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1057ABF-C8B6-4C8C-B8F7-343C1488BB5F}" xr6:coauthVersionLast="47" xr6:coauthVersionMax="47" xr10:uidLastSave="{00000000-0000-0000-0000-000000000000}"/>
  <bookViews>
    <workbookView xWindow="-98" yWindow="-98" windowWidth="23596" windowHeight="15076" activeTab="2" xr2:uid="{00000000-000D-0000-FFFF-FFFF00000000}"/>
  </bookViews>
  <sheets>
    <sheet name="БИПЦ_НДС" sheetId="7" r:id="rId1"/>
    <sheet name="Структура" sheetId="15" r:id="rId2"/>
    <sheet name="Сводная" sheetId="33" r:id="rId3"/>
    <sheet name="MoM" sheetId="8" r:id="rId4"/>
    <sheet name="ToSep17" sheetId="22" r:id="rId5"/>
    <sheet name="ToSep18" sheetId="30" r:id="rId6"/>
    <sheet name="Веса" sheetId="9" r:id="rId7"/>
    <sheet name="ИПЦ raw2015" sheetId="24" r:id="rId8"/>
    <sheet name="2015" sheetId="25" r:id="rId9"/>
    <sheet name="2016" sheetId="26" r:id="rId10"/>
    <sheet name="2017" sheetId="27" r:id="rId11"/>
    <sheet name="2018" sheetId="28" r:id="rId12"/>
    <sheet name="2019" sheetId="29" r:id="rId13"/>
  </sheets>
  <definedNames>
    <definedName name="_xlnm._FilterDatabase" localSheetId="3" hidden="1">MoM!$A$1:$AY$433</definedName>
    <definedName name="_xlnm._FilterDatabase" localSheetId="4" hidden="1">ToSep17!$A$1:$BT$433</definedName>
    <definedName name="_xlnm._FilterDatabase" localSheetId="5" hidden="1">ToSep18!$A$1:$BT$433</definedName>
    <definedName name="_xlnm._FilterDatabase" localSheetId="0" hidden="1">БИПЦ_НДС!$C$1:$C$433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33" l="1"/>
  <c r="F7" i="33"/>
  <c r="G7" i="33"/>
  <c r="H7" i="33"/>
  <c r="I7" i="33"/>
  <c r="J7" i="33"/>
  <c r="K7" i="33"/>
  <c r="E7" i="33"/>
  <c r="T6" i="33" l="1"/>
  <c r="T5" i="33"/>
  <c r="N7" i="33" l="1"/>
  <c r="T4" i="33"/>
  <c r="M4" i="33"/>
  <c r="O6" i="33"/>
  <c r="S6" i="33" s="1"/>
  <c r="M7" i="33"/>
  <c r="P7" i="33"/>
  <c r="L7" i="33"/>
  <c r="T7" i="33"/>
  <c r="B8" i="33"/>
  <c r="Q7" i="33"/>
  <c r="O7" i="33"/>
  <c r="R7" i="33"/>
  <c r="O5" i="33"/>
  <c r="S5" i="33" s="1"/>
  <c r="S7" i="33" l="1"/>
  <c r="R8" i="33"/>
  <c r="M8" i="33"/>
  <c r="O4" i="33"/>
  <c r="O8" i="33" s="1"/>
  <c r="C8" i="33"/>
  <c r="L4" i="33"/>
  <c r="Q8" i="33"/>
  <c r="N4" i="33"/>
  <c r="N8" i="33" s="1"/>
  <c r="P4" i="33"/>
  <c r="P8" i="33" s="1"/>
  <c r="L8" i="33" l="1"/>
  <c r="S4" i="33"/>
  <c r="L433" i="30" l="1"/>
  <c r="L432" i="30"/>
  <c r="L431" i="30"/>
  <c r="L430" i="30"/>
  <c r="L429" i="30"/>
  <c r="L428" i="30"/>
  <c r="L427" i="30"/>
  <c r="L426" i="30"/>
  <c r="L425" i="30"/>
  <c r="L424" i="30"/>
  <c r="L423" i="30"/>
  <c r="L422" i="30"/>
  <c r="L421" i="30"/>
  <c r="L420" i="30"/>
  <c r="L419" i="30"/>
  <c r="L418" i="30"/>
  <c r="L417" i="30"/>
  <c r="L416" i="30"/>
  <c r="L415" i="30"/>
  <c r="L414" i="30"/>
  <c r="L413" i="30"/>
  <c r="L412" i="30"/>
  <c r="L411" i="30"/>
  <c r="L410" i="30"/>
  <c r="L409" i="30"/>
  <c r="L408" i="30"/>
  <c r="L407" i="30"/>
  <c r="L406" i="30"/>
  <c r="L405" i="30"/>
  <c r="L404" i="30"/>
  <c r="L403" i="30"/>
  <c r="L402" i="30"/>
  <c r="L401" i="30"/>
  <c r="L400" i="30"/>
  <c r="L399" i="30"/>
  <c r="L398" i="30"/>
  <c r="L397" i="30"/>
  <c r="L396" i="30"/>
  <c r="L395" i="30"/>
  <c r="L394" i="30"/>
  <c r="L393" i="30"/>
  <c r="L392" i="30"/>
  <c r="L391" i="30"/>
  <c r="L390" i="30"/>
  <c r="L389" i="30"/>
  <c r="L388" i="30"/>
  <c r="L387" i="30"/>
  <c r="L386" i="30"/>
  <c r="L385" i="30"/>
  <c r="L384" i="30"/>
  <c r="L383" i="30"/>
  <c r="L382" i="30"/>
  <c r="L381" i="30"/>
  <c r="L380" i="30"/>
  <c r="L379" i="30"/>
  <c r="L378" i="30"/>
  <c r="L377" i="30"/>
  <c r="L376" i="30"/>
  <c r="L375" i="30"/>
  <c r="L374" i="30"/>
  <c r="L373" i="30"/>
  <c r="L372" i="30"/>
  <c r="L371" i="30"/>
  <c r="L370" i="30"/>
  <c r="L369" i="30"/>
  <c r="L368" i="30"/>
  <c r="L367" i="30"/>
  <c r="L366" i="30"/>
  <c r="L365" i="30"/>
  <c r="L364" i="30"/>
  <c r="L363" i="30"/>
  <c r="L362" i="30"/>
  <c r="L361" i="30"/>
  <c r="L360" i="30"/>
  <c r="L359" i="30"/>
  <c r="L358" i="30"/>
  <c r="L357" i="30"/>
  <c r="L356" i="30"/>
  <c r="L355" i="30"/>
  <c r="L354" i="30"/>
  <c r="L353" i="30"/>
  <c r="L352" i="30"/>
  <c r="L351" i="30"/>
  <c r="L350" i="30"/>
  <c r="L349" i="30"/>
  <c r="L348" i="30"/>
  <c r="L347" i="30"/>
  <c r="L346" i="30"/>
  <c r="L345" i="30"/>
  <c r="L344" i="30"/>
  <c r="L343" i="30"/>
  <c r="L342" i="30"/>
  <c r="L341" i="30"/>
  <c r="L340" i="30"/>
  <c r="L339" i="30"/>
  <c r="L338" i="30"/>
  <c r="L337" i="30"/>
  <c r="L336" i="30"/>
  <c r="L335" i="30"/>
  <c r="L334" i="30"/>
  <c r="L333" i="30"/>
  <c r="L332" i="30"/>
  <c r="L331" i="30"/>
  <c r="L330" i="30"/>
  <c r="L329" i="30"/>
  <c r="L328" i="30"/>
  <c r="L327" i="30"/>
  <c r="L326" i="30"/>
  <c r="L325" i="30"/>
  <c r="L324" i="30"/>
  <c r="L323" i="30"/>
  <c r="L322" i="30"/>
  <c r="L321" i="30"/>
  <c r="L320" i="30"/>
  <c r="L319" i="30"/>
  <c r="L318" i="30"/>
  <c r="L317" i="30"/>
  <c r="L316" i="30"/>
  <c r="L315" i="30"/>
  <c r="L314" i="30"/>
  <c r="L313" i="30"/>
  <c r="L312" i="30"/>
  <c r="L311" i="30"/>
  <c r="L310" i="30"/>
  <c r="L309" i="30"/>
  <c r="L308" i="30"/>
  <c r="L307" i="30"/>
  <c r="L306" i="30"/>
  <c r="L305" i="30"/>
  <c r="L304" i="30"/>
  <c r="L303" i="30"/>
  <c r="L302" i="30"/>
  <c r="L301" i="30"/>
  <c r="L300" i="30"/>
  <c r="L299" i="30"/>
  <c r="L298" i="30"/>
  <c r="L297" i="30"/>
  <c r="L296" i="30"/>
  <c r="L295" i="30"/>
  <c r="L294" i="30"/>
  <c r="L293" i="30"/>
  <c r="L292" i="30"/>
  <c r="L291" i="30"/>
  <c r="L290" i="30"/>
  <c r="L289" i="30"/>
  <c r="L288" i="30"/>
  <c r="L287" i="30"/>
  <c r="L286" i="30"/>
  <c r="L285" i="30"/>
  <c r="L284" i="30"/>
  <c r="L283" i="30"/>
  <c r="L282" i="30"/>
  <c r="L281" i="30"/>
  <c r="L280" i="30"/>
  <c r="L279" i="30"/>
  <c r="L278" i="30"/>
  <c r="L277" i="30"/>
  <c r="L276" i="30"/>
  <c r="L275" i="30"/>
  <c r="L274" i="30"/>
  <c r="L273" i="30"/>
  <c r="L272" i="30"/>
  <c r="L271" i="30"/>
  <c r="L270" i="30"/>
  <c r="L269" i="30"/>
  <c r="L268" i="30"/>
  <c r="L267" i="30"/>
  <c r="L266" i="30"/>
  <c r="L265" i="30"/>
  <c r="L264" i="30"/>
  <c r="L263" i="30"/>
  <c r="L262" i="30"/>
  <c r="L261" i="30"/>
  <c r="L260" i="30"/>
  <c r="L259" i="30"/>
  <c r="L258" i="30"/>
  <c r="L257" i="30"/>
  <c r="L256" i="30"/>
  <c r="L255" i="30"/>
  <c r="L254" i="30"/>
  <c r="L253" i="30"/>
  <c r="L252" i="30"/>
  <c r="L251" i="30"/>
  <c r="L250" i="30"/>
  <c r="L249" i="30"/>
  <c r="L248" i="30"/>
  <c r="L247" i="30"/>
  <c r="L246" i="30"/>
  <c r="L245" i="30"/>
  <c r="L244" i="30"/>
  <c r="L243" i="30"/>
  <c r="L242" i="30"/>
  <c r="L241" i="30"/>
  <c r="L240" i="30"/>
  <c r="L239" i="30"/>
  <c r="L238" i="30"/>
  <c r="L237" i="30"/>
  <c r="L236" i="30"/>
  <c r="L235" i="30"/>
  <c r="L234" i="30"/>
  <c r="L233" i="30"/>
  <c r="L232" i="30"/>
  <c r="L231" i="30"/>
  <c r="L230" i="30"/>
  <c r="L229" i="30"/>
  <c r="L228" i="30"/>
  <c r="L227" i="30"/>
  <c r="L226" i="30"/>
  <c r="L225" i="30"/>
  <c r="L224" i="30"/>
  <c r="L223" i="30"/>
  <c r="L222" i="30"/>
  <c r="L221" i="30"/>
  <c r="L220" i="30"/>
  <c r="L219" i="30"/>
  <c r="L218" i="30"/>
  <c r="L217" i="30"/>
  <c r="L216" i="30"/>
  <c r="L215" i="30"/>
  <c r="L214" i="30"/>
  <c r="L213" i="30"/>
  <c r="L212" i="30"/>
  <c r="L211" i="30"/>
  <c r="L210" i="30"/>
  <c r="L209" i="30"/>
  <c r="L208" i="30"/>
  <c r="L207" i="30"/>
  <c r="L206" i="30"/>
  <c r="L205" i="30"/>
  <c r="L204" i="30"/>
  <c r="L203" i="30"/>
  <c r="L202" i="30"/>
  <c r="L201" i="30"/>
  <c r="L200" i="30"/>
  <c r="L199" i="30"/>
  <c r="L198" i="30"/>
  <c r="L197" i="30"/>
  <c r="L196" i="30"/>
  <c r="L195" i="30"/>
  <c r="L194" i="30"/>
  <c r="L193" i="30"/>
  <c r="L192" i="30"/>
  <c r="L191" i="30"/>
  <c r="L190" i="30"/>
  <c r="L189" i="30"/>
  <c r="L188" i="30"/>
  <c r="L187" i="30"/>
  <c r="L186" i="30"/>
  <c r="L185" i="30"/>
  <c r="L184" i="30"/>
  <c r="L183" i="30"/>
  <c r="L182" i="30"/>
  <c r="L181" i="30"/>
  <c r="L180" i="30"/>
  <c r="L179" i="30"/>
  <c r="L178" i="30"/>
  <c r="L177" i="30"/>
  <c r="L176" i="30"/>
  <c r="L175" i="30"/>
  <c r="L174" i="30"/>
  <c r="L173" i="30"/>
  <c r="L172" i="30"/>
  <c r="L171" i="30"/>
  <c r="L170" i="30"/>
  <c r="L169" i="30"/>
  <c r="L168" i="30"/>
  <c r="L167" i="30"/>
  <c r="L166" i="30"/>
  <c r="L165" i="30"/>
  <c r="L164" i="30"/>
  <c r="L163" i="30"/>
  <c r="L162" i="30"/>
  <c r="L161" i="30"/>
  <c r="L160" i="30"/>
  <c r="L159" i="30"/>
  <c r="L158" i="30"/>
  <c r="L157" i="30"/>
  <c r="L156" i="30"/>
  <c r="L155" i="30"/>
  <c r="L154" i="30"/>
  <c r="L153" i="30"/>
  <c r="L152" i="30"/>
  <c r="L151" i="30"/>
  <c r="L150" i="30"/>
  <c r="L149" i="30"/>
  <c r="L148" i="30"/>
  <c r="L147" i="30"/>
  <c r="L146" i="30"/>
  <c r="L145" i="30"/>
  <c r="L144" i="30"/>
  <c r="L143" i="30"/>
  <c r="L142" i="30"/>
  <c r="L141" i="30"/>
  <c r="L140" i="30"/>
  <c r="L139" i="30"/>
  <c r="L138" i="30"/>
  <c r="L137" i="30"/>
  <c r="L136" i="30"/>
  <c r="L135" i="30"/>
  <c r="L134" i="30"/>
  <c r="L133" i="30"/>
  <c r="L132" i="30"/>
  <c r="L131" i="30"/>
  <c r="L130" i="30"/>
  <c r="L129" i="30"/>
  <c r="L128" i="30"/>
  <c r="L127" i="30"/>
  <c r="L126" i="30"/>
  <c r="L125" i="30"/>
  <c r="L124" i="30"/>
  <c r="L123" i="30"/>
  <c r="L122" i="30"/>
  <c r="L121" i="30"/>
  <c r="L120" i="30"/>
  <c r="L119" i="30"/>
  <c r="L118" i="30"/>
  <c r="L117" i="30"/>
  <c r="L116" i="30"/>
  <c r="L115" i="30"/>
  <c r="L114" i="30"/>
  <c r="L113" i="30"/>
  <c r="L112" i="30"/>
  <c r="L111" i="30"/>
  <c r="L110" i="30"/>
  <c r="L109" i="30"/>
  <c r="L108" i="30"/>
  <c r="L107" i="30"/>
  <c r="L106" i="30"/>
  <c r="L105" i="30"/>
  <c r="L104" i="30"/>
  <c r="L103" i="30"/>
  <c r="L102" i="30"/>
  <c r="L101" i="30"/>
  <c r="L100" i="30"/>
  <c r="L99" i="30"/>
  <c r="L98" i="30"/>
  <c r="L97" i="30"/>
  <c r="L96" i="30"/>
  <c r="L95" i="30"/>
  <c r="L94" i="30"/>
  <c r="L93" i="30"/>
  <c r="L92" i="30"/>
  <c r="L91" i="30"/>
  <c r="L90" i="30"/>
  <c r="L89" i="30"/>
  <c r="L88" i="30"/>
  <c r="L87" i="30"/>
  <c r="L86" i="30"/>
  <c r="L85" i="30"/>
  <c r="L84" i="30"/>
  <c r="L83" i="30"/>
  <c r="L82" i="30"/>
  <c r="L81" i="30"/>
  <c r="L80" i="30"/>
  <c r="L79" i="30"/>
  <c r="L78" i="30"/>
  <c r="L77" i="30"/>
  <c r="L76" i="30"/>
  <c r="L75" i="30"/>
  <c r="L74" i="30"/>
  <c r="L73" i="30"/>
  <c r="L72" i="30"/>
  <c r="L71" i="30"/>
  <c r="L70" i="30"/>
  <c r="L69" i="30"/>
  <c r="L68" i="30"/>
  <c r="L67" i="30"/>
  <c r="L66" i="30"/>
  <c r="L65" i="30"/>
  <c r="L64" i="30"/>
  <c r="L63" i="30"/>
  <c r="L62" i="30"/>
  <c r="L61" i="30"/>
  <c r="L60" i="30"/>
  <c r="L59" i="30"/>
  <c r="L58" i="30"/>
  <c r="L57" i="30"/>
  <c r="L56" i="30"/>
  <c r="L55" i="30"/>
  <c r="L54" i="30"/>
  <c r="L53" i="30"/>
  <c r="L52" i="30"/>
  <c r="L51" i="30"/>
  <c r="L50" i="30"/>
  <c r="L49" i="30"/>
  <c r="L48" i="30"/>
  <c r="L47" i="30"/>
  <c r="L46" i="30"/>
  <c r="L45" i="30"/>
  <c r="L44" i="30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L4" i="30"/>
  <c r="L3" i="30"/>
  <c r="L2" i="30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L64" i="22"/>
  <c r="L65" i="22"/>
  <c r="L66" i="22"/>
  <c r="L67" i="22"/>
  <c r="L68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81" i="22"/>
  <c r="L82" i="22"/>
  <c r="L83" i="22"/>
  <c r="L84" i="22"/>
  <c r="L85" i="22"/>
  <c r="L86" i="22"/>
  <c r="L87" i="22"/>
  <c r="L88" i="22"/>
  <c r="L89" i="22"/>
  <c r="L90" i="22"/>
  <c r="L91" i="22"/>
  <c r="L92" i="22"/>
  <c r="L93" i="22"/>
  <c r="L94" i="22"/>
  <c r="L95" i="22"/>
  <c r="L96" i="22"/>
  <c r="L97" i="22"/>
  <c r="L98" i="22"/>
  <c r="L99" i="22"/>
  <c r="L100" i="22"/>
  <c r="L101" i="22"/>
  <c r="L102" i="22"/>
  <c r="L103" i="22"/>
  <c r="L104" i="22"/>
  <c r="L105" i="22"/>
  <c r="L106" i="22"/>
  <c r="L107" i="22"/>
  <c r="L108" i="22"/>
  <c r="L109" i="22"/>
  <c r="L110" i="22"/>
  <c r="L111" i="22"/>
  <c r="L112" i="22"/>
  <c r="L113" i="22"/>
  <c r="L114" i="22"/>
  <c r="L115" i="22"/>
  <c r="L116" i="22"/>
  <c r="L117" i="22"/>
  <c r="L118" i="22"/>
  <c r="L119" i="22"/>
  <c r="L120" i="22"/>
  <c r="L121" i="22"/>
  <c r="L122" i="22"/>
  <c r="L123" i="22"/>
  <c r="L124" i="22"/>
  <c r="L125" i="22"/>
  <c r="L126" i="22"/>
  <c r="L127" i="22"/>
  <c r="L128" i="22"/>
  <c r="L129" i="22"/>
  <c r="L130" i="22"/>
  <c r="L131" i="22"/>
  <c r="L132" i="22"/>
  <c r="L133" i="22"/>
  <c r="L134" i="22"/>
  <c r="L135" i="22"/>
  <c r="L136" i="22"/>
  <c r="L137" i="22"/>
  <c r="L138" i="22"/>
  <c r="L139" i="22"/>
  <c r="L140" i="22"/>
  <c r="L141" i="22"/>
  <c r="L142" i="22"/>
  <c r="L143" i="22"/>
  <c r="L144" i="22"/>
  <c r="L145" i="22"/>
  <c r="L146" i="22"/>
  <c r="L147" i="22"/>
  <c r="L148" i="22"/>
  <c r="L149" i="22"/>
  <c r="L150" i="22"/>
  <c r="L151" i="22"/>
  <c r="L152" i="22"/>
  <c r="L153" i="22"/>
  <c r="L154" i="22"/>
  <c r="L155" i="22"/>
  <c r="L156" i="22"/>
  <c r="L157" i="22"/>
  <c r="L158" i="22"/>
  <c r="L159" i="22"/>
  <c r="L160" i="22"/>
  <c r="L161" i="22"/>
  <c r="L162" i="22"/>
  <c r="L163" i="22"/>
  <c r="L164" i="22"/>
  <c r="L165" i="22"/>
  <c r="L166" i="22"/>
  <c r="L167" i="22"/>
  <c r="L168" i="22"/>
  <c r="L169" i="22"/>
  <c r="L170" i="22"/>
  <c r="L171" i="22"/>
  <c r="L172" i="22"/>
  <c r="L173" i="22"/>
  <c r="L174" i="22"/>
  <c r="L175" i="22"/>
  <c r="L176" i="22"/>
  <c r="L177" i="22"/>
  <c r="L178" i="22"/>
  <c r="L179" i="22"/>
  <c r="L180" i="22"/>
  <c r="L181" i="22"/>
  <c r="L182" i="22"/>
  <c r="L183" i="22"/>
  <c r="L184" i="22"/>
  <c r="L185" i="22"/>
  <c r="L186" i="22"/>
  <c r="L187" i="22"/>
  <c r="L188" i="22"/>
  <c r="L189" i="22"/>
  <c r="L190" i="22"/>
  <c r="L191" i="22"/>
  <c r="L192" i="22"/>
  <c r="L193" i="22"/>
  <c r="L194" i="22"/>
  <c r="L195" i="22"/>
  <c r="L196" i="22"/>
  <c r="L197" i="22"/>
  <c r="L198" i="22"/>
  <c r="L199" i="22"/>
  <c r="L200" i="22"/>
  <c r="L201" i="22"/>
  <c r="L202" i="22"/>
  <c r="L203" i="22"/>
  <c r="L204" i="22"/>
  <c r="L205" i="22"/>
  <c r="L206" i="22"/>
  <c r="L207" i="22"/>
  <c r="L208" i="22"/>
  <c r="L209" i="22"/>
  <c r="L210" i="22"/>
  <c r="L211" i="22"/>
  <c r="L212" i="22"/>
  <c r="L213" i="22"/>
  <c r="L214" i="22"/>
  <c r="L215" i="22"/>
  <c r="L216" i="22"/>
  <c r="L217" i="22"/>
  <c r="L218" i="22"/>
  <c r="L219" i="22"/>
  <c r="L220" i="22"/>
  <c r="L221" i="22"/>
  <c r="L222" i="22"/>
  <c r="L223" i="22"/>
  <c r="L224" i="22"/>
  <c r="L225" i="22"/>
  <c r="L226" i="22"/>
  <c r="L227" i="22"/>
  <c r="L228" i="22"/>
  <c r="L229" i="22"/>
  <c r="L230" i="22"/>
  <c r="L231" i="22"/>
  <c r="L232" i="22"/>
  <c r="L233" i="22"/>
  <c r="L234" i="22"/>
  <c r="L235" i="22"/>
  <c r="L236" i="22"/>
  <c r="L237" i="22"/>
  <c r="L238" i="22"/>
  <c r="L239" i="22"/>
  <c r="L240" i="22"/>
  <c r="L241" i="22"/>
  <c r="L242" i="22"/>
  <c r="L243" i="22"/>
  <c r="L244" i="22"/>
  <c r="L245" i="22"/>
  <c r="L246" i="22"/>
  <c r="L247" i="22"/>
  <c r="L248" i="22"/>
  <c r="L249" i="22"/>
  <c r="L250" i="22"/>
  <c r="L251" i="22"/>
  <c r="L252" i="22"/>
  <c r="L253" i="22"/>
  <c r="L254" i="22"/>
  <c r="L255" i="22"/>
  <c r="L256" i="22"/>
  <c r="L257" i="22"/>
  <c r="L258" i="22"/>
  <c r="L259" i="22"/>
  <c r="L260" i="22"/>
  <c r="L261" i="22"/>
  <c r="L262" i="22"/>
  <c r="L263" i="22"/>
  <c r="L264" i="22"/>
  <c r="L265" i="22"/>
  <c r="L266" i="22"/>
  <c r="L267" i="22"/>
  <c r="L268" i="22"/>
  <c r="L269" i="22"/>
  <c r="L270" i="22"/>
  <c r="L271" i="22"/>
  <c r="L272" i="22"/>
  <c r="L273" i="22"/>
  <c r="L274" i="22"/>
  <c r="L275" i="22"/>
  <c r="L276" i="22"/>
  <c r="L277" i="22"/>
  <c r="L278" i="22"/>
  <c r="L279" i="22"/>
  <c r="L280" i="22"/>
  <c r="L281" i="22"/>
  <c r="L282" i="22"/>
  <c r="L283" i="22"/>
  <c r="L284" i="22"/>
  <c r="L285" i="22"/>
  <c r="L286" i="22"/>
  <c r="L287" i="22"/>
  <c r="L288" i="22"/>
  <c r="L289" i="22"/>
  <c r="L290" i="22"/>
  <c r="L291" i="22"/>
  <c r="L292" i="22"/>
  <c r="L293" i="22"/>
  <c r="L294" i="22"/>
  <c r="L295" i="22"/>
  <c r="L296" i="22"/>
  <c r="L297" i="22"/>
  <c r="L298" i="22"/>
  <c r="L299" i="22"/>
  <c r="L300" i="22"/>
  <c r="L301" i="22"/>
  <c r="L302" i="22"/>
  <c r="L303" i="22"/>
  <c r="L304" i="22"/>
  <c r="L305" i="22"/>
  <c r="L306" i="22"/>
  <c r="L307" i="22"/>
  <c r="L308" i="22"/>
  <c r="L309" i="22"/>
  <c r="L310" i="22"/>
  <c r="L311" i="22"/>
  <c r="L312" i="22"/>
  <c r="L313" i="22"/>
  <c r="L314" i="22"/>
  <c r="L315" i="22"/>
  <c r="L316" i="22"/>
  <c r="L317" i="22"/>
  <c r="L318" i="22"/>
  <c r="L319" i="22"/>
  <c r="L320" i="22"/>
  <c r="L321" i="22"/>
  <c r="L322" i="22"/>
  <c r="L323" i="22"/>
  <c r="L324" i="22"/>
  <c r="L325" i="22"/>
  <c r="L326" i="22"/>
  <c r="L327" i="22"/>
  <c r="L328" i="22"/>
  <c r="L329" i="22"/>
  <c r="L330" i="22"/>
  <c r="L331" i="22"/>
  <c r="L332" i="22"/>
  <c r="L333" i="22"/>
  <c r="L334" i="22"/>
  <c r="L335" i="22"/>
  <c r="L336" i="22"/>
  <c r="L337" i="22"/>
  <c r="L338" i="22"/>
  <c r="L339" i="22"/>
  <c r="L340" i="22"/>
  <c r="L341" i="22"/>
  <c r="L342" i="22"/>
  <c r="L343" i="22"/>
  <c r="L344" i="22"/>
  <c r="L345" i="22"/>
  <c r="L346" i="22"/>
  <c r="L347" i="22"/>
  <c r="L348" i="22"/>
  <c r="L349" i="22"/>
  <c r="L350" i="22"/>
  <c r="L351" i="22"/>
  <c r="L352" i="22"/>
  <c r="L353" i="22"/>
  <c r="L354" i="22"/>
  <c r="L355" i="22"/>
  <c r="L356" i="22"/>
  <c r="L357" i="22"/>
  <c r="L358" i="22"/>
  <c r="L359" i="22"/>
  <c r="L360" i="22"/>
  <c r="L361" i="22"/>
  <c r="L362" i="22"/>
  <c r="L363" i="22"/>
  <c r="L364" i="22"/>
  <c r="L365" i="22"/>
  <c r="L366" i="22"/>
  <c r="L367" i="22"/>
  <c r="L368" i="22"/>
  <c r="L369" i="22"/>
  <c r="L370" i="22"/>
  <c r="L371" i="22"/>
  <c r="L372" i="22"/>
  <c r="L373" i="22"/>
  <c r="L374" i="22"/>
  <c r="L375" i="22"/>
  <c r="L376" i="22"/>
  <c r="L377" i="22"/>
  <c r="L378" i="22"/>
  <c r="L379" i="22"/>
  <c r="L380" i="22"/>
  <c r="L381" i="22"/>
  <c r="L382" i="22"/>
  <c r="L383" i="22"/>
  <c r="L384" i="22"/>
  <c r="L385" i="22"/>
  <c r="L386" i="22"/>
  <c r="L387" i="22"/>
  <c r="L388" i="22"/>
  <c r="L389" i="22"/>
  <c r="L390" i="22"/>
  <c r="L391" i="22"/>
  <c r="L392" i="22"/>
  <c r="L393" i="22"/>
  <c r="L394" i="22"/>
  <c r="L395" i="22"/>
  <c r="L396" i="22"/>
  <c r="L397" i="22"/>
  <c r="L398" i="22"/>
  <c r="L399" i="22"/>
  <c r="L400" i="22"/>
  <c r="L401" i="22"/>
  <c r="L402" i="22"/>
  <c r="L403" i="22"/>
  <c r="L404" i="22"/>
  <c r="L405" i="22"/>
  <c r="L406" i="22"/>
  <c r="L407" i="22"/>
  <c r="L408" i="22"/>
  <c r="L409" i="22"/>
  <c r="L410" i="22"/>
  <c r="L411" i="22"/>
  <c r="L412" i="22"/>
  <c r="L413" i="22"/>
  <c r="L414" i="22"/>
  <c r="L415" i="22"/>
  <c r="L416" i="22"/>
  <c r="L417" i="22"/>
  <c r="L418" i="22"/>
  <c r="L419" i="22"/>
  <c r="L420" i="22"/>
  <c r="L421" i="22"/>
  <c r="L422" i="22"/>
  <c r="L423" i="22"/>
  <c r="L424" i="22"/>
  <c r="L425" i="22"/>
  <c r="L426" i="22"/>
  <c r="L427" i="22"/>
  <c r="L428" i="22"/>
  <c r="L429" i="22"/>
  <c r="L430" i="22"/>
  <c r="L431" i="22"/>
  <c r="L432" i="22"/>
  <c r="L433" i="22"/>
  <c r="L3" i="22"/>
  <c r="L4" i="22"/>
  <c r="L5" i="22"/>
  <c r="L6" i="22"/>
  <c r="L7" i="22"/>
  <c r="L8" i="22"/>
  <c r="L9" i="22"/>
  <c r="L10" i="22"/>
  <c r="L11" i="22"/>
  <c r="L12" i="22"/>
  <c r="L2" i="22"/>
  <c r="AT3" i="22"/>
  <c r="AU3" i="22" s="1"/>
  <c r="AV3" i="22" s="1"/>
  <c r="AW3" i="22" s="1"/>
  <c r="AX3" i="22" s="1"/>
  <c r="AY3" i="22" s="1"/>
  <c r="AZ3" i="22" s="1"/>
  <c r="AT4" i="22"/>
  <c r="AU4" i="22" s="1"/>
  <c r="AV4" i="22" s="1"/>
  <c r="AW4" i="22" s="1"/>
  <c r="AX4" i="22" s="1"/>
  <c r="AY4" i="22" s="1"/>
  <c r="AZ4" i="22" s="1"/>
  <c r="AT5" i="22"/>
  <c r="AU5" i="22" s="1"/>
  <c r="AV5" i="22" s="1"/>
  <c r="AW5" i="22" s="1"/>
  <c r="AX5" i="22" s="1"/>
  <c r="AY5" i="22" s="1"/>
  <c r="AZ5" i="22" s="1"/>
  <c r="AT6" i="22"/>
  <c r="AU6" i="22" s="1"/>
  <c r="AV6" i="22"/>
  <c r="AW6" i="22" s="1"/>
  <c r="AX6" i="22" s="1"/>
  <c r="AY6" i="22" s="1"/>
  <c r="AZ6" i="22" s="1"/>
  <c r="AT7" i="22"/>
  <c r="AU7" i="22" s="1"/>
  <c r="AV7" i="22" s="1"/>
  <c r="AW7" i="22" s="1"/>
  <c r="AX7" i="22" s="1"/>
  <c r="AY7" i="22" s="1"/>
  <c r="AZ7" i="22" s="1"/>
  <c r="AT8" i="22"/>
  <c r="AU8" i="22"/>
  <c r="AV8" i="22" s="1"/>
  <c r="AW8" i="22" s="1"/>
  <c r="AX8" i="22" s="1"/>
  <c r="AY8" i="22" s="1"/>
  <c r="AZ8" i="22" s="1"/>
  <c r="AT9" i="22"/>
  <c r="AU9" i="22" s="1"/>
  <c r="AV9" i="22" s="1"/>
  <c r="AW9" i="22" s="1"/>
  <c r="AX9" i="22" s="1"/>
  <c r="AY9" i="22" s="1"/>
  <c r="AZ9" i="22" s="1"/>
  <c r="AT10" i="22"/>
  <c r="AU10" i="22" s="1"/>
  <c r="AV10" i="22" s="1"/>
  <c r="AW10" i="22" s="1"/>
  <c r="AX10" i="22" s="1"/>
  <c r="AY10" i="22" s="1"/>
  <c r="AZ10" i="22" s="1"/>
  <c r="AT11" i="22"/>
  <c r="AU11" i="22" s="1"/>
  <c r="AV11" i="22" s="1"/>
  <c r="AW11" i="22" s="1"/>
  <c r="AX11" i="22" s="1"/>
  <c r="AY11" i="22" s="1"/>
  <c r="AZ11" i="22" s="1"/>
  <c r="AT12" i="22"/>
  <c r="AU12" i="22" s="1"/>
  <c r="AV12" i="22" s="1"/>
  <c r="AW12" i="22" s="1"/>
  <c r="AX12" i="22" s="1"/>
  <c r="AY12" i="22" s="1"/>
  <c r="AZ12" i="22" s="1"/>
  <c r="AT13" i="22"/>
  <c r="AU13" i="22" s="1"/>
  <c r="AV13" i="22" s="1"/>
  <c r="AW13" i="22" s="1"/>
  <c r="AX13" i="22" s="1"/>
  <c r="AY13" i="22" s="1"/>
  <c r="AZ13" i="22" s="1"/>
  <c r="AT14" i="22"/>
  <c r="AU14" i="22" s="1"/>
  <c r="AV14" i="22" s="1"/>
  <c r="AW14" i="22"/>
  <c r="AX14" i="22" s="1"/>
  <c r="AY14" i="22" s="1"/>
  <c r="AZ14" i="22" s="1"/>
  <c r="AT15" i="22"/>
  <c r="AU15" i="22" s="1"/>
  <c r="AV15" i="22" s="1"/>
  <c r="AW15" i="22" s="1"/>
  <c r="AX15" i="22" s="1"/>
  <c r="AY15" i="22" s="1"/>
  <c r="AZ15" i="22" s="1"/>
  <c r="AT16" i="22"/>
  <c r="AU16" i="22" s="1"/>
  <c r="AV16" i="22" s="1"/>
  <c r="AW16" i="22" s="1"/>
  <c r="AX16" i="22" s="1"/>
  <c r="AY16" i="22" s="1"/>
  <c r="AZ16" i="22" s="1"/>
  <c r="AT17" i="22"/>
  <c r="AU17" i="22"/>
  <c r="AV17" i="22" s="1"/>
  <c r="AW17" i="22"/>
  <c r="AX17" i="22" s="1"/>
  <c r="AY17" i="22" s="1"/>
  <c r="AZ17" i="22" s="1"/>
  <c r="AT18" i="22"/>
  <c r="AU18" i="22" s="1"/>
  <c r="AV18" i="22" s="1"/>
  <c r="AW18" i="22" s="1"/>
  <c r="AX18" i="22" s="1"/>
  <c r="AY18" i="22" s="1"/>
  <c r="AZ18" i="22" s="1"/>
  <c r="AT19" i="22"/>
  <c r="AU19" i="22"/>
  <c r="AV19" i="22" s="1"/>
  <c r="AW19" i="22" s="1"/>
  <c r="AX19" i="22" s="1"/>
  <c r="AY19" i="22" s="1"/>
  <c r="AZ19" i="22" s="1"/>
  <c r="AT20" i="22"/>
  <c r="AU20" i="22" s="1"/>
  <c r="AV20" i="22" s="1"/>
  <c r="AW20" i="22" s="1"/>
  <c r="AX20" i="22" s="1"/>
  <c r="AY20" i="22" s="1"/>
  <c r="AZ20" i="22" s="1"/>
  <c r="AT21" i="22"/>
  <c r="AU21" i="22" s="1"/>
  <c r="AV21" i="22" s="1"/>
  <c r="AW21" i="22" s="1"/>
  <c r="AX21" i="22" s="1"/>
  <c r="AY21" i="22" s="1"/>
  <c r="AZ21" i="22" s="1"/>
  <c r="AT22" i="22"/>
  <c r="AU22" i="22" s="1"/>
  <c r="AV22" i="22" s="1"/>
  <c r="AW22" i="22" s="1"/>
  <c r="AX22" i="22" s="1"/>
  <c r="AY22" i="22" s="1"/>
  <c r="AZ22" i="22" s="1"/>
  <c r="AT23" i="22"/>
  <c r="AU23" i="22" s="1"/>
  <c r="AV23" i="22" s="1"/>
  <c r="AW23" i="22" s="1"/>
  <c r="AX23" i="22" s="1"/>
  <c r="AY23" i="22" s="1"/>
  <c r="AZ23" i="22" s="1"/>
  <c r="AT24" i="22"/>
  <c r="AU24" i="22"/>
  <c r="AV24" i="22" s="1"/>
  <c r="AW24" i="22" s="1"/>
  <c r="AX24" i="22" s="1"/>
  <c r="AY24" i="22" s="1"/>
  <c r="AZ24" i="22" s="1"/>
  <c r="AT25" i="22"/>
  <c r="AU25" i="22" s="1"/>
  <c r="AV25" i="22" s="1"/>
  <c r="AW25" i="22" s="1"/>
  <c r="AX25" i="22" s="1"/>
  <c r="AY25" i="22" s="1"/>
  <c r="AZ25" i="22" s="1"/>
  <c r="AT26" i="22"/>
  <c r="AU26" i="22" s="1"/>
  <c r="AV26" i="22" s="1"/>
  <c r="AW26" i="22" s="1"/>
  <c r="AX26" i="22" s="1"/>
  <c r="AY26" i="22" s="1"/>
  <c r="AZ26" i="22" s="1"/>
  <c r="AT27" i="22"/>
  <c r="AU27" i="22"/>
  <c r="AV27" i="22" s="1"/>
  <c r="AW27" i="22" s="1"/>
  <c r="AX27" i="22" s="1"/>
  <c r="AY27" i="22" s="1"/>
  <c r="AZ27" i="22" s="1"/>
  <c r="AT28" i="22"/>
  <c r="AU28" i="22" s="1"/>
  <c r="AV28" i="22" s="1"/>
  <c r="AW28" i="22" s="1"/>
  <c r="AX28" i="22" s="1"/>
  <c r="AY28" i="22" s="1"/>
  <c r="AZ28" i="22" s="1"/>
  <c r="AT29" i="22"/>
  <c r="AU29" i="22" s="1"/>
  <c r="AV29" i="22" s="1"/>
  <c r="AW29" i="22" s="1"/>
  <c r="AX29" i="22" s="1"/>
  <c r="AY29" i="22" s="1"/>
  <c r="AZ29" i="22" s="1"/>
  <c r="AT30" i="22"/>
  <c r="AU30" i="22" s="1"/>
  <c r="AV30" i="22" s="1"/>
  <c r="AW30" i="22" s="1"/>
  <c r="AX30" i="22" s="1"/>
  <c r="AY30" i="22" s="1"/>
  <c r="AZ30" i="22" s="1"/>
  <c r="AT31" i="22"/>
  <c r="AU31" i="22" s="1"/>
  <c r="AV31" i="22" s="1"/>
  <c r="AW31" i="22" s="1"/>
  <c r="AX31" i="22" s="1"/>
  <c r="AY31" i="22" s="1"/>
  <c r="AZ31" i="22"/>
  <c r="AT32" i="22"/>
  <c r="AU32" i="22" s="1"/>
  <c r="AV32" i="22" s="1"/>
  <c r="AW32" i="22" s="1"/>
  <c r="AX32" i="22" s="1"/>
  <c r="AY32" i="22" s="1"/>
  <c r="AZ32" i="22" s="1"/>
  <c r="AT33" i="22"/>
  <c r="AU33" i="22" s="1"/>
  <c r="AV33" i="22" s="1"/>
  <c r="AW33" i="22" s="1"/>
  <c r="AX33" i="22" s="1"/>
  <c r="AY33" i="22" s="1"/>
  <c r="AZ33" i="22" s="1"/>
  <c r="AT34" i="22"/>
  <c r="AU34" i="22" s="1"/>
  <c r="AV34" i="22" s="1"/>
  <c r="AW34" i="22" s="1"/>
  <c r="AX34" i="22" s="1"/>
  <c r="AY34" i="22" s="1"/>
  <c r="AZ34" i="22" s="1"/>
  <c r="AT35" i="22"/>
  <c r="AU35" i="22" s="1"/>
  <c r="AV35" i="22" s="1"/>
  <c r="AW35" i="22" s="1"/>
  <c r="AX35" i="22" s="1"/>
  <c r="AY35" i="22" s="1"/>
  <c r="AZ35" i="22" s="1"/>
  <c r="AT36" i="22"/>
  <c r="AU36" i="22" s="1"/>
  <c r="AV36" i="22" s="1"/>
  <c r="AW36" i="22" s="1"/>
  <c r="AX36" i="22" s="1"/>
  <c r="AY36" i="22" s="1"/>
  <c r="AZ36" i="22" s="1"/>
  <c r="AT37" i="22"/>
  <c r="AU37" i="22" s="1"/>
  <c r="AV37" i="22" s="1"/>
  <c r="AW37" i="22" s="1"/>
  <c r="AX37" i="22" s="1"/>
  <c r="AY37" i="22" s="1"/>
  <c r="AZ37" i="22" s="1"/>
  <c r="AT38" i="22"/>
  <c r="AU38" i="22" s="1"/>
  <c r="AV38" i="22" s="1"/>
  <c r="AW38" i="22" s="1"/>
  <c r="AX38" i="22" s="1"/>
  <c r="AY38" i="22" s="1"/>
  <c r="AZ38" i="22" s="1"/>
  <c r="AT39" i="22"/>
  <c r="AU39" i="22" s="1"/>
  <c r="AV39" i="22" s="1"/>
  <c r="AW39" i="22" s="1"/>
  <c r="AX39" i="22" s="1"/>
  <c r="AY39" i="22" s="1"/>
  <c r="AZ39" i="22" s="1"/>
  <c r="AT40" i="22"/>
  <c r="AU40" i="22" s="1"/>
  <c r="AV40" i="22" s="1"/>
  <c r="AW40" i="22" s="1"/>
  <c r="AX40" i="22" s="1"/>
  <c r="AY40" i="22" s="1"/>
  <c r="AZ40" i="22" s="1"/>
  <c r="AT41" i="22"/>
  <c r="AU41" i="22" s="1"/>
  <c r="AV41" i="22" s="1"/>
  <c r="AW41" i="22" s="1"/>
  <c r="AX41" i="22" s="1"/>
  <c r="AY41" i="22" s="1"/>
  <c r="AZ41" i="22" s="1"/>
  <c r="AT42" i="22"/>
  <c r="AU42" i="22" s="1"/>
  <c r="AV42" i="22" s="1"/>
  <c r="AW42" i="22" s="1"/>
  <c r="AX42" i="22" s="1"/>
  <c r="AY42" i="22" s="1"/>
  <c r="AZ42" i="22" s="1"/>
  <c r="AT43" i="22"/>
  <c r="AU43" i="22" s="1"/>
  <c r="AV43" i="22" s="1"/>
  <c r="AW43" i="22" s="1"/>
  <c r="AX43" i="22" s="1"/>
  <c r="AY43" i="22" s="1"/>
  <c r="AZ43" i="22" s="1"/>
  <c r="AT44" i="22"/>
  <c r="AU44" i="22" s="1"/>
  <c r="AV44" i="22" s="1"/>
  <c r="AW44" i="22" s="1"/>
  <c r="AX44" i="22" s="1"/>
  <c r="AY44" i="22" s="1"/>
  <c r="AZ44" i="22" s="1"/>
  <c r="AT45" i="22"/>
  <c r="AU45" i="22"/>
  <c r="AV45" i="22" s="1"/>
  <c r="AW45" i="22" s="1"/>
  <c r="AX45" i="22" s="1"/>
  <c r="AY45" i="22" s="1"/>
  <c r="AZ45" i="22" s="1"/>
  <c r="AT46" i="22"/>
  <c r="AU46" i="22" s="1"/>
  <c r="AV46" i="22" s="1"/>
  <c r="AW46" i="22" s="1"/>
  <c r="AX46" i="22"/>
  <c r="AY46" i="22" s="1"/>
  <c r="AZ46" i="22" s="1"/>
  <c r="AT47" i="22"/>
  <c r="AU47" i="22" s="1"/>
  <c r="AV47" i="22" s="1"/>
  <c r="AW47" i="22" s="1"/>
  <c r="AX47" i="22" s="1"/>
  <c r="AY47" i="22" s="1"/>
  <c r="AZ47" i="22" s="1"/>
  <c r="AT48" i="22"/>
  <c r="AU48" i="22" s="1"/>
  <c r="AV48" i="22" s="1"/>
  <c r="AW48" i="22" s="1"/>
  <c r="AX48" i="22" s="1"/>
  <c r="AY48" i="22" s="1"/>
  <c r="AZ48" i="22" s="1"/>
  <c r="AT49" i="22"/>
  <c r="AU49" i="22" s="1"/>
  <c r="AV49" i="22" s="1"/>
  <c r="AW49" i="22" s="1"/>
  <c r="AX49" i="22" s="1"/>
  <c r="AY49" i="22" s="1"/>
  <c r="AZ49" i="22" s="1"/>
  <c r="AT50" i="22"/>
  <c r="AU50" i="22" s="1"/>
  <c r="AV50" i="22" s="1"/>
  <c r="AW50" i="22" s="1"/>
  <c r="AX50" i="22" s="1"/>
  <c r="AY50" i="22" s="1"/>
  <c r="AZ50" i="22" s="1"/>
  <c r="AT51" i="22"/>
  <c r="AU51" i="22" s="1"/>
  <c r="AV51" i="22" s="1"/>
  <c r="AW51" i="22" s="1"/>
  <c r="AX51" i="22" s="1"/>
  <c r="AY51" i="22" s="1"/>
  <c r="AZ51" i="22" s="1"/>
  <c r="AT52" i="22"/>
  <c r="AU52" i="22" s="1"/>
  <c r="AV52" i="22" s="1"/>
  <c r="AW52" i="22" s="1"/>
  <c r="AX52" i="22" s="1"/>
  <c r="AY52" i="22" s="1"/>
  <c r="AZ52" i="22" s="1"/>
  <c r="AT53" i="22"/>
  <c r="AU53" i="22" s="1"/>
  <c r="AV53" i="22" s="1"/>
  <c r="AW53" i="22" s="1"/>
  <c r="AX53" i="22" s="1"/>
  <c r="AY53" i="22" s="1"/>
  <c r="AZ53" i="22" s="1"/>
  <c r="AT54" i="22"/>
  <c r="AU54" i="22" s="1"/>
  <c r="AV54" i="22" s="1"/>
  <c r="AW54" i="22"/>
  <c r="AX54" i="22" s="1"/>
  <c r="AY54" i="22" s="1"/>
  <c r="AZ54" i="22"/>
  <c r="AT55" i="22"/>
  <c r="AU55" i="22" s="1"/>
  <c r="AV55" i="22" s="1"/>
  <c r="AW55" i="22" s="1"/>
  <c r="AX55" i="22" s="1"/>
  <c r="AY55" i="22" s="1"/>
  <c r="AZ55" i="22" s="1"/>
  <c r="AT56" i="22"/>
  <c r="AU56" i="22" s="1"/>
  <c r="AV56" i="22" s="1"/>
  <c r="AW56" i="22" s="1"/>
  <c r="AX56" i="22" s="1"/>
  <c r="AY56" i="22" s="1"/>
  <c r="AZ56" i="22" s="1"/>
  <c r="AT57" i="22"/>
  <c r="AU57" i="22"/>
  <c r="AV57" i="22" s="1"/>
  <c r="AW57" i="22" s="1"/>
  <c r="AX57" i="22" s="1"/>
  <c r="AY57" i="22" s="1"/>
  <c r="AZ57" i="22" s="1"/>
  <c r="AT58" i="22"/>
  <c r="AU58" i="22" s="1"/>
  <c r="AV58" i="22" s="1"/>
  <c r="AW58" i="22" s="1"/>
  <c r="AX58" i="22" s="1"/>
  <c r="AY58" i="22" s="1"/>
  <c r="AZ58" i="22" s="1"/>
  <c r="AT59" i="22"/>
  <c r="AU59" i="22" s="1"/>
  <c r="AV59" i="22" s="1"/>
  <c r="AW59" i="22" s="1"/>
  <c r="AX59" i="22" s="1"/>
  <c r="AY59" i="22" s="1"/>
  <c r="AZ59" i="22" s="1"/>
  <c r="AT60" i="22"/>
  <c r="AU60" i="22" s="1"/>
  <c r="AV60" i="22" s="1"/>
  <c r="AW60" i="22" s="1"/>
  <c r="AX60" i="22" s="1"/>
  <c r="AY60" i="22" s="1"/>
  <c r="AZ60" i="22" s="1"/>
  <c r="AT61" i="22"/>
  <c r="AU61" i="22" s="1"/>
  <c r="AV61" i="22" s="1"/>
  <c r="AW61" i="22" s="1"/>
  <c r="AX61" i="22" s="1"/>
  <c r="AY61" i="22" s="1"/>
  <c r="AZ61" i="22" s="1"/>
  <c r="AT62" i="22"/>
  <c r="AU62" i="22"/>
  <c r="AV62" i="22" s="1"/>
  <c r="AW62" i="22" s="1"/>
  <c r="AX62" i="22" s="1"/>
  <c r="AY62" i="22" s="1"/>
  <c r="AZ62" i="22" s="1"/>
  <c r="AT63" i="22"/>
  <c r="AU63" i="22" s="1"/>
  <c r="AV63" i="22" s="1"/>
  <c r="AW63" i="22" s="1"/>
  <c r="AX63" i="22" s="1"/>
  <c r="AY63" i="22" s="1"/>
  <c r="AZ63" i="22" s="1"/>
  <c r="AT64" i="22"/>
  <c r="AU64" i="22" s="1"/>
  <c r="AV64" i="22" s="1"/>
  <c r="AW64" i="22" s="1"/>
  <c r="AX64" i="22" s="1"/>
  <c r="AY64" i="22" s="1"/>
  <c r="AZ64" i="22" s="1"/>
  <c r="AT65" i="22"/>
  <c r="AU65" i="22" s="1"/>
  <c r="AV65" i="22" s="1"/>
  <c r="AW65" i="22" s="1"/>
  <c r="AX65" i="22" s="1"/>
  <c r="AY65" i="22" s="1"/>
  <c r="AZ65" i="22" s="1"/>
  <c r="AT66" i="22"/>
  <c r="AU66" i="22" s="1"/>
  <c r="AV66" i="22" s="1"/>
  <c r="AW66" i="22" s="1"/>
  <c r="AX66" i="22" s="1"/>
  <c r="AY66" i="22" s="1"/>
  <c r="AZ66" i="22" s="1"/>
  <c r="AT67" i="22"/>
  <c r="AU67" i="22" s="1"/>
  <c r="AV67" i="22" s="1"/>
  <c r="AW67" i="22" s="1"/>
  <c r="AX67" i="22" s="1"/>
  <c r="AY67" i="22" s="1"/>
  <c r="AZ67" i="22" s="1"/>
  <c r="AT68" i="22"/>
  <c r="AU68" i="22" s="1"/>
  <c r="AV68" i="22" s="1"/>
  <c r="AW68" i="22" s="1"/>
  <c r="AX68" i="22" s="1"/>
  <c r="AY68" i="22" s="1"/>
  <c r="AZ68" i="22" s="1"/>
  <c r="AT69" i="22"/>
  <c r="AU69" i="22"/>
  <c r="AV69" i="22" s="1"/>
  <c r="AW69" i="22" s="1"/>
  <c r="AX69" i="22" s="1"/>
  <c r="AY69" i="22" s="1"/>
  <c r="AZ69" i="22" s="1"/>
  <c r="AT70" i="22"/>
  <c r="AU70" i="22" s="1"/>
  <c r="AV70" i="22" s="1"/>
  <c r="AW70" i="22" s="1"/>
  <c r="AX70" i="22" s="1"/>
  <c r="AY70" i="22" s="1"/>
  <c r="AZ70" i="22" s="1"/>
  <c r="AT71" i="22"/>
  <c r="AU71" i="22"/>
  <c r="AV71" i="22" s="1"/>
  <c r="AW71" i="22" s="1"/>
  <c r="AX71" i="22" s="1"/>
  <c r="AY71" i="22" s="1"/>
  <c r="AZ71" i="22" s="1"/>
  <c r="AT72" i="22"/>
  <c r="AU72" i="22" s="1"/>
  <c r="AV72" i="22" s="1"/>
  <c r="AW72" i="22" s="1"/>
  <c r="AX72" i="22" s="1"/>
  <c r="AY72" i="22" s="1"/>
  <c r="AZ72" i="22" s="1"/>
  <c r="AT73" i="22"/>
  <c r="AU73" i="22" s="1"/>
  <c r="AV73" i="22" s="1"/>
  <c r="AW73" i="22" s="1"/>
  <c r="AX73" i="22" s="1"/>
  <c r="AY73" i="22" s="1"/>
  <c r="AZ73" i="22" s="1"/>
  <c r="AT74" i="22"/>
  <c r="AU74" i="22"/>
  <c r="AV74" i="22" s="1"/>
  <c r="AW74" i="22" s="1"/>
  <c r="AX74" i="22" s="1"/>
  <c r="AY74" i="22" s="1"/>
  <c r="AZ74" i="22" s="1"/>
  <c r="AT75" i="22"/>
  <c r="AU75" i="22" s="1"/>
  <c r="AV75" i="22" s="1"/>
  <c r="AW75" i="22" s="1"/>
  <c r="AX75" i="22" s="1"/>
  <c r="AY75" i="22" s="1"/>
  <c r="AZ75" i="22" s="1"/>
  <c r="AT76" i="22"/>
  <c r="AU76" i="22" s="1"/>
  <c r="AV76" i="22" s="1"/>
  <c r="AW76" i="22" s="1"/>
  <c r="AX76" i="22" s="1"/>
  <c r="AY76" i="22" s="1"/>
  <c r="AZ76" i="22" s="1"/>
  <c r="AT77" i="22"/>
  <c r="AU77" i="22" s="1"/>
  <c r="AV77" i="22" s="1"/>
  <c r="AW77" i="22" s="1"/>
  <c r="AX77" i="22" s="1"/>
  <c r="AY77" i="22" s="1"/>
  <c r="AZ77" i="22" s="1"/>
  <c r="AT78" i="22"/>
  <c r="AU78" i="22"/>
  <c r="AV78" i="22" s="1"/>
  <c r="AW78" i="22" s="1"/>
  <c r="AX78" i="22" s="1"/>
  <c r="AY78" i="22" s="1"/>
  <c r="AZ78" i="22" s="1"/>
  <c r="AT79" i="22"/>
  <c r="AU79" i="22" s="1"/>
  <c r="AV79" i="22" s="1"/>
  <c r="AW79" i="22" s="1"/>
  <c r="AX79" i="22" s="1"/>
  <c r="AY79" i="22" s="1"/>
  <c r="AZ79" i="22" s="1"/>
  <c r="AT80" i="22"/>
  <c r="AU80" i="22" s="1"/>
  <c r="AV80" i="22" s="1"/>
  <c r="AW80" i="22" s="1"/>
  <c r="AX80" i="22" s="1"/>
  <c r="AY80" i="22" s="1"/>
  <c r="AZ80" i="22" s="1"/>
  <c r="AT81" i="22"/>
  <c r="AU81" i="22"/>
  <c r="AV81" i="22" s="1"/>
  <c r="AW81" i="22" s="1"/>
  <c r="AX81" i="22" s="1"/>
  <c r="AY81" i="22" s="1"/>
  <c r="AZ81" i="22" s="1"/>
  <c r="AT82" i="22"/>
  <c r="AU82" i="22"/>
  <c r="AV82" i="22" s="1"/>
  <c r="AW82" i="22"/>
  <c r="AX82" i="22" s="1"/>
  <c r="AY82" i="22" s="1"/>
  <c r="AZ82" i="22" s="1"/>
  <c r="AT83" i="22"/>
  <c r="AU83" i="22" s="1"/>
  <c r="AV83" i="22" s="1"/>
  <c r="AW83" i="22" s="1"/>
  <c r="AX83" i="22" s="1"/>
  <c r="AY83" i="22" s="1"/>
  <c r="AZ83" i="22" s="1"/>
  <c r="AT84" i="22"/>
  <c r="AU84" i="22" s="1"/>
  <c r="AV84" i="22" s="1"/>
  <c r="AW84" i="22" s="1"/>
  <c r="AX84" i="22" s="1"/>
  <c r="AY84" i="22" s="1"/>
  <c r="AZ84" i="22"/>
  <c r="AT85" i="22"/>
  <c r="AU85" i="22" s="1"/>
  <c r="AV85" i="22" s="1"/>
  <c r="AW85" i="22" s="1"/>
  <c r="AX85" i="22" s="1"/>
  <c r="AY85" i="22" s="1"/>
  <c r="AZ85" i="22" s="1"/>
  <c r="AT86" i="22"/>
  <c r="AU86" i="22" s="1"/>
  <c r="AV86" i="22" s="1"/>
  <c r="AW86" i="22" s="1"/>
  <c r="AX86" i="22" s="1"/>
  <c r="AY86" i="22" s="1"/>
  <c r="AZ86" i="22" s="1"/>
  <c r="AT87" i="22"/>
  <c r="AU87" i="22"/>
  <c r="AV87" i="22" s="1"/>
  <c r="AW87" i="22" s="1"/>
  <c r="AX87" i="22" s="1"/>
  <c r="AY87" i="22" s="1"/>
  <c r="AZ87" i="22" s="1"/>
  <c r="AT88" i="22"/>
  <c r="AU88" i="22" s="1"/>
  <c r="AV88" i="22" s="1"/>
  <c r="AW88" i="22" s="1"/>
  <c r="AX88" i="22" s="1"/>
  <c r="AY88" i="22" s="1"/>
  <c r="AZ88" i="22" s="1"/>
  <c r="AT89" i="22"/>
  <c r="AU89" i="22" s="1"/>
  <c r="AV89" i="22" s="1"/>
  <c r="AW89" i="22" s="1"/>
  <c r="AX89" i="22" s="1"/>
  <c r="AY89" i="22" s="1"/>
  <c r="AZ89" i="22" s="1"/>
  <c r="AT90" i="22"/>
  <c r="AU90" i="22"/>
  <c r="AV90" i="22" s="1"/>
  <c r="AW90" i="22" s="1"/>
  <c r="AX90" i="22" s="1"/>
  <c r="AY90" i="22" s="1"/>
  <c r="AZ90" i="22" s="1"/>
  <c r="AT91" i="22"/>
  <c r="AU91" i="22" s="1"/>
  <c r="AV91" i="22" s="1"/>
  <c r="AW91" i="22" s="1"/>
  <c r="AX91" i="22" s="1"/>
  <c r="AY91" i="22" s="1"/>
  <c r="AZ91" i="22" s="1"/>
  <c r="AT92" i="22"/>
  <c r="AU92" i="22" s="1"/>
  <c r="AV92" i="22" s="1"/>
  <c r="AW92" i="22" s="1"/>
  <c r="AX92" i="22" s="1"/>
  <c r="AY92" i="22" s="1"/>
  <c r="AZ92" i="22" s="1"/>
  <c r="AT93" i="22"/>
  <c r="AU93" i="22" s="1"/>
  <c r="AV93" i="22" s="1"/>
  <c r="AW93" i="22" s="1"/>
  <c r="AX93" i="22" s="1"/>
  <c r="AY93" i="22" s="1"/>
  <c r="AZ93" i="22" s="1"/>
  <c r="AT94" i="22"/>
  <c r="AU94" i="22" s="1"/>
  <c r="AV94" i="22" s="1"/>
  <c r="AW94" i="22" s="1"/>
  <c r="AX94" i="22" s="1"/>
  <c r="AY94" i="22" s="1"/>
  <c r="AZ94" i="22" s="1"/>
  <c r="AT95" i="22"/>
  <c r="AU95" i="22" s="1"/>
  <c r="AV95" i="22" s="1"/>
  <c r="AW95" i="22" s="1"/>
  <c r="AX95" i="22" s="1"/>
  <c r="AY95" i="22" s="1"/>
  <c r="AZ95" i="22" s="1"/>
  <c r="AT96" i="22"/>
  <c r="AU96" i="22" s="1"/>
  <c r="AV96" i="22" s="1"/>
  <c r="AW96" i="22" s="1"/>
  <c r="AX96" i="22" s="1"/>
  <c r="AY96" i="22" s="1"/>
  <c r="AZ96" i="22" s="1"/>
  <c r="AT97" i="22"/>
  <c r="AU97" i="22" s="1"/>
  <c r="AV97" i="22" s="1"/>
  <c r="AW97" i="22" s="1"/>
  <c r="AX97" i="22" s="1"/>
  <c r="AY97" i="22" s="1"/>
  <c r="AZ97" i="22" s="1"/>
  <c r="AT98" i="22"/>
  <c r="AU98" i="22" s="1"/>
  <c r="AV98" i="22" s="1"/>
  <c r="AW98" i="22" s="1"/>
  <c r="AX98" i="22" s="1"/>
  <c r="AY98" i="22" s="1"/>
  <c r="AZ98" i="22" s="1"/>
  <c r="AT99" i="22"/>
  <c r="AU99" i="22"/>
  <c r="AV99" i="22" s="1"/>
  <c r="AW99" i="22"/>
  <c r="AX99" i="22" s="1"/>
  <c r="AY99" i="22" s="1"/>
  <c r="AZ99" i="22" s="1"/>
  <c r="AT100" i="22"/>
  <c r="AU100" i="22" s="1"/>
  <c r="AV100" i="22" s="1"/>
  <c r="AW100" i="22" s="1"/>
  <c r="AX100" i="22" s="1"/>
  <c r="AY100" i="22" s="1"/>
  <c r="AZ100" i="22" s="1"/>
  <c r="AT101" i="22"/>
  <c r="AU101" i="22"/>
  <c r="AV101" i="22" s="1"/>
  <c r="AW101" i="22" s="1"/>
  <c r="AX101" i="22" s="1"/>
  <c r="AY101" i="22" s="1"/>
  <c r="AZ101" i="22" s="1"/>
  <c r="AT102" i="22"/>
  <c r="AU102" i="22" s="1"/>
  <c r="AV102" i="22" s="1"/>
  <c r="AW102" i="22" s="1"/>
  <c r="AX102" i="22" s="1"/>
  <c r="AY102" i="22" s="1"/>
  <c r="AZ102" i="22" s="1"/>
  <c r="AT103" i="22"/>
  <c r="AU103" i="22" s="1"/>
  <c r="AV103" i="22" s="1"/>
  <c r="AW103" i="22" s="1"/>
  <c r="AX103" i="22" s="1"/>
  <c r="AY103" i="22" s="1"/>
  <c r="AZ103" i="22" s="1"/>
  <c r="AT104" i="22"/>
  <c r="AU104" i="22" s="1"/>
  <c r="AV104" i="22" s="1"/>
  <c r="AW104" i="22" s="1"/>
  <c r="AX104" i="22" s="1"/>
  <c r="AY104" i="22" s="1"/>
  <c r="AZ104" i="22" s="1"/>
  <c r="AT105" i="22"/>
  <c r="AU105" i="22" s="1"/>
  <c r="AV105" i="22" s="1"/>
  <c r="AW105" i="22" s="1"/>
  <c r="AX105" i="22" s="1"/>
  <c r="AY105" i="22" s="1"/>
  <c r="AZ105" i="22" s="1"/>
  <c r="AT106" i="22"/>
  <c r="AU106" i="22" s="1"/>
  <c r="AV106" i="22" s="1"/>
  <c r="AW106" i="22" s="1"/>
  <c r="AX106" i="22" s="1"/>
  <c r="AY106" i="22" s="1"/>
  <c r="AZ106" i="22" s="1"/>
  <c r="AT107" i="22"/>
  <c r="AU107" i="22" s="1"/>
  <c r="AV107" i="22" s="1"/>
  <c r="AW107" i="22" s="1"/>
  <c r="AX107" i="22" s="1"/>
  <c r="AY107" i="22" s="1"/>
  <c r="AZ107" i="22" s="1"/>
  <c r="AT108" i="22"/>
  <c r="AU108" i="22" s="1"/>
  <c r="AV108" i="22" s="1"/>
  <c r="AW108" i="22" s="1"/>
  <c r="AX108" i="22" s="1"/>
  <c r="AY108" i="22" s="1"/>
  <c r="AZ108" i="22" s="1"/>
  <c r="AT109" i="22"/>
  <c r="AU109" i="22" s="1"/>
  <c r="AV109" i="22" s="1"/>
  <c r="AW109" i="22" s="1"/>
  <c r="AX109" i="22" s="1"/>
  <c r="AY109" i="22" s="1"/>
  <c r="AZ109" i="22" s="1"/>
  <c r="AT110" i="22"/>
  <c r="AU110" i="22" s="1"/>
  <c r="AV110" i="22" s="1"/>
  <c r="AW110" i="22" s="1"/>
  <c r="AX110" i="22"/>
  <c r="AY110" i="22" s="1"/>
  <c r="AZ110" i="22" s="1"/>
  <c r="AT111" i="22"/>
  <c r="AU111" i="22"/>
  <c r="AV111" i="22" s="1"/>
  <c r="AW111" i="22"/>
  <c r="AX111" i="22"/>
  <c r="AY111" i="22"/>
  <c r="AZ111" i="22" s="1"/>
  <c r="AT112" i="22"/>
  <c r="AU112" i="22" s="1"/>
  <c r="AV112" i="22" s="1"/>
  <c r="AW112" i="22" s="1"/>
  <c r="AX112" i="22" s="1"/>
  <c r="AY112" i="22" s="1"/>
  <c r="AZ112" i="22" s="1"/>
  <c r="AT113" i="22"/>
  <c r="AU113" i="22" s="1"/>
  <c r="AV113" i="22" s="1"/>
  <c r="AW113" i="22" s="1"/>
  <c r="AX113" i="22" s="1"/>
  <c r="AY113" i="22"/>
  <c r="AZ113" i="22" s="1"/>
  <c r="AT114" i="22"/>
  <c r="AU114" i="22" s="1"/>
  <c r="AV114" i="22"/>
  <c r="AW114" i="22" s="1"/>
  <c r="AX114" i="22" s="1"/>
  <c r="AY114" i="22" s="1"/>
  <c r="AZ114" i="22" s="1"/>
  <c r="AT115" i="22"/>
  <c r="AU115" i="22" s="1"/>
  <c r="AV115" i="22" s="1"/>
  <c r="AW115" i="22" s="1"/>
  <c r="AX115" i="22" s="1"/>
  <c r="AY115" i="22" s="1"/>
  <c r="AZ115" i="22" s="1"/>
  <c r="AT116" i="22"/>
  <c r="AU116" i="22" s="1"/>
  <c r="AV116" i="22" s="1"/>
  <c r="AW116" i="22" s="1"/>
  <c r="AX116" i="22" s="1"/>
  <c r="AY116" i="22" s="1"/>
  <c r="AZ116" i="22" s="1"/>
  <c r="AT117" i="22"/>
  <c r="AU117" i="22" s="1"/>
  <c r="AV117" i="22" s="1"/>
  <c r="AW117" i="22" s="1"/>
  <c r="AX117" i="22" s="1"/>
  <c r="AY117" i="22" s="1"/>
  <c r="AZ117" i="22" s="1"/>
  <c r="AT118" i="22"/>
  <c r="AU118" i="22" s="1"/>
  <c r="AV118" i="22" s="1"/>
  <c r="AW118" i="22" s="1"/>
  <c r="AX118" i="22" s="1"/>
  <c r="AY118" i="22" s="1"/>
  <c r="AZ118" i="22" s="1"/>
  <c r="AT119" i="22"/>
  <c r="AU119" i="22" s="1"/>
  <c r="AV119" i="22" s="1"/>
  <c r="AW119" i="22" s="1"/>
  <c r="AX119" i="22" s="1"/>
  <c r="AY119" i="22" s="1"/>
  <c r="AZ119" i="22" s="1"/>
  <c r="AT120" i="22"/>
  <c r="AU120" i="22" s="1"/>
  <c r="AV120" i="22" s="1"/>
  <c r="AW120" i="22" s="1"/>
  <c r="AX120" i="22" s="1"/>
  <c r="AY120" i="22" s="1"/>
  <c r="AZ120" i="22" s="1"/>
  <c r="AT121" i="22"/>
  <c r="AU121" i="22" s="1"/>
  <c r="AV121" i="22" s="1"/>
  <c r="AW121" i="22" s="1"/>
  <c r="AX121" i="22" s="1"/>
  <c r="AY121" i="22" s="1"/>
  <c r="AZ121" i="22" s="1"/>
  <c r="AT122" i="22"/>
  <c r="AU122" i="22" s="1"/>
  <c r="AV122" i="22" s="1"/>
  <c r="AW122" i="22" s="1"/>
  <c r="AX122" i="22" s="1"/>
  <c r="AY122" i="22" s="1"/>
  <c r="AZ122" i="22" s="1"/>
  <c r="AT123" i="22"/>
  <c r="AU123" i="22" s="1"/>
  <c r="AV123" i="22" s="1"/>
  <c r="AW123" i="22" s="1"/>
  <c r="AX123" i="22" s="1"/>
  <c r="AY123" i="22" s="1"/>
  <c r="AZ123" i="22" s="1"/>
  <c r="AT124" i="22"/>
  <c r="AU124" i="22" s="1"/>
  <c r="AV124" i="22" s="1"/>
  <c r="AW124" i="22" s="1"/>
  <c r="AX124" i="22" s="1"/>
  <c r="AY124" i="22" s="1"/>
  <c r="AZ124" i="22" s="1"/>
  <c r="AT125" i="22"/>
  <c r="AU125" i="22"/>
  <c r="AV125" i="22"/>
  <c r="AW125" i="22" s="1"/>
  <c r="AX125" i="22" s="1"/>
  <c r="AY125" i="22" s="1"/>
  <c r="AZ125" i="22" s="1"/>
  <c r="AT126" i="22"/>
  <c r="AU126" i="22" s="1"/>
  <c r="AV126" i="22" s="1"/>
  <c r="AW126" i="22" s="1"/>
  <c r="AX126" i="22" s="1"/>
  <c r="AY126" i="22" s="1"/>
  <c r="AZ126" i="22" s="1"/>
  <c r="AT127" i="22"/>
  <c r="AU127" i="22" s="1"/>
  <c r="AV127" i="22"/>
  <c r="AW127" i="22" s="1"/>
  <c r="AX127" i="22" s="1"/>
  <c r="AY127" i="22" s="1"/>
  <c r="AZ127" i="22" s="1"/>
  <c r="AT128" i="22"/>
  <c r="AU128" i="22" s="1"/>
  <c r="AV128" i="22" s="1"/>
  <c r="AW128" i="22" s="1"/>
  <c r="AX128" i="22" s="1"/>
  <c r="AY128" i="22" s="1"/>
  <c r="AZ128" i="22" s="1"/>
  <c r="AT129" i="22"/>
  <c r="AU129" i="22"/>
  <c r="AV129" i="22" s="1"/>
  <c r="AW129" i="22" s="1"/>
  <c r="AX129" i="22" s="1"/>
  <c r="AY129" i="22" s="1"/>
  <c r="AZ129" i="22" s="1"/>
  <c r="AT130" i="22"/>
  <c r="AU130" i="22" s="1"/>
  <c r="AV130" i="22" s="1"/>
  <c r="AW130" i="22" s="1"/>
  <c r="AX130" i="22" s="1"/>
  <c r="AY130" i="22" s="1"/>
  <c r="AZ130" i="22" s="1"/>
  <c r="AT131" i="22"/>
  <c r="AU131" i="22" s="1"/>
  <c r="AV131" i="22" s="1"/>
  <c r="AW131" i="22" s="1"/>
  <c r="AX131" i="22" s="1"/>
  <c r="AY131" i="22" s="1"/>
  <c r="AZ131" i="22" s="1"/>
  <c r="AT132" i="22"/>
  <c r="AU132" i="22" s="1"/>
  <c r="AV132" i="22" s="1"/>
  <c r="AW132" i="22" s="1"/>
  <c r="AX132" i="22" s="1"/>
  <c r="AY132" i="22" s="1"/>
  <c r="AZ132" i="22" s="1"/>
  <c r="AT133" i="22"/>
  <c r="AU133" i="22" s="1"/>
  <c r="AV133" i="22" s="1"/>
  <c r="AW133" i="22" s="1"/>
  <c r="AX133" i="22" s="1"/>
  <c r="AY133" i="22" s="1"/>
  <c r="AZ133" i="22" s="1"/>
  <c r="AT134" i="22"/>
  <c r="AU134" i="22" s="1"/>
  <c r="AV134" i="22" s="1"/>
  <c r="AW134" i="22" s="1"/>
  <c r="AX134" i="22" s="1"/>
  <c r="AY134" i="22" s="1"/>
  <c r="AZ134" i="22" s="1"/>
  <c r="AT135" i="22"/>
  <c r="AU135" i="22" s="1"/>
  <c r="AV135" i="22" s="1"/>
  <c r="AW135" i="22" s="1"/>
  <c r="AX135" i="22" s="1"/>
  <c r="AY135" i="22" s="1"/>
  <c r="AZ135" i="22" s="1"/>
  <c r="AT136" i="22"/>
  <c r="AU136" i="22" s="1"/>
  <c r="AV136" i="22" s="1"/>
  <c r="AW136" i="22" s="1"/>
  <c r="AX136" i="22" s="1"/>
  <c r="AY136" i="22" s="1"/>
  <c r="AZ136" i="22" s="1"/>
  <c r="AT137" i="22"/>
  <c r="AU137" i="22" s="1"/>
  <c r="AV137" i="22" s="1"/>
  <c r="AW137" i="22" s="1"/>
  <c r="AX137" i="22" s="1"/>
  <c r="AY137" i="22" s="1"/>
  <c r="AZ137" i="22" s="1"/>
  <c r="AT138" i="22"/>
  <c r="AU138" i="22" s="1"/>
  <c r="AV138" i="22" s="1"/>
  <c r="AW138" i="22" s="1"/>
  <c r="AX138" i="22" s="1"/>
  <c r="AY138" i="22" s="1"/>
  <c r="AZ138" i="22" s="1"/>
  <c r="AT139" i="22"/>
  <c r="AU139" i="22" s="1"/>
  <c r="AV139" i="22" s="1"/>
  <c r="AW139" i="22" s="1"/>
  <c r="AX139" i="22" s="1"/>
  <c r="AY139" i="22" s="1"/>
  <c r="AZ139" i="22" s="1"/>
  <c r="AT140" i="22"/>
  <c r="AU140" i="22" s="1"/>
  <c r="AV140" i="22" s="1"/>
  <c r="AW140" i="22" s="1"/>
  <c r="AX140" i="22" s="1"/>
  <c r="AY140" i="22" s="1"/>
  <c r="AZ140" i="22" s="1"/>
  <c r="AT141" i="22"/>
  <c r="AU141" i="22" s="1"/>
  <c r="AV141" i="22" s="1"/>
  <c r="AW141" i="22" s="1"/>
  <c r="AX141" i="22" s="1"/>
  <c r="AY141" i="22" s="1"/>
  <c r="AZ141" i="22" s="1"/>
  <c r="AT142" i="22"/>
  <c r="AU142" i="22" s="1"/>
  <c r="AV142" i="22"/>
  <c r="AW142" i="22" s="1"/>
  <c r="AX142" i="22" s="1"/>
  <c r="AY142" i="22" s="1"/>
  <c r="AZ142" i="22" s="1"/>
  <c r="AT143" i="22"/>
  <c r="AU143" i="22" s="1"/>
  <c r="AV143" i="22" s="1"/>
  <c r="AW143" i="22" s="1"/>
  <c r="AX143" i="22" s="1"/>
  <c r="AY143" i="22" s="1"/>
  <c r="AZ143" i="22" s="1"/>
  <c r="AT144" i="22"/>
  <c r="AU144" i="22" s="1"/>
  <c r="AV144" i="22" s="1"/>
  <c r="AW144" i="22" s="1"/>
  <c r="AX144" i="22" s="1"/>
  <c r="AY144" i="22" s="1"/>
  <c r="AZ144" i="22" s="1"/>
  <c r="AT145" i="22"/>
  <c r="AU145" i="22" s="1"/>
  <c r="AV145" i="22" s="1"/>
  <c r="AW145" i="22" s="1"/>
  <c r="AX145" i="22" s="1"/>
  <c r="AY145" i="22" s="1"/>
  <c r="AZ145" i="22" s="1"/>
  <c r="AT146" i="22"/>
  <c r="AU146" i="22" s="1"/>
  <c r="AV146" i="22" s="1"/>
  <c r="AW146" i="22" s="1"/>
  <c r="AX146" i="22" s="1"/>
  <c r="AY146" i="22" s="1"/>
  <c r="AZ146" i="22" s="1"/>
  <c r="AT147" i="22"/>
  <c r="AU147" i="22" s="1"/>
  <c r="AV147" i="22" s="1"/>
  <c r="AW147" i="22" s="1"/>
  <c r="AX147" i="22" s="1"/>
  <c r="AY147" i="22" s="1"/>
  <c r="AZ147" i="22" s="1"/>
  <c r="AT148" i="22"/>
  <c r="AU148" i="22"/>
  <c r="AV148" i="22" s="1"/>
  <c r="AW148" i="22" s="1"/>
  <c r="AX148" i="22" s="1"/>
  <c r="AY148" i="22" s="1"/>
  <c r="AZ148" i="22" s="1"/>
  <c r="AT149" i="22"/>
  <c r="AU149" i="22" s="1"/>
  <c r="AV149" i="22" s="1"/>
  <c r="AW149" i="22" s="1"/>
  <c r="AX149" i="22" s="1"/>
  <c r="AY149" i="22" s="1"/>
  <c r="AZ149" i="22" s="1"/>
  <c r="AT150" i="22"/>
  <c r="AU150" i="22" s="1"/>
  <c r="AV150" i="22" s="1"/>
  <c r="AW150" i="22" s="1"/>
  <c r="AX150" i="22" s="1"/>
  <c r="AY150" i="22" s="1"/>
  <c r="AZ150" i="22" s="1"/>
  <c r="AT151" i="22"/>
  <c r="AU151" i="22" s="1"/>
  <c r="AV151" i="22" s="1"/>
  <c r="AW151" i="22" s="1"/>
  <c r="AX151" i="22" s="1"/>
  <c r="AY151" i="22" s="1"/>
  <c r="AZ151" i="22" s="1"/>
  <c r="AT152" i="22"/>
  <c r="AU152" i="22" s="1"/>
  <c r="AV152" i="22" s="1"/>
  <c r="AW152" i="22" s="1"/>
  <c r="AX152" i="22" s="1"/>
  <c r="AY152" i="22" s="1"/>
  <c r="AZ152" i="22" s="1"/>
  <c r="AT153" i="22"/>
  <c r="AU153" i="22" s="1"/>
  <c r="AV153" i="22" s="1"/>
  <c r="AW153" i="22" s="1"/>
  <c r="AX153" i="22" s="1"/>
  <c r="AY153" i="22" s="1"/>
  <c r="AZ153" i="22" s="1"/>
  <c r="AT154" i="22"/>
  <c r="AU154" i="22" s="1"/>
  <c r="AV154" i="22" s="1"/>
  <c r="AW154" i="22" s="1"/>
  <c r="AX154" i="22" s="1"/>
  <c r="AY154" i="22" s="1"/>
  <c r="AZ154" i="22" s="1"/>
  <c r="AT155" i="22"/>
  <c r="AU155" i="22" s="1"/>
  <c r="AV155" i="22"/>
  <c r="AW155" i="22"/>
  <c r="AX155" i="22" s="1"/>
  <c r="AY155" i="22" s="1"/>
  <c r="AZ155" i="22" s="1"/>
  <c r="AT156" i="22"/>
  <c r="AU156" i="22" s="1"/>
  <c r="AV156" i="22" s="1"/>
  <c r="AW156" i="22" s="1"/>
  <c r="AX156" i="22" s="1"/>
  <c r="AY156" i="22" s="1"/>
  <c r="AZ156" i="22" s="1"/>
  <c r="AT157" i="22"/>
  <c r="AU157" i="22" s="1"/>
  <c r="AV157" i="22" s="1"/>
  <c r="AW157" i="22" s="1"/>
  <c r="AX157" i="22" s="1"/>
  <c r="AY157" i="22" s="1"/>
  <c r="AZ157" i="22" s="1"/>
  <c r="AT158" i="22"/>
  <c r="AU158" i="22" s="1"/>
  <c r="AV158" i="22" s="1"/>
  <c r="AW158" i="22" s="1"/>
  <c r="AX158" i="22" s="1"/>
  <c r="AY158" i="22" s="1"/>
  <c r="AZ158" i="22" s="1"/>
  <c r="AT159" i="22"/>
  <c r="AU159" i="22" s="1"/>
  <c r="AV159" i="22" s="1"/>
  <c r="AW159" i="22" s="1"/>
  <c r="AX159" i="22" s="1"/>
  <c r="AY159" i="22" s="1"/>
  <c r="AZ159" i="22" s="1"/>
  <c r="AT160" i="22"/>
  <c r="AU160" i="22" s="1"/>
  <c r="AV160" i="22"/>
  <c r="AW160" i="22" s="1"/>
  <c r="AX160" i="22"/>
  <c r="AY160" i="22" s="1"/>
  <c r="AZ160" i="22" s="1"/>
  <c r="AT161" i="22"/>
  <c r="AU161" i="22" s="1"/>
  <c r="AV161" i="22" s="1"/>
  <c r="AW161" i="22" s="1"/>
  <c r="AX161" i="22" s="1"/>
  <c r="AY161" i="22" s="1"/>
  <c r="AZ161" i="22" s="1"/>
  <c r="AT162" i="22"/>
  <c r="AU162" i="22" s="1"/>
  <c r="AV162" i="22" s="1"/>
  <c r="AW162" i="22" s="1"/>
  <c r="AX162" i="22" s="1"/>
  <c r="AY162" i="22" s="1"/>
  <c r="AZ162" i="22" s="1"/>
  <c r="AT163" i="22"/>
  <c r="AU163" i="22" s="1"/>
  <c r="AV163" i="22" s="1"/>
  <c r="AW163" i="22" s="1"/>
  <c r="AX163" i="22" s="1"/>
  <c r="AY163" i="22" s="1"/>
  <c r="AZ163" i="22" s="1"/>
  <c r="AT164" i="22"/>
  <c r="AU164" i="22"/>
  <c r="AV164" i="22" s="1"/>
  <c r="AW164" i="22" s="1"/>
  <c r="AX164" i="22" s="1"/>
  <c r="AY164" i="22" s="1"/>
  <c r="AZ164" i="22" s="1"/>
  <c r="AT165" i="22"/>
  <c r="AU165" i="22"/>
  <c r="AV165" i="22" s="1"/>
  <c r="AW165" i="22" s="1"/>
  <c r="AX165" i="22" s="1"/>
  <c r="AY165" i="22" s="1"/>
  <c r="AZ165" i="22" s="1"/>
  <c r="AT166" i="22"/>
  <c r="AU166" i="22" s="1"/>
  <c r="AV166" i="22" s="1"/>
  <c r="AW166" i="22" s="1"/>
  <c r="AX166" i="22" s="1"/>
  <c r="AY166" i="22" s="1"/>
  <c r="AZ166" i="22" s="1"/>
  <c r="AT167" i="22"/>
  <c r="AU167" i="22" s="1"/>
  <c r="AV167" i="22" s="1"/>
  <c r="AW167" i="22" s="1"/>
  <c r="AX167" i="22" s="1"/>
  <c r="AY167" i="22" s="1"/>
  <c r="AZ167" i="22" s="1"/>
  <c r="AT168" i="22"/>
  <c r="AU168" i="22" s="1"/>
  <c r="AV168" i="22" s="1"/>
  <c r="AW168" i="22" s="1"/>
  <c r="AX168" i="22" s="1"/>
  <c r="AY168" i="22" s="1"/>
  <c r="AZ168" i="22" s="1"/>
  <c r="AT169" i="22"/>
  <c r="AU169" i="22" s="1"/>
  <c r="AV169" i="22" s="1"/>
  <c r="AW169" i="22" s="1"/>
  <c r="AX169" i="22" s="1"/>
  <c r="AY169" i="22"/>
  <c r="AZ169" i="22" s="1"/>
  <c r="AT170" i="22"/>
  <c r="AU170" i="22" s="1"/>
  <c r="AV170" i="22" s="1"/>
  <c r="AW170" i="22" s="1"/>
  <c r="AX170" i="22" s="1"/>
  <c r="AY170" i="22" s="1"/>
  <c r="AZ170" i="22" s="1"/>
  <c r="AT171" i="22"/>
  <c r="AU171" i="22" s="1"/>
  <c r="AV171" i="22" s="1"/>
  <c r="AW171" i="22" s="1"/>
  <c r="AX171" i="22" s="1"/>
  <c r="AY171" i="22" s="1"/>
  <c r="AZ171" i="22" s="1"/>
  <c r="AT172" i="22"/>
  <c r="AU172" i="22" s="1"/>
  <c r="AV172" i="22" s="1"/>
  <c r="AW172" i="22" s="1"/>
  <c r="AX172" i="22" s="1"/>
  <c r="AY172" i="22" s="1"/>
  <c r="AZ172" i="22" s="1"/>
  <c r="AT173" i="22"/>
  <c r="AU173" i="22" s="1"/>
  <c r="AV173" i="22" s="1"/>
  <c r="AW173" i="22" s="1"/>
  <c r="AX173" i="22" s="1"/>
  <c r="AY173" i="22" s="1"/>
  <c r="AZ173" i="22" s="1"/>
  <c r="AT174" i="22"/>
  <c r="AU174" i="22"/>
  <c r="AV174" i="22" s="1"/>
  <c r="AW174" i="22" s="1"/>
  <c r="AX174" i="22" s="1"/>
  <c r="AY174" i="22" s="1"/>
  <c r="AZ174" i="22" s="1"/>
  <c r="AT175" i="22"/>
  <c r="AU175" i="22" s="1"/>
  <c r="AV175" i="22" s="1"/>
  <c r="AW175" i="22" s="1"/>
  <c r="AX175" i="22" s="1"/>
  <c r="AY175" i="22"/>
  <c r="AZ175" i="22" s="1"/>
  <c r="AT176" i="22"/>
  <c r="AU176" i="22" s="1"/>
  <c r="AV176" i="22" s="1"/>
  <c r="AW176" i="22" s="1"/>
  <c r="AX176" i="22" s="1"/>
  <c r="AY176" i="22" s="1"/>
  <c r="AZ176" i="22" s="1"/>
  <c r="AT177" i="22"/>
  <c r="AU177" i="22" s="1"/>
  <c r="AV177" i="22" s="1"/>
  <c r="AW177" i="22" s="1"/>
  <c r="AX177" i="22" s="1"/>
  <c r="AY177" i="22" s="1"/>
  <c r="AZ177" i="22" s="1"/>
  <c r="AT178" i="22"/>
  <c r="AU178" i="22" s="1"/>
  <c r="AV178" i="22" s="1"/>
  <c r="AW178" i="22" s="1"/>
  <c r="AX178" i="22" s="1"/>
  <c r="AY178" i="22"/>
  <c r="AZ178" i="22" s="1"/>
  <c r="AT179" i="22"/>
  <c r="AU179" i="22" s="1"/>
  <c r="AV179" i="22" s="1"/>
  <c r="AW179" i="22" s="1"/>
  <c r="AX179" i="22" s="1"/>
  <c r="AY179" i="22" s="1"/>
  <c r="AZ179" i="22" s="1"/>
  <c r="AT180" i="22"/>
  <c r="AU180" i="22" s="1"/>
  <c r="AV180" i="22" s="1"/>
  <c r="AW180" i="22" s="1"/>
  <c r="AX180" i="22" s="1"/>
  <c r="AY180" i="22" s="1"/>
  <c r="AZ180" i="22" s="1"/>
  <c r="AT181" i="22"/>
  <c r="AU181" i="22" s="1"/>
  <c r="AV181" i="22" s="1"/>
  <c r="AW181" i="22" s="1"/>
  <c r="AX181" i="22" s="1"/>
  <c r="AY181" i="22" s="1"/>
  <c r="AZ181" i="22" s="1"/>
  <c r="AT182" i="22"/>
  <c r="AU182" i="22" s="1"/>
  <c r="AV182" i="22" s="1"/>
  <c r="AW182" i="22" s="1"/>
  <c r="AX182" i="22"/>
  <c r="AY182" i="22" s="1"/>
  <c r="AZ182" i="22" s="1"/>
  <c r="AT183" i="22"/>
  <c r="AU183" i="22" s="1"/>
  <c r="AV183" i="22" s="1"/>
  <c r="AW183" i="22" s="1"/>
  <c r="AX183" i="22" s="1"/>
  <c r="AY183" i="22" s="1"/>
  <c r="AZ183" i="22" s="1"/>
  <c r="AT184" i="22"/>
  <c r="AU184" i="22" s="1"/>
  <c r="AV184" i="22" s="1"/>
  <c r="AW184" i="22" s="1"/>
  <c r="AX184" i="22" s="1"/>
  <c r="AY184" i="22" s="1"/>
  <c r="AZ184" i="22" s="1"/>
  <c r="AT185" i="22"/>
  <c r="AU185" i="22" s="1"/>
  <c r="AV185" i="22" s="1"/>
  <c r="AW185" i="22" s="1"/>
  <c r="AX185" i="22" s="1"/>
  <c r="AY185" i="22" s="1"/>
  <c r="AZ185" i="22" s="1"/>
  <c r="AT186" i="22"/>
  <c r="AU186" i="22"/>
  <c r="AV186" i="22" s="1"/>
  <c r="AW186" i="22" s="1"/>
  <c r="AX186" i="22" s="1"/>
  <c r="AY186" i="22" s="1"/>
  <c r="AZ186" i="22" s="1"/>
  <c r="AT187" i="22"/>
  <c r="AU187" i="22"/>
  <c r="AV187" i="22" s="1"/>
  <c r="AW187" i="22" s="1"/>
  <c r="AX187" i="22" s="1"/>
  <c r="AY187" i="22" s="1"/>
  <c r="AZ187" i="22" s="1"/>
  <c r="AT188" i="22"/>
  <c r="AU188" i="22" s="1"/>
  <c r="AV188" i="22" s="1"/>
  <c r="AW188" i="22" s="1"/>
  <c r="AX188" i="22" s="1"/>
  <c r="AY188" i="22" s="1"/>
  <c r="AZ188" i="22" s="1"/>
  <c r="AT189" i="22"/>
  <c r="AU189" i="22" s="1"/>
  <c r="AV189" i="22" s="1"/>
  <c r="AW189" i="22" s="1"/>
  <c r="AX189" i="22" s="1"/>
  <c r="AY189" i="22" s="1"/>
  <c r="AZ189" i="22" s="1"/>
  <c r="AT190" i="22"/>
  <c r="AU190" i="22" s="1"/>
  <c r="AV190" i="22"/>
  <c r="AW190" i="22" s="1"/>
  <c r="AX190" i="22" s="1"/>
  <c r="AY190" i="22" s="1"/>
  <c r="AZ190" i="22" s="1"/>
  <c r="AT191" i="22"/>
  <c r="AU191" i="22" s="1"/>
  <c r="AV191" i="22"/>
  <c r="AW191" i="22"/>
  <c r="AX191" i="22" s="1"/>
  <c r="AY191" i="22" s="1"/>
  <c r="AZ191" i="22" s="1"/>
  <c r="AT192" i="22"/>
  <c r="AU192" i="22" s="1"/>
  <c r="AV192" i="22" s="1"/>
  <c r="AW192" i="22" s="1"/>
  <c r="AX192" i="22" s="1"/>
  <c r="AY192" i="22" s="1"/>
  <c r="AZ192" i="22" s="1"/>
  <c r="AT193" i="22"/>
  <c r="AU193" i="22" s="1"/>
  <c r="AV193" i="22" s="1"/>
  <c r="AW193" i="22" s="1"/>
  <c r="AX193" i="22" s="1"/>
  <c r="AY193" i="22" s="1"/>
  <c r="AZ193" i="22" s="1"/>
  <c r="AT194" i="22"/>
  <c r="AU194" i="22" s="1"/>
  <c r="AV194" i="22" s="1"/>
  <c r="AW194" i="22" s="1"/>
  <c r="AX194" i="22" s="1"/>
  <c r="AY194" i="22" s="1"/>
  <c r="AZ194" i="22" s="1"/>
  <c r="AT195" i="22"/>
  <c r="AU195" i="22" s="1"/>
  <c r="AV195" i="22" s="1"/>
  <c r="AW195" i="22" s="1"/>
  <c r="AX195" i="22" s="1"/>
  <c r="AY195" i="22" s="1"/>
  <c r="AZ195" i="22" s="1"/>
  <c r="AT196" i="22"/>
  <c r="AU196" i="22" s="1"/>
  <c r="AV196" i="22" s="1"/>
  <c r="AW196" i="22" s="1"/>
  <c r="AX196" i="22" s="1"/>
  <c r="AY196" i="22" s="1"/>
  <c r="AZ196" i="22" s="1"/>
  <c r="AT197" i="22"/>
  <c r="AU197" i="22" s="1"/>
  <c r="AV197" i="22" s="1"/>
  <c r="AW197" i="22" s="1"/>
  <c r="AX197" i="22" s="1"/>
  <c r="AY197" i="22" s="1"/>
  <c r="AZ197" i="22" s="1"/>
  <c r="AT198" i="22"/>
  <c r="AU198" i="22" s="1"/>
  <c r="AV198" i="22" s="1"/>
  <c r="AW198" i="22" s="1"/>
  <c r="AX198" i="22" s="1"/>
  <c r="AY198" i="22" s="1"/>
  <c r="AZ198" i="22" s="1"/>
  <c r="AT199" i="22"/>
  <c r="AU199" i="22" s="1"/>
  <c r="AV199" i="22" s="1"/>
  <c r="AW199" i="22" s="1"/>
  <c r="AX199" i="22" s="1"/>
  <c r="AY199" i="22" s="1"/>
  <c r="AZ199" i="22" s="1"/>
  <c r="AT200" i="22"/>
  <c r="AU200" i="22" s="1"/>
  <c r="AV200" i="22" s="1"/>
  <c r="AW200" i="22" s="1"/>
  <c r="AX200" i="22" s="1"/>
  <c r="AY200" i="22" s="1"/>
  <c r="AZ200" i="22" s="1"/>
  <c r="AT201" i="22"/>
  <c r="AU201" i="22"/>
  <c r="AV201" i="22" s="1"/>
  <c r="AW201" i="22" s="1"/>
  <c r="AX201" i="22" s="1"/>
  <c r="AY201" i="22" s="1"/>
  <c r="AZ201" i="22" s="1"/>
  <c r="AT202" i="22"/>
  <c r="AU202" i="22" s="1"/>
  <c r="AV202" i="22" s="1"/>
  <c r="AW202" i="22" s="1"/>
  <c r="AX202" i="22" s="1"/>
  <c r="AY202" i="22" s="1"/>
  <c r="AZ202" i="22" s="1"/>
  <c r="AT203" i="22"/>
  <c r="AU203" i="22" s="1"/>
  <c r="AV203" i="22" s="1"/>
  <c r="AW203" i="22" s="1"/>
  <c r="AX203" i="22" s="1"/>
  <c r="AY203" i="22" s="1"/>
  <c r="AZ203" i="22" s="1"/>
  <c r="AT204" i="22"/>
  <c r="AU204" i="22" s="1"/>
  <c r="AV204" i="22" s="1"/>
  <c r="AW204" i="22" s="1"/>
  <c r="AX204" i="22"/>
  <c r="AY204" i="22"/>
  <c r="AZ204" i="22"/>
  <c r="AT205" i="22"/>
  <c r="AU205" i="22" s="1"/>
  <c r="AV205" i="22" s="1"/>
  <c r="AW205" i="22" s="1"/>
  <c r="AX205" i="22" s="1"/>
  <c r="AY205" i="22" s="1"/>
  <c r="AZ205" i="22" s="1"/>
  <c r="AT206" i="22"/>
  <c r="AU206" i="22" s="1"/>
  <c r="AV206" i="22"/>
  <c r="AW206" i="22" s="1"/>
  <c r="AX206" i="22" s="1"/>
  <c r="AY206" i="22" s="1"/>
  <c r="AZ206" i="22" s="1"/>
  <c r="AT207" i="22"/>
  <c r="AU207" i="22" s="1"/>
  <c r="AV207" i="22" s="1"/>
  <c r="AW207" i="22" s="1"/>
  <c r="AX207" i="22" s="1"/>
  <c r="AY207" i="22" s="1"/>
  <c r="AZ207" i="22" s="1"/>
  <c r="AT208" i="22"/>
  <c r="AU208" i="22"/>
  <c r="AV208" i="22" s="1"/>
  <c r="AW208" i="22" s="1"/>
  <c r="AX208" i="22" s="1"/>
  <c r="AY208" i="22" s="1"/>
  <c r="AZ208" i="22" s="1"/>
  <c r="AT209" i="22"/>
  <c r="AU209" i="22" s="1"/>
  <c r="AV209" i="22" s="1"/>
  <c r="AW209" i="22" s="1"/>
  <c r="AX209" i="22" s="1"/>
  <c r="AY209" i="22" s="1"/>
  <c r="AZ209" i="22" s="1"/>
  <c r="AT210" i="22"/>
  <c r="AU210" i="22" s="1"/>
  <c r="AV210" i="22" s="1"/>
  <c r="AW210" i="22" s="1"/>
  <c r="AX210" i="22" s="1"/>
  <c r="AY210" i="22" s="1"/>
  <c r="AZ210" i="22" s="1"/>
  <c r="AT211" i="22"/>
  <c r="AU211" i="22" s="1"/>
  <c r="AV211" i="22" s="1"/>
  <c r="AW211" i="22" s="1"/>
  <c r="AX211" i="22" s="1"/>
  <c r="AY211" i="22" s="1"/>
  <c r="AZ211" i="22" s="1"/>
  <c r="AT212" i="22"/>
  <c r="AU212" i="22"/>
  <c r="AV212" i="22" s="1"/>
  <c r="AW212" i="22" s="1"/>
  <c r="AX212" i="22" s="1"/>
  <c r="AY212" i="22" s="1"/>
  <c r="AZ212" i="22" s="1"/>
  <c r="AT213" i="22"/>
  <c r="AU213" i="22" s="1"/>
  <c r="AV213" i="22" s="1"/>
  <c r="AW213" i="22" s="1"/>
  <c r="AX213" i="22" s="1"/>
  <c r="AY213" i="22" s="1"/>
  <c r="AZ213" i="22" s="1"/>
  <c r="AT214" i="22"/>
  <c r="AU214" i="22" s="1"/>
  <c r="AV214" i="22" s="1"/>
  <c r="AW214" i="22" s="1"/>
  <c r="AX214" i="22" s="1"/>
  <c r="AY214" i="22" s="1"/>
  <c r="AZ214" i="22" s="1"/>
  <c r="AT215" i="22"/>
  <c r="AU215" i="22" s="1"/>
  <c r="AV215" i="22" s="1"/>
  <c r="AW215" i="22" s="1"/>
  <c r="AX215" i="22" s="1"/>
  <c r="AY215" i="22" s="1"/>
  <c r="AZ215" i="22" s="1"/>
  <c r="AT216" i="22"/>
  <c r="AU216" i="22" s="1"/>
  <c r="AV216" i="22"/>
  <c r="AW216" i="22" s="1"/>
  <c r="AX216" i="22" s="1"/>
  <c r="AY216" i="22" s="1"/>
  <c r="AZ216" i="22" s="1"/>
  <c r="AT217" i="22"/>
  <c r="AU217" i="22" s="1"/>
  <c r="AV217" i="22" s="1"/>
  <c r="AW217" i="22" s="1"/>
  <c r="AX217" i="22" s="1"/>
  <c r="AY217" i="22" s="1"/>
  <c r="AZ217" i="22" s="1"/>
  <c r="AT218" i="22"/>
  <c r="AU218" i="22" s="1"/>
  <c r="AV218" i="22" s="1"/>
  <c r="AW218" i="22" s="1"/>
  <c r="AX218" i="22" s="1"/>
  <c r="AY218" i="22" s="1"/>
  <c r="AZ218" i="22" s="1"/>
  <c r="AT219" i="22"/>
  <c r="AU219" i="22" s="1"/>
  <c r="AV219" i="22" s="1"/>
  <c r="AW219" i="22" s="1"/>
  <c r="AX219" i="22" s="1"/>
  <c r="AY219" i="22" s="1"/>
  <c r="AZ219" i="22" s="1"/>
  <c r="AT220" i="22"/>
  <c r="AU220" i="22" s="1"/>
  <c r="AV220" i="22" s="1"/>
  <c r="AW220" i="22" s="1"/>
  <c r="AX220" i="22" s="1"/>
  <c r="AY220" i="22" s="1"/>
  <c r="AZ220" i="22" s="1"/>
  <c r="AT221" i="22"/>
  <c r="AU221" i="22" s="1"/>
  <c r="AV221" i="22" s="1"/>
  <c r="AW221" i="22" s="1"/>
  <c r="AX221" i="22" s="1"/>
  <c r="AY221" i="22"/>
  <c r="AZ221" i="22"/>
  <c r="AT222" i="22"/>
  <c r="AU222" i="22" s="1"/>
  <c r="AV222" i="22" s="1"/>
  <c r="AW222" i="22" s="1"/>
  <c r="AX222" i="22" s="1"/>
  <c r="AY222" i="22" s="1"/>
  <c r="AZ222" i="22" s="1"/>
  <c r="AT223" i="22"/>
  <c r="AU223" i="22" s="1"/>
  <c r="AV223" i="22" s="1"/>
  <c r="AW223" i="22" s="1"/>
  <c r="AX223" i="22" s="1"/>
  <c r="AY223" i="22" s="1"/>
  <c r="AZ223" i="22" s="1"/>
  <c r="AT224" i="22"/>
  <c r="AU224" i="22" s="1"/>
  <c r="AV224" i="22" s="1"/>
  <c r="AW224" i="22" s="1"/>
  <c r="AX224" i="22" s="1"/>
  <c r="AY224" i="22" s="1"/>
  <c r="AZ224" i="22" s="1"/>
  <c r="AT225" i="22"/>
  <c r="AU225" i="22" s="1"/>
  <c r="AV225" i="22" s="1"/>
  <c r="AW225" i="22" s="1"/>
  <c r="AX225" i="22" s="1"/>
  <c r="AY225" i="22" s="1"/>
  <c r="AZ225" i="22" s="1"/>
  <c r="AT226" i="22"/>
  <c r="AU226" i="22" s="1"/>
  <c r="AV226" i="22" s="1"/>
  <c r="AW226" i="22" s="1"/>
  <c r="AX226" i="22" s="1"/>
  <c r="AY226" i="22" s="1"/>
  <c r="AZ226" i="22" s="1"/>
  <c r="AT227" i="22"/>
  <c r="AU227" i="22" s="1"/>
  <c r="AV227" i="22" s="1"/>
  <c r="AW227" i="22" s="1"/>
  <c r="AX227" i="22" s="1"/>
  <c r="AY227" i="22" s="1"/>
  <c r="AZ227" i="22" s="1"/>
  <c r="AT228" i="22"/>
  <c r="AU228" i="22"/>
  <c r="AV228" i="22" s="1"/>
  <c r="AW228" i="22" s="1"/>
  <c r="AX228" i="22" s="1"/>
  <c r="AY228" i="22" s="1"/>
  <c r="AZ228" i="22" s="1"/>
  <c r="AT229" i="22"/>
  <c r="AU229" i="22" s="1"/>
  <c r="AV229" i="22" s="1"/>
  <c r="AW229" i="22" s="1"/>
  <c r="AX229" i="22" s="1"/>
  <c r="AY229" i="22" s="1"/>
  <c r="AZ229" i="22" s="1"/>
  <c r="AT230" i="22"/>
  <c r="AU230" i="22" s="1"/>
  <c r="AV230" i="22"/>
  <c r="AW230" i="22" s="1"/>
  <c r="AX230" i="22" s="1"/>
  <c r="AY230" i="22" s="1"/>
  <c r="AZ230" i="22" s="1"/>
  <c r="AT231" i="22"/>
  <c r="AU231" i="22" s="1"/>
  <c r="AV231" i="22" s="1"/>
  <c r="AW231" i="22" s="1"/>
  <c r="AX231" i="22" s="1"/>
  <c r="AY231" i="22" s="1"/>
  <c r="AZ231" i="22" s="1"/>
  <c r="AT232" i="22"/>
  <c r="AU232" i="22"/>
  <c r="AV232" i="22" s="1"/>
  <c r="AW232" i="22" s="1"/>
  <c r="AX232" i="22" s="1"/>
  <c r="AY232" i="22" s="1"/>
  <c r="AZ232" i="22" s="1"/>
  <c r="AT233" i="22"/>
  <c r="AU233" i="22" s="1"/>
  <c r="AV233" i="22" s="1"/>
  <c r="AW233" i="22" s="1"/>
  <c r="AX233" i="22" s="1"/>
  <c r="AY233" i="22" s="1"/>
  <c r="AZ233" i="22" s="1"/>
  <c r="AT234" i="22"/>
  <c r="AU234" i="22" s="1"/>
  <c r="AV234" i="22" s="1"/>
  <c r="AW234" i="22" s="1"/>
  <c r="AX234" i="22" s="1"/>
  <c r="AY234" i="22" s="1"/>
  <c r="AZ234" i="22" s="1"/>
  <c r="AT235" i="22"/>
  <c r="AU235" i="22"/>
  <c r="AV235" i="22" s="1"/>
  <c r="AW235" i="22" s="1"/>
  <c r="AX235" i="22" s="1"/>
  <c r="AY235" i="22" s="1"/>
  <c r="AZ235" i="22" s="1"/>
  <c r="AT236" i="22"/>
  <c r="AU236" i="22" s="1"/>
  <c r="AV236" i="22" s="1"/>
  <c r="AW236" i="22" s="1"/>
  <c r="AX236" i="22" s="1"/>
  <c r="AY236" i="22" s="1"/>
  <c r="AZ236" i="22" s="1"/>
  <c r="AT237" i="22"/>
  <c r="AU237" i="22" s="1"/>
  <c r="AV237" i="22" s="1"/>
  <c r="AW237" i="22" s="1"/>
  <c r="AX237" i="22" s="1"/>
  <c r="AY237" i="22" s="1"/>
  <c r="AZ237" i="22" s="1"/>
  <c r="AT238" i="22"/>
  <c r="AU238" i="22" s="1"/>
  <c r="AV238" i="22" s="1"/>
  <c r="AW238" i="22" s="1"/>
  <c r="AX238" i="22" s="1"/>
  <c r="AY238" i="22" s="1"/>
  <c r="AZ238" i="22" s="1"/>
  <c r="AT239" i="22"/>
  <c r="AU239" i="22" s="1"/>
  <c r="AV239" i="22" s="1"/>
  <c r="AW239" i="22" s="1"/>
  <c r="AX239" i="22" s="1"/>
  <c r="AY239" i="22" s="1"/>
  <c r="AZ239" i="22" s="1"/>
  <c r="AT240" i="22"/>
  <c r="AU240" i="22" s="1"/>
  <c r="AV240" i="22" s="1"/>
  <c r="AW240" i="22" s="1"/>
  <c r="AX240" i="22" s="1"/>
  <c r="AY240" i="22" s="1"/>
  <c r="AZ240" i="22" s="1"/>
  <c r="AT241" i="22"/>
  <c r="AU241" i="22" s="1"/>
  <c r="AV241" i="22" s="1"/>
  <c r="AW241" i="22" s="1"/>
  <c r="AX241" i="22" s="1"/>
  <c r="AY241" i="22" s="1"/>
  <c r="AZ241" i="22" s="1"/>
  <c r="AT242" i="22"/>
  <c r="AU242" i="22" s="1"/>
  <c r="AV242" i="22" s="1"/>
  <c r="AW242" i="22" s="1"/>
  <c r="AX242" i="22" s="1"/>
  <c r="AY242" i="22" s="1"/>
  <c r="AZ242" i="22" s="1"/>
  <c r="AT243" i="22"/>
  <c r="AU243" i="22" s="1"/>
  <c r="AV243" i="22" s="1"/>
  <c r="AW243" i="22" s="1"/>
  <c r="AX243" i="22" s="1"/>
  <c r="AY243" i="22" s="1"/>
  <c r="AZ243" i="22" s="1"/>
  <c r="AT244" i="22"/>
  <c r="AU244" i="22" s="1"/>
  <c r="AV244" i="22" s="1"/>
  <c r="AW244" i="22" s="1"/>
  <c r="AX244" i="22" s="1"/>
  <c r="AY244" i="22" s="1"/>
  <c r="AZ244" i="22" s="1"/>
  <c r="AT245" i="22"/>
  <c r="AU245" i="22"/>
  <c r="AV245" i="22" s="1"/>
  <c r="AW245" i="22" s="1"/>
  <c r="AX245" i="22" s="1"/>
  <c r="AY245" i="22" s="1"/>
  <c r="AZ245" i="22" s="1"/>
  <c r="AT246" i="22"/>
  <c r="AU246" i="22" s="1"/>
  <c r="AV246" i="22" s="1"/>
  <c r="AW246" i="22" s="1"/>
  <c r="AX246" i="22" s="1"/>
  <c r="AY246" i="22" s="1"/>
  <c r="AZ246" i="22" s="1"/>
  <c r="AT247" i="22"/>
  <c r="AU247" i="22" s="1"/>
  <c r="AV247" i="22" s="1"/>
  <c r="AW247" i="22" s="1"/>
  <c r="AX247" i="22" s="1"/>
  <c r="AY247" i="22" s="1"/>
  <c r="AZ247" i="22" s="1"/>
  <c r="AT248" i="22"/>
  <c r="AU248" i="22" s="1"/>
  <c r="AV248" i="22" s="1"/>
  <c r="AW248" i="22" s="1"/>
  <c r="AX248" i="22" s="1"/>
  <c r="AY248" i="22" s="1"/>
  <c r="AZ248" i="22" s="1"/>
  <c r="AT249" i="22"/>
  <c r="AU249" i="22" s="1"/>
  <c r="AV249" i="22" s="1"/>
  <c r="AW249" i="22" s="1"/>
  <c r="AX249" i="22" s="1"/>
  <c r="AY249" i="22" s="1"/>
  <c r="AZ249" i="22" s="1"/>
  <c r="AT250" i="22"/>
  <c r="AU250" i="22" s="1"/>
  <c r="AV250" i="22" s="1"/>
  <c r="AW250" i="22" s="1"/>
  <c r="AX250" i="22" s="1"/>
  <c r="AY250" i="22" s="1"/>
  <c r="AZ250" i="22" s="1"/>
  <c r="AT251" i="22"/>
  <c r="AU251" i="22" s="1"/>
  <c r="AV251" i="22" s="1"/>
  <c r="AW251" i="22" s="1"/>
  <c r="AX251" i="22" s="1"/>
  <c r="AY251" i="22" s="1"/>
  <c r="AZ251" i="22" s="1"/>
  <c r="AT252" i="22"/>
  <c r="AU252" i="22" s="1"/>
  <c r="AV252" i="22" s="1"/>
  <c r="AW252" i="22" s="1"/>
  <c r="AX252" i="22" s="1"/>
  <c r="AY252" i="22" s="1"/>
  <c r="AZ252" i="22" s="1"/>
  <c r="AT253" i="22"/>
  <c r="AU253" i="22" s="1"/>
  <c r="AV253" i="22" s="1"/>
  <c r="AW253" i="22" s="1"/>
  <c r="AX253" i="22" s="1"/>
  <c r="AY253" i="22" s="1"/>
  <c r="AZ253" i="22" s="1"/>
  <c r="AT254" i="22"/>
  <c r="AU254" i="22" s="1"/>
  <c r="AV254" i="22" s="1"/>
  <c r="AW254" i="22" s="1"/>
  <c r="AX254" i="22" s="1"/>
  <c r="AY254" i="22" s="1"/>
  <c r="AZ254" i="22" s="1"/>
  <c r="AT255" i="22"/>
  <c r="AU255" i="22" s="1"/>
  <c r="AV255" i="22" s="1"/>
  <c r="AW255" i="22" s="1"/>
  <c r="AX255" i="22" s="1"/>
  <c r="AY255" i="22" s="1"/>
  <c r="AZ255" i="22" s="1"/>
  <c r="AT256" i="22"/>
  <c r="AU256" i="22" s="1"/>
  <c r="AV256" i="22" s="1"/>
  <c r="AW256" i="22" s="1"/>
  <c r="AX256" i="22" s="1"/>
  <c r="AY256" i="22" s="1"/>
  <c r="AZ256" i="22" s="1"/>
  <c r="AT257" i="22"/>
  <c r="AU257" i="22" s="1"/>
  <c r="AV257" i="22" s="1"/>
  <c r="AW257" i="22" s="1"/>
  <c r="AX257" i="22" s="1"/>
  <c r="AY257" i="22" s="1"/>
  <c r="AZ257" i="22" s="1"/>
  <c r="AT258" i="22"/>
  <c r="AU258" i="22" s="1"/>
  <c r="AV258" i="22" s="1"/>
  <c r="AW258" i="22" s="1"/>
  <c r="AX258" i="22" s="1"/>
  <c r="AY258" i="22" s="1"/>
  <c r="AZ258" i="22" s="1"/>
  <c r="AT259" i="22"/>
  <c r="AU259" i="22" s="1"/>
  <c r="AV259" i="22" s="1"/>
  <c r="AW259" i="22" s="1"/>
  <c r="AX259" i="22" s="1"/>
  <c r="AY259" i="22" s="1"/>
  <c r="AZ259" i="22" s="1"/>
  <c r="AT260" i="22"/>
  <c r="AU260" i="22" s="1"/>
  <c r="AV260" i="22" s="1"/>
  <c r="AW260" i="22" s="1"/>
  <c r="AX260" i="22" s="1"/>
  <c r="AY260" i="22" s="1"/>
  <c r="AZ260" i="22" s="1"/>
  <c r="AT261" i="22"/>
  <c r="AU261" i="22" s="1"/>
  <c r="AV261" i="22" s="1"/>
  <c r="AW261" i="22" s="1"/>
  <c r="AX261" i="22" s="1"/>
  <c r="AY261" i="22" s="1"/>
  <c r="AZ261" i="22" s="1"/>
  <c r="AT262" i="22"/>
  <c r="AU262" i="22" s="1"/>
  <c r="AV262" i="22" s="1"/>
  <c r="AW262" i="22" s="1"/>
  <c r="AX262" i="22" s="1"/>
  <c r="AY262" i="22" s="1"/>
  <c r="AZ262" i="22" s="1"/>
  <c r="AT263" i="22"/>
  <c r="AU263" i="22" s="1"/>
  <c r="AV263" i="22" s="1"/>
  <c r="AW263" i="22" s="1"/>
  <c r="AX263" i="22" s="1"/>
  <c r="AY263" i="22" s="1"/>
  <c r="AZ263" i="22" s="1"/>
  <c r="AT264" i="22"/>
  <c r="AU264" i="22" s="1"/>
  <c r="AV264" i="22" s="1"/>
  <c r="AW264" i="22" s="1"/>
  <c r="AX264" i="22" s="1"/>
  <c r="AY264" i="22" s="1"/>
  <c r="AZ264" i="22" s="1"/>
  <c r="AT265" i="22"/>
  <c r="AU265" i="22" s="1"/>
  <c r="AV265" i="22" s="1"/>
  <c r="AW265" i="22" s="1"/>
  <c r="AX265" i="22" s="1"/>
  <c r="AY265" i="22" s="1"/>
  <c r="AZ265" i="22" s="1"/>
  <c r="AT266" i="22"/>
  <c r="AU266" i="22" s="1"/>
  <c r="AV266" i="22" s="1"/>
  <c r="AW266" i="22" s="1"/>
  <c r="AX266" i="22" s="1"/>
  <c r="AY266" i="22" s="1"/>
  <c r="AZ266" i="22" s="1"/>
  <c r="AT267" i="22"/>
  <c r="AU267" i="22"/>
  <c r="AV267" i="22" s="1"/>
  <c r="AW267" i="22" s="1"/>
  <c r="AX267" i="22" s="1"/>
  <c r="AY267" i="22" s="1"/>
  <c r="AZ267" i="22" s="1"/>
  <c r="AT268" i="22"/>
  <c r="AU268" i="22"/>
  <c r="AV268" i="22" s="1"/>
  <c r="AW268" i="22" s="1"/>
  <c r="AX268" i="22" s="1"/>
  <c r="AY268" i="22" s="1"/>
  <c r="AZ268" i="22" s="1"/>
  <c r="AT269" i="22"/>
  <c r="AU269" i="22" s="1"/>
  <c r="AV269" i="22" s="1"/>
  <c r="AW269" i="22" s="1"/>
  <c r="AX269" i="22" s="1"/>
  <c r="AY269" i="22" s="1"/>
  <c r="AZ269" i="22" s="1"/>
  <c r="AT270" i="22"/>
  <c r="AU270" i="22" s="1"/>
  <c r="AV270" i="22" s="1"/>
  <c r="AW270" i="22" s="1"/>
  <c r="AX270" i="22" s="1"/>
  <c r="AY270" i="22" s="1"/>
  <c r="AZ270" i="22" s="1"/>
  <c r="AT271" i="22"/>
  <c r="AU271" i="22" s="1"/>
  <c r="AV271" i="22" s="1"/>
  <c r="AW271" i="22" s="1"/>
  <c r="AX271" i="22" s="1"/>
  <c r="AY271" i="22" s="1"/>
  <c r="AZ271" i="22" s="1"/>
  <c r="AT272" i="22"/>
  <c r="AU272" i="22" s="1"/>
  <c r="AV272" i="22" s="1"/>
  <c r="AW272" i="22" s="1"/>
  <c r="AX272" i="22" s="1"/>
  <c r="AY272" i="22" s="1"/>
  <c r="AZ272" i="22" s="1"/>
  <c r="AT273" i="22"/>
  <c r="AU273" i="22" s="1"/>
  <c r="AV273" i="22" s="1"/>
  <c r="AW273" i="22" s="1"/>
  <c r="AX273" i="22" s="1"/>
  <c r="AY273" i="22" s="1"/>
  <c r="AZ273" i="22" s="1"/>
  <c r="AT274" i="22"/>
  <c r="AU274" i="22" s="1"/>
  <c r="AV274" i="22" s="1"/>
  <c r="AW274" i="22" s="1"/>
  <c r="AX274" i="22" s="1"/>
  <c r="AY274" i="22" s="1"/>
  <c r="AZ274" i="22" s="1"/>
  <c r="AT275" i="22"/>
  <c r="AU275" i="22" s="1"/>
  <c r="AV275" i="22" s="1"/>
  <c r="AW275" i="22" s="1"/>
  <c r="AX275" i="22" s="1"/>
  <c r="AY275" i="22" s="1"/>
  <c r="AZ275" i="22" s="1"/>
  <c r="AT276" i="22"/>
  <c r="AU276" i="22" s="1"/>
  <c r="AV276" i="22" s="1"/>
  <c r="AW276" i="22" s="1"/>
  <c r="AX276" i="22" s="1"/>
  <c r="AY276" i="22" s="1"/>
  <c r="AZ276" i="22" s="1"/>
  <c r="AT277" i="22"/>
  <c r="AU277" i="22" s="1"/>
  <c r="AV277" i="22" s="1"/>
  <c r="AW277" i="22" s="1"/>
  <c r="AX277" i="22" s="1"/>
  <c r="AY277" i="22" s="1"/>
  <c r="AZ277" i="22" s="1"/>
  <c r="AT278" i="22"/>
  <c r="AU278" i="22"/>
  <c r="AV278" i="22" s="1"/>
  <c r="AW278" i="22" s="1"/>
  <c r="AX278" i="22" s="1"/>
  <c r="AY278" i="22" s="1"/>
  <c r="AZ278" i="22" s="1"/>
  <c r="AT279" i="22"/>
  <c r="AU279" i="22" s="1"/>
  <c r="AV279" i="22" s="1"/>
  <c r="AW279" i="22" s="1"/>
  <c r="AX279" i="22" s="1"/>
  <c r="AY279" i="22" s="1"/>
  <c r="AZ279" i="22" s="1"/>
  <c r="AT280" i="22"/>
  <c r="AU280" i="22"/>
  <c r="AV280" i="22" s="1"/>
  <c r="AW280" i="22" s="1"/>
  <c r="AX280" i="22" s="1"/>
  <c r="AY280" i="22" s="1"/>
  <c r="AZ280" i="22" s="1"/>
  <c r="AT281" i="22"/>
  <c r="AU281" i="22" s="1"/>
  <c r="AV281" i="22" s="1"/>
  <c r="AW281" i="22" s="1"/>
  <c r="AX281" i="22" s="1"/>
  <c r="AY281" i="22" s="1"/>
  <c r="AZ281" i="22" s="1"/>
  <c r="AT282" i="22"/>
  <c r="AU282" i="22"/>
  <c r="AV282" i="22" s="1"/>
  <c r="AW282" i="22" s="1"/>
  <c r="AX282" i="22" s="1"/>
  <c r="AY282" i="22" s="1"/>
  <c r="AZ282" i="22" s="1"/>
  <c r="AT283" i="22"/>
  <c r="AU283" i="22" s="1"/>
  <c r="AV283" i="22" s="1"/>
  <c r="AW283" i="22" s="1"/>
  <c r="AX283" i="22" s="1"/>
  <c r="AY283" i="22" s="1"/>
  <c r="AZ283" i="22" s="1"/>
  <c r="AT284" i="22"/>
  <c r="AU284" i="22" s="1"/>
  <c r="AV284" i="22" s="1"/>
  <c r="AW284" i="22" s="1"/>
  <c r="AX284" i="22" s="1"/>
  <c r="AY284" i="22" s="1"/>
  <c r="AZ284" i="22" s="1"/>
  <c r="AT285" i="22"/>
  <c r="AU285" i="22"/>
  <c r="AV285" i="22" s="1"/>
  <c r="AW285" i="22" s="1"/>
  <c r="AX285" i="22" s="1"/>
  <c r="AY285" i="22" s="1"/>
  <c r="AZ285" i="22" s="1"/>
  <c r="AT286" i="22"/>
  <c r="AU286" i="22" s="1"/>
  <c r="AV286" i="22" s="1"/>
  <c r="AW286" i="22" s="1"/>
  <c r="AX286" i="22" s="1"/>
  <c r="AY286" i="22" s="1"/>
  <c r="AZ286" i="22" s="1"/>
  <c r="AT287" i="22"/>
  <c r="AU287" i="22" s="1"/>
  <c r="AV287" i="22"/>
  <c r="AW287" i="22" s="1"/>
  <c r="AX287" i="22" s="1"/>
  <c r="AY287" i="22" s="1"/>
  <c r="AZ287" i="22" s="1"/>
  <c r="AT288" i="22"/>
  <c r="AU288" i="22"/>
  <c r="AV288" i="22" s="1"/>
  <c r="AW288" i="22" s="1"/>
  <c r="AX288" i="22" s="1"/>
  <c r="AY288" i="22" s="1"/>
  <c r="AZ288" i="22" s="1"/>
  <c r="AT289" i="22"/>
  <c r="AU289" i="22" s="1"/>
  <c r="AV289" i="22" s="1"/>
  <c r="AW289" i="22" s="1"/>
  <c r="AX289" i="22" s="1"/>
  <c r="AY289" i="22" s="1"/>
  <c r="AZ289" i="22" s="1"/>
  <c r="AT290" i="22"/>
  <c r="AU290" i="22" s="1"/>
  <c r="AV290" i="22" s="1"/>
  <c r="AW290" i="22" s="1"/>
  <c r="AX290" i="22" s="1"/>
  <c r="AY290" i="22" s="1"/>
  <c r="AZ290" i="22" s="1"/>
  <c r="AT291" i="22"/>
  <c r="AU291" i="22" s="1"/>
  <c r="AV291" i="22" s="1"/>
  <c r="AW291" i="22" s="1"/>
  <c r="AX291" i="22" s="1"/>
  <c r="AY291" i="22" s="1"/>
  <c r="AZ291" i="22" s="1"/>
  <c r="AT292" i="22"/>
  <c r="AU292" i="22" s="1"/>
  <c r="AV292" i="22"/>
  <c r="AW292" i="22" s="1"/>
  <c r="AX292" i="22" s="1"/>
  <c r="AY292" i="22" s="1"/>
  <c r="AZ292" i="22" s="1"/>
  <c r="AT293" i="22"/>
  <c r="AU293" i="22" s="1"/>
  <c r="AV293" i="22" s="1"/>
  <c r="AW293" i="22" s="1"/>
  <c r="AX293" i="22" s="1"/>
  <c r="AY293" i="22" s="1"/>
  <c r="AZ293" i="22" s="1"/>
  <c r="AT294" i="22"/>
  <c r="AU294" i="22"/>
  <c r="AV294" i="22" s="1"/>
  <c r="AW294" i="22" s="1"/>
  <c r="AX294" i="22" s="1"/>
  <c r="AY294" i="22" s="1"/>
  <c r="AZ294" i="22" s="1"/>
  <c r="AT295" i="22"/>
  <c r="AU295" i="22" s="1"/>
  <c r="AV295" i="22" s="1"/>
  <c r="AW295" i="22" s="1"/>
  <c r="AX295" i="22" s="1"/>
  <c r="AY295" i="22" s="1"/>
  <c r="AZ295" i="22" s="1"/>
  <c r="AT296" i="22"/>
  <c r="AU296" i="22" s="1"/>
  <c r="AV296" i="22" s="1"/>
  <c r="AW296" i="22" s="1"/>
  <c r="AX296" i="22" s="1"/>
  <c r="AY296" i="22" s="1"/>
  <c r="AZ296" i="22" s="1"/>
  <c r="AT297" i="22"/>
  <c r="AU297" i="22" s="1"/>
  <c r="AV297" i="22" s="1"/>
  <c r="AW297" i="22" s="1"/>
  <c r="AX297" i="22" s="1"/>
  <c r="AY297" i="22" s="1"/>
  <c r="AZ297" i="22" s="1"/>
  <c r="AT298" i="22"/>
  <c r="AU298" i="22" s="1"/>
  <c r="AV298" i="22" s="1"/>
  <c r="AW298" i="22" s="1"/>
  <c r="AX298" i="22" s="1"/>
  <c r="AY298" i="22" s="1"/>
  <c r="AZ298" i="22" s="1"/>
  <c r="AT299" i="22"/>
  <c r="AU299" i="22" s="1"/>
  <c r="AV299" i="22" s="1"/>
  <c r="AW299" i="22" s="1"/>
  <c r="AX299" i="22" s="1"/>
  <c r="AY299" i="22" s="1"/>
  <c r="AZ299" i="22" s="1"/>
  <c r="AT300" i="22"/>
  <c r="AU300" i="22" s="1"/>
  <c r="AV300" i="22" s="1"/>
  <c r="AW300" i="22" s="1"/>
  <c r="AX300" i="22" s="1"/>
  <c r="AY300" i="22" s="1"/>
  <c r="AZ300" i="22" s="1"/>
  <c r="AT301" i="22"/>
  <c r="AU301" i="22" s="1"/>
  <c r="AV301" i="22" s="1"/>
  <c r="AW301" i="22" s="1"/>
  <c r="AX301" i="22" s="1"/>
  <c r="AY301" i="22" s="1"/>
  <c r="AZ301" i="22" s="1"/>
  <c r="AT302" i="22"/>
  <c r="AU302" i="22"/>
  <c r="AV302" i="22" s="1"/>
  <c r="AW302" i="22" s="1"/>
  <c r="AX302" i="22" s="1"/>
  <c r="AY302" i="22" s="1"/>
  <c r="AZ302" i="22" s="1"/>
  <c r="AT303" i="22"/>
  <c r="AU303" i="22" s="1"/>
  <c r="AV303" i="22" s="1"/>
  <c r="AW303" i="22" s="1"/>
  <c r="AX303" i="22" s="1"/>
  <c r="AY303" i="22" s="1"/>
  <c r="AZ303" i="22" s="1"/>
  <c r="AT304" i="22"/>
  <c r="AU304" i="22"/>
  <c r="AV304" i="22" s="1"/>
  <c r="AW304" i="22" s="1"/>
  <c r="AX304" i="22" s="1"/>
  <c r="AY304" i="22" s="1"/>
  <c r="AZ304" i="22" s="1"/>
  <c r="AT305" i="22"/>
  <c r="AU305" i="22" s="1"/>
  <c r="AV305" i="22" s="1"/>
  <c r="AW305" i="22" s="1"/>
  <c r="AX305" i="22" s="1"/>
  <c r="AY305" i="22" s="1"/>
  <c r="AZ305" i="22" s="1"/>
  <c r="AT306" i="22"/>
  <c r="AU306" i="22" s="1"/>
  <c r="AV306" i="22" s="1"/>
  <c r="AW306" i="22" s="1"/>
  <c r="AX306" i="22" s="1"/>
  <c r="AY306" i="22" s="1"/>
  <c r="AZ306" i="22" s="1"/>
  <c r="AT307" i="22"/>
  <c r="AU307" i="22" s="1"/>
  <c r="AV307" i="22" s="1"/>
  <c r="AW307" i="22" s="1"/>
  <c r="AX307" i="22" s="1"/>
  <c r="AY307" i="22" s="1"/>
  <c r="AZ307" i="22" s="1"/>
  <c r="AT308" i="22"/>
  <c r="AU308" i="22" s="1"/>
  <c r="AV308" i="22" s="1"/>
  <c r="AW308" i="22" s="1"/>
  <c r="AX308" i="22" s="1"/>
  <c r="AY308" i="22" s="1"/>
  <c r="AZ308" i="22" s="1"/>
  <c r="AT309" i="22"/>
  <c r="AU309" i="22" s="1"/>
  <c r="AV309" i="22" s="1"/>
  <c r="AW309" i="22" s="1"/>
  <c r="AX309" i="22" s="1"/>
  <c r="AY309" i="22" s="1"/>
  <c r="AZ309" i="22" s="1"/>
  <c r="AT310" i="22"/>
  <c r="AU310" i="22" s="1"/>
  <c r="AV310" i="22" s="1"/>
  <c r="AW310" i="22"/>
  <c r="AX310" i="22" s="1"/>
  <c r="AY310" i="22" s="1"/>
  <c r="AZ310" i="22" s="1"/>
  <c r="AT311" i="22"/>
  <c r="AU311" i="22" s="1"/>
  <c r="AV311" i="22" s="1"/>
  <c r="AW311" i="22" s="1"/>
  <c r="AX311" i="22" s="1"/>
  <c r="AY311" i="22" s="1"/>
  <c r="AZ311" i="22" s="1"/>
  <c r="AT312" i="22"/>
  <c r="AU312" i="22"/>
  <c r="AV312" i="22" s="1"/>
  <c r="AW312" i="22" s="1"/>
  <c r="AX312" i="22" s="1"/>
  <c r="AY312" i="22" s="1"/>
  <c r="AZ312" i="22" s="1"/>
  <c r="AT313" i="22"/>
  <c r="AU313" i="22" s="1"/>
  <c r="AV313" i="22" s="1"/>
  <c r="AW313" i="22" s="1"/>
  <c r="AX313" i="22" s="1"/>
  <c r="AY313" i="22" s="1"/>
  <c r="AZ313" i="22" s="1"/>
  <c r="AT314" i="22"/>
  <c r="AU314" i="22" s="1"/>
  <c r="AV314" i="22" s="1"/>
  <c r="AW314" i="22" s="1"/>
  <c r="AX314" i="22" s="1"/>
  <c r="AY314" i="22" s="1"/>
  <c r="AZ314" i="22" s="1"/>
  <c r="AT315" i="22"/>
  <c r="AU315" i="22" s="1"/>
  <c r="AV315" i="22" s="1"/>
  <c r="AW315" i="22" s="1"/>
  <c r="AX315" i="22" s="1"/>
  <c r="AY315" i="22" s="1"/>
  <c r="AZ315" i="22" s="1"/>
  <c r="AT316" i="22"/>
  <c r="AU316" i="22" s="1"/>
  <c r="AV316" i="22" s="1"/>
  <c r="AW316" i="22" s="1"/>
  <c r="AX316" i="22" s="1"/>
  <c r="AY316" i="22" s="1"/>
  <c r="AZ316" i="22" s="1"/>
  <c r="AT317" i="22"/>
  <c r="AU317" i="22" s="1"/>
  <c r="AV317" i="22" s="1"/>
  <c r="AW317" i="22" s="1"/>
  <c r="AX317" i="22" s="1"/>
  <c r="AY317" i="22"/>
  <c r="AZ317" i="22"/>
  <c r="AT318" i="22"/>
  <c r="AU318" i="22" s="1"/>
  <c r="AV318" i="22" s="1"/>
  <c r="AW318" i="22" s="1"/>
  <c r="AX318" i="22" s="1"/>
  <c r="AY318" i="22" s="1"/>
  <c r="AZ318" i="22" s="1"/>
  <c r="AT319" i="22"/>
  <c r="AU319" i="22" s="1"/>
  <c r="AV319" i="22" s="1"/>
  <c r="AW319" i="22" s="1"/>
  <c r="AX319" i="22" s="1"/>
  <c r="AY319" i="22" s="1"/>
  <c r="AZ319" i="22" s="1"/>
  <c r="AT320" i="22"/>
  <c r="AU320" i="22" s="1"/>
  <c r="AV320" i="22" s="1"/>
  <c r="AW320" i="22" s="1"/>
  <c r="AX320" i="22" s="1"/>
  <c r="AY320" i="22" s="1"/>
  <c r="AZ320" i="22" s="1"/>
  <c r="AT321" i="22"/>
  <c r="AU321" i="22" s="1"/>
  <c r="AV321" i="22" s="1"/>
  <c r="AW321" i="22" s="1"/>
  <c r="AX321" i="22" s="1"/>
  <c r="AY321" i="22" s="1"/>
  <c r="AZ321" i="22" s="1"/>
  <c r="AT322" i="22"/>
  <c r="AU322" i="22" s="1"/>
  <c r="AV322" i="22" s="1"/>
  <c r="AW322" i="22"/>
  <c r="AX322" i="22" s="1"/>
  <c r="AY322" i="22" s="1"/>
  <c r="AZ322" i="22" s="1"/>
  <c r="AT323" i="22"/>
  <c r="AU323" i="22" s="1"/>
  <c r="AV323" i="22" s="1"/>
  <c r="AW323" i="22" s="1"/>
  <c r="AX323" i="22" s="1"/>
  <c r="AY323" i="22" s="1"/>
  <c r="AZ323" i="22" s="1"/>
  <c r="AT324" i="22"/>
  <c r="AU324" i="22" s="1"/>
  <c r="AV324" i="22" s="1"/>
  <c r="AW324" i="22" s="1"/>
  <c r="AX324" i="22" s="1"/>
  <c r="AY324" i="22" s="1"/>
  <c r="AZ324" i="22" s="1"/>
  <c r="AT325" i="22"/>
  <c r="AU325" i="22" s="1"/>
  <c r="AV325" i="22" s="1"/>
  <c r="AW325" i="22" s="1"/>
  <c r="AX325" i="22" s="1"/>
  <c r="AY325" i="22" s="1"/>
  <c r="AZ325" i="22" s="1"/>
  <c r="AT326" i="22"/>
  <c r="AU326" i="22" s="1"/>
  <c r="AV326" i="22" s="1"/>
  <c r="AW326" i="22" s="1"/>
  <c r="AX326" i="22" s="1"/>
  <c r="AY326" i="22" s="1"/>
  <c r="AZ326" i="22" s="1"/>
  <c r="AT327" i="22"/>
  <c r="AU327" i="22" s="1"/>
  <c r="AV327" i="22" s="1"/>
  <c r="AW327" i="22" s="1"/>
  <c r="AX327" i="22" s="1"/>
  <c r="AY327" i="22" s="1"/>
  <c r="AZ327" i="22" s="1"/>
  <c r="AT328" i="22"/>
  <c r="AU328" i="22" s="1"/>
  <c r="AV328" i="22" s="1"/>
  <c r="AW328" i="22" s="1"/>
  <c r="AX328" i="22" s="1"/>
  <c r="AY328" i="22" s="1"/>
  <c r="AZ328" i="22" s="1"/>
  <c r="AT329" i="22"/>
  <c r="AU329" i="22"/>
  <c r="AV329" i="22" s="1"/>
  <c r="AW329" i="22" s="1"/>
  <c r="AX329" i="22" s="1"/>
  <c r="AY329" i="22" s="1"/>
  <c r="AZ329" i="22" s="1"/>
  <c r="AT330" i="22"/>
  <c r="AU330" i="22" s="1"/>
  <c r="AV330" i="22" s="1"/>
  <c r="AW330" i="22" s="1"/>
  <c r="AX330" i="22" s="1"/>
  <c r="AY330" i="22" s="1"/>
  <c r="AZ330" i="22" s="1"/>
  <c r="AT331" i="22"/>
  <c r="AU331" i="22"/>
  <c r="AV331" i="22" s="1"/>
  <c r="AW331" i="22" s="1"/>
  <c r="AX331" i="22" s="1"/>
  <c r="AY331" i="22" s="1"/>
  <c r="AZ331" i="22" s="1"/>
  <c r="AT332" i="22"/>
  <c r="AU332" i="22" s="1"/>
  <c r="AV332" i="22" s="1"/>
  <c r="AW332" i="22" s="1"/>
  <c r="AX332" i="22" s="1"/>
  <c r="AY332" i="22" s="1"/>
  <c r="AZ332" i="22" s="1"/>
  <c r="AT333" i="22"/>
  <c r="AU333" i="22" s="1"/>
  <c r="AV333" i="22" s="1"/>
  <c r="AW333" i="22" s="1"/>
  <c r="AX333" i="22" s="1"/>
  <c r="AY333" i="22" s="1"/>
  <c r="AZ333" i="22" s="1"/>
  <c r="AT334" i="22"/>
  <c r="AU334" i="22" s="1"/>
  <c r="AV334" i="22" s="1"/>
  <c r="AW334" i="22" s="1"/>
  <c r="AX334" i="22" s="1"/>
  <c r="AY334" i="22" s="1"/>
  <c r="AZ334" i="22" s="1"/>
  <c r="AT335" i="22"/>
  <c r="AU335" i="22" s="1"/>
  <c r="AV335" i="22" s="1"/>
  <c r="AW335" i="22" s="1"/>
  <c r="AX335" i="22" s="1"/>
  <c r="AY335" i="22" s="1"/>
  <c r="AZ335" i="22" s="1"/>
  <c r="AT336" i="22"/>
  <c r="AU336" i="22" s="1"/>
  <c r="AV336" i="22" s="1"/>
  <c r="AW336" i="22" s="1"/>
  <c r="AX336" i="22" s="1"/>
  <c r="AY336" i="22" s="1"/>
  <c r="AZ336" i="22" s="1"/>
  <c r="AT337" i="22"/>
  <c r="AU337" i="22" s="1"/>
  <c r="AV337" i="22" s="1"/>
  <c r="AW337" i="22" s="1"/>
  <c r="AX337" i="22" s="1"/>
  <c r="AY337" i="22" s="1"/>
  <c r="AZ337" i="22" s="1"/>
  <c r="AT338" i="22"/>
  <c r="AU338" i="22" s="1"/>
  <c r="AV338" i="22" s="1"/>
  <c r="AW338" i="22" s="1"/>
  <c r="AX338" i="22" s="1"/>
  <c r="AY338" i="22" s="1"/>
  <c r="AZ338" i="22" s="1"/>
  <c r="AT339" i="22"/>
  <c r="AU339" i="22" s="1"/>
  <c r="AV339" i="22" s="1"/>
  <c r="AW339" i="22" s="1"/>
  <c r="AX339" i="22" s="1"/>
  <c r="AY339" i="22" s="1"/>
  <c r="AZ339" i="22" s="1"/>
  <c r="AT340" i="22"/>
  <c r="AU340" i="22" s="1"/>
  <c r="AV340" i="22" s="1"/>
  <c r="AW340" i="22" s="1"/>
  <c r="AX340" i="22" s="1"/>
  <c r="AY340" i="22" s="1"/>
  <c r="AZ340" i="22" s="1"/>
  <c r="AT341" i="22"/>
  <c r="AU341" i="22" s="1"/>
  <c r="AV341" i="22" s="1"/>
  <c r="AW341" i="22" s="1"/>
  <c r="AX341" i="22" s="1"/>
  <c r="AY341" i="22" s="1"/>
  <c r="AZ341" i="22" s="1"/>
  <c r="AT342" i="22"/>
  <c r="AU342" i="22"/>
  <c r="AV342" i="22" s="1"/>
  <c r="AW342" i="22" s="1"/>
  <c r="AX342" i="22" s="1"/>
  <c r="AY342" i="22" s="1"/>
  <c r="AZ342" i="22" s="1"/>
  <c r="AT343" i="22"/>
  <c r="AU343" i="22" s="1"/>
  <c r="AV343" i="22" s="1"/>
  <c r="AW343" i="22" s="1"/>
  <c r="AX343" i="22" s="1"/>
  <c r="AY343" i="22" s="1"/>
  <c r="AZ343" i="22" s="1"/>
  <c r="AT344" i="22"/>
  <c r="AU344" i="22" s="1"/>
  <c r="AV344" i="22" s="1"/>
  <c r="AW344" i="22" s="1"/>
  <c r="AX344" i="22"/>
  <c r="AY344" i="22" s="1"/>
  <c r="AZ344" i="22" s="1"/>
  <c r="AT345" i="22"/>
  <c r="AU345" i="22" s="1"/>
  <c r="AV345" i="22" s="1"/>
  <c r="AW345" i="22" s="1"/>
  <c r="AX345" i="22" s="1"/>
  <c r="AY345" i="22" s="1"/>
  <c r="AZ345" i="22" s="1"/>
  <c r="AT346" i="22"/>
  <c r="AU346" i="22"/>
  <c r="AV346" i="22"/>
  <c r="AW346" i="22"/>
  <c r="AX346" i="22" s="1"/>
  <c r="AY346" i="22" s="1"/>
  <c r="AZ346" i="22" s="1"/>
  <c r="AT347" i="22"/>
  <c r="AU347" i="22" s="1"/>
  <c r="AV347" i="22" s="1"/>
  <c r="AW347" i="22" s="1"/>
  <c r="AX347" i="22" s="1"/>
  <c r="AY347" i="22" s="1"/>
  <c r="AZ347" i="22" s="1"/>
  <c r="AT348" i="22"/>
  <c r="AU348" i="22" s="1"/>
  <c r="AV348" i="22" s="1"/>
  <c r="AW348" i="22" s="1"/>
  <c r="AX348" i="22" s="1"/>
  <c r="AY348" i="22" s="1"/>
  <c r="AZ348" i="22" s="1"/>
  <c r="AT349" i="22"/>
  <c r="AU349" i="22" s="1"/>
  <c r="AV349" i="22" s="1"/>
  <c r="AW349" i="22" s="1"/>
  <c r="AX349" i="22" s="1"/>
  <c r="AY349" i="22" s="1"/>
  <c r="AZ349" i="22" s="1"/>
  <c r="AT350" i="22"/>
  <c r="AU350" i="22" s="1"/>
  <c r="AV350" i="22" s="1"/>
  <c r="AW350" i="22" s="1"/>
  <c r="AX350" i="22" s="1"/>
  <c r="AY350" i="22" s="1"/>
  <c r="AZ350" i="22" s="1"/>
  <c r="AT351" i="22"/>
  <c r="AU351" i="22" s="1"/>
  <c r="AV351" i="22" s="1"/>
  <c r="AW351" i="22" s="1"/>
  <c r="AX351" i="22" s="1"/>
  <c r="AY351" i="22" s="1"/>
  <c r="AZ351" i="22" s="1"/>
  <c r="AT352" i="22"/>
  <c r="AU352" i="22" s="1"/>
  <c r="AV352" i="22" s="1"/>
  <c r="AW352" i="22" s="1"/>
  <c r="AX352" i="22" s="1"/>
  <c r="AY352" i="22" s="1"/>
  <c r="AZ352" i="22" s="1"/>
  <c r="AT353" i="22"/>
  <c r="AU353" i="22" s="1"/>
  <c r="AV353" i="22" s="1"/>
  <c r="AW353" i="22" s="1"/>
  <c r="AX353" i="22" s="1"/>
  <c r="AY353" i="22" s="1"/>
  <c r="AZ353" i="22" s="1"/>
  <c r="AT354" i="22"/>
  <c r="AU354" i="22"/>
  <c r="AV354" i="22" s="1"/>
  <c r="AW354" i="22" s="1"/>
  <c r="AX354" i="22" s="1"/>
  <c r="AY354" i="22" s="1"/>
  <c r="AZ354" i="22" s="1"/>
  <c r="AT355" i="22"/>
  <c r="AU355" i="22" s="1"/>
  <c r="AV355" i="22" s="1"/>
  <c r="AW355" i="22" s="1"/>
  <c r="AX355" i="22" s="1"/>
  <c r="AY355" i="22" s="1"/>
  <c r="AZ355" i="22" s="1"/>
  <c r="AT356" i="22"/>
  <c r="AU356" i="22" s="1"/>
  <c r="AV356" i="22" s="1"/>
  <c r="AW356" i="22" s="1"/>
  <c r="AX356" i="22" s="1"/>
  <c r="AY356" i="22" s="1"/>
  <c r="AZ356" i="22" s="1"/>
  <c r="AT357" i="22"/>
  <c r="AU357" i="22" s="1"/>
  <c r="AV357" i="22" s="1"/>
  <c r="AW357" i="22" s="1"/>
  <c r="AX357" i="22" s="1"/>
  <c r="AY357" i="22" s="1"/>
  <c r="AZ357" i="22" s="1"/>
  <c r="AT358" i="22"/>
  <c r="AU358" i="22" s="1"/>
  <c r="AV358" i="22" s="1"/>
  <c r="AW358" i="22" s="1"/>
  <c r="AX358" i="22" s="1"/>
  <c r="AY358" i="22" s="1"/>
  <c r="AZ358" i="22" s="1"/>
  <c r="AT359" i="22"/>
  <c r="AU359" i="22" s="1"/>
  <c r="AV359" i="22" s="1"/>
  <c r="AW359" i="22" s="1"/>
  <c r="AX359" i="22" s="1"/>
  <c r="AY359" i="22" s="1"/>
  <c r="AZ359" i="22" s="1"/>
  <c r="AT360" i="22"/>
  <c r="AU360" i="22" s="1"/>
  <c r="AV360" i="22" s="1"/>
  <c r="AW360" i="22" s="1"/>
  <c r="AX360" i="22" s="1"/>
  <c r="AY360" i="22" s="1"/>
  <c r="AZ360" i="22" s="1"/>
  <c r="AT361" i="22"/>
  <c r="AU361" i="22" s="1"/>
  <c r="AV361" i="22" s="1"/>
  <c r="AW361" i="22" s="1"/>
  <c r="AX361" i="22" s="1"/>
  <c r="AY361" i="22" s="1"/>
  <c r="AZ361" i="22" s="1"/>
  <c r="AT362" i="22"/>
  <c r="AU362" i="22" s="1"/>
  <c r="AV362" i="22" s="1"/>
  <c r="AW362" i="22" s="1"/>
  <c r="AX362" i="22" s="1"/>
  <c r="AY362" i="22" s="1"/>
  <c r="AZ362" i="22" s="1"/>
  <c r="AT363" i="22"/>
  <c r="AU363" i="22" s="1"/>
  <c r="AV363" i="22" s="1"/>
  <c r="AW363" i="22" s="1"/>
  <c r="AX363" i="22" s="1"/>
  <c r="AY363" i="22" s="1"/>
  <c r="AZ363" i="22" s="1"/>
  <c r="AT364" i="22"/>
  <c r="AU364" i="22" s="1"/>
  <c r="AV364" i="22" s="1"/>
  <c r="AW364" i="22" s="1"/>
  <c r="AX364" i="22" s="1"/>
  <c r="AY364" i="22" s="1"/>
  <c r="AZ364" i="22" s="1"/>
  <c r="AT365" i="22"/>
  <c r="AU365" i="22"/>
  <c r="AV365" i="22" s="1"/>
  <c r="AW365" i="22" s="1"/>
  <c r="AX365" i="22" s="1"/>
  <c r="AY365" i="22" s="1"/>
  <c r="AZ365" i="22" s="1"/>
  <c r="AT366" i="22"/>
  <c r="AU366" i="22" s="1"/>
  <c r="AV366" i="22" s="1"/>
  <c r="AW366" i="22" s="1"/>
  <c r="AX366" i="22" s="1"/>
  <c r="AY366" i="22" s="1"/>
  <c r="AZ366" i="22" s="1"/>
  <c r="AT367" i="22"/>
  <c r="AU367" i="22" s="1"/>
  <c r="AV367" i="22" s="1"/>
  <c r="AW367" i="22" s="1"/>
  <c r="AX367" i="22" s="1"/>
  <c r="AY367" i="22" s="1"/>
  <c r="AZ367" i="22" s="1"/>
  <c r="AT368" i="22"/>
  <c r="AU368" i="22" s="1"/>
  <c r="AV368" i="22" s="1"/>
  <c r="AW368" i="22" s="1"/>
  <c r="AX368" i="22" s="1"/>
  <c r="AY368" i="22" s="1"/>
  <c r="AZ368" i="22" s="1"/>
  <c r="AT369" i="22"/>
  <c r="AU369" i="22" s="1"/>
  <c r="AV369" i="22" s="1"/>
  <c r="AW369" i="22" s="1"/>
  <c r="AX369" i="22" s="1"/>
  <c r="AY369" i="22" s="1"/>
  <c r="AZ369" i="22" s="1"/>
  <c r="AT370" i="22"/>
  <c r="AU370" i="22" s="1"/>
  <c r="AV370" i="22" s="1"/>
  <c r="AW370" i="22" s="1"/>
  <c r="AX370" i="22" s="1"/>
  <c r="AY370" i="22" s="1"/>
  <c r="AZ370" i="22" s="1"/>
  <c r="AT371" i="22"/>
  <c r="AU371" i="22" s="1"/>
  <c r="AV371" i="22" s="1"/>
  <c r="AW371" i="22" s="1"/>
  <c r="AX371" i="22" s="1"/>
  <c r="AY371" i="22" s="1"/>
  <c r="AZ371" i="22" s="1"/>
  <c r="AT372" i="22"/>
  <c r="AU372" i="22" s="1"/>
  <c r="AV372" i="22" s="1"/>
  <c r="AW372" i="22" s="1"/>
  <c r="AX372" i="22" s="1"/>
  <c r="AY372" i="22" s="1"/>
  <c r="AZ372" i="22" s="1"/>
  <c r="AT373" i="22"/>
  <c r="AU373" i="22" s="1"/>
  <c r="AV373" i="22" s="1"/>
  <c r="AW373" i="22" s="1"/>
  <c r="AX373" i="22" s="1"/>
  <c r="AY373" i="22" s="1"/>
  <c r="AZ373" i="22" s="1"/>
  <c r="AT374" i="22"/>
  <c r="AU374" i="22" s="1"/>
  <c r="AV374" i="22" s="1"/>
  <c r="AW374" i="22" s="1"/>
  <c r="AX374" i="22" s="1"/>
  <c r="AY374" i="22" s="1"/>
  <c r="AZ374" i="22" s="1"/>
  <c r="AT375" i="22"/>
  <c r="AU375" i="22" s="1"/>
  <c r="AV375" i="22"/>
  <c r="AW375" i="22"/>
  <c r="AX375" i="22"/>
  <c r="AY375" i="22" s="1"/>
  <c r="AZ375" i="22" s="1"/>
  <c r="AT376" i="22"/>
  <c r="AU376" i="22" s="1"/>
  <c r="AV376" i="22" s="1"/>
  <c r="AW376" i="22" s="1"/>
  <c r="AX376" i="22" s="1"/>
  <c r="AY376" i="22" s="1"/>
  <c r="AZ376" i="22" s="1"/>
  <c r="AT377" i="22"/>
  <c r="AU377" i="22" s="1"/>
  <c r="AV377" i="22" s="1"/>
  <c r="AW377" i="22" s="1"/>
  <c r="AX377" i="22" s="1"/>
  <c r="AY377" i="22" s="1"/>
  <c r="AZ377" i="22" s="1"/>
  <c r="AT378" i="22"/>
  <c r="AU378" i="22" s="1"/>
  <c r="AV378" i="22" s="1"/>
  <c r="AW378" i="22" s="1"/>
  <c r="AX378" i="22" s="1"/>
  <c r="AY378" i="22" s="1"/>
  <c r="AZ378" i="22" s="1"/>
  <c r="AT379" i="22"/>
  <c r="AU379" i="22" s="1"/>
  <c r="AV379" i="22" s="1"/>
  <c r="AW379" i="22" s="1"/>
  <c r="AX379" i="22" s="1"/>
  <c r="AY379" i="22" s="1"/>
  <c r="AZ379" i="22" s="1"/>
  <c r="AT380" i="22"/>
  <c r="AU380" i="22" s="1"/>
  <c r="AV380" i="22" s="1"/>
  <c r="AW380" i="22" s="1"/>
  <c r="AX380" i="22" s="1"/>
  <c r="AY380" i="22" s="1"/>
  <c r="AZ380" i="22" s="1"/>
  <c r="AT381" i="22"/>
  <c r="AU381" i="22" s="1"/>
  <c r="AV381" i="22" s="1"/>
  <c r="AW381" i="22" s="1"/>
  <c r="AX381" i="22" s="1"/>
  <c r="AY381" i="22" s="1"/>
  <c r="AZ381" i="22" s="1"/>
  <c r="AT382" i="22"/>
  <c r="AU382" i="22" s="1"/>
  <c r="AV382" i="22" s="1"/>
  <c r="AW382" i="22" s="1"/>
  <c r="AX382" i="22" s="1"/>
  <c r="AY382" i="22" s="1"/>
  <c r="AZ382" i="22" s="1"/>
  <c r="AT383" i="22"/>
  <c r="AU383" i="22" s="1"/>
  <c r="AV383" i="22" s="1"/>
  <c r="AW383" i="22" s="1"/>
  <c r="AX383" i="22" s="1"/>
  <c r="AY383" i="22" s="1"/>
  <c r="AZ383" i="22" s="1"/>
  <c r="AT384" i="22"/>
  <c r="AU384" i="22" s="1"/>
  <c r="AV384" i="22" s="1"/>
  <c r="AW384" i="22" s="1"/>
  <c r="AX384" i="22" s="1"/>
  <c r="AY384" i="22" s="1"/>
  <c r="AZ384" i="22" s="1"/>
  <c r="AT385" i="22"/>
  <c r="AU385" i="22" s="1"/>
  <c r="AV385" i="22" s="1"/>
  <c r="AW385" i="22" s="1"/>
  <c r="AX385" i="22" s="1"/>
  <c r="AY385" i="22" s="1"/>
  <c r="AZ385" i="22" s="1"/>
  <c r="AT386" i="22"/>
  <c r="AU386" i="22" s="1"/>
  <c r="AV386" i="22" s="1"/>
  <c r="AW386" i="22" s="1"/>
  <c r="AX386" i="22" s="1"/>
  <c r="AY386" i="22" s="1"/>
  <c r="AZ386" i="22" s="1"/>
  <c r="AT387" i="22"/>
  <c r="AU387" i="22"/>
  <c r="AV387" i="22" s="1"/>
  <c r="AW387" i="22" s="1"/>
  <c r="AX387" i="22" s="1"/>
  <c r="AY387" i="22" s="1"/>
  <c r="AZ387" i="22" s="1"/>
  <c r="AT388" i="22"/>
  <c r="AU388" i="22"/>
  <c r="AV388" i="22" s="1"/>
  <c r="AW388" i="22" s="1"/>
  <c r="AX388" i="22" s="1"/>
  <c r="AY388" i="22" s="1"/>
  <c r="AZ388" i="22" s="1"/>
  <c r="AT389" i="22"/>
  <c r="AU389" i="22" s="1"/>
  <c r="AV389" i="22" s="1"/>
  <c r="AW389" i="22" s="1"/>
  <c r="AX389" i="22" s="1"/>
  <c r="AY389" i="22" s="1"/>
  <c r="AZ389" i="22" s="1"/>
  <c r="AT390" i="22"/>
  <c r="AU390" i="22" s="1"/>
  <c r="AV390" i="22" s="1"/>
  <c r="AW390" i="22" s="1"/>
  <c r="AX390" i="22" s="1"/>
  <c r="AY390" i="22" s="1"/>
  <c r="AZ390" i="22" s="1"/>
  <c r="AT391" i="22"/>
  <c r="AU391" i="22" s="1"/>
  <c r="AV391" i="22" s="1"/>
  <c r="AW391" i="22" s="1"/>
  <c r="AX391" i="22" s="1"/>
  <c r="AY391" i="22" s="1"/>
  <c r="AZ391" i="22" s="1"/>
  <c r="AT392" i="22"/>
  <c r="AU392" i="22" s="1"/>
  <c r="AV392" i="22" s="1"/>
  <c r="AW392" i="22" s="1"/>
  <c r="AX392" i="22" s="1"/>
  <c r="AY392" i="22" s="1"/>
  <c r="AZ392" i="22" s="1"/>
  <c r="AT393" i="22"/>
  <c r="AU393" i="22" s="1"/>
  <c r="AV393" i="22" s="1"/>
  <c r="AW393" i="22" s="1"/>
  <c r="AX393" i="22" s="1"/>
  <c r="AY393" i="22" s="1"/>
  <c r="AZ393" i="22" s="1"/>
  <c r="AT394" i="22"/>
  <c r="AU394" i="22" s="1"/>
  <c r="AV394" i="22" s="1"/>
  <c r="AW394" i="22" s="1"/>
  <c r="AX394" i="22" s="1"/>
  <c r="AY394" i="22" s="1"/>
  <c r="AZ394" i="22" s="1"/>
  <c r="AT395" i="22"/>
  <c r="AU395" i="22" s="1"/>
  <c r="AV395" i="22" s="1"/>
  <c r="AW395" i="22" s="1"/>
  <c r="AX395" i="22" s="1"/>
  <c r="AY395" i="22" s="1"/>
  <c r="AZ395" i="22" s="1"/>
  <c r="AT396" i="22"/>
  <c r="AU396" i="22" s="1"/>
  <c r="AV396" i="22" s="1"/>
  <c r="AW396" i="22" s="1"/>
  <c r="AX396" i="22" s="1"/>
  <c r="AY396" i="22" s="1"/>
  <c r="AZ396" i="22" s="1"/>
  <c r="AT397" i="22"/>
  <c r="AU397" i="22" s="1"/>
  <c r="AV397" i="22" s="1"/>
  <c r="AW397" i="22" s="1"/>
  <c r="AX397" i="22" s="1"/>
  <c r="AY397" i="22" s="1"/>
  <c r="AZ397" i="22" s="1"/>
  <c r="AT398" i="22"/>
  <c r="AU398" i="22" s="1"/>
  <c r="AV398" i="22" s="1"/>
  <c r="AW398" i="22" s="1"/>
  <c r="AX398" i="22" s="1"/>
  <c r="AY398" i="22" s="1"/>
  <c r="AZ398" i="22" s="1"/>
  <c r="AT399" i="22"/>
  <c r="AU399" i="22" s="1"/>
  <c r="AV399" i="22" s="1"/>
  <c r="AW399" i="22"/>
  <c r="AX399" i="22"/>
  <c r="AY399" i="22" s="1"/>
  <c r="AZ399" i="22" s="1"/>
  <c r="AT400" i="22"/>
  <c r="AU400" i="22" s="1"/>
  <c r="AV400" i="22" s="1"/>
  <c r="AW400" i="22" s="1"/>
  <c r="AX400" i="22" s="1"/>
  <c r="AY400" i="22" s="1"/>
  <c r="AZ400" i="22" s="1"/>
  <c r="AT401" i="22"/>
  <c r="AU401" i="22" s="1"/>
  <c r="AV401" i="22" s="1"/>
  <c r="AW401" i="22" s="1"/>
  <c r="AX401" i="22" s="1"/>
  <c r="AY401" i="22" s="1"/>
  <c r="AZ401" i="22" s="1"/>
  <c r="AT402" i="22"/>
  <c r="AU402" i="22" s="1"/>
  <c r="AV402" i="22" s="1"/>
  <c r="AW402" i="22" s="1"/>
  <c r="AX402" i="22" s="1"/>
  <c r="AY402" i="22" s="1"/>
  <c r="AZ402" i="22" s="1"/>
  <c r="AT403" i="22"/>
  <c r="AU403" i="22" s="1"/>
  <c r="AV403" i="22" s="1"/>
  <c r="AW403" i="22" s="1"/>
  <c r="AX403" i="22" s="1"/>
  <c r="AY403" i="22" s="1"/>
  <c r="AZ403" i="22" s="1"/>
  <c r="AT404" i="22"/>
  <c r="AU404" i="22" s="1"/>
  <c r="AV404" i="22" s="1"/>
  <c r="AW404" i="22" s="1"/>
  <c r="AX404" i="22" s="1"/>
  <c r="AY404" i="22" s="1"/>
  <c r="AZ404" i="22" s="1"/>
  <c r="AT405" i="22"/>
  <c r="AU405" i="22" s="1"/>
  <c r="AV405" i="22" s="1"/>
  <c r="AW405" i="22" s="1"/>
  <c r="AX405" i="22" s="1"/>
  <c r="AY405" i="22" s="1"/>
  <c r="AZ405" i="22"/>
  <c r="AT406" i="22"/>
  <c r="AU406" i="22" s="1"/>
  <c r="AV406" i="22" s="1"/>
  <c r="AW406" i="22" s="1"/>
  <c r="AX406" i="22" s="1"/>
  <c r="AY406" i="22" s="1"/>
  <c r="AZ406" i="22" s="1"/>
  <c r="AT407" i="22"/>
  <c r="AU407" i="22" s="1"/>
  <c r="AV407" i="22" s="1"/>
  <c r="AW407" i="22" s="1"/>
  <c r="AX407" i="22" s="1"/>
  <c r="AY407" i="22" s="1"/>
  <c r="AZ407" i="22" s="1"/>
  <c r="AT408" i="22"/>
  <c r="AU408" i="22" s="1"/>
  <c r="AV408" i="22" s="1"/>
  <c r="AW408" i="22" s="1"/>
  <c r="AX408" i="22" s="1"/>
  <c r="AY408" i="22" s="1"/>
  <c r="AZ408" i="22" s="1"/>
  <c r="AT409" i="22"/>
  <c r="AU409" i="22" s="1"/>
  <c r="AV409" i="22" s="1"/>
  <c r="AW409" i="22" s="1"/>
  <c r="AX409" i="22" s="1"/>
  <c r="AY409" i="22" s="1"/>
  <c r="AZ409" i="22" s="1"/>
  <c r="AT410" i="22"/>
  <c r="AU410" i="22" s="1"/>
  <c r="AV410" i="22" s="1"/>
  <c r="AW410" i="22" s="1"/>
  <c r="AX410" i="22" s="1"/>
  <c r="AY410" i="22" s="1"/>
  <c r="AZ410" i="22" s="1"/>
  <c r="AT411" i="22"/>
  <c r="AU411" i="22"/>
  <c r="AV411" i="22" s="1"/>
  <c r="AW411" i="22" s="1"/>
  <c r="AX411" i="22" s="1"/>
  <c r="AY411" i="22" s="1"/>
  <c r="AZ411" i="22" s="1"/>
  <c r="AT412" i="22"/>
  <c r="AU412" i="22" s="1"/>
  <c r="AV412" i="22" s="1"/>
  <c r="AW412" i="22" s="1"/>
  <c r="AX412" i="22" s="1"/>
  <c r="AY412" i="22" s="1"/>
  <c r="AZ412" i="22" s="1"/>
  <c r="AT413" i="22"/>
  <c r="AU413" i="22" s="1"/>
  <c r="AV413" i="22" s="1"/>
  <c r="AW413" i="22" s="1"/>
  <c r="AX413" i="22" s="1"/>
  <c r="AY413" i="22" s="1"/>
  <c r="AZ413" i="22" s="1"/>
  <c r="AT414" i="22"/>
  <c r="AU414" i="22"/>
  <c r="AV414" i="22" s="1"/>
  <c r="AW414" i="22" s="1"/>
  <c r="AX414" i="22" s="1"/>
  <c r="AY414" i="22" s="1"/>
  <c r="AZ414" i="22" s="1"/>
  <c r="AT415" i="22"/>
  <c r="AU415" i="22" s="1"/>
  <c r="AV415" i="22" s="1"/>
  <c r="AW415" i="22" s="1"/>
  <c r="AX415" i="22" s="1"/>
  <c r="AY415" i="22" s="1"/>
  <c r="AZ415" i="22" s="1"/>
  <c r="AT416" i="22"/>
  <c r="AU416" i="22" s="1"/>
  <c r="AV416" i="22" s="1"/>
  <c r="AW416" i="22" s="1"/>
  <c r="AX416" i="22" s="1"/>
  <c r="AY416" i="22" s="1"/>
  <c r="AZ416" i="22" s="1"/>
  <c r="AT417" i="22"/>
  <c r="AU417" i="22"/>
  <c r="AV417" i="22" s="1"/>
  <c r="AW417" i="22" s="1"/>
  <c r="AX417" i="22" s="1"/>
  <c r="AY417" i="22" s="1"/>
  <c r="AZ417" i="22" s="1"/>
  <c r="AT418" i="22"/>
  <c r="AU418" i="22" s="1"/>
  <c r="AV418" i="22" s="1"/>
  <c r="AW418" i="22" s="1"/>
  <c r="AX418" i="22" s="1"/>
  <c r="AY418" i="22" s="1"/>
  <c r="AZ418" i="22" s="1"/>
  <c r="AT419" i="22"/>
  <c r="AU419" i="22" s="1"/>
  <c r="AV419" i="22" s="1"/>
  <c r="AW419" i="22" s="1"/>
  <c r="AX419" i="22" s="1"/>
  <c r="AY419" i="22" s="1"/>
  <c r="AZ419" i="22" s="1"/>
  <c r="AT420" i="22"/>
  <c r="AU420" i="22" s="1"/>
  <c r="AV420" i="22"/>
  <c r="AW420" i="22" s="1"/>
  <c r="AX420" i="22" s="1"/>
  <c r="AY420" i="22" s="1"/>
  <c r="AZ420" i="22" s="1"/>
  <c r="AT421" i="22"/>
  <c r="AU421" i="22" s="1"/>
  <c r="AV421" i="22" s="1"/>
  <c r="AW421" i="22" s="1"/>
  <c r="AX421" i="22" s="1"/>
  <c r="AY421" i="22" s="1"/>
  <c r="AZ421" i="22" s="1"/>
  <c r="AT422" i="22"/>
  <c r="AU422" i="22" s="1"/>
  <c r="AV422" i="22" s="1"/>
  <c r="AW422" i="22" s="1"/>
  <c r="AX422" i="22"/>
  <c r="AY422" i="22" s="1"/>
  <c r="AZ422" i="22" s="1"/>
  <c r="AT423" i="22"/>
  <c r="AU423" i="22" s="1"/>
  <c r="AV423" i="22" s="1"/>
  <c r="AW423" i="22" s="1"/>
  <c r="AX423" i="22" s="1"/>
  <c r="AY423" i="22" s="1"/>
  <c r="AZ423" i="22" s="1"/>
  <c r="AT424" i="22"/>
  <c r="AU424" i="22"/>
  <c r="AV424" i="22" s="1"/>
  <c r="AW424" i="22" s="1"/>
  <c r="AX424" i="22" s="1"/>
  <c r="AY424" i="22" s="1"/>
  <c r="AZ424" i="22" s="1"/>
  <c r="AT425" i="22"/>
  <c r="AU425" i="22"/>
  <c r="AV425" i="22"/>
  <c r="AW425" i="22" s="1"/>
  <c r="AX425" i="22" s="1"/>
  <c r="AY425" i="22" s="1"/>
  <c r="AZ425" i="22"/>
  <c r="AT426" i="22"/>
  <c r="AU426" i="22" s="1"/>
  <c r="AV426" i="22" s="1"/>
  <c r="AW426" i="22" s="1"/>
  <c r="AX426" i="22" s="1"/>
  <c r="AY426" i="22" s="1"/>
  <c r="AZ426" i="22" s="1"/>
  <c r="AT427" i="22"/>
  <c r="AU427" i="22" s="1"/>
  <c r="AV427" i="22" s="1"/>
  <c r="AW427" i="22" s="1"/>
  <c r="AX427" i="22" s="1"/>
  <c r="AY427" i="22" s="1"/>
  <c r="AZ427" i="22" s="1"/>
  <c r="AT428" i="22"/>
  <c r="AU428" i="22" s="1"/>
  <c r="AV428" i="22" s="1"/>
  <c r="AW428" i="22" s="1"/>
  <c r="AX428" i="22" s="1"/>
  <c r="AY428" i="22" s="1"/>
  <c r="AZ428" i="22" s="1"/>
  <c r="AT429" i="22"/>
  <c r="AU429" i="22" s="1"/>
  <c r="AV429" i="22" s="1"/>
  <c r="AW429" i="22" s="1"/>
  <c r="AX429" i="22" s="1"/>
  <c r="AY429" i="22" s="1"/>
  <c r="AZ429" i="22" s="1"/>
  <c r="AT430" i="22"/>
  <c r="AU430" i="22" s="1"/>
  <c r="AV430" i="22" s="1"/>
  <c r="AW430" i="22" s="1"/>
  <c r="AX430" i="22" s="1"/>
  <c r="AY430" i="22" s="1"/>
  <c r="AZ430" i="22" s="1"/>
  <c r="AT431" i="22"/>
  <c r="AU431" i="22" s="1"/>
  <c r="AV431" i="22" s="1"/>
  <c r="AW431" i="22" s="1"/>
  <c r="AX431" i="22" s="1"/>
  <c r="AY431" i="22" s="1"/>
  <c r="AZ431" i="22" s="1"/>
  <c r="AT432" i="22"/>
  <c r="AU432" i="22" s="1"/>
  <c r="AV432" i="22" s="1"/>
  <c r="AW432" i="22" s="1"/>
  <c r="AX432" i="22" s="1"/>
  <c r="AY432" i="22" s="1"/>
  <c r="AZ432" i="22" s="1"/>
  <c r="AT433" i="22"/>
  <c r="AU433" i="22" s="1"/>
  <c r="AV433" i="22" s="1"/>
  <c r="AW433" i="22" s="1"/>
  <c r="AX433" i="22" s="1"/>
  <c r="AY433" i="22" s="1"/>
  <c r="AZ433" i="22" s="1"/>
  <c r="AT2" i="22"/>
  <c r="AR2" i="22"/>
  <c r="AQ2" i="22" s="1"/>
  <c r="AR3" i="22"/>
  <c r="AQ3" i="22" s="1"/>
  <c r="AP3" i="22" s="1"/>
  <c r="AO3" i="22" s="1"/>
  <c r="AN3" i="22" s="1"/>
  <c r="AM3" i="22" s="1"/>
  <c r="AL3" i="22" s="1"/>
  <c r="AK3" i="22" s="1"/>
  <c r="AJ3" i="22" s="1"/>
  <c r="AI3" i="22" s="1"/>
  <c r="AH3" i="22" s="1"/>
  <c r="AG3" i="22" s="1"/>
  <c r="AF3" i="22" s="1"/>
  <c r="AE3" i="22" s="1"/>
  <c r="AD3" i="22" s="1"/>
  <c r="AC3" i="22" s="1"/>
  <c r="AB3" i="22" s="1"/>
  <c r="AA3" i="22" s="1"/>
  <c r="Z3" i="22" s="1"/>
  <c r="Y3" i="22" s="1"/>
  <c r="X3" i="22" s="1"/>
  <c r="W3" i="22" s="1"/>
  <c r="V3" i="22" s="1"/>
  <c r="U3" i="22" s="1"/>
  <c r="T3" i="22" s="1"/>
  <c r="S3" i="22" s="1"/>
  <c r="R3" i="22" s="1"/>
  <c r="Q3" i="22" s="1"/>
  <c r="P3" i="22" s="1"/>
  <c r="O3" i="22" s="1"/>
  <c r="N3" i="22" s="1"/>
  <c r="M3" i="22" s="1"/>
  <c r="AR4" i="22"/>
  <c r="AQ4" i="22" s="1"/>
  <c r="AP4" i="22" s="1"/>
  <c r="AO4" i="22" s="1"/>
  <c r="AN4" i="22" s="1"/>
  <c r="AM4" i="22" s="1"/>
  <c r="AL4" i="22" s="1"/>
  <c r="AK4" i="22" s="1"/>
  <c r="AJ4" i="22" s="1"/>
  <c r="AI4" i="22" s="1"/>
  <c r="AH4" i="22" s="1"/>
  <c r="AG4" i="22" s="1"/>
  <c r="AF4" i="22" s="1"/>
  <c r="AE4" i="22" s="1"/>
  <c r="AD4" i="22" s="1"/>
  <c r="AC4" i="22" s="1"/>
  <c r="AB4" i="22" s="1"/>
  <c r="AA4" i="22" s="1"/>
  <c r="Z4" i="22" s="1"/>
  <c r="Y4" i="22" s="1"/>
  <c r="X4" i="22" s="1"/>
  <c r="W4" i="22" s="1"/>
  <c r="V4" i="22" s="1"/>
  <c r="U4" i="22" s="1"/>
  <c r="T4" i="22" s="1"/>
  <c r="S4" i="22" s="1"/>
  <c r="R4" i="22" s="1"/>
  <c r="Q4" i="22" s="1"/>
  <c r="P4" i="22" s="1"/>
  <c r="O4" i="22" s="1"/>
  <c r="N4" i="22" s="1"/>
  <c r="M4" i="22" s="1"/>
  <c r="AR5" i="22"/>
  <c r="AQ5" i="22" s="1"/>
  <c r="AP5" i="22" s="1"/>
  <c r="AO5" i="22" s="1"/>
  <c r="AN5" i="22" s="1"/>
  <c r="AM5" i="22" s="1"/>
  <c r="AL5" i="22" s="1"/>
  <c r="AK5" i="22" s="1"/>
  <c r="AJ5" i="22" s="1"/>
  <c r="AI5" i="22" s="1"/>
  <c r="AH5" i="22" s="1"/>
  <c r="AG5" i="22" s="1"/>
  <c r="AF5" i="22" s="1"/>
  <c r="AE5" i="22" s="1"/>
  <c r="AD5" i="22" s="1"/>
  <c r="AC5" i="22" s="1"/>
  <c r="AB5" i="22" s="1"/>
  <c r="AA5" i="22" s="1"/>
  <c r="Z5" i="22" s="1"/>
  <c r="Y5" i="22" s="1"/>
  <c r="X5" i="22" s="1"/>
  <c r="W5" i="22" s="1"/>
  <c r="V5" i="22" s="1"/>
  <c r="U5" i="22" s="1"/>
  <c r="T5" i="22" s="1"/>
  <c r="S5" i="22" s="1"/>
  <c r="R5" i="22" s="1"/>
  <c r="Q5" i="22" s="1"/>
  <c r="P5" i="22" s="1"/>
  <c r="O5" i="22" s="1"/>
  <c r="N5" i="22" s="1"/>
  <c r="M5" i="22" s="1"/>
  <c r="AR6" i="22"/>
  <c r="AQ6" i="22" s="1"/>
  <c r="AP6" i="22" s="1"/>
  <c r="AO6" i="22" s="1"/>
  <c r="AN6" i="22" s="1"/>
  <c r="AM6" i="22" s="1"/>
  <c r="AL6" i="22" s="1"/>
  <c r="AK6" i="22" s="1"/>
  <c r="AJ6" i="22" s="1"/>
  <c r="AI6" i="22" s="1"/>
  <c r="AH6" i="22" s="1"/>
  <c r="AG6" i="22" s="1"/>
  <c r="AF6" i="22" s="1"/>
  <c r="AE6" i="22" s="1"/>
  <c r="AD6" i="22" s="1"/>
  <c r="AC6" i="22" s="1"/>
  <c r="AB6" i="22" s="1"/>
  <c r="AA6" i="22" s="1"/>
  <c r="Z6" i="22" s="1"/>
  <c r="Y6" i="22" s="1"/>
  <c r="X6" i="22" s="1"/>
  <c r="W6" i="22" s="1"/>
  <c r="V6" i="22" s="1"/>
  <c r="U6" i="22" s="1"/>
  <c r="T6" i="22" s="1"/>
  <c r="S6" i="22" s="1"/>
  <c r="R6" i="22" s="1"/>
  <c r="Q6" i="22" s="1"/>
  <c r="P6" i="22" s="1"/>
  <c r="O6" i="22" s="1"/>
  <c r="N6" i="22" s="1"/>
  <c r="M6" i="22" s="1"/>
  <c r="AR7" i="22"/>
  <c r="AQ7" i="22" s="1"/>
  <c r="AP7" i="22" s="1"/>
  <c r="AO7" i="22" s="1"/>
  <c r="AN7" i="22" s="1"/>
  <c r="AM7" i="22" s="1"/>
  <c r="AL7" i="22" s="1"/>
  <c r="AK7" i="22" s="1"/>
  <c r="AJ7" i="22" s="1"/>
  <c r="AI7" i="22" s="1"/>
  <c r="AH7" i="22" s="1"/>
  <c r="AG7" i="22" s="1"/>
  <c r="AF7" i="22" s="1"/>
  <c r="AE7" i="22" s="1"/>
  <c r="AD7" i="22" s="1"/>
  <c r="AC7" i="22" s="1"/>
  <c r="AB7" i="22" s="1"/>
  <c r="AA7" i="22" s="1"/>
  <c r="Z7" i="22" s="1"/>
  <c r="Y7" i="22" s="1"/>
  <c r="X7" i="22" s="1"/>
  <c r="W7" i="22" s="1"/>
  <c r="V7" i="22" s="1"/>
  <c r="U7" i="22" s="1"/>
  <c r="T7" i="22" s="1"/>
  <c r="S7" i="22" s="1"/>
  <c r="R7" i="22" s="1"/>
  <c r="Q7" i="22" s="1"/>
  <c r="P7" i="22" s="1"/>
  <c r="O7" i="22" s="1"/>
  <c r="N7" i="22" s="1"/>
  <c r="M7" i="22" s="1"/>
  <c r="AR8" i="22"/>
  <c r="AQ8" i="22" s="1"/>
  <c r="AP8" i="22" s="1"/>
  <c r="AO8" i="22" s="1"/>
  <c r="AN8" i="22" s="1"/>
  <c r="AM8" i="22" s="1"/>
  <c r="AL8" i="22" s="1"/>
  <c r="AK8" i="22" s="1"/>
  <c r="AJ8" i="22" s="1"/>
  <c r="AI8" i="22" s="1"/>
  <c r="AH8" i="22" s="1"/>
  <c r="AG8" i="22" s="1"/>
  <c r="AF8" i="22" s="1"/>
  <c r="AE8" i="22" s="1"/>
  <c r="AD8" i="22" s="1"/>
  <c r="AC8" i="22" s="1"/>
  <c r="AB8" i="22" s="1"/>
  <c r="AA8" i="22" s="1"/>
  <c r="Z8" i="22" s="1"/>
  <c r="Y8" i="22" s="1"/>
  <c r="X8" i="22" s="1"/>
  <c r="W8" i="22" s="1"/>
  <c r="V8" i="22" s="1"/>
  <c r="U8" i="22" s="1"/>
  <c r="T8" i="22" s="1"/>
  <c r="S8" i="22" s="1"/>
  <c r="R8" i="22" s="1"/>
  <c r="Q8" i="22" s="1"/>
  <c r="P8" i="22" s="1"/>
  <c r="O8" i="22" s="1"/>
  <c r="N8" i="22" s="1"/>
  <c r="M8" i="22" s="1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R10" i="22"/>
  <c r="AQ10" i="22" s="1"/>
  <c r="AP10" i="22" s="1"/>
  <c r="AO10" i="22" s="1"/>
  <c r="AN10" i="22" s="1"/>
  <c r="AM10" i="22" s="1"/>
  <c r="AL10" i="22" s="1"/>
  <c r="AK10" i="22" s="1"/>
  <c r="AJ10" i="22" s="1"/>
  <c r="AI10" i="22" s="1"/>
  <c r="AH10" i="22" s="1"/>
  <c r="AG10" i="22" s="1"/>
  <c r="AF10" i="22" s="1"/>
  <c r="AE10" i="22" s="1"/>
  <c r="AD10" i="22" s="1"/>
  <c r="AC10" i="22" s="1"/>
  <c r="AB10" i="22" s="1"/>
  <c r="AA10" i="22" s="1"/>
  <c r="Z10" i="22" s="1"/>
  <c r="Y10" i="22" s="1"/>
  <c r="X10" i="22" s="1"/>
  <c r="W10" i="22" s="1"/>
  <c r="V10" i="22" s="1"/>
  <c r="U10" i="22" s="1"/>
  <c r="T10" i="22" s="1"/>
  <c r="S10" i="22" s="1"/>
  <c r="R10" i="22" s="1"/>
  <c r="Q10" i="22" s="1"/>
  <c r="P10" i="22" s="1"/>
  <c r="O10" i="22" s="1"/>
  <c r="N10" i="22" s="1"/>
  <c r="M10" i="22" s="1"/>
  <c r="AR11" i="22"/>
  <c r="AQ11" i="22" s="1"/>
  <c r="AP11" i="22" s="1"/>
  <c r="AO11" i="22" s="1"/>
  <c r="AN11" i="22" s="1"/>
  <c r="AM11" i="22" s="1"/>
  <c r="AL11" i="22" s="1"/>
  <c r="AK11" i="22" s="1"/>
  <c r="AJ11" i="22" s="1"/>
  <c r="AI11" i="22" s="1"/>
  <c r="AH11" i="22" s="1"/>
  <c r="AG11" i="22" s="1"/>
  <c r="AF11" i="22" s="1"/>
  <c r="AE11" i="22" s="1"/>
  <c r="AD11" i="22" s="1"/>
  <c r="AC11" i="22" s="1"/>
  <c r="AB11" i="22" s="1"/>
  <c r="AA11" i="22" s="1"/>
  <c r="Z11" i="22" s="1"/>
  <c r="Y11" i="22" s="1"/>
  <c r="X11" i="22" s="1"/>
  <c r="W11" i="22" s="1"/>
  <c r="V11" i="22" s="1"/>
  <c r="U11" i="22" s="1"/>
  <c r="T11" i="22" s="1"/>
  <c r="S11" i="22" s="1"/>
  <c r="R11" i="22" s="1"/>
  <c r="Q11" i="22" s="1"/>
  <c r="P11" i="22" s="1"/>
  <c r="O11" i="22" s="1"/>
  <c r="N11" i="22" s="1"/>
  <c r="M11" i="22" s="1"/>
  <c r="AR12" i="22"/>
  <c r="AQ12" i="22" s="1"/>
  <c r="AP12" i="22" s="1"/>
  <c r="AO12" i="22" s="1"/>
  <c r="AN12" i="22" s="1"/>
  <c r="AM12" i="22" s="1"/>
  <c r="AL12" i="22" s="1"/>
  <c r="AK12" i="22" s="1"/>
  <c r="AJ12" i="22" s="1"/>
  <c r="AI12" i="22" s="1"/>
  <c r="AH12" i="22" s="1"/>
  <c r="AG12" i="22" s="1"/>
  <c r="AF12" i="22" s="1"/>
  <c r="AE12" i="22" s="1"/>
  <c r="AD12" i="22" s="1"/>
  <c r="AC12" i="22" s="1"/>
  <c r="AB12" i="22" s="1"/>
  <c r="AA12" i="22" s="1"/>
  <c r="Z12" i="22" s="1"/>
  <c r="Y12" i="22" s="1"/>
  <c r="X12" i="22" s="1"/>
  <c r="W12" i="22" s="1"/>
  <c r="V12" i="22" s="1"/>
  <c r="U12" i="22" s="1"/>
  <c r="T12" i="22" s="1"/>
  <c r="S12" i="22" s="1"/>
  <c r="R12" i="22" s="1"/>
  <c r="Q12" i="22" s="1"/>
  <c r="P12" i="22" s="1"/>
  <c r="O12" i="22" s="1"/>
  <c r="N12" i="22" s="1"/>
  <c r="M12" i="22" s="1"/>
  <c r="AR13" i="22"/>
  <c r="AQ13" i="22" s="1"/>
  <c r="AP13" i="22" s="1"/>
  <c r="AO13" i="22" s="1"/>
  <c r="AN13" i="22" s="1"/>
  <c r="AM13" i="22" s="1"/>
  <c r="AL13" i="22" s="1"/>
  <c r="AK13" i="22" s="1"/>
  <c r="AJ13" i="22" s="1"/>
  <c r="AI13" i="22" s="1"/>
  <c r="AH13" i="22" s="1"/>
  <c r="AG13" i="22" s="1"/>
  <c r="AF13" i="22" s="1"/>
  <c r="AE13" i="22" s="1"/>
  <c r="AD13" i="22" s="1"/>
  <c r="AC13" i="22" s="1"/>
  <c r="AB13" i="22" s="1"/>
  <c r="AA13" i="22" s="1"/>
  <c r="Z13" i="22" s="1"/>
  <c r="Y13" i="22" s="1"/>
  <c r="X13" i="22" s="1"/>
  <c r="W13" i="22" s="1"/>
  <c r="V13" i="22" s="1"/>
  <c r="U13" i="22" s="1"/>
  <c r="T13" i="22" s="1"/>
  <c r="S13" i="22" s="1"/>
  <c r="R13" i="22" s="1"/>
  <c r="Q13" i="22" s="1"/>
  <c r="P13" i="22" s="1"/>
  <c r="O13" i="22" s="1"/>
  <c r="N13" i="22" s="1"/>
  <c r="M13" i="22" s="1"/>
  <c r="AR14" i="22"/>
  <c r="AQ14" i="22" s="1"/>
  <c r="AP14" i="22" s="1"/>
  <c r="AO14" i="22" s="1"/>
  <c r="AN14" i="22" s="1"/>
  <c r="AM14" i="22" s="1"/>
  <c r="AL14" i="22" s="1"/>
  <c r="AK14" i="22" s="1"/>
  <c r="AJ14" i="22" s="1"/>
  <c r="AI14" i="22" s="1"/>
  <c r="AH14" i="22" s="1"/>
  <c r="AG14" i="22" s="1"/>
  <c r="AF14" i="22" s="1"/>
  <c r="AE14" i="22" s="1"/>
  <c r="AD14" i="22" s="1"/>
  <c r="AC14" i="22" s="1"/>
  <c r="AB14" i="22" s="1"/>
  <c r="AA14" i="22" s="1"/>
  <c r="Z14" i="22" s="1"/>
  <c r="Y14" i="22" s="1"/>
  <c r="X14" i="22" s="1"/>
  <c r="W14" i="22" s="1"/>
  <c r="V14" i="22" s="1"/>
  <c r="U14" i="22" s="1"/>
  <c r="T14" i="22" s="1"/>
  <c r="S14" i="22" s="1"/>
  <c r="R14" i="22" s="1"/>
  <c r="Q14" i="22" s="1"/>
  <c r="P14" i="22" s="1"/>
  <c r="O14" i="22" s="1"/>
  <c r="N14" i="22" s="1"/>
  <c r="M14" i="22" s="1"/>
  <c r="AR15" i="22"/>
  <c r="AQ15" i="22" s="1"/>
  <c r="AP15" i="22" s="1"/>
  <c r="AO15" i="22" s="1"/>
  <c r="AN15" i="22" s="1"/>
  <c r="AM15" i="22" s="1"/>
  <c r="AL15" i="22" s="1"/>
  <c r="AK15" i="22" s="1"/>
  <c r="AJ15" i="22" s="1"/>
  <c r="AI15" i="22" s="1"/>
  <c r="AH15" i="22" s="1"/>
  <c r="AG15" i="22" s="1"/>
  <c r="AF15" i="22" s="1"/>
  <c r="AE15" i="22" s="1"/>
  <c r="AD15" i="22" s="1"/>
  <c r="AC15" i="22" s="1"/>
  <c r="AB15" i="22" s="1"/>
  <c r="AA15" i="22" s="1"/>
  <c r="Z15" i="22" s="1"/>
  <c r="Y15" i="22" s="1"/>
  <c r="X15" i="22" s="1"/>
  <c r="W15" i="22" s="1"/>
  <c r="V15" i="22" s="1"/>
  <c r="U15" i="22" s="1"/>
  <c r="T15" i="22" s="1"/>
  <c r="S15" i="22" s="1"/>
  <c r="R15" i="22" s="1"/>
  <c r="Q15" i="22" s="1"/>
  <c r="P15" i="22" s="1"/>
  <c r="O15" i="22" s="1"/>
  <c r="N15" i="22" s="1"/>
  <c r="M15" i="22" s="1"/>
  <c r="AR16" i="22"/>
  <c r="AQ16" i="22" s="1"/>
  <c r="AP16" i="22" s="1"/>
  <c r="AO16" i="22" s="1"/>
  <c r="AN16" i="22" s="1"/>
  <c r="AM16" i="22" s="1"/>
  <c r="AL16" i="22" s="1"/>
  <c r="AK16" i="22" s="1"/>
  <c r="AJ16" i="22" s="1"/>
  <c r="AI16" i="22" s="1"/>
  <c r="AH16" i="22" s="1"/>
  <c r="AG16" i="22" s="1"/>
  <c r="AF16" i="22" s="1"/>
  <c r="AE16" i="22" s="1"/>
  <c r="AD16" i="22" s="1"/>
  <c r="AC16" i="22" s="1"/>
  <c r="AB16" i="22" s="1"/>
  <c r="AA16" i="22" s="1"/>
  <c r="Z16" i="22" s="1"/>
  <c r="Y16" i="22" s="1"/>
  <c r="X16" i="22" s="1"/>
  <c r="W16" i="22" s="1"/>
  <c r="V16" i="22" s="1"/>
  <c r="U16" i="22" s="1"/>
  <c r="T16" i="22" s="1"/>
  <c r="S16" i="22" s="1"/>
  <c r="R16" i="22" s="1"/>
  <c r="Q16" i="22" s="1"/>
  <c r="P16" i="22" s="1"/>
  <c r="O16" i="22" s="1"/>
  <c r="N16" i="22" s="1"/>
  <c r="M16" i="22" s="1"/>
  <c r="AR17" i="22"/>
  <c r="AQ17" i="22" s="1"/>
  <c r="AP17" i="22" s="1"/>
  <c r="AO17" i="22" s="1"/>
  <c r="AN17" i="22" s="1"/>
  <c r="AM17" i="22" s="1"/>
  <c r="AL17" i="22" s="1"/>
  <c r="AK17" i="22" s="1"/>
  <c r="AJ17" i="22" s="1"/>
  <c r="AI17" i="22" s="1"/>
  <c r="AH17" i="22" s="1"/>
  <c r="AG17" i="22" s="1"/>
  <c r="AF17" i="22" s="1"/>
  <c r="AE17" i="22" s="1"/>
  <c r="AD17" i="22" s="1"/>
  <c r="AC17" i="22" s="1"/>
  <c r="AB17" i="22" s="1"/>
  <c r="AA17" i="22" s="1"/>
  <c r="Z17" i="22" s="1"/>
  <c r="Y17" i="22" s="1"/>
  <c r="X17" i="22" s="1"/>
  <c r="W17" i="22" s="1"/>
  <c r="V17" i="22" s="1"/>
  <c r="U17" i="22" s="1"/>
  <c r="T17" i="22" s="1"/>
  <c r="S17" i="22" s="1"/>
  <c r="R17" i="22" s="1"/>
  <c r="Q17" i="22" s="1"/>
  <c r="P17" i="22" s="1"/>
  <c r="O17" i="22" s="1"/>
  <c r="N17" i="22" s="1"/>
  <c r="AR18" i="22"/>
  <c r="AQ18" i="22" s="1"/>
  <c r="AP18" i="22" s="1"/>
  <c r="AO18" i="22" s="1"/>
  <c r="AN18" i="22" s="1"/>
  <c r="AM18" i="22" s="1"/>
  <c r="AL18" i="22" s="1"/>
  <c r="AK18" i="22" s="1"/>
  <c r="AJ18" i="22" s="1"/>
  <c r="AI18" i="22" s="1"/>
  <c r="AH18" i="22" s="1"/>
  <c r="AG18" i="22" s="1"/>
  <c r="AF18" i="22" s="1"/>
  <c r="AE18" i="22" s="1"/>
  <c r="AD18" i="22" s="1"/>
  <c r="AC18" i="22" s="1"/>
  <c r="AB18" i="22" s="1"/>
  <c r="AA18" i="22" s="1"/>
  <c r="Z18" i="22" s="1"/>
  <c r="Y18" i="22" s="1"/>
  <c r="X18" i="22" s="1"/>
  <c r="W18" i="22" s="1"/>
  <c r="V18" i="22" s="1"/>
  <c r="U18" i="22" s="1"/>
  <c r="T18" i="22" s="1"/>
  <c r="S18" i="22" s="1"/>
  <c r="R18" i="22" s="1"/>
  <c r="Q18" i="22" s="1"/>
  <c r="P18" i="22" s="1"/>
  <c r="O18" i="22" s="1"/>
  <c r="N18" i="22" s="1"/>
  <c r="AR19" i="22"/>
  <c r="AQ19" i="22" s="1"/>
  <c r="AP19" i="22" s="1"/>
  <c r="AO19" i="22" s="1"/>
  <c r="AN19" i="22" s="1"/>
  <c r="AM19" i="22" s="1"/>
  <c r="AL19" i="22" s="1"/>
  <c r="AK19" i="22" s="1"/>
  <c r="AJ19" i="22" s="1"/>
  <c r="AI19" i="22" s="1"/>
  <c r="AH19" i="22" s="1"/>
  <c r="AG19" i="22" s="1"/>
  <c r="AF19" i="22" s="1"/>
  <c r="AE19" i="22" s="1"/>
  <c r="AD19" i="22" s="1"/>
  <c r="AC19" i="22" s="1"/>
  <c r="AB19" i="22" s="1"/>
  <c r="AA19" i="22" s="1"/>
  <c r="Z19" i="22" s="1"/>
  <c r="Y19" i="22" s="1"/>
  <c r="X19" i="22" s="1"/>
  <c r="W19" i="22" s="1"/>
  <c r="V19" i="22" s="1"/>
  <c r="U19" i="22" s="1"/>
  <c r="T19" i="22" s="1"/>
  <c r="S19" i="22" s="1"/>
  <c r="R19" i="22" s="1"/>
  <c r="Q19" i="22" s="1"/>
  <c r="P19" i="22" s="1"/>
  <c r="O19" i="22" s="1"/>
  <c r="N19" i="22" s="1"/>
  <c r="M19" i="22" s="1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AK20" i="22"/>
  <c r="AL20" i="22"/>
  <c r="AM20" i="22"/>
  <c r="AN20" i="22"/>
  <c r="AO20" i="22"/>
  <c r="AP20" i="22"/>
  <c r="AQ20" i="22"/>
  <c r="AR20" i="22"/>
  <c r="AR21" i="22"/>
  <c r="AQ21" i="22" s="1"/>
  <c r="AP21" i="22" s="1"/>
  <c r="AO21" i="22" s="1"/>
  <c r="AN21" i="22" s="1"/>
  <c r="AM21" i="22" s="1"/>
  <c r="AL21" i="22" s="1"/>
  <c r="AK21" i="22" s="1"/>
  <c r="AJ21" i="22" s="1"/>
  <c r="AI21" i="22" s="1"/>
  <c r="AH21" i="22" s="1"/>
  <c r="AG21" i="22" s="1"/>
  <c r="AF21" i="22" s="1"/>
  <c r="AE21" i="22" s="1"/>
  <c r="AD21" i="22" s="1"/>
  <c r="AC21" i="22" s="1"/>
  <c r="AB21" i="22" s="1"/>
  <c r="AA21" i="22" s="1"/>
  <c r="Z21" i="22" s="1"/>
  <c r="Y21" i="22" s="1"/>
  <c r="X21" i="22" s="1"/>
  <c r="W21" i="22" s="1"/>
  <c r="V21" i="22" s="1"/>
  <c r="U21" i="22" s="1"/>
  <c r="T21" i="22" s="1"/>
  <c r="S21" i="22" s="1"/>
  <c r="R21" i="22" s="1"/>
  <c r="Q21" i="22" s="1"/>
  <c r="P21" i="22" s="1"/>
  <c r="O21" i="22" s="1"/>
  <c r="N21" i="22" s="1"/>
  <c r="M21" i="22" s="1"/>
  <c r="AR22" i="22"/>
  <c r="AQ22" i="22" s="1"/>
  <c r="AP22" i="22" s="1"/>
  <c r="AO22" i="22" s="1"/>
  <c r="AN22" i="22" s="1"/>
  <c r="AM22" i="22" s="1"/>
  <c r="AL22" i="22" s="1"/>
  <c r="AK22" i="22" s="1"/>
  <c r="AJ22" i="22" s="1"/>
  <c r="AI22" i="22" s="1"/>
  <c r="AH22" i="22" s="1"/>
  <c r="AG22" i="22" s="1"/>
  <c r="AF22" i="22" s="1"/>
  <c r="AE22" i="22" s="1"/>
  <c r="AD22" i="22" s="1"/>
  <c r="AC22" i="22" s="1"/>
  <c r="AB22" i="22" s="1"/>
  <c r="AA22" i="22" s="1"/>
  <c r="Z22" i="22" s="1"/>
  <c r="Y22" i="22" s="1"/>
  <c r="X22" i="22" s="1"/>
  <c r="W22" i="22" s="1"/>
  <c r="V22" i="22" s="1"/>
  <c r="U22" i="22" s="1"/>
  <c r="T22" i="22" s="1"/>
  <c r="S22" i="22" s="1"/>
  <c r="R22" i="22" s="1"/>
  <c r="Q22" i="22" s="1"/>
  <c r="P22" i="22" s="1"/>
  <c r="O22" i="22" s="1"/>
  <c r="N22" i="22" s="1"/>
  <c r="M22" i="22" s="1"/>
  <c r="AR23" i="22"/>
  <c r="AQ23" i="22" s="1"/>
  <c r="AP23" i="22" s="1"/>
  <c r="AO23" i="22" s="1"/>
  <c r="AN23" i="22" s="1"/>
  <c r="AM23" i="22" s="1"/>
  <c r="AL23" i="22" s="1"/>
  <c r="AK23" i="22" s="1"/>
  <c r="AJ23" i="22" s="1"/>
  <c r="AI23" i="22" s="1"/>
  <c r="AH23" i="22" s="1"/>
  <c r="AG23" i="22" s="1"/>
  <c r="AF23" i="22" s="1"/>
  <c r="AE23" i="22" s="1"/>
  <c r="AD23" i="22" s="1"/>
  <c r="AC23" i="22" s="1"/>
  <c r="AB23" i="22" s="1"/>
  <c r="AA23" i="22" s="1"/>
  <c r="Z23" i="22" s="1"/>
  <c r="Y23" i="22" s="1"/>
  <c r="X23" i="22" s="1"/>
  <c r="W23" i="22" s="1"/>
  <c r="V23" i="22" s="1"/>
  <c r="U23" i="22" s="1"/>
  <c r="T23" i="22" s="1"/>
  <c r="S23" i="22" s="1"/>
  <c r="R23" i="22" s="1"/>
  <c r="Q23" i="22" s="1"/>
  <c r="P23" i="22" s="1"/>
  <c r="O23" i="22" s="1"/>
  <c r="N23" i="22" s="1"/>
  <c r="M23" i="22" s="1"/>
  <c r="AR24" i="22"/>
  <c r="AQ24" i="22" s="1"/>
  <c r="AP24" i="22" s="1"/>
  <c r="AO24" i="22" s="1"/>
  <c r="AN24" i="22" s="1"/>
  <c r="AM24" i="22" s="1"/>
  <c r="AL24" i="22" s="1"/>
  <c r="AK24" i="22" s="1"/>
  <c r="AJ24" i="22" s="1"/>
  <c r="AI24" i="22" s="1"/>
  <c r="AH24" i="22" s="1"/>
  <c r="AG24" i="22" s="1"/>
  <c r="AF24" i="22" s="1"/>
  <c r="AE24" i="22" s="1"/>
  <c r="AD24" i="22" s="1"/>
  <c r="AC24" i="22" s="1"/>
  <c r="AB24" i="22" s="1"/>
  <c r="AA24" i="22" s="1"/>
  <c r="Z24" i="22" s="1"/>
  <c r="Y24" i="22" s="1"/>
  <c r="X24" i="22" s="1"/>
  <c r="W24" i="22" s="1"/>
  <c r="V24" i="22" s="1"/>
  <c r="U24" i="22" s="1"/>
  <c r="T24" i="22" s="1"/>
  <c r="S24" i="22" s="1"/>
  <c r="R24" i="22" s="1"/>
  <c r="Q24" i="22" s="1"/>
  <c r="P24" i="22" s="1"/>
  <c r="O24" i="22" s="1"/>
  <c r="N24" i="22" s="1"/>
  <c r="M24" i="22" s="1"/>
  <c r="AR25" i="22"/>
  <c r="AQ25" i="22" s="1"/>
  <c r="AP25" i="22" s="1"/>
  <c r="AO25" i="22" s="1"/>
  <c r="AN25" i="22" s="1"/>
  <c r="AM25" i="22" s="1"/>
  <c r="AL25" i="22" s="1"/>
  <c r="AK25" i="22" s="1"/>
  <c r="AJ25" i="22" s="1"/>
  <c r="AI25" i="22" s="1"/>
  <c r="AH25" i="22" s="1"/>
  <c r="AG25" i="22" s="1"/>
  <c r="AF25" i="22" s="1"/>
  <c r="AE25" i="22" s="1"/>
  <c r="AD25" i="22" s="1"/>
  <c r="AC25" i="22" s="1"/>
  <c r="AB25" i="22" s="1"/>
  <c r="AA25" i="22" s="1"/>
  <c r="Z25" i="22" s="1"/>
  <c r="Y25" i="22" s="1"/>
  <c r="X25" i="22" s="1"/>
  <c r="W25" i="22" s="1"/>
  <c r="V25" i="22" s="1"/>
  <c r="U25" i="22" s="1"/>
  <c r="T25" i="22" s="1"/>
  <c r="S25" i="22" s="1"/>
  <c r="R25" i="22" s="1"/>
  <c r="Q25" i="22" s="1"/>
  <c r="P25" i="22" s="1"/>
  <c r="O25" i="22" s="1"/>
  <c r="N25" i="22" s="1"/>
  <c r="M25" i="22" s="1"/>
  <c r="AR26" i="22"/>
  <c r="AQ26" i="22" s="1"/>
  <c r="AP26" i="22" s="1"/>
  <c r="AO26" i="22" s="1"/>
  <c r="AN26" i="22" s="1"/>
  <c r="AM26" i="22" s="1"/>
  <c r="AL26" i="22" s="1"/>
  <c r="AK26" i="22" s="1"/>
  <c r="AJ26" i="22" s="1"/>
  <c r="AI26" i="22" s="1"/>
  <c r="AH26" i="22" s="1"/>
  <c r="AG26" i="22" s="1"/>
  <c r="AF26" i="22" s="1"/>
  <c r="AE26" i="22" s="1"/>
  <c r="AD26" i="22" s="1"/>
  <c r="AC26" i="22" s="1"/>
  <c r="AB26" i="22" s="1"/>
  <c r="AA26" i="22" s="1"/>
  <c r="Z26" i="22" s="1"/>
  <c r="Y26" i="22" s="1"/>
  <c r="X26" i="22" s="1"/>
  <c r="W26" i="22" s="1"/>
  <c r="V26" i="22" s="1"/>
  <c r="U26" i="22" s="1"/>
  <c r="T26" i="22" s="1"/>
  <c r="S26" i="22" s="1"/>
  <c r="R26" i="22" s="1"/>
  <c r="Q26" i="22" s="1"/>
  <c r="P26" i="22" s="1"/>
  <c r="O26" i="22" s="1"/>
  <c r="N26" i="22" s="1"/>
  <c r="M26" i="22" s="1"/>
  <c r="AR27" i="22"/>
  <c r="AQ27" i="22" s="1"/>
  <c r="AP27" i="22" s="1"/>
  <c r="AO27" i="22" s="1"/>
  <c r="AN27" i="22" s="1"/>
  <c r="AM27" i="22" s="1"/>
  <c r="AL27" i="22" s="1"/>
  <c r="AK27" i="22" s="1"/>
  <c r="AJ27" i="22" s="1"/>
  <c r="AI27" i="22" s="1"/>
  <c r="AH27" i="22" s="1"/>
  <c r="AG27" i="22" s="1"/>
  <c r="AF27" i="22" s="1"/>
  <c r="AE27" i="22" s="1"/>
  <c r="AD27" i="22" s="1"/>
  <c r="AC27" i="22" s="1"/>
  <c r="AB27" i="22" s="1"/>
  <c r="AA27" i="22" s="1"/>
  <c r="Z27" i="22" s="1"/>
  <c r="Y27" i="22" s="1"/>
  <c r="X27" i="22" s="1"/>
  <c r="W27" i="22" s="1"/>
  <c r="V27" i="22" s="1"/>
  <c r="U27" i="22" s="1"/>
  <c r="T27" i="22" s="1"/>
  <c r="S27" i="22" s="1"/>
  <c r="R27" i="22" s="1"/>
  <c r="Q27" i="22" s="1"/>
  <c r="P27" i="22" s="1"/>
  <c r="O27" i="22" s="1"/>
  <c r="N27" i="22" s="1"/>
  <c r="M27" i="22" s="1"/>
  <c r="AR28" i="22"/>
  <c r="AQ28" i="22" s="1"/>
  <c r="AP28" i="22" s="1"/>
  <c r="AO28" i="22" s="1"/>
  <c r="AN28" i="22" s="1"/>
  <c r="AM28" i="22" s="1"/>
  <c r="AL28" i="22" s="1"/>
  <c r="AK28" i="22" s="1"/>
  <c r="AJ28" i="22" s="1"/>
  <c r="AI28" i="22" s="1"/>
  <c r="AH28" i="22" s="1"/>
  <c r="AG28" i="22" s="1"/>
  <c r="AF28" i="22" s="1"/>
  <c r="AE28" i="22" s="1"/>
  <c r="AD28" i="22" s="1"/>
  <c r="AC28" i="22" s="1"/>
  <c r="AB28" i="22" s="1"/>
  <c r="AA28" i="22" s="1"/>
  <c r="Z28" i="22" s="1"/>
  <c r="Y28" i="22" s="1"/>
  <c r="X28" i="22" s="1"/>
  <c r="W28" i="22" s="1"/>
  <c r="V28" i="22" s="1"/>
  <c r="U28" i="22" s="1"/>
  <c r="T28" i="22" s="1"/>
  <c r="S28" i="22" s="1"/>
  <c r="R28" i="22" s="1"/>
  <c r="Q28" i="22" s="1"/>
  <c r="P28" i="22" s="1"/>
  <c r="O28" i="22" s="1"/>
  <c r="N28" i="22" s="1"/>
  <c r="M28" i="22" s="1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AA29" i="22"/>
  <c r="AB29" i="22"/>
  <c r="AC29" i="22"/>
  <c r="AD29" i="22"/>
  <c r="AE29" i="22"/>
  <c r="AF29" i="22"/>
  <c r="AG29" i="22"/>
  <c r="AH29" i="22"/>
  <c r="AI29" i="22"/>
  <c r="AJ29" i="22"/>
  <c r="AK29" i="22"/>
  <c r="AL29" i="22"/>
  <c r="AM29" i="22"/>
  <c r="AN29" i="22"/>
  <c r="AO29" i="22"/>
  <c r="AP29" i="22"/>
  <c r="AQ29" i="22"/>
  <c r="AR29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AA30" i="22"/>
  <c r="AB30" i="22"/>
  <c r="AC30" i="22"/>
  <c r="AD30" i="22"/>
  <c r="AE30" i="22"/>
  <c r="AF30" i="22"/>
  <c r="AG30" i="22"/>
  <c r="AH30" i="22"/>
  <c r="AI30" i="22"/>
  <c r="AJ30" i="22"/>
  <c r="AK30" i="22"/>
  <c r="AL30" i="22"/>
  <c r="AM30" i="22"/>
  <c r="AN30" i="22"/>
  <c r="AO30" i="22"/>
  <c r="AP30" i="22"/>
  <c r="AQ30" i="22"/>
  <c r="AR30" i="22"/>
  <c r="AR31" i="22"/>
  <c r="AQ31" i="22" s="1"/>
  <c r="AP31" i="22" s="1"/>
  <c r="AO31" i="22" s="1"/>
  <c r="AN31" i="22" s="1"/>
  <c r="AM31" i="22" s="1"/>
  <c r="AL31" i="22" s="1"/>
  <c r="AK31" i="22" s="1"/>
  <c r="AJ31" i="22" s="1"/>
  <c r="AI31" i="22" s="1"/>
  <c r="AH31" i="22" s="1"/>
  <c r="AG31" i="22" s="1"/>
  <c r="AF31" i="22" s="1"/>
  <c r="AE31" i="22" s="1"/>
  <c r="AD31" i="22" s="1"/>
  <c r="AC31" i="22" s="1"/>
  <c r="AB31" i="22" s="1"/>
  <c r="AA31" i="22" s="1"/>
  <c r="Z31" i="22" s="1"/>
  <c r="Y31" i="22" s="1"/>
  <c r="X31" i="22" s="1"/>
  <c r="W31" i="22" s="1"/>
  <c r="V31" i="22" s="1"/>
  <c r="U31" i="22" s="1"/>
  <c r="T31" i="22" s="1"/>
  <c r="S31" i="22" s="1"/>
  <c r="R31" i="22" s="1"/>
  <c r="Q31" i="22" s="1"/>
  <c r="P31" i="22" s="1"/>
  <c r="O31" i="22" s="1"/>
  <c r="N31" i="22" s="1"/>
  <c r="M31" i="22" s="1"/>
  <c r="AR32" i="22"/>
  <c r="AQ32" i="22" s="1"/>
  <c r="AP32" i="22" s="1"/>
  <c r="AO32" i="22" s="1"/>
  <c r="AN32" i="22" s="1"/>
  <c r="AM32" i="22" s="1"/>
  <c r="AL32" i="22" s="1"/>
  <c r="AK32" i="22" s="1"/>
  <c r="AJ32" i="22" s="1"/>
  <c r="AI32" i="22" s="1"/>
  <c r="AH32" i="22" s="1"/>
  <c r="AG32" i="22" s="1"/>
  <c r="AF32" i="22" s="1"/>
  <c r="AE32" i="22" s="1"/>
  <c r="AD32" i="22" s="1"/>
  <c r="AC32" i="22" s="1"/>
  <c r="AB32" i="22" s="1"/>
  <c r="AA32" i="22" s="1"/>
  <c r="Z32" i="22" s="1"/>
  <c r="Y32" i="22" s="1"/>
  <c r="X32" i="22" s="1"/>
  <c r="W32" i="22" s="1"/>
  <c r="V32" i="22" s="1"/>
  <c r="U32" i="22" s="1"/>
  <c r="T32" i="22" s="1"/>
  <c r="S32" i="22" s="1"/>
  <c r="R32" i="22" s="1"/>
  <c r="Q32" i="22" s="1"/>
  <c r="P32" i="22" s="1"/>
  <c r="O32" i="22" s="1"/>
  <c r="N32" i="22" s="1"/>
  <c r="M32" i="22" s="1"/>
  <c r="AR33" i="22"/>
  <c r="AQ33" i="22" s="1"/>
  <c r="AP33" i="22" s="1"/>
  <c r="AO33" i="22" s="1"/>
  <c r="AN33" i="22" s="1"/>
  <c r="AM33" i="22" s="1"/>
  <c r="AL33" i="22" s="1"/>
  <c r="AK33" i="22" s="1"/>
  <c r="AJ33" i="22" s="1"/>
  <c r="AI33" i="22" s="1"/>
  <c r="AH33" i="22" s="1"/>
  <c r="AG33" i="22" s="1"/>
  <c r="AF33" i="22" s="1"/>
  <c r="AE33" i="22" s="1"/>
  <c r="AD33" i="22" s="1"/>
  <c r="AC33" i="22" s="1"/>
  <c r="AB33" i="22" s="1"/>
  <c r="AA33" i="22" s="1"/>
  <c r="Z33" i="22" s="1"/>
  <c r="Y33" i="22" s="1"/>
  <c r="X33" i="22" s="1"/>
  <c r="W33" i="22" s="1"/>
  <c r="V33" i="22" s="1"/>
  <c r="U33" i="22" s="1"/>
  <c r="T33" i="22" s="1"/>
  <c r="S33" i="22" s="1"/>
  <c r="R33" i="22" s="1"/>
  <c r="Q33" i="22" s="1"/>
  <c r="P33" i="22" s="1"/>
  <c r="O33" i="22" s="1"/>
  <c r="N33" i="22" s="1"/>
  <c r="M33" i="22" s="1"/>
  <c r="AR34" i="22"/>
  <c r="AQ34" i="22" s="1"/>
  <c r="AP34" i="22" s="1"/>
  <c r="AO34" i="22" s="1"/>
  <c r="AN34" i="22" s="1"/>
  <c r="AM34" i="22" s="1"/>
  <c r="AL34" i="22" s="1"/>
  <c r="AK34" i="22" s="1"/>
  <c r="AJ34" i="22" s="1"/>
  <c r="AI34" i="22" s="1"/>
  <c r="AH34" i="22" s="1"/>
  <c r="AG34" i="22" s="1"/>
  <c r="AF34" i="22" s="1"/>
  <c r="AE34" i="22" s="1"/>
  <c r="AD34" i="22" s="1"/>
  <c r="AC34" i="22" s="1"/>
  <c r="AB34" i="22" s="1"/>
  <c r="AA34" i="22" s="1"/>
  <c r="Z34" i="22" s="1"/>
  <c r="Y34" i="22" s="1"/>
  <c r="X34" i="22" s="1"/>
  <c r="W34" i="22" s="1"/>
  <c r="V34" i="22" s="1"/>
  <c r="U34" i="22" s="1"/>
  <c r="T34" i="22" s="1"/>
  <c r="S34" i="22" s="1"/>
  <c r="R34" i="22" s="1"/>
  <c r="Q34" i="22" s="1"/>
  <c r="P34" i="22" s="1"/>
  <c r="O34" i="22" s="1"/>
  <c r="N34" i="22" s="1"/>
  <c r="M34" i="22" s="1"/>
  <c r="AR35" i="22"/>
  <c r="AQ35" i="22" s="1"/>
  <c r="AP35" i="22" s="1"/>
  <c r="AO35" i="22" s="1"/>
  <c r="AN35" i="22" s="1"/>
  <c r="AM35" i="22" s="1"/>
  <c r="AL35" i="22" s="1"/>
  <c r="AK35" i="22" s="1"/>
  <c r="AJ35" i="22" s="1"/>
  <c r="AI35" i="22" s="1"/>
  <c r="AH35" i="22" s="1"/>
  <c r="AG35" i="22" s="1"/>
  <c r="AF35" i="22" s="1"/>
  <c r="AE35" i="22" s="1"/>
  <c r="AD35" i="22" s="1"/>
  <c r="AC35" i="22" s="1"/>
  <c r="AB35" i="22" s="1"/>
  <c r="AA35" i="22" s="1"/>
  <c r="Z35" i="22" s="1"/>
  <c r="Y35" i="22" s="1"/>
  <c r="X35" i="22" s="1"/>
  <c r="W35" i="22" s="1"/>
  <c r="V35" i="22" s="1"/>
  <c r="U35" i="22" s="1"/>
  <c r="T35" i="22" s="1"/>
  <c r="S35" i="22" s="1"/>
  <c r="R35" i="22" s="1"/>
  <c r="Q35" i="22" s="1"/>
  <c r="P35" i="22" s="1"/>
  <c r="O35" i="22" s="1"/>
  <c r="N35" i="22" s="1"/>
  <c r="M35" i="22" s="1"/>
  <c r="AR36" i="22"/>
  <c r="AQ36" i="22" s="1"/>
  <c r="AP36" i="22" s="1"/>
  <c r="AO36" i="22" s="1"/>
  <c r="AN36" i="22" s="1"/>
  <c r="AM36" i="22" s="1"/>
  <c r="AL36" i="22" s="1"/>
  <c r="AK36" i="22" s="1"/>
  <c r="AJ36" i="22" s="1"/>
  <c r="AI36" i="22" s="1"/>
  <c r="AH36" i="22" s="1"/>
  <c r="AG36" i="22" s="1"/>
  <c r="AF36" i="22" s="1"/>
  <c r="AE36" i="22" s="1"/>
  <c r="AD36" i="22" s="1"/>
  <c r="AC36" i="22" s="1"/>
  <c r="AB36" i="22" s="1"/>
  <c r="AA36" i="22" s="1"/>
  <c r="Z36" i="22" s="1"/>
  <c r="Y36" i="22" s="1"/>
  <c r="X36" i="22" s="1"/>
  <c r="W36" i="22" s="1"/>
  <c r="V36" i="22" s="1"/>
  <c r="U36" i="22" s="1"/>
  <c r="T36" i="22" s="1"/>
  <c r="S36" i="22" s="1"/>
  <c r="R36" i="22" s="1"/>
  <c r="Q36" i="22" s="1"/>
  <c r="P36" i="22" s="1"/>
  <c r="O36" i="22" s="1"/>
  <c r="N36" i="22" s="1"/>
  <c r="M36" i="22" s="1"/>
  <c r="AR37" i="22"/>
  <c r="AQ37" i="22" s="1"/>
  <c r="AP37" i="22" s="1"/>
  <c r="AO37" i="22" s="1"/>
  <c r="AN37" i="22" s="1"/>
  <c r="AM37" i="22" s="1"/>
  <c r="AL37" i="22" s="1"/>
  <c r="AK37" i="22" s="1"/>
  <c r="AJ37" i="22" s="1"/>
  <c r="AI37" i="22" s="1"/>
  <c r="AH37" i="22" s="1"/>
  <c r="AG37" i="22" s="1"/>
  <c r="AF37" i="22" s="1"/>
  <c r="AE37" i="22" s="1"/>
  <c r="AD37" i="22" s="1"/>
  <c r="AC37" i="22" s="1"/>
  <c r="AB37" i="22" s="1"/>
  <c r="AA37" i="22" s="1"/>
  <c r="Z37" i="22" s="1"/>
  <c r="Y37" i="22" s="1"/>
  <c r="X37" i="22" s="1"/>
  <c r="W37" i="22" s="1"/>
  <c r="V37" i="22" s="1"/>
  <c r="U37" i="22" s="1"/>
  <c r="T37" i="22" s="1"/>
  <c r="S37" i="22" s="1"/>
  <c r="R37" i="22" s="1"/>
  <c r="Q37" i="22" s="1"/>
  <c r="P37" i="22" s="1"/>
  <c r="O37" i="22" s="1"/>
  <c r="N37" i="22" s="1"/>
  <c r="M37" i="22" s="1"/>
  <c r="AR38" i="22"/>
  <c r="AQ38" i="22" s="1"/>
  <c r="AP38" i="22" s="1"/>
  <c r="AO38" i="22" s="1"/>
  <c r="AN38" i="22" s="1"/>
  <c r="AM38" i="22" s="1"/>
  <c r="AL38" i="22" s="1"/>
  <c r="AK38" i="22" s="1"/>
  <c r="AJ38" i="22" s="1"/>
  <c r="AI38" i="22" s="1"/>
  <c r="AH38" i="22" s="1"/>
  <c r="AG38" i="22" s="1"/>
  <c r="AF38" i="22" s="1"/>
  <c r="AE38" i="22" s="1"/>
  <c r="AD38" i="22" s="1"/>
  <c r="AC38" i="22" s="1"/>
  <c r="AB38" i="22" s="1"/>
  <c r="AA38" i="22" s="1"/>
  <c r="Z38" i="22" s="1"/>
  <c r="Y38" i="22" s="1"/>
  <c r="X38" i="22" s="1"/>
  <c r="W38" i="22" s="1"/>
  <c r="V38" i="22" s="1"/>
  <c r="U38" i="22" s="1"/>
  <c r="T38" i="22" s="1"/>
  <c r="S38" i="22" s="1"/>
  <c r="R38" i="22" s="1"/>
  <c r="Q38" i="22" s="1"/>
  <c r="P38" i="22" s="1"/>
  <c r="O38" i="22" s="1"/>
  <c r="N38" i="22" s="1"/>
  <c r="AR39" i="22"/>
  <c r="AQ39" i="22" s="1"/>
  <c r="AP39" i="22" s="1"/>
  <c r="AO39" i="22" s="1"/>
  <c r="AN39" i="22" s="1"/>
  <c r="AM39" i="22" s="1"/>
  <c r="AL39" i="22" s="1"/>
  <c r="AK39" i="22" s="1"/>
  <c r="AJ39" i="22" s="1"/>
  <c r="AI39" i="22" s="1"/>
  <c r="AH39" i="22" s="1"/>
  <c r="AG39" i="22" s="1"/>
  <c r="AF39" i="22" s="1"/>
  <c r="AE39" i="22" s="1"/>
  <c r="AD39" i="22" s="1"/>
  <c r="AC39" i="22" s="1"/>
  <c r="AB39" i="22" s="1"/>
  <c r="AA39" i="22" s="1"/>
  <c r="Z39" i="22" s="1"/>
  <c r="Y39" i="22" s="1"/>
  <c r="X39" i="22" s="1"/>
  <c r="W39" i="22" s="1"/>
  <c r="V39" i="22" s="1"/>
  <c r="U39" i="22" s="1"/>
  <c r="T39" i="22" s="1"/>
  <c r="S39" i="22" s="1"/>
  <c r="R39" i="22" s="1"/>
  <c r="Q39" i="22" s="1"/>
  <c r="P39" i="22" s="1"/>
  <c r="O39" i="22" s="1"/>
  <c r="N39" i="22" s="1"/>
  <c r="N40" i="22"/>
  <c r="O40" i="22"/>
  <c r="P40" i="22"/>
  <c r="Q40" i="22"/>
  <c r="R40" i="22"/>
  <c r="S40" i="22"/>
  <c r="T40" i="22"/>
  <c r="U40" i="22"/>
  <c r="V40" i="22"/>
  <c r="W40" i="22"/>
  <c r="X40" i="22"/>
  <c r="Y40" i="22"/>
  <c r="Z40" i="22"/>
  <c r="AA40" i="22"/>
  <c r="AB40" i="22"/>
  <c r="AC40" i="22"/>
  <c r="AD40" i="22"/>
  <c r="AE40" i="22"/>
  <c r="AF40" i="22"/>
  <c r="AG40" i="22"/>
  <c r="AH40" i="22"/>
  <c r="AI40" i="22"/>
  <c r="AJ40" i="22"/>
  <c r="AK40" i="22"/>
  <c r="AL40" i="22"/>
  <c r="AM40" i="22"/>
  <c r="AN40" i="22"/>
  <c r="AO40" i="22"/>
  <c r="AP40" i="22"/>
  <c r="AQ40" i="22"/>
  <c r="AR40" i="22"/>
  <c r="N41" i="22"/>
  <c r="O41" i="22"/>
  <c r="P41" i="22"/>
  <c r="Q41" i="22"/>
  <c r="R41" i="22"/>
  <c r="S41" i="22"/>
  <c r="T41" i="22"/>
  <c r="U41" i="22"/>
  <c r="V41" i="22"/>
  <c r="W41" i="22"/>
  <c r="X41" i="22"/>
  <c r="Y41" i="22"/>
  <c r="Z41" i="22"/>
  <c r="AA41" i="22"/>
  <c r="AB41" i="22"/>
  <c r="AC41" i="22"/>
  <c r="AD41" i="22"/>
  <c r="AE41" i="22"/>
  <c r="AF41" i="22"/>
  <c r="AG41" i="22"/>
  <c r="AH41" i="22"/>
  <c r="AI41" i="22"/>
  <c r="AJ41" i="22"/>
  <c r="AK41" i="22"/>
  <c r="AL41" i="22"/>
  <c r="AM41" i="22"/>
  <c r="AN41" i="22"/>
  <c r="AO41" i="22"/>
  <c r="AP41" i="22"/>
  <c r="AQ41" i="22"/>
  <c r="AR41" i="22"/>
  <c r="AR42" i="22"/>
  <c r="AQ42" i="22" s="1"/>
  <c r="AP42" i="22" s="1"/>
  <c r="AO42" i="22" s="1"/>
  <c r="AN42" i="22" s="1"/>
  <c r="AM42" i="22" s="1"/>
  <c r="AL42" i="22" s="1"/>
  <c r="AK42" i="22" s="1"/>
  <c r="AJ42" i="22" s="1"/>
  <c r="AI42" i="22" s="1"/>
  <c r="AH42" i="22" s="1"/>
  <c r="AG42" i="22" s="1"/>
  <c r="AF42" i="22" s="1"/>
  <c r="AE42" i="22" s="1"/>
  <c r="AD42" i="22" s="1"/>
  <c r="AC42" i="22" s="1"/>
  <c r="AB42" i="22" s="1"/>
  <c r="AA42" i="22" s="1"/>
  <c r="Z42" i="22" s="1"/>
  <c r="Y42" i="22" s="1"/>
  <c r="X42" i="22" s="1"/>
  <c r="W42" i="22" s="1"/>
  <c r="V42" i="22" s="1"/>
  <c r="U42" i="22" s="1"/>
  <c r="T42" i="22" s="1"/>
  <c r="S42" i="22" s="1"/>
  <c r="R42" i="22" s="1"/>
  <c r="Q42" i="22" s="1"/>
  <c r="P42" i="22" s="1"/>
  <c r="O42" i="22" s="1"/>
  <c r="N42" i="22" s="1"/>
  <c r="M42" i="22" s="1"/>
  <c r="AR43" i="22"/>
  <c r="AQ43" i="22" s="1"/>
  <c r="AP43" i="22" s="1"/>
  <c r="AO43" i="22" s="1"/>
  <c r="AN43" i="22" s="1"/>
  <c r="AM43" i="22" s="1"/>
  <c r="AL43" i="22" s="1"/>
  <c r="AK43" i="22" s="1"/>
  <c r="AJ43" i="22" s="1"/>
  <c r="AI43" i="22" s="1"/>
  <c r="AH43" i="22" s="1"/>
  <c r="AG43" i="22" s="1"/>
  <c r="AF43" i="22" s="1"/>
  <c r="AE43" i="22" s="1"/>
  <c r="AD43" i="22" s="1"/>
  <c r="AC43" i="22" s="1"/>
  <c r="AB43" i="22" s="1"/>
  <c r="AA43" i="22" s="1"/>
  <c r="Z43" i="22" s="1"/>
  <c r="Y43" i="22" s="1"/>
  <c r="X43" i="22" s="1"/>
  <c r="W43" i="22" s="1"/>
  <c r="V43" i="22" s="1"/>
  <c r="U43" i="22" s="1"/>
  <c r="T43" i="22" s="1"/>
  <c r="S43" i="22" s="1"/>
  <c r="R43" i="22" s="1"/>
  <c r="Q43" i="22" s="1"/>
  <c r="P43" i="22" s="1"/>
  <c r="O43" i="22" s="1"/>
  <c r="N43" i="22" s="1"/>
  <c r="AR44" i="22"/>
  <c r="AQ44" i="22" s="1"/>
  <c r="AP44" i="22" s="1"/>
  <c r="AO44" i="22" s="1"/>
  <c r="AN44" i="22" s="1"/>
  <c r="AM44" i="22" s="1"/>
  <c r="AL44" i="22" s="1"/>
  <c r="AK44" i="22" s="1"/>
  <c r="AJ44" i="22" s="1"/>
  <c r="AI44" i="22" s="1"/>
  <c r="AH44" i="22" s="1"/>
  <c r="AG44" i="22" s="1"/>
  <c r="AF44" i="22" s="1"/>
  <c r="AE44" i="22" s="1"/>
  <c r="AD44" i="22" s="1"/>
  <c r="AC44" i="22" s="1"/>
  <c r="AB44" i="22" s="1"/>
  <c r="AA44" i="22" s="1"/>
  <c r="Z44" i="22" s="1"/>
  <c r="Y44" i="22" s="1"/>
  <c r="X44" i="22" s="1"/>
  <c r="W44" i="22" s="1"/>
  <c r="V44" i="22" s="1"/>
  <c r="U44" i="22" s="1"/>
  <c r="T44" i="22" s="1"/>
  <c r="S44" i="22" s="1"/>
  <c r="R44" i="22" s="1"/>
  <c r="Q44" i="22" s="1"/>
  <c r="P44" i="22" s="1"/>
  <c r="O44" i="22" s="1"/>
  <c r="N44" i="22" s="1"/>
  <c r="M44" i="22" s="1"/>
  <c r="N45" i="22"/>
  <c r="O45" i="22"/>
  <c r="P45" i="22"/>
  <c r="Q45" i="22"/>
  <c r="R45" i="22"/>
  <c r="S45" i="22"/>
  <c r="T45" i="22"/>
  <c r="U45" i="22"/>
  <c r="V45" i="22"/>
  <c r="W45" i="22"/>
  <c r="X45" i="22"/>
  <c r="Y45" i="22"/>
  <c r="Z45" i="22"/>
  <c r="AA45" i="22"/>
  <c r="AB45" i="22"/>
  <c r="AC45" i="22"/>
  <c r="AD45" i="22"/>
  <c r="AE45" i="22"/>
  <c r="AF45" i="22"/>
  <c r="AG45" i="22"/>
  <c r="AH45" i="22"/>
  <c r="AI45" i="22"/>
  <c r="AJ45" i="22"/>
  <c r="AK45" i="22"/>
  <c r="AL45" i="22"/>
  <c r="AM45" i="22"/>
  <c r="AN45" i="22"/>
  <c r="AO45" i="22"/>
  <c r="AP45" i="22"/>
  <c r="AQ45" i="22"/>
  <c r="AR45" i="22"/>
  <c r="AR46" i="22"/>
  <c r="AQ46" i="22" s="1"/>
  <c r="AP46" i="22" s="1"/>
  <c r="AO46" i="22" s="1"/>
  <c r="AN46" i="22" s="1"/>
  <c r="AM46" i="22" s="1"/>
  <c r="AL46" i="22" s="1"/>
  <c r="AK46" i="22" s="1"/>
  <c r="AJ46" i="22" s="1"/>
  <c r="AI46" i="22" s="1"/>
  <c r="AH46" i="22" s="1"/>
  <c r="AG46" i="22" s="1"/>
  <c r="AF46" i="22" s="1"/>
  <c r="AE46" i="22" s="1"/>
  <c r="AD46" i="22" s="1"/>
  <c r="AC46" i="22" s="1"/>
  <c r="AB46" i="22" s="1"/>
  <c r="AA46" i="22" s="1"/>
  <c r="Z46" i="22" s="1"/>
  <c r="Y46" i="22" s="1"/>
  <c r="X46" i="22" s="1"/>
  <c r="W46" i="22" s="1"/>
  <c r="V46" i="22" s="1"/>
  <c r="U46" i="22" s="1"/>
  <c r="T46" i="22" s="1"/>
  <c r="S46" i="22" s="1"/>
  <c r="R46" i="22" s="1"/>
  <c r="Q46" i="22" s="1"/>
  <c r="P46" i="22" s="1"/>
  <c r="O46" i="22" s="1"/>
  <c r="N46" i="22" s="1"/>
  <c r="M46" i="22" s="1"/>
  <c r="N47" i="22"/>
  <c r="O47" i="22"/>
  <c r="P47" i="22"/>
  <c r="Q47" i="22"/>
  <c r="R47" i="22"/>
  <c r="S47" i="22"/>
  <c r="T47" i="22"/>
  <c r="U47" i="22"/>
  <c r="V47" i="22"/>
  <c r="W47" i="22"/>
  <c r="X47" i="22"/>
  <c r="Y47" i="22"/>
  <c r="Z47" i="22"/>
  <c r="AA47" i="22"/>
  <c r="AB47" i="22"/>
  <c r="AC47" i="22"/>
  <c r="AD47" i="22"/>
  <c r="AE47" i="22"/>
  <c r="AF47" i="22"/>
  <c r="AG47" i="22"/>
  <c r="AH47" i="22"/>
  <c r="AI47" i="22"/>
  <c r="AJ47" i="22"/>
  <c r="AK47" i="22"/>
  <c r="AL47" i="22"/>
  <c r="AM47" i="22"/>
  <c r="AN47" i="22"/>
  <c r="AO47" i="22"/>
  <c r="AP47" i="22"/>
  <c r="AQ47" i="22"/>
  <c r="AR47" i="22"/>
  <c r="AR48" i="22"/>
  <c r="AQ48" i="22" s="1"/>
  <c r="AP48" i="22" s="1"/>
  <c r="AO48" i="22" s="1"/>
  <c r="AN48" i="22" s="1"/>
  <c r="AM48" i="22" s="1"/>
  <c r="AL48" i="22" s="1"/>
  <c r="AK48" i="22" s="1"/>
  <c r="AJ48" i="22" s="1"/>
  <c r="AI48" i="22" s="1"/>
  <c r="AH48" i="22" s="1"/>
  <c r="AG48" i="22" s="1"/>
  <c r="AF48" i="22" s="1"/>
  <c r="AE48" i="22" s="1"/>
  <c r="AD48" i="22" s="1"/>
  <c r="AC48" i="22" s="1"/>
  <c r="AB48" i="22" s="1"/>
  <c r="AA48" i="22" s="1"/>
  <c r="Z48" i="22" s="1"/>
  <c r="Y48" i="22" s="1"/>
  <c r="X48" i="22" s="1"/>
  <c r="W48" i="22" s="1"/>
  <c r="V48" i="22" s="1"/>
  <c r="U48" i="22" s="1"/>
  <c r="T48" i="22" s="1"/>
  <c r="S48" i="22" s="1"/>
  <c r="R48" i="22" s="1"/>
  <c r="Q48" i="22" s="1"/>
  <c r="P48" i="22" s="1"/>
  <c r="O48" i="22" s="1"/>
  <c r="N48" i="22" s="1"/>
  <c r="M48" i="22" s="1"/>
  <c r="N49" i="22"/>
  <c r="O49" i="22"/>
  <c r="P49" i="22"/>
  <c r="Q49" i="22"/>
  <c r="R49" i="22"/>
  <c r="S49" i="22"/>
  <c r="T49" i="22"/>
  <c r="U49" i="22"/>
  <c r="V49" i="22"/>
  <c r="W49" i="22"/>
  <c r="X49" i="22"/>
  <c r="Y49" i="22"/>
  <c r="Z49" i="22"/>
  <c r="AA49" i="22"/>
  <c r="AB49" i="22"/>
  <c r="AC49" i="22"/>
  <c r="AD49" i="22"/>
  <c r="AE49" i="22"/>
  <c r="AF49" i="22"/>
  <c r="AG49" i="22"/>
  <c r="AH49" i="22"/>
  <c r="AI49" i="22"/>
  <c r="AJ49" i="22"/>
  <c r="AK49" i="22"/>
  <c r="AL49" i="22"/>
  <c r="AM49" i="22"/>
  <c r="AN49" i="22"/>
  <c r="AO49" i="22"/>
  <c r="AP49" i="22"/>
  <c r="AQ49" i="22"/>
  <c r="AR49" i="22"/>
  <c r="N50" i="22"/>
  <c r="O50" i="22"/>
  <c r="P50" i="22"/>
  <c r="Q50" i="22"/>
  <c r="R50" i="22"/>
  <c r="S50" i="22"/>
  <c r="T50" i="22"/>
  <c r="U50" i="22"/>
  <c r="V50" i="22"/>
  <c r="W50" i="22"/>
  <c r="X50" i="22"/>
  <c r="Y50" i="22"/>
  <c r="Z50" i="22"/>
  <c r="AA50" i="22"/>
  <c r="AB50" i="22"/>
  <c r="AC50" i="22"/>
  <c r="AD50" i="22"/>
  <c r="AE50" i="22"/>
  <c r="AF50" i="22"/>
  <c r="AG50" i="22"/>
  <c r="AH50" i="22"/>
  <c r="AI50" i="22"/>
  <c r="AJ50" i="22"/>
  <c r="AK50" i="22"/>
  <c r="AL50" i="22"/>
  <c r="AM50" i="22"/>
  <c r="AN50" i="22"/>
  <c r="AO50" i="22"/>
  <c r="AP50" i="22"/>
  <c r="AQ50" i="22"/>
  <c r="AR50" i="22"/>
  <c r="AR51" i="22"/>
  <c r="AQ51" i="22" s="1"/>
  <c r="AP51" i="22" s="1"/>
  <c r="AO51" i="22" s="1"/>
  <c r="AN51" i="22" s="1"/>
  <c r="AM51" i="22" s="1"/>
  <c r="AL51" i="22" s="1"/>
  <c r="AK51" i="22" s="1"/>
  <c r="AJ51" i="22" s="1"/>
  <c r="AI51" i="22" s="1"/>
  <c r="AH51" i="22" s="1"/>
  <c r="AG51" i="22" s="1"/>
  <c r="AF51" i="22" s="1"/>
  <c r="AE51" i="22" s="1"/>
  <c r="AD51" i="22" s="1"/>
  <c r="AC51" i="22" s="1"/>
  <c r="AB51" i="22" s="1"/>
  <c r="AA51" i="22" s="1"/>
  <c r="Z51" i="22" s="1"/>
  <c r="Y51" i="22" s="1"/>
  <c r="X51" i="22" s="1"/>
  <c r="W51" i="22" s="1"/>
  <c r="V51" i="22" s="1"/>
  <c r="U51" i="22" s="1"/>
  <c r="T51" i="22" s="1"/>
  <c r="S51" i="22" s="1"/>
  <c r="R51" i="22" s="1"/>
  <c r="Q51" i="22" s="1"/>
  <c r="P51" i="22" s="1"/>
  <c r="O51" i="22" s="1"/>
  <c r="N51" i="22" s="1"/>
  <c r="M51" i="22" s="1"/>
  <c r="AR52" i="22"/>
  <c r="AQ52" i="22" s="1"/>
  <c r="AP52" i="22" s="1"/>
  <c r="AO52" i="22" s="1"/>
  <c r="AN52" i="22" s="1"/>
  <c r="AM52" i="22" s="1"/>
  <c r="AL52" i="22" s="1"/>
  <c r="AK52" i="22" s="1"/>
  <c r="AJ52" i="22" s="1"/>
  <c r="AI52" i="22" s="1"/>
  <c r="AH52" i="22" s="1"/>
  <c r="AG52" i="22" s="1"/>
  <c r="AF52" i="22" s="1"/>
  <c r="AE52" i="22" s="1"/>
  <c r="AD52" i="22" s="1"/>
  <c r="AC52" i="22" s="1"/>
  <c r="AB52" i="22" s="1"/>
  <c r="AA52" i="22" s="1"/>
  <c r="Z52" i="22" s="1"/>
  <c r="Y52" i="22" s="1"/>
  <c r="X52" i="22" s="1"/>
  <c r="W52" i="22" s="1"/>
  <c r="V52" i="22" s="1"/>
  <c r="U52" i="22" s="1"/>
  <c r="T52" i="22" s="1"/>
  <c r="S52" i="22" s="1"/>
  <c r="R52" i="22" s="1"/>
  <c r="Q52" i="22" s="1"/>
  <c r="P52" i="22" s="1"/>
  <c r="O52" i="22" s="1"/>
  <c r="N52" i="22" s="1"/>
  <c r="M52" i="22" s="1"/>
  <c r="AR53" i="22"/>
  <c r="AQ53" i="22" s="1"/>
  <c r="AP53" i="22" s="1"/>
  <c r="AO53" i="22" s="1"/>
  <c r="AN53" i="22" s="1"/>
  <c r="AM53" i="22" s="1"/>
  <c r="AL53" i="22" s="1"/>
  <c r="AK53" i="22" s="1"/>
  <c r="AJ53" i="22" s="1"/>
  <c r="AI53" i="22" s="1"/>
  <c r="AH53" i="22" s="1"/>
  <c r="AG53" i="22" s="1"/>
  <c r="AF53" i="22" s="1"/>
  <c r="AE53" i="22" s="1"/>
  <c r="AD53" i="22" s="1"/>
  <c r="AC53" i="22" s="1"/>
  <c r="AB53" i="22" s="1"/>
  <c r="AA53" i="22" s="1"/>
  <c r="Z53" i="22" s="1"/>
  <c r="Y53" i="22" s="1"/>
  <c r="X53" i="22" s="1"/>
  <c r="W53" i="22" s="1"/>
  <c r="V53" i="22" s="1"/>
  <c r="U53" i="22" s="1"/>
  <c r="T53" i="22" s="1"/>
  <c r="S53" i="22" s="1"/>
  <c r="R53" i="22" s="1"/>
  <c r="Q53" i="22" s="1"/>
  <c r="P53" i="22" s="1"/>
  <c r="O53" i="22" s="1"/>
  <c r="N53" i="22" s="1"/>
  <c r="M53" i="22" s="1"/>
  <c r="N54" i="22"/>
  <c r="O54" i="22"/>
  <c r="P54" i="22"/>
  <c r="Q54" i="22"/>
  <c r="R54" i="22"/>
  <c r="S54" i="22"/>
  <c r="T54" i="22"/>
  <c r="U54" i="22"/>
  <c r="V54" i="22"/>
  <c r="W54" i="22"/>
  <c r="X54" i="22"/>
  <c r="Y54" i="22"/>
  <c r="Z54" i="22"/>
  <c r="AA54" i="22"/>
  <c r="AB54" i="22"/>
  <c r="AC54" i="22"/>
  <c r="AD54" i="22"/>
  <c r="AE54" i="22"/>
  <c r="AF54" i="22"/>
  <c r="AG54" i="22"/>
  <c r="AH54" i="22"/>
  <c r="AI54" i="22"/>
  <c r="AJ54" i="22"/>
  <c r="AK54" i="22"/>
  <c r="AL54" i="22"/>
  <c r="AM54" i="22"/>
  <c r="AN54" i="22"/>
  <c r="AO54" i="22"/>
  <c r="AP54" i="22"/>
  <c r="AQ54" i="22"/>
  <c r="AR54" i="22"/>
  <c r="AR55" i="22"/>
  <c r="AQ55" i="22" s="1"/>
  <c r="AP55" i="22" s="1"/>
  <c r="AO55" i="22" s="1"/>
  <c r="AN55" i="22" s="1"/>
  <c r="AM55" i="22" s="1"/>
  <c r="AL55" i="22" s="1"/>
  <c r="AK55" i="22" s="1"/>
  <c r="AJ55" i="22" s="1"/>
  <c r="AI55" i="22" s="1"/>
  <c r="AH55" i="22" s="1"/>
  <c r="AG55" i="22" s="1"/>
  <c r="AF55" i="22" s="1"/>
  <c r="AE55" i="22" s="1"/>
  <c r="AD55" i="22" s="1"/>
  <c r="AC55" i="22" s="1"/>
  <c r="AB55" i="22" s="1"/>
  <c r="AA55" i="22" s="1"/>
  <c r="Z55" i="22" s="1"/>
  <c r="Y55" i="22" s="1"/>
  <c r="X55" i="22" s="1"/>
  <c r="W55" i="22" s="1"/>
  <c r="V55" i="22" s="1"/>
  <c r="U55" i="22" s="1"/>
  <c r="T55" i="22" s="1"/>
  <c r="S55" i="22" s="1"/>
  <c r="R55" i="22" s="1"/>
  <c r="Q55" i="22" s="1"/>
  <c r="P55" i="22" s="1"/>
  <c r="O55" i="22" s="1"/>
  <c r="N55" i="22" s="1"/>
  <c r="M55" i="22" s="1"/>
  <c r="AR56" i="22"/>
  <c r="AQ56" i="22" s="1"/>
  <c r="AP56" i="22" s="1"/>
  <c r="AO56" i="22" s="1"/>
  <c r="AN56" i="22" s="1"/>
  <c r="AM56" i="22" s="1"/>
  <c r="AL56" i="22" s="1"/>
  <c r="AK56" i="22" s="1"/>
  <c r="AJ56" i="22" s="1"/>
  <c r="AI56" i="22" s="1"/>
  <c r="AH56" i="22" s="1"/>
  <c r="AG56" i="22" s="1"/>
  <c r="AF56" i="22" s="1"/>
  <c r="AE56" i="22" s="1"/>
  <c r="AD56" i="22" s="1"/>
  <c r="AC56" i="22" s="1"/>
  <c r="AB56" i="22" s="1"/>
  <c r="AA56" i="22" s="1"/>
  <c r="Z56" i="22" s="1"/>
  <c r="Y56" i="22" s="1"/>
  <c r="X56" i="22" s="1"/>
  <c r="W56" i="22" s="1"/>
  <c r="V56" i="22" s="1"/>
  <c r="U56" i="22" s="1"/>
  <c r="T56" i="22" s="1"/>
  <c r="S56" i="22" s="1"/>
  <c r="R56" i="22" s="1"/>
  <c r="Q56" i="22" s="1"/>
  <c r="P56" i="22" s="1"/>
  <c r="O56" i="22" s="1"/>
  <c r="N56" i="22" s="1"/>
  <c r="M56" i="22" s="1"/>
  <c r="AR57" i="22"/>
  <c r="AQ57" i="22" s="1"/>
  <c r="AP57" i="22" s="1"/>
  <c r="AO57" i="22" s="1"/>
  <c r="AN57" i="22" s="1"/>
  <c r="AM57" i="22" s="1"/>
  <c r="AL57" i="22" s="1"/>
  <c r="AK57" i="22" s="1"/>
  <c r="AJ57" i="22" s="1"/>
  <c r="AI57" i="22" s="1"/>
  <c r="AH57" i="22" s="1"/>
  <c r="AG57" i="22" s="1"/>
  <c r="AF57" i="22" s="1"/>
  <c r="AE57" i="22" s="1"/>
  <c r="AD57" i="22" s="1"/>
  <c r="AC57" i="22" s="1"/>
  <c r="AB57" i="22" s="1"/>
  <c r="AA57" i="22" s="1"/>
  <c r="Z57" i="22" s="1"/>
  <c r="Y57" i="22" s="1"/>
  <c r="X57" i="22" s="1"/>
  <c r="W57" i="22" s="1"/>
  <c r="V57" i="22" s="1"/>
  <c r="U57" i="22" s="1"/>
  <c r="T57" i="22" s="1"/>
  <c r="S57" i="22" s="1"/>
  <c r="R57" i="22" s="1"/>
  <c r="Q57" i="22" s="1"/>
  <c r="P57" i="22" s="1"/>
  <c r="O57" i="22" s="1"/>
  <c r="N57" i="22" s="1"/>
  <c r="M57" i="22" s="1"/>
  <c r="AR58" i="22"/>
  <c r="AQ58" i="22" s="1"/>
  <c r="AP58" i="22" s="1"/>
  <c r="AO58" i="22" s="1"/>
  <c r="AN58" i="22" s="1"/>
  <c r="AM58" i="22" s="1"/>
  <c r="AL58" i="22" s="1"/>
  <c r="AK58" i="22" s="1"/>
  <c r="AJ58" i="22" s="1"/>
  <c r="AI58" i="22" s="1"/>
  <c r="AH58" i="22" s="1"/>
  <c r="AG58" i="22" s="1"/>
  <c r="AF58" i="22" s="1"/>
  <c r="AE58" i="22" s="1"/>
  <c r="AD58" i="22" s="1"/>
  <c r="AC58" i="22" s="1"/>
  <c r="AB58" i="22" s="1"/>
  <c r="AA58" i="22" s="1"/>
  <c r="Z58" i="22" s="1"/>
  <c r="Y58" i="22" s="1"/>
  <c r="X58" i="22" s="1"/>
  <c r="W58" i="22" s="1"/>
  <c r="V58" i="22" s="1"/>
  <c r="U58" i="22" s="1"/>
  <c r="T58" i="22" s="1"/>
  <c r="S58" i="22" s="1"/>
  <c r="R58" i="22" s="1"/>
  <c r="Q58" i="22" s="1"/>
  <c r="P58" i="22" s="1"/>
  <c r="O58" i="22" s="1"/>
  <c r="N58" i="22" s="1"/>
  <c r="M58" i="22" s="1"/>
  <c r="AR59" i="22"/>
  <c r="AQ59" i="22" s="1"/>
  <c r="AP59" i="22" s="1"/>
  <c r="AO59" i="22" s="1"/>
  <c r="AN59" i="22" s="1"/>
  <c r="AM59" i="22" s="1"/>
  <c r="AL59" i="22" s="1"/>
  <c r="AK59" i="22" s="1"/>
  <c r="AJ59" i="22" s="1"/>
  <c r="AI59" i="22" s="1"/>
  <c r="AH59" i="22" s="1"/>
  <c r="AG59" i="22" s="1"/>
  <c r="AF59" i="22" s="1"/>
  <c r="AE59" i="22" s="1"/>
  <c r="AD59" i="22" s="1"/>
  <c r="AC59" i="22" s="1"/>
  <c r="AB59" i="22" s="1"/>
  <c r="AA59" i="22" s="1"/>
  <c r="Z59" i="22" s="1"/>
  <c r="Y59" i="22" s="1"/>
  <c r="X59" i="22" s="1"/>
  <c r="W59" i="22" s="1"/>
  <c r="V59" i="22" s="1"/>
  <c r="U59" i="22" s="1"/>
  <c r="T59" i="22" s="1"/>
  <c r="S59" i="22" s="1"/>
  <c r="R59" i="22" s="1"/>
  <c r="Q59" i="22" s="1"/>
  <c r="P59" i="22" s="1"/>
  <c r="O59" i="22" s="1"/>
  <c r="N59" i="22" s="1"/>
  <c r="M59" i="22" s="1"/>
  <c r="AR60" i="22"/>
  <c r="AQ60" i="22" s="1"/>
  <c r="AP60" i="22" s="1"/>
  <c r="AO60" i="22" s="1"/>
  <c r="AN60" i="22" s="1"/>
  <c r="AM60" i="22" s="1"/>
  <c r="AL60" i="22" s="1"/>
  <c r="AK60" i="22" s="1"/>
  <c r="AJ60" i="22" s="1"/>
  <c r="AI60" i="22" s="1"/>
  <c r="AH60" i="22" s="1"/>
  <c r="AG60" i="22" s="1"/>
  <c r="AF60" i="22" s="1"/>
  <c r="AE60" i="22" s="1"/>
  <c r="AD60" i="22" s="1"/>
  <c r="AC60" i="22" s="1"/>
  <c r="AB60" i="22" s="1"/>
  <c r="AA60" i="22" s="1"/>
  <c r="Z60" i="22" s="1"/>
  <c r="Y60" i="22" s="1"/>
  <c r="X60" i="22" s="1"/>
  <c r="W60" i="22" s="1"/>
  <c r="V60" i="22" s="1"/>
  <c r="U60" i="22" s="1"/>
  <c r="T60" i="22" s="1"/>
  <c r="S60" i="22" s="1"/>
  <c r="R60" i="22" s="1"/>
  <c r="Q60" i="22" s="1"/>
  <c r="P60" i="22" s="1"/>
  <c r="O60" i="22" s="1"/>
  <c r="N60" i="22" s="1"/>
  <c r="M60" i="22" s="1"/>
  <c r="AR61" i="22"/>
  <c r="AQ61" i="22" s="1"/>
  <c r="AP61" i="22" s="1"/>
  <c r="AO61" i="22" s="1"/>
  <c r="AN61" i="22" s="1"/>
  <c r="AM61" i="22" s="1"/>
  <c r="AL61" i="22" s="1"/>
  <c r="AK61" i="22" s="1"/>
  <c r="AJ61" i="22" s="1"/>
  <c r="AI61" i="22" s="1"/>
  <c r="AH61" i="22" s="1"/>
  <c r="AG61" i="22" s="1"/>
  <c r="AF61" i="22" s="1"/>
  <c r="AE61" i="22" s="1"/>
  <c r="AD61" i="22" s="1"/>
  <c r="AC61" i="22" s="1"/>
  <c r="AB61" i="22" s="1"/>
  <c r="AA61" i="22" s="1"/>
  <c r="Z61" i="22" s="1"/>
  <c r="Y61" i="22" s="1"/>
  <c r="X61" i="22" s="1"/>
  <c r="W61" i="22" s="1"/>
  <c r="V61" i="22" s="1"/>
  <c r="U61" i="22" s="1"/>
  <c r="T61" i="22" s="1"/>
  <c r="S61" i="22" s="1"/>
  <c r="R61" i="22" s="1"/>
  <c r="Q61" i="22" s="1"/>
  <c r="P61" i="22" s="1"/>
  <c r="O61" i="22" s="1"/>
  <c r="N61" i="22" s="1"/>
  <c r="M61" i="22" s="1"/>
  <c r="AR62" i="22"/>
  <c r="AQ62" i="22" s="1"/>
  <c r="AP62" i="22" s="1"/>
  <c r="AO62" i="22" s="1"/>
  <c r="AN62" i="22" s="1"/>
  <c r="AM62" i="22" s="1"/>
  <c r="AL62" i="22" s="1"/>
  <c r="AK62" i="22" s="1"/>
  <c r="AJ62" i="22" s="1"/>
  <c r="AI62" i="22" s="1"/>
  <c r="AH62" i="22" s="1"/>
  <c r="AG62" i="22" s="1"/>
  <c r="AF62" i="22" s="1"/>
  <c r="AE62" i="22" s="1"/>
  <c r="AD62" i="22" s="1"/>
  <c r="AC62" i="22" s="1"/>
  <c r="AB62" i="22" s="1"/>
  <c r="AA62" i="22" s="1"/>
  <c r="Z62" i="22" s="1"/>
  <c r="Y62" i="22" s="1"/>
  <c r="X62" i="22" s="1"/>
  <c r="W62" i="22" s="1"/>
  <c r="V62" i="22" s="1"/>
  <c r="U62" i="22" s="1"/>
  <c r="T62" i="22" s="1"/>
  <c r="S62" i="22" s="1"/>
  <c r="R62" i="22" s="1"/>
  <c r="Q62" i="22" s="1"/>
  <c r="P62" i="22" s="1"/>
  <c r="O62" i="22" s="1"/>
  <c r="N62" i="22" s="1"/>
  <c r="M62" i="22" s="1"/>
  <c r="AR63" i="22"/>
  <c r="AQ63" i="22" s="1"/>
  <c r="AP63" i="22" s="1"/>
  <c r="AO63" i="22" s="1"/>
  <c r="AN63" i="22" s="1"/>
  <c r="AM63" i="22" s="1"/>
  <c r="AL63" i="22" s="1"/>
  <c r="AK63" i="22" s="1"/>
  <c r="AJ63" i="22" s="1"/>
  <c r="AI63" i="22" s="1"/>
  <c r="AH63" i="22" s="1"/>
  <c r="AG63" i="22" s="1"/>
  <c r="AF63" i="22" s="1"/>
  <c r="AE63" i="22" s="1"/>
  <c r="AD63" i="22" s="1"/>
  <c r="AC63" i="22" s="1"/>
  <c r="AB63" i="22" s="1"/>
  <c r="AA63" i="22" s="1"/>
  <c r="Z63" i="22" s="1"/>
  <c r="Y63" i="22" s="1"/>
  <c r="X63" i="22" s="1"/>
  <c r="W63" i="22" s="1"/>
  <c r="V63" i="22" s="1"/>
  <c r="U63" i="22" s="1"/>
  <c r="T63" i="22" s="1"/>
  <c r="S63" i="22" s="1"/>
  <c r="R63" i="22" s="1"/>
  <c r="Q63" i="22" s="1"/>
  <c r="P63" i="22" s="1"/>
  <c r="O63" i="22" s="1"/>
  <c r="N63" i="22" s="1"/>
  <c r="M63" i="22" s="1"/>
  <c r="AR64" i="22"/>
  <c r="AQ64" i="22" s="1"/>
  <c r="AP64" i="22" s="1"/>
  <c r="AO64" i="22" s="1"/>
  <c r="AN64" i="22" s="1"/>
  <c r="AM64" i="22" s="1"/>
  <c r="AL64" i="22" s="1"/>
  <c r="AK64" i="22" s="1"/>
  <c r="AJ64" i="22" s="1"/>
  <c r="AI64" i="22" s="1"/>
  <c r="AH64" i="22" s="1"/>
  <c r="AG64" i="22" s="1"/>
  <c r="AF64" i="22" s="1"/>
  <c r="AE64" i="22" s="1"/>
  <c r="AD64" i="22" s="1"/>
  <c r="AC64" i="22" s="1"/>
  <c r="AB64" i="22" s="1"/>
  <c r="AA64" i="22" s="1"/>
  <c r="Z64" i="22" s="1"/>
  <c r="Y64" i="22" s="1"/>
  <c r="X64" i="22" s="1"/>
  <c r="W64" i="22" s="1"/>
  <c r="V64" i="22" s="1"/>
  <c r="U64" i="22" s="1"/>
  <c r="T64" i="22" s="1"/>
  <c r="S64" i="22" s="1"/>
  <c r="R64" i="22" s="1"/>
  <c r="Q64" i="22" s="1"/>
  <c r="P64" i="22" s="1"/>
  <c r="O64" i="22" s="1"/>
  <c r="N64" i="22" s="1"/>
  <c r="M64" i="22" s="1"/>
  <c r="AR65" i="22"/>
  <c r="AQ65" i="22" s="1"/>
  <c r="AP65" i="22" s="1"/>
  <c r="AO65" i="22" s="1"/>
  <c r="AN65" i="22" s="1"/>
  <c r="AM65" i="22" s="1"/>
  <c r="AL65" i="22" s="1"/>
  <c r="AK65" i="22" s="1"/>
  <c r="AJ65" i="22" s="1"/>
  <c r="AI65" i="22" s="1"/>
  <c r="AH65" i="22" s="1"/>
  <c r="AG65" i="22" s="1"/>
  <c r="AF65" i="22" s="1"/>
  <c r="AE65" i="22" s="1"/>
  <c r="AD65" i="22" s="1"/>
  <c r="AC65" i="22" s="1"/>
  <c r="AB65" i="22" s="1"/>
  <c r="AA65" i="22" s="1"/>
  <c r="Z65" i="22" s="1"/>
  <c r="Y65" i="22" s="1"/>
  <c r="X65" i="22" s="1"/>
  <c r="W65" i="22" s="1"/>
  <c r="V65" i="22" s="1"/>
  <c r="U65" i="22" s="1"/>
  <c r="T65" i="22" s="1"/>
  <c r="S65" i="22" s="1"/>
  <c r="R65" i="22" s="1"/>
  <c r="Q65" i="22" s="1"/>
  <c r="P65" i="22" s="1"/>
  <c r="O65" i="22" s="1"/>
  <c r="N65" i="22" s="1"/>
  <c r="M65" i="22" s="1"/>
  <c r="AR66" i="22"/>
  <c r="AQ66" i="22" s="1"/>
  <c r="AP66" i="22" s="1"/>
  <c r="AO66" i="22" s="1"/>
  <c r="AN66" i="22" s="1"/>
  <c r="AM66" i="22" s="1"/>
  <c r="AL66" i="22" s="1"/>
  <c r="AK66" i="22" s="1"/>
  <c r="AJ66" i="22" s="1"/>
  <c r="AI66" i="22" s="1"/>
  <c r="AH66" i="22" s="1"/>
  <c r="AG66" i="22" s="1"/>
  <c r="AF66" i="22" s="1"/>
  <c r="AE66" i="22" s="1"/>
  <c r="AD66" i="22" s="1"/>
  <c r="AC66" i="22" s="1"/>
  <c r="AB66" i="22" s="1"/>
  <c r="AA66" i="22" s="1"/>
  <c r="Z66" i="22" s="1"/>
  <c r="Y66" i="22" s="1"/>
  <c r="X66" i="22" s="1"/>
  <c r="W66" i="22" s="1"/>
  <c r="V66" i="22" s="1"/>
  <c r="U66" i="22" s="1"/>
  <c r="T66" i="22" s="1"/>
  <c r="S66" i="22" s="1"/>
  <c r="R66" i="22" s="1"/>
  <c r="Q66" i="22" s="1"/>
  <c r="P66" i="22" s="1"/>
  <c r="O66" i="22" s="1"/>
  <c r="N66" i="22" s="1"/>
  <c r="M66" i="22" s="1"/>
  <c r="AR67" i="22"/>
  <c r="AQ67" i="22" s="1"/>
  <c r="AP67" i="22" s="1"/>
  <c r="AO67" i="22" s="1"/>
  <c r="AN67" i="22" s="1"/>
  <c r="AM67" i="22" s="1"/>
  <c r="AL67" i="22" s="1"/>
  <c r="AK67" i="22" s="1"/>
  <c r="AJ67" i="22" s="1"/>
  <c r="AI67" i="22" s="1"/>
  <c r="AH67" i="22" s="1"/>
  <c r="AG67" i="22" s="1"/>
  <c r="AF67" i="22" s="1"/>
  <c r="AE67" i="22" s="1"/>
  <c r="AD67" i="22" s="1"/>
  <c r="AC67" i="22" s="1"/>
  <c r="AB67" i="22" s="1"/>
  <c r="AA67" i="22" s="1"/>
  <c r="Z67" i="22" s="1"/>
  <c r="Y67" i="22" s="1"/>
  <c r="X67" i="22" s="1"/>
  <c r="W67" i="22" s="1"/>
  <c r="V67" i="22" s="1"/>
  <c r="U67" i="22" s="1"/>
  <c r="T67" i="22" s="1"/>
  <c r="S67" i="22" s="1"/>
  <c r="R67" i="22" s="1"/>
  <c r="Q67" i="22" s="1"/>
  <c r="P67" i="22" s="1"/>
  <c r="O67" i="22" s="1"/>
  <c r="N67" i="22" s="1"/>
  <c r="M67" i="22" s="1"/>
  <c r="AR68" i="22"/>
  <c r="AQ68" i="22" s="1"/>
  <c r="AP68" i="22" s="1"/>
  <c r="AO68" i="22" s="1"/>
  <c r="AN68" i="22" s="1"/>
  <c r="AM68" i="22" s="1"/>
  <c r="AL68" i="22" s="1"/>
  <c r="AK68" i="22" s="1"/>
  <c r="AJ68" i="22" s="1"/>
  <c r="AI68" i="22" s="1"/>
  <c r="AH68" i="22" s="1"/>
  <c r="AG68" i="22" s="1"/>
  <c r="AF68" i="22" s="1"/>
  <c r="AE68" i="22" s="1"/>
  <c r="AD68" i="22" s="1"/>
  <c r="AC68" i="22" s="1"/>
  <c r="AB68" i="22" s="1"/>
  <c r="AA68" i="22" s="1"/>
  <c r="Z68" i="22" s="1"/>
  <c r="Y68" i="22" s="1"/>
  <c r="X68" i="22" s="1"/>
  <c r="W68" i="22" s="1"/>
  <c r="V68" i="22" s="1"/>
  <c r="U68" i="22" s="1"/>
  <c r="T68" i="22" s="1"/>
  <c r="S68" i="22" s="1"/>
  <c r="R68" i="22" s="1"/>
  <c r="Q68" i="22" s="1"/>
  <c r="P68" i="22" s="1"/>
  <c r="O68" i="22" s="1"/>
  <c r="N68" i="22" s="1"/>
  <c r="M68" i="22" s="1"/>
  <c r="AR69" i="22"/>
  <c r="AQ69" i="22" s="1"/>
  <c r="AP69" i="22" s="1"/>
  <c r="AO69" i="22" s="1"/>
  <c r="AN69" i="22" s="1"/>
  <c r="AM69" i="22" s="1"/>
  <c r="AL69" i="22" s="1"/>
  <c r="AK69" i="22" s="1"/>
  <c r="AJ69" i="22" s="1"/>
  <c r="AI69" i="22" s="1"/>
  <c r="AH69" i="22" s="1"/>
  <c r="AG69" i="22" s="1"/>
  <c r="AF69" i="22" s="1"/>
  <c r="AE69" i="22" s="1"/>
  <c r="AD69" i="22" s="1"/>
  <c r="AC69" i="22" s="1"/>
  <c r="AB69" i="22" s="1"/>
  <c r="AA69" i="22" s="1"/>
  <c r="Z69" i="22" s="1"/>
  <c r="Y69" i="22" s="1"/>
  <c r="X69" i="22" s="1"/>
  <c r="W69" i="22" s="1"/>
  <c r="V69" i="22" s="1"/>
  <c r="U69" i="22" s="1"/>
  <c r="T69" i="22" s="1"/>
  <c r="S69" i="22" s="1"/>
  <c r="R69" i="22" s="1"/>
  <c r="Q69" i="22" s="1"/>
  <c r="P69" i="22" s="1"/>
  <c r="O69" i="22" s="1"/>
  <c r="N69" i="22" s="1"/>
  <c r="AR70" i="22"/>
  <c r="AQ70" i="22" s="1"/>
  <c r="AP70" i="22" s="1"/>
  <c r="AO70" i="22" s="1"/>
  <c r="AN70" i="22" s="1"/>
  <c r="AM70" i="22" s="1"/>
  <c r="AL70" i="22" s="1"/>
  <c r="AK70" i="22" s="1"/>
  <c r="AJ70" i="22" s="1"/>
  <c r="AI70" i="22" s="1"/>
  <c r="AH70" i="22" s="1"/>
  <c r="AG70" i="22" s="1"/>
  <c r="AF70" i="22" s="1"/>
  <c r="AE70" i="22" s="1"/>
  <c r="AD70" i="22" s="1"/>
  <c r="AC70" i="22" s="1"/>
  <c r="AB70" i="22" s="1"/>
  <c r="AA70" i="22" s="1"/>
  <c r="Z70" i="22" s="1"/>
  <c r="Y70" i="22" s="1"/>
  <c r="X70" i="22" s="1"/>
  <c r="W70" i="22" s="1"/>
  <c r="V70" i="22" s="1"/>
  <c r="U70" i="22" s="1"/>
  <c r="T70" i="22" s="1"/>
  <c r="S70" i="22" s="1"/>
  <c r="R70" i="22" s="1"/>
  <c r="Q70" i="22" s="1"/>
  <c r="P70" i="22" s="1"/>
  <c r="O70" i="22" s="1"/>
  <c r="N70" i="22" s="1"/>
  <c r="AR71" i="22"/>
  <c r="AQ71" i="22" s="1"/>
  <c r="AP71" i="22" s="1"/>
  <c r="AO71" i="22" s="1"/>
  <c r="AN71" i="22" s="1"/>
  <c r="AM71" i="22" s="1"/>
  <c r="AL71" i="22" s="1"/>
  <c r="AK71" i="22" s="1"/>
  <c r="AJ71" i="22" s="1"/>
  <c r="AI71" i="22" s="1"/>
  <c r="AH71" i="22" s="1"/>
  <c r="AG71" i="22" s="1"/>
  <c r="AF71" i="22" s="1"/>
  <c r="AE71" i="22" s="1"/>
  <c r="AD71" i="22" s="1"/>
  <c r="AC71" i="22" s="1"/>
  <c r="AB71" i="22" s="1"/>
  <c r="AA71" i="22" s="1"/>
  <c r="Z71" i="22" s="1"/>
  <c r="Y71" i="22" s="1"/>
  <c r="X71" i="22" s="1"/>
  <c r="W71" i="22" s="1"/>
  <c r="V71" i="22" s="1"/>
  <c r="U71" i="22" s="1"/>
  <c r="T71" i="22" s="1"/>
  <c r="S71" i="22" s="1"/>
  <c r="R71" i="22" s="1"/>
  <c r="Q71" i="22" s="1"/>
  <c r="P71" i="22" s="1"/>
  <c r="O71" i="22" s="1"/>
  <c r="N71" i="22" s="1"/>
  <c r="AR72" i="22"/>
  <c r="AQ72" i="22" s="1"/>
  <c r="AP72" i="22" s="1"/>
  <c r="AO72" i="22" s="1"/>
  <c r="AN72" i="22" s="1"/>
  <c r="AM72" i="22" s="1"/>
  <c r="AL72" i="22" s="1"/>
  <c r="AK72" i="22" s="1"/>
  <c r="AJ72" i="22" s="1"/>
  <c r="AI72" i="22" s="1"/>
  <c r="AH72" i="22" s="1"/>
  <c r="AG72" i="22" s="1"/>
  <c r="AF72" i="22" s="1"/>
  <c r="AE72" i="22" s="1"/>
  <c r="AD72" i="22" s="1"/>
  <c r="AC72" i="22" s="1"/>
  <c r="AB72" i="22" s="1"/>
  <c r="AA72" i="22" s="1"/>
  <c r="Z72" i="22" s="1"/>
  <c r="Y72" i="22" s="1"/>
  <c r="X72" i="22" s="1"/>
  <c r="W72" i="22" s="1"/>
  <c r="V72" i="22" s="1"/>
  <c r="U72" i="22" s="1"/>
  <c r="T72" i="22" s="1"/>
  <c r="S72" i="22" s="1"/>
  <c r="R72" i="22" s="1"/>
  <c r="Q72" i="22" s="1"/>
  <c r="P72" i="22" s="1"/>
  <c r="O72" i="22" s="1"/>
  <c r="N72" i="22" s="1"/>
  <c r="AR73" i="22"/>
  <c r="AQ73" i="22" s="1"/>
  <c r="AP73" i="22" s="1"/>
  <c r="AO73" i="22" s="1"/>
  <c r="AN73" i="22" s="1"/>
  <c r="AM73" i="22" s="1"/>
  <c r="AL73" i="22" s="1"/>
  <c r="AK73" i="22" s="1"/>
  <c r="AJ73" i="22" s="1"/>
  <c r="AI73" i="22" s="1"/>
  <c r="AH73" i="22" s="1"/>
  <c r="AG73" i="22" s="1"/>
  <c r="AF73" i="22" s="1"/>
  <c r="AE73" i="22" s="1"/>
  <c r="AD73" i="22" s="1"/>
  <c r="AC73" i="22" s="1"/>
  <c r="AB73" i="22" s="1"/>
  <c r="AA73" i="22" s="1"/>
  <c r="Z73" i="22" s="1"/>
  <c r="Y73" i="22" s="1"/>
  <c r="X73" i="22" s="1"/>
  <c r="W73" i="22" s="1"/>
  <c r="V73" i="22" s="1"/>
  <c r="U73" i="22" s="1"/>
  <c r="T73" i="22" s="1"/>
  <c r="S73" i="22" s="1"/>
  <c r="R73" i="22" s="1"/>
  <c r="Q73" i="22" s="1"/>
  <c r="P73" i="22" s="1"/>
  <c r="O73" i="22" s="1"/>
  <c r="N73" i="22" s="1"/>
  <c r="AR74" i="22"/>
  <c r="AQ74" i="22" s="1"/>
  <c r="AP74" i="22" s="1"/>
  <c r="AO74" i="22" s="1"/>
  <c r="AN74" i="22" s="1"/>
  <c r="AM74" i="22" s="1"/>
  <c r="AL74" i="22" s="1"/>
  <c r="AK74" i="22" s="1"/>
  <c r="AJ74" i="22" s="1"/>
  <c r="AI74" i="22" s="1"/>
  <c r="AH74" i="22" s="1"/>
  <c r="AG74" i="22" s="1"/>
  <c r="AF74" i="22" s="1"/>
  <c r="AE74" i="22" s="1"/>
  <c r="AD74" i="22" s="1"/>
  <c r="AC74" i="22" s="1"/>
  <c r="AB74" i="22" s="1"/>
  <c r="AA74" i="22" s="1"/>
  <c r="Z74" i="22" s="1"/>
  <c r="Y74" i="22" s="1"/>
  <c r="X74" i="22" s="1"/>
  <c r="W74" i="22" s="1"/>
  <c r="V74" i="22" s="1"/>
  <c r="U74" i="22" s="1"/>
  <c r="T74" i="22" s="1"/>
  <c r="S74" i="22" s="1"/>
  <c r="R74" i="22" s="1"/>
  <c r="Q74" i="22" s="1"/>
  <c r="P74" i="22" s="1"/>
  <c r="O74" i="22" s="1"/>
  <c r="N74" i="22" s="1"/>
  <c r="N75" i="22"/>
  <c r="O75" i="22"/>
  <c r="P75" i="22"/>
  <c r="Q75" i="22"/>
  <c r="R75" i="22"/>
  <c r="S75" i="22"/>
  <c r="T75" i="22"/>
  <c r="U75" i="22"/>
  <c r="V75" i="22"/>
  <c r="W75" i="22"/>
  <c r="X75" i="22"/>
  <c r="Y75" i="22"/>
  <c r="Z75" i="22"/>
  <c r="AA75" i="22"/>
  <c r="AB75" i="22"/>
  <c r="AC75" i="22"/>
  <c r="AD75" i="22"/>
  <c r="AE75" i="22"/>
  <c r="AF75" i="22"/>
  <c r="AG75" i="22"/>
  <c r="AH75" i="22"/>
  <c r="AI75" i="22"/>
  <c r="AJ75" i="22"/>
  <c r="AK75" i="22"/>
  <c r="AL75" i="22"/>
  <c r="AM75" i="22"/>
  <c r="AN75" i="22"/>
  <c r="AO75" i="22"/>
  <c r="AP75" i="22"/>
  <c r="AQ75" i="22"/>
  <c r="AR75" i="22"/>
  <c r="N76" i="22"/>
  <c r="O76" i="22"/>
  <c r="P76" i="22"/>
  <c r="Q76" i="22"/>
  <c r="R76" i="22"/>
  <c r="S76" i="22"/>
  <c r="T76" i="22"/>
  <c r="U76" i="22"/>
  <c r="V76" i="22"/>
  <c r="W76" i="22"/>
  <c r="X76" i="22"/>
  <c r="Y76" i="22"/>
  <c r="Z76" i="22"/>
  <c r="AA76" i="22"/>
  <c r="AB76" i="22"/>
  <c r="AC76" i="22"/>
  <c r="AD76" i="22"/>
  <c r="AE76" i="22"/>
  <c r="AF76" i="22"/>
  <c r="AG76" i="22"/>
  <c r="AH76" i="22"/>
  <c r="AI76" i="22"/>
  <c r="AJ76" i="22"/>
  <c r="AK76" i="22"/>
  <c r="AL76" i="22"/>
  <c r="AM76" i="22"/>
  <c r="AN76" i="22"/>
  <c r="AO76" i="22"/>
  <c r="AP76" i="22"/>
  <c r="AQ76" i="22"/>
  <c r="AR76" i="22"/>
  <c r="AR77" i="22"/>
  <c r="AQ77" i="22" s="1"/>
  <c r="AP77" i="22" s="1"/>
  <c r="AO77" i="22" s="1"/>
  <c r="AN77" i="22" s="1"/>
  <c r="AM77" i="22" s="1"/>
  <c r="AL77" i="22" s="1"/>
  <c r="AK77" i="22" s="1"/>
  <c r="AJ77" i="22" s="1"/>
  <c r="AI77" i="22" s="1"/>
  <c r="AH77" i="22" s="1"/>
  <c r="AG77" i="22" s="1"/>
  <c r="AF77" i="22" s="1"/>
  <c r="AE77" i="22" s="1"/>
  <c r="AD77" i="22" s="1"/>
  <c r="AC77" i="22" s="1"/>
  <c r="AB77" i="22" s="1"/>
  <c r="AA77" i="22" s="1"/>
  <c r="Z77" i="22" s="1"/>
  <c r="Y77" i="22" s="1"/>
  <c r="X77" i="22" s="1"/>
  <c r="W77" i="22" s="1"/>
  <c r="V77" i="22" s="1"/>
  <c r="U77" i="22" s="1"/>
  <c r="T77" i="22" s="1"/>
  <c r="S77" i="22" s="1"/>
  <c r="R77" i="22" s="1"/>
  <c r="Q77" i="22" s="1"/>
  <c r="P77" i="22" s="1"/>
  <c r="O77" i="22" s="1"/>
  <c r="N77" i="22" s="1"/>
  <c r="M77" i="22" s="1"/>
  <c r="AR78" i="22"/>
  <c r="AQ78" i="22" s="1"/>
  <c r="AP78" i="22" s="1"/>
  <c r="AO78" i="22" s="1"/>
  <c r="AN78" i="22" s="1"/>
  <c r="AM78" i="22" s="1"/>
  <c r="AL78" i="22" s="1"/>
  <c r="AK78" i="22" s="1"/>
  <c r="AJ78" i="22" s="1"/>
  <c r="AI78" i="22" s="1"/>
  <c r="AH78" i="22" s="1"/>
  <c r="AG78" i="22" s="1"/>
  <c r="AF78" i="22" s="1"/>
  <c r="AE78" i="22" s="1"/>
  <c r="AD78" i="22" s="1"/>
  <c r="AC78" i="22" s="1"/>
  <c r="AB78" i="22" s="1"/>
  <c r="AA78" i="22" s="1"/>
  <c r="Z78" i="22" s="1"/>
  <c r="Y78" i="22" s="1"/>
  <c r="X78" i="22" s="1"/>
  <c r="W78" i="22" s="1"/>
  <c r="V78" i="22" s="1"/>
  <c r="U78" i="22" s="1"/>
  <c r="T78" i="22" s="1"/>
  <c r="S78" i="22" s="1"/>
  <c r="R78" i="22" s="1"/>
  <c r="Q78" i="22" s="1"/>
  <c r="P78" i="22" s="1"/>
  <c r="O78" i="22" s="1"/>
  <c r="N78" i="22" s="1"/>
  <c r="M78" i="22" s="1"/>
  <c r="AR79" i="22"/>
  <c r="AQ79" i="22" s="1"/>
  <c r="AP79" i="22" s="1"/>
  <c r="AO79" i="22" s="1"/>
  <c r="AN79" i="22" s="1"/>
  <c r="AM79" i="22" s="1"/>
  <c r="AL79" i="22" s="1"/>
  <c r="AK79" i="22" s="1"/>
  <c r="AJ79" i="22" s="1"/>
  <c r="AI79" i="22" s="1"/>
  <c r="AH79" i="22" s="1"/>
  <c r="AG79" i="22" s="1"/>
  <c r="AF79" i="22" s="1"/>
  <c r="AE79" i="22" s="1"/>
  <c r="AD79" i="22" s="1"/>
  <c r="AC79" i="22" s="1"/>
  <c r="AB79" i="22" s="1"/>
  <c r="AA79" i="22" s="1"/>
  <c r="Z79" i="22" s="1"/>
  <c r="Y79" i="22" s="1"/>
  <c r="X79" i="22" s="1"/>
  <c r="W79" i="22" s="1"/>
  <c r="V79" i="22" s="1"/>
  <c r="U79" i="22" s="1"/>
  <c r="T79" i="22" s="1"/>
  <c r="S79" i="22" s="1"/>
  <c r="R79" i="22" s="1"/>
  <c r="Q79" i="22" s="1"/>
  <c r="P79" i="22" s="1"/>
  <c r="O79" i="22" s="1"/>
  <c r="N79" i="22" s="1"/>
  <c r="M79" i="22" s="1"/>
  <c r="N80" i="22"/>
  <c r="O80" i="22"/>
  <c r="P80" i="22"/>
  <c r="Q80" i="22"/>
  <c r="R80" i="22"/>
  <c r="S80" i="22"/>
  <c r="T80" i="22"/>
  <c r="U80" i="22"/>
  <c r="V80" i="22"/>
  <c r="W80" i="22"/>
  <c r="X80" i="22"/>
  <c r="Y80" i="22"/>
  <c r="Z80" i="22"/>
  <c r="AA80" i="22"/>
  <c r="AB80" i="22"/>
  <c r="AC80" i="22"/>
  <c r="AD80" i="22"/>
  <c r="AE80" i="22"/>
  <c r="AF80" i="22"/>
  <c r="AG80" i="22"/>
  <c r="AH80" i="22"/>
  <c r="AI80" i="22"/>
  <c r="AJ80" i="22"/>
  <c r="AK80" i="22"/>
  <c r="AL80" i="22"/>
  <c r="AM80" i="22"/>
  <c r="AN80" i="22"/>
  <c r="AO80" i="22"/>
  <c r="AP80" i="22"/>
  <c r="AQ80" i="22"/>
  <c r="AR80" i="22"/>
  <c r="AR81" i="22"/>
  <c r="AQ81" i="22" s="1"/>
  <c r="AP81" i="22" s="1"/>
  <c r="AO81" i="22" s="1"/>
  <c r="AN81" i="22" s="1"/>
  <c r="AM81" i="22" s="1"/>
  <c r="AL81" i="22" s="1"/>
  <c r="AK81" i="22" s="1"/>
  <c r="AJ81" i="22" s="1"/>
  <c r="AI81" i="22" s="1"/>
  <c r="AH81" i="22" s="1"/>
  <c r="AG81" i="22" s="1"/>
  <c r="AF81" i="22" s="1"/>
  <c r="AE81" i="22" s="1"/>
  <c r="AD81" i="22" s="1"/>
  <c r="AC81" i="22" s="1"/>
  <c r="AB81" i="22" s="1"/>
  <c r="AA81" i="22" s="1"/>
  <c r="Z81" i="22" s="1"/>
  <c r="Y81" i="22" s="1"/>
  <c r="X81" i="22" s="1"/>
  <c r="W81" i="22" s="1"/>
  <c r="V81" i="22" s="1"/>
  <c r="U81" i="22" s="1"/>
  <c r="T81" i="22" s="1"/>
  <c r="S81" i="22" s="1"/>
  <c r="R81" i="22" s="1"/>
  <c r="Q81" i="22" s="1"/>
  <c r="P81" i="22" s="1"/>
  <c r="O81" i="22" s="1"/>
  <c r="N81" i="22" s="1"/>
  <c r="M81" i="22" s="1"/>
  <c r="AR82" i="22"/>
  <c r="AQ82" i="22" s="1"/>
  <c r="AP82" i="22" s="1"/>
  <c r="AO82" i="22" s="1"/>
  <c r="AN82" i="22" s="1"/>
  <c r="AM82" i="22" s="1"/>
  <c r="AL82" i="22" s="1"/>
  <c r="AK82" i="22" s="1"/>
  <c r="AJ82" i="22" s="1"/>
  <c r="AI82" i="22" s="1"/>
  <c r="AH82" i="22" s="1"/>
  <c r="AG82" i="22" s="1"/>
  <c r="AF82" i="22" s="1"/>
  <c r="AE82" i="22" s="1"/>
  <c r="AD82" i="22" s="1"/>
  <c r="AC82" i="22" s="1"/>
  <c r="AB82" i="22" s="1"/>
  <c r="AA82" i="22" s="1"/>
  <c r="Z82" i="22" s="1"/>
  <c r="Y82" i="22" s="1"/>
  <c r="X82" i="22" s="1"/>
  <c r="W82" i="22" s="1"/>
  <c r="V82" i="22" s="1"/>
  <c r="U82" i="22" s="1"/>
  <c r="T82" i="22" s="1"/>
  <c r="S82" i="22" s="1"/>
  <c r="R82" i="22" s="1"/>
  <c r="Q82" i="22" s="1"/>
  <c r="P82" i="22" s="1"/>
  <c r="O82" i="22" s="1"/>
  <c r="N82" i="22" s="1"/>
  <c r="M82" i="22" s="1"/>
  <c r="AR83" i="22"/>
  <c r="AQ83" i="22" s="1"/>
  <c r="AP83" i="22" s="1"/>
  <c r="AO83" i="22" s="1"/>
  <c r="AN83" i="22" s="1"/>
  <c r="AM83" i="22" s="1"/>
  <c r="AL83" i="22" s="1"/>
  <c r="AK83" i="22" s="1"/>
  <c r="AJ83" i="22" s="1"/>
  <c r="AI83" i="22" s="1"/>
  <c r="AH83" i="22" s="1"/>
  <c r="AG83" i="22" s="1"/>
  <c r="AF83" i="22" s="1"/>
  <c r="AE83" i="22" s="1"/>
  <c r="AD83" i="22" s="1"/>
  <c r="AC83" i="22" s="1"/>
  <c r="AB83" i="22" s="1"/>
  <c r="AA83" i="22" s="1"/>
  <c r="Z83" i="22" s="1"/>
  <c r="Y83" i="22" s="1"/>
  <c r="X83" i="22" s="1"/>
  <c r="W83" i="22" s="1"/>
  <c r="V83" i="22" s="1"/>
  <c r="U83" i="22" s="1"/>
  <c r="T83" i="22" s="1"/>
  <c r="S83" i="22" s="1"/>
  <c r="R83" i="22" s="1"/>
  <c r="Q83" i="22" s="1"/>
  <c r="P83" i="22" s="1"/>
  <c r="O83" i="22" s="1"/>
  <c r="N83" i="22" s="1"/>
  <c r="M83" i="22" s="1"/>
  <c r="AR84" i="22"/>
  <c r="AQ84" i="22" s="1"/>
  <c r="AP84" i="22" s="1"/>
  <c r="AO84" i="22" s="1"/>
  <c r="AN84" i="22" s="1"/>
  <c r="AM84" i="22" s="1"/>
  <c r="AL84" i="22" s="1"/>
  <c r="AK84" i="22" s="1"/>
  <c r="AJ84" i="22" s="1"/>
  <c r="AI84" i="22" s="1"/>
  <c r="AH84" i="22" s="1"/>
  <c r="AG84" i="22" s="1"/>
  <c r="AF84" i="22" s="1"/>
  <c r="AE84" i="22" s="1"/>
  <c r="AD84" i="22" s="1"/>
  <c r="AC84" i="22" s="1"/>
  <c r="AB84" i="22" s="1"/>
  <c r="AA84" i="22" s="1"/>
  <c r="Z84" i="22" s="1"/>
  <c r="Y84" i="22" s="1"/>
  <c r="X84" i="22" s="1"/>
  <c r="W84" i="22" s="1"/>
  <c r="V84" i="22" s="1"/>
  <c r="U84" i="22" s="1"/>
  <c r="T84" i="22" s="1"/>
  <c r="S84" i="22" s="1"/>
  <c r="R84" i="22" s="1"/>
  <c r="Q84" i="22" s="1"/>
  <c r="P84" i="22" s="1"/>
  <c r="O84" i="22" s="1"/>
  <c r="N84" i="22" s="1"/>
  <c r="M84" i="22" s="1"/>
  <c r="AR85" i="22"/>
  <c r="AQ85" i="22" s="1"/>
  <c r="AP85" i="22" s="1"/>
  <c r="AO85" i="22" s="1"/>
  <c r="AN85" i="22" s="1"/>
  <c r="AM85" i="22" s="1"/>
  <c r="AL85" i="22" s="1"/>
  <c r="AK85" i="22" s="1"/>
  <c r="AJ85" i="22" s="1"/>
  <c r="AI85" i="22" s="1"/>
  <c r="AH85" i="22" s="1"/>
  <c r="AG85" i="22" s="1"/>
  <c r="AF85" i="22" s="1"/>
  <c r="AE85" i="22" s="1"/>
  <c r="AD85" i="22" s="1"/>
  <c r="AC85" i="22" s="1"/>
  <c r="AB85" i="22" s="1"/>
  <c r="AA85" i="22" s="1"/>
  <c r="Z85" i="22" s="1"/>
  <c r="Y85" i="22" s="1"/>
  <c r="X85" i="22" s="1"/>
  <c r="W85" i="22" s="1"/>
  <c r="V85" i="22" s="1"/>
  <c r="U85" i="22" s="1"/>
  <c r="T85" i="22" s="1"/>
  <c r="S85" i="22" s="1"/>
  <c r="R85" i="22" s="1"/>
  <c r="Q85" i="22" s="1"/>
  <c r="P85" i="22" s="1"/>
  <c r="O85" i="22" s="1"/>
  <c r="N85" i="22" s="1"/>
  <c r="M85" i="22" s="1"/>
  <c r="AR86" i="22"/>
  <c r="AQ86" i="22" s="1"/>
  <c r="AP86" i="22" s="1"/>
  <c r="AO86" i="22" s="1"/>
  <c r="AN86" i="22" s="1"/>
  <c r="AM86" i="22" s="1"/>
  <c r="AL86" i="22" s="1"/>
  <c r="AK86" i="22" s="1"/>
  <c r="AJ86" i="22" s="1"/>
  <c r="AI86" i="22" s="1"/>
  <c r="AH86" i="22" s="1"/>
  <c r="AG86" i="22" s="1"/>
  <c r="AF86" i="22" s="1"/>
  <c r="AE86" i="22" s="1"/>
  <c r="AD86" i="22" s="1"/>
  <c r="AC86" i="22" s="1"/>
  <c r="AB86" i="22" s="1"/>
  <c r="AA86" i="22" s="1"/>
  <c r="Z86" i="22" s="1"/>
  <c r="Y86" i="22" s="1"/>
  <c r="X86" i="22" s="1"/>
  <c r="W86" i="22" s="1"/>
  <c r="V86" i="22" s="1"/>
  <c r="U86" i="22" s="1"/>
  <c r="T86" i="22" s="1"/>
  <c r="S86" i="22" s="1"/>
  <c r="R86" i="22" s="1"/>
  <c r="Q86" i="22" s="1"/>
  <c r="P86" i="22" s="1"/>
  <c r="O86" i="22" s="1"/>
  <c r="N86" i="22" s="1"/>
  <c r="M86" i="22" s="1"/>
  <c r="AR87" i="22"/>
  <c r="AQ87" i="22" s="1"/>
  <c r="AP87" i="22" s="1"/>
  <c r="AO87" i="22" s="1"/>
  <c r="AN87" i="22" s="1"/>
  <c r="AM87" i="22" s="1"/>
  <c r="AL87" i="22" s="1"/>
  <c r="AK87" i="22" s="1"/>
  <c r="AJ87" i="22" s="1"/>
  <c r="AI87" i="22" s="1"/>
  <c r="AH87" i="22" s="1"/>
  <c r="AG87" i="22" s="1"/>
  <c r="AF87" i="22" s="1"/>
  <c r="AE87" i="22" s="1"/>
  <c r="AD87" i="22" s="1"/>
  <c r="AC87" i="22" s="1"/>
  <c r="AB87" i="22" s="1"/>
  <c r="AA87" i="22" s="1"/>
  <c r="Z87" i="22" s="1"/>
  <c r="Y87" i="22" s="1"/>
  <c r="X87" i="22" s="1"/>
  <c r="W87" i="22" s="1"/>
  <c r="V87" i="22" s="1"/>
  <c r="U87" i="22" s="1"/>
  <c r="T87" i="22" s="1"/>
  <c r="S87" i="22" s="1"/>
  <c r="R87" i="22" s="1"/>
  <c r="Q87" i="22" s="1"/>
  <c r="P87" i="22" s="1"/>
  <c r="O87" i="22" s="1"/>
  <c r="N87" i="22" s="1"/>
  <c r="M87" i="22" s="1"/>
  <c r="AR88" i="22"/>
  <c r="AQ88" i="22" s="1"/>
  <c r="AP88" i="22" s="1"/>
  <c r="AO88" i="22" s="1"/>
  <c r="AN88" i="22" s="1"/>
  <c r="AM88" i="22" s="1"/>
  <c r="AL88" i="22" s="1"/>
  <c r="AK88" i="22" s="1"/>
  <c r="AJ88" i="22" s="1"/>
  <c r="AI88" i="22" s="1"/>
  <c r="AH88" i="22" s="1"/>
  <c r="AG88" i="22" s="1"/>
  <c r="AF88" i="22" s="1"/>
  <c r="AE88" i="22" s="1"/>
  <c r="AD88" i="22" s="1"/>
  <c r="AC88" i="22" s="1"/>
  <c r="AB88" i="22" s="1"/>
  <c r="AA88" i="22" s="1"/>
  <c r="Z88" i="22" s="1"/>
  <c r="Y88" i="22" s="1"/>
  <c r="X88" i="22" s="1"/>
  <c r="W88" i="22" s="1"/>
  <c r="V88" i="22" s="1"/>
  <c r="U88" i="22" s="1"/>
  <c r="T88" i="22" s="1"/>
  <c r="S88" i="22" s="1"/>
  <c r="R88" i="22" s="1"/>
  <c r="Q88" i="22" s="1"/>
  <c r="P88" i="22" s="1"/>
  <c r="O88" i="22" s="1"/>
  <c r="N88" i="22" s="1"/>
  <c r="M88" i="22" s="1"/>
  <c r="AR89" i="22"/>
  <c r="AQ89" i="22" s="1"/>
  <c r="AP89" i="22" s="1"/>
  <c r="AO89" i="22" s="1"/>
  <c r="AN89" i="22" s="1"/>
  <c r="AM89" i="22" s="1"/>
  <c r="AL89" i="22" s="1"/>
  <c r="AK89" i="22" s="1"/>
  <c r="AJ89" i="22" s="1"/>
  <c r="AI89" i="22" s="1"/>
  <c r="AH89" i="22" s="1"/>
  <c r="AG89" i="22" s="1"/>
  <c r="AF89" i="22" s="1"/>
  <c r="AE89" i="22" s="1"/>
  <c r="AD89" i="22" s="1"/>
  <c r="AC89" i="22" s="1"/>
  <c r="AB89" i="22" s="1"/>
  <c r="AA89" i="22" s="1"/>
  <c r="Z89" i="22" s="1"/>
  <c r="Y89" i="22" s="1"/>
  <c r="X89" i="22" s="1"/>
  <c r="W89" i="22" s="1"/>
  <c r="V89" i="22" s="1"/>
  <c r="U89" i="22" s="1"/>
  <c r="T89" i="22" s="1"/>
  <c r="S89" i="22" s="1"/>
  <c r="R89" i="22" s="1"/>
  <c r="Q89" i="22" s="1"/>
  <c r="P89" i="22" s="1"/>
  <c r="O89" i="22" s="1"/>
  <c r="N89" i="22" s="1"/>
  <c r="AR90" i="22"/>
  <c r="AQ90" i="22" s="1"/>
  <c r="AP90" i="22" s="1"/>
  <c r="AO90" i="22" s="1"/>
  <c r="AN90" i="22" s="1"/>
  <c r="AM90" i="22" s="1"/>
  <c r="AL90" i="22" s="1"/>
  <c r="AK90" i="22" s="1"/>
  <c r="AJ90" i="22" s="1"/>
  <c r="AI90" i="22" s="1"/>
  <c r="AH90" i="22" s="1"/>
  <c r="AG90" i="22" s="1"/>
  <c r="AF90" i="22" s="1"/>
  <c r="AE90" i="22" s="1"/>
  <c r="AD90" i="22" s="1"/>
  <c r="AC90" i="22" s="1"/>
  <c r="AB90" i="22" s="1"/>
  <c r="AA90" i="22" s="1"/>
  <c r="Z90" i="22" s="1"/>
  <c r="Y90" i="22" s="1"/>
  <c r="X90" i="22" s="1"/>
  <c r="W90" i="22" s="1"/>
  <c r="V90" i="22" s="1"/>
  <c r="U90" i="22" s="1"/>
  <c r="T90" i="22" s="1"/>
  <c r="S90" i="22" s="1"/>
  <c r="R90" i="22" s="1"/>
  <c r="Q90" i="22" s="1"/>
  <c r="P90" i="22" s="1"/>
  <c r="O90" i="22" s="1"/>
  <c r="N90" i="22" s="1"/>
  <c r="AR91" i="22"/>
  <c r="AQ91" i="22" s="1"/>
  <c r="AP91" i="22" s="1"/>
  <c r="AO91" i="22" s="1"/>
  <c r="AN91" i="22" s="1"/>
  <c r="AM91" i="22" s="1"/>
  <c r="AL91" i="22" s="1"/>
  <c r="AK91" i="22" s="1"/>
  <c r="AJ91" i="22" s="1"/>
  <c r="AI91" i="22" s="1"/>
  <c r="AH91" i="22" s="1"/>
  <c r="AG91" i="22" s="1"/>
  <c r="AF91" i="22" s="1"/>
  <c r="AE91" i="22" s="1"/>
  <c r="AD91" i="22" s="1"/>
  <c r="AC91" i="22" s="1"/>
  <c r="AB91" i="22" s="1"/>
  <c r="AA91" i="22" s="1"/>
  <c r="Z91" i="22" s="1"/>
  <c r="Y91" i="22" s="1"/>
  <c r="X91" i="22" s="1"/>
  <c r="W91" i="22" s="1"/>
  <c r="V91" i="22" s="1"/>
  <c r="U91" i="22" s="1"/>
  <c r="T91" i="22" s="1"/>
  <c r="S91" i="22" s="1"/>
  <c r="R91" i="22" s="1"/>
  <c r="Q91" i="22" s="1"/>
  <c r="P91" i="22" s="1"/>
  <c r="O91" i="22" s="1"/>
  <c r="N91" i="22" s="1"/>
  <c r="AR92" i="22"/>
  <c r="AQ92" i="22" s="1"/>
  <c r="AP92" i="22" s="1"/>
  <c r="AO92" i="22" s="1"/>
  <c r="AN92" i="22" s="1"/>
  <c r="AM92" i="22" s="1"/>
  <c r="AL92" i="22" s="1"/>
  <c r="AK92" i="22" s="1"/>
  <c r="AJ92" i="22" s="1"/>
  <c r="AI92" i="22" s="1"/>
  <c r="AH92" i="22" s="1"/>
  <c r="AG92" i="22" s="1"/>
  <c r="AF92" i="22" s="1"/>
  <c r="AE92" i="22" s="1"/>
  <c r="AD92" i="22" s="1"/>
  <c r="AC92" i="22" s="1"/>
  <c r="AB92" i="22" s="1"/>
  <c r="AA92" i="22" s="1"/>
  <c r="Z92" i="22" s="1"/>
  <c r="Y92" i="22" s="1"/>
  <c r="X92" i="22" s="1"/>
  <c r="W92" i="22" s="1"/>
  <c r="V92" i="22" s="1"/>
  <c r="U92" i="22" s="1"/>
  <c r="T92" i="22" s="1"/>
  <c r="S92" i="22" s="1"/>
  <c r="R92" i="22" s="1"/>
  <c r="Q92" i="22" s="1"/>
  <c r="P92" i="22" s="1"/>
  <c r="O92" i="22" s="1"/>
  <c r="N92" i="22" s="1"/>
  <c r="AR93" i="22"/>
  <c r="AQ93" i="22" s="1"/>
  <c r="AP93" i="22" s="1"/>
  <c r="AO93" i="22" s="1"/>
  <c r="AN93" i="22" s="1"/>
  <c r="AM93" i="22" s="1"/>
  <c r="AL93" i="22" s="1"/>
  <c r="AK93" i="22" s="1"/>
  <c r="AJ93" i="22" s="1"/>
  <c r="AI93" i="22" s="1"/>
  <c r="AH93" i="22" s="1"/>
  <c r="AG93" i="22" s="1"/>
  <c r="AF93" i="22" s="1"/>
  <c r="AE93" i="22" s="1"/>
  <c r="AD93" i="22" s="1"/>
  <c r="AC93" i="22" s="1"/>
  <c r="AB93" i="22" s="1"/>
  <c r="AA93" i="22" s="1"/>
  <c r="Z93" i="22" s="1"/>
  <c r="Y93" i="22" s="1"/>
  <c r="X93" i="22" s="1"/>
  <c r="W93" i="22" s="1"/>
  <c r="V93" i="22" s="1"/>
  <c r="U93" i="22" s="1"/>
  <c r="T93" i="22" s="1"/>
  <c r="S93" i="22" s="1"/>
  <c r="R93" i="22" s="1"/>
  <c r="Q93" i="22" s="1"/>
  <c r="P93" i="22" s="1"/>
  <c r="O93" i="22" s="1"/>
  <c r="N93" i="22" s="1"/>
  <c r="AR94" i="22"/>
  <c r="AQ94" i="22" s="1"/>
  <c r="AP94" i="22" s="1"/>
  <c r="AO94" i="22" s="1"/>
  <c r="AN94" i="22" s="1"/>
  <c r="AM94" i="22" s="1"/>
  <c r="AL94" i="22" s="1"/>
  <c r="AK94" i="22" s="1"/>
  <c r="AJ94" i="22" s="1"/>
  <c r="AI94" i="22" s="1"/>
  <c r="AH94" i="22" s="1"/>
  <c r="AG94" i="22" s="1"/>
  <c r="AF94" i="22" s="1"/>
  <c r="AE94" i="22" s="1"/>
  <c r="AD94" i="22" s="1"/>
  <c r="AC94" i="22" s="1"/>
  <c r="AB94" i="22" s="1"/>
  <c r="AA94" i="22" s="1"/>
  <c r="Z94" i="22" s="1"/>
  <c r="Y94" i="22" s="1"/>
  <c r="X94" i="22" s="1"/>
  <c r="W94" i="22" s="1"/>
  <c r="V94" i="22" s="1"/>
  <c r="U94" i="22" s="1"/>
  <c r="T94" i="22" s="1"/>
  <c r="S94" i="22" s="1"/>
  <c r="R94" i="22" s="1"/>
  <c r="Q94" i="22" s="1"/>
  <c r="P94" i="22" s="1"/>
  <c r="O94" i="22" s="1"/>
  <c r="N94" i="22" s="1"/>
  <c r="AR95" i="22"/>
  <c r="AQ95" i="22" s="1"/>
  <c r="AP95" i="22" s="1"/>
  <c r="AO95" i="22" s="1"/>
  <c r="AN95" i="22" s="1"/>
  <c r="AM95" i="22" s="1"/>
  <c r="AL95" i="22" s="1"/>
  <c r="AK95" i="22" s="1"/>
  <c r="AJ95" i="22" s="1"/>
  <c r="AI95" i="22" s="1"/>
  <c r="AH95" i="22" s="1"/>
  <c r="AG95" i="22" s="1"/>
  <c r="AF95" i="22" s="1"/>
  <c r="AE95" i="22" s="1"/>
  <c r="AD95" i="22" s="1"/>
  <c r="AC95" i="22" s="1"/>
  <c r="AB95" i="22" s="1"/>
  <c r="AA95" i="22" s="1"/>
  <c r="Z95" i="22" s="1"/>
  <c r="Y95" i="22" s="1"/>
  <c r="X95" i="22" s="1"/>
  <c r="W95" i="22" s="1"/>
  <c r="V95" i="22" s="1"/>
  <c r="U95" i="22" s="1"/>
  <c r="T95" i="22" s="1"/>
  <c r="S95" i="22" s="1"/>
  <c r="R95" i="22" s="1"/>
  <c r="Q95" i="22" s="1"/>
  <c r="P95" i="22" s="1"/>
  <c r="O95" i="22" s="1"/>
  <c r="N95" i="22" s="1"/>
  <c r="AR96" i="22"/>
  <c r="AQ96" i="22" s="1"/>
  <c r="AP96" i="22" s="1"/>
  <c r="AO96" i="22" s="1"/>
  <c r="AN96" i="22" s="1"/>
  <c r="AM96" i="22" s="1"/>
  <c r="AL96" i="22" s="1"/>
  <c r="AK96" i="22" s="1"/>
  <c r="AJ96" i="22" s="1"/>
  <c r="AI96" i="22" s="1"/>
  <c r="AH96" i="22" s="1"/>
  <c r="AG96" i="22" s="1"/>
  <c r="AF96" i="22" s="1"/>
  <c r="AE96" i="22" s="1"/>
  <c r="AD96" i="22" s="1"/>
  <c r="AC96" i="22" s="1"/>
  <c r="AB96" i="22" s="1"/>
  <c r="AA96" i="22" s="1"/>
  <c r="Z96" i="22" s="1"/>
  <c r="Y96" i="22" s="1"/>
  <c r="X96" i="22" s="1"/>
  <c r="W96" i="22" s="1"/>
  <c r="V96" i="22" s="1"/>
  <c r="U96" i="22" s="1"/>
  <c r="T96" i="22" s="1"/>
  <c r="S96" i="22" s="1"/>
  <c r="R96" i="22" s="1"/>
  <c r="Q96" i="22" s="1"/>
  <c r="P96" i="22" s="1"/>
  <c r="O96" i="22" s="1"/>
  <c r="N96" i="22" s="1"/>
  <c r="N97" i="22"/>
  <c r="O97" i="22"/>
  <c r="P97" i="22"/>
  <c r="Q97" i="22"/>
  <c r="R97" i="22"/>
  <c r="S97" i="22"/>
  <c r="T97" i="22"/>
  <c r="U97" i="22"/>
  <c r="V97" i="22"/>
  <c r="W97" i="22"/>
  <c r="X97" i="22"/>
  <c r="Y97" i="22"/>
  <c r="Z97" i="22"/>
  <c r="AA97" i="22"/>
  <c r="AB97" i="22"/>
  <c r="AC97" i="22"/>
  <c r="AD97" i="22"/>
  <c r="AE97" i="22"/>
  <c r="AF97" i="22"/>
  <c r="AG97" i="22"/>
  <c r="AH97" i="22"/>
  <c r="AI97" i="22"/>
  <c r="AJ97" i="22"/>
  <c r="AK97" i="22"/>
  <c r="AL97" i="22"/>
  <c r="AM97" i="22"/>
  <c r="AN97" i="22"/>
  <c r="AO97" i="22"/>
  <c r="AP97" i="22"/>
  <c r="AQ97" i="22"/>
  <c r="AR97" i="22"/>
  <c r="AR98" i="22"/>
  <c r="AQ98" i="22" s="1"/>
  <c r="AP98" i="22" s="1"/>
  <c r="AO98" i="22" s="1"/>
  <c r="AN98" i="22" s="1"/>
  <c r="AM98" i="22" s="1"/>
  <c r="AL98" i="22" s="1"/>
  <c r="AK98" i="22" s="1"/>
  <c r="AJ98" i="22" s="1"/>
  <c r="AI98" i="22" s="1"/>
  <c r="AH98" i="22" s="1"/>
  <c r="AG98" i="22" s="1"/>
  <c r="AF98" i="22" s="1"/>
  <c r="AE98" i="22" s="1"/>
  <c r="AD98" i="22" s="1"/>
  <c r="AC98" i="22" s="1"/>
  <c r="AB98" i="22" s="1"/>
  <c r="AA98" i="22" s="1"/>
  <c r="Z98" i="22" s="1"/>
  <c r="Y98" i="22" s="1"/>
  <c r="X98" i="22" s="1"/>
  <c r="W98" i="22" s="1"/>
  <c r="V98" i="22" s="1"/>
  <c r="U98" i="22" s="1"/>
  <c r="T98" i="22" s="1"/>
  <c r="S98" i="22" s="1"/>
  <c r="R98" i="22" s="1"/>
  <c r="Q98" i="22" s="1"/>
  <c r="P98" i="22" s="1"/>
  <c r="O98" i="22" s="1"/>
  <c r="N98" i="22" s="1"/>
  <c r="M98" i="22" s="1"/>
  <c r="AR99" i="22"/>
  <c r="AQ99" i="22" s="1"/>
  <c r="AP99" i="22" s="1"/>
  <c r="AO99" i="22" s="1"/>
  <c r="AN99" i="22" s="1"/>
  <c r="AM99" i="22" s="1"/>
  <c r="AL99" i="22" s="1"/>
  <c r="AK99" i="22" s="1"/>
  <c r="AJ99" i="22" s="1"/>
  <c r="AI99" i="22" s="1"/>
  <c r="AH99" i="22" s="1"/>
  <c r="AG99" i="22" s="1"/>
  <c r="AF99" i="22" s="1"/>
  <c r="AE99" i="22" s="1"/>
  <c r="AD99" i="22" s="1"/>
  <c r="AC99" i="22" s="1"/>
  <c r="AB99" i="22" s="1"/>
  <c r="AA99" i="22" s="1"/>
  <c r="Z99" i="22" s="1"/>
  <c r="Y99" i="22" s="1"/>
  <c r="X99" i="22" s="1"/>
  <c r="W99" i="22" s="1"/>
  <c r="V99" i="22" s="1"/>
  <c r="U99" i="22" s="1"/>
  <c r="T99" i="22" s="1"/>
  <c r="S99" i="22" s="1"/>
  <c r="R99" i="22" s="1"/>
  <c r="Q99" i="22" s="1"/>
  <c r="P99" i="22" s="1"/>
  <c r="O99" i="22" s="1"/>
  <c r="N99" i="22" s="1"/>
  <c r="M99" i="22" s="1"/>
  <c r="AR100" i="22"/>
  <c r="AQ100" i="22" s="1"/>
  <c r="AP100" i="22" s="1"/>
  <c r="AO100" i="22" s="1"/>
  <c r="AN100" i="22" s="1"/>
  <c r="AM100" i="22" s="1"/>
  <c r="AL100" i="22" s="1"/>
  <c r="AK100" i="22" s="1"/>
  <c r="AJ100" i="22" s="1"/>
  <c r="AI100" i="22" s="1"/>
  <c r="AH100" i="22" s="1"/>
  <c r="AG100" i="22" s="1"/>
  <c r="AF100" i="22" s="1"/>
  <c r="AE100" i="22" s="1"/>
  <c r="AD100" i="22" s="1"/>
  <c r="AC100" i="22" s="1"/>
  <c r="AB100" i="22" s="1"/>
  <c r="AA100" i="22" s="1"/>
  <c r="Z100" i="22" s="1"/>
  <c r="Y100" i="22" s="1"/>
  <c r="X100" i="22" s="1"/>
  <c r="W100" i="22" s="1"/>
  <c r="V100" i="22" s="1"/>
  <c r="U100" i="22" s="1"/>
  <c r="T100" i="22" s="1"/>
  <c r="S100" i="22" s="1"/>
  <c r="R100" i="22" s="1"/>
  <c r="Q100" i="22" s="1"/>
  <c r="P100" i="22" s="1"/>
  <c r="O100" i="22" s="1"/>
  <c r="N100" i="22" s="1"/>
  <c r="M100" i="22" s="1"/>
  <c r="AR101" i="22"/>
  <c r="AQ101" i="22" s="1"/>
  <c r="AP101" i="22" s="1"/>
  <c r="AO101" i="22" s="1"/>
  <c r="AN101" i="22" s="1"/>
  <c r="AM101" i="22" s="1"/>
  <c r="AL101" i="22" s="1"/>
  <c r="AK101" i="22" s="1"/>
  <c r="AJ101" i="22" s="1"/>
  <c r="AI101" i="22" s="1"/>
  <c r="AH101" i="22" s="1"/>
  <c r="AG101" i="22" s="1"/>
  <c r="AF101" i="22" s="1"/>
  <c r="AE101" i="22" s="1"/>
  <c r="AD101" i="22" s="1"/>
  <c r="AC101" i="22" s="1"/>
  <c r="AB101" i="22" s="1"/>
  <c r="AA101" i="22" s="1"/>
  <c r="Z101" i="22" s="1"/>
  <c r="Y101" i="22" s="1"/>
  <c r="X101" i="22" s="1"/>
  <c r="W101" i="22" s="1"/>
  <c r="V101" i="22" s="1"/>
  <c r="U101" i="22" s="1"/>
  <c r="T101" i="22" s="1"/>
  <c r="S101" i="22" s="1"/>
  <c r="R101" i="22" s="1"/>
  <c r="Q101" i="22" s="1"/>
  <c r="P101" i="22" s="1"/>
  <c r="O101" i="22" s="1"/>
  <c r="N101" i="22" s="1"/>
  <c r="M101" i="22" s="1"/>
  <c r="AR102" i="22"/>
  <c r="AQ102" i="22" s="1"/>
  <c r="AP102" i="22" s="1"/>
  <c r="AO102" i="22" s="1"/>
  <c r="AN102" i="22" s="1"/>
  <c r="AM102" i="22" s="1"/>
  <c r="AL102" i="22" s="1"/>
  <c r="AK102" i="22" s="1"/>
  <c r="AJ102" i="22" s="1"/>
  <c r="AI102" i="22" s="1"/>
  <c r="AH102" i="22" s="1"/>
  <c r="AG102" i="22" s="1"/>
  <c r="AF102" i="22" s="1"/>
  <c r="AE102" i="22" s="1"/>
  <c r="AD102" i="22" s="1"/>
  <c r="AC102" i="22" s="1"/>
  <c r="AB102" i="22" s="1"/>
  <c r="AA102" i="22" s="1"/>
  <c r="Z102" i="22" s="1"/>
  <c r="Y102" i="22" s="1"/>
  <c r="X102" i="22" s="1"/>
  <c r="W102" i="22" s="1"/>
  <c r="V102" i="22" s="1"/>
  <c r="U102" i="22" s="1"/>
  <c r="T102" i="22" s="1"/>
  <c r="S102" i="22" s="1"/>
  <c r="R102" i="22" s="1"/>
  <c r="Q102" i="22" s="1"/>
  <c r="P102" i="22" s="1"/>
  <c r="O102" i="22" s="1"/>
  <c r="N102" i="22" s="1"/>
  <c r="M102" i="22" s="1"/>
  <c r="AR103" i="22"/>
  <c r="AQ103" i="22" s="1"/>
  <c r="AP103" i="22" s="1"/>
  <c r="AO103" i="22" s="1"/>
  <c r="AN103" i="22" s="1"/>
  <c r="AM103" i="22" s="1"/>
  <c r="AL103" i="22" s="1"/>
  <c r="AK103" i="22" s="1"/>
  <c r="AJ103" i="22" s="1"/>
  <c r="AI103" i="22" s="1"/>
  <c r="AH103" i="22" s="1"/>
  <c r="AG103" i="22" s="1"/>
  <c r="AF103" i="22" s="1"/>
  <c r="AE103" i="22" s="1"/>
  <c r="AD103" i="22" s="1"/>
  <c r="AC103" i="22" s="1"/>
  <c r="AB103" i="22" s="1"/>
  <c r="AA103" i="22" s="1"/>
  <c r="Z103" i="22" s="1"/>
  <c r="Y103" i="22" s="1"/>
  <c r="X103" i="22" s="1"/>
  <c r="W103" i="22" s="1"/>
  <c r="V103" i="22" s="1"/>
  <c r="U103" i="22" s="1"/>
  <c r="T103" i="22" s="1"/>
  <c r="S103" i="22" s="1"/>
  <c r="R103" i="22" s="1"/>
  <c r="Q103" i="22" s="1"/>
  <c r="P103" i="22" s="1"/>
  <c r="O103" i="22" s="1"/>
  <c r="N103" i="22" s="1"/>
  <c r="M103" i="22" s="1"/>
  <c r="AR104" i="22"/>
  <c r="AQ104" i="22" s="1"/>
  <c r="AP104" i="22" s="1"/>
  <c r="AO104" i="22" s="1"/>
  <c r="AN104" i="22" s="1"/>
  <c r="AM104" i="22" s="1"/>
  <c r="AL104" i="22" s="1"/>
  <c r="AK104" i="22" s="1"/>
  <c r="AJ104" i="22" s="1"/>
  <c r="AI104" i="22" s="1"/>
  <c r="AH104" i="22" s="1"/>
  <c r="AG104" i="22" s="1"/>
  <c r="AF104" i="22" s="1"/>
  <c r="AE104" i="22" s="1"/>
  <c r="AD104" i="22" s="1"/>
  <c r="AC104" i="22" s="1"/>
  <c r="AB104" i="22" s="1"/>
  <c r="AA104" i="22" s="1"/>
  <c r="Z104" i="22" s="1"/>
  <c r="Y104" i="22" s="1"/>
  <c r="X104" i="22" s="1"/>
  <c r="W104" i="22" s="1"/>
  <c r="V104" i="22" s="1"/>
  <c r="U104" i="22" s="1"/>
  <c r="T104" i="22" s="1"/>
  <c r="S104" i="22" s="1"/>
  <c r="R104" i="22" s="1"/>
  <c r="Q104" i="22" s="1"/>
  <c r="P104" i="22" s="1"/>
  <c r="O104" i="22" s="1"/>
  <c r="N104" i="22" s="1"/>
  <c r="M104" i="22" s="1"/>
  <c r="AR105" i="22"/>
  <c r="AQ105" i="22" s="1"/>
  <c r="AP105" i="22" s="1"/>
  <c r="AO105" i="22" s="1"/>
  <c r="AN105" i="22" s="1"/>
  <c r="AM105" i="22" s="1"/>
  <c r="AL105" i="22" s="1"/>
  <c r="AK105" i="22" s="1"/>
  <c r="AJ105" i="22" s="1"/>
  <c r="AI105" i="22" s="1"/>
  <c r="AH105" i="22" s="1"/>
  <c r="AG105" i="22" s="1"/>
  <c r="AF105" i="22" s="1"/>
  <c r="AE105" i="22" s="1"/>
  <c r="AD105" i="22" s="1"/>
  <c r="AC105" i="22" s="1"/>
  <c r="AB105" i="22" s="1"/>
  <c r="AA105" i="22" s="1"/>
  <c r="Z105" i="22" s="1"/>
  <c r="Y105" i="22" s="1"/>
  <c r="X105" i="22" s="1"/>
  <c r="W105" i="22" s="1"/>
  <c r="V105" i="22" s="1"/>
  <c r="U105" i="22" s="1"/>
  <c r="T105" i="22" s="1"/>
  <c r="S105" i="22" s="1"/>
  <c r="R105" i="22" s="1"/>
  <c r="Q105" i="22" s="1"/>
  <c r="P105" i="22" s="1"/>
  <c r="O105" i="22" s="1"/>
  <c r="N105" i="22" s="1"/>
  <c r="M105" i="22" s="1"/>
  <c r="AR106" i="22"/>
  <c r="AQ106" i="22" s="1"/>
  <c r="AP106" i="22" s="1"/>
  <c r="AO106" i="22" s="1"/>
  <c r="AN106" i="22" s="1"/>
  <c r="AM106" i="22" s="1"/>
  <c r="AL106" i="22" s="1"/>
  <c r="AK106" i="22" s="1"/>
  <c r="AJ106" i="22" s="1"/>
  <c r="AI106" i="22" s="1"/>
  <c r="AH106" i="22" s="1"/>
  <c r="AG106" i="22" s="1"/>
  <c r="AF106" i="22" s="1"/>
  <c r="AE106" i="22" s="1"/>
  <c r="AD106" i="22" s="1"/>
  <c r="AC106" i="22" s="1"/>
  <c r="AB106" i="22" s="1"/>
  <c r="AA106" i="22" s="1"/>
  <c r="Z106" i="22" s="1"/>
  <c r="Y106" i="22" s="1"/>
  <c r="X106" i="22" s="1"/>
  <c r="W106" i="22" s="1"/>
  <c r="V106" i="22" s="1"/>
  <c r="U106" i="22" s="1"/>
  <c r="T106" i="22" s="1"/>
  <c r="S106" i="22" s="1"/>
  <c r="R106" i="22" s="1"/>
  <c r="Q106" i="22" s="1"/>
  <c r="P106" i="22" s="1"/>
  <c r="O106" i="22" s="1"/>
  <c r="N106" i="22" s="1"/>
  <c r="M106" i="22" s="1"/>
  <c r="AR107" i="22"/>
  <c r="AQ107" i="22" s="1"/>
  <c r="AP107" i="22" s="1"/>
  <c r="AO107" i="22" s="1"/>
  <c r="AN107" i="22" s="1"/>
  <c r="AM107" i="22" s="1"/>
  <c r="AL107" i="22" s="1"/>
  <c r="AK107" i="22" s="1"/>
  <c r="AJ107" i="22" s="1"/>
  <c r="AI107" i="22" s="1"/>
  <c r="AH107" i="22" s="1"/>
  <c r="AG107" i="22" s="1"/>
  <c r="AF107" i="22" s="1"/>
  <c r="AE107" i="22" s="1"/>
  <c r="AD107" i="22" s="1"/>
  <c r="AC107" i="22" s="1"/>
  <c r="AB107" i="22" s="1"/>
  <c r="AA107" i="22" s="1"/>
  <c r="Z107" i="22" s="1"/>
  <c r="Y107" i="22" s="1"/>
  <c r="X107" i="22" s="1"/>
  <c r="W107" i="22" s="1"/>
  <c r="V107" i="22" s="1"/>
  <c r="U107" i="22" s="1"/>
  <c r="T107" i="22" s="1"/>
  <c r="S107" i="22" s="1"/>
  <c r="R107" i="22" s="1"/>
  <c r="Q107" i="22" s="1"/>
  <c r="P107" i="22" s="1"/>
  <c r="O107" i="22" s="1"/>
  <c r="N107" i="22" s="1"/>
  <c r="M107" i="22" s="1"/>
  <c r="AR108" i="22"/>
  <c r="AQ108" i="22" s="1"/>
  <c r="AP108" i="22" s="1"/>
  <c r="AO108" i="22" s="1"/>
  <c r="AN108" i="22" s="1"/>
  <c r="AM108" i="22" s="1"/>
  <c r="AL108" i="22" s="1"/>
  <c r="AK108" i="22" s="1"/>
  <c r="AJ108" i="22" s="1"/>
  <c r="AI108" i="22" s="1"/>
  <c r="AH108" i="22" s="1"/>
  <c r="AG108" i="22" s="1"/>
  <c r="AF108" i="22" s="1"/>
  <c r="AE108" i="22" s="1"/>
  <c r="AD108" i="22" s="1"/>
  <c r="AC108" i="22" s="1"/>
  <c r="AB108" i="22" s="1"/>
  <c r="AA108" i="22" s="1"/>
  <c r="Z108" i="22" s="1"/>
  <c r="Y108" i="22" s="1"/>
  <c r="X108" i="22" s="1"/>
  <c r="W108" i="22" s="1"/>
  <c r="V108" i="22" s="1"/>
  <c r="U108" i="22" s="1"/>
  <c r="T108" i="22" s="1"/>
  <c r="S108" i="22" s="1"/>
  <c r="R108" i="22" s="1"/>
  <c r="Q108" i="22" s="1"/>
  <c r="P108" i="22" s="1"/>
  <c r="O108" i="22" s="1"/>
  <c r="N108" i="22" s="1"/>
  <c r="M108" i="22" s="1"/>
  <c r="AR109" i="22"/>
  <c r="AQ109" i="22" s="1"/>
  <c r="AP109" i="22" s="1"/>
  <c r="AO109" i="22" s="1"/>
  <c r="AN109" i="22" s="1"/>
  <c r="AM109" i="22" s="1"/>
  <c r="AL109" i="22" s="1"/>
  <c r="AK109" i="22" s="1"/>
  <c r="AJ109" i="22" s="1"/>
  <c r="AI109" i="22" s="1"/>
  <c r="AH109" i="22" s="1"/>
  <c r="AG109" i="22" s="1"/>
  <c r="AF109" i="22" s="1"/>
  <c r="AE109" i="22" s="1"/>
  <c r="AD109" i="22" s="1"/>
  <c r="AC109" i="22" s="1"/>
  <c r="AB109" i="22" s="1"/>
  <c r="AA109" i="22" s="1"/>
  <c r="Z109" i="22" s="1"/>
  <c r="Y109" i="22" s="1"/>
  <c r="X109" i="22" s="1"/>
  <c r="W109" i="22" s="1"/>
  <c r="V109" i="22" s="1"/>
  <c r="U109" i="22" s="1"/>
  <c r="T109" i="22" s="1"/>
  <c r="S109" i="22" s="1"/>
  <c r="R109" i="22" s="1"/>
  <c r="Q109" i="22" s="1"/>
  <c r="P109" i="22" s="1"/>
  <c r="O109" i="22" s="1"/>
  <c r="N109" i="22" s="1"/>
  <c r="M109" i="22" s="1"/>
  <c r="AR110" i="22"/>
  <c r="AQ110" i="22" s="1"/>
  <c r="AP110" i="22" s="1"/>
  <c r="AO110" i="22" s="1"/>
  <c r="AN110" i="22" s="1"/>
  <c r="AM110" i="22" s="1"/>
  <c r="AL110" i="22" s="1"/>
  <c r="AK110" i="22" s="1"/>
  <c r="AJ110" i="22" s="1"/>
  <c r="AI110" i="22" s="1"/>
  <c r="AH110" i="22" s="1"/>
  <c r="AG110" i="22" s="1"/>
  <c r="AF110" i="22" s="1"/>
  <c r="AE110" i="22" s="1"/>
  <c r="AD110" i="22" s="1"/>
  <c r="AC110" i="22" s="1"/>
  <c r="AB110" i="22" s="1"/>
  <c r="AA110" i="22" s="1"/>
  <c r="Z110" i="22" s="1"/>
  <c r="Y110" i="22" s="1"/>
  <c r="X110" i="22" s="1"/>
  <c r="W110" i="22" s="1"/>
  <c r="V110" i="22" s="1"/>
  <c r="U110" i="22" s="1"/>
  <c r="T110" i="22" s="1"/>
  <c r="S110" i="22" s="1"/>
  <c r="R110" i="22" s="1"/>
  <c r="Q110" i="22" s="1"/>
  <c r="P110" i="22" s="1"/>
  <c r="O110" i="22" s="1"/>
  <c r="N110" i="22" s="1"/>
  <c r="AR111" i="22"/>
  <c r="AQ111" i="22" s="1"/>
  <c r="AP111" i="22" s="1"/>
  <c r="AO111" i="22" s="1"/>
  <c r="AN111" i="22" s="1"/>
  <c r="AM111" i="22" s="1"/>
  <c r="AL111" i="22" s="1"/>
  <c r="AK111" i="22" s="1"/>
  <c r="AJ111" i="22" s="1"/>
  <c r="AI111" i="22" s="1"/>
  <c r="AH111" i="22" s="1"/>
  <c r="AG111" i="22" s="1"/>
  <c r="AF111" i="22" s="1"/>
  <c r="AE111" i="22" s="1"/>
  <c r="AD111" i="22" s="1"/>
  <c r="AC111" i="22" s="1"/>
  <c r="AB111" i="22" s="1"/>
  <c r="AA111" i="22" s="1"/>
  <c r="Z111" i="22" s="1"/>
  <c r="Y111" i="22" s="1"/>
  <c r="X111" i="22" s="1"/>
  <c r="W111" i="22" s="1"/>
  <c r="V111" i="22" s="1"/>
  <c r="U111" i="22" s="1"/>
  <c r="T111" i="22" s="1"/>
  <c r="S111" i="22" s="1"/>
  <c r="R111" i="22" s="1"/>
  <c r="Q111" i="22" s="1"/>
  <c r="P111" i="22" s="1"/>
  <c r="O111" i="22" s="1"/>
  <c r="N111" i="22" s="1"/>
  <c r="AR112" i="22"/>
  <c r="AQ112" i="22" s="1"/>
  <c r="AP112" i="22" s="1"/>
  <c r="AO112" i="22" s="1"/>
  <c r="AN112" i="22" s="1"/>
  <c r="AM112" i="22" s="1"/>
  <c r="AL112" i="22" s="1"/>
  <c r="AK112" i="22" s="1"/>
  <c r="AJ112" i="22" s="1"/>
  <c r="AI112" i="22" s="1"/>
  <c r="AH112" i="22" s="1"/>
  <c r="AG112" i="22" s="1"/>
  <c r="AF112" i="22" s="1"/>
  <c r="AE112" i="22" s="1"/>
  <c r="AD112" i="22" s="1"/>
  <c r="AC112" i="22" s="1"/>
  <c r="AB112" i="22" s="1"/>
  <c r="AA112" i="22" s="1"/>
  <c r="Z112" i="22" s="1"/>
  <c r="Y112" i="22" s="1"/>
  <c r="X112" i="22" s="1"/>
  <c r="W112" i="22" s="1"/>
  <c r="V112" i="22" s="1"/>
  <c r="U112" i="22" s="1"/>
  <c r="T112" i="22" s="1"/>
  <c r="S112" i="22" s="1"/>
  <c r="R112" i="22" s="1"/>
  <c r="Q112" i="22" s="1"/>
  <c r="P112" i="22" s="1"/>
  <c r="O112" i="22" s="1"/>
  <c r="N112" i="22" s="1"/>
  <c r="M112" i="22" s="1"/>
  <c r="AR113" i="22"/>
  <c r="AQ113" i="22" s="1"/>
  <c r="AP113" i="22" s="1"/>
  <c r="AO113" i="22" s="1"/>
  <c r="AN113" i="22" s="1"/>
  <c r="AM113" i="22" s="1"/>
  <c r="AL113" i="22" s="1"/>
  <c r="AK113" i="22" s="1"/>
  <c r="AJ113" i="22" s="1"/>
  <c r="AI113" i="22" s="1"/>
  <c r="AH113" i="22" s="1"/>
  <c r="AG113" i="22" s="1"/>
  <c r="AF113" i="22" s="1"/>
  <c r="AE113" i="22" s="1"/>
  <c r="AD113" i="22" s="1"/>
  <c r="AC113" i="22" s="1"/>
  <c r="AB113" i="22" s="1"/>
  <c r="AA113" i="22" s="1"/>
  <c r="Z113" i="22" s="1"/>
  <c r="Y113" i="22" s="1"/>
  <c r="X113" i="22" s="1"/>
  <c r="W113" i="22" s="1"/>
  <c r="V113" i="22" s="1"/>
  <c r="U113" i="22" s="1"/>
  <c r="T113" i="22" s="1"/>
  <c r="S113" i="22" s="1"/>
  <c r="R113" i="22" s="1"/>
  <c r="Q113" i="22" s="1"/>
  <c r="P113" i="22" s="1"/>
  <c r="O113" i="22" s="1"/>
  <c r="N113" i="22" s="1"/>
  <c r="M113" i="22" s="1"/>
  <c r="AR114" i="22"/>
  <c r="AQ114" i="22" s="1"/>
  <c r="AP114" i="22" s="1"/>
  <c r="AO114" i="22" s="1"/>
  <c r="AN114" i="22" s="1"/>
  <c r="AM114" i="22" s="1"/>
  <c r="AL114" i="22" s="1"/>
  <c r="AK114" i="22" s="1"/>
  <c r="AJ114" i="22" s="1"/>
  <c r="AI114" i="22" s="1"/>
  <c r="AH114" i="22" s="1"/>
  <c r="AG114" i="22" s="1"/>
  <c r="AF114" i="22" s="1"/>
  <c r="AE114" i="22" s="1"/>
  <c r="AD114" i="22" s="1"/>
  <c r="AC114" i="22" s="1"/>
  <c r="AB114" i="22" s="1"/>
  <c r="AA114" i="22" s="1"/>
  <c r="Z114" i="22" s="1"/>
  <c r="Y114" i="22" s="1"/>
  <c r="X114" i="22" s="1"/>
  <c r="W114" i="22" s="1"/>
  <c r="V114" i="22" s="1"/>
  <c r="U114" i="22" s="1"/>
  <c r="T114" i="22" s="1"/>
  <c r="S114" i="22" s="1"/>
  <c r="R114" i="22" s="1"/>
  <c r="Q114" i="22" s="1"/>
  <c r="P114" i="22" s="1"/>
  <c r="O114" i="22" s="1"/>
  <c r="N114" i="22" s="1"/>
  <c r="M114" i="22" s="1"/>
  <c r="AR115" i="22"/>
  <c r="AQ115" i="22" s="1"/>
  <c r="AP115" i="22" s="1"/>
  <c r="AO115" i="22" s="1"/>
  <c r="AN115" i="22" s="1"/>
  <c r="AM115" i="22" s="1"/>
  <c r="AL115" i="22" s="1"/>
  <c r="AK115" i="22" s="1"/>
  <c r="AJ115" i="22" s="1"/>
  <c r="AI115" i="22" s="1"/>
  <c r="AH115" i="22" s="1"/>
  <c r="AG115" i="22" s="1"/>
  <c r="AF115" i="22" s="1"/>
  <c r="AE115" i="22" s="1"/>
  <c r="AD115" i="22" s="1"/>
  <c r="AC115" i="22" s="1"/>
  <c r="AB115" i="22" s="1"/>
  <c r="AA115" i="22" s="1"/>
  <c r="Z115" i="22" s="1"/>
  <c r="Y115" i="22" s="1"/>
  <c r="X115" i="22" s="1"/>
  <c r="W115" i="22" s="1"/>
  <c r="V115" i="22" s="1"/>
  <c r="U115" i="22" s="1"/>
  <c r="T115" i="22" s="1"/>
  <c r="S115" i="22" s="1"/>
  <c r="R115" i="22" s="1"/>
  <c r="Q115" i="22" s="1"/>
  <c r="P115" i="22" s="1"/>
  <c r="O115" i="22" s="1"/>
  <c r="N115" i="22" s="1"/>
  <c r="M115" i="22" s="1"/>
  <c r="AR116" i="22"/>
  <c r="AQ116" i="22" s="1"/>
  <c r="AP116" i="22" s="1"/>
  <c r="AO116" i="22" s="1"/>
  <c r="AN116" i="22" s="1"/>
  <c r="AM116" i="22" s="1"/>
  <c r="AL116" i="22" s="1"/>
  <c r="AK116" i="22" s="1"/>
  <c r="AJ116" i="22" s="1"/>
  <c r="AI116" i="22" s="1"/>
  <c r="AH116" i="22" s="1"/>
  <c r="AG116" i="22" s="1"/>
  <c r="AF116" i="22" s="1"/>
  <c r="AE116" i="22" s="1"/>
  <c r="AD116" i="22" s="1"/>
  <c r="AC116" i="22" s="1"/>
  <c r="AB116" i="22" s="1"/>
  <c r="AA116" i="22" s="1"/>
  <c r="Z116" i="22" s="1"/>
  <c r="Y116" i="22" s="1"/>
  <c r="X116" i="22" s="1"/>
  <c r="W116" i="22" s="1"/>
  <c r="V116" i="22" s="1"/>
  <c r="U116" i="22" s="1"/>
  <c r="T116" i="22" s="1"/>
  <c r="S116" i="22" s="1"/>
  <c r="R116" i="22" s="1"/>
  <c r="Q116" i="22" s="1"/>
  <c r="P116" i="22" s="1"/>
  <c r="O116" i="22" s="1"/>
  <c r="N116" i="22" s="1"/>
  <c r="M116" i="22" s="1"/>
  <c r="AR117" i="22"/>
  <c r="AQ117" i="22" s="1"/>
  <c r="AP117" i="22" s="1"/>
  <c r="AO117" i="22" s="1"/>
  <c r="AN117" i="22" s="1"/>
  <c r="AM117" i="22" s="1"/>
  <c r="AL117" i="22" s="1"/>
  <c r="AK117" i="22" s="1"/>
  <c r="AJ117" i="22" s="1"/>
  <c r="AI117" i="22" s="1"/>
  <c r="AH117" i="22" s="1"/>
  <c r="AG117" i="22" s="1"/>
  <c r="AF117" i="22" s="1"/>
  <c r="AE117" i="22" s="1"/>
  <c r="AD117" i="22" s="1"/>
  <c r="AC117" i="22" s="1"/>
  <c r="AB117" i="22" s="1"/>
  <c r="AA117" i="22" s="1"/>
  <c r="Z117" i="22" s="1"/>
  <c r="Y117" i="22" s="1"/>
  <c r="X117" i="22" s="1"/>
  <c r="W117" i="22" s="1"/>
  <c r="V117" i="22" s="1"/>
  <c r="U117" i="22" s="1"/>
  <c r="T117" i="22" s="1"/>
  <c r="S117" i="22" s="1"/>
  <c r="R117" i="22" s="1"/>
  <c r="Q117" i="22" s="1"/>
  <c r="P117" i="22" s="1"/>
  <c r="O117" i="22" s="1"/>
  <c r="N117" i="22" s="1"/>
  <c r="M117" i="22" s="1"/>
  <c r="AR118" i="22"/>
  <c r="AQ118" i="22" s="1"/>
  <c r="AP118" i="22" s="1"/>
  <c r="AO118" i="22" s="1"/>
  <c r="AN118" i="22" s="1"/>
  <c r="AM118" i="22" s="1"/>
  <c r="AL118" i="22" s="1"/>
  <c r="AK118" i="22" s="1"/>
  <c r="AJ118" i="22" s="1"/>
  <c r="AI118" i="22" s="1"/>
  <c r="AH118" i="22" s="1"/>
  <c r="AG118" i="22" s="1"/>
  <c r="AF118" i="22" s="1"/>
  <c r="AE118" i="22" s="1"/>
  <c r="AD118" i="22" s="1"/>
  <c r="AC118" i="22" s="1"/>
  <c r="AB118" i="22" s="1"/>
  <c r="AA118" i="22" s="1"/>
  <c r="Z118" i="22" s="1"/>
  <c r="Y118" i="22" s="1"/>
  <c r="X118" i="22" s="1"/>
  <c r="W118" i="22" s="1"/>
  <c r="V118" i="22" s="1"/>
  <c r="U118" i="22" s="1"/>
  <c r="T118" i="22" s="1"/>
  <c r="S118" i="22" s="1"/>
  <c r="R118" i="22" s="1"/>
  <c r="Q118" i="22" s="1"/>
  <c r="P118" i="22" s="1"/>
  <c r="O118" i="22" s="1"/>
  <c r="N118" i="22" s="1"/>
  <c r="M118" i="22" s="1"/>
  <c r="AR119" i="22"/>
  <c r="AQ119" i="22" s="1"/>
  <c r="AP119" i="22" s="1"/>
  <c r="AO119" i="22" s="1"/>
  <c r="AN119" i="22" s="1"/>
  <c r="AM119" i="22" s="1"/>
  <c r="AL119" i="22" s="1"/>
  <c r="AK119" i="22" s="1"/>
  <c r="AJ119" i="22" s="1"/>
  <c r="AI119" i="22" s="1"/>
  <c r="AH119" i="22" s="1"/>
  <c r="AG119" i="22" s="1"/>
  <c r="AF119" i="22" s="1"/>
  <c r="AE119" i="22" s="1"/>
  <c r="AD119" i="22" s="1"/>
  <c r="AC119" i="22" s="1"/>
  <c r="AB119" i="22" s="1"/>
  <c r="AA119" i="22" s="1"/>
  <c r="Z119" i="22" s="1"/>
  <c r="Y119" i="22" s="1"/>
  <c r="X119" i="22" s="1"/>
  <c r="W119" i="22" s="1"/>
  <c r="V119" i="22" s="1"/>
  <c r="U119" i="22" s="1"/>
  <c r="T119" i="22" s="1"/>
  <c r="S119" i="22" s="1"/>
  <c r="R119" i="22" s="1"/>
  <c r="Q119" i="22" s="1"/>
  <c r="P119" i="22" s="1"/>
  <c r="O119" i="22" s="1"/>
  <c r="N119" i="22" s="1"/>
  <c r="M119" i="22" s="1"/>
  <c r="AR120" i="22"/>
  <c r="AQ120" i="22" s="1"/>
  <c r="AP120" i="22" s="1"/>
  <c r="AO120" i="22" s="1"/>
  <c r="AN120" i="22" s="1"/>
  <c r="AM120" i="22" s="1"/>
  <c r="AL120" i="22" s="1"/>
  <c r="AK120" i="22" s="1"/>
  <c r="AJ120" i="22" s="1"/>
  <c r="AI120" i="22" s="1"/>
  <c r="AH120" i="22" s="1"/>
  <c r="AG120" i="22" s="1"/>
  <c r="AF120" i="22" s="1"/>
  <c r="AE120" i="22" s="1"/>
  <c r="AD120" i="22" s="1"/>
  <c r="AC120" i="22" s="1"/>
  <c r="AB120" i="22" s="1"/>
  <c r="AA120" i="22" s="1"/>
  <c r="Z120" i="22" s="1"/>
  <c r="Y120" i="22" s="1"/>
  <c r="X120" i="22" s="1"/>
  <c r="W120" i="22" s="1"/>
  <c r="V120" i="22" s="1"/>
  <c r="U120" i="22" s="1"/>
  <c r="T120" i="22" s="1"/>
  <c r="S120" i="22" s="1"/>
  <c r="R120" i="22" s="1"/>
  <c r="Q120" i="22" s="1"/>
  <c r="P120" i="22" s="1"/>
  <c r="O120" i="22" s="1"/>
  <c r="N120" i="22" s="1"/>
  <c r="M120" i="22" s="1"/>
  <c r="AR121" i="22"/>
  <c r="AQ121" i="22" s="1"/>
  <c r="AP121" i="22" s="1"/>
  <c r="AO121" i="22" s="1"/>
  <c r="AN121" i="22" s="1"/>
  <c r="AM121" i="22" s="1"/>
  <c r="AL121" i="22" s="1"/>
  <c r="AK121" i="22" s="1"/>
  <c r="AJ121" i="22" s="1"/>
  <c r="AI121" i="22" s="1"/>
  <c r="AH121" i="22" s="1"/>
  <c r="AG121" i="22" s="1"/>
  <c r="AF121" i="22" s="1"/>
  <c r="AE121" i="22" s="1"/>
  <c r="AD121" i="22" s="1"/>
  <c r="AC121" i="22" s="1"/>
  <c r="AB121" i="22" s="1"/>
  <c r="AA121" i="22" s="1"/>
  <c r="Z121" i="22" s="1"/>
  <c r="Y121" i="22" s="1"/>
  <c r="X121" i="22" s="1"/>
  <c r="W121" i="22" s="1"/>
  <c r="V121" i="22" s="1"/>
  <c r="U121" i="22" s="1"/>
  <c r="T121" i="22" s="1"/>
  <c r="S121" i="22" s="1"/>
  <c r="R121" i="22" s="1"/>
  <c r="Q121" i="22" s="1"/>
  <c r="P121" i="22" s="1"/>
  <c r="O121" i="22" s="1"/>
  <c r="N121" i="22" s="1"/>
  <c r="M121" i="22" s="1"/>
  <c r="AR122" i="22"/>
  <c r="AQ122" i="22" s="1"/>
  <c r="AP122" i="22" s="1"/>
  <c r="AO122" i="22" s="1"/>
  <c r="AN122" i="22" s="1"/>
  <c r="AM122" i="22" s="1"/>
  <c r="AL122" i="22" s="1"/>
  <c r="AK122" i="22" s="1"/>
  <c r="AJ122" i="22" s="1"/>
  <c r="AI122" i="22" s="1"/>
  <c r="AH122" i="22" s="1"/>
  <c r="AG122" i="22" s="1"/>
  <c r="AF122" i="22" s="1"/>
  <c r="AE122" i="22" s="1"/>
  <c r="AD122" i="22" s="1"/>
  <c r="AC122" i="22" s="1"/>
  <c r="AB122" i="22" s="1"/>
  <c r="AA122" i="22" s="1"/>
  <c r="Z122" i="22" s="1"/>
  <c r="Y122" i="22" s="1"/>
  <c r="X122" i="22" s="1"/>
  <c r="W122" i="22" s="1"/>
  <c r="V122" i="22" s="1"/>
  <c r="U122" i="22" s="1"/>
  <c r="T122" i="22" s="1"/>
  <c r="S122" i="22" s="1"/>
  <c r="R122" i="22" s="1"/>
  <c r="Q122" i="22" s="1"/>
  <c r="P122" i="22" s="1"/>
  <c r="O122" i="22" s="1"/>
  <c r="N122" i="22" s="1"/>
  <c r="M122" i="22" s="1"/>
  <c r="AR123" i="22"/>
  <c r="AQ123" i="22" s="1"/>
  <c r="AP123" i="22" s="1"/>
  <c r="AO123" i="22" s="1"/>
  <c r="AN123" i="22" s="1"/>
  <c r="AM123" i="22" s="1"/>
  <c r="AL123" i="22" s="1"/>
  <c r="AK123" i="22" s="1"/>
  <c r="AJ123" i="22" s="1"/>
  <c r="AI123" i="22" s="1"/>
  <c r="AH123" i="22" s="1"/>
  <c r="AG123" i="22" s="1"/>
  <c r="AF123" i="22" s="1"/>
  <c r="AE123" i="22" s="1"/>
  <c r="AD123" i="22" s="1"/>
  <c r="AC123" i="22" s="1"/>
  <c r="AB123" i="22" s="1"/>
  <c r="AA123" i="22" s="1"/>
  <c r="Z123" i="22" s="1"/>
  <c r="Y123" i="22" s="1"/>
  <c r="X123" i="22" s="1"/>
  <c r="W123" i="22" s="1"/>
  <c r="V123" i="22" s="1"/>
  <c r="U123" i="22" s="1"/>
  <c r="T123" i="22" s="1"/>
  <c r="S123" i="22" s="1"/>
  <c r="R123" i="22" s="1"/>
  <c r="Q123" i="22" s="1"/>
  <c r="P123" i="22" s="1"/>
  <c r="O123" i="22" s="1"/>
  <c r="N123" i="22" s="1"/>
  <c r="M123" i="22" s="1"/>
  <c r="AR124" i="22"/>
  <c r="AQ124" i="22" s="1"/>
  <c r="AP124" i="22" s="1"/>
  <c r="AO124" i="22" s="1"/>
  <c r="AN124" i="22" s="1"/>
  <c r="AM124" i="22" s="1"/>
  <c r="AL124" i="22" s="1"/>
  <c r="AK124" i="22" s="1"/>
  <c r="AJ124" i="22" s="1"/>
  <c r="AI124" i="22" s="1"/>
  <c r="AH124" i="22" s="1"/>
  <c r="AG124" i="22" s="1"/>
  <c r="AF124" i="22" s="1"/>
  <c r="AE124" i="22" s="1"/>
  <c r="AD124" i="22" s="1"/>
  <c r="AC124" i="22" s="1"/>
  <c r="AB124" i="22" s="1"/>
  <c r="AA124" i="22" s="1"/>
  <c r="Z124" i="22" s="1"/>
  <c r="Y124" i="22" s="1"/>
  <c r="X124" i="22" s="1"/>
  <c r="W124" i="22" s="1"/>
  <c r="V124" i="22" s="1"/>
  <c r="U124" i="22" s="1"/>
  <c r="T124" i="22" s="1"/>
  <c r="S124" i="22" s="1"/>
  <c r="R124" i="22" s="1"/>
  <c r="Q124" i="22" s="1"/>
  <c r="P124" i="22" s="1"/>
  <c r="O124" i="22" s="1"/>
  <c r="N124" i="22" s="1"/>
  <c r="M124" i="22" s="1"/>
  <c r="AR125" i="22"/>
  <c r="AQ125" i="22" s="1"/>
  <c r="AP125" i="22" s="1"/>
  <c r="AO125" i="22" s="1"/>
  <c r="AN125" i="22" s="1"/>
  <c r="AM125" i="22" s="1"/>
  <c r="AL125" i="22" s="1"/>
  <c r="AK125" i="22" s="1"/>
  <c r="AJ125" i="22" s="1"/>
  <c r="AI125" i="22" s="1"/>
  <c r="AH125" i="22" s="1"/>
  <c r="AG125" i="22" s="1"/>
  <c r="AF125" i="22" s="1"/>
  <c r="AE125" i="22" s="1"/>
  <c r="AD125" i="22" s="1"/>
  <c r="AC125" i="22" s="1"/>
  <c r="AB125" i="22" s="1"/>
  <c r="AA125" i="22" s="1"/>
  <c r="Z125" i="22" s="1"/>
  <c r="Y125" i="22" s="1"/>
  <c r="X125" i="22" s="1"/>
  <c r="W125" i="22" s="1"/>
  <c r="V125" i="22" s="1"/>
  <c r="U125" i="22" s="1"/>
  <c r="T125" i="22" s="1"/>
  <c r="S125" i="22" s="1"/>
  <c r="R125" i="22" s="1"/>
  <c r="Q125" i="22" s="1"/>
  <c r="P125" i="22" s="1"/>
  <c r="O125" i="22" s="1"/>
  <c r="N125" i="22" s="1"/>
  <c r="M125" i="22" s="1"/>
  <c r="AR126" i="22"/>
  <c r="AQ126" i="22" s="1"/>
  <c r="AP126" i="22" s="1"/>
  <c r="AO126" i="22" s="1"/>
  <c r="AN126" i="22" s="1"/>
  <c r="AM126" i="22" s="1"/>
  <c r="AL126" i="22" s="1"/>
  <c r="AK126" i="22" s="1"/>
  <c r="AJ126" i="22" s="1"/>
  <c r="AI126" i="22" s="1"/>
  <c r="AH126" i="22" s="1"/>
  <c r="AG126" i="22" s="1"/>
  <c r="AF126" i="22" s="1"/>
  <c r="AE126" i="22" s="1"/>
  <c r="AD126" i="22" s="1"/>
  <c r="AC126" i="22" s="1"/>
  <c r="AB126" i="22" s="1"/>
  <c r="AA126" i="22" s="1"/>
  <c r="Z126" i="22" s="1"/>
  <c r="Y126" i="22" s="1"/>
  <c r="X126" i="22" s="1"/>
  <c r="W126" i="22" s="1"/>
  <c r="V126" i="22" s="1"/>
  <c r="U126" i="22" s="1"/>
  <c r="T126" i="22" s="1"/>
  <c r="S126" i="22" s="1"/>
  <c r="R126" i="22" s="1"/>
  <c r="Q126" i="22" s="1"/>
  <c r="P126" i="22" s="1"/>
  <c r="O126" i="22" s="1"/>
  <c r="N126" i="22" s="1"/>
  <c r="M126" i="22" s="1"/>
  <c r="AR127" i="22"/>
  <c r="AQ127" i="22" s="1"/>
  <c r="AP127" i="22" s="1"/>
  <c r="AO127" i="22" s="1"/>
  <c r="AN127" i="22" s="1"/>
  <c r="AM127" i="22" s="1"/>
  <c r="AL127" i="22" s="1"/>
  <c r="AK127" i="22" s="1"/>
  <c r="AJ127" i="22" s="1"/>
  <c r="AI127" i="22" s="1"/>
  <c r="AH127" i="22" s="1"/>
  <c r="AG127" i="22" s="1"/>
  <c r="AF127" i="22" s="1"/>
  <c r="AE127" i="22" s="1"/>
  <c r="AD127" i="22" s="1"/>
  <c r="AC127" i="22" s="1"/>
  <c r="AB127" i="22" s="1"/>
  <c r="AA127" i="22" s="1"/>
  <c r="Z127" i="22" s="1"/>
  <c r="Y127" i="22" s="1"/>
  <c r="X127" i="22" s="1"/>
  <c r="W127" i="22" s="1"/>
  <c r="V127" i="22" s="1"/>
  <c r="U127" i="22" s="1"/>
  <c r="T127" i="22" s="1"/>
  <c r="S127" i="22" s="1"/>
  <c r="R127" i="22" s="1"/>
  <c r="Q127" i="22" s="1"/>
  <c r="P127" i="22" s="1"/>
  <c r="O127" i="22" s="1"/>
  <c r="N127" i="22" s="1"/>
  <c r="M127" i="22" s="1"/>
  <c r="AR128" i="22"/>
  <c r="AQ128" i="22" s="1"/>
  <c r="AP128" i="22" s="1"/>
  <c r="AO128" i="22" s="1"/>
  <c r="AN128" i="22" s="1"/>
  <c r="AM128" i="22" s="1"/>
  <c r="AL128" i="22" s="1"/>
  <c r="AK128" i="22" s="1"/>
  <c r="AJ128" i="22" s="1"/>
  <c r="AI128" i="22" s="1"/>
  <c r="AH128" i="22" s="1"/>
  <c r="AG128" i="22" s="1"/>
  <c r="AF128" i="22" s="1"/>
  <c r="AE128" i="22" s="1"/>
  <c r="AD128" i="22" s="1"/>
  <c r="AC128" i="22" s="1"/>
  <c r="AB128" i="22" s="1"/>
  <c r="AA128" i="22" s="1"/>
  <c r="Z128" i="22" s="1"/>
  <c r="Y128" i="22" s="1"/>
  <c r="X128" i="22" s="1"/>
  <c r="W128" i="22" s="1"/>
  <c r="V128" i="22" s="1"/>
  <c r="U128" i="22" s="1"/>
  <c r="T128" i="22" s="1"/>
  <c r="S128" i="22" s="1"/>
  <c r="R128" i="22" s="1"/>
  <c r="Q128" i="22" s="1"/>
  <c r="P128" i="22" s="1"/>
  <c r="O128" i="22" s="1"/>
  <c r="N128" i="22" s="1"/>
  <c r="M128" i="22" s="1"/>
  <c r="AR129" i="22"/>
  <c r="AQ129" i="22" s="1"/>
  <c r="AP129" i="22" s="1"/>
  <c r="AO129" i="22" s="1"/>
  <c r="AN129" i="22" s="1"/>
  <c r="AM129" i="22" s="1"/>
  <c r="AL129" i="22" s="1"/>
  <c r="AK129" i="22" s="1"/>
  <c r="AJ129" i="22" s="1"/>
  <c r="AI129" i="22" s="1"/>
  <c r="AH129" i="22" s="1"/>
  <c r="AG129" i="22" s="1"/>
  <c r="AF129" i="22" s="1"/>
  <c r="AE129" i="22" s="1"/>
  <c r="AD129" i="22" s="1"/>
  <c r="AC129" i="22" s="1"/>
  <c r="AB129" i="22" s="1"/>
  <c r="AA129" i="22" s="1"/>
  <c r="Z129" i="22" s="1"/>
  <c r="Y129" i="22" s="1"/>
  <c r="X129" i="22" s="1"/>
  <c r="W129" i="22" s="1"/>
  <c r="V129" i="22" s="1"/>
  <c r="U129" i="22" s="1"/>
  <c r="T129" i="22" s="1"/>
  <c r="S129" i="22" s="1"/>
  <c r="R129" i="22" s="1"/>
  <c r="Q129" i="22" s="1"/>
  <c r="P129" i="22" s="1"/>
  <c r="O129" i="22" s="1"/>
  <c r="N129" i="22" s="1"/>
  <c r="M129" i="22" s="1"/>
  <c r="AR130" i="22"/>
  <c r="AQ130" i="22" s="1"/>
  <c r="AP130" i="22" s="1"/>
  <c r="AO130" i="22" s="1"/>
  <c r="AN130" i="22" s="1"/>
  <c r="AM130" i="22" s="1"/>
  <c r="AL130" i="22" s="1"/>
  <c r="AK130" i="22" s="1"/>
  <c r="AJ130" i="22" s="1"/>
  <c r="AI130" i="22" s="1"/>
  <c r="AH130" i="22" s="1"/>
  <c r="AG130" i="22" s="1"/>
  <c r="AF130" i="22" s="1"/>
  <c r="AE130" i="22" s="1"/>
  <c r="AD130" i="22" s="1"/>
  <c r="AC130" i="22" s="1"/>
  <c r="AB130" i="22" s="1"/>
  <c r="AA130" i="22" s="1"/>
  <c r="Z130" i="22" s="1"/>
  <c r="Y130" i="22" s="1"/>
  <c r="X130" i="22" s="1"/>
  <c r="W130" i="22" s="1"/>
  <c r="V130" i="22" s="1"/>
  <c r="U130" i="22" s="1"/>
  <c r="T130" i="22" s="1"/>
  <c r="S130" i="22" s="1"/>
  <c r="R130" i="22" s="1"/>
  <c r="Q130" i="22" s="1"/>
  <c r="P130" i="22" s="1"/>
  <c r="O130" i="22" s="1"/>
  <c r="N130" i="22" s="1"/>
  <c r="M130" i="22" s="1"/>
  <c r="AR131" i="22"/>
  <c r="AQ131" i="22" s="1"/>
  <c r="AP131" i="22" s="1"/>
  <c r="AO131" i="22" s="1"/>
  <c r="AN131" i="22" s="1"/>
  <c r="AM131" i="22" s="1"/>
  <c r="AL131" i="22" s="1"/>
  <c r="AK131" i="22" s="1"/>
  <c r="AJ131" i="22" s="1"/>
  <c r="AI131" i="22" s="1"/>
  <c r="AH131" i="22" s="1"/>
  <c r="AG131" i="22" s="1"/>
  <c r="AF131" i="22" s="1"/>
  <c r="AE131" i="22" s="1"/>
  <c r="AD131" i="22" s="1"/>
  <c r="AC131" i="22" s="1"/>
  <c r="AB131" i="22" s="1"/>
  <c r="AA131" i="22" s="1"/>
  <c r="Z131" i="22" s="1"/>
  <c r="Y131" i="22" s="1"/>
  <c r="X131" i="22" s="1"/>
  <c r="W131" i="22" s="1"/>
  <c r="V131" i="22" s="1"/>
  <c r="U131" i="22" s="1"/>
  <c r="T131" i="22" s="1"/>
  <c r="S131" i="22" s="1"/>
  <c r="R131" i="22" s="1"/>
  <c r="Q131" i="22" s="1"/>
  <c r="P131" i="22" s="1"/>
  <c r="O131" i="22" s="1"/>
  <c r="N131" i="22" s="1"/>
  <c r="M131" i="22" s="1"/>
  <c r="AR132" i="22"/>
  <c r="AQ132" i="22" s="1"/>
  <c r="AP132" i="22" s="1"/>
  <c r="AO132" i="22" s="1"/>
  <c r="AN132" i="22" s="1"/>
  <c r="AM132" i="22" s="1"/>
  <c r="AL132" i="22" s="1"/>
  <c r="AK132" i="22" s="1"/>
  <c r="AJ132" i="22" s="1"/>
  <c r="AI132" i="22" s="1"/>
  <c r="AH132" i="22" s="1"/>
  <c r="AG132" i="22" s="1"/>
  <c r="AF132" i="22" s="1"/>
  <c r="AE132" i="22" s="1"/>
  <c r="AD132" i="22" s="1"/>
  <c r="AC132" i="22" s="1"/>
  <c r="AB132" i="22" s="1"/>
  <c r="AA132" i="22" s="1"/>
  <c r="Z132" i="22" s="1"/>
  <c r="Y132" i="22" s="1"/>
  <c r="X132" i="22" s="1"/>
  <c r="W132" i="22" s="1"/>
  <c r="V132" i="22" s="1"/>
  <c r="U132" i="22" s="1"/>
  <c r="T132" i="22" s="1"/>
  <c r="S132" i="22" s="1"/>
  <c r="R132" i="22" s="1"/>
  <c r="Q132" i="22" s="1"/>
  <c r="P132" i="22" s="1"/>
  <c r="O132" i="22" s="1"/>
  <c r="N132" i="22" s="1"/>
  <c r="M132" i="22" s="1"/>
  <c r="AR133" i="22"/>
  <c r="AQ133" i="22" s="1"/>
  <c r="AP133" i="22" s="1"/>
  <c r="AO133" i="22" s="1"/>
  <c r="AN133" i="22" s="1"/>
  <c r="AM133" i="22" s="1"/>
  <c r="AL133" i="22" s="1"/>
  <c r="AK133" i="22" s="1"/>
  <c r="AJ133" i="22" s="1"/>
  <c r="AI133" i="22" s="1"/>
  <c r="AH133" i="22" s="1"/>
  <c r="AG133" i="22" s="1"/>
  <c r="AF133" i="22" s="1"/>
  <c r="AE133" i="22" s="1"/>
  <c r="AD133" i="22" s="1"/>
  <c r="AC133" i="22" s="1"/>
  <c r="AB133" i="22" s="1"/>
  <c r="AA133" i="22" s="1"/>
  <c r="Z133" i="22" s="1"/>
  <c r="Y133" i="22" s="1"/>
  <c r="X133" i="22" s="1"/>
  <c r="W133" i="22" s="1"/>
  <c r="V133" i="22" s="1"/>
  <c r="U133" i="22" s="1"/>
  <c r="T133" i="22" s="1"/>
  <c r="S133" i="22" s="1"/>
  <c r="R133" i="22" s="1"/>
  <c r="Q133" i="22" s="1"/>
  <c r="P133" i="22" s="1"/>
  <c r="O133" i="22" s="1"/>
  <c r="N133" i="22" s="1"/>
  <c r="AR134" i="22"/>
  <c r="AQ134" i="22" s="1"/>
  <c r="AP134" i="22" s="1"/>
  <c r="AO134" i="22" s="1"/>
  <c r="AN134" i="22" s="1"/>
  <c r="AM134" i="22" s="1"/>
  <c r="AL134" i="22" s="1"/>
  <c r="AK134" i="22" s="1"/>
  <c r="AJ134" i="22" s="1"/>
  <c r="AI134" i="22" s="1"/>
  <c r="AH134" i="22" s="1"/>
  <c r="AG134" i="22" s="1"/>
  <c r="AF134" i="22" s="1"/>
  <c r="AE134" i="22" s="1"/>
  <c r="AD134" i="22" s="1"/>
  <c r="AC134" i="22" s="1"/>
  <c r="AB134" i="22" s="1"/>
  <c r="AA134" i="22" s="1"/>
  <c r="Z134" i="22" s="1"/>
  <c r="Y134" i="22" s="1"/>
  <c r="X134" i="22" s="1"/>
  <c r="W134" i="22" s="1"/>
  <c r="V134" i="22" s="1"/>
  <c r="U134" i="22" s="1"/>
  <c r="T134" i="22" s="1"/>
  <c r="S134" i="22" s="1"/>
  <c r="R134" i="22" s="1"/>
  <c r="Q134" i="22" s="1"/>
  <c r="P134" i="22" s="1"/>
  <c r="O134" i="22" s="1"/>
  <c r="N134" i="22" s="1"/>
  <c r="M134" i="22" s="1"/>
  <c r="AR135" i="22"/>
  <c r="AQ135" i="22" s="1"/>
  <c r="AP135" i="22" s="1"/>
  <c r="AO135" i="22" s="1"/>
  <c r="AN135" i="22" s="1"/>
  <c r="AM135" i="22" s="1"/>
  <c r="AL135" i="22" s="1"/>
  <c r="AK135" i="22" s="1"/>
  <c r="AJ135" i="22" s="1"/>
  <c r="AI135" i="22" s="1"/>
  <c r="AH135" i="22" s="1"/>
  <c r="AG135" i="22" s="1"/>
  <c r="AF135" i="22" s="1"/>
  <c r="AE135" i="22" s="1"/>
  <c r="AD135" i="22" s="1"/>
  <c r="AC135" i="22" s="1"/>
  <c r="AB135" i="22" s="1"/>
  <c r="AA135" i="22" s="1"/>
  <c r="Z135" i="22" s="1"/>
  <c r="Y135" i="22" s="1"/>
  <c r="X135" i="22" s="1"/>
  <c r="W135" i="22" s="1"/>
  <c r="V135" i="22" s="1"/>
  <c r="U135" i="22" s="1"/>
  <c r="T135" i="22" s="1"/>
  <c r="S135" i="22" s="1"/>
  <c r="R135" i="22" s="1"/>
  <c r="Q135" i="22" s="1"/>
  <c r="P135" i="22" s="1"/>
  <c r="O135" i="22" s="1"/>
  <c r="N135" i="22" s="1"/>
  <c r="M135" i="22" s="1"/>
  <c r="AR136" i="22"/>
  <c r="AQ136" i="22" s="1"/>
  <c r="AP136" i="22" s="1"/>
  <c r="AO136" i="22" s="1"/>
  <c r="AN136" i="22" s="1"/>
  <c r="AM136" i="22" s="1"/>
  <c r="AL136" i="22" s="1"/>
  <c r="AK136" i="22" s="1"/>
  <c r="AJ136" i="22" s="1"/>
  <c r="AI136" i="22" s="1"/>
  <c r="AH136" i="22" s="1"/>
  <c r="AG136" i="22" s="1"/>
  <c r="AF136" i="22" s="1"/>
  <c r="AE136" i="22" s="1"/>
  <c r="AD136" i="22" s="1"/>
  <c r="AC136" i="22" s="1"/>
  <c r="AB136" i="22" s="1"/>
  <c r="AA136" i="22" s="1"/>
  <c r="Z136" i="22" s="1"/>
  <c r="Y136" i="22" s="1"/>
  <c r="X136" i="22" s="1"/>
  <c r="W136" i="22" s="1"/>
  <c r="V136" i="22" s="1"/>
  <c r="U136" i="22" s="1"/>
  <c r="T136" i="22" s="1"/>
  <c r="S136" i="22" s="1"/>
  <c r="R136" i="22" s="1"/>
  <c r="Q136" i="22" s="1"/>
  <c r="P136" i="22" s="1"/>
  <c r="O136" i="22" s="1"/>
  <c r="N136" i="22" s="1"/>
  <c r="M136" i="22" s="1"/>
  <c r="AR137" i="22"/>
  <c r="AQ137" i="22" s="1"/>
  <c r="AP137" i="22" s="1"/>
  <c r="AO137" i="22" s="1"/>
  <c r="AN137" i="22" s="1"/>
  <c r="AM137" i="22" s="1"/>
  <c r="AL137" i="22" s="1"/>
  <c r="AK137" i="22" s="1"/>
  <c r="AJ137" i="22" s="1"/>
  <c r="AI137" i="22" s="1"/>
  <c r="AH137" i="22" s="1"/>
  <c r="AG137" i="22" s="1"/>
  <c r="AF137" i="22" s="1"/>
  <c r="AE137" i="22" s="1"/>
  <c r="AD137" i="22" s="1"/>
  <c r="AC137" i="22" s="1"/>
  <c r="AB137" i="22" s="1"/>
  <c r="AA137" i="22" s="1"/>
  <c r="Z137" i="22" s="1"/>
  <c r="Y137" i="22" s="1"/>
  <c r="X137" i="22" s="1"/>
  <c r="W137" i="22" s="1"/>
  <c r="V137" i="22" s="1"/>
  <c r="U137" i="22" s="1"/>
  <c r="T137" i="22" s="1"/>
  <c r="S137" i="22" s="1"/>
  <c r="R137" i="22" s="1"/>
  <c r="Q137" i="22" s="1"/>
  <c r="P137" i="22" s="1"/>
  <c r="O137" i="22" s="1"/>
  <c r="N137" i="22" s="1"/>
  <c r="M137" i="22" s="1"/>
  <c r="AR138" i="22"/>
  <c r="AQ138" i="22" s="1"/>
  <c r="AP138" i="22" s="1"/>
  <c r="AO138" i="22" s="1"/>
  <c r="AN138" i="22" s="1"/>
  <c r="AM138" i="22" s="1"/>
  <c r="AL138" i="22" s="1"/>
  <c r="AK138" i="22" s="1"/>
  <c r="AJ138" i="22" s="1"/>
  <c r="AI138" i="22" s="1"/>
  <c r="AH138" i="22" s="1"/>
  <c r="AG138" i="22" s="1"/>
  <c r="AF138" i="22" s="1"/>
  <c r="AE138" i="22" s="1"/>
  <c r="AD138" i="22" s="1"/>
  <c r="AC138" i="22" s="1"/>
  <c r="AB138" i="22" s="1"/>
  <c r="AA138" i="22" s="1"/>
  <c r="Z138" i="22" s="1"/>
  <c r="Y138" i="22" s="1"/>
  <c r="X138" i="22" s="1"/>
  <c r="W138" i="22" s="1"/>
  <c r="V138" i="22" s="1"/>
  <c r="U138" i="22" s="1"/>
  <c r="T138" i="22" s="1"/>
  <c r="S138" i="22" s="1"/>
  <c r="R138" i="22" s="1"/>
  <c r="Q138" i="22" s="1"/>
  <c r="P138" i="22" s="1"/>
  <c r="O138" i="22" s="1"/>
  <c r="N138" i="22" s="1"/>
  <c r="M138" i="22" s="1"/>
  <c r="AR139" i="22"/>
  <c r="AQ139" i="22" s="1"/>
  <c r="AP139" i="22" s="1"/>
  <c r="AO139" i="22" s="1"/>
  <c r="AN139" i="22" s="1"/>
  <c r="AM139" i="22" s="1"/>
  <c r="AL139" i="22" s="1"/>
  <c r="AK139" i="22" s="1"/>
  <c r="AJ139" i="22" s="1"/>
  <c r="AI139" i="22" s="1"/>
  <c r="AH139" i="22" s="1"/>
  <c r="AG139" i="22" s="1"/>
  <c r="AF139" i="22" s="1"/>
  <c r="AE139" i="22" s="1"/>
  <c r="AD139" i="22" s="1"/>
  <c r="AC139" i="22" s="1"/>
  <c r="AB139" i="22" s="1"/>
  <c r="AA139" i="22" s="1"/>
  <c r="Z139" i="22" s="1"/>
  <c r="Y139" i="22" s="1"/>
  <c r="X139" i="22" s="1"/>
  <c r="W139" i="22" s="1"/>
  <c r="V139" i="22" s="1"/>
  <c r="U139" i="22" s="1"/>
  <c r="T139" i="22" s="1"/>
  <c r="S139" i="22" s="1"/>
  <c r="R139" i="22" s="1"/>
  <c r="Q139" i="22" s="1"/>
  <c r="P139" i="22" s="1"/>
  <c r="O139" i="22" s="1"/>
  <c r="N139" i="22" s="1"/>
  <c r="M139" i="22" s="1"/>
  <c r="AR140" i="22"/>
  <c r="AQ140" i="22" s="1"/>
  <c r="AP140" i="22" s="1"/>
  <c r="AO140" i="22" s="1"/>
  <c r="AN140" i="22" s="1"/>
  <c r="AM140" i="22" s="1"/>
  <c r="AL140" i="22" s="1"/>
  <c r="AK140" i="22" s="1"/>
  <c r="AJ140" i="22" s="1"/>
  <c r="AI140" i="22" s="1"/>
  <c r="AH140" i="22" s="1"/>
  <c r="AG140" i="22" s="1"/>
  <c r="AF140" i="22" s="1"/>
  <c r="AE140" i="22" s="1"/>
  <c r="AD140" i="22" s="1"/>
  <c r="AC140" i="22" s="1"/>
  <c r="AB140" i="22" s="1"/>
  <c r="AA140" i="22" s="1"/>
  <c r="Z140" i="22" s="1"/>
  <c r="Y140" i="22" s="1"/>
  <c r="X140" i="22" s="1"/>
  <c r="W140" i="22" s="1"/>
  <c r="V140" i="22" s="1"/>
  <c r="U140" i="22" s="1"/>
  <c r="T140" i="22" s="1"/>
  <c r="S140" i="22" s="1"/>
  <c r="R140" i="22" s="1"/>
  <c r="Q140" i="22" s="1"/>
  <c r="P140" i="22" s="1"/>
  <c r="O140" i="22" s="1"/>
  <c r="N140" i="22" s="1"/>
  <c r="M140" i="22" s="1"/>
  <c r="AR141" i="22"/>
  <c r="AQ141" i="22" s="1"/>
  <c r="AP141" i="22" s="1"/>
  <c r="AO141" i="22" s="1"/>
  <c r="AN141" i="22" s="1"/>
  <c r="AM141" i="22" s="1"/>
  <c r="AL141" i="22" s="1"/>
  <c r="AK141" i="22" s="1"/>
  <c r="AJ141" i="22" s="1"/>
  <c r="AI141" i="22" s="1"/>
  <c r="AH141" i="22" s="1"/>
  <c r="AG141" i="22" s="1"/>
  <c r="AF141" i="22" s="1"/>
  <c r="AE141" i="22" s="1"/>
  <c r="AD141" i="22" s="1"/>
  <c r="AC141" i="22" s="1"/>
  <c r="AB141" i="22" s="1"/>
  <c r="AA141" i="22" s="1"/>
  <c r="Z141" i="22" s="1"/>
  <c r="Y141" i="22" s="1"/>
  <c r="X141" i="22" s="1"/>
  <c r="W141" i="22" s="1"/>
  <c r="V141" i="22" s="1"/>
  <c r="U141" i="22" s="1"/>
  <c r="T141" i="22" s="1"/>
  <c r="S141" i="22" s="1"/>
  <c r="R141" i="22" s="1"/>
  <c r="Q141" i="22" s="1"/>
  <c r="P141" i="22" s="1"/>
  <c r="O141" i="22" s="1"/>
  <c r="N141" i="22" s="1"/>
  <c r="M141" i="22" s="1"/>
  <c r="AR142" i="22"/>
  <c r="AQ142" i="22" s="1"/>
  <c r="AP142" i="22" s="1"/>
  <c r="AO142" i="22" s="1"/>
  <c r="AN142" i="22" s="1"/>
  <c r="AM142" i="22" s="1"/>
  <c r="AL142" i="22" s="1"/>
  <c r="AK142" i="22" s="1"/>
  <c r="AJ142" i="22" s="1"/>
  <c r="AI142" i="22" s="1"/>
  <c r="AH142" i="22" s="1"/>
  <c r="AG142" i="22" s="1"/>
  <c r="AF142" i="22" s="1"/>
  <c r="AE142" i="22" s="1"/>
  <c r="AD142" i="22" s="1"/>
  <c r="AC142" i="22" s="1"/>
  <c r="AB142" i="22" s="1"/>
  <c r="AA142" i="22" s="1"/>
  <c r="Z142" i="22" s="1"/>
  <c r="Y142" i="22" s="1"/>
  <c r="X142" i="22" s="1"/>
  <c r="W142" i="22" s="1"/>
  <c r="V142" i="22" s="1"/>
  <c r="U142" i="22" s="1"/>
  <c r="T142" i="22" s="1"/>
  <c r="S142" i="22" s="1"/>
  <c r="R142" i="22" s="1"/>
  <c r="Q142" i="22" s="1"/>
  <c r="P142" i="22" s="1"/>
  <c r="O142" i="22" s="1"/>
  <c r="N142" i="22" s="1"/>
  <c r="M142" i="22" s="1"/>
  <c r="AR143" i="22"/>
  <c r="AQ143" i="22" s="1"/>
  <c r="AP143" i="22" s="1"/>
  <c r="AO143" i="22" s="1"/>
  <c r="AN143" i="22" s="1"/>
  <c r="AM143" i="22" s="1"/>
  <c r="AL143" i="22" s="1"/>
  <c r="AK143" i="22" s="1"/>
  <c r="AJ143" i="22" s="1"/>
  <c r="AI143" i="22" s="1"/>
  <c r="AH143" i="22" s="1"/>
  <c r="AG143" i="22" s="1"/>
  <c r="AF143" i="22" s="1"/>
  <c r="AE143" i="22" s="1"/>
  <c r="AD143" i="22" s="1"/>
  <c r="AC143" i="22" s="1"/>
  <c r="AB143" i="22" s="1"/>
  <c r="AA143" i="22" s="1"/>
  <c r="Z143" i="22" s="1"/>
  <c r="Y143" i="22" s="1"/>
  <c r="X143" i="22" s="1"/>
  <c r="W143" i="22" s="1"/>
  <c r="V143" i="22" s="1"/>
  <c r="U143" i="22" s="1"/>
  <c r="T143" i="22" s="1"/>
  <c r="S143" i="22" s="1"/>
  <c r="R143" i="22" s="1"/>
  <c r="Q143" i="22" s="1"/>
  <c r="P143" i="22" s="1"/>
  <c r="O143" i="22" s="1"/>
  <c r="N143" i="22" s="1"/>
  <c r="M143" i="22" s="1"/>
  <c r="AR144" i="22"/>
  <c r="AQ144" i="22" s="1"/>
  <c r="AP144" i="22" s="1"/>
  <c r="AO144" i="22" s="1"/>
  <c r="AN144" i="22" s="1"/>
  <c r="AM144" i="22" s="1"/>
  <c r="AL144" i="22" s="1"/>
  <c r="AK144" i="22" s="1"/>
  <c r="AJ144" i="22" s="1"/>
  <c r="AI144" i="22" s="1"/>
  <c r="AH144" i="22" s="1"/>
  <c r="AG144" i="22" s="1"/>
  <c r="AF144" i="22" s="1"/>
  <c r="AE144" i="22" s="1"/>
  <c r="AD144" i="22" s="1"/>
  <c r="AC144" i="22" s="1"/>
  <c r="AB144" i="22" s="1"/>
  <c r="AA144" i="22" s="1"/>
  <c r="Z144" i="22" s="1"/>
  <c r="Y144" i="22" s="1"/>
  <c r="X144" i="22" s="1"/>
  <c r="W144" i="22" s="1"/>
  <c r="V144" i="22" s="1"/>
  <c r="U144" i="22" s="1"/>
  <c r="T144" i="22" s="1"/>
  <c r="S144" i="22" s="1"/>
  <c r="R144" i="22" s="1"/>
  <c r="Q144" i="22" s="1"/>
  <c r="P144" i="22" s="1"/>
  <c r="O144" i="22" s="1"/>
  <c r="N144" i="22" s="1"/>
  <c r="M144" i="22" s="1"/>
  <c r="AR145" i="22"/>
  <c r="AQ145" i="22" s="1"/>
  <c r="AP145" i="22" s="1"/>
  <c r="AO145" i="22" s="1"/>
  <c r="AN145" i="22" s="1"/>
  <c r="AM145" i="22" s="1"/>
  <c r="AL145" i="22" s="1"/>
  <c r="AK145" i="22" s="1"/>
  <c r="AJ145" i="22" s="1"/>
  <c r="AI145" i="22" s="1"/>
  <c r="AH145" i="22" s="1"/>
  <c r="AG145" i="22" s="1"/>
  <c r="AF145" i="22" s="1"/>
  <c r="AE145" i="22" s="1"/>
  <c r="AD145" i="22" s="1"/>
  <c r="AC145" i="22" s="1"/>
  <c r="AB145" i="22" s="1"/>
  <c r="AA145" i="22" s="1"/>
  <c r="Z145" i="22" s="1"/>
  <c r="Y145" i="22" s="1"/>
  <c r="X145" i="22" s="1"/>
  <c r="W145" i="22" s="1"/>
  <c r="V145" i="22" s="1"/>
  <c r="U145" i="22" s="1"/>
  <c r="T145" i="22" s="1"/>
  <c r="S145" i="22" s="1"/>
  <c r="R145" i="22" s="1"/>
  <c r="Q145" i="22" s="1"/>
  <c r="P145" i="22" s="1"/>
  <c r="O145" i="22" s="1"/>
  <c r="N145" i="22" s="1"/>
  <c r="M145" i="22" s="1"/>
  <c r="AR146" i="22"/>
  <c r="AQ146" i="22" s="1"/>
  <c r="AP146" i="22" s="1"/>
  <c r="AO146" i="22" s="1"/>
  <c r="AN146" i="22" s="1"/>
  <c r="AM146" i="22" s="1"/>
  <c r="AL146" i="22" s="1"/>
  <c r="AK146" i="22" s="1"/>
  <c r="AJ146" i="22" s="1"/>
  <c r="AI146" i="22" s="1"/>
  <c r="AH146" i="22" s="1"/>
  <c r="AG146" i="22" s="1"/>
  <c r="AF146" i="22" s="1"/>
  <c r="AE146" i="22" s="1"/>
  <c r="AD146" i="22" s="1"/>
  <c r="AC146" i="22" s="1"/>
  <c r="AB146" i="22" s="1"/>
  <c r="AA146" i="22" s="1"/>
  <c r="Z146" i="22" s="1"/>
  <c r="Y146" i="22" s="1"/>
  <c r="X146" i="22" s="1"/>
  <c r="W146" i="22" s="1"/>
  <c r="V146" i="22" s="1"/>
  <c r="U146" i="22" s="1"/>
  <c r="T146" i="22" s="1"/>
  <c r="S146" i="22" s="1"/>
  <c r="R146" i="22" s="1"/>
  <c r="Q146" i="22" s="1"/>
  <c r="P146" i="22" s="1"/>
  <c r="O146" i="22" s="1"/>
  <c r="N146" i="22" s="1"/>
  <c r="M146" i="22" s="1"/>
  <c r="N147" i="22"/>
  <c r="O147" i="22"/>
  <c r="P147" i="22"/>
  <c r="Q147" i="22"/>
  <c r="R147" i="22"/>
  <c r="S147" i="22"/>
  <c r="T147" i="22"/>
  <c r="U147" i="22"/>
  <c r="V147" i="22"/>
  <c r="W147" i="22"/>
  <c r="X147" i="22"/>
  <c r="Y147" i="22"/>
  <c r="Z147" i="22"/>
  <c r="AA147" i="22"/>
  <c r="AB147" i="22"/>
  <c r="AC147" i="22"/>
  <c r="AD147" i="22"/>
  <c r="AE147" i="22"/>
  <c r="AF147" i="22"/>
  <c r="AG147" i="22"/>
  <c r="AH147" i="22"/>
  <c r="AI147" i="22"/>
  <c r="AJ147" i="22"/>
  <c r="AK147" i="22"/>
  <c r="AL147" i="22"/>
  <c r="AM147" i="22"/>
  <c r="AN147" i="22"/>
  <c r="AO147" i="22"/>
  <c r="AP147" i="22"/>
  <c r="AQ147" i="22"/>
  <c r="AR147" i="22"/>
  <c r="AR148" i="22"/>
  <c r="AQ148" i="22" s="1"/>
  <c r="AP148" i="22" s="1"/>
  <c r="AO148" i="22" s="1"/>
  <c r="AN148" i="22" s="1"/>
  <c r="AM148" i="22" s="1"/>
  <c r="AL148" i="22" s="1"/>
  <c r="AK148" i="22" s="1"/>
  <c r="AJ148" i="22" s="1"/>
  <c r="AI148" i="22" s="1"/>
  <c r="AH148" i="22" s="1"/>
  <c r="AG148" i="22" s="1"/>
  <c r="AF148" i="22" s="1"/>
  <c r="AE148" i="22" s="1"/>
  <c r="AD148" i="22" s="1"/>
  <c r="AC148" i="22" s="1"/>
  <c r="AB148" i="22" s="1"/>
  <c r="AA148" i="22" s="1"/>
  <c r="Z148" i="22" s="1"/>
  <c r="Y148" i="22" s="1"/>
  <c r="X148" i="22" s="1"/>
  <c r="W148" i="22" s="1"/>
  <c r="V148" i="22" s="1"/>
  <c r="U148" i="22" s="1"/>
  <c r="T148" i="22" s="1"/>
  <c r="S148" i="22" s="1"/>
  <c r="R148" i="22" s="1"/>
  <c r="Q148" i="22" s="1"/>
  <c r="P148" i="22" s="1"/>
  <c r="O148" i="22" s="1"/>
  <c r="N148" i="22" s="1"/>
  <c r="M148" i="22" s="1"/>
  <c r="AR149" i="22"/>
  <c r="AQ149" i="22" s="1"/>
  <c r="AP149" i="22" s="1"/>
  <c r="AO149" i="22" s="1"/>
  <c r="AN149" i="22" s="1"/>
  <c r="AM149" i="22" s="1"/>
  <c r="AL149" i="22" s="1"/>
  <c r="AK149" i="22" s="1"/>
  <c r="AJ149" i="22" s="1"/>
  <c r="AI149" i="22" s="1"/>
  <c r="AH149" i="22" s="1"/>
  <c r="AG149" i="22" s="1"/>
  <c r="AF149" i="22" s="1"/>
  <c r="AE149" i="22" s="1"/>
  <c r="AD149" i="22" s="1"/>
  <c r="AC149" i="22" s="1"/>
  <c r="AB149" i="22" s="1"/>
  <c r="AA149" i="22" s="1"/>
  <c r="Z149" i="22" s="1"/>
  <c r="Y149" i="22" s="1"/>
  <c r="X149" i="22" s="1"/>
  <c r="W149" i="22" s="1"/>
  <c r="V149" i="22" s="1"/>
  <c r="U149" i="22" s="1"/>
  <c r="T149" i="22" s="1"/>
  <c r="S149" i="22" s="1"/>
  <c r="R149" i="22" s="1"/>
  <c r="Q149" i="22" s="1"/>
  <c r="P149" i="22" s="1"/>
  <c r="O149" i="22" s="1"/>
  <c r="N149" i="22" s="1"/>
  <c r="M149" i="22" s="1"/>
  <c r="AR150" i="22"/>
  <c r="AQ150" i="22" s="1"/>
  <c r="AP150" i="22" s="1"/>
  <c r="AO150" i="22" s="1"/>
  <c r="AN150" i="22" s="1"/>
  <c r="AM150" i="22" s="1"/>
  <c r="AL150" i="22" s="1"/>
  <c r="AK150" i="22" s="1"/>
  <c r="AJ150" i="22" s="1"/>
  <c r="AI150" i="22" s="1"/>
  <c r="AH150" i="22" s="1"/>
  <c r="AG150" i="22" s="1"/>
  <c r="AF150" i="22" s="1"/>
  <c r="AE150" i="22" s="1"/>
  <c r="AD150" i="22" s="1"/>
  <c r="AC150" i="22" s="1"/>
  <c r="AB150" i="22" s="1"/>
  <c r="AA150" i="22" s="1"/>
  <c r="Z150" i="22" s="1"/>
  <c r="Y150" i="22" s="1"/>
  <c r="X150" i="22" s="1"/>
  <c r="W150" i="22" s="1"/>
  <c r="V150" i="22" s="1"/>
  <c r="U150" i="22" s="1"/>
  <c r="T150" i="22" s="1"/>
  <c r="S150" i="22" s="1"/>
  <c r="R150" i="22" s="1"/>
  <c r="Q150" i="22" s="1"/>
  <c r="P150" i="22" s="1"/>
  <c r="O150" i="22" s="1"/>
  <c r="N150" i="22" s="1"/>
  <c r="M150" i="22" s="1"/>
  <c r="AR151" i="22"/>
  <c r="AQ151" i="22" s="1"/>
  <c r="AP151" i="22" s="1"/>
  <c r="AO151" i="22" s="1"/>
  <c r="AN151" i="22" s="1"/>
  <c r="AM151" i="22" s="1"/>
  <c r="AL151" i="22" s="1"/>
  <c r="AK151" i="22" s="1"/>
  <c r="AJ151" i="22" s="1"/>
  <c r="AI151" i="22" s="1"/>
  <c r="AH151" i="22" s="1"/>
  <c r="AG151" i="22" s="1"/>
  <c r="AF151" i="22" s="1"/>
  <c r="AE151" i="22" s="1"/>
  <c r="AD151" i="22" s="1"/>
  <c r="AC151" i="22" s="1"/>
  <c r="AB151" i="22" s="1"/>
  <c r="AA151" i="22" s="1"/>
  <c r="Z151" i="22" s="1"/>
  <c r="Y151" i="22" s="1"/>
  <c r="X151" i="22" s="1"/>
  <c r="W151" i="22" s="1"/>
  <c r="V151" i="22" s="1"/>
  <c r="U151" i="22" s="1"/>
  <c r="T151" i="22" s="1"/>
  <c r="S151" i="22" s="1"/>
  <c r="R151" i="22" s="1"/>
  <c r="Q151" i="22" s="1"/>
  <c r="P151" i="22" s="1"/>
  <c r="O151" i="22" s="1"/>
  <c r="N151" i="22" s="1"/>
  <c r="M151" i="22" s="1"/>
  <c r="AR152" i="22"/>
  <c r="AQ152" i="22" s="1"/>
  <c r="AP152" i="22" s="1"/>
  <c r="AO152" i="22" s="1"/>
  <c r="AN152" i="22" s="1"/>
  <c r="AM152" i="22" s="1"/>
  <c r="AL152" i="22" s="1"/>
  <c r="AK152" i="22" s="1"/>
  <c r="AJ152" i="22" s="1"/>
  <c r="AI152" i="22" s="1"/>
  <c r="AH152" i="22" s="1"/>
  <c r="AG152" i="22" s="1"/>
  <c r="AF152" i="22" s="1"/>
  <c r="AE152" i="22" s="1"/>
  <c r="AD152" i="22" s="1"/>
  <c r="AC152" i="22" s="1"/>
  <c r="AB152" i="22" s="1"/>
  <c r="AA152" i="22" s="1"/>
  <c r="Z152" i="22" s="1"/>
  <c r="Y152" i="22" s="1"/>
  <c r="X152" i="22" s="1"/>
  <c r="W152" i="22" s="1"/>
  <c r="V152" i="22" s="1"/>
  <c r="U152" i="22" s="1"/>
  <c r="T152" i="22" s="1"/>
  <c r="S152" i="22" s="1"/>
  <c r="R152" i="22" s="1"/>
  <c r="Q152" i="22" s="1"/>
  <c r="P152" i="22" s="1"/>
  <c r="O152" i="22" s="1"/>
  <c r="N152" i="22" s="1"/>
  <c r="M152" i="22" s="1"/>
  <c r="AR153" i="22"/>
  <c r="AQ153" i="22" s="1"/>
  <c r="AP153" i="22" s="1"/>
  <c r="AO153" i="22" s="1"/>
  <c r="AN153" i="22" s="1"/>
  <c r="AM153" i="22" s="1"/>
  <c r="AL153" i="22" s="1"/>
  <c r="AK153" i="22" s="1"/>
  <c r="AJ153" i="22" s="1"/>
  <c r="AI153" i="22" s="1"/>
  <c r="AH153" i="22" s="1"/>
  <c r="AG153" i="22" s="1"/>
  <c r="AF153" i="22" s="1"/>
  <c r="AE153" i="22" s="1"/>
  <c r="AD153" i="22" s="1"/>
  <c r="AC153" i="22" s="1"/>
  <c r="AB153" i="22" s="1"/>
  <c r="AA153" i="22" s="1"/>
  <c r="Z153" i="22" s="1"/>
  <c r="Y153" i="22" s="1"/>
  <c r="X153" i="22" s="1"/>
  <c r="W153" i="22" s="1"/>
  <c r="V153" i="22" s="1"/>
  <c r="U153" i="22" s="1"/>
  <c r="T153" i="22" s="1"/>
  <c r="S153" i="22" s="1"/>
  <c r="R153" i="22" s="1"/>
  <c r="Q153" i="22" s="1"/>
  <c r="P153" i="22" s="1"/>
  <c r="O153" i="22" s="1"/>
  <c r="N153" i="22" s="1"/>
  <c r="M153" i="22" s="1"/>
  <c r="AR154" i="22"/>
  <c r="AQ154" i="22" s="1"/>
  <c r="AP154" i="22" s="1"/>
  <c r="AO154" i="22" s="1"/>
  <c r="AN154" i="22" s="1"/>
  <c r="AM154" i="22" s="1"/>
  <c r="AL154" i="22" s="1"/>
  <c r="AK154" i="22" s="1"/>
  <c r="AJ154" i="22" s="1"/>
  <c r="AI154" i="22" s="1"/>
  <c r="AH154" i="22" s="1"/>
  <c r="AG154" i="22" s="1"/>
  <c r="AF154" i="22" s="1"/>
  <c r="AE154" i="22" s="1"/>
  <c r="AD154" i="22" s="1"/>
  <c r="AC154" i="22" s="1"/>
  <c r="AB154" i="22" s="1"/>
  <c r="AA154" i="22" s="1"/>
  <c r="Z154" i="22" s="1"/>
  <c r="Y154" i="22" s="1"/>
  <c r="X154" i="22" s="1"/>
  <c r="W154" i="22" s="1"/>
  <c r="V154" i="22" s="1"/>
  <c r="U154" i="22" s="1"/>
  <c r="T154" i="22" s="1"/>
  <c r="S154" i="22" s="1"/>
  <c r="R154" i="22" s="1"/>
  <c r="Q154" i="22" s="1"/>
  <c r="P154" i="22" s="1"/>
  <c r="O154" i="22" s="1"/>
  <c r="N154" i="22" s="1"/>
  <c r="M154" i="22" s="1"/>
  <c r="AR155" i="22"/>
  <c r="AQ155" i="22" s="1"/>
  <c r="AP155" i="22" s="1"/>
  <c r="AO155" i="22" s="1"/>
  <c r="AN155" i="22" s="1"/>
  <c r="AM155" i="22" s="1"/>
  <c r="AL155" i="22" s="1"/>
  <c r="AK155" i="22" s="1"/>
  <c r="AJ155" i="22" s="1"/>
  <c r="AI155" i="22" s="1"/>
  <c r="AH155" i="22" s="1"/>
  <c r="AG155" i="22" s="1"/>
  <c r="AF155" i="22" s="1"/>
  <c r="AE155" i="22" s="1"/>
  <c r="AD155" i="22" s="1"/>
  <c r="AC155" i="22" s="1"/>
  <c r="AB155" i="22" s="1"/>
  <c r="AA155" i="22" s="1"/>
  <c r="Z155" i="22" s="1"/>
  <c r="Y155" i="22" s="1"/>
  <c r="X155" i="22" s="1"/>
  <c r="W155" i="22" s="1"/>
  <c r="V155" i="22" s="1"/>
  <c r="U155" i="22" s="1"/>
  <c r="T155" i="22" s="1"/>
  <c r="S155" i="22" s="1"/>
  <c r="R155" i="22" s="1"/>
  <c r="Q155" i="22" s="1"/>
  <c r="P155" i="22" s="1"/>
  <c r="O155" i="22" s="1"/>
  <c r="N155" i="22" s="1"/>
  <c r="M155" i="22" s="1"/>
  <c r="AR156" i="22"/>
  <c r="AQ156" i="22" s="1"/>
  <c r="AP156" i="22" s="1"/>
  <c r="AO156" i="22" s="1"/>
  <c r="AN156" i="22" s="1"/>
  <c r="AM156" i="22" s="1"/>
  <c r="AL156" i="22" s="1"/>
  <c r="AK156" i="22" s="1"/>
  <c r="AJ156" i="22" s="1"/>
  <c r="AI156" i="22" s="1"/>
  <c r="AH156" i="22" s="1"/>
  <c r="AG156" i="22" s="1"/>
  <c r="AF156" i="22" s="1"/>
  <c r="AE156" i="22" s="1"/>
  <c r="AD156" i="22" s="1"/>
  <c r="AC156" i="22" s="1"/>
  <c r="AB156" i="22" s="1"/>
  <c r="AA156" i="22" s="1"/>
  <c r="Z156" i="22" s="1"/>
  <c r="Y156" i="22" s="1"/>
  <c r="X156" i="22" s="1"/>
  <c r="W156" i="22" s="1"/>
  <c r="V156" i="22" s="1"/>
  <c r="U156" i="22" s="1"/>
  <c r="T156" i="22" s="1"/>
  <c r="S156" i="22" s="1"/>
  <c r="R156" i="22" s="1"/>
  <c r="Q156" i="22" s="1"/>
  <c r="P156" i="22" s="1"/>
  <c r="O156" i="22" s="1"/>
  <c r="N156" i="22" s="1"/>
  <c r="M156" i="22" s="1"/>
  <c r="AR157" i="22"/>
  <c r="AQ157" i="22" s="1"/>
  <c r="AP157" i="22" s="1"/>
  <c r="AO157" i="22" s="1"/>
  <c r="AN157" i="22" s="1"/>
  <c r="AM157" i="22" s="1"/>
  <c r="AL157" i="22" s="1"/>
  <c r="AK157" i="22" s="1"/>
  <c r="AJ157" i="22" s="1"/>
  <c r="AI157" i="22" s="1"/>
  <c r="AH157" i="22" s="1"/>
  <c r="AG157" i="22" s="1"/>
  <c r="AF157" i="22" s="1"/>
  <c r="AE157" i="22" s="1"/>
  <c r="AD157" i="22" s="1"/>
  <c r="AC157" i="22" s="1"/>
  <c r="AB157" i="22" s="1"/>
  <c r="AA157" i="22" s="1"/>
  <c r="Z157" i="22" s="1"/>
  <c r="Y157" i="22" s="1"/>
  <c r="X157" i="22" s="1"/>
  <c r="W157" i="22" s="1"/>
  <c r="V157" i="22" s="1"/>
  <c r="U157" i="22" s="1"/>
  <c r="T157" i="22" s="1"/>
  <c r="S157" i="22" s="1"/>
  <c r="R157" i="22" s="1"/>
  <c r="Q157" i="22" s="1"/>
  <c r="P157" i="22" s="1"/>
  <c r="O157" i="22" s="1"/>
  <c r="N157" i="22" s="1"/>
  <c r="M157" i="22" s="1"/>
  <c r="N158" i="22"/>
  <c r="O158" i="22"/>
  <c r="P158" i="22"/>
  <c r="Q158" i="22"/>
  <c r="R158" i="22"/>
  <c r="S158" i="22"/>
  <c r="T158" i="22"/>
  <c r="U158" i="22"/>
  <c r="V158" i="22"/>
  <c r="W158" i="22"/>
  <c r="X158" i="22"/>
  <c r="Y158" i="22"/>
  <c r="Z158" i="22"/>
  <c r="AA158" i="22"/>
  <c r="AB158" i="22"/>
  <c r="AC158" i="22"/>
  <c r="AD158" i="22"/>
  <c r="AE158" i="22"/>
  <c r="AF158" i="22"/>
  <c r="AG158" i="22"/>
  <c r="AH158" i="22"/>
  <c r="AI158" i="22"/>
  <c r="AJ158" i="22"/>
  <c r="AK158" i="22"/>
  <c r="AL158" i="22"/>
  <c r="AM158" i="22"/>
  <c r="AN158" i="22"/>
  <c r="AO158" i="22"/>
  <c r="AP158" i="22"/>
  <c r="AQ158" i="22"/>
  <c r="AR158" i="22"/>
  <c r="AR159" i="22"/>
  <c r="AQ159" i="22" s="1"/>
  <c r="AP159" i="22" s="1"/>
  <c r="AO159" i="22" s="1"/>
  <c r="AN159" i="22" s="1"/>
  <c r="AM159" i="22" s="1"/>
  <c r="AL159" i="22" s="1"/>
  <c r="AK159" i="22" s="1"/>
  <c r="AJ159" i="22" s="1"/>
  <c r="AI159" i="22" s="1"/>
  <c r="AH159" i="22" s="1"/>
  <c r="AG159" i="22" s="1"/>
  <c r="AF159" i="22" s="1"/>
  <c r="AE159" i="22" s="1"/>
  <c r="AD159" i="22" s="1"/>
  <c r="AC159" i="22" s="1"/>
  <c r="AB159" i="22" s="1"/>
  <c r="AA159" i="22" s="1"/>
  <c r="Z159" i="22" s="1"/>
  <c r="Y159" i="22" s="1"/>
  <c r="X159" i="22" s="1"/>
  <c r="W159" i="22" s="1"/>
  <c r="V159" i="22" s="1"/>
  <c r="U159" i="22" s="1"/>
  <c r="T159" i="22" s="1"/>
  <c r="S159" i="22" s="1"/>
  <c r="R159" i="22" s="1"/>
  <c r="Q159" i="22" s="1"/>
  <c r="P159" i="22" s="1"/>
  <c r="O159" i="22" s="1"/>
  <c r="N159" i="22" s="1"/>
  <c r="N160" i="22"/>
  <c r="O160" i="22"/>
  <c r="P160" i="22"/>
  <c r="Q160" i="22"/>
  <c r="R160" i="22"/>
  <c r="S160" i="22"/>
  <c r="T160" i="22"/>
  <c r="U160" i="22"/>
  <c r="V160" i="22"/>
  <c r="W160" i="22"/>
  <c r="X160" i="22"/>
  <c r="Y160" i="22"/>
  <c r="Z160" i="22"/>
  <c r="AA160" i="22"/>
  <c r="AB160" i="22"/>
  <c r="AC160" i="22"/>
  <c r="AD160" i="22"/>
  <c r="AE160" i="22"/>
  <c r="AF160" i="22"/>
  <c r="AG160" i="22"/>
  <c r="AH160" i="22"/>
  <c r="AI160" i="22"/>
  <c r="AJ160" i="22"/>
  <c r="AK160" i="22"/>
  <c r="AL160" i="22"/>
  <c r="AM160" i="22"/>
  <c r="AN160" i="22"/>
  <c r="AO160" i="22"/>
  <c r="AP160" i="22"/>
  <c r="AQ160" i="22"/>
  <c r="AR160" i="22"/>
  <c r="AR161" i="22"/>
  <c r="AQ161" i="22" s="1"/>
  <c r="AP161" i="22" s="1"/>
  <c r="AO161" i="22" s="1"/>
  <c r="AN161" i="22" s="1"/>
  <c r="AM161" i="22" s="1"/>
  <c r="AL161" i="22" s="1"/>
  <c r="AK161" i="22" s="1"/>
  <c r="AJ161" i="22" s="1"/>
  <c r="AI161" i="22" s="1"/>
  <c r="AH161" i="22" s="1"/>
  <c r="AG161" i="22" s="1"/>
  <c r="AF161" i="22" s="1"/>
  <c r="AE161" i="22" s="1"/>
  <c r="AD161" i="22" s="1"/>
  <c r="AC161" i="22" s="1"/>
  <c r="AB161" i="22" s="1"/>
  <c r="AA161" i="22" s="1"/>
  <c r="Z161" i="22" s="1"/>
  <c r="Y161" i="22" s="1"/>
  <c r="X161" i="22" s="1"/>
  <c r="W161" i="22" s="1"/>
  <c r="V161" i="22" s="1"/>
  <c r="U161" i="22" s="1"/>
  <c r="T161" i="22" s="1"/>
  <c r="S161" i="22" s="1"/>
  <c r="R161" i="22" s="1"/>
  <c r="Q161" i="22" s="1"/>
  <c r="P161" i="22" s="1"/>
  <c r="O161" i="22" s="1"/>
  <c r="N161" i="22" s="1"/>
  <c r="M161" i="22" s="1"/>
  <c r="AR162" i="22"/>
  <c r="AQ162" i="22" s="1"/>
  <c r="AP162" i="22" s="1"/>
  <c r="AO162" i="22" s="1"/>
  <c r="AN162" i="22" s="1"/>
  <c r="AM162" i="22" s="1"/>
  <c r="AL162" i="22" s="1"/>
  <c r="AK162" i="22" s="1"/>
  <c r="AJ162" i="22" s="1"/>
  <c r="AI162" i="22" s="1"/>
  <c r="AH162" i="22" s="1"/>
  <c r="AG162" i="22" s="1"/>
  <c r="AF162" i="22" s="1"/>
  <c r="AE162" i="22" s="1"/>
  <c r="AD162" i="22" s="1"/>
  <c r="AC162" i="22" s="1"/>
  <c r="AB162" i="22" s="1"/>
  <c r="AA162" i="22" s="1"/>
  <c r="Z162" i="22" s="1"/>
  <c r="Y162" i="22" s="1"/>
  <c r="X162" i="22" s="1"/>
  <c r="W162" i="22" s="1"/>
  <c r="V162" i="22" s="1"/>
  <c r="U162" i="22" s="1"/>
  <c r="T162" i="22" s="1"/>
  <c r="S162" i="22" s="1"/>
  <c r="R162" i="22" s="1"/>
  <c r="Q162" i="22" s="1"/>
  <c r="P162" i="22" s="1"/>
  <c r="O162" i="22" s="1"/>
  <c r="N162" i="22" s="1"/>
  <c r="M162" i="22" s="1"/>
  <c r="AR163" i="22"/>
  <c r="AQ163" i="22" s="1"/>
  <c r="AP163" i="22" s="1"/>
  <c r="AO163" i="22" s="1"/>
  <c r="AN163" i="22" s="1"/>
  <c r="AM163" i="22" s="1"/>
  <c r="AL163" i="22" s="1"/>
  <c r="AK163" i="22" s="1"/>
  <c r="AJ163" i="22" s="1"/>
  <c r="AI163" i="22" s="1"/>
  <c r="AH163" i="22" s="1"/>
  <c r="AG163" i="22" s="1"/>
  <c r="AF163" i="22" s="1"/>
  <c r="AE163" i="22" s="1"/>
  <c r="AD163" i="22" s="1"/>
  <c r="AC163" i="22" s="1"/>
  <c r="AB163" i="22" s="1"/>
  <c r="AA163" i="22" s="1"/>
  <c r="Z163" i="22" s="1"/>
  <c r="Y163" i="22" s="1"/>
  <c r="X163" i="22" s="1"/>
  <c r="W163" i="22" s="1"/>
  <c r="V163" i="22" s="1"/>
  <c r="U163" i="22" s="1"/>
  <c r="T163" i="22" s="1"/>
  <c r="S163" i="22" s="1"/>
  <c r="R163" i="22" s="1"/>
  <c r="Q163" i="22" s="1"/>
  <c r="P163" i="22" s="1"/>
  <c r="O163" i="22" s="1"/>
  <c r="N163" i="22" s="1"/>
  <c r="M163" i="22" s="1"/>
  <c r="AR164" i="22"/>
  <c r="AQ164" i="22" s="1"/>
  <c r="AP164" i="22" s="1"/>
  <c r="AO164" i="22" s="1"/>
  <c r="AN164" i="22" s="1"/>
  <c r="AM164" i="22" s="1"/>
  <c r="AL164" i="22" s="1"/>
  <c r="AK164" i="22" s="1"/>
  <c r="AJ164" i="22" s="1"/>
  <c r="AI164" i="22" s="1"/>
  <c r="AH164" i="22" s="1"/>
  <c r="AG164" i="22" s="1"/>
  <c r="AF164" i="22" s="1"/>
  <c r="AE164" i="22" s="1"/>
  <c r="AD164" i="22" s="1"/>
  <c r="AC164" i="22" s="1"/>
  <c r="AB164" i="22" s="1"/>
  <c r="AA164" i="22" s="1"/>
  <c r="Z164" i="22" s="1"/>
  <c r="Y164" i="22" s="1"/>
  <c r="X164" i="22" s="1"/>
  <c r="W164" i="22" s="1"/>
  <c r="V164" i="22" s="1"/>
  <c r="U164" i="22" s="1"/>
  <c r="T164" i="22" s="1"/>
  <c r="S164" i="22" s="1"/>
  <c r="R164" i="22" s="1"/>
  <c r="Q164" i="22" s="1"/>
  <c r="P164" i="22" s="1"/>
  <c r="O164" i="22" s="1"/>
  <c r="N164" i="22" s="1"/>
  <c r="M164" i="22" s="1"/>
  <c r="AR165" i="22"/>
  <c r="AQ165" i="22" s="1"/>
  <c r="AP165" i="22" s="1"/>
  <c r="AO165" i="22" s="1"/>
  <c r="AN165" i="22" s="1"/>
  <c r="AM165" i="22" s="1"/>
  <c r="AL165" i="22" s="1"/>
  <c r="AK165" i="22" s="1"/>
  <c r="AJ165" i="22" s="1"/>
  <c r="AI165" i="22" s="1"/>
  <c r="AH165" i="22" s="1"/>
  <c r="AG165" i="22" s="1"/>
  <c r="AF165" i="22" s="1"/>
  <c r="AE165" i="22" s="1"/>
  <c r="AD165" i="22" s="1"/>
  <c r="AC165" i="22" s="1"/>
  <c r="AB165" i="22" s="1"/>
  <c r="AA165" i="22" s="1"/>
  <c r="Z165" i="22" s="1"/>
  <c r="Y165" i="22" s="1"/>
  <c r="X165" i="22" s="1"/>
  <c r="W165" i="22" s="1"/>
  <c r="V165" i="22" s="1"/>
  <c r="U165" i="22" s="1"/>
  <c r="T165" i="22" s="1"/>
  <c r="S165" i="22" s="1"/>
  <c r="R165" i="22" s="1"/>
  <c r="Q165" i="22" s="1"/>
  <c r="P165" i="22" s="1"/>
  <c r="O165" i="22" s="1"/>
  <c r="N165" i="22" s="1"/>
  <c r="M165" i="22" s="1"/>
  <c r="AR166" i="22"/>
  <c r="AQ166" i="22" s="1"/>
  <c r="AP166" i="22" s="1"/>
  <c r="AO166" i="22" s="1"/>
  <c r="AN166" i="22" s="1"/>
  <c r="AM166" i="22" s="1"/>
  <c r="AL166" i="22" s="1"/>
  <c r="AK166" i="22" s="1"/>
  <c r="AJ166" i="22" s="1"/>
  <c r="AI166" i="22" s="1"/>
  <c r="AH166" i="22" s="1"/>
  <c r="AG166" i="22" s="1"/>
  <c r="AF166" i="22" s="1"/>
  <c r="AE166" i="22" s="1"/>
  <c r="AD166" i="22" s="1"/>
  <c r="AC166" i="22" s="1"/>
  <c r="AB166" i="22" s="1"/>
  <c r="AA166" i="22" s="1"/>
  <c r="Z166" i="22" s="1"/>
  <c r="Y166" i="22" s="1"/>
  <c r="X166" i="22" s="1"/>
  <c r="W166" i="22" s="1"/>
  <c r="V166" i="22" s="1"/>
  <c r="U166" i="22" s="1"/>
  <c r="T166" i="22" s="1"/>
  <c r="S166" i="22" s="1"/>
  <c r="R166" i="22" s="1"/>
  <c r="Q166" i="22" s="1"/>
  <c r="P166" i="22" s="1"/>
  <c r="O166" i="22" s="1"/>
  <c r="N166" i="22" s="1"/>
  <c r="M166" i="22" s="1"/>
  <c r="AR167" i="22"/>
  <c r="AQ167" i="22" s="1"/>
  <c r="AP167" i="22" s="1"/>
  <c r="AO167" i="22" s="1"/>
  <c r="AN167" i="22" s="1"/>
  <c r="AM167" i="22" s="1"/>
  <c r="AL167" i="22" s="1"/>
  <c r="AK167" i="22" s="1"/>
  <c r="AJ167" i="22" s="1"/>
  <c r="AI167" i="22" s="1"/>
  <c r="AH167" i="22" s="1"/>
  <c r="AG167" i="22" s="1"/>
  <c r="AF167" i="22" s="1"/>
  <c r="AE167" i="22" s="1"/>
  <c r="AD167" i="22" s="1"/>
  <c r="AC167" i="22" s="1"/>
  <c r="AB167" i="22" s="1"/>
  <c r="AA167" i="22" s="1"/>
  <c r="Z167" i="22" s="1"/>
  <c r="Y167" i="22" s="1"/>
  <c r="X167" i="22" s="1"/>
  <c r="W167" i="22" s="1"/>
  <c r="V167" i="22" s="1"/>
  <c r="U167" i="22" s="1"/>
  <c r="T167" i="22" s="1"/>
  <c r="S167" i="22" s="1"/>
  <c r="R167" i="22" s="1"/>
  <c r="Q167" i="22" s="1"/>
  <c r="P167" i="22" s="1"/>
  <c r="O167" i="22" s="1"/>
  <c r="N167" i="22" s="1"/>
  <c r="N168" i="22"/>
  <c r="O168" i="22"/>
  <c r="P168" i="22"/>
  <c r="Q168" i="22"/>
  <c r="R168" i="22"/>
  <c r="S168" i="22"/>
  <c r="T168" i="22"/>
  <c r="U168" i="22"/>
  <c r="V168" i="22"/>
  <c r="W168" i="22"/>
  <c r="X168" i="22"/>
  <c r="Y168" i="22"/>
  <c r="Z168" i="22"/>
  <c r="AA168" i="22"/>
  <c r="AB168" i="22"/>
  <c r="AC168" i="22"/>
  <c r="AD168" i="22"/>
  <c r="AE168" i="22"/>
  <c r="AF168" i="22"/>
  <c r="AG168" i="22"/>
  <c r="AH168" i="22"/>
  <c r="AI168" i="22"/>
  <c r="AJ168" i="22"/>
  <c r="AK168" i="22"/>
  <c r="AL168" i="22"/>
  <c r="AM168" i="22"/>
  <c r="AN168" i="22"/>
  <c r="AO168" i="22"/>
  <c r="AP168" i="22"/>
  <c r="AQ168" i="22"/>
  <c r="AR168" i="22"/>
  <c r="N169" i="22"/>
  <c r="O169" i="22"/>
  <c r="P169" i="22"/>
  <c r="Q169" i="22"/>
  <c r="R169" i="22"/>
  <c r="S169" i="22"/>
  <c r="T169" i="22"/>
  <c r="U169" i="22"/>
  <c r="V169" i="22"/>
  <c r="W169" i="22"/>
  <c r="X169" i="22"/>
  <c r="Y169" i="22"/>
  <c r="Z169" i="22"/>
  <c r="AA169" i="22"/>
  <c r="AB169" i="22"/>
  <c r="AC169" i="22"/>
  <c r="AD169" i="22"/>
  <c r="AE169" i="22"/>
  <c r="AF169" i="22"/>
  <c r="AG169" i="22"/>
  <c r="AH169" i="22"/>
  <c r="AI169" i="22"/>
  <c r="AJ169" i="22"/>
  <c r="AK169" i="22"/>
  <c r="AL169" i="22"/>
  <c r="AM169" i="22"/>
  <c r="AN169" i="22"/>
  <c r="AO169" i="22"/>
  <c r="AP169" i="22"/>
  <c r="AQ169" i="22"/>
  <c r="AR169" i="22"/>
  <c r="AR170" i="22"/>
  <c r="AQ170" i="22" s="1"/>
  <c r="AP170" i="22" s="1"/>
  <c r="AO170" i="22" s="1"/>
  <c r="AN170" i="22" s="1"/>
  <c r="AM170" i="22" s="1"/>
  <c r="AL170" i="22" s="1"/>
  <c r="AK170" i="22" s="1"/>
  <c r="AJ170" i="22" s="1"/>
  <c r="AI170" i="22" s="1"/>
  <c r="AH170" i="22" s="1"/>
  <c r="AG170" i="22" s="1"/>
  <c r="AF170" i="22" s="1"/>
  <c r="AE170" i="22" s="1"/>
  <c r="AD170" i="22" s="1"/>
  <c r="AC170" i="22" s="1"/>
  <c r="AB170" i="22" s="1"/>
  <c r="AA170" i="22" s="1"/>
  <c r="Z170" i="22" s="1"/>
  <c r="Y170" i="22" s="1"/>
  <c r="X170" i="22" s="1"/>
  <c r="W170" i="22" s="1"/>
  <c r="V170" i="22" s="1"/>
  <c r="U170" i="22" s="1"/>
  <c r="T170" i="22" s="1"/>
  <c r="S170" i="22" s="1"/>
  <c r="R170" i="22" s="1"/>
  <c r="Q170" i="22" s="1"/>
  <c r="P170" i="22" s="1"/>
  <c r="O170" i="22" s="1"/>
  <c r="N170" i="22" s="1"/>
  <c r="M170" i="22" s="1"/>
  <c r="AR171" i="22"/>
  <c r="AQ171" i="22" s="1"/>
  <c r="AP171" i="22" s="1"/>
  <c r="AO171" i="22" s="1"/>
  <c r="AN171" i="22" s="1"/>
  <c r="AM171" i="22" s="1"/>
  <c r="AL171" i="22" s="1"/>
  <c r="AK171" i="22" s="1"/>
  <c r="AJ171" i="22" s="1"/>
  <c r="AI171" i="22" s="1"/>
  <c r="AH171" i="22" s="1"/>
  <c r="AG171" i="22" s="1"/>
  <c r="AF171" i="22" s="1"/>
  <c r="AE171" i="22" s="1"/>
  <c r="AD171" i="22" s="1"/>
  <c r="AC171" i="22" s="1"/>
  <c r="AB171" i="22" s="1"/>
  <c r="AA171" i="22" s="1"/>
  <c r="Z171" i="22" s="1"/>
  <c r="Y171" i="22" s="1"/>
  <c r="X171" i="22" s="1"/>
  <c r="W171" i="22" s="1"/>
  <c r="V171" i="22" s="1"/>
  <c r="U171" i="22" s="1"/>
  <c r="T171" i="22" s="1"/>
  <c r="S171" i="22" s="1"/>
  <c r="R171" i="22" s="1"/>
  <c r="Q171" i="22" s="1"/>
  <c r="P171" i="22" s="1"/>
  <c r="O171" i="22" s="1"/>
  <c r="N171" i="22" s="1"/>
  <c r="M171" i="22" s="1"/>
  <c r="AR172" i="22"/>
  <c r="AQ172" i="22" s="1"/>
  <c r="AP172" i="22" s="1"/>
  <c r="AO172" i="22" s="1"/>
  <c r="AN172" i="22" s="1"/>
  <c r="AM172" i="22" s="1"/>
  <c r="AL172" i="22" s="1"/>
  <c r="AK172" i="22" s="1"/>
  <c r="AJ172" i="22" s="1"/>
  <c r="AI172" i="22" s="1"/>
  <c r="AH172" i="22" s="1"/>
  <c r="AG172" i="22" s="1"/>
  <c r="AF172" i="22" s="1"/>
  <c r="AE172" i="22" s="1"/>
  <c r="AD172" i="22" s="1"/>
  <c r="AC172" i="22" s="1"/>
  <c r="AB172" i="22" s="1"/>
  <c r="AA172" i="22" s="1"/>
  <c r="Z172" i="22" s="1"/>
  <c r="Y172" i="22" s="1"/>
  <c r="X172" i="22" s="1"/>
  <c r="W172" i="22" s="1"/>
  <c r="V172" i="22" s="1"/>
  <c r="U172" i="22" s="1"/>
  <c r="T172" i="22" s="1"/>
  <c r="S172" i="22" s="1"/>
  <c r="R172" i="22" s="1"/>
  <c r="Q172" i="22" s="1"/>
  <c r="P172" i="22" s="1"/>
  <c r="O172" i="22" s="1"/>
  <c r="N172" i="22" s="1"/>
  <c r="M172" i="22" s="1"/>
  <c r="AR173" i="22"/>
  <c r="AQ173" i="22" s="1"/>
  <c r="AP173" i="22" s="1"/>
  <c r="AO173" i="22" s="1"/>
  <c r="AN173" i="22" s="1"/>
  <c r="AM173" i="22" s="1"/>
  <c r="AL173" i="22" s="1"/>
  <c r="AK173" i="22" s="1"/>
  <c r="AJ173" i="22" s="1"/>
  <c r="AI173" i="22" s="1"/>
  <c r="AH173" i="22" s="1"/>
  <c r="AG173" i="22" s="1"/>
  <c r="AF173" i="22" s="1"/>
  <c r="AE173" i="22" s="1"/>
  <c r="AD173" i="22" s="1"/>
  <c r="AC173" i="22" s="1"/>
  <c r="AB173" i="22" s="1"/>
  <c r="AA173" i="22" s="1"/>
  <c r="Z173" i="22" s="1"/>
  <c r="Y173" i="22" s="1"/>
  <c r="X173" i="22" s="1"/>
  <c r="W173" i="22" s="1"/>
  <c r="V173" i="22" s="1"/>
  <c r="U173" i="22" s="1"/>
  <c r="T173" i="22" s="1"/>
  <c r="S173" i="22" s="1"/>
  <c r="R173" i="22" s="1"/>
  <c r="Q173" i="22" s="1"/>
  <c r="P173" i="22" s="1"/>
  <c r="O173" i="22" s="1"/>
  <c r="N173" i="22" s="1"/>
  <c r="M173" i="22" s="1"/>
  <c r="N174" i="22"/>
  <c r="O174" i="22"/>
  <c r="P174" i="22"/>
  <c r="Q174" i="22"/>
  <c r="R174" i="22"/>
  <c r="S174" i="22"/>
  <c r="T174" i="22"/>
  <c r="U174" i="22"/>
  <c r="V174" i="22"/>
  <c r="W174" i="22"/>
  <c r="X174" i="22"/>
  <c r="Y174" i="22"/>
  <c r="Z174" i="22"/>
  <c r="AA174" i="22"/>
  <c r="AB174" i="22"/>
  <c r="AC174" i="22"/>
  <c r="AD174" i="22"/>
  <c r="AE174" i="22"/>
  <c r="AF174" i="22"/>
  <c r="AG174" i="22"/>
  <c r="AH174" i="22"/>
  <c r="AI174" i="22"/>
  <c r="AJ174" i="22"/>
  <c r="AK174" i="22"/>
  <c r="AL174" i="22"/>
  <c r="AM174" i="22"/>
  <c r="AN174" i="22"/>
  <c r="AO174" i="22"/>
  <c r="AP174" i="22"/>
  <c r="AQ174" i="22"/>
  <c r="AR174" i="22"/>
  <c r="AR175" i="22"/>
  <c r="AQ175" i="22" s="1"/>
  <c r="AP175" i="22" s="1"/>
  <c r="AO175" i="22" s="1"/>
  <c r="AN175" i="22" s="1"/>
  <c r="AM175" i="22" s="1"/>
  <c r="AL175" i="22" s="1"/>
  <c r="AK175" i="22" s="1"/>
  <c r="AJ175" i="22" s="1"/>
  <c r="AI175" i="22" s="1"/>
  <c r="AH175" i="22" s="1"/>
  <c r="AG175" i="22" s="1"/>
  <c r="AF175" i="22" s="1"/>
  <c r="AE175" i="22" s="1"/>
  <c r="AD175" i="22" s="1"/>
  <c r="AC175" i="22" s="1"/>
  <c r="AB175" i="22" s="1"/>
  <c r="AA175" i="22" s="1"/>
  <c r="Z175" i="22" s="1"/>
  <c r="Y175" i="22" s="1"/>
  <c r="X175" i="22" s="1"/>
  <c r="W175" i="22" s="1"/>
  <c r="V175" i="22" s="1"/>
  <c r="U175" i="22" s="1"/>
  <c r="T175" i="22" s="1"/>
  <c r="S175" i="22" s="1"/>
  <c r="R175" i="22" s="1"/>
  <c r="Q175" i="22" s="1"/>
  <c r="P175" i="22" s="1"/>
  <c r="O175" i="22" s="1"/>
  <c r="N175" i="22" s="1"/>
  <c r="M175" i="22" s="1"/>
  <c r="AR176" i="22"/>
  <c r="AQ176" i="22" s="1"/>
  <c r="AP176" i="22" s="1"/>
  <c r="AO176" i="22" s="1"/>
  <c r="AN176" i="22" s="1"/>
  <c r="AM176" i="22" s="1"/>
  <c r="AL176" i="22" s="1"/>
  <c r="AK176" i="22" s="1"/>
  <c r="AJ176" i="22" s="1"/>
  <c r="AI176" i="22" s="1"/>
  <c r="AH176" i="22" s="1"/>
  <c r="AG176" i="22" s="1"/>
  <c r="AF176" i="22" s="1"/>
  <c r="AE176" i="22" s="1"/>
  <c r="AD176" i="22" s="1"/>
  <c r="AC176" i="22" s="1"/>
  <c r="AB176" i="22" s="1"/>
  <c r="AA176" i="22" s="1"/>
  <c r="Z176" i="22" s="1"/>
  <c r="Y176" i="22" s="1"/>
  <c r="X176" i="22" s="1"/>
  <c r="W176" i="22" s="1"/>
  <c r="V176" i="22" s="1"/>
  <c r="U176" i="22" s="1"/>
  <c r="T176" i="22" s="1"/>
  <c r="S176" i="22" s="1"/>
  <c r="R176" i="22" s="1"/>
  <c r="Q176" i="22" s="1"/>
  <c r="P176" i="22" s="1"/>
  <c r="O176" i="22" s="1"/>
  <c r="N176" i="22" s="1"/>
  <c r="M176" i="22" s="1"/>
  <c r="AR177" i="22"/>
  <c r="AQ177" i="22" s="1"/>
  <c r="AP177" i="22" s="1"/>
  <c r="AO177" i="22" s="1"/>
  <c r="AN177" i="22" s="1"/>
  <c r="AM177" i="22" s="1"/>
  <c r="AL177" i="22" s="1"/>
  <c r="AK177" i="22" s="1"/>
  <c r="AJ177" i="22" s="1"/>
  <c r="AI177" i="22" s="1"/>
  <c r="AH177" i="22" s="1"/>
  <c r="AG177" i="22" s="1"/>
  <c r="AF177" i="22" s="1"/>
  <c r="AE177" i="22" s="1"/>
  <c r="AD177" i="22" s="1"/>
  <c r="AC177" i="22" s="1"/>
  <c r="AB177" i="22" s="1"/>
  <c r="AA177" i="22" s="1"/>
  <c r="Z177" i="22" s="1"/>
  <c r="Y177" i="22" s="1"/>
  <c r="X177" i="22" s="1"/>
  <c r="W177" i="22" s="1"/>
  <c r="V177" i="22" s="1"/>
  <c r="U177" i="22" s="1"/>
  <c r="T177" i="22" s="1"/>
  <c r="S177" i="22" s="1"/>
  <c r="R177" i="22" s="1"/>
  <c r="Q177" i="22" s="1"/>
  <c r="P177" i="22" s="1"/>
  <c r="O177" i="22" s="1"/>
  <c r="N177" i="22" s="1"/>
  <c r="M177" i="22" s="1"/>
  <c r="AR178" i="22"/>
  <c r="AQ178" i="22" s="1"/>
  <c r="AP178" i="22" s="1"/>
  <c r="AO178" i="22" s="1"/>
  <c r="AN178" i="22" s="1"/>
  <c r="AM178" i="22" s="1"/>
  <c r="AL178" i="22" s="1"/>
  <c r="AK178" i="22" s="1"/>
  <c r="AJ178" i="22" s="1"/>
  <c r="AI178" i="22" s="1"/>
  <c r="AH178" i="22" s="1"/>
  <c r="AG178" i="22" s="1"/>
  <c r="AF178" i="22" s="1"/>
  <c r="AE178" i="22" s="1"/>
  <c r="AD178" i="22" s="1"/>
  <c r="AC178" i="22" s="1"/>
  <c r="AB178" i="22" s="1"/>
  <c r="AA178" i="22" s="1"/>
  <c r="Z178" i="22" s="1"/>
  <c r="Y178" i="22" s="1"/>
  <c r="X178" i="22" s="1"/>
  <c r="W178" i="22" s="1"/>
  <c r="V178" i="22" s="1"/>
  <c r="U178" i="22" s="1"/>
  <c r="T178" i="22" s="1"/>
  <c r="S178" i="22" s="1"/>
  <c r="R178" i="22" s="1"/>
  <c r="Q178" i="22" s="1"/>
  <c r="P178" i="22" s="1"/>
  <c r="O178" i="22" s="1"/>
  <c r="N178" i="22" s="1"/>
  <c r="M178" i="22" s="1"/>
  <c r="AR179" i="22"/>
  <c r="AQ179" i="22" s="1"/>
  <c r="AP179" i="22" s="1"/>
  <c r="AO179" i="22" s="1"/>
  <c r="AN179" i="22" s="1"/>
  <c r="AM179" i="22" s="1"/>
  <c r="AL179" i="22" s="1"/>
  <c r="AK179" i="22" s="1"/>
  <c r="AJ179" i="22" s="1"/>
  <c r="AI179" i="22" s="1"/>
  <c r="AH179" i="22" s="1"/>
  <c r="AG179" i="22" s="1"/>
  <c r="AF179" i="22" s="1"/>
  <c r="AE179" i="22" s="1"/>
  <c r="AD179" i="22" s="1"/>
  <c r="AC179" i="22" s="1"/>
  <c r="AB179" i="22" s="1"/>
  <c r="AA179" i="22" s="1"/>
  <c r="Z179" i="22" s="1"/>
  <c r="Y179" i="22" s="1"/>
  <c r="X179" i="22" s="1"/>
  <c r="W179" i="22" s="1"/>
  <c r="V179" i="22" s="1"/>
  <c r="U179" i="22" s="1"/>
  <c r="T179" i="22" s="1"/>
  <c r="S179" i="22" s="1"/>
  <c r="R179" i="22" s="1"/>
  <c r="Q179" i="22" s="1"/>
  <c r="P179" i="22" s="1"/>
  <c r="O179" i="22" s="1"/>
  <c r="N179" i="22" s="1"/>
  <c r="M179" i="22" s="1"/>
  <c r="AR180" i="22"/>
  <c r="AQ180" i="22" s="1"/>
  <c r="AP180" i="22" s="1"/>
  <c r="AO180" i="22" s="1"/>
  <c r="AN180" i="22" s="1"/>
  <c r="AM180" i="22" s="1"/>
  <c r="AL180" i="22" s="1"/>
  <c r="AK180" i="22" s="1"/>
  <c r="AJ180" i="22" s="1"/>
  <c r="AI180" i="22" s="1"/>
  <c r="AH180" i="22" s="1"/>
  <c r="AG180" i="22" s="1"/>
  <c r="AF180" i="22" s="1"/>
  <c r="AE180" i="22" s="1"/>
  <c r="AD180" i="22" s="1"/>
  <c r="AC180" i="22" s="1"/>
  <c r="AB180" i="22" s="1"/>
  <c r="AA180" i="22" s="1"/>
  <c r="Z180" i="22" s="1"/>
  <c r="Y180" i="22" s="1"/>
  <c r="X180" i="22" s="1"/>
  <c r="W180" i="22" s="1"/>
  <c r="V180" i="22" s="1"/>
  <c r="U180" i="22" s="1"/>
  <c r="T180" i="22" s="1"/>
  <c r="S180" i="22" s="1"/>
  <c r="R180" i="22" s="1"/>
  <c r="Q180" i="22" s="1"/>
  <c r="P180" i="22" s="1"/>
  <c r="O180" i="22" s="1"/>
  <c r="N180" i="22" s="1"/>
  <c r="M180" i="22" s="1"/>
  <c r="AR181" i="22"/>
  <c r="AQ181" i="22" s="1"/>
  <c r="AP181" i="22" s="1"/>
  <c r="AO181" i="22" s="1"/>
  <c r="AN181" i="22" s="1"/>
  <c r="AM181" i="22" s="1"/>
  <c r="AL181" i="22" s="1"/>
  <c r="AK181" i="22" s="1"/>
  <c r="AJ181" i="22" s="1"/>
  <c r="AI181" i="22" s="1"/>
  <c r="AH181" i="22" s="1"/>
  <c r="AG181" i="22" s="1"/>
  <c r="AF181" i="22" s="1"/>
  <c r="AE181" i="22" s="1"/>
  <c r="AD181" i="22" s="1"/>
  <c r="AC181" i="22" s="1"/>
  <c r="AB181" i="22" s="1"/>
  <c r="AA181" i="22" s="1"/>
  <c r="Z181" i="22" s="1"/>
  <c r="Y181" i="22" s="1"/>
  <c r="X181" i="22" s="1"/>
  <c r="W181" i="22" s="1"/>
  <c r="V181" i="22" s="1"/>
  <c r="U181" i="22" s="1"/>
  <c r="T181" i="22" s="1"/>
  <c r="S181" i="22" s="1"/>
  <c r="R181" i="22" s="1"/>
  <c r="Q181" i="22" s="1"/>
  <c r="P181" i="22" s="1"/>
  <c r="O181" i="22" s="1"/>
  <c r="N181" i="22" s="1"/>
  <c r="M181" i="22" s="1"/>
  <c r="AR182" i="22"/>
  <c r="AQ182" i="22" s="1"/>
  <c r="AP182" i="22" s="1"/>
  <c r="AO182" i="22" s="1"/>
  <c r="AN182" i="22" s="1"/>
  <c r="AM182" i="22" s="1"/>
  <c r="AL182" i="22" s="1"/>
  <c r="AK182" i="22" s="1"/>
  <c r="AJ182" i="22" s="1"/>
  <c r="AI182" i="22" s="1"/>
  <c r="AH182" i="22" s="1"/>
  <c r="AG182" i="22" s="1"/>
  <c r="AF182" i="22" s="1"/>
  <c r="AE182" i="22" s="1"/>
  <c r="AD182" i="22" s="1"/>
  <c r="AC182" i="22" s="1"/>
  <c r="AB182" i="22" s="1"/>
  <c r="AA182" i="22" s="1"/>
  <c r="Z182" i="22" s="1"/>
  <c r="Y182" i="22" s="1"/>
  <c r="X182" i="22" s="1"/>
  <c r="W182" i="22" s="1"/>
  <c r="V182" i="22" s="1"/>
  <c r="U182" i="22" s="1"/>
  <c r="T182" i="22" s="1"/>
  <c r="S182" i="22" s="1"/>
  <c r="R182" i="22" s="1"/>
  <c r="Q182" i="22" s="1"/>
  <c r="P182" i="22" s="1"/>
  <c r="O182" i="22" s="1"/>
  <c r="N182" i="22" s="1"/>
  <c r="M182" i="22" s="1"/>
  <c r="AR183" i="22"/>
  <c r="AQ183" i="22" s="1"/>
  <c r="AP183" i="22" s="1"/>
  <c r="AO183" i="22" s="1"/>
  <c r="AN183" i="22" s="1"/>
  <c r="AM183" i="22" s="1"/>
  <c r="AL183" i="22" s="1"/>
  <c r="AK183" i="22" s="1"/>
  <c r="AJ183" i="22" s="1"/>
  <c r="AI183" i="22" s="1"/>
  <c r="AH183" i="22" s="1"/>
  <c r="AG183" i="22" s="1"/>
  <c r="AF183" i="22" s="1"/>
  <c r="AE183" i="22" s="1"/>
  <c r="AD183" i="22" s="1"/>
  <c r="AC183" i="22" s="1"/>
  <c r="AB183" i="22" s="1"/>
  <c r="AA183" i="22" s="1"/>
  <c r="Z183" i="22" s="1"/>
  <c r="Y183" i="22" s="1"/>
  <c r="X183" i="22" s="1"/>
  <c r="W183" i="22" s="1"/>
  <c r="V183" i="22" s="1"/>
  <c r="U183" i="22" s="1"/>
  <c r="T183" i="22" s="1"/>
  <c r="S183" i="22" s="1"/>
  <c r="R183" i="22" s="1"/>
  <c r="Q183" i="22" s="1"/>
  <c r="P183" i="22" s="1"/>
  <c r="O183" i="22" s="1"/>
  <c r="N183" i="22" s="1"/>
  <c r="M183" i="22" s="1"/>
  <c r="AR184" i="22"/>
  <c r="AQ184" i="22" s="1"/>
  <c r="AP184" i="22" s="1"/>
  <c r="AO184" i="22" s="1"/>
  <c r="AN184" i="22" s="1"/>
  <c r="AM184" i="22" s="1"/>
  <c r="AL184" i="22" s="1"/>
  <c r="AK184" i="22" s="1"/>
  <c r="AJ184" i="22" s="1"/>
  <c r="AI184" i="22" s="1"/>
  <c r="AH184" i="22" s="1"/>
  <c r="AG184" i="22" s="1"/>
  <c r="AF184" i="22" s="1"/>
  <c r="AE184" i="22" s="1"/>
  <c r="AD184" i="22" s="1"/>
  <c r="AC184" i="22" s="1"/>
  <c r="AB184" i="22" s="1"/>
  <c r="AA184" i="22" s="1"/>
  <c r="Z184" i="22" s="1"/>
  <c r="Y184" i="22" s="1"/>
  <c r="X184" i="22" s="1"/>
  <c r="W184" i="22" s="1"/>
  <c r="V184" i="22" s="1"/>
  <c r="U184" i="22" s="1"/>
  <c r="T184" i="22" s="1"/>
  <c r="S184" i="22" s="1"/>
  <c r="R184" i="22" s="1"/>
  <c r="Q184" i="22" s="1"/>
  <c r="P184" i="22" s="1"/>
  <c r="O184" i="22" s="1"/>
  <c r="N184" i="22" s="1"/>
  <c r="M184" i="22" s="1"/>
  <c r="AR185" i="22"/>
  <c r="AQ185" i="22" s="1"/>
  <c r="AP185" i="22" s="1"/>
  <c r="AO185" i="22" s="1"/>
  <c r="AN185" i="22" s="1"/>
  <c r="AM185" i="22" s="1"/>
  <c r="AL185" i="22" s="1"/>
  <c r="AK185" i="22" s="1"/>
  <c r="AJ185" i="22" s="1"/>
  <c r="AI185" i="22" s="1"/>
  <c r="AH185" i="22" s="1"/>
  <c r="AG185" i="22" s="1"/>
  <c r="AF185" i="22" s="1"/>
  <c r="AE185" i="22" s="1"/>
  <c r="AD185" i="22" s="1"/>
  <c r="AC185" i="22" s="1"/>
  <c r="AB185" i="22" s="1"/>
  <c r="AA185" i="22" s="1"/>
  <c r="Z185" i="22" s="1"/>
  <c r="Y185" i="22" s="1"/>
  <c r="X185" i="22" s="1"/>
  <c r="W185" i="22" s="1"/>
  <c r="V185" i="22" s="1"/>
  <c r="U185" i="22" s="1"/>
  <c r="T185" i="22" s="1"/>
  <c r="S185" i="22" s="1"/>
  <c r="R185" i="22" s="1"/>
  <c r="Q185" i="22" s="1"/>
  <c r="P185" i="22" s="1"/>
  <c r="O185" i="22" s="1"/>
  <c r="N185" i="22" s="1"/>
  <c r="M185" i="22" s="1"/>
  <c r="AR186" i="22"/>
  <c r="AQ186" i="22" s="1"/>
  <c r="AP186" i="22" s="1"/>
  <c r="AO186" i="22" s="1"/>
  <c r="AN186" i="22" s="1"/>
  <c r="AM186" i="22" s="1"/>
  <c r="AL186" i="22" s="1"/>
  <c r="AK186" i="22" s="1"/>
  <c r="AJ186" i="22" s="1"/>
  <c r="AI186" i="22" s="1"/>
  <c r="AH186" i="22" s="1"/>
  <c r="AG186" i="22" s="1"/>
  <c r="AF186" i="22" s="1"/>
  <c r="AE186" i="22" s="1"/>
  <c r="AD186" i="22" s="1"/>
  <c r="AC186" i="22" s="1"/>
  <c r="AB186" i="22" s="1"/>
  <c r="AA186" i="22" s="1"/>
  <c r="Z186" i="22" s="1"/>
  <c r="Y186" i="22" s="1"/>
  <c r="X186" i="22" s="1"/>
  <c r="W186" i="22" s="1"/>
  <c r="V186" i="22" s="1"/>
  <c r="U186" i="22" s="1"/>
  <c r="T186" i="22" s="1"/>
  <c r="S186" i="22" s="1"/>
  <c r="R186" i="22" s="1"/>
  <c r="Q186" i="22" s="1"/>
  <c r="P186" i="22" s="1"/>
  <c r="O186" i="22" s="1"/>
  <c r="N186" i="22" s="1"/>
  <c r="M186" i="22" s="1"/>
  <c r="AR187" i="22"/>
  <c r="AQ187" i="22" s="1"/>
  <c r="AP187" i="22" s="1"/>
  <c r="AO187" i="22" s="1"/>
  <c r="AN187" i="22" s="1"/>
  <c r="AM187" i="22" s="1"/>
  <c r="AL187" i="22" s="1"/>
  <c r="AK187" i="22" s="1"/>
  <c r="AJ187" i="22" s="1"/>
  <c r="AI187" i="22" s="1"/>
  <c r="AH187" i="22" s="1"/>
  <c r="AG187" i="22" s="1"/>
  <c r="AF187" i="22" s="1"/>
  <c r="AE187" i="22" s="1"/>
  <c r="AD187" i="22" s="1"/>
  <c r="AC187" i="22" s="1"/>
  <c r="AB187" i="22" s="1"/>
  <c r="AA187" i="22" s="1"/>
  <c r="Z187" i="22" s="1"/>
  <c r="Y187" i="22" s="1"/>
  <c r="X187" i="22" s="1"/>
  <c r="W187" i="22" s="1"/>
  <c r="V187" i="22" s="1"/>
  <c r="U187" i="22" s="1"/>
  <c r="T187" i="22" s="1"/>
  <c r="S187" i="22" s="1"/>
  <c r="R187" i="22" s="1"/>
  <c r="Q187" i="22" s="1"/>
  <c r="P187" i="22" s="1"/>
  <c r="O187" i="22" s="1"/>
  <c r="N187" i="22" s="1"/>
  <c r="AR188" i="22"/>
  <c r="AQ188" i="22" s="1"/>
  <c r="AP188" i="22" s="1"/>
  <c r="AO188" i="22" s="1"/>
  <c r="AN188" i="22" s="1"/>
  <c r="AM188" i="22" s="1"/>
  <c r="AL188" i="22" s="1"/>
  <c r="AK188" i="22" s="1"/>
  <c r="AJ188" i="22" s="1"/>
  <c r="AI188" i="22" s="1"/>
  <c r="AH188" i="22" s="1"/>
  <c r="AG188" i="22" s="1"/>
  <c r="AF188" i="22" s="1"/>
  <c r="AE188" i="22" s="1"/>
  <c r="AD188" i="22" s="1"/>
  <c r="AC188" i="22" s="1"/>
  <c r="AB188" i="22" s="1"/>
  <c r="AA188" i="22" s="1"/>
  <c r="Z188" i="22" s="1"/>
  <c r="Y188" i="22" s="1"/>
  <c r="X188" i="22" s="1"/>
  <c r="W188" i="22" s="1"/>
  <c r="V188" i="22" s="1"/>
  <c r="U188" i="22" s="1"/>
  <c r="T188" i="22" s="1"/>
  <c r="S188" i="22" s="1"/>
  <c r="R188" i="22" s="1"/>
  <c r="Q188" i="22" s="1"/>
  <c r="P188" i="22" s="1"/>
  <c r="O188" i="22" s="1"/>
  <c r="N188" i="22" s="1"/>
  <c r="AR189" i="22"/>
  <c r="AQ189" i="22" s="1"/>
  <c r="AP189" i="22" s="1"/>
  <c r="AO189" i="22" s="1"/>
  <c r="AN189" i="22" s="1"/>
  <c r="AM189" i="22" s="1"/>
  <c r="AL189" i="22" s="1"/>
  <c r="AK189" i="22" s="1"/>
  <c r="AJ189" i="22" s="1"/>
  <c r="AI189" i="22" s="1"/>
  <c r="AH189" i="22" s="1"/>
  <c r="AG189" i="22" s="1"/>
  <c r="AF189" i="22" s="1"/>
  <c r="AE189" i="22" s="1"/>
  <c r="AD189" i="22" s="1"/>
  <c r="AC189" i="22" s="1"/>
  <c r="AB189" i="22" s="1"/>
  <c r="AA189" i="22" s="1"/>
  <c r="Z189" i="22" s="1"/>
  <c r="Y189" i="22" s="1"/>
  <c r="X189" i="22" s="1"/>
  <c r="W189" i="22" s="1"/>
  <c r="V189" i="22" s="1"/>
  <c r="U189" i="22" s="1"/>
  <c r="T189" i="22" s="1"/>
  <c r="S189" i="22" s="1"/>
  <c r="R189" i="22" s="1"/>
  <c r="Q189" i="22" s="1"/>
  <c r="P189" i="22" s="1"/>
  <c r="O189" i="22" s="1"/>
  <c r="N189" i="22" s="1"/>
  <c r="AR190" i="22"/>
  <c r="AQ190" i="22" s="1"/>
  <c r="AP190" i="22" s="1"/>
  <c r="AO190" i="22" s="1"/>
  <c r="AN190" i="22" s="1"/>
  <c r="AM190" i="22" s="1"/>
  <c r="AL190" i="22" s="1"/>
  <c r="AK190" i="22" s="1"/>
  <c r="AJ190" i="22" s="1"/>
  <c r="AI190" i="22" s="1"/>
  <c r="AH190" i="22" s="1"/>
  <c r="AG190" i="22" s="1"/>
  <c r="AF190" i="22" s="1"/>
  <c r="AE190" i="22" s="1"/>
  <c r="AD190" i="22" s="1"/>
  <c r="AC190" i="22" s="1"/>
  <c r="AB190" i="22" s="1"/>
  <c r="AA190" i="22" s="1"/>
  <c r="Z190" i="22" s="1"/>
  <c r="Y190" i="22" s="1"/>
  <c r="X190" i="22" s="1"/>
  <c r="W190" i="22" s="1"/>
  <c r="V190" i="22" s="1"/>
  <c r="U190" i="22" s="1"/>
  <c r="T190" i="22" s="1"/>
  <c r="S190" i="22" s="1"/>
  <c r="R190" i="22" s="1"/>
  <c r="Q190" i="22" s="1"/>
  <c r="P190" i="22" s="1"/>
  <c r="O190" i="22" s="1"/>
  <c r="N190" i="22" s="1"/>
  <c r="AR191" i="22"/>
  <c r="AQ191" i="22" s="1"/>
  <c r="AP191" i="22" s="1"/>
  <c r="AO191" i="22" s="1"/>
  <c r="AN191" i="22" s="1"/>
  <c r="AM191" i="22" s="1"/>
  <c r="AL191" i="22" s="1"/>
  <c r="AK191" i="22" s="1"/>
  <c r="AJ191" i="22" s="1"/>
  <c r="AI191" i="22" s="1"/>
  <c r="AH191" i="22" s="1"/>
  <c r="AG191" i="22" s="1"/>
  <c r="AF191" i="22" s="1"/>
  <c r="AE191" i="22" s="1"/>
  <c r="AD191" i="22" s="1"/>
  <c r="AC191" i="22" s="1"/>
  <c r="AB191" i="22" s="1"/>
  <c r="AA191" i="22" s="1"/>
  <c r="Z191" i="22" s="1"/>
  <c r="Y191" i="22" s="1"/>
  <c r="X191" i="22" s="1"/>
  <c r="W191" i="22" s="1"/>
  <c r="V191" i="22" s="1"/>
  <c r="U191" i="22" s="1"/>
  <c r="T191" i="22" s="1"/>
  <c r="S191" i="22" s="1"/>
  <c r="R191" i="22" s="1"/>
  <c r="Q191" i="22" s="1"/>
  <c r="P191" i="22" s="1"/>
  <c r="O191" i="22" s="1"/>
  <c r="N191" i="22" s="1"/>
  <c r="AR192" i="22"/>
  <c r="AQ192" i="22" s="1"/>
  <c r="AP192" i="22" s="1"/>
  <c r="AO192" i="22" s="1"/>
  <c r="AN192" i="22" s="1"/>
  <c r="AM192" i="22" s="1"/>
  <c r="AL192" i="22" s="1"/>
  <c r="AK192" i="22" s="1"/>
  <c r="AJ192" i="22" s="1"/>
  <c r="AI192" i="22" s="1"/>
  <c r="AH192" i="22" s="1"/>
  <c r="AG192" i="22" s="1"/>
  <c r="AF192" i="22" s="1"/>
  <c r="AE192" i="22" s="1"/>
  <c r="AD192" i="22" s="1"/>
  <c r="AC192" i="22" s="1"/>
  <c r="AB192" i="22" s="1"/>
  <c r="AA192" i="22" s="1"/>
  <c r="Z192" i="22" s="1"/>
  <c r="Y192" i="22" s="1"/>
  <c r="X192" i="22" s="1"/>
  <c r="W192" i="22" s="1"/>
  <c r="V192" i="22" s="1"/>
  <c r="U192" i="22" s="1"/>
  <c r="T192" i="22" s="1"/>
  <c r="S192" i="22" s="1"/>
  <c r="R192" i="22" s="1"/>
  <c r="Q192" i="22" s="1"/>
  <c r="P192" i="22" s="1"/>
  <c r="O192" i="22" s="1"/>
  <c r="N192" i="22" s="1"/>
  <c r="N193" i="22"/>
  <c r="O193" i="22"/>
  <c r="P193" i="22"/>
  <c r="Q193" i="22"/>
  <c r="R193" i="22"/>
  <c r="S193" i="22"/>
  <c r="T193" i="22"/>
  <c r="U193" i="22"/>
  <c r="V193" i="22"/>
  <c r="W193" i="22"/>
  <c r="X193" i="22"/>
  <c r="Y193" i="22"/>
  <c r="Z193" i="22"/>
  <c r="AA193" i="22"/>
  <c r="AB193" i="22"/>
  <c r="AC193" i="22"/>
  <c r="AD193" i="22"/>
  <c r="AE193" i="22"/>
  <c r="AF193" i="22"/>
  <c r="AG193" i="22"/>
  <c r="AH193" i="22"/>
  <c r="AI193" i="22"/>
  <c r="AJ193" i="22"/>
  <c r="AK193" i="22"/>
  <c r="AL193" i="22"/>
  <c r="AM193" i="22"/>
  <c r="AN193" i="22"/>
  <c r="AO193" i="22"/>
  <c r="AP193" i="22"/>
  <c r="AQ193" i="22"/>
  <c r="AR193" i="22"/>
  <c r="AR194" i="22"/>
  <c r="AQ194" i="22" s="1"/>
  <c r="AP194" i="22" s="1"/>
  <c r="AO194" i="22" s="1"/>
  <c r="AN194" i="22" s="1"/>
  <c r="AM194" i="22" s="1"/>
  <c r="AL194" i="22" s="1"/>
  <c r="AK194" i="22" s="1"/>
  <c r="AJ194" i="22" s="1"/>
  <c r="AI194" i="22" s="1"/>
  <c r="AH194" i="22" s="1"/>
  <c r="AG194" i="22" s="1"/>
  <c r="AF194" i="22" s="1"/>
  <c r="AE194" i="22" s="1"/>
  <c r="AD194" i="22" s="1"/>
  <c r="AC194" i="22" s="1"/>
  <c r="AB194" i="22" s="1"/>
  <c r="AA194" i="22" s="1"/>
  <c r="Z194" i="22" s="1"/>
  <c r="Y194" i="22" s="1"/>
  <c r="X194" i="22" s="1"/>
  <c r="W194" i="22" s="1"/>
  <c r="V194" i="22" s="1"/>
  <c r="U194" i="22" s="1"/>
  <c r="T194" i="22" s="1"/>
  <c r="S194" i="22" s="1"/>
  <c r="R194" i="22" s="1"/>
  <c r="Q194" i="22" s="1"/>
  <c r="P194" i="22" s="1"/>
  <c r="O194" i="22" s="1"/>
  <c r="N194" i="22" s="1"/>
  <c r="M194" i="22" s="1"/>
  <c r="N195" i="22"/>
  <c r="O195" i="22"/>
  <c r="P195" i="22"/>
  <c r="Q195" i="22"/>
  <c r="R195" i="22"/>
  <c r="S195" i="22"/>
  <c r="T195" i="22"/>
  <c r="U195" i="22"/>
  <c r="V195" i="22"/>
  <c r="W195" i="22"/>
  <c r="X195" i="22"/>
  <c r="Y195" i="22"/>
  <c r="Z195" i="22"/>
  <c r="AA195" i="22"/>
  <c r="AB195" i="22"/>
  <c r="AC195" i="22"/>
  <c r="AD195" i="22"/>
  <c r="AE195" i="22"/>
  <c r="AF195" i="22"/>
  <c r="AG195" i="22"/>
  <c r="AH195" i="22"/>
  <c r="AI195" i="22"/>
  <c r="AJ195" i="22"/>
  <c r="AK195" i="22"/>
  <c r="AL195" i="22"/>
  <c r="AM195" i="22"/>
  <c r="AN195" i="22"/>
  <c r="AO195" i="22"/>
  <c r="AP195" i="22"/>
  <c r="AQ195" i="22"/>
  <c r="AR195" i="22"/>
  <c r="AR196" i="22"/>
  <c r="AQ196" i="22" s="1"/>
  <c r="AP196" i="22" s="1"/>
  <c r="AO196" i="22" s="1"/>
  <c r="AN196" i="22" s="1"/>
  <c r="AM196" i="22" s="1"/>
  <c r="AL196" i="22" s="1"/>
  <c r="AK196" i="22" s="1"/>
  <c r="AJ196" i="22" s="1"/>
  <c r="AI196" i="22" s="1"/>
  <c r="AH196" i="22" s="1"/>
  <c r="AG196" i="22" s="1"/>
  <c r="AF196" i="22" s="1"/>
  <c r="AE196" i="22" s="1"/>
  <c r="AD196" i="22" s="1"/>
  <c r="AC196" i="22" s="1"/>
  <c r="AB196" i="22" s="1"/>
  <c r="AA196" i="22" s="1"/>
  <c r="Z196" i="22" s="1"/>
  <c r="Y196" i="22" s="1"/>
  <c r="X196" i="22" s="1"/>
  <c r="W196" i="22" s="1"/>
  <c r="V196" i="22" s="1"/>
  <c r="U196" i="22" s="1"/>
  <c r="T196" i="22" s="1"/>
  <c r="S196" i="22" s="1"/>
  <c r="R196" i="22" s="1"/>
  <c r="Q196" i="22" s="1"/>
  <c r="P196" i="22" s="1"/>
  <c r="O196" i="22" s="1"/>
  <c r="N196" i="22" s="1"/>
  <c r="N197" i="22"/>
  <c r="O197" i="22"/>
  <c r="P197" i="22"/>
  <c r="Q197" i="22"/>
  <c r="R197" i="22"/>
  <c r="S197" i="22"/>
  <c r="T197" i="22"/>
  <c r="U197" i="22"/>
  <c r="V197" i="22"/>
  <c r="W197" i="22"/>
  <c r="X197" i="22"/>
  <c r="Y197" i="22"/>
  <c r="Z197" i="22"/>
  <c r="AA197" i="22"/>
  <c r="AB197" i="22"/>
  <c r="AC197" i="22"/>
  <c r="AD197" i="22"/>
  <c r="AE197" i="22"/>
  <c r="AF197" i="22"/>
  <c r="AG197" i="22"/>
  <c r="AH197" i="22"/>
  <c r="AI197" i="22"/>
  <c r="AJ197" i="22"/>
  <c r="AK197" i="22"/>
  <c r="AL197" i="22"/>
  <c r="AM197" i="22"/>
  <c r="AN197" i="22"/>
  <c r="AO197" i="22"/>
  <c r="AP197" i="22"/>
  <c r="AQ197" i="22"/>
  <c r="AR197" i="22"/>
  <c r="N198" i="22"/>
  <c r="O198" i="22"/>
  <c r="P198" i="22"/>
  <c r="Q198" i="22"/>
  <c r="R198" i="22"/>
  <c r="S198" i="22"/>
  <c r="T198" i="22"/>
  <c r="U198" i="22"/>
  <c r="V198" i="22"/>
  <c r="W198" i="22"/>
  <c r="X198" i="22"/>
  <c r="Y198" i="22"/>
  <c r="Z198" i="22"/>
  <c r="AA198" i="22"/>
  <c r="AB198" i="22"/>
  <c r="AC198" i="22"/>
  <c r="AD198" i="22"/>
  <c r="AE198" i="22"/>
  <c r="AF198" i="22"/>
  <c r="AG198" i="22"/>
  <c r="AH198" i="22"/>
  <c r="AI198" i="22"/>
  <c r="AJ198" i="22"/>
  <c r="AK198" i="22"/>
  <c r="AL198" i="22"/>
  <c r="AM198" i="22"/>
  <c r="AN198" i="22"/>
  <c r="AO198" i="22"/>
  <c r="AP198" i="22"/>
  <c r="AQ198" i="22"/>
  <c r="AR198" i="22"/>
  <c r="AR199" i="22"/>
  <c r="AQ199" i="22" s="1"/>
  <c r="AP199" i="22" s="1"/>
  <c r="AO199" i="22" s="1"/>
  <c r="AN199" i="22" s="1"/>
  <c r="AM199" i="22" s="1"/>
  <c r="AL199" i="22" s="1"/>
  <c r="AK199" i="22" s="1"/>
  <c r="AJ199" i="22" s="1"/>
  <c r="AI199" i="22" s="1"/>
  <c r="AH199" i="22" s="1"/>
  <c r="AG199" i="22" s="1"/>
  <c r="AF199" i="22" s="1"/>
  <c r="AE199" i="22" s="1"/>
  <c r="AD199" i="22" s="1"/>
  <c r="AC199" i="22" s="1"/>
  <c r="AB199" i="22" s="1"/>
  <c r="AA199" i="22" s="1"/>
  <c r="Z199" i="22" s="1"/>
  <c r="Y199" i="22" s="1"/>
  <c r="X199" i="22" s="1"/>
  <c r="W199" i="22" s="1"/>
  <c r="V199" i="22" s="1"/>
  <c r="U199" i="22" s="1"/>
  <c r="T199" i="22" s="1"/>
  <c r="S199" i="22" s="1"/>
  <c r="R199" i="22" s="1"/>
  <c r="Q199" i="22" s="1"/>
  <c r="P199" i="22" s="1"/>
  <c r="O199" i="22" s="1"/>
  <c r="N199" i="22" s="1"/>
  <c r="M199" i="22" s="1"/>
  <c r="N200" i="22"/>
  <c r="O200" i="22"/>
  <c r="P200" i="22"/>
  <c r="Q200" i="22"/>
  <c r="R200" i="22"/>
  <c r="S200" i="22"/>
  <c r="T200" i="22"/>
  <c r="U200" i="22"/>
  <c r="V200" i="22"/>
  <c r="W200" i="22"/>
  <c r="X200" i="22"/>
  <c r="Y200" i="22"/>
  <c r="Z200" i="22"/>
  <c r="AA200" i="22"/>
  <c r="AB200" i="22"/>
  <c r="AC200" i="22"/>
  <c r="AD200" i="22"/>
  <c r="AE200" i="22"/>
  <c r="AF200" i="22"/>
  <c r="AG200" i="22"/>
  <c r="AH200" i="22"/>
  <c r="AI200" i="22"/>
  <c r="AJ200" i="22"/>
  <c r="AK200" i="22"/>
  <c r="AL200" i="22"/>
  <c r="AM200" i="22"/>
  <c r="AN200" i="22"/>
  <c r="AO200" i="22"/>
  <c r="AP200" i="22"/>
  <c r="AQ200" i="22"/>
  <c r="AR200" i="22"/>
  <c r="AR201" i="22"/>
  <c r="AQ201" i="22" s="1"/>
  <c r="AP201" i="22" s="1"/>
  <c r="AO201" i="22" s="1"/>
  <c r="AN201" i="22" s="1"/>
  <c r="AM201" i="22" s="1"/>
  <c r="AL201" i="22" s="1"/>
  <c r="AK201" i="22" s="1"/>
  <c r="AJ201" i="22" s="1"/>
  <c r="AI201" i="22" s="1"/>
  <c r="AH201" i="22" s="1"/>
  <c r="AG201" i="22" s="1"/>
  <c r="AF201" i="22" s="1"/>
  <c r="AE201" i="22" s="1"/>
  <c r="AD201" i="22" s="1"/>
  <c r="AC201" i="22" s="1"/>
  <c r="AB201" i="22" s="1"/>
  <c r="AA201" i="22" s="1"/>
  <c r="Z201" i="22" s="1"/>
  <c r="Y201" i="22" s="1"/>
  <c r="X201" i="22" s="1"/>
  <c r="W201" i="22" s="1"/>
  <c r="V201" i="22" s="1"/>
  <c r="U201" i="22" s="1"/>
  <c r="T201" i="22" s="1"/>
  <c r="S201" i="22" s="1"/>
  <c r="R201" i="22" s="1"/>
  <c r="Q201" i="22" s="1"/>
  <c r="P201" i="22" s="1"/>
  <c r="O201" i="22" s="1"/>
  <c r="N201" i="22" s="1"/>
  <c r="M201" i="22" s="1"/>
  <c r="N202" i="22"/>
  <c r="O202" i="22"/>
  <c r="P202" i="22"/>
  <c r="Q202" i="22"/>
  <c r="R202" i="22"/>
  <c r="S202" i="22"/>
  <c r="T202" i="22"/>
  <c r="U202" i="22"/>
  <c r="V202" i="22"/>
  <c r="W202" i="22"/>
  <c r="X202" i="22"/>
  <c r="Y202" i="22"/>
  <c r="Z202" i="22"/>
  <c r="AA202" i="22"/>
  <c r="AB202" i="22"/>
  <c r="AC202" i="22"/>
  <c r="AD202" i="22"/>
  <c r="AE202" i="22"/>
  <c r="AF202" i="22"/>
  <c r="AG202" i="22"/>
  <c r="AH202" i="22"/>
  <c r="AI202" i="22"/>
  <c r="AJ202" i="22"/>
  <c r="AK202" i="22"/>
  <c r="AL202" i="22"/>
  <c r="AM202" i="22"/>
  <c r="AN202" i="22"/>
  <c r="AO202" i="22"/>
  <c r="AP202" i="22"/>
  <c r="AQ202" i="22"/>
  <c r="AR202" i="22"/>
  <c r="AR203" i="22"/>
  <c r="AQ203" i="22" s="1"/>
  <c r="AP203" i="22" s="1"/>
  <c r="AO203" i="22" s="1"/>
  <c r="AN203" i="22" s="1"/>
  <c r="AM203" i="22" s="1"/>
  <c r="AL203" i="22" s="1"/>
  <c r="AK203" i="22" s="1"/>
  <c r="AJ203" i="22" s="1"/>
  <c r="AI203" i="22" s="1"/>
  <c r="AH203" i="22" s="1"/>
  <c r="AG203" i="22" s="1"/>
  <c r="AF203" i="22" s="1"/>
  <c r="AE203" i="22" s="1"/>
  <c r="AD203" i="22" s="1"/>
  <c r="AC203" i="22" s="1"/>
  <c r="AB203" i="22" s="1"/>
  <c r="AA203" i="22" s="1"/>
  <c r="Z203" i="22" s="1"/>
  <c r="Y203" i="22" s="1"/>
  <c r="X203" i="22" s="1"/>
  <c r="W203" i="22" s="1"/>
  <c r="V203" i="22" s="1"/>
  <c r="U203" i="22" s="1"/>
  <c r="T203" i="22" s="1"/>
  <c r="S203" i="22" s="1"/>
  <c r="R203" i="22" s="1"/>
  <c r="Q203" i="22" s="1"/>
  <c r="P203" i="22" s="1"/>
  <c r="O203" i="22" s="1"/>
  <c r="N203" i="22" s="1"/>
  <c r="M203" i="22" s="1"/>
  <c r="AR204" i="22"/>
  <c r="AQ204" i="22" s="1"/>
  <c r="AP204" i="22" s="1"/>
  <c r="AO204" i="22" s="1"/>
  <c r="AN204" i="22" s="1"/>
  <c r="AM204" i="22" s="1"/>
  <c r="AL204" i="22" s="1"/>
  <c r="AK204" i="22" s="1"/>
  <c r="AJ204" i="22" s="1"/>
  <c r="AI204" i="22" s="1"/>
  <c r="AH204" i="22" s="1"/>
  <c r="AG204" i="22" s="1"/>
  <c r="AF204" i="22" s="1"/>
  <c r="AE204" i="22" s="1"/>
  <c r="AD204" i="22" s="1"/>
  <c r="AC204" i="22" s="1"/>
  <c r="AB204" i="22" s="1"/>
  <c r="AA204" i="22" s="1"/>
  <c r="Z204" i="22" s="1"/>
  <c r="Y204" i="22" s="1"/>
  <c r="X204" i="22" s="1"/>
  <c r="W204" i="22" s="1"/>
  <c r="V204" i="22" s="1"/>
  <c r="U204" i="22" s="1"/>
  <c r="T204" i="22" s="1"/>
  <c r="S204" i="22" s="1"/>
  <c r="R204" i="22" s="1"/>
  <c r="Q204" i="22" s="1"/>
  <c r="P204" i="22" s="1"/>
  <c r="O204" i="22" s="1"/>
  <c r="N204" i="22" s="1"/>
  <c r="M204" i="22" s="1"/>
  <c r="N205" i="22"/>
  <c r="O205" i="22"/>
  <c r="P205" i="22"/>
  <c r="Q205" i="22"/>
  <c r="R205" i="22"/>
  <c r="S205" i="22"/>
  <c r="T205" i="22"/>
  <c r="U205" i="22"/>
  <c r="V205" i="22"/>
  <c r="W205" i="22"/>
  <c r="X205" i="22"/>
  <c r="Y205" i="22"/>
  <c r="Z205" i="22"/>
  <c r="AA205" i="22"/>
  <c r="AB205" i="22"/>
  <c r="AC205" i="22"/>
  <c r="AD205" i="22"/>
  <c r="AE205" i="22"/>
  <c r="AF205" i="22"/>
  <c r="AG205" i="22"/>
  <c r="AH205" i="22"/>
  <c r="AI205" i="22"/>
  <c r="AJ205" i="22"/>
  <c r="AK205" i="22"/>
  <c r="AL205" i="22"/>
  <c r="AM205" i="22"/>
  <c r="AN205" i="22"/>
  <c r="AO205" i="22"/>
  <c r="AP205" i="22"/>
  <c r="AQ205" i="22"/>
  <c r="AR205" i="22"/>
  <c r="AR206" i="22"/>
  <c r="AQ206" i="22" s="1"/>
  <c r="AP206" i="22" s="1"/>
  <c r="AO206" i="22" s="1"/>
  <c r="AN206" i="22" s="1"/>
  <c r="AM206" i="22" s="1"/>
  <c r="AL206" i="22" s="1"/>
  <c r="AK206" i="22" s="1"/>
  <c r="AJ206" i="22" s="1"/>
  <c r="AI206" i="22" s="1"/>
  <c r="AH206" i="22" s="1"/>
  <c r="AG206" i="22" s="1"/>
  <c r="AF206" i="22" s="1"/>
  <c r="AE206" i="22" s="1"/>
  <c r="AD206" i="22" s="1"/>
  <c r="AC206" i="22" s="1"/>
  <c r="AB206" i="22" s="1"/>
  <c r="AA206" i="22" s="1"/>
  <c r="Z206" i="22" s="1"/>
  <c r="Y206" i="22" s="1"/>
  <c r="X206" i="22" s="1"/>
  <c r="W206" i="22" s="1"/>
  <c r="V206" i="22" s="1"/>
  <c r="U206" i="22" s="1"/>
  <c r="T206" i="22" s="1"/>
  <c r="S206" i="22" s="1"/>
  <c r="R206" i="22" s="1"/>
  <c r="Q206" i="22" s="1"/>
  <c r="P206" i="22" s="1"/>
  <c r="O206" i="22" s="1"/>
  <c r="N206" i="22" s="1"/>
  <c r="M206" i="22" s="1"/>
  <c r="N207" i="22"/>
  <c r="O207" i="22"/>
  <c r="P207" i="22"/>
  <c r="Q207" i="22"/>
  <c r="R207" i="22"/>
  <c r="S207" i="22"/>
  <c r="T207" i="22"/>
  <c r="U207" i="22"/>
  <c r="V207" i="22"/>
  <c r="W207" i="22"/>
  <c r="X207" i="22"/>
  <c r="Y207" i="22"/>
  <c r="Z207" i="22"/>
  <c r="AA207" i="22"/>
  <c r="AB207" i="22"/>
  <c r="AC207" i="22"/>
  <c r="AD207" i="22"/>
  <c r="AE207" i="22"/>
  <c r="AF207" i="22"/>
  <c r="AG207" i="22"/>
  <c r="AH207" i="22"/>
  <c r="AI207" i="22"/>
  <c r="AJ207" i="22"/>
  <c r="AK207" i="22"/>
  <c r="AL207" i="22"/>
  <c r="AM207" i="22"/>
  <c r="AN207" i="22"/>
  <c r="AO207" i="22"/>
  <c r="AP207" i="22"/>
  <c r="AQ207" i="22"/>
  <c r="AR207" i="22"/>
  <c r="AR208" i="22"/>
  <c r="AQ208" i="22" s="1"/>
  <c r="AP208" i="22" s="1"/>
  <c r="AO208" i="22" s="1"/>
  <c r="AN208" i="22" s="1"/>
  <c r="AM208" i="22" s="1"/>
  <c r="AL208" i="22" s="1"/>
  <c r="AK208" i="22" s="1"/>
  <c r="AJ208" i="22" s="1"/>
  <c r="AI208" i="22" s="1"/>
  <c r="AH208" i="22" s="1"/>
  <c r="AG208" i="22" s="1"/>
  <c r="AF208" i="22" s="1"/>
  <c r="AE208" i="22" s="1"/>
  <c r="AD208" i="22" s="1"/>
  <c r="AC208" i="22" s="1"/>
  <c r="AB208" i="22" s="1"/>
  <c r="AA208" i="22" s="1"/>
  <c r="Z208" i="22" s="1"/>
  <c r="Y208" i="22" s="1"/>
  <c r="X208" i="22" s="1"/>
  <c r="W208" i="22" s="1"/>
  <c r="V208" i="22" s="1"/>
  <c r="U208" i="22" s="1"/>
  <c r="T208" i="22" s="1"/>
  <c r="S208" i="22" s="1"/>
  <c r="R208" i="22" s="1"/>
  <c r="Q208" i="22" s="1"/>
  <c r="P208" i="22" s="1"/>
  <c r="O208" i="22" s="1"/>
  <c r="N208" i="22" s="1"/>
  <c r="M208" i="22" s="1"/>
  <c r="AR209" i="22"/>
  <c r="AQ209" i="22" s="1"/>
  <c r="AP209" i="22" s="1"/>
  <c r="AO209" i="22" s="1"/>
  <c r="AN209" i="22" s="1"/>
  <c r="AM209" i="22" s="1"/>
  <c r="AL209" i="22" s="1"/>
  <c r="AK209" i="22" s="1"/>
  <c r="AJ209" i="22" s="1"/>
  <c r="AI209" i="22" s="1"/>
  <c r="AH209" i="22" s="1"/>
  <c r="AG209" i="22" s="1"/>
  <c r="AF209" i="22" s="1"/>
  <c r="AE209" i="22" s="1"/>
  <c r="AD209" i="22" s="1"/>
  <c r="AC209" i="22" s="1"/>
  <c r="AB209" i="22" s="1"/>
  <c r="AA209" i="22" s="1"/>
  <c r="Z209" i="22" s="1"/>
  <c r="Y209" i="22" s="1"/>
  <c r="X209" i="22" s="1"/>
  <c r="W209" i="22" s="1"/>
  <c r="V209" i="22" s="1"/>
  <c r="U209" i="22" s="1"/>
  <c r="T209" i="22" s="1"/>
  <c r="S209" i="22" s="1"/>
  <c r="R209" i="22" s="1"/>
  <c r="Q209" i="22" s="1"/>
  <c r="P209" i="22" s="1"/>
  <c r="O209" i="22" s="1"/>
  <c r="N209" i="22" s="1"/>
  <c r="M209" i="22" s="1"/>
  <c r="AR210" i="22"/>
  <c r="AQ210" i="22" s="1"/>
  <c r="AP210" i="22" s="1"/>
  <c r="AO210" i="22" s="1"/>
  <c r="AN210" i="22" s="1"/>
  <c r="AM210" i="22" s="1"/>
  <c r="AL210" i="22" s="1"/>
  <c r="AK210" i="22" s="1"/>
  <c r="AJ210" i="22" s="1"/>
  <c r="AI210" i="22" s="1"/>
  <c r="AH210" i="22" s="1"/>
  <c r="AG210" i="22" s="1"/>
  <c r="AF210" i="22" s="1"/>
  <c r="AE210" i="22" s="1"/>
  <c r="AD210" i="22" s="1"/>
  <c r="AC210" i="22" s="1"/>
  <c r="AB210" i="22" s="1"/>
  <c r="AA210" i="22" s="1"/>
  <c r="Z210" i="22" s="1"/>
  <c r="Y210" i="22" s="1"/>
  <c r="X210" i="22" s="1"/>
  <c r="W210" i="22" s="1"/>
  <c r="V210" i="22" s="1"/>
  <c r="U210" i="22" s="1"/>
  <c r="T210" i="22" s="1"/>
  <c r="S210" i="22" s="1"/>
  <c r="R210" i="22" s="1"/>
  <c r="Q210" i="22" s="1"/>
  <c r="P210" i="22" s="1"/>
  <c r="O210" i="22" s="1"/>
  <c r="N210" i="22" s="1"/>
  <c r="M210" i="22" s="1"/>
  <c r="AR211" i="22"/>
  <c r="AQ211" i="22" s="1"/>
  <c r="AP211" i="22" s="1"/>
  <c r="AO211" i="22" s="1"/>
  <c r="AN211" i="22" s="1"/>
  <c r="AM211" i="22" s="1"/>
  <c r="AL211" i="22" s="1"/>
  <c r="AK211" i="22" s="1"/>
  <c r="AJ211" i="22" s="1"/>
  <c r="AI211" i="22" s="1"/>
  <c r="AH211" i="22" s="1"/>
  <c r="AG211" i="22" s="1"/>
  <c r="AF211" i="22" s="1"/>
  <c r="AE211" i="22" s="1"/>
  <c r="AD211" i="22" s="1"/>
  <c r="AC211" i="22" s="1"/>
  <c r="AB211" i="22" s="1"/>
  <c r="AA211" i="22" s="1"/>
  <c r="Z211" i="22" s="1"/>
  <c r="Y211" i="22" s="1"/>
  <c r="X211" i="22" s="1"/>
  <c r="W211" i="22" s="1"/>
  <c r="V211" i="22" s="1"/>
  <c r="U211" i="22" s="1"/>
  <c r="T211" i="22" s="1"/>
  <c r="S211" i="22" s="1"/>
  <c r="R211" i="22" s="1"/>
  <c r="Q211" i="22" s="1"/>
  <c r="P211" i="22" s="1"/>
  <c r="O211" i="22" s="1"/>
  <c r="N211" i="22" s="1"/>
  <c r="N212" i="22"/>
  <c r="O212" i="22"/>
  <c r="P212" i="22"/>
  <c r="Q212" i="22"/>
  <c r="R212" i="22"/>
  <c r="S212" i="22"/>
  <c r="T212" i="22"/>
  <c r="U212" i="22"/>
  <c r="V212" i="22"/>
  <c r="W212" i="22"/>
  <c r="X212" i="22"/>
  <c r="Y212" i="22"/>
  <c r="Z212" i="22"/>
  <c r="AA212" i="22"/>
  <c r="AB212" i="22"/>
  <c r="AC212" i="22"/>
  <c r="AD212" i="22"/>
  <c r="AE212" i="22"/>
  <c r="AF212" i="22"/>
  <c r="AG212" i="22"/>
  <c r="AH212" i="22"/>
  <c r="AI212" i="22"/>
  <c r="AJ212" i="22"/>
  <c r="AK212" i="22"/>
  <c r="AL212" i="22"/>
  <c r="AM212" i="22"/>
  <c r="AN212" i="22"/>
  <c r="AO212" i="22"/>
  <c r="AP212" i="22"/>
  <c r="AQ212" i="22"/>
  <c r="AR212" i="22"/>
  <c r="AR213" i="22"/>
  <c r="AQ213" i="22" s="1"/>
  <c r="AP213" i="22" s="1"/>
  <c r="AO213" i="22" s="1"/>
  <c r="AN213" i="22" s="1"/>
  <c r="AM213" i="22" s="1"/>
  <c r="AL213" i="22" s="1"/>
  <c r="AK213" i="22" s="1"/>
  <c r="AJ213" i="22" s="1"/>
  <c r="AI213" i="22" s="1"/>
  <c r="AH213" i="22" s="1"/>
  <c r="AG213" i="22" s="1"/>
  <c r="AF213" i="22" s="1"/>
  <c r="AE213" i="22" s="1"/>
  <c r="AD213" i="22" s="1"/>
  <c r="AC213" i="22" s="1"/>
  <c r="AB213" i="22" s="1"/>
  <c r="AA213" i="22" s="1"/>
  <c r="Z213" i="22" s="1"/>
  <c r="Y213" i="22" s="1"/>
  <c r="X213" i="22" s="1"/>
  <c r="W213" i="22" s="1"/>
  <c r="V213" i="22" s="1"/>
  <c r="U213" i="22" s="1"/>
  <c r="T213" i="22" s="1"/>
  <c r="S213" i="22" s="1"/>
  <c r="R213" i="22" s="1"/>
  <c r="Q213" i="22" s="1"/>
  <c r="P213" i="22" s="1"/>
  <c r="O213" i="22" s="1"/>
  <c r="N213" i="22" s="1"/>
  <c r="M213" i="22" s="1"/>
  <c r="N214" i="22"/>
  <c r="O214" i="22"/>
  <c r="P214" i="22"/>
  <c r="Q214" i="22"/>
  <c r="R214" i="22"/>
  <c r="S214" i="22"/>
  <c r="T214" i="22"/>
  <c r="U214" i="22"/>
  <c r="V214" i="22"/>
  <c r="W214" i="22"/>
  <c r="X214" i="22"/>
  <c r="Y214" i="22"/>
  <c r="Z214" i="22"/>
  <c r="AA214" i="22"/>
  <c r="AB214" i="22"/>
  <c r="AC214" i="22"/>
  <c r="AD214" i="22"/>
  <c r="AE214" i="22"/>
  <c r="AF214" i="22"/>
  <c r="AG214" i="22"/>
  <c r="AH214" i="22"/>
  <c r="AI214" i="22"/>
  <c r="AJ214" i="22"/>
  <c r="AK214" i="22"/>
  <c r="AL214" i="22"/>
  <c r="AM214" i="22"/>
  <c r="AN214" i="22"/>
  <c r="AO214" i="22"/>
  <c r="AP214" i="22"/>
  <c r="AQ214" i="22"/>
  <c r="AR214" i="22"/>
  <c r="AR215" i="22"/>
  <c r="AQ215" i="22" s="1"/>
  <c r="AP215" i="22" s="1"/>
  <c r="AO215" i="22" s="1"/>
  <c r="AN215" i="22" s="1"/>
  <c r="AM215" i="22" s="1"/>
  <c r="AL215" i="22" s="1"/>
  <c r="AK215" i="22" s="1"/>
  <c r="AJ215" i="22" s="1"/>
  <c r="AI215" i="22" s="1"/>
  <c r="AH215" i="22" s="1"/>
  <c r="AG215" i="22" s="1"/>
  <c r="AF215" i="22" s="1"/>
  <c r="AE215" i="22" s="1"/>
  <c r="AD215" i="22" s="1"/>
  <c r="AC215" i="22" s="1"/>
  <c r="AB215" i="22" s="1"/>
  <c r="AA215" i="22" s="1"/>
  <c r="Z215" i="22" s="1"/>
  <c r="Y215" i="22" s="1"/>
  <c r="X215" i="22" s="1"/>
  <c r="W215" i="22" s="1"/>
  <c r="V215" i="22" s="1"/>
  <c r="U215" i="22" s="1"/>
  <c r="T215" i="22" s="1"/>
  <c r="S215" i="22" s="1"/>
  <c r="R215" i="22" s="1"/>
  <c r="Q215" i="22" s="1"/>
  <c r="P215" i="22" s="1"/>
  <c r="O215" i="22" s="1"/>
  <c r="N215" i="22" s="1"/>
  <c r="M215" i="22" s="1"/>
  <c r="AR216" i="22"/>
  <c r="AQ216" i="22" s="1"/>
  <c r="AP216" i="22" s="1"/>
  <c r="AO216" i="22" s="1"/>
  <c r="AN216" i="22" s="1"/>
  <c r="AM216" i="22" s="1"/>
  <c r="AL216" i="22" s="1"/>
  <c r="AK216" i="22" s="1"/>
  <c r="AJ216" i="22" s="1"/>
  <c r="AI216" i="22" s="1"/>
  <c r="AH216" i="22" s="1"/>
  <c r="AG216" i="22" s="1"/>
  <c r="AF216" i="22" s="1"/>
  <c r="AE216" i="22" s="1"/>
  <c r="AD216" i="22" s="1"/>
  <c r="AC216" i="22" s="1"/>
  <c r="AB216" i="22" s="1"/>
  <c r="AA216" i="22" s="1"/>
  <c r="Z216" i="22" s="1"/>
  <c r="Y216" i="22" s="1"/>
  <c r="X216" i="22" s="1"/>
  <c r="W216" i="22" s="1"/>
  <c r="V216" i="22" s="1"/>
  <c r="U216" i="22" s="1"/>
  <c r="T216" i="22" s="1"/>
  <c r="S216" i="22" s="1"/>
  <c r="R216" i="22" s="1"/>
  <c r="Q216" i="22" s="1"/>
  <c r="P216" i="22" s="1"/>
  <c r="O216" i="22" s="1"/>
  <c r="N216" i="22" s="1"/>
  <c r="M216" i="22" s="1"/>
  <c r="AR217" i="22"/>
  <c r="AQ217" i="22" s="1"/>
  <c r="AP217" i="22" s="1"/>
  <c r="AO217" i="22" s="1"/>
  <c r="AN217" i="22" s="1"/>
  <c r="AM217" i="22" s="1"/>
  <c r="AL217" i="22" s="1"/>
  <c r="AK217" i="22" s="1"/>
  <c r="AJ217" i="22" s="1"/>
  <c r="AI217" i="22" s="1"/>
  <c r="AH217" i="22" s="1"/>
  <c r="AG217" i="22" s="1"/>
  <c r="AF217" i="22" s="1"/>
  <c r="AE217" i="22" s="1"/>
  <c r="AD217" i="22" s="1"/>
  <c r="AC217" i="22" s="1"/>
  <c r="AB217" i="22" s="1"/>
  <c r="AA217" i="22" s="1"/>
  <c r="Z217" i="22" s="1"/>
  <c r="Y217" i="22" s="1"/>
  <c r="X217" i="22" s="1"/>
  <c r="W217" i="22" s="1"/>
  <c r="V217" i="22" s="1"/>
  <c r="U217" i="22" s="1"/>
  <c r="T217" i="22" s="1"/>
  <c r="S217" i="22" s="1"/>
  <c r="R217" i="22" s="1"/>
  <c r="Q217" i="22" s="1"/>
  <c r="P217" i="22" s="1"/>
  <c r="O217" i="22" s="1"/>
  <c r="N217" i="22" s="1"/>
  <c r="AR218" i="22"/>
  <c r="AQ218" i="22" s="1"/>
  <c r="AP218" i="22" s="1"/>
  <c r="AO218" i="22" s="1"/>
  <c r="AN218" i="22" s="1"/>
  <c r="AM218" i="22" s="1"/>
  <c r="AL218" i="22" s="1"/>
  <c r="AK218" i="22" s="1"/>
  <c r="AJ218" i="22" s="1"/>
  <c r="AI218" i="22" s="1"/>
  <c r="AH218" i="22" s="1"/>
  <c r="AG218" i="22" s="1"/>
  <c r="AF218" i="22" s="1"/>
  <c r="AE218" i="22" s="1"/>
  <c r="AD218" i="22" s="1"/>
  <c r="AC218" i="22" s="1"/>
  <c r="AB218" i="22" s="1"/>
  <c r="AA218" i="22" s="1"/>
  <c r="Z218" i="22" s="1"/>
  <c r="Y218" i="22" s="1"/>
  <c r="X218" i="22" s="1"/>
  <c r="W218" i="22" s="1"/>
  <c r="V218" i="22" s="1"/>
  <c r="U218" i="22" s="1"/>
  <c r="T218" i="22" s="1"/>
  <c r="S218" i="22" s="1"/>
  <c r="R218" i="22" s="1"/>
  <c r="Q218" i="22" s="1"/>
  <c r="P218" i="22" s="1"/>
  <c r="O218" i="22" s="1"/>
  <c r="N218" i="22" s="1"/>
  <c r="AR219" i="22"/>
  <c r="AQ219" i="22" s="1"/>
  <c r="AP219" i="22" s="1"/>
  <c r="AO219" i="22" s="1"/>
  <c r="AN219" i="22" s="1"/>
  <c r="AM219" i="22" s="1"/>
  <c r="AL219" i="22" s="1"/>
  <c r="AK219" i="22" s="1"/>
  <c r="AJ219" i="22" s="1"/>
  <c r="AI219" i="22" s="1"/>
  <c r="AH219" i="22" s="1"/>
  <c r="AG219" i="22" s="1"/>
  <c r="AF219" i="22" s="1"/>
  <c r="AE219" i="22" s="1"/>
  <c r="AD219" i="22" s="1"/>
  <c r="AC219" i="22" s="1"/>
  <c r="AB219" i="22" s="1"/>
  <c r="AA219" i="22" s="1"/>
  <c r="Z219" i="22" s="1"/>
  <c r="Y219" i="22" s="1"/>
  <c r="X219" i="22" s="1"/>
  <c r="W219" i="22" s="1"/>
  <c r="V219" i="22" s="1"/>
  <c r="U219" i="22" s="1"/>
  <c r="T219" i="22" s="1"/>
  <c r="S219" i="22" s="1"/>
  <c r="R219" i="22" s="1"/>
  <c r="Q219" i="22" s="1"/>
  <c r="P219" i="22" s="1"/>
  <c r="O219" i="22" s="1"/>
  <c r="N219" i="22" s="1"/>
  <c r="N220" i="22"/>
  <c r="O220" i="22"/>
  <c r="P220" i="22"/>
  <c r="Q220" i="22"/>
  <c r="R220" i="22"/>
  <c r="S220" i="22"/>
  <c r="T220" i="22"/>
  <c r="U220" i="22"/>
  <c r="V220" i="22"/>
  <c r="W220" i="22"/>
  <c r="X220" i="22"/>
  <c r="Y220" i="22"/>
  <c r="Z220" i="22"/>
  <c r="AA220" i="22"/>
  <c r="AB220" i="22"/>
  <c r="AC220" i="22"/>
  <c r="AD220" i="22"/>
  <c r="AE220" i="22"/>
  <c r="AF220" i="22"/>
  <c r="AG220" i="22"/>
  <c r="AH220" i="22"/>
  <c r="AI220" i="22"/>
  <c r="AJ220" i="22"/>
  <c r="AK220" i="22"/>
  <c r="AL220" i="22"/>
  <c r="AM220" i="22"/>
  <c r="AN220" i="22"/>
  <c r="AO220" i="22"/>
  <c r="AP220" i="22"/>
  <c r="AQ220" i="22"/>
  <c r="AR220" i="22"/>
  <c r="N221" i="22"/>
  <c r="O221" i="22"/>
  <c r="P221" i="22"/>
  <c r="Q221" i="22"/>
  <c r="R221" i="22"/>
  <c r="S221" i="22"/>
  <c r="T221" i="22"/>
  <c r="U221" i="22"/>
  <c r="V221" i="22"/>
  <c r="W221" i="22"/>
  <c r="X221" i="22"/>
  <c r="Y221" i="22"/>
  <c r="Z221" i="22"/>
  <c r="AA221" i="22"/>
  <c r="AB221" i="22"/>
  <c r="AC221" i="22"/>
  <c r="AD221" i="22"/>
  <c r="AE221" i="22"/>
  <c r="AF221" i="22"/>
  <c r="AG221" i="22"/>
  <c r="AH221" i="22"/>
  <c r="AI221" i="22"/>
  <c r="AJ221" i="22"/>
  <c r="AK221" i="22"/>
  <c r="AL221" i="22"/>
  <c r="AM221" i="22"/>
  <c r="AN221" i="22"/>
  <c r="AO221" i="22"/>
  <c r="AP221" i="22"/>
  <c r="AQ221" i="22"/>
  <c r="AR221" i="22"/>
  <c r="N222" i="22"/>
  <c r="O222" i="22"/>
  <c r="P222" i="22"/>
  <c r="Q222" i="22"/>
  <c r="R222" i="22"/>
  <c r="S222" i="22"/>
  <c r="T222" i="22"/>
  <c r="U222" i="22"/>
  <c r="V222" i="22"/>
  <c r="W222" i="22"/>
  <c r="X222" i="22"/>
  <c r="Y222" i="22"/>
  <c r="Z222" i="22"/>
  <c r="AA222" i="22"/>
  <c r="AB222" i="22"/>
  <c r="AC222" i="22"/>
  <c r="AD222" i="22"/>
  <c r="AE222" i="22"/>
  <c r="AF222" i="22"/>
  <c r="AG222" i="22"/>
  <c r="AH222" i="22"/>
  <c r="AI222" i="22"/>
  <c r="AJ222" i="22"/>
  <c r="AK222" i="22"/>
  <c r="AL222" i="22"/>
  <c r="AM222" i="22"/>
  <c r="AN222" i="22"/>
  <c r="AO222" i="22"/>
  <c r="AP222" i="22"/>
  <c r="AQ222" i="22"/>
  <c r="AR222" i="22"/>
  <c r="AR223" i="22"/>
  <c r="AQ223" i="22" s="1"/>
  <c r="AP223" i="22" s="1"/>
  <c r="AO223" i="22" s="1"/>
  <c r="AN223" i="22" s="1"/>
  <c r="AM223" i="22" s="1"/>
  <c r="AL223" i="22" s="1"/>
  <c r="AK223" i="22" s="1"/>
  <c r="AJ223" i="22" s="1"/>
  <c r="AI223" i="22" s="1"/>
  <c r="AH223" i="22" s="1"/>
  <c r="AG223" i="22" s="1"/>
  <c r="AF223" i="22" s="1"/>
  <c r="AE223" i="22" s="1"/>
  <c r="AD223" i="22" s="1"/>
  <c r="AC223" i="22" s="1"/>
  <c r="AB223" i="22" s="1"/>
  <c r="AA223" i="22" s="1"/>
  <c r="Z223" i="22" s="1"/>
  <c r="Y223" i="22" s="1"/>
  <c r="X223" i="22" s="1"/>
  <c r="W223" i="22" s="1"/>
  <c r="V223" i="22" s="1"/>
  <c r="U223" i="22" s="1"/>
  <c r="T223" i="22" s="1"/>
  <c r="S223" i="22" s="1"/>
  <c r="R223" i="22" s="1"/>
  <c r="Q223" i="22" s="1"/>
  <c r="P223" i="22" s="1"/>
  <c r="O223" i="22" s="1"/>
  <c r="N223" i="22" s="1"/>
  <c r="M223" i="22" s="1"/>
  <c r="N224" i="22"/>
  <c r="O224" i="22"/>
  <c r="P224" i="22"/>
  <c r="Q224" i="22"/>
  <c r="R224" i="22"/>
  <c r="S224" i="22"/>
  <c r="T224" i="22"/>
  <c r="U224" i="22"/>
  <c r="V224" i="22"/>
  <c r="W224" i="22"/>
  <c r="X224" i="22"/>
  <c r="Y224" i="22"/>
  <c r="Z224" i="22"/>
  <c r="AA224" i="22"/>
  <c r="AB224" i="22"/>
  <c r="AC224" i="22"/>
  <c r="AD224" i="22"/>
  <c r="AE224" i="22"/>
  <c r="AF224" i="22"/>
  <c r="AG224" i="22"/>
  <c r="AH224" i="22"/>
  <c r="AI224" i="22"/>
  <c r="AJ224" i="22"/>
  <c r="AK224" i="22"/>
  <c r="AL224" i="22"/>
  <c r="AM224" i="22"/>
  <c r="AN224" i="22"/>
  <c r="AO224" i="22"/>
  <c r="AP224" i="22"/>
  <c r="AQ224" i="22"/>
  <c r="AR224" i="22"/>
  <c r="AR225" i="22"/>
  <c r="AQ225" i="22" s="1"/>
  <c r="AP225" i="22" s="1"/>
  <c r="AO225" i="22" s="1"/>
  <c r="AN225" i="22" s="1"/>
  <c r="AM225" i="22" s="1"/>
  <c r="AL225" i="22" s="1"/>
  <c r="AK225" i="22" s="1"/>
  <c r="AJ225" i="22" s="1"/>
  <c r="AI225" i="22" s="1"/>
  <c r="AH225" i="22" s="1"/>
  <c r="AG225" i="22" s="1"/>
  <c r="AF225" i="22" s="1"/>
  <c r="AE225" i="22" s="1"/>
  <c r="AD225" i="22" s="1"/>
  <c r="AC225" i="22" s="1"/>
  <c r="AB225" i="22" s="1"/>
  <c r="AA225" i="22" s="1"/>
  <c r="Z225" i="22" s="1"/>
  <c r="Y225" i="22" s="1"/>
  <c r="X225" i="22" s="1"/>
  <c r="W225" i="22" s="1"/>
  <c r="V225" i="22" s="1"/>
  <c r="U225" i="22" s="1"/>
  <c r="T225" i="22" s="1"/>
  <c r="S225" i="22" s="1"/>
  <c r="R225" i="22" s="1"/>
  <c r="Q225" i="22" s="1"/>
  <c r="P225" i="22" s="1"/>
  <c r="O225" i="22" s="1"/>
  <c r="N225" i="22" s="1"/>
  <c r="M225" i="22" s="1"/>
  <c r="AR226" i="22"/>
  <c r="AQ226" i="22" s="1"/>
  <c r="AP226" i="22" s="1"/>
  <c r="AO226" i="22" s="1"/>
  <c r="AN226" i="22" s="1"/>
  <c r="AM226" i="22" s="1"/>
  <c r="AL226" i="22" s="1"/>
  <c r="AK226" i="22" s="1"/>
  <c r="AJ226" i="22" s="1"/>
  <c r="AI226" i="22" s="1"/>
  <c r="AH226" i="22" s="1"/>
  <c r="AG226" i="22" s="1"/>
  <c r="AF226" i="22" s="1"/>
  <c r="AE226" i="22" s="1"/>
  <c r="AD226" i="22" s="1"/>
  <c r="AC226" i="22" s="1"/>
  <c r="AB226" i="22" s="1"/>
  <c r="AA226" i="22" s="1"/>
  <c r="Z226" i="22" s="1"/>
  <c r="Y226" i="22" s="1"/>
  <c r="X226" i="22" s="1"/>
  <c r="W226" i="22" s="1"/>
  <c r="V226" i="22" s="1"/>
  <c r="U226" i="22" s="1"/>
  <c r="T226" i="22" s="1"/>
  <c r="S226" i="22" s="1"/>
  <c r="R226" i="22" s="1"/>
  <c r="Q226" i="22" s="1"/>
  <c r="P226" i="22" s="1"/>
  <c r="O226" i="22" s="1"/>
  <c r="N226" i="22" s="1"/>
  <c r="M226" i="22" s="1"/>
  <c r="AR227" i="22"/>
  <c r="AQ227" i="22" s="1"/>
  <c r="AP227" i="22" s="1"/>
  <c r="AO227" i="22" s="1"/>
  <c r="AN227" i="22" s="1"/>
  <c r="AM227" i="22" s="1"/>
  <c r="AL227" i="22" s="1"/>
  <c r="AK227" i="22" s="1"/>
  <c r="AJ227" i="22" s="1"/>
  <c r="AI227" i="22" s="1"/>
  <c r="AH227" i="22" s="1"/>
  <c r="AG227" i="22" s="1"/>
  <c r="AF227" i="22" s="1"/>
  <c r="AE227" i="22" s="1"/>
  <c r="AD227" i="22" s="1"/>
  <c r="AC227" i="22" s="1"/>
  <c r="AB227" i="22" s="1"/>
  <c r="AA227" i="22" s="1"/>
  <c r="Z227" i="22" s="1"/>
  <c r="Y227" i="22" s="1"/>
  <c r="X227" i="22" s="1"/>
  <c r="W227" i="22" s="1"/>
  <c r="V227" i="22" s="1"/>
  <c r="U227" i="22" s="1"/>
  <c r="T227" i="22" s="1"/>
  <c r="S227" i="22" s="1"/>
  <c r="R227" i="22" s="1"/>
  <c r="Q227" i="22" s="1"/>
  <c r="P227" i="22" s="1"/>
  <c r="O227" i="22" s="1"/>
  <c r="N227" i="22" s="1"/>
  <c r="M227" i="22" s="1"/>
  <c r="AR228" i="22"/>
  <c r="AQ228" i="22" s="1"/>
  <c r="AP228" i="22" s="1"/>
  <c r="AO228" i="22" s="1"/>
  <c r="AN228" i="22" s="1"/>
  <c r="AM228" i="22" s="1"/>
  <c r="AL228" i="22" s="1"/>
  <c r="AK228" i="22" s="1"/>
  <c r="AJ228" i="22" s="1"/>
  <c r="AI228" i="22" s="1"/>
  <c r="AH228" i="22" s="1"/>
  <c r="AG228" i="22" s="1"/>
  <c r="AF228" i="22" s="1"/>
  <c r="AE228" i="22" s="1"/>
  <c r="AD228" i="22" s="1"/>
  <c r="AC228" i="22" s="1"/>
  <c r="AB228" i="22" s="1"/>
  <c r="AA228" i="22" s="1"/>
  <c r="Z228" i="22" s="1"/>
  <c r="Y228" i="22" s="1"/>
  <c r="X228" i="22" s="1"/>
  <c r="W228" i="22" s="1"/>
  <c r="V228" i="22" s="1"/>
  <c r="U228" i="22" s="1"/>
  <c r="T228" i="22" s="1"/>
  <c r="S228" i="22" s="1"/>
  <c r="R228" i="22" s="1"/>
  <c r="Q228" i="22" s="1"/>
  <c r="P228" i="22" s="1"/>
  <c r="O228" i="22" s="1"/>
  <c r="N228" i="22" s="1"/>
  <c r="M228" i="22" s="1"/>
  <c r="AR229" i="22"/>
  <c r="AQ229" i="22" s="1"/>
  <c r="AP229" i="22" s="1"/>
  <c r="AO229" i="22" s="1"/>
  <c r="AN229" i="22" s="1"/>
  <c r="AM229" i="22" s="1"/>
  <c r="AL229" i="22" s="1"/>
  <c r="AK229" i="22" s="1"/>
  <c r="AJ229" i="22" s="1"/>
  <c r="AI229" i="22" s="1"/>
  <c r="AH229" i="22" s="1"/>
  <c r="AG229" i="22" s="1"/>
  <c r="AF229" i="22" s="1"/>
  <c r="AE229" i="22" s="1"/>
  <c r="AD229" i="22" s="1"/>
  <c r="AC229" i="22" s="1"/>
  <c r="AB229" i="22" s="1"/>
  <c r="AA229" i="22" s="1"/>
  <c r="Z229" i="22" s="1"/>
  <c r="Y229" i="22" s="1"/>
  <c r="X229" i="22" s="1"/>
  <c r="W229" i="22" s="1"/>
  <c r="V229" i="22" s="1"/>
  <c r="U229" i="22" s="1"/>
  <c r="T229" i="22" s="1"/>
  <c r="S229" i="22" s="1"/>
  <c r="R229" i="22" s="1"/>
  <c r="Q229" i="22" s="1"/>
  <c r="P229" i="22" s="1"/>
  <c r="O229" i="22" s="1"/>
  <c r="N229" i="22" s="1"/>
  <c r="N230" i="22"/>
  <c r="O230" i="22"/>
  <c r="P230" i="22"/>
  <c r="Q230" i="22"/>
  <c r="R230" i="22"/>
  <c r="S230" i="22"/>
  <c r="T230" i="22"/>
  <c r="U230" i="22"/>
  <c r="V230" i="22"/>
  <c r="W230" i="22"/>
  <c r="X230" i="22"/>
  <c r="Y230" i="22"/>
  <c r="Z230" i="22"/>
  <c r="AA230" i="22"/>
  <c r="AB230" i="22"/>
  <c r="AC230" i="22"/>
  <c r="AD230" i="22"/>
  <c r="AE230" i="22"/>
  <c r="AF230" i="22"/>
  <c r="AG230" i="22"/>
  <c r="AH230" i="22"/>
  <c r="AI230" i="22"/>
  <c r="AJ230" i="22"/>
  <c r="AK230" i="22"/>
  <c r="AL230" i="22"/>
  <c r="AM230" i="22"/>
  <c r="AN230" i="22"/>
  <c r="AO230" i="22"/>
  <c r="AP230" i="22"/>
  <c r="AQ230" i="22"/>
  <c r="AR230" i="22"/>
  <c r="AR231" i="22"/>
  <c r="AQ231" i="22" s="1"/>
  <c r="AP231" i="22" s="1"/>
  <c r="AO231" i="22" s="1"/>
  <c r="AN231" i="22" s="1"/>
  <c r="AM231" i="22" s="1"/>
  <c r="AL231" i="22" s="1"/>
  <c r="AK231" i="22" s="1"/>
  <c r="AJ231" i="22" s="1"/>
  <c r="AI231" i="22" s="1"/>
  <c r="AH231" i="22" s="1"/>
  <c r="AG231" i="22" s="1"/>
  <c r="AF231" i="22" s="1"/>
  <c r="AE231" i="22" s="1"/>
  <c r="AD231" i="22" s="1"/>
  <c r="AC231" i="22" s="1"/>
  <c r="AB231" i="22" s="1"/>
  <c r="AA231" i="22" s="1"/>
  <c r="Z231" i="22" s="1"/>
  <c r="Y231" i="22" s="1"/>
  <c r="X231" i="22" s="1"/>
  <c r="W231" i="22" s="1"/>
  <c r="V231" i="22" s="1"/>
  <c r="U231" i="22" s="1"/>
  <c r="T231" i="22" s="1"/>
  <c r="S231" i="22" s="1"/>
  <c r="R231" i="22" s="1"/>
  <c r="Q231" i="22" s="1"/>
  <c r="P231" i="22" s="1"/>
  <c r="O231" i="22" s="1"/>
  <c r="N231" i="22" s="1"/>
  <c r="M231" i="22" s="1"/>
  <c r="AR232" i="22"/>
  <c r="AQ232" i="22" s="1"/>
  <c r="AP232" i="22" s="1"/>
  <c r="AO232" i="22" s="1"/>
  <c r="AN232" i="22" s="1"/>
  <c r="AM232" i="22" s="1"/>
  <c r="AL232" i="22" s="1"/>
  <c r="AK232" i="22" s="1"/>
  <c r="AJ232" i="22" s="1"/>
  <c r="AI232" i="22" s="1"/>
  <c r="AH232" i="22" s="1"/>
  <c r="AG232" i="22" s="1"/>
  <c r="AF232" i="22" s="1"/>
  <c r="AE232" i="22" s="1"/>
  <c r="AD232" i="22" s="1"/>
  <c r="AC232" i="22" s="1"/>
  <c r="AB232" i="22" s="1"/>
  <c r="AA232" i="22" s="1"/>
  <c r="Z232" i="22" s="1"/>
  <c r="Y232" i="22" s="1"/>
  <c r="X232" i="22" s="1"/>
  <c r="W232" i="22" s="1"/>
  <c r="V232" i="22" s="1"/>
  <c r="U232" i="22" s="1"/>
  <c r="T232" i="22" s="1"/>
  <c r="S232" i="22" s="1"/>
  <c r="R232" i="22" s="1"/>
  <c r="Q232" i="22" s="1"/>
  <c r="P232" i="22" s="1"/>
  <c r="O232" i="22" s="1"/>
  <c r="N232" i="22" s="1"/>
  <c r="M232" i="22" s="1"/>
  <c r="AR233" i="22"/>
  <c r="AQ233" i="22" s="1"/>
  <c r="AP233" i="22" s="1"/>
  <c r="AO233" i="22" s="1"/>
  <c r="AN233" i="22" s="1"/>
  <c r="AM233" i="22" s="1"/>
  <c r="AL233" i="22" s="1"/>
  <c r="AK233" i="22" s="1"/>
  <c r="AJ233" i="22" s="1"/>
  <c r="AI233" i="22" s="1"/>
  <c r="AH233" i="22" s="1"/>
  <c r="AG233" i="22" s="1"/>
  <c r="AF233" i="22" s="1"/>
  <c r="AE233" i="22" s="1"/>
  <c r="AD233" i="22" s="1"/>
  <c r="AC233" i="22" s="1"/>
  <c r="AB233" i="22" s="1"/>
  <c r="AA233" i="22" s="1"/>
  <c r="Z233" i="22" s="1"/>
  <c r="Y233" i="22" s="1"/>
  <c r="X233" i="22" s="1"/>
  <c r="W233" i="22" s="1"/>
  <c r="V233" i="22" s="1"/>
  <c r="U233" i="22" s="1"/>
  <c r="T233" i="22" s="1"/>
  <c r="S233" i="22" s="1"/>
  <c r="R233" i="22" s="1"/>
  <c r="Q233" i="22" s="1"/>
  <c r="P233" i="22" s="1"/>
  <c r="O233" i="22" s="1"/>
  <c r="N233" i="22" s="1"/>
  <c r="M233" i="22" s="1"/>
  <c r="AR234" i="22"/>
  <c r="AQ234" i="22" s="1"/>
  <c r="AP234" i="22" s="1"/>
  <c r="AO234" i="22" s="1"/>
  <c r="AN234" i="22" s="1"/>
  <c r="AM234" i="22" s="1"/>
  <c r="AL234" i="22" s="1"/>
  <c r="AK234" i="22" s="1"/>
  <c r="AJ234" i="22" s="1"/>
  <c r="AI234" i="22" s="1"/>
  <c r="AH234" i="22" s="1"/>
  <c r="AG234" i="22" s="1"/>
  <c r="AF234" i="22" s="1"/>
  <c r="AE234" i="22" s="1"/>
  <c r="AD234" i="22" s="1"/>
  <c r="AC234" i="22" s="1"/>
  <c r="AB234" i="22" s="1"/>
  <c r="AA234" i="22" s="1"/>
  <c r="Z234" i="22" s="1"/>
  <c r="Y234" i="22" s="1"/>
  <c r="X234" i="22" s="1"/>
  <c r="W234" i="22" s="1"/>
  <c r="V234" i="22" s="1"/>
  <c r="U234" i="22" s="1"/>
  <c r="T234" i="22" s="1"/>
  <c r="S234" i="22" s="1"/>
  <c r="R234" i="22" s="1"/>
  <c r="Q234" i="22" s="1"/>
  <c r="P234" i="22" s="1"/>
  <c r="O234" i="22" s="1"/>
  <c r="N234" i="22" s="1"/>
  <c r="M234" i="22" s="1"/>
  <c r="AR235" i="22"/>
  <c r="AQ235" i="22" s="1"/>
  <c r="AP235" i="22" s="1"/>
  <c r="AO235" i="22" s="1"/>
  <c r="AN235" i="22" s="1"/>
  <c r="AM235" i="22" s="1"/>
  <c r="AL235" i="22" s="1"/>
  <c r="AK235" i="22" s="1"/>
  <c r="AJ235" i="22" s="1"/>
  <c r="AI235" i="22" s="1"/>
  <c r="AH235" i="22" s="1"/>
  <c r="AG235" i="22" s="1"/>
  <c r="AF235" i="22" s="1"/>
  <c r="AE235" i="22" s="1"/>
  <c r="AD235" i="22" s="1"/>
  <c r="AC235" i="22" s="1"/>
  <c r="AB235" i="22" s="1"/>
  <c r="AA235" i="22" s="1"/>
  <c r="Z235" i="22" s="1"/>
  <c r="Y235" i="22" s="1"/>
  <c r="X235" i="22" s="1"/>
  <c r="W235" i="22" s="1"/>
  <c r="V235" i="22" s="1"/>
  <c r="U235" i="22" s="1"/>
  <c r="T235" i="22" s="1"/>
  <c r="S235" i="22" s="1"/>
  <c r="R235" i="22" s="1"/>
  <c r="Q235" i="22" s="1"/>
  <c r="P235" i="22" s="1"/>
  <c r="O235" i="22" s="1"/>
  <c r="N235" i="22" s="1"/>
  <c r="M235" i="22" s="1"/>
  <c r="AR236" i="22"/>
  <c r="AQ236" i="22" s="1"/>
  <c r="AP236" i="22" s="1"/>
  <c r="AO236" i="22" s="1"/>
  <c r="AN236" i="22" s="1"/>
  <c r="AM236" i="22" s="1"/>
  <c r="AL236" i="22" s="1"/>
  <c r="AK236" i="22" s="1"/>
  <c r="AJ236" i="22" s="1"/>
  <c r="AI236" i="22" s="1"/>
  <c r="AH236" i="22" s="1"/>
  <c r="AG236" i="22" s="1"/>
  <c r="AF236" i="22" s="1"/>
  <c r="AE236" i="22" s="1"/>
  <c r="AD236" i="22" s="1"/>
  <c r="AC236" i="22" s="1"/>
  <c r="AB236" i="22" s="1"/>
  <c r="AA236" i="22" s="1"/>
  <c r="Z236" i="22" s="1"/>
  <c r="Y236" i="22" s="1"/>
  <c r="X236" i="22" s="1"/>
  <c r="W236" i="22" s="1"/>
  <c r="V236" i="22" s="1"/>
  <c r="U236" i="22" s="1"/>
  <c r="T236" i="22" s="1"/>
  <c r="S236" i="22" s="1"/>
  <c r="R236" i="22" s="1"/>
  <c r="Q236" i="22" s="1"/>
  <c r="P236" i="22" s="1"/>
  <c r="O236" i="22" s="1"/>
  <c r="N236" i="22" s="1"/>
  <c r="M236" i="22" s="1"/>
  <c r="AR237" i="22"/>
  <c r="AQ237" i="22" s="1"/>
  <c r="AP237" i="22" s="1"/>
  <c r="AO237" i="22" s="1"/>
  <c r="AN237" i="22" s="1"/>
  <c r="AM237" i="22" s="1"/>
  <c r="AL237" i="22" s="1"/>
  <c r="AK237" i="22" s="1"/>
  <c r="AJ237" i="22" s="1"/>
  <c r="AI237" i="22" s="1"/>
  <c r="AH237" i="22" s="1"/>
  <c r="AG237" i="22" s="1"/>
  <c r="AF237" i="22" s="1"/>
  <c r="AE237" i="22" s="1"/>
  <c r="AD237" i="22" s="1"/>
  <c r="AC237" i="22" s="1"/>
  <c r="AB237" i="22" s="1"/>
  <c r="AA237" i="22" s="1"/>
  <c r="Z237" i="22" s="1"/>
  <c r="Y237" i="22" s="1"/>
  <c r="X237" i="22" s="1"/>
  <c r="W237" i="22" s="1"/>
  <c r="V237" i="22" s="1"/>
  <c r="U237" i="22" s="1"/>
  <c r="T237" i="22" s="1"/>
  <c r="S237" i="22" s="1"/>
  <c r="R237" i="22" s="1"/>
  <c r="Q237" i="22" s="1"/>
  <c r="P237" i="22" s="1"/>
  <c r="O237" i="22" s="1"/>
  <c r="N237" i="22" s="1"/>
  <c r="M237" i="22" s="1"/>
  <c r="AR238" i="22"/>
  <c r="AQ238" i="22" s="1"/>
  <c r="AP238" i="22" s="1"/>
  <c r="AO238" i="22" s="1"/>
  <c r="AN238" i="22" s="1"/>
  <c r="AM238" i="22" s="1"/>
  <c r="AL238" i="22" s="1"/>
  <c r="AK238" i="22" s="1"/>
  <c r="AJ238" i="22" s="1"/>
  <c r="AI238" i="22" s="1"/>
  <c r="AH238" i="22" s="1"/>
  <c r="AG238" i="22" s="1"/>
  <c r="AF238" i="22" s="1"/>
  <c r="AE238" i="22" s="1"/>
  <c r="AD238" i="22" s="1"/>
  <c r="AC238" i="22" s="1"/>
  <c r="AB238" i="22" s="1"/>
  <c r="AA238" i="22" s="1"/>
  <c r="Z238" i="22" s="1"/>
  <c r="Y238" i="22" s="1"/>
  <c r="X238" i="22" s="1"/>
  <c r="W238" i="22" s="1"/>
  <c r="V238" i="22" s="1"/>
  <c r="U238" i="22" s="1"/>
  <c r="T238" i="22" s="1"/>
  <c r="S238" i="22" s="1"/>
  <c r="R238" i="22" s="1"/>
  <c r="Q238" i="22" s="1"/>
  <c r="P238" i="22" s="1"/>
  <c r="O238" i="22" s="1"/>
  <c r="N238" i="22" s="1"/>
  <c r="M238" i="22" s="1"/>
  <c r="AR239" i="22"/>
  <c r="AQ239" i="22" s="1"/>
  <c r="AP239" i="22" s="1"/>
  <c r="AO239" i="22" s="1"/>
  <c r="AN239" i="22" s="1"/>
  <c r="AM239" i="22" s="1"/>
  <c r="AL239" i="22" s="1"/>
  <c r="AK239" i="22" s="1"/>
  <c r="AJ239" i="22" s="1"/>
  <c r="AI239" i="22" s="1"/>
  <c r="AH239" i="22" s="1"/>
  <c r="AG239" i="22" s="1"/>
  <c r="AF239" i="22" s="1"/>
  <c r="AE239" i="22" s="1"/>
  <c r="AD239" i="22" s="1"/>
  <c r="AC239" i="22" s="1"/>
  <c r="AB239" i="22" s="1"/>
  <c r="AA239" i="22" s="1"/>
  <c r="Z239" i="22" s="1"/>
  <c r="Y239" i="22" s="1"/>
  <c r="X239" i="22" s="1"/>
  <c r="W239" i="22" s="1"/>
  <c r="V239" i="22" s="1"/>
  <c r="U239" i="22" s="1"/>
  <c r="T239" i="22" s="1"/>
  <c r="S239" i="22" s="1"/>
  <c r="R239" i="22" s="1"/>
  <c r="Q239" i="22" s="1"/>
  <c r="P239" i="22" s="1"/>
  <c r="O239" i="22" s="1"/>
  <c r="N239" i="22" s="1"/>
  <c r="M239" i="22" s="1"/>
  <c r="AR240" i="22"/>
  <c r="AQ240" i="22" s="1"/>
  <c r="AP240" i="22" s="1"/>
  <c r="AO240" i="22" s="1"/>
  <c r="AN240" i="22" s="1"/>
  <c r="AM240" i="22" s="1"/>
  <c r="AL240" i="22" s="1"/>
  <c r="AK240" i="22" s="1"/>
  <c r="AJ240" i="22" s="1"/>
  <c r="AI240" i="22" s="1"/>
  <c r="AH240" i="22" s="1"/>
  <c r="AG240" i="22" s="1"/>
  <c r="AF240" i="22" s="1"/>
  <c r="AE240" i="22" s="1"/>
  <c r="AD240" i="22" s="1"/>
  <c r="AC240" i="22" s="1"/>
  <c r="AB240" i="22" s="1"/>
  <c r="AA240" i="22" s="1"/>
  <c r="Z240" i="22" s="1"/>
  <c r="Y240" i="22" s="1"/>
  <c r="X240" i="22" s="1"/>
  <c r="W240" i="22" s="1"/>
  <c r="V240" i="22" s="1"/>
  <c r="U240" i="22" s="1"/>
  <c r="T240" i="22" s="1"/>
  <c r="S240" i="22" s="1"/>
  <c r="R240" i="22" s="1"/>
  <c r="Q240" i="22" s="1"/>
  <c r="P240" i="22" s="1"/>
  <c r="O240" i="22" s="1"/>
  <c r="N240" i="22" s="1"/>
  <c r="M240" i="22" s="1"/>
  <c r="AR241" i="22"/>
  <c r="AQ241" i="22" s="1"/>
  <c r="AP241" i="22" s="1"/>
  <c r="AO241" i="22" s="1"/>
  <c r="AN241" i="22" s="1"/>
  <c r="AM241" i="22" s="1"/>
  <c r="AL241" i="22" s="1"/>
  <c r="AK241" i="22" s="1"/>
  <c r="AJ241" i="22" s="1"/>
  <c r="AI241" i="22" s="1"/>
  <c r="AH241" i="22" s="1"/>
  <c r="AG241" i="22" s="1"/>
  <c r="AF241" i="22" s="1"/>
  <c r="AE241" i="22" s="1"/>
  <c r="AD241" i="22" s="1"/>
  <c r="AC241" i="22" s="1"/>
  <c r="AB241" i="22" s="1"/>
  <c r="AA241" i="22" s="1"/>
  <c r="Z241" i="22" s="1"/>
  <c r="Y241" i="22" s="1"/>
  <c r="X241" i="22" s="1"/>
  <c r="W241" i="22" s="1"/>
  <c r="V241" i="22" s="1"/>
  <c r="U241" i="22" s="1"/>
  <c r="T241" i="22" s="1"/>
  <c r="S241" i="22" s="1"/>
  <c r="R241" i="22" s="1"/>
  <c r="Q241" i="22" s="1"/>
  <c r="P241" i="22" s="1"/>
  <c r="O241" i="22" s="1"/>
  <c r="N241" i="22" s="1"/>
  <c r="M241" i="22" s="1"/>
  <c r="AR242" i="22"/>
  <c r="AQ242" i="22" s="1"/>
  <c r="AP242" i="22" s="1"/>
  <c r="AO242" i="22" s="1"/>
  <c r="AN242" i="22" s="1"/>
  <c r="AM242" i="22" s="1"/>
  <c r="AL242" i="22" s="1"/>
  <c r="AK242" i="22" s="1"/>
  <c r="AJ242" i="22" s="1"/>
  <c r="AI242" i="22" s="1"/>
  <c r="AH242" i="22" s="1"/>
  <c r="AG242" i="22" s="1"/>
  <c r="AF242" i="22" s="1"/>
  <c r="AE242" i="22" s="1"/>
  <c r="AD242" i="22" s="1"/>
  <c r="AC242" i="22" s="1"/>
  <c r="AB242" i="22" s="1"/>
  <c r="AA242" i="22" s="1"/>
  <c r="Z242" i="22" s="1"/>
  <c r="Y242" i="22" s="1"/>
  <c r="X242" i="22" s="1"/>
  <c r="W242" i="22" s="1"/>
  <c r="V242" i="22" s="1"/>
  <c r="U242" i="22" s="1"/>
  <c r="T242" i="22" s="1"/>
  <c r="S242" i="22" s="1"/>
  <c r="R242" i="22" s="1"/>
  <c r="Q242" i="22" s="1"/>
  <c r="P242" i="22" s="1"/>
  <c r="O242" i="22" s="1"/>
  <c r="N242" i="22" s="1"/>
  <c r="M242" i="22" s="1"/>
  <c r="N243" i="22"/>
  <c r="O243" i="22"/>
  <c r="P243" i="22"/>
  <c r="Q243" i="22"/>
  <c r="R243" i="22"/>
  <c r="S243" i="22"/>
  <c r="T243" i="22"/>
  <c r="U243" i="22"/>
  <c r="V243" i="22"/>
  <c r="W243" i="22"/>
  <c r="X243" i="22"/>
  <c r="Y243" i="22"/>
  <c r="Z243" i="22"/>
  <c r="AA243" i="22"/>
  <c r="AB243" i="22"/>
  <c r="AC243" i="22"/>
  <c r="AD243" i="22"/>
  <c r="AE243" i="22"/>
  <c r="AF243" i="22"/>
  <c r="AG243" i="22"/>
  <c r="AH243" i="22"/>
  <c r="AI243" i="22"/>
  <c r="AJ243" i="22"/>
  <c r="AK243" i="22"/>
  <c r="AL243" i="22"/>
  <c r="AM243" i="22"/>
  <c r="AN243" i="22"/>
  <c r="AO243" i="22"/>
  <c r="AP243" i="22"/>
  <c r="AQ243" i="22"/>
  <c r="AR243" i="22"/>
  <c r="AR244" i="22"/>
  <c r="AQ244" i="22" s="1"/>
  <c r="AP244" i="22" s="1"/>
  <c r="AO244" i="22" s="1"/>
  <c r="AN244" i="22" s="1"/>
  <c r="AM244" i="22" s="1"/>
  <c r="AL244" i="22" s="1"/>
  <c r="AK244" i="22" s="1"/>
  <c r="AJ244" i="22" s="1"/>
  <c r="AI244" i="22" s="1"/>
  <c r="AH244" i="22" s="1"/>
  <c r="AG244" i="22" s="1"/>
  <c r="AF244" i="22" s="1"/>
  <c r="AE244" i="22" s="1"/>
  <c r="AD244" i="22" s="1"/>
  <c r="AC244" i="22" s="1"/>
  <c r="AB244" i="22" s="1"/>
  <c r="AA244" i="22" s="1"/>
  <c r="Z244" i="22" s="1"/>
  <c r="Y244" i="22" s="1"/>
  <c r="X244" i="22" s="1"/>
  <c r="W244" i="22" s="1"/>
  <c r="V244" i="22" s="1"/>
  <c r="U244" i="22" s="1"/>
  <c r="T244" i="22" s="1"/>
  <c r="S244" i="22" s="1"/>
  <c r="R244" i="22" s="1"/>
  <c r="Q244" i="22" s="1"/>
  <c r="P244" i="22" s="1"/>
  <c r="O244" i="22" s="1"/>
  <c r="N244" i="22" s="1"/>
  <c r="M244" i="22" s="1"/>
  <c r="AR245" i="22"/>
  <c r="AQ245" i="22" s="1"/>
  <c r="AP245" i="22" s="1"/>
  <c r="AO245" i="22" s="1"/>
  <c r="AN245" i="22" s="1"/>
  <c r="AM245" i="22" s="1"/>
  <c r="AL245" i="22" s="1"/>
  <c r="AK245" i="22" s="1"/>
  <c r="AJ245" i="22" s="1"/>
  <c r="AI245" i="22" s="1"/>
  <c r="AH245" i="22" s="1"/>
  <c r="AG245" i="22" s="1"/>
  <c r="AF245" i="22" s="1"/>
  <c r="AE245" i="22" s="1"/>
  <c r="AD245" i="22" s="1"/>
  <c r="AC245" i="22" s="1"/>
  <c r="AB245" i="22" s="1"/>
  <c r="AA245" i="22" s="1"/>
  <c r="Z245" i="22" s="1"/>
  <c r="Y245" i="22" s="1"/>
  <c r="X245" i="22" s="1"/>
  <c r="W245" i="22" s="1"/>
  <c r="V245" i="22" s="1"/>
  <c r="U245" i="22" s="1"/>
  <c r="T245" i="22" s="1"/>
  <c r="S245" i="22" s="1"/>
  <c r="R245" i="22" s="1"/>
  <c r="Q245" i="22" s="1"/>
  <c r="P245" i="22" s="1"/>
  <c r="O245" i="22" s="1"/>
  <c r="N245" i="22" s="1"/>
  <c r="M245" i="22" s="1"/>
  <c r="AR246" i="22"/>
  <c r="AQ246" i="22" s="1"/>
  <c r="AP246" i="22" s="1"/>
  <c r="AO246" i="22" s="1"/>
  <c r="AN246" i="22" s="1"/>
  <c r="AM246" i="22" s="1"/>
  <c r="AL246" i="22" s="1"/>
  <c r="AK246" i="22" s="1"/>
  <c r="AJ246" i="22" s="1"/>
  <c r="AI246" i="22" s="1"/>
  <c r="AH246" i="22" s="1"/>
  <c r="AG246" i="22" s="1"/>
  <c r="AF246" i="22" s="1"/>
  <c r="AE246" i="22" s="1"/>
  <c r="AD246" i="22" s="1"/>
  <c r="AC246" i="22" s="1"/>
  <c r="AB246" i="22" s="1"/>
  <c r="AA246" i="22" s="1"/>
  <c r="Z246" i="22" s="1"/>
  <c r="Y246" i="22" s="1"/>
  <c r="X246" i="22" s="1"/>
  <c r="W246" i="22" s="1"/>
  <c r="V246" i="22" s="1"/>
  <c r="U246" i="22" s="1"/>
  <c r="T246" i="22" s="1"/>
  <c r="S246" i="22" s="1"/>
  <c r="R246" i="22" s="1"/>
  <c r="Q246" i="22" s="1"/>
  <c r="P246" i="22" s="1"/>
  <c r="O246" i="22" s="1"/>
  <c r="N246" i="22" s="1"/>
  <c r="M246" i="22" s="1"/>
  <c r="AR247" i="22"/>
  <c r="AQ247" i="22" s="1"/>
  <c r="AP247" i="22" s="1"/>
  <c r="AO247" i="22" s="1"/>
  <c r="AN247" i="22" s="1"/>
  <c r="AM247" i="22" s="1"/>
  <c r="AL247" i="22" s="1"/>
  <c r="AK247" i="22" s="1"/>
  <c r="AJ247" i="22" s="1"/>
  <c r="AI247" i="22" s="1"/>
  <c r="AH247" i="22" s="1"/>
  <c r="AG247" i="22" s="1"/>
  <c r="AF247" i="22" s="1"/>
  <c r="AE247" i="22" s="1"/>
  <c r="AD247" i="22" s="1"/>
  <c r="AC247" i="22" s="1"/>
  <c r="AB247" i="22" s="1"/>
  <c r="AA247" i="22" s="1"/>
  <c r="Z247" i="22" s="1"/>
  <c r="Y247" i="22" s="1"/>
  <c r="X247" i="22" s="1"/>
  <c r="W247" i="22" s="1"/>
  <c r="V247" i="22" s="1"/>
  <c r="U247" i="22" s="1"/>
  <c r="T247" i="22" s="1"/>
  <c r="S247" i="22" s="1"/>
  <c r="R247" i="22" s="1"/>
  <c r="Q247" i="22" s="1"/>
  <c r="P247" i="22" s="1"/>
  <c r="O247" i="22" s="1"/>
  <c r="N247" i="22" s="1"/>
  <c r="M247" i="22" s="1"/>
  <c r="AR248" i="22"/>
  <c r="AQ248" i="22" s="1"/>
  <c r="AP248" i="22" s="1"/>
  <c r="AO248" i="22" s="1"/>
  <c r="AN248" i="22" s="1"/>
  <c r="AM248" i="22" s="1"/>
  <c r="AL248" i="22" s="1"/>
  <c r="AK248" i="22" s="1"/>
  <c r="AJ248" i="22" s="1"/>
  <c r="AI248" i="22" s="1"/>
  <c r="AH248" i="22" s="1"/>
  <c r="AG248" i="22" s="1"/>
  <c r="AF248" i="22" s="1"/>
  <c r="AE248" i="22" s="1"/>
  <c r="AD248" i="22" s="1"/>
  <c r="AC248" i="22" s="1"/>
  <c r="AB248" i="22" s="1"/>
  <c r="AA248" i="22" s="1"/>
  <c r="Z248" i="22" s="1"/>
  <c r="Y248" i="22" s="1"/>
  <c r="X248" i="22" s="1"/>
  <c r="W248" i="22" s="1"/>
  <c r="V248" i="22" s="1"/>
  <c r="U248" i="22" s="1"/>
  <c r="T248" i="22" s="1"/>
  <c r="S248" i="22" s="1"/>
  <c r="R248" i="22" s="1"/>
  <c r="Q248" i="22" s="1"/>
  <c r="P248" i="22" s="1"/>
  <c r="O248" i="22" s="1"/>
  <c r="N248" i="22" s="1"/>
  <c r="M248" i="22" s="1"/>
  <c r="AR249" i="22"/>
  <c r="AQ249" i="22" s="1"/>
  <c r="AP249" i="22" s="1"/>
  <c r="AO249" i="22" s="1"/>
  <c r="AN249" i="22" s="1"/>
  <c r="AM249" i="22" s="1"/>
  <c r="AL249" i="22" s="1"/>
  <c r="AK249" i="22" s="1"/>
  <c r="AJ249" i="22" s="1"/>
  <c r="AI249" i="22" s="1"/>
  <c r="AH249" i="22" s="1"/>
  <c r="AG249" i="22" s="1"/>
  <c r="AF249" i="22" s="1"/>
  <c r="AE249" i="22" s="1"/>
  <c r="AD249" i="22" s="1"/>
  <c r="AC249" i="22" s="1"/>
  <c r="AB249" i="22" s="1"/>
  <c r="AA249" i="22" s="1"/>
  <c r="Z249" i="22" s="1"/>
  <c r="Y249" i="22" s="1"/>
  <c r="X249" i="22" s="1"/>
  <c r="W249" i="22" s="1"/>
  <c r="V249" i="22" s="1"/>
  <c r="U249" i="22" s="1"/>
  <c r="T249" i="22" s="1"/>
  <c r="S249" i="22" s="1"/>
  <c r="R249" i="22" s="1"/>
  <c r="Q249" i="22" s="1"/>
  <c r="P249" i="22" s="1"/>
  <c r="O249" i="22" s="1"/>
  <c r="N249" i="22" s="1"/>
  <c r="M249" i="22" s="1"/>
  <c r="AR250" i="22"/>
  <c r="AQ250" i="22" s="1"/>
  <c r="AP250" i="22" s="1"/>
  <c r="AO250" i="22" s="1"/>
  <c r="AN250" i="22" s="1"/>
  <c r="AM250" i="22" s="1"/>
  <c r="AL250" i="22" s="1"/>
  <c r="AK250" i="22" s="1"/>
  <c r="AJ250" i="22" s="1"/>
  <c r="AI250" i="22" s="1"/>
  <c r="AH250" i="22" s="1"/>
  <c r="AG250" i="22" s="1"/>
  <c r="AF250" i="22" s="1"/>
  <c r="AE250" i="22" s="1"/>
  <c r="AD250" i="22" s="1"/>
  <c r="AC250" i="22" s="1"/>
  <c r="AB250" i="22" s="1"/>
  <c r="AA250" i="22" s="1"/>
  <c r="Z250" i="22" s="1"/>
  <c r="Y250" i="22" s="1"/>
  <c r="X250" i="22" s="1"/>
  <c r="W250" i="22" s="1"/>
  <c r="V250" i="22" s="1"/>
  <c r="U250" i="22" s="1"/>
  <c r="T250" i="22" s="1"/>
  <c r="S250" i="22" s="1"/>
  <c r="R250" i="22" s="1"/>
  <c r="Q250" i="22" s="1"/>
  <c r="P250" i="22" s="1"/>
  <c r="O250" i="22" s="1"/>
  <c r="N250" i="22" s="1"/>
  <c r="M250" i="22" s="1"/>
  <c r="AR251" i="22"/>
  <c r="AQ251" i="22" s="1"/>
  <c r="AP251" i="22" s="1"/>
  <c r="AO251" i="22" s="1"/>
  <c r="AN251" i="22" s="1"/>
  <c r="AM251" i="22" s="1"/>
  <c r="AL251" i="22" s="1"/>
  <c r="AK251" i="22" s="1"/>
  <c r="AJ251" i="22" s="1"/>
  <c r="AI251" i="22" s="1"/>
  <c r="AH251" i="22" s="1"/>
  <c r="AG251" i="22" s="1"/>
  <c r="AF251" i="22" s="1"/>
  <c r="AE251" i="22" s="1"/>
  <c r="AD251" i="22" s="1"/>
  <c r="AC251" i="22" s="1"/>
  <c r="AB251" i="22" s="1"/>
  <c r="AA251" i="22" s="1"/>
  <c r="Z251" i="22" s="1"/>
  <c r="Y251" i="22" s="1"/>
  <c r="X251" i="22" s="1"/>
  <c r="W251" i="22" s="1"/>
  <c r="V251" i="22" s="1"/>
  <c r="U251" i="22" s="1"/>
  <c r="T251" i="22" s="1"/>
  <c r="S251" i="22" s="1"/>
  <c r="R251" i="22" s="1"/>
  <c r="Q251" i="22" s="1"/>
  <c r="P251" i="22" s="1"/>
  <c r="O251" i="22" s="1"/>
  <c r="N251" i="22" s="1"/>
  <c r="M251" i="22" s="1"/>
  <c r="N252" i="22"/>
  <c r="O252" i="22"/>
  <c r="P252" i="22"/>
  <c r="Q252" i="22"/>
  <c r="R252" i="22"/>
  <c r="S252" i="22"/>
  <c r="T252" i="22"/>
  <c r="U252" i="22"/>
  <c r="V252" i="22"/>
  <c r="W252" i="22"/>
  <c r="X252" i="22"/>
  <c r="Y252" i="22"/>
  <c r="Z252" i="22"/>
  <c r="AA252" i="22"/>
  <c r="AB252" i="22"/>
  <c r="AC252" i="22"/>
  <c r="AD252" i="22"/>
  <c r="AE252" i="22"/>
  <c r="AF252" i="22"/>
  <c r="AG252" i="22"/>
  <c r="AH252" i="22"/>
  <c r="AI252" i="22"/>
  <c r="AJ252" i="22"/>
  <c r="AK252" i="22"/>
  <c r="AL252" i="22"/>
  <c r="AM252" i="22"/>
  <c r="AN252" i="22"/>
  <c r="AO252" i="22"/>
  <c r="AP252" i="22"/>
  <c r="AQ252" i="22"/>
  <c r="AR252" i="22"/>
  <c r="AR253" i="22"/>
  <c r="AQ253" i="22" s="1"/>
  <c r="AP253" i="22" s="1"/>
  <c r="AO253" i="22" s="1"/>
  <c r="AN253" i="22" s="1"/>
  <c r="AM253" i="22" s="1"/>
  <c r="AL253" i="22" s="1"/>
  <c r="AK253" i="22" s="1"/>
  <c r="AJ253" i="22" s="1"/>
  <c r="AI253" i="22" s="1"/>
  <c r="AH253" i="22" s="1"/>
  <c r="AG253" i="22" s="1"/>
  <c r="AF253" i="22" s="1"/>
  <c r="AE253" i="22" s="1"/>
  <c r="AD253" i="22" s="1"/>
  <c r="AC253" i="22" s="1"/>
  <c r="AB253" i="22" s="1"/>
  <c r="AA253" i="22" s="1"/>
  <c r="Z253" i="22" s="1"/>
  <c r="Y253" i="22" s="1"/>
  <c r="X253" i="22" s="1"/>
  <c r="W253" i="22" s="1"/>
  <c r="V253" i="22" s="1"/>
  <c r="U253" i="22" s="1"/>
  <c r="T253" i="22" s="1"/>
  <c r="S253" i="22" s="1"/>
  <c r="R253" i="22" s="1"/>
  <c r="Q253" i="22" s="1"/>
  <c r="P253" i="22" s="1"/>
  <c r="O253" i="22" s="1"/>
  <c r="N253" i="22" s="1"/>
  <c r="M253" i="22" s="1"/>
  <c r="AR254" i="22"/>
  <c r="AQ254" i="22" s="1"/>
  <c r="AP254" i="22" s="1"/>
  <c r="AO254" i="22" s="1"/>
  <c r="AN254" i="22" s="1"/>
  <c r="AM254" i="22" s="1"/>
  <c r="AL254" i="22" s="1"/>
  <c r="AK254" i="22" s="1"/>
  <c r="AJ254" i="22" s="1"/>
  <c r="AI254" i="22" s="1"/>
  <c r="AH254" i="22" s="1"/>
  <c r="AG254" i="22" s="1"/>
  <c r="AF254" i="22" s="1"/>
  <c r="AE254" i="22" s="1"/>
  <c r="AD254" i="22" s="1"/>
  <c r="AC254" i="22" s="1"/>
  <c r="AB254" i="22" s="1"/>
  <c r="AA254" i="22" s="1"/>
  <c r="Z254" i="22" s="1"/>
  <c r="Y254" i="22" s="1"/>
  <c r="X254" i="22" s="1"/>
  <c r="W254" i="22" s="1"/>
  <c r="V254" i="22" s="1"/>
  <c r="U254" i="22" s="1"/>
  <c r="T254" i="22" s="1"/>
  <c r="S254" i="22" s="1"/>
  <c r="R254" i="22" s="1"/>
  <c r="Q254" i="22" s="1"/>
  <c r="P254" i="22" s="1"/>
  <c r="O254" i="22" s="1"/>
  <c r="N254" i="22" s="1"/>
  <c r="M254" i="22" s="1"/>
  <c r="AR255" i="22"/>
  <c r="AQ255" i="22" s="1"/>
  <c r="AP255" i="22" s="1"/>
  <c r="AO255" i="22" s="1"/>
  <c r="AN255" i="22" s="1"/>
  <c r="AM255" i="22" s="1"/>
  <c r="AL255" i="22" s="1"/>
  <c r="AK255" i="22" s="1"/>
  <c r="AJ255" i="22" s="1"/>
  <c r="AI255" i="22" s="1"/>
  <c r="AH255" i="22" s="1"/>
  <c r="AG255" i="22" s="1"/>
  <c r="AF255" i="22" s="1"/>
  <c r="AE255" i="22" s="1"/>
  <c r="AD255" i="22" s="1"/>
  <c r="AC255" i="22" s="1"/>
  <c r="AB255" i="22" s="1"/>
  <c r="AA255" i="22" s="1"/>
  <c r="Z255" i="22" s="1"/>
  <c r="Y255" i="22" s="1"/>
  <c r="X255" i="22" s="1"/>
  <c r="W255" i="22" s="1"/>
  <c r="V255" i="22" s="1"/>
  <c r="U255" i="22" s="1"/>
  <c r="T255" i="22" s="1"/>
  <c r="S255" i="22" s="1"/>
  <c r="R255" i="22" s="1"/>
  <c r="Q255" i="22" s="1"/>
  <c r="P255" i="22" s="1"/>
  <c r="O255" i="22" s="1"/>
  <c r="N255" i="22" s="1"/>
  <c r="M255" i="22" s="1"/>
  <c r="AR256" i="22"/>
  <c r="AQ256" i="22" s="1"/>
  <c r="AP256" i="22" s="1"/>
  <c r="AO256" i="22" s="1"/>
  <c r="AN256" i="22" s="1"/>
  <c r="AM256" i="22" s="1"/>
  <c r="AL256" i="22" s="1"/>
  <c r="AK256" i="22" s="1"/>
  <c r="AJ256" i="22" s="1"/>
  <c r="AI256" i="22" s="1"/>
  <c r="AH256" i="22" s="1"/>
  <c r="AG256" i="22" s="1"/>
  <c r="AF256" i="22" s="1"/>
  <c r="AE256" i="22" s="1"/>
  <c r="AD256" i="22" s="1"/>
  <c r="AC256" i="22" s="1"/>
  <c r="AB256" i="22" s="1"/>
  <c r="AA256" i="22" s="1"/>
  <c r="Z256" i="22" s="1"/>
  <c r="Y256" i="22" s="1"/>
  <c r="X256" i="22" s="1"/>
  <c r="W256" i="22" s="1"/>
  <c r="V256" i="22" s="1"/>
  <c r="U256" i="22" s="1"/>
  <c r="T256" i="22" s="1"/>
  <c r="S256" i="22" s="1"/>
  <c r="R256" i="22" s="1"/>
  <c r="Q256" i="22" s="1"/>
  <c r="P256" i="22" s="1"/>
  <c r="O256" i="22" s="1"/>
  <c r="N256" i="22" s="1"/>
  <c r="M256" i="22" s="1"/>
  <c r="AR257" i="22"/>
  <c r="AQ257" i="22" s="1"/>
  <c r="AP257" i="22" s="1"/>
  <c r="AO257" i="22" s="1"/>
  <c r="AN257" i="22" s="1"/>
  <c r="AM257" i="22" s="1"/>
  <c r="AL257" i="22" s="1"/>
  <c r="AK257" i="22" s="1"/>
  <c r="AJ257" i="22" s="1"/>
  <c r="AI257" i="22" s="1"/>
  <c r="AH257" i="22" s="1"/>
  <c r="AG257" i="22" s="1"/>
  <c r="AF257" i="22" s="1"/>
  <c r="AE257" i="22" s="1"/>
  <c r="AD257" i="22" s="1"/>
  <c r="AC257" i="22" s="1"/>
  <c r="AB257" i="22" s="1"/>
  <c r="AA257" i="22" s="1"/>
  <c r="Z257" i="22" s="1"/>
  <c r="Y257" i="22" s="1"/>
  <c r="X257" i="22" s="1"/>
  <c r="W257" i="22" s="1"/>
  <c r="V257" i="22" s="1"/>
  <c r="U257" i="22" s="1"/>
  <c r="T257" i="22" s="1"/>
  <c r="S257" i="22" s="1"/>
  <c r="R257" i="22" s="1"/>
  <c r="Q257" i="22" s="1"/>
  <c r="P257" i="22" s="1"/>
  <c r="O257" i="22" s="1"/>
  <c r="N257" i="22" s="1"/>
  <c r="N258" i="22"/>
  <c r="O258" i="22"/>
  <c r="P258" i="22"/>
  <c r="Q258" i="22"/>
  <c r="R258" i="22"/>
  <c r="S258" i="22"/>
  <c r="T258" i="22"/>
  <c r="U258" i="22"/>
  <c r="V258" i="22"/>
  <c r="W258" i="22"/>
  <c r="X258" i="22"/>
  <c r="Y258" i="22"/>
  <c r="Z258" i="22"/>
  <c r="AA258" i="22"/>
  <c r="AB258" i="22"/>
  <c r="AC258" i="22"/>
  <c r="AD258" i="22"/>
  <c r="AE258" i="22"/>
  <c r="AF258" i="22"/>
  <c r="AG258" i="22"/>
  <c r="AH258" i="22"/>
  <c r="AI258" i="22"/>
  <c r="AJ258" i="22"/>
  <c r="AK258" i="22"/>
  <c r="AL258" i="22"/>
  <c r="AM258" i="22"/>
  <c r="AN258" i="22"/>
  <c r="AO258" i="22"/>
  <c r="AP258" i="22"/>
  <c r="AQ258" i="22"/>
  <c r="AR258" i="22"/>
  <c r="AR259" i="22"/>
  <c r="AQ259" i="22" s="1"/>
  <c r="AP259" i="22" s="1"/>
  <c r="AO259" i="22" s="1"/>
  <c r="AN259" i="22" s="1"/>
  <c r="AM259" i="22" s="1"/>
  <c r="AL259" i="22" s="1"/>
  <c r="AK259" i="22" s="1"/>
  <c r="AJ259" i="22" s="1"/>
  <c r="AI259" i="22" s="1"/>
  <c r="AH259" i="22" s="1"/>
  <c r="AG259" i="22" s="1"/>
  <c r="AF259" i="22" s="1"/>
  <c r="AE259" i="22" s="1"/>
  <c r="AD259" i="22" s="1"/>
  <c r="AC259" i="22" s="1"/>
  <c r="AB259" i="22" s="1"/>
  <c r="AA259" i="22" s="1"/>
  <c r="Z259" i="22" s="1"/>
  <c r="Y259" i="22" s="1"/>
  <c r="X259" i="22" s="1"/>
  <c r="W259" i="22" s="1"/>
  <c r="V259" i="22" s="1"/>
  <c r="U259" i="22" s="1"/>
  <c r="T259" i="22" s="1"/>
  <c r="S259" i="22" s="1"/>
  <c r="R259" i="22" s="1"/>
  <c r="Q259" i="22" s="1"/>
  <c r="P259" i="22" s="1"/>
  <c r="O259" i="22" s="1"/>
  <c r="N259" i="22" s="1"/>
  <c r="M259" i="22" s="1"/>
  <c r="AR260" i="22"/>
  <c r="AQ260" i="22" s="1"/>
  <c r="AP260" i="22" s="1"/>
  <c r="AO260" i="22" s="1"/>
  <c r="AN260" i="22" s="1"/>
  <c r="AM260" i="22" s="1"/>
  <c r="AL260" i="22" s="1"/>
  <c r="AK260" i="22" s="1"/>
  <c r="AJ260" i="22" s="1"/>
  <c r="AI260" i="22" s="1"/>
  <c r="AH260" i="22" s="1"/>
  <c r="AG260" i="22" s="1"/>
  <c r="AF260" i="22" s="1"/>
  <c r="AE260" i="22" s="1"/>
  <c r="AD260" i="22" s="1"/>
  <c r="AC260" i="22" s="1"/>
  <c r="AB260" i="22" s="1"/>
  <c r="AA260" i="22" s="1"/>
  <c r="Z260" i="22" s="1"/>
  <c r="Y260" i="22" s="1"/>
  <c r="X260" i="22" s="1"/>
  <c r="W260" i="22" s="1"/>
  <c r="V260" i="22" s="1"/>
  <c r="U260" i="22" s="1"/>
  <c r="T260" i="22" s="1"/>
  <c r="S260" i="22" s="1"/>
  <c r="R260" i="22" s="1"/>
  <c r="Q260" i="22" s="1"/>
  <c r="P260" i="22" s="1"/>
  <c r="O260" i="22" s="1"/>
  <c r="N260" i="22" s="1"/>
  <c r="M260" i="22" s="1"/>
  <c r="N261" i="22"/>
  <c r="O261" i="22"/>
  <c r="P261" i="22"/>
  <c r="Q261" i="22"/>
  <c r="R261" i="22"/>
  <c r="S261" i="22"/>
  <c r="T261" i="22"/>
  <c r="U261" i="22"/>
  <c r="V261" i="22"/>
  <c r="W261" i="22"/>
  <c r="X261" i="22"/>
  <c r="Y261" i="22"/>
  <c r="Z261" i="22"/>
  <c r="AA261" i="22"/>
  <c r="AB261" i="22"/>
  <c r="AC261" i="22"/>
  <c r="AD261" i="22"/>
  <c r="AE261" i="22"/>
  <c r="AF261" i="22"/>
  <c r="AG261" i="22"/>
  <c r="AH261" i="22"/>
  <c r="AI261" i="22"/>
  <c r="AJ261" i="22"/>
  <c r="AK261" i="22"/>
  <c r="AL261" i="22"/>
  <c r="AM261" i="22"/>
  <c r="AN261" i="22"/>
  <c r="AO261" i="22"/>
  <c r="AP261" i="22"/>
  <c r="AQ261" i="22"/>
  <c r="AR261" i="22"/>
  <c r="N262" i="22"/>
  <c r="O262" i="22"/>
  <c r="P262" i="22"/>
  <c r="Q262" i="22"/>
  <c r="R262" i="22"/>
  <c r="S262" i="22"/>
  <c r="T262" i="22"/>
  <c r="U262" i="22"/>
  <c r="V262" i="22"/>
  <c r="W262" i="22"/>
  <c r="X262" i="22"/>
  <c r="Y262" i="22"/>
  <c r="Z262" i="22"/>
  <c r="AA262" i="22"/>
  <c r="AB262" i="22"/>
  <c r="AC262" i="22"/>
  <c r="AD262" i="22"/>
  <c r="AE262" i="22"/>
  <c r="AF262" i="22"/>
  <c r="AG262" i="22"/>
  <c r="AH262" i="22"/>
  <c r="AI262" i="22"/>
  <c r="AJ262" i="22"/>
  <c r="AK262" i="22"/>
  <c r="AL262" i="22"/>
  <c r="AM262" i="22"/>
  <c r="AN262" i="22"/>
  <c r="AO262" i="22"/>
  <c r="AP262" i="22"/>
  <c r="AQ262" i="22"/>
  <c r="AR262" i="22"/>
  <c r="N263" i="22"/>
  <c r="O263" i="22"/>
  <c r="P263" i="22"/>
  <c r="Q263" i="22"/>
  <c r="R263" i="22"/>
  <c r="S263" i="22"/>
  <c r="T263" i="22"/>
  <c r="U263" i="22"/>
  <c r="V263" i="22"/>
  <c r="W263" i="22"/>
  <c r="X263" i="22"/>
  <c r="Y263" i="22"/>
  <c r="Z263" i="22"/>
  <c r="AA263" i="22"/>
  <c r="AB263" i="22"/>
  <c r="AC263" i="22"/>
  <c r="AD263" i="22"/>
  <c r="AE263" i="22"/>
  <c r="AF263" i="22"/>
  <c r="AG263" i="22"/>
  <c r="AH263" i="22"/>
  <c r="AI263" i="22"/>
  <c r="AJ263" i="22"/>
  <c r="AK263" i="22"/>
  <c r="AL263" i="22"/>
  <c r="AM263" i="22"/>
  <c r="AN263" i="22"/>
  <c r="AO263" i="22"/>
  <c r="AP263" i="22"/>
  <c r="AQ263" i="22"/>
  <c r="AR263" i="22"/>
  <c r="AR264" i="22"/>
  <c r="AQ264" i="22" s="1"/>
  <c r="AP264" i="22" s="1"/>
  <c r="AO264" i="22" s="1"/>
  <c r="AN264" i="22" s="1"/>
  <c r="AM264" i="22" s="1"/>
  <c r="AL264" i="22" s="1"/>
  <c r="AK264" i="22" s="1"/>
  <c r="AJ264" i="22" s="1"/>
  <c r="AI264" i="22" s="1"/>
  <c r="AH264" i="22" s="1"/>
  <c r="AG264" i="22" s="1"/>
  <c r="AF264" i="22" s="1"/>
  <c r="AE264" i="22" s="1"/>
  <c r="AD264" i="22" s="1"/>
  <c r="AC264" i="22" s="1"/>
  <c r="AB264" i="22" s="1"/>
  <c r="AA264" i="22" s="1"/>
  <c r="Z264" i="22" s="1"/>
  <c r="Y264" i="22" s="1"/>
  <c r="X264" i="22" s="1"/>
  <c r="W264" i="22" s="1"/>
  <c r="V264" i="22" s="1"/>
  <c r="U264" i="22" s="1"/>
  <c r="T264" i="22" s="1"/>
  <c r="S264" i="22" s="1"/>
  <c r="R264" i="22" s="1"/>
  <c r="Q264" i="22" s="1"/>
  <c r="P264" i="22" s="1"/>
  <c r="O264" i="22" s="1"/>
  <c r="N264" i="22" s="1"/>
  <c r="M264" i="22" s="1"/>
  <c r="AR265" i="22"/>
  <c r="AQ265" i="22" s="1"/>
  <c r="AP265" i="22" s="1"/>
  <c r="AO265" i="22" s="1"/>
  <c r="AN265" i="22" s="1"/>
  <c r="AM265" i="22" s="1"/>
  <c r="AL265" i="22" s="1"/>
  <c r="AK265" i="22" s="1"/>
  <c r="AJ265" i="22" s="1"/>
  <c r="AI265" i="22" s="1"/>
  <c r="AH265" i="22" s="1"/>
  <c r="AG265" i="22" s="1"/>
  <c r="AF265" i="22" s="1"/>
  <c r="AE265" i="22" s="1"/>
  <c r="AD265" i="22" s="1"/>
  <c r="AC265" i="22" s="1"/>
  <c r="AB265" i="22" s="1"/>
  <c r="AA265" i="22" s="1"/>
  <c r="Z265" i="22" s="1"/>
  <c r="Y265" i="22" s="1"/>
  <c r="X265" i="22" s="1"/>
  <c r="W265" i="22" s="1"/>
  <c r="V265" i="22" s="1"/>
  <c r="U265" i="22" s="1"/>
  <c r="T265" i="22" s="1"/>
  <c r="S265" i="22" s="1"/>
  <c r="R265" i="22" s="1"/>
  <c r="Q265" i="22" s="1"/>
  <c r="P265" i="22" s="1"/>
  <c r="O265" i="22" s="1"/>
  <c r="N265" i="22" s="1"/>
  <c r="AR266" i="22"/>
  <c r="AQ266" i="22" s="1"/>
  <c r="AP266" i="22" s="1"/>
  <c r="AO266" i="22" s="1"/>
  <c r="AN266" i="22" s="1"/>
  <c r="AM266" i="22" s="1"/>
  <c r="AL266" i="22" s="1"/>
  <c r="AK266" i="22" s="1"/>
  <c r="AJ266" i="22" s="1"/>
  <c r="AI266" i="22" s="1"/>
  <c r="AH266" i="22" s="1"/>
  <c r="AG266" i="22" s="1"/>
  <c r="AF266" i="22" s="1"/>
  <c r="AE266" i="22" s="1"/>
  <c r="AD266" i="22" s="1"/>
  <c r="AC266" i="22" s="1"/>
  <c r="AB266" i="22" s="1"/>
  <c r="AA266" i="22" s="1"/>
  <c r="Z266" i="22" s="1"/>
  <c r="Y266" i="22" s="1"/>
  <c r="X266" i="22" s="1"/>
  <c r="W266" i="22" s="1"/>
  <c r="V266" i="22" s="1"/>
  <c r="U266" i="22" s="1"/>
  <c r="T266" i="22" s="1"/>
  <c r="S266" i="22" s="1"/>
  <c r="R266" i="22" s="1"/>
  <c r="Q266" i="22" s="1"/>
  <c r="P266" i="22" s="1"/>
  <c r="O266" i="22" s="1"/>
  <c r="N266" i="22" s="1"/>
  <c r="AR267" i="22"/>
  <c r="AQ267" i="22" s="1"/>
  <c r="AP267" i="22" s="1"/>
  <c r="AO267" i="22" s="1"/>
  <c r="AN267" i="22" s="1"/>
  <c r="AM267" i="22" s="1"/>
  <c r="AL267" i="22" s="1"/>
  <c r="AK267" i="22" s="1"/>
  <c r="AJ267" i="22" s="1"/>
  <c r="AI267" i="22" s="1"/>
  <c r="AH267" i="22" s="1"/>
  <c r="AG267" i="22" s="1"/>
  <c r="AF267" i="22" s="1"/>
  <c r="AE267" i="22" s="1"/>
  <c r="AD267" i="22" s="1"/>
  <c r="AC267" i="22" s="1"/>
  <c r="AB267" i="22" s="1"/>
  <c r="AA267" i="22" s="1"/>
  <c r="Z267" i="22" s="1"/>
  <c r="Y267" i="22" s="1"/>
  <c r="X267" i="22" s="1"/>
  <c r="W267" i="22" s="1"/>
  <c r="V267" i="22" s="1"/>
  <c r="U267" i="22" s="1"/>
  <c r="T267" i="22" s="1"/>
  <c r="S267" i="22" s="1"/>
  <c r="R267" i="22" s="1"/>
  <c r="Q267" i="22" s="1"/>
  <c r="P267" i="22" s="1"/>
  <c r="O267" i="22" s="1"/>
  <c r="N267" i="22" s="1"/>
  <c r="AR268" i="22"/>
  <c r="AQ268" i="22" s="1"/>
  <c r="AP268" i="22" s="1"/>
  <c r="AO268" i="22" s="1"/>
  <c r="AN268" i="22" s="1"/>
  <c r="AM268" i="22" s="1"/>
  <c r="AL268" i="22" s="1"/>
  <c r="AK268" i="22" s="1"/>
  <c r="AJ268" i="22" s="1"/>
  <c r="AI268" i="22" s="1"/>
  <c r="AH268" i="22" s="1"/>
  <c r="AG268" i="22" s="1"/>
  <c r="AF268" i="22" s="1"/>
  <c r="AE268" i="22" s="1"/>
  <c r="AD268" i="22" s="1"/>
  <c r="AC268" i="22" s="1"/>
  <c r="AB268" i="22" s="1"/>
  <c r="AA268" i="22" s="1"/>
  <c r="Z268" i="22" s="1"/>
  <c r="Y268" i="22" s="1"/>
  <c r="X268" i="22" s="1"/>
  <c r="W268" i="22" s="1"/>
  <c r="V268" i="22" s="1"/>
  <c r="U268" i="22" s="1"/>
  <c r="T268" i="22" s="1"/>
  <c r="S268" i="22" s="1"/>
  <c r="R268" i="22" s="1"/>
  <c r="Q268" i="22" s="1"/>
  <c r="P268" i="22" s="1"/>
  <c r="O268" i="22" s="1"/>
  <c r="N268" i="22" s="1"/>
  <c r="M268" i="22" s="1"/>
  <c r="AR269" i="22"/>
  <c r="AQ269" i="22" s="1"/>
  <c r="AP269" i="22" s="1"/>
  <c r="AO269" i="22" s="1"/>
  <c r="AN269" i="22" s="1"/>
  <c r="AM269" i="22" s="1"/>
  <c r="AL269" i="22" s="1"/>
  <c r="AK269" i="22" s="1"/>
  <c r="AJ269" i="22" s="1"/>
  <c r="AI269" i="22" s="1"/>
  <c r="AH269" i="22" s="1"/>
  <c r="AG269" i="22" s="1"/>
  <c r="AF269" i="22" s="1"/>
  <c r="AE269" i="22" s="1"/>
  <c r="AD269" i="22" s="1"/>
  <c r="AC269" i="22" s="1"/>
  <c r="AB269" i="22" s="1"/>
  <c r="AA269" i="22" s="1"/>
  <c r="Z269" i="22" s="1"/>
  <c r="Y269" i="22" s="1"/>
  <c r="X269" i="22" s="1"/>
  <c r="W269" i="22" s="1"/>
  <c r="V269" i="22" s="1"/>
  <c r="U269" i="22" s="1"/>
  <c r="T269" i="22" s="1"/>
  <c r="S269" i="22" s="1"/>
  <c r="R269" i="22" s="1"/>
  <c r="Q269" i="22" s="1"/>
  <c r="P269" i="22" s="1"/>
  <c r="O269" i="22" s="1"/>
  <c r="N269" i="22" s="1"/>
  <c r="M269" i="22" s="1"/>
  <c r="AR270" i="22"/>
  <c r="AQ270" i="22" s="1"/>
  <c r="AP270" i="22" s="1"/>
  <c r="AO270" i="22" s="1"/>
  <c r="AN270" i="22" s="1"/>
  <c r="AM270" i="22" s="1"/>
  <c r="AL270" i="22" s="1"/>
  <c r="AK270" i="22" s="1"/>
  <c r="AJ270" i="22" s="1"/>
  <c r="AI270" i="22" s="1"/>
  <c r="AH270" i="22" s="1"/>
  <c r="AG270" i="22" s="1"/>
  <c r="AF270" i="22" s="1"/>
  <c r="AE270" i="22" s="1"/>
  <c r="AD270" i="22" s="1"/>
  <c r="AC270" i="22" s="1"/>
  <c r="AB270" i="22" s="1"/>
  <c r="AA270" i="22" s="1"/>
  <c r="Z270" i="22" s="1"/>
  <c r="Y270" i="22" s="1"/>
  <c r="X270" i="22" s="1"/>
  <c r="W270" i="22" s="1"/>
  <c r="V270" i="22" s="1"/>
  <c r="U270" i="22" s="1"/>
  <c r="T270" i="22" s="1"/>
  <c r="S270" i="22" s="1"/>
  <c r="R270" i="22" s="1"/>
  <c r="Q270" i="22" s="1"/>
  <c r="P270" i="22" s="1"/>
  <c r="O270" i="22" s="1"/>
  <c r="N270" i="22" s="1"/>
  <c r="M270" i="22" s="1"/>
  <c r="AR271" i="22"/>
  <c r="AQ271" i="22" s="1"/>
  <c r="AP271" i="22" s="1"/>
  <c r="AO271" i="22" s="1"/>
  <c r="AN271" i="22" s="1"/>
  <c r="AM271" i="22" s="1"/>
  <c r="AL271" i="22" s="1"/>
  <c r="AK271" i="22" s="1"/>
  <c r="AJ271" i="22" s="1"/>
  <c r="AI271" i="22" s="1"/>
  <c r="AH271" i="22" s="1"/>
  <c r="AG271" i="22" s="1"/>
  <c r="AF271" i="22" s="1"/>
  <c r="AE271" i="22" s="1"/>
  <c r="AD271" i="22" s="1"/>
  <c r="AC271" i="22" s="1"/>
  <c r="AB271" i="22" s="1"/>
  <c r="AA271" i="22" s="1"/>
  <c r="Z271" i="22" s="1"/>
  <c r="Y271" i="22" s="1"/>
  <c r="X271" i="22" s="1"/>
  <c r="W271" i="22" s="1"/>
  <c r="V271" i="22" s="1"/>
  <c r="U271" i="22" s="1"/>
  <c r="T271" i="22" s="1"/>
  <c r="S271" i="22" s="1"/>
  <c r="R271" i="22" s="1"/>
  <c r="Q271" i="22" s="1"/>
  <c r="P271" i="22" s="1"/>
  <c r="O271" i="22" s="1"/>
  <c r="N271" i="22" s="1"/>
  <c r="M271" i="22" s="1"/>
  <c r="AR272" i="22"/>
  <c r="AQ272" i="22" s="1"/>
  <c r="AP272" i="22" s="1"/>
  <c r="AO272" i="22" s="1"/>
  <c r="AN272" i="22" s="1"/>
  <c r="AM272" i="22" s="1"/>
  <c r="AL272" i="22" s="1"/>
  <c r="AK272" i="22" s="1"/>
  <c r="AJ272" i="22" s="1"/>
  <c r="AI272" i="22" s="1"/>
  <c r="AH272" i="22" s="1"/>
  <c r="AG272" i="22" s="1"/>
  <c r="AF272" i="22" s="1"/>
  <c r="AE272" i="22" s="1"/>
  <c r="AD272" i="22" s="1"/>
  <c r="AC272" i="22" s="1"/>
  <c r="AB272" i="22" s="1"/>
  <c r="AA272" i="22" s="1"/>
  <c r="Z272" i="22" s="1"/>
  <c r="Y272" i="22" s="1"/>
  <c r="X272" i="22" s="1"/>
  <c r="W272" i="22" s="1"/>
  <c r="V272" i="22" s="1"/>
  <c r="U272" i="22" s="1"/>
  <c r="T272" i="22" s="1"/>
  <c r="S272" i="22" s="1"/>
  <c r="R272" i="22" s="1"/>
  <c r="Q272" i="22" s="1"/>
  <c r="P272" i="22" s="1"/>
  <c r="O272" i="22" s="1"/>
  <c r="N272" i="22" s="1"/>
  <c r="M272" i="22" s="1"/>
  <c r="AR273" i="22"/>
  <c r="AQ273" i="22" s="1"/>
  <c r="AP273" i="22" s="1"/>
  <c r="AO273" i="22" s="1"/>
  <c r="AN273" i="22" s="1"/>
  <c r="AM273" i="22" s="1"/>
  <c r="AL273" i="22" s="1"/>
  <c r="AK273" i="22" s="1"/>
  <c r="AJ273" i="22" s="1"/>
  <c r="AI273" i="22" s="1"/>
  <c r="AH273" i="22" s="1"/>
  <c r="AG273" i="22" s="1"/>
  <c r="AF273" i="22" s="1"/>
  <c r="AE273" i="22" s="1"/>
  <c r="AD273" i="22" s="1"/>
  <c r="AC273" i="22" s="1"/>
  <c r="AB273" i="22" s="1"/>
  <c r="AA273" i="22" s="1"/>
  <c r="Z273" i="22" s="1"/>
  <c r="Y273" i="22" s="1"/>
  <c r="X273" i="22" s="1"/>
  <c r="W273" i="22" s="1"/>
  <c r="V273" i="22" s="1"/>
  <c r="U273" i="22" s="1"/>
  <c r="T273" i="22" s="1"/>
  <c r="S273" i="22" s="1"/>
  <c r="R273" i="22" s="1"/>
  <c r="Q273" i="22" s="1"/>
  <c r="P273" i="22" s="1"/>
  <c r="O273" i="22" s="1"/>
  <c r="N273" i="22" s="1"/>
  <c r="M273" i="22" s="1"/>
  <c r="AR274" i="22"/>
  <c r="AQ274" i="22" s="1"/>
  <c r="AP274" i="22" s="1"/>
  <c r="AO274" i="22" s="1"/>
  <c r="AN274" i="22" s="1"/>
  <c r="AM274" i="22" s="1"/>
  <c r="AL274" i="22" s="1"/>
  <c r="AK274" i="22" s="1"/>
  <c r="AJ274" i="22" s="1"/>
  <c r="AI274" i="22" s="1"/>
  <c r="AH274" i="22" s="1"/>
  <c r="AG274" i="22" s="1"/>
  <c r="AF274" i="22" s="1"/>
  <c r="AE274" i="22" s="1"/>
  <c r="AD274" i="22" s="1"/>
  <c r="AC274" i="22" s="1"/>
  <c r="AB274" i="22" s="1"/>
  <c r="AA274" i="22" s="1"/>
  <c r="Z274" i="22" s="1"/>
  <c r="Y274" i="22" s="1"/>
  <c r="X274" i="22" s="1"/>
  <c r="W274" i="22" s="1"/>
  <c r="V274" i="22" s="1"/>
  <c r="U274" i="22" s="1"/>
  <c r="T274" i="22" s="1"/>
  <c r="S274" i="22" s="1"/>
  <c r="R274" i="22" s="1"/>
  <c r="Q274" i="22" s="1"/>
  <c r="P274" i="22" s="1"/>
  <c r="O274" i="22" s="1"/>
  <c r="N274" i="22" s="1"/>
  <c r="M274" i="22" s="1"/>
  <c r="AR275" i="22"/>
  <c r="AQ275" i="22" s="1"/>
  <c r="AP275" i="22" s="1"/>
  <c r="AO275" i="22" s="1"/>
  <c r="AN275" i="22" s="1"/>
  <c r="AM275" i="22" s="1"/>
  <c r="AL275" i="22" s="1"/>
  <c r="AK275" i="22" s="1"/>
  <c r="AJ275" i="22" s="1"/>
  <c r="AI275" i="22" s="1"/>
  <c r="AH275" i="22" s="1"/>
  <c r="AG275" i="22" s="1"/>
  <c r="AF275" i="22" s="1"/>
  <c r="AE275" i="22" s="1"/>
  <c r="AD275" i="22" s="1"/>
  <c r="AC275" i="22" s="1"/>
  <c r="AB275" i="22" s="1"/>
  <c r="AA275" i="22" s="1"/>
  <c r="Z275" i="22" s="1"/>
  <c r="Y275" i="22" s="1"/>
  <c r="X275" i="22" s="1"/>
  <c r="W275" i="22" s="1"/>
  <c r="V275" i="22" s="1"/>
  <c r="U275" i="22" s="1"/>
  <c r="T275" i="22" s="1"/>
  <c r="S275" i="22" s="1"/>
  <c r="R275" i="22" s="1"/>
  <c r="Q275" i="22" s="1"/>
  <c r="P275" i="22" s="1"/>
  <c r="O275" i="22" s="1"/>
  <c r="N275" i="22" s="1"/>
  <c r="M275" i="22" s="1"/>
  <c r="AR276" i="22"/>
  <c r="AQ276" i="22" s="1"/>
  <c r="AP276" i="22" s="1"/>
  <c r="AO276" i="22" s="1"/>
  <c r="AN276" i="22" s="1"/>
  <c r="AM276" i="22" s="1"/>
  <c r="AL276" i="22" s="1"/>
  <c r="AK276" i="22" s="1"/>
  <c r="AJ276" i="22" s="1"/>
  <c r="AI276" i="22" s="1"/>
  <c r="AH276" i="22" s="1"/>
  <c r="AG276" i="22" s="1"/>
  <c r="AF276" i="22" s="1"/>
  <c r="AE276" i="22" s="1"/>
  <c r="AD276" i="22" s="1"/>
  <c r="AC276" i="22" s="1"/>
  <c r="AB276" i="22" s="1"/>
  <c r="AA276" i="22" s="1"/>
  <c r="Z276" i="22" s="1"/>
  <c r="Y276" i="22" s="1"/>
  <c r="X276" i="22" s="1"/>
  <c r="W276" i="22" s="1"/>
  <c r="V276" i="22" s="1"/>
  <c r="U276" i="22" s="1"/>
  <c r="T276" i="22" s="1"/>
  <c r="S276" i="22" s="1"/>
  <c r="R276" i="22" s="1"/>
  <c r="Q276" i="22" s="1"/>
  <c r="P276" i="22" s="1"/>
  <c r="O276" i="22" s="1"/>
  <c r="N276" i="22" s="1"/>
  <c r="M276" i="22" s="1"/>
  <c r="AR277" i="22"/>
  <c r="AQ277" i="22" s="1"/>
  <c r="AP277" i="22" s="1"/>
  <c r="AO277" i="22" s="1"/>
  <c r="AN277" i="22" s="1"/>
  <c r="AM277" i="22" s="1"/>
  <c r="AL277" i="22" s="1"/>
  <c r="AK277" i="22" s="1"/>
  <c r="AJ277" i="22" s="1"/>
  <c r="AI277" i="22" s="1"/>
  <c r="AH277" i="22" s="1"/>
  <c r="AG277" i="22" s="1"/>
  <c r="AF277" i="22" s="1"/>
  <c r="AE277" i="22" s="1"/>
  <c r="AD277" i="22" s="1"/>
  <c r="AC277" i="22" s="1"/>
  <c r="AB277" i="22" s="1"/>
  <c r="AA277" i="22" s="1"/>
  <c r="Z277" i="22" s="1"/>
  <c r="Y277" i="22" s="1"/>
  <c r="X277" i="22" s="1"/>
  <c r="W277" i="22" s="1"/>
  <c r="V277" i="22" s="1"/>
  <c r="U277" i="22" s="1"/>
  <c r="T277" i="22" s="1"/>
  <c r="S277" i="22" s="1"/>
  <c r="R277" i="22" s="1"/>
  <c r="Q277" i="22" s="1"/>
  <c r="P277" i="22" s="1"/>
  <c r="O277" i="22" s="1"/>
  <c r="N277" i="22" s="1"/>
  <c r="M277" i="22" s="1"/>
  <c r="AR278" i="22"/>
  <c r="AQ278" i="22" s="1"/>
  <c r="AP278" i="22" s="1"/>
  <c r="AO278" i="22" s="1"/>
  <c r="AN278" i="22" s="1"/>
  <c r="AM278" i="22" s="1"/>
  <c r="AL278" i="22" s="1"/>
  <c r="AK278" i="22" s="1"/>
  <c r="AJ278" i="22" s="1"/>
  <c r="AI278" i="22" s="1"/>
  <c r="AH278" i="22" s="1"/>
  <c r="AG278" i="22" s="1"/>
  <c r="AF278" i="22" s="1"/>
  <c r="AE278" i="22" s="1"/>
  <c r="AD278" i="22" s="1"/>
  <c r="AC278" i="22" s="1"/>
  <c r="AB278" i="22" s="1"/>
  <c r="AA278" i="22" s="1"/>
  <c r="Z278" i="22" s="1"/>
  <c r="Y278" i="22" s="1"/>
  <c r="X278" i="22" s="1"/>
  <c r="W278" i="22" s="1"/>
  <c r="V278" i="22" s="1"/>
  <c r="U278" i="22" s="1"/>
  <c r="T278" i="22" s="1"/>
  <c r="S278" i="22" s="1"/>
  <c r="R278" i="22" s="1"/>
  <c r="Q278" i="22" s="1"/>
  <c r="P278" i="22" s="1"/>
  <c r="O278" i="22" s="1"/>
  <c r="N278" i="22" s="1"/>
  <c r="M278" i="22" s="1"/>
  <c r="N279" i="22"/>
  <c r="O279" i="22"/>
  <c r="P279" i="22"/>
  <c r="Q279" i="22"/>
  <c r="R279" i="22"/>
  <c r="S279" i="22"/>
  <c r="T279" i="22"/>
  <c r="U279" i="22"/>
  <c r="V279" i="22"/>
  <c r="W279" i="22"/>
  <c r="X279" i="22"/>
  <c r="Y279" i="22"/>
  <c r="Z279" i="22"/>
  <c r="AA279" i="22"/>
  <c r="AB279" i="22"/>
  <c r="AC279" i="22"/>
  <c r="AD279" i="22"/>
  <c r="AE279" i="22"/>
  <c r="AF279" i="22"/>
  <c r="AG279" i="22"/>
  <c r="AH279" i="22"/>
  <c r="AI279" i="22"/>
  <c r="AJ279" i="22"/>
  <c r="AK279" i="22"/>
  <c r="AL279" i="22"/>
  <c r="AM279" i="22"/>
  <c r="AN279" i="22"/>
  <c r="AO279" i="22"/>
  <c r="AP279" i="22"/>
  <c r="AQ279" i="22"/>
  <c r="AR279" i="22"/>
  <c r="AR280" i="22"/>
  <c r="AQ280" i="22" s="1"/>
  <c r="AP280" i="22" s="1"/>
  <c r="AO280" i="22" s="1"/>
  <c r="AN280" i="22" s="1"/>
  <c r="AM280" i="22" s="1"/>
  <c r="AL280" i="22" s="1"/>
  <c r="AK280" i="22" s="1"/>
  <c r="AJ280" i="22" s="1"/>
  <c r="AI280" i="22" s="1"/>
  <c r="AH280" i="22" s="1"/>
  <c r="AG280" i="22" s="1"/>
  <c r="AF280" i="22" s="1"/>
  <c r="AE280" i="22" s="1"/>
  <c r="AD280" i="22" s="1"/>
  <c r="AC280" i="22" s="1"/>
  <c r="AB280" i="22" s="1"/>
  <c r="AA280" i="22" s="1"/>
  <c r="Z280" i="22" s="1"/>
  <c r="Y280" i="22" s="1"/>
  <c r="X280" i="22" s="1"/>
  <c r="W280" i="22" s="1"/>
  <c r="V280" i="22" s="1"/>
  <c r="U280" i="22" s="1"/>
  <c r="T280" i="22" s="1"/>
  <c r="S280" i="22" s="1"/>
  <c r="R280" i="22" s="1"/>
  <c r="Q280" i="22" s="1"/>
  <c r="P280" i="22" s="1"/>
  <c r="O280" i="22" s="1"/>
  <c r="N280" i="22" s="1"/>
  <c r="M280" i="22" s="1"/>
  <c r="N281" i="22"/>
  <c r="O281" i="22"/>
  <c r="P281" i="22"/>
  <c r="Q281" i="22"/>
  <c r="R281" i="22"/>
  <c r="S281" i="22"/>
  <c r="T281" i="22"/>
  <c r="U281" i="22"/>
  <c r="V281" i="22"/>
  <c r="W281" i="22"/>
  <c r="X281" i="22"/>
  <c r="Y281" i="22"/>
  <c r="Z281" i="22"/>
  <c r="AA281" i="22"/>
  <c r="AB281" i="22"/>
  <c r="AC281" i="22"/>
  <c r="AD281" i="22"/>
  <c r="AE281" i="22"/>
  <c r="AF281" i="22"/>
  <c r="AG281" i="22"/>
  <c r="AH281" i="22"/>
  <c r="AI281" i="22"/>
  <c r="AJ281" i="22"/>
  <c r="AK281" i="22"/>
  <c r="AL281" i="22"/>
  <c r="AM281" i="22"/>
  <c r="AN281" i="22"/>
  <c r="AO281" i="22"/>
  <c r="AP281" i="22"/>
  <c r="AQ281" i="22"/>
  <c r="AR281" i="22"/>
  <c r="N282" i="22"/>
  <c r="O282" i="22"/>
  <c r="P282" i="22"/>
  <c r="Q282" i="22"/>
  <c r="R282" i="22"/>
  <c r="S282" i="22"/>
  <c r="T282" i="22"/>
  <c r="U282" i="22"/>
  <c r="V282" i="22"/>
  <c r="W282" i="22"/>
  <c r="X282" i="22"/>
  <c r="Y282" i="22"/>
  <c r="Z282" i="22"/>
  <c r="AA282" i="22"/>
  <c r="AB282" i="22"/>
  <c r="AC282" i="22"/>
  <c r="AD282" i="22"/>
  <c r="AE282" i="22"/>
  <c r="AF282" i="22"/>
  <c r="AG282" i="22"/>
  <c r="AH282" i="22"/>
  <c r="AI282" i="22"/>
  <c r="AJ282" i="22"/>
  <c r="AK282" i="22"/>
  <c r="AL282" i="22"/>
  <c r="AM282" i="22"/>
  <c r="AN282" i="22"/>
  <c r="AO282" i="22"/>
  <c r="AP282" i="22"/>
  <c r="AQ282" i="22"/>
  <c r="AR282" i="22"/>
  <c r="AR283" i="22"/>
  <c r="AQ283" i="22" s="1"/>
  <c r="AP283" i="22" s="1"/>
  <c r="AO283" i="22" s="1"/>
  <c r="AN283" i="22" s="1"/>
  <c r="AM283" i="22" s="1"/>
  <c r="AL283" i="22" s="1"/>
  <c r="AK283" i="22" s="1"/>
  <c r="AJ283" i="22" s="1"/>
  <c r="AI283" i="22" s="1"/>
  <c r="AH283" i="22" s="1"/>
  <c r="AG283" i="22" s="1"/>
  <c r="AF283" i="22" s="1"/>
  <c r="AE283" i="22" s="1"/>
  <c r="AD283" i="22" s="1"/>
  <c r="AC283" i="22" s="1"/>
  <c r="AB283" i="22" s="1"/>
  <c r="AA283" i="22" s="1"/>
  <c r="Z283" i="22" s="1"/>
  <c r="Y283" i="22" s="1"/>
  <c r="X283" i="22" s="1"/>
  <c r="W283" i="22" s="1"/>
  <c r="V283" i="22" s="1"/>
  <c r="U283" i="22" s="1"/>
  <c r="T283" i="22" s="1"/>
  <c r="S283" i="22" s="1"/>
  <c r="R283" i="22" s="1"/>
  <c r="Q283" i="22" s="1"/>
  <c r="P283" i="22" s="1"/>
  <c r="O283" i="22" s="1"/>
  <c r="N283" i="22" s="1"/>
  <c r="AR284" i="22"/>
  <c r="AQ284" i="22" s="1"/>
  <c r="AP284" i="22" s="1"/>
  <c r="AO284" i="22" s="1"/>
  <c r="AN284" i="22" s="1"/>
  <c r="AM284" i="22" s="1"/>
  <c r="AL284" i="22" s="1"/>
  <c r="AK284" i="22" s="1"/>
  <c r="AJ284" i="22" s="1"/>
  <c r="AI284" i="22" s="1"/>
  <c r="AH284" i="22" s="1"/>
  <c r="AG284" i="22" s="1"/>
  <c r="AF284" i="22" s="1"/>
  <c r="AE284" i="22" s="1"/>
  <c r="AD284" i="22" s="1"/>
  <c r="AC284" i="22" s="1"/>
  <c r="AB284" i="22" s="1"/>
  <c r="AA284" i="22" s="1"/>
  <c r="Z284" i="22" s="1"/>
  <c r="Y284" i="22" s="1"/>
  <c r="X284" i="22" s="1"/>
  <c r="W284" i="22" s="1"/>
  <c r="V284" i="22" s="1"/>
  <c r="U284" i="22" s="1"/>
  <c r="T284" i="22" s="1"/>
  <c r="S284" i="22" s="1"/>
  <c r="R284" i="22" s="1"/>
  <c r="Q284" i="22" s="1"/>
  <c r="P284" i="22" s="1"/>
  <c r="O284" i="22" s="1"/>
  <c r="N284" i="22" s="1"/>
  <c r="AR285" i="22"/>
  <c r="AQ285" i="22" s="1"/>
  <c r="AP285" i="22" s="1"/>
  <c r="AO285" i="22" s="1"/>
  <c r="AN285" i="22" s="1"/>
  <c r="AM285" i="22" s="1"/>
  <c r="AL285" i="22" s="1"/>
  <c r="AK285" i="22" s="1"/>
  <c r="AJ285" i="22" s="1"/>
  <c r="AI285" i="22" s="1"/>
  <c r="AH285" i="22" s="1"/>
  <c r="AG285" i="22" s="1"/>
  <c r="AF285" i="22" s="1"/>
  <c r="AE285" i="22" s="1"/>
  <c r="AD285" i="22" s="1"/>
  <c r="AC285" i="22" s="1"/>
  <c r="AB285" i="22" s="1"/>
  <c r="AA285" i="22" s="1"/>
  <c r="Z285" i="22" s="1"/>
  <c r="Y285" i="22" s="1"/>
  <c r="X285" i="22" s="1"/>
  <c r="W285" i="22" s="1"/>
  <c r="V285" i="22" s="1"/>
  <c r="U285" i="22" s="1"/>
  <c r="T285" i="22" s="1"/>
  <c r="S285" i="22" s="1"/>
  <c r="R285" i="22" s="1"/>
  <c r="Q285" i="22" s="1"/>
  <c r="P285" i="22" s="1"/>
  <c r="O285" i="22" s="1"/>
  <c r="N285" i="22" s="1"/>
  <c r="AR286" i="22"/>
  <c r="AQ286" i="22" s="1"/>
  <c r="AP286" i="22" s="1"/>
  <c r="AO286" i="22" s="1"/>
  <c r="AN286" i="22" s="1"/>
  <c r="AM286" i="22" s="1"/>
  <c r="AL286" i="22" s="1"/>
  <c r="AK286" i="22" s="1"/>
  <c r="AJ286" i="22" s="1"/>
  <c r="AI286" i="22" s="1"/>
  <c r="AH286" i="22" s="1"/>
  <c r="AG286" i="22" s="1"/>
  <c r="AF286" i="22" s="1"/>
  <c r="AE286" i="22" s="1"/>
  <c r="AD286" i="22" s="1"/>
  <c r="AC286" i="22" s="1"/>
  <c r="AB286" i="22" s="1"/>
  <c r="AA286" i="22" s="1"/>
  <c r="Z286" i="22" s="1"/>
  <c r="Y286" i="22" s="1"/>
  <c r="X286" i="22" s="1"/>
  <c r="W286" i="22" s="1"/>
  <c r="V286" i="22" s="1"/>
  <c r="U286" i="22" s="1"/>
  <c r="T286" i="22" s="1"/>
  <c r="S286" i="22" s="1"/>
  <c r="R286" i="22" s="1"/>
  <c r="Q286" i="22" s="1"/>
  <c r="P286" i="22" s="1"/>
  <c r="O286" i="22" s="1"/>
  <c r="N286" i="22" s="1"/>
  <c r="N287" i="22"/>
  <c r="O287" i="22"/>
  <c r="P287" i="22"/>
  <c r="Q287" i="22"/>
  <c r="R287" i="22"/>
  <c r="S287" i="22"/>
  <c r="T287" i="22"/>
  <c r="U287" i="22"/>
  <c r="V287" i="22"/>
  <c r="W287" i="22"/>
  <c r="X287" i="22"/>
  <c r="Y287" i="22"/>
  <c r="Z287" i="22"/>
  <c r="AA287" i="22"/>
  <c r="AB287" i="22"/>
  <c r="AC287" i="22"/>
  <c r="AD287" i="22"/>
  <c r="AE287" i="22"/>
  <c r="AF287" i="22"/>
  <c r="AG287" i="22"/>
  <c r="AH287" i="22"/>
  <c r="AI287" i="22"/>
  <c r="AJ287" i="22"/>
  <c r="AK287" i="22"/>
  <c r="AL287" i="22"/>
  <c r="AM287" i="22"/>
  <c r="AN287" i="22"/>
  <c r="AO287" i="22"/>
  <c r="AP287" i="22"/>
  <c r="AQ287" i="22"/>
  <c r="AR287" i="22"/>
  <c r="AR288" i="22"/>
  <c r="AQ288" i="22" s="1"/>
  <c r="AP288" i="22" s="1"/>
  <c r="AO288" i="22" s="1"/>
  <c r="AN288" i="22" s="1"/>
  <c r="AM288" i="22" s="1"/>
  <c r="AL288" i="22" s="1"/>
  <c r="AK288" i="22" s="1"/>
  <c r="AJ288" i="22" s="1"/>
  <c r="AI288" i="22" s="1"/>
  <c r="AH288" i="22" s="1"/>
  <c r="AG288" i="22" s="1"/>
  <c r="AF288" i="22" s="1"/>
  <c r="AE288" i="22" s="1"/>
  <c r="AD288" i="22" s="1"/>
  <c r="AC288" i="22" s="1"/>
  <c r="AB288" i="22" s="1"/>
  <c r="AA288" i="22" s="1"/>
  <c r="Z288" i="22" s="1"/>
  <c r="Y288" i="22" s="1"/>
  <c r="X288" i="22" s="1"/>
  <c r="W288" i="22" s="1"/>
  <c r="V288" i="22" s="1"/>
  <c r="U288" i="22" s="1"/>
  <c r="T288" i="22" s="1"/>
  <c r="S288" i="22" s="1"/>
  <c r="R288" i="22" s="1"/>
  <c r="Q288" i="22" s="1"/>
  <c r="P288" i="22" s="1"/>
  <c r="O288" i="22" s="1"/>
  <c r="N288" i="22" s="1"/>
  <c r="M288" i="22" s="1"/>
  <c r="AR289" i="22"/>
  <c r="AQ289" i="22" s="1"/>
  <c r="AP289" i="22" s="1"/>
  <c r="AO289" i="22" s="1"/>
  <c r="AN289" i="22" s="1"/>
  <c r="AM289" i="22" s="1"/>
  <c r="AL289" i="22" s="1"/>
  <c r="AK289" i="22" s="1"/>
  <c r="AJ289" i="22" s="1"/>
  <c r="AI289" i="22" s="1"/>
  <c r="AH289" i="22" s="1"/>
  <c r="AG289" i="22" s="1"/>
  <c r="AF289" i="22" s="1"/>
  <c r="AE289" i="22" s="1"/>
  <c r="AD289" i="22" s="1"/>
  <c r="AC289" i="22" s="1"/>
  <c r="AB289" i="22" s="1"/>
  <c r="AA289" i="22" s="1"/>
  <c r="Z289" i="22" s="1"/>
  <c r="Y289" i="22" s="1"/>
  <c r="X289" i="22" s="1"/>
  <c r="W289" i="22" s="1"/>
  <c r="V289" i="22" s="1"/>
  <c r="U289" i="22" s="1"/>
  <c r="T289" i="22" s="1"/>
  <c r="S289" i="22" s="1"/>
  <c r="R289" i="22" s="1"/>
  <c r="Q289" i="22" s="1"/>
  <c r="P289" i="22" s="1"/>
  <c r="O289" i="22" s="1"/>
  <c r="N289" i="22" s="1"/>
  <c r="M289" i="22" s="1"/>
  <c r="AR290" i="22"/>
  <c r="AQ290" i="22" s="1"/>
  <c r="AP290" i="22" s="1"/>
  <c r="AO290" i="22" s="1"/>
  <c r="AN290" i="22" s="1"/>
  <c r="AM290" i="22" s="1"/>
  <c r="AL290" i="22" s="1"/>
  <c r="AK290" i="22" s="1"/>
  <c r="AJ290" i="22" s="1"/>
  <c r="AI290" i="22" s="1"/>
  <c r="AH290" i="22" s="1"/>
  <c r="AG290" i="22" s="1"/>
  <c r="AF290" i="22" s="1"/>
  <c r="AE290" i="22" s="1"/>
  <c r="AD290" i="22" s="1"/>
  <c r="AC290" i="22" s="1"/>
  <c r="AB290" i="22" s="1"/>
  <c r="AA290" i="22" s="1"/>
  <c r="Z290" i="22" s="1"/>
  <c r="Y290" i="22" s="1"/>
  <c r="X290" i="22" s="1"/>
  <c r="W290" i="22" s="1"/>
  <c r="V290" i="22" s="1"/>
  <c r="U290" i="22" s="1"/>
  <c r="T290" i="22" s="1"/>
  <c r="S290" i="22" s="1"/>
  <c r="R290" i="22" s="1"/>
  <c r="Q290" i="22" s="1"/>
  <c r="P290" i="22" s="1"/>
  <c r="O290" i="22" s="1"/>
  <c r="N290" i="22" s="1"/>
  <c r="M290" i="22" s="1"/>
  <c r="AR291" i="22"/>
  <c r="AQ291" i="22" s="1"/>
  <c r="AP291" i="22" s="1"/>
  <c r="AO291" i="22" s="1"/>
  <c r="AN291" i="22" s="1"/>
  <c r="AM291" i="22" s="1"/>
  <c r="AL291" i="22" s="1"/>
  <c r="AK291" i="22" s="1"/>
  <c r="AJ291" i="22" s="1"/>
  <c r="AI291" i="22" s="1"/>
  <c r="AH291" i="22" s="1"/>
  <c r="AG291" i="22" s="1"/>
  <c r="AF291" i="22" s="1"/>
  <c r="AE291" i="22" s="1"/>
  <c r="AD291" i="22" s="1"/>
  <c r="AC291" i="22" s="1"/>
  <c r="AB291" i="22" s="1"/>
  <c r="AA291" i="22" s="1"/>
  <c r="Z291" i="22" s="1"/>
  <c r="Y291" i="22" s="1"/>
  <c r="X291" i="22" s="1"/>
  <c r="W291" i="22" s="1"/>
  <c r="V291" i="22" s="1"/>
  <c r="U291" i="22" s="1"/>
  <c r="T291" i="22" s="1"/>
  <c r="S291" i="22" s="1"/>
  <c r="R291" i="22" s="1"/>
  <c r="Q291" i="22" s="1"/>
  <c r="P291" i="22" s="1"/>
  <c r="O291" i="22" s="1"/>
  <c r="N291" i="22" s="1"/>
  <c r="M291" i="22" s="1"/>
  <c r="N292" i="22"/>
  <c r="O292" i="22"/>
  <c r="P292" i="22"/>
  <c r="Q292" i="22"/>
  <c r="R292" i="22"/>
  <c r="S292" i="22"/>
  <c r="T292" i="22"/>
  <c r="U292" i="22"/>
  <c r="V292" i="22"/>
  <c r="W292" i="22"/>
  <c r="X292" i="22"/>
  <c r="Y292" i="22"/>
  <c r="Z292" i="22"/>
  <c r="AA292" i="22"/>
  <c r="AB292" i="22"/>
  <c r="AC292" i="22"/>
  <c r="AD292" i="22"/>
  <c r="AE292" i="22"/>
  <c r="AF292" i="22"/>
  <c r="AG292" i="22"/>
  <c r="AH292" i="22"/>
  <c r="AI292" i="22"/>
  <c r="AJ292" i="22"/>
  <c r="AK292" i="22"/>
  <c r="AL292" i="22"/>
  <c r="AM292" i="22"/>
  <c r="AN292" i="22"/>
  <c r="AO292" i="22"/>
  <c r="AP292" i="22"/>
  <c r="AQ292" i="22"/>
  <c r="AR292" i="22"/>
  <c r="N293" i="22"/>
  <c r="O293" i="22"/>
  <c r="P293" i="22"/>
  <c r="Q293" i="22"/>
  <c r="R293" i="22"/>
  <c r="S293" i="22"/>
  <c r="T293" i="22"/>
  <c r="U293" i="22"/>
  <c r="V293" i="22"/>
  <c r="W293" i="22"/>
  <c r="X293" i="22"/>
  <c r="Y293" i="22"/>
  <c r="Z293" i="22"/>
  <c r="AA293" i="22"/>
  <c r="AB293" i="22"/>
  <c r="AC293" i="22"/>
  <c r="AD293" i="22"/>
  <c r="AE293" i="22"/>
  <c r="AF293" i="22"/>
  <c r="AG293" i="22"/>
  <c r="AH293" i="22"/>
  <c r="AI293" i="22"/>
  <c r="AJ293" i="22"/>
  <c r="AK293" i="22"/>
  <c r="AL293" i="22"/>
  <c r="AM293" i="22"/>
  <c r="AN293" i="22"/>
  <c r="AO293" i="22"/>
  <c r="AP293" i="22"/>
  <c r="AQ293" i="22"/>
  <c r="AR293" i="22"/>
  <c r="AR294" i="22"/>
  <c r="AQ294" i="22" s="1"/>
  <c r="AP294" i="22" s="1"/>
  <c r="AO294" i="22" s="1"/>
  <c r="AN294" i="22" s="1"/>
  <c r="AM294" i="22" s="1"/>
  <c r="AL294" i="22" s="1"/>
  <c r="AK294" i="22" s="1"/>
  <c r="AJ294" i="22" s="1"/>
  <c r="AI294" i="22" s="1"/>
  <c r="AH294" i="22" s="1"/>
  <c r="AG294" i="22" s="1"/>
  <c r="AF294" i="22" s="1"/>
  <c r="AE294" i="22" s="1"/>
  <c r="AD294" i="22" s="1"/>
  <c r="AC294" i="22" s="1"/>
  <c r="AB294" i="22" s="1"/>
  <c r="AA294" i="22" s="1"/>
  <c r="Z294" i="22" s="1"/>
  <c r="Y294" i="22" s="1"/>
  <c r="X294" i="22" s="1"/>
  <c r="W294" i="22" s="1"/>
  <c r="V294" i="22" s="1"/>
  <c r="U294" i="22" s="1"/>
  <c r="T294" i="22" s="1"/>
  <c r="S294" i="22" s="1"/>
  <c r="R294" i="22" s="1"/>
  <c r="Q294" i="22" s="1"/>
  <c r="P294" i="22" s="1"/>
  <c r="O294" i="22" s="1"/>
  <c r="N294" i="22" s="1"/>
  <c r="M294" i="22" s="1"/>
  <c r="N295" i="22"/>
  <c r="O295" i="22"/>
  <c r="P295" i="22"/>
  <c r="Q295" i="22"/>
  <c r="R295" i="22"/>
  <c r="S295" i="22"/>
  <c r="T295" i="22"/>
  <c r="U295" i="22"/>
  <c r="V295" i="22"/>
  <c r="W295" i="22"/>
  <c r="X295" i="22"/>
  <c r="Y295" i="22"/>
  <c r="Z295" i="22"/>
  <c r="AA295" i="22"/>
  <c r="AB295" i="22"/>
  <c r="AC295" i="22"/>
  <c r="AD295" i="22"/>
  <c r="AE295" i="22"/>
  <c r="AF295" i="22"/>
  <c r="AG295" i="22"/>
  <c r="AH295" i="22"/>
  <c r="AI295" i="22"/>
  <c r="AJ295" i="22"/>
  <c r="AK295" i="22"/>
  <c r="AL295" i="22"/>
  <c r="AM295" i="22"/>
  <c r="AN295" i="22"/>
  <c r="AO295" i="22"/>
  <c r="AP295" i="22"/>
  <c r="AQ295" i="22"/>
  <c r="AR295" i="22"/>
  <c r="AR296" i="22"/>
  <c r="AQ296" i="22" s="1"/>
  <c r="AP296" i="22" s="1"/>
  <c r="AO296" i="22" s="1"/>
  <c r="AN296" i="22" s="1"/>
  <c r="AM296" i="22" s="1"/>
  <c r="AL296" i="22" s="1"/>
  <c r="AK296" i="22" s="1"/>
  <c r="AJ296" i="22" s="1"/>
  <c r="AI296" i="22" s="1"/>
  <c r="AH296" i="22" s="1"/>
  <c r="AG296" i="22" s="1"/>
  <c r="AF296" i="22" s="1"/>
  <c r="AE296" i="22" s="1"/>
  <c r="AD296" i="22" s="1"/>
  <c r="AC296" i="22" s="1"/>
  <c r="AB296" i="22" s="1"/>
  <c r="AA296" i="22" s="1"/>
  <c r="Z296" i="22" s="1"/>
  <c r="Y296" i="22" s="1"/>
  <c r="X296" i="22" s="1"/>
  <c r="W296" i="22" s="1"/>
  <c r="V296" i="22" s="1"/>
  <c r="U296" i="22" s="1"/>
  <c r="T296" i="22" s="1"/>
  <c r="S296" i="22" s="1"/>
  <c r="R296" i="22" s="1"/>
  <c r="Q296" i="22" s="1"/>
  <c r="P296" i="22" s="1"/>
  <c r="O296" i="22" s="1"/>
  <c r="N296" i="22" s="1"/>
  <c r="AR297" i="22"/>
  <c r="AQ297" i="22" s="1"/>
  <c r="AP297" i="22" s="1"/>
  <c r="AO297" i="22" s="1"/>
  <c r="AN297" i="22" s="1"/>
  <c r="AM297" i="22" s="1"/>
  <c r="AL297" i="22" s="1"/>
  <c r="AK297" i="22" s="1"/>
  <c r="AJ297" i="22" s="1"/>
  <c r="AI297" i="22" s="1"/>
  <c r="AH297" i="22" s="1"/>
  <c r="AG297" i="22" s="1"/>
  <c r="AF297" i="22" s="1"/>
  <c r="AE297" i="22" s="1"/>
  <c r="AD297" i="22" s="1"/>
  <c r="AC297" i="22" s="1"/>
  <c r="AB297" i="22" s="1"/>
  <c r="AA297" i="22" s="1"/>
  <c r="Z297" i="22" s="1"/>
  <c r="Y297" i="22" s="1"/>
  <c r="X297" i="22" s="1"/>
  <c r="W297" i="22" s="1"/>
  <c r="V297" i="22" s="1"/>
  <c r="U297" i="22" s="1"/>
  <c r="T297" i="22" s="1"/>
  <c r="S297" i="22" s="1"/>
  <c r="R297" i="22" s="1"/>
  <c r="Q297" i="22" s="1"/>
  <c r="P297" i="22" s="1"/>
  <c r="O297" i="22" s="1"/>
  <c r="N297" i="22" s="1"/>
  <c r="AR298" i="22"/>
  <c r="AQ298" i="22" s="1"/>
  <c r="AP298" i="22" s="1"/>
  <c r="AO298" i="22" s="1"/>
  <c r="AN298" i="22" s="1"/>
  <c r="AM298" i="22" s="1"/>
  <c r="AL298" i="22" s="1"/>
  <c r="AK298" i="22" s="1"/>
  <c r="AJ298" i="22" s="1"/>
  <c r="AI298" i="22" s="1"/>
  <c r="AH298" i="22" s="1"/>
  <c r="AG298" i="22" s="1"/>
  <c r="AF298" i="22" s="1"/>
  <c r="AE298" i="22" s="1"/>
  <c r="AD298" i="22" s="1"/>
  <c r="AC298" i="22" s="1"/>
  <c r="AB298" i="22" s="1"/>
  <c r="AA298" i="22" s="1"/>
  <c r="Z298" i="22" s="1"/>
  <c r="Y298" i="22" s="1"/>
  <c r="X298" i="22" s="1"/>
  <c r="W298" i="22" s="1"/>
  <c r="V298" i="22" s="1"/>
  <c r="U298" i="22" s="1"/>
  <c r="T298" i="22" s="1"/>
  <c r="S298" i="22" s="1"/>
  <c r="R298" i="22" s="1"/>
  <c r="Q298" i="22" s="1"/>
  <c r="P298" i="22" s="1"/>
  <c r="O298" i="22" s="1"/>
  <c r="N298" i="22" s="1"/>
  <c r="M298" i="22" s="1"/>
  <c r="AR299" i="22"/>
  <c r="AQ299" i="22" s="1"/>
  <c r="AP299" i="22" s="1"/>
  <c r="AO299" i="22" s="1"/>
  <c r="AN299" i="22" s="1"/>
  <c r="AM299" i="22" s="1"/>
  <c r="AL299" i="22" s="1"/>
  <c r="AK299" i="22" s="1"/>
  <c r="AJ299" i="22" s="1"/>
  <c r="AI299" i="22" s="1"/>
  <c r="AH299" i="22" s="1"/>
  <c r="AG299" i="22" s="1"/>
  <c r="AF299" i="22" s="1"/>
  <c r="AE299" i="22" s="1"/>
  <c r="AD299" i="22" s="1"/>
  <c r="AC299" i="22" s="1"/>
  <c r="AB299" i="22" s="1"/>
  <c r="AA299" i="22" s="1"/>
  <c r="Z299" i="22" s="1"/>
  <c r="Y299" i="22" s="1"/>
  <c r="X299" i="22" s="1"/>
  <c r="W299" i="22" s="1"/>
  <c r="V299" i="22" s="1"/>
  <c r="U299" i="22" s="1"/>
  <c r="T299" i="22" s="1"/>
  <c r="S299" i="22" s="1"/>
  <c r="R299" i="22" s="1"/>
  <c r="Q299" i="22" s="1"/>
  <c r="P299" i="22" s="1"/>
  <c r="O299" i="22" s="1"/>
  <c r="N299" i="22" s="1"/>
  <c r="M299" i="22" s="1"/>
  <c r="AR300" i="22"/>
  <c r="AQ300" i="22" s="1"/>
  <c r="AP300" i="22" s="1"/>
  <c r="AO300" i="22" s="1"/>
  <c r="AN300" i="22" s="1"/>
  <c r="AM300" i="22" s="1"/>
  <c r="AL300" i="22" s="1"/>
  <c r="AK300" i="22" s="1"/>
  <c r="AJ300" i="22" s="1"/>
  <c r="AI300" i="22" s="1"/>
  <c r="AH300" i="22" s="1"/>
  <c r="AG300" i="22" s="1"/>
  <c r="AF300" i="22" s="1"/>
  <c r="AE300" i="22" s="1"/>
  <c r="AD300" i="22" s="1"/>
  <c r="AC300" i="22" s="1"/>
  <c r="AB300" i="22" s="1"/>
  <c r="AA300" i="22" s="1"/>
  <c r="Z300" i="22" s="1"/>
  <c r="Y300" i="22" s="1"/>
  <c r="X300" i="22" s="1"/>
  <c r="W300" i="22" s="1"/>
  <c r="V300" i="22" s="1"/>
  <c r="U300" i="22" s="1"/>
  <c r="T300" i="22" s="1"/>
  <c r="S300" i="22" s="1"/>
  <c r="R300" i="22" s="1"/>
  <c r="Q300" i="22" s="1"/>
  <c r="P300" i="22" s="1"/>
  <c r="O300" i="22" s="1"/>
  <c r="N300" i="22" s="1"/>
  <c r="M300" i="22" s="1"/>
  <c r="AR301" i="22"/>
  <c r="AQ301" i="22" s="1"/>
  <c r="AP301" i="22" s="1"/>
  <c r="AO301" i="22" s="1"/>
  <c r="AN301" i="22" s="1"/>
  <c r="AM301" i="22" s="1"/>
  <c r="AL301" i="22" s="1"/>
  <c r="AK301" i="22" s="1"/>
  <c r="AJ301" i="22" s="1"/>
  <c r="AI301" i="22" s="1"/>
  <c r="AH301" i="22" s="1"/>
  <c r="AG301" i="22" s="1"/>
  <c r="AF301" i="22" s="1"/>
  <c r="AE301" i="22" s="1"/>
  <c r="AD301" i="22" s="1"/>
  <c r="AC301" i="22" s="1"/>
  <c r="AB301" i="22" s="1"/>
  <c r="AA301" i="22" s="1"/>
  <c r="Z301" i="22" s="1"/>
  <c r="Y301" i="22" s="1"/>
  <c r="X301" i="22" s="1"/>
  <c r="W301" i="22" s="1"/>
  <c r="V301" i="22" s="1"/>
  <c r="U301" i="22" s="1"/>
  <c r="T301" i="22" s="1"/>
  <c r="S301" i="22" s="1"/>
  <c r="R301" i="22" s="1"/>
  <c r="Q301" i="22" s="1"/>
  <c r="P301" i="22" s="1"/>
  <c r="O301" i="22" s="1"/>
  <c r="N301" i="22" s="1"/>
  <c r="M301" i="22" s="1"/>
  <c r="AR302" i="22"/>
  <c r="AQ302" i="22" s="1"/>
  <c r="AP302" i="22" s="1"/>
  <c r="AO302" i="22" s="1"/>
  <c r="AN302" i="22" s="1"/>
  <c r="AM302" i="22" s="1"/>
  <c r="AL302" i="22" s="1"/>
  <c r="AK302" i="22" s="1"/>
  <c r="AJ302" i="22" s="1"/>
  <c r="AI302" i="22" s="1"/>
  <c r="AH302" i="22" s="1"/>
  <c r="AG302" i="22" s="1"/>
  <c r="AF302" i="22" s="1"/>
  <c r="AE302" i="22" s="1"/>
  <c r="AD302" i="22" s="1"/>
  <c r="AC302" i="22" s="1"/>
  <c r="AB302" i="22" s="1"/>
  <c r="AA302" i="22" s="1"/>
  <c r="Z302" i="22" s="1"/>
  <c r="Y302" i="22" s="1"/>
  <c r="X302" i="22" s="1"/>
  <c r="W302" i="22" s="1"/>
  <c r="V302" i="22" s="1"/>
  <c r="U302" i="22" s="1"/>
  <c r="T302" i="22" s="1"/>
  <c r="S302" i="22" s="1"/>
  <c r="R302" i="22" s="1"/>
  <c r="Q302" i="22" s="1"/>
  <c r="P302" i="22" s="1"/>
  <c r="O302" i="22" s="1"/>
  <c r="N302" i="22" s="1"/>
  <c r="M302" i="22" s="1"/>
  <c r="N303" i="22"/>
  <c r="O303" i="22"/>
  <c r="P303" i="22"/>
  <c r="Q303" i="22"/>
  <c r="R303" i="22"/>
  <c r="S303" i="22"/>
  <c r="T303" i="22"/>
  <c r="U303" i="22"/>
  <c r="V303" i="22"/>
  <c r="W303" i="22"/>
  <c r="X303" i="22"/>
  <c r="Y303" i="22"/>
  <c r="Z303" i="22"/>
  <c r="AA303" i="22"/>
  <c r="AB303" i="22"/>
  <c r="AC303" i="22"/>
  <c r="AD303" i="22"/>
  <c r="AE303" i="22"/>
  <c r="AF303" i="22"/>
  <c r="AG303" i="22"/>
  <c r="AH303" i="22"/>
  <c r="AI303" i="22"/>
  <c r="AJ303" i="22"/>
  <c r="AK303" i="22"/>
  <c r="AL303" i="22"/>
  <c r="AM303" i="22"/>
  <c r="AN303" i="22"/>
  <c r="AO303" i="22"/>
  <c r="AP303" i="22"/>
  <c r="AQ303" i="22"/>
  <c r="AR303" i="22"/>
  <c r="AR304" i="22"/>
  <c r="AQ304" i="22" s="1"/>
  <c r="AP304" i="22" s="1"/>
  <c r="AO304" i="22" s="1"/>
  <c r="AN304" i="22" s="1"/>
  <c r="AM304" i="22" s="1"/>
  <c r="AL304" i="22" s="1"/>
  <c r="AK304" i="22" s="1"/>
  <c r="AJ304" i="22" s="1"/>
  <c r="AI304" i="22" s="1"/>
  <c r="AH304" i="22" s="1"/>
  <c r="AG304" i="22" s="1"/>
  <c r="AF304" i="22" s="1"/>
  <c r="AE304" i="22" s="1"/>
  <c r="AD304" i="22" s="1"/>
  <c r="AC304" i="22" s="1"/>
  <c r="AB304" i="22" s="1"/>
  <c r="AA304" i="22" s="1"/>
  <c r="Z304" i="22" s="1"/>
  <c r="Y304" i="22" s="1"/>
  <c r="X304" i="22" s="1"/>
  <c r="W304" i="22" s="1"/>
  <c r="V304" i="22" s="1"/>
  <c r="U304" i="22" s="1"/>
  <c r="T304" i="22" s="1"/>
  <c r="S304" i="22" s="1"/>
  <c r="R304" i="22" s="1"/>
  <c r="Q304" i="22" s="1"/>
  <c r="P304" i="22" s="1"/>
  <c r="O304" i="22" s="1"/>
  <c r="N304" i="22" s="1"/>
  <c r="M304" i="22" s="1"/>
  <c r="AR305" i="22"/>
  <c r="AQ305" i="22" s="1"/>
  <c r="AP305" i="22" s="1"/>
  <c r="AO305" i="22" s="1"/>
  <c r="AN305" i="22" s="1"/>
  <c r="AM305" i="22" s="1"/>
  <c r="AL305" i="22" s="1"/>
  <c r="AK305" i="22" s="1"/>
  <c r="AJ305" i="22" s="1"/>
  <c r="AI305" i="22" s="1"/>
  <c r="AH305" i="22" s="1"/>
  <c r="AG305" i="22" s="1"/>
  <c r="AF305" i="22" s="1"/>
  <c r="AE305" i="22" s="1"/>
  <c r="AD305" i="22" s="1"/>
  <c r="AC305" i="22" s="1"/>
  <c r="AB305" i="22" s="1"/>
  <c r="AA305" i="22" s="1"/>
  <c r="Z305" i="22" s="1"/>
  <c r="Y305" i="22" s="1"/>
  <c r="X305" i="22" s="1"/>
  <c r="W305" i="22" s="1"/>
  <c r="V305" i="22" s="1"/>
  <c r="U305" i="22" s="1"/>
  <c r="T305" i="22" s="1"/>
  <c r="S305" i="22" s="1"/>
  <c r="R305" i="22" s="1"/>
  <c r="Q305" i="22" s="1"/>
  <c r="P305" i="22" s="1"/>
  <c r="O305" i="22" s="1"/>
  <c r="N305" i="22" s="1"/>
  <c r="M305" i="22" s="1"/>
  <c r="N306" i="22"/>
  <c r="O306" i="22"/>
  <c r="P306" i="22"/>
  <c r="Q306" i="22"/>
  <c r="R306" i="22"/>
  <c r="S306" i="22"/>
  <c r="T306" i="22"/>
  <c r="U306" i="22"/>
  <c r="V306" i="22"/>
  <c r="W306" i="22"/>
  <c r="X306" i="22"/>
  <c r="Y306" i="22"/>
  <c r="Z306" i="22"/>
  <c r="AA306" i="22"/>
  <c r="AB306" i="22"/>
  <c r="AC306" i="22"/>
  <c r="AD306" i="22"/>
  <c r="AE306" i="22"/>
  <c r="AF306" i="22"/>
  <c r="AG306" i="22"/>
  <c r="AH306" i="22"/>
  <c r="AI306" i="22"/>
  <c r="AJ306" i="22"/>
  <c r="AK306" i="22"/>
  <c r="AL306" i="22"/>
  <c r="AM306" i="22"/>
  <c r="AN306" i="22"/>
  <c r="AO306" i="22"/>
  <c r="AP306" i="22"/>
  <c r="AQ306" i="22"/>
  <c r="AR306" i="22"/>
  <c r="AR307" i="22"/>
  <c r="AQ307" i="22" s="1"/>
  <c r="AP307" i="22" s="1"/>
  <c r="AO307" i="22" s="1"/>
  <c r="AN307" i="22" s="1"/>
  <c r="AM307" i="22" s="1"/>
  <c r="AL307" i="22" s="1"/>
  <c r="AK307" i="22" s="1"/>
  <c r="AJ307" i="22" s="1"/>
  <c r="AI307" i="22" s="1"/>
  <c r="AH307" i="22" s="1"/>
  <c r="AG307" i="22" s="1"/>
  <c r="AF307" i="22" s="1"/>
  <c r="AE307" i="22" s="1"/>
  <c r="AD307" i="22" s="1"/>
  <c r="AC307" i="22" s="1"/>
  <c r="AB307" i="22" s="1"/>
  <c r="AA307" i="22" s="1"/>
  <c r="Z307" i="22" s="1"/>
  <c r="Y307" i="22" s="1"/>
  <c r="X307" i="22" s="1"/>
  <c r="W307" i="22" s="1"/>
  <c r="V307" i="22" s="1"/>
  <c r="U307" i="22" s="1"/>
  <c r="T307" i="22" s="1"/>
  <c r="S307" i="22" s="1"/>
  <c r="R307" i="22" s="1"/>
  <c r="Q307" i="22" s="1"/>
  <c r="P307" i="22" s="1"/>
  <c r="O307" i="22" s="1"/>
  <c r="N307" i="22" s="1"/>
  <c r="AR308" i="22"/>
  <c r="AQ308" i="22" s="1"/>
  <c r="AP308" i="22" s="1"/>
  <c r="AO308" i="22" s="1"/>
  <c r="AN308" i="22" s="1"/>
  <c r="AM308" i="22" s="1"/>
  <c r="AL308" i="22" s="1"/>
  <c r="AK308" i="22" s="1"/>
  <c r="AJ308" i="22" s="1"/>
  <c r="AI308" i="22" s="1"/>
  <c r="AH308" i="22" s="1"/>
  <c r="AG308" i="22" s="1"/>
  <c r="AF308" i="22" s="1"/>
  <c r="AE308" i="22" s="1"/>
  <c r="AD308" i="22" s="1"/>
  <c r="AC308" i="22" s="1"/>
  <c r="AB308" i="22" s="1"/>
  <c r="AA308" i="22" s="1"/>
  <c r="Z308" i="22" s="1"/>
  <c r="Y308" i="22" s="1"/>
  <c r="X308" i="22" s="1"/>
  <c r="W308" i="22" s="1"/>
  <c r="V308" i="22" s="1"/>
  <c r="U308" i="22" s="1"/>
  <c r="T308" i="22" s="1"/>
  <c r="S308" i="22" s="1"/>
  <c r="R308" i="22" s="1"/>
  <c r="Q308" i="22" s="1"/>
  <c r="P308" i="22" s="1"/>
  <c r="O308" i="22" s="1"/>
  <c r="N308" i="22" s="1"/>
  <c r="M308" i="22" s="1"/>
  <c r="N309" i="22"/>
  <c r="O309" i="22"/>
  <c r="P309" i="22"/>
  <c r="Q309" i="22"/>
  <c r="R309" i="22"/>
  <c r="S309" i="22"/>
  <c r="T309" i="22"/>
  <c r="U309" i="22"/>
  <c r="V309" i="22"/>
  <c r="W309" i="22"/>
  <c r="X309" i="22"/>
  <c r="Y309" i="22"/>
  <c r="Z309" i="22"/>
  <c r="AA309" i="22"/>
  <c r="AB309" i="22"/>
  <c r="AC309" i="22"/>
  <c r="AD309" i="22"/>
  <c r="AE309" i="22"/>
  <c r="AF309" i="22"/>
  <c r="AG309" i="22"/>
  <c r="AH309" i="22"/>
  <c r="AI309" i="22"/>
  <c r="AJ309" i="22"/>
  <c r="AK309" i="22"/>
  <c r="AL309" i="22"/>
  <c r="AM309" i="22"/>
  <c r="AN309" i="22"/>
  <c r="AO309" i="22"/>
  <c r="AP309" i="22"/>
  <c r="AQ309" i="22"/>
  <c r="AR309" i="22"/>
  <c r="AR310" i="22"/>
  <c r="AQ310" i="22" s="1"/>
  <c r="AP310" i="22" s="1"/>
  <c r="AO310" i="22" s="1"/>
  <c r="AN310" i="22" s="1"/>
  <c r="AM310" i="22" s="1"/>
  <c r="AL310" i="22" s="1"/>
  <c r="AK310" i="22" s="1"/>
  <c r="AJ310" i="22" s="1"/>
  <c r="AI310" i="22" s="1"/>
  <c r="AH310" i="22" s="1"/>
  <c r="AG310" i="22" s="1"/>
  <c r="AF310" i="22" s="1"/>
  <c r="AE310" i="22" s="1"/>
  <c r="AD310" i="22" s="1"/>
  <c r="AC310" i="22" s="1"/>
  <c r="AB310" i="22" s="1"/>
  <c r="AA310" i="22" s="1"/>
  <c r="Z310" i="22" s="1"/>
  <c r="Y310" i="22" s="1"/>
  <c r="X310" i="22" s="1"/>
  <c r="W310" i="22" s="1"/>
  <c r="V310" i="22" s="1"/>
  <c r="U310" i="22" s="1"/>
  <c r="T310" i="22" s="1"/>
  <c r="S310" i="22" s="1"/>
  <c r="R310" i="22" s="1"/>
  <c r="Q310" i="22" s="1"/>
  <c r="P310" i="22" s="1"/>
  <c r="O310" i="22" s="1"/>
  <c r="N310" i="22" s="1"/>
  <c r="M310" i="22" s="1"/>
  <c r="N311" i="22"/>
  <c r="O311" i="22"/>
  <c r="P311" i="22"/>
  <c r="Q311" i="22"/>
  <c r="R311" i="22"/>
  <c r="S311" i="22"/>
  <c r="T311" i="22"/>
  <c r="U311" i="22"/>
  <c r="V311" i="22"/>
  <c r="W311" i="22"/>
  <c r="X311" i="22"/>
  <c r="Y311" i="22"/>
  <c r="Z311" i="22"/>
  <c r="AA311" i="22"/>
  <c r="AB311" i="22"/>
  <c r="AC311" i="22"/>
  <c r="AD311" i="22"/>
  <c r="AE311" i="22"/>
  <c r="AF311" i="22"/>
  <c r="AG311" i="22"/>
  <c r="AH311" i="22"/>
  <c r="AI311" i="22"/>
  <c r="AJ311" i="22"/>
  <c r="AK311" i="22"/>
  <c r="AL311" i="22"/>
  <c r="AM311" i="22"/>
  <c r="AN311" i="22"/>
  <c r="AO311" i="22"/>
  <c r="AP311" i="22"/>
  <c r="AQ311" i="22"/>
  <c r="AR311" i="22"/>
  <c r="AR312" i="22"/>
  <c r="AQ312" i="22" s="1"/>
  <c r="AP312" i="22" s="1"/>
  <c r="AO312" i="22" s="1"/>
  <c r="AN312" i="22" s="1"/>
  <c r="AM312" i="22" s="1"/>
  <c r="AL312" i="22" s="1"/>
  <c r="AK312" i="22" s="1"/>
  <c r="AJ312" i="22" s="1"/>
  <c r="AI312" i="22" s="1"/>
  <c r="AH312" i="22" s="1"/>
  <c r="AG312" i="22" s="1"/>
  <c r="AF312" i="22" s="1"/>
  <c r="AE312" i="22" s="1"/>
  <c r="AD312" i="22" s="1"/>
  <c r="AC312" i="22" s="1"/>
  <c r="AB312" i="22" s="1"/>
  <c r="AA312" i="22" s="1"/>
  <c r="Z312" i="22" s="1"/>
  <c r="Y312" i="22" s="1"/>
  <c r="X312" i="22" s="1"/>
  <c r="W312" i="22" s="1"/>
  <c r="V312" i="22" s="1"/>
  <c r="U312" i="22" s="1"/>
  <c r="T312" i="22" s="1"/>
  <c r="S312" i="22" s="1"/>
  <c r="R312" i="22" s="1"/>
  <c r="Q312" i="22" s="1"/>
  <c r="P312" i="22" s="1"/>
  <c r="O312" i="22" s="1"/>
  <c r="N312" i="22" s="1"/>
  <c r="N313" i="22"/>
  <c r="O313" i="22"/>
  <c r="P313" i="22"/>
  <c r="Q313" i="22"/>
  <c r="R313" i="22"/>
  <c r="S313" i="22"/>
  <c r="T313" i="22"/>
  <c r="U313" i="22"/>
  <c r="V313" i="22"/>
  <c r="W313" i="22"/>
  <c r="X313" i="22"/>
  <c r="Y313" i="22"/>
  <c r="Z313" i="22"/>
  <c r="AA313" i="22"/>
  <c r="AB313" i="22"/>
  <c r="AC313" i="22"/>
  <c r="AD313" i="22"/>
  <c r="AE313" i="22"/>
  <c r="AF313" i="22"/>
  <c r="AG313" i="22"/>
  <c r="AH313" i="22"/>
  <c r="AI313" i="22"/>
  <c r="AJ313" i="22"/>
  <c r="AK313" i="22"/>
  <c r="AL313" i="22"/>
  <c r="AM313" i="22"/>
  <c r="AN313" i="22"/>
  <c r="AO313" i="22"/>
  <c r="AP313" i="22"/>
  <c r="AQ313" i="22"/>
  <c r="AR313" i="22"/>
  <c r="N314" i="22"/>
  <c r="O314" i="22"/>
  <c r="P314" i="22"/>
  <c r="Q314" i="22"/>
  <c r="R314" i="22"/>
  <c r="S314" i="22"/>
  <c r="T314" i="22"/>
  <c r="U314" i="22"/>
  <c r="V314" i="22"/>
  <c r="W314" i="22"/>
  <c r="X314" i="22"/>
  <c r="Y314" i="22"/>
  <c r="Z314" i="22"/>
  <c r="AA314" i="22"/>
  <c r="AB314" i="22"/>
  <c r="AC314" i="22"/>
  <c r="AD314" i="22"/>
  <c r="AE314" i="22"/>
  <c r="AF314" i="22"/>
  <c r="AG314" i="22"/>
  <c r="AH314" i="22"/>
  <c r="AI314" i="22"/>
  <c r="AJ314" i="22"/>
  <c r="AK314" i="22"/>
  <c r="AL314" i="22"/>
  <c r="AM314" i="22"/>
  <c r="AN314" i="22"/>
  <c r="AO314" i="22"/>
  <c r="AP314" i="22"/>
  <c r="AQ314" i="22"/>
  <c r="AR314" i="22"/>
  <c r="N315" i="22"/>
  <c r="O315" i="22"/>
  <c r="P315" i="22"/>
  <c r="Q315" i="22"/>
  <c r="R315" i="22"/>
  <c r="S315" i="22"/>
  <c r="T315" i="22"/>
  <c r="U315" i="22"/>
  <c r="V315" i="22"/>
  <c r="W315" i="22"/>
  <c r="X315" i="22"/>
  <c r="Y315" i="22"/>
  <c r="Z315" i="22"/>
  <c r="AA315" i="22"/>
  <c r="AB315" i="22"/>
  <c r="AC315" i="22"/>
  <c r="AD315" i="22"/>
  <c r="AE315" i="22"/>
  <c r="AF315" i="22"/>
  <c r="AG315" i="22"/>
  <c r="AH315" i="22"/>
  <c r="AI315" i="22"/>
  <c r="AJ315" i="22"/>
  <c r="AK315" i="22"/>
  <c r="AL315" i="22"/>
  <c r="AM315" i="22"/>
  <c r="AN315" i="22"/>
  <c r="AO315" i="22"/>
  <c r="AP315" i="22"/>
  <c r="AQ315" i="22"/>
  <c r="AR315" i="22"/>
  <c r="N316" i="22"/>
  <c r="O316" i="22"/>
  <c r="P316" i="22"/>
  <c r="Q316" i="22"/>
  <c r="R316" i="22"/>
  <c r="S316" i="22"/>
  <c r="T316" i="22"/>
  <c r="U316" i="22"/>
  <c r="V316" i="22"/>
  <c r="W316" i="22"/>
  <c r="X316" i="22"/>
  <c r="Y316" i="22"/>
  <c r="Z316" i="22"/>
  <c r="AA316" i="22"/>
  <c r="AB316" i="22"/>
  <c r="AC316" i="22"/>
  <c r="AD316" i="22"/>
  <c r="AE316" i="22"/>
  <c r="AF316" i="22"/>
  <c r="AG316" i="22"/>
  <c r="AH316" i="22"/>
  <c r="AI316" i="22"/>
  <c r="AJ316" i="22"/>
  <c r="AK316" i="22"/>
  <c r="AL316" i="22"/>
  <c r="AM316" i="22"/>
  <c r="AN316" i="22"/>
  <c r="AO316" i="22"/>
  <c r="AP316" i="22"/>
  <c r="AQ316" i="22"/>
  <c r="AR316" i="22"/>
  <c r="N317" i="22"/>
  <c r="O317" i="22"/>
  <c r="P317" i="22"/>
  <c r="Q317" i="22"/>
  <c r="R317" i="22"/>
  <c r="S317" i="22"/>
  <c r="T317" i="22"/>
  <c r="U317" i="22"/>
  <c r="V317" i="22"/>
  <c r="W317" i="22"/>
  <c r="X317" i="22"/>
  <c r="Y317" i="22"/>
  <c r="Z317" i="22"/>
  <c r="AA317" i="22"/>
  <c r="AB317" i="22"/>
  <c r="AC317" i="22"/>
  <c r="AD317" i="22"/>
  <c r="AE317" i="22"/>
  <c r="AF317" i="22"/>
  <c r="AG317" i="22"/>
  <c r="AH317" i="22"/>
  <c r="AI317" i="22"/>
  <c r="AJ317" i="22"/>
  <c r="AK317" i="22"/>
  <c r="AL317" i="22"/>
  <c r="AM317" i="22"/>
  <c r="AN317" i="22"/>
  <c r="AO317" i="22"/>
  <c r="AP317" i="22"/>
  <c r="AQ317" i="22"/>
  <c r="AR317" i="22"/>
  <c r="N318" i="22"/>
  <c r="O318" i="22"/>
  <c r="P318" i="22"/>
  <c r="Q318" i="22"/>
  <c r="R318" i="22"/>
  <c r="S318" i="22"/>
  <c r="T318" i="22"/>
  <c r="U318" i="22"/>
  <c r="V318" i="22"/>
  <c r="W318" i="22"/>
  <c r="X318" i="22"/>
  <c r="Y318" i="22"/>
  <c r="Z318" i="22"/>
  <c r="AA318" i="22"/>
  <c r="AB318" i="22"/>
  <c r="AC318" i="22"/>
  <c r="AD318" i="22"/>
  <c r="AE318" i="22"/>
  <c r="AF318" i="22"/>
  <c r="AG318" i="22"/>
  <c r="AH318" i="22"/>
  <c r="AI318" i="22"/>
  <c r="AJ318" i="22"/>
  <c r="AK318" i="22"/>
  <c r="AL318" i="22"/>
  <c r="AM318" i="22"/>
  <c r="AN318" i="22"/>
  <c r="AO318" i="22"/>
  <c r="AP318" i="22"/>
  <c r="AQ318" i="22"/>
  <c r="AR318" i="22"/>
  <c r="AR319" i="22"/>
  <c r="AQ319" i="22" s="1"/>
  <c r="AP319" i="22" s="1"/>
  <c r="AO319" i="22" s="1"/>
  <c r="AN319" i="22" s="1"/>
  <c r="AM319" i="22" s="1"/>
  <c r="AL319" i="22" s="1"/>
  <c r="AK319" i="22" s="1"/>
  <c r="AJ319" i="22" s="1"/>
  <c r="AI319" i="22" s="1"/>
  <c r="AH319" i="22" s="1"/>
  <c r="AG319" i="22" s="1"/>
  <c r="AF319" i="22" s="1"/>
  <c r="AE319" i="22" s="1"/>
  <c r="AD319" i="22" s="1"/>
  <c r="AC319" i="22" s="1"/>
  <c r="AB319" i="22" s="1"/>
  <c r="AA319" i="22" s="1"/>
  <c r="Z319" i="22" s="1"/>
  <c r="Y319" i="22" s="1"/>
  <c r="X319" i="22" s="1"/>
  <c r="W319" i="22" s="1"/>
  <c r="V319" i="22" s="1"/>
  <c r="U319" i="22" s="1"/>
  <c r="T319" i="22" s="1"/>
  <c r="S319" i="22" s="1"/>
  <c r="R319" i="22" s="1"/>
  <c r="Q319" i="22" s="1"/>
  <c r="P319" i="22" s="1"/>
  <c r="O319" i="22" s="1"/>
  <c r="N319" i="22" s="1"/>
  <c r="M319" i="22" s="1"/>
  <c r="N320" i="22"/>
  <c r="O320" i="22"/>
  <c r="P320" i="22"/>
  <c r="Q320" i="22"/>
  <c r="R320" i="22"/>
  <c r="S320" i="22"/>
  <c r="T320" i="22"/>
  <c r="U320" i="22"/>
  <c r="V320" i="22"/>
  <c r="W320" i="22"/>
  <c r="X320" i="22"/>
  <c r="Y320" i="22"/>
  <c r="Z320" i="22"/>
  <c r="AA320" i="22"/>
  <c r="AB320" i="22"/>
  <c r="AC320" i="22"/>
  <c r="AD320" i="22"/>
  <c r="AE320" i="22"/>
  <c r="AF320" i="22"/>
  <c r="AG320" i="22"/>
  <c r="AH320" i="22"/>
  <c r="AI320" i="22"/>
  <c r="AJ320" i="22"/>
  <c r="AK320" i="22"/>
  <c r="AL320" i="22"/>
  <c r="AM320" i="22"/>
  <c r="AN320" i="22"/>
  <c r="AO320" i="22"/>
  <c r="AP320" i="22"/>
  <c r="AQ320" i="22"/>
  <c r="AR320" i="22"/>
  <c r="N321" i="22"/>
  <c r="O321" i="22"/>
  <c r="P321" i="22"/>
  <c r="Q321" i="22"/>
  <c r="R321" i="22"/>
  <c r="S321" i="22"/>
  <c r="T321" i="22"/>
  <c r="U321" i="22"/>
  <c r="V321" i="22"/>
  <c r="W321" i="22"/>
  <c r="X321" i="22"/>
  <c r="Y321" i="22"/>
  <c r="Z321" i="22"/>
  <c r="AA321" i="22"/>
  <c r="AB321" i="22"/>
  <c r="AC321" i="22"/>
  <c r="AD321" i="22"/>
  <c r="AE321" i="22"/>
  <c r="AF321" i="22"/>
  <c r="AG321" i="22"/>
  <c r="AH321" i="22"/>
  <c r="AI321" i="22"/>
  <c r="AJ321" i="22"/>
  <c r="AK321" i="22"/>
  <c r="AL321" i="22"/>
  <c r="AM321" i="22"/>
  <c r="AN321" i="22"/>
  <c r="AO321" i="22"/>
  <c r="AP321" i="22"/>
  <c r="AQ321" i="22"/>
  <c r="AR321" i="22"/>
  <c r="N322" i="22"/>
  <c r="O322" i="22"/>
  <c r="P322" i="22"/>
  <c r="Q322" i="22"/>
  <c r="R322" i="22"/>
  <c r="S322" i="22"/>
  <c r="T322" i="22"/>
  <c r="U322" i="22"/>
  <c r="V322" i="22"/>
  <c r="W322" i="22"/>
  <c r="X322" i="22"/>
  <c r="Y322" i="22"/>
  <c r="Z322" i="22"/>
  <c r="AA322" i="22"/>
  <c r="AB322" i="22"/>
  <c r="AC322" i="22"/>
  <c r="AD322" i="22"/>
  <c r="AE322" i="22"/>
  <c r="AF322" i="22"/>
  <c r="AG322" i="22"/>
  <c r="AH322" i="22"/>
  <c r="AI322" i="22"/>
  <c r="AJ322" i="22"/>
  <c r="AK322" i="22"/>
  <c r="AL322" i="22"/>
  <c r="AM322" i="22"/>
  <c r="AN322" i="22"/>
  <c r="AO322" i="22"/>
  <c r="AP322" i="22"/>
  <c r="AQ322" i="22"/>
  <c r="AR322" i="22"/>
  <c r="N323" i="22"/>
  <c r="O323" i="22"/>
  <c r="P323" i="22"/>
  <c r="Q323" i="22"/>
  <c r="R323" i="22"/>
  <c r="S323" i="22"/>
  <c r="T323" i="22"/>
  <c r="U323" i="22"/>
  <c r="V323" i="22"/>
  <c r="W323" i="22"/>
  <c r="X323" i="22"/>
  <c r="Y323" i="22"/>
  <c r="Z323" i="22"/>
  <c r="AA323" i="22"/>
  <c r="AB323" i="22"/>
  <c r="AC323" i="22"/>
  <c r="AD323" i="22"/>
  <c r="AE323" i="22"/>
  <c r="AF323" i="22"/>
  <c r="AG323" i="22"/>
  <c r="AH323" i="22"/>
  <c r="AI323" i="22"/>
  <c r="AJ323" i="22"/>
  <c r="AK323" i="22"/>
  <c r="AL323" i="22"/>
  <c r="AM323" i="22"/>
  <c r="AN323" i="22"/>
  <c r="AO323" i="22"/>
  <c r="AP323" i="22"/>
  <c r="AQ323" i="22"/>
  <c r="AR323" i="22"/>
  <c r="AR324" i="22"/>
  <c r="AQ324" i="22" s="1"/>
  <c r="AP324" i="22" s="1"/>
  <c r="AO324" i="22" s="1"/>
  <c r="AN324" i="22" s="1"/>
  <c r="AM324" i="22" s="1"/>
  <c r="AL324" i="22" s="1"/>
  <c r="AK324" i="22" s="1"/>
  <c r="AJ324" i="22" s="1"/>
  <c r="AI324" i="22" s="1"/>
  <c r="AH324" i="22" s="1"/>
  <c r="AG324" i="22" s="1"/>
  <c r="AF324" i="22" s="1"/>
  <c r="AE324" i="22" s="1"/>
  <c r="AD324" i="22" s="1"/>
  <c r="AC324" i="22" s="1"/>
  <c r="AB324" i="22" s="1"/>
  <c r="AA324" i="22" s="1"/>
  <c r="Z324" i="22" s="1"/>
  <c r="Y324" i="22" s="1"/>
  <c r="X324" i="22" s="1"/>
  <c r="W324" i="22" s="1"/>
  <c r="V324" i="22" s="1"/>
  <c r="U324" i="22" s="1"/>
  <c r="T324" i="22" s="1"/>
  <c r="S324" i="22" s="1"/>
  <c r="R324" i="22" s="1"/>
  <c r="Q324" i="22" s="1"/>
  <c r="P324" i="22" s="1"/>
  <c r="O324" i="22" s="1"/>
  <c r="N324" i="22" s="1"/>
  <c r="M324" i="22" s="1"/>
  <c r="N325" i="22"/>
  <c r="O325" i="22"/>
  <c r="P325" i="22"/>
  <c r="Q325" i="22"/>
  <c r="R325" i="22"/>
  <c r="S325" i="22"/>
  <c r="T325" i="22"/>
  <c r="U325" i="22"/>
  <c r="V325" i="22"/>
  <c r="W325" i="22"/>
  <c r="X325" i="22"/>
  <c r="Y325" i="22"/>
  <c r="Z325" i="22"/>
  <c r="AA325" i="22"/>
  <c r="AB325" i="22"/>
  <c r="AC325" i="22"/>
  <c r="AD325" i="22"/>
  <c r="AE325" i="22"/>
  <c r="AF325" i="22"/>
  <c r="AG325" i="22"/>
  <c r="AH325" i="22"/>
  <c r="AI325" i="22"/>
  <c r="AJ325" i="22"/>
  <c r="AK325" i="22"/>
  <c r="AL325" i="22"/>
  <c r="AM325" i="22"/>
  <c r="AN325" i="22"/>
  <c r="AO325" i="22"/>
  <c r="AP325" i="22"/>
  <c r="AQ325" i="22"/>
  <c r="AR325" i="22"/>
  <c r="N326" i="22"/>
  <c r="O326" i="22"/>
  <c r="P326" i="22"/>
  <c r="Q326" i="22"/>
  <c r="R326" i="22"/>
  <c r="S326" i="22"/>
  <c r="T326" i="22"/>
  <c r="U326" i="22"/>
  <c r="V326" i="22"/>
  <c r="W326" i="22"/>
  <c r="X326" i="22"/>
  <c r="Y326" i="22"/>
  <c r="Z326" i="22"/>
  <c r="AA326" i="22"/>
  <c r="AB326" i="22"/>
  <c r="AC326" i="22"/>
  <c r="AD326" i="22"/>
  <c r="AE326" i="22"/>
  <c r="AF326" i="22"/>
  <c r="AG326" i="22"/>
  <c r="AH326" i="22"/>
  <c r="AI326" i="22"/>
  <c r="AJ326" i="22"/>
  <c r="AK326" i="22"/>
  <c r="AL326" i="22"/>
  <c r="AM326" i="22"/>
  <c r="AN326" i="22"/>
  <c r="AO326" i="22"/>
  <c r="AP326" i="22"/>
  <c r="AQ326" i="22"/>
  <c r="AR326" i="22"/>
  <c r="N327" i="22"/>
  <c r="O327" i="22"/>
  <c r="P327" i="22"/>
  <c r="Q327" i="22"/>
  <c r="R327" i="22"/>
  <c r="S327" i="22"/>
  <c r="T327" i="22"/>
  <c r="U327" i="22"/>
  <c r="V327" i="22"/>
  <c r="W327" i="22"/>
  <c r="X327" i="22"/>
  <c r="Y327" i="22"/>
  <c r="Z327" i="22"/>
  <c r="AA327" i="22"/>
  <c r="AB327" i="22"/>
  <c r="AC327" i="22"/>
  <c r="AD327" i="22"/>
  <c r="AE327" i="22"/>
  <c r="AF327" i="22"/>
  <c r="AG327" i="22"/>
  <c r="AH327" i="22"/>
  <c r="AI327" i="22"/>
  <c r="AJ327" i="22"/>
  <c r="AK327" i="22"/>
  <c r="AL327" i="22"/>
  <c r="AM327" i="22"/>
  <c r="AN327" i="22"/>
  <c r="AO327" i="22"/>
  <c r="AP327" i="22"/>
  <c r="AQ327" i="22"/>
  <c r="AR327" i="22"/>
  <c r="N328" i="22"/>
  <c r="O328" i="22"/>
  <c r="P328" i="22"/>
  <c r="Q328" i="22"/>
  <c r="R328" i="22"/>
  <c r="S328" i="22"/>
  <c r="T328" i="22"/>
  <c r="U328" i="22"/>
  <c r="V328" i="22"/>
  <c r="W328" i="22"/>
  <c r="X328" i="22"/>
  <c r="Y328" i="22"/>
  <c r="Z328" i="22"/>
  <c r="AA328" i="22"/>
  <c r="AB328" i="22"/>
  <c r="AC328" i="22"/>
  <c r="AD328" i="22"/>
  <c r="AE328" i="22"/>
  <c r="AF328" i="22"/>
  <c r="AG328" i="22"/>
  <c r="AH328" i="22"/>
  <c r="AI328" i="22"/>
  <c r="AJ328" i="22"/>
  <c r="AK328" i="22"/>
  <c r="AL328" i="22"/>
  <c r="AM328" i="22"/>
  <c r="AN328" i="22"/>
  <c r="AO328" i="22"/>
  <c r="AP328" i="22"/>
  <c r="AQ328" i="22"/>
  <c r="AR328" i="22"/>
  <c r="AR329" i="22"/>
  <c r="AQ329" i="22" s="1"/>
  <c r="AP329" i="22" s="1"/>
  <c r="AO329" i="22" s="1"/>
  <c r="AN329" i="22" s="1"/>
  <c r="AM329" i="22" s="1"/>
  <c r="AL329" i="22" s="1"/>
  <c r="AK329" i="22" s="1"/>
  <c r="AJ329" i="22" s="1"/>
  <c r="AI329" i="22" s="1"/>
  <c r="AH329" i="22" s="1"/>
  <c r="AG329" i="22" s="1"/>
  <c r="AF329" i="22" s="1"/>
  <c r="AE329" i="22" s="1"/>
  <c r="AD329" i="22" s="1"/>
  <c r="AC329" i="22" s="1"/>
  <c r="AB329" i="22" s="1"/>
  <c r="AA329" i="22" s="1"/>
  <c r="Z329" i="22" s="1"/>
  <c r="Y329" i="22" s="1"/>
  <c r="X329" i="22" s="1"/>
  <c r="W329" i="22" s="1"/>
  <c r="V329" i="22" s="1"/>
  <c r="U329" i="22" s="1"/>
  <c r="T329" i="22" s="1"/>
  <c r="S329" i="22" s="1"/>
  <c r="R329" i="22" s="1"/>
  <c r="Q329" i="22" s="1"/>
  <c r="P329" i="22" s="1"/>
  <c r="O329" i="22" s="1"/>
  <c r="N329" i="22" s="1"/>
  <c r="AR330" i="22"/>
  <c r="AQ330" i="22" s="1"/>
  <c r="AP330" i="22" s="1"/>
  <c r="AO330" i="22" s="1"/>
  <c r="AN330" i="22" s="1"/>
  <c r="AM330" i="22" s="1"/>
  <c r="AL330" i="22" s="1"/>
  <c r="AK330" i="22" s="1"/>
  <c r="AJ330" i="22" s="1"/>
  <c r="AI330" i="22" s="1"/>
  <c r="AH330" i="22" s="1"/>
  <c r="AG330" i="22" s="1"/>
  <c r="AF330" i="22" s="1"/>
  <c r="AE330" i="22" s="1"/>
  <c r="AD330" i="22" s="1"/>
  <c r="AC330" i="22" s="1"/>
  <c r="AB330" i="22" s="1"/>
  <c r="AA330" i="22" s="1"/>
  <c r="Z330" i="22" s="1"/>
  <c r="Y330" i="22" s="1"/>
  <c r="X330" i="22" s="1"/>
  <c r="W330" i="22" s="1"/>
  <c r="V330" i="22" s="1"/>
  <c r="U330" i="22" s="1"/>
  <c r="T330" i="22" s="1"/>
  <c r="S330" i="22" s="1"/>
  <c r="R330" i="22" s="1"/>
  <c r="Q330" i="22" s="1"/>
  <c r="P330" i="22" s="1"/>
  <c r="O330" i="22" s="1"/>
  <c r="N330" i="22" s="1"/>
  <c r="N331" i="22"/>
  <c r="O331" i="22"/>
  <c r="P331" i="22"/>
  <c r="Q331" i="22"/>
  <c r="R331" i="22"/>
  <c r="S331" i="22"/>
  <c r="T331" i="22"/>
  <c r="U331" i="22"/>
  <c r="V331" i="22"/>
  <c r="W331" i="22"/>
  <c r="X331" i="22"/>
  <c r="Y331" i="22"/>
  <c r="Z331" i="22"/>
  <c r="AA331" i="22"/>
  <c r="AB331" i="22"/>
  <c r="AC331" i="22"/>
  <c r="AD331" i="22"/>
  <c r="AE331" i="22"/>
  <c r="AF331" i="22"/>
  <c r="AG331" i="22"/>
  <c r="AH331" i="22"/>
  <c r="AI331" i="22"/>
  <c r="AJ331" i="22"/>
  <c r="AK331" i="22"/>
  <c r="AL331" i="22"/>
  <c r="AM331" i="22"/>
  <c r="AN331" i="22"/>
  <c r="AO331" i="22"/>
  <c r="AP331" i="22"/>
  <c r="AQ331" i="22"/>
  <c r="AR331" i="22"/>
  <c r="N332" i="22"/>
  <c r="O332" i="22"/>
  <c r="P332" i="22"/>
  <c r="Q332" i="22"/>
  <c r="R332" i="22"/>
  <c r="S332" i="22"/>
  <c r="T332" i="22"/>
  <c r="U332" i="22"/>
  <c r="V332" i="22"/>
  <c r="W332" i="22"/>
  <c r="X332" i="22"/>
  <c r="Y332" i="22"/>
  <c r="Z332" i="22"/>
  <c r="AA332" i="22"/>
  <c r="AB332" i="22"/>
  <c r="AC332" i="22"/>
  <c r="AD332" i="22"/>
  <c r="AE332" i="22"/>
  <c r="AF332" i="22"/>
  <c r="AG332" i="22"/>
  <c r="AH332" i="22"/>
  <c r="AI332" i="22"/>
  <c r="AJ332" i="22"/>
  <c r="AK332" i="22"/>
  <c r="AL332" i="22"/>
  <c r="AM332" i="22"/>
  <c r="AN332" i="22"/>
  <c r="AO332" i="22"/>
  <c r="AP332" i="22"/>
  <c r="AQ332" i="22"/>
  <c r="AR332" i="22"/>
  <c r="N333" i="22"/>
  <c r="O333" i="22"/>
  <c r="P333" i="22"/>
  <c r="Q333" i="22"/>
  <c r="R333" i="22"/>
  <c r="S333" i="22"/>
  <c r="T333" i="22"/>
  <c r="U333" i="22"/>
  <c r="V333" i="22"/>
  <c r="W333" i="22"/>
  <c r="X333" i="22"/>
  <c r="Y333" i="22"/>
  <c r="Z333" i="22"/>
  <c r="AA333" i="22"/>
  <c r="AB333" i="22"/>
  <c r="AC333" i="22"/>
  <c r="AD333" i="22"/>
  <c r="AE333" i="22"/>
  <c r="AF333" i="22"/>
  <c r="AG333" i="22"/>
  <c r="AH333" i="22"/>
  <c r="AI333" i="22"/>
  <c r="AJ333" i="22"/>
  <c r="AK333" i="22"/>
  <c r="AL333" i="22"/>
  <c r="AM333" i="22"/>
  <c r="AN333" i="22"/>
  <c r="AO333" i="22"/>
  <c r="AP333" i="22"/>
  <c r="AQ333" i="22"/>
  <c r="AR333" i="22"/>
  <c r="N334" i="22"/>
  <c r="O334" i="22"/>
  <c r="P334" i="22"/>
  <c r="Q334" i="22"/>
  <c r="R334" i="22"/>
  <c r="S334" i="22"/>
  <c r="T334" i="22"/>
  <c r="U334" i="22"/>
  <c r="V334" i="22"/>
  <c r="W334" i="22"/>
  <c r="X334" i="22"/>
  <c r="Y334" i="22"/>
  <c r="Z334" i="22"/>
  <c r="AA334" i="22"/>
  <c r="AB334" i="22"/>
  <c r="AC334" i="22"/>
  <c r="AD334" i="22"/>
  <c r="AE334" i="22"/>
  <c r="AF334" i="22"/>
  <c r="AG334" i="22"/>
  <c r="AH334" i="22"/>
  <c r="AI334" i="22"/>
  <c r="AJ334" i="22"/>
  <c r="AK334" i="22"/>
  <c r="AL334" i="22"/>
  <c r="AM334" i="22"/>
  <c r="AN334" i="22"/>
  <c r="AO334" i="22"/>
  <c r="AP334" i="22"/>
  <c r="AQ334" i="22"/>
  <c r="AR334" i="22"/>
  <c r="AR335" i="22"/>
  <c r="AQ335" i="22" s="1"/>
  <c r="AP335" i="22" s="1"/>
  <c r="AO335" i="22" s="1"/>
  <c r="AN335" i="22" s="1"/>
  <c r="AM335" i="22" s="1"/>
  <c r="AL335" i="22" s="1"/>
  <c r="AK335" i="22" s="1"/>
  <c r="AJ335" i="22" s="1"/>
  <c r="AI335" i="22" s="1"/>
  <c r="AH335" i="22" s="1"/>
  <c r="AG335" i="22" s="1"/>
  <c r="AF335" i="22" s="1"/>
  <c r="AE335" i="22" s="1"/>
  <c r="AD335" i="22" s="1"/>
  <c r="AC335" i="22" s="1"/>
  <c r="AB335" i="22" s="1"/>
  <c r="AA335" i="22" s="1"/>
  <c r="Z335" i="22" s="1"/>
  <c r="Y335" i="22" s="1"/>
  <c r="X335" i="22" s="1"/>
  <c r="W335" i="22" s="1"/>
  <c r="V335" i="22" s="1"/>
  <c r="U335" i="22" s="1"/>
  <c r="T335" i="22" s="1"/>
  <c r="S335" i="22" s="1"/>
  <c r="R335" i="22" s="1"/>
  <c r="Q335" i="22" s="1"/>
  <c r="P335" i="22" s="1"/>
  <c r="O335" i="22" s="1"/>
  <c r="N335" i="22" s="1"/>
  <c r="M335" i="22" s="1"/>
  <c r="N336" i="22"/>
  <c r="O336" i="22"/>
  <c r="P336" i="22"/>
  <c r="Q336" i="22"/>
  <c r="R336" i="22"/>
  <c r="S336" i="22"/>
  <c r="T336" i="22"/>
  <c r="U336" i="22"/>
  <c r="V336" i="22"/>
  <c r="W336" i="22"/>
  <c r="X336" i="22"/>
  <c r="Y336" i="22"/>
  <c r="Z336" i="22"/>
  <c r="AA336" i="22"/>
  <c r="AB336" i="22"/>
  <c r="AC336" i="22"/>
  <c r="AD336" i="22"/>
  <c r="AE336" i="22"/>
  <c r="AF336" i="22"/>
  <c r="AG336" i="22"/>
  <c r="AH336" i="22"/>
  <c r="AI336" i="22"/>
  <c r="AJ336" i="22"/>
  <c r="AK336" i="22"/>
  <c r="AL336" i="22"/>
  <c r="AM336" i="22"/>
  <c r="AN336" i="22"/>
  <c r="AO336" i="22"/>
  <c r="AP336" i="22"/>
  <c r="AQ336" i="22"/>
  <c r="AR336" i="22"/>
  <c r="AR337" i="22"/>
  <c r="AQ337" i="22" s="1"/>
  <c r="AP337" i="22" s="1"/>
  <c r="AO337" i="22" s="1"/>
  <c r="AN337" i="22" s="1"/>
  <c r="AM337" i="22" s="1"/>
  <c r="AL337" i="22" s="1"/>
  <c r="AK337" i="22" s="1"/>
  <c r="AJ337" i="22" s="1"/>
  <c r="AI337" i="22" s="1"/>
  <c r="AH337" i="22" s="1"/>
  <c r="AG337" i="22" s="1"/>
  <c r="AF337" i="22" s="1"/>
  <c r="AE337" i="22" s="1"/>
  <c r="AD337" i="22" s="1"/>
  <c r="AC337" i="22" s="1"/>
  <c r="AB337" i="22" s="1"/>
  <c r="AA337" i="22" s="1"/>
  <c r="Z337" i="22" s="1"/>
  <c r="Y337" i="22" s="1"/>
  <c r="X337" i="22" s="1"/>
  <c r="W337" i="22" s="1"/>
  <c r="V337" i="22" s="1"/>
  <c r="U337" i="22" s="1"/>
  <c r="T337" i="22" s="1"/>
  <c r="S337" i="22" s="1"/>
  <c r="R337" i="22" s="1"/>
  <c r="Q337" i="22" s="1"/>
  <c r="P337" i="22" s="1"/>
  <c r="O337" i="22" s="1"/>
  <c r="N337" i="22" s="1"/>
  <c r="AR338" i="22"/>
  <c r="AQ338" i="22" s="1"/>
  <c r="AP338" i="22" s="1"/>
  <c r="AO338" i="22" s="1"/>
  <c r="AN338" i="22" s="1"/>
  <c r="AM338" i="22" s="1"/>
  <c r="AL338" i="22" s="1"/>
  <c r="AK338" i="22" s="1"/>
  <c r="AJ338" i="22" s="1"/>
  <c r="AI338" i="22" s="1"/>
  <c r="AH338" i="22" s="1"/>
  <c r="AG338" i="22" s="1"/>
  <c r="AF338" i="22" s="1"/>
  <c r="AE338" i="22" s="1"/>
  <c r="AD338" i="22" s="1"/>
  <c r="AC338" i="22" s="1"/>
  <c r="AB338" i="22" s="1"/>
  <c r="AA338" i="22" s="1"/>
  <c r="Z338" i="22" s="1"/>
  <c r="Y338" i="22" s="1"/>
  <c r="X338" i="22" s="1"/>
  <c r="W338" i="22" s="1"/>
  <c r="V338" i="22" s="1"/>
  <c r="U338" i="22" s="1"/>
  <c r="T338" i="22" s="1"/>
  <c r="S338" i="22" s="1"/>
  <c r="R338" i="22" s="1"/>
  <c r="Q338" i="22" s="1"/>
  <c r="P338" i="22" s="1"/>
  <c r="O338" i="22" s="1"/>
  <c r="N338" i="22" s="1"/>
  <c r="M338" i="22" s="1"/>
  <c r="N339" i="22"/>
  <c r="O339" i="22"/>
  <c r="P339" i="22"/>
  <c r="Q339" i="22"/>
  <c r="R339" i="22"/>
  <c r="S339" i="22"/>
  <c r="T339" i="22"/>
  <c r="U339" i="22"/>
  <c r="V339" i="22"/>
  <c r="W339" i="22"/>
  <c r="X339" i="22"/>
  <c r="Y339" i="22"/>
  <c r="Z339" i="22"/>
  <c r="AA339" i="22"/>
  <c r="AB339" i="22"/>
  <c r="AC339" i="22"/>
  <c r="AD339" i="22"/>
  <c r="AE339" i="22"/>
  <c r="AF339" i="22"/>
  <c r="AG339" i="22"/>
  <c r="AH339" i="22"/>
  <c r="AI339" i="22"/>
  <c r="AJ339" i="22"/>
  <c r="AK339" i="22"/>
  <c r="AL339" i="22"/>
  <c r="AM339" i="22"/>
  <c r="AN339" i="22"/>
  <c r="AO339" i="22"/>
  <c r="AP339" i="22"/>
  <c r="AQ339" i="22"/>
  <c r="AR339" i="22"/>
  <c r="AR340" i="22"/>
  <c r="AQ340" i="22" s="1"/>
  <c r="AP340" i="22" s="1"/>
  <c r="AO340" i="22" s="1"/>
  <c r="AN340" i="22" s="1"/>
  <c r="AM340" i="22" s="1"/>
  <c r="AL340" i="22" s="1"/>
  <c r="AK340" i="22" s="1"/>
  <c r="AJ340" i="22" s="1"/>
  <c r="AI340" i="22" s="1"/>
  <c r="AH340" i="22" s="1"/>
  <c r="AG340" i="22" s="1"/>
  <c r="AF340" i="22" s="1"/>
  <c r="AE340" i="22" s="1"/>
  <c r="AD340" i="22" s="1"/>
  <c r="AC340" i="22" s="1"/>
  <c r="AB340" i="22" s="1"/>
  <c r="AA340" i="22" s="1"/>
  <c r="Z340" i="22" s="1"/>
  <c r="Y340" i="22" s="1"/>
  <c r="X340" i="22" s="1"/>
  <c r="W340" i="22" s="1"/>
  <c r="V340" i="22" s="1"/>
  <c r="U340" i="22" s="1"/>
  <c r="T340" i="22" s="1"/>
  <c r="S340" i="22" s="1"/>
  <c r="R340" i="22" s="1"/>
  <c r="Q340" i="22" s="1"/>
  <c r="P340" i="22" s="1"/>
  <c r="O340" i="22" s="1"/>
  <c r="N340" i="22" s="1"/>
  <c r="M340" i="22" s="1"/>
  <c r="N341" i="22"/>
  <c r="O341" i="22"/>
  <c r="P341" i="22"/>
  <c r="Q341" i="22"/>
  <c r="R341" i="22"/>
  <c r="S341" i="22"/>
  <c r="T341" i="22"/>
  <c r="U341" i="22"/>
  <c r="V341" i="22"/>
  <c r="W341" i="22"/>
  <c r="X341" i="22"/>
  <c r="Y341" i="22"/>
  <c r="Z341" i="22"/>
  <c r="AA341" i="22"/>
  <c r="AB341" i="22"/>
  <c r="AC341" i="22"/>
  <c r="AD341" i="22"/>
  <c r="AE341" i="22"/>
  <c r="AF341" i="22"/>
  <c r="AG341" i="22"/>
  <c r="AH341" i="22"/>
  <c r="AI341" i="22"/>
  <c r="AJ341" i="22"/>
  <c r="AK341" i="22"/>
  <c r="AL341" i="22"/>
  <c r="AM341" i="22"/>
  <c r="AN341" i="22"/>
  <c r="AO341" i="22"/>
  <c r="AP341" i="22"/>
  <c r="AQ341" i="22"/>
  <c r="AR341" i="22"/>
  <c r="AR342" i="22"/>
  <c r="AQ342" i="22" s="1"/>
  <c r="AP342" i="22" s="1"/>
  <c r="AO342" i="22" s="1"/>
  <c r="AN342" i="22" s="1"/>
  <c r="AM342" i="22" s="1"/>
  <c r="AL342" i="22" s="1"/>
  <c r="AK342" i="22" s="1"/>
  <c r="AJ342" i="22" s="1"/>
  <c r="AI342" i="22" s="1"/>
  <c r="AH342" i="22" s="1"/>
  <c r="AG342" i="22" s="1"/>
  <c r="AF342" i="22" s="1"/>
  <c r="AE342" i="22" s="1"/>
  <c r="AD342" i="22" s="1"/>
  <c r="AC342" i="22" s="1"/>
  <c r="AB342" i="22" s="1"/>
  <c r="AA342" i="22" s="1"/>
  <c r="Z342" i="22" s="1"/>
  <c r="Y342" i="22" s="1"/>
  <c r="X342" i="22" s="1"/>
  <c r="W342" i="22" s="1"/>
  <c r="V342" i="22" s="1"/>
  <c r="U342" i="22" s="1"/>
  <c r="T342" i="22" s="1"/>
  <c r="S342" i="22" s="1"/>
  <c r="R342" i="22" s="1"/>
  <c r="Q342" i="22" s="1"/>
  <c r="P342" i="22" s="1"/>
  <c r="O342" i="22" s="1"/>
  <c r="N342" i="22" s="1"/>
  <c r="M342" i="22" s="1"/>
  <c r="AR343" i="22"/>
  <c r="AQ343" i="22" s="1"/>
  <c r="AP343" i="22" s="1"/>
  <c r="AO343" i="22" s="1"/>
  <c r="AN343" i="22" s="1"/>
  <c r="AM343" i="22" s="1"/>
  <c r="AL343" i="22" s="1"/>
  <c r="AK343" i="22" s="1"/>
  <c r="AJ343" i="22" s="1"/>
  <c r="AI343" i="22" s="1"/>
  <c r="AH343" i="22" s="1"/>
  <c r="AG343" i="22" s="1"/>
  <c r="AF343" i="22" s="1"/>
  <c r="AE343" i="22" s="1"/>
  <c r="AD343" i="22" s="1"/>
  <c r="AC343" i="22" s="1"/>
  <c r="AB343" i="22" s="1"/>
  <c r="AA343" i="22" s="1"/>
  <c r="Z343" i="22" s="1"/>
  <c r="Y343" i="22" s="1"/>
  <c r="X343" i="22" s="1"/>
  <c r="W343" i="22" s="1"/>
  <c r="V343" i="22" s="1"/>
  <c r="U343" i="22" s="1"/>
  <c r="T343" i="22" s="1"/>
  <c r="S343" i="22" s="1"/>
  <c r="R343" i="22" s="1"/>
  <c r="Q343" i="22" s="1"/>
  <c r="P343" i="22" s="1"/>
  <c r="O343" i="22" s="1"/>
  <c r="N343" i="22" s="1"/>
  <c r="M343" i="22" s="1"/>
  <c r="AR344" i="22"/>
  <c r="AQ344" i="22" s="1"/>
  <c r="AP344" i="22" s="1"/>
  <c r="AO344" i="22" s="1"/>
  <c r="AN344" i="22" s="1"/>
  <c r="AM344" i="22" s="1"/>
  <c r="AL344" i="22" s="1"/>
  <c r="AK344" i="22" s="1"/>
  <c r="AJ344" i="22" s="1"/>
  <c r="AI344" i="22" s="1"/>
  <c r="AH344" i="22" s="1"/>
  <c r="AG344" i="22" s="1"/>
  <c r="AF344" i="22" s="1"/>
  <c r="AE344" i="22" s="1"/>
  <c r="AD344" i="22" s="1"/>
  <c r="AC344" i="22" s="1"/>
  <c r="AB344" i="22" s="1"/>
  <c r="AA344" i="22" s="1"/>
  <c r="Z344" i="22" s="1"/>
  <c r="Y344" i="22" s="1"/>
  <c r="X344" i="22" s="1"/>
  <c r="W344" i="22" s="1"/>
  <c r="V344" i="22" s="1"/>
  <c r="U344" i="22" s="1"/>
  <c r="T344" i="22" s="1"/>
  <c r="S344" i="22" s="1"/>
  <c r="R344" i="22" s="1"/>
  <c r="Q344" i="22" s="1"/>
  <c r="P344" i="22" s="1"/>
  <c r="O344" i="22" s="1"/>
  <c r="N344" i="22" s="1"/>
  <c r="M344" i="22" s="1"/>
  <c r="AR345" i="22"/>
  <c r="AQ345" i="22" s="1"/>
  <c r="AP345" i="22" s="1"/>
  <c r="AO345" i="22" s="1"/>
  <c r="AN345" i="22" s="1"/>
  <c r="AM345" i="22" s="1"/>
  <c r="AL345" i="22" s="1"/>
  <c r="AK345" i="22" s="1"/>
  <c r="AJ345" i="22" s="1"/>
  <c r="AI345" i="22" s="1"/>
  <c r="AH345" i="22" s="1"/>
  <c r="AG345" i="22" s="1"/>
  <c r="AF345" i="22" s="1"/>
  <c r="AE345" i="22" s="1"/>
  <c r="AD345" i="22" s="1"/>
  <c r="AC345" i="22" s="1"/>
  <c r="AB345" i="22" s="1"/>
  <c r="AA345" i="22" s="1"/>
  <c r="Z345" i="22" s="1"/>
  <c r="Y345" i="22" s="1"/>
  <c r="X345" i="22" s="1"/>
  <c r="W345" i="22" s="1"/>
  <c r="V345" i="22" s="1"/>
  <c r="U345" i="22" s="1"/>
  <c r="T345" i="22" s="1"/>
  <c r="S345" i="22" s="1"/>
  <c r="R345" i="22" s="1"/>
  <c r="Q345" i="22" s="1"/>
  <c r="P345" i="22" s="1"/>
  <c r="O345" i="22" s="1"/>
  <c r="N345" i="22" s="1"/>
  <c r="M345" i="22" s="1"/>
  <c r="AR346" i="22"/>
  <c r="AQ346" i="22" s="1"/>
  <c r="AP346" i="22" s="1"/>
  <c r="AO346" i="22" s="1"/>
  <c r="AN346" i="22" s="1"/>
  <c r="AM346" i="22" s="1"/>
  <c r="AL346" i="22" s="1"/>
  <c r="AK346" i="22" s="1"/>
  <c r="AJ346" i="22" s="1"/>
  <c r="AI346" i="22" s="1"/>
  <c r="AH346" i="22" s="1"/>
  <c r="AG346" i="22" s="1"/>
  <c r="AF346" i="22" s="1"/>
  <c r="AE346" i="22" s="1"/>
  <c r="AD346" i="22" s="1"/>
  <c r="AC346" i="22" s="1"/>
  <c r="AB346" i="22" s="1"/>
  <c r="AA346" i="22" s="1"/>
  <c r="Z346" i="22" s="1"/>
  <c r="Y346" i="22" s="1"/>
  <c r="X346" i="22" s="1"/>
  <c r="W346" i="22" s="1"/>
  <c r="V346" i="22" s="1"/>
  <c r="U346" i="22" s="1"/>
  <c r="T346" i="22" s="1"/>
  <c r="S346" i="22" s="1"/>
  <c r="R346" i="22" s="1"/>
  <c r="Q346" i="22" s="1"/>
  <c r="P346" i="22" s="1"/>
  <c r="O346" i="22" s="1"/>
  <c r="N346" i="22" s="1"/>
  <c r="M346" i="22" s="1"/>
  <c r="AR347" i="22"/>
  <c r="AQ347" i="22" s="1"/>
  <c r="AP347" i="22" s="1"/>
  <c r="AO347" i="22" s="1"/>
  <c r="AN347" i="22" s="1"/>
  <c r="AM347" i="22" s="1"/>
  <c r="AL347" i="22" s="1"/>
  <c r="AK347" i="22" s="1"/>
  <c r="AJ347" i="22" s="1"/>
  <c r="AI347" i="22" s="1"/>
  <c r="AH347" i="22" s="1"/>
  <c r="AG347" i="22" s="1"/>
  <c r="AF347" i="22" s="1"/>
  <c r="AE347" i="22" s="1"/>
  <c r="AD347" i="22" s="1"/>
  <c r="AC347" i="22" s="1"/>
  <c r="AB347" i="22" s="1"/>
  <c r="AA347" i="22" s="1"/>
  <c r="Z347" i="22" s="1"/>
  <c r="Y347" i="22" s="1"/>
  <c r="X347" i="22" s="1"/>
  <c r="W347" i="22" s="1"/>
  <c r="V347" i="22" s="1"/>
  <c r="U347" i="22" s="1"/>
  <c r="T347" i="22" s="1"/>
  <c r="S347" i="22" s="1"/>
  <c r="R347" i="22" s="1"/>
  <c r="Q347" i="22" s="1"/>
  <c r="P347" i="22" s="1"/>
  <c r="O347" i="22" s="1"/>
  <c r="N347" i="22" s="1"/>
  <c r="M347" i="22" s="1"/>
  <c r="AR348" i="22"/>
  <c r="AQ348" i="22" s="1"/>
  <c r="AP348" i="22" s="1"/>
  <c r="AO348" i="22" s="1"/>
  <c r="AN348" i="22" s="1"/>
  <c r="AM348" i="22" s="1"/>
  <c r="AL348" i="22" s="1"/>
  <c r="AK348" i="22" s="1"/>
  <c r="AJ348" i="22" s="1"/>
  <c r="AI348" i="22" s="1"/>
  <c r="AH348" i="22" s="1"/>
  <c r="AG348" i="22" s="1"/>
  <c r="AF348" i="22" s="1"/>
  <c r="AE348" i="22" s="1"/>
  <c r="AD348" i="22" s="1"/>
  <c r="AC348" i="22" s="1"/>
  <c r="AB348" i="22" s="1"/>
  <c r="AA348" i="22" s="1"/>
  <c r="Z348" i="22" s="1"/>
  <c r="Y348" i="22" s="1"/>
  <c r="X348" i="22" s="1"/>
  <c r="W348" i="22" s="1"/>
  <c r="V348" i="22" s="1"/>
  <c r="U348" i="22" s="1"/>
  <c r="T348" i="22" s="1"/>
  <c r="S348" i="22" s="1"/>
  <c r="R348" i="22" s="1"/>
  <c r="Q348" i="22" s="1"/>
  <c r="P348" i="22" s="1"/>
  <c r="O348" i="22" s="1"/>
  <c r="N348" i="22" s="1"/>
  <c r="M348" i="22" s="1"/>
  <c r="AR349" i="22"/>
  <c r="AQ349" i="22" s="1"/>
  <c r="AP349" i="22" s="1"/>
  <c r="AO349" i="22" s="1"/>
  <c r="AN349" i="22" s="1"/>
  <c r="AM349" i="22" s="1"/>
  <c r="AL349" i="22" s="1"/>
  <c r="AK349" i="22" s="1"/>
  <c r="AJ349" i="22" s="1"/>
  <c r="AI349" i="22" s="1"/>
  <c r="AH349" i="22" s="1"/>
  <c r="AG349" i="22" s="1"/>
  <c r="AF349" i="22" s="1"/>
  <c r="AE349" i="22" s="1"/>
  <c r="AD349" i="22" s="1"/>
  <c r="AC349" i="22" s="1"/>
  <c r="AB349" i="22" s="1"/>
  <c r="AA349" i="22" s="1"/>
  <c r="Z349" i="22" s="1"/>
  <c r="Y349" i="22" s="1"/>
  <c r="X349" i="22" s="1"/>
  <c r="W349" i="22" s="1"/>
  <c r="V349" i="22" s="1"/>
  <c r="U349" i="22" s="1"/>
  <c r="T349" i="22" s="1"/>
  <c r="S349" i="22" s="1"/>
  <c r="R349" i="22" s="1"/>
  <c r="Q349" i="22" s="1"/>
  <c r="P349" i="22" s="1"/>
  <c r="O349" i="22" s="1"/>
  <c r="N349" i="22" s="1"/>
  <c r="M349" i="22" s="1"/>
  <c r="AR350" i="22"/>
  <c r="AQ350" i="22" s="1"/>
  <c r="AP350" i="22" s="1"/>
  <c r="AO350" i="22" s="1"/>
  <c r="AN350" i="22" s="1"/>
  <c r="AM350" i="22" s="1"/>
  <c r="AL350" i="22" s="1"/>
  <c r="AK350" i="22" s="1"/>
  <c r="AJ350" i="22" s="1"/>
  <c r="AI350" i="22" s="1"/>
  <c r="AH350" i="22" s="1"/>
  <c r="AG350" i="22" s="1"/>
  <c r="AF350" i="22" s="1"/>
  <c r="AE350" i="22" s="1"/>
  <c r="AD350" i="22" s="1"/>
  <c r="AC350" i="22" s="1"/>
  <c r="AB350" i="22" s="1"/>
  <c r="AA350" i="22" s="1"/>
  <c r="Z350" i="22" s="1"/>
  <c r="Y350" i="22" s="1"/>
  <c r="X350" i="22" s="1"/>
  <c r="W350" i="22" s="1"/>
  <c r="V350" i="22" s="1"/>
  <c r="U350" i="22" s="1"/>
  <c r="T350" i="22" s="1"/>
  <c r="S350" i="22" s="1"/>
  <c r="R350" i="22" s="1"/>
  <c r="Q350" i="22" s="1"/>
  <c r="P350" i="22" s="1"/>
  <c r="O350" i="22" s="1"/>
  <c r="N350" i="22" s="1"/>
  <c r="M350" i="22" s="1"/>
  <c r="AR351" i="22"/>
  <c r="AQ351" i="22" s="1"/>
  <c r="AP351" i="22" s="1"/>
  <c r="AO351" i="22" s="1"/>
  <c r="AN351" i="22" s="1"/>
  <c r="AM351" i="22" s="1"/>
  <c r="AL351" i="22" s="1"/>
  <c r="AK351" i="22" s="1"/>
  <c r="AJ351" i="22" s="1"/>
  <c r="AI351" i="22" s="1"/>
  <c r="AH351" i="22" s="1"/>
  <c r="AG351" i="22" s="1"/>
  <c r="AF351" i="22" s="1"/>
  <c r="AE351" i="22" s="1"/>
  <c r="AD351" i="22" s="1"/>
  <c r="AC351" i="22" s="1"/>
  <c r="AB351" i="22" s="1"/>
  <c r="AA351" i="22" s="1"/>
  <c r="Z351" i="22" s="1"/>
  <c r="Y351" i="22" s="1"/>
  <c r="X351" i="22" s="1"/>
  <c r="W351" i="22" s="1"/>
  <c r="V351" i="22" s="1"/>
  <c r="U351" i="22" s="1"/>
  <c r="T351" i="22" s="1"/>
  <c r="S351" i="22" s="1"/>
  <c r="R351" i="22" s="1"/>
  <c r="Q351" i="22" s="1"/>
  <c r="P351" i="22" s="1"/>
  <c r="O351" i="22" s="1"/>
  <c r="N351" i="22" s="1"/>
  <c r="M351" i="22" s="1"/>
  <c r="N352" i="22"/>
  <c r="O352" i="22"/>
  <c r="P352" i="22"/>
  <c r="Q352" i="22"/>
  <c r="R352" i="22"/>
  <c r="S352" i="22"/>
  <c r="T352" i="22"/>
  <c r="U352" i="22"/>
  <c r="V352" i="22"/>
  <c r="W352" i="22"/>
  <c r="X352" i="22"/>
  <c r="Y352" i="22"/>
  <c r="Z352" i="22"/>
  <c r="AA352" i="22"/>
  <c r="AB352" i="22"/>
  <c r="AC352" i="22"/>
  <c r="AD352" i="22"/>
  <c r="AE352" i="22"/>
  <c r="AF352" i="22"/>
  <c r="AG352" i="22"/>
  <c r="AH352" i="22"/>
  <c r="AI352" i="22"/>
  <c r="AJ352" i="22"/>
  <c r="AK352" i="22"/>
  <c r="AL352" i="22"/>
  <c r="AM352" i="22"/>
  <c r="AN352" i="22"/>
  <c r="AO352" i="22"/>
  <c r="AP352" i="22"/>
  <c r="AQ352" i="22"/>
  <c r="AR352" i="22"/>
  <c r="AR353" i="22"/>
  <c r="AQ353" i="22" s="1"/>
  <c r="AP353" i="22" s="1"/>
  <c r="AO353" i="22" s="1"/>
  <c r="AN353" i="22" s="1"/>
  <c r="AM353" i="22" s="1"/>
  <c r="AL353" i="22" s="1"/>
  <c r="AK353" i="22" s="1"/>
  <c r="AJ353" i="22" s="1"/>
  <c r="AI353" i="22" s="1"/>
  <c r="AH353" i="22" s="1"/>
  <c r="AG353" i="22" s="1"/>
  <c r="AF353" i="22" s="1"/>
  <c r="AE353" i="22" s="1"/>
  <c r="AD353" i="22" s="1"/>
  <c r="AC353" i="22" s="1"/>
  <c r="AB353" i="22" s="1"/>
  <c r="AA353" i="22" s="1"/>
  <c r="Z353" i="22" s="1"/>
  <c r="Y353" i="22" s="1"/>
  <c r="X353" i="22" s="1"/>
  <c r="W353" i="22" s="1"/>
  <c r="V353" i="22" s="1"/>
  <c r="U353" i="22" s="1"/>
  <c r="T353" i="22" s="1"/>
  <c r="S353" i="22" s="1"/>
  <c r="R353" i="22" s="1"/>
  <c r="Q353" i="22" s="1"/>
  <c r="P353" i="22" s="1"/>
  <c r="O353" i="22" s="1"/>
  <c r="N353" i="22" s="1"/>
  <c r="AR354" i="22"/>
  <c r="AQ354" i="22" s="1"/>
  <c r="AP354" i="22" s="1"/>
  <c r="AO354" i="22" s="1"/>
  <c r="AN354" i="22" s="1"/>
  <c r="AM354" i="22" s="1"/>
  <c r="AL354" i="22" s="1"/>
  <c r="AK354" i="22" s="1"/>
  <c r="AJ354" i="22" s="1"/>
  <c r="AI354" i="22" s="1"/>
  <c r="AH354" i="22" s="1"/>
  <c r="AG354" i="22" s="1"/>
  <c r="AF354" i="22" s="1"/>
  <c r="AE354" i="22" s="1"/>
  <c r="AD354" i="22" s="1"/>
  <c r="AC354" i="22" s="1"/>
  <c r="AB354" i="22" s="1"/>
  <c r="AA354" i="22" s="1"/>
  <c r="Z354" i="22" s="1"/>
  <c r="Y354" i="22" s="1"/>
  <c r="X354" i="22" s="1"/>
  <c r="W354" i="22" s="1"/>
  <c r="V354" i="22" s="1"/>
  <c r="U354" i="22" s="1"/>
  <c r="T354" i="22" s="1"/>
  <c r="S354" i="22" s="1"/>
  <c r="R354" i="22" s="1"/>
  <c r="Q354" i="22" s="1"/>
  <c r="P354" i="22" s="1"/>
  <c r="O354" i="22" s="1"/>
  <c r="N354" i="22" s="1"/>
  <c r="AR355" i="22"/>
  <c r="AQ355" i="22" s="1"/>
  <c r="AP355" i="22" s="1"/>
  <c r="AO355" i="22" s="1"/>
  <c r="AN355" i="22" s="1"/>
  <c r="AM355" i="22" s="1"/>
  <c r="AL355" i="22" s="1"/>
  <c r="AK355" i="22" s="1"/>
  <c r="AJ355" i="22" s="1"/>
  <c r="AI355" i="22" s="1"/>
  <c r="AH355" i="22" s="1"/>
  <c r="AG355" i="22" s="1"/>
  <c r="AF355" i="22" s="1"/>
  <c r="AE355" i="22" s="1"/>
  <c r="AD355" i="22" s="1"/>
  <c r="AC355" i="22" s="1"/>
  <c r="AB355" i="22" s="1"/>
  <c r="AA355" i="22" s="1"/>
  <c r="Z355" i="22" s="1"/>
  <c r="Y355" i="22" s="1"/>
  <c r="X355" i="22" s="1"/>
  <c r="W355" i="22" s="1"/>
  <c r="V355" i="22" s="1"/>
  <c r="U355" i="22" s="1"/>
  <c r="T355" i="22" s="1"/>
  <c r="S355" i="22" s="1"/>
  <c r="R355" i="22" s="1"/>
  <c r="Q355" i="22" s="1"/>
  <c r="P355" i="22" s="1"/>
  <c r="O355" i="22" s="1"/>
  <c r="N355" i="22" s="1"/>
  <c r="AR356" i="22"/>
  <c r="AQ356" i="22" s="1"/>
  <c r="AP356" i="22" s="1"/>
  <c r="AO356" i="22" s="1"/>
  <c r="AN356" i="22" s="1"/>
  <c r="AM356" i="22" s="1"/>
  <c r="AL356" i="22" s="1"/>
  <c r="AK356" i="22" s="1"/>
  <c r="AJ356" i="22" s="1"/>
  <c r="AI356" i="22" s="1"/>
  <c r="AH356" i="22" s="1"/>
  <c r="AG356" i="22" s="1"/>
  <c r="AF356" i="22" s="1"/>
  <c r="AE356" i="22" s="1"/>
  <c r="AD356" i="22" s="1"/>
  <c r="AC356" i="22" s="1"/>
  <c r="AB356" i="22" s="1"/>
  <c r="AA356" i="22" s="1"/>
  <c r="Z356" i="22" s="1"/>
  <c r="Y356" i="22" s="1"/>
  <c r="X356" i="22" s="1"/>
  <c r="W356" i="22" s="1"/>
  <c r="V356" i="22" s="1"/>
  <c r="U356" i="22" s="1"/>
  <c r="T356" i="22" s="1"/>
  <c r="S356" i="22" s="1"/>
  <c r="R356" i="22" s="1"/>
  <c r="Q356" i="22" s="1"/>
  <c r="P356" i="22" s="1"/>
  <c r="O356" i="22" s="1"/>
  <c r="N356" i="22" s="1"/>
  <c r="AR357" i="22"/>
  <c r="AQ357" i="22" s="1"/>
  <c r="AP357" i="22" s="1"/>
  <c r="AO357" i="22" s="1"/>
  <c r="AN357" i="22" s="1"/>
  <c r="AM357" i="22" s="1"/>
  <c r="AL357" i="22" s="1"/>
  <c r="AK357" i="22" s="1"/>
  <c r="AJ357" i="22" s="1"/>
  <c r="AI357" i="22" s="1"/>
  <c r="AH357" i="22" s="1"/>
  <c r="AG357" i="22" s="1"/>
  <c r="AF357" i="22" s="1"/>
  <c r="AE357" i="22" s="1"/>
  <c r="AD357" i="22" s="1"/>
  <c r="AC357" i="22" s="1"/>
  <c r="AB357" i="22" s="1"/>
  <c r="AA357" i="22" s="1"/>
  <c r="Z357" i="22" s="1"/>
  <c r="Y357" i="22" s="1"/>
  <c r="X357" i="22" s="1"/>
  <c r="W357" i="22" s="1"/>
  <c r="V357" i="22" s="1"/>
  <c r="U357" i="22" s="1"/>
  <c r="T357" i="22" s="1"/>
  <c r="S357" i="22" s="1"/>
  <c r="R357" i="22" s="1"/>
  <c r="Q357" i="22" s="1"/>
  <c r="P357" i="22" s="1"/>
  <c r="O357" i="22" s="1"/>
  <c r="N357" i="22" s="1"/>
  <c r="N358" i="22"/>
  <c r="O358" i="22"/>
  <c r="P358" i="22"/>
  <c r="Q358" i="22"/>
  <c r="R358" i="22"/>
  <c r="S358" i="22"/>
  <c r="T358" i="22"/>
  <c r="U358" i="22"/>
  <c r="V358" i="22"/>
  <c r="W358" i="22"/>
  <c r="X358" i="22"/>
  <c r="Y358" i="22"/>
  <c r="Z358" i="22"/>
  <c r="AA358" i="22"/>
  <c r="AB358" i="22"/>
  <c r="AC358" i="22"/>
  <c r="AD358" i="22"/>
  <c r="AE358" i="22"/>
  <c r="AF358" i="22"/>
  <c r="AG358" i="22"/>
  <c r="AH358" i="22"/>
  <c r="AI358" i="22"/>
  <c r="AJ358" i="22"/>
  <c r="AK358" i="22"/>
  <c r="AL358" i="22"/>
  <c r="AM358" i="22"/>
  <c r="AN358" i="22"/>
  <c r="AO358" i="22"/>
  <c r="AP358" i="22"/>
  <c r="AQ358" i="22"/>
  <c r="AR358" i="22"/>
  <c r="AR359" i="22"/>
  <c r="AQ359" i="22" s="1"/>
  <c r="AP359" i="22" s="1"/>
  <c r="AO359" i="22" s="1"/>
  <c r="AN359" i="22" s="1"/>
  <c r="AM359" i="22" s="1"/>
  <c r="AL359" i="22" s="1"/>
  <c r="AK359" i="22" s="1"/>
  <c r="AJ359" i="22" s="1"/>
  <c r="AI359" i="22" s="1"/>
  <c r="AH359" i="22" s="1"/>
  <c r="AG359" i="22" s="1"/>
  <c r="AF359" i="22" s="1"/>
  <c r="AE359" i="22" s="1"/>
  <c r="AD359" i="22" s="1"/>
  <c r="AC359" i="22" s="1"/>
  <c r="AB359" i="22" s="1"/>
  <c r="AA359" i="22" s="1"/>
  <c r="Z359" i="22" s="1"/>
  <c r="Y359" i="22" s="1"/>
  <c r="X359" i="22" s="1"/>
  <c r="W359" i="22" s="1"/>
  <c r="V359" i="22" s="1"/>
  <c r="U359" i="22" s="1"/>
  <c r="T359" i="22" s="1"/>
  <c r="S359" i="22" s="1"/>
  <c r="R359" i="22" s="1"/>
  <c r="Q359" i="22" s="1"/>
  <c r="P359" i="22" s="1"/>
  <c r="O359" i="22" s="1"/>
  <c r="N359" i="22" s="1"/>
  <c r="M359" i="22" s="1"/>
  <c r="AR360" i="22"/>
  <c r="AQ360" i="22" s="1"/>
  <c r="AP360" i="22" s="1"/>
  <c r="AO360" i="22" s="1"/>
  <c r="AN360" i="22" s="1"/>
  <c r="AM360" i="22" s="1"/>
  <c r="AL360" i="22" s="1"/>
  <c r="AK360" i="22" s="1"/>
  <c r="AJ360" i="22" s="1"/>
  <c r="AI360" i="22" s="1"/>
  <c r="AH360" i="22" s="1"/>
  <c r="AG360" i="22" s="1"/>
  <c r="AF360" i="22" s="1"/>
  <c r="AE360" i="22" s="1"/>
  <c r="AD360" i="22" s="1"/>
  <c r="AC360" i="22" s="1"/>
  <c r="AB360" i="22" s="1"/>
  <c r="AA360" i="22" s="1"/>
  <c r="Z360" i="22" s="1"/>
  <c r="Y360" i="22" s="1"/>
  <c r="X360" i="22" s="1"/>
  <c r="W360" i="22" s="1"/>
  <c r="V360" i="22" s="1"/>
  <c r="U360" i="22" s="1"/>
  <c r="T360" i="22" s="1"/>
  <c r="S360" i="22" s="1"/>
  <c r="R360" i="22" s="1"/>
  <c r="Q360" i="22" s="1"/>
  <c r="P360" i="22" s="1"/>
  <c r="O360" i="22" s="1"/>
  <c r="N360" i="22" s="1"/>
  <c r="M360" i="22" s="1"/>
  <c r="AR361" i="22"/>
  <c r="AQ361" i="22" s="1"/>
  <c r="AP361" i="22" s="1"/>
  <c r="AO361" i="22" s="1"/>
  <c r="AN361" i="22" s="1"/>
  <c r="AM361" i="22" s="1"/>
  <c r="AL361" i="22" s="1"/>
  <c r="AK361" i="22" s="1"/>
  <c r="AJ361" i="22" s="1"/>
  <c r="AI361" i="22" s="1"/>
  <c r="AH361" i="22" s="1"/>
  <c r="AG361" i="22" s="1"/>
  <c r="AF361" i="22" s="1"/>
  <c r="AE361" i="22" s="1"/>
  <c r="AD361" i="22" s="1"/>
  <c r="AC361" i="22" s="1"/>
  <c r="AB361" i="22" s="1"/>
  <c r="AA361" i="22" s="1"/>
  <c r="Z361" i="22" s="1"/>
  <c r="Y361" i="22" s="1"/>
  <c r="X361" i="22" s="1"/>
  <c r="W361" i="22" s="1"/>
  <c r="V361" i="22" s="1"/>
  <c r="U361" i="22" s="1"/>
  <c r="T361" i="22" s="1"/>
  <c r="S361" i="22" s="1"/>
  <c r="R361" i="22" s="1"/>
  <c r="Q361" i="22" s="1"/>
  <c r="P361" i="22" s="1"/>
  <c r="O361" i="22" s="1"/>
  <c r="N361" i="22" s="1"/>
  <c r="M361" i="22" s="1"/>
  <c r="AR362" i="22"/>
  <c r="AQ362" i="22" s="1"/>
  <c r="AP362" i="22" s="1"/>
  <c r="AO362" i="22" s="1"/>
  <c r="AN362" i="22" s="1"/>
  <c r="AM362" i="22" s="1"/>
  <c r="AL362" i="22" s="1"/>
  <c r="AK362" i="22" s="1"/>
  <c r="AJ362" i="22" s="1"/>
  <c r="AI362" i="22" s="1"/>
  <c r="AH362" i="22" s="1"/>
  <c r="AG362" i="22" s="1"/>
  <c r="AF362" i="22" s="1"/>
  <c r="AE362" i="22" s="1"/>
  <c r="AD362" i="22" s="1"/>
  <c r="AC362" i="22" s="1"/>
  <c r="AB362" i="22" s="1"/>
  <c r="AA362" i="22" s="1"/>
  <c r="Z362" i="22" s="1"/>
  <c r="Y362" i="22" s="1"/>
  <c r="X362" i="22" s="1"/>
  <c r="W362" i="22" s="1"/>
  <c r="V362" i="22" s="1"/>
  <c r="U362" i="22" s="1"/>
  <c r="T362" i="22" s="1"/>
  <c r="S362" i="22" s="1"/>
  <c r="R362" i="22" s="1"/>
  <c r="Q362" i="22" s="1"/>
  <c r="P362" i="22" s="1"/>
  <c r="O362" i="22" s="1"/>
  <c r="N362" i="22" s="1"/>
  <c r="M362" i="22" s="1"/>
  <c r="AR363" i="22"/>
  <c r="AQ363" i="22" s="1"/>
  <c r="AP363" i="22" s="1"/>
  <c r="AO363" i="22" s="1"/>
  <c r="AN363" i="22" s="1"/>
  <c r="AM363" i="22" s="1"/>
  <c r="AL363" i="22" s="1"/>
  <c r="AK363" i="22" s="1"/>
  <c r="AJ363" i="22" s="1"/>
  <c r="AI363" i="22" s="1"/>
  <c r="AH363" i="22" s="1"/>
  <c r="AG363" i="22" s="1"/>
  <c r="AF363" i="22" s="1"/>
  <c r="AE363" i="22" s="1"/>
  <c r="AD363" i="22" s="1"/>
  <c r="AC363" i="22" s="1"/>
  <c r="AB363" i="22" s="1"/>
  <c r="AA363" i="22" s="1"/>
  <c r="Z363" i="22" s="1"/>
  <c r="Y363" i="22" s="1"/>
  <c r="X363" i="22" s="1"/>
  <c r="W363" i="22" s="1"/>
  <c r="V363" i="22" s="1"/>
  <c r="U363" i="22" s="1"/>
  <c r="T363" i="22" s="1"/>
  <c r="S363" i="22" s="1"/>
  <c r="R363" i="22" s="1"/>
  <c r="Q363" i="22" s="1"/>
  <c r="P363" i="22" s="1"/>
  <c r="O363" i="22" s="1"/>
  <c r="N363" i="22" s="1"/>
  <c r="N364" i="22"/>
  <c r="O364" i="22"/>
  <c r="P364" i="22"/>
  <c r="Q364" i="22"/>
  <c r="R364" i="22"/>
  <c r="S364" i="22"/>
  <c r="T364" i="22"/>
  <c r="U364" i="22"/>
  <c r="V364" i="22"/>
  <c r="W364" i="22"/>
  <c r="X364" i="22"/>
  <c r="Y364" i="22"/>
  <c r="Z364" i="22"/>
  <c r="AA364" i="22"/>
  <c r="AB364" i="22"/>
  <c r="AC364" i="22"/>
  <c r="AD364" i="22"/>
  <c r="AE364" i="22"/>
  <c r="AF364" i="22"/>
  <c r="AG364" i="22"/>
  <c r="AH364" i="22"/>
  <c r="AI364" i="22"/>
  <c r="AJ364" i="22"/>
  <c r="AK364" i="22"/>
  <c r="AL364" i="22"/>
  <c r="AM364" i="22"/>
  <c r="AN364" i="22"/>
  <c r="AO364" i="22"/>
  <c r="AP364" i="22"/>
  <c r="AQ364" i="22"/>
  <c r="AR364" i="22"/>
  <c r="AR365" i="22"/>
  <c r="AQ365" i="22" s="1"/>
  <c r="AP365" i="22" s="1"/>
  <c r="AO365" i="22" s="1"/>
  <c r="AN365" i="22" s="1"/>
  <c r="AM365" i="22" s="1"/>
  <c r="AL365" i="22" s="1"/>
  <c r="AK365" i="22" s="1"/>
  <c r="AJ365" i="22" s="1"/>
  <c r="AI365" i="22" s="1"/>
  <c r="AH365" i="22" s="1"/>
  <c r="AG365" i="22" s="1"/>
  <c r="AF365" i="22" s="1"/>
  <c r="AE365" i="22" s="1"/>
  <c r="AD365" i="22" s="1"/>
  <c r="AC365" i="22" s="1"/>
  <c r="AB365" i="22" s="1"/>
  <c r="AA365" i="22" s="1"/>
  <c r="Z365" i="22" s="1"/>
  <c r="Y365" i="22" s="1"/>
  <c r="X365" i="22" s="1"/>
  <c r="W365" i="22" s="1"/>
  <c r="V365" i="22" s="1"/>
  <c r="U365" i="22" s="1"/>
  <c r="T365" i="22" s="1"/>
  <c r="S365" i="22" s="1"/>
  <c r="R365" i="22" s="1"/>
  <c r="Q365" i="22" s="1"/>
  <c r="P365" i="22" s="1"/>
  <c r="O365" i="22" s="1"/>
  <c r="N365" i="22" s="1"/>
  <c r="M365" i="22" s="1"/>
  <c r="AR366" i="22"/>
  <c r="AQ366" i="22" s="1"/>
  <c r="AP366" i="22" s="1"/>
  <c r="AO366" i="22" s="1"/>
  <c r="AN366" i="22" s="1"/>
  <c r="AM366" i="22" s="1"/>
  <c r="AL366" i="22" s="1"/>
  <c r="AK366" i="22" s="1"/>
  <c r="AJ366" i="22" s="1"/>
  <c r="AI366" i="22" s="1"/>
  <c r="AH366" i="22" s="1"/>
  <c r="AG366" i="22" s="1"/>
  <c r="AF366" i="22" s="1"/>
  <c r="AE366" i="22" s="1"/>
  <c r="AD366" i="22" s="1"/>
  <c r="AC366" i="22" s="1"/>
  <c r="AB366" i="22" s="1"/>
  <c r="AA366" i="22" s="1"/>
  <c r="Z366" i="22" s="1"/>
  <c r="Y366" i="22" s="1"/>
  <c r="X366" i="22" s="1"/>
  <c r="W366" i="22" s="1"/>
  <c r="V366" i="22" s="1"/>
  <c r="U366" i="22" s="1"/>
  <c r="T366" i="22" s="1"/>
  <c r="S366" i="22" s="1"/>
  <c r="R366" i="22" s="1"/>
  <c r="Q366" i="22" s="1"/>
  <c r="P366" i="22" s="1"/>
  <c r="O366" i="22" s="1"/>
  <c r="N366" i="22" s="1"/>
  <c r="M366" i="22" s="1"/>
  <c r="N367" i="22"/>
  <c r="O367" i="22"/>
  <c r="P367" i="22"/>
  <c r="Q367" i="22"/>
  <c r="R367" i="22"/>
  <c r="S367" i="22"/>
  <c r="T367" i="22"/>
  <c r="U367" i="22"/>
  <c r="V367" i="22"/>
  <c r="W367" i="22"/>
  <c r="X367" i="22"/>
  <c r="Y367" i="22"/>
  <c r="Z367" i="22"/>
  <c r="AA367" i="22"/>
  <c r="AB367" i="22"/>
  <c r="AC367" i="22"/>
  <c r="AD367" i="22"/>
  <c r="AE367" i="22"/>
  <c r="AF367" i="22"/>
  <c r="AG367" i="22"/>
  <c r="AH367" i="22"/>
  <c r="AI367" i="22"/>
  <c r="AJ367" i="22"/>
  <c r="AK367" i="22"/>
  <c r="AL367" i="22"/>
  <c r="AM367" i="22"/>
  <c r="AN367" i="22"/>
  <c r="AO367" i="22"/>
  <c r="AP367" i="22"/>
  <c r="AQ367" i="22"/>
  <c r="AR367" i="22"/>
  <c r="AR368" i="22"/>
  <c r="AQ368" i="22" s="1"/>
  <c r="AP368" i="22" s="1"/>
  <c r="AO368" i="22" s="1"/>
  <c r="AN368" i="22" s="1"/>
  <c r="AM368" i="22" s="1"/>
  <c r="AL368" i="22" s="1"/>
  <c r="AK368" i="22" s="1"/>
  <c r="AJ368" i="22" s="1"/>
  <c r="AI368" i="22" s="1"/>
  <c r="AH368" i="22" s="1"/>
  <c r="AG368" i="22" s="1"/>
  <c r="AF368" i="22" s="1"/>
  <c r="AE368" i="22" s="1"/>
  <c r="AD368" i="22" s="1"/>
  <c r="AC368" i="22" s="1"/>
  <c r="AB368" i="22" s="1"/>
  <c r="AA368" i="22" s="1"/>
  <c r="Z368" i="22" s="1"/>
  <c r="Y368" i="22" s="1"/>
  <c r="X368" i="22" s="1"/>
  <c r="W368" i="22" s="1"/>
  <c r="V368" i="22" s="1"/>
  <c r="U368" i="22" s="1"/>
  <c r="T368" i="22" s="1"/>
  <c r="S368" i="22" s="1"/>
  <c r="R368" i="22" s="1"/>
  <c r="Q368" i="22" s="1"/>
  <c r="P368" i="22" s="1"/>
  <c r="O368" i="22" s="1"/>
  <c r="N368" i="22" s="1"/>
  <c r="M368" i="22" s="1"/>
  <c r="AR369" i="22"/>
  <c r="AQ369" i="22" s="1"/>
  <c r="AP369" i="22" s="1"/>
  <c r="AO369" i="22" s="1"/>
  <c r="AN369" i="22" s="1"/>
  <c r="AM369" i="22" s="1"/>
  <c r="AL369" i="22" s="1"/>
  <c r="AK369" i="22" s="1"/>
  <c r="AJ369" i="22" s="1"/>
  <c r="AI369" i="22" s="1"/>
  <c r="AH369" i="22" s="1"/>
  <c r="AG369" i="22" s="1"/>
  <c r="AF369" i="22" s="1"/>
  <c r="AE369" i="22" s="1"/>
  <c r="AD369" i="22" s="1"/>
  <c r="AC369" i="22" s="1"/>
  <c r="AB369" i="22" s="1"/>
  <c r="AA369" i="22" s="1"/>
  <c r="Z369" i="22" s="1"/>
  <c r="Y369" i="22" s="1"/>
  <c r="X369" i="22" s="1"/>
  <c r="W369" i="22" s="1"/>
  <c r="V369" i="22" s="1"/>
  <c r="U369" i="22" s="1"/>
  <c r="T369" i="22" s="1"/>
  <c r="S369" i="22" s="1"/>
  <c r="R369" i="22" s="1"/>
  <c r="Q369" i="22" s="1"/>
  <c r="P369" i="22" s="1"/>
  <c r="O369" i="22" s="1"/>
  <c r="N369" i="22" s="1"/>
  <c r="M369" i="22" s="1"/>
  <c r="AR370" i="22"/>
  <c r="AQ370" i="22" s="1"/>
  <c r="AP370" i="22" s="1"/>
  <c r="AO370" i="22" s="1"/>
  <c r="AN370" i="22" s="1"/>
  <c r="AM370" i="22" s="1"/>
  <c r="AL370" i="22" s="1"/>
  <c r="AK370" i="22" s="1"/>
  <c r="AJ370" i="22" s="1"/>
  <c r="AI370" i="22" s="1"/>
  <c r="AH370" i="22" s="1"/>
  <c r="AG370" i="22" s="1"/>
  <c r="AF370" i="22" s="1"/>
  <c r="AE370" i="22" s="1"/>
  <c r="AD370" i="22" s="1"/>
  <c r="AC370" i="22" s="1"/>
  <c r="AB370" i="22" s="1"/>
  <c r="AA370" i="22" s="1"/>
  <c r="Z370" i="22" s="1"/>
  <c r="Y370" i="22" s="1"/>
  <c r="X370" i="22" s="1"/>
  <c r="W370" i="22" s="1"/>
  <c r="V370" i="22" s="1"/>
  <c r="U370" i="22" s="1"/>
  <c r="T370" i="22" s="1"/>
  <c r="S370" i="22" s="1"/>
  <c r="R370" i="22" s="1"/>
  <c r="Q370" i="22" s="1"/>
  <c r="P370" i="22" s="1"/>
  <c r="O370" i="22" s="1"/>
  <c r="N370" i="22" s="1"/>
  <c r="M370" i="22" s="1"/>
  <c r="N371" i="22"/>
  <c r="O371" i="22"/>
  <c r="P371" i="22"/>
  <c r="Q371" i="22"/>
  <c r="R371" i="22"/>
  <c r="S371" i="22"/>
  <c r="T371" i="22"/>
  <c r="U371" i="22"/>
  <c r="V371" i="22"/>
  <c r="W371" i="22"/>
  <c r="X371" i="22"/>
  <c r="Y371" i="22"/>
  <c r="Z371" i="22"/>
  <c r="AA371" i="22"/>
  <c r="AB371" i="22"/>
  <c r="AC371" i="22"/>
  <c r="AD371" i="22"/>
  <c r="AE371" i="22"/>
  <c r="AF371" i="22"/>
  <c r="AG371" i="22"/>
  <c r="AH371" i="22"/>
  <c r="AI371" i="22"/>
  <c r="AJ371" i="22"/>
  <c r="AK371" i="22"/>
  <c r="AL371" i="22"/>
  <c r="AM371" i="22"/>
  <c r="AN371" i="22"/>
  <c r="AO371" i="22"/>
  <c r="AP371" i="22"/>
  <c r="AQ371" i="22"/>
  <c r="AR371" i="22"/>
  <c r="AR372" i="22"/>
  <c r="AQ372" i="22" s="1"/>
  <c r="AP372" i="22" s="1"/>
  <c r="AO372" i="22" s="1"/>
  <c r="AN372" i="22" s="1"/>
  <c r="AM372" i="22" s="1"/>
  <c r="AL372" i="22" s="1"/>
  <c r="AK372" i="22" s="1"/>
  <c r="AJ372" i="22" s="1"/>
  <c r="AI372" i="22" s="1"/>
  <c r="AH372" i="22" s="1"/>
  <c r="AG372" i="22" s="1"/>
  <c r="AF372" i="22" s="1"/>
  <c r="AE372" i="22" s="1"/>
  <c r="AD372" i="22" s="1"/>
  <c r="AC372" i="22" s="1"/>
  <c r="AB372" i="22" s="1"/>
  <c r="AA372" i="22" s="1"/>
  <c r="Z372" i="22" s="1"/>
  <c r="Y372" i="22" s="1"/>
  <c r="X372" i="22" s="1"/>
  <c r="W372" i="22" s="1"/>
  <c r="V372" i="22" s="1"/>
  <c r="U372" i="22" s="1"/>
  <c r="T372" i="22" s="1"/>
  <c r="S372" i="22" s="1"/>
  <c r="R372" i="22" s="1"/>
  <c r="Q372" i="22" s="1"/>
  <c r="P372" i="22" s="1"/>
  <c r="O372" i="22" s="1"/>
  <c r="N372" i="22" s="1"/>
  <c r="M372" i="22" s="1"/>
  <c r="AR373" i="22"/>
  <c r="AQ373" i="22" s="1"/>
  <c r="AP373" i="22" s="1"/>
  <c r="AO373" i="22" s="1"/>
  <c r="AN373" i="22" s="1"/>
  <c r="AM373" i="22" s="1"/>
  <c r="AL373" i="22" s="1"/>
  <c r="AK373" i="22" s="1"/>
  <c r="AJ373" i="22" s="1"/>
  <c r="AI373" i="22" s="1"/>
  <c r="AH373" i="22" s="1"/>
  <c r="AG373" i="22" s="1"/>
  <c r="AF373" i="22" s="1"/>
  <c r="AE373" i="22" s="1"/>
  <c r="AD373" i="22" s="1"/>
  <c r="AC373" i="22" s="1"/>
  <c r="AB373" i="22" s="1"/>
  <c r="AA373" i="22" s="1"/>
  <c r="Z373" i="22" s="1"/>
  <c r="Y373" i="22" s="1"/>
  <c r="X373" i="22" s="1"/>
  <c r="W373" i="22" s="1"/>
  <c r="V373" i="22" s="1"/>
  <c r="U373" i="22" s="1"/>
  <c r="T373" i="22" s="1"/>
  <c r="S373" i="22" s="1"/>
  <c r="R373" i="22" s="1"/>
  <c r="Q373" i="22" s="1"/>
  <c r="P373" i="22" s="1"/>
  <c r="O373" i="22" s="1"/>
  <c r="N373" i="22" s="1"/>
  <c r="M373" i="22" s="1"/>
  <c r="N374" i="22"/>
  <c r="O374" i="22"/>
  <c r="P374" i="22"/>
  <c r="Q374" i="22"/>
  <c r="R374" i="22"/>
  <c r="S374" i="22"/>
  <c r="T374" i="22"/>
  <c r="U374" i="22"/>
  <c r="V374" i="22"/>
  <c r="W374" i="22"/>
  <c r="X374" i="22"/>
  <c r="Y374" i="22"/>
  <c r="Z374" i="22"/>
  <c r="AA374" i="22"/>
  <c r="AB374" i="22"/>
  <c r="AC374" i="22"/>
  <c r="AD374" i="22"/>
  <c r="AE374" i="22"/>
  <c r="AF374" i="22"/>
  <c r="AG374" i="22"/>
  <c r="AH374" i="22"/>
  <c r="AI374" i="22"/>
  <c r="AJ374" i="22"/>
  <c r="AK374" i="22"/>
  <c r="AL374" i="22"/>
  <c r="AM374" i="22"/>
  <c r="AN374" i="22"/>
  <c r="AO374" i="22"/>
  <c r="AP374" i="22"/>
  <c r="AQ374" i="22"/>
  <c r="AR374" i="22"/>
  <c r="AR375" i="22"/>
  <c r="AQ375" i="22" s="1"/>
  <c r="AP375" i="22" s="1"/>
  <c r="AO375" i="22" s="1"/>
  <c r="AN375" i="22" s="1"/>
  <c r="AM375" i="22" s="1"/>
  <c r="AL375" i="22" s="1"/>
  <c r="AK375" i="22" s="1"/>
  <c r="AJ375" i="22" s="1"/>
  <c r="AI375" i="22" s="1"/>
  <c r="AH375" i="22" s="1"/>
  <c r="AG375" i="22" s="1"/>
  <c r="AF375" i="22" s="1"/>
  <c r="AE375" i="22" s="1"/>
  <c r="AD375" i="22" s="1"/>
  <c r="AC375" i="22" s="1"/>
  <c r="AB375" i="22" s="1"/>
  <c r="AA375" i="22" s="1"/>
  <c r="Z375" i="22" s="1"/>
  <c r="Y375" i="22" s="1"/>
  <c r="X375" i="22" s="1"/>
  <c r="W375" i="22" s="1"/>
  <c r="V375" i="22" s="1"/>
  <c r="U375" i="22" s="1"/>
  <c r="T375" i="22" s="1"/>
  <c r="S375" i="22" s="1"/>
  <c r="R375" i="22" s="1"/>
  <c r="Q375" i="22" s="1"/>
  <c r="P375" i="22" s="1"/>
  <c r="O375" i="22" s="1"/>
  <c r="N375" i="22" s="1"/>
  <c r="N376" i="22"/>
  <c r="O376" i="22"/>
  <c r="P376" i="22"/>
  <c r="Q376" i="22"/>
  <c r="R376" i="22"/>
  <c r="S376" i="22"/>
  <c r="T376" i="22"/>
  <c r="U376" i="22"/>
  <c r="V376" i="22"/>
  <c r="W376" i="22"/>
  <c r="X376" i="22"/>
  <c r="Y376" i="22"/>
  <c r="Z376" i="22"/>
  <c r="AA376" i="22"/>
  <c r="AB376" i="22"/>
  <c r="AC376" i="22"/>
  <c r="AD376" i="22"/>
  <c r="AE376" i="22"/>
  <c r="AF376" i="22"/>
  <c r="AG376" i="22"/>
  <c r="AH376" i="22"/>
  <c r="AI376" i="22"/>
  <c r="AJ376" i="22"/>
  <c r="AK376" i="22"/>
  <c r="AL376" i="22"/>
  <c r="AM376" i="22"/>
  <c r="AN376" i="22"/>
  <c r="AO376" i="22"/>
  <c r="AP376" i="22"/>
  <c r="AQ376" i="22"/>
  <c r="AR376" i="22"/>
  <c r="AR377" i="22"/>
  <c r="AQ377" i="22" s="1"/>
  <c r="AP377" i="22" s="1"/>
  <c r="AO377" i="22" s="1"/>
  <c r="AN377" i="22" s="1"/>
  <c r="AM377" i="22" s="1"/>
  <c r="AL377" i="22" s="1"/>
  <c r="AK377" i="22" s="1"/>
  <c r="AJ377" i="22" s="1"/>
  <c r="AI377" i="22" s="1"/>
  <c r="AH377" i="22" s="1"/>
  <c r="AG377" i="22" s="1"/>
  <c r="AF377" i="22" s="1"/>
  <c r="AE377" i="22" s="1"/>
  <c r="AD377" i="22" s="1"/>
  <c r="AC377" i="22" s="1"/>
  <c r="AB377" i="22" s="1"/>
  <c r="AA377" i="22" s="1"/>
  <c r="Z377" i="22" s="1"/>
  <c r="Y377" i="22" s="1"/>
  <c r="X377" i="22" s="1"/>
  <c r="W377" i="22" s="1"/>
  <c r="V377" i="22" s="1"/>
  <c r="U377" i="22" s="1"/>
  <c r="T377" i="22" s="1"/>
  <c r="S377" i="22" s="1"/>
  <c r="R377" i="22" s="1"/>
  <c r="Q377" i="22" s="1"/>
  <c r="P377" i="22" s="1"/>
  <c r="O377" i="22" s="1"/>
  <c r="N377" i="22" s="1"/>
  <c r="M377" i="22" s="1"/>
  <c r="AR378" i="22"/>
  <c r="AQ378" i="22" s="1"/>
  <c r="AP378" i="22" s="1"/>
  <c r="AO378" i="22" s="1"/>
  <c r="AN378" i="22" s="1"/>
  <c r="AM378" i="22" s="1"/>
  <c r="AL378" i="22" s="1"/>
  <c r="AK378" i="22" s="1"/>
  <c r="AJ378" i="22" s="1"/>
  <c r="AI378" i="22" s="1"/>
  <c r="AH378" i="22" s="1"/>
  <c r="AG378" i="22" s="1"/>
  <c r="AF378" i="22" s="1"/>
  <c r="AE378" i="22" s="1"/>
  <c r="AD378" i="22" s="1"/>
  <c r="AC378" i="22" s="1"/>
  <c r="AB378" i="22" s="1"/>
  <c r="AA378" i="22" s="1"/>
  <c r="Z378" i="22" s="1"/>
  <c r="Y378" i="22" s="1"/>
  <c r="X378" i="22" s="1"/>
  <c r="W378" i="22" s="1"/>
  <c r="V378" i="22" s="1"/>
  <c r="U378" i="22" s="1"/>
  <c r="T378" i="22" s="1"/>
  <c r="S378" i="22" s="1"/>
  <c r="R378" i="22" s="1"/>
  <c r="Q378" i="22" s="1"/>
  <c r="P378" i="22" s="1"/>
  <c r="O378" i="22" s="1"/>
  <c r="N378" i="22" s="1"/>
  <c r="M378" i="22" s="1"/>
  <c r="N379" i="22"/>
  <c r="O379" i="22"/>
  <c r="P379" i="22"/>
  <c r="Q379" i="22"/>
  <c r="R379" i="22"/>
  <c r="S379" i="22"/>
  <c r="T379" i="22"/>
  <c r="U379" i="22"/>
  <c r="V379" i="22"/>
  <c r="W379" i="22"/>
  <c r="X379" i="22"/>
  <c r="Y379" i="22"/>
  <c r="Z379" i="22"/>
  <c r="AA379" i="22"/>
  <c r="AB379" i="22"/>
  <c r="AC379" i="22"/>
  <c r="AD379" i="22"/>
  <c r="AE379" i="22"/>
  <c r="AF379" i="22"/>
  <c r="AG379" i="22"/>
  <c r="AH379" i="22"/>
  <c r="AI379" i="22"/>
  <c r="AJ379" i="22"/>
  <c r="AK379" i="22"/>
  <c r="AL379" i="22"/>
  <c r="AM379" i="22"/>
  <c r="AN379" i="22"/>
  <c r="AO379" i="22"/>
  <c r="AP379" i="22"/>
  <c r="AQ379" i="22"/>
  <c r="AR379" i="22"/>
  <c r="N380" i="22"/>
  <c r="O380" i="22"/>
  <c r="P380" i="22"/>
  <c r="Q380" i="22"/>
  <c r="R380" i="22"/>
  <c r="S380" i="22"/>
  <c r="T380" i="22"/>
  <c r="U380" i="22"/>
  <c r="V380" i="22"/>
  <c r="W380" i="22"/>
  <c r="X380" i="22"/>
  <c r="Y380" i="22"/>
  <c r="Z380" i="22"/>
  <c r="AA380" i="22"/>
  <c r="AB380" i="22"/>
  <c r="AC380" i="22"/>
  <c r="AD380" i="22"/>
  <c r="AE380" i="22"/>
  <c r="AF380" i="22"/>
  <c r="AG380" i="22"/>
  <c r="AH380" i="22"/>
  <c r="AI380" i="22"/>
  <c r="AJ380" i="22"/>
  <c r="AK380" i="22"/>
  <c r="AL380" i="22"/>
  <c r="AM380" i="22"/>
  <c r="AN380" i="22"/>
  <c r="AO380" i="22"/>
  <c r="AP380" i="22"/>
  <c r="AQ380" i="22"/>
  <c r="AR380" i="22"/>
  <c r="N381" i="22"/>
  <c r="O381" i="22"/>
  <c r="P381" i="22"/>
  <c r="Q381" i="22"/>
  <c r="R381" i="22"/>
  <c r="S381" i="22"/>
  <c r="T381" i="22"/>
  <c r="U381" i="22"/>
  <c r="V381" i="22"/>
  <c r="W381" i="22"/>
  <c r="X381" i="22"/>
  <c r="Y381" i="22"/>
  <c r="Z381" i="22"/>
  <c r="AA381" i="22"/>
  <c r="AB381" i="22"/>
  <c r="AC381" i="22"/>
  <c r="AD381" i="22"/>
  <c r="AE381" i="22"/>
  <c r="AF381" i="22"/>
  <c r="AG381" i="22"/>
  <c r="AH381" i="22"/>
  <c r="AI381" i="22"/>
  <c r="AJ381" i="22"/>
  <c r="AK381" i="22"/>
  <c r="AL381" i="22"/>
  <c r="AM381" i="22"/>
  <c r="AN381" i="22"/>
  <c r="AO381" i="22"/>
  <c r="AP381" i="22"/>
  <c r="AQ381" i="22"/>
  <c r="AR381" i="22"/>
  <c r="AR382" i="22"/>
  <c r="AQ382" i="22" s="1"/>
  <c r="AP382" i="22" s="1"/>
  <c r="AO382" i="22" s="1"/>
  <c r="AN382" i="22" s="1"/>
  <c r="AM382" i="22" s="1"/>
  <c r="AL382" i="22" s="1"/>
  <c r="AK382" i="22" s="1"/>
  <c r="AJ382" i="22" s="1"/>
  <c r="AI382" i="22" s="1"/>
  <c r="AH382" i="22" s="1"/>
  <c r="AG382" i="22" s="1"/>
  <c r="AF382" i="22" s="1"/>
  <c r="AE382" i="22" s="1"/>
  <c r="AD382" i="22" s="1"/>
  <c r="AC382" i="22" s="1"/>
  <c r="AB382" i="22" s="1"/>
  <c r="AA382" i="22" s="1"/>
  <c r="Z382" i="22" s="1"/>
  <c r="Y382" i="22" s="1"/>
  <c r="X382" i="22" s="1"/>
  <c r="W382" i="22" s="1"/>
  <c r="V382" i="22" s="1"/>
  <c r="U382" i="22" s="1"/>
  <c r="T382" i="22" s="1"/>
  <c r="S382" i="22" s="1"/>
  <c r="R382" i="22" s="1"/>
  <c r="Q382" i="22" s="1"/>
  <c r="P382" i="22" s="1"/>
  <c r="O382" i="22" s="1"/>
  <c r="N382" i="22" s="1"/>
  <c r="M382" i="22" s="1"/>
  <c r="N383" i="22"/>
  <c r="O383" i="22"/>
  <c r="P383" i="22"/>
  <c r="Q383" i="22"/>
  <c r="R383" i="22"/>
  <c r="S383" i="22"/>
  <c r="T383" i="22"/>
  <c r="U383" i="22"/>
  <c r="V383" i="22"/>
  <c r="W383" i="22"/>
  <c r="X383" i="22"/>
  <c r="Y383" i="22"/>
  <c r="Z383" i="22"/>
  <c r="AA383" i="22"/>
  <c r="AB383" i="22"/>
  <c r="AC383" i="22"/>
  <c r="AD383" i="22"/>
  <c r="AE383" i="22"/>
  <c r="AF383" i="22"/>
  <c r="AG383" i="22"/>
  <c r="AH383" i="22"/>
  <c r="AI383" i="22"/>
  <c r="AJ383" i="22"/>
  <c r="AK383" i="22"/>
  <c r="AL383" i="22"/>
  <c r="AM383" i="22"/>
  <c r="AN383" i="22"/>
  <c r="AO383" i="22"/>
  <c r="AP383" i="22"/>
  <c r="AQ383" i="22"/>
  <c r="AR383" i="22"/>
  <c r="AR384" i="22"/>
  <c r="AQ384" i="22" s="1"/>
  <c r="AP384" i="22" s="1"/>
  <c r="AO384" i="22" s="1"/>
  <c r="AN384" i="22" s="1"/>
  <c r="AM384" i="22" s="1"/>
  <c r="AL384" i="22" s="1"/>
  <c r="AK384" i="22" s="1"/>
  <c r="AJ384" i="22" s="1"/>
  <c r="AI384" i="22" s="1"/>
  <c r="AH384" i="22" s="1"/>
  <c r="AG384" i="22" s="1"/>
  <c r="AF384" i="22" s="1"/>
  <c r="AE384" i="22" s="1"/>
  <c r="AD384" i="22" s="1"/>
  <c r="AC384" i="22" s="1"/>
  <c r="AB384" i="22" s="1"/>
  <c r="AA384" i="22" s="1"/>
  <c r="Z384" i="22" s="1"/>
  <c r="Y384" i="22" s="1"/>
  <c r="X384" i="22" s="1"/>
  <c r="W384" i="22" s="1"/>
  <c r="V384" i="22" s="1"/>
  <c r="U384" i="22" s="1"/>
  <c r="T384" i="22" s="1"/>
  <c r="S384" i="22" s="1"/>
  <c r="R384" i="22" s="1"/>
  <c r="Q384" i="22" s="1"/>
  <c r="P384" i="22" s="1"/>
  <c r="O384" i="22" s="1"/>
  <c r="N384" i="22" s="1"/>
  <c r="AR385" i="22"/>
  <c r="AQ385" i="22" s="1"/>
  <c r="AP385" i="22" s="1"/>
  <c r="AO385" i="22" s="1"/>
  <c r="AN385" i="22" s="1"/>
  <c r="AM385" i="22" s="1"/>
  <c r="AL385" i="22" s="1"/>
  <c r="AK385" i="22" s="1"/>
  <c r="AJ385" i="22" s="1"/>
  <c r="AI385" i="22" s="1"/>
  <c r="AH385" i="22" s="1"/>
  <c r="AG385" i="22" s="1"/>
  <c r="AF385" i="22" s="1"/>
  <c r="AE385" i="22" s="1"/>
  <c r="AD385" i="22" s="1"/>
  <c r="AC385" i="22" s="1"/>
  <c r="AB385" i="22" s="1"/>
  <c r="AA385" i="22" s="1"/>
  <c r="Z385" i="22" s="1"/>
  <c r="Y385" i="22" s="1"/>
  <c r="X385" i="22" s="1"/>
  <c r="W385" i="22" s="1"/>
  <c r="V385" i="22" s="1"/>
  <c r="U385" i="22" s="1"/>
  <c r="T385" i="22" s="1"/>
  <c r="S385" i="22" s="1"/>
  <c r="R385" i="22" s="1"/>
  <c r="Q385" i="22" s="1"/>
  <c r="P385" i="22" s="1"/>
  <c r="O385" i="22" s="1"/>
  <c r="N385" i="22" s="1"/>
  <c r="AR386" i="22"/>
  <c r="AQ386" i="22" s="1"/>
  <c r="AP386" i="22" s="1"/>
  <c r="AO386" i="22" s="1"/>
  <c r="AN386" i="22" s="1"/>
  <c r="AM386" i="22" s="1"/>
  <c r="AL386" i="22" s="1"/>
  <c r="AK386" i="22" s="1"/>
  <c r="AJ386" i="22" s="1"/>
  <c r="AI386" i="22" s="1"/>
  <c r="AH386" i="22" s="1"/>
  <c r="AG386" i="22" s="1"/>
  <c r="AF386" i="22" s="1"/>
  <c r="AE386" i="22" s="1"/>
  <c r="AD386" i="22" s="1"/>
  <c r="AC386" i="22" s="1"/>
  <c r="AB386" i="22" s="1"/>
  <c r="AA386" i="22" s="1"/>
  <c r="Z386" i="22" s="1"/>
  <c r="Y386" i="22" s="1"/>
  <c r="X386" i="22" s="1"/>
  <c r="W386" i="22" s="1"/>
  <c r="V386" i="22" s="1"/>
  <c r="U386" i="22" s="1"/>
  <c r="T386" i="22" s="1"/>
  <c r="S386" i="22" s="1"/>
  <c r="R386" i="22" s="1"/>
  <c r="Q386" i="22" s="1"/>
  <c r="P386" i="22" s="1"/>
  <c r="O386" i="22" s="1"/>
  <c r="N386" i="22" s="1"/>
  <c r="AR387" i="22"/>
  <c r="AQ387" i="22" s="1"/>
  <c r="AP387" i="22" s="1"/>
  <c r="AO387" i="22" s="1"/>
  <c r="AN387" i="22" s="1"/>
  <c r="AM387" i="22" s="1"/>
  <c r="AL387" i="22" s="1"/>
  <c r="AK387" i="22" s="1"/>
  <c r="AJ387" i="22" s="1"/>
  <c r="AI387" i="22" s="1"/>
  <c r="AH387" i="22" s="1"/>
  <c r="AG387" i="22" s="1"/>
  <c r="AF387" i="22" s="1"/>
  <c r="AE387" i="22" s="1"/>
  <c r="AD387" i="22" s="1"/>
  <c r="AC387" i="22" s="1"/>
  <c r="AB387" i="22" s="1"/>
  <c r="AA387" i="22" s="1"/>
  <c r="Z387" i="22" s="1"/>
  <c r="Y387" i="22" s="1"/>
  <c r="X387" i="22" s="1"/>
  <c r="W387" i="22" s="1"/>
  <c r="V387" i="22" s="1"/>
  <c r="U387" i="22" s="1"/>
  <c r="T387" i="22" s="1"/>
  <c r="S387" i="22" s="1"/>
  <c r="R387" i="22" s="1"/>
  <c r="Q387" i="22" s="1"/>
  <c r="P387" i="22" s="1"/>
  <c r="O387" i="22" s="1"/>
  <c r="N387" i="22" s="1"/>
  <c r="AR388" i="22"/>
  <c r="AQ388" i="22" s="1"/>
  <c r="AP388" i="22" s="1"/>
  <c r="AO388" i="22" s="1"/>
  <c r="AN388" i="22" s="1"/>
  <c r="AM388" i="22" s="1"/>
  <c r="AL388" i="22" s="1"/>
  <c r="AK388" i="22" s="1"/>
  <c r="AJ388" i="22" s="1"/>
  <c r="AI388" i="22" s="1"/>
  <c r="AH388" i="22" s="1"/>
  <c r="AG388" i="22" s="1"/>
  <c r="AF388" i="22" s="1"/>
  <c r="AE388" i="22" s="1"/>
  <c r="AD388" i="22" s="1"/>
  <c r="AC388" i="22" s="1"/>
  <c r="AB388" i="22" s="1"/>
  <c r="AA388" i="22" s="1"/>
  <c r="Z388" i="22" s="1"/>
  <c r="Y388" i="22" s="1"/>
  <c r="X388" i="22" s="1"/>
  <c r="W388" i="22" s="1"/>
  <c r="V388" i="22" s="1"/>
  <c r="U388" i="22" s="1"/>
  <c r="T388" i="22" s="1"/>
  <c r="S388" i="22" s="1"/>
  <c r="R388" i="22" s="1"/>
  <c r="Q388" i="22" s="1"/>
  <c r="P388" i="22" s="1"/>
  <c r="O388" i="22" s="1"/>
  <c r="N388" i="22" s="1"/>
  <c r="M388" i="22" s="1"/>
  <c r="AR389" i="22"/>
  <c r="AQ389" i="22" s="1"/>
  <c r="AP389" i="22" s="1"/>
  <c r="AO389" i="22" s="1"/>
  <c r="AN389" i="22" s="1"/>
  <c r="AM389" i="22" s="1"/>
  <c r="AL389" i="22" s="1"/>
  <c r="AK389" i="22" s="1"/>
  <c r="AJ389" i="22" s="1"/>
  <c r="AI389" i="22" s="1"/>
  <c r="AH389" i="22" s="1"/>
  <c r="AG389" i="22" s="1"/>
  <c r="AF389" i="22" s="1"/>
  <c r="AE389" i="22" s="1"/>
  <c r="AD389" i="22" s="1"/>
  <c r="AC389" i="22" s="1"/>
  <c r="AB389" i="22" s="1"/>
  <c r="AA389" i="22" s="1"/>
  <c r="Z389" i="22" s="1"/>
  <c r="Y389" i="22" s="1"/>
  <c r="X389" i="22" s="1"/>
  <c r="W389" i="22" s="1"/>
  <c r="V389" i="22" s="1"/>
  <c r="U389" i="22" s="1"/>
  <c r="T389" i="22" s="1"/>
  <c r="S389" i="22" s="1"/>
  <c r="R389" i="22" s="1"/>
  <c r="Q389" i="22" s="1"/>
  <c r="P389" i="22" s="1"/>
  <c r="O389" i="22" s="1"/>
  <c r="N389" i="22" s="1"/>
  <c r="M389" i="22" s="1"/>
  <c r="AR390" i="22"/>
  <c r="AQ390" i="22" s="1"/>
  <c r="AP390" i="22" s="1"/>
  <c r="AO390" i="22" s="1"/>
  <c r="AN390" i="22" s="1"/>
  <c r="AM390" i="22" s="1"/>
  <c r="AL390" i="22" s="1"/>
  <c r="AK390" i="22" s="1"/>
  <c r="AJ390" i="22" s="1"/>
  <c r="AI390" i="22" s="1"/>
  <c r="AH390" i="22" s="1"/>
  <c r="AG390" i="22" s="1"/>
  <c r="AF390" i="22" s="1"/>
  <c r="AE390" i="22" s="1"/>
  <c r="AD390" i="22" s="1"/>
  <c r="AC390" i="22" s="1"/>
  <c r="AB390" i="22" s="1"/>
  <c r="AA390" i="22" s="1"/>
  <c r="Z390" i="22" s="1"/>
  <c r="Y390" i="22" s="1"/>
  <c r="X390" i="22" s="1"/>
  <c r="W390" i="22" s="1"/>
  <c r="V390" i="22" s="1"/>
  <c r="U390" i="22" s="1"/>
  <c r="T390" i="22" s="1"/>
  <c r="S390" i="22" s="1"/>
  <c r="R390" i="22" s="1"/>
  <c r="Q390" i="22" s="1"/>
  <c r="P390" i="22" s="1"/>
  <c r="O390" i="22" s="1"/>
  <c r="N390" i="22" s="1"/>
  <c r="M390" i="22" s="1"/>
  <c r="AR391" i="22"/>
  <c r="AQ391" i="22" s="1"/>
  <c r="AP391" i="22" s="1"/>
  <c r="AO391" i="22" s="1"/>
  <c r="AN391" i="22" s="1"/>
  <c r="AM391" i="22" s="1"/>
  <c r="AL391" i="22" s="1"/>
  <c r="AK391" i="22" s="1"/>
  <c r="AJ391" i="22" s="1"/>
  <c r="AI391" i="22" s="1"/>
  <c r="AH391" i="22" s="1"/>
  <c r="AG391" i="22" s="1"/>
  <c r="AF391" i="22" s="1"/>
  <c r="AE391" i="22" s="1"/>
  <c r="AD391" i="22" s="1"/>
  <c r="AC391" i="22" s="1"/>
  <c r="AB391" i="22" s="1"/>
  <c r="AA391" i="22" s="1"/>
  <c r="Z391" i="22" s="1"/>
  <c r="Y391" i="22" s="1"/>
  <c r="X391" i="22" s="1"/>
  <c r="W391" i="22" s="1"/>
  <c r="V391" i="22" s="1"/>
  <c r="U391" i="22" s="1"/>
  <c r="T391" i="22" s="1"/>
  <c r="S391" i="22" s="1"/>
  <c r="R391" i="22" s="1"/>
  <c r="Q391" i="22" s="1"/>
  <c r="P391" i="22" s="1"/>
  <c r="O391" i="22" s="1"/>
  <c r="N391" i="22" s="1"/>
  <c r="M391" i="22" s="1"/>
  <c r="AR392" i="22"/>
  <c r="AQ392" i="22" s="1"/>
  <c r="AP392" i="22" s="1"/>
  <c r="AO392" i="22" s="1"/>
  <c r="AN392" i="22" s="1"/>
  <c r="AM392" i="22" s="1"/>
  <c r="AL392" i="22" s="1"/>
  <c r="AK392" i="22" s="1"/>
  <c r="AJ392" i="22" s="1"/>
  <c r="AI392" i="22" s="1"/>
  <c r="AH392" i="22" s="1"/>
  <c r="AG392" i="22" s="1"/>
  <c r="AF392" i="22" s="1"/>
  <c r="AE392" i="22" s="1"/>
  <c r="AD392" i="22" s="1"/>
  <c r="AC392" i="22" s="1"/>
  <c r="AB392" i="22" s="1"/>
  <c r="AA392" i="22" s="1"/>
  <c r="Z392" i="22" s="1"/>
  <c r="Y392" i="22" s="1"/>
  <c r="X392" i="22" s="1"/>
  <c r="W392" i="22" s="1"/>
  <c r="V392" i="22" s="1"/>
  <c r="U392" i="22" s="1"/>
  <c r="T392" i="22" s="1"/>
  <c r="S392" i="22" s="1"/>
  <c r="R392" i="22" s="1"/>
  <c r="Q392" i="22" s="1"/>
  <c r="P392" i="22" s="1"/>
  <c r="O392" i="22" s="1"/>
  <c r="N392" i="22" s="1"/>
  <c r="M392" i="22" s="1"/>
  <c r="AR393" i="22"/>
  <c r="AQ393" i="22" s="1"/>
  <c r="AP393" i="22" s="1"/>
  <c r="AO393" i="22" s="1"/>
  <c r="AN393" i="22" s="1"/>
  <c r="AM393" i="22" s="1"/>
  <c r="AL393" i="22" s="1"/>
  <c r="AK393" i="22" s="1"/>
  <c r="AJ393" i="22" s="1"/>
  <c r="AI393" i="22" s="1"/>
  <c r="AH393" i="22" s="1"/>
  <c r="AG393" i="22" s="1"/>
  <c r="AF393" i="22" s="1"/>
  <c r="AE393" i="22" s="1"/>
  <c r="AD393" i="22" s="1"/>
  <c r="AC393" i="22" s="1"/>
  <c r="AB393" i="22" s="1"/>
  <c r="AA393" i="22" s="1"/>
  <c r="Z393" i="22" s="1"/>
  <c r="Y393" i="22" s="1"/>
  <c r="X393" i="22" s="1"/>
  <c r="W393" i="22" s="1"/>
  <c r="V393" i="22" s="1"/>
  <c r="U393" i="22" s="1"/>
  <c r="T393" i="22" s="1"/>
  <c r="S393" i="22" s="1"/>
  <c r="R393" i="22" s="1"/>
  <c r="Q393" i="22" s="1"/>
  <c r="P393" i="22" s="1"/>
  <c r="O393" i="22" s="1"/>
  <c r="N393" i="22" s="1"/>
  <c r="M393" i="22" s="1"/>
  <c r="AR394" i="22"/>
  <c r="AQ394" i="22" s="1"/>
  <c r="AP394" i="22" s="1"/>
  <c r="AO394" i="22" s="1"/>
  <c r="AN394" i="22" s="1"/>
  <c r="AM394" i="22" s="1"/>
  <c r="AL394" i="22" s="1"/>
  <c r="AK394" i="22" s="1"/>
  <c r="AJ394" i="22" s="1"/>
  <c r="AI394" i="22" s="1"/>
  <c r="AH394" i="22" s="1"/>
  <c r="AG394" i="22" s="1"/>
  <c r="AF394" i="22" s="1"/>
  <c r="AE394" i="22" s="1"/>
  <c r="AD394" i="22" s="1"/>
  <c r="AC394" i="22" s="1"/>
  <c r="AB394" i="22" s="1"/>
  <c r="AA394" i="22" s="1"/>
  <c r="Z394" i="22" s="1"/>
  <c r="Y394" i="22" s="1"/>
  <c r="X394" i="22" s="1"/>
  <c r="W394" i="22" s="1"/>
  <c r="V394" i="22" s="1"/>
  <c r="U394" i="22" s="1"/>
  <c r="T394" i="22" s="1"/>
  <c r="S394" i="22" s="1"/>
  <c r="R394" i="22" s="1"/>
  <c r="Q394" i="22" s="1"/>
  <c r="P394" i="22" s="1"/>
  <c r="O394" i="22" s="1"/>
  <c r="N394" i="22" s="1"/>
  <c r="M394" i="22" s="1"/>
  <c r="X395" i="22"/>
  <c r="W395" i="22" s="1"/>
  <c r="V395" i="22" s="1"/>
  <c r="U395" i="22" s="1"/>
  <c r="T395" i="22" s="1"/>
  <c r="S395" i="22" s="1"/>
  <c r="R395" i="22" s="1"/>
  <c r="Q395" i="22" s="1"/>
  <c r="P395" i="22" s="1"/>
  <c r="O395" i="22" s="1"/>
  <c r="N395" i="22" s="1"/>
  <c r="M395" i="22" s="1"/>
  <c r="Y395" i="22"/>
  <c r="Z395" i="22"/>
  <c r="AA395" i="22"/>
  <c r="AB395" i="22"/>
  <c r="AC395" i="22"/>
  <c r="AD395" i="22"/>
  <c r="AE395" i="22"/>
  <c r="AF395" i="22"/>
  <c r="AG395" i="22"/>
  <c r="AH395" i="22"/>
  <c r="AI395" i="22"/>
  <c r="AJ395" i="22"/>
  <c r="AK395" i="22"/>
  <c r="AL395" i="22"/>
  <c r="AM395" i="22"/>
  <c r="AN395" i="22"/>
  <c r="AO395" i="22"/>
  <c r="AP395" i="22"/>
  <c r="AQ395" i="22"/>
  <c r="AR395" i="22"/>
  <c r="N396" i="22"/>
  <c r="O396" i="22"/>
  <c r="P396" i="22"/>
  <c r="Q396" i="22"/>
  <c r="R396" i="22"/>
  <c r="S396" i="22"/>
  <c r="T396" i="22"/>
  <c r="U396" i="22"/>
  <c r="V396" i="22"/>
  <c r="W396" i="22"/>
  <c r="X396" i="22"/>
  <c r="Y396" i="22"/>
  <c r="Z396" i="22"/>
  <c r="AA396" i="22"/>
  <c r="AB396" i="22"/>
  <c r="AC396" i="22"/>
  <c r="AD396" i="22"/>
  <c r="AE396" i="22"/>
  <c r="AF396" i="22"/>
  <c r="AG396" i="22"/>
  <c r="AH396" i="22"/>
  <c r="AI396" i="22"/>
  <c r="AJ396" i="22"/>
  <c r="AK396" i="22"/>
  <c r="AL396" i="22"/>
  <c r="AM396" i="22"/>
  <c r="AN396" i="22"/>
  <c r="AO396" i="22"/>
  <c r="AP396" i="22"/>
  <c r="AQ396" i="22"/>
  <c r="AR396" i="22"/>
  <c r="N397" i="22"/>
  <c r="O397" i="22"/>
  <c r="P397" i="22"/>
  <c r="Q397" i="22"/>
  <c r="R397" i="22"/>
  <c r="S397" i="22"/>
  <c r="T397" i="22"/>
  <c r="U397" i="22"/>
  <c r="V397" i="22"/>
  <c r="W397" i="22"/>
  <c r="X397" i="22"/>
  <c r="Y397" i="22"/>
  <c r="Z397" i="22"/>
  <c r="AA397" i="22"/>
  <c r="AB397" i="22"/>
  <c r="AC397" i="22"/>
  <c r="AD397" i="22"/>
  <c r="AE397" i="22"/>
  <c r="AF397" i="22"/>
  <c r="AG397" i="22"/>
  <c r="AH397" i="22"/>
  <c r="AI397" i="22"/>
  <c r="AJ397" i="22"/>
  <c r="AK397" i="22"/>
  <c r="AL397" i="22"/>
  <c r="AM397" i="22"/>
  <c r="AN397" i="22"/>
  <c r="AO397" i="22"/>
  <c r="AP397" i="22"/>
  <c r="AQ397" i="22"/>
  <c r="AR397" i="22"/>
  <c r="N398" i="22"/>
  <c r="O398" i="22"/>
  <c r="P398" i="22"/>
  <c r="Q398" i="22"/>
  <c r="R398" i="22"/>
  <c r="S398" i="22"/>
  <c r="T398" i="22"/>
  <c r="U398" i="22"/>
  <c r="V398" i="22"/>
  <c r="W398" i="22"/>
  <c r="X398" i="22"/>
  <c r="Y398" i="22"/>
  <c r="Z398" i="22"/>
  <c r="AA398" i="22"/>
  <c r="AB398" i="22"/>
  <c r="AC398" i="22"/>
  <c r="AD398" i="22"/>
  <c r="AE398" i="22"/>
  <c r="AF398" i="22"/>
  <c r="AG398" i="22"/>
  <c r="AH398" i="22"/>
  <c r="AI398" i="22"/>
  <c r="AJ398" i="22"/>
  <c r="AK398" i="22"/>
  <c r="AL398" i="22"/>
  <c r="AM398" i="22"/>
  <c r="AN398" i="22"/>
  <c r="AO398" i="22"/>
  <c r="AP398" i="22"/>
  <c r="AQ398" i="22"/>
  <c r="AR398" i="22"/>
  <c r="N399" i="22"/>
  <c r="O399" i="22"/>
  <c r="P399" i="22"/>
  <c r="Q399" i="22"/>
  <c r="R399" i="22"/>
  <c r="S399" i="22"/>
  <c r="T399" i="22"/>
  <c r="U399" i="22"/>
  <c r="V399" i="22"/>
  <c r="W399" i="22"/>
  <c r="X399" i="22"/>
  <c r="Y399" i="22"/>
  <c r="Z399" i="22"/>
  <c r="AA399" i="22"/>
  <c r="AB399" i="22"/>
  <c r="AC399" i="22"/>
  <c r="AD399" i="22"/>
  <c r="AE399" i="22"/>
  <c r="AF399" i="22"/>
  <c r="AG399" i="22"/>
  <c r="AH399" i="22"/>
  <c r="AI399" i="22"/>
  <c r="AJ399" i="22"/>
  <c r="AK399" i="22"/>
  <c r="AL399" i="22"/>
  <c r="AM399" i="22"/>
  <c r="AN399" i="22"/>
  <c r="AO399" i="22"/>
  <c r="AP399" i="22"/>
  <c r="AQ399" i="22"/>
  <c r="AR399" i="22"/>
  <c r="N400" i="22"/>
  <c r="O400" i="22"/>
  <c r="P400" i="22"/>
  <c r="Q400" i="22"/>
  <c r="R400" i="22"/>
  <c r="S400" i="22"/>
  <c r="T400" i="22"/>
  <c r="U400" i="22"/>
  <c r="V400" i="22"/>
  <c r="W400" i="22"/>
  <c r="X400" i="22"/>
  <c r="Y400" i="22"/>
  <c r="Z400" i="22"/>
  <c r="AA400" i="22"/>
  <c r="AB400" i="22"/>
  <c r="AC400" i="22"/>
  <c r="AD400" i="22"/>
  <c r="AE400" i="22"/>
  <c r="AF400" i="22"/>
  <c r="AG400" i="22"/>
  <c r="AH400" i="22"/>
  <c r="AI400" i="22"/>
  <c r="AJ400" i="22"/>
  <c r="AK400" i="22"/>
  <c r="AL400" i="22"/>
  <c r="AM400" i="22"/>
  <c r="AN400" i="22"/>
  <c r="AO400" i="22"/>
  <c r="AP400" i="22"/>
  <c r="AQ400" i="22"/>
  <c r="AR400" i="22"/>
  <c r="N401" i="22"/>
  <c r="O401" i="22"/>
  <c r="P401" i="22"/>
  <c r="Q401" i="22"/>
  <c r="R401" i="22"/>
  <c r="S401" i="22"/>
  <c r="T401" i="22"/>
  <c r="U401" i="22"/>
  <c r="V401" i="22"/>
  <c r="W401" i="22"/>
  <c r="X401" i="22"/>
  <c r="Y401" i="22"/>
  <c r="Z401" i="22"/>
  <c r="AA401" i="22"/>
  <c r="AB401" i="22"/>
  <c r="AC401" i="22"/>
  <c r="AD401" i="22"/>
  <c r="AE401" i="22"/>
  <c r="AF401" i="22"/>
  <c r="AG401" i="22"/>
  <c r="AH401" i="22"/>
  <c r="AI401" i="22"/>
  <c r="AJ401" i="22"/>
  <c r="AK401" i="22"/>
  <c r="AL401" i="22"/>
  <c r="AM401" i="22"/>
  <c r="AN401" i="22"/>
  <c r="AO401" i="22"/>
  <c r="AP401" i="22"/>
  <c r="AQ401" i="22"/>
  <c r="AR401" i="22"/>
  <c r="AR402" i="22"/>
  <c r="AQ402" i="22" s="1"/>
  <c r="AP402" i="22" s="1"/>
  <c r="AO402" i="22" s="1"/>
  <c r="AN402" i="22" s="1"/>
  <c r="AM402" i="22" s="1"/>
  <c r="AL402" i="22" s="1"/>
  <c r="AK402" i="22" s="1"/>
  <c r="AJ402" i="22" s="1"/>
  <c r="AI402" i="22" s="1"/>
  <c r="AH402" i="22" s="1"/>
  <c r="AG402" i="22" s="1"/>
  <c r="AF402" i="22" s="1"/>
  <c r="AE402" i="22" s="1"/>
  <c r="AD402" i="22" s="1"/>
  <c r="AC402" i="22" s="1"/>
  <c r="AB402" i="22" s="1"/>
  <c r="AA402" i="22" s="1"/>
  <c r="Z402" i="22" s="1"/>
  <c r="Y402" i="22" s="1"/>
  <c r="X402" i="22" s="1"/>
  <c r="W402" i="22" s="1"/>
  <c r="V402" i="22" s="1"/>
  <c r="U402" i="22" s="1"/>
  <c r="T402" i="22" s="1"/>
  <c r="S402" i="22" s="1"/>
  <c r="R402" i="22" s="1"/>
  <c r="Q402" i="22" s="1"/>
  <c r="P402" i="22" s="1"/>
  <c r="O402" i="22" s="1"/>
  <c r="N402" i="22" s="1"/>
  <c r="AR403" i="22"/>
  <c r="AQ403" i="22" s="1"/>
  <c r="AP403" i="22" s="1"/>
  <c r="AO403" i="22" s="1"/>
  <c r="AN403" i="22" s="1"/>
  <c r="AM403" i="22" s="1"/>
  <c r="AL403" i="22" s="1"/>
  <c r="AK403" i="22" s="1"/>
  <c r="AJ403" i="22" s="1"/>
  <c r="AI403" i="22" s="1"/>
  <c r="AH403" i="22" s="1"/>
  <c r="AG403" i="22" s="1"/>
  <c r="AF403" i="22" s="1"/>
  <c r="AE403" i="22" s="1"/>
  <c r="AD403" i="22" s="1"/>
  <c r="AC403" i="22" s="1"/>
  <c r="AB403" i="22" s="1"/>
  <c r="AA403" i="22" s="1"/>
  <c r="Z403" i="22" s="1"/>
  <c r="Y403" i="22" s="1"/>
  <c r="X403" i="22" s="1"/>
  <c r="W403" i="22" s="1"/>
  <c r="V403" i="22" s="1"/>
  <c r="U403" i="22" s="1"/>
  <c r="T403" i="22" s="1"/>
  <c r="S403" i="22" s="1"/>
  <c r="R403" i="22" s="1"/>
  <c r="Q403" i="22" s="1"/>
  <c r="P403" i="22" s="1"/>
  <c r="O403" i="22" s="1"/>
  <c r="N403" i="22" s="1"/>
  <c r="M403" i="22" s="1"/>
  <c r="N404" i="22"/>
  <c r="O404" i="22"/>
  <c r="P404" i="22"/>
  <c r="Q404" i="22"/>
  <c r="R404" i="22"/>
  <c r="S404" i="22"/>
  <c r="T404" i="22"/>
  <c r="U404" i="22"/>
  <c r="V404" i="22"/>
  <c r="W404" i="22"/>
  <c r="X404" i="22"/>
  <c r="Y404" i="22"/>
  <c r="Z404" i="22"/>
  <c r="AA404" i="22"/>
  <c r="AB404" i="22"/>
  <c r="AC404" i="22"/>
  <c r="AD404" i="22"/>
  <c r="AE404" i="22"/>
  <c r="AF404" i="22"/>
  <c r="AG404" i="22"/>
  <c r="AH404" i="22"/>
  <c r="AI404" i="22"/>
  <c r="AJ404" i="22"/>
  <c r="AK404" i="22"/>
  <c r="AL404" i="22"/>
  <c r="AM404" i="22"/>
  <c r="AN404" i="22"/>
  <c r="AO404" i="22"/>
  <c r="AP404" i="22"/>
  <c r="AQ404" i="22"/>
  <c r="AR404" i="22"/>
  <c r="AR405" i="22"/>
  <c r="AQ405" i="22" s="1"/>
  <c r="AP405" i="22" s="1"/>
  <c r="AO405" i="22" s="1"/>
  <c r="AN405" i="22" s="1"/>
  <c r="AM405" i="22" s="1"/>
  <c r="AL405" i="22" s="1"/>
  <c r="AK405" i="22" s="1"/>
  <c r="AJ405" i="22" s="1"/>
  <c r="AI405" i="22" s="1"/>
  <c r="AH405" i="22" s="1"/>
  <c r="AG405" i="22" s="1"/>
  <c r="AF405" i="22" s="1"/>
  <c r="AE405" i="22" s="1"/>
  <c r="AD405" i="22" s="1"/>
  <c r="AC405" i="22" s="1"/>
  <c r="AB405" i="22" s="1"/>
  <c r="AA405" i="22" s="1"/>
  <c r="Z405" i="22" s="1"/>
  <c r="Y405" i="22" s="1"/>
  <c r="X405" i="22" s="1"/>
  <c r="W405" i="22" s="1"/>
  <c r="V405" i="22" s="1"/>
  <c r="U405" i="22" s="1"/>
  <c r="T405" i="22" s="1"/>
  <c r="S405" i="22" s="1"/>
  <c r="R405" i="22" s="1"/>
  <c r="Q405" i="22" s="1"/>
  <c r="P405" i="22" s="1"/>
  <c r="O405" i="22" s="1"/>
  <c r="N405" i="22" s="1"/>
  <c r="M405" i="22" s="1"/>
  <c r="AR406" i="22"/>
  <c r="AQ406" i="22" s="1"/>
  <c r="AP406" i="22" s="1"/>
  <c r="AO406" i="22" s="1"/>
  <c r="AN406" i="22" s="1"/>
  <c r="AM406" i="22" s="1"/>
  <c r="AL406" i="22" s="1"/>
  <c r="AK406" i="22" s="1"/>
  <c r="AJ406" i="22" s="1"/>
  <c r="AI406" i="22" s="1"/>
  <c r="AH406" i="22" s="1"/>
  <c r="AG406" i="22" s="1"/>
  <c r="AF406" i="22" s="1"/>
  <c r="AE406" i="22" s="1"/>
  <c r="AD406" i="22" s="1"/>
  <c r="AC406" i="22" s="1"/>
  <c r="AB406" i="22" s="1"/>
  <c r="AA406" i="22" s="1"/>
  <c r="Z406" i="22" s="1"/>
  <c r="Y406" i="22" s="1"/>
  <c r="X406" i="22" s="1"/>
  <c r="W406" i="22" s="1"/>
  <c r="V406" i="22" s="1"/>
  <c r="U406" i="22" s="1"/>
  <c r="T406" i="22" s="1"/>
  <c r="S406" i="22" s="1"/>
  <c r="R406" i="22" s="1"/>
  <c r="Q406" i="22" s="1"/>
  <c r="P406" i="22" s="1"/>
  <c r="O406" i="22" s="1"/>
  <c r="N406" i="22" s="1"/>
  <c r="M406" i="22" s="1"/>
  <c r="AR407" i="22"/>
  <c r="AQ407" i="22" s="1"/>
  <c r="AP407" i="22" s="1"/>
  <c r="AO407" i="22" s="1"/>
  <c r="AN407" i="22" s="1"/>
  <c r="AM407" i="22" s="1"/>
  <c r="AL407" i="22" s="1"/>
  <c r="AK407" i="22" s="1"/>
  <c r="AJ407" i="22" s="1"/>
  <c r="AI407" i="22" s="1"/>
  <c r="AH407" i="22" s="1"/>
  <c r="AG407" i="22" s="1"/>
  <c r="AF407" i="22" s="1"/>
  <c r="AE407" i="22" s="1"/>
  <c r="AD407" i="22" s="1"/>
  <c r="AC407" i="22" s="1"/>
  <c r="AB407" i="22" s="1"/>
  <c r="AA407" i="22" s="1"/>
  <c r="Z407" i="22" s="1"/>
  <c r="Y407" i="22" s="1"/>
  <c r="X407" i="22" s="1"/>
  <c r="W407" i="22" s="1"/>
  <c r="V407" i="22" s="1"/>
  <c r="U407" i="22" s="1"/>
  <c r="T407" i="22" s="1"/>
  <c r="S407" i="22" s="1"/>
  <c r="R407" i="22" s="1"/>
  <c r="Q407" i="22" s="1"/>
  <c r="P407" i="22" s="1"/>
  <c r="O407" i="22" s="1"/>
  <c r="N407" i="22" s="1"/>
  <c r="M407" i="22" s="1"/>
  <c r="AR408" i="22"/>
  <c r="AQ408" i="22" s="1"/>
  <c r="AP408" i="22" s="1"/>
  <c r="AO408" i="22" s="1"/>
  <c r="AN408" i="22" s="1"/>
  <c r="AM408" i="22" s="1"/>
  <c r="AL408" i="22" s="1"/>
  <c r="AK408" i="22" s="1"/>
  <c r="AJ408" i="22" s="1"/>
  <c r="AI408" i="22" s="1"/>
  <c r="AH408" i="22" s="1"/>
  <c r="AG408" i="22" s="1"/>
  <c r="AF408" i="22" s="1"/>
  <c r="AE408" i="22" s="1"/>
  <c r="AD408" i="22" s="1"/>
  <c r="AC408" i="22" s="1"/>
  <c r="AB408" i="22" s="1"/>
  <c r="AA408" i="22" s="1"/>
  <c r="Z408" i="22" s="1"/>
  <c r="Y408" i="22" s="1"/>
  <c r="X408" i="22" s="1"/>
  <c r="W408" i="22" s="1"/>
  <c r="V408" i="22" s="1"/>
  <c r="U408" i="22" s="1"/>
  <c r="T408" i="22" s="1"/>
  <c r="S408" i="22" s="1"/>
  <c r="R408" i="22" s="1"/>
  <c r="Q408" i="22" s="1"/>
  <c r="P408" i="22" s="1"/>
  <c r="O408" i="22" s="1"/>
  <c r="N408" i="22" s="1"/>
  <c r="M408" i="22" s="1"/>
  <c r="N409" i="22"/>
  <c r="O409" i="22"/>
  <c r="P409" i="22"/>
  <c r="Q409" i="22"/>
  <c r="R409" i="22"/>
  <c r="S409" i="22"/>
  <c r="T409" i="22"/>
  <c r="U409" i="22"/>
  <c r="V409" i="22"/>
  <c r="W409" i="22"/>
  <c r="X409" i="22"/>
  <c r="Y409" i="22"/>
  <c r="Z409" i="22"/>
  <c r="AA409" i="22"/>
  <c r="AB409" i="22"/>
  <c r="AC409" i="22"/>
  <c r="AD409" i="22"/>
  <c r="AE409" i="22"/>
  <c r="AF409" i="22"/>
  <c r="AG409" i="22"/>
  <c r="AH409" i="22"/>
  <c r="AI409" i="22"/>
  <c r="AJ409" i="22"/>
  <c r="AK409" i="22"/>
  <c r="AL409" i="22"/>
  <c r="AM409" i="22"/>
  <c r="AN409" i="22"/>
  <c r="AO409" i="22"/>
  <c r="AP409" i="22"/>
  <c r="AQ409" i="22"/>
  <c r="AR409" i="22"/>
  <c r="N410" i="22"/>
  <c r="O410" i="22"/>
  <c r="P410" i="22"/>
  <c r="Q410" i="22"/>
  <c r="R410" i="22"/>
  <c r="S410" i="22"/>
  <c r="T410" i="22"/>
  <c r="U410" i="22"/>
  <c r="V410" i="22"/>
  <c r="W410" i="22"/>
  <c r="X410" i="22"/>
  <c r="Y410" i="22"/>
  <c r="Z410" i="22"/>
  <c r="AA410" i="22"/>
  <c r="AB410" i="22"/>
  <c r="AC410" i="22"/>
  <c r="AD410" i="22"/>
  <c r="AE410" i="22"/>
  <c r="AF410" i="22"/>
  <c r="AG410" i="22"/>
  <c r="AH410" i="22"/>
  <c r="AI410" i="22"/>
  <c r="AJ410" i="22"/>
  <c r="AK410" i="22"/>
  <c r="AL410" i="22"/>
  <c r="AM410" i="22"/>
  <c r="AN410" i="22"/>
  <c r="AO410" i="22"/>
  <c r="AP410" i="22"/>
  <c r="AQ410" i="22"/>
  <c r="AR410" i="22"/>
  <c r="AR411" i="22"/>
  <c r="AQ411" i="22" s="1"/>
  <c r="AP411" i="22" s="1"/>
  <c r="AO411" i="22" s="1"/>
  <c r="AN411" i="22" s="1"/>
  <c r="AM411" i="22" s="1"/>
  <c r="AL411" i="22" s="1"/>
  <c r="AK411" i="22" s="1"/>
  <c r="AJ411" i="22" s="1"/>
  <c r="AI411" i="22" s="1"/>
  <c r="AH411" i="22" s="1"/>
  <c r="AG411" i="22" s="1"/>
  <c r="AF411" i="22" s="1"/>
  <c r="AE411" i="22" s="1"/>
  <c r="AD411" i="22" s="1"/>
  <c r="AC411" i="22" s="1"/>
  <c r="AB411" i="22" s="1"/>
  <c r="AA411" i="22" s="1"/>
  <c r="Z411" i="22" s="1"/>
  <c r="Y411" i="22" s="1"/>
  <c r="X411" i="22" s="1"/>
  <c r="W411" i="22" s="1"/>
  <c r="V411" i="22" s="1"/>
  <c r="U411" i="22" s="1"/>
  <c r="T411" i="22" s="1"/>
  <c r="S411" i="22" s="1"/>
  <c r="R411" i="22" s="1"/>
  <c r="Q411" i="22" s="1"/>
  <c r="P411" i="22" s="1"/>
  <c r="O411" i="22" s="1"/>
  <c r="N411" i="22" s="1"/>
  <c r="M411" i="22" s="1"/>
  <c r="AR412" i="22"/>
  <c r="AQ412" i="22" s="1"/>
  <c r="AP412" i="22" s="1"/>
  <c r="AO412" i="22" s="1"/>
  <c r="AN412" i="22" s="1"/>
  <c r="AM412" i="22" s="1"/>
  <c r="AL412" i="22" s="1"/>
  <c r="AK412" i="22" s="1"/>
  <c r="AJ412" i="22" s="1"/>
  <c r="AI412" i="22" s="1"/>
  <c r="AH412" i="22" s="1"/>
  <c r="AG412" i="22" s="1"/>
  <c r="AF412" i="22" s="1"/>
  <c r="AE412" i="22" s="1"/>
  <c r="AD412" i="22" s="1"/>
  <c r="AC412" i="22" s="1"/>
  <c r="AB412" i="22" s="1"/>
  <c r="AA412" i="22" s="1"/>
  <c r="Z412" i="22" s="1"/>
  <c r="Y412" i="22" s="1"/>
  <c r="X412" i="22" s="1"/>
  <c r="W412" i="22" s="1"/>
  <c r="V412" i="22" s="1"/>
  <c r="U412" i="22" s="1"/>
  <c r="T412" i="22" s="1"/>
  <c r="S412" i="22" s="1"/>
  <c r="R412" i="22" s="1"/>
  <c r="Q412" i="22" s="1"/>
  <c r="P412" i="22" s="1"/>
  <c r="O412" i="22" s="1"/>
  <c r="N412" i="22" s="1"/>
  <c r="M412" i="22" s="1"/>
  <c r="N413" i="22"/>
  <c r="O413" i="22"/>
  <c r="P413" i="22"/>
  <c r="Q413" i="22"/>
  <c r="R413" i="22"/>
  <c r="S413" i="22"/>
  <c r="T413" i="22"/>
  <c r="U413" i="22"/>
  <c r="V413" i="22"/>
  <c r="W413" i="22"/>
  <c r="X413" i="22"/>
  <c r="Y413" i="22"/>
  <c r="Z413" i="22"/>
  <c r="AA413" i="22"/>
  <c r="AB413" i="22"/>
  <c r="AC413" i="22"/>
  <c r="AD413" i="22"/>
  <c r="AE413" i="22"/>
  <c r="AF413" i="22"/>
  <c r="AG413" i="22"/>
  <c r="AH413" i="22"/>
  <c r="AI413" i="22"/>
  <c r="AJ413" i="22"/>
  <c r="AK413" i="22"/>
  <c r="AL413" i="22"/>
  <c r="AM413" i="22"/>
  <c r="AN413" i="22"/>
  <c r="AO413" i="22"/>
  <c r="AP413" i="22"/>
  <c r="AQ413" i="22"/>
  <c r="AR413" i="22"/>
  <c r="AR414" i="22"/>
  <c r="AQ414" i="22" s="1"/>
  <c r="AP414" i="22" s="1"/>
  <c r="AO414" i="22" s="1"/>
  <c r="AN414" i="22" s="1"/>
  <c r="AM414" i="22" s="1"/>
  <c r="AL414" i="22" s="1"/>
  <c r="AK414" i="22" s="1"/>
  <c r="AJ414" i="22" s="1"/>
  <c r="AI414" i="22" s="1"/>
  <c r="AH414" i="22" s="1"/>
  <c r="AG414" i="22" s="1"/>
  <c r="AF414" i="22" s="1"/>
  <c r="AE414" i="22" s="1"/>
  <c r="AD414" i="22" s="1"/>
  <c r="AC414" i="22" s="1"/>
  <c r="AB414" i="22" s="1"/>
  <c r="AA414" i="22" s="1"/>
  <c r="Z414" i="22" s="1"/>
  <c r="Y414" i="22" s="1"/>
  <c r="X414" i="22" s="1"/>
  <c r="W414" i="22" s="1"/>
  <c r="V414" i="22" s="1"/>
  <c r="U414" i="22" s="1"/>
  <c r="T414" i="22" s="1"/>
  <c r="S414" i="22" s="1"/>
  <c r="R414" i="22" s="1"/>
  <c r="Q414" i="22" s="1"/>
  <c r="P414" i="22" s="1"/>
  <c r="O414" i="22" s="1"/>
  <c r="N414" i="22" s="1"/>
  <c r="M414" i="22" s="1"/>
  <c r="AR415" i="22"/>
  <c r="AQ415" i="22" s="1"/>
  <c r="AP415" i="22" s="1"/>
  <c r="AO415" i="22" s="1"/>
  <c r="AN415" i="22" s="1"/>
  <c r="AM415" i="22" s="1"/>
  <c r="AL415" i="22" s="1"/>
  <c r="AK415" i="22" s="1"/>
  <c r="AJ415" i="22" s="1"/>
  <c r="AI415" i="22" s="1"/>
  <c r="AH415" i="22" s="1"/>
  <c r="AG415" i="22" s="1"/>
  <c r="AF415" i="22" s="1"/>
  <c r="AE415" i="22" s="1"/>
  <c r="AD415" i="22" s="1"/>
  <c r="AC415" i="22" s="1"/>
  <c r="AB415" i="22" s="1"/>
  <c r="AA415" i="22" s="1"/>
  <c r="Z415" i="22" s="1"/>
  <c r="Y415" i="22" s="1"/>
  <c r="X415" i="22" s="1"/>
  <c r="W415" i="22" s="1"/>
  <c r="V415" i="22" s="1"/>
  <c r="U415" i="22" s="1"/>
  <c r="T415" i="22" s="1"/>
  <c r="S415" i="22" s="1"/>
  <c r="R415" i="22" s="1"/>
  <c r="Q415" i="22" s="1"/>
  <c r="P415" i="22" s="1"/>
  <c r="O415" i="22" s="1"/>
  <c r="N415" i="22" s="1"/>
  <c r="M415" i="22" s="1"/>
  <c r="N416" i="22"/>
  <c r="O416" i="22"/>
  <c r="P416" i="22"/>
  <c r="Q416" i="22"/>
  <c r="R416" i="22"/>
  <c r="S416" i="22"/>
  <c r="T416" i="22"/>
  <c r="U416" i="22"/>
  <c r="V416" i="22"/>
  <c r="W416" i="22"/>
  <c r="X416" i="22"/>
  <c r="Y416" i="22"/>
  <c r="Z416" i="22"/>
  <c r="AA416" i="22"/>
  <c r="AB416" i="22"/>
  <c r="AC416" i="22"/>
  <c r="AD416" i="22"/>
  <c r="AE416" i="22"/>
  <c r="AF416" i="22"/>
  <c r="AG416" i="22"/>
  <c r="AH416" i="22"/>
  <c r="AI416" i="22"/>
  <c r="AJ416" i="22"/>
  <c r="AK416" i="22"/>
  <c r="AL416" i="22"/>
  <c r="AM416" i="22"/>
  <c r="AN416" i="22"/>
  <c r="AO416" i="22"/>
  <c r="AP416" i="22"/>
  <c r="AQ416" i="22"/>
  <c r="AR416" i="22"/>
  <c r="AR417" i="22"/>
  <c r="AQ417" i="22" s="1"/>
  <c r="AP417" i="22" s="1"/>
  <c r="AO417" i="22" s="1"/>
  <c r="AN417" i="22" s="1"/>
  <c r="AM417" i="22" s="1"/>
  <c r="AL417" i="22" s="1"/>
  <c r="AK417" i="22" s="1"/>
  <c r="AJ417" i="22" s="1"/>
  <c r="AI417" i="22" s="1"/>
  <c r="AH417" i="22" s="1"/>
  <c r="AG417" i="22" s="1"/>
  <c r="AF417" i="22" s="1"/>
  <c r="AE417" i="22" s="1"/>
  <c r="AD417" i="22" s="1"/>
  <c r="AC417" i="22" s="1"/>
  <c r="AB417" i="22" s="1"/>
  <c r="AA417" i="22" s="1"/>
  <c r="Z417" i="22" s="1"/>
  <c r="Y417" i="22" s="1"/>
  <c r="X417" i="22" s="1"/>
  <c r="W417" i="22" s="1"/>
  <c r="V417" i="22" s="1"/>
  <c r="U417" i="22" s="1"/>
  <c r="T417" i="22" s="1"/>
  <c r="S417" i="22" s="1"/>
  <c r="R417" i="22" s="1"/>
  <c r="Q417" i="22" s="1"/>
  <c r="P417" i="22" s="1"/>
  <c r="O417" i="22" s="1"/>
  <c r="N417" i="22" s="1"/>
  <c r="M417" i="22" s="1"/>
  <c r="AR418" i="22"/>
  <c r="AQ418" i="22" s="1"/>
  <c r="AP418" i="22" s="1"/>
  <c r="AO418" i="22" s="1"/>
  <c r="AN418" i="22" s="1"/>
  <c r="AM418" i="22" s="1"/>
  <c r="AL418" i="22" s="1"/>
  <c r="AK418" i="22" s="1"/>
  <c r="AJ418" i="22" s="1"/>
  <c r="AI418" i="22" s="1"/>
  <c r="AH418" i="22" s="1"/>
  <c r="AG418" i="22" s="1"/>
  <c r="AF418" i="22" s="1"/>
  <c r="AE418" i="22" s="1"/>
  <c r="AD418" i="22" s="1"/>
  <c r="AC418" i="22" s="1"/>
  <c r="AB418" i="22" s="1"/>
  <c r="AA418" i="22" s="1"/>
  <c r="Z418" i="22" s="1"/>
  <c r="Y418" i="22" s="1"/>
  <c r="X418" i="22" s="1"/>
  <c r="W418" i="22" s="1"/>
  <c r="V418" i="22" s="1"/>
  <c r="U418" i="22" s="1"/>
  <c r="T418" i="22" s="1"/>
  <c r="S418" i="22" s="1"/>
  <c r="R418" i="22" s="1"/>
  <c r="Q418" i="22" s="1"/>
  <c r="P418" i="22" s="1"/>
  <c r="O418" i="22" s="1"/>
  <c r="N418" i="22" s="1"/>
  <c r="M418" i="22" s="1"/>
  <c r="AR419" i="22"/>
  <c r="AQ419" i="22" s="1"/>
  <c r="AP419" i="22" s="1"/>
  <c r="AO419" i="22" s="1"/>
  <c r="AN419" i="22" s="1"/>
  <c r="AM419" i="22" s="1"/>
  <c r="AL419" i="22" s="1"/>
  <c r="AK419" i="22" s="1"/>
  <c r="AJ419" i="22" s="1"/>
  <c r="AI419" i="22" s="1"/>
  <c r="AH419" i="22" s="1"/>
  <c r="AG419" i="22" s="1"/>
  <c r="AF419" i="22" s="1"/>
  <c r="AE419" i="22" s="1"/>
  <c r="AD419" i="22" s="1"/>
  <c r="AC419" i="22" s="1"/>
  <c r="AB419" i="22" s="1"/>
  <c r="AA419" i="22" s="1"/>
  <c r="Z419" i="22" s="1"/>
  <c r="Y419" i="22" s="1"/>
  <c r="X419" i="22" s="1"/>
  <c r="W419" i="22" s="1"/>
  <c r="V419" i="22" s="1"/>
  <c r="U419" i="22" s="1"/>
  <c r="T419" i="22" s="1"/>
  <c r="S419" i="22" s="1"/>
  <c r="R419" i="22" s="1"/>
  <c r="Q419" i="22" s="1"/>
  <c r="P419" i="22" s="1"/>
  <c r="O419" i="22" s="1"/>
  <c r="N419" i="22" s="1"/>
  <c r="M419" i="22" s="1"/>
  <c r="N420" i="22"/>
  <c r="O420" i="22"/>
  <c r="P420" i="22"/>
  <c r="Q420" i="22"/>
  <c r="R420" i="22"/>
  <c r="S420" i="22"/>
  <c r="T420" i="22"/>
  <c r="U420" i="22"/>
  <c r="V420" i="22"/>
  <c r="W420" i="22"/>
  <c r="X420" i="22"/>
  <c r="Y420" i="22"/>
  <c r="Z420" i="22"/>
  <c r="AA420" i="22"/>
  <c r="AB420" i="22"/>
  <c r="AC420" i="22"/>
  <c r="AD420" i="22"/>
  <c r="AE420" i="22"/>
  <c r="AF420" i="22"/>
  <c r="AG420" i="22"/>
  <c r="AH420" i="22"/>
  <c r="AI420" i="22"/>
  <c r="AJ420" i="22"/>
  <c r="AK420" i="22"/>
  <c r="AL420" i="22"/>
  <c r="AM420" i="22"/>
  <c r="AN420" i="22"/>
  <c r="AO420" i="22"/>
  <c r="AP420" i="22"/>
  <c r="AQ420" i="22"/>
  <c r="AR420" i="22"/>
  <c r="AR421" i="22"/>
  <c r="AQ421" i="22" s="1"/>
  <c r="AP421" i="22" s="1"/>
  <c r="AO421" i="22" s="1"/>
  <c r="AN421" i="22" s="1"/>
  <c r="AM421" i="22" s="1"/>
  <c r="AL421" i="22" s="1"/>
  <c r="AK421" i="22" s="1"/>
  <c r="AJ421" i="22" s="1"/>
  <c r="AI421" i="22" s="1"/>
  <c r="AH421" i="22" s="1"/>
  <c r="AG421" i="22" s="1"/>
  <c r="AF421" i="22" s="1"/>
  <c r="AE421" i="22" s="1"/>
  <c r="AD421" i="22" s="1"/>
  <c r="AC421" i="22" s="1"/>
  <c r="AB421" i="22" s="1"/>
  <c r="AA421" i="22" s="1"/>
  <c r="Z421" i="22" s="1"/>
  <c r="Y421" i="22" s="1"/>
  <c r="X421" i="22" s="1"/>
  <c r="W421" i="22" s="1"/>
  <c r="V421" i="22" s="1"/>
  <c r="U421" i="22" s="1"/>
  <c r="T421" i="22" s="1"/>
  <c r="S421" i="22" s="1"/>
  <c r="R421" i="22" s="1"/>
  <c r="Q421" i="22" s="1"/>
  <c r="P421" i="22" s="1"/>
  <c r="O421" i="22" s="1"/>
  <c r="N421" i="22" s="1"/>
  <c r="AR422" i="22"/>
  <c r="AQ422" i="22" s="1"/>
  <c r="AP422" i="22" s="1"/>
  <c r="AO422" i="22" s="1"/>
  <c r="AN422" i="22" s="1"/>
  <c r="AM422" i="22" s="1"/>
  <c r="AL422" i="22" s="1"/>
  <c r="AK422" i="22" s="1"/>
  <c r="AJ422" i="22" s="1"/>
  <c r="AI422" i="22" s="1"/>
  <c r="AH422" i="22" s="1"/>
  <c r="AG422" i="22" s="1"/>
  <c r="AF422" i="22" s="1"/>
  <c r="AE422" i="22" s="1"/>
  <c r="AD422" i="22" s="1"/>
  <c r="AC422" i="22" s="1"/>
  <c r="AB422" i="22" s="1"/>
  <c r="AA422" i="22" s="1"/>
  <c r="Z422" i="22" s="1"/>
  <c r="Y422" i="22" s="1"/>
  <c r="X422" i="22" s="1"/>
  <c r="W422" i="22" s="1"/>
  <c r="V422" i="22" s="1"/>
  <c r="U422" i="22" s="1"/>
  <c r="T422" i="22" s="1"/>
  <c r="S422" i="22" s="1"/>
  <c r="R422" i="22" s="1"/>
  <c r="Q422" i="22" s="1"/>
  <c r="P422" i="22" s="1"/>
  <c r="O422" i="22" s="1"/>
  <c r="N422" i="22" s="1"/>
  <c r="AR423" i="22"/>
  <c r="AQ423" i="22" s="1"/>
  <c r="AP423" i="22" s="1"/>
  <c r="AO423" i="22" s="1"/>
  <c r="AN423" i="22" s="1"/>
  <c r="AM423" i="22" s="1"/>
  <c r="AL423" i="22" s="1"/>
  <c r="AK423" i="22" s="1"/>
  <c r="AJ423" i="22" s="1"/>
  <c r="AI423" i="22" s="1"/>
  <c r="AH423" i="22" s="1"/>
  <c r="AG423" i="22" s="1"/>
  <c r="AF423" i="22" s="1"/>
  <c r="AE423" i="22" s="1"/>
  <c r="AD423" i="22" s="1"/>
  <c r="AC423" i="22" s="1"/>
  <c r="AB423" i="22" s="1"/>
  <c r="AA423" i="22" s="1"/>
  <c r="Z423" i="22" s="1"/>
  <c r="Y423" i="22" s="1"/>
  <c r="X423" i="22" s="1"/>
  <c r="W423" i="22" s="1"/>
  <c r="V423" i="22" s="1"/>
  <c r="U423" i="22" s="1"/>
  <c r="T423" i="22" s="1"/>
  <c r="S423" i="22" s="1"/>
  <c r="R423" i="22" s="1"/>
  <c r="Q423" i="22" s="1"/>
  <c r="P423" i="22" s="1"/>
  <c r="O423" i="22" s="1"/>
  <c r="N423" i="22" s="1"/>
  <c r="N424" i="22"/>
  <c r="O424" i="22"/>
  <c r="P424" i="22"/>
  <c r="Q424" i="22"/>
  <c r="R424" i="22"/>
  <c r="S424" i="22"/>
  <c r="T424" i="22"/>
  <c r="U424" i="22"/>
  <c r="V424" i="22"/>
  <c r="W424" i="22"/>
  <c r="X424" i="22"/>
  <c r="Y424" i="22"/>
  <c r="Z424" i="22"/>
  <c r="AA424" i="22"/>
  <c r="AB424" i="22"/>
  <c r="AC424" i="22"/>
  <c r="AD424" i="22"/>
  <c r="AE424" i="22"/>
  <c r="AF424" i="22"/>
  <c r="AG424" i="22"/>
  <c r="AH424" i="22"/>
  <c r="AI424" i="22"/>
  <c r="AJ424" i="22"/>
  <c r="AK424" i="22"/>
  <c r="AL424" i="22"/>
  <c r="AM424" i="22"/>
  <c r="AN424" i="22"/>
  <c r="AO424" i="22"/>
  <c r="AP424" i="22"/>
  <c r="AQ424" i="22"/>
  <c r="AR424" i="22"/>
  <c r="AR425" i="22"/>
  <c r="AQ425" i="22" s="1"/>
  <c r="AP425" i="22" s="1"/>
  <c r="AO425" i="22" s="1"/>
  <c r="AN425" i="22" s="1"/>
  <c r="AM425" i="22" s="1"/>
  <c r="AL425" i="22" s="1"/>
  <c r="AK425" i="22" s="1"/>
  <c r="AJ425" i="22" s="1"/>
  <c r="AI425" i="22" s="1"/>
  <c r="AH425" i="22" s="1"/>
  <c r="AG425" i="22" s="1"/>
  <c r="AF425" i="22" s="1"/>
  <c r="AE425" i="22" s="1"/>
  <c r="AD425" i="22" s="1"/>
  <c r="AC425" i="22" s="1"/>
  <c r="AB425" i="22" s="1"/>
  <c r="AA425" i="22" s="1"/>
  <c r="Z425" i="22" s="1"/>
  <c r="Y425" i="22" s="1"/>
  <c r="X425" i="22" s="1"/>
  <c r="W425" i="22" s="1"/>
  <c r="V425" i="22" s="1"/>
  <c r="U425" i="22" s="1"/>
  <c r="T425" i="22" s="1"/>
  <c r="S425" i="22" s="1"/>
  <c r="R425" i="22" s="1"/>
  <c r="Q425" i="22" s="1"/>
  <c r="P425" i="22" s="1"/>
  <c r="O425" i="22" s="1"/>
  <c r="N425" i="22" s="1"/>
  <c r="M425" i="22" s="1"/>
  <c r="AR426" i="22"/>
  <c r="AQ426" i="22" s="1"/>
  <c r="AP426" i="22" s="1"/>
  <c r="AO426" i="22" s="1"/>
  <c r="AN426" i="22" s="1"/>
  <c r="AM426" i="22" s="1"/>
  <c r="AL426" i="22" s="1"/>
  <c r="AK426" i="22" s="1"/>
  <c r="AJ426" i="22" s="1"/>
  <c r="AI426" i="22" s="1"/>
  <c r="AH426" i="22" s="1"/>
  <c r="AG426" i="22" s="1"/>
  <c r="AF426" i="22" s="1"/>
  <c r="AE426" i="22" s="1"/>
  <c r="AD426" i="22" s="1"/>
  <c r="AC426" i="22" s="1"/>
  <c r="AB426" i="22" s="1"/>
  <c r="AA426" i="22" s="1"/>
  <c r="Z426" i="22" s="1"/>
  <c r="Y426" i="22" s="1"/>
  <c r="X426" i="22" s="1"/>
  <c r="W426" i="22" s="1"/>
  <c r="V426" i="22" s="1"/>
  <c r="U426" i="22" s="1"/>
  <c r="T426" i="22" s="1"/>
  <c r="S426" i="22" s="1"/>
  <c r="R426" i="22" s="1"/>
  <c r="Q426" i="22" s="1"/>
  <c r="P426" i="22" s="1"/>
  <c r="O426" i="22" s="1"/>
  <c r="N426" i="22" s="1"/>
  <c r="M426" i="22" s="1"/>
  <c r="AR427" i="22"/>
  <c r="AQ427" i="22" s="1"/>
  <c r="AP427" i="22" s="1"/>
  <c r="AO427" i="22" s="1"/>
  <c r="AN427" i="22" s="1"/>
  <c r="AM427" i="22" s="1"/>
  <c r="AL427" i="22" s="1"/>
  <c r="AK427" i="22" s="1"/>
  <c r="AJ427" i="22" s="1"/>
  <c r="AI427" i="22" s="1"/>
  <c r="AH427" i="22" s="1"/>
  <c r="AG427" i="22" s="1"/>
  <c r="AF427" i="22" s="1"/>
  <c r="AE427" i="22" s="1"/>
  <c r="AD427" i="22" s="1"/>
  <c r="AC427" i="22" s="1"/>
  <c r="AB427" i="22" s="1"/>
  <c r="AA427" i="22" s="1"/>
  <c r="Z427" i="22" s="1"/>
  <c r="Y427" i="22" s="1"/>
  <c r="X427" i="22" s="1"/>
  <c r="W427" i="22" s="1"/>
  <c r="V427" i="22" s="1"/>
  <c r="U427" i="22" s="1"/>
  <c r="T427" i="22" s="1"/>
  <c r="S427" i="22" s="1"/>
  <c r="R427" i="22" s="1"/>
  <c r="Q427" i="22" s="1"/>
  <c r="P427" i="22" s="1"/>
  <c r="O427" i="22" s="1"/>
  <c r="N427" i="22" s="1"/>
  <c r="M427" i="22" s="1"/>
  <c r="AR428" i="22"/>
  <c r="AQ428" i="22" s="1"/>
  <c r="AP428" i="22" s="1"/>
  <c r="AO428" i="22" s="1"/>
  <c r="AN428" i="22" s="1"/>
  <c r="AM428" i="22" s="1"/>
  <c r="AL428" i="22" s="1"/>
  <c r="AK428" i="22" s="1"/>
  <c r="AJ428" i="22" s="1"/>
  <c r="AI428" i="22" s="1"/>
  <c r="AH428" i="22" s="1"/>
  <c r="AG428" i="22" s="1"/>
  <c r="AF428" i="22" s="1"/>
  <c r="AE428" i="22" s="1"/>
  <c r="AD428" i="22" s="1"/>
  <c r="AC428" i="22" s="1"/>
  <c r="AB428" i="22" s="1"/>
  <c r="AA428" i="22" s="1"/>
  <c r="Z428" i="22" s="1"/>
  <c r="Y428" i="22" s="1"/>
  <c r="X428" i="22" s="1"/>
  <c r="W428" i="22" s="1"/>
  <c r="V428" i="22" s="1"/>
  <c r="U428" i="22" s="1"/>
  <c r="T428" i="22" s="1"/>
  <c r="S428" i="22" s="1"/>
  <c r="R428" i="22" s="1"/>
  <c r="Q428" i="22" s="1"/>
  <c r="P428" i="22" s="1"/>
  <c r="O428" i="22" s="1"/>
  <c r="N428" i="22" s="1"/>
  <c r="M428" i="22" s="1"/>
  <c r="AR429" i="22"/>
  <c r="AQ429" i="22" s="1"/>
  <c r="AP429" i="22" s="1"/>
  <c r="AO429" i="22" s="1"/>
  <c r="AN429" i="22" s="1"/>
  <c r="AM429" i="22" s="1"/>
  <c r="AL429" i="22" s="1"/>
  <c r="AK429" i="22" s="1"/>
  <c r="AJ429" i="22" s="1"/>
  <c r="AI429" i="22" s="1"/>
  <c r="AH429" i="22" s="1"/>
  <c r="AG429" i="22" s="1"/>
  <c r="AF429" i="22" s="1"/>
  <c r="AE429" i="22" s="1"/>
  <c r="AD429" i="22" s="1"/>
  <c r="AC429" i="22" s="1"/>
  <c r="AB429" i="22" s="1"/>
  <c r="AA429" i="22" s="1"/>
  <c r="Z429" i="22" s="1"/>
  <c r="Y429" i="22" s="1"/>
  <c r="X429" i="22" s="1"/>
  <c r="W429" i="22" s="1"/>
  <c r="V429" i="22" s="1"/>
  <c r="U429" i="22" s="1"/>
  <c r="T429" i="22" s="1"/>
  <c r="S429" i="22" s="1"/>
  <c r="R429" i="22" s="1"/>
  <c r="Q429" i="22" s="1"/>
  <c r="P429" i="22" s="1"/>
  <c r="O429" i="22" s="1"/>
  <c r="N429" i="22" s="1"/>
  <c r="M429" i="22" s="1"/>
  <c r="AR430" i="22"/>
  <c r="AQ430" i="22" s="1"/>
  <c r="AP430" i="22" s="1"/>
  <c r="AO430" i="22" s="1"/>
  <c r="AN430" i="22" s="1"/>
  <c r="AM430" i="22" s="1"/>
  <c r="AL430" i="22" s="1"/>
  <c r="AK430" i="22" s="1"/>
  <c r="AJ430" i="22" s="1"/>
  <c r="AI430" i="22" s="1"/>
  <c r="AH430" i="22" s="1"/>
  <c r="AG430" i="22" s="1"/>
  <c r="AF430" i="22" s="1"/>
  <c r="AE430" i="22" s="1"/>
  <c r="AD430" i="22" s="1"/>
  <c r="AC430" i="22" s="1"/>
  <c r="AB430" i="22" s="1"/>
  <c r="AA430" i="22" s="1"/>
  <c r="Z430" i="22" s="1"/>
  <c r="Y430" i="22" s="1"/>
  <c r="X430" i="22" s="1"/>
  <c r="W430" i="22" s="1"/>
  <c r="V430" i="22" s="1"/>
  <c r="U430" i="22" s="1"/>
  <c r="T430" i="22" s="1"/>
  <c r="S430" i="22" s="1"/>
  <c r="R430" i="22" s="1"/>
  <c r="Q430" i="22" s="1"/>
  <c r="P430" i="22" s="1"/>
  <c r="O430" i="22" s="1"/>
  <c r="N430" i="22" s="1"/>
  <c r="M430" i="22" s="1"/>
  <c r="AR431" i="22"/>
  <c r="AQ431" i="22" s="1"/>
  <c r="AP431" i="22" s="1"/>
  <c r="AO431" i="22" s="1"/>
  <c r="AN431" i="22" s="1"/>
  <c r="AM431" i="22" s="1"/>
  <c r="AL431" i="22" s="1"/>
  <c r="AK431" i="22" s="1"/>
  <c r="AJ431" i="22" s="1"/>
  <c r="AI431" i="22" s="1"/>
  <c r="AH431" i="22" s="1"/>
  <c r="AG431" i="22" s="1"/>
  <c r="AF431" i="22" s="1"/>
  <c r="AE431" i="22" s="1"/>
  <c r="AD431" i="22" s="1"/>
  <c r="AC431" i="22" s="1"/>
  <c r="AB431" i="22" s="1"/>
  <c r="AA431" i="22" s="1"/>
  <c r="Z431" i="22" s="1"/>
  <c r="Y431" i="22" s="1"/>
  <c r="X431" i="22" s="1"/>
  <c r="W431" i="22" s="1"/>
  <c r="V431" i="22" s="1"/>
  <c r="U431" i="22" s="1"/>
  <c r="T431" i="22" s="1"/>
  <c r="S431" i="22" s="1"/>
  <c r="R431" i="22" s="1"/>
  <c r="Q431" i="22" s="1"/>
  <c r="P431" i="22" s="1"/>
  <c r="O431" i="22" s="1"/>
  <c r="N431" i="22" s="1"/>
  <c r="M431" i="22" s="1"/>
  <c r="AR432" i="22"/>
  <c r="AQ432" i="22" s="1"/>
  <c r="AP432" i="22" s="1"/>
  <c r="AO432" i="22" s="1"/>
  <c r="AN432" i="22" s="1"/>
  <c r="AM432" i="22" s="1"/>
  <c r="AL432" i="22" s="1"/>
  <c r="AK432" i="22" s="1"/>
  <c r="AJ432" i="22" s="1"/>
  <c r="AI432" i="22" s="1"/>
  <c r="AH432" i="22" s="1"/>
  <c r="AG432" i="22" s="1"/>
  <c r="AF432" i="22" s="1"/>
  <c r="AE432" i="22" s="1"/>
  <c r="AD432" i="22" s="1"/>
  <c r="AC432" i="22" s="1"/>
  <c r="AB432" i="22" s="1"/>
  <c r="AA432" i="22" s="1"/>
  <c r="Z432" i="22" s="1"/>
  <c r="Y432" i="22" s="1"/>
  <c r="X432" i="22" s="1"/>
  <c r="W432" i="22" s="1"/>
  <c r="V432" i="22" s="1"/>
  <c r="U432" i="22" s="1"/>
  <c r="T432" i="22" s="1"/>
  <c r="S432" i="22" s="1"/>
  <c r="R432" i="22" s="1"/>
  <c r="Q432" i="22" s="1"/>
  <c r="P432" i="22" s="1"/>
  <c r="O432" i="22" s="1"/>
  <c r="N432" i="22" s="1"/>
  <c r="AR433" i="22"/>
  <c r="AQ433" i="22" s="1"/>
  <c r="AP433" i="22" s="1"/>
  <c r="AO433" i="22" s="1"/>
  <c r="AN433" i="22" s="1"/>
  <c r="AM433" i="22" s="1"/>
  <c r="AL433" i="22" s="1"/>
  <c r="AK433" i="22" s="1"/>
  <c r="AJ433" i="22" s="1"/>
  <c r="AI433" i="22" s="1"/>
  <c r="AH433" i="22" s="1"/>
  <c r="AG433" i="22" s="1"/>
  <c r="AF433" i="22" s="1"/>
  <c r="AE433" i="22" s="1"/>
  <c r="AD433" i="22" s="1"/>
  <c r="AC433" i="22" s="1"/>
  <c r="AB433" i="22" s="1"/>
  <c r="AA433" i="22" s="1"/>
  <c r="Z433" i="22" s="1"/>
  <c r="Y433" i="22" s="1"/>
  <c r="X433" i="22" s="1"/>
  <c r="W433" i="22" s="1"/>
  <c r="V433" i="22" s="1"/>
  <c r="U433" i="22" s="1"/>
  <c r="T433" i="22" s="1"/>
  <c r="S433" i="22" s="1"/>
  <c r="R433" i="22" s="1"/>
  <c r="Q433" i="22" s="1"/>
  <c r="P433" i="22" s="1"/>
  <c r="O433" i="22" s="1"/>
  <c r="N433" i="22" s="1"/>
  <c r="M9" i="22"/>
  <c r="M20" i="22"/>
  <c r="M29" i="22"/>
  <c r="M30" i="22"/>
  <c r="M40" i="22"/>
  <c r="M41" i="22"/>
  <c r="M45" i="22"/>
  <c r="M47" i="22"/>
  <c r="M49" i="22"/>
  <c r="M50" i="22"/>
  <c r="M54" i="22"/>
  <c r="M75" i="22"/>
  <c r="M76" i="22"/>
  <c r="M80" i="22"/>
  <c r="M97" i="22"/>
  <c r="M147" i="22"/>
  <c r="M158" i="22"/>
  <c r="M160" i="22"/>
  <c r="M168" i="22"/>
  <c r="M169" i="22"/>
  <c r="M174" i="22"/>
  <c r="M193" i="22"/>
  <c r="M195" i="22"/>
  <c r="M197" i="22"/>
  <c r="M198" i="22"/>
  <c r="M200" i="22"/>
  <c r="M202" i="22"/>
  <c r="M205" i="22"/>
  <c r="M207" i="22"/>
  <c r="M212" i="22"/>
  <c r="M214" i="22"/>
  <c r="M220" i="22"/>
  <c r="M221" i="22"/>
  <c r="M222" i="22"/>
  <c r="M224" i="22"/>
  <c r="M230" i="22"/>
  <c r="M243" i="22"/>
  <c r="M252" i="22"/>
  <c r="M258" i="22"/>
  <c r="M261" i="22"/>
  <c r="M262" i="22"/>
  <c r="M263" i="22"/>
  <c r="M279" i="22"/>
  <c r="M281" i="22"/>
  <c r="M282" i="22"/>
  <c r="M287" i="22"/>
  <c r="M292" i="22"/>
  <c r="M293" i="22"/>
  <c r="M295" i="22"/>
  <c r="M303" i="22"/>
  <c r="M306" i="22"/>
  <c r="M309" i="22"/>
  <c r="M311" i="22"/>
  <c r="M313" i="22"/>
  <c r="M314" i="22"/>
  <c r="M315" i="22"/>
  <c r="M316" i="22"/>
  <c r="M317" i="22"/>
  <c r="M318" i="22"/>
  <c r="M320" i="22"/>
  <c r="M321" i="22"/>
  <c r="M322" i="22"/>
  <c r="M323" i="22"/>
  <c r="M325" i="22"/>
  <c r="M326" i="22"/>
  <c r="M327" i="22"/>
  <c r="M328" i="22"/>
  <c r="M331" i="22"/>
  <c r="M332" i="22"/>
  <c r="M333" i="22"/>
  <c r="M334" i="22"/>
  <c r="M336" i="22"/>
  <c r="M339" i="22"/>
  <c r="M341" i="22"/>
  <c r="M352" i="22"/>
  <c r="M358" i="22"/>
  <c r="M364" i="22"/>
  <c r="M367" i="22"/>
  <c r="M371" i="22"/>
  <c r="M374" i="22"/>
  <c r="M376" i="22"/>
  <c r="M379" i="22"/>
  <c r="M380" i="22"/>
  <c r="M381" i="22"/>
  <c r="M383" i="22"/>
  <c r="M396" i="22"/>
  <c r="M397" i="22"/>
  <c r="M398" i="22"/>
  <c r="M399" i="22"/>
  <c r="M400" i="22"/>
  <c r="M401" i="22"/>
  <c r="M404" i="22"/>
  <c r="M409" i="22"/>
  <c r="M410" i="22"/>
  <c r="M413" i="22"/>
  <c r="M416" i="22"/>
  <c r="M420" i="22"/>
  <c r="M424" i="22"/>
  <c r="AL5" i="30"/>
  <c r="AK5" i="30" s="1"/>
  <c r="AJ5" i="30" s="1"/>
  <c r="AI5" i="30" s="1"/>
  <c r="AH5" i="30" s="1"/>
  <c r="AG5" i="30" s="1"/>
  <c r="AF5" i="30" s="1"/>
  <c r="AE5" i="30" s="1"/>
  <c r="AD5" i="30" s="1"/>
  <c r="AC5" i="30" s="1"/>
  <c r="AB5" i="30" s="1"/>
  <c r="AA5" i="30" s="1"/>
  <c r="Z5" i="30" s="1"/>
  <c r="Y5" i="30" s="1"/>
  <c r="X5" i="30" s="1"/>
  <c r="W5" i="30" s="1"/>
  <c r="V5" i="30" s="1"/>
  <c r="U5" i="30" s="1"/>
  <c r="T5" i="30" s="1"/>
  <c r="S5" i="30" s="1"/>
  <c r="R5" i="30" s="1"/>
  <c r="Q5" i="30" s="1"/>
  <c r="P5" i="30" s="1"/>
  <c r="O5" i="30" s="1"/>
  <c r="N5" i="30" s="1"/>
  <c r="M5" i="30" s="1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AD9" i="30"/>
  <c r="AE9" i="30"/>
  <c r="AF9" i="30"/>
  <c r="AG9" i="30"/>
  <c r="AH9" i="30"/>
  <c r="AI9" i="30"/>
  <c r="AJ9" i="30"/>
  <c r="AK9" i="30"/>
  <c r="AL9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Z20" i="30"/>
  <c r="AA20" i="30"/>
  <c r="AB20" i="30"/>
  <c r="AC20" i="30"/>
  <c r="AD20" i="30"/>
  <c r="AE20" i="30"/>
  <c r="AF20" i="30"/>
  <c r="AG20" i="30"/>
  <c r="AH20" i="30"/>
  <c r="AI20" i="30"/>
  <c r="AJ20" i="30"/>
  <c r="AK20" i="30"/>
  <c r="AL20" i="30"/>
  <c r="M29" i="30"/>
  <c r="N29" i="30"/>
  <c r="O29" i="30"/>
  <c r="P29" i="30"/>
  <c r="Q29" i="30"/>
  <c r="R29" i="30"/>
  <c r="S29" i="30"/>
  <c r="T29" i="30"/>
  <c r="U29" i="30"/>
  <c r="V29" i="30"/>
  <c r="W29" i="30"/>
  <c r="X29" i="30"/>
  <c r="Y29" i="30"/>
  <c r="Z29" i="30"/>
  <c r="AA29" i="30"/>
  <c r="AB29" i="30"/>
  <c r="AC29" i="30"/>
  <c r="AD29" i="30"/>
  <c r="AE29" i="30"/>
  <c r="AF29" i="30"/>
  <c r="AG29" i="30"/>
  <c r="AH29" i="30"/>
  <c r="AI29" i="30"/>
  <c r="AJ29" i="30"/>
  <c r="AK29" i="30"/>
  <c r="AL29" i="30"/>
  <c r="M30" i="30"/>
  <c r="N30" i="30"/>
  <c r="O30" i="30"/>
  <c r="P30" i="30"/>
  <c r="Q30" i="30"/>
  <c r="R30" i="30"/>
  <c r="S30" i="30"/>
  <c r="T30" i="30"/>
  <c r="U30" i="30"/>
  <c r="V30" i="30"/>
  <c r="W30" i="30"/>
  <c r="X30" i="30"/>
  <c r="Y30" i="30"/>
  <c r="Z30" i="30"/>
  <c r="AA30" i="30"/>
  <c r="AB30" i="30"/>
  <c r="AC30" i="30"/>
  <c r="AD30" i="30"/>
  <c r="AE30" i="30"/>
  <c r="AF30" i="30"/>
  <c r="AG30" i="30"/>
  <c r="AH30" i="30"/>
  <c r="AI30" i="30"/>
  <c r="AJ30" i="30"/>
  <c r="AK30" i="30"/>
  <c r="AL3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0" i="30"/>
  <c r="AA40" i="30"/>
  <c r="AB40" i="30"/>
  <c r="AC40" i="30"/>
  <c r="AD40" i="30"/>
  <c r="AE40" i="30"/>
  <c r="AF40" i="30"/>
  <c r="AG40" i="30"/>
  <c r="AH40" i="30"/>
  <c r="AI40" i="30"/>
  <c r="AJ40" i="30"/>
  <c r="AK40" i="30"/>
  <c r="AL40" i="30"/>
  <c r="M41" i="30"/>
  <c r="N41" i="30"/>
  <c r="O41" i="30"/>
  <c r="P41" i="30"/>
  <c r="Q41" i="30"/>
  <c r="R41" i="30"/>
  <c r="S41" i="30"/>
  <c r="T41" i="30"/>
  <c r="U41" i="30"/>
  <c r="V41" i="30"/>
  <c r="W41" i="30"/>
  <c r="X41" i="30"/>
  <c r="Y41" i="30"/>
  <c r="Z41" i="30"/>
  <c r="AA41" i="30"/>
  <c r="AB41" i="30"/>
  <c r="AC41" i="30"/>
  <c r="AD41" i="30"/>
  <c r="AE41" i="30"/>
  <c r="AF41" i="30"/>
  <c r="AG41" i="30"/>
  <c r="AH41" i="30"/>
  <c r="AI41" i="30"/>
  <c r="AJ41" i="30"/>
  <c r="AK41" i="30"/>
  <c r="AL41" i="30"/>
  <c r="M45" i="30"/>
  <c r="N45" i="30"/>
  <c r="O45" i="30"/>
  <c r="P45" i="30"/>
  <c r="Q45" i="30"/>
  <c r="R45" i="30"/>
  <c r="S45" i="30"/>
  <c r="T45" i="30"/>
  <c r="U45" i="30"/>
  <c r="V45" i="30"/>
  <c r="W45" i="30"/>
  <c r="X45" i="30"/>
  <c r="Y45" i="30"/>
  <c r="Z45" i="30"/>
  <c r="AA45" i="30"/>
  <c r="AB45" i="30"/>
  <c r="AC45" i="30"/>
  <c r="AD45" i="30"/>
  <c r="AE45" i="30"/>
  <c r="AF45" i="30"/>
  <c r="AG45" i="30"/>
  <c r="AH45" i="30"/>
  <c r="AI45" i="30"/>
  <c r="AJ45" i="30"/>
  <c r="AK45" i="30"/>
  <c r="AL45" i="30"/>
  <c r="M47" i="30"/>
  <c r="N47" i="30"/>
  <c r="O47" i="30"/>
  <c r="P47" i="30"/>
  <c r="Q47" i="30"/>
  <c r="R47" i="30"/>
  <c r="S47" i="30"/>
  <c r="T47" i="30"/>
  <c r="U47" i="30"/>
  <c r="V47" i="30"/>
  <c r="W47" i="30"/>
  <c r="X47" i="30"/>
  <c r="Y47" i="30"/>
  <c r="Z47" i="30"/>
  <c r="AA47" i="30"/>
  <c r="AB47" i="30"/>
  <c r="AC47" i="30"/>
  <c r="AD47" i="30"/>
  <c r="AE47" i="30"/>
  <c r="AF47" i="30"/>
  <c r="AG47" i="30"/>
  <c r="AH47" i="30"/>
  <c r="AI47" i="30"/>
  <c r="AJ47" i="30"/>
  <c r="AK47" i="30"/>
  <c r="AL47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Z49" i="30"/>
  <c r="AA49" i="30"/>
  <c r="AB49" i="30"/>
  <c r="AC49" i="30"/>
  <c r="AD49" i="30"/>
  <c r="AE49" i="30"/>
  <c r="AF49" i="30"/>
  <c r="AG49" i="30"/>
  <c r="AH49" i="30"/>
  <c r="AI49" i="30"/>
  <c r="AJ49" i="30"/>
  <c r="AK49" i="30"/>
  <c r="AL49" i="30"/>
  <c r="M50" i="30"/>
  <c r="N50" i="30"/>
  <c r="O50" i="30"/>
  <c r="P50" i="30"/>
  <c r="Q50" i="30"/>
  <c r="R50" i="30"/>
  <c r="S50" i="30"/>
  <c r="T50" i="30"/>
  <c r="U50" i="30"/>
  <c r="V50" i="30"/>
  <c r="W50" i="30"/>
  <c r="X50" i="30"/>
  <c r="Y50" i="30"/>
  <c r="Z50" i="30"/>
  <c r="AA50" i="30"/>
  <c r="AB50" i="30"/>
  <c r="AC50" i="30"/>
  <c r="AD50" i="30"/>
  <c r="AE50" i="30"/>
  <c r="AF50" i="30"/>
  <c r="AG50" i="30"/>
  <c r="AH50" i="30"/>
  <c r="AI50" i="30"/>
  <c r="AJ50" i="30"/>
  <c r="AK50" i="30"/>
  <c r="AL50" i="30"/>
  <c r="M54" i="30"/>
  <c r="N54" i="30"/>
  <c r="O54" i="30"/>
  <c r="P54" i="30"/>
  <c r="Q54" i="30"/>
  <c r="R54" i="30"/>
  <c r="S54" i="30"/>
  <c r="T54" i="30"/>
  <c r="U54" i="30"/>
  <c r="V54" i="30"/>
  <c r="W54" i="30"/>
  <c r="X54" i="30"/>
  <c r="Y54" i="30"/>
  <c r="Z54" i="30"/>
  <c r="AA54" i="30"/>
  <c r="AB54" i="30"/>
  <c r="AC54" i="30"/>
  <c r="AD54" i="30"/>
  <c r="AE54" i="30"/>
  <c r="AF54" i="30"/>
  <c r="AG54" i="30"/>
  <c r="AH54" i="30"/>
  <c r="AI54" i="30"/>
  <c r="AJ54" i="30"/>
  <c r="AK54" i="30"/>
  <c r="AL54" i="30"/>
  <c r="M75" i="30"/>
  <c r="N75" i="30"/>
  <c r="O75" i="30"/>
  <c r="P75" i="30"/>
  <c r="Q75" i="30"/>
  <c r="R75" i="30"/>
  <c r="S75" i="30"/>
  <c r="T75" i="30"/>
  <c r="U75" i="30"/>
  <c r="V75" i="30"/>
  <c r="W75" i="30"/>
  <c r="X75" i="30"/>
  <c r="Y75" i="30"/>
  <c r="Z75" i="30"/>
  <c r="AA75" i="30"/>
  <c r="AB75" i="30"/>
  <c r="AC75" i="30"/>
  <c r="AD75" i="30"/>
  <c r="AE75" i="30"/>
  <c r="AF75" i="30"/>
  <c r="AG75" i="30"/>
  <c r="AH75" i="30"/>
  <c r="AI75" i="30"/>
  <c r="AJ75" i="30"/>
  <c r="AK75" i="30"/>
  <c r="AL75" i="30"/>
  <c r="M76" i="30"/>
  <c r="N76" i="30"/>
  <c r="O76" i="30"/>
  <c r="P76" i="30"/>
  <c r="Q76" i="30"/>
  <c r="R76" i="30"/>
  <c r="S76" i="30"/>
  <c r="T76" i="30"/>
  <c r="U76" i="30"/>
  <c r="V76" i="30"/>
  <c r="W76" i="30"/>
  <c r="X76" i="30"/>
  <c r="Y76" i="30"/>
  <c r="Z76" i="30"/>
  <c r="AA76" i="30"/>
  <c r="AB76" i="30"/>
  <c r="AC76" i="30"/>
  <c r="AD76" i="30"/>
  <c r="AE76" i="30"/>
  <c r="AF76" i="30"/>
  <c r="AG76" i="30"/>
  <c r="AH76" i="30"/>
  <c r="AI76" i="30"/>
  <c r="AJ76" i="30"/>
  <c r="AK76" i="30"/>
  <c r="AL76" i="30"/>
  <c r="M80" i="30"/>
  <c r="N80" i="30"/>
  <c r="O80" i="30"/>
  <c r="P80" i="30"/>
  <c r="Q80" i="30"/>
  <c r="R80" i="30"/>
  <c r="S80" i="30"/>
  <c r="T80" i="30"/>
  <c r="U80" i="30"/>
  <c r="V80" i="30"/>
  <c r="W80" i="30"/>
  <c r="X80" i="30"/>
  <c r="Y80" i="30"/>
  <c r="Z80" i="30"/>
  <c r="AA80" i="30"/>
  <c r="AB80" i="30"/>
  <c r="AC80" i="30"/>
  <c r="AD80" i="30"/>
  <c r="AE80" i="30"/>
  <c r="AF80" i="30"/>
  <c r="AG80" i="30"/>
  <c r="AH80" i="30"/>
  <c r="AI80" i="30"/>
  <c r="AJ80" i="30"/>
  <c r="AK80" i="30"/>
  <c r="AL80" i="30"/>
  <c r="M97" i="30"/>
  <c r="N97" i="30"/>
  <c r="O97" i="30"/>
  <c r="P97" i="30"/>
  <c r="Q97" i="30"/>
  <c r="R97" i="30"/>
  <c r="S97" i="30"/>
  <c r="T97" i="30"/>
  <c r="U97" i="30"/>
  <c r="V97" i="30"/>
  <c r="W97" i="30"/>
  <c r="X97" i="30"/>
  <c r="Y97" i="30"/>
  <c r="Z97" i="30"/>
  <c r="AA97" i="30"/>
  <c r="AB97" i="30"/>
  <c r="AC97" i="30"/>
  <c r="AD97" i="30"/>
  <c r="AE97" i="30"/>
  <c r="AF97" i="30"/>
  <c r="AG97" i="30"/>
  <c r="AH97" i="30"/>
  <c r="AI97" i="30"/>
  <c r="AJ97" i="30"/>
  <c r="AK97" i="30"/>
  <c r="AL97" i="30"/>
  <c r="AL144" i="30"/>
  <c r="AK144" i="30" s="1"/>
  <c r="AJ144" i="30" s="1"/>
  <c r="AI144" i="30" s="1"/>
  <c r="AH144" i="30" s="1"/>
  <c r="AG144" i="30" s="1"/>
  <c r="AF144" i="30" s="1"/>
  <c r="AE144" i="30" s="1"/>
  <c r="AD144" i="30" s="1"/>
  <c r="AC144" i="30" s="1"/>
  <c r="AB144" i="30" s="1"/>
  <c r="AA144" i="30" s="1"/>
  <c r="Z144" i="30" s="1"/>
  <c r="Y144" i="30" s="1"/>
  <c r="X144" i="30" s="1"/>
  <c r="W144" i="30" s="1"/>
  <c r="V144" i="30" s="1"/>
  <c r="U144" i="30" s="1"/>
  <c r="T144" i="30" s="1"/>
  <c r="S144" i="30" s="1"/>
  <c r="R144" i="30" s="1"/>
  <c r="Q144" i="30" s="1"/>
  <c r="P144" i="30" s="1"/>
  <c r="O144" i="30" s="1"/>
  <c r="N144" i="30" s="1"/>
  <c r="M144" i="30" s="1"/>
  <c r="M147" i="30"/>
  <c r="N147" i="30"/>
  <c r="O147" i="30"/>
  <c r="P147" i="30"/>
  <c r="Q147" i="30"/>
  <c r="R147" i="30"/>
  <c r="S147" i="30"/>
  <c r="T147" i="30"/>
  <c r="U147" i="30"/>
  <c r="V147" i="30"/>
  <c r="W147" i="30"/>
  <c r="X147" i="30"/>
  <c r="Y147" i="30"/>
  <c r="Z147" i="30"/>
  <c r="AA147" i="30"/>
  <c r="AB147" i="30"/>
  <c r="AC147" i="30"/>
  <c r="AD147" i="30"/>
  <c r="AE147" i="30"/>
  <c r="AF147" i="30"/>
  <c r="AG147" i="30"/>
  <c r="AH147" i="30"/>
  <c r="AI147" i="30"/>
  <c r="AJ147" i="30"/>
  <c r="AK147" i="30"/>
  <c r="AL147" i="30"/>
  <c r="M158" i="30"/>
  <c r="N158" i="30"/>
  <c r="O158" i="30"/>
  <c r="P158" i="30"/>
  <c r="Q158" i="30"/>
  <c r="R158" i="30"/>
  <c r="S158" i="30"/>
  <c r="T158" i="30"/>
  <c r="U158" i="30"/>
  <c r="V158" i="30"/>
  <c r="W158" i="30"/>
  <c r="X158" i="30"/>
  <c r="Y158" i="30"/>
  <c r="Z158" i="30"/>
  <c r="AA158" i="30"/>
  <c r="AB158" i="30"/>
  <c r="AC158" i="30"/>
  <c r="AD158" i="30"/>
  <c r="AE158" i="30"/>
  <c r="AF158" i="30"/>
  <c r="AG158" i="30"/>
  <c r="AH158" i="30"/>
  <c r="AI158" i="30"/>
  <c r="AJ158" i="30"/>
  <c r="AK158" i="30"/>
  <c r="AL158" i="30"/>
  <c r="M160" i="30"/>
  <c r="N160" i="30"/>
  <c r="O160" i="30"/>
  <c r="P160" i="30"/>
  <c r="Q160" i="30"/>
  <c r="R160" i="30"/>
  <c r="S160" i="30"/>
  <c r="T160" i="30"/>
  <c r="U160" i="30"/>
  <c r="V160" i="30"/>
  <c r="W160" i="30"/>
  <c r="X160" i="30"/>
  <c r="Y160" i="30"/>
  <c r="Z160" i="30"/>
  <c r="AA160" i="30"/>
  <c r="AB160" i="30"/>
  <c r="AC160" i="30"/>
  <c r="AD160" i="30"/>
  <c r="AE160" i="30"/>
  <c r="AF160" i="30"/>
  <c r="AG160" i="30"/>
  <c r="AH160" i="30"/>
  <c r="AI160" i="30"/>
  <c r="AJ160" i="30"/>
  <c r="AK160" i="30"/>
  <c r="AL160" i="30"/>
  <c r="M168" i="30"/>
  <c r="N168" i="30"/>
  <c r="O168" i="30"/>
  <c r="P168" i="30"/>
  <c r="Q168" i="30"/>
  <c r="R168" i="30"/>
  <c r="S168" i="30"/>
  <c r="T168" i="30"/>
  <c r="U168" i="30"/>
  <c r="V168" i="30"/>
  <c r="W168" i="30"/>
  <c r="X168" i="30"/>
  <c r="Y168" i="30"/>
  <c r="Z168" i="30"/>
  <c r="AA168" i="30"/>
  <c r="AB168" i="30"/>
  <c r="AC168" i="30"/>
  <c r="AD168" i="30"/>
  <c r="AE168" i="30"/>
  <c r="AF168" i="30"/>
  <c r="AG168" i="30"/>
  <c r="AH168" i="30"/>
  <c r="AI168" i="30"/>
  <c r="AJ168" i="30"/>
  <c r="AK168" i="30"/>
  <c r="AL168" i="30"/>
  <c r="M169" i="30"/>
  <c r="N169" i="30"/>
  <c r="O169" i="30"/>
  <c r="P169" i="30"/>
  <c r="Q169" i="30"/>
  <c r="R169" i="30"/>
  <c r="S169" i="30"/>
  <c r="T169" i="30"/>
  <c r="U169" i="30"/>
  <c r="V169" i="30"/>
  <c r="W169" i="30"/>
  <c r="X169" i="30"/>
  <c r="Y169" i="30"/>
  <c r="Z169" i="30"/>
  <c r="AA169" i="30"/>
  <c r="AB169" i="30"/>
  <c r="AC169" i="30"/>
  <c r="AD169" i="30"/>
  <c r="AE169" i="30"/>
  <c r="AF169" i="30"/>
  <c r="AG169" i="30"/>
  <c r="AH169" i="30"/>
  <c r="AI169" i="30"/>
  <c r="AJ169" i="30"/>
  <c r="AK169" i="30"/>
  <c r="AL169" i="30"/>
  <c r="M174" i="30"/>
  <c r="N174" i="30"/>
  <c r="O174" i="30"/>
  <c r="P174" i="30"/>
  <c r="Q174" i="30"/>
  <c r="R174" i="30"/>
  <c r="S174" i="30"/>
  <c r="T174" i="30"/>
  <c r="U174" i="30"/>
  <c r="V174" i="30"/>
  <c r="W174" i="30"/>
  <c r="X174" i="30"/>
  <c r="Y174" i="30"/>
  <c r="Z174" i="30"/>
  <c r="AA174" i="30"/>
  <c r="AB174" i="30"/>
  <c r="AC174" i="30"/>
  <c r="AD174" i="30"/>
  <c r="AE174" i="30"/>
  <c r="AF174" i="30"/>
  <c r="AG174" i="30"/>
  <c r="AH174" i="30"/>
  <c r="AI174" i="30"/>
  <c r="AJ174" i="30"/>
  <c r="AK174" i="30"/>
  <c r="AL174" i="30"/>
  <c r="M193" i="30"/>
  <c r="N193" i="30"/>
  <c r="O193" i="30"/>
  <c r="P193" i="30"/>
  <c r="Q193" i="30"/>
  <c r="R193" i="30"/>
  <c r="S193" i="30"/>
  <c r="T193" i="30"/>
  <c r="U193" i="30"/>
  <c r="V193" i="30"/>
  <c r="W193" i="30"/>
  <c r="X193" i="30"/>
  <c r="Y193" i="30"/>
  <c r="Z193" i="30"/>
  <c r="AA193" i="30"/>
  <c r="AB193" i="30"/>
  <c r="AC193" i="30"/>
  <c r="AD193" i="30"/>
  <c r="AE193" i="30"/>
  <c r="AF193" i="30"/>
  <c r="AG193" i="30"/>
  <c r="AH193" i="30"/>
  <c r="AI193" i="30"/>
  <c r="AJ193" i="30"/>
  <c r="AK193" i="30"/>
  <c r="AL193" i="30"/>
  <c r="M195" i="30"/>
  <c r="N195" i="30"/>
  <c r="O195" i="30"/>
  <c r="P195" i="30"/>
  <c r="Q195" i="30"/>
  <c r="R195" i="30"/>
  <c r="S195" i="30"/>
  <c r="T195" i="30"/>
  <c r="U195" i="30"/>
  <c r="V195" i="30"/>
  <c r="W195" i="30"/>
  <c r="X195" i="30"/>
  <c r="Y195" i="30"/>
  <c r="Z195" i="30"/>
  <c r="AA195" i="30"/>
  <c r="AB195" i="30"/>
  <c r="AC195" i="30"/>
  <c r="AD195" i="30"/>
  <c r="AE195" i="30"/>
  <c r="AF195" i="30"/>
  <c r="AG195" i="30"/>
  <c r="AH195" i="30"/>
  <c r="AI195" i="30"/>
  <c r="AJ195" i="30"/>
  <c r="AK195" i="30"/>
  <c r="AL195" i="30"/>
  <c r="M197" i="30"/>
  <c r="N197" i="30"/>
  <c r="O197" i="30"/>
  <c r="P197" i="30"/>
  <c r="Q197" i="30"/>
  <c r="R197" i="30"/>
  <c r="S197" i="30"/>
  <c r="T197" i="30"/>
  <c r="U197" i="30"/>
  <c r="V197" i="30"/>
  <c r="W197" i="30"/>
  <c r="X197" i="30"/>
  <c r="Y197" i="30"/>
  <c r="Z197" i="30"/>
  <c r="AA197" i="30"/>
  <c r="AB197" i="30"/>
  <c r="AC197" i="30"/>
  <c r="AD197" i="30"/>
  <c r="AE197" i="30"/>
  <c r="AF197" i="30"/>
  <c r="AG197" i="30"/>
  <c r="AH197" i="30"/>
  <c r="AI197" i="30"/>
  <c r="AJ197" i="30"/>
  <c r="AK197" i="30"/>
  <c r="AL197" i="30"/>
  <c r="M198" i="30"/>
  <c r="N198" i="30"/>
  <c r="O198" i="30"/>
  <c r="P198" i="30"/>
  <c r="Q198" i="30"/>
  <c r="R198" i="30"/>
  <c r="S198" i="30"/>
  <c r="T198" i="30"/>
  <c r="U198" i="30"/>
  <c r="V198" i="30"/>
  <c r="W198" i="30"/>
  <c r="X198" i="30"/>
  <c r="Y198" i="30"/>
  <c r="Z198" i="30"/>
  <c r="AA198" i="30"/>
  <c r="AB198" i="30"/>
  <c r="AC198" i="30"/>
  <c r="AD198" i="30"/>
  <c r="AE198" i="30"/>
  <c r="AF198" i="30"/>
  <c r="AG198" i="30"/>
  <c r="AH198" i="30"/>
  <c r="AI198" i="30"/>
  <c r="AJ198" i="30"/>
  <c r="AK198" i="30"/>
  <c r="AL198" i="30"/>
  <c r="M200" i="30"/>
  <c r="N200" i="30"/>
  <c r="O200" i="30"/>
  <c r="P200" i="30"/>
  <c r="Q200" i="30"/>
  <c r="R200" i="30"/>
  <c r="S200" i="30"/>
  <c r="T200" i="30"/>
  <c r="U200" i="30"/>
  <c r="V200" i="30"/>
  <c r="W200" i="30"/>
  <c r="X200" i="30"/>
  <c r="Y200" i="30"/>
  <c r="Z200" i="30"/>
  <c r="AA200" i="30"/>
  <c r="AB200" i="30"/>
  <c r="AC200" i="30"/>
  <c r="AD200" i="30"/>
  <c r="AE200" i="30"/>
  <c r="AF200" i="30"/>
  <c r="AG200" i="30"/>
  <c r="AH200" i="30"/>
  <c r="AI200" i="30"/>
  <c r="AJ200" i="30"/>
  <c r="AK200" i="30"/>
  <c r="AL200" i="30"/>
  <c r="M202" i="30"/>
  <c r="N202" i="30"/>
  <c r="O202" i="30"/>
  <c r="P202" i="30"/>
  <c r="Q202" i="30"/>
  <c r="R202" i="30"/>
  <c r="S202" i="30"/>
  <c r="T202" i="30"/>
  <c r="U202" i="30"/>
  <c r="V202" i="30"/>
  <c r="W202" i="30"/>
  <c r="X202" i="30"/>
  <c r="Y202" i="30"/>
  <c r="Z202" i="30"/>
  <c r="AA202" i="30"/>
  <c r="AB202" i="30"/>
  <c r="AC202" i="30"/>
  <c r="AD202" i="30"/>
  <c r="AE202" i="30"/>
  <c r="AF202" i="30"/>
  <c r="AG202" i="30"/>
  <c r="AH202" i="30"/>
  <c r="AI202" i="30"/>
  <c r="AJ202" i="30"/>
  <c r="AK202" i="30"/>
  <c r="AL202" i="30"/>
  <c r="M205" i="30"/>
  <c r="N205" i="30"/>
  <c r="O205" i="30"/>
  <c r="P205" i="30"/>
  <c r="Q205" i="30"/>
  <c r="R205" i="30"/>
  <c r="S205" i="30"/>
  <c r="T205" i="30"/>
  <c r="U205" i="30"/>
  <c r="V205" i="30"/>
  <c r="W205" i="30"/>
  <c r="X205" i="30"/>
  <c r="Y205" i="30"/>
  <c r="Z205" i="30"/>
  <c r="AA205" i="30"/>
  <c r="AB205" i="30"/>
  <c r="AC205" i="30"/>
  <c r="AD205" i="30"/>
  <c r="AE205" i="30"/>
  <c r="AF205" i="30"/>
  <c r="AG205" i="30"/>
  <c r="AH205" i="30"/>
  <c r="AI205" i="30"/>
  <c r="AJ205" i="30"/>
  <c r="AK205" i="30"/>
  <c r="AL205" i="30"/>
  <c r="M207" i="30"/>
  <c r="N207" i="30"/>
  <c r="O207" i="30"/>
  <c r="P207" i="30"/>
  <c r="Q207" i="30"/>
  <c r="R207" i="30"/>
  <c r="S207" i="30"/>
  <c r="T207" i="30"/>
  <c r="U207" i="30"/>
  <c r="V207" i="30"/>
  <c r="W207" i="30"/>
  <c r="X207" i="30"/>
  <c r="Y207" i="30"/>
  <c r="Z207" i="30"/>
  <c r="AA207" i="30"/>
  <c r="AB207" i="30"/>
  <c r="AC207" i="30"/>
  <c r="AD207" i="30"/>
  <c r="AE207" i="30"/>
  <c r="AF207" i="30"/>
  <c r="AG207" i="30"/>
  <c r="AH207" i="30"/>
  <c r="AI207" i="30"/>
  <c r="AJ207" i="30"/>
  <c r="AK207" i="30"/>
  <c r="AL207" i="30"/>
  <c r="M212" i="30"/>
  <c r="N212" i="30"/>
  <c r="O212" i="30"/>
  <c r="P212" i="30"/>
  <c r="Q212" i="30"/>
  <c r="R212" i="30"/>
  <c r="S212" i="30"/>
  <c r="T212" i="30"/>
  <c r="U212" i="30"/>
  <c r="V212" i="30"/>
  <c r="W212" i="30"/>
  <c r="X212" i="30"/>
  <c r="Y212" i="30"/>
  <c r="Z212" i="30"/>
  <c r="AA212" i="30"/>
  <c r="AB212" i="30"/>
  <c r="AC212" i="30"/>
  <c r="AD212" i="30"/>
  <c r="AE212" i="30"/>
  <c r="AF212" i="30"/>
  <c r="AG212" i="30"/>
  <c r="AH212" i="30"/>
  <c r="AI212" i="30"/>
  <c r="AL212" i="30"/>
  <c r="AK212" i="30" s="1"/>
  <c r="AJ212" i="30" s="1"/>
  <c r="M214" i="30"/>
  <c r="N214" i="30"/>
  <c r="O214" i="30"/>
  <c r="P214" i="30"/>
  <c r="Q214" i="30"/>
  <c r="R214" i="30"/>
  <c r="S214" i="30"/>
  <c r="T214" i="30"/>
  <c r="U214" i="30"/>
  <c r="V214" i="30"/>
  <c r="W214" i="30"/>
  <c r="X214" i="30"/>
  <c r="Y214" i="30"/>
  <c r="Z214" i="30"/>
  <c r="AA214" i="30"/>
  <c r="AB214" i="30"/>
  <c r="AC214" i="30"/>
  <c r="AD214" i="30"/>
  <c r="AE214" i="30"/>
  <c r="AF214" i="30"/>
  <c r="AG214" i="30"/>
  <c r="AH214" i="30"/>
  <c r="AI214" i="30"/>
  <c r="AJ214" i="30"/>
  <c r="AK214" i="30"/>
  <c r="AL214" i="30"/>
  <c r="M220" i="30"/>
  <c r="N220" i="30"/>
  <c r="O220" i="30"/>
  <c r="P220" i="30"/>
  <c r="Q220" i="30"/>
  <c r="R220" i="30"/>
  <c r="S220" i="30"/>
  <c r="T220" i="30"/>
  <c r="U220" i="30"/>
  <c r="V220" i="30"/>
  <c r="W220" i="30"/>
  <c r="X220" i="30"/>
  <c r="Y220" i="30"/>
  <c r="Z220" i="30"/>
  <c r="AA220" i="30"/>
  <c r="AB220" i="30"/>
  <c r="AC220" i="30"/>
  <c r="AD220" i="30"/>
  <c r="AE220" i="30"/>
  <c r="AF220" i="30"/>
  <c r="AG220" i="30"/>
  <c r="AH220" i="30"/>
  <c r="AI220" i="30"/>
  <c r="AJ220" i="30"/>
  <c r="AK220" i="30"/>
  <c r="AL220" i="30"/>
  <c r="M221" i="30"/>
  <c r="N221" i="30"/>
  <c r="O221" i="30"/>
  <c r="P221" i="30"/>
  <c r="Q221" i="30"/>
  <c r="R221" i="30"/>
  <c r="S221" i="30"/>
  <c r="T221" i="30"/>
  <c r="U221" i="30"/>
  <c r="V221" i="30"/>
  <c r="W221" i="30"/>
  <c r="X221" i="30"/>
  <c r="Y221" i="30"/>
  <c r="Z221" i="30"/>
  <c r="AA221" i="30"/>
  <c r="AB221" i="30"/>
  <c r="AC221" i="30"/>
  <c r="AD221" i="30"/>
  <c r="AE221" i="30"/>
  <c r="AF221" i="30"/>
  <c r="AG221" i="30"/>
  <c r="AH221" i="30"/>
  <c r="AI221" i="30"/>
  <c r="AJ221" i="30"/>
  <c r="AK221" i="30"/>
  <c r="AL221" i="30"/>
  <c r="M222" i="30"/>
  <c r="N222" i="30"/>
  <c r="O222" i="30"/>
  <c r="P222" i="30"/>
  <c r="Q222" i="30"/>
  <c r="R222" i="30"/>
  <c r="S222" i="30"/>
  <c r="T222" i="30"/>
  <c r="U222" i="30"/>
  <c r="V222" i="30"/>
  <c r="W222" i="30"/>
  <c r="X222" i="30"/>
  <c r="Y222" i="30"/>
  <c r="Z222" i="30"/>
  <c r="AA222" i="30"/>
  <c r="AB222" i="30"/>
  <c r="AC222" i="30"/>
  <c r="AD222" i="30"/>
  <c r="AE222" i="30"/>
  <c r="AF222" i="30"/>
  <c r="AG222" i="30"/>
  <c r="AH222" i="30"/>
  <c r="AI222" i="30"/>
  <c r="AJ222" i="30"/>
  <c r="AK222" i="30"/>
  <c r="AL222" i="30"/>
  <c r="M224" i="30"/>
  <c r="N224" i="30"/>
  <c r="O224" i="30"/>
  <c r="P224" i="30"/>
  <c r="Q224" i="30"/>
  <c r="R224" i="30"/>
  <c r="S224" i="30"/>
  <c r="T224" i="30"/>
  <c r="U224" i="30"/>
  <c r="V224" i="30"/>
  <c r="W224" i="30"/>
  <c r="X224" i="30"/>
  <c r="Y224" i="30"/>
  <c r="Z224" i="30"/>
  <c r="AA224" i="30"/>
  <c r="AB224" i="30"/>
  <c r="AC224" i="30"/>
  <c r="AD224" i="30"/>
  <c r="AE224" i="30"/>
  <c r="AF224" i="30"/>
  <c r="AG224" i="30"/>
  <c r="AH224" i="30"/>
  <c r="AI224" i="30"/>
  <c r="AJ224" i="30"/>
  <c r="AK224" i="30"/>
  <c r="AL224" i="30"/>
  <c r="M230" i="30"/>
  <c r="N230" i="30"/>
  <c r="O230" i="30"/>
  <c r="P230" i="30"/>
  <c r="Q230" i="30"/>
  <c r="R230" i="30"/>
  <c r="S230" i="30"/>
  <c r="T230" i="30"/>
  <c r="U230" i="30"/>
  <c r="V230" i="30"/>
  <c r="W230" i="30"/>
  <c r="X230" i="30"/>
  <c r="Y230" i="30"/>
  <c r="Z230" i="30"/>
  <c r="AA230" i="30"/>
  <c r="AB230" i="30"/>
  <c r="AC230" i="30"/>
  <c r="AD230" i="30"/>
  <c r="AE230" i="30"/>
  <c r="AF230" i="30"/>
  <c r="AG230" i="30"/>
  <c r="AH230" i="30"/>
  <c r="AI230" i="30"/>
  <c r="AJ230" i="30"/>
  <c r="AK230" i="30"/>
  <c r="AL230" i="30"/>
  <c r="M243" i="30"/>
  <c r="N243" i="30"/>
  <c r="O243" i="30"/>
  <c r="P243" i="30"/>
  <c r="Q243" i="30"/>
  <c r="R243" i="30"/>
  <c r="S243" i="30"/>
  <c r="T243" i="30"/>
  <c r="U243" i="30"/>
  <c r="V243" i="30"/>
  <c r="W243" i="30"/>
  <c r="X243" i="30"/>
  <c r="Y243" i="30"/>
  <c r="Z243" i="30"/>
  <c r="AA243" i="30"/>
  <c r="AB243" i="30"/>
  <c r="AC243" i="30"/>
  <c r="AD243" i="30"/>
  <c r="AE243" i="30"/>
  <c r="AF243" i="30"/>
  <c r="AG243" i="30"/>
  <c r="AH243" i="30"/>
  <c r="AI243" i="30"/>
  <c r="AJ243" i="30"/>
  <c r="AK243" i="30"/>
  <c r="AL243" i="30"/>
  <c r="M252" i="30"/>
  <c r="N252" i="30"/>
  <c r="O252" i="30"/>
  <c r="P252" i="30"/>
  <c r="Q252" i="30"/>
  <c r="R252" i="30"/>
  <c r="S252" i="30"/>
  <c r="T252" i="30"/>
  <c r="U252" i="30"/>
  <c r="V252" i="30"/>
  <c r="W252" i="30"/>
  <c r="X252" i="30"/>
  <c r="Y252" i="30"/>
  <c r="Z252" i="30"/>
  <c r="AA252" i="30"/>
  <c r="AB252" i="30"/>
  <c r="AC252" i="30"/>
  <c r="AD252" i="30"/>
  <c r="AE252" i="30"/>
  <c r="AF252" i="30"/>
  <c r="AG252" i="30"/>
  <c r="AH252" i="30"/>
  <c r="AI252" i="30"/>
  <c r="AJ252" i="30"/>
  <c r="AK252" i="30"/>
  <c r="AL252" i="30"/>
  <c r="M258" i="30"/>
  <c r="N258" i="30"/>
  <c r="O258" i="30"/>
  <c r="P258" i="30"/>
  <c r="Q258" i="30"/>
  <c r="R258" i="30"/>
  <c r="S258" i="30"/>
  <c r="T258" i="30"/>
  <c r="U258" i="30"/>
  <c r="V258" i="30"/>
  <c r="W258" i="30"/>
  <c r="X258" i="30"/>
  <c r="Y258" i="30"/>
  <c r="Z258" i="30"/>
  <c r="AA258" i="30"/>
  <c r="AB258" i="30"/>
  <c r="AC258" i="30"/>
  <c r="AD258" i="30"/>
  <c r="AE258" i="30"/>
  <c r="AF258" i="30"/>
  <c r="AG258" i="30"/>
  <c r="AH258" i="30"/>
  <c r="AI258" i="30"/>
  <c r="AJ258" i="30"/>
  <c r="AK258" i="30"/>
  <c r="AL258" i="30"/>
  <c r="M261" i="30"/>
  <c r="N261" i="30"/>
  <c r="O261" i="30"/>
  <c r="P261" i="30"/>
  <c r="Q261" i="30"/>
  <c r="R261" i="30"/>
  <c r="S261" i="30"/>
  <c r="T261" i="30"/>
  <c r="U261" i="30"/>
  <c r="V261" i="30"/>
  <c r="W261" i="30"/>
  <c r="X261" i="30"/>
  <c r="Y261" i="30"/>
  <c r="Z261" i="30"/>
  <c r="AA261" i="30"/>
  <c r="AB261" i="30"/>
  <c r="AC261" i="30"/>
  <c r="AD261" i="30"/>
  <c r="AE261" i="30"/>
  <c r="AF261" i="30"/>
  <c r="AG261" i="30"/>
  <c r="AH261" i="30"/>
  <c r="AI261" i="30"/>
  <c r="AJ261" i="30"/>
  <c r="AK261" i="30"/>
  <c r="AL261" i="30"/>
  <c r="M262" i="30"/>
  <c r="N262" i="30"/>
  <c r="O262" i="30"/>
  <c r="P262" i="30"/>
  <c r="Q262" i="30"/>
  <c r="R262" i="30"/>
  <c r="S262" i="30"/>
  <c r="T262" i="30"/>
  <c r="U262" i="30"/>
  <c r="V262" i="30"/>
  <c r="W262" i="30"/>
  <c r="X262" i="30"/>
  <c r="Y262" i="30"/>
  <c r="Z262" i="30"/>
  <c r="AA262" i="30"/>
  <c r="AB262" i="30"/>
  <c r="AC262" i="30"/>
  <c r="AD262" i="30"/>
  <c r="AE262" i="30"/>
  <c r="AF262" i="30"/>
  <c r="AG262" i="30"/>
  <c r="AH262" i="30"/>
  <c r="AI262" i="30"/>
  <c r="AJ262" i="30"/>
  <c r="AK262" i="30"/>
  <c r="AL262" i="30"/>
  <c r="M263" i="30"/>
  <c r="N263" i="30"/>
  <c r="O263" i="30"/>
  <c r="P263" i="30"/>
  <c r="Q263" i="30"/>
  <c r="R263" i="30"/>
  <c r="S263" i="30"/>
  <c r="T263" i="30"/>
  <c r="U263" i="30"/>
  <c r="V263" i="30"/>
  <c r="W263" i="30"/>
  <c r="X263" i="30"/>
  <c r="Y263" i="30"/>
  <c r="Z263" i="30"/>
  <c r="AA263" i="30"/>
  <c r="AB263" i="30"/>
  <c r="AC263" i="30"/>
  <c r="AD263" i="30"/>
  <c r="AE263" i="30"/>
  <c r="AF263" i="30"/>
  <c r="AG263" i="30"/>
  <c r="AH263" i="30"/>
  <c r="AI263" i="30"/>
  <c r="AJ263" i="30"/>
  <c r="AK263" i="30"/>
  <c r="AL263" i="30"/>
  <c r="M279" i="30"/>
  <c r="N279" i="30"/>
  <c r="O279" i="30"/>
  <c r="P279" i="30"/>
  <c r="Q279" i="30"/>
  <c r="R279" i="30"/>
  <c r="S279" i="30"/>
  <c r="T279" i="30"/>
  <c r="U279" i="30"/>
  <c r="V279" i="30"/>
  <c r="W279" i="30"/>
  <c r="X279" i="30"/>
  <c r="Y279" i="30"/>
  <c r="Z279" i="30"/>
  <c r="AA279" i="30"/>
  <c r="AB279" i="30"/>
  <c r="AC279" i="30"/>
  <c r="AD279" i="30"/>
  <c r="AE279" i="30"/>
  <c r="AF279" i="30"/>
  <c r="AG279" i="30"/>
  <c r="AH279" i="30"/>
  <c r="AI279" i="30"/>
  <c r="AJ279" i="30"/>
  <c r="AK279" i="30"/>
  <c r="AL279" i="30"/>
  <c r="M281" i="30"/>
  <c r="N281" i="30"/>
  <c r="O281" i="30"/>
  <c r="P281" i="30"/>
  <c r="Q281" i="30"/>
  <c r="R281" i="30"/>
  <c r="S281" i="30"/>
  <c r="T281" i="30"/>
  <c r="U281" i="30"/>
  <c r="V281" i="30"/>
  <c r="W281" i="30"/>
  <c r="X281" i="30"/>
  <c r="Y281" i="30"/>
  <c r="Z281" i="30"/>
  <c r="AA281" i="30"/>
  <c r="AB281" i="30"/>
  <c r="AC281" i="30"/>
  <c r="AD281" i="30"/>
  <c r="AE281" i="30"/>
  <c r="AF281" i="30"/>
  <c r="AG281" i="30"/>
  <c r="AH281" i="30"/>
  <c r="AI281" i="30"/>
  <c r="AJ281" i="30"/>
  <c r="AK281" i="30"/>
  <c r="AL281" i="30"/>
  <c r="M282" i="30"/>
  <c r="N282" i="30"/>
  <c r="O282" i="30"/>
  <c r="P282" i="30"/>
  <c r="Q282" i="30"/>
  <c r="R282" i="30"/>
  <c r="S282" i="30"/>
  <c r="T282" i="30"/>
  <c r="U282" i="30"/>
  <c r="V282" i="30"/>
  <c r="W282" i="30"/>
  <c r="X282" i="30"/>
  <c r="Y282" i="30"/>
  <c r="Z282" i="30"/>
  <c r="AA282" i="30"/>
  <c r="AB282" i="30"/>
  <c r="AC282" i="30"/>
  <c r="AD282" i="30"/>
  <c r="AE282" i="30"/>
  <c r="AF282" i="30"/>
  <c r="AG282" i="30"/>
  <c r="AH282" i="30"/>
  <c r="AI282" i="30"/>
  <c r="AJ282" i="30"/>
  <c r="AK282" i="30"/>
  <c r="AL282" i="30"/>
  <c r="M287" i="30"/>
  <c r="N287" i="30"/>
  <c r="O287" i="30"/>
  <c r="P287" i="30"/>
  <c r="Q287" i="30"/>
  <c r="R287" i="30"/>
  <c r="S287" i="30"/>
  <c r="T287" i="30"/>
  <c r="U287" i="30"/>
  <c r="V287" i="30"/>
  <c r="W287" i="30"/>
  <c r="X287" i="30"/>
  <c r="Y287" i="30"/>
  <c r="Z287" i="30"/>
  <c r="AA287" i="30"/>
  <c r="AB287" i="30"/>
  <c r="AC287" i="30"/>
  <c r="AD287" i="30"/>
  <c r="AE287" i="30"/>
  <c r="AF287" i="30"/>
  <c r="AG287" i="30"/>
  <c r="AH287" i="30"/>
  <c r="AI287" i="30"/>
  <c r="AJ287" i="30"/>
  <c r="AK287" i="30"/>
  <c r="AL287" i="30"/>
  <c r="M292" i="30"/>
  <c r="N292" i="30"/>
  <c r="O292" i="30"/>
  <c r="P292" i="30"/>
  <c r="Q292" i="30"/>
  <c r="R292" i="30"/>
  <c r="S292" i="30"/>
  <c r="T292" i="30"/>
  <c r="U292" i="30"/>
  <c r="V292" i="30"/>
  <c r="W292" i="30"/>
  <c r="X292" i="30"/>
  <c r="Y292" i="30"/>
  <c r="Z292" i="30"/>
  <c r="AA292" i="30"/>
  <c r="AB292" i="30"/>
  <c r="AC292" i="30"/>
  <c r="AD292" i="30"/>
  <c r="AE292" i="30"/>
  <c r="AF292" i="30"/>
  <c r="AG292" i="30"/>
  <c r="AH292" i="30"/>
  <c r="AI292" i="30"/>
  <c r="AJ292" i="30"/>
  <c r="AK292" i="30"/>
  <c r="AL292" i="30"/>
  <c r="M293" i="30"/>
  <c r="N293" i="30"/>
  <c r="O293" i="30"/>
  <c r="P293" i="30"/>
  <c r="Q293" i="30"/>
  <c r="R293" i="30"/>
  <c r="S293" i="30"/>
  <c r="T293" i="30"/>
  <c r="U293" i="30"/>
  <c r="V293" i="30"/>
  <c r="W293" i="30"/>
  <c r="X293" i="30"/>
  <c r="Y293" i="30"/>
  <c r="Z293" i="30"/>
  <c r="AA293" i="30"/>
  <c r="AB293" i="30"/>
  <c r="AC293" i="30"/>
  <c r="AD293" i="30"/>
  <c r="AE293" i="30"/>
  <c r="AF293" i="30"/>
  <c r="AG293" i="30"/>
  <c r="AH293" i="30"/>
  <c r="AI293" i="30"/>
  <c r="AJ293" i="30"/>
  <c r="AK293" i="30"/>
  <c r="AL293" i="30"/>
  <c r="M295" i="30"/>
  <c r="N295" i="30"/>
  <c r="O295" i="30"/>
  <c r="P295" i="30"/>
  <c r="Q295" i="30"/>
  <c r="R295" i="30"/>
  <c r="S295" i="30"/>
  <c r="T295" i="30"/>
  <c r="U295" i="30"/>
  <c r="V295" i="30"/>
  <c r="W295" i="30"/>
  <c r="X295" i="30"/>
  <c r="Y295" i="30"/>
  <c r="Z295" i="30"/>
  <c r="AA295" i="30"/>
  <c r="AB295" i="30"/>
  <c r="AC295" i="30"/>
  <c r="AD295" i="30"/>
  <c r="AE295" i="30"/>
  <c r="AF295" i="30"/>
  <c r="AG295" i="30"/>
  <c r="AH295" i="30"/>
  <c r="AI295" i="30"/>
  <c r="AJ295" i="30"/>
  <c r="AK295" i="30"/>
  <c r="AL295" i="30"/>
  <c r="M303" i="30"/>
  <c r="N303" i="30"/>
  <c r="O303" i="30"/>
  <c r="P303" i="30"/>
  <c r="Q303" i="30"/>
  <c r="R303" i="30"/>
  <c r="S303" i="30"/>
  <c r="T303" i="30"/>
  <c r="U303" i="30"/>
  <c r="V303" i="30"/>
  <c r="W303" i="30"/>
  <c r="X303" i="30"/>
  <c r="Y303" i="30"/>
  <c r="Z303" i="30"/>
  <c r="AA303" i="30"/>
  <c r="AB303" i="30"/>
  <c r="AC303" i="30"/>
  <c r="AD303" i="30"/>
  <c r="AE303" i="30"/>
  <c r="AF303" i="30"/>
  <c r="AG303" i="30"/>
  <c r="AH303" i="30"/>
  <c r="AI303" i="30"/>
  <c r="AJ303" i="30"/>
  <c r="AK303" i="30"/>
  <c r="AL303" i="30"/>
  <c r="M306" i="30"/>
  <c r="N306" i="30"/>
  <c r="O306" i="30"/>
  <c r="P306" i="30"/>
  <c r="Q306" i="30"/>
  <c r="R306" i="30"/>
  <c r="S306" i="30"/>
  <c r="T306" i="30"/>
  <c r="U306" i="30"/>
  <c r="V306" i="30"/>
  <c r="W306" i="30"/>
  <c r="X306" i="30"/>
  <c r="Y306" i="30"/>
  <c r="Z306" i="30"/>
  <c r="AA306" i="30"/>
  <c r="AB306" i="30"/>
  <c r="AC306" i="30"/>
  <c r="AD306" i="30"/>
  <c r="AE306" i="30"/>
  <c r="AF306" i="30"/>
  <c r="AG306" i="30"/>
  <c r="AH306" i="30"/>
  <c r="AI306" i="30"/>
  <c r="AJ306" i="30"/>
  <c r="AK306" i="30"/>
  <c r="AL306" i="30"/>
  <c r="M309" i="30"/>
  <c r="N309" i="30"/>
  <c r="O309" i="30"/>
  <c r="P309" i="30"/>
  <c r="Q309" i="30"/>
  <c r="R309" i="30"/>
  <c r="S309" i="30"/>
  <c r="T309" i="30"/>
  <c r="U309" i="30"/>
  <c r="V309" i="30"/>
  <c r="W309" i="30"/>
  <c r="X309" i="30"/>
  <c r="Y309" i="30"/>
  <c r="Z309" i="30"/>
  <c r="AA309" i="30"/>
  <c r="AB309" i="30"/>
  <c r="AC309" i="30"/>
  <c r="AD309" i="30"/>
  <c r="AE309" i="30"/>
  <c r="AF309" i="30"/>
  <c r="AG309" i="30"/>
  <c r="AH309" i="30"/>
  <c r="AI309" i="30"/>
  <c r="AJ309" i="30"/>
  <c r="AK309" i="30"/>
  <c r="AL309" i="30"/>
  <c r="M311" i="30"/>
  <c r="N311" i="30"/>
  <c r="O311" i="30"/>
  <c r="P311" i="30"/>
  <c r="Q311" i="30"/>
  <c r="R311" i="30"/>
  <c r="S311" i="30"/>
  <c r="T311" i="30"/>
  <c r="U311" i="30"/>
  <c r="V311" i="30"/>
  <c r="W311" i="30"/>
  <c r="X311" i="30"/>
  <c r="Y311" i="30"/>
  <c r="Z311" i="30"/>
  <c r="AA311" i="30"/>
  <c r="AB311" i="30"/>
  <c r="AC311" i="30"/>
  <c r="AD311" i="30"/>
  <c r="AE311" i="30"/>
  <c r="AF311" i="30"/>
  <c r="AG311" i="30"/>
  <c r="AH311" i="30"/>
  <c r="AI311" i="30"/>
  <c r="AJ311" i="30"/>
  <c r="AK311" i="30"/>
  <c r="AL311" i="30"/>
  <c r="M313" i="30"/>
  <c r="N313" i="30"/>
  <c r="O313" i="30"/>
  <c r="P313" i="30"/>
  <c r="Q313" i="30"/>
  <c r="R313" i="30"/>
  <c r="S313" i="30"/>
  <c r="T313" i="30"/>
  <c r="U313" i="30"/>
  <c r="V313" i="30"/>
  <c r="W313" i="30"/>
  <c r="X313" i="30"/>
  <c r="Y313" i="30"/>
  <c r="Z313" i="30"/>
  <c r="AA313" i="30"/>
  <c r="AB313" i="30"/>
  <c r="AC313" i="30"/>
  <c r="AD313" i="30"/>
  <c r="AE313" i="30"/>
  <c r="AF313" i="30"/>
  <c r="AG313" i="30"/>
  <c r="AH313" i="30"/>
  <c r="AI313" i="30"/>
  <c r="AJ313" i="30"/>
  <c r="AK313" i="30"/>
  <c r="AL313" i="30"/>
  <c r="M314" i="30"/>
  <c r="N314" i="30"/>
  <c r="O314" i="30"/>
  <c r="P314" i="30"/>
  <c r="Q314" i="30"/>
  <c r="R314" i="30"/>
  <c r="S314" i="30"/>
  <c r="T314" i="30"/>
  <c r="U314" i="30"/>
  <c r="V314" i="30"/>
  <c r="W314" i="30"/>
  <c r="X314" i="30"/>
  <c r="Y314" i="30"/>
  <c r="Z314" i="30"/>
  <c r="AA314" i="30"/>
  <c r="AB314" i="30"/>
  <c r="AC314" i="30"/>
  <c r="AD314" i="30"/>
  <c r="AE314" i="30"/>
  <c r="AF314" i="30"/>
  <c r="AG314" i="30"/>
  <c r="AH314" i="30"/>
  <c r="AI314" i="30"/>
  <c r="AJ314" i="30"/>
  <c r="AK314" i="30"/>
  <c r="AL314" i="30"/>
  <c r="M315" i="30"/>
  <c r="N315" i="30"/>
  <c r="O315" i="30"/>
  <c r="P315" i="30"/>
  <c r="Q315" i="30"/>
  <c r="R315" i="30"/>
  <c r="S315" i="30"/>
  <c r="T315" i="30"/>
  <c r="U315" i="30"/>
  <c r="V315" i="30"/>
  <c r="W315" i="30"/>
  <c r="X315" i="30"/>
  <c r="Y315" i="30"/>
  <c r="Z315" i="30"/>
  <c r="AA315" i="30"/>
  <c r="AB315" i="30"/>
  <c r="AC315" i="30"/>
  <c r="AD315" i="30"/>
  <c r="AE315" i="30"/>
  <c r="AF315" i="30"/>
  <c r="AG315" i="30"/>
  <c r="AH315" i="30"/>
  <c r="AI315" i="30"/>
  <c r="AJ315" i="30"/>
  <c r="AK315" i="30"/>
  <c r="AL315" i="30"/>
  <c r="M316" i="30"/>
  <c r="N316" i="30"/>
  <c r="O316" i="30"/>
  <c r="P316" i="30"/>
  <c r="Q316" i="30"/>
  <c r="R316" i="30"/>
  <c r="S316" i="30"/>
  <c r="T316" i="30"/>
  <c r="U316" i="30"/>
  <c r="V316" i="30"/>
  <c r="W316" i="30"/>
  <c r="X316" i="30"/>
  <c r="Y316" i="30"/>
  <c r="Z316" i="30"/>
  <c r="AA316" i="30"/>
  <c r="AB316" i="30"/>
  <c r="AC316" i="30"/>
  <c r="AD316" i="30"/>
  <c r="AE316" i="30"/>
  <c r="AF316" i="30"/>
  <c r="AG316" i="30"/>
  <c r="AH316" i="30"/>
  <c r="AI316" i="30"/>
  <c r="AJ316" i="30"/>
  <c r="AK316" i="30"/>
  <c r="AL316" i="30"/>
  <c r="M317" i="30"/>
  <c r="N317" i="30"/>
  <c r="O317" i="30"/>
  <c r="P317" i="30"/>
  <c r="Q317" i="30"/>
  <c r="R317" i="30"/>
  <c r="S317" i="30"/>
  <c r="T317" i="30"/>
  <c r="U317" i="30"/>
  <c r="V317" i="30"/>
  <c r="W317" i="30"/>
  <c r="X317" i="30"/>
  <c r="Y317" i="30"/>
  <c r="Z317" i="30"/>
  <c r="AA317" i="30"/>
  <c r="AB317" i="30"/>
  <c r="AC317" i="30"/>
  <c r="AD317" i="30"/>
  <c r="AE317" i="30"/>
  <c r="AF317" i="30"/>
  <c r="AG317" i="30"/>
  <c r="AH317" i="30"/>
  <c r="AI317" i="30"/>
  <c r="AJ317" i="30"/>
  <c r="AK317" i="30"/>
  <c r="AL317" i="30"/>
  <c r="M318" i="30"/>
  <c r="N318" i="30"/>
  <c r="O318" i="30"/>
  <c r="P318" i="30"/>
  <c r="Q318" i="30"/>
  <c r="R318" i="30"/>
  <c r="S318" i="30"/>
  <c r="T318" i="30"/>
  <c r="U318" i="30"/>
  <c r="V318" i="30"/>
  <c r="W318" i="30"/>
  <c r="X318" i="30"/>
  <c r="Y318" i="30"/>
  <c r="Z318" i="30"/>
  <c r="AA318" i="30"/>
  <c r="AB318" i="30"/>
  <c r="AC318" i="30"/>
  <c r="AD318" i="30"/>
  <c r="AE318" i="30"/>
  <c r="AF318" i="30"/>
  <c r="AG318" i="30"/>
  <c r="AH318" i="30"/>
  <c r="AI318" i="30"/>
  <c r="AJ318" i="30"/>
  <c r="AK318" i="30"/>
  <c r="AL318" i="30"/>
  <c r="M320" i="30"/>
  <c r="N320" i="30"/>
  <c r="O320" i="30"/>
  <c r="P320" i="30"/>
  <c r="Q320" i="30"/>
  <c r="R320" i="30"/>
  <c r="S320" i="30"/>
  <c r="T320" i="30"/>
  <c r="U320" i="30"/>
  <c r="V320" i="30"/>
  <c r="W320" i="30"/>
  <c r="X320" i="30"/>
  <c r="Y320" i="30"/>
  <c r="Z320" i="30"/>
  <c r="AA320" i="30"/>
  <c r="AB320" i="30"/>
  <c r="AC320" i="30"/>
  <c r="AD320" i="30"/>
  <c r="AE320" i="30"/>
  <c r="AF320" i="30"/>
  <c r="AG320" i="30"/>
  <c r="AH320" i="30"/>
  <c r="AI320" i="30"/>
  <c r="AJ320" i="30"/>
  <c r="AK320" i="30"/>
  <c r="AL320" i="30"/>
  <c r="M321" i="30"/>
  <c r="N321" i="30"/>
  <c r="O321" i="30"/>
  <c r="P321" i="30"/>
  <c r="Q321" i="30"/>
  <c r="R321" i="30"/>
  <c r="S321" i="30"/>
  <c r="T321" i="30"/>
  <c r="U321" i="30"/>
  <c r="V321" i="30"/>
  <c r="W321" i="30"/>
  <c r="X321" i="30"/>
  <c r="Y321" i="30"/>
  <c r="Z321" i="30"/>
  <c r="AA321" i="30"/>
  <c r="AB321" i="30"/>
  <c r="AC321" i="30"/>
  <c r="AD321" i="30"/>
  <c r="AE321" i="30"/>
  <c r="AF321" i="30"/>
  <c r="AG321" i="30"/>
  <c r="AH321" i="30"/>
  <c r="AI321" i="30"/>
  <c r="AJ321" i="30"/>
  <c r="AK321" i="30"/>
  <c r="AL321" i="30"/>
  <c r="M322" i="30"/>
  <c r="N322" i="30"/>
  <c r="O322" i="30"/>
  <c r="P322" i="30"/>
  <c r="Q322" i="30"/>
  <c r="R322" i="30"/>
  <c r="S322" i="30"/>
  <c r="T322" i="30"/>
  <c r="U322" i="30"/>
  <c r="V322" i="30"/>
  <c r="W322" i="30"/>
  <c r="X322" i="30"/>
  <c r="Y322" i="30"/>
  <c r="Z322" i="30"/>
  <c r="AA322" i="30"/>
  <c r="AB322" i="30"/>
  <c r="AC322" i="30"/>
  <c r="AD322" i="30"/>
  <c r="AE322" i="30"/>
  <c r="AF322" i="30"/>
  <c r="AG322" i="30"/>
  <c r="AH322" i="30"/>
  <c r="AI322" i="30"/>
  <c r="AJ322" i="30"/>
  <c r="AK322" i="30"/>
  <c r="AL322" i="30"/>
  <c r="M323" i="30"/>
  <c r="N323" i="30"/>
  <c r="O323" i="30"/>
  <c r="P323" i="30"/>
  <c r="Q323" i="30"/>
  <c r="R323" i="30"/>
  <c r="S323" i="30"/>
  <c r="T323" i="30"/>
  <c r="U323" i="30"/>
  <c r="V323" i="30"/>
  <c r="W323" i="30"/>
  <c r="X323" i="30"/>
  <c r="Y323" i="30"/>
  <c r="Z323" i="30"/>
  <c r="AA323" i="30"/>
  <c r="AB323" i="30"/>
  <c r="AC323" i="30"/>
  <c r="AD323" i="30"/>
  <c r="AE323" i="30"/>
  <c r="AF323" i="30"/>
  <c r="AG323" i="30"/>
  <c r="AH323" i="30"/>
  <c r="AI323" i="30"/>
  <c r="AJ323" i="30"/>
  <c r="AK323" i="30"/>
  <c r="AL323" i="30"/>
  <c r="M325" i="30"/>
  <c r="N325" i="30"/>
  <c r="O325" i="30"/>
  <c r="P325" i="30"/>
  <c r="Q325" i="30"/>
  <c r="R325" i="30"/>
  <c r="S325" i="30"/>
  <c r="T325" i="30"/>
  <c r="U325" i="30"/>
  <c r="V325" i="30"/>
  <c r="W325" i="30"/>
  <c r="X325" i="30"/>
  <c r="Y325" i="30"/>
  <c r="Z325" i="30"/>
  <c r="AA325" i="30"/>
  <c r="AB325" i="30"/>
  <c r="AC325" i="30"/>
  <c r="AD325" i="30"/>
  <c r="AE325" i="30"/>
  <c r="AF325" i="30"/>
  <c r="AG325" i="30"/>
  <c r="AH325" i="30"/>
  <c r="AI325" i="30"/>
  <c r="AJ325" i="30"/>
  <c r="AK325" i="30"/>
  <c r="AL325" i="30"/>
  <c r="M326" i="30"/>
  <c r="N326" i="30"/>
  <c r="O326" i="30"/>
  <c r="P326" i="30"/>
  <c r="Q326" i="30"/>
  <c r="R326" i="30"/>
  <c r="S326" i="30"/>
  <c r="T326" i="30"/>
  <c r="U326" i="30"/>
  <c r="V326" i="30"/>
  <c r="W326" i="30"/>
  <c r="X326" i="30"/>
  <c r="Y326" i="30"/>
  <c r="Z326" i="30"/>
  <c r="AA326" i="30"/>
  <c r="AB326" i="30"/>
  <c r="AC326" i="30"/>
  <c r="AD326" i="30"/>
  <c r="AE326" i="30"/>
  <c r="AF326" i="30"/>
  <c r="AG326" i="30"/>
  <c r="AH326" i="30"/>
  <c r="AI326" i="30"/>
  <c r="AJ326" i="30"/>
  <c r="AK326" i="30"/>
  <c r="AL326" i="30"/>
  <c r="M327" i="30"/>
  <c r="N327" i="30"/>
  <c r="O327" i="30"/>
  <c r="P327" i="30"/>
  <c r="Q327" i="30"/>
  <c r="R327" i="30"/>
  <c r="S327" i="30"/>
  <c r="T327" i="30"/>
  <c r="U327" i="30"/>
  <c r="V327" i="30"/>
  <c r="W327" i="30"/>
  <c r="X327" i="30"/>
  <c r="Y327" i="30"/>
  <c r="Z327" i="30"/>
  <c r="AA327" i="30"/>
  <c r="AB327" i="30"/>
  <c r="AC327" i="30"/>
  <c r="AD327" i="30"/>
  <c r="AE327" i="30"/>
  <c r="AF327" i="30"/>
  <c r="AG327" i="30"/>
  <c r="AH327" i="30"/>
  <c r="AI327" i="30"/>
  <c r="AJ327" i="30"/>
  <c r="AK327" i="30"/>
  <c r="AL327" i="30"/>
  <c r="M328" i="30"/>
  <c r="N328" i="30"/>
  <c r="O328" i="30"/>
  <c r="P328" i="30"/>
  <c r="Q328" i="30"/>
  <c r="R328" i="30"/>
  <c r="S328" i="30"/>
  <c r="T328" i="30"/>
  <c r="U328" i="30"/>
  <c r="V328" i="30"/>
  <c r="W328" i="30"/>
  <c r="X328" i="30"/>
  <c r="Y328" i="30"/>
  <c r="Z328" i="30"/>
  <c r="AA328" i="30"/>
  <c r="AB328" i="30"/>
  <c r="AC328" i="30"/>
  <c r="AD328" i="30"/>
  <c r="AE328" i="30"/>
  <c r="AF328" i="30"/>
  <c r="AG328" i="30"/>
  <c r="AH328" i="30"/>
  <c r="AI328" i="30"/>
  <c r="AJ328" i="30"/>
  <c r="AK328" i="30"/>
  <c r="AL328" i="30"/>
  <c r="M331" i="30"/>
  <c r="N331" i="30"/>
  <c r="O331" i="30"/>
  <c r="P331" i="30"/>
  <c r="Q331" i="30"/>
  <c r="R331" i="30"/>
  <c r="S331" i="30"/>
  <c r="T331" i="30"/>
  <c r="U331" i="30"/>
  <c r="V331" i="30"/>
  <c r="W331" i="30"/>
  <c r="X331" i="30"/>
  <c r="Y331" i="30"/>
  <c r="Z331" i="30"/>
  <c r="AA331" i="30"/>
  <c r="AB331" i="30"/>
  <c r="AC331" i="30"/>
  <c r="AD331" i="30"/>
  <c r="AE331" i="30"/>
  <c r="AF331" i="30"/>
  <c r="AG331" i="30"/>
  <c r="AH331" i="30"/>
  <c r="AI331" i="30"/>
  <c r="AJ331" i="30"/>
  <c r="AK331" i="30"/>
  <c r="AL331" i="30"/>
  <c r="M332" i="30"/>
  <c r="N332" i="30"/>
  <c r="O332" i="30"/>
  <c r="P332" i="30"/>
  <c r="Q332" i="30"/>
  <c r="R332" i="30"/>
  <c r="S332" i="30"/>
  <c r="T332" i="30"/>
  <c r="U332" i="30"/>
  <c r="V332" i="30"/>
  <c r="W332" i="30"/>
  <c r="X332" i="30"/>
  <c r="Y332" i="30"/>
  <c r="Z332" i="30"/>
  <c r="AA332" i="30"/>
  <c r="AB332" i="30"/>
  <c r="AC332" i="30"/>
  <c r="AD332" i="30"/>
  <c r="AE332" i="30"/>
  <c r="AF332" i="30"/>
  <c r="AG332" i="30"/>
  <c r="AH332" i="30"/>
  <c r="AI332" i="30"/>
  <c r="AJ332" i="30"/>
  <c r="AK332" i="30"/>
  <c r="AL332" i="30"/>
  <c r="M333" i="30"/>
  <c r="N333" i="30"/>
  <c r="O333" i="30"/>
  <c r="P333" i="30"/>
  <c r="Q333" i="30"/>
  <c r="R333" i="30"/>
  <c r="S333" i="30"/>
  <c r="T333" i="30"/>
  <c r="U333" i="30"/>
  <c r="V333" i="30"/>
  <c r="W333" i="30"/>
  <c r="X333" i="30"/>
  <c r="Y333" i="30"/>
  <c r="Z333" i="30"/>
  <c r="AA333" i="30"/>
  <c r="AB333" i="30"/>
  <c r="AC333" i="30"/>
  <c r="AD333" i="30"/>
  <c r="AE333" i="30"/>
  <c r="AF333" i="30"/>
  <c r="AG333" i="30"/>
  <c r="AH333" i="30"/>
  <c r="AI333" i="30"/>
  <c r="AJ333" i="30"/>
  <c r="AK333" i="30"/>
  <c r="AL333" i="30"/>
  <c r="M334" i="30"/>
  <c r="N334" i="30"/>
  <c r="O334" i="30"/>
  <c r="P334" i="30"/>
  <c r="Q334" i="30"/>
  <c r="R334" i="30"/>
  <c r="S334" i="30"/>
  <c r="T334" i="30"/>
  <c r="U334" i="30"/>
  <c r="V334" i="30"/>
  <c r="W334" i="30"/>
  <c r="X334" i="30"/>
  <c r="Y334" i="30"/>
  <c r="Z334" i="30"/>
  <c r="AA334" i="30"/>
  <c r="AB334" i="30"/>
  <c r="AC334" i="30"/>
  <c r="AD334" i="30"/>
  <c r="AE334" i="30"/>
  <c r="AF334" i="30"/>
  <c r="AG334" i="30"/>
  <c r="AH334" i="30"/>
  <c r="AI334" i="30"/>
  <c r="AJ334" i="30"/>
  <c r="AK334" i="30"/>
  <c r="AL334" i="30"/>
  <c r="M336" i="30"/>
  <c r="N336" i="30"/>
  <c r="O336" i="30"/>
  <c r="P336" i="30"/>
  <c r="Q336" i="30"/>
  <c r="R336" i="30"/>
  <c r="S336" i="30"/>
  <c r="T336" i="30"/>
  <c r="U336" i="30"/>
  <c r="V336" i="30"/>
  <c r="W336" i="30"/>
  <c r="X336" i="30"/>
  <c r="Y336" i="30"/>
  <c r="Z336" i="30"/>
  <c r="AA336" i="30"/>
  <c r="AB336" i="30"/>
  <c r="AC336" i="30"/>
  <c r="AD336" i="30"/>
  <c r="AE336" i="30"/>
  <c r="AF336" i="30"/>
  <c r="AG336" i="30"/>
  <c r="AH336" i="30"/>
  <c r="AI336" i="30"/>
  <c r="AJ336" i="30"/>
  <c r="AK336" i="30"/>
  <c r="AL336" i="30"/>
  <c r="M339" i="30"/>
  <c r="N339" i="30"/>
  <c r="O339" i="30"/>
  <c r="P339" i="30"/>
  <c r="Q339" i="30"/>
  <c r="R339" i="30"/>
  <c r="S339" i="30"/>
  <c r="T339" i="30"/>
  <c r="U339" i="30"/>
  <c r="V339" i="30"/>
  <c r="W339" i="30"/>
  <c r="X339" i="30"/>
  <c r="Y339" i="30"/>
  <c r="Z339" i="30"/>
  <c r="AA339" i="30"/>
  <c r="AB339" i="30"/>
  <c r="AC339" i="30"/>
  <c r="AD339" i="30"/>
  <c r="AE339" i="30"/>
  <c r="AF339" i="30"/>
  <c r="AG339" i="30"/>
  <c r="AH339" i="30"/>
  <c r="AI339" i="30"/>
  <c r="AJ339" i="30"/>
  <c r="AK339" i="30"/>
  <c r="AL339" i="30"/>
  <c r="M341" i="30"/>
  <c r="N341" i="30"/>
  <c r="O341" i="30"/>
  <c r="P341" i="30"/>
  <c r="Q341" i="30"/>
  <c r="R341" i="30"/>
  <c r="S341" i="30"/>
  <c r="T341" i="30"/>
  <c r="U341" i="30"/>
  <c r="V341" i="30"/>
  <c r="W341" i="30"/>
  <c r="X341" i="30"/>
  <c r="Y341" i="30"/>
  <c r="Z341" i="30"/>
  <c r="AA341" i="30"/>
  <c r="AB341" i="30"/>
  <c r="AC341" i="30"/>
  <c r="AD341" i="30"/>
  <c r="AE341" i="30"/>
  <c r="AF341" i="30"/>
  <c r="AG341" i="30"/>
  <c r="AH341" i="30"/>
  <c r="AI341" i="30"/>
  <c r="AJ341" i="30"/>
  <c r="AK341" i="30"/>
  <c r="AL341" i="30"/>
  <c r="M352" i="30"/>
  <c r="N352" i="30"/>
  <c r="O352" i="30"/>
  <c r="P352" i="30"/>
  <c r="Q352" i="30"/>
  <c r="R352" i="30"/>
  <c r="S352" i="30"/>
  <c r="T352" i="30"/>
  <c r="U352" i="30"/>
  <c r="V352" i="30"/>
  <c r="W352" i="30"/>
  <c r="X352" i="30"/>
  <c r="Y352" i="30"/>
  <c r="Z352" i="30"/>
  <c r="AA352" i="30"/>
  <c r="AB352" i="30"/>
  <c r="AC352" i="30"/>
  <c r="AD352" i="30"/>
  <c r="AE352" i="30"/>
  <c r="AF352" i="30"/>
  <c r="AG352" i="30"/>
  <c r="AH352" i="30"/>
  <c r="AI352" i="30"/>
  <c r="AJ352" i="30"/>
  <c r="AK352" i="30"/>
  <c r="AL352" i="30"/>
  <c r="M358" i="30"/>
  <c r="N358" i="30"/>
  <c r="O358" i="30"/>
  <c r="P358" i="30"/>
  <c r="Q358" i="30"/>
  <c r="R358" i="30"/>
  <c r="S358" i="30"/>
  <c r="T358" i="30"/>
  <c r="U358" i="30"/>
  <c r="V358" i="30"/>
  <c r="W358" i="30"/>
  <c r="X358" i="30"/>
  <c r="Y358" i="30"/>
  <c r="Z358" i="30"/>
  <c r="AA358" i="30"/>
  <c r="AB358" i="30"/>
  <c r="AC358" i="30"/>
  <c r="AD358" i="30"/>
  <c r="AE358" i="30"/>
  <c r="AF358" i="30"/>
  <c r="AG358" i="30"/>
  <c r="AH358" i="30"/>
  <c r="AI358" i="30"/>
  <c r="AJ358" i="30"/>
  <c r="AK358" i="30"/>
  <c r="AL358" i="30"/>
  <c r="M364" i="30"/>
  <c r="N364" i="30"/>
  <c r="O364" i="30"/>
  <c r="P364" i="30"/>
  <c r="Q364" i="30"/>
  <c r="R364" i="30"/>
  <c r="S364" i="30"/>
  <c r="T364" i="30"/>
  <c r="U364" i="30"/>
  <c r="V364" i="30"/>
  <c r="W364" i="30"/>
  <c r="X364" i="30"/>
  <c r="Y364" i="30"/>
  <c r="Z364" i="30"/>
  <c r="AA364" i="30"/>
  <c r="AB364" i="30"/>
  <c r="AC364" i="30"/>
  <c r="AD364" i="30"/>
  <c r="AE364" i="30"/>
  <c r="AF364" i="30"/>
  <c r="AG364" i="30"/>
  <c r="AH364" i="30"/>
  <c r="AI364" i="30"/>
  <c r="AJ364" i="30"/>
  <c r="AK364" i="30"/>
  <c r="AL364" i="30"/>
  <c r="M367" i="30"/>
  <c r="N367" i="30"/>
  <c r="O367" i="30"/>
  <c r="P367" i="30"/>
  <c r="Q367" i="30"/>
  <c r="R367" i="30"/>
  <c r="S367" i="30"/>
  <c r="T367" i="30"/>
  <c r="U367" i="30"/>
  <c r="V367" i="30"/>
  <c r="W367" i="30"/>
  <c r="X367" i="30"/>
  <c r="Y367" i="30"/>
  <c r="Z367" i="30"/>
  <c r="AA367" i="30"/>
  <c r="AB367" i="30"/>
  <c r="AC367" i="30"/>
  <c r="AD367" i="30"/>
  <c r="AE367" i="30"/>
  <c r="AF367" i="30"/>
  <c r="AG367" i="30"/>
  <c r="AH367" i="30"/>
  <c r="AI367" i="30"/>
  <c r="AJ367" i="30"/>
  <c r="AK367" i="30"/>
  <c r="AL367" i="30"/>
  <c r="M371" i="30"/>
  <c r="N371" i="30"/>
  <c r="O371" i="30"/>
  <c r="P371" i="30"/>
  <c r="Q371" i="30"/>
  <c r="R371" i="30"/>
  <c r="S371" i="30"/>
  <c r="T371" i="30"/>
  <c r="U371" i="30"/>
  <c r="V371" i="30"/>
  <c r="W371" i="30"/>
  <c r="X371" i="30"/>
  <c r="Y371" i="30"/>
  <c r="Z371" i="30"/>
  <c r="AA371" i="30"/>
  <c r="AB371" i="30"/>
  <c r="AC371" i="30"/>
  <c r="AD371" i="30"/>
  <c r="AE371" i="30"/>
  <c r="AF371" i="30"/>
  <c r="AG371" i="30"/>
  <c r="AH371" i="30"/>
  <c r="AI371" i="30"/>
  <c r="AJ371" i="30"/>
  <c r="AK371" i="30"/>
  <c r="AL371" i="30"/>
  <c r="M374" i="30"/>
  <c r="N374" i="30"/>
  <c r="O374" i="30"/>
  <c r="P374" i="30"/>
  <c r="Q374" i="30"/>
  <c r="R374" i="30"/>
  <c r="S374" i="30"/>
  <c r="T374" i="30"/>
  <c r="U374" i="30"/>
  <c r="V374" i="30"/>
  <c r="W374" i="30"/>
  <c r="X374" i="30"/>
  <c r="Y374" i="30"/>
  <c r="Z374" i="30"/>
  <c r="AA374" i="30"/>
  <c r="AB374" i="30"/>
  <c r="AC374" i="30"/>
  <c r="AD374" i="30"/>
  <c r="AE374" i="30"/>
  <c r="AF374" i="30"/>
  <c r="AG374" i="30"/>
  <c r="AH374" i="30"/>
  <c r="AI374" i="30"/>
  <c r="AJ374" i="30"/>
  <c r="AK374" i="30"/>
  <c r="AL374" i="30"/>
  <c r="M376" i="30"/>
  <c r="N376" i="30"/>
  <c r="O376" i="30"/>
  <c r="P376" i="30"/>
  <c r="Q376" i="30"/>
  <c r="R376" i="30"/>
  <c r="S376" i="30"/>
  <c r="T376" i="30"/>
  <c r="U376" i="30"/>
  <c r="V376" i="30"/>
  <c r="W376" i="30"/>
  <c r="X376" i="30"/>
  <c r="Y376" i="30"/>
  <c r="Z376" i="30"/>
  <c r="AA376" i="30"/>
  <c r="AB376" i="30"/>
  <c r="AC376" i="30"/>
  <c r="AD376" i="30"/>
  <c r="AE376" i="30"/>
  <c r="AF376" i="30"/>
  <c r="AG376" i="30"/>
  <c r="AH376" i="30"/>
  <c r="AI376" i="30"/>
  <c r="AJ376" i="30"/>
  <c r="AK376" i="30"/>
  <c r="AL376" i="30"/>
  <c r="M379" i="30"/>
  <c r="N379" i="30"/>
  <c r="O379" i="30"/>
  <c r="P379" i="30"/>
  <c r="Q379" i="30"/>
  <c r="R379" i="30"/>
  <c r="S379" i="30"/>
  <c r="T379" i="30"/>
  <c r="U379" i="30"/>
  <c r="V379" i="30"/>
  <c r="W379" i="30"/>
  <c r="X379" i="30"/>
  <c r="Y379" i="30"/>
  <c r="Z379" i="30"/>
  <c r="AA379" i="30"/>
  <c r="AB379" i="30"/>
  <c r="AC379" i="30"/>
  <c r="AD379" i="30"/>
  <c r="AE379" i="30"/>
  <c r="AF379" i="30"/>
  <c r="AG379" i="30"/>
  <c r="AH379" i="30"/>
  <c r="AI379" i="30"/>
  <c r="AJ379" i="30"/>
  <c r="AK379" i="30"/>
  <c r="AL379" i="30"/>
  <c r="M380" i="30"/>
  <c r="N380" i="30"/>
  <c r="O380" i="30"/>
  <c r="P380" i="30"/>
  <c r="Q380" i="30"/>
  <c r="R380" i="30"/>
  <c r="S380" i="30"/>
  <c r="T380" i="30"/>
  <c r="U380" i="30"/>
  <c r="V380" i="30"/>
  <c r="W380" i="30"/>
  <c r="X380" i="30"/>
  <c r="Y380" i="30"/>
  <c r="Z380" i="30"/>
  <c r="AA380" i="30"/>
  <c r="AB380" i="30"/>
  <c r="AC380" i="30"/>
  <c r="AD380" i="30"/>
  <c r="AE380" i="30"/>
  <c r="AF380" i="30"/>
  <c r="AG380" i="30"/>
  <c r="AH380" i="30"/>
  <c r="AI380" i="30"/>
  <c r="AJ380" i="30"/>
  <c r="AK380" i="30"/>
  <c r="AL380" i="30"/>
  <c r="M381" i="30"/>
  <c r="N381" i="30"/>
  <c r="O381" i="30"/>
  <c r="P381" i="30"/>
  <c r="Q381" i="30"/>
  <c r="R381" i="30"/>
  <c r="S381" i="30"/>
  <c r="T381" i="30"/>
  <c r="U381" i="30"/>
  <c r="V381" i="30"/>
  <c r="W381" i="30"/>
  <c r="X381" i="30"/>
  <c r="Y381" i="30"/>
  <c r="Z381" i="30"/>
  <c r="AA381" i="30"/>
  <c r="AB381" i="30"/>
  <c r="AC381" i="30"/>
  <c r="AD381" i="30"/>
  <c r="AE381" i="30"/>
  <c r="AF381" i="30"/>
  <c r="AG381" i="30"/>
  <c r="AH381" i="30"/>
  <c r="AI381" i="30"/>
  <c r="AJ381" i="30"/>
  <c r="AK381" i="30"/>
  <c r="AL381" i="30"/>
  <c r="M383" i="30"/>
  <c r="N383" i="30"/>
  <c r="O383" i="30"/>
  <c r="P383" i="30"/>
  <c r="Q383" i="30"/>
  <c r="R383" i="30"/>
  <c r="S383" i="30"/>
  <c r="T383" i="30"/>
  <c r="U383" i="30"/>
  <c r="V383" i="30"/>
  <c r="W383" i="30"/>
  <c r="X383" i="30"/>
  <c r="Y383" i="30"/>
  <c r="Z383" i="30"/>
  <c r="AA383" i="30"/>
  <c r="AB383" i="30"/>
  <c r="AC383" i="30"/>
  <c r="AD383" i="30"/>
  <c r="AE383" i="30"/>
  <c r="AF383" i="30"/>
  <c r="AG383" i="30"/>
  <c r="AH383" i="30"/>
  <c r="AI383" i="30"/>
  <c r="AJ383" i="30"/>
  <c r="AK383" i="30"/>
  <c r="AL383" i="30"/>
  <c r="X395" i="30"/>
  <c r="W395" i="30" s="1"/>
  <c r="V395" i="30" s="1"/>
  <c r="U395" i="30" s="1"/>
  <c r="T395" i="30" s="1"/>
  <c r="S395" i="30" s="1"/>
  <c r="R395" i="30" s="1"/>
  <c r="Q395" i="30" s="1"/>
  <c r="P395" i="30" s="1"/>
  <c r="O395" i="30" s="1"/>
  <c r="N395" i="30" s="1"/>
  <c r="M395" i="30" s="1"/>
  <c r="Y395" i="30"/>
  <c r="Z395" i="30"/>
  <c r="AA395" i="30"/>
  <c r="AB395" i="30"/>
  <c r="AC395" i="30"/>
  <c r="AD395" i="30"/>
  <c r="AE395" i="30"/>
  <c r="AF395" i="30"/>
  <c r="AG395" i="30"/>
  <c r="AH395" i="30"/>
  <c r="AI395" i="30"/>
  <c r="AJ395" i="30"/>
  <c r="AK395" i="30"/>
  <c r="AL395" i="30"/>
  <c r="M396" i="30"/>
  <c r="N396" i="30"/>
  <c r="O396" i="30"/>
  <c r="P396" i="30"/>
  <c r="Q396" i="30"/>
  <c r="R396" i="30"/>
  <c r="S396" i="30"/>
  <c r="T396" i="30"/>
  <c r="U396" i="30"/>
  <c r="V396" i="30"/>
  <c r="W396" i="30"/>
  <c r="X396" i="30"/>
  <c r="Y396" i="30"/>
  <c r="Z396" i="30"/>
  <c r="AA396" i="30"/>
  <c r="AB396" i="30"/>
  <c r="AC396" i="30"/>
  <c r="AD396" i="30"/>
  <c r="AE396" i="30"/>
  <c r="AF396" i="30"/>
  <c r="AG396" i="30"/>
  <c r="AH396" i="30"/>
  <c r="AI396" i="30"/>
  <c r="AJ396" i="30"/>
  <c r="AK396" i="30"/>
  <c r="AL396" i="30"/>
  <c r="M397" i="30"/>
  <c r="N397" i="30"/>
  <c r="O397" i="30"/>
  <c r="P397" i="30"/>
  <c r="Q397" i="30"/>
  <c r="R397" i="30"/>
  <c r="S397" i="30"/>
  <c r="T397" i="30"/>
  <c r="U397" i="30"/>
  <c r="V397" i="30"/>
  <c r="W397" i="30"/>
  <c r="X397" i="30"/>
  <c r="Y397" i="30"/>
  <c r="Z397" i="30"/>
  <c r="AA397" i="30"/>
  <c r="AB397" i="30"/>
  <c r="AC397" i="30"/>
  <c r="AD397" i="30"/>
  <c r="AE397" i="30"/>
  <c r="AF397" i="30"/>
  <c r="AG397" i="30"/>
  <c r="AH397" i="30"/>
  <c r="AI397" i="30"/>
  <c r="AJ397" i="30"/>
  <c r="AK397" i="30"/>
  <c r="AL397" i="30"/>
  <c r="M398" i="30"/>
  <c r="N398" i="30"/>
  <c r="O398" i="30"/>
  <c r="P398" i="30"/>
  <c r="Q398" i="30"/>
  <c r="R398" i="30"/>
  <c r="S398" i="30"/>
  <c r="T398" i="30"/>
  <c r="U398" i="30"/>
  <c r="V398" i="30"/>
  <c r="W398" i="30"/>
  <c r="X398" i="30"/>
  <c r="Y398" i="30"/>
  <c r="Z398" i="30"/>
  <c r="AA398" i="30"/>
  <c r="AB398" i="30"/>
  <c r="AC398" i="30"/>
  <c r="AD398" i="30"/>
  <c r="AE398" i="30"/>
  <c r="AF398" i="30"/>
  <c r="AG398" i="30"/>
  <c r="AH398" i="30"/>
  <c r="AI398" i="30"/>
  <c r="AJ398" i="30"/>
  <c r="AK398" i="30"/>
  <c r="AL398" i="30"/>
  <c r="M399" i="30"/>
  <c r="N399" i="30"/>
  <c r="O399" i="30"/>
  <c r="P399" i="30"/>
  <c r="Q399" i="30"/>
  <c r="R399" i="30"/>
  <c r="S399" i="30"/>
  <c r="T399" i="30"/>
  <c r="U399" i="30"/>
  <c r="V399" i="30"/>
  <c r="W399" i="30"/>
  <c r="X399" i="30"/>
  <c r="Y399" i="30"/>
  <c r="Z399" i="30"/>
  <c r="AA399" i="30"/>
  <c r="AB399" i="30"/>
  <c r="AC399" i="30"/>
  <c r="AD399" i="30"/>
  <c r="AE399" i="30"/>
  <c r="AF399" i="30"/>
  <c r="AG399" i="30"/>
  <c r="AH399" i="30"/>
  <c r="AI399" i="30"/>
  <c r="AJ399" i="30"/>
  <c r="AK399" i="30"/>
  <c r="AL399" i="30"/>
  <c r="M400" i="30"/>
  <c r="N400" i="30"/>
  <c r="O400" i="30"/>
  <c r="P400" i="30"/>
  <c r="Q400" i="30"/>
  <c r="R400" i="30"/>
  <c r="S400" i="30"/>
  <c r="T400" i="30"/>
  <c r="U400" i="30"/>
  <c r="V400" i="30"/>
  <c r="W400" i="30"/>
  <c r="X400" i="30"/>
  <c r="Y400" i="30"/>
  <c r="Z400" i="30"/>
  <c r="AA400" i="30"/>
  <c r="AB400" i="30"/>
  <c r="AC400" i="30"/>
  <c r="AD400" i="30"/>
  <c r="AE400" i="30"/>
  <c r="AF400" i="30"/>
  <c r="AG400" i="30"/>
  <c r="AH400" i="30"/>
  <c r="AI400" i="30"/>
  <c r="AJ400" i="30"/>
  <c r="AK400" i="30"/>
  <c r="AL400" i="30"/>
  <c r="M401" i="30"/>
  <c r="N401" i="30"/>
  <c r="O401" i="30"/>
  <c r="P401" i="30"/>
  <c r="Q401" i="30"/>
  <c r="R401" i="30"/>
  <c r="S401" i="30"/>
  <c r="T401" i="30"/>
  <c r="U401" i="30"/>
  <c r="V401" i="30"/>
  <c r="W401" i="30"/>
  <c r="X401" i="30"/>
  <c r="Y401" i="30"/>
  <c r="Z401" i="30"/>
  <c r="AA401" i="30"/>
  <c r="AB401" i="30"/>
  <c r="AC401" i="30"/>
  <c r="AD401" i="30"/>
  <c r="AE401" i="30"/>
  <c r="AF401" i="30"/>
  <c r="AG401" i="30"/>
  <c r="AH401" i="30"/>
  <c r="AI401" i="30"/>
  <c r="AJ401" i="30"/>
  <c r="AK401" i="30"/>
  <c r="AL401" i="30"/>
  <c r="M404" i="30"/>
  <c r="N404" i="30"/>
  <c r="O404" i="30"/>
  <c r="P404" i="30"/>
  <c r="Q404" i="30"/>
  <c r="R404" i="30"/>
  <c r="S404" i="30"/>
  <c r="T404" i="30"/>
  <c r="U404" i="30"/>
  <c r="V404" i="30"/>
  <c r="W404" i="30"/>
  <c r="X404" i="30"/>
  <c r="Y404" i="30"/>
  <c r="Z404" i="30"/>
  <c r="AA404" i="30"/>
  <c r="AB404" i="30"/>
  <c r="AC404" i="30"/>
  <c r="AD404" i="30"/>
  <c r="AE404" i="30"/>
  <c r="AF404" i="30"/>
  <c r="AG404" i="30"/>
  <c r="AH404" i="30"/>
  <c r="AI404" i="30"/>
  <c r="AJ404" i="30"/>
  <c r="AK404" i="30"/>
  <c r="AL404" i="30"/>
  <c r="M409" i="30"/>
  <c r="N409" i="30"/>
  <c r="O409" i="30"/>
  <c r="P409" i="30"/>
  <c r="Q409" i="30"/>
  <c r="R409" i="30"/>
  <c r="S409" i="30"/>
  <c r="T409" i="30"/>
  <c r="U409" i="30"/>
  <c r="V409" i="30"/>
  <c r="W409" i="30"/>
  <c r="X409" i="30"/>
  <c r="Y409" i="30"/>
  <c r="Z409" i="30"/>
  <c r="AA409" i="30"/>
  <c r="AB409" i="30"/>
  <c r="AC409" i="30"/>
  <c r="AD409" i="30"/>
  <c r="AE409" i="30"/>
  <c r="AF409" i="30"/>
  <c r="AG409" i="30"/>
  <c r="AH409" i="30"/>
  <c r="AI409" i="30"/>
  <c r="AJ409" i="30"/>
  <c r="AK409" i="30"/>
  <c r="AL409" i="30"/>
  <c r="M410" i="30"/>
  <c r="N410" i="30"/>
  <c r="O410" i="30"/>
  <c r="P410" i="30"/>
  <c r="Q410" i="30"/>
  <c r="R410" i="30"/>
  <c r="S410" i="30"/>
  <c r="T410" i="30"/>
  <c r="U410" i="30"/>
  <c r="V410" i="30"/>
  <c r="W410" i="30"/>
  <c r="X410" i="30"/>
  <c r="Y410" i="30"/>
  <c r="Z410" i="30"/>
  <c r="AA410" i="30"/>
  <c r="AB410" i="30"/>
  <c r="AC410" i="30"/>
  <c r="AD410" i="30"/>
  <c r="AE410" i="30"/>
  <c r="AF410" i="30"/>
  <c r="AG410" i="30"/>
  <c r="AH410" i="30"/>
  <c r="AI410" i="30"/>
  <c r="AJ410" i="30"/>
  <c r="AK410" i="30"/>
  <c r="AL410" i="30"/>
  <c r="M413" i="30"/>
  <c r="N413" i="30"/>
  <c r="O413" i="30"/>
  <c r="P413" i="30"/>
  <c r="Q413" i="30"/>
  <c r="R413" i="30"/>
  <c r="S413" i="30"/>
  <c r="T413" i="30"/>
  <c r="U413" i="30"/>
  <c r="V413" i="30"/>
  <c r="W413" i="30"/>
  <c r="X413" i="30"/>
  <c r="Y413" i="30"/>
  <c r="Z413" i="30"/>
  <c r="AA413" i="30"/>
  <c r="AB413" i="30"/>
  <c r="AC413" i="30"/>
  <c r="AD413" i="30"/>
  <c r="AE413" i="30"/>
  <c r="AF413" i="30"/>
  <c r="AG413" i="30"/>
  <c r="AH413" i="30"/>
  <c r="AI413" i="30"/>
  <c r="AJ413" i="30"/>
  <c r="AK413" i="30"/>
  <c r="AL413" i="30"/>
  <c r="M416" i="30"/>
  <c r="N416" i="30"/>
  <c r="O416" i="30"/>
  <c r="P416" i="30"/>
  <c r="Q416" i="30"/>
  <c r="R416" i="30"/>
  <c r="S416" i="30"/>
  <c r="T416" i="30"/>
  <c r="U416" i="30"/>
  <c r="V416" i="30"/>
  <c r="W416" i="30"/>
  <c r="X416" i="30"/>
  <c r="Y416" i="30"/>
  <c r="Z416" i="30"/>
  <c r="AA416" i="30"/>
  <c r="AB416" i="30"/>
  <c r="AC416" i="30"/>
  <c r="AD416" i="30"/>
  <c r="AE416" i="30"/>
  <c r="AF416" i="30"/>
  <c r="AG416" i="30"/>
  <c r="AH416" i="30"/>
  <c r="AI416" i="30"/>
  <c r="AJ416" i="30"/>
  <c r="AK416" i="30"/>
  <c r="AL416" i="30"/>
  <c r="M420" i="30"/>
  <c r="N420" i="30"/>
  <c r="O420" i="30"/>
  <c r="P420" i="30"/>
  <c r="Q420" i="30"/>
  <c r="R420" i="30"/>
  <c r="S420" i="30"/>
  <c r="T420" i="30"/>
  <c r="U420" i="30"/>
  <c r="V420" i="30"/>
  <c r="W420" i="30"/>
  <c r="X420" i="30"/>
  <c r="Y420" i="30"/>
  <c r="Z420" i="30"/>
  <c r="AA420" i="30"/>
  <c r="AB420" i="30"/>
  <c r="AC420" i="30"/>
  <c r="AD420" i="30"/>
  <c r="AE420" i="30"/>
  <c r="AF420" i="30"/>
  <c r="AG420" i="30"/>
  <c r="AH420" i="30"/>
  <c r="AI420" i="30"/>
  <c r="AJ420" i="30"/>
  <c r="AK420" i="30"/>
  <c r="AL420" i="30"/>
  <c r="M424" i="30"/>
  <c r="N424" i="30"/>
  <c r="O424" i="30"/>
  <c r="P424" i="30"/>
  <c r="Q424" i="30"/>
  <c r="R424" i="30"/>
  <c r="S424" i="30"/>
  <c r="T424" i="30"/>
  <c r="U424" i="30"/>
  <c r="V424" i="30"/>
  <c r="W424" i="30"/>
  <c r="X424" i="30"/>
  <c r="Y424" i="30"/>
  <c r="Z424" i="30"/>
  <c r="AA424" i="30"/>
  <c r="AB424" i="30"/>
  <c r="AC424" i="30"/>
  <c r="AD424" i="30"/>
  <c r="AE424" i="30"/>
  <c r="AF424" i="30"/>
  <c r="AG424" i="30"/>
  <c r="AH424" i="30"/>
  <c r="AI424" i="30"/>
  <c r="AJ424" i="30"/>
  <c r="AK424" i="30"/>
  <c r="AL424" i="30"/>
  <c r="AM9" i="30"/>
  <c r="AN9" i="30"/>
  <c r="AO9" i="30"/>
  <c r="AP9" i="30"/>
  <c r="AQ9" i="30"/>
  <c r="AR9" i="30"/>
  <c r="AS9" i="30"/>
  <c r="AT9" i="30"/>
  <c r="AU9" i="30"/>
  <c r="AV9" i="30"/>
  <c r="AW9" i="30"/>
  <c r="AX9" i="30"/>
  <c r="AY9" i="30"/>
  <c r="AZ9" i="30"/>
  <c r="BA9" i="30"/>
  <c r="BB9" i="30"/>
  <c r="BC9" i="30"/>
  <c r="AM20" i="30"/>
  <c r="AN20" i="30"/>
  <c r="AO20" i="30"/>
  <c r="AP20" i="30"/>
  <c r="AQ20" i="30"/>
  <c r="AR20" i="30"/>
  <c r="AS20" i="30"/>
  <c r="AT20" i="30"/>
  <c r="AU20" i="30"/>
  <c r="AV20" i="30"/>
  <c r="AW20" i="30"/>
  <c r="AX20" i="30"/>
  <c r="AY20" i="30"/>
  <c r="AZ20" i="30"/>
  <c r="BA20" i="30"/>
  <c r="BB20" i="30"/>
  <c r="BC20" i="30"/>
  <c r="AM29" i="30"/>
  <c r="AN29" i="30"/>
  <c r="AO29" i="30"/>
  <c r="AP29" i="30"/>
  <c r="AQ29" i="30"/>
  <c r="AR29" i="30"/>
  <c r="AS29" i="30"/>
  <c r="AT29" i="30"/>
  <c r="AU29" i="30"/>
  <c r="AV29" i="30"/>
  <c r="AW29" i="30"/>
  <c r="AX29" i="30"/>
  <c r="AY29" i="30"/>
  <c r="AZ29" i="30"/>
  <c r="BA29" i="30"/>
  <c r="BB29" i="30"/>
  <c r="BC29" i="30"/>
  <c r="AM30" i="30"/>
  <c r="AN30" i="30"/>
  <c r="AO30" i="30"/>
  <c r="AP30" i="30"/>
  <c r="AQ30" i="30"/>
  <c r="AR30" i="30"/>
  <c r="AS30" i="30"/>
  <c r="AT30" i="30"/>
  <c r="AU30" i="30"/>
  <c r="AV30" i="30"/>
  <c r="AW30" i="30"/>
  <c r="AX30" i="30"/>
  <c r="AY30" i="30"/>
  <c r="AZ30" i="30"/>
  <c r="BA30" i="30"/>
  <c r="BB30" i="30"/>
  <c r="BC30" i="30"/>
  <c r="AM40" i="30"/>
  <c r="AN40" i="30"/>
  <c r="AO40" i="30"/>
  <c r="AP40" i="30"/>
  <c r="AQ40" i="30"/>
  <c r="AR40" i="30"/>
  <c r="AS40" i="30"/>
  <c r="AT40" i="30"/>
  <c r="AU40" i="30"/>
  <c r="AV40" i="30"/>
  <c r="AW40" i="30"/>
  <c r="AX40" i="30"/>
  <c r="AY40" i="30"/>
  <c r="AZ40" i="30"/>
  <c r="BA40" i="30"/>
  <c r="BB40" i="30"/>
  <c r="BC40" i="30"/>
  <c r="AM41" i="30"/>
  <c r="AN41" i="30"/>
  <c r="AO41" i="30"/>
  <c r="AP41" i="30"/>
  <c r="AQ41" i="30"/>
  <c r="AR41" i="30"/>
  <c r="AS41" i="30"/>
  <c r="AT41" i="30"/>
  <c r="AU41" i="30"/>
  <c r="AV41" i="30"/>
  <c r="AW41" i="30"/>
  <c r="AX41" i="30"/>
  <c r="AY41" i="30"/>
  <c r="AZ41" i="30"/>
  <c r="BA41" i="30"/>
  <c r="BB41" i="30"/>
  <c r="BC41" i="30"/>
  <c r="BC43" i="30"/>
  <c r="BB43" i="30" s="1"/>
  <c r="BA43" i="30" s="1"/>
  <c r="AZ43" i="30" s="1"/>
  <c r="AY43" i="30" s="1"/>
  <c r="AX43" i="30" s="1"/>
  <c r="AW43" i="30" s="1"/>
  <c r="AV43" i="30" s="1"/>
  <c r="AU43" i="30" s="1"/>
  <c r="AT43" i="30" s="1"/>
  <c r="AS43" i="30" s="1"/>
  <c r="AR43" i="30" s="1"/>
  <c r="AQ43" i="30" s="1"/>
  <c r="AP43" i="30" s="1"/>
  <c r="AO43" i="30" s="1"/>
  <c r="AN43" i="30" s="1"/>
  <c r="AM43" i="30" s="1"/>
  <c r="AL43" i="30" s="1"/>
  <c r="AK43" i="30" s="1"/>
  <c r="AJ43" i="30" s="1"/>
  <c r="AI43" i="30" s="1"/>
  <c r="AH43" i="30" s="1"/>
  <c r="AG43" i="30" s="1"/>
  <c r="AF43" i="30" s="1"/>
  <c r="AE43" i="30" s="1"/>
  <c r="AD43" i="30" s="1"/>
  <c r="AC43" i="30" s="1"/>
  <c r="AB43" i="30" s="1"/>
  <c r="AA43" i="30" s="1"/>
  <c r="Z43" i="30" s="1"/>
  <c r="Y43" i="30" s="1"/>
  <c r="X43" i="30" s="1"/>
  <c r="W43" i="30" s="1"/>
  <c r="V43" i="30" s="1"/>
  <c r="U43" i="30" s="1"/>
  <c r="T43" i="30" s="1"/>
  <c r="S43" i="30" s="1"/>
  <c r="R43" i="30" s="1"/>
  <c r="Q43" i="30" s="1"/>
  <c r="P43" i="30" s="1"/>
  <c r="O43" i="30" s="1"/>
  <c r="N43" i="30" s="1"/>
  <c r="M43" i="30" s="1"/>
  <c r="AM45" i="30"/>
  <c r="AN45" i="30"/>
  <c r="AO45" i="30"/>
  <c r="AP45" i="30"/>
  <c r="AQ45" i="30"/>
  <c r="AR45" i="30"/>
  <c r="AS45" i="30"/>
  <c r="AT45" i="30"/>
  <c r="AU45" i="30"/>
  <c r="AV45" i="30"/>
  <c r="AW45" i="30"/>
  <c r="AX45" i="30"/>
  <c r="AY45" i="30"/>
  <c r="AZ45" i="30"/>
  <c r="BA45" i="30"/>
  <c r="BB45" i="30"/>
  <c r="BC45" i="30"/>
  <c r="AM47" i="30"/>
  <c r="AN47" i="30"/>
  <c r="AO47" i="30"/>
  <c r="AP47" i="30"/>
  <c r="AQ47" i="30"/>
  <c r="AR47" i="30"/>
  <c r="AS47" i="30"/>
  <c r="AT47" i="30"/>
  <c r="AU47" i="30"/>
  <c r="AV47" i="30"/>
  <c r="AW47" i="30"/>
  <c r="AX47" i="30"/>
  <c r="AY47" i="30"/>
  <c r="AZ47" i="30"/>
  <c r="BA47" i="30"/>
  <c r="BB47" i="30"/>
  <c r="BC47" i="30"/>
  <c r="AM49" i="30"/>
  <c r="AN49" i="30"/>
  <c r="AO49" i="30"/>
  <c r="AP49" i="30"/>
  <c r="AQ49" i="30"/>
  <c r="AR49" i="30"/>
  <c r="AS49" i="30"/>
  <c r="AT49" i="30"/>
  <c r="AU49" i="30"/>
  <c r="AV49" i="30"/>
  <c r="AW49" i="30"/>
  <c r="AX49" i="30"/>
  <c r="AY49" i="30"/>
  <c r="AZ49" i="30"/>
  <c r="BA49" i="30"/>
  <c r="BB49" i="30"/>
  <c r="BC49" i="30"/>
  <c r="AM50" i="30"/>
  <c r="AN50" i="30"/>
  <c r="AO50" i="30"/>
  <c r="AP50" i="30"/>
  <c r="AQ50" i="30"/>
  <c r="AR50" i="30"/>
  <c r="AS50" i="30"/>
  <c r="AT50" i="30"/>
  <c r="AU50" i="30"/>
  <c r="AV50" i="30"/>
  <c r="AW50" i="30"/>
  <c r="AX50" i="30"/>
  <c r="AY50" i="30"/>
  <c r="AZ50" i="30"/>
  <c r="BA50" i="30"/>
  <c r="BB50" i="30"/>
  <c r="BC50" i="30"/>
  <c r="AM54" i="30"/>
  <c r="AN54" i="30"/>
  <c r="AO54" i="30"/>
  <c r="AP54" i="30"/>
  <c r="AQ54" i="30"/>
  <c r="AR54" i="30"/>
  <c r="AS54" i="30"/>
  <c r="AT54" i="30"/>
  <c r="AU54" i="30"/>
  <c r="AV54" i="30"/>
  <c r="AW54" i="30"/>
  <c r="AX54" i="30"/>
  <c r="AY54" i="30"/>
  <c r="AZ54" i="30"/>
  <c r="BA54" i="30"/>
  <c r="BB54" i="30"/>
  <c r="BC54" i="30"/>
  <c r="BC64" i="30"/>
  <c r="BB64" i="30" s="1"/>
  <c r="BA64" i="30" s="1"/>
  <c r="AZ64" i="30" s="1"/>
  <c r="AY64" i="30" s="1"/>
  <c r="AX64" i="30" s="1"/>
  <c r="AW64" i="30" s="1"/>
  <c r="AV64" i="30" s="1"/>
  <c r="AU64" i="30" s="1"/>
  <c r="AT64" i="30" s="1"/>
  <c r="AS64" i="30" s="1"/>
  <c r="AR64" i="30" s="1"/>
  <c r="AQ64" i="30" s="1"/>
  <c r="AP64" i="30" s="1"/>
  <c r="AO64" i="30" s="1"/>
  <c r="AN64" i="30" s="1"/>
  <c r="AM64" i="30" s="1"/>
  <c r="AL64" i="30" s="1"/>
  <c r="AK64" i="30" s="1"/>
  <c r="AJ64" i="30" s="1"/>
  <c r="AI64" i="30" s="1"/>
  <c r="AH64" i="30" s="1"/>
  <c r="AG64" i="30" s="1"/>
  <c r="AF64" i="30" s="1"/>
  <c r="AE64" i="30" s="1"/>
  <c r="AD64" i="30" s="1"/>
  <c r="AC64" i="30" s="1"/>
  <c r="AB64" i="30" s="1"/>
  <c r="AA64" i="30" s="1"/>
  <c r="Z64" i="30" s="1"/>
  <c r="Y64" i="30" s="1"/>
  <c r="X64" i="30" s="1"/>
  <c r="W64" i="30" s="1"/>
  <c r="V64" i="30" s="1"/>
  <c r="U64" i="30" s="1"/>
  <c r="T64" i="30" s="1"/>
  <c r="S64" i="30" s="1"/>
  <c r="R64" i="30" s="1"/>
  <c r="Q64" i="30" s="1"/>
  <c r="P64" i="30" s="1"/>
  <c r="O64" i="30" s="1"/>
  <c r="N64" i="30" s="1"/>
  <c r="M64" i="30" s="1"/>
  <c r="AM75" i="30"/>
  <c r="AN75" i="30"/>
  <c r="AO75" i="30"/>
  <c r="AP75" i="30"/>
  <c r="AQ75" i="30"/>
  <c r="AR75" i="30"/>
  <c r="AS75" i="30"/>
  <c r="AT75" i="30"/>
  <c r="AU75" i="30"/>
  <c r="AV75" i="30"/>
  <c r="AW75" i="30"/>
  <c r="AX75" i="30"/>
  <c r="AY75" i="30"/>
  <c r="AZ75" i="30"/>
  <c r="BA75" i="30"/>
  <c r="BB75" i="30"/>
  <c r="BC75" i="30"/>
  <c r="AM76" i="30"/>
  <c r="AN76" i="30"/>
  <c r="AO76" i="30"/>
  <c r="AP76" i="30"/>
  <c r="AQ76" i="30"/>
  <c r="AR76" i="30"/>
  <c r="AS76" i="30"/>
  <c r="AT76" i="30"/>
  <c r="AU76" i="30"/>
  <c r="AV76" i="30"/>
  <c r="AW76" i="30"/>
  <c r="AX76" i="30"/>
  <c r="AY76" i="30"/>
  <c r="AZ76" i="30"/>
  <c r="BA76" i="30"/>
  <c r="BB76" i="30"/>
  <c r="BC76" i="30"/>
  <c r="AM80" i="30"/>
  <c r="AN80" i="30"/>
  <c r="AO80" i="30"/>
  <c r="AP80" i="30"/>
  <c r="AQ80" i="30"/>
  <c r="AR80" i="30"/>
  <c r="AS80" i="30"/>
  <c r="AT80" i="30"/>
  <c r="AU80" i="30"/>
  <c r="AV80" i="30"/>
  <c r="AW80" i="30"/>
  <c r="AX80" i="30"/>
  <c r="AY80" i="30"/>
  <c r="AZ80" i="30"/>
  <c r="BA80" i="30"/>
  <c r="BB80" i="30"/>
  <c r="BC80" i="30"/>
  <c r="BC95" i="30"/>
  <c r="BB95" i="30" s="1"/>
  <c r="BA95" i="30" s="1"/>
  <c r="AZ95" i="30" s="1"/>
  <c r="AY95" i="30" s="1"/>
  <c r="AX95" i="30" s="1"/>
  <c r="AW95" i="30" s="1"/>
  <c r="AV95" i="30" s="1"/>
  <c r="AU95" i="30" s="1"/>
  <c r="AT95" i="30" s="1"/>
  <c r="AS95" i="30" s="1"/>
  <c r="AR95" i="30" s="1"/>
  <c r="AQ95" i="30" s="1"/>
  <c r="AP95" i="30" s="1"/>
  <c r="AO95" i="30" s="1"/>
  <c r="AN95" i="30" s="1"/>
  <c r="AM95" i="30" s="1"/>
  <c r="AL95" i="30" s="1"/>
  <c r="AK95" i="30" s="1"/>
  <c r="AJ95" i="30" s="1"/>
  <c r="AI95" i="30" s="1"/>
  <c r="AH95" i="30" s="1"/>
  <c r="AG95" i="30" s="1"/>
  <c r="AF95" i="30" s="1"/>
  <c r="AE95" i="30" s="1"/>
  <c r="AD95" i="30" s="1"/>
  <c r="AC95" i="30" s="1"/>
  <c r="AB95" i="30" s="1"/>
  <c r="AA95" i="30" s="1"/>
  <c r="Z95" i="30" s="1"/>
  <c r="Y95" i="30" s="1"/>
  <c r="X95" i="30" s="1"/>
  <c r="W95" i="30" s="1"/>
  <c r="V95" i="30" s="1"/>
  <c r="U95" i="30" s="1"/>
  <c r="T95" i="30" s="1"/>
  <c r="S95" i="30" s="1"/>
  <c r="R95" i="30" s="1"/>
  <c r="Q95" i="30" s="1"/>
  <c r="P95" i="30" s="1"/>
  <c r="O95" i="30" s="1"/>
  <c r="N95" i="30" s="1"/>
  <c r="M95" i="30" s="1"/>
  <c r="BC96" i="30"/>
  <c r="BB96" i="30" s="1"/>
  <c r="BA96" i="30" s="1"/>
  <c r="AZ96" i="30" s="1"/>
  <c r="AY96" i="30" s="1"/>
  <c r="AX96" i="30" s="1"/>
  <c r="AW96" i="30" s="1"/>
  <c r="AV96" i="30" s="1"/>
  <c r="AU96" i="30" s="1"/>
  <c r="AT96" i="30" s="1"/>
  <c r="AS96" i="30" s="1"/>
  <c r="AR96" i="30" s="1"/>
  <c r="AQ96" i="30" s="1"/>
  <c r="AP96" i="30" s="1"/>
  <c r="AO96" i="30" s="1"/>
  <c r="AN96" i="30" s="1"/>
  <c r="AM96" i="30" s="1"/>
  <c r="AL96" i="30" s="1"/>
  <c r="AK96" i="30" s="1"/>
  <c r="AJ96" i="30" s="1"/>
  <c r="AI96" i="30" s="1"/>
  <c r="AH96" i="30" s="1"/>
  <c r="AG96" i="30" s="1"/>
  <c r="AF96" i="30" s="1"/>
  <c r="AE96" i="30" s="1"/>
  <c r="AD96" i="30" s="1"/>
  <c r="AC96" i="30" s="1"/>
  <c r="AB96" i="30" s="1"/>
  <c r="AA96" i="30" s="1"/>
  <c r="Z96" i="30" s="1"/>
  <c r="Y96" i="30" s="1"/>
  <c r="X96" i="30" s="1"/>
  <c r="W96" i="30" s="1"/>
  <c r="V96" i="30" s="1"/>
  <c r="U96" i="30" s="1"/>
  <c r="T96" i="30" s="1"/>
  <c r="S96" i="30" s="1"/>
  <c r="R96" i="30" s="1"/>
  <c r="Q96" i="30" s="1"/>
  <c r="P96" i="30" s="1"/>
  <c r="O96" i="30" s="1"/>
  <c r="N96" i="30" s="1"/>
  <c r="M96" i="30" s="1"/>
  <c r="AM97" i="30"/>
  <c r="AN97" i="30"/>
  <c r="AO97" i="30"/>
  <c r="AP97" i="30"/>
  <c r="AQ97" i="30"/>
  <c r="AR97" i="30"/>
  <c r="AS97" i="30"/>
  <c r="AT97" i="30"/>
  <c r="AU97" i="30"/>
  <c r="AV97" i="30"/>
  <c r="AW97" i="30"/>
  <c r="AX97" i="30"/>
  <c r="AY97" i="30"/>
  <c r="AZ97" i="30"/>
  <c r="BA97" i="30"/>
  <c r="BB97" i="30"/>
  <c r="BC97" i="30"/>
  <c r="BC117" i="30"/>
  <c r="BB117" i="30" s="1"/>
  <c r="BA117" i="30" s="1"/>
  <c r="AZ117" i="30" s="1"/>
  <c r="AY117" i="30" s="1"/>
  <c r="AX117" i="30" s="1"/>
  <c r="AW117" i="30" s="1"/>
  <c r="AV117" i="30" s="1"/>
  <c r="AU117" i="30" s="1"/>
  <c r="AT117" i="30" s="1"/>
  <c r="AS117" i="30" s="1"/>
  <c r="AR117" i="30" s="1"/>
  <c r="AQ117" i="30" s="1"/>
  <c r="AP117" i="30" s="1"/>
  <c r="AO117" i="30" s="1"/>
  <c r="AN117" i="30" s="1"/>
  <c r="AM117" i="30" s="1"/>
  <c r="AL117" i="30" s="1"/>
  <c r="AK117" i="30" s="1"/>
  <c r="AJ117" i="30" s="1"/>
  <c r="AI117" i="30" s="1"/>
  <c r="AH117" i="30" s="1"/>
  <c r="AG117" i="30" s="1"/>
  <c r="AF117" i="30" s="1"/>
  <c r="AE117" i="30" s="1"/>
  <c r="AD117" i="30" s="1"/>
  <c r="AC117" i="30" s="1"/>
  <c r="AB117" i="30" s="1"/>
  <c r="AA117" i="30" s="1"/>
  <c r="Z117" i="30" s="1"/>
  <c r="Y117" i="30" s="1"/>
  <c r="X117" i="30" s="1"/>
  <c r="W117" i="30" s="1"/>
  <c r="V117" i="30" s="1"/>
  <c r="U117" i="30" s="1"/>
  <c r="T117" i="30" s="1"/>
  <c r="S117" i="30" s="1"/>
  <c r="R117" i="30" s="1"/>
  <c r="Q117" i="30" s="1"/>
  <c r="P117" i="30" s="1"/>
  <c r="O117" i="30" s="1"/>
  <c r="N117" i="30" s="1"/>
  <c r="M117" i="30" s="1"/>
  <c r="AU143" i="30"/>
  <c r="AT143" i="30" s="1"/>
  <c r="AS143" i="30" s="1"/>
  <c r="AR143" i="30" s="1"/>
  <c r="AQ143" i="30" s="1"/>
  <c r="AP143" i="30" s="1"/>
  <c r="AO143" i="30" s="1"/>
  <c r="AN143" i="30" s="1"/>
  <c r="AM143" i="30" s="1"/>
  <c r="AL143" i="30" s="1"/>
  <c r="AK143" i="30" s="1"/>
  <c r="AJ143" i="30" s="1"/>
  <c r="AI143" i="30" s="1"/>
  <c r="AH143" i="30" s="1"/>
  <c r="AG143" i="30" s="1"/>
  <c r="AF143" i="30" s="1"/>
  <c r="AE143" i="30" s="1"/>
  <c r="AD143" i="30" s="1"/>
  <c r="AC143" i="30" s="1"/>
  <c r="AB143" i="30" s="1"/>
  <c r="AA143" i="30" s="1"/>
  <c r="Z143" i="30" s="1"/>
  <c r="Y143" i="30" s="1"/>
  <c r="X143" i="30" s="1"/>
  <c r="W143" i="30" s="1"/>
  <c r="V143" i="30" s="1"/>
  <c r="U143" i="30" s="1"/>
  <c r="T143" i="30" s="1"/>
  <c r="S143" i="30" s="1"/>
  <c r="R143" i="30" s="1"/>
  <c r="Q143" i="30" s="1"/>
  <c r="P143" i="30" s="1"/>
  <c r="O143" i="30" s="1"/>
  <c r="N143" i="30" s="1"/>
  <c r="M143" i="30" s="1"/>
  <c r="AM147" i="30"/>
  <c r="AN147" i="30"/>
  <c r="AO147" i="30"/>
  <c r="AP147" i="30"/>
  <c r="AQ147" i="30"/>
  <c r="AR147" i="30"/>
  <c r="AS147" i="30"/>
  <c r="AT147" i="30"/>
  <c r="AU147" i="30"/>
  <c r="AV147" i="30"/>
  <c r="AW147" i="30"/>
  <c r="AX147" i="30"/>
  <c r="AY147" i="30"/>
  <c r="AZ147" i="30"/>
  <c r="BA147" i="30"/>
  <c r="BB147" i="30"/>
  <c r="BC147" i="30"/>
  <c r="AM158" i="30"/>
  <c r="AN158" i="30"/>
  <c r="AO158" i="30"/>
  <c r="AP158" i="30"/>
  <c r="AQ158" i="30"/>
  <c r="AR158" i="30"/>
  <c r="AS158" i="30"/>
  <c r="AT158" i="30"/>
  <c r="AU158" i="30"/>
  <c r="AV158" i="30"/>
  <c r="AW158" i="30"/>
  <c r="AX158" i="30"/>
  <c r="AY158" i="30"/>
  <c r="AZ158" i="30"/>
  <c r="BA158" i="30"/>
  <c r="BB158" i="30"/>
  <c r="BC158" i="30"/>
  <c r="AM160" i="30"/>
  <c r="AN160" i="30"/>
  <c r="AO160" i="30"/>
  <c r="AP160" i="30"/>
  <c r="AQ160" i="30"/>
  <c r="AR160" i="30"/>
  <c r="AS160" i="30"/>
  <c r="AT160" i="30"/>
  <c r="AU160" i="30"/>
  <c r="AV160" i="30"/>
  <c r="AW160" i="30"/>
  <c r="AX160" i="30"/>
  <c r="AY160" i="30"/>
  <c r="AZ160" i="30"/>
  <c r="BA160" i="30"/>
  <c r="BB160" i="30"/>
  <c r="BC160" i="30"/>
  <c r="AM168" i="30"/>
  <c r="AN168" i="30"/>
  <c r="AO168" i="30"/>
  <c r="AP168" i="30"/>
  <c r="AQ168" i="30"/>
  <c r="AR168" i="30"/>
  <c r="AS168" i="30"/>
  <c r="AT168" i="30"/>
  <c r="AU168" i="30"/>
  <c r="AV168" i="30"/>
  <c r="AW168" i="30"/>
  <c r="AX168" i="30"/>
  <c r="AY168" i="30"/>
  <c r="AZ168" i="30"/>
  <c r="BA168" i="30"/>
  <c r="BB168" i="30"/>
  <c r="BC168" i="30"/>
  <c r="AM169" i="30"/>
  <c r="AN169" i="30"/>
  <c r="AO169" i="30"/>
  <c r="AP169" i="30"/>
  <c r="AQ169" i="30"/>
  <c r="AR169" i="30"/>
  <c r="AS169" i="30"/>
  <c r="AT169" i="30"/>
  <c r="AU169" i="30"/>
  <c r="AV169" i="30"/>
  <c r="AW169" i="30"/>
  <c r="AX169" i="30"/>
  <c r="AY169" i="30"/>
  <c r="AZ169" i="30"/>
  <c r="BA169" i="30"/>
  <c r="BB169" i="30"/>
  <c r="BC169" i="30"/>
  <c r="AM174" i="30"/>
  <c r="AN174" i="30"/>
  <c r="AO174" i="30"/>
  <c r="AP174" i="30"/>
  <c r="AQ174" i="30"/>
  <c r="AR174" i="30"/>
  <c r="AS174" i="30"/>
  <c r="AT174" i="30"/>
  <c r="AU174" i="30"/>
  <c r="AV174" i="30"/>
  <c r="AW174" i="30"/>
  <c r="AX174" i="30"/>
  <c r="AY174" i="30"/>
  <c r="AZ174" i="30"/>
  <c r="BA174" i="30"/>
  <c r="BB174" i="30"/>
  <c r="BC174" i="30"/>
  <c r="BC183" i="30"/>
  <c r="BB183" i="30" s="1"/>
  <c r="BA183" i="30" s="1"/>
  <c r="AZ183" i="30" s="1"/>
  <c r="AY183" i="30" s="1"/>
  <c r="AX183" i="30" s="1"/>
  <c r="AW183" i="30" s="1"/>
  <c r="AV183" i="30" s="1"/>
  <c r="AU183" i="30" s="1"/>
  <c r="AT183" i="30" s="1"/>
  <c r="AS183" i="30" s="1"/>
  <c r="AR183" i="30" s="1"/>
  <c r="AQ183" i="30" s="1"/>
  <c r="AP183" i="30" s="1"/>
  <c r="AO183" i="30" s="1"/>
  <c r="AN183" i="30" s="1"/>
  <c r="AM183" i="30" s="1"/>
  <c r="AL183" i="30" s="1"/>
  <c r="AK183" i="30" s="1"/>
  <c r="AJ183" i="30" s="1"/>
  <c r="AI183" i="30" s="1"/>
  <c r="AH183" i="30" s="1"/>
  <c r="AG183" i="30" s="1"/>
  <c r="AF183" i="30" s="1"/>
  <c r="AE183" i="30" s="1"/>
  <c r="AD183" i="30" s="1"/>
  <c r="AC183" i="30" s="1"/>
  <c r="AB183" i="30" s="1"/>
  <c r="AA183" i="30" s="1"/>
  <c r="Z183" i="30" s="1"/>
  <c r="Y183" i="30" s="1"/>
  <c r="X183" i="30" s="1"/>
  <c r="W183" i="30" s="1"/>
  <c r="V183" i="30" s="1"/>
  <c r="U183" i="30" s="1"/>
  <c r="T183" i="30" s="1"/>
  <c r="S183" i="30" s="1"/>
  <c r="R183" i="30" s="1"/>
  <c r="Q183" i="30" s="1"/>
  <c r="P183" i="30" s="1"/>
  <c r="O183" i="30" s="1"/>
  <c r="N183" i="30" s="1"/>
  <c r="M183" i="30" s="1"/>
  <c r="AM193" i="30"/>
  <c r="AN193" i="30"/>
  <c r="AO193" i="30"/>
  <c r="AP193" i="30"/>
  <c r="AQ193" i="30"/>
  <c r="AR193" i="30"/>
  <c r="AS193" i="30"/>
  <c r="AT193" i="30"/>
  <c r="AU193" i="30"/>
  <c r="AV193" i="30"/>
  <c r="AW193" i="30"/>
  <c r="AX193" i="30"/>
  <c r="AY193" i="30"/>
  <c r="AZ193" i="30"/>
  <c r="BA193" i="30"/>
  <c r="BB193" i="30"/>
  <c r="BC193" i="30"/>
  <c r="AM195" i="30"/>
  <c r="AN195" i="30"/>
  <c r="AO195" i="30"/>
  <c r="AP195" i="30"/>
  <c r="AQ195" i="30"/>
  <c r="AR195" i="30"/>
  <c r="AS195" i="30"/>
  <c r="AT195" i="30"/>
  <c r="AU195" i="30"/>
  <c r="AV195" i="30"/>
  <c r="AW195" i="30"/>
  <c r="AX195" i="30"/>
  <c r="AY195" i="30"/>
  <c r="AZ195" i="30"/>
  <c r="BA195" i="30"/>
  <c r="BB195" i="30"/>
  <c r="BC195" i="30"/>
  <c r="AM197" i="30"/>
  <c r="AN197" i="30"/>
  <c r="AO197" i="30"/>
  <c r="AP197" i="30"/>
  <c r="AQ197" i="30"/>
  <c r="AR197" i="30"/>
  <c r="AS197" i="30"/>
  <c r="AT197" i="30"/>
  <c r="AU197" i="30"/>
  <c r="AV197" i="30"/>
  <c r="AW197" i="30"/>
  <c r="AX197" i="30"/>
  <c r="AY197" i="30"/>
  <c r="AZ197" i="30"/>
  <c r="BA197" i="30"/>
  <c r="BB197" i="30"/>
  <c r="BC197" i="30"/>
  <c r="AM198" i="30"/>
  <c r="AN198" i="30"/>
  <c r="AO198" i="30"/>
  <c r="AP198" i="30"/>
  <c r="AQ198" i="30"/>
  <c r="AR198" i="30"/>
  <c r="AS198" i="30"/>
  <c r="AT198" i="30"/>
  <c r="AU198" i="30"/>
  <c r="AV198" i="30"/>
  <c r="AW198" i="30"/>
  <c r="AX198" i="30"/>
  <c r="AY198" i="30"/>
  <c r="AZ198" i="30"/>
  <c r="BA198" i="30"/>
  <c r="BB198" i="30"/>
  <c r="BC198" i="30"/>
  <c r="AM200" i="30"/>
  <c r="AN200" i="30"/>
  <c r="AO200" i="30"/>
  <c r="AP200" i="30"/>
  <c r="AQ200" i="30"/>
  <c r="AR200" i="30"/>
  <c r="AS200" i="30"/>
  <c r="AT200" i="30"/>
  <c r="AU200" i="30"/>
  <c r="AV200" i="30"/>
  <c r="AW200" i="30"/>
  <c r="AX200" i="30"/>
  <c r="AY200" i="30"/>
  <c r="AZ200" i="30"/>
  <c r="BA200" i="30"/>
  <c r="BB200" i="30"/>
  <c r="BC200" i="30"/>
  <c r="AM202" i="30"/>
  <c r="AN202" i="30"/>
  <c r="AO202" i="30"/>
  <c r="AP202" i="30"/>
  <c r="AQ202" i="30"/>
  <c r="AR202" i="30"/>
  <c r="AS202" i="30"/>
  <c r="AT202" i="30"/>
  <c r="AU202" i="30"/>
  <c r="AV202" i="30"/>
  <c r="AW202" i="30"/>
  <c r="AX202" i="30"/>
  <c r="AY202" i="30"/>
  <c r="AZ202" i="30"/>
  <c r="BA202" i="30"/>
  <c r="BB202" i="30"/>
  <c r="BC202" i="30"/>
  <c r="BC203" i="30"/>
  <c r="BB203" i="30" s="1"/>
  <c r="BA203" i="30" s="1"/>
  <c r="AZ203" i="30" s="1"/>
  <c r="AY203" i="30" s="1"/>
  <c r="AX203" i="30" s="1"/>
  <c r="AW203" i="30" s="1"/>
  <c r="AV203" i="30" s="1"/>
  <c r="AU203" i="30" s="1"/>
  <c r="AT203" i="30" s="1"/>
  <c r="AS203" i="30" s="1"/>
  <c r="AR203" i="30" s="1"/>
  <c r="AQ203" i="30" s="1"/>
  <c r="AP203" i="30" s="1"/>
  <c r="AO203" i="30" s="1"/>
  <c r="AN203" i="30" s="1"/>
  <c r="AM203" i="30" s="1"/>
  <c r="AL203" i="30" s="1"/>
  <c r="AK203" i="30" s="1"/>
  <c r="AJ203" i="30" s="1"/>
  <c r="AI203" i="30" s="1"/>
  <c r="AH203" i="30" s="1"/>
  <c r="AG203" i="30" s="1"/>
  <c r="AF203" i="30" s="1"/>
  <c r="AE203" i="30" s="1"/>
  <c r="AD203" i="30" s="1"/>
  <c r="AC203" i="30" s="1"/>
  <c r="AB203" i="30" s="1"/>
  <c r="AA203" i="30" s="1"/>
  <c r="Z203" i="30" s="1"/>
  <c r="Y203" i="30" s="1"/>
  <c r="X203" i="30" s="1"/>
  <c r="W203" i="30" s="1"/>
  <c r="V203" i="30" s="1"/>
  <c r="U203" i="30" s="1"/>
  <c r="T203" i="30" s="1"/>
  <c r="S203" i="30" s="1"/>
  <c r="R203" i="30" s="1"/>
  <c r="Q203" i="30" s="1"/>
  <c r="P203" i="30" s="1"/>
  <c r="O203" i="30" s="1"/>
  <c r="N203" i="30" s="1"/>
  <c r="M203" i="30" s="1"/>
  <c r="AM205" i="30"/>
  <c r="AN205" i="30"/>
  <c r="AO205" i="30"/>
  <c r="AP205" i="30"/>
  <c r="AQ205" i="30"/>
  <c r="AR205" i="30"/>
  <c r="AS205" i="30"/>
  <c r="AT205" i="30"/>
  <c r="AU205" i="30"/>
  <c r="AV205" i="30"/>
  <c r="AW205" i="30"/>
  <c r="AX205" i="30"/>
  <c r="AY205" i="30"/>
  <c r="AZ205" i="30"/>
  <c r="BA205" i="30"/>
  <c r="BB205" i="30"/>
  <c r="BC205" i="30"/>
  <c r="AM207" i="30"/>
  <c r="AN207" i="30"/>
  <c r="AO207" i="30"/>
  <c r="AP207" i="30"/>
  <c r="AQ207" i="30"/>
  <c r="AR207" i="30"/>
  <c r="AS207" i="30"/>
  <c r="AT207" i="30"/>
  <c r="AU207" i="30"/>
  <c r="AV207" i="30"/>
  <c r="AW207" i="30"/>
  <c r="AX207" i="30"/>
  <c r="AY207" i="30"/>
  <c r="AZ207" i="30"/>
  <c r="BA207" i="30"/>
  <c r="BB207" i="30"/>
  <c r="BC207" i="30"/>
  <c r="BB212" i="30"/>
  <c r="BA212" i="30" s="1"/>
  <c r="AZ212" i="30" s="1"/>
  <c r="AY212" i="30" s="1"/>
  <c r="AX212" i="30" s="1"/>
  <c r="AW212" i="30" s="1"/>
  <c r="AV212" i="30" s="1"/>
  <c r="AU212" i="30" s="1"/>
  <c r="AT212" i="30" s="1"/>
  <c r="AS212" i="30" s="1"/>
  <c r="AR212" i="30" s="1"/>
  <c r="AQ212" i="30" s="1"/>
  <c r="AP212" i="30" s="1"/>
  <c r="AO212" i="30" s="1"/>
  <c r="AN212" i="30" s="1"/>
  <c r="AM212" i="30" s="1"/>
  <c r="BC212" i="30"/>
  <c r="AM214" i="30"/>
  <c r="AN214" i="30"/>
  <c r="AO214" i="30"/>
  <c r="AP214" i="30"/>
  <c r="AQ214" i="30"/>
  <c r="AR214" i="30"/>
  <c r="AS214" i="30"/>
  <c r="AT214" i="30"/>
  <c r="AU214" i="30"/>
  <c r="AV214" i="30"/>
  <c r="AW214" i="30"/>
  <c r="AX214" i="30"/>
  <c r="AY214" i="30"/>
  <c r="AZ214" i="30"/>
  <c r="BA214" i="30"/>
  <c r="BB214" i="30"/>
  <c r="BC214" i="30"/>
  <c r="AM220" i="30"/>
  <c r="AN220" i="30"/>
  <c r="AO220" i="30"/>
  <c r="AP220" i="30"/>
  <c r="AQ220" i="30"/>
  <c r="AR220" i="30"/>
  <c r="AS220" i="30"/>
  <c r="AT220" i="30"/>
  <c r="AU220" i="30"/>
  <c r="AV220" i="30"/>
  <c r="AW220" i="30"/>
  <c r="AX220" i="30"/>
  <c r="AY220" i="30"/>
  <c r="AZ220" i="30"/>
  <c r="BA220" i="30"/>
  <c r="BB220" i="30"/>
  <c r="BC220" i="30"/>
  <c r="AM221" i="30"/>
  <c r="AN221" i="30"/>
  <c r="AO221" i="30"/>
  <c r="AP221" i="30"/>
  <c r="AQ221" i="30"/>
  <c r="AR221" i="30"/>
  <c r="AS221" i="30"/>
  <c r="AT221" i="30"/>
  <c r="AU221" i="30"/>
  <c r="AV221" i="30"/>
  <c r="AW221" i="30"/>
  <c r="AX221" i="30"/>
  <c r="AY221" i="30"/>
  <c r="AZ221" i="30"/>
  <c r="BA221" i="30"/>
  <c r="BB221" i="30"/>
  <c r="BC221" i="30"/>
  <c r="AM222" i="30"/>
  <c r="AN222" i="30"/>
  <c r="AO222" i="30"/>
  <c r="AP222" i="30"/>
  <c r="AQ222" i="30"/>
  <c r="AR222" i="30"/>
  <c r="AS222" i="30"/>
  <c r="AT222" i="30"/>
  <c r="AU222" i="30"/>
  <c r="AV222" i="30"/>
  <c r="AW222" i="30"/>
  <c r="AX222" i="30"/>
  <c r="AY222" i="30"/>
  <c r="AZ222" i="30"/>
  <c r="BA222" i="30"/>
  <c r="BB222" i="30"/>
  <c r="BC222" i="30"/>
  <c r="AM224" i="30"/>
  <c r="AN224" i="30"/>
  <c r="AO224" i="30"/>
  <c r="AP224" i="30"/>
  <c r="AQ224" i="30"/>
  <c r="AR224" i="30"/>
  <c r="AS224" i="30"/>
  <c r="AT224" i="30"/>
  <c r="AU224" i="30"/>
  <c r="AV224" i="30"/>
  <c r="AW224" i="30"/>
  <c r="AX224" i="30"/>
  <c r="AY224" i="30"/>
  <c r="AZ224" i="30"/>
  <c r="BA224" i="30"/>
  <c r="BB224" i="30"/>
  <c r="BC224" i="30"/>
  <c r="AM230" i="30"/>
  <c r="AN230" i="30"/>
  <c r="AO230" i="30"/>
  <c r="AP230" i="30"/>
  <c r="AQ230" i="30"/>
  <c r="AR230" i="30"/>
  <c r="AS230" i="30"/>
  <c r="AT230" i="30"/>
  <c r="AU230" i="30"/>
  <c r="AV230" i="30"/>
  <c r="AW230" i="30"/>
  <c r="AX230" i="30"/>
  <c r="AY230" i="30"/>
  <c r="AZ230" i="30"/>
  <c r="BA230" i="30"/>
  <c r="BB230" i="30"/>
  <c r="BC230" i="30"/>
  <c r="AM243" i="30"/>
  <c r="AN243" i="30"/>
  <c r="AO243" i="30"/>
  <c r="AP243" i="30"/>
  <c r="AQ243" i="30"/>
  <c r="AR243" i="30"/>
  <c r="AS243" i="30"/>
  <c r="AT243" i="30"/>
  <c r="AU243" i="30"/>
  <c r="AV243" i="30"/>
  <c r="AW243" i="30"/>
  <c r="AX243" i="30"/>
  <c r="AY243" i="30"/>
  <c r="AZ243" i="30"/>
  <c r="BA243" i="30"/>
  <c r="BB243" i="30"/>
  <c r="BC243" i="30"/>
  <c r="AM252" i="30"/>
  <c r="AN252" i="30"/>
  <c r="AO252" i="30"/>
  <c r="AP252" i="30"/>
  <c r="AQ252" i="30"/>
  <c r="AR252" i="30"/>
  <c r="AS252" i="30"/>
  <c r="AT252" i="30"/>
  <c r="AU252" i="30"/>
  <c r="AV252" i="30"/>
  <c r="AW252" i="30"/>
  <c r="AX252" i="30"/>
  <c r="AY252" i="30"/>
  <c r="AZ252" i="30"/>
  <c r="BA252" i="30"/>
  <c r="BB252" i="30"/>
  <c r="BC252" i="30"/>
  <c r="AM258" i="30"/>
  <c r="AN258" i="30"/>
  <c r="AO258" i="30"/>
  <c r="AP258" i="30"/>
  <c r="AQ258" i="30"/>
  <c r="AR258" i="30"/>
  <c r="AS258" i="30"/>
  <c r="AT258" i="30"/>
  <c r="AU258" i="30"/>
  <c r="AV258" i="30"/>
  <c r="AW258" i="30"/>
  <c r="AX258" i="30"/>
  <c r="AY258" i="30"/>
  <c r="AZ258" i="30"/>
  <c r="BA258" i="30"/>
  <c r="BB258" i="30"/>
  <c r="BC258" i="30"/>
  <c r="AM261" i="30"/>
  <c r="AN261" i="30"/>
  <c r="AO261" i="30"/>
  <c r="AP261" i="30"/>
  <c r="AQ261" i="30"/>
  <c r="AR261" i="30"/>
  <c r="AS261" i="30"/>
  <c r="AT261" i="30"/>
  <c r="AU261" i="30"/>
  <c r="AV261" i="30"/>
  <c r="AW261" i="30"/>
  <c r="AX261" i="30"/>
  <c r="AY261" i="30"/>
  <c r="AZ261" i="30"/>
  <c r="BA261" i="30"/>
  <c r="BB261" i="30"/>
  <c r="BC261" i="30"/>
  <c r="AM262" i="30"/>
  <c r="AN262" i="30"/>
  <c r="AO262" i="30"/>
  <c r="AP262" i="30"/>
  <c r="AQ262" i="30"/>
  <c r="AR262" i="30"/>
  <c r="AS262" i="30"/>
  <c r="AT262" i="30"/>
  <c r="AU262" i="30"/>
  <c r="AV262" i="30"/>
  <c r="AW262" i="30"/>
  <c r="AX262" i="30"/>
  <c r="AY262" i="30"/>
  <c r="AZ262" i="30"/>
  <c r="BA262" i="30"/>
  <c r="BB262" i="30"/>
  <c r="BC262" i="30"/>
  <c r="AM263" i="30"/>
  <c r="AN263" i="30"/>
  <c r="AO263" i="30"/>
  <c r="AP263" i="30"/>
  <c r="AQ263" i="30"/>
  <c r="AR263" i="30"/>
  <c r="AS263" i="30"/>
  <c r="AT263" i="30"/>
  <c r="AU263" i="30"/>
  <c r="AV263" i="30"/>
  <c r="AW263" i="30"/>
  <c r="AX263" i="30"/>
  <c r="AY263" i="30"/>
  <c r="AZ263" i="30"/>
  <c r="BA263" i="30"/>
  <c r="BB263" i="30"/>
  <c r="BC263" i="30"/>
  <c r="AM279" i="30"/>
  <c r="AN279" i="30"/>
  <c r="AO279" i="30"/>
  <c r="AP279" i="30"/>
  <c r="AQ279" i="30"/>
  <c r="AR279" i="30"/>
  <c r="AS279" i="30"/>
  <c r="AT279" i="30"/>
  <c r="AU279" i="30"/>
  <c r="AV279" i="30"/>
  <c r="AW279" i="30"/>
  <c r="AX279" i="30"/>
  <c r="AY279" i="30"/>
  <c r="AZ279" i="30"/>
  <c r="BA279" i="30"/>
  <c r="BB279" i="30"/>
  <c r="BC279" i="30"/>
  <c r="AM281" i="30"/>
  <c r="AN281" i="30"/>
  <c r="AO281" i="30"/>
  <c r="AP281" i="30"/>
  <c r="AQ281" i="30"/>
  <c r="AR281" i="30"/>
  <c r="AS281" i="30"/>
  <c r="AT281" i="30"/>
  <c r="AU281" i="30"/>
  <c r="AV281" i="30"/>
  <c r="AW281" i="30"/>
  <c r="AX281" i="30"/>
  <c r="AY281" i="30"/>
  <c r="AZ281" i="30"/>
  <c r="BA281" i="30"/>
  <c r="BB281" i="30"/>
  <c r="BC281" i="30"/>
  <c r="AM282" i="30"/>
  <c r="AN282" i="30"/>
  <c r="AO282" i="30"/>
  <c r="AP282" i="30"/>
  <c r="AQ282" i="30"/>
  <c r="AR282" i="30"/>
  <c r="AS282" i="30"/>
  <c r="AT282" i="30"/>
  <c r="AU282" i="30"/>
  <c r="AV282" i="30"/>
  <c r="AW282" i="30"/>
  <c r="AX282" i="30"/>
  <c r="AY282" i="30"/>
  <c r="AZ282" i="30"/>
  <c r="BA282" i="30"/>
  <c r="BB282" i="30"/>
  <c r="BC282" i="30"/>
  <c r="AM287" i="30"/>
  <c r="AN287" i="30"/>
  <c r="AO287" i="30"/>
  <c r="AP287" i="30"/>
  <c r="AQ287" i="30"/>
  <c r="AR287" i="30"/>
  <c r="AS287" i="30"/>
  <c r="AT287" i="30"/>
  <c r="AU287" i="30"/>
  <c r="AV287" i="30"/>
  <c r="AW287" i="30"/>
  <c r="AX287" i="30"/>
  <c r="AY287" i="30"/>
  <c r="AZ287" i="30"/>
  <c r="BA287" i="30"/>
  <c r="BB287" i="30"/>
  <c r="BC287" i="30"/>
  <c r="AM292" i="30"/>
  <c r="AN292" i="30"/>
  <c r="AO292" i="30"/>
  <c r="AP292" i="30"/>
  <c r="AQ292" i="30"/>
  <c r="AR292" i="30"/>
  <c r="AS292" i="30"/>
  <c r="AT292" i="30"/>
  <c r="AU292" i="30"/>
  <c r="AV292" i="30"/>
  <c r="AW292" i="30"/>
  <c r="AX292" i="30"/>
  <c r="AY292" i="30"/>
  <c r="AZ292" i="30"/>
  <c r="BA292" i="30"/>
  <c r="BB292" i="30"/>
  <c r="BC292" i="30"/>
  <c r="AM293" i="30"/>
  <c r="AN293" i="30"/>
  <c r="AO293" i="30"/>
  <c r="AP293" i="30"/>
  <c r="AQ293" i="30"/>
  <c r="AR293" i="30"/>
  <c r="AS293" i="30"/>
  <c r="AT293" i="30"/>
  <c r="AU293" i="30"/>
  <c r="AV293" i="30"/>
  <c r="AW293" i="30"/>
  <c r="AX293" i="30"/>
  <c r="AY293" i="30"/>
  <c r="AZ293" i="30"/>
  <c r="BA293" i="30"/>
  <c r="BB293" i="30"/>
  <c r="BC293" i="30"/>
  <c r="AM295" i="30"/>
  <c r="AN295" i="30"/>
  <c r="AO295" i="30"/>
  <c r="AP295" i="30"/>
  <c r="AQ295" i="30"/>
  <c r="AR295" i="30"/>
  <c r="AS295" i="30"/>
  <c r="AT295" i="30"/>
  <c r="AU295" i="30"/>
  <c r="AV295" i="30"/>
  <c r="AW295" i="30"/>
  <c r="AX295" i="30"/>
  <c r="AY295" i="30"/>
  <c r="AZ295" i="30"/>
  <c r="BA295" i="30"/>
  <c r="BB295" i="30"/>
  <c r="BC295" i="30"/>
  <c r="AM303" i="30"/>
  <c r="AN303" i="30"/>
  <c r="AO303" i="30"/>
  <c r="AP303" i="30"/>
  <c r="AQ303" i="30"/>
  <c r="AR303" i="30"/>
  <c r="AS303" i="30"/>
  <c r="AT303" i="30"/>
  <c r="AU303" i="30"/>
  <c r="AV303" i="30"/>
  <c r="AW303" i="30"/>
  <c r="AX303" i="30"/>
  <c r="AY303" i="30"/>
  <c r="AZ303" i="30"/>
  <c r="BA303" i="30"/>
  <c r="BB303" i="30"/>
  <c r="BC303" i="30"/>
  <c r="AM306" i="30"/>
  <c r="AN306" i="30"/>
  <c r="AO306" i="30"/>
  <c r="AP306" i="30"/>
  <c r="AQ306" i="30"/>
  <c r="AR306" i="30"/>
  <c r="AS306" i="30"/>
  <c r="AT306" i="30"/>
  <c r="AU306" i="30"/>
  <c r="AV306" i="30"/>
  <c r="AW306" i="30"/>
  <c r="AX306" i="30"/>
  <c r="AY306" i="30"/>
  <c r="AZ306" i="30"/>
  <c r="BA306" i="30"/>
  <c r="BB306" i="30"/>
  <c r="BC306" i="30"/>
  <c r="AM309" i="30"/>
  <c r="AN309" i="30"/>
  <c r="AO309" i="30"/>
  <c r="AP309" i="30"/>
  <c r="AQ309" i="30"/>
  <c r="AR309" i="30"/>
  <c r="AS309" i="30"/>
  <c r="AT309" i="30"/>
  <c r="AU309" i="30"/>
  <c r="AV309" i="30"/>
  <c r="AW309" i="30"/>
  <c r="AX309" i="30"/>
  <c r="AY309" i="30"/>
  <c r="AZ309" i="30"/>
  <c r="BA309" i="30"/>
  <c r="BB309" i="30"/>
  <c r="BC309" i="30"/>
  <c r="AM311" i="30"/>
  <c r="AN311" i="30"/>
  <c r="AO311" i="30"/>
  <c r="AP311" i="30"/>
  <c r="AQ311" i="30"/>
  <c r="AR311" i="30"/>
  <c r="AS311" i="30"/>
  <c r="AT311" i="30"/>
  <c r="AU311" i="30"/>
  <c r="AV311" i="30"/>
  <c r="AW311" i="30"/>
  <c r="AX311" i="30"/>
  <c r="AY311" i="30"/>
  <c r="AZ311" i="30"/>
  <c r="BA311" i="30"/>
  <c r="BB311" i="30"/>
  <c r="BC311" i="30"/>
  <c r="AM313" i="30"/>
  <c r="AN313" i="30"/>
  <c r="AO313" i="30"/>
  <c r="AP313" i="30"/>
  <c r="AQ313" i="30"/>
  <c r="AR313" i="30"/>
  <c r="AS313" i="30"/>
  <c r="AT313" i="30"/>
  <c r="AU313" i="30"/>
  <c r="AV313" i="30"/>
  <c r="AW313" i="30"/>
  <c r="AX313" i="30"/>
  <c r="AY313" i="30"/>
  <c r="AZ313" i="30"/>
  <c r="BA313" i="30"/>
  <c r="BB313" i="30"/>
  <c r="BC313" i="30"/>
  <c r="AM314" i="30"/>
  <c r="AN314" i="30"/>
  <c r="AO314" i="30"/>
  <c r="AP314" i="30"/>
  <c r="AQ314" i="30"/>
  <c r="AR314" i="30"/>
  <c r="AS314" i="30"/>
  <c r="AT314" i="30"/>
  <c r="AU314" i="30"/>
  <c r="AV314" i="30"/>
  <c r="AW314" i="30"/>
  <c r="AX314" i="30"/>
  <c r="AY314" i="30"/>
  <c r="AZ314" i="30"/>
  <c r="BA314" i="30"/>
  <c r="BB314" i="30"/>
  <c r="BC314" i="30"/>
  <c r="AM315" i="30"/>
  <c r="AN315" i="30"/>
  <c r="AO315" i="30"/>
  <c r="AP315" i="30"/>
  <c r="AQ315" i="30"/>
  <c r="AR315" i="30"/>
  <c r="AS315" i="30"/>
  <c r="AT315" i="30"/>
  <c r="AU315" i="30"/>
  <c r="AV315" i="30"/>
  <c r="AW315" i="30"/>
  <c r="AX315" i="30"/>
  <c r="AY315" i="30"/>
  <c r="AZ315" i="30"/>
  <c r="BA315" i="30"/>
  <c r="BB315" i="30"/>
  <c r="BC315" i="30"/>
  <c r="AM316" i="30"/>
  <c r="AN316" i="30"/>
  <c r="AO316" i="30"/>
  <c r="AP316" i="30"/>
  <c r="AQ316" i="30"/>
  <c r="AR316" i="30"/>
  <c r="AS316" i="30"/>
  <c r="AT316" i="30"/>
  <c r="AU316" i="30"/>
  <c r="AV316" i="30"/>
  <c r="AW316" i="30"/>
  <c r="AX316" i="30"/>
  <c r="AY316" i="30"/>
  <c r="AZ316" i="30"/>
  <c r="BA316" i="30"/>
  <c r="BB316" i="30"/>
  <c r="BC316" i="30"/>
  <c r="AM317" i="30"/>
  <c r="AN317" i="30"/>
  <c r="AO317" i="30"/>
  <c r="AP317" i="30"/>
  <c r="AQ317" i="30"/>
  <c r="AR317" i="30"/>
  <c r="AS317" i="30"/>
  <c r="AT317" i="30"/>
  <c r="AU317" i="30"/>
  <c r="AV317" i="30"/>
  <c r="AW317" i="30"/>
  <c r="AX317" i="30"/>
  <c r="AY317" i="30"/>
  <c r="AZ317" i="30"/>
  <c r="BA317" i="30"/>
  <c r="BB317" i="30"/>
  <c r="BC317" i="30"/>
  <c r="AM318" i="30"/>
  <c r="AN318" i="30"/>
  <c r="AO318" i="30"/>
  <c r="AP318" i="30"/>
  <c r="AQ318" i="30"/>
  <c r="AR318" i="30"/>
  <c r="AS318" i="30"/>
  <c r="AT318" i="30"/>
  <c r="AU318" i="30"/>
  <c r="AV318" i="30"/>
  <c r="AW318" i="30"/>
  <c r="AX318" i="30"/>
  <c r="AY318" i="30"/>
  <c r="AZ318" i="30"/>
  <c r="BA318" i="30"/>
  <c r="BB318" i="30"/>
  <c r="BC318" i="30"/>
  <c r="AM320" i="30"/>
  <c r="AN320" i="30"/>
  <c r="AO320" i="30"/>
  <c r="AP320" i="30"/>
  <c r="AQ320" i="30"/>
  <c r="AR320" i="30"/>
  <c r="AS320" i="30"/>
  <c r="AT320" i="30"/>
  <c r="AU320" i="30"/>
  <c r="AV320" i="30"/>
  <c r="AW320" i="30"/>
  <c r="AX320" i="30"/>
  <c r="AY320" i="30"/>
  <c r="AZ320" i="30"/>
  <c r="BA320" i="30"/>
  <c r="BB320" i="30"/>
  <c r="BC320" i="30"/>
  <c r="AM321" i="30"/>
  <c r="AN321" i="30"/>
  <c r="AO321" i="30"/>
  <c r="AP321" i="30"/>
  <c r="AQ321" i="30"/>
  <c r="AR321" i="30"/>
  <c r="AS321" i="30"/>
  <c r="AT321" i="30"/>
  <c r="AU321" i="30"/>
  <c r="AV321" i="30"/>
  <c r="AW321" i="30"/>
  <c r="AX321" i="30"/>
  <c r="AY321" i="30"/>
  <c r="AZ321" i="30"/>
  <c r="BA321" i="30"/>
  <c r="BB321" i="30"/>
  <c r="BC321" i="30"/>
  <c r="AM322" i="30"/>
  <c r="AN322" i="30"/>
  <c r="AO322" i="30"/>
  <c r="AP322" i="30"/>
  <c r="AQ322" i="30"/>
  <c r="AR322" i="30"/>
  <c r="AS322" i="30"/>
  <c r="AT322" i="30"/>
  <c r="AU322" i="30"/>
  <c r="AV322" i="30"/>
  <c r="AW322" i="30"/>
  <c r="AX322" i="30"/>
  <c r="AY322" i="30"/>
  <c r="AZ322" i="30"/>
  <c r="BA322" i="30"/>
  <c r="BB322" i="30"/>
  <c r="BC322" i="30"/>
  <c r="AM323" i="30"/>
  <c r="AN323" i="30"/>
  <c r="AO323" i="30"/>
  <c r="AP323" i="30"/>
  <c r="AQ323" i="30"/>
  <c r="AR323" i="30"/>
  <c r="AS323" i="30"/>
  <c r="AT323" i="30"/>
  <c r="AU323" i="30"/>
  <c r="AV323" i="30"/>
  <c r="AW323" i="30"/>
  <c r="AX323" i="30"/>
  <c r="AY323" i="30"/>
  <c r="AZ323" i="30"/>
  <c r="BA323" i="30"/>
  <c r="BB323" i="30"/>
  <c r="BC323" i="30"/>
  <c r="AM325" i="30"/>
  <c r="AN325" i="30"/>
  <c r="AO325" i="30"/>
  <c r="AP325" i="30"/>
  <c r="AQ325" i="30"/>
  <c r="AR325" i="30"/>
  <c r="AS325" i="30"/>
  <c r="AT325" i="30"/>
  <c r="AU325" i="30"/>
  <c r="AV325" i="30"/>
  <c r="AW325" i="30"/>
  <c r="AX325" i="30"/>
  <c r="AY325" i="30"/>
  <c r="AZ325" i="30"/>
  <c r="BA325" i="30"/>
  <c r="BB325" i="30"/>
  <c r="BC325" i="30"/>
  <c r="AM326" i="30"/>
  <c r="AN326" i="30"/>
  <c r="AO326" i="30"/>
  <c r="AP326" i="30"/>
  <c r="AQ326" i="30"/>
  <c r="AR326" i="30"/>
  <c r="AS326" i="30"/>
  <c r="AT326" i="30"/>
  <c r="AU326" i="30"/>
  <c r="AV326" i="30"/>
  <c r="AW326" i="30"/>
  <c r="AX326" i="30"/>
  <c r="AY326" i="30"/>
  <c r="AZ326" i="30"/>
  <c r="BA326" i="30"/>
  <c r="BB326" i="30"/>
  <c r="BC326" i="30"/>
  <c r="AM327" i="30"/>
  <c r="AN327" i="30"/>
  <c r="AO327" i="30"/>
  <c r="AP327" i="30"/>
  <c r="AQ327" i="30"/>
  <c r="AR327" i="30"/>
  <c r="AS327" i="30"/>
  <c r="AT327" i="30"/>
  <c r="AU327" i="30"/>
  <c r="AV327" i="30"/>
  <c r="AW327" i="30"/>
  <c r="AX327" i="30"/>
  <c r="AY327" i="30"/>
  <c r="AZ327" i="30"/>
  <c r="BA327" i="30"/>
  <c r="BB327" i="30"/>
  <c r="BC327" i="30"/>
  <c r="AM328" i="30"/>
  <c r="AN328" i="30"/>
  <c r="AO328" i="30"/>
  <c r="AP328" i="30"/>
  <c r="AQ328" i="30"/>
  <c r="AR328" i="30"/>
  <c r="AS328" i="30"/>
  <c r="AT328" i="30"/>
  <c r="AU328" i="30"/>
  <c r="AV328" i="30"/>
  <c r="AW328" i="30"/>
  <c r="AX328" i="30"/>
  <c r="AY328" i="30"/>
  <c r="AZ328" i="30"/>
  <c r="BA328" i="30"/>
  <c r="BB328" i="30"/>
  <c r="BC328" i="30"/>
  <c r="AM331" i="30"/>
  <c r="AN331" i="30"/>
  <c r="AO331" i="30"/>
  <c r="AP331" i="30"/>
  <c r="AQ331" i="30"/>
  <c r="AR331" i="30"/>
  <c r="AS331" i="30"/>
  <c r="AT331" i="30"/>
  <c r="AU331" i="30"/>
  <c r="AV331" i="30"/>
  <c r="AW331" i="30"/>
  <c r="AX331" i="30"/>
  <c r="AY331" i="30"/>
  <c r="AZ331" i="30"/>
  <c r="BA331" i="30"/>
  <c r="BB331" i="30"/>
  <c r="BC331" i="30"/>
  <c r="AM332" i="30"/>
  <c r="AN332" i="30"/>
  <c r="AO332" i="30"/>
  <c r="AP332" i="30"/>
  <c r="AQ332" i="30"/>
  <c r="AR332" i="30"/>
  <c r="AS332" i="30"/>
  <c r="AT332" i="30"/>
  <c r="AU332" i="30"/>
  <c r="AV332" i="30"/>
  <c r="AW332" i="30"/>
  <c r="AX332" i="30"/>
  <c r="AY332" i="30"/>
  <c r="AZ332" i="30"/>
  <c r="BA332" i="30"/>
  <c r="BB332" i="30"/>
  <c r="BC332" i="30"/>
  <c r="AM333" i="30"/>
  <c r="AN333" i="30"/>
  <c r="AO333" i="30"/>
  <c r="AP333" i="30"/>
  <c r="AQ333" i="30"/>
  <c r="AR333" i="30"/>
  <c r="AS333" i="30"/>
  <c r="AT333" i="30"/>
  <c r="AU333" i="30"/>
  <c r="AV333" i="30"/>
  <c r="AW333" i="30"/>
  <c r="AX333" i="30"/>
  <c r="AY333" i="30"/>
  <c r="AZ333" i="30"/>
  <c r="BA333" i="30"/>
  <c r="BB333" i="30"/>
  <c r="BC333" i="30"/>
  <c r="AM334" i="30"/>
  <c r="AN334" i="30"/>
  <c r="AO334" i="30"/>
  <c r="AP334" i="30"/>
  <c r="AQ334" i="30"/>
  <c r="AR334" i="30"/>
  <c r="AS334" i="30"/>
  <c r="AT334" i="30"/>
  <c r="AU334" i="30"/>
  <c r="AV334" i="30"/>
  <c r="AW334" i="30"/>
  <c r="AX334" i="30"/>
  <c r="AY334" i="30"/>
  <c r="AZ334" i="30"/>
  <c r="BA334" i="30"/>
  <c r="BB334" i="30"/>
  <c r="BC334" i="30"/>
  <c r="AM336" i="30"/>
  <c r="AN336" i="30"/>
  <c r="AO336" i="30"/>
  <c r="AP336" i="30"/>
  <c r="AQ336" i="30"/>
  <c r="AR336" i="30"/>
  <c r="AS336" i="30"/>
  <c r="AT336" i="30"/>
  <c r="AU336" i="30"/>
  <c r="AV336" i="30"/>
  <c r="AW336" i="30"/>
  <c r="AX336" i="30"/>
  <c r="AY336" i="30"/>
  <c r="AZ336" i="30"/>
  <c r="BA336" i="30"/>
  <c r="BB336" i="30"/>
  <c r="BC336" i="30"/>
  <c r="AM339" i="30"/>
  <c r="AN339" i="30"/>
  <c r="AO339" i="30"/>
  <c r="AP339" i="30"/>
  <c r="AQ339" i="30"/>
  <c r="AR339" i="30"/>
  <c r="AS339" i="30"/>
  <c r="AT339" i="30"/>
  <c r="AU339" i="30"/>
  <c r="AV339" i="30"/>
  <c r="AW339" i="30"/>
  <c r="AX339" i="30"/>
  <c r="AY339" i="30"/>
  <c r="AZ339" i="30"/>
  <c r="BA339" i="30"/>
  <c r="BB339" i="30"/>
  <c r="BC339" i="30"/>
  <c r="AM341" i="30"/>
  <c r="AN341" i="30"/>
  <c r="AO341" i="30"/>
  <c r="AP341" i="30"/>
  <c r="AQ341" i="30"/>
  <c r="AR341" i="30"/>
  <c r="AS341" i="30"/>
  <c r="AT341" i="30"/>
  <c r="AU341" i="30"/>
  <c r="AV341" i="30"/>
  <c r="AW341" i="30"/>
  <c r="AX341" i="30"/>
  <c r="AY341" i="30"/>
  <c r="AZ341" i="30"/>
  <c r="BA341" i="30"/>
  <c r="BB341" i="30"/>
  <c r="BC341" i="30"/>
  <c r="AM352" i="30"/>
  <c r="AN352" i="30"/>
  <c r="AO352" i="30"/>
  <c r="AP352" i="30"/>
  <c r="AQ352" i="30"/>
  <c r="AR352" i="30"/>
  <c r="AS352" i="30"/>
  <c r="AT352" i="30"/>
  <c r="AU352" i="30"/>
  <c r="AV352" i="30"/>
  <c r="AW352" i="30"/>
  <c r="AX352" i="30"/>
  <c r="AY352" i="30"/>
  <c r="AZ352" i="30"/>
  <c r="BA352" i="30"/>
  <c r="BB352" i="30"/>
  <c r="BC352" i="30"/>
  <c r="AM358" i="30"/>
  <c r="AN358" i="30"/>
  <c r="AO358" i="30"/>
  <c r="AP358" i="30"/>
  <c r="AQ358" i="30"/>
  <c r="AR358" i="30"/>
  <c r="AS358" i="30"/>
  <c r="AT358" i="30"/>
  <c r="AU358" i="30"/>
  <c r="AV358" i="30"/>
  <c r="AW358" i="30"/>
  <c r="AX358" i="30"/>
  <c r="AY358" i="30"/>
  <c r="AZ358" i="30"/>
  <c r="BA358" i="30"/>
  <c r="BB358" i="30"/>
  <c r="BC358" i="30"/>
  <c r="AM364" i="30"/>
  <c r="AN364" i="30"/>
  <c r="AO364" i="30"/>
  <c r="AP364" i="30"/>
  <c r="AQ364" i="30"/>
  <c r="AR364" i="30"/>
  <c r="AS364" i="30"/>
  <c r="AT364" i="30"/>
  <c r="AU364" i="30"/>
  <c r="AV364" i="30"/>
  <c r="AW364" i="30"/>
  <c r="AX364" i="30"/>
  <c r="AY364" i="30"/>
  <c r="AZ364" i="30"/>
  <c r="BA364" i="30"/>
  <c r="BB364" i="30"/>
  <c r="BC364" i="30"/>
  <c r="AM367" i="30"/>
  <c r="AN367" i="30"/>
  <c r="AO367" i="30"/>
  <c r="AP367" i="30"/>
  <c r="AQ367" i="30"/>
  <c r="AR367" i="30"/>
  <c r="AS367" i="30"/>
  <c r="AT367" i="30"/>
  <c r="AU367" i="30"/>
  <c r="AV367" i="30"/>
  <c r="AW367" i="30"/>
  <c r="AX367" i="30"/>
  <c r="AY367" i="30"/>
  <c r="AZ367" i="30"/>
  <c r="BA367" i="30"/>
  <c r="BB367" i="30"/>
  <c r="BC367" i="30"/>
  <c r="AM371" i="30"/>
  <c r="AN371" i="30"/>
  <c r="AO371" i="30"/>
  <c r="AP371" i="30"/>
  <c r="AQ371" i="30"/>
  <c r="AR371" i="30"/>
  <c r="AS371" i="30"/>
  <c r="AT371" i="30"/>
  <c r="AU371" i="30"/>
  <c r="AV371" i="30"/>
  <c r="AW371" i="30"/>
  <c r="AX371" i="30"/>
  <c r="AY371" i="30"/>
  <c r="AZ371" i="30"/>
  <c r="BA371" i="30"/>
  <c r="BB371" i="30"/>
  <c r="BC371" i="30"/>
  <c r="AM374" i="30"/>
  <c r="AN374" i="30"/>
  <c r="AO374" i="30"/>
  <c r="AP374" i="30"/>
  <c r="AQ374" i="30"/>
  <c r="AR374" i="30"/>
  <c r="AS374" i="30"/>
  <c r="AT374" i="30"/>
  <c r="AU374" i="30"/>
  <c r="AV374" i="30"/>
  <c r="AW374" i="30"/>
  <c r="AX374" i="30"/>
  <c r="AY374" i="30"/>
  <c r="AZ374" i="30"/>
  <c r="BA374" i="30"/>
  <c r="BB374" i="30"/>
  <c r="BC374" i="30"/>
  <c r="AM376" i="30"/>
  <c r="AN376" i="30"/>
  <c r="AO376" i="30"/>
  <c r="AP376" i="30"/>
  <c r="AQ376" i="30"/>
  <c r="AR376" i="30"/>
  <c r="AS376" i="30"/>
  <c r="AT376" i="30"/>
  <c r="AU376" i="30"/>
  <c r="AV376" i="30"/>
  <c r="AW376" i="30"/>
  <c r="AX376" i="30"/>
  <c r="AY376" i="30"/>
  <c r="AZ376" i="30"/>
  <c r="BA376" i="30"/>
  <c r="BB376" i="30"/>
  <c r="BC376" i="30"/>
  <c r="AM379" i="30"/>
  <c r="AN379" i="30"/>
  <c r="AO379" i="30"/>
  <c r="AP379" i="30"/>
  <c r="AQ379" i="30"/>
  <c r="AR379" i="30"/>
  <c r="AS379" i="30"/>
  <c r="AT379" i="30"/>
  <c r="AU379" i="30"/>
  <c r="AV379" i="30"/>
  <c r="AW379" i="30"/>
  <c r="AX379" i="30"/>
  <c r="AY379" i="30"/>
  <c r="AZ379" i="30"/>
  <c r="BA379" i="30"/>
  <c r="BB379" i="30"/>
  <c r="BC379" i="30"/>
  <c r="AM380" i="30"/>
  <c r="AN380" i="30"/>
  <c r="AO380" i="30"/>
  <c r="AP380" i="30"/>
  <c r="AQ380" i="30"/>
  <c r="AR380" i="30"/>
  <c r="AS380" i="30"/>
  <c r="AT380" i="30"/>
  <c r="AU380" i="30"/>
  <c r="AV380" i="30"/>
  <c r="AW380" i="30"/>
  <c r="AX380" i="30"/>
  <c r="AY380" i="30"/>
  <c r="AZ380" i="30"/>
  <c r="BA380" i="30"/>
  <c r="BB380" i="30"/>
  <c r="BC380" i="30"/>
  <c r="AM381" i="30"/>
  <c r="AN381" i="30"/>
  <c r="AO381" i="30"/>
  <c r="AP381" i="30"/>
  <c r="AQ381" i="30"/>
  <c r="AR381" i="30"/>
  <c r="AS381" i="30"/>
  <c r="AT381" i="30"/>
  <c r="AU381" i="30"/>
  <c r="AV381" i="30"/>
  <c r="AW381" i="30"/>
  <c r="AX381" i="30"/>
  <c r="AY381" i="30"/>
  <c r="AZ381" i="30"/>
  <c r="BA381" i="30"/>
  <c r="BB381" i="30"/>
  <c r="BC381" i="30"/>
  <c r="AM383" i="30"/>
  <c r="AN383" i="30"/>
  <c r="AO383" i="30"/>
  <c r="AP383" i="30"/>
  <c r="AQ383" i="30"/>
  <c r="AR383" i="30"/>
  <c r="AS383" i="30"/>
  <c r="AT383" i="30"/>
  <c r="AU383" i="30"/>
  <c r="AV383" i="30"/>
  <c r="AW383" i="30"/>
  <c r="AX383" i="30"/>
  <c r="AY383" i="30"/>
  <c r="AZ383" i="30"/>
  <c r="BA383" i="30"/>
  <c r="BB383" i="30"/>
  <c r="BC383" i="30"/>
  <c r="AM395" i="30"/>
  <c r="AN395" i="30"/>
  <c r="AO395" i="30"/>
  <c r="AP395" i="30"/>
  <c r="AQ395" i="30"/>
  <c r="AR395" i="30"/>
  <c r="AS395" i="30"/>
  <c r="AT395" i="30"/>
  <c r="AU395" i="30"/>
  <c r="AV395" i="30"/>
  <c r="AW395" i="30"/>
  <c r="AX395" i="30"/>
  <c r="AY395" i="30"/>
  <c r="AZ395" i="30"/>
  <c r="BA395" i="30"/>
  <c r="BB395" i="30"/>
  <c r="BC395" i="30"/>
  <c r="AM396" i="30"/>
  <c r="AN396" i="30"/>
  <c r="AO396" i="30"/>
  <c r="AP396" i="30"/>
  <c r="AQ396" i="30"/>
  <c r="AR396" i="30"/>
  <c r="AS396" i="30"/>
  <c r="AT396" i="30"/>
  <c r="AU396" i="30"/>
  <c r="AV396" i="30"/>
  <c r="AW396" i="30"/>
  <c r="AX396" i="30"/>
  <c r="AY396" i="30"/>
  <c r="AZ396" i="30"/>
  <c r="BA396" i="30"/>
  <c r="BB396" i="30"/>
  <c r="BC396" i="30"/>
  <c r="AM397" i="30"/>
  <c r="AN397" i="30"/>
  <c r="AO397" i="30"/>
  <c r="AP397" i="30"/>
  <c r="AQ397" i="30"/>
  <c r="AR397" i="30"/>
  <c r="AS397" i="30"/>
  <c r="AT397" i="30"/>
  <c r="AU397" i="30"/>
  <c r="AV397" i="30"/>
  <c r="AW397" i="30"/>
  <c r="AX397" i="30"/>
  <c r="AY397" i="30"/>
  <c r="AZ397" i="30"/>
  <c r="BA397" i="30"/>
  <c r="BB397" i="30"/>
  <c r="BC397" i="30"/>
  <c r="AM398" i="30"/>
  <c r="AN398" i="30"/>
  <c r="AO398" i="30"/>
  <c r="AP398" i="30"/>
  <c r="AQ398" i="30"/>
  <c r="AR398" i="30"/>
  <c r="AS398" i="30"/>
  <c r="AT398" i="30"/>
  <c r="AU398" i="30"/>
  <c r="AV398" i="30"/>
  <c r="AW398" i="30"/>
  <c r="AX398" i="30"/>
  <c r="AY398" i="30"/>
  <c r="AZ398" i="30"/>
  <c r="BA398" i="30"/>
  <c r="BB398" i="30"/>
  <c r="BC398" i="30"/>
  <c r="AM399" i="30"/>
  <c r="AN399" i="30"/>
  <c r="AO399" i="30"/>
  <c r="AP399" i="30"/>
  <c r="AQ399" i="30"/>
  <c r="AR399" i="30"/>
  <c r="AS399" i="30"/>
  <c r="AT399" i="30"/>
  <c r="AU399" i="30"/>
  <c r="AV399" i="30"/>
  <c r="AW399" i="30"/>
  <c r="AX399" i="30"/>
  <c r="AY399" i="30"/>
  <c r="AZ399" i="30"/>
  <c r="BA399" i="30"/>
  <c r="BB399" i="30"/>
  <c r="BC399" i="30"/>
  <c r="AM400" i="30"/>
  <c r="AN400" i="30"/>
  <c r="AO400" i="30"/>
  <c r="AP400" i="30"/>
  <c r="AQ400" i="30"/>
  <c r="AR400" i="30"/>
  <c r="AS400" i="30"/>
  <c r="AT400" i="30"/>
  <c r="AU400" i="30"/>
  <c r="AV400" i="30"/>
  <c r="AW400" i="30"/>
  <c r="AX400" i="30"/>
  <c r="AY400" i="30"/>
  <c r="AZ400" i="30"/>
  <c r="BA400" i="30"/>
  <c r="BB400" i="30"/>
  <c r="BC400" i="30"/>
  <c r="AM401" i="30"/>
  <c r="AN401" i="30"/>
  <c r="AO401" i="30"/>
  <c r="AP401" i="30"/>
  <c r="AQ401" i="30"/>
  <c r="AR401" i="30"/>
  <c r="AS401" i="30"/>
  <c r="AT401" i="30"/>
  <c r="AU401" i="30"/>
  <c r="AV401" i="30"/>
  <c r="AW401" i="30"/>
  <c r="AX401" i="30"/>
  <c r="AY401" i="30"/>
  <c r="AZ401" i="30"/>
  <c r="BA401" i="30"/>
  <c r="BB401" i="30"/>
  <c r="BC401" i="30"/>
  <c r="AM404" i="30"/>
  <c r="AN404" i="30"/>
  <c r="AO404" i="30"/>
  <c r="AP404" i="30"/>
  <c r="AQ404" i="30"/>
  <c r="AR404" i="30"/>
  <c r="AS404" i="30"/>
  <c r="AT404" i="30"/>
  <c r="AU404" i="30"/>
  <c r="AV404" i="30"/>
  <c r="AW404" i="30"/>
  <c r="AX404" i="30"/>
  <c r="AY404" i="30"/>
  <c r="AZ404" i="30"/>
  <c r="BA404" i="30"/>
  <c r="BB404" i="30"/>
  <c r="BC404" i="30"/>
  <c r="AM409" i="30"/>
  <c r="AN409" i="30"/>
  <c r="AO409" i="30"/>
  <c r="AP409" i="30"/>
  <c r="AQ409" i="30"/>
  <c r="AR409" i="30"/>
  <c r="AS409" i="30"/>
  <c r="AT409" i="30"/>
  <c r="AU409" i="30"/>
  <c r="AV409" i="30"/>
  <c r="AW409" i="30"/>
  <c r="AX409" i="30"/>
  <c r="AY409" i="30"/>
  <c r="AZ409" i="30"/>
  <c r="BA409" i="30"/>
  <c r="BB409" i="30"/>
  <c r="BC409" i="30"/>
  <c r="AM410" i="30"/>
  <c r="AN410" i="30"/>
  <c r="AO410" i="30"/>
  <c r="AP410" i="30"/>
  <c r="AQ410" i="30"/>
  <c r="AR410" i="30"/>
  <c r="AS410" i="30"/>
  <c r="AT410" i="30"/>
  <c r="AU410" i="30"/>
  <c r="AV410" i="30"/>
  <c r="AW410" i="30"/>
  <c r="AX410" i="30"/>
  <c r="AY410" i="30"/>
  <c r="AZ410" i="30"/>
  <c r="BA410" i="30"/>
  <c r="BB410" i="30"/>
  <c r="BC410" i="30"/>
  <c r="AM413" i="30"/>
  <c r="AN413" i="30"/>
  <c r="AO413" i="30"/>
  <c r="AP413" i="30"/>
  <c r="AQ413" i="30"/>
  <c r="AR413" i="30"/>
  <c r="AS413" i="30"/>
  <c r="AT413" i="30"/>
  <c r="AU413" i="30"/>
  <c r="AV413" i="30"/>
  <c r="AW413" i="30"/>
  <c r="AX413" i="30"/>
  <c r="AY413" i="30"/>
  <c r="AZ413" i="30"/>
  <c r="BA413" i="30"/>
  <c r="BB413" i="30"/>
  <c r="BC413" i="30"/>
  <c r="AM416" i="30"/>
  <c r="AN416" i="30"/>
  <c r="AO416" i="30"/>
  <c r="AP416" i="30"/>
  <c r="AQ416" i="30"/>
  <c r="AR416" i="30"/>
  <c r="AS416" i="30"/>
  <c r="AT416" i="30"/>
  <c r="AU416" i="30"/>
  <c r="AV416" i="30"/>
  <c r="AW416" i="30"/>
  <c r="AX416" i="30"/>
  <c r="AY416" i="30"/>
  <c r="AZ416" i="30"/>
  <c r="BA416" i="30"/>
  <c r="BB416" i="30"/>
  <c r="BC416" i="30"/>
  <c r="AM420" i="30"/>
  <c r="AN420" i="30"/>
  <c r="AO420" i="30"/>
  <c r="AP420" i="30"/>
  <c r="AQ420" i="30"/>
  <c r="AR420" i="30"/>
  <c r="AS420" i="30"/>
  <c r="AT420" i="30"/>
  <c r="AU420" i="30"/>
  <c r="AV420" i="30"/>
  <c r="AW420" i="30"/>
  <c r="AX420" i="30"/>
  <c r="AY420" i="30"/>
  <c r="AZ420" i="30"/>
  <c r="BA420" i="30"/>
  <c r="BB420" i="30"/>
  <c r="BC420" i="30"/>
  <c r="AM424" i="30"/>
  <c r="AN424" i="30"/>
  <c r="AO424" i="30"/>
  <c r="AP424" i="30"/>
  <c r="AQ424" i="30"/>
  <c r="AR424" i="30"/>
  <c r="AS424" i="30"/>
  <c r="AT424" i="30"/>
  <c r="AU424" i="30"/>
  <c r="AV424" i="30"/>
  <c r="AW424" i="30"/>
  <c r="AX424" i="30"/>
  <c r="AY424" i="30"/>
  <c r="AZ424" i="30"/>
  <c r="BA424" i="30"/>
  <c r="BB424" i="30"/>
  <c r="BC424" i="30"/>
  <c r="BD3" i="30"/>
  <c r="BC3" i="30" s="1"/>
  <c r="BB3" i="30" s="1"/>
  <c r="BA3" i="30" s="1"/>
  <c r="AZ3" i="30" s="1"/>
  <c r="AY3" i="30" s="1"/>
  <c r="AX3" i="30" s="1"/>
  <c r="AW3" i="30" s="1"/>
  <c r="AV3" i="30" s="1"/>
  <c r="AU3" i="30" s="1"/>
  <c r="AT3" i="30" s="1"/>
  <c r="AS3" i="30" s="1"/>
  <c r="AR3" i="30" s="1"/>
  <c r="AQ3" i="30" s="1"/>
  <c r="AP3" i="30" s="1"/>
  <c r="AO3" i="30" s="1"/>
  <c r="AN3" i="30" s="1"/>
  <c r="AM3" i="30" s="1"/>
  <c r="AL3" i="30" s="1"/>
  <c r="AK3" i="30" s="1"/>
  <c r="AJ3" i="30" s="1"/>
  <c r="AI3" i="30" s="1"/>
  <c r="AH3" i="30" s="1"/>
  <c r="AG3" i="30" s="1"/>
  <c r="AF3" i="30" s="1"/>
  <c r="AE3" i="30" s="1"/>
  <c r="AD3" i="30" s="1"/>
  <c r="AC3" i="30" s="1"/>
  <c r="AB3" i="30" s="1"/>
  <c r="AA3" i="30" s="1"/>
  <c r="Z3" i="30" s="1"/>
  <c r="Y3" i="30" s="1"/>
  <c r="X3" i="30" s="1"/>
  <c r="W3" i="30" s="1"/>
  <c r="V3" i="30" s="1"/>
  <c r="U3" i="30" s="1"/>
  <c r="T3" i="30" s="1"/>
  <c r="S3" i="30" s="1"/>
  <c r="R3" i="30" s="1"/>
  <c r="Q3" i="30" s="1"/>
  <c r="P3" i="30" s="1"/>
  <c r="O3" i="30" s="1"/>
  <c r="N3" i="30" s="1"/>
  <c r="M3" i="30" s="1"/>
  <c r="BD4" i="30"/>
  <c r="BC4" i="30" s="1"/>
  <c r="BB4" i="30" s="1"/>
  <c r="BA4" i="30" s="1"/>
  <c r="AZ4" i="30" s="1"/>
  <c r="AY4" i="30" s="1"/>
  <c r="AX4" i="30" s="1"/>
  <c r="AW4" i="30" s="1"/>
  <c r="AV4" i="30" s="1"/>
  <c r="AU4" i="30" s="1"/>
  <c r="AT4" i="30" s="1"/>
  <c r="AS4" i="30" s="1"/>
  <c r="AR4" i="30" s="1"/>
  <c r="AQ4" i="30" s="1"/>
  <c r="AP4" i="30" s="1"/>
  <c r="AO4" i="30" s="1"/>
  <c r="AN4" i="30" s="1"/>
  <c r="AM4" i="30" s="1"/>
  <c r="AL4" i="30" s="1"/>
  <c r="AK4" i="30" s="1"/>
  <c r="AJ4" i="30" s="1"/>
  <c r="BD5" i="30"/>
  <c r="BC5" i="30" s="1"/>
  <c r="BB5" i="30" s="1"/>
  <c r="BA5" i="30" s="1"/>
  <c r="AZ5" i="30" s="1"/>
  <c r="AY5" i="30" s="1"/>
  <c r="AX5" i="30" s="1"/>
  <c r="AW5" i="30" s="1"/>
  <c r="AV5" i="30" s="1"/>
  <c r="AU5" i="30" s="1"/>
  <c r="AT5" i="30" s="1"/>
  <c r="AS5" i="30" s="1"/>
  <c r="AR5" i="30" s="1"/>
  <c r="AQ5" i="30" s="1"/>
  <c r="AP5" i="30" s="1"/>
  <c r="AO5" i="30" s="1"/>
  <c r="AN5" i="30" s="1"/>
  <c r="AM5" i="30" s="1"/>
  <c r="BD6" i="30"/>
  <c r="BC6" i="30" s="1"/>
  <c r="BB6" i="30" s="1"/>
  <c r="BA6" i="30" s="1"/>
  <c r="AZ6" i="30" s="1"/>
  <c r="AY6" i="30" s="1"/>
  <c r="AX6" i="30" s="1"/>
  <c r="AW6" i="30" s="1"/>
  <c r="AV6" i="30" s="1"/>
  <c r="AU6" i="30" s="1"/>
  <c r="AT6" i="30" s="1"/>
  <c r="AS6" i="30" s="1"/>
  <c r="AR6" i="30" s="1"/>
  <c r="AQ6" i="30" s="1"/>
  <c r="AP6" i="30" s="1"/>
  <c r="AO6" i="30" s="1"/>
  <c r="AN6" i="30" s="1"/>
  <c r="AM6" i="30" s="1"/>
  <c r="AL6" i="30" s="1"/>
  <c r="AK6" i="30" s="1"/>
  <c r="AJ6" i="30" s="1"/>
  <c r="AI6" i="30" s="1"/>
  <c r="AH6" i="30" s="1"/>
  <c r="AG6" i="30" s="1"/>
  <c r="AF6" i="30" s="1"/>
  <c r="AE6" i="30" s="1"/>
  <c r="AD6" i="30" s="1"/>
  <c r="AC6" i="30" s="1"/>
  <c r="AB6" i="30" s="1"/>
  <c r="AA6" i="30" s="1"/>
  <c r="Z6" i="30" s="1"/>
  <c r="Y6" i="30" s="1"/>
  <c r="X6" i="30" s="1"/>
  <c r="W6" i="30" s="1"/>
  <c r="V6" i="30" s="1"/>
  <c r="U6" i="30" s="1"/>
  <c r="T6" i="30" s="1"/>
  <c r="S6" i="30" s="1"/>
  <c r="R6" i="30" s="1"/>
  <c r="Q6" i="30" s="1"/>
  <c r="P6" i="30" s="1"/>
  <c r="O6" i="30" s="1"/>
  <c r="N6" i="30" s="1"/>
  <c r="M6" i="30" s="1"/>
  <c r="BD7" i="30"/>
  <c r="BC7" i="30" s="1"/>
  <c r="BB7" i="30" s="1"/>
  <c r="BA7" i="30" s="1"/>
  <c r="AZ7" i="30" s="1"/>
  <c r="AY7" i="30" s="1"/>
  <c r="AX7" i="30" s="1"/>
  <c r="AW7" i="30" s="1"/>
  <c r="AV7" i="30" s="1"/>
  <c r="AU7" i="30" s="1"/>
  <c r="AT7" i="30" s="1"/>
  <c r="AS7" i="30" s="1"/>
  <c r="AR7" i="30" s="1"/>
  <c r="AQ7" i="30" s="1"/>
  <c r="AP7" i="30" s="1"/>
  <c r="AO7" i="30" s="1"/>
  <c r="AN7" i="30" s="1"/>
  <c r="AM7" i="30" s="1"/>
  <c r="AL7" i="30" s="1"/>
  <c r="AK7" i="30" s="1"/>
  <c r="AJ7" i="30" s="1"/>
  <c r="AI7" i="30" s="1"/>
  <c r="AH7" i="30" s="1"/>
  <c r="AG7" i="30" s="1"/>
  <c r="AF7" i="30" s="1"/>
  <c r="AE7" i="30" s="1"/>
  <c r="AD7" i="30" s="1"/>
  <c r="AC7" i="30" s="1"/>
  <c r="AB7" i="30" s="1"/>
  <c r="AA7" i="30" s="1"/>
  <c r="Z7" i="30" s="1"/>
  <c r="Y7" i="30" s="1"/>
  <c r="X7" i="30" s="1"/>
  <c r="W7" i="30" s="1"/>
  <c r="V7" i="30" s="1"/>
  <c r="U7" i="30" s="1"/>
  <c r="T7" i="30" s="1"/>
  <c r="S7" i="30" s="1"/>
  <c r="R7" i="30" s="1"/>
  <c r="Q7" i="30" s="1"/>
  <c r="P7" i="30" s="1"/>
  <c r="O7" i="30" s="1"/>
  <c r="N7" i="30" s="1"/>
  <c r="M7" i="30" s="1"/>
  <c r="BD8" i="30"/>
  <c r="BC8" i="30" s="1"/>
  <c r="BB8" i="30" s="1"/>
  <c r="BA8" i="30" s="1"/>
  <c r="AZ8" i="30" s="1"/>
  <c r="AY8" i="30" s="1"/>
  <c r="AX8" i="30" s="1"/>
  <c r="AW8" i="30" s="1"/>
  <c r="AV8" i="30" s="1"/>
  <c r="AU8" i="30" s="1"/>
  <c r="AT8" i="30" s="1"/>
  <c r="AS8" i="30" s="1"/>
  <c r="AR8" i="30" s="1"/>
  <c r="AQ8" i="30" s="1"/>
  <c r="AP8" i="30" s="1"/>
  <c r="AO8" i="30" s="1"/>
  <c r="AN8" i="30" s="1"/>
  <c r="AM8" i="30" s="1"/>
  <c r="AL8" i="30" s="1"/>
  <c r="AK8" i="30" s="1"/>
  <c r="AJ8" i="30" s="1"/>
  <c r="AI8" i="30" s="1"/>
  <c r="AH8" i="30" s="1"/>
  <c r="AG8" i="30" s="1"/>
  <c r="AF8" i="30" s="1"/>
  <c r="AE8" i="30" s="1"/>
  <c r="AD8" i="30" s="1"/>
  <c r="AC8" i="30" s="1"/>
  <c r="AB8" i="30" s="1"/>
  <c r="AA8" i="30" s="1"/>
  <c r="Z8" i="30" s="1"/>
  <c r="Y8" i="30" s="1"/>
  <c r="X8" i="30" s="1"/>
  <c r="W8" i="30" s="1"/>
  <c r="V8" i="30" s="1"/>
  <c r="U8" i="30" s="1"/>
  <c r="T8" i="30" s="1"/>
  <c r="S8" i="30" s="1"/>
  <c r="R8" i="30" s="1"/>
  <c r="Q8" i="30" s="1"/>
  <c r="P8" i="30" s="1"/>
  <c r="O8" i="30" s="1"/>
  <c r="N8" i="30" s="1"/>
  <c r="M8" i="30" s="1"/>
  <c r="BD9" i="30"/>
  <c r="BD10" i="30"/>
  <c r="BC10" i="30" s="1"/>
  <c r="BB10" i="30" s="1"/>
  <c r="BA10" i="30" s="1"/>
  <c r="AZ10" i="30" s="1"/>
  <c r="AY10" i="30" s="1"/>
  <c r="AX10" i="30" s="1"/>
  <c r="AW10" i="30" s="1"/>
  <c r="AV10" i="30" s="1"/>
  <c r="AU10" i="30" s="1"/>
  <c r="AT10" i="30" s="1"/>
  <c r="AS10" i="30" s="1"/>
  <c r="AR10" i="30" s="1"/>
  <c r="AQ10" i="30" s="1"/>
  <c r="AP10" i="30" s="1"/>
  <c r="AO10" i="30" s="1"/>
  <c r="AN10" i="30" s="1"/>
  <c r="AM10" i="30" s="1"/>
  <c r="AL10" i="30" s="1"/>
  <c r="AK10" i="30" s="1"/>
  <c r="AJ10" i="30" s="1"/>
  <c r="AI10" i="30" s="1"/>
  <c r="AH10" i="30" s="1"/>
  <c r="AG10" i="30" s="1"/>
  <c r="AF10" i="30" s="1"/>
  <c r="AE10" i="30" s="1"/>
  <c r="AD10" i="30" s="1"/>
  <c r="AC10" i="30" s="1"/>
  <c r="AB10" i="30" s="1"/>
  <c r="AA10" i="30" s="1"/>
  <c r="Z10" i="30" s="1"/>
  <c r="Y10" i="30" s="1"/>
  <c r="X10" i="30" s="1"/>
  <c r="W10" i="30" s="1"/>
  <c r="V10" i="30" s="1"/>
  <c r="U10" i="30" s="1"/>
  <c r="T10" i="30" s="1"/>
  <c r="S10" i="30" s="1"/>
  <c r="R10" i="30" s="1"/>
  <c r="Q10" i="30" s="1"/>
  <c r="P10" i="30" s="1"/>
  <c r="O10" i="30" s="1"/>
  <c r="N10" i="30" s="1"/>
  <c r="M10" i="30" s="1"/>
  <c r="BD11" i="30"/>
  <c r="BC11" i="30" s="1"/>
  <c r="BB11" i="30" s="1"/>
  <c r="BA11" i="30" s="1"/>
  <c r="AZ11" i="30" s="1"/>
  <c r="AY11" i="30" s="1"/>
  <c r="AX11" i="30" s="1"/>
  <c r="AW11" i="30" s="1"/>
  <c r="AV11" i="30" s="1"/>
  <c r="AU11" i="30" s="1"/>
  <c r="AT11" i="30" s="1"/>
  <c r="AS11" i="30" s="1"/>
  <c r="AR11" i="30" s="1"/>
  <c r="AQ11" i="30" s="1"/>
  <c r="AP11" i="30" s="1"/>
  <c r="AO11" i="30" s="1"/>
  <c r="AN11" i="30" s="1"/>
  <c r="AM11" i="30" s="1"/>
  <c r="AL11" i="30" s="1"/>
  <c r="AK11" i="30" s="1"/>
  <c r="AJ11" i="30" s="1"/>
  <c r="AI11" i="30" s="1"/>
  <c r="AH11" i="30" s="1"/>
  <c r="AG11" i="30" s="1"/>
  <c r="AF11" i="30" s="1"/>
  <c r="AE11" i="30" s="1"/>
  <c r="AD11" i="30" s="1"/>
  <c r="AC11" i="30" s="1"/>
  <c r="AB11" i="30" s="1"/>
  <c r="AA11" i="30" s="1"/>
  <c r="Z11" i="30" s="1"/>
  <c r="Y11" i="30" s="1"/>
  <c r="X11" i="30" s="1"/>
  <c r="W11" i="30" s="1"/>
  <c r="V11" i="30" s="1"/>
  <c r="U11" i="30" s="1"/>
  <c r="T11" i="30" s="1"/>
  <c r="S11" i="30" s="1"/>
  <c r="R11" i="30" s="1"/>
  <c r="Q11" i="30" s="1"/>
  <c r="P11" i="30" s="1"/>
  <c r="O11" i="30" s="1"/>
  <c r="N11" i="30" s="1"/>
  <c r="M11" i="30" s="1"/>
  <c r="BD12" i="30"/>
  <c r="BC12" i="30" s="1"/>
  <c r="BB12" i="30" s="1"/>
  <c r="BA12" i="30" s="1"/>
  <c r="AZ12" i="30" s="1"/>
  <c r="AY12" i="30" s="1"/>
  <c r="AX12" i="30" s="1"/>
  <c r="AW12" i="30" s="1"/>
  <c r="AV12" i="30" s="1"/>
  <c r="AU12" i="30" s="1"/>
  <c r="AT12" i="30" s="1"/>
  <c r="AS12" i="30" s="1"/>
  <c r="AR12" i="30" s="1"/>
  <c r="AQ12" i="30" s="1"/>
  <c r="AP12" i="30" s="1"/>
  <c r="AO12" i="30" s="1"/>
  <c r="AN12" i="30" s="1"/>
  <c r="AM12" i="30" s="1"/>
  <c r="AL12" i="30" s="1"/>
  <c r="AK12" i="30" s="1"/>
  <c r="AJ12" i="30" s="1"/>
  <c r="AI12" i="30" s="1"/>
  <c r="AH12" i="30" s="1"/>
  <c r="AG12" i="30" s="1"/>
  <c r="AF12" i="30" s="1"/>
  <c r="AE12" i="30" s="1"/>
  <c r="AD12" i="30" s="1"/>
  <c r="AC12" i="30" s="1"/>
  <c r="AB12" i="30" s="1"/>
  <c r="AA12" i="30" s="1"/>
  <c r="Z12" i="30" s="1"/>
  <c r="Y12" i="30" s="1"/>
  <c r="X12" i="30" s="1"/>
  <c r="W12" i="30" s="1"/>
  <c r="V12" i="30" s="1"/>
  <c r="U12" i="30" s="1"/>
  <c r="T12" i="30" s="1"/>
  <c r="S12" i="30" s="1"/>
  <c r="R12" i="30" s="1"/>
  <c r="Q12" i="30" s="1"/>
  <c r="P12" i="30" s="1"/>
  <c r="O12" i="30" s="1"/>
  <c r="N12" i="30" s="1"/>
  <c r="M12" i="30" s="1"/>
  <c r="BD13" i="30"/>
  <c r="BC13" i="30" s="1"/>
  <c r="BB13" i="30" s="1"/>
  <c r="BA13" i="30" s="1"/>
  <c r="AZ13" i="30" s="1"/>
  <c r="AY13" i="30" s="1"/>
  <c r="AX13" i="30" s="1"/>
  <c r="AW13" i="30" s="1"/>
  <c r="AV13" i="30" s="1"/>
  <c r="AU13" i="30" s="1"/>
  <c r="AT13" i="30" s="1"/>
  <c r="AS13" i="30" s="1"/>
  <c r="AR13" i="30" s="1"/>
  <c r="AQ13" i="30" s="1"/>
  <c r="AP13" i="30" s="1"/>
  <c r="AO13" i="30" s="1"/>
  <c r="AN13" i="30" s="1"/>
  <c r="AM13" i="30" s="1"/>
  <c r="AL13" i="30" s="1"/>
  <c r="AK13" i="30" s="1"/>
  <c r="AJ13" i="30" s="1"/>
  <c r="AI13" i="30" s="1"/>
  <c r="AH13" i="30" s="1"/>
  <c r="AG13" i="30" s="1"/>
  <c r="AF13" i="30" s="1"/>
  <c r="AE13" i="30" s="1"/>
  <c r="AD13" i="30" s="1"/>
  <c r="AC13" i="30" s="1"/>
  <c r="AB13" i="30" s="1"/>
  <c r="AA13" i="30" s="1"/>
  <c r="Z13" i="30" s="1"/>
  <c r="Y13" i="30" s="1"/>
  <c r="X13" i="30" s="1"/>
  <c r="W13" i="30" s="1"/>
  <c r="V13" i="30" s="1"/>
  <c r="U13" i="30" s="1"/>
  <c r="T13" i="30" s="1"/>
  <c r="S13" i="30" s="1"/>
  <c r="R13" i="30" s="1"/>
  <c r="Q13" i="30" s="1"/>
  <c r="P13" i="30" s="1"/>
  <c r="O13" i="30" s="1"/>
  <c r="N13" i="30" s="1"/>
  <c r="M13" i="30" s="1"/>
  <c r="BD14" i="30"/>
  <c r="BC14" i="30" s="1"/>
  <c r="BB14" i="30" s="1"/>
  <c r="BA14" i="30" s="1"/>
  <c r="AZ14" i="30" s="1"/>
  <c r="AY14" i="30" s="1"/>
  <c r="AX14" i="30" s="1"/>
  <c r="AW14" i="30" s="1"/>
  <c r="AV14" i="30" s="1"/>
  <c r="AU14" i="30" s="1"/>
  <c r="AT14" i="30" s="1"/>
  <c r="AS14" i="30" s="1"/>
  <c r="AR14" i="30" s="1"/>
  <c r="AQ14" i="30" s="1"/>
  <c r="AP14" i="30" s="1"/>
  <c r="AO14" i="30" s="1"/>
  <c r="AN14" i="30" s="1"/>
  <c r="AM14" i="30" s="1"/>
  <c r="AL14" i="30" s="1"/>
  <c r="AK14" i="30" s="1"/>
  <c r="AJ14" i="30" s="1"/>
  <c r="AI14" i="30" s="1"/>
  <c r="AH14" i="30" s="1"/>
  <c r="AG14" i="30" s="1"/>
  <c r="AF14" i="30" s="1"/>
  <c r="AE14" i="30" s="1"/>
  <c r="AD14" i="30" s="1"/>
  <c r="AC14" i="30" s="1"/>
  <c r="AB14" i="30" s="1"/>
  <c r="AA14" i="30" s="1"/>
  <c r="Z14" i="30" s="1"/>
  <c r="Y14" i="30" s="1"/>
  <c r="X14" i="30" s="1"/>
  <c r="W14" i="30" s="1"/>
  <c r="V14" i="30" s="1"/>
  <c r="U14" i="30" s="1"/>
  <c r="T14" i="30" s="1"/>
  <c r="S14" i="30" s="1"/>
  <c r="R14" i="30" s="1"/>
  <c r="Q14" i="30" s="1"/>
  <c r="P14" i="30" s="1"/>
  <c r="O14" i="30" s="1"/>
  <c r="N14" i="30" s="1"/>
  <c r="M14" i="30" s="1"/>
  <c r="BD15" i="30"/>
  <c r="BC15" i="30" s="1"/>
  <c r="BB15" i="30" s="1"/>
  <c r="BA15" i="30" s="1"/>
  <c r="AZ15" i="30" s="1"/>
  <c r="AY15" i="30" s="1"/>
  <c r="AX15" i="30" s="1"/>
  <c r="AW15" i="30" s="1"/>
  <c r="AV15" i="30" s="1"/>
  <c r="AU15" i="30" s="1"/>
  <c r="AT15" i="30" s="1"/>
  <c r="AS15" i="30" s="1"/>
  <c r="AR15" i="30" s="1"/>
  <c r="AQ15" i="30" s="1"/>
  <c r="AP15" i="30" s="1"/>
  <c r="AO15" i="30" s="1"/>
  <c r="AN15" i="30" s="1"/>
  <c r="AM15" i="30" s="1"/>
  <c r="AL15" i="30" s="1"/>
  <c r="AK15" i="30" s="1"/>
  <c r="AJ15" i="30" s="1"/>
  <c r="AI15" i="30" s="1"/>
  <c r="AH15" i="30" s="1"/>
  <c r="AG15" i="30" s="1"/>
  <c r="AF15" i="30" s="1"/>
  <c r="AE15" i="30" s="1"/>
  <c r="AD15" i="30" s="1"/>
  <c r="AC15" i="30" s="1"/>
  <c r="AB15" i="30" s="1"/>
  <c r="AA15" i="30" s="1"/>
  <c r="Z15" i="30" s="1"/>
  <c r="Y15" i="30" s="1"/>
  <c r="X15" i="30" s="1"/>
  <c r="W15" i="30" s="1"/>
  <c r="V15" i="30" s="1"/>
  <c r="U15" i="30" s="1"/>
  <c r="T15" i="30" s="1"/>
  <c r="S15" i="30" s="1"/>
  <c r="R15" i="30" s="1"/>
  <c r="Q15" i="30" s="1"/>
  <c r="P15" i="30" s="1"/>
  <c r="O15" i="30" s="1"/>
  <c r="N15" i="30" s="1"/>
  <c r="M15" i="30" s="1"/>
  <c r="BD16" i="30"/>
  <c r="BC16" i="30" s="1"/>
  <c r="BB16" i="30" s="1"/>
  <c r="BA16" i="30" s="1"/>
  <c r="AZ16" i="30" s="1"/>
  <c r="AY16" i="30" s="1"/>
  <c r="AX16" i="30" s="1"/>
  <c r="AW16" i="30" s="1"/>
  <c r="AV16" i="30" s="1"/>
  <c r="AU16" i="30" s="1"/>
  <c r="AT16" i="30" s="1"/>
  <c r="AS16" i="30" s="1"/>
  <c r="AR16" i="30" s="1"/>
  <c r="AQ16" i="30" s="1"/>
  <c r="AP16" i="30" s="1"/>
  <c r="AO16" i="30" s="1"/>
  <c r="AN16" i="30" s="1"/>
  <c r="AM16" i="30" s="1"/>
  <c r="AL16" i="30" s="1"/>
  <c r="AK16" i="30" s="1"/>
  <c r="AJ16" i="30" s="1"/>
  <c r="AI16" i="30" s="1"/>
  <c r="AH16" i="30" s="1"/>
  <c r="AG16" i="30" s="1"/>
  <c r="AF16" i="30" s="1"/>
  <c r="AE16" i="30" s="1"/>
  <c r="AD16" i="30" s="1"/>
  <c r="AC16" i="30" s="1"/>
  <c r="AB16" i="30" s="1"/>
  <c r="AA16" i="30" s="1"/>
  <c r="Z16" i="30" s="1"/>
  <c r="Y16" i="30" s="1"/>
  <c r="X16" i="30" s="1"/>
  <c r="W16" i="30" s="1"/>
  <c r="V16" i="30" s="1"/>
  <c r="U16" i="30" s="1"/>
  <c r="T16" i="30" s="1"/>
  <c r="S16" i="30" s="1"/>
  <c r="R16" i="30" s="1"/>
  <c r="Q16" i="30" s="1"/>
  <c r="P16" i="30" s="1"/>
  <c r="O16" i="30" s="1"/>
  <c r="N16" i="30" s="1"/>
  <c r="M16" i="30" s="1"/>
  <c r="BD17" i="30"/>
  <c r="BC17" i="30" s="1"/>
  <c r="BB17" i="30" s="1"/>
  <c r="BA17" i="30" s="1"/>
  <c r="AZ17" i="30" s="1"/>
  <c r="AY17" i="30" s="1"/>
  <c r="AX17" i="30" s="1"/>
  <c r="AW17" i="30" s="1"/>
  <c r="AV17" i="30" s="1"/>
  <c r="AU17" i="30" s="1"/>
  <c r="AT17" i="30" s="1"/>
  <c r="AS17" i="30" s="1"/>
  <c r="AR17" i="30" s="1"/>
  <c r="AQ17" i="30" s="1"/>
  <c r="AP17" i="30" s="1"/>
  <c r="AO17" i="30" s="1"/>
  <c r="AN17" i="30" s="1"/>
  <c r="AM17" i="30" s="1"/>
  <c r="AL17" i="30" s="1"/>
  <c r="AK17" i="30" s="1"/>
  <c r="AJ17" i="30" s="1"/>
  <c r="AI17" i="30" s="1"/>
  <c r="AH17" i="30" s="1"/>
  <c r="AG17" i="30" s="1"/>
  <c r="AF17" i="30" s="1"/>
  <c r="AE17" i="30" s="1"/>
  <c r="AD17" i="30" s="1"/>
  <c r="AC17" i="30" s="1"/>
  <c r="AB17" i="30" s="1"/>
  <c r="AA17" i="30" s="1"/>
  <c r="Z17" i="30" s="1"/>
  <c r="Y17" i="30" s="1"/>
  <c r="X17" i="30" s="1"/>
  <c r="W17" i="30" s="1"/>
  <c r="V17" i="30" s="1"/>
  <c r="U17" i="30" s="1"/>
  <c r="T17" i="30" s="1"/>
  <c r="S17" i="30" s="1"/>
  <c r="R17" i="30" s="1"/>
  <c r="Q17" i="30" s="1"/>
  <c r="P17" i="30" s="1"/>
  <c r="O17" i="30" s="1"/>
  <c r="N17" i="30" s="1"/>
  <c r="M17" i="30" s="1"/>
  <c r="BD18" i="30"/>
  <c r="BC18" i="30" s="1"/>
  <c r="BB18" i="30" s="1"/>
  <c r="BA18" i="30" s="1"/>
  <c r="AZ18" i="30" s="1"/>
  <c r="AY18" i="30" s="1"/>
  <c r="AX18" i="30" s="1"/>
  <c r="AW18" i="30" s="1"/>
  <c r="AV18" i="30" s="1"/>
  <c r="AU18" i="30" s="1"/>
  <c r="AT18" i="30" s="1"/>
  <c r="AS18" i="30" s="1"/>
  <c r="AR18" i="30" s="1"/>
  <c r="AQ18" i="30" s="1"/>
  <c r="AP18" i="30" s="1"/>
  <c r="AO18" i="30" s="1"/>
  <c r="AN18" i="30" s="1"/>
  <c r="AM18" i="30" s="1"/>
  <c r="AL18" i="30" s="1"/>
  <c r="AK18" i="30" s="1"/>
  <c r="AJ18" i="30" s="1"/>
  <c r="AI18" i="30" s="1"/>
  <c r="AH18" i="30" s="1"/>
  <c r="AG18" i="30" s="1"/>
  <c r="AF18" i="30" s="1"/>
  <c r="AE18" i="30" s="1"/>
  <c r="AD18" i="30" s="1"/>
  <c r="AC18" i="30" s="1"/>
  <c r="AB18" i="30" s="1"/>
  <c r="AA18" i="30" s="1"/>
  <c r="Z18" i="30" s="1"/>
  <c r="Y18" i="30" s="1"/>
  <c r="X18" i="30" s="1"/>
  <c r="W18" i="30" s="1"/>
  <c r="V18" i="30" s="1"/>
  <c r="U18" i="30" s="1"/>
  <c r="T18" i="30" s="1"/>
  <c r="S18" i="30" s="1"/>
  <c r="R18" i="30" s="1"/>
  <c r="Q18" i="30" s="1"/>
  <c r="P18" i="30" s="1"/>
  <c r="O18" i="30" s="1"/>
  <c r="N18" i="30" s="1"/>
  <c r="M18" i="30" s="1"/>
  <c r="BD19" i="30"/>
  <c r="BC19" i="30" s="1"/>
  <c r="BB19" i="30" s="1"/>
  <c r="BA19" i="30" s="1"/>
  <c r="AZ19" i="30" s="1"/>
  <c r="AY19" i="30" s="1"/>
  <c r="AX19" i="30" s="1"/>
  <c r="AW19" i="30" s="1"/>
  <c r="AV19" i="30" s="1"/>
  <c r="AU19" i="30" s="1"/>
  <c r="AT19" i="30" s="1"/>
  <c r="AS19" i="30" s="1"/>
  <c r="AR19" i="30" s="1"/>
  <c r="AQ19" i="30" s="1"/>
  <c r="AP19" i="30" s="1"/>
  <c r="AO19" i="30" s="1"/>
  <c r="AN19" i="30" s="1"/>
  <c r="AM19" i="30" s="1"/>
  <c r="AL19" i="30" s="1"/>
  <c r="AK19" i="30" s="1"/>
  <c r="AJ19" i="30" s="1"/>
  <c r="AI19" i="30" s="1"/>
  <c r="AH19" i="30" s="1"/>
  <c r="AG19" i="30" s="1"/>
  <c r="AF19" i="30" s="1"/>
  <c r="AE19" i="30" s="1"/>
  <c r="AD19" i="30" s="1"/>
  <c r="AC19" i="30" s="1"/>
  <c r="AB19" i="30" s="1"/>
  <c r="AA19" i="30" s="1"/>
  <c r="Z19" i="30" s="1"/>
  <c r="Y19" i="30" s="1"/>
  <c r="X19" i="30" s="1"/>
  <c r="W19" i="30" s="1"/>
  <c r="V19" i="30" s="1"/>
  <c r="U19" i="30" s="1"/>
  <c r="T19" i="30" s="1"/>
  <c r="S19" i="30" s="1"/>
  <c r="R19" i="30" s="1"/>
  <c r="Q19" i="30" s="1"/>
  <c r="P19" i="30" s="1"/>
  <c r="O19" i="30" s="1"/>
  <c r="N19" i="30" s="1"/>
  <c r="M19" i="30" s="1"/>
  <c r="BD20" i="30"/>
  <c r="BD21" i="30"/>
  <c r="BC21" i="30" s="1"/>
  <c r="BB21" i="30" s="1"/>
  <c r="BA21" i="30" s="1"/>
  <c r="AZ21" i="30" s="1"/>
  <c r="AY21" i="30" s="1"/>
  <c r="AX21" i="30" s="1"/>
  <c r="AW21" i="30" s="1"/>
  <c r="AV21" i="30" s="1"/>
  <c r="AU21" i="30" s="1"/>
  <c r="AT21" i="30" s="1"/>
  <c r="AS21" i="30" s="1"/>
  <c r="AR21" i="30" s="1"/>
  <c r="AQ21" i="30" s="1"/>
  <c r="AP21" i="30" s="1"/>
  <c r="AO21" i="30" s="1"/>
  <c r="AN21" i="30" s="1"/>
  <c r="AM21" i="30" s="1"/>
  <c r="AL21" i="30" s="1"/>
  <c r="AK21" i="30" s="1"/>
  <c r="AJ21" i="30" s="1"/>
  <c r="AI21" i="30" s="1"/>
  <c r="AH21" i="30" s="1"/>
  <c r="AG21" i="30" s="1"/>
  <c r="AF21" i="30" s="1"/>
  <c r="AE21" i="30" s="1"/>
  <c r="AD21" i="30" s="1"/>
  <c r="AC21" i="30" s="1"/>
  <c r="AB21" i="30" s="1"/>
  <c r="AA21" i="30" s="1"/>
  <c r="Z21" i="30" s="1"/>
  <c r="Y21" i="30" s="1"/>
  <c r="X21" i="30" s="1"/>
  <c r="W21" i="30" s="1"/>
  <c r="V21" i="30" s="1"/>
  <c r="U21" i="30" s="1"/>
  <c r="T21" i="30" s="1"/>
  <c r="S21" i="30" s="1"/>
  <c r="R21" i="30" s="1"/>
  <c r="Q21" i="30" s="1"/>
  <c r="P21" i="30" s="1"/>
  <c r="O21" i="30" s="1"/>
  <c r="N21" i="30" s="1"/>
  <c r="M21" i="30" s="1"/>
  <c r="BD22" i="30"/>
  <c r="BC22" i="30" s="1"/>
  <c r="BB22" i="30" s="1"/>
  <c r="BA22" i="30" s="1"/>
  <c r="AZ22" i="30" s="1"/>
  <c r="AY22" i="30" s="1"/>
  <c r="AX22" i="30" s="1"/>
  <c r="AW22" i="30" s="1"/>
  <c r="AV22" i="30" s="1"/>
  <c r="AU22" i="30" s="1"/>
  <c r="AT22" i="30" s="1"/>
  <c r="AS22" i="30" s="1"/>
  <c r="AR22" i="30" s="1"/>
  <c r="AQ22" i="30" s="1"/>
  <c r="AP22" i="30" s="1"/>
  <c r="AO22" i="30" s="1"/>
  <c r="AN22" i="30" s="1"/>
  <c r="AM22" i="30" s="1"/>
  <c r="AL22" i="30" s="1"/>
  <c r="AK22" i="30" s="1"/>
  <c r="AJ22" i="30" s="1"/>
  <c r="AI22" i="30" s="1"/>
  <c r="AH22" i="30" s="1"/>
  <c r="AG22" i="30" s="1"/>
  <c r="AF22" i="30" s="1"/>
  <c r="AE22" i="30" s="1"/>
  <c r="AD22" i="30" s="1"/>
  <c r="AC22" i="30" s="1"/>
  <c r="AB22" i="30" s="1"/>
  <c r="AA22" i="30" s="1"/>
  <c r="Z22" i="30" s="1"/>
  <c r="Y22" i="30" s="1"/>
  <c r="X22" i="30" s="1"/>
  <c r="W22" i="30" s="1"/>
  <c r="V22" i="30" s="1"/>
  <c r="U22" i="30" s="1"/>
  <c r="T22" i="30" s="1"/>
  <c r="S22" i="30" s="1"/>
  <c r="R22" i="30" s="1"/>
  <c r="Q22" i="30" s="1"/>
  <c r="P22" i="30" s="1"/>
  <c r="O22" i="30" s="1"/>
  <c r="N22" i="30" s="1"/>
  <c r="M22" i="30" s="1"/>
  <c r="BD23" i="30"/>
  <c r="BC23" i="30" s="1"/>
  <c r="BB23" i="30" s="1"/>
  <c r="BA23" i="30" s="1"/>
  <c r="AZ23" i="30" s="1"/>
  <c r="AY23" i="30" s="1"/>
  <c r="AX23" i="30" s="1"/>
  <c r="AW23" i="30" s="1"/>
  <c r="AV23" i="30" s="1"/>
  <c r="AU23" i="30" s="1"/>
  <c r="AT23" i="30" s="1"/>
  <c r="AS23" i="30" s="1"/>
  <c r="AR23" i="30" s="1"/>
  <c r="AQ23" i="30" s="1"/>
  <c r="AP23" i="30" s="1"/>
  <c r="AO23" i="30" s="1"/>
  <c r="AN23" i="30" s="1"/>
  <c r="AM23" i="30" s="1"/>
  <c r="AL23" i="30" s="1"/>
  <c r="AK23" i="30" s="1"/>
  <c r="AJ23" i="30" s="1"/>
  <c r="AI23" i="30" s="1"/>
  <c r="AH23" i="30" s="1"/>
  <c r="AG23" i="30" s="1"/>
  <c r="AF23" i="30" s="1"/>
  <c r="AE23" i="30" s="1"/>
  <c r="AD23" i="30" s="1"/>
  <c r="AC23" i="30" s="1"/>
  <c r="AB23" i="30" s="1"/>
  <c r="AA23" i="30" s="1"/>
  <c r="Z23" i="30" s="1"/>
  <c r="Y23" i="30" s="1"/>
  <c r="X23" i="30" s="1"/>
  <c r="W23" i="30" s="1"/>
  <c r="V23" i="30" s="1"/>
  <c r="U23" i="30" s="1"/>
  <c r="T23" i="30" s="1"/>
  <c r="S23" i="30" s="1"/>
  <c r="R23" i="30" s="1"/>
  <c r="Q23" i="30" s="1"/>
  <c r="P23" i="30" s="1"/>
  <c r="O23" i="30" s="1"/>
  <c r="N23" i="30" s="1"/>
  <c r="M23" i="30" s="1"/>
  <c r="BD24" i="30"/>
  <c r="BC24" i="30" s="1"/>
  <c r="BB24" i="30" s="1"/>
  <c r="BA24" i="30" s="1"/>
  <c r="AZ24" i="30" s="1"/>
  <c r="AY24" i="30" s="1"/>
  <c r="AX24" i="30" s="1"/>
  <c r="AW24" i="30" s="1"/>
  <c r="AV24" i="30" s="1"/>
  <c r="AU24" i="30" s="1"/>
  <c r="AT24" i="30" s="1"/>
  <c r="AS24" i="30" s="1"/>
  <c r="AR24" i="30" s="1"/>
  <c r="AQ24" i="30" s="1"/>
  <c r="AP24" i="30" s="1"/>
  <c r="AO24" i="30" s="1"/>
  <c r="AN24" i="30" s="1"/>
  <c r="AM24" i="30" s="1"/>
  <c r="AL24" i="30" s="1"/>
  <c r="AK24" i="30" s="1"/>
  <c r="AJ24" i="30" s="1"/>
  <c r="AI24" i="30" s="1"/>
  <c r="AH24" i="30" s="1"/>
  <c r="AG24" i="30" s="1"/>
  <c r="AF24" i="30" s="1"/>
  <c r="AE24" i="30" s="1"/>
  <c r="AD24" i="30" s="1"/>
  <c r="AC24" i="30" s="1"/>
  <c r="AB24" i="30" s="1"/>
  <c r="AA24" i="30" s="1"/>
  <c r="Z24" i="30" s="1"/>
  <c r="Y24" i="30" s="1"/>
  <c r="X24" i="30" s="1"/>
  <c r="W24" i="30" s="1"/>
  <c r="V24" i="30" s="1"/>
  <c r="U24" i="30" s="1"/>
  <c r="T24" i="30" s="1"/>
  <c r="S24" i="30" s="1"/>
  <c r="R24" i="30" s="1"/>
  <c r="Q24" i="30" s="1"/>
  <c r="P24" i="30" s="1"/>
  <c r="O24" i="30" s="1"/>
  <c r="N24" i="30" s="1"/>
  <c r="M24" i="30" s="1"/>
  <c r="BD25" i="30"/>
  <c r="BC25" i="30" s="1"/>
  <c r="BB25" i="30" s="1"/>
  <c r="BA25" i="30" s="1"/>
  <c r="AZ25" i="30" s="1"/>
  <c r="AY25" i="30" s="1"/>
  <c r="AX25" i="30" s="1"/>
  <c r="AW25" i="30" s="1"/>
  <c r="AV25" i="30" s="1"/>
  <c r="AU25" i="30" s="1"/>
  <c r="AT25" i="30" s="1"/>
  <c r="AS25" i="30" s="1"/>
  <c r="AR25" i="30" s="1"/>
  <c r="AQ25" i="30" s="1"/>
  <c r="AP25" i="30" s="1"/>
  <c r="AO25" i="30" s="1"/>
  <c r="AN25" i="30" s="1"/>
  <c r="AM25" i="30" s="1"/>
  <c r="AL25" i="30" s="1"/>
  <c r="AK25" i="30" s="1"/>
  <c r="AJ25" i="30" s="1"/>
  <c r="AI25" i="30" s="1"/>
  <c r="AH25" i="30" s="1"/>
  <c r="AG25" i="30" s="1"/>
  <c r="AF25" i="30" s="1"/>
  <c r="AE25" i="30" s="1"/>
  <c r="AD25" i="30" s="1"/>
  <c r="AC25" i="30" s="1"/>
  <c r="AB25" i="30" s="1"/>
  <c r="AA25" i="30" s="1"/>
  <c r="Z25" i="30" s="1"/>
  <c r="Y25" i="30" s="1"/>
  <c r="X25" i="30" s="1"/>
  <c r="W25" i="30" s="1"/>
  <c r="V25" i="30" s="1"/>
  <c r="U25" i="30" s="1"/>
  <c r="T25" i="30" s="1"/>
  <c r="S25" i="30" s="1"/>
  <c r="R25" i="30" s="1"/>
  <c r="Q25" i="30" s="1"/>
  <c r="P25" i="30" s="1"/>
  <c r="O25" i="30" s="1"/>
  <c r="N25" i="30" s="1"/>
  <c r="M25" i="30" s="1"/>
  <c r="BD26" i="30"/>
  <c r="BC26" i="30" s="1"/>
  <c r="BB26" i="30" s="1"/>
  <c r="BA26" i="30" s="1"/>
  <c r="AZ26" i="30" s="1"/>
  <c r="AY26" i="30" s="1"/>
  <c r="AX26" i="30" s="1"/>
  <c r="AW26" i="30" s="1"/>
  <c r="AV26" i="30" s="1"/>
  <c r="AU26" i="30" s="1"/>
  <c r="AT26" i="30" s="1"/>
  <c r="AS26" i="30" s="1"/>
  <c r="AR26" i="30" s="1"/>
  <c r="AQ26" i="30" s="1"/>
  <c r="AP26" i="30" s="1"/>
  <c r="AO26" i="30" s="1"/>
  <c r="AN26" i="30" s="1"/>
  <c r="AM26" i="30" s="1"/>
  <c r="AL26" i="30" s="1"/>
  <c r="AK26" i="30" s="1"/>
  <c r="AJ26" i="30" s="1"/>
  <c r="AI26" i="30" s="1"/>
  <c r="AH26" i="30" s="1"/>
  <c r="AG26" i="30" s="1"/>
  <c r="AF26" i="30" s="1"/>
  <c r="AE26" i="30" s="1"/>
  <c r="AD26" i="30" s="1"/>
  <c r="AC26" i="30" s="1"/>
  <c r="AB26" i="30" s="1"/>
  <c r="AA26" i="30" s="1"/>
  <c r="Z26" i="30" s="1"/>
  <c r="Y26" i="30" s="1"/>
  <c r="X26" i="30" s="1"/>
  <c r="W26" i="30" s="1"/>
  <c r="V26" i="30" s="1"/>
  <c r="U26" i="30" s="1"/>
  <c r="T26" i="30" s="1"/>
  <c r="S26" i="30" s="1"/>
  <c r="R26" i="30" s="1"/>
  <c r="Q26" i="30" s="1"/>
  <c r="P26" i="30" s="1"/>
  <c r="O26" i="30" s="1"/>
  <c r="N26" i="30" s="1"/>
  <c r="M26" i="30" s="1"/>
  <c r="BD27" i="30"/>
  <c r="BC27" i="30" s="1"/>
  <c r="BB27" i="30" s="1"/>
  <c r="BA27" i="30" s="1"/>
  <c r="AZ27" i="30" s="1"/>
  <c r="AY27" i="30" s="1"/>
  <c r="AX27" i="30" s="1"/>
  <c r="AW27" i="30" s="1"/>
  <c r="AV27" i="30" s="1"/>
  <c r="AU27" i="30" s="1"/>
  <c r="AT27" i="30" s="1"/>
  <c r="AS27" i="30" s="1"/>
  <c r="AR27" i="30" s="1"/>
  <c r="AQ27" i="30" s="1"/>
  <c r="AP27" i="30" s="1"/>
  <c r="AO27" i="30" s="1"/>
  <c r="AN27" i="30" s="1"/>
  <c r="AM27" i="30" s="1"/>
  <c r="AL27" i="30" s="1"/>
  <c r="AK27" i="30" s="1"/>
  <c r="AJ27" i="30" s="1"/>
  <c r="AI27" i="30" s="1"/>
  <c r="AH27" i="30" s="1"/>
  <c r="AG27" i="30" s="1"/>
  <c r="AF27" i="30" s="1"/>
  <c r="AE27" i="30" s="1"/>
  <c r="AD27" i="30" s="1"/>
  <c r="AC27" i="30" s="1"/>
  <c r="AB27" i="30" s="1"/>
  <c r="AA27" i="30" s="1"/>
  <c r="Z27" i="30" s="1"/>
  <c r="Y27" i="30" s="1"/>
  <c r="X27" i="30" s="1"/>
  <c r="W27" i="30" s="1"/>
  <c r="V27" i="30" s="1"/>
  <c r="U27" i="30" s="1"/>
  <c r="T27" i="30" s="1"/>
  <c r="S27" i="30" s="1"/>
  <c r="R27" i="30" s="1"/>
  <c r="Q27" i="30" s="1"/>
  <c r="P27" i="30" s="1"/>
  <c r="O27" i="30" s="1"/>
  <c r="N27" i="30" s="1"/>
  <c r="M27" i="30" s="1"/>
  <c r="BD28" i="30"/>
  <c r="BC28" i="30" s="1"/>
  <c r="BB28" i="30" s="1"/>
  <c r="BA28" i="30" s="1"/>
  <c r="AZ28" i="30" s="1"/>
  <c r="AY28" i="30" s="1"/>
  <c r="AX28" i="30" s="1"/>
  <c r="AW28" i="30" s="1"/>
  <c r="AV28" i="30" s="1"/>
  <c r="AU28" i="30" s="1"/>
  <c r="AT28" i="30" s="1"/>
  <c r="AS28" i="30" s="1"/>
  <c r="AR28" i="30" s="1"/>
  <c r="AQ28" i="30" s="1"/>
  <c r="AP28" i="30" s="1"/>
  <c r="AO28" i="30" s="1"/>
  <c r="AN28" i="30" s="1"/>
  <c r="AM28" i="30" s="1"/>
  <c r="AL28" i="30" s="1"/>
  <c r="AK28" i="30" s="1"/>
  <c r="AJ28" i="30" s="1"/>
  <c r="AI28" i="30" s="1"/>
  <c r="AH28" i="30" s="1"/>
  <c r="AG28" i="30" s="1"/>
  <c r="AF28" i="30" s="1"/>
  <c r="AE28" i="30" s="1"/>
  <c r="AD28" i="30" s="1"/>
  <c r="AC28" i="30" s="1"/>
  <c r="AB28" i="30" s="1"/>
  <c r="AA28" i="30" s="1"/>
  <c r="Z28" i="30" s="1"/>
  <c r="Y28" i="30" s="1"/>
  <c r="X28" i="30" s="1"/>
  <c r="W28" i="30" s="1"/>
  <c r="V28" i="30" s="1"/>
  <c r="U28" i="30" s="1"/>
  <c r="T28" i="30" s="1"/>
  <c r="S28" i="30" s="1"/>
  <c r="R28" i="30" s="1"/>
  <c r="Q28" i="30" s="1"/>
  <c r="P28" i="30" s="1"/>
  <c r="O28" i="30" s="1"/>
  <c r="N28" i="30" s="1"/>
  <c r="M28" i="30" s="1"/>
  <c r="BD29" i="30"/>
  <c r="BD30" i="30"/>
  <c r="BD31" i="30"/>
  <c r="BC31" i="30" s="1"/>
  <c r="BB31" i="30" s="1"/>
  <c r="BA31" i="30" s="1"/>
  <c r="AZ31" i="30" s="1"/>
  <c r="AY31" i="30" s="1"/>
  <c r="AX31" i="30" s="1"/>
  <c r="AW31" i="30" s="1"/>
  <c r="AV31" i="30" s="1"/>
  <c r="AU31" i="30" s="1"/>
  <c r="AT31" i="30" s="1"/>
  <c r="AS31" i="30" s="1"/>
  <c r="AR31" i="30" s="1"/>
  <c r="AQ31" i="30" s="1"/>
  <c r="AP31" i="30" s="1"/>
  <c r="AO31" i="30" s="1"/>
  <c r="AN31" i="30" s="1"/>
  <c r="AM31" i="30" s="1"/>
  <c r="AL31" i="30" s="1"/>
  <c r="AK31" i="30" s="1"/>
  <c r="AJ31" i="30" s="1"/>
  <c r="AI31" i="30" s="1"/>
  <c r="AH31" i="30" s="1"/>
  <c r="AG31" i="30" s="1"/>
  <c r="AF31" i="30" s="1"/>
  <c r="AE31" i="30" s="1"/>
  <c r="AD31" i="30" s="1"/>
  <c r="AC31" i="30" s="1"/>
  <c r="AB31" i="30" s="1"/>
  <c r="AA31" i="30" s="1"/>
  <c r="Z31" i="30" s="1"/>
  <c r="Y31" i="30" s="1"/>
  <c r="X31" i="30" s="1"/>
  <c r="W31" i="30" s="1"/>
  <c r="V31" i="30" s="1"/>
  <c r="U31" i="30" s="1"/>
  <c r="T31" i="30" s="1"/>
  <c r="S31" i="30" s="1"/>
  <c r="R31" i="30" s="1"/>
  <c r="Q31" i="30" s="1"/>
  <c r="P31" i="30" s="1"/>
  <c r="O31" i="30" s="1"/>
  <c r="N31" i="30" s="1"/>
  <c r="M31" i="30" s="1"/>
  <c r="BD32" i="30"/>
  <c r="BC32" i="30" s="1"/>
  <c r="BB32" i="30" s="1"/>
  <c r="BA32" i="30" s="1"/>
  <c r="AZ32" i="30" s="1"/>
  <c r="AY32" i="30" s="1"/>
  <c r="AX32" i="30" s="1"/>
  <c r="AW32" i="30" s="1"/>
  <c r="AV32" i="30" s="1"/>
  <c r="AU32" i="30" s="1"/>
  <c r="AT32" i="30" s="1"/>
  <c r="AS32" i="30" s="1"/>
  <c r="AR32" i="30" s="1"/>
  <c r="AQ32" i="30" s="1"/>
  <c r="AP32" i="30" s="1"/>
  <c r="AO32" i="30" s="1"/>
  <c r="AN32" i="30" s="1"/>
  <c r="AM32" i="30" s="1"/>
  <c r="AL32" i="30" s="1"/>
  <c r="AK32" i="30" s="1"/>
  <c r="AJ32" i="30" s="1"/>
  <c r="AI32" i="30" s="1"/>
  <c r="AH32" i="30" s="1"/>
  <c r="AG32" i="30" s="1"/>
  <c r="AF32" i="30" s="1"/>
  <c r="AE32" i="30" s="1"/>
  <c r="AD32" i="30" s="1"/>
  <c r="AC32" i="30" s="1"/>
  <c r="AB32" i="30" s="1"/>
  <c r="AA32" i="30" s="1"/>
  <c r="Z32" i="30" s="1"/>
  <c r="Y32" i="30" s="1"/>
  <c r="X32" i="30" s="1"/>
  <c r="W32" i="30" s="1"/>
  <c r="V32" i="30" s="1"/>
  <c r="U32" i="30" s="1"/>
  <c r="T32" i="30" s="1"/>
  <c r="S32" i="30" s="1"/>
  <c r="R32" i="30" s="1"/>
  <c r="Q32" i="30" s="1"/>
  <c r="P32" i="30" s="1"/>
  <c r="O32" i="30" s="1"/>
  <c r="N32" i="30" s="1"/>
  <c r="M32" i="30" s="1"/>
  <c r="BD33" i="30"/>
  <c r="BC33" i="30" s="1"/>
  <c r="BB33" i="30" s="1"/>
  <c r="BA33" i="30" s="1"/>
  <c r="AZ33" i="30" s="1"/>
  <c r="AY33" i="30" s="1"/>
  <c r="AX33" i="30" s="1"/>
  <c r="AW33" i="30" s="1"/>
  <c r="AV33" i="30" s="1"/>
  <c r="AU33" i="30" s="1"/>
  <c r="AT33" i="30" s="1"/>
  <c r="AS33" i="30" s="1"/>
  <c r="AR33" i="30" s="1"/>
  <c r="AQ33" i="30" s="1"/>
  <c r="AP33" i="30" s="1"/>
  <c r="AO33" i="30" s="1"/>
  <c r="AN33" i="30" s="1"/>
  <c r="AM33" i="30" s="1"/>
  <c r="AL33" i="30" s="1"/>
  <c r="AK33" i="30" s="1"/>
  <c r="AJ33" i="30" s="1"/>
  <c r="AI33" i="30" s="1"/>
  <c r="AH33" i="30" s="1"/>
  <c r="AG33" i="30" s="1"/>
  <c r="AF33" i="30" s="1"/>
  <c r="AE33" i="30" s="1"/>
  <c r="AD33" i="30" s="1"/>
  <c r="AC33" i="30" s="1"/>
  <c r="AB33" i="30" s="1"/>
  <c r="AA33" i="30" s="1"/>
  <c r="Z33" i="30" s="1"/>
  <c r="Y33" i="30" s="1"/>
  <c r="X33" i="30" s="1"/>
  <c r="W33" i="30" s="1"/>
  <c r="V33" i="30" s="1"/>
  <c r="U33" i="30" s="1"/>
  <c r="T33" i="30" s="1"/>
  <c r="S33" i="30" s="1"/>
  <c r="R33" i="30" s="1"/>
  <c r="Q33" i="30" s="1"/>
  <c r="P33" i="30" s="1"/>
  <c r="O33" i="30" s="1"/>
  <c r="N33" i="30" s="1"/>
  <c r="M33" i="30" s="1"/>
  <c r="BD34" i="30"/>
  <c r="BC34" i="30" s="1"/>
  <c r="BB34" i="30" s="1"/>
  <c r="BA34" i="30" s="1"/>
  <c r="AZ34" i="30" s="1"/>
  <c r="AY34" i="30" s="1"/>
  <c r="AX34" i="30" s="1"/>
  <c r="AW34" i="30" s="1"/>
  <c r="AV34" i="30" s="1"/>
  <c r="AU34" i="30" s="1"/>
  <c r="AT34" i="30" s="1"/>
  <c r="AS34" i="30" s="1"/>
  <c r="AR34" i="30" s="1"/>
  <c r="AQ34" i="30" s="1"/>
  <c r="AP34" i="30" s="1"/>
  <c r="AO34" i="30" s="1"/>
  <c r="AN34" i="30" s="1"/>
  <c r="AM34" i="30" s="1"/>
  <c r="AL34" i="30" s="1"/>
  <c r="AK34" i="30" s="1"/>
  <c r="AJ34" i="30" s="1"/>
  <c r="AI34" i="30" s="1"/>
  <c r="AH34" i="30" s="1"/>
  <c r="AG34" i="30" s="1"/>
  <c r="AF34" i="30" s="1"/>
  <c r="AE34" i="30" s="1"/>
  <c r="AD34" i="30" s="1"/>
  <c r="AC34" i="30" s="1"/>
  <c r="AB34" i="30" s="1"/>
  <c r="AA34" i="30" s="1"/>
  <c r="Z34" i="30" s="1"/>
  <c r="Y34" i="30" s="1"/>
  <c r="X34" i="30" s="1"/>
  <c r="W34" i="30" s="1"/>
  <c r="V34" i="30" s="1"/>
  <c r="U34" i="30" s="1"/>
  <c r="T34" i="30" s="1"/>
  <c r="S34" i="30" s="1"/>
  <c r="R34" i="30" s="1"/>
  <c r="Q34" i="30" s="1"/>
  <c r="P34" i="30" s="1"/>
  <c r="O34" i="30" s="1"/>
  <c r="N34" i="30" s="1"/>
  <c r="M34" i="30" s="1"/>
  <c r="BD35" i="30"/>
  <c r="BC35" i="30" s="1"/>
  <c r="BB35" i="30" s="1"/>
  <c r="BA35" i="30" s="1"/>
  <c r="AZ35" i="30" s="1"/>
  <c r="AY35" i="30" s="1"/>
  <c r="AX35" i="30" s="1"/>
  <c r="AW35" i="30" s="1"/>
  <c r="AV35" i="30" s="1"/>
  <c r="AU35" i="30" s="1"/>
  <c r="AT35" i="30" s="1"/>
  <c r="AS35" i="30" s="1"/>
  <c r="AR35" i="30" s="1"/>
  <c r="AQ35" i="30" s="1"/>
  <c r="AP35" i="30" s="1"/>
  <c r="AO35" i="30" s="1"/>
  <c r="AN35" i="30" s="1"/>
  <c r="AM35" i="30" s="1"/>
  <c r="AL35" i="30" s="1"/>
  <c r="AK35" i="30" s="1"/>
  <c r="AJ35" i="30" s="1"/>
  <c r="AI35" i="30" s="1"/>
  <c r="AH35" i="30" s="1"/>
  <c r="AG35" i="30" s="1"/>
  <c r="AF35" i="30" s="1"/>
  <c r="AE35" i="30" s="1"/>
  <c r="AD35" i="30" s="1"/>
  <c r="AC35" i="30" s="1"/>
  <c r="AB35" i="30" s="1"/>
  <c r="AA35" i="30" s="1"/>
  <c r="Z35" i="30" s="1"/>
  <c r="Y35" i="30" s="1"/>
  <c r="X35" i="30" s="1"/>
  <c r="W35" i="30" s="1"/>
  <c r="V35" i="30" s="1"/>
  <c r="U35" i="30" s="1"/>
  <c r="T35" i="30" s="1"/>
  <c r="S35" i="30" s="1"/>
  <c r="R35" i="30" s="1"/>
  <c r="Q35" i="30" s="1"/>
  <c r="P35" i="30" s="1"/>
  <c r="O35" i="30" s="1"/>
  <c r="N35" i="30" s="1"/>
  <c r="M35" i="30" s="1"/>
  <c r="BD36" i="30"/>
  <c r="BC36" i="30" s="1"/>
  <c r="BB36" i="30" s="1"/>
  <c r="BA36" i="30" s="1"/>
  <c r="AZ36" i="30" s="1"/>
  <c r="AY36" i="30" s="1"/>
  <c r="AX36" i="30" s="1"/>
  <c r="AW36" i="30" s="1"/>
  <c r="AV36" i="30" s="1"/>
  <c r="AU36" i="30" s="1"/>
  <c r="AT36" i="30" s="1"/>
  <c r="AS36" i="30" s="1"/>
  <c r="AR36" i="30" s="1"/>
  <c r="AQ36" i="30" s="1"/>
  <c r="AP36" i="30" s="1"/>
  <c r="AO36" i="30" s="1"/>
  <c r="AN36" i="30" s="1"/>
  <c r="AM36" i="30" s="1"/>
  <c r="AL36" i="30" s="1"/>
  <c r="AK36" i="30" s="1"/>
  <c r="AJ36" i="30" s="1"/>
  <c r="AI36" i="30" s="1"/>
  <c r="AH36" i="30" s="1"/>
  <c r="AG36" i="30" s="1"/>
  <c r="AF36" i="30" s="1"/>
  <c r="AE36" i="30" s="1"/>
  <c r="AD36" i="30" s="1"/>
  <c r="AC36" i="30" s="1"/>
  <c r="AB36" i="30" s="1"/>
  <c r="AA36" i="30" s="1"/>
  <c r="Z36" i="30" s="1"/>
  <c r="Y36" i="30" s="1"/>
  <c r="X36" i="30" s="1"/>
  <c r="W36" i="30" s="1"/>
  <c r="V36" i="30" s="1"/>
  <c r="U36" i="30" s="1"/>
  <c r="T36" i="30" s="1"/>
  <c r="S36" i="30" s="1"/>
  <c r="R36" i="30" s="1"/>
  <c r="Q36" i="30" s="1"/>
  <c r="P36" i="30" s="1"/>
  <c r="O36" i="30" s="1"/>
  <c r="N36" i="30" s="1"/>
  <c r="M36" i="30" s="1"/>
  <c r="BD37" i="30"/>
  <c r="BC37" i="30" s="1"/>
  <c r="BB37" i="30" s="1"/>
  <c r="BA37" i="30" s="1"/>
  <c r="AZ37" i="30" s="1"/>
  <c r="AY37" i="30" s="1"/>
  <c r="AX37" i="30" s="1"/>
  <c r="AW37" i="30" s="1"/>
  <c r="AV37" i="30" s="1"/>
  <c r="AU37" i="30" s="1"/>
  <c r="AT37" i="30" s="1"/>
  <c r="AS37" i="30" s="1"/>
  <c r="AR37" i="30" s="1"/>
  <c r="AQ37" i="30" s="1"/>
  <c r="AP37" i="30" s="1"/>
  <c r="AO37" i="30" s="1"/>
  <c r="AN37" i="30" s="1"/>
  <c r="AM37" i="30" s="1"/>
  <c r="AL37" i="30" s="1"/>
  <c r="AK37" i="30" s="1"/>
  <c r="AJ37" i="30" s="1"/>
  <c r="AI37" i="30" s="1"/>
  <c r="AH37" i="30" s="1"/>
  <c r="AG37" i="30" s="1"/>
  <c r="AF37" i="30" s="1"/>
  <c r="AE37" i="30" s="1"/>
  <c r="AD37" i="30" s="1"/>
  <c r="AC37" i="30" s="1"/>
  <c r="AB37" i="30" s="1"/>
  <c r="AA37" i="30" s="1"/>
  <c r="Z37" i="30" s="1"/>
  <c r="Y37" i="30" s="1"/>
  <c r="X37" i="30" s="1"/>
  <c r="W37" i="30" s="1"/>
  <c r="V37" i="30" s="1"/>
  <c r="U37" i="30" s="1"/>
  <c r="T37" i="30" s="1"/>
  <c r="S37" i="30" s="1"/>
  <c r="R37" i="30" s="1"/>
  <c r="Q37" i="30" s="1"/>
  <c r="P37" i="30" s="1"/>
  <c r="O37" i="30" s="1"/>
  <c r="N37" i="30" s="1"/>
  <c r="M37" i="30" s="1"/>
  <c r="BD38" i="30"/>
  <c r="BC38" i="30" s="1"/>
  <c r="BB38" i="30" s="1"/>
  <c r="BA38" i="30" s="1"/>
  <c r="AZ38" i="30" s="1"/>
  <c r="AY38" i="30" s="1"/>
  <c r="AX38" i="30" s="1"/>
  <c r="AW38" i="30" s="1"/>
  <c r="AV38" i="30" s="1"/>
  <c r="AU38" i="30" s="1"/>
  <c r="AT38" i="30" s="1"/>
  <c r="AS38" i="30" s="1"/>
  <c r="AR38" i="30" s="1"/>
  <c r="AQ38" i="30" s="1"/>
  <c r="AP38" i="30" s="1"/>
  <c r="AO38" i="30" s="1"/>
  <c r="AN38" i="30" s="1"/>
  <c r="AM38" i="30" s="1"/>
  <c r="AL38" i="30" s="1"/>
  <c r="AK38" i="30" s="1"/>
  <c r="AJ38" i="30" s="1"/>
  <c r="AI38" i="30" s="1"/>
  <c r="AH38" i="30" s="1"/>
  <c r="AG38" i="30" s="1"/>
  <c r="AF38" i="30" s="1"/>
  <c r="AE38" i="30" s="1"/>
  <c r="AD38" i="30" s="1"/>
  <c r="AC38" i="30" s="1"/>
  <c r="AB38" i="30" s="1"/>
  <c r="AA38" i="30" s="1"/>
  <c r="Z38" i="30" s="1"/>
  <c r="Y38" i="30" s="1"/>
  <c r="X38" i="30" s="1"/>
  <c r="W38" i="30" s="1"/>
  <c r="V38" i="30" s="1"/>
  <c r="U38" i="30" s="1"/>
  <c r="T38" i="30" s="1"/>
  <c r="S38" i="30" s="1"/>
  <c r="R38" i="30" s="1"/>
  <c r="Q38" i="30" s="1"/>
  <c r="P38" i="30" s="1"/>
  <c r="O38" i="30" s="1"/>
  <c r="N38" i="30" s="1"/>
  <c r="M38" i="30" s="1"/>
  <c r="BD39" i="30"/>
  <c r="BC39" i="30" s="1"/>
  <c r="BB39" i="30" s="1"/>
  <c r="BA39" i="30" s="1"/>
  <c r="AZ39" i="30" s="1"/>
  <c r="AY39" i="30" s="1"/>
  <c r="AX39" i="30" s="1"/>
  <c r="AW39" i="30" s="1"/>
  <c r="AV39" i="30" s="1"/>
  <c r="AU39" i="30" s="1"/>
  <c r="AT39" i="30" s="1"/>
  <c r="AS39" i="30" s="1"/>
  <c r="AR39" i="30" s="1"/>
  <c r="AQ39" i="30" s="1"/>
  <c r="AP39" i="30" s="1"/>
  <c r="AO39" i="30" s="1"/>
  <c r="AN39" i="30" s="1"/>
  <c r="AM39" i="30" s="1"/>
  <c r="AL39" i="30" s="1"/>
  <c r="AK39" i="30" s="1"/>
  <c r="AJ39" i="30" s="1"/>
  <c r="AI39" i="30" s="1"/>
  <c r="AH39" i="30" s="1"/>
  <c r="AG39" i="30" s="1"/>
  <c r="AF39" i="30" s="1"/>
  <c r="AE39" i="30" s="1"/>
  <c r="AD39" i="30" s="1"/>
  <c r="AC39" i="30" s="1"/>
  <c r="AB39" i="30" s="1"/>
  <c r="AA39" i="30" s="1"/>
  <c r="Z39" i="30" s="1"/>
  <c r="Y39" i="30" s="1"/>
  <c r="X39" i="30" s="1"/>
  <c r="W39" i="30" s="1"/>
  <c r="V39" i="30" s="1"/>
  <c r="U39" i="30" s="1"/>
  <c r="T39" i="30" s="1"/>
  <c r="S39" i="30" s="1"/>
  <c r="R39" i="30" s="1"/>
  <c r="Q39" i="30" s="1"/>
  <c r="P39" i="30" s="1"/>
  <c r="O39" i="30" s="1"/>
  <c r="N39" i="30" s="1"/>
  <c r="M39" i="30" s="1"/>
  <c r="BD40" i="30"/>
  <c r="BD41" i="30"/>
  <c r="BD42" i="30"/>
  <c r="BC42" i="30" s="1"/>
  <c r="BB42" i="30" s="1"/>
  <c r="BA42" i="30" s="1"/>
  <c r="AZ42" i="30" s="1"/>
  <c r="AY42" i="30" s="1"/>
  <c r="AX42" i="30" s="1"/>
  <c r="AW42" i="30" s="1"/>
  <c r="AV42" i="30" s="1"/>
  <c r="AU42" i="30" s="1"/>
  <c r="AT42" i="30" s="1"/>
  <c r="AS42" i="30" s="1"/>
  <c r="AR42" i="30" s="1"/>
  <c r="AQ42" i="30" s="1"/>
  <c r="AP42" i="30" s="1"/>
  <c r="AO42" i="30" s="1"/>
  <c r="AN42" i="30" s="1"/>
  <c r="AM42" i="30" s="1"/>
  <c r="AL42" i="30" s="1"/>
  <c r="AK42" i="30" s="1"/>
  <c r="AJ42" i="30" s="1"/>
  <c r="AI42" i="30" s="1"/>
  <c r="AH42" i="30" s="1"/>
  <c r="AG42" i="30" s="1"/>
  <c r="AF42" i="30" s="1"/>
  <c r="AE42" i="30" s="1"/>
  <c r="AD42" i="30" s="1"/>
  <c r="AC42" i="30" s="1"/>
  <c r="AB42" i="30" s="1"/>
  <c r="AA42" i="30" s="1"/>
  <c r="Z42" i="30" s="1"/>
  <c r="Y42" i="30" s="1"/>
  <c r="X42" i="30" s="1"/>
  <c r="W42" i="30" s="1"/>
  <c r="V42" i="30" s="1"/>
  <c r="U42" i="30" s="1"/>
  <c r="T42" i="30" s="1"/>
  <c r="S42" i="30" s="1"/>
  <c r="R42" i="30" s="1"/>
  <c r="Q42" i="30" s="1"/>
  <c r="P42" i="30" s="1"/>
  <c r="O42" i="30" s="1"/>
  <c r="N42" i="30" s="1"/>
  <c r="M42" i="30" s="1"/>
  <c r="BD43" i="30"/>
  <c r="BD44" i="30"/>
  <c r="BC44" i="30" s="1"/>
  <c r="BB44" i="30" s="1"/>
  <c r="BA44" i="30" s="1"/>
  <c r="AZ44" i="30" s="1"/>
  <c r="AY44" i="30" s="1"/>
  <c r="AX44" i="30" s="1"/>
  <c r="AW44" i="30" s="1"/>
  <c r="AV44" i="30" s="1"/>
  <c r="AU44" i="30" s="1"/>
  <c r="AT44" i="30" s="1"/>
  <c r="AS44" i="30" s="1"/>
  <c r="AR44" i="30" s="1"/>
  <c r="AQ44" i="30" s="1"/>
  <c r="AP44" i="30" s="1"/>
  <c r="AO44" i="30" s="1"/>
  <c r="AN44" i="30" s="1"/>
  <c r="AM44" i="30" s="1"/>
  <c r="AL44" i="30" s="1"/>
  <c r="AK44" i="30" s="1"/>
  <c r="AJ44" i="30" s="1"/>
  <c r="AI44" i="30" s="1"/>
  <c r="AH44" i="30" s="1"/>
  <c r="AG44" i="30" s="1"/>
  <c r="AF44" i="30" s="1"/>
  <c r="AE44" i="30" s="1"/>
  <c r="AD44" i="30" s="1"/>
  <c r="AC44" i="30" s="1"/>
  <c r="AB44" i="30" s="1"/>
  <c r="AA44" i="30" s="1"/>
  <c r="Z44" i="30" s="1"/>
  <c r="Y44" i="30" s="1"/>
  <c r="X44" i="30" s="1"/>
  <c r="W44" i="30" s="1"/>
  <c r="V44" i="30" s="1"/>
  <c r="U44" i="30" s="1"/>
  <c r="T44" i="30" s="1"/>
  <c r="S44" i="30" s="1"/>
  <c r="R44" i="30" s="1"/>
  <c r="Q44" i="30" s="1"/>
  <c r="P44" i="30" s="1"/>
  <c r="O44" i="30" s="1"/>
  <c r="N44" i="30" s="1"/>
  <c r="M44" i="30" s="1"/>
  <c r="BD45" i="30"/>
  <c r="BD46" i="30"/>
  <c r="BC46" i="30" s="1"/>
  <c r="BB46" i="30" s="1"/>
  <c r="BA46" i="30" s="1"/>
  <c r="AZ46" i="30" s="1"/>
  <c r="AY46" i="30" s="1"/>
  <c r="AX46" i="30" s="1"/>
  <c r="AW46" i="30" s="1"/>
  <c r="AV46" i="30" s="1"/>
  <c r="AU46" i="30" s="1"/>
  <c r="AT46" i="30" s="1"/>
  <c r="AS46" i="30" s="1"/>
  <c r="AR46" i="30" s="1"/>
  <c r="AQ46" i="30" s="1"/>
  <c r="AP46" i="30" s="1"/>
  <c r="AO46" i="30" s="1"/>
  <c r="AN46" i="30" s="1"/>
  <c r="AM46" i="30" s="1"/>
  <c r="AL46" i="30" s="1"/>
  <c r="AK46" i="30" s="1"/>
  <c r="AJ46" i="30" s="1"/>
  <c r="AI46" i="30" s="1"/>
  <c r="AH46" i="30" s="1"/>
  <c r="AG46" i="30" s="1"/>
  <c r="AF46" i="30" s="1"/>
  <c r="AE46" i="30" s="1"/>
  <c r="AD46" i="30" s="1"/>
  <c r="AC46" i="30" s="1"/>
  <c r="AB46" i="30" s="1"/>
  <c r="AA46" i="30" s="1"/>
  <c r="Z46" i="30" s="1"/>
  <c r="Y46" i="30" s="1"/>
  <c r="X46" i="30" s="1"/>
  <c r="W46" i="30" s="1"/>
  <c r="V46" i="30" s="1"/>
  <c r="U46" i="30" s="1"/>
  <c r="T46" i="30" s="1"/>
  <c r="S46" i="30" s="1"/>
  <c r="R46" i="30" s="1"/>
  <c r="Q46" i="30" s="1"/>
  <c r="P46" i="30" s="1"/>
  <c r="O46" i="30" s="1"/>
  <c r="N46" i="30" s="1"/>
  <c r="M46" i="30" s="1"/>
  <c r="BD47" i="30"/>
  <c r="BD48" i="30"/>
  <c r="BC48" i="30" s="1"/>
  <c r="BB48" i="30" s="1"/>
  <c r="BA48" i="30" s="1"/>
  <c r="AZ48" i="30" s="1"/>
  <c r="AY48" i="30" s="1"/>
  <c r="AX48" i="30" s="1"/>
  <c r="AW48" i="30" s="1"/>
  <c r="AV48" i="30" s="1"/>
  <c r="AU48" i="30" s="1"/>
  <c r="AT48" i="30" s="1"/>
  <c r="AS48" i="30" s="1"/>
  <c r="AR48" i="30" s="1"/>
  <c r="AQ48" i="30" s="1"/>
  <c r="AP48" i="30" s="1"/>
  <c r="AO48" i="30" s="1"/>
  <c r="AN48" i="30" s="1"/>
  <c r="AM48" i="30" s="1"/>
  <c r="AL48" i="30" s="1"/>
  <c r="AK48" i="30" s="1"/>
  <c r="AJ48" i="30" s="1"/>
  <c r="AI48" i="30" s="1"/>
  <c r="AH48" i="30" s="1"/>
  <c r="AG48" i="30" s="1"/>
  <c r="AF48" i="30" s="1"/>
  <c r="AE48" i="30" s="1"/>
  <c r="AD48" i="30" s="1"/>
  <c r="AC48" i="30" s="1"/>
  <c r="AB48" i="30" s="1"/>
  <c r="AA48" i="30" s="1"/>
  <c r="Z48" i="30" s="1"/>
  <c r="Y48" i="30" s="1"/>
  <c r="X48" i="30" s="1"/>
  <c r="W48" i="30" s="1"/>
  <c r="V48" i="30" s="1"/>
  <c r="U48" i="30" s="1"/>
  <c r="T48" i="30" s="1"/>
  <c r="S48" i="30" s="1"/>
  <c r="R48" i="30" s="1"/>
  <c r="Q48" i="30" s="1"/>
  <c r="P48" i="30" s="1"/>
  <c r="O48" i="30" s="1"/>
  <c r="N48" i="30" s="1"/>
  <c r="M48" i="30" s="1"/>
  <c r="BD49" i="30"/>
  <c r="BD50" i="30"/>
  <c r="BD51" i="30"/>
  <c r="BC51" i="30" s="1"/>
  <c r="BB51" i="30" s="1"/>
  <c r="BA51" i="30" s="1"/>
  <c r="AZ51" i="30" s="1"/>
  <c r="AY51" i="30" s="1"/>
  <c r="AX51" i="30" s="1"/>
  <c r="AW51" i="30" s="1"/>
  <c r="AV51" i="30" s="1"/>
  <c r="AU51" i="30" s="1"/>
  <c r="AT51" i="30" s="1"/>
  <c r="AS51" i="30" s="1"/>
  <c r="AR51" i="30" s="1"/>
  <c r="AQ51" i="30" s="1"/>
  <c r="AP51" i="30" s="1"/>
  <c r="AO51" i="30" s="1"/>
  <c r="AN51" i="30" s="1"/>
  <c r="AM51" i="30" s="1"/>
  <c r="AL51" i="30" s="1"/>
  <c r="AK51" i="30" s="1"/>
  <c r="AJ51" i="30" s="1"/>
  <c r="AI51" i="30" s="1"/>
  <c r="AH51" i="30" s="1"/>
  <c r="AG51" i="30" s="1"/>
  <c r="AF51" i="30" s="1"/>
  <c r="AE51" i="30" s="1"/>
  <c r="AD51" i="30" s="1"/>
  <c r="AC51" i="30" s="1"/>
  <c r="AB51" i="30" s="1"/>
  <c r="AA51" i="30" s="1"/>
  <c r="Z51" i="30" s="1"/>
  <c r="Y51" i="30" s="1"/>
  <c r="X51" i="30" s="1"/>
  <c r="W51" i="30" s="1"/>
  <c r="V51" i="30" s="1"/>
  <c r="U51" i="30" s="1"/>
  <c r="T51" i="30" s="1"/>
  <c r="S51" i="30" s="1"/>
  <c r="R51" i="30" s="1"/>
  <c r="Q51" i="30" s="1"/>
  <c r="P51" i="30" s="1"/>
  <c r="O51" i="30" s="1"/>
  <c r="N51" i="30" s="1"/>
  <c r="M51" i="30" s="1"/>
  <c r="BD52" i="30"/>
  <c r="BC52" i="30" s="1"/>
  <c r="BB52" i="30" s="1"/>
  <c r="BA52" i="30" s="1"/>
  <c r="AZ52" i="30" s="1"/>
  <c r="AY52" i="30" s="1"/>
  <c r="AX52" i="30" s="1"/>
  <c r="AW52" i="30" s="1"/>
  <c r="AV52" i="30" s="1"/>
  <c r="AU52" i="30" s="1"/>
  <c r="AT52" i="30" s="1"/>
  <c r="AS52" i="30" s="1"/>
  <c r="AR52" i="30" s="1"/>
  <c r="AQ52" i="30" s="1"/>
  <c r="AP52" i="30" s="1"/>
  <c r="AO52" i="30" s="1"/>
  <c r="AN52" i="30" s="1"/>
  <c r="AM52" i="30" s="1"/>
  <c r="AL52" i="30" s="1"/>
  <c r="AK52" i="30" s="1"/>
  <c r="AJ52" i="30" s="1"/>
  <c r="AI52" i="30" s="1"/>
  <c r="AH52" i="30" s="1"/>
  <c r="AG52" i="30" s="1"/>
  <c r="AF52" i="30" s="1"/>
  <c r="AE52" i="30" s="1"/>
  <c r="AD52" i="30" s="1"/>
  <c r="AC52" i="30" s="1"/>
  <c r="AB52" i="30" s="1"/>
  <c r="AA52" i="30" s="1"/>
  <c r="Z52" i="30" s="1"/>
  <c r="Y52" i="30" s="1"/>
  <c r="X52" i="30" s="1"/>
  <c r="W52" i="30" s="1"/>
  <c r="V52" i="30" s="1"/>
  <c r="U52" i="30" s="1"/>
  <c r="T52" i="30" s="1"/>
  <c r="S52" i="30" s="1"/>
  <c r="R52" i="30" s="1"/>
  <c r="Q52" i="30" s="1"/>
  <c r="P52" i="30" s="1"/>
  <c r="O52" i="30" s="1"/>
  <c r="N52" i="30" s="1"/>
  <c r="M52" i="30" s="1"/>
  <c r="BD53" i="30"/>
  <c r="BC53" i="30" s="1"/>
  <c r="BB53" i="30" s="1"/>
  <c r="BA53" i="30" s="1"/>
  <c r="AZ53" i="30" s="1"/>
  <c r="AY53" i="30" s="1"/>
  <c r="AX53" i="30" s="1"/>
  <c r="AW53" i="30" s="1"/>
  <c r="AV53" i="30" s="1"/>
  <c r="AU53" i="30" s="1"/>
  <c r="AT53" i="30" s="1"/>
  <c r="AS53" i="30" s="1"/>
  <c r="AR53" i="30" s="1"/>
  <c r="AQ53" i="30" s="1"/>
  <c r="AP53" i="30" s="1"/>
  <c r="AO53" i="30" s="1"/>
  <c r="AN53" i="30" s="1"/>
  <c r="AM53" i="30" s="1"/>
  <c r="AL53" i="30" s="1"/>
  <c r="AK53" i="30" s="1"/>
  <c r="AJ53" i="30" s="1"/>
  <c r="AI53" i="30" s="1"/>
  <c r="AH53" i="30" s="1"/>
  <c r="AG53" i="30" s="1"/>
  <c r="AF53" i="30" s="1"/>
  <c r="AE53" i="30" s="1"/>
  <c r="AD53" i="30" s="1"/>
  <c r="AC53" i="30" s="1"/>
  <c r="AB53" i="30" s="1"/>
  <c r="AA53" i="30" s="1"/>
  <c r="Z53" i="30" s="1"/>
  <c r="Y53" i="30" s="1"/>
  <c r="X53" i="30" s="1"/>
  <c r="W53" i="30" s="1"/>
  <c r="V53" i="30" s="1"/>
  <c r="U53" i="30" s="1"/>
  <c r="T53" i="30" s="1"/>
  <c r="S53" i="30" s="1"/>
  <c r="R53" i="30" s="1"/>
  <c r="Q53" i="30" s="1"/>
  <c r="P53" i="30" s="1"/>
  <c r="O53" i="30" s="1"/>
  <c r="N53" i="30" s="1"/>
  <c r="M53" i="30" s="1"/>
  <c r="BD54" i="30"/>
  <c r="BD55" i="30"/>
  <c r="BC55" i="30" s="1"/>
  <c r="BB55" i="30" s="1"/>
  <c r="BA55" i="30" s="1"/>
  <c r="AZ55" i="30" s="1"/>
  <c r="AY55" i="30" s="1"/>
  <c r="AX55" i="30" s="1"/>
  <c r="AW55" i="30" s="1"/>
  <c r="AV55" i="30" s="1"/>
  <c r="AU55" i="30" s="1"/>
  <c r="AT55" i="30" s="1"/>
  <c r="AS55" i="30" s="1"/>
  <c r="AR55" i="30" s="1"/>
  <c r="AQ55" i="30" s="1"/>
  <c r="AP55" i="30" s="1"/>
  <c r="AO55" i="30" s="1"/>
  <c r="AN55" i="30" s="1"/>
  <c r="AM55" i="30" s="1"/>
  <c r="AL55" i="30" s="1"/>
  <c r="AK55" i="30" s="1"/>
  <c r="AJ55" i="30" s="1"/>
  <c r="AI55" i="30" s="1"/>
  <c r="AH55" i="30" s="1"/>
  <c r="AG55" i="30" s="1"/>
  <c r="AF55" i="30" s="1"/>
  <c r="AE55" i="30" s="1"/>
  <c r="AD55" i="30" s="1"/>
  <c r="AC55" i="30" s="1"/>
  <c r="AB55" i="30" s="1"/>
  <c r="AA55" i="30" s="1"/>
  <c r="Z55" i="30" s="1"/>
  <c r="Y55" i="30" s="1"/>
  <c r="X55" i="30" s="1"/>
  <c r="W55" i="30" s="1"/>
  <c r="V55" i="30" s="1"/>
  <c r="U55" i="30" s="1"/>
  <c r="T55" i="30" s="1"/>
  <c r="S55" i="30" s="1"/>
  <c r="R55" i="30" s="1"/>
  <c r="Q55" i="30" s="1"/>
  <c r="P55" i="30" s="1"/>
  <c r="O55" i="30" s="1"/>
  <c r="N55" i="30" s="1"/>
  <c r="M55" i="30" s="1"/>
  <c r="BD56" i="30"/>
  <c r="BC56" i="30" s="1"/>
  <c r="BB56" i="30" s="1"/>
  <c r="BA56" i="30" s="1"/>
  <c r="AZ56" i="30" s="1"/>
  <c r="AY56" i="30" s="1"/>
  <c r="AX56" i="30" s="1"/>
  <c r="AW56" i="30" s="1"/>
  <c r="AV56" i="30" s="1"/>
  <c r="AU56" i="30" s="1"/>
  <c r="AT56" i="30" s="1"/>
  <c r="AS56" i="30" s="1"/>
  <c r="AR56" i="30" s="1"/>
  <c r="AQ56" i="30" s="1"/>
  <c r="AP56" i="30" s="1"/>
  <c r="AO56" i="30" s="1"/>
  <c r="AN56" i="30" s="1"/>
  <c r="AM56" i="30" s="1"/>
  <c r="AL56" i="30" s="1"/>
  <c r="AK56" i="30" s="1"/>
  <c r="AJ56" i="30" s="1"/>
  <c r="AI56" i="30" s="1"/>
  <c r="AH56" i="30" s="1"/>
  <c r="AG56" i="30" s="1"/>
  <c r="AF56" i="30" s="1"/>
  <c r="AE56" i="30" s="1"/>
  <c r="AD56" i="30" s="1"/>
  <c r="AC56" i="30" s="1"/>
  <c r="AB56" i="30" s="1"/>
  <c r="AA56" i="30" s="1"/>
  <c r="Z56" i="30" s="1"/>
  <c r="Y56" i="30" s="1"/>
  <c r="X56" i="30" s="1"/>
  <c r="W56" i="30" s="1"/>
  <c r="V56" i="30" s="1"/>
  <c r="U56" i="30" s="1"/>
  <c r="T56" i="30" s="1"/>
  <c r="S56" i="30" s="1"/>
  <c r="R56" i="30" s="1"/>
  <c r="Q56" i="30" s="1"/>
  <c r="P56" i="30" s="1"/>
  <c r="O56" i="30" s="1"/>
  <c r="N56" i="30" s="1"/>
  <c r="M56" i="30" s="1"/>
  <c r="BD57" i="30"/>
  <c r="BC57" i="30" s="1"/>
  <c r="BB57" i="30" s="1"/>
  <c r="BA57" i="30" s="1"/>
  <c r="AZ57" i="30" s="1"/>
  <c r="AY57" i="30" s="1"/>
  <c r="AX57" i="30" s="1"/>
  <c r="AW57" i="30" s="1"/>
  <c r="AV57" i="30" s="1"/>
  <c r="AU57" i="30" s="1"/>
  <c r="AT57" i="30" s="1"/>
  <c r="AS57" i="30" s="1"/>
  <c r="AR57" i="30" s="1"/>
  <c r="AQ57" i="30" s="1"/>
  <c r="AP57" i="30" s="1"/>
  <c r="AO57" i="30" s="1"/>
  <c r="AN57" i="30" s="1"/>
  <c r="AM57" i="30" s="1"/>
  <c r="AL57" i="30" s="1"/>
  <c r="AK57" i="30" s="1"/>
  <c r="AJ57" i="30" s="1"/>
  <c r="AI57" i="30" s="1"/>
  <c r="AH57" i="30" s="1"/>
  <c r="AG57" i="30" s="1"/>
  <c r="AF57" i="30" s="1"/>
  <c r="AE57" i="30" s="1"/>
  <c r="AD57" i="30" s="1"/>
  <c r="AC57" i="30" s="1"/>
  <c r="AB57" i="30" s="1"/>
  <c r="AA57" i="30" s="1"/>
  <c r="Z57" i="30" s="1"/>
  <c r="Y57" i="30" s="1"/>
  <c r="X57" i="30" s="1"/>
  <c r="W57" i="30" s="1"/>
  <c r="V57" i="30" s="1"/>
  <c r="U57" i="30" s="1"/>
  <c r="T57" i="30" s="1"/>
  <c r="S57" i="30" s="1"/>
  <c r="R57" i="30" s="1"/>
  <c r="Q57" i="30" s="1"/>
  <c r="P57" i="30" s="1"/>
  <c r="O57" i="30" s="1"/>
  <c r="N57" i="30" s="1"/>
  <c r="M57" i="30" s="1"/>
  <c r="BD58" i="30"/>
  <c r="BC58" i="30" s="1"/>
  <c r="BB58" i="30" s="1"/>
  <c r="BA58" i="30" s="1"/>
  <c r="AZ58" i="30" s="1"/>
  <c r="AY58" i="30" s="1"/>
  <c r="AX58" i="30" s="1"/>
  <c r="AW58" i="30" s="1"/>
  <c r="AV58" i="30" s="1"/>
  <c r="AU58" i="30" s="1"/>
  <c r="AT58" i="30" s="1"/>
  <c r="AS58" i="30" s="1"/>
  <c r="AR58" i="30" s="1"/>
  <c r="AQ58" i="30" s="1"/>
  <c r="AP58" i="30" s="1"/>
  <c r="AO58" i="30" s="1"/>
  <c r="AN58" i="30" s="1"/>
  <c r="AM58" i="30" s="1"/>
  <c r="AL58" i="30" s="1"/>
  <c r="AK58" i="30" s="1"/>
  <c r="AJ58" i="30" s="1"/>
  <c r="AI58" i="30" s="1"/>
  <c r="AH58" i="30" s="1"/>
  <c r="AG58" i="30" s="1"/>
  <c r="AF58" i="30" s="1"/>
  <c r="AE58" i="30" s="1"/>
  <c r="AD58" i="30" s="1"/>
  <c r="AC58" i="30" s="1"/>
  <c r="AB58" i="30" s="1"/>
  <c r="AA58" i="30" s="1"/>
  <c r="Z58" i="30" s="1"/>
  <c r="Y58" i="30" s="1"/>
  <c r="X58" i="30" s="1"/>
  <c r="W58" i="30" s="1"/>
  <c r="V58" i="30" s="1"/>
  <c r="U58" i="30" s="1"/>
  <c r="T58" i="30" s="1"/>
  <c r="S58" i="30" s="1"/>
  <c r="R58" i="30" s="1"/>
  <c r="Q58" i="30" s="1"/>
  <c r="P58" i="30" s="1"/>
  <c r="O58" i="30" s="1"/>
  <c r="N58" i="30" s="1"/>
  <c r="M58" i="30" s="1"/>
  <c r="BD59" i="30"/>
  <c r="BC59" i="30" s="1"/>
  <c r="BB59" i="30" s="1"/>
  <c r="BA59" i="30" s="1"/>
  <c r="AZ59" i="30" s="1"/>
  <c r="AY59" i="30" s="1"/>
  <c r="AX59" i="30" s="1"/>
  <c r="AW59" i="30" s="1"/>
  <c r="AV59" i="30" s="1"/>
  <c r="AU59" i="30" s="1"/>
  <c r="AT59" i="30" s="1"/>
  <c r="AS59" i="30" s="1"/>
  <c r="AR59" i="30" s="1"/>
  <c r="AQ59" i="30" s="1"/>
  <c r="AP59" i="30" s="1"/>
  <c r="AO59" i="30" s="1"/>
  <c r="AN59" i="30" s="1"/>
  <c r="AM59" i="30" s="1"/>
  <c r="AL59" i="30" s="1"/>
  <c r="AK59" i="30" s="1"/>
  <c r="AJ59" i="30" s="1"/>
  <c r="AI59" i="30" s="1"/>
  <c r="AH59" i="30" s="1"/>
  <c r="AG59" i="30" s="1"/>
  <c r="AF59" i="30" s="1"/>
  <c r="AE59" i="30" s="1"/>
  <c r="AD59" i="30" s="1"/>
  <c r="AC59" i="30" s="1"/>
  <c r="AB59" i="30" s="1"/>
  <c r="AA59" i="30" s="1"/>
  <c r="Z59" i="30" s="1"/>
  <c r="Y59" i="30" s="1"/>
  <c r="X59" i="30" s="1"/>
  <c r="W59" i="30" s="1"/>
  <c r="V59" i="30" s="1"/>
  <c r="U59" i="30" s="1"/>
  <c r="T59" i="30" s="1"/>
  <c r="S59" i="30" s="1"/>
  <c r="R59" i="30" s="1"/>
  <c r="Q59" i="30" s="1"/>
  <c r="P59" i="30" s="1"/>
  <c r="O59" i="30" s="1"/>
  <c r="N59" i="30" s="1"/>
  <c r="M59" i="30" s="1"/>
  <c r="BD60" i="30"/>
  <c r="BC60" i="30" s="1"/>
  <c r="BB60" i="30" s="1"/>
  <c r="BA60" i="30" s="1"/>
  <c r="AZ60" i="30" s="1"/>
  <c r="AY60" i="30" s="1"/>
  <c r="AX60" i="30" s="1"/>
  <c r="AW60" i="30" s="1"/>
  <c r="AV60" i="30" s="1"/>
  <c r="AU60" i="30" s="1"/>
  <c r="AT60" i="30" s="1"/>
  <c r="AS60" i="30" s="1"/>
  <c r="AR60" i="30" s="1"/>
  <c r="AQ60" i="30" s="1"/>
  <c r="AP60" i="30" s="1"/>
  <c r="AO60" i="30" s="1"/>
  <c r="AN60" i="30" s="1"/>
  <c r="AM60" i="30" s="1"/>
  <c r="AL60" i="30" s="1"/>
  <c r="AK60" i="30" s="1"/>
  <c r="AJ60" i="30" s="1"/>
  <c r="AI60" i="30" s="1"/>
  <c r="AH60" i="30" s="1"/>
  <c r="AG60" i="30" s="1"/>
  <c r="AF60" i="30" s="1"/>
  <c r="AE60" i="30" s="1"/>
  <c r="AD60" i="30" s="1"/>
  <c r="AC60" i="30" s="1"/>
  <c r="AB60" i="30" s="1"/>
  <c r="AA60" i="30" s="1"/>
  <c r="Z60" i="30" s="1"/>
  <c r="Y60" i="30" s="1"/>
  <c r="X60" i="30" s="1"/>
  <c r="W60" i="30" s="1"/>
  <c r="V60" i="30" s="1"/>
  <c r="U60" i="30" s="1"/>
  <c r="T60" i="30" s="1"/>
  <c r="S60" i="30" s="1"/>
  <c r="R60" i="30" s="1"/>
  <c r="Q60" i="30" s="1"/>
  <c r="P60" i="30" s="1"/>
  <c r="O60" i="30" s="1"/>
  <c r="N60" i="30" s="1"/>
  <c r="M60" i="30" s="1"/>
  <c r="BD61" i="30"/>
  <c r="BC61" i="30" s="1"/>
  <c r="BB61" i="30" s="1"/>
  <c r="BA61" i="30" s="1"/>
  <c r="AZ61" i="30" s="1"/>
  <c r="AY61" i="30" s="1"/>
  <c r="AX61" i="30" s="1"/>
  <c r="AW61" i="30" s="1"/>
  <c r="AV61" i="30" s="1"/>
  <c r="AU61" i="30" s="1"/>
  <c r="AT61" i="30" s="1"/>
  <c r="AS61" i="30" s="1"/>
  <c r="AR61" i="30" s="1"/>
  <c r="AQ61" i="30" s="1"/>
  <c r="AP61" i="30" s="1"/>
  <c r="AO61" i="30" s="1"/>
  <c r="AN61" i="30" s="1"/>
  <c r="AM61" i="30" s="1"/>
  <c r="AL61" i="30" s="1"/>
  <c r="AK61" i="30" s="1"/>
  <c r="AJ61" i="30" s="1"/>
  <c r="AI61" i="30" s="1"/>
  <c r="AH61" i="30" s="1"/>
  <c r="AG61" i="30" s="1"/>
  <c r="AF61" i="30" s="1"/>
  <c r="AE61" i="30" s="1"/>
  <c r="AD61" i="30" s="1"/>
  <c r="AC61" i="30" s="1"/>
  <c r="AB61" i="30" s="1"/>
  <c r="AA61" i="30" s="1"/>
  <c r="Z61" i="30" s="1"/>
  <c r="Y61" i="30" s="1"/>
  <c r="X61" i="30" s="1"/>
  <c r="W61" i="30" s="1"/>
  <c r="V61" i="30" s="1"/>
  <c r="U61" i="30" s="1"/>
  <c r="T61" i="30" s="1"/>
  <c r="S61" i="30" s="1"/>
  <c r="R61" i="30" s="1"/>
  <c r="Q61" i="30" s="1"/>
  <c r="P61" i="30" s="1"/>
  <c r="O61" i="30" s="1"/>
  <c r="N61" i="30" s="1"/>
  <c r="M61" i="30" s="1"/>
  <c r="BD62" i="30"/>
  <c r="BC62" i="30" s="1"/>
  <c r="BB62" i="30" s="1"/>
  <c r="BA62" i="30" s="1"/>
  <c r="AZ62" i="30" s="1"/>
  <c r="AY62" i="30" s="1"/>
  <c r="AX62" i="30" s="1"/>
  <c r="AW62" i="30" s="1"/>
  <c r="AV62" i="30" s="1"/>
  <c r="AU62" i="30" s="1"/>
  <c r="AT62" i="30" s="1"/>
  <c r="AS62" i="30" s="1"/>
  <c r="AR62" i="30" s="1"/>
  <c r="AQ62" i="30" s="1"/>
  <c r="AP62" i="30" s="1"/>
  <c r="AO62" i="30" s="1"/>
  <c r="AN62" i="30" s="1"/>
  <c r="AM62" i="30" s="1"/>
  <c r="AL62" i="30" s="1"/>
  <c r="AK62" i="30" s="1"/>
  <c r="AJ62" i="30" s="1"/>
  <c r="AI62" i="30" s="1"/>
  <c r="AH62" i="30" s="1"/>
  <c r="AG62" i="30" s="1"/>
  <c r="AF62" i="30" s="1"/>
  <c r="AE62" i="30" s="1"/>
  <c r="AD62" i="30" s="1"/>
  <c r="AC62" i="30" s="1"/>
  <c r="AB62" i="30" s="1"/>
  <c r="AA62" i="30" s="1"/>
  <c r="Z62" i="30" s="1"/>
  <c r="Y62" i="30" s="1"/>
  <c r="X62" i="30" s="1"/>
  <c r="W62" i="30" s="1"/>
  <c r="V62" i="30" s="1"/>
  <c r="U62" i="30" s="1"/>
  <c r="T62" i="30" s="1"/>
  <c r="S62" i="30" s="1"/>
  <c r="R62" i="30" s="1"/>
  <c r="Q62" i="30" s="1"/>
  <c r="P62" i="30" s="1"/>
  <c r="O62" i="30" s="1"/>
  <c r="N62" i="30" s="1"/>
  <c r="M62" i="30" s="1"/>
  <c r="BD63" i="30"/>
  <c r="BC63" i="30" s="1"/>
  <c r="BB63" i="30" s="1"/>
  <c r="BA63" i="30" s="1"/>
  <c r="AZ63" i="30" s="1"/>
  <c r="AY63" i="30" s="1"/>
  <c r="AX63" i="30" s="1"/>
  <c r="AW63" i="30" s="1"/>
  <c r="AV63" i="30" s="1"/>
  <c r="AU63" i="30" s="1"/>
  <c r="AT63" i="30" s="1"/>
  <c r="AS63" i="30" s="1"/>
  <c r="AR63" i="30" s="1"/>
  <c r="AQ63" i="30" s="1"/>
  <c r="AP63" i="30" s="1"/>
  <c r="AO63" i="30" s="1"/>
  <c r="AN63" i="30" s="1"/>
  <c r="AM63" i="30" s="1"/>
  <c r="AL63" i="30" s="1"/>
  <c r="AK63" i="30" s="1"/>
  <c r="AJ63" i="30" s="1"/>
  <c r="AI63" i="30" s="1"/>
  <c r="AH63" i="30" s="1"/>
  <c r="AG63" i="30" s="1"/>
  <c r="AF63" i="30" s="1"/>
  <c r="AE63" i="30" s="1"/>
  <c r="AD63" i="30" s="1"/>
  <c r="AC63" i="30" s="1"/>
  <c r="AB63" i="30" s="1"/>
  <c r="AA63" i="30" s="1"/>
  <c r="Z63" i="30" s="1"/>
  <c r="Y63" i="30" s="1"/>
  <c r="X63" i="30" s="1"/>
  <c r="W63" i="30" s="1"/>
  <c r="V63" i="30" s="1"/>
  <c r="U63" i="30" s="1"/>
  <c r="T63" i="30" s="1"/>
  <c r="S63" i="30" s="1"/>
  <c r="R63" i="30" s="1"/>
  <c r="Q63" i="30" s="1"/>
  <c r="P63" i="30" s="1"/>
  <c r="O63" i="30" s="1"/>
  <c r="N63" i="30" s="1"/>
  <c r="M63" i="30" s="1"/>
  <c r="BD64" i="30"/>
  <c r="BD65" i="30"/>
  <c r="BC65" i="30" s="1"/>
  <c r="BB65" i="30" s="1"/>
  <c r="BA65" i="30" s="1"/>
  <c r="AZ65" i="30" s="1"/>
  <c r="AY65" i="30" s="1"/>
  <c r="AX65" i="30" s="1"/>
  <c r="AW65" i="30" s="1"/>
  <c r="AV65" i="30" s="1"/>
  <c r="AU65" i="30" s="1"/>
  <c r="AT65" i="30" s="1"/>
  <c r="AS65" i="30" s="1"/>
  <c r="AR65" i="30" s="1"/>
  <c r="AQ65" i="30" s="1"/>
  <c r="AP65" i="30" s="1"/>
  <c r="AO65" i="30" s="1"/>
  <c r="AN65" i="30" s="1"/>
  <c r="AM65" i="30" s="1"/>
  <c r="AL65" i="30" s="1"/>
  <c r="AK65" i="30" s="1"/>
  <c r="AJ65" i="30" s="1"/>
  <c r="AI65" i="30" s="1"/>
  <c r="AH65" i="30" s="1"/>
  <c r="AG65" i="30" s="1"/>
  <c r="AF65" i="30" s="1"/>
  <c r="AE65" i="30" s="1"/>
  <c r="AD65" i="30" s="1"/>
  <c r="AC65" i="30" s="1"/>
  <c r="AB65" i="30" s="1"/>
  <c r="AA65" i="30" s="1"/>
  <c r="Z65" i="30" s="1"/>
  <c r="Y65" i="30" s="1"/>
  <c r="X65" i="30" s="1"/>
  <c r="W65" i="30" s="1"/>
  <c r="V65" i="30" s="1"/>
  <c r="U65" i="30" s="1"/>
  <c r="T65" i="30" s="1"/>
  <c r="S65" i="30" s="1"/>
  <c r="R65" i="30" s="1"/>
  <c r="Q65" i="30" s="1"/>
  <c r="P65" i="30" s="1"/>
  <c r="O65" i="30" s="1"/>
  <c r="N65" i="30" s="1"/>
  <c r="M65" i="30" s="1"/>
  <c r="BD66" i="30"/>
  <c r="BC66" i="30" s="1"/>
  <c r="BB66" i="30" s="1"/>
  <c r="BA66" i="30" s="1"/>
  <c r="AZ66" i="30" s="1"/>
  <c r="AY66" i="30" s="1"/>
  <c r="AX66" i="30" s="1"/>
  <c r="AW66" i="30" s="1"/>
  <c r="AV66" i="30" s="1"/>
  <c r="AU66" i="30" s="1"/>
  <c r="AT66" i="30" s="1"/>
  <c r="AS66" i="30" s="1"/>
  <c r="AR66" i="30" s="1"/>
  <c r="AQ66" i="30" s="1"/>
  <c r="AP66" i="30" s="1"/>
  <c r="AO66" i="30" s="1"/>
  <c r="AN66" i="30" s="1"/>
  <c r="AM66" i="30" s="1"/>
  <c r="AL66" i="30" s="1"/>
  <c r="AK66" i="30" s="1"/>
  <c r="AJ66" i="30" s="1"/>
  <c r="AI66" i="30" s="1"/>
  <c r="AH66" i="30" s="1"/>
  <c r="AG66" i="30" s="1"/>
  <c r="AF66" i="30" s="1"/>
  <c r="AE66" i="30" s="1"/>
  <c r="AD66" i="30" s="1"/>
  <c r="AC66" i="30" s="1"/>
  <c r="AB66" i="30" s="1"/>
  <c r="AA66" i="30" s="1"/>
  <c r="Z66" i="30" s="1"/>
  <c r="Y66" i="30" s="1"/>
  <c r="X66" i="30" s="1"/>
  <c r="W66" i="30" s="1"/>
  <c r="V66" i="30" s="1"/>
  <c r="U66" i="30" s="1"/>
  <c r="T66" i="30" s="1"/>
  <c r="S66" i="30" s="1"/>
  <c r="R66" i="30" s="1"/>
  <c r="Q66" i="30" s="1"/>
  <c r="P66" i="30" s="1"/>
  <c r="O66" i="30" s="1"/>
  <c r="N66" i="30" s="1"/>
  <c r="M66" i="30" s="1"/>
  <c r="BD67" i="30"/>
  <c r="BC67" i="30" s="1"/>
  <c r="BB67" i="30" s="1"/>
  <c r="BA67" i="30" s="1"/>
  <c r="AZ67" i="30" s="1"/>
  <c r="AY67" i="30" s="1"/>
  <c r="AX67" i="30" s="1"/>
  <c r="AW67" i="30" s="1"/>
  <c r="AV67" i="30" s="1"/>
  <c r="AU67" i="30" s="1"/>
  <c r="AT67" i="30" s="1"/>
  <c r="AS67" i="30" s="1"/>
  <c r="AR67" i="30" s="1"/>
  <c r="AQ67" i="30" s="1"/>
  <c r="AP67" i="30" s="1"/>
  <c r="AO67" i="30" s="1"/>
  <c r="AN67" i="30" s="1"/>
  <c r="AM67" i="30" s="1"/>
  <c r="AL67" i="30" s="1"/>
  <c r="AK67" i="30" s="1"/>
  <c r="AJ67" i="30" s="1"/>
  <c r="AI67" i="30" s="1"/>
  <c r="AH67" i="30" s="1"/>
  <c r="AG67" i="30" s="1"/>
  <c r="AF67" i="30" s="1"/>
  <c r="AE67" i="30" s="1"/>
  <c r="AD67" i="30" s="1"/>
  <c r="AC67" i="30" s="1"/>
  <c r="AB67" i="30" s="1"/>
  <c r="AA67" i="30" s="1"/>
  <c r="Z67" i="30" s="1"/>
  <c r="Y67" i="30" s="1"/>
  <c r="X67" i="30" s="1"/>
  <c r="W67" i="30" s="1"/>
  <c r="V67" i="30" s="1"/>
  <c r="U67" i="30" s="1"/>
  <c r="T67" i="30" s="1"/>
  <c r="S67" i="30" s="1"/>
  <c r="R67" i="30" s="1"/>
  <c r="Q67" i="30" s="1"/>
  <c r="P67" i="30" s="1"/>
  <c r="O67" i="30" s="1"/>
  <c r="N67" i="30" s="1"/>
  <c r="M67" i="30" s="1"/>
  <c r="BD68" i="30"/>
  <c r="BC68" i="30" s="1"/>
  <c r="BB68" i="30" s="1"/>
  <c r="BA68" i="30" s="1"/>
  <c r="AZ68" i="30" s="1"/>
  <c r="AY68" i="30" s="1"/>
  <c r="AX68" i="30" s="1"/>
  <c r="AW68" i="30" s="1"/>
  <c r="AV68" i="30" s="1"/>
  <c r="AU68" i="30" s="1"/>
  <c r="AT68" i="30" s="1"/>
  <c r="AS68" i="30" s="1"/>
  <c r="AR68" i="30" s="1"/>
  <c r="AQ68" i="30" s="1"/>
  <c r="AP68" i="30" s="1"/>
  <c r="AO68" i="30" s="1"/>
  <c r="AN68" i="30" s="1"/>
  <c r="AM68" i="30" s="1"/>
  <c r="AL68" i="30" s="1"/>
  <c r="AK68" i="30" s="1"/>
  <c r="AJ68" i="30" s="1"/>
  <c r="AI68" i="30" s="1"/>
  <c r="AH68" i="30" s="1"/>
  <c r="AG68" i="30" s="1"/>
  <c r="AF68" i="30" s="1"/>
  <c r="AE68" i="30" s="1"/>
  <c r="AD68" i="30" s="1"/>
  <c r="AC68" i="30" s="1"/>
  <c r="AB68" i="30" s="1"/>
  <c r="AA68" i="30" s="1"/>
  <c r="Z68" i="30" s="1"/>
  <c r="Y68" i="30" s="1"/>
  <c r="X68" i="30" s="1"/>
  <c r="W68" i="30" s="1"/>
  <c r="V68" i="30" s="1"/>
  <c r="U68" i="30" s="1"/>
  <c r="T68" i="30" s="1"/>
  <c r="S68" i="30" s="1"/>
  <c r="R68" i="30" s="1"/>
  <c r="Q68" i="30" s="1"/>
  <c r="P68" i="30" s="1"/>
  <c r="O68" i="30" s="1"/>
  <c r="N68" i="30" s="1"/>
  <c r="M68" i="30" s="1"/>
  <c r="BD69" i="30"/>
  <c r="BC69" i="30" s="1"/>
  <c r="BB69" i="30" s="1"/>
  <c r="BA69" i="30" s="1"/>
  <c r="AZ69" i="30" s="1"/>
  <c r="AY69" i="30" s="1"/>
  <c r="AX69" i="30" s="1"/>
  <c r="AW69" i="30" s="1"/>
  <c r="AV69" i="30" s="1"/>
  <c r="AU69" i="30" s="1"/>
  <c r="AT69" i="30" s="1"/>
  <c r="AS69" i="30" s="1"/>
  <c r="AR69" i="30" s="1"/>
  <c r="AQ69" i="30" s="1"/>
  <c r="AP69" i="30" s="1"/>
  <c r="AO69" i="30" s="1"/>
  <c r="AN69" i="30" s="1"/>
  <c r="AM69" i="30" s="1"/>
  <c r="AL69" i="30" s="1"/>
  <c r="AK69" i="30" s="1"/>
  <c r="AJ69" i="30" s="1"/>
  <c r="AI69" i="30" s="1"/>
  <c r="AH69" i="30" s="1"/>
  <c r="AG69" i="30" s="1"/>
  <c r="AF69" i="30" s="1"/>
  <c r="AE69" i="30" s="1"/>
  <c r="AD69" i="30" s="1"/>
  <c r="AC69" i="30" s="1"/>
  <c r="AB69" i="30" s="1"/>
  <c r="AA69" i="30" s="1"/>
  <c r="Z69" i="30" s="1"/>
  <c r="Y69" i="30" s="1"/>
  <c r="X69" i="30" s="1"/>
  <c r="W69" i="30" s="1"/>
  <c r="V69" i="30" s="1"/>
  <c r="U69" i="30" s="1"/>
  <c r="T69" i="30" s="1"/>
  <c r="S69" i="30" s="1"/>
  <c r="R69" i="30" s="1"/>
  <c r="Q69" i="30" s="1"/>
  <c r="P69" i="30" s="1"/>
  <c r="O69" i="30" s="1"/>
  <c r="N69" i="30" s="1"/>
  <c r="M69" i="30" s="1"/>
  <c r="BD70" i="30"/>
  <c r="BC70" i="30" s="1"/>
  <c r="BB70" i="30" s="1"/>
  <c r="BA70" i="30" s="1"/>
  <c r="AZ70" i="30" s="1"/>
  <c r="AY70" i="30" s="1"/>
  <c r="AX70" i="30" s="1"/>
  <c r="AW70" i="30" s="1"/>
  <c r="AV70" i="30" s="1"/>
  <c r="AU70" i="30" s="1"/>
  <c r="AT70" i="30" s="1"/>
  <c r="AS70" i="30" s="1"/>
  <c r="AR70" i="30" s="1"/>
  <c r="AQ70" i="30" s="1"/>
  <c r="AP70" i="30" s="1"/>
  <c r="AO70" i="30" s="1"/>
  <c r="AN70" i="30" s="1"/>
  <c r="AM70" i="30" s="1"/>
  <c r="AL70" i="30" s="1"/>
  <c r="AK70" i="30" s="1"/>
  <c r="AJ70" i="30" s="1"/>
  <c r="AI70" i="30" s="1"/>
  <c r="AH70" i="30" s="1"/>
  <c r="AG70" i="30" s="1"/>
  <c r="AF70" i="30" s="1"/>
  <c r="AE70" i="30" s="1"/>
  <c r="AD70" i="30" s="1"/>
  <c r="AC70" i="30" s="1"/>
  <c r="AB70" i="30" s="1"/>
  <c r="AA70" i="30" s="1"/>
  <c r="Z70" i="30" s="1"/>
  <c r="Y70" i="30" s="1"/>
  <c r="X70" i="30" s="1"/>
  <c r="W70" i="30" s="1"/>
  <c r="V70" i="30" s="1"/>
  <c r="U70" i="30" s="1"/>
  <c r="T70" i="30" s="1"/>
  <c r="S70" i="30" s="1"/>
  <c r="R70" i="30" s="1"/>
  <c r="Q70" i="30" s="1"/>
  <c r="P70" i="30" s="1"/>
  <c r="O70" i="30" s="1"/>
  <c r="N70" i="30" s="1"/>
  <c r="M70" i="30" s="1"/>
  <c r="BD71" i="30"/>
  <c r="BC71" i="30" s="1"/>
  <c r="BB71" i="30" s="1"/>
  <c r="BA71" i="30" s="1"/>
  <c r="AZ71" i="30" s="1"/>
  <c r="AY71" i="30" s="1"/>
  <c r="AX71" i="30" s="1"/>
  <c r="AW71" i="30" s="1"/>
  <c r="AV71" i="30" s="1"/>
  <c r="AU71" i="30" s="1"/>
  <c r="AT71" i="30" s="1"/>
  <c r="AS71" i="30" s="1"/>
  <c r="AR71" i="30" s="1"/>
  <c r="AQ71" i="30" s="1"/>
  <c r="AP71" i="30" s="1"/>
  <c r="AO71" i="30" s="1"/>
  <c r="AN71" i="30" s="1"/>
  <c r="AM71" i="30" s="1"/>
  <c r="AL71" i="30" s="1"/>
  <c r="AK71" i="30" s="1"/>
  <c r="AJ71" i="30" s="1"/>
  <c r="AI71" i="30" s="1"/>
  <c r="AH71" i="30" s="1"/>
  <c r="AG71" i="30" s="1"/>
  <c r="AF71" i="30" s="1"/>
  <c r="AE71" i="30" s="1"/>
  <c r="AD71" i="30" s="1"/>
  <c r="AC71" i="30" s="1"/>
  <c r="AB71" i="30" s="1"/>
  <c r="AA71" i="30" s="1"/>
  <c r="Z71" i="30" s="1"/>
  <c r="Y71" i="30" s="1"/>
  <c r="X71" i="30" s="1"/>
  <c r="W71" i="30" s="1"/>
  <c r="V71" i="30" s="1"/>
  <c r="U71" i="30" s="1"/>
  <c r="T71" i="30" s="1"/>
  <c r="S71" i="30" s="1"/>
  <c r="R71" i="30" s="1"/>
  <c r="Q71" i="30" s="1"/>
  <c r="P71" i="30" s="1"/>
  <c r="O71" i="30" s="1"/>
  <c r="N71" i="30" s="1"/>
  <c r="M71" i="30" s="1"/>
  <c r="BD72" i="30"/>
  <c r="BC72" i="30" s="1"/>
  <c r="BB72" i="30" s="1"/>
  <c r="BA72" i="30" s="1"/>
  <c r="AZ72" i="30" s="1"/>
  <c r="AY72" i="30" s="1"/>
  <c r="AX72" i="30" s="1"/>
  <c r="AW72" i="30" s="1"/>
  <c r="AV72" i="30" s="1"/>
  <c r="AU72" i="30" s="1"/>
  <c r="AT72" i="30" s="1"/>
  <c r="AS72" i="30" s="1"/>
  <c r="AR72" i="30" s="1"/>
  <c r="AQ72" i="30" s="1"/>
  <c r="AP72" i="30" s="1"/>
  <c r="AO72" i="30" s="1"/>
  <c r="AN72" i="30" s="1"/>
  <c r="AM72" i="30" s="1"/>
  <c r="AL72" i="30" s="1"/>
  <c r="AK72" i="30" s="1"/>
  <c r="AJ72" i="30" s="1"/>
  <c r="AI72" i="30" s="1"/>
  <c r="AH72" i="30" s="1"/>
  <c r="AG72" i="30" s="1"/>
  <c r="AF72" i="30" s="1"/>
  <c r="AE72" i="30" s="1"/>
  <c r="AD72" i="30" s="1"/>
  <c r="AC72" i="30" s="1"/>
  <c r="AB72" i="30" s="1"/>
  <c r="AA72" i="30" s="1"/>
  <c r="Z72" i="30" s="1"/>
  <c r="Y72" i="30" s="1"/>
  <c r="X72" i="30" s="1"/>
  <c r="W72" i="30" s="1"/>
  <c r="V72" i="30" s="1"/>
  <c r="U72" i="30" s="1"/>
  <c r="T72" i="30" s="1"/>
  <c r="S72" i="30" s="1"/>
  <c r="R72" i="30" s="1"/>
  <c r="Q72" i="30" s="1"/>
  <c r="P72" i="30" s="1"/>
  <c r="O72" i="30" s="1"/>
  <c r="N72" i="30" s="1"/>
  <c r="M72" i="30" s="1"/>
  <c r="BD73" i="30"/>
  <c r="BC73" i="30" s="1"/>
  <c r="BB73" i="30" s="1"/>
  <c r="BA73" i="30" s="1"/>
  <c r="AZ73" i="30" s="1"/>
  <c r="AY73" i="30" s="1"/>
  <c r="AX73" i="30" s="1"/>
  <c r="AW73" i="30" s="1"/>
  <c r="AV73" i="30" s="1"/>
  <c r="AU73" i="30" s="1"/>
  <c r="AT73" i="30" s="1"/>
  <c r="AS73" i="30" s="1"/>
  <c r="AR73" i="30" s="1"/>
  <c r="AQ73" i="30" s="1"/>
  <c r="AP73" i="30" s="1"/>
  <c r="AO73" i="30" s="1"/>
  <c r="AN73" i="30" s="1"/>
  <c r="AM73" i="30" s="1"/>
  <c r="AL73" i="30" s="1"/>
  <c r="AK73" i="30" s="1"/>
  <c r="AJ73" i="30" s="1"/>
  <c r="AI73" i="30" s="1"/>
  <c r="AH73" i="30" s="1"/>
  <c r="AG73" i="30" s="1"/>
  <c r="AF73" i="30" s="1"/>
  <c r="AE73" i="30" s="1"/>
  <c r="AD73" i="30" s="1"/>
  <c r="AC73" i="30" s="1"/>
  <c r="AB73" i="30" s="1"/>
  <c r="AA73" i="30" s="1"/>
  <c r="Z73" i="30" s="1"/>
  <c r="Y73" i="30" s="1"/>
  <c r="X73" i="30" s="1"/>
  <c r="W73" i="30" s="1"/>
  <c r="V73" i="30" s="1"/>
  <c r="U73" i="30" s="1"/>
  <c r="T73" i="30" s="1"/>
  <c r="S73" i="30" s="1"/>
  <c r="R73" i="30" s="1"/>
  <c r="Q73" i="30" s="1"/>
  <c r="P73" i="30" s="1"/>
  <c r="O73" i="30" s="1"/>
  <c r="N73" i="30" s="1"/>
  <c r="M73" i="30" s="1"/>
  <c r="BD74" i="30"/>
  <c r="BC74" i="30" s="1"/>
  <c r="BB74" i="30" s="1"/>
  <c r="BA74" i="30" s="1"/>
  <c r="AZ74" i="30" s="1"/>
  <c r="AY74" i="30" s="1"/>
  <c r="AX74" i="30" s="1"/>
  <c r="AW74" i="30" s="1"/>
  <c r="AV74" i="30" s="1"/>
  <c r="AU74" i="30" s="1"/>
  <c r="AT74" i="30" s="1"/>
  <c r="AS74" i="30" s="1"/>
  <c r="AR74" i="30" s="1"/>
  <c r="AQ74" i="30" s="1"/>
  <c r="AP74" i="30" s="1"/>
  <c r="AO74" i="30" s="1"/>
  <c r="AN74" i="30" s="1"/>
  <c r="AM74" i="30" s="1"/>
  <c r="AL74" i="30" s="1"/>
  <c r="AK74" i="30" s="1"/>
  <c r="AJ74" i="30" s="1"/>
  <c r="AI74" i="30" s="1"/>
  <c r="AH74" i="30" s="1"/>
  <c r="AG74" i="30" s="1"/>
  <c r="AF74" i="30" s="1"/>
  <c r="AE74" i="30" s="1"/>
  <c r="AD74" i="30" s="1"/>
  <c r="AC74" i="30" s="1"/>
  <c r="AB74" i="30" s="1"/>
  <c r="AA74" i="30" s="1"/>
  <c r="Z74" i="30" s="1"/>
  <c r="Y74" i="30" s="1"/>
  <c r="X74" i="30" s="1"/>
  <c r="W74" i="30" s="1"/>
  <c r="V74" i="30" s="1"/>
  <c r="U74" i="30" s="1"/>
  <c r="T74" i="30" s="1"/>
  <c r="S74" i="30" s="1"/>
  <c r="R74" i="30" s="1"/>
  <c r="Q74" i="30" s="1"/>
  <c r="P74" i="30" s="1"/>
  <c r="O74" i="30" s="1"/>
  <c r="N74" i="30" s="1"/>
  <c r="M74" i="30" s="1"/>
  <c r="BD75" i="30"/>
  <c r="BD76" i="30"/>
  <c r="BD77" i="30"/>
  <c r="BC77" i="30" s="1"/>
  <c r="BB77" i="30" s="1"/>
  <c r="BA77" i="30" s="1"/>
  <c r="AZ77" i="30" s="1"/>
  <c r="AY77" i="30" s="1"/>
  <c r="AX77" i="30" s="1"/>
  <c r="AW77" i="30" s="1"/>
  <c r="AV77" i="30" s="1"/>
  <c r="AU77" i="30" s="1"/>
  <c r="AT77" i="30" s="1"/>
  <c r="AS77" i="30" s="1"/>
  <c r="AR77" i="30" s="1"/>
  <c r="AQ77" i="30" s="1"/>
  <c r="AP77" i="30" s="1"/>
  <c r="AO77" i="30" s="1"/>
  <c r="AN77" i="30" s="1"/>
  <c r="AM77" i="30" s="1"/>
  <c r="AL77" i="30" s="1"/>
  <c r="AK77" i="30" s="1"/>
  <c r="AJ77" i="30" s="1"/>
  <c r="AI77" i="30" s="1"/>
  <c r="AH77" i="30" s="1"/>
  <c r="AG77" i="30" s="1"/>
  <c r="AF77" i="30" s="1"/>
  <c r="AE77" i="30" s="1"/>
  <c r="AD77" i="30" s="1"/>
  <c r="AC77" i="30" s="1"/>
  <c r="AB77" i="30" s="1"/>
  <c r="AA77" i="30" s="1"/>
  <c r="Z77" i="30" s="1"/>
  <c r="Y77" i="30" s="1"/>
  <c r="X77" i="30" s="1"/>
  <c r="W77" i="30" s="1"/>
  <c r="V77" i="30" s="1"/>
  <c r="U77" i="30" s="1"/>
  <c r="T77" i="30" s="1"/>
  <c r="S77" i="30" s="1"/>
  <c r="R77" i="30" s="1"/>
  <c r="Q77" i="30" s="1"/>
  <c r="P77" i="30" s="1"/>
  <c r="O77" i="30" s="1"/>
  <c r="N77" i="30" s="1"/>
  <c r="M77" i="30" s="1"/>
  <c r="BD78" i="30"/>
  <c r="BC78" i="30" s="1"/>
  <c r="BB78" i="30" s="1"/>
  <c r="BA78" i="30" s="1"/>
  <c r="AZ78" i="30" s="1"/>
  <c r="AY78" i="30" s="1"/>
  <c r="AX78" i="30" s="1"/>
  <c r="AW78" i="30" s="1"/>
  <c r="AV78" i="30" s="1"/>
  <c r="AU78" i="30" s="1"/>
  <c r="AT78" i="30" s="1"/>
  <c r="AS78" i="30" s="1"/>
  <c r="AR78" i="30" s="1"/>
  <c r="AQ78" i="30" s="1"/>
  <c r="AP78" i="30" s="1"/>
  <c r="AO78" i="30" s="1"/>
  <c r="AN78" i="30" s="1"/>
  <c r="AM78" i="30" s="1"/>
  <c r="AL78" i="30" s="1"/>
  <c r="AK78" i="30" s="1"/>
  <c r="AJ78" i="30" s="1"/>
  <c r="AI78" i="30" s="1"/>
  <c r="AH78" i="30" s="1"/>
  <c r="AG78" i="30" s="1"/>
  <c r="AF78" i="30" s="1"/>
  <c r="AE78" i="30" s="1"/>
  <c r="AD78" i="30" s="1"/>
  <c r="AC78" i="30" s="1"/>
  <c r="AB78" i="30" s="1"/>
  <c r="AA78" i="30" s="1"/>
  <c r="Z78" i="30" s="1"/>
  <c r="Y78" i="30" s="1"/>
  <c r="X78" i="30" s="1"/>
  <c r="W78" i="30" s="1"/>
  <c r="V78" i="30" s="1"/>
  <c r="U78" i="30" s="1"/>
  <c r="T78" i="30" s="1"/>
  <c r="S78" i="30" s="1"/>
  <c r="R78" i="30" s="1"/>
  <c r="Q78" i="30" s="1"/>
  <c r="P78" i="30" s="1"/>
  <c r="O78" i="30" s="1"/>
  <c r="N78" i="30" s="1"/>
  <c r="M78" i="30" s="1"/>
  <c r="BD79" i="30"/>
  <c r="BC79" i="30" s="1"/>
  <c r="BB79" i="30" s="1"/>
  <c r="BA79" i="30" s="1"/>
  <c r="AZ79" i="30" s="1"/>
  <c r="AY79" i="30" s="1"/>
  <c r="AX79" i="30" s="1"/>
  <c r="AW79" i="30" s="1"/>
  <c r="AV79" i="30" s="1"/>
  <c r="AU79" i="30" s="1"/>
  <c r="AT79" i="30" s="1"/>
  <c r="AS79" i="30" s="1"/>
  <c r="AR79" i="30" s="1"/>
  <c r="AQ79" i="30" s="1"/>
  <c r="AP79" i="30" s="1"/>
  <c r="AO79" i="30" s="1"/>
  <c r="AN79" i="30" s="1"/>
  <c r="AM79" i="30" s="1"/>
  <c r="AL79" i="30" s="1"/>
  <c r="AK79" i="30" s="1"/>
  <c r="AJ79" i="30" s="1"/>
  <c r="AI79" i="30" s="1"/>
  <c r="AH79" i="30" s="1"/>
  <c r="AG79" i="30" s="1"/>
  <c r="AF79" i="30" s="1"/>
  <c r="AE79" i="30" s="1"/>
  <c r="AD79" i="30" s="1"/>
  <c r="AC79" i="30" s="1"/>
  <c r="AB79" i="30" s="1"/>
  <c r="AA79" i="30" s="1"/>
  <c r="Z79" i="30" s="1"/>
  <c r="Y79" i="30" s="1"/>
  <c r="X79" i="30" s="1"/>
  <c r="W79" i="30" s="1"/>
  <c r="V79" i="30" s="1"/>
  <c r="U79" i="30" s="1"/>
  <c r="T79" i="30" s="1"/>
  <c r="S79" i="30" s="1"/>
  <c r="R79" i="30" s="1"/>
  <c r="Q79" i="30" s="1"/>
  <c r="P79" i="30" s="1"/>
  <c r="O79" i="30" s="1"/>
  <c r="N79" i="30" s="1"/>
  <c r="M79" i="30" s="1"/>
  <c r="BD80" i="30"/>
  <c r="BD81" i="30"/>
  <c r="BC81" i="30" s="1"/>
  <c r="BB81" i="30" s="1"/>
  <c r="BA81" i="30" s="1"/>
  <c r="AZ81" i="30" s="1"/>
  <c r="AY81" i="30" s="1"/>
  <c r="AX81" i="30" s="1"/>
  <c r="AW81" i="30" s="1"/>
  <c r="AV81" i="30" s="1"/>
  <c r="AU81" i="30" s="1"/>
  <c r="AT81" i="30" s="1"/>
  <c r="AS81" i="30" s="1"/>
  <c r="AR81" i="30" s="1"/>
  <c r="AQ81" i="30" s="1"/>
  <c r="AP81" i="30" s="1"/>
  <c r="AO81" i="30" s="1"/>
  <c r="AN81" i="30" s="1"/>
  <c r="AM81" i="30" s="1"/>
  <c r="AL81" i="30" s="1"/>
  <c r="AK81" i="30" s="1"/>
  <c r="AJ81" i="30" s="1"/>
  <c r="AI81" i="30" s="1"/>
  <c r="AH81" i="30" s="1"/>
  <c r="AG81" i="30" s="1"/>
  <c r="AF81" i="30" s="1"/>
  <c r="AE81" i="30" s="1"/>
  <c r="AD81" i="30" s="1"/>
  <c r="AC81" i="30" s="1"/>
  <c r="AB81" i="30" s="1"/>
  <c r="AA81" i="30" s="1"/>
  <c r="Z81" i="30" s="1"/>
  <c r="Y81" i="30" s="1"/>
  <c r="X81" i="30" s="1"/>
  <c r="W81" i="30" s="1"/>
  <c r="V81" i="30" s="1"/>
  <c r="U81" i="30" s="1"/>
  <c r="T81" i="30" s="1"/>
  <c r="S81" i="30" s="1"/>
  <c r="R81" i="30" s="1"/>
  <c r="Q81" i="30" s="1"/>
  <c r="P81" i="30" s="1"/>
  <c r="O81" i="30" s="1"/>
  <c r="N81" i="30" s="1"/>
  <c r="M81" i="30" s="1"/>
  <c r="BD82" i="30"/>
  <c r="BC82" i="30" s="1"/>
  <c r="BB82" i="30" s="1"/>
  <c r="BA82" i="30" s="1"/>
  <c r="AZ82" i="30" s="1"/>
  <c r="AY82" i="30" s="1"/>
  <c r="AX82" i="30" s="1"/>
  <c r="AW82" i="30" s="1"/>
  <c r="AV82" i="30" s="1"/>
  <c r="AU82" i="30" s="1"/>
  <c r="AT82" i="30" s="1"/>
  <c r="AS82" i="30" s="1"/>
  <c r="AR82" i="30" s="1"/>
  <c r="AQ82" i="30" s="1"/>
  <c r="AP82" i="30" s="1"/>
  <c r="AO82" i="30" s="1"/>
  <c r="AN82" i="30" s="1"/>
  <c r="AM82" i="30" s="1"/>
  <c r="AL82" i="30" s="1"/>
  <c r="AK82" i="30" s="1"/>
  <c r="AJ82" i="30" s="1"/>
  <c r="AI82" i="30" s="1"/>
  <c r="AH82" i="30" s="1"/>
  <c r="AG82" i="30" s="1"/>
  <c r="AF82" i="30" s="1"/>
  <c r="AE82" i="30" s="1"/>
  <c r="AD82" i="30" s="1"/>
  <c r="AC82" i="30" s="1"/>
  <c r="AB82" i="30" s="1"/>
  <c r="AA82" i="30" s="1"/>
  <c r="Z82" i="30" s="1"/>
  <c r="Y82" i="30" s="1"/>
  <c r="X82" i="30" s="1"/>
  <c r="W82" i="30" s="1"/>
  <c r="V82" i="30" s="1"/>
  <c r="U82" i="30" s="1"/>
  <c r="T82" i="30" s="1"/>
  <c r="S82" i="30" s="1"/>
  <c r="R82" i="30" s="1"/>
  <c r="Q82" i="30" s="1"/>
  <c r="P82" i="30" s="1"/>
  <c r="O82" i="30" s="1"/>
  <c r="N82" i="30" s="1"/>
  <c r="M82" i="30" s="1"/>
  <c r="BD83" i="30"/>
  <c r="BC83" i="30" s="1"/>
  <c r="BB83" i="30" s="1"/>
  <c r="BA83" i="30" s="1"/>
  <c r="AZ83" i="30" s="1"/>
  <c r="AY83" i="30" s="1"/>
  <c r="AX83" i="30" s="1"/>
  <c r="AW83" i="30" s="1"/>
  <c r="AV83" i="30" s="1"/>
  <c r="AU83" i="30" s="1"/>
  <c r="AT83" i="30" s="1"/>
  <c r="AS83" i="30" s="1"/>
  <c r="AR83" i="30" s="1"/>
  <c r="AQ83" i="30" s="1"/>
  <c r="AP83" i="30" s="1"/>
  <c r="AO83" i="30" s="1"/>
  <c r="AN83" i="30" s="1"/>
  <c r="AM83" i="30" s="1"/>
  <c r="AL83" i="30" s="1"/>
  <c r="AK83" i="30" s="1"/>
  <c r="AJ83" i="30" s="1"/>
  <c r="AI83" i="30" s="1"/>
  <c r="AH83" i="30" s="1"/>
  <c r="AG83" i="30" s="1"/>
  <c r="AF83" i="30" s="1"/>
  <c r="AE83" i="30" s="1"/>
  <c r="AD83" i="30" s="1"/>
  <c r="AC83" i="30" s="1"/>
  <c r="AB83" i="30" s="1"/>
  <c r="AA83" i="30" s="1"/>
  <c r="Z83" i="30" s="1"/>
  <c r="Y83" i="30" s="1"/>
  <c r="X83" i="30" s="1"/>
  <c r="W83" i="30" s="1"/>
  <c r="V83" i="30" s="1"/>
  <c r="U83" i="30" s="1"/>
  <c r="T83" i="30" s="1"/>
  <c r="S83" i="30" s="1"/>
  <c r="R83" i="30" s="1"/>
  <c r="Q83" i="30" s="1"/>
  <c r="P83" i="30" s="1"/>
  <c r="O83" i="30" s="1"/>
  <c r="N83" i="30" s="1"/>
  <c r="M83" i="30" s="1"/>
  <c r="BD84" i="30"/>
  <c r="BC84" i="30" s="1"/>
  <c r="BB84" i="30" s="1"/>
  <c r="BA84" i="30" s="1"/>
  <c r="AZ84" i="30" s="1"/>
  <c r="AY84" i="30" s="1"/>
  <c r="AX84" i="30" s="1"/>
  <c r="AW84" i="30" s="1"/>
  <c r="AV84" i="30" s="1"/>
  <c r="AU84" i="30" s="1"/>
  <c r="AT84" i="30" s="1"/>
  <c r="AS84" i="30" s="1"/>
  <c r="AR84" i="30" s="1"/>
  <c r="AQ84" i="30" s="1"/>
  <c r="AP84" i="30" s="1"/>
  <c r="AO84" i="30" s="1"/>
  <c r="AN84" i="30" s="1"/>
  <c r="AM84" i="30" s="1"/>
  <c r="AL84" i="30" s="1"/>
  <c r="AK84" i="30" s="1"/>
  <c r="AJ84" i="30" s="1"/>
  <c r="AI84" i="30" s="1"/>
  <c r="AH84" i="30" s="1"/>
  <c r="AG84" i="30" s="1"/>
  <c r="AF84" i="30" s="1"/>
  <c r="AE84" i="30" s="1"/>
  <c r="AD84" i="30" s="1"/>
  <c r="AC84" i="30" s="1"/>
  <c r="AB84" i="30" s="1"/>
  <c r="AA84" i="30" s="1"/>
  <c r="Z84" i="30" s="1"/>
  <c r="Y84" i="30" s="1"/>
  <c r="X84" i="30" s="1"/>
  <c r="W84" i="30" s="1"/>
  <c r="V84" i="30" s="1"/>
  <c r="U84" i="30" s="1"/>
  <c r="T84" i="30" s="1"/>
  <c r="S84" i="30" s="1"/>
  <c r="R84" i="30" s="1"/>
  <c r="Q84" i="30" s="1"/>
  <c r="P84" i="30" s="1"/>
  <c r="O84" i="30" s="1"/>
  <c r="N84" i="30" s="1"/>
  <c r="M84" i="30" s="1"/>
  <c r="BD85" i="30"/>
  <c r="BC85" i="30" s="1"/>
  <c r="BB85" i="30" s="1"/>
  <c r="BA85" i="30" s="1"/>
  <c r="AZ85" i="30" s="1"/>
  <c r="AY85" i="30" s="1"/>
  <c r="AX85" i="30" s="1"/>
  <c r="AW85" i="30" s="1"/>
  <c r="AV85" i="30" s="1"/>
  <c r="AU85" i="30" s="1"/>
  <c r="AT85" i="30" s="1"/>
  <c r="AS85" i="30" s="1"/>
  <c r="AR85" i="30" s="1"/>
  <c r="AQ85" i="30" s="1"/>
  <c r="AP85" i="30" s="1"/>
  <c r="AO85" i="30" s="1"/>
  <c r="AN85" i="30" s="1"/>
  <c r="AM85" i="30" s="1"/>
  <c r="AL85" i="30" s="1"/>
  <c r="AK85" i="30" s="1"/>
  <c r="AJ85" i="30" s="1"/>
  <c r="AI85" i="30" s="1"/>
  <c r="AH85" i="30" s="1"/>
  <c r="AG85" i="30" s="1"/>
  <c r="AF85" i="30" s="1"/>
  <c r="AE85" i="30" s="1"/>
  <c r="AD85" i="30" s="1"/>
  <c r="AC85" i="30" s="1"/>
  <c r="AB85" i="30" s="1"/>
  <c r="AA85" i="30" s="1"/>
  <c r="Z85" i="30" s="1"/>
  <c r="Y85" i="30" s="1"/>
  <c r="X85" i="30" s="1"/>
  <c r="W85" i="30" s="1"/>
  <c r="V85" i="30" s="1"/>
  <c r="U85" i="30" s="1"/>
  <c r="T85" i="30" s="1"/>
  <c r="S85" i="30" s="1"/>
  <c r="R85" i="30" s="1"/>
  <c r="Q85" i="30" s="1"/>
  <c r="P85" i="30" s="1"/>
  <c r="O85" i="30" s="1"/>
  <c r="N85" i="30" s="1"/>
  <c r="M85" i="30" s="1"/>
  <c r="BD86" i="30"/>
  <c r="BC86" i="30" s="1"/>
  <c r="BB86" i="30" s="1"/>
  <c r="BA86" i="30" s="1"/>
  <c r="AZ86" i="30" s="1"/>
  <c r="AY86" i="30" s="1"/>
  <c r="AX86" i="30" s="1"/>
  <c r="AW86" i="30" s="1"/>
  <c r="AV86" i="30" s="1"/>
  <c r="AU86" i="30" s="1"/>
  <c r="AT86" i="30" s="1"/>
  <c r="AS86" i="30" s="1"/>
  <c r="AR86" i="30" s="1"/>
  <c r="AQ86" i="30" s="1"/>
  <c r="AP86" i="30" s="1"/>
  <c r="AO86" i="30" s="1"/>
  <c r="AN86" i="30" s="1"/>
  <c r="AM86" i="30" s="1"/>
  <c r="AL86" i="30" s="1"/>
  <c r="AK86" i="30" s="1"/>
  <c r="AJ86" i="30" s="1"/>
  <c r="AI86" i="30" s="1"/>
  <c r="AH86" i="30" s="1"/>
  <c r="AG86" i="30" s="1"/>
  <c r="AF86" i="30" s="1"/>
  <c r="AE86" i="30" s="1"/>
  <c r="AD86" i="30" s="1"/>
  <c r="AC86" i="30" s="1"/>
  <c r="AB86" i="30" s="1"/>
  <c r="AA86" i="30" s="1"/>
  <c r="Z86" i="30" s="1"/>
  <c r="Y86" i="30" s="1"/>
  <c r="X86" i="30" s="1"/>
  <c r="W86" i="30" s="1"/>
  <c r="V86" i="30" s="1"/>
  <c r="U86" i="30" s="1"/>
  <c r="T86" i="30" s="1"/>
  <c r="S86" i="30" s="1"/>
  <c r="R86" i="30" s="1"/>
  <c r="Q86" i="30" s="1"/>
  <c r="P86" i="30" s="1"/>
  <c r="O86" i="30" s="1"/>
  <c r="N86" i="30" s="1"/>
  <c r="M86" i="30" s="1"/>
  <c r="BD87" i="30"/>
  <c r="BC87" i="30" s="1"/>
  <c r="BB87" i="30" s="1"/>
  <c r="BA87" i="30" s="1"/>
  <c r="AZ87" i="30" s="1"/>
  <c r="AY87" i="30" s="1"/>
  <c r="AX87" i="30" s="1"/>
  <c r="AW87" i="30" s="1"/>
  <c r="AV87" i="30" s="1"/>
  <c r="AU87" i="30" s="1"/>
  <c r="AT87" i="30" s="1"/>
  <c r="AS87" i="30" s="1"/>
  <c r="AR87" i="30" s="1"/>
  <c r="AQ87" i="30" s="1"/>
  <c r="AP87" i="30" s="1"/>
  <c r="AO87" i="30" s="1"/>
  <c r="AN87" i="30" s="1"/>
  <c r="AM87" i="30" s="1"/>
  <c r="AL87" i="30" s="1"/>
  <c r="AK87" i="30" s="1"/>
  <c r="AJ87" i="30" s="1"/>
  <c r="AI87" i="30" s="1"/>
  <c r="AH87" i="30" s="1"/>
  <c r="AG87" i="30" s="1"/>
  <c r="AF87" i="30" s="1"/>
  <c r="AE87" i="30" s="1"/>
  <c r="AD87" i="30" s="1"/>
  <c r="AC87" i="30" s="1"/>
  <c r="AB87" i="30" s="1"/>
  <c r="AA87" i="30" s="1"/>
  <c r="Z87" i="30" s="1"/>
  <c r="Y87" i="30" s="1"/>
  <c r="X87" i="30" s="1"/>
  <c r="W87" i="30" s="1"/>
  <c r="V87" i="30" s="1"/>
  <c r="U87" i="30" s="1"/>
  <c r="T87" i="30" s="1"/>
  <c r="S87" i="30" s="1"/>
  <c r="R87" i="30" s="1"/>
  <c r="Q87" i="30" s="1"/>
  <c r="P87" i="30" s="1"/>
  <c r="O87" i="30" s="1"/>
  <c r="N87" i="30" s="1"/>
  <c r="M87" i="30" s="1"/>
  <c r="BD88" i="30"/>
  <c r="BC88" i="30" s="1"/>
  <c r="BB88" i="30" s="1"/>
  <c r="BA88" i="30" s="1"/>
  <c r="AZ88" i="30" s="1"/>
  <c r="AY88" i="30" s="1"/>
  <c r="AX88" i="30" s="1"/>
  <c r="AW88" i="30" s="1"/>
  <c r="AV88" i="30" s="1"/>
  <c r="AU88" i="30" s="1"/>
  <c r="AT88" i="30" s="1"/>
  <c r="AS88" i="30" s="1"/>
  <c r="AR88" i="30" s="1"/>
  <c r="AQ88" i="30" s="1"/>
  <c r="AP88" i="30" s="1"/>
  <c r="AO88" i="30" s="1"/>
  <c r="AN88" i="30" s="1"/>
  <c r="AM88" i="30" s="1"/>
  <c r="AL88" i="30" s="1"/>
  <c r="AK88" i="30" s="1"/>
  <c r="AJ88" i="30" s="1"/>
  <c r="AI88" i="30" s="1"/>
  <c r="AH88" i="30" s="1"/>
  <c r="AG88" i="30" s="1"/>
  <c r="AF88" i="30" s="1"/>
  <c r="AE88" i="30" s="1"/>
  <c r="AD88" i="30" s="1"/>
  <c r="AC88" i="30" s="1"/>
  <c r="AB88" i="30" s="1"/>
  <c r="AA88" i="30" s="1"/>
  <c r="Z88" i="30" s="1"/>
  <c r="Y88" i="30" s="1"/>
  <c r="X88" i="30" s="1"/>
  <c r="W88" i="30" s="1"/>
  <c r="V88" i="30" s="1"/>
  <c r="U88" i="30" s="1"/>
  <c r="T88" i="30" s="1"/>
  <c r="S88" i="30" s="1"/>
  <c r="R88" i="30" s="1"/>
  <c r="Q88" i="30" s="1"/>
  <c r="P88" i="30" s="1"/>
  <c r="O88" i="30" s="1"/>
  <c r="N88" i="30" s="1"/>
  <c r="M88" i="30" s="1"/>
  <c r="BD89" i="30"/>
  <c r="BC89" i="30" s="1"/>
  <c r="BB89" i="30" s="1"/>
  <c r="BA89" i="30" s="1"/>
  <c r="AZ89" i="30" s="1"/>
  <c r="AY89" i="30" s="1"/>
  <c r="AX89" i="30" s="1"/>
  <c r="AW89" i="30" s="1"/>
  <c r="AV89" i="30" s="1"/>
  <c r="AU89" i="30" s="1"/>
  <c r="AT89" i="30" s="1"/>
  <c r="AS89" i="30" s="1"/>
  <c r="AR89" i="30" s="1"/>
  <c r="AQ89" i="30" s="1"/>
  <c r="AP89" i="30" s="1"/>
  <c r="AO89" i="30" s="1"/>
  <c r="AN89" i="30" s="1"/>
  <c r="AM89" i="30" s="1"/>
  <c r="AL89" i="30" s="1"/>
  <c r="AK89" i="30" s="1"/>
  <c r="AJ89" i="30" s="1"/>
  <c r="AI89" i="30" s="1"/>
  <c r="AH89" i="30" s="1"/>
  <c r="AG89" i="30" s="1"/>
  <c r="AF89" i="30" s="1"/>
  <c r="AE89" i="30" s="1"/>
  <c r="AD89" i="30" s="1"/>
  <c r="AC89" i="30" s="1"/>
  <c r="AB89" i="30" s="1"/>
  <c r="AA89" i="30" s="1"/>
  <c r="Z89" i="30" s="1"/>
  <c r="Y89" i="30" s="1"/>
  <c r="X89" i="30" s="1"/>
  <c r="W89" i="30" s="1"/>
  <c r="V89" i="30" s="1"/>
  <c r="U89" i="30" s="1"/>
  <c r="T89" i="30" s="1"/>
  <c r="S89" i="30" s="1"/>
  <c r="R89" i="30" s="1"/>
  <c r="Q89" i="30" s="1"/>
  <c r="P89" i="30" s="1"/>
  <c r="O89" i="30" s="1"/>
  <c r="N89" i="30" s="1"/>
  <c r="M89" i="30" s="1"/>
  <c r="BD90" i="30"/>
  <c r="BC90" i="30" s="1"/>
  <c r="BB90" i="30" s="1"/>
  <c r="BA90" i="30" s="1"/>
  <c r="AZ90" i="30" s="1"/>
  <c r="AY90" i="30" s="1"/>
  <c r="AX90" i="30" s="1"/>
  <c r="AW90" i="30" s="1"/>
  <c r="AV90" i="30" s="1"/>
  <c r="AU90" i="30" s="1"/>
  <c r="AT90" i="30" s="1"/>
  <c r="AS90" i="30" s="1"/>
  <c r="AR90" i="30" s="1"/>
  <c r="AQ90" i="30" s="1"/>
  <c r="AP90" i="30" s="1"/>
  <c r="AO90" i="30" s="1"/>
  <c r="AN90" i="30" s="1"/>
  <c r="AM90" i="30" s="1"/>
  <c r="AL90" i="30" s="1"/>
  <c r="AK90" i="30" s="1"/>
  <c r="AJ90" i="30" s="1"/>
  <c r="AI90" i="30" s="1"/>
  <c r="AH90" i="30" s="1"/>
  <c r="AG90" i="30" s="1"/>
  <c r="AF90" i="30" s="1"/>
  <c r="AE90" i="30" s="1"/>
  <c r="AD90" i="30" s="1"/>
  <c r="AC90" i="30" s="1"/>
  <c r="AB90" i="30" s="1"/>
  <c r="AA90" i="30" s="1"/>
  <c r="Z90" i="30" s="1"/>
  <c r="Y90" i="30" s="1"/>
  <c r="X90" i="30" s="1"/>
  <c r="W90" i="30" s="1"/>
  <c r="V90" i="30" s="1"/>
  <c r="U90" i="30" s="1"/>
  <c r="T90" i="30" s="1"/>
  <c r="S90" i="30" s="1"/>
  <c r="R90" i="30" s="1"/>
  <c r="Q90" i="30" s="1"/>
  <c r="P90" i="30" s="1"/>
  <c r="O90" i="30" s="1"/>
  <c r="N90" i="30" s="1"/>
  <c r="M90" i="30" s="1"/>
  <c r="BD91" i="30"/>
  <c r="BC91" i="30" s="1"/>
  <c r="BB91" i="30" s="1"/>
  <c r="BA91" i="30" s="1"/>
  <c r="AZ91" i="30" s="1"/>
  <c r="AY91" i="30" s="1"/>
  <c r="AX91" i="30" s="1"/>
  <c r="AW91" i="30" s="1"/>
  <c r="AV91" i="30" s="1"/>
  <c r="AU91" i="30" s="1"/>
  <c r="AT91" i="30" s="1"/>
  <c r="AS91" i="30" s="1"/>
  <c r="AR91" i="30" s="1"/>
  <c r="AQ91" i="30" s="1"/>
  <c r="AP91" i="30" s="1"/>
  <c r="AO91" i="30" s="1"/>
  <c r="AN91" i="30" s="1"/>
  <c r="AM91" i="30" s="1"/>
  <c r="AL91" i="30" s="1"/>
  <c r="AK91" i="30" s="1"/>
  <c r="AJ91" i="30" s="1"/>
  <c r="AI91" i="30" s="1"/>
  <c r="AH91" i="30" s="1"/>
  <c r="AG91" i="30" s="1"/>
  <c r="AF91" i="30" s="1"/>
  <c r="AE91" i="30" s="1"/>
  <c r="AD91" i="30" s="1"/>
  <c r="AC91" i="30" s="1"/>
  <c r="AB91" i="30" s="1"/>
  <c r="AA91" i="30" s="1"/>
  <c r="Z91" i="30" s="1"/>
  <c r="Y91" i="30" s="1"/>
  <c r="X91" i="30" s="1"/>
  <c r="W91" i="30" s="1"/>
  <c r="V91" i="30" s="1"/>
  <c r="U91" i="30" s="1"/>
  <c r="T91" i="30" s="1"/>
  <c r="S91" i="30" s="1"/>
  <c r="R91" i="30" s="1"/>
  <c r="Q91" i="30" s="1"/>
  <c r="P91" i="30" s="1"/>
  <c r="O91" i="30" s="1"/>
  <c r="N91" i="30" s="1"/>
  <c r="M91" i="30" s="1"/>
  <c r="BD92" i="30"/>
  <c r="BC92" i="30" s="1"/>
  <c r="BB92" i="30" s="1"/>
  <c r="BA92" i="30" s="1"/>
  <c r="AZ92" i="30" s="1"/>
  <c r="AY92" i="30" s="1"/>
  <c r="AX92" i="30" s="1"/>
  <c r="AW92" i="30" s="1"/>
  <c r="AV92" i="30" s="1"/>
  <c r="AU92" i="30" s="1"/>
  <c r="AT92" i="30" s="1"/>
  <c r="AS92" i="30" s="1"/>
  <c r="AR92" i="30" s="1"/>
  <c r="AQ92" i="30" s="1"/>
  <c r="AP92" i="30" s="1"/>
  <c r="AO92" i="30" s="1"/>
  <c r="AN92" i="30" s="1"/>
  <c r="AM92" i="30" s="1"/>
  <c r="AL92" i="30" s="1"/>
  <c r="AK92" i="30" s="1"/>
  <c r="AJ92" i="30" s="1"/>
  <c r="AI92" i="30" s="1"/>
  <c r="AH92" i="30" s="1"/>
  <c r="AG92" i="30" s="1"/>
  <c r="AF92" i="30" s="1"/>
  <c r="AE92" i="30" s="1"/>
  <c r="AD92" i="30" s="1"/>
  <c r="AC92" i="30" s="1"/>
  <c r="AB92" i="30" s="1"/>
  <c r="AA92" i="30" s="1"/>
  <c r="Z92" i="30" s="1"/>
  <c r="Y92" i="30" s="1"/>
  <c r="X92" i="30" s="1"/>
  <c r="W92" i="30" s="1"/>
  <c r="V92" i="30" s="1"/>
  <c r="U92" i="30" s="1"/>
  <c r="T92" i="30" s="1"/>
  <c r="S92" i="30" s="1"/>
  <c r="R92" i="30" s="1"/>
  <c r="Q92" i="30" s="1"/>
  <c r="P92" i="30" s="1"/>
  <c r="O92" i="30" s="1"/>
  <c r="N92" i="30" s="1"/>
  <c r="M92" i="30" s="1"/>
  <c r="BD93" i="30"/>
  <c r="BC93" i="30" s="1"/>
  <c r="BB93" i="30" s="1"/>
  <c r="BA93" i="30" s="1"/>
  <c r="AZ93" i="30" s="1"/>
  <c r="AY93" i="30" s="1"/>
  <c r="AX93" i="30" s="1"/>
  <c r="AW93" i="30" s="1"/>
  <c r="AV93" i="30" s="1"/>
  <c r="AU93" i="30" s="1"/>
  <c r="AT93" i="30" s="1"/>
  <c r="AS93" i="30" s="1"/>
  <c r="AR93" i="30" s="1"/>
  <c r="AQ93" i="30" s="1"/>
  <c r="AP93" i="30" s="1"/>
  <c r="AO93" i="30" s="1"/>
  <c r="AN93" i="30" s="1"/>
  <c r="AM93" i="30" s="1"/>
  <c r="AL93" i="30" s="1"/>
  <c r="AK93" i="30" s="1"/>
  <c r="AJ93" i="30" s="1"/>
  <c r="AI93" i="30" s="1"/>
  <c r="AH93" i="30" s="1"/>
  <c r="AG93" i="30" s="1"/>
  <c r="AF93" i="30" s="1"/>
  <c r="AE93" i="30" s="1"/>
  <c r="AD93" i="30" s="1"/>
  <c r="AC93" i="30" s="1"/>
  <c r="AB93" i="30" s="1"/>
  <c r="AA93" i="30" s="1"/>
  <c r="Z93" i="30" s="1"/>
  <c r="Y93" i="30" s="1"/>
  <c r="X93" i="30" s="1"/>
  <c r="W93" i="30" s="1"/>
  <c r="V93" i="30" s="1"/>
  <c r="U93" i="30" s="1"/>
  <c r="T93" i="30" s="1"/>
  <c r="S93" i="30" s="1"/>
  <c r="R93" i="30" s="1"/>
  <c r="Q93" i="30" s="1"/>
  <c r="P93" i="30" s="1"/>
  <c r="O93" i="30" s="1"/>
  <c r="N93" i="30" s="1"/>
  <c r="M93" i="30" s="1"/>
  <c r="BD94" i="30"/>
  <c r="BC94" i="30" s="1"/>
  <c r="BB94" i="30" s="1"/>
  <c r="BA94" i="30" s="1"/>
  <c r="AZ94" i="30" s="1"/>
  <c r="AY94" i="30" s="1"/>
  <c r="AX94" i="30" s="1"/>
  <c r="AW94" i="30" s="1"/>
  <c r="AV94" i="30" s="1"/>
  <c r="AU94" i="30" s="1"/>
  <c r="AT94" i="30" s="1"/>
  <c r="AS94" i="30" s="1"/>
  <c r="AR94" i="30" s="1"/>
  <c r="AQ94" i="30" s="1"/>
  <c r="AP94" i="30" s="1"/>
  <c r="AO94" i="30" s="1"/>
  <c r="AN94" i="30" s="1"/>
  <c r="AM94" i="30" s="1"/>
  <c r="AL94" i="30" s="1"/>
  <c r="AK94" i="30" s="1"/>
  <c r="AJ94" i="30" s="1"/>
  <c r="AI94" i="30" s="1"/>
  <c r="AH94" i="30" s="1"/>
  <c r="AG94" i="30" s="1"/>
  <c r="AF94" i="30" s="1"/>
  <c r="AE94" i="30" s="1"/>
  <c r="AD94" i="30" s="1"/>
  <c r="AC94" i="30" s="1"/>
  <c r="AB94" i="30" s="1"/>
  <c r="AA94" i="30" s="1"/>
  <c r="Z94" i="30" s="1"/>
  <c r="Y94" i="30" s="1"/>
  <c r="X94" i="30" s="1"/>
  <c r="W94" i="30" s="1"/>
  <c r="V94" i="30" s="1"/>
  <c r="U94" i="30" s="1"/>
  <c r="T94" i="30" s="1"/>
  <c r="S94" i="30" s="1"/>
  <c r="R94" i="30" s="1"/>
  <c r="Q94" i="30" s="1"/>
  <c r="P94" i="30" s="1"/>
  <c r="O94" i="30" s="1"/>
  <c r="N94" i="30" s="1"/>
  <c r="M94" i="30" s="1"/>
  <c r="BD95" i="30"/>
  <c r="BD96" i="30"/>
  <c r="BD97" i="30"/>
  <c r="BD98" i="30"/>
  <c r="BC98" i="30" s="1"/>
  <c r="BB98" i="30" s="1"/>
  <c r="BA98" i="30" s="1"/>
  <c r="AZ98" i="30" s="1"/>
  <c r="AY98" i="30" s="1"/>
  <c r="AX98" i="30" s="1"/>
  <c r="AW98" i="30" s="1"/>
  <c r="AV98" i="30" s="1"/>
  <c r="AU98" i="30" s="1"/>
  <c r="AT98" i="30" s="1"/>
  <c r="AS98" i="30" s="1"/>
  <c r="AR98" i="30" s="1"/>
  <c r="AQ98" i="30" s="1"/>
  <c r="AP98" i="30" s="1"/>
  <c r="AO98" i="30" s="1"/>
  <c r="AN98" i="30" s="1"/>
  <c r="AM98" i="30" s="1"/>
  <c r="AL98" i="30" s="1"/>
  <c r="AK98" i="30" s="1"/>
  <c r="AJ98" i="30" s="1"/>
  <c r="AI98" i="30" s="1"/>
  <c r="AH98" i="30" s="1"/>
  <c r="AG98" i="30" s="1"/>
  <c r="AF98" i="30" s="1"/>
  <c r="AE98" i="30" s="1"/>
  <c r="AD98" i="30" s="1"/>
  <c r="AC98" i="30" s="1"/>
  <c r="AB98" i="30" s="1"/>
  <c r="AA98" i="30" s="1"/>
  <c r="Z98" i="30" s="1"/>
  <c r="Y98" i="30" s="1"/>
  <c r="X98" i="30" s="1"/>
  <c r="W98" i="30" s="1"/>
  <c r="V98" i="30" s="1"/>
  <c r="U98" i="30" s="1"/>
  <c r="T98" i="30" s="1"/>
  <c r="S98" i="30" s="1"/>
  <c r="R98" i="30" s="1"/>
  <c r="Q98" i="30" s="1"/>
  <c r="P98" i="30" s="1"/>
  <c r="O98" i="30" s="1"/>
  <c r="N98" i="30" s="1"/>
  <c r="M98" i="30" s="1"/>
  <c r="BD99" i="30"/>
  <c r="BC99" i="30" s="1"/>
  <c r="BB99" i="30" s="1"/>
  <c r="BA99" i="30" s="1"/>
  <c r="AZ99" i="30" s="1"/>
  <c r="AY99" i="30" s="1"/>
  <c r="AX99" i="30" s="1"/>
  <c r="AW99" i="30" s="1"/>
  <c r="AV99" i="30" s="1"/>
  <c r="AU99" i="30" s="1"/>
  <c r="AT99" i="30" s="1"/>
  <c r="AS99" i="30" s="1"/>
  <c r="AR99" i="30" s="1"/>
  <c r="AQ99" i="30" s="1"/>
  <c r="AP99" i="30" s="1"/>
  <c r="AO99" i="30" s="1"/>
  <c r="AN99" i="30" s="1"/>
  <c r="AM99" i="30" s="1"/>
  <c r="AL99" i="30" s="1"/>
  <c r="AK99" i="30" s="1"/>
  <c r="AJ99" i="30" s="1"/>
  <c r="AI99" i="30" s="1"/>
  <c r="AH99" i="30" s="1"/>
  <c r="AG99" i="30" s="1"/>
  <c r="AF99" i="30" s="1"/>
  <c r="AE99" i="30" s="1"/>
  <c r="AD99" i="30" s="1"/>
  <c r="AC99" i="30" s="1"/>
  <c r="AB99" i="30" s="1"/>
  <c r="AA99" i="30" s="1"/>
  <c r="Z99" i="30" s="1"/>
  <c r="Y99" i="30" s="1"/>
  <c r="X99" i="30" s="1"/>
  <c r="W99" i="30" s="1"/>
  <c r="V99" i="30" s="1"/>
  <c r="U99" i="30" s="1"/>
  <c r="T99" i="30" s="1"/>
  <c r="S99" i="30" s="1"/>
  <c r="R99" i="30" s="1"/>
  <c r="Q99" i="30" s="1"/>
  <c r="P99" i="30" s="1"/>
  <c r="O99" i="30" s="1"/>
  <c r="N99" i="30" s="1"/>
  <c r="M99" i="30" s="1"/>
  <c r="BD100" i="30"/>
  <c r="BC100" i="30" s="1"/>
  <c r="BB100" i="30" s="1"/>
  <c r="BA100" i="30" s="1"/>
  <c r="AZ100" i="30" s="1"/>
  <c r="AY100" i="30" s="1"/>
  <c r="AX100" i="30" s="1"/>
  <c r="AW100" i="30" s="1"/>
  <c r="AV100" i="30" s="1"/>
  <c r="AU100" i="30" s="1"/>
  <c r="AT100" i="30" s="1"/>
  <c r="AS100" i="30" s="1"/>
  <c r="AR100" i="30" s="1"/>
  <c r="AQ100" i="30" s="1"/>
  <c r="AP100" i="30" s="1"/>
  <c r="AO100" i="30" s="1"/>
  <c r="AN100" i="30" s="1"/>
  <c r="AM100" i="30" s="1"/>
  <c r="AL100" i="30" s="1"/>
  <c r="AK100" i="30" s="1"/>
  <c r="AJ100" i="30" s="1"/>
  <c r="AI100" i="30" s="1"/>
  <c r="AH100" i="30" s="1"/>
  <c r="AG100" i="30" s="1"/>
  <c r="AF100" i="30" s="1"/>
  <c r="AE100" i="30" s="1"/>
  <c r="AD100" i="30" s="1"/>
  <c r="AC100" i="30" s="1"/>
  <c r="AB100" i="30" s="1"/>
  <c r="AA100" i="30" s="1"/>
  <c r="Z100" i="30" s="1"/>
  <c r="Y100" i="30" s="1"/>
  <c r="X100" i="30" s="1"/>
  <c r="W100" i="30" s="1"/>
  <c r="V100" i="30" s="1"/>
  <c r="U100" i="30" s="1"/>
  <c r="T100" i="30" s="1"/>
  <c r="S100" i="30" s="1"/>
  <c r="R100" i="30" s="1"/>
  <c r="Q100" i="30" s="1"/>
  <c r="P100" i="30" s="1"/>
  <c r="O100" i="30" s="1"/>
  <c r="N100" i="30" s="1"/>
  <c r="M100" i="30" s="1"/>
  <c r="BD101" i="30"/>
  <c r="BC101" i="30" s="1"/>
  <c r="BB101" i="30" s="1"/>
  <c r="BA101" i="30" s="1"/>
  <c r="AZ101" i="30" s="1"/>
  <c r="AY101" i="30" s="1"/>
  <c r="AX101" i="30" s="1"/>
  <c r="AW101" i="30" s="1"/>
  <c r="AV101" i="30" s="1"/>
  <c r="AU101" i="30" s="1"/>
  <c r="AT101" i="30" s="1"/>
  <c r="AS101" i="30" s="1"/>
  <c r="AR101" i="30" s="1"/>
  <c r="AQ101" i="30" s="1"/>
  <c r="AP101" i="30" s="1"/>
  <c r="AO101" i="30" s="1"/>
  <c r="AN101" i="30" s="1"/>
  <c r="AM101" i="30" s="1"/>
  <c r="AL101" i="30" s="1"/>
  <c r="AK101" i="30" s="1"/>
  <c r="AJ101" i="30" s="1"/>
  <c r="AI101" i="30" s="1"/>
  <c r="AH101" i="30" s="1"/>
  <c r="AG101" i="30" s="1"/>
  <c r="AF101" i="30" s="1"/>
  <c r="AE101" i="30" s="1"/>
  <c r="AD101" i="30" s="1"/>
  <c r="AC101" i="30" s="1"/>
  <c r="AB101" i="30" s="1"/>
  <c r="AA101" i="30" s="1"/>
  <c r="Z101" i="30" s="1"/>
  <c r="Y101" i="30" s="1"/>
  <c r="X101" i="30" s="1"/>
  <c r="W101" i="30" s="1"/>
  <c r="V101" i="30" s="1"/>
  <c r="U101" i="30" s="1"/>
  <c r="T101" i="30" s="1"/>
  <c r="S101" i="30" s="1"/>
  <c r="R101" i="30" s="1"/>
  <c r="Q101" i="30" s="1"/>
  <c r="P101" i="30" s="1"/>
  <c r="O101" i="30" s="1"/>
  <c r="N101" i="30" s="1"/>
  <c r="M101" i="30" s="1"/>
  <c r="BD102" i="30"/>
  <c r="BC102" i="30" s="1"/>
  <c r="BB102" i="30" s="1"/>
  <c r="BA102" i="30" s="1"/>
  <c r="AZ102" i="30" s="1"/>
  <c r="AY102" i="30" s="1"/>
  <c r="AX102" i="30" s="1"/>
  <c r="AW102" i="30" s="1"/>
  <c r="AV102" i="30" s="1"/>
  <c r="AU102" i="30" s="1"/>
  <c r="AT102" i="30" s="1"/>
  <c r="AS102" i="30" s="1"/>
  <c r="AR102" i="30" s="1"/>
  <c r="AQ102" i="30" s="1"/>
  <c r="AP102" i="30" s="1"/>
  <c r="AO102" i="30" s="1"/>
  <c r="AN102" i="30" s="1"/>
  <c r="AM102" i="30" s="1"/>
  <c r="AL102" i="30" s="1"/>
  <c r="AK102" i="30" s="1"/>
  <c r="AJ102" i="30" s="1"/>
  <c r="AI102" i="30" s="1"/>
  <c r="AH102" i="30" s="1"/>
  <c r="AG102" i="30" s="1"/>
  <c r="AF102" i="30" s="1"/>
  <c r="AE102" i="30" s="1"/>
  <c r="AD102" i="30" s="1"/>
  <c r="AC102" i="30" s="1"/>
  <c r="AB102" i="30" s="1"/>
  <c r="AA102" i="30" s="1"/>
  <c r="Z102" i="30" s="1"/>
  <c r="Y102" i="30" s="1"/>
  <c r="X102" i="30" s="1"/>
  <c r="W102" i="30" s="1"/>
  <c r="V102" i="30" s="1"/>
  <c r="U102" i="30" s="1"/>
  <c r="T102" i="30" s="1"/>
  <c r="S102" i="30" s="1"/>
  <c r="R102" i="30" s="1"/>
  <c r="Q102" i="30" s="1"/>
  <c r="P102" i="30" s="1"/>
  <c r="O102" i="30" s="1"/>
  <c r="N102" i="30" s="1"/>
  <c r="M102" i="30" s="1"/>
  <c r="BD103" i="30"/>
  <c r="BC103" i="30" s="1"/>
  <c r="BB103" i="30" s="1"/>
  <c r="BA103" i="30" s="1"/>
  <c r="AZ103" i="30" s="1"/>
  <c r="AY103" i="30" s="1"/>
  <c r="AX103" i="30" s="1"/>
  <c r="AW103" i="30" s="1"/>
  <c r="AV103" i="30" s="1"/>
  <c r="AU103" i="30" s="1"/>
  <c r="AT103" i="30" s="1"/>
  <c r="AS103" i="30" s="1"/>
  <c r="AR103" i="30" s="1"/>
  <c r="AQ103" i="30" s="1"/>
  <c r="AP103" i="30" s="1"/>
  <c r="AO103" i="30" s="1"/>
  <c r="AN103" i="30" s="1"/>
  <c r="AM103" i="30" s="1"/>
  <c r="AL103" i="30" s="1"/>
  <c r="AK103" i="30" s="1"/>
  <c r="AJ103" i="30" s="1"/>
  <c r="AI103" i="30" s="1"/>
  <c r="AH103" i="30" s="1"/>
  <c r="AG103" i="30" s="1"/>
  <c r="AF103" i="30" s="1"/>
  <c r="AE103" i="30" s="1"/>
  <c r="AD103" i="30" s="1"/>
  <c r="AC103" i="30" s="1"/>
  <c r="AB103" i="30" s="1"/>
  <c r="AA103" i="30" s="1"/>
  <c r="Z103" i="30" s="1"/>
  <c r="Y103" i="30" s="1"/>
  <c r="X103" i="30" s="1"/>
  <c r="W103" i="30" s="1"/>
  <c r="V103" i="30" s="1"/>
  <c r="U103" i="30" s="1"/>
  <c r="T103" i="30" s="1"/>
  <c r="S103" i="30" s="1"/>
  <c r="R103" i="30" s="1"/>
  <c r="Q103" i="30" s="1"/>
  <c r="P103" i="30" s="1"/>
  <c r="O103" i="30" s="1"/>
  <c r="N103" i="30" s="1"/>
  <c r="M103" i="30" s="1"/>
  <c r="BD104" i="30"/>
  <c r="BC104" i="30" s="1"/>
  <c r="BB104" i="30" s="1"/>
  <c r="BA104" i="30" s="1"/>
  <c r="AZ104" i="30" s="1"/>
  <c r="AY104" i="30" s="1"/>
  <c r="AX104" i="30" s="1"/>
  <c r="AW104" i="30" s="1"/>
  <c r="AV104" i="30" s="1"/>
  <c r="AU104" i="30" s="1"/>
  <c r="AT104" i="30" s="1"/>
  <c r="AS104" i="30" s="1"/>
  <c r="AR104" i="30" s="1"/>
  <c r="AQ104" i="30" s="1"/>
  <c r="AP104" i="30" s="1"/>
  <c r="AO104" i="30" s="1"/>
  <c r="AN104" i="30" s="1"/>
  <c r="AM104" i="30" s="1"/>
  <c r="AL104" i="30" s="1"/>
  <c r="AK104" i="30" s="1"/>
  <c r="AJ104" i="30" s="1"/>
  <c r="AI104" i="30" s="1"/>
  <c r="AH104" i="30" s="1"/>
  <c r="AG104" i="30" s="1"/>
  <c r="AF104" i="30" s="1"/>
  <c r="AE104" i="30" s="1"/>
  <c r="AD104" i="30" s="1"/>
  <c r="AC104" i="30" s="1"/>
  <c r="AB104" i="30" s="1"/>
  <c r="AA104" i="30" s="1"/>
  <c r="Z104" i="30" s="1"/>
  <c r="Y104" i="30" s="1"/>
  <c r="X104" i="30" s="1"/>
  <c r="W104" i="30" s="1"/>
  <c r="V104" i="30" s="1"/>
  <c r="U104" i="30" s="1"/>
  <c r="T104" i="30" s="1"/>
  <c r="S104" i="30" s="1"/>
  <c r="R104" i="30" s="1"/>
  <c r="Q104" i="30" s="1"/>
  <c r="P104" i="30" s="1"/>
  <c r="O104" i="30" s="1"/>
  <c r="N104" i="30" s="1"/>
  <c r="M104" i="30" s="1"/>
  <c r="BD105" i="30"/>
  <c r="BC105" i="30" s="1"/>
  <c r="BB105" i="30" s="1"/>
  <c r="BA105" i="30" s="1"/>
  <c r="AZ105" i="30" s="1"/>
  <c r="AY105" i="30" s="1"/>
  <c r="AX105" i="30" s="1"/>
  <c r="AW105" i="30" s="1"/>
  <c r="AV105" i="30" s="1"/>
  <c r="AU105" i="30" s="1"/>
  <c r="AT105" i="30" s="1"/>
  <c r="AS105" i="30" s="1"/>
  <c r="AR105" i="30" s="1"/>
  <c r="AQ105" i="30" s="1"/>
  <c r="AP105" i="30" s="1"/>
  <c r="AO105" i="30" s="1"/>
  <c r="AN105" i="30" s="1"/>
  <c r="AM105" i="30" s="1"/>
  <c r="AL105" i="30" s="1"/>
  <c r="AK105" i="30" s="1"/>
  <c r="AJ105" i="30" s="1"/>
  <c r="AI105" i="30" s="1"/>
  <c r="AH105" i="30" s="1"/>
  <c r="AG105" i="30" s="1"/>
  <c r="AF105" i="30" s="1"/>
  <c r="AE105" i="30" s="1"/>
  <c r="AD105" i="30" s="1"/>
  <c r="AC105" i="30" s="1"/>
  <c r="AB105" i="30" s="1"/>
  <c r="AA105" i="30" s="1"/>
  <c r="Z105" i="30" s="1"/>
  <c r="Y105" i="30" s="1"/>
  <c r="X105" i="30" s="1"/>
  <c r="W105" i="30" s="1"/>
  <c r="V105" i="30" s="1"/>
  <c r="U105" i="30" s="1"/>
  <c r="T105" i="30" s="1"/>
  <c r="S105" i="30" s="1"/>
  <c r="R105" i="30" s="1"/>
  <c r="Q105" i="30" s="1"/>
  <c r="P105" i="30" s="1"/>
  <c r="O105" i="30" s="1"/>
  <c r="N105" i="30" s="1"/>
  <c r="M105" i="30" s="1"/>
  <c r="BD106" i="30"/>
  <c r="BC106" i="30" s="1"/>
  <c r="BB106" i="30" s="1"/>
  <c r="BA106" i="30" s="1"/>
  <c r="AZ106" i="30" s="1"/>
  <c r="AY106" i="30" s="1"/>
  <c r="AX106" i="30" s="1"/>
  <c r="AW106" i="30" s="1"/>
  <c r="AV106" i="30" s="1"/>
  <c r="AU106" i="30" s="1"/>
  <c r="AT106" i="30" s="1"/>
  <c r="AS106" i="30" s="1"/>
  <c r="AR106" i="30" s="1"/>
  <c r="AQ106" i="30" s="1"/>
  <c r="AP106" i="30" s="1"/>
  <c r="AO106" i="30" s="1"/>
  <c r="AN106" i="30" s="1"/>
  <c r="AM106" i="30" s="1"/>
  <c r="AL106" i="30" s="1"/>
  <c r="AK106" i="30" s="1"/>
  <c r="AJ106" i="30" s="1"/>
  <c r="AI106" i="30" s="1"/>
  <c r="AH106" i="30" s="1"/>
  <c r="AG106" i="30" s="1"/>
  <c r="AF106" i="30" s="1"/>
  <c r="AE106" i="30" s="1"/>
  <c r="AD106" i="30" s="1"/>
  <c r="AC106" i="30" s="1"/>
  <c r="AB106" i="30" s="1"/>
  <c r="AA106" i="30" s="1"/>
  <c r="Z106" i="30" s="1"/>
  <c r="Y106" i="30" s="1"/>
  <c r="X106" i="30" s="1"/>
  <c r="W106" i="30" s="1"/>
  <c r="V106" i="30" s="1"/>
  <c r="U106" i="30" s="1"/>
  <c r="T106" i="30" s="1"/>
  <c r="S106" i="30" s="1"/>
  <c r="R106" i="30" s="1"/>
  <c r="Q106" i="30" s="1"/>
  <c r="P106" i="30" s="1"/>
  <c r="O106" i="30" s="1"/>
  <c r="N106" i="30" s="1"/>
  <c r="M106" i="30" s="1"/>
  <c r="BD107" i="30"/>
  <c r="BC107" i="30" s="1"/>
  <c r="BB107" i="30" s="1"/>
  <c r="BA107" i="30" s="1"/>
  <c r="AZ107" i="30" s="1"/>
  <c r="AY107" i="30" s="1"/>
  <c r="AX107" i="30" s="1"/>
  <c r="AW107" i="30" s="1"/>
  <c r="AV107" i="30" s="1"/>
  <c r="AU107" i="30" s="1"/>
  <c r="AT107" i="30" s="1"/>
  <c r="AS107" i="30" s="1"/>
  <c r="AR107" i="30" s="1"/>
  <c r="AQ107" i="30" s="1"/>
  <c r="AP107" i="30" s="1"/>
  <c r="AO107" i="30" s="1"/>
  <c r="AN107" i="30" s="1"/>
  <c r="AM107" i="30" s="1"/>
  <c r="AL107" i="30" s="1"/>
  <c r="AK107" i="30" s="1"/>
  <c r="AJ107" i="30" s="1"/>
  <c r="AI107" i="30" s="1"/>
  <c r="AH107" i="30" s="1"/>
  <c r="AG107" i="30" s="1"/>
  <c r="AF107" i="30" s="1"/>
  <c r="AE107" i="30" s="1"/>
  <c r="AD107" i="30" s="1"/>
  <c r="AC107" i="30" s="1"/>
  <c r="AB107" i="30" s="1"/>
  <c r="AA107" i="30" s="1"/>
  <c r="Z107" i="30" s="1"/>
  <c r="Y107" i="30" s="1"/>
  <c r="X107" i="30" s="1"/>
  <c r="W107" i="30" s="1"/>
  <c r="V107" i="30" s="1"/>
  <c r="U107" i="30" s="1"/>
  <c r="T107" i="30" s="1"/>
  <c r="S107" i="30" s="1"/>
  <c r="R107" i="30" s="1"/>
  <c r="Q107" i="30" s="1"/>
  <c r="P107" i="30" s="1"/>
  <c r="O107" i="30" s="1"/>
  <c r="N107" i="30" s="1"/>
  <c r="M107" i="30" s="1"/>
  <c r="BD108" i="30"/>
  <c r="BC108" i="30" s="1"/>
  <c r="BB108" i="30" s="1"/>
  <c r="BA108" i="30" s="1"/>
  <c r="AZ108" i="30" s="1"/>
  <c r="AY108" i="30" s="1"/>
  <c r="AX108" i="30" s="1"/>
  <c r="AW108" i="30" s="1"/>
  <c r="AV108" i="30" s="1"/>
  <c r="AU108" i="30" s="1"/>
  <c r="AT108" i="30" s="1"/>
  <c r="AS108" i="30" s="1"/>
  <c r="AR108" i="30" s="1"/>
  <c r="AQ108" i="30" s="1"/>
  <c r="AP108" i="30" s="1"/>
  <c r="AO108" i="30" s="1"/>
  <c r="AN108" i="30" s="1"/>
  <c r="AM108" i="30" s="1"/>
  <c r="AL108" i="30" s="1"/>
  <c r="AK108" i="30" s="1"/>
  <c r="AJ108" i="30" s="1"/>
  <c r="AI108" i="30" s="1"/>
  <c r="AH108" i="30" s="1"/>
  <c r="AG108" i="30" s="1"/>
  <c r="AF108" i="30" s="1"/>
  <c r="AE108" i="30" s="1"/>
  <c r="AD108" i="30" s="1"/>
  <c r="AC108" i="30" s="1"/>
  <c r="AB108" i="30" s="1"/>
  <c r="AA108" i="30" s="1"/>
  <c r="Z108" i="30" s="1"/>
  <c r="Y108" i="30" s="1"/>
  <c r="X108" i="30" s="1"/>
  <c r="W108" i="30" s="1"/>
  <c r="V108" i="30" s="1"/>
  <c r="U108" i="30" s="1"/>
  <c r="T108" i="30" s="1"/>
  <c r="S108" i="30" s="1"/>
  <c r="R108" i="30" s="1"/>
  <c r="Q108" i="30" s="1"/>
  <c r="P108" i="30" s="1"/>
  <c r="O108" i="30" s="1"/>
  <c r="N108" i="30" s="1"/>
  <c r="M108" i="30" s="1"/>
  <c r="BD109" i="30"/>
  <c r="BC109" i="30" s="1"/>
  <c r="BB109" i="30" s="1"/>
  <c r="BA109" i="30" s="1"/>
  <c r="AZ109" i="30" s="1"/>
  <c r="AY109" i="30" s="1"/>
  <c r="AX109" i="30" s="1"/>
  <c r="AW109" i="30" s="1"/>
  <c r="AV109" i="30" s="1"/>
  <c r="AU109" i="30" s="1"/>
  <c r="AT109" i="30" s="1"/>
  <c r="AS109" i="30" s="1"/>
  <c r="AR109" i="30" s="1"/>
  <c r="AQ109" i="30" s="1"/>
  <c r="AP109" i="30" s="1"/>
  <c r="AO109" i="30" s="1"/>
  <c r="AN109" i="30" s="1"/>
  <c r="AM109" i="30" s="1"/>
  <c r="AL109" i="30" s="1"/>
  <c r="AK109" i="30" s="1"/>
  <c r="AJ109" i="30" s="1"/>
  <c r="AI109" i="30" s="1"/>
  <c r="AH109" i="30" s="1"/>
  <c r="AG109" i="30" s="1"/>
  <c r="AF109" i="30" s="1"/>
  <c r="AE109" i="30" s="1"/>
  <c r="AD109" i="30" s="1"/>
  <c r="AC109" i="30" s="1"/>
  <c r="AB109" i="30" s="1"/>
  <c r="AA109" i="30" s="1"/>
  <c r="Z109" i="30" s="1"/>
  <c r="Y109" i="30" s="1"/>
  <c r="X109" i="30" s="1"/>
  <c r="W109" i="30" s="1"/>
  <c r="V109" i="30" s="1"/>
  <c r="U109" i="30" s="1"/>
  <c r="T109" i="30" s="1"/>
  <c r="S109" i="30" s="1"/>
  <c r="R109" i="30" s="1"/>
  <c r="Q109" i="30" s="1"/>
  <c r="P109" i="30" s="1"/>
  <c r="O109" i="30" s="1"/>
  <c r="N109" i="30" s="1"/>
  <c r="M109" i="30" s="1"/>
  <c r="BD110" i="30"/>
  <c r="BC110" i="30" s="1"/>
  <c r="BB110" i="30" s="1"/>
  <c r="BA110" i="30" s="1"/>
  <c r="AZ110" i="30" s="1"/>
  <c r="AY110" i="30" s="1"/>
  <c r="AX110" i="30" s="1"/>
  <c r="AW110" i="30" s="1"/>
  <c r="AV110" i="30" s="1"/>
  <c r="AU110" i="30" s="1"/>
  <c r="AT110" i="30" s="1"/>
  <c r="AS110" i="30" s="1"/>
  <c r="AR110" i="30" s="1"/>
  <c r="AQ110" i="30" s="1"/>
  <c r="AP110" i="30" s="1"/>
  <c r="AO110" i="30" s="1"/>
  <c r="AN110" i="30" s="1"/>
  <c r="AM110" i="30" s="1"/>
  <c r="AL110" i="30" s="1"/>
  <c r="AK110" i="30" s="1"/>
  <c r="AJ110" i="30" s="1"/>
  <c r="AI110" i="30" s="1"/>
  <c r="AH110" i="30" s="1"/>
  <c r="AG110" i="30" s="1"/>
  <c r="AF110" i="30" s="1"/>
  <c r="AE110" i="30" s="1"/>
  <c r="AD110" i="30" s="1"/>
  <c r="AC110" i="30" s="1"/>
  <c r="AB110" i="30" s="1"/>
  <c r="AA110" i="30" s="1"/>
  <c r="Z110" i="30" s="1"/>
  <c r="Y110" i="30" s="1"/>
  <c r="X110" i="30" s="1"/>
  <c r="W110" i="30" s="1"/>
  <c r="V110" i="30" s="1"/>
  <c r="U110" i="30" s="1"/>
  <c r="T110" i="30" s="1"/>
  <c r="S110" i="30" s="1"/>
  <c r="R110" i="30" s="1"/>
  <c r="Q110" i="30" s="1"/>
  <c r="P110" i="30" s="1"/>
  <c r="O110" i="30" s="1"/>
  <c r="N110" i="30" s="1"/>
  <c r="M110" i="30" s="1"/>
  <c r="BD111" i="30"/>
  <c r="BC111" i="30" s="1"/>
  <c r="BB111" i="30" s="1"/>
  <c r="BA111" i="30" s="1"/>
  <c r="AZ111" i="30" s="1"/>
  <c r="AY111" i="30" s="1"/>
  <c r="AX111" i="30" s="1"/>
  <c r="AW111" i="30" s="1"/>
  <c r="AV111" i="30" s="1"/>
  <c r="AU111" i="30" s="1"/>
  <c r="AT111" i="30" s="1"/>
  <c r="AS111" i="30" s="1"/>
  <c r="AR111" i="30" s="1"/>
  <c r="AQ111" i="30" s="1"/>
  <c r="AP111" i="30" s="1"/>
  <c r="AO111" i="30" s="1"/>
  <c r="AN111" i="30" s="1"/>
  <c r="AM111" i="30" s="1"/>
  <c r="AL111" i="30" s="1"/>
  <c r="AK111" i="30" s="1"/>
  <c r="AJ111" i="30" s="1"/>
  <c r="AI111" i="30" s="1"/>
  <c r="AH111" i="30" s="1"/>
  <c r="AG111" i="30" s="1"/>
  <c r="AF111" i="30" s="1"/>
  <c r="AE111" i="30" s="1"/>
  <c r="AD111" i="30" s="1"/>
  <c r="AC111" i="30" s="1"/>
  <c r="AB111" i="30" s="1"/>
  <c r="AA111" i="30" s="1"/>
  <c r="Z111" i="30" s="1"/>
  <c r="Y111" i="30" s="1"/>
  <c r="X111" i="30" s="1"/>
  <c r="W111" i="30" s="1"/>
  <c r="V111" i="30" s="1"/>
  <c r="U111" i="30" s="1"/>
  <c r="T111" i="30" s="1"/>
  <c r="S111" i="30" s="1"/>
  <c r="R111" i="30" s="1"/>
  <c r="Q111" i="30" s="1"/>
  <c r="P111" i="30" s="1"/>
  <c r="O111" i="30" s="1"/>
  <c r="N111" i="30" s="1"/>
  <c r="M111" i="30" s="1"/>
  <c r="BD112" i="30"/>
  <c r="BC112" i="30" s="1"/>
  <c r="BB112" i="30" s="1"/>
  <c r="BA112" i="30" s="1"/>
  <c r="AZ112" i="30" s="1"/>
  <c r="AY112" i="30" s="1"/>
  <c r="AX112" i="30" s="1"/>
  <c r="AW112" i="30" s="1"/>
  <c r="AV112" i="30" s="1"/>
  <c r="AU112" i="30" s="1"/>
  <c r="AT112" i="30" s="1"/>
  <c r="AS112" i="30" s="1"/>
  <c r="AR112" i="30" s="1"/>
  <c r="AQ112" i="30" s="1"/>
  <c r="AP112" i="30" s="1"/>
  <c r="AO112" i="30" s="1"/>
  <c r="AN112" i="30" s="1"/>
  <c r="AM112" i="30" s="1"/>
  <c r="AL112" i="30" s="1"/>
  <c r="AK112" i="30" s="1"/>
  <c r="AJ112" i="30" s="1"/>
  <c r="AI112" i="30" s="1"/>
  <c r="AH112" i="30" s="1"/>
  <c r="AG112" i="30" s="1"/>
  <c r="AF112" i="30" s="1"/>
  <c r="AE112" i="30" s="1"/>
  <c r="AD112" i="30" s="1"/>
  <c r="AC112" i="30" s="1"/>
  <c r="AB112" i="30" s="1"/>
  <c r="AA112" i="30" s="1"/>
  <c r="Z112" i="30" s="1"/>
  <c r="Y112" i="30" s="1"/>
  <c r="X112" i="30" s="1"/>
  <c r="W112" i="30" s="1"/>
  <c r="V112" i="30" s="1"/>
  <c r="U112" i="30" s="1"/>
  <c r="T112" i="30" s="1"/>
  <c r="S112" i="30" s="1"/>
  <c r="R112" i="30" s="1"/>
  <c r="Q112" i="30" s="1"/>
  <c r="P112" i="30" s="1"/>
  <c r="O112" i="30" s="1"/>
  <c r="N112" i="30" s="1"/>
  <c r="M112" i="30" s="1"/>
  <c r="BD113" i="30"/>
  <c r="BC113" i="30" s="1"/>
  <c r="BB113" i="30" s="1"/>
  <c r="BA113" i="30" s="1"/>
  <c r="AZ113" i="30" s="1"/>
  <c r="AY113" i="30" s="1"/>
  <c r="AX113" i="30" s="1"/>
  <c r="AW113" i="30" s="1"/>
  <c r="AV113" i="30" s="1"/>
  <c r="AU113" i="30" s="1"/>
  <c r="AT113" i="30" s="1"/>
  <c r="AS113" i="30" s="1"/>
  <c r="AR113" i="30" s="1"/>
  <c r="AQ113" i="30" s="1"/>
  <c r="AP113" i="30" s="1"/>
  <c r="AO113" i="30" s="1"/>
  <c r="AN113" i="30" s="1"/>
  <c r="AM113" i="30" s="1"/>
  <c r="AL113" i="30" s="1"/>
  <c r="AK113" i="30" s="1"/>
  <c r="AJ113" i="30" s="1"/>
  <c r="AI113" i="30" s="1"/>
  <c r="AH113" i="30" s="1"/>
  <c r="AG113" i="30" s="1"/>
  <c r="AF113" i="30" s="1"/>
  <c r="AE113" i="30" s="1"/>
  <c r="AD113" i="30" s="1"/>
  <c r="AC113" i="30" s="1"/>
  <c r="AB113" i="30" s="1"/>
  <c r="AA113" i="30" s="1"/>
  <c r="Z113" i="30" s="1"/>
  <c r="Y113" i="30" s="1"/>
  <c r="X113" i="30" s="1"/>
  <c r="W113" i="30" s="1"/>
  <c r="V113" i="30" s="1"/>
  <c r="U113" i="30" s="1"/>
  <c r="T113" i="30" s="1"/>
  <c r="S113" i="30" s="1"/>
  <c r="R113" i="30" s="1"/>
  <c r="Q113" i="30" s="1"/>
  <c r="P113" i="30" s="1"/>
  <c r="O113" i="30" s="1"/>
  <c r="N113" i="30" s="1"/>
  <c r="M113" i="30" s="1"/>
  <c r="BD114" i="30"/>
  <c r="BC114" i="30" s="1"/>
  <c r="BB114" i="30" s="1"/>
  <c r="BA114" i="30" s="1"/>
  <c r="AZ114" i="30" s="1"/>
  <c r="AY114" i="30" s="1"/>
  <c r="AX114" i="30" s="1"/>
  <c r="AW114" i="30" s="1"/>
  <c r="AV114" i="30" s="1"/>
  <c r="AU114" i="30" s="1"/>
  <c r="AT114" i="30" s="1"/>
  <c r="AS114" i="30" s="1"/>
  <c r="AR114" i="30" s="1"/>
  <c r="AQ114" i="30" s="1"/>
  <c r="AP114" i="30" s="1"/>
  <c r="AO114" i="30" s="1"/>
  <c r="AN114" i="30" s="1"/>
  <c r="AM114" i="30" s="1"/>
  <c r="AL114" i="30" s="1"/>
  <c r="AK114" i="30" s="1"/>
  <c r="AJ114" i="30" s="1"/>
  <c r="AI114" i="30" s="1"/>
  <c r="AH114" i="30" s="1"/>
  <c r="AG114" i="30" s="1"/>
  <c r="AF114" i="30" s="1"/>
  <c r="AE114" i="30" s="1"/>
  <c r="AD114" i="30" s="1"/>
  <c r="AC114" i="30" s="1"/>
  <c r="AB114" i="30" s="1"/>
  <c r="AA114" i="30" s="1"/>
  <c r="Z114" i="30" s="1"/>
  <c r="Y114" i="30" s="1"/>
  <c r="X114" i="30" s="1"/>
  <c r="W114" i="30" s="1"/>
  <c r="V114" i="30" s="1"/>
  <c r="U114" i="30" s="1"/>
  <c r="T114" i="30" s="1"/>
  <c r="S114" i="30" s="1"/>
  <c r="R114" i="30" s="1"/>
  <c r="Q114" i="30" s="1"/>
  <c r="P114" i="30" s="1"/>
  <c r="O114" i="30" s="1"/>
  <c r="N114" i="30" s="1"/>
  <c r="M114" i="30" s="1"/>
  <c r="BD115" i="30"/>
  <c r="BC115" i="30" s="1"/>
  <c r="BB115" i="30" s="1"/>
  <c r="BA115" i="30" s="1"/>
  <c r="AZ115" i="30" s="1"/>
  <c r="AY115" i="30" s="1"/>
  <c r="AX115" i="30" s="1"/>
  <c r="AW115" i="30" s="1"/>
  <c r="AV115" i="30" s="1"/>
  <c r="AU115" i="30" s="1"/>
  <c r="AT115" i="30" s="1"/>
  <c r="AS115" i="30" s="1"/>
  <c r="AR115" i="30" s="1"/>
  <c r="AQ115" i="30" s="1"/>
  <c r="AP115" i="30" s="1"/>
  <c r="AO115" i="30" s="1"/>
  <c r="AN115" i="30" s="1"/>
  <c r="AM115" i="30" s="1"/>
  <c r="AL115" i="30" s="1"/>
  <c r="AK115" i="30" s="1"/>
  <c r="AJ115" i="30" s="1"/>
  <c r="AI115" i="30" s="1"/>
  <c r="AH115" i="30" s="1"/>
  <c r="AG115" i="30" s="1"/>
  <c r="AF115" i="30" s="1"/>
  <c r="AE115" i="30" s="1"/>
  <c r="AD115" i="30" s="1"/>
  <c r="AC115" i="30" s="1"/>
  <c r="AB115" i="30" s="1"/>
  <c r="AA115" i="30" s="1"/>
  <c r="Z115" i="30" s="1"/>
  <c r="Y115" i="30" s="1"/>
  <c r="X115" i="30" s="1"/>
  <c r="W115" i="30" s="1"/>
  <c r="V115" i="30" s="1"/>
  <c r="U115" i="30" s="1"/>
  <c r="T115" i="30" s="1"/>
  <c r="S115" i="30" s="1"/>
  <c r="R115" i="30" s="1"/>
  <c r="Q115" i="30" s="1"/>
  <c r="P115" i="30" s="1"/>
  <c r="O115" i="30" s="1"/>
  <c r="N115" i="30" s="1"/>
  <c r="M115" i="30" s="1"/>
  <c r="BD116" i="30"/>
  <c r="BC116" i="30" s="1"/>
  <c r="BB116" i="30" s="1"/>
  <c r="BA116" i="30" s="1"/>
  <c r="AZ116" i="30" s="1"/>
  <c r="AY116" i="30" s="1"/>
  <c r="AX116" i="30" s="1"/>
  <c r="AW116" i="30" s="1"/>
  <c r="AV116" i="30" s="1"/>
  <c r="AU116" i="30" s="1"/>
  <c r="AT116" i="30" s="1"/>
  <c r="AS116" i="30" s="1"/>
  <c r="AR116" i="30" s="1"/>
  <c r="AQ116" i="30" s="1"/>
  <c r="AP116" i="30" s="1"/>
  <c r="AO116" i="30" s="1"/>
  <c r="AN116" i="30" s="1"/>
  <c r="AM116" i="30" s="1"/>
  <c r="AL116" i="30" s="1"/>
  <c r="AK116" i="30" s="1"/>
  <c r="AJ116" i="30" s="1"/>
  <c r="AI116" i="30" s="1"/>
  <c r="AH116" i="30" s="1"/>
  <c r="AG116" i="30" s="1"/>
  <c r="AF116" i="30" s="1"/>
  <c r="AE116" i="30" s="1"/>
  <c r="AD116" i="30" s="1"/>
  <c r="AC116" i="30" s="1"/>
  <c r="AB116" i="30" s="1"/>
  <c r="AA116" i="30" s="1"/>
  <c r="Z116" i="30" s="1"/>
  <c r="Y116" i="30" s="1"/>
  <c r="X116" i="30" s="1"/>
  <c r="W116" i="30" s="1"/>
  <c r="V116" i="30" s="1"/>
  <c r="U116" i="30" s="1"/>
  <c r="T116" i="30" s="1"/>
  <c r="S116" i="30" s="1"/>
  <c r="R116" i="30" s="1"/>
  <c r="Q116" i="30" s="1"/>
  <c r="P116" i="30" s="1"/>
  <c r="O116" i="30" s="1"/>
  <c r="N116" i="30" s="1"/>
  <c r="M116" i="30" s="1"/>
  <c r="BD117" i="30"/>
  <c r="BD118" i="30"/>
  <c r="BC118" i="30" s="1"/>
  <c r="BB118" i="30" s="1"/>
  <c r="BA118" i="30" s="1"/>
  <c r="AZ118" i="30" s="1"/>
  <c r="AY118" i="30" s="1"/>
  <c r="AX118" i="30" s="1"/>
  <c r="AW118" i="30" s="1"/>
  <c r="AV118" i="30" s="1"/>
  <c r="AU118" i="30" s="1"/>
  <c r="AT118" i="30" s="1"/>
  <c r="AS118" i="30" s="1"/>
  <c r="AR118" i="30" s="1"/>
  <c r="AQ118" i="30" s="1"/>
  <c r="AP118" i="30" s="1"/>
  <c r="AO118" i="30" s="1"/>
  <c r="AN118" i="30" s="1"/>
  <c r="AM118" i="30" s="1"/>
  <c r="AL118" i="30" s="1"/>
  <c r="AK118" i="30" s="1"/>
  <c r="AJ118" i="30" s="1"/>
  <c r="AI118" i="30" s="1"/>
  <c r="AH118" i="30" s="1"/>
  <c r="AG118" i="30" s="1"/>
  <c r="AF118" i="30" s="1"/>
  <c r="AE118" i="30" s="1"/>
  <c r="AD118" i="30" s="1"/>
  <c r="AC118" i="30" s="1"/>
  <c r="AB118" i="30" s="1"/>
  <c r="AA118" i="30" s="1"/>
  <c r="Z118" i="30" s="1"/>
  <c r="Y118" i="30" s="1"/>
  <c r="X118" i="30" s="1"/>
  <c r="W118" i="30" s="1"/>
  <c r="V118" i="30" s="1"/>
  <c r="U118" i="30" s="1"/>
  <c r="T118" i="30" s="1"/>
  <c r="S118" i="30" s="1"/>
  <c r="R118" i="30" s="1"/>
  <c r="Q118" i="30" s="1"/>
  <c r="P118" i="30" s="1"/>
  <c r="O118" i="30" s="1"/>
  <c r="N118" i="30" s="1"/>
  <c r="M118" i="30" s="1"/>
  <c r="BD119" i="30"/>
  <c r="BC119" i="30" s="1"/>
  <c r="BB119" i="30" s="1"/>
  <c r="BA119" i="30" s="1"/>
  <c r="AZ119" i="30" s="1"/>
  <c r="AY119" i="30" s="1"/>
  <c r="AX119" i="30" s="1"/>
  <c r="AW119" i="30" s="1"/>
  <c r="AV119" i="30" s="1"/>
  <c r="AU119" i="30" s="1"/>
  <c r="AT119" i="30" s="1"/>
  <c r="AS119" i="30" s="1"/>
  <c r="AR119" i="30" s="1"/>
  <c r="AQ119" i="30" s="1"/>
  <c r="AP119" i="30" s="1"/>
  <c r="AO119" i="30" s="1"/>
  <c r="AN119" i="30" s="1"/>
  <c r="AM119" i="30" s="1"/>
  <c r="AL119" i="30" s="1"/>
  <c r="AK119" i="30" s="1"/>
  <c r="AJ119" i="30" s="1"/>
  <c r="AI119" i="30" s="1"/>
  <c r="AH119" i="30" s="1"/>
  <c r="AG119" i="30" s="1"/>
  <c r="AF119" i="30" s="1"/>
  <c r="AE119" i="30" s="1"/>
  <c r="AD119" i="30" s="1"/>
  <c r="AC119" i="30" s="1"/>
  <c r="AB119" i="30" s="1"/>
  <c r="AA119" i="30" s="1"/>
  <c r="Z119" i="30" s="1"/>
  <c r="Y119" i="30" s="1"/>
  <c r="X119" i="30" s="1"/>
  <c r="W119" i="30" s="1"/>
  <c r="V119" i="30" s="1"/>
  <c r="U119" i="30" s="1"/>
  <c r="T119" i="30" s="1"/>
  <c r="S119" i="30" s="1"/>
  <c r="R119" i="30" s="1"/>
  <c r="Q119" i="30" s="1"/>
  <c r="P119" i="30" s="1"/>
  <c r="O119" i="30" s="1"/>
  <c r="N119" i="30" s="1"/>
  <c r="M119" i="30" s="1"/>
  <c r="BD120" i="30"/>
  <c r="BC120" i="30" s="1"/>
  <c r="BB120" i="30" s="1"/>
  <c r="BA120" i="30" s="1"/>
  <c r="AZ120" i="30" s="1"/>
  <c r="AY120" i="30" s="1"/>
  <c r="AX120" i="30" s="1"/>
  <c r="AW120" i="30" s="1"/>
  <c r="AV120" i="30" s="1"/>
  <c r="AU120" i="30" s="1"/>
  <c r="AT120" i="30" s="1"/>
  <c r="AS120" i="30" s="1"/>
  <c r="AR120" i="30" s="1"/>
  <c r="AQ120" i="30" s="1"/>
  <c r="AP120" i="30" s="1"/>
  <c r="AO120" i="30" s="1"/>
  <c r="AN120" i="30" s="1"/>
  <c r="AM120" i="30" s="1"/>
  <c r="AL120" i="30" s="1"/>
  <c r="AK120" i="30" s="1"/>
  <c r="AJ120" i="30" s="1"/>
  <c r="AI120" i="30" s="1"/>
  <c r="AH120" i="30" s="1"/>
  <c r="AG120" i="30" s="1"/>
  <c r="AF120" i="30" s="1"/>
  <c r="AE120" i="30" s="1"/>
  <c r="AD120" i="30" s="1"/>
  <c r="AC120" i="30" s="1"/>
  <c r="AB120" i="30" s="1"/>
  <c r="AA120" i="30" s="1"/>
  <c r="Z120" i="30" s="1"/>
  <c r="Y120" i="30" s="1"/>
  <c r="X120" i="30" s="1"/>
  <c r="W120" i="30" s="1"/>
  <c r="V120" i="30" s="1"/>
  <c r="U120" i="30" s="1"/>
  <c r="T120" i="30" s="1"/>
  <c r="S120" i="30" s="1"/>
  <c r="R120" i="30" s="1"/>
  <c r="Q120" i="30" s="1"/>
  <c r="P120" i="30" s="1"/>
  <c r="O120" i="30" s="1"/>
  <c r="N120" i="30" s="1"/>
  <c r="M120" i="30" s="1"/>
  <c r="BD121" i="30"/>
  <c r="BC121" i="30" s="1"/>
  <c r="BB121" i="30" s="1"/>
  <c r="BA121" i="30" s="1"/>
  <c r="AZ121" i="30" s="1"/>
  <c r="AY121" i="30" s="1"/>
  <c r="AX121" i="30" s="1"/>
  <c r="AW121" i="30" s="1"/>
  <c r="AV121" i="30" s="1"/>
  <c r="AU121" i="30" s="1"/>
  <c r="AT121" i="30" s="1"/>
  <c r="AS121" i="30" s="1"/>
  <c r="AR121" i="30" s="1"/>
  <c r="AQ121" i="30" s="1"/>
  <c r="AP121" i="30" s="1"/>
  <c r="AO121" i="30" s="1"/>
  <c r="AN121" i="30" s="1"/>
  <c r="AM121" i="30" s="1"/>
  <c r="AL121" i="30" s="1"/>
  <c r="AK121" i="30" s="1"/>
  <c r="AJ121" i="30" s="1"/>
  <c r="AI121" i="30" s="1"/>
  <c r="AH121" i="30" s="1"/>
  <c r="AG121" i="30" s="1"/>
  <c r="AF121" i="30" s="1"/>
  <c r="AE121" i="30" s="1"/>
  <c r="AD121" i="30" s="1"/>
  <c r="AC121" i="30" s="1"/>
  <c r="AB121" i="30" s="1"/>
  <c r="AA121" i="30" s="1"/>
  <c r="Z121" i="30" s="1"/>
  <c r="Y121" i="30" s="1"/>
  <c r="X121" i="30" s="1"/>
  <c r="W121" i="30" s="1"/>
  <c r="V121" i="30" s="1"/>
  <c r="U121" i="30" s="1"/>
  <c r="T121" i="30" s="1"/>
  <c r="S121" i="30" s="1"/>
  <c r="R121" i="30" s="1"/>
  <c r="Q121" i="30" s="1"/>
  <c r="P121" i="30" s="1"/>
  <c r="O121" i="30" s="1"/>
  <c r="N121" i="30" s="1"/>
  <c r="M121" i="30" s="1"/>
  <c r="BD122" i="30"/>
  <c r="BC122" i="30" s="1"/>
  <c r="BB122" i="30" s="1"/>
  <c r="BA122" i="30" s="1"/>
  <c r="AZ122" i="30" s="1"/>
  <c r="AY122" i="30" s="1"/>
  <c r="AX122" i="30" s="1"/>
  <c r="AW122" i="30" s="1"/>
  <c r="AV122" i="30" s="1"/>
  <c r="AU122" i="30" s="1"/>
  <c r="AT122" i="30" s="1"/>
  <c r="AS122" i="30" s="1"/>
  <c r="AR122" i="30" s="1"/>
  <c r="AQ122" i="30" s="1"/>
  <c r="AP122" i="30" s="1"/>
  <c r="AO122" i="30" s="1"/>
  <c r="AN122" i="30" s="1"/>
  <c r="AM122" i="30" s="1"/>
  <c r="AL122" i="30" s="1"/>
  <c r="AK122" i="30" s="1"/>
  <c r="AJ122" i="30" s="1"/>
  <c r="AI122" i="30" s="1"/>
  <c r="AH122" i="30" s="1"/>
  <c r="AG122" i="30" s="1"/>
  <c r="AF122" i="30" s="1"/>
  <c r="AE122" i="30" s="1"/>
  <c r="AD122" i="30" s="1"/>
  <c r="AC122" i="30" s="1"/>
  <c r="AB122" i="30" s="1"/>
  <c r="AA122" i="30" s="1"/>
  <c r="Z122" i="30" s="1"/>
  <c r="Y122" i="30" s="1"/>
  <c r="X122" i="30" s="1"/>
  <c r="W122" i="30" s="1"/>
  <c r="V122" i="30" s="1"/>
  <c r="U122" i="30" s="1"/>
  <c r="T122" i="30" s="1"/>
  <c r="S122" i="30" s="1"/>
  <c r="R122" i="30" s="1"/>
  <c r="Q122" i="30" s="1"/>
  <c r="P122" i="30" s="1"/>
  <c r="O122" i="30" s="1"/>
  <c r="N122" i="30" s="1"/>
  <c r="M122" i="30" s="1"/>
  <c r="BD123" i="30"/>
  <c r="BC123" i="30" s="1"/>
  <c r="BB123" i="30" s="1"/>
  <c r="BA123" i="30" s="1"/>
  <c r="AZ123" i="30" s="1"/>
  <c r="AY123" i="30" s="1"/>
  <c r="AX123" i="30" s="1"/>
  <c r="AW123" i="30" s="1"/>
  <c r="AV123" i="30" s="1"/>
  <c r="AU123" i="30" s="1"/>
  <c r="AT123" i="30" s="1"/>
  <c r="AS123" i="30" s="1"/>
  <c r="AR123" i="30" s="1"/>
  <c r="AQ123" i="30" s="1"/>
  <c r="AP123" i="30" s="1"/>
  <c r="AO123" i="30" s="1"/>
  <c r="AN123" i="30" s="1"/>
  <c r="AM123" i="30" s="1"/>
  <c r="AL123" i="30" s="1"/>
  <c r="AK123" i="30" s="1"/>
  <c r="AJ123" i="30" s="1"/>
  <c r="AI123" i="30" s="1"/>
  <c r="AH123" i="30" s="1"/>
  <c r="AG123" i="30" s="1"/>
  <c r="AF123" i="30" s="1"/>
  <c r="AE123" i="30" s="1"/>
  <c r="AD123" i="30" s="1"/>
  <c r="AC123" i="30" s="1"/>
  <c r="AB123" i="30" s="1"/>
  <c r="AA123" i="30" s="1"/>
  <c r="Z123" i="30" s="1"/>
  <c r="Y123" i="30" s="1"/>
  <c r="X123" i="30" s="1"/>
  <c r="W123" i="30" s="1"/>
  <c r="V123" i="30" s="1"/>
  <c r="U123" i="30" s="1"/>
  <c r="T123" i="30" s="1"/>
  <c r="S123" i="30" s="1"/>
  <c r="R123" i="30" s="1"/>
  <c r="Q123" i="30" s="1"/>
  <c r="P123" i="30" s="1"/>
  <c r="O123" i="30" s="1"/>
  <c r="N123" i="30" s="1"/>
  <c r="M123" i="30" s="1"/>
  <c r="BD124" i="30"/>
  <c r="BC124" i="30" s="1"/>
  <c r="BB124" i="30" s="1"/>
  <c r="BA124" i="30" s="1"/>
  <c r="AZ124" i="30" s="1"/>
  <c r="AY124" i="30" s="1"/>
  <c r="AX124" i="30" s="1"/>
  <c r="AW124" i="30" s="1"/>
  <c r="AV124" i="30" s="1"/>
  <c r="AU124" i="30" s="1"/>
  <c r="AT124" i="30" s="1"/>
  <c r="AS124" i="30" s="1"/>
  <c r="AR124" i="30" s="1"/>
  <c r="AQ124" i="30" s="1"/>
  <c r="AP124" i="30" s="1"/>
  <c r="AO124" i="30" s="1"/>
  <c r="AN124" i="30" s="1"/>
  <c r="AM124" i="30" s="1"/>
  <c r="AL124" i="30" s="1"/>
  <c r="AK124" i="30" s="1"/>
  <c r="AJ124" i="30" s="1"/>
  <c r="AI124" i="30" s="1"/>
  <c r="AH124" i="30" s="1"/>
  <c r="AG124" i="30" s="1"/>
  <c r="AF124" i="30" s="1"/>
  <c r="AE124" i="30" s="1"/>
  <c r="AD124" i="30" s="1"/>
  <c r="AC124" i="30" s="1"/>
  <c r="AB124" i="30" s="1"/>
  <c r="AA124" i="30" s="1"/>
  <c r="Z124" i="30" s="1"/>
  <c r="Y124" i="30" s="1"/>
  <c r="X124" i="30" s="1"/>
  <c r="W124" i="30" s="1"/>
  <c r="V124" i="30" s="1"/>
  <c r="U124" i="30" s="1"/>
  <c r="T124" i="30" s="1"/>
  <c r="S124" i="30" s="1"/>
  <c r="R124" i="30" s="1"/>
  <c r="Q124" i="30" s="1"/>
  <c r="P124" i="30" s="1"/>
  <c r="O124" i="30" s="1"/>
  <c r="N124" i="30" s="1"/>
  <c r="M124" i="30" s="1"/>
  <c r="BD125" i="30"/>
  <c r="BC125" i="30" s="1"/>
  <c r="BB125" i="30" s="1"/>
  <c r="BA125" i="30" s="1"/>
  <c r="AZ125" i="30" s="1"/>
  <c r="AY125" i="30" s="1"/>
  <c r="AX125" i="30" s="1"/>
  <c r="AW125" i="30" s="1"/>
  <c r="AV125" i="30" s="1"/>
  <c r="AU125" i="30" s="1"/>
  <c r="AT125" i="30" s="1"/>
  <c r="AS125" i="30" s="1"/>
  <c r="AR125" i="30" s="1"/>
  <c r="AQ125" i="30" s="1"/>
  <c r="AP125" i="30" s="1"/>
  <c r="AO125" i="30" s="1"/>
  <c r="AN125" i="30" s="1"/>
  <c r="AM125" i="30" s="1"/>
  <c r="AL125" i="30" s="1"/>
  <c r="AK125" i="30" s="1"/>
  <c r="AJ125" i="30" s="1"/>
  <c r="AI125" i="30" s="1"/>
  <c r="AH125" i="30" s="1"/>
  <c r="AG125" i="30" s="1"/>
  <c r="AF125" i="30" s="1"/>
  <c r="AE125" i="30" s="1"/>
  <c r="AD125" i="30" s="1"/>
  <c r="AC125" i="30" s="1"/>
  <c r="AB125" i="30" s="1"/>
  <c r="AA125" i="30" s="1"/>
  <c r="Z125" i="30" s="1"/>
  <c r="Y125" i="30" s="1"/>
  <c r="X125" i="30" s="1"/>
  <c r="W125" i="30" s="1"/>
  <c r="V125" i="30" s="1"/>
  <c r="U125" i="30" s="1"/>
  <c r="T125" i="30" s="1"/>
  <c r="S125" i="30" s="1"/>
  <c r="R125" i="30" s="1"/>
  <c r="Q125" i="30" s="1"/>
  <c r="P125" i="30" s="1"/>
  <c r="O125" i="30" s="1"/>
  <c r="N125" i="30" s="1"/>
  <c r="M125" i="30" s="1"/>
  <c r="BD126" i="30"/>
  <c r="BC126" i="30" s="1"/>
  <c r="BB126" i="30" s="1"/>
  <c r="BA126" i="30" s="1"/>
  <c r="AZ126" i="30" s="1"/>
  <c r="AY126" i="30" s="1"/>
  <c r="AX126" i="30" s="1"/>
  <c r="AW126" i="30" s="1"/>
  <c r="AV126" i="30" s="1"/>
  <c r="AU126" i="30" s="1"/>
  <c r="AT126" i="30" s="1"/>
  <c r="AS126" i="30" s="1"/>
  <c r="AR126" i="30" s="1"/>
  <c r="AQ126" i="30" s="1"/>
  <c r="AP126" i="30" s="1"/>
  <c r="AO126" i="30" s="1"/>
  <c r="AN126" i="30" s="1"/>
  <c r="AM126" i="30" s="1"/>
  <c r="AL126" i="30" s="1"/>
  <c r="AK126" i="30" s="1"/>
  <c r="AJ126" i="30" s="1"/>
  <c r="AI126" i="30" s="1"/>
  <c r="AH126" i="30" s="1"/>
  <c r="AG126" i="30" s="1"/>
  <c r="AF126" i="30" s="1"/>
  <c r="AE126" i="30" s="1"/>
  <c r="AD126" i="30" s="1"/>
  <c r="AC126" i="30" s="1"/>
  <c r="AB126" i="30" s="1"/>
  <c r="AA126" i="30" s="1"/>
  <c r="Z126" i="30" s="1"/>
  <c r="Y126" i="30" s="1"/>
  <c r="X126" i="30" s="1"/>
  <c r="W126" i="30" s="1"/>
  <c r="V126" i="30" s="1"/>
  <c r="U126" i="30" s="1"/>
  <c r="T126" i="30" s="1"/>
  <c r="S126" i="30" s="1"/>
  <c r="R126" i="30" s="1"/>
  <c r="Q126" i="30" s="1"/>
  <c r="P126" i="30" s="1"/>
  <c r="O126" i="30" s="1"/>
  <c r="N126" i="30" s="1"/>
  <c r="M126" i="30" s="1"/>
  <c r="BD127" i="30"/>
  <c r="BC127" i="30" s="1"/>
  <c r="BB127" i="30" s="1"/>
  <c r="BA127" i="30" s="1"/>
  <c r="AZ127" i="30" s="1"/>
  <c r="AY127" i="30" s="1"/>
  <c r="AX127" i="30" s="1"/>
  <c r="AW127" i="30" s="1"/>
  <c r="AV127" i="30" s="1"/>
  <c r="AU127" i="30" s="1"/>
  <c r="AT127" i="30" s="1"/>
  <c r="AS127" i="30" s="1"/>
  <c r="AR127" i="30" s="1"/>
  <c r="AQ127" i="30" s="1"/>
  <c r="AP127" i="30" s="1"/>
  <c r="AO127" i="30" s="1"/>
  <c r="AN127" i="30" s="1"/>
  <c r="AM127" i="30" s="1"/>
  <c r="AL127" i="30" s="1"/>
  <c r="AK127" i="30" s="1"/>
  <c r="AJ127" i="30" s="1"/>
  <c r="AI127" i="30" s="1"/>
  <c r="AH127" i="30" s="1"/>
  <c r="AG127" i="30" s="1"/>
  <c r="AF127" i="30" s="1"/>
  <c r="AE127" i="30" s="1"/>
  <c r="AD127" i="30" s="1"/>
  <c r="AC127" i="30" s="1"/>
  <c r="AB127" i="30" s="1"/>
  <c r="AA127" i="30" s="1"/>
  <c r="Z127" i="30" s="1"/>
  <c r="Y127" i="30" s="1"/>
  <c r="X127" i="30" s="1"/>
  <c r="W127" i="30" s="1"/>
  <c r="V127" i="30" s="1"/>
  <c r="U127" i="30" s="1"/>
  <c r="T127" i="30" s="1"/>
  <c r="S127" i="30" s="1"/>
  <c r="R127" i="30" s="1"/>
  <c r="Q127" i="30" s="1"/>
  <c r="P127" i="30" s="1"/>
  <c r="O127" i="30" s="1"/>
  <c r="N127" i="30" s="1"/>
  <c r="M127" i="30" s="1"/>
  <c r="BD128" i="30"/>
  <c r="BC128" i="30" s="1"/>
  <c r="BB128" i="30" s="1"/>
  <c r="BA128" i="30" s="1"/>
  <c r="AZ128" i="30" s="1"/>
  <c r="AY128" i="30" s="1"/>
  <c r="AX128" i="30" s="1"/>
  <c r="AW128" i="30" s="1"/>
  <c r="AV128" i="30" s="1"/>
  <c r="AU128" i="30" s="1"/>
  <c r="AT128" i="30" s="1"/>
  <c r="AS128" i="30" s="1"/>
  <c r="AR128" i="30" s="1"/>
  <c r="AQ128" i="30" s="1"/>
  <c r="AP128" i="30" s="1"/>
  <c r="AO128" i="30" s="1"/>
  <c r="AN128" i="30" s="1"/>
  <c r="AM128" i="30" s="1"/>
  <c r="AL128" i="30" s="1"/>
  <c r="AK128" i="30" s="1"/>
  <c r="AJ128" i="30" s="1"/>
  <c r="AI128" i="30" s="1"/>
  <c r="AH128" i="30" s="1"/>
  <c r="AG128" i="30" s="1"/>
  <c r="AF128" i="30" s="1"/>
  <c r="AE128" i="30" s="1"/>
  <c r="AD128" i="30" s="1"/>
  <c r="AC128" i="30" s="1"/>
  <c r="AB128" i="30" s="1"/>
  <c r="AA128" i="30" s="1"/>
  <c r="Z128" i="30" s="1"/>
  <c r="Y128" i="30" s="1"/>
  <c r="X128" i="30" s="1"/>
  <c r="W128" i="30" s="1"/>
  <c r="V128" i="30" s="1"/>
  <c r="U128" i="30" s="1"/>
  <c r="T128" i="30" s="1"/>
  <c r="S128" i="30" s="1"/>
  <c r="R128" i="30" s="1"/>
  <c r="Q128" i="30" s="1"/>
  <c r="P128" i="30" s="1"/>
  <c r="O128" i="30" s="1"/>
  <c r="N128" i="30" s="1"/>
  <c r="M128" i="30" s="1"/>
  <c r="BD129" i="30"/>
  <c r="BC129" i="30" s="1"/>
  <c r="BB129" i="30" s="1"/>
  <c r="BA129" i="30" s="1"/>
  <c r="AZ129" i="30" s="1"/>
  <c r="AY129" i="30" s="1"/>
  <c r="AX129" i="30" s="1"/>
  <c r="AW129" i="30" s="1"/>
  <c r="AV129" i="30" s="1"/>
  <c r="AU129" i="30" s="1"/>
  <c r="AT129" i="30" s="1"/>
  <c r="AS129" i="30" s="1"/>
  <c r="AR129" i="30" s="1"/>
  <c r="AQ129" i="30" s="1"/>
  <c r="AP129" i="30" s="1"/>
  <c r="AO129" i="30" s="1"/>
  <c r="AN129" i="30" s="1"/>
  <c r="AM129" i="30" s="1"/>
  <c r="AL129" i="30" s="1"/>
  <c r="AK129" i="30" s="1"/>
  <c r="AJ129" i="30" s="1"/>
  <c r="AI129" i="30" s="1"/>
  <c r="AH129" i="30" s="1"/>
  <c r="AG129" i="30" s="1"/>
  <c r="AF129" i="30" s="1"/>
  <c r="AE129" i="30" s="1"/>
  <c r="AD129" i="30" s="1"/>
  <c r="AC129" i="30" s="1"/>
  <c r="AB129" i="30" s="1"/>
  <c r="AA129" i="30" s="1"/>
  <c r="Z129" i="30" s="1"/>
  <c r="Y129" i="30" s="1"/>
  <c r="X129" i="30" s="1"/>
  <c r="W129" i="30" s="1"/>
  <c r="V129" i="30" s="1"/>
  <c r="U129" i="30" s="1"/>
  <c r="T129" i="30" s="1"/>
  <c r="S129" i="30" s="1"/>
  <c r="R129" i="30" s="1"/>
  <c r="Q129" i="30" s="1"/>
  <c r="P129" i="30" s="1"/>
  <c r="O129" i="30" s="1"/>
  <c r="N129" i="30" s="1"/>
  <c r="M129" i="30" s="1"/>
  <c r="BD130" i="30"/>
  <c r="BC130" i="30" s="1"/>
  <c r="BB130" i="30" s="1"/>
  <c r="BA130" i="30" s="1"/>
  <c r="AZ130" i="30" s="1"/>
  <c r="AY130" i="30" s="1"/>
  <c r="AX130" i="30" s="1"/>
  <c r="AW130" i="30" s="1"/>
  <c r="AV130" i="30" s="1"/>
  <c r="AU130" i="30" s="1"/>
  <c r="AT130" i="30" s="1"/>
  <c r="AS130" i="30" s="1"/>
  <c r="AR130" i="30" s="1"/>
  <c r="AQ130" i="30" s="1"/>
  <c r="AP130" i="30" s="1"/>
  <c r="AO130" i="30" s="1"/>
  <c r="AN130" i="30" s="1"/>
  <c r="AM130" i="30" s="1"/>
  <c r="AL130" i="30" s="1"/>
  <c r="AK130" i="30" s="1"/>
  <c r="AJ130" i="30" s="1"/>
  <c r="AI130" i="30" s="1"/>
  <c r="AH130" i="30" s="1"/>
  <c r="AG130" i="30" s="1"/>
  <c r="AF130" i="30" s="1"/>
  <c r="AE130" i="30" s="1"/>
  <c r="AD130" i="30" s="1"/>
  <c r="AC130" i="30" s="1"/>
  <c r="AB130" i="30" s="1"/>
  <c r="AA130" i="30" s="1"/>
  <c r="Z130" i="30" s="1"/>
  <c r="Y130" i="30" s="1"/>
  <c r="X130" i="30" s="1"/>
  <c r="W130" i="30" s="1"/>
  <c r="V130" i="30" s="1"/>
  <c r="U130" i="30" s="1"/>
  <c r="T130" i="30" s="1"/>
  <c r="S130" i="30" s="1"/>
  <c r="R130" i="30" s="1"/>
  <c r="Q130" i="30" s="1"/>
  <c r="P130" i="30" s="1"/>
  <c r="O130" i="30" s="1"/>
  <c r="N130" i="30" s="1"/>
  <c r="M130" i="30" s="1"/>
  <c r="BD131" i="30"/>
  <c r="BC131" i="30" s="1"/>
  <c r="BB131" i="30" s="1"/>
  <c r="BA131" i="30" s="1"/>
  <c r="AZ131" i="30" s="1"/>
  <c r="AY131" i="30" s="1"/>
  <c r="AX131" i="30" s="1"/>
  <c r="AW131" i="30" s="1"/>
  <c r="AV131" i="30" s="1"/>
  <c r="AU131" i="30" s="1"/>
  <c r="AT131" i="30" s="1"/>
  <c r="AS131" i="30" s="1"/>
  <c r="AR131" i="30" s="1"/>
  <c r="AQ131" i="30" s="1"/>
  <c r="AP131" i="30" s="1"/>
  <c r="AO131" i="30" s="1"/>
  <c r="AN131" i="30" s="1"/>
  <c r="AM131" i="30" s="1"/>
  <c r="AL131" i="30" s="1"/>
  <c r="AK131" i="30" s="1"/>
  <c r="AJ131" i="30" s="1"/>
  <c r="AI131" i="30" s="1"/>
  <c r="AH131" i="30" s="1"/>
  <c r="AG131" i="30" s="1"/>
  <c r="AF131" i="30" s="1"/>
  <c r="AE131" i="30" s="1"/>
  <c r="AD131" i="30" s="1"/>
  <c r="AC131" i="30" s="1"/>
  <c r="AB131" i="30" s="1"/>
  <c r="AA131" i="30" s="1"/>
  <c r="Z131" i="30" s="1"/>
  <c r="Y131" i="30" s="1"/>
  <c r="X131" i="30" s="1"/>
  <c r="W131" i="30" s="1"/>
  <c r="V131" i="30" s="1"/>
  <c r="U131" i="30" s="1"/>
  <c r="T131" i="30" s="1"/>
  <c r="S131" i="30" s="1"/>
  <c r="R131" i="30" s="1"/>
  <c r="Q131" i="30" s="1"/>
  <c r="P131" i="30" s="1"/>
  <c r="O131" i="30" s="1"/>
  <c r="N131" i="30" s="1"/>
  <c r="M131" i="30" s="1"/>
  <c r="BD132" i="30"/>
  <c r="BC132" i="30" s="1"/>
  <c r="BB132" i="30" s="1"/>
  <c r="BA132" i="30" s="1"/>
  <c r="AZ132" i="30" s="1"/>
  <c r="AY132" i="30" s="1"/>
  <c r="AX132" i="30" s="1"/>
  <c r="AW132" i="30" s="1"/>
  <c r="AV132" i="30" s="1"/>
  <c r="AU132" i="30" s="1"/>
  <c r="AT132" i="30" s="1"/>
  <c r="AS132" i="30" s="1"/>
  <c r="AR132" i="30" s="1"/>
  <c r="AQ132" i="30" s="1"/>
  <c r="AP132" i="30" s="1"/>
  <c r="AO132" i="30" s="1"/>
  <c r="AN132" i="30" s="1"/>
  <c r="AM132" i="30" s="1"/>
  <c r="AL132" i="30" s="1"/>
  <c r="AK132" i="30" s="1"/>
  <c r="AJ132" i="30" s="1"/>
  <c r="AI132" i="30" s="1"/>
  <c r="AH132" i="30" s="1"/>
  <c r="AG132" i="30" s="1"/>
  <c r="AF132" i="30" s="1"/>
  <c r="AE132" i="30" s="1"/>
  <c r="AD132" i="30" s="1"/>
  <c r="AC132" i="30" s="1"/>
  <c r="AB132" i="30" s="1"/>
  <c r="AA132" i="30" s="1"/>
  <c r="Z132" i="30" s="1"/>
  <c r="Y132" i="30" s="1"/>
  <c r="X132" i="30" s="1"/>
  <c r="W132" i="30" s="1"/>
  <c r="V132" i="30" s="1"/>
  <c r="U132" i="30" s="1"/>
  <c r="T132" i="30" s="1"/>
  <c r="S132" i="30" s="1"/>
  <c r="R132" i="30" s="1"/>
  <c r="Q132" i="30" s="1"/>
  <c r="P132" i="30" s="1"/>
  <c r="O132" i="30" s="1"/>
  <c r="N132" i="30" s="1"/>
  <c r="M132" i="30" s="1"/>
  <c r="BD133" i="30"/>
  <c r="BC133" i="30" s="1"/>
  <c r="BB133" i="30" s="1"/>
  <c r="BA133" i="30" s="1"/>
  <c r="AZ133" i="30" s="1"/>
  <c r="AY133" i="30" s="1"/>
  <c r="AX133" i="30" s="1"/>
  <c r="AW133" i="30" s="1"/>
  <c r="AV133" i="30" s="1"/>
  <c r="AU133" i="30" s="1"/>
  <c r="AT133" i="30" s="1"/>
  <c r="AS133" i="30" s="1"/>
  <c r="AR133" i="30" s="1"/>
  <c r="AQ133" i="30" s="1"/>
  <c r="AP133" i="30" s="1"/>
  <c r="AO133" i="30" s="1"/>
  <c r="AN133" i="30" s="1"/>
  <c r="AM133" i="30" s="1"/>
  <c r="AL133" i="30" s="1"/>
  <c r="AK133" i="30" s="1"/>
  <c r="AJ133" i="30" s="1"/>
  <c r="AI133" i="30" s="1"/>
  <c r="AH133" i="30" s="1"/>
  <c r="AG133" i="30" s="1"/>
  <c r="AF133" i="30" s="1"/>
  <c r="AE133" i="30" s="1"/>
  <c r="AD133" i="30" s="1"/>
  <c r="AC133" i="30" s="1"/>
  <c r="AB133" i="30" s="1"/>
  <c r="AA133" i="30" s="1"/>
  <c r="Z133" i="30" s="1"/>
  <c r="Y133" i="30" s="1"/>
  <c r="X133" i="30" s="1"/>
  <c r="W133" i="30" s="1"/>
  <c r="V133" i="30" s="1"/>
  <c r="U133" i="30" s="1"/>
  <c r="T133" i="30" s="1"/>
  <c r="S133" i="30" s="1"/>
  <c r="R133" i="30" s="1"/>
  <c r="Q133" i="30" s="1"/>
  <c r="P133" i="30" s="1"/>
  <c r="O133" i="30" s="1"/>
  <c r="N133" i="30" s="1"/>
  <c r="M133" i="30" s="1"/>
  <c r="BD134" i="30"/>
  <c r="BC134" i="30" s="1"/>
  <c r="BB134" i="30" s="1"/>
  <c r="BA134" i="30" s="1"/>
  <c r="AZ134" i="30" s="1"/>
  <c r="AY134" i="30" s="1"/>
  <c r="AX134" i="30" s="1"/>
  <c r="AW134" i="30" s="1"/>
  <c r="AV134" i="30" s="1"/>
  <c r="AU134" i="30" s="1"/>
  <c r="AT134" i="30" s="1"/>
  <c r="AS134" i="30" s="1"/>
  <c r="AR134" i="30" s="1"/>
  <c r="AQ134" i="30" s="1"/>
  <c r="AP134" i="30" s="1"/>
  <c r="AO134" i="30" s="1"/>
  <c r="AN134" i="30" s="1"/>
  <c r="AM134" i="30" s="1"/>
  <c r="AL134" i="30" s="1"/>
  <c r="AK134" i="30" s="1"/>
  <c r="AJ134" i="30" s="1"/>
  <c r="AI134" i="30" s="1"/>
  <c r="AH134" i="30" s="1"/>
  <c r="AG134" i="30" s="1"/>
  <c r="AF134" i="30" s="1"/>
  <c r="AE134" i="30" s="1"/>
  <c r="AD134" i="30" s="1"/>
  <c r="AC134" i="30" s="1"/>
  <c r="AB134" i="30" s="1"/>
  <c r="AA134" i="30" s="1"/>
  <c r="Z134" i="30" s="1"/>
  <c r="Y134" i="30" s="1"/>
  <c r="X134" i="30" s="1"/>
  <c r="W134" i="30" s="1"/>
  <c r="V134" i="30" s="1"/>
  <c r="U134" i="30" s="1"/>
  <c r="T134" i="30" s="1"/>
  <c r="S134" i="30" s="1"/>
  <c r="R134" i="30" s="1"/>
  <c r="Q134" i="30" s="1"/>
  <c r="P134" i="30" s="1"/>
  <c r="O134" i="30" s="1"/>
  <c r="N134" i="30" s="1"/>
  <c r="M134" i="30" s="1"/>
  <c r="BD135" i="30"/>
  <c r="BC135" i="30" s="1"/>
  <c r="BB135" i="30" s="1"/>
  <c r="BA135" i="30" s="1"/>
  <c r="AZ135" i="30" s="1"/>
  <c r="AY135" i="30" s="1"/>
  <c r="AX135" i="30" s="1"/>
  <c r="AW135" i="30" s="1"/>
  <c r="AV135" i="30" s="1"/>
  <c r="AU135" i="30" s="1"/>
  <c r="AT135" i="30" s="1"/>
  <c r="AS135" i="30" s="1"/>
  <c r="AR135" i="30" s="1"/>
  <c r="AQ135" i="30" s="1"/>
  <c r="AP135" i="30" s="1"/>
  <c r="AO135" i="30" s="1"/>
  <c r="AN135" i="30" s="1"/>
  <c r="AM135" i="30" s="1"/>
  <c r="AL135" i="30" s="1"/>
  <c r="AK135" i="30" s="1"/>
  <c r="AJ135" i="30" s="1"/>
  <c r="AI135" i="30" s="1"/>
  <c r="AH135" i="30" s="1"/>
  <c r="AG135" i="30" s="1"/>
  <c r="AF135" i="30" s="1"/>
  <c r="AE135" i="30" s="1"/>
  <c r="AD135" i="30" s="1"/>
  <c r="AC135" i="30" s="1"/>
  <c r="AB135" i="30" s="1"/>
  <c r="AA135" i="30" s="1"/>
  <c r="Z135" i="30" s="1"/>
  <c r="Y135" i="30" s="1"/>
  <c r="X135" i="30" s="1"/>
  <c r="W135" i="30" s="1"/>
  <c r="V135" i="30" s="1"/>
  <c r="U135" i="30" s="1"/>
  <c r="T135" i="30" s="1"/>
  <c r="S135" i="30" s="1"/>
  <c r="R135" i="30" s="1"/>
  <c r="Q135" i="30" s="1"/>
  <c r="P135" i="30" s="1"/>
  <c r="O135" i="30" s="1"/>
  <c r="N135" i="30" s="1"/>
  <c r="M135" i="30" s="1"/>
  <c r="BD136" i="30"/>
  <c r="BC136" i="30" s="1"/>
  <c r="BB136" i="30" s="1"/>
  <c r="BA136" i="30" s="1"/>
  <c r="AZ136" i="30" s="1"/>
  <c r="AY136" i="30" s="1"/>
  <c r="AX136" i="30" s="1"/>
  <c r="AW136" i="30" s="1"/>
  <c r="AV136" i="30" s="1"/>
  <c r="AU136" i="30" s="1"/>
  <c r="AT136" i="30" s="1"/>
  <c r="AS136" i="30" s="1"/>
  <c r="AR136" i="30" s="1"/>
  <c r="AQ136" i="30" s="1"/>
  <c r="AP136" i="30" s="1"/>
  <c r="AO136" i="30" s="1"/>
  <c r="AN136" i="30" s="1"/>
  <c r="AM136" i="30" s="1"/>
  <c r="AL136" i="30" s="1"/>
  <c r="AK136" i="30" s="1"/>
  <c r="AJ136" i="30" s="1"/>
  <c r="AI136" i="30" s="1"/>
  <c r="AH136" i="30" s="1"/>
  <c r="AG136" i="30" s="1"/>
  <c r="AF136" i="30" s="1"/>
  <c r="AE136" i="30" s="1"/>
  <c r="AD136" i="30" s="1"/>
  <c r="AC136" i="30" s="1"/>
  <c r="AB136" i="30" s="1"/>
  <c r="AA136" i="30" s="1"/>
  <c r="Z136" i="30" s="1"/>
  <c r="Y136" i="30" s="1"/>
  <c r="X136" i="30" s="1"/>
  <c r="W136" i="30" s="1"/>
  <c r="V136" i="30" s="1"/>
  <c r="U136" i="30" s="1"/>
  <c r="T136" i="30" s="1"/>
  <c r="S136" i="30" s="1"/>
  <c r="R136" i="30" s="1"/>
  <c r="Q136" i="30" s="1"/>
  <c r="P136" i="30" s="1"/>
  <c r="O136" i="30" s="1"/>
  <c r="N136" i="30" s="1"/>
  <c r="M136" i="30" s="1"/>
  <c r="BD137" i="30"/>
  <c r="BC137" i="30" s="1"/>
  <c r="BB137" i="30" s="1"/>
  <c r="BA137" i="30" s="1"/>
  <c r="AZ137" i="30" s="1"/>
  <c r="AY137" i="30" s="1"/>
  <c r="AX137" i="30" s="1"/>
  <c r="AW137" i="30" s="1"/>
  <c r="AV137" i="30" s="1"/>
  <c r="AU137" i="30" s="1"/>
  <c r="AT137" i="30" s="1"/>
  <c r="AS137" i="30" s="1"/>
  <c r="AR137" i="30" s="1"/>
  <c r="AQ137" i="30" s="1"/>
  <c r="AP137" i="30" s="1"/>
  <c r="AO137" i="30" s="1"/>
  <c r="AN137" i="30" s="1"/>
  <c r="AM137" i="30" s="1"/>
  <c r="AL137" i="30" s="1"/>
  <c r="AK137" i="30" s="1"/>
  <c r="AJ137" i="30" s="1"/>
  <c r="AI137" i="30" s="1"/>
  <c r="AH137" i="30" s="1"/>
  <c r="AG137" i="30" s="1"/>
  <c r="AF137" i="30" s="1"/>
  <c r="AE137" i="30" s="1"/>
  <c r="AD137" i="30" s="1"/>
  <c r="AC137" i="30" s="1"/>
  <c r="AB137" i="30" s="1"/>
  <c r="AA137" i="30" s="1"/>
  <c r="Z137" i="30" s="1"/>
  <c r="Y137" i="30" s="1"/>
  <c r="X137" i="30" s="1"/>
  <c r="W137" i="30" s="1"/>
  <c r="V137" i="30" s="1"/>
  <c r="U137" i="30" s="1"/>
  <c r="T137" i="30" s="1"/>
  <c r="S137" i="30" s="1"/>
  <c r="R137" i="30" s="1"/>
  <c r="Q137" i="30" s="1"/>
  <c r="P137" i="30" s="1"/>
  <c r="O137" i="30" s="1"/>
  <c r="N137" i="30" s="1"/>
  <c r="M137" i="30" s="1"/>
  <c r="BD138" i="30"/>
  <c r="BC138" i="30" s="1"/>
  <c r="BB138" i="30" s="1"/>
  <c r="BA138" i="30" s="1"/>
  <c r="AZ138" i="30" s="1"/>
  <c r="AY138" i="30" s="1"/>
  <c r="AX138" i="30" s="1"/>
  <c r="AW138" i="30" s="1"/>
  <c r="AV138" i="30" s="1"/>
  <c r="AU138" i="30" s="1"/>
  <c r="AT138" i="30" s="1"/>
  <c r="AS138" i="30" s="1"/>
  <c r="AR138" i="30" s="1"/>
  <c r="AQ138" i="30" s="1"/>
  <c r="AP138" i="30" s="1"/>
  <c r="AO138" i="30" s="1"/>
  <c r="AN138" i="30" s="1"/>
  <c r="AM138" i="30" s="1"/>
  <c r="AL138" i="30" s="1"/>
  <c r="AK138" i="30" s="1"/>
  <c r="AJ138" i="30" s="1"/>
  <c r="AI138" i="30" s="1"/>
  <c r="AH138" i="30" s="1"/>
  <c r="AG138" i="30" s="1"/>
  <c r="AF138" i="30" s="1"/>
  <c r="AE138" i="30" s="1"/>
  <c r="AD138" i="30" s="1"/>
  <c r="AC138" i="30" s="1"/>
  <c r="AB138" i="30" s="1"/>
  <c r="AA138" i="30" s="1"/>
  <c r="Z138" i="30" s="1"/>
  <c r="Y138" i="30" s="1"/>
  <c r="X138" i="30" s="1"/>
  <c r="W138" i="30" s="1"/>
  <c r="V138" i="30" s="1"/>
  <c r="U138" i="30" s="1"/>
  <c r="T138" i="30" s="1"/>
  <c r="S138" i="30" s="1"/>
  <c r="R138" i="30" s="1"/>
  <c r="Q138" i="30" s="1"/>
  <c r="P138" i="30" s="1"/>
  <c r="O138" i="30" s="1"/>
  <c r="N138" i="30" s="1"/>
  <c r="M138" i="30" s="1"/>
  <c r="BD139" i="30"/>
  <c r="BC139" i="30" s="1"/>
  <c r="BB139" i="30" s="1"/>
  <c r="BA139" i="30" s="1"/>
  <c r="AZ139" i="30" s="1"/>
  <c r="AY139" i="30" s="1"/>
  <c r="AX139" i="30" s="1"/>
  <c r="AW139" i="30" s="1"/>
  <c r="AV139" i="30" s="1"/>
  <c r="AU139" i="30" s="1"/>
  <c r="AT139" i="30" s="1"/>
  <c r="AS139" i="30" s="1"/>
  <c r="AR139" i="30" s="1"/>
  <c r="AQ139" i="30" s="1"/>
  <c r="AP139" i="30" s="1"/>
  <c r="AO139" i="30" s="1"/>
  <c r="AN139" i="30" s="1"/>
  <c r="AM139" i="30" s="1"/>
  <c r="AL139" i="30" s="1"/>
  <c r="AK139" i="30" s="1"/>
  <c r="AJ139" i="30" s="1"/>
  <c r="AI139" i="30" s="1"/>
  <c r="AH139" i="30" s="1"/>
  <c r="AG139" i="30" s="1"/>
  <c r="AF139" i="30" s="1"/>
  <c r="AE139" i="30" s="1"/>
  <c r="AD139" i="30" s="1"/>
  <c r="AC139" i="30" s="1"/>
  <c r="AB139" i="30" s="1"/>
  <c r="AA139" i="30" s="1"/>
  <c r="Z139" i="30" s="1"/>
  <c r="Y139" i="30" s="1"/>
  <c r="X139" i="30" s="1"/>
  <c r="W139" i="30" s="1"/>
  <c r="V139" i="30" s="1"/>
  <c r="U139" i="30" s="1"/>
  <c r="T139" i="30" s="1"/>
  <c r="S139" i="30" s="1"/>
  <c r="R139" i="30" s="1"/>
  <c r="Q139" i="30" s="1"/>
  <c r="P139" i="30" s="1"/>
  <c r="O139" i="30" s="1"/>
  <c r="N139" i="30" s="1"/>
  <c r="M139" i="30" s="1"/>
  <c r="BD140" i="30"/>
  <c r="BC140" i="30" s="1"/>
  <c r="BB140" i="30" s="1"/>
  <c r="BA140" i="30" s="1"/>
  <c r="AZ140" i="30" s="1"/>
  <c r="AY140" i="30" s="1"/>
  <c r="AX140" i="30" s="1"/>
  <c r="AW140" i="30" s="1"/>
  <c r="AV140" i="30" s="1"/>
  <c r="AU140" i="30" s="1"/>
  <c r="AT140" i="30" s="1"/>
  <c r="AS140" i="30" s="1"/>
  <c r="AR140" i="30" s="1"/>
  <c r="AQ140" i="30" s="1"/>
  <c r="AP140" i="30" s="1"/>
  <c r="AO140" i="30" s="1"/>
  <c r="AN140" i="30" s="1"/>
  <c r="AM140" i="30" s="1"/>
  <c r="AL140" i="30" s="1"/>
  <c r="AK140" i="30" s="1"/>
  <c r="AJ140" i="30" s="1"/>
  <c r="AI140" i="30" s="1"/>
  <c r="AH140" i="30" s="1"/>
  <c r="AG140" i="30" s="1"/>
  <c r="AF140" i="30" s="1"/>
  <c r="AE140" i="30" s="1"/>
  <c r="AD140" i="30" s="1"/>
  <c r="AC140" i="30" s="1"/>
  <c r="AB140" i="30" s="1"/>
  <c r="AA140" i="30" s="1"/>
  <c r="Z140" i="30" s="1"/>
  <c r="Y140" i="30" s="1"/>
  <c r="X140" i="30" s="1"/>
  <c r="W140" i="30" s="1"/>
  <c r="V140" i="30" s="1"/>
  <c r="U140" i="30" s="1"/>
  <c r="T140" i="30" s="1"/>
  <c r="S140" i="30" s="1"/>
  <c r="R140" i="30" s="1"/>
  <c r="Q140" i="30" s="1"/>
  <c r="P140" i="30" s="1"/>
  <c r="O140" i="30" s="1"/>
  <c r="N140" i="30" s="1"/>
  <c r="M140" i="30" s="1"/>
  <c r="BD141" i="30"/>
  <c r="BC141" i="30" s="1"/>
  <c r="BB141" i="30" s="1"/>
  <c r="BA141" i="30" s="1"/>
  <c r="AZ141" i="30" s="1"/>
  <c r="AY141" i="30" s="1"/>
  <c r="AX141" i="30" s="1"/>
  <c r="AW141" i="30" s="1"/>
  <c r="AV141" i="30" s="1"/>
  <c r="AU141" i="30" s="1"/>
  <c r="AT141" i="30" s="1"/>
  <c r="AS141" i="30" s="1"/>
  <c r="AR141" i="30" s="1"/>
  <c r="AQ141" i="30" s="1"/>
  <c r="AP141" i="30" s="1"/>
  <c r="AO141" i="30" s="1"/>
  <c r="AN141" i="30" s="1"/>
  <c r="AM141" i="30" s="1"/>
  <c r="AL141" i="30" s="1"/>
  <c r="AK141" i="30" s="1"/>
  <c r="AJ141" i="30" s="1"/>
  <c r="AI141" i="30" s="1"/>
  <c r="AH141" i="30" s="1"/>
  <c r="AG141" i="30" s="1"/>
  <c r="AF141" i="30" s="1"/>
  <c r="AE141" i="30" s="1"/>
  <c r="AD141" i="30" s="1"/>
  <c r="AC141" i="30" s="1"/>
  <c r="AB141" i="30" s="1"/>
  <c r="AA141" i="30" s="1"/>
  <c r="Z141" i="30" s="1"/>
  <c r="Y141" i="30" s="1"/>
  <c r="X141" i="30" s="1"/>
  <c r="W141" i="30" s="1"/>
  <c r="V141" i="30" s="1"/>
  <c r="U141" i="30" s="1"/>
  <c r="T141" i="30" s="1"/>
  <c r="S141" i="30" s="1"/>
  <c r="R141" i="30" s="1"/>
  <c r="Q141" i="30" s="1"/>
  <c r="P141" i="30" s="1"/>
  <c r="O141" i="30" s="1"/>
  <c r="N141" i="30" s="1"/>
  <c r="M141" i="30" s="1"/>
  <c r="BD142" i="30"/>
  <c r="BC142" i="30" s="1"/>
  <c r="BB142" i="30" s="1"/>
  <c r="BA142" i="30" s="1"/>
  <c r="AZ142" i="30" s="1"/>
  <c r="AY142" i="30" s="1"/>
  <c r="AX142" i="30" s="1"/>
  <c r="AW142" i="30" s="1"/>
  <c r="AV142" i="30" s="1"/>
  <c r="AU142" i="30" s="1"/>
  <c r="AT142" i="30" s="1"/>
  <c r="AS142" i="30" s="1"/>
  <c r="AR142" i="30" s="1"/>
  <c r="AQ142" i="30" s="1"/>
  <c r="AP142" i="30" s="1"/>
  <c r="AO142" i="30" s="1"/>
  <c r="AN142" i="30" s="1"/>
  <c r="AM142" i="30" s="1"/>
  <c r="AL142" i="30" s="1"/>
  <c r="AK142" i="30" s="1"/>
  <c r="AJ142" i="30" s="1"/>
  <c r="AI142" i="30" s="1"/>
  <c r="AH142" i="30" s="1"/>
  <c r="AG142" i="30" s="1"/>
  <c r="AF142" i="30" s="1"/>
  <c r="AE142" i="30" s="1"/>
  <c r="AD142" i="30" s="1"/>
  <c r="AC142" i="30" s="1"/>
  <c r="AB142" i="30" s="1"/>
  <c r="AA142" i="30" s="1"/>
  <c r="Z142" i="30" s="1"/>
  <c r="Y142" i="30" s="1"/>
  <c r="X142" i="30" s="1"/>
  <c r="W142" i="30" s="1"/>
  <c r="V142" i="30" s="1"/>
  <c r="U142" i="30" s="1"/>
  <c r="T142" i="30" s="1"/>
  <c r="S142" i="30" s="1"/>
  <c r="R142" i="30" s="1"/>
  <c r="Q142" i="30" s="1"/>
  <c r="P142" i="30" s="1"/>
  <c r="O142" i="30" s="1"/>
  <c r="N142" i="30" s="1"/>
  <c r="M142" i="30" s="1"/>
  <c r="BD143" i="30"/>
  <c r="BC143" i="30" s="1"/>
  <c r="BB143" i="30" s="1"/>
  <c r="BA143" i="30" s="1"/>
  <c r="AZ143" i="30" s="1"/>
  <c r="AY143" i="30" s="1"/>
  <c r="AX143" i="30" s="1"/>
  <c r="AW143" i="30" s="1"/>
  <c r="AV143" i="30" s="1"/>
  <c r="BD144" i="30"/>
  <c r="BC144" i="30" s="1"/>
  <c r="BB144" i="30" s="1"/>
  <c r="BA144" i="30" s="1"/>
  <c r="AZ144" i="30" s="1"/>
  <c r="AY144" i="30" s="1"/>
  <c r="AX144" i="30" s="1"/>
  <c r="AW144" i="30" s="1"/>
  <c r="AV144" i="30" s="1"/>
  <c r="AU144" i="30" s="1"/>
  <c r="AT144" i="30" s="1"/>
  <c r="AS144" i="30" s="1"/>
  <c r="AR144" i="30" s="1"/>
  <c r="AQ144" i="30" s="1"/>
  <c r="AP144" i="30" s="1"/>
  <c r="AO144" i="30" s="1"/>
  <c r="AN144" i="30" s="1"/>
  <c r="AM144" i="30" s="1"/>
  <c r="BD145" i="30"/>
  <c r="BC145" i="30" s="1"/>
  <c r="BB145" i="30" s="1"/>
  <c r="BA145" i="30" s="1"/>
  <c r="AZ145" i="30" s="1"/>
  <c r="AY145" i="30" s="1"/>
  <c r="AX145" i="30" s="1"/>
  <c r="AW145" i="30" s="1"/>
  <c r="AV145" i="30" s="1"/>
  <c r="AU145" i="30" s="1"/>
  <c r="AT145" i="30" s="1"/>
  <c r="AS145" i="30" s="1"/>
  <c r="AR145" i="30" s="1"/>
  <c r="AQ145" i="30" s="1"/>
  <c r="AP145" i="30" s="1"/>
  <c r="AO145" i="30" s="1"/>
  <c r="AN145" i="30" s="1"/>
  <c r="AM145" i="30" s="1"/>
  <c r="AL145" i="30" s="1"/>
  <c r="AK145" i="30" s="1"/>
  <c r="AJ145" i="30" s="1"/>
  <c r="AI145" i="30" s="1"/>
  <c r="AH145" i="30" s="1"/>
  <c r="AG145" i="30" s="1"/>
  <c r="AF145" i="30" s="1"/>
  <c r="AE145" i="30" s="1"/>
  <c r="AD145" i="30" s="1"/>
  <c r="AC145" i="30" s="1"/>
  <c r="AB145" i="30" s="1"/>
  <c r="AA145" i="30" s="1"/>
  <c r="Z145" i="30" s="1"/>
  <c r="Y145" i="30" s="1"/>
  <c r="X145" i="30" s="1"/>
  <c r="W145" i="30" s="1"/>
  <c r="V145" i="30" s="1"/>
  <c r="U145" i="30" s="1"/>
  <c r="T145" i="30" s="1"/>
  <c r="S145" i="30" s="1"/>
  <c r="R145" i="30" s="1"/>
  <c r="Q145" i="30" s="1"/>
  <c r="P145" i="30" s="1"/>
  <c r="O145" i="30" s="1"/>
  <c r="N145" i="30" s="1"/>
  <c r="M145" i="30" s="1"/>
  <c r="BD146" i="30"/>
  <c r="BC146" i="30" s="1"/>
  <c r="BB146" i="30" s="1"/>
  <c r="BA146" i="30" s="1"/>
  <c r="AZ146" i="30" s="1"/>
  <c r="AY146" i="30" s="1"/>
  <c r="AX146" i="30" s="1"/>
  <c r="AW146" i="30" s="1"/>
  <c r="AV146" i="30" s="1"/>
  <c r="AU146" i="30" s="1"/>
  <c r="AT146" i="30" s="1"/>
  <c r="AS146" i="30" s="1"/>
  <c r="AR146" i="30" s="1"/>
  <c r="AQ146" i="30" s="1"/>
  <c r="AP146" i="30" s="1"/>
  <c r="AO146" i="30" s="1"/>
  <c r="AN146" i="30" s="1"/>
  <c r="AM146" i="30" s="1"/>
  <c r="AL146" i="30" s="1"/>
  <c r="AK146" i="30" s="1"/>
  <c r="AJ146" i="30" s="1"/>
  <c r="AI146" i="30" s="1"/>
  <c r="AH146" i="30" s="1"/>
  <c r="AG146" i="30" s="1"/>
  <c r="AF146" i="30" s="1"/>
  <c r="AE146" i="30" s="1"/>
  <c r="AD146" i="30" s="1"/>
  <c r="AC146" i="30" s="1"/>
  <c r="AB146" i="30" s="1"/>
  <c r="AA146" i="30" s="1"/>
  <c r="Z146" i="30" s="1"/>
  <c r="Y146" i="30" s="1"/>
  <c r="X146" i="30" s="1"/>
  <c r="W146" i="30" s="1"/>
  <c r="V146" i="30" s="1"/>
  <c r="U146" i="30" s="1"/>
  <c r="T146" i="30" s="1"/>
  <c r="S146" i="30" s="1"/>
  <c r="R146" i="30" s="1"/>
  <c r="Q146" i="30" s="1"/>
  <c r="P146" i="30" s="1"/>
  <c r="O146" i="30" s="1"/>
  <c r="N146" i="30" s="1"/>
  <c r="M146" i="30" s="1"/>
  <c r="BD147" i="30"/>
  <c r="BD148" i="30"/>
  <c r="BC148" i="30" s="1"/>
  <c r="BB148" i="30" s="1"/>
  <c r="BA148" i="30" s="1"/>
  <c r="AZ148" i="30" s="1"/>
  <c r="AY148" i="30" s="1"/>
  <c r="AX148" i="30" s="1"/>
  <c r="AW148" i="30" s="1"/>
  <c r="AV148" i="30" s="1"/>
  <c r="AU148" i="30" s="1"/>
  <c r="AT148" i="30" s="1"/>
  <c r="AS148" i="30" s="1"/>
  <c r="AR148" i="30" s="1"/>
  <c r="AQ148" i="30" s="1"/>
  <c r="AP148" i="30" s="1"/>
  <c r="AO148" i="30" s="1"/>
  <c r="AN148" i="30" s="1"/>
  <c r="AM148" i="30" s="1"/>
  <c r="AL148" i="30" s="1"/>
  <c r="AK148" i="30" s="1"/>
  <c r="AJ148" i="30" s="1"/>
  <c r="AI148" i="30" s="1"/>
  <c r="AH148" i="30" s="1"/>
  <c r="AG148" i="30" s="1"/>
  <c r="AF148" i="30" s="1"/>
  <c r="AE148" i="30" s="1"/>
  <c r="AD148" i="30" s="1"/>
  <c r="AC148" i="30" s="1"/>
  <c r="AB148" i="30" s="1"/>
  <c r="AA148" i="30" s="1"/>
  <c r="Z148" i="30" s="1"/>
  <c r="Y148" i="30" s="1"/>
  <c r="X148" i="30" s="1"/>
  <c r="W148" i="30" s="1"/>
  <c r="V148" i="30" s="1"/>
  <c r="U148" i="30" s="1"/>
  <c r="T148" i="30" s="1"/>
  <c r="S148" i="30" s="1"/>
  <c r="R148" i="30" s="1"/>
  <c r="Q148" i="30" s="1"/>
  <c r="P148" i="30" s="1"/>
  <c r="O148" i="30" s="1"/>
  <c r="N148" i="30" s="1"/>
  <c r="M148" i="30" s="1"/>
  <c r="BD149" i="30"/>
  <c r="BC149" i="30" s="1"/>
  <c r="BB149" i="30" s="1"/>
  <c r="BA149" i="30" s="1"/>
  <c r="AZ149" i="30" s="1"/>
  <c r="AY149" i="30" s="1"/>
  <c r="AX149" i="30" s="1"/>
  <c r="AW149" i="30" s="1"/>
  <c r="AV149" i="30" s="1"/>
  <c r="AU149" i="30" s="1"/>
  <c r="AT149" i="30" s="1"/>
  <c r="AS149" i="30" s="1"/>
  <c r="AR149" i="30" s="1"/>
  <c r="AQ149" i="30" s="1"/>
  <c r="AP149" i="30" s="1"/>
  <c r="AO149" i="30" s="1"/>
  <c r="AN149" i="30" s="1"/>
  <c r="AM149" i="30" s="1"/>
  <c r="AL149" i="30" s="1"/>
  <c r="AK149" i="30" s="1"/>
  <c r="AJ149" i="30" s="1"/>
  <c r="AI149" i="30" s="1"/>
  <c r="AH149" i="30" s="1"/>
  <c r="AG149" i="30" s="1"/>
  <c r="AF149" i="30" s="1"/>
  <c r="AE149" i="30" s="1"/>
  <c r="AD149" i="30" s="1"/>
  <c r="AC149" i="30" s="1"/>
  <c r="AB149" i="30" s="1"/>
  <c r="AA149" i="30" s="1"/>
  <c r="Z149" i="30" s="1"/>
  <c r="Y149" i="30" s="1"/>
  <c r="X149" i="30" s="1"/>
  <c r="W149" i="30" s="1"/>
  <c r="V149" i="30" s="1"/>
  <c r="U149" i="30" s="1"/>
  <c r="T149" i="30" s="1"/>
  <c r="S149" i="30" s="1"/>
  <c r="R149" i="30" s="1"/>
  <c r="Q149" i="30" s="1"/>
  <c r="P149" i="30" s="1"/>
  <c r="O149" i="30" s="1"/>
  <c r="N149" i="30" s="1"/>
  <c r="M149" i="30" s="1"/>
  <c r="BD150" i="30"/>
  <c r="BC150" i="30" s="1"/>
  <c r="BB150" i="30" s="1"/>
  <c r="BA150" i="30" s="1"/>
  <c r="AZ150" i="30" s="1"/>
  <c r="AY150" i="30" s="1"/>
  <c r="AX150" i="30" s="1"/>
  <c r="AW150" i="30" s="1"/>
  <c r="AV150" i="30" s="1"/>
  <c r="AU150" i="30" s="1"/>
  <c r="AT150" i="30" s="1"/>
  <c r="AS150" i="30" s="1"/>
  <c r="AR150" i="30" s="1"/>
  <c r="AQ150" i="30" s="1"/>
  <c r="AP150" i="30" s="1"/>
  <c r="AO150" i="30" s="1"/>
  <c r="AN150" i="30" s="1"/>
  <c r="AM150" i="30" s="1"/>
  <c r="AL150" i="30" s="1"/>
  <c r="AK150" i="30" s="1"/>
  <c r="AJ150" i="30" s="1"/>
  <c r="AI150" i="30" s="1"/>
  <c r="AH150" i="30" s="1"/>
  <c r="AG150" i="30" s="1"/>
  <c r="AF150" i="30" s="1"/>
  <c r="AE150" i="30" s="1"/>
  <c r="AD150" i="30" s="1"/>
  <c r="AC150" i="30" s="1"/>
  <c r="AB150" i="30" s="1"/>
  <c r="AA150" i="30" s="1"/>
  <c r="Z150" i="30" s="1"/>
  <c r="Y150" i="30" s="1"/>
  <c r="X150" i="30" s="1"/>
  <c r="W150" i="30" s="1"/>
  <c r="V150" i="30" s="1"/>
  <c r="U150" i="30" s="1"/>
  <c r="T150" i="30" s="1"/>
  <c r="S150" i="30" s="1"/>
  <c r="R150" i="30" s="1"/>
  <c r="Q150" i="30" s="1"/>
  <c r="P150" i="30" s="1"/>
  <c r="O150" i="30" s="1"/>
  <c r="N150" i="30" s="1"/>
  <c r="M150" i="30" s="1"/>
  <c r="BD151" i="30"/>
  <c r="BC151" i="30" s="1"/>
  <c r="BB151" i="30" s="1"/>
  <c r="BA151" i="30" s="1"/>
  <c r="AZ151" i="30" s="1"/>
  <c r="AY151" i="30" s="1"/>
  <c r="AX151" i="30" s="1"/>
  <c r="AW151" i="30" s="1"/>
  <c r="AV151" i="30" s="1"/>
  <c r="AU151" i="30" s="1"/>
  <c r="AT151" i="30" s="1"/>
  <c r="AS151" i="30" s="1"/>
  <c r="AR151" i="30" s="1"/>
  <c r="AQ151" i="30" s="1"/>
  <c r="AP151" i="30" s="1"/>
  <c r="AO151" i="30" s="1"/>
  <c r="AN151" i="30" s="1"/>
  <c r="AM151" i="30" s="1"/>
  <c r="AL151" i="30" s="1"/>
  <c r="AK151" i="30" s="1"/>
  <c r="AJ151" i="30" s="1"/>
  <c r="AI151" i="30" s="1"/>
  <c r="AH151" i="30" s="1"/>
  <c r="AG151" i="30" s="1"/>
  <c r="AF151" i="30" s="1"/>
  <c r="AE151" i="30" s="1"/>
  <c r="AD151" i="30" s="1"/>
  <c r="AC151" i="30" s="1"/>
  <c r="AB151" i="30" s="1"/>
  <c r="AA151" i="30" s="1"/>
  <c r="Z151" i="30" s="1"/>
  <c r="Y151" i="30" s="1"/>
  <c r="X151" i="30" s="1"/>
  <c r="W151" i="30" s="1"/>
  <c r="V151" i="30" s="1"/>
  <c r="U151" i="30" s="1"/>
  <c r="T151" i="30" s="1"/>
  <c r="S151" i="30" s="1"/>
  <c r="R151" i="30" s="1"/>
  <c r="Q151" i="30" s="1"/>
  <c r="P151" i="30" s="1"/>
  <c r="O151" i="30" s="1"/>
  <c r="N151" i="30" s="1"/>
  <c r="M151" i="30" s="1"/>
  <c r="BD152" i="30"/>
  <c r="BC152" i="30" s="1"/>
  <c r="BB152" i="30" s="1"/>
  <c r="BA152" i="30" s="1"/>
  <c r="AZ152" i="30" s="1"/>
  <c r="AY152" i="30" s="1"/>
  <c r="AX152" i="30" s="1"/>
  <c r="AW152" i="30" s="1"/>
  <c r="AV152" i="30" s="1"/>
  <c r="AU152" i="30" s="1"/>
  <c r="AT152" i="30" s="1"/>
  <c r="AS152" i="30" s="1"/>
  <c r="AR152" i="30" s="1"/>
  <c r="AQ152" i="30" s="1"/>
  <c r="AP152" i="30" s="1"/>
  <c r="AO152" i="30" s="1"/>
  <c r="AN152" i="30" s="1"/>
  <c r="AM152" i="30" s="1"/>
  <c r="AL152" i="30" s="1"/>
  <c r="AK152" i="30" s="1"/>
  <c r="AJ152" i="30" s="1"/>
  <c r="AI152" i="30" s="1"/>
  <c r="AH152" i="30" s="1"/>
  <c r="AG152" i="30" s="1"/>
  <c r="AF152" i="30" s="1"/>
  <c r="AE152" i="30" s="1"/>
  <c r="AD152" i="30" s="1"/>
  <c r="AC152" i="30" s="1"/>
  <c r="AB152" i="30" s="1"/>
  <c r="AA152" i="30" s="1"/>
  <c r="Z152" i="30" s="1"/>
  <c r="Y152" i="30" s="1"/>
  <c r="X152" i="30" s="1"/>
  <c r="W152" i="30" s="1"/>
  <c r="V152" i="30" s="1"/>
  <c r="U152" i="30" s="1"/>
  <c r="T152" i="30" s="1"/>
  <c r="S152" i="30" s="1"/>
  <c r="R152" i="30" s="1"/>
  <c r="Q152" i="30" s="1"/>
  <c r="P152" i="30" s="1"/>
  <c r="O152" i="30" s="1"/>
  <c r="N152" i="30" s="1"/>
  <c r="M152" i="30" s="1"/>
  <c r="BD153" i="30"/>
  <c r="BC153" i="30" s="1"/>
  <c r="BB153" i="30" s="1"/>
  <c r="BA153" i="30" s="1"/>
  <c r="AZ153" i="30" s="1"/>
  <c r="AY153" i="30" s="1"/>
  <c r="AX153" i="30" s="1"/>
  <c r="AW153" i="30" s="1"/>
  <c r="AV153" i="30" s="1"/>
  <c r="AU153" i="30" s="1"/>
  <c r="AT153" i="30" s="1"/>
  <c r="AS153" i="30" s="1"/>
  <c r="AR153" i="30" s="1"/>
  <c r="AQ153" i="30" s="1"/>
  <c r="AP153" i="30" s="1"/>
  <c r="AO153" i="30" s="1"/>
  <c r="AN153" i="30" s="1"/>
  <c r="AM153" i="30" s="1"/>
  <c r="AL153" i="30" s="1"/>
  <c r="AK153" i="30" s="1"/>
  <c r="AJ153" i="30" s="1"/>
  <c r="AI153" i="30" s="1"/>
  <c r="AH153" i="30" s="1"/>
  <c r="AG153" i="30" s="1"/>
  <c r="AF153" i="30" s="1"/>
  <c r="AE153" i="30" s="1"/>
  <c r="AD153" i="30" s="1"/>
  <c r="AC153" i="30" s="1"/>
  <c r="AB153" i="30" s="1"/>
  <c r="AA153" i="30" s="1"/>
  <c r="Z153" i="30" s="1"/>
  <c r="Y153" i="30" s="1"/>
  <c r="X153" i="30" s="1"/>
  <c r="W153" i="30" s="1"/>
  <c r="V153" i="30" s="1"/>
  <c r="U153" i="30" s="1"/>
  <c r="T153" i="30" s="1"/>
  <c r="S153" i="30" s="1"/>
  <c r="R153" i="30" s="1"/>
  <c r="Q153" i="30" s="1"/>
  <c r="P153" i="30" s="1"/>
  <c r="O153" i="30" s="1"/>
  <c r="N153" i="30" s="1"/>
  <c r="M153" i="30" s="1"/>
  <c r="BD154" i="30"/>
  <c r="BC154" i="30" s="1"/>
  <c r="BB154" i="30" s="1"/>
  <c r="BA154" i="30" s="1"/>
  <c r="AZ154" i="30" s="1"/>
  <c r="AY154" i="30" s="1"/>
  <c r="AX154" i="30" s="1"/>
  <c r="AW154" i="30" s="1"/>
  <c r="AV154" i="30" s="1"/>
  <c r="AU154" i="30" s="1"/>
  <c r="AT154" i="30" s="1"/>
  <c r="AS154" i="30" s="1"/>
  <c r="AR154" i="30" s="1"/>
  <c r="AQ154" i="30" s="1"/>
  <c r="AP154" i="30" s="1"/>
  <c r="AO154" i="30" s="1"/>
  <c r="AN154" i="30" s="1"/>
  <c r="AM154" i="30" s="1"/>
  <c r="AL154" i="30" s="1"/>
  <c r="AK154" i="30" s="1"/>
  <c r="AJ154" i="30" s="1"/>
  <c r="AI154" i="30" s="1"/>
  <c r="AH154" i="30" s="1"/>
  <c r="AG154" i="30" s="1"/>
  <c r="AF154" i="30" s="1"/>
  <c r="AE154" i="30" s="1"/>
  <c r="AD154" i="30" s="1"/>
  <c r="AC154" i="30" s="1"/>
  <c r="AB154" i="30" s="1"/>
  <c r="AA154" i="30" s="1"/>
  <c r="Z154" i="30" s="1"/>
  <c r="Y154" i="30" s="1"/>
  <c r="X154" i="30" s="1"/>
  <c r="W154" i="30" s="1"/>
  <c r="V154" i="30" s="1"/>
  <c r="U154" i="30" s="1"/>
  <c r="T154" i="30" s="1"/>
  <c r="S154" i="30" s="1"/>
  <c r="R154" i="30" s="1"/>
  <c r="Q154" i="30" s="1"/>
  <c r="P154" i="30" s="1"/>
  <c r="O154" i="30" s="1"/>
  <c r="N154" i="30" s="1"/>
  <c r="M154" i="30" s="1"/>
  <c r="BD155" i="30"/>
  <c r="BC155" i="30" s="1"/>
  <c r="BB155" i="30" s="1"/>
  <c r="BA155" i="30" s="1"/>
  <c r="AZ155" i="30" s="1"/>
  <c r="AY155" i="30" s="1"/>
  <c r="AX155" i="30" s="1"/>
  <c r="AW155" i="30" s="1"/>
  <c r="AV155" i="30" s="1"/>
  <c r="AU155" i="30" s="1"/>
  <c r="AT155" i="30" s="1"/>
  <c r="AS155" i="30" s="1"/>
  <c r="AR155" i="30" s="1"/>
  <c r="AQ155" i="30" s="1"/>
  <c r="AP155" i="30" s="1"/>
  <c r="AO155" i="30" s="1"/>
  <c r="AN155" i="30" s="1"/>
  <c r="AM155" i="30" s="1"/>
  <c r="AL155" i="30" s="1"/>
  <c r="AK155" i="30" s="1"/>
  <c r="AJ155" i="30" s="1"/>
  <c r="AI155" i="30" s="1"/>
  <c r="AH155" i="30" s="1"/>
  <c r="AG155" i="30" s="1"/>
  <c r="AF155" i="30" s="1"/>
  <c r="AE155" i="30" s="1"/>
  <c r="AD155" i="30" s="1"/>
  <c r="AC155" i="30" s="1"/>
  <c r="AB155" i="30" s="1"/>
  <c r="AA155" i="30" s="1"/>
  <c r="Z155" i="30" s="1"/>
  <c r="Y155" i="30" s="1"/>
  <c r="X155" i="30" s="1"/>
  <c r="W155" i="30" s="1"/>
  <c r="V155" i="30" s="1"/>
  <c r="U155" i="30" s="1"/>
  <c r="T155" i="30" s="1"/>
  <c r="S155" i="30" s="1"/>
  <c r="R155" i="30" s="1"/>
  <c r="Q155" i="30" s="1"/>
  <c r="P155" i="30" s="1"/>
  <c r="O155" i="30" s="1"/>
  <c r="N155" i="30" s="1"/>
  <c r="M155" i="30" s="1"/>
  <c r="BD156" i="30"/>
  <c r="BC156" i="30" s="1"/>
  <c r="BB156" i="30" s="1"/>
  <c r="BA156" i="30" s="1"/>
  <c r="AZ156" i="30" s="1"/>
  <c r="AY156" i="30" s="1"/>
  <c r="AX156" i="30" s="1"/>
  <c r="AW156" i="30" s="1"/>
  <c r="AV156" i="30" s="1"/>
  <c r="AU156" i="30" s="1"/>
  <c r="AT156" i="30" s="1"/>
  <c r="AS156" i="30" s="1"/>
  <c r="AR156" i="30" s="1"/>
  <c r="AQ156" i="30" s="1"/>
  <c r="AP156" i="30" s="1"/>
  <c r="AO156" i="30" s="1"/>
  <c r="AN156" i="30" s="1"/>
  <c r="AM156" i="30" s="1"/>
  <c r="AL156" i="30" s="1"/>
  <c r="AK156" i="30" s="1"/>
  <c r="AJ156" i="30" s="1"/>
  <c r="AI156" i="30" s="1"/>
  <c r="AH156" i="30" s="1"/>
  <c r="AG156" i="30" s="1"/>
  <c r="AF156" i="30" s="1"/>
  <c r="AE156" i="30" s="1"/>
  <c r="AD156" i="30" s="1"/>
  <c r="AC156" i="30" s="1"/>
  <c r="AB156" i="30" s="1"/>
  <c r="AA156" i="30" s="1"/>
  <c r="Z156" i="30" s="1"/>
  <c r="Y156" i="30" s="1"/>
  <c r="X156" i="30" s="1"/>
  <c r="W156" i="30" s="1"/>
  <c r="V156" i="30" s="1"/>
  <c r="U156" i="30" s="1"/>
  <c r="T156" i="30" s="1"/>
  <c r="S156" i="30" s="1"/>
  <c r="R156" i="30" s="1"/>
  <c r="Q156" i="30" s="1"/>
  <c r="P156" i="30" s="1"/>
  <c r="O156" i="30" s="1"/>
  <c r="N156" i="30" s="1"/>
  <c r="M156" i="30" s="1"/>
  <c r="BD157" i="30"/>
  <c r="BC157" i="30" s="1"/>
  <c r="BB157" i="30" s="1"/>
  <c r="BA157" i="30" s="1"/>
  <c r="AZ157" i="30" s="1"/>
  <c r="AY157" i="30" s="1"/>
  <c r="AX157" i="30" s="1"/>
  <c r="AW157" i="30" s="1"/>
  <c r="AV157" i="30" s="1"/>
  <c r="AU157" i="30" s="1"/>
  <c r="AT157" i="30" s="1"/>
  <c r="AS157" i="30" s="1"/>
  <c r="AR157" i="30" s="1"/>
  <c r="AQ157" i="30" s="1"/>
  <c r="AP157" i="30" s="1"/>
  <c r="AO157" i="30" s="1"/>
  <c r="AN157" i="30" s="1"/>
  <c r="AM157" i="30" s="1"/>
  <c r="AL157" i="30" s="1"/>
  <c r="AK157" i="30" s="1"/>
  <c r="AJ157" i="30" s="1"/>
  <c r="AI157" i="30" s="1"/>
  <c r="AH157" i="30" s="1"/>
  <c r="AG157" i="30" s="1"/>
  <c r="AF157" i="30" s="1"/>
  <c r="AE157" i="30" s="1"/>
  <c r="AD157" i="30" s="1"/>
  <c r="AC157" i="30" s="1"/>
  <c r="AB157" i="30" s="1"/>
  <c r="AA157" i="30" s="1"/>
  <c r="Z157" i="30" s="1"/>
  <c r="Y157" i="30" s="1"/>
  <c r="X157" i="30" s="1"/>
  <c r="W157" i="30" s="1"/>
  <c r="V157" i="30" s="1"/>
  <c r="U157" i="30" s="1"/>
  <c r="T157" i="30" s="1"/>
  <c r="S157" i="30" s="1"/>
  <c r="R157" i="30" s="1"/>
  <c r="Q157" i="30" s="1"/>
  <c r="P157" i="30" s="1"/>
  <c r="O157" i="30" s="1"/>
  <c r="N157" i="30" s="1"/>
  <c r="M157" i="30" s="1"/>
  <c r="BD158" i="30"/>
  <c r="BD159" i="30"/>
  <c r="BC159" i="30" s="1"/>
  <c r="BB159" i="30" s="1"/>
  <c r="BA159" i="30" s="1"/>
  <c r="AZ159" i="30" s="1"/>
  <c r="AY159" i="30" s="1"/>
  <c r="AX159" i="30" s="1"/>
  <c r="AW159" i="30" s="1"/>
  <c r="AV159" i="30" s="1"/>
  <c r="AU159" i="30" s="1"/>
  <c r="AT159" i="30" s="1"/>
  <c r="AS159" i="30" s="1"/>
  <c r="AR159" i="30" s="1"/>
  <c r="AQ159" i="30" s="1"/>
  <c r="AP159" i="30" s="1"/>
  <c r="AO159" i="30" s="1"/>
  <c r="AN159" i="30" s="1"/>
  <c r="AM159" i="30" s="1"/>
  <c r="AL159" i="30" s="1"/>
  <c r="AK159" i="30" s="1"/>
  <c r="AJ159" i="30" s="1"/>
  <c r="AI159" i="30" s="1"/>
  <c r="AH159" i="30" s="1"/>
  <c r="AG159" i="30" s="1"/>
  <c r="AF159" i="30" s="1"/>
  <c r="AE159" i="30" s="1"/>
  <c r="AD159" i="30" s="1"/>
  <c r="AC159" i="30" s="1"/>
  <c r="AB159" i="30" s="1"/>
  <c r="AA159" i="30" s="1"/>
  <c r="Z159" i="30" s="1"/>
  <c r="Y159" i="30" s="1"/>
  <c r="X159" i="30" s="1"/>
  <c r="W159" i="30" s="1"/>
  <c r="V159" i="30" s="1"/>
  <c r="U159" i="30" s="1"/>
  <c r="T159" i="30" s="1"/>
  <c r="S159" i="30" s="1"/>
  <c r="R159" i="30" s="1"/>
  <c r="Q159" i="30" s="1"/>
  <c r="P159" i="30" s="1"/>
  <c r="O159" i="30" s="1"/>
  <c r="N159" i="30" s="1"/>
  <c r="M159" i="30" s="1"/>
  <c r="BD160" i="30"/>
  <c r="BD161" i="30"/>
  <c r="BC161" i="30" s="1"/>
  <c r="BB161" i="30" s="1"/>
  <c r="BA161" i="30" s="1"/>
  <c r="AZ161" i="30" s="1"/>
  <c r="AY161" i="30" s="1"/>
  <c r="AX161" i="30" s="1"/>
  <c r="AW161" i="30" s="1"/>
  <c r="AV161" i="30" s="1"/>
  <c r="AU161" i="30" s="1"/>
  <c r="AT161" i="30" s="1"/>
  <c r="AS161" i="30" s="1"/>
  <c r="AR161" i="30" s="1"/>
  <c r="AQ161" i="30" s="1"/>
  <c r="AP161" i="30" s="1"/>
  <c r="AO161" i="30" s="1"/>
  <c r="AN161" i="30" s="1"/>
  <c r="AM161" i="30" s="1"/>
  <c r="AL161" i="30" s="1"/>
  <c r="AK161" i="30" s="1"/>
  <c r="AJ161" i="30" s="1"/>
  <c r="AI161" i="30" s="1"/>
  <c r="AH161" i="30" s="1"/>
  <c r="AG161" i="30" s="1"/>
  <c r="AF161" i="30" s="1"/>
  <c r="AE161" i="30" s="1"/>
  <c r="AD161" i="30" s="1"/>
  <c r="AC161" i="30" s="1"/>
  <c r="AB161" i="30" s="1"/>
  <c r="AA161" i="30" s="1"/>
  <c r="Z161" i="30" s="1"/>
  <c r="Y161" i="30" s="1"/>
  <c r="X161" i="30" s="1"/>
  <c r="W161" i="30" s="1"/>
  <c r="V161" i="30" s="1"/>
  <c r="U161" i="30" s="1"/>
  <c r="T161" i="30" s="1"/>
  <c r="S161" i="30" s="1"/>
  <c r="R161" i="30" s="1"/>
  <c r="Q161" i="30" s="1"/>
  <c r="P161" i="30" s="1"/>
  <c r="O161" i="30" s="1"/>
  <c r="N161" i="30" s="1"/>
  <c r="M161" i="30" s="1"/>
  <c r="BD162" i="30"/>
  <c r="BC162" i="30" s="1"/>
  <c r="BB162" i="30" s="1"/>
  <c r="BA162" i="30" s="1"/>
  <c r="AZ162" i="30" s="1"/>
  <c r="AY162" i="30" s="1"/>
  <c r="AX162" i="30" s="1"/>
  <c r="AW162" i="30" s="1"/>
  <c r="AV162" i="30" s="1"/>
  <c r="AU162" i="30" s="1"/>
  <c r="AT162" i="30" s="1"/>
  <c r="AS162" i="30" s="1"/>
  <c r="AR162" i="30" s="1"/>
  <c r="AQ162" i="30" s="1"/>
  <c r="AP162" i="30" s="1"/>
  <c r="AO162" i="30" s="1"/>
  <c r="AN162" i="30" s="1"/>
  <c r="AM162" i="30" s="1"/>
  <c r="AL162" i="30" s="1"/>
  <c r="AK162" i="30" s="1"/>
  <c r="AJ162" i="30" s="1"/>
  <c r="AI162" i="30" s="1"/>
  <c r="AH162" i="30" s="1"/>
  <c r="AG162" i="30" s="1"/>
  <c r="AF162" i="30" s="1"/>
  <c r="AE162" i="30" s="1"/>
  <c r="AD162" i="30" s="1"/>
  <c r="AC162" i="30" s="1"/>
  <c r="AB162" i="30" s="1"/>
  <c r="AA162" i="30" s="1"/>
  <c r="Z162" i="30" s="1"/>
  <c r="Y162" i="30" s="1"/>
  <c r="X162" i="30" s="1"/>
  <c r="W162" i="30" s="1"/>
  <c r="V162" i="30" s="1"/>
  <c r="U162" i="30" s="1"/>
  <c r="T162" i="30" s="1"/>
  <c r="S162" i="30" s="1"/>
  <c r="R162" i="30" s="1"/>
  <c r="Q162" i="30" s="1"/>
  <c r="P162" i="30" s="1"/>
  <c r="O162" i="30" s="1"/>
  <c r="N162" i="30" s="1"/>
  <c r="M162" i="30" s="1"/>
  <c r="BD163" i="30"/>
  <c r="BC163" i="30" s="1"/>
  <c r="BB163" i="30" s="1"/>
  <c r="BA163" i="30" s="1"/>
  <c r="AZ163" i="30" s="1"/>
  <c r="AY163" i="30" s="1"/>
  <c r="AX163" i="30" s="1"/>
  <c r="AW163" i="30" s="1"/>
  <c r="AV163" i="30" s="1"/>
  <c r="AU163" i="30" s="1"/>
  <c r="AT163" i="30" s="1"/>
  <c r="AS163" i="30" s="1"/>
  <c r="AR163" i="30" s="1"/>
  <c r="AQ163" i="30" s="1"/>
  <c r="AP163" i="30" s="1"/>
  <c r="AO163" i="30" s="1"/>
  <c r="AN163" i="30" s="1"/>
  <c r="AM163" i="30" s="1"/>
  <c r="AL163" i="30" s="1"/>
  <c r="AK163" i="30" s="1"/>
  <c r="AJ163" i="30" s="1"/>
  <c r="AI163" i="30" s="1"/>
  <c r="AH163" i="30" s="1"/>
  <c r="AG163" i="30" s="1"/>
  <c r="AF163" i="30" s="1"/>
  <c r="AE163" i="30" s="1"/>
  <c r="AD163" i="30" s="1"/>
  <c r="AC163" i="30" s="1"/>
  <c r="AB163" i="30" s="1"/>
  <c r="AA163" i="30" s="1"/>
  <c r="Z163" i="30" s="1"/>
  <c r="Y163" i="30" s="1"/>
  <c r="X163" i="30" s="1"/>
  <c r="W163" i="30" s="1"/>
  <c r="V163" i="30" s="1"/>
  <c r="U163" i="30" s="1"/>
  <c r="T163" i="30" s="1"/>
  <c r="S163" i="30" s="1"/>
  <c r="R163" i="30" s="1"/>
  <c r="Q163" i="30" s="1"/>
  <c r="P163" i="30" s="1"/>
  <c r="O163" i="30" s="1"/>
  <c r="N163" i="30" s="1"/>
  <c r="M163" i="30" s="1"/>
  <c r="BD164" i="30"/>
  <c r="BC164" i="30" s="1"/>
  <c r="BB164" i="30" s="1"/>
  <c r="BA164" i="30" s="1"/>
  <c r="AZ164" i="30" s="1"/>
  <c r="AY164" i="30" s="1"/>
  <c r="AX164" i="30" s="1"/>
  <c r="AW164" i="30" s="1"/>
  <c r="AV164" i="30" s="1"/>
  <c r="AU164" i="30" s="1"/>
  <c r="AT164" i="30" s="1"/>
  <c r="AS164" i="30" s="1"/>
  <c r="AR164" i="30" s="1"/>
  <c r="AQ164" i="30" s="1"/>
  <c r="AP164" i="30" s="1"/>
  <c r="AO164" i="30" s="1"/>
  <c r="AN164" i="30" s="1"/>
  <c r="AM164" i="30" s="1"/>
  <c r="AL164" i="30" s="1"/>
  <c r="AK164" i="30" s="1"/>
  <c r="AJ164" i="30" s="1"/>
  <c r="AI164" i="30" s="1"/>
  <c r="AH164" i="30" s="1"/>
  <c r="AG164" i="30" s="1"/>
  <c r="AF164" i="30" s="1"/>
  <c r="AE164" i="30" s="1"/>
  <c r="AD164" i="30" s="1"/>
  <c r="AC164" i="30" s="1"/>
  <c r="AB164" i="30" s="1"/>
  <c r="AA164" i="30" s="1"/>
  <c r="Z164" i="30" s="1"/>
  <c r="Y164" i="30" s="1"/>
  <c r="X164" i="30" s="1"/>
  <c r="W164" i="30" s="1"/>
  <c r="V164" i="30" s="1"/>
  <c r="U164" i="30" s="1"/>
  <c r="T164" i="30" s="1"/>
  <c r="S164" i="30" s="1"/>
  <c r="R164" i="30" s="1"/>
  <c r="Q164" i="30" s="1"/>
  <c r="P164" i="30" s="1"/>
  <c r="O164" i="30" s="1"/>
  <c r="N164" i="30" s="1"/>
  <c r="M164" i="30" s="1"/>
  <c r="BD165" i="30"/>
  <c r="BC165" i="30" s="1"/>
  <c r="BB165" i="30" s="1"/>
  <c r="BA165" i="30" s="1"/>
  <c r="AZ165" i="30" s="1"/>
  <c r="AY165" i="30" s="1"/>
  <c r="AX165" i="30" s="1"/>
  <c r="AW165" i="30" s="1"/>
  <c r="AV165" i="30" s="1"/>
  <c r="AU165" i="30" s="1"/>
  <c r="AT165" i="30" s="1"/>
  <c r="AS165" i="30" s="1"/>
  <c r="AR165" i="30" s="1"/>
  <c r="AQ165" i="30" s="1"/>
  <c r="AP165" i="30" s="1"/>
  <c r="AO165" i="30" s="1"/>
  <c r="AN165" i="30" s="1"/>
  <c r="AM165" i="30" s="1"/>
  <c r="AL165" i="30" s="1"/>
  <c r="AK165" i="30" s="1"/>
  <c r="AJ165" i="30" s="1"/>
  <c r="AI165" i="30" s="1"/>
  <c r="AH165" i="30" s="1"/>
  <c r="AG165" i="30" s="1"/>
  <c r="AF165" i="30" s="1"/>
  <c r="AE165" i="30" s="1"/>
  <c r="AD165" i="30" s="1"/>
  <c r="AC165" i="30" s="1"/>
  <c r="AB165" i="30" s="1"/>
  <c r="AA165" i="30" s="1"/>
  <c r="Z165" i="30" s="1"/>
  <c r="Y165" i="30" s="1"/>
  <c r="X165" i="30" s="1"/>
  <c r="W165" i="30" s="1"/>
  <c r="V165" i="30" s="1"/>
  <c r="U165" i="30" s="1"/>
  <c r="T165" i="30" s="1"/>
  <c r="S165" i="30" s="1"/>
  <c r="R165" i="30" s="1"/>
  <c r="Q165" i="30" s="1"/>
  <c r="P165" i="30" s="1"/>
  <c r="O165" i="30" s="1"/>
  <c r="N165" i="30" s="1"/>
  <c r="M165" i="30" s="1"/>
  <c r="BD166" i="30"/>
  <c r="BC166" i="30" s="1"/>
  <c r="BB166" i="30" s="1"/>
  <c r="BA166" i="30" s="1"/>
  <c r="AZ166" i="30" s="1"/>
  <c r="AY166" i="30" s="1"/>
  <c r="AX166" i="30" s="1"/>
  <c r="AW166" i="30" s="1"/>
  <c r="AV166" i="30" s="1"/>
  <c r="AU166" i="30" s="1"/>
  <c r="AT166" i="30" s="1"/>
  <c r="AS166" i="30" s="1"/>
  <c r="AR166" i="30" s="1"/>
  <c r="AQ166" i="30" s="1"/>
  <c r="AP166" i="30" s="1"/>
  <c r="AO166" i="30" s="1"/>
  <c r="AN166" i="30" s="1"/>
  <c r="AM166" i="30" s="1"/>
  <c r="AL166" i="30" s="1"/>
  <c r="AK166" i="30" s="1"/>
  <c r="AJ166" i="30" s="1"/>
  <c r="AI166" i="30" s="1"/>
  <c r="AH166" i="30" s="1"/>
  <c r="AG166" i="30" s="1"/>
  <c r="AF166" i="30" s="1"/>
  <c r="AE166" i="30" s="1"/>
  <c r="AD166" i="30" s="1"/>
  <c r="AC166" i="30" s="1"/>
  <c r="AB166" i="30" s="1"/>
  <c r="AA166" i="30" s="1"/>
  <c r="Z166" i="30" s="1"/>
  <c r="Y166" i="30" s="1"/>
  <c r="X166" i="30" s="1"/>
  <c r="W166" i="30" s="1"/>
  <c r="V166" i="30" s="1"/>
  <c r="U166" i="30" s="1"/>
  <c r="T166" i="30" s="1"/>
  <c r="S166" i="30" s="1"/>
  <c r="R166" i="30" s="1"/>
  <c r="Q166" i="30" s="1"/>
  <c r="P166" i="30" s="1"/>
  <c r="O166" i="30" s="1"/>
  <c r="N166" i="30" s="1"/>
  <c r="M166" i="30" s="1"/>
  <c r="BD167" i="30"/>
  <c r="BC167" i="30" s="1"/>
  <c r="BB167" i="30" s="1"/>
  <c r="BA167" i="30" s="1"/>
  <c r="AZ167" i="30" s="1"/>
  <c r="AY167" i="30" s="1"/>
  <c r="AX167" i="30" s="1"/>
  <c r="AW167" i="30" s="1"/>
  <c r="AV167" i="30" s="1"/>
  <c r="AU167" i="30" s="1"/>
  <c r="AT167" i="30" s="1"/>
  <c r="AS167" i="30" s="1"/>
  <c r="AR167" i="30" s="1"/>
  <c r="AQ167" i="30" s="1"/>
  <c r="AP167" i="30" s="1"/>
  <c r="AO167" i="30" s="1"/>
  <c r="AN167" i="30" s="1"/>
  <c r="AM167" i="30" s="1"/>
  <c r="AL167" i="30" s="1"/>
  <c r="AK167" i="30" s="1"/>
  <c r="AJ167" i="30" s="1"/>
  <c r="AI167" i="30" s="1"/>
  <c r="AH167" i="30" s="1"/>
  <c r="AG167" i="30" s="1"/>
  <c r="AF167" i="30" s="1"/>
  <c r="AE167" i="30" s="1"/>
  <c r="AD167" i="30" s="1"/>
  <c r="AC167" i="30" s="1"/>
  <c r="AB167" i="30" s="1"/>
  <c r="AA167" i="30" s="1"/>
  <c r="Z167" i="30" s="1"/>
  <c r="Y167" i="30" s="1"/>
  <c r="X167" i="30" s="1"/>
  <c r="W167" i="30" s="1"/>
  <c r="V167" i="30" s="1"/>
  <c r="U167" i="30" s="1"/>
  <c r="T167" i="30" s="1"/>
  <c r="S167" i="30" s="1"/>
  <c r="R167" i="30" s="1"/>
  <c r="Q167" i="30" s="1"/>
  <c r="P167" i="30" s="1"/>
  <c r="O167" i="30" s="1"/>
  <c r="N167" i="30" s="1"/>
  <c r="M167" i="30" s="1"/>
  <c r="BD168" i="30"/>
  <c r="BD169" i="30"/>
  <c r="BD170" i="30"/>
  <c r="BC170" i="30" s="1"/>
  <c r="BB170" i="30" s="1"/>
  <c r="BA170" i="30" s="1"/>
  <c r="AZ170" i="30" s="1"/>
  <c r="AY170" i="30" s="1"/>
  <c r="AX170" i="30" s="1"/>
  <c r="AW170" i="30" s="1"/>
  <c r="AV170" i="30" s="1"/>
  <c r="AU170" i="30" s="1"/>
  <c r="AT170" i="30" s="1"/>
  <c r="AS170" i="30" s="1"/>
  <c r="AR170" i="30" s="1"/>
  <c r="AQ170" i="30" s="1"/>
  <c r="AP170" i="30" s="1"/>
  <c r="AO170" i="30" s="1"/>
  <c r="AN170" i="30" s="1"/>
  <c r="AM170" i="30" s="1"/>
  <c r="AL170" i="30" s="1"/>
  <c r="AK170" i="30" s="1"/>
  <c r="AJ170" i="30" s="1"/>
  <c r="AI170" i="30" s="1"/>
  <c r="AH170" i="30" s="1"/>
  <c r="AG170" i="30" s="1"/>
  <c r="AF170" i="30" s="1"/>
  <c r="AE170" i="30" s="1"/>
  <c r="AD170" i="30" s="1"/>
  <c r="AC170" i="30" s="1"/>
  <c r="AB170" i="30" s="1"/>
  <c r="AA170" i="30" s="1"/>
  <c r="Z170" i="30" s="1"/>
  <c r="Y170" i="30" s="1"/>
  <c r="X170" i="30" s="1"/>
  <c r="W170" i="30" s="1"/>
  <c r="V170" i="30" s="1"/>
  <c r="U170" i="30" s="1"/>
  <c r="T170" i="30" s="1"/>
  <c r="S170" i="30" s="1"/>
  <c r="R170" i="30" s="1"/>
  <c r="Q170" i="30" s="1"/>
  <c r="P170" i="30" s="1"/>
  <c r="O170" i="30" s="1"/>
  <c r="N170" i="30" s="1"/>
  <c r="M170" i="30" s="1"/>
  <c r="BD171" i="30"/>
  <c r="BC171" i="30" s="1"/>
  <c r="BB171" i="30" s="1"/>
  <c r="BA171" i="30" s="1"/>
  <c r="AZ171" i="30" s="1"/>
  <c r="AY171" i="30" s="1"/>
  <c r="AX171" i="30" s="1"/>
  <c r="AW171" i="30" s="1"/>
  <c r="AV171" i="30" s="1"/>
  <c r="AU171" i="30" s="1"/>
  <c r="AT171" i="30" s="1"/>
  <c r="AS171" i="30" s="1"/>
  <c r="AR171" i="30" s="1"/>
  <c r="AQ171" i="30" s="1"/>
  <c r="AP171" i="30" s="1"/>
  <c r="AO171" i="30" s="1"/>
  <c r="AN171" i="30" s="1"/>
  <c r="AM171" i="30" s="1"/>
  <c r="AL171" i="30" s="1"/>
  <c r="AK171" i="30" s="1"/>
  <c r="AJ171" i="30" s="1"/>
  <c r="AI171" i="30" s="1"/>
  <c r="AH171" i="30" s="1"/>
  <c r="AG171" i="30" s="1"/>
  <c r="AF171" i="30" s="1"/>
  <c r="AE171" i="30" s="1"/>
  <c r="AD171" i="30" s="1"/>
  <c r="AC171" i="30" s="1"/>
  <c r="AB171" i="30" s="1"/>
  <c r="AA171" i="30" s="1"/>
  <c r="Z171" i="30" s="1"/>
  <c r="Y171" i="30" s="1"/>
  <c r="X171" i="30" s="1"/>
  <c r="W171" i="30" s="1"/>
  <c r="V171" i="30" s="1"/>
  <c r="U171" i="30" s="1"/>
  <c r="T171" i="30" s="1"/>
  <c r="S171" i="30" s="1"/>
  <c r="R171" i="30" s="1"/>
  <c r="Q171" i="30" s="1"/>
  <c r="P171" i="30" s="1"/>
  <c r="O171" i="30" s="1"/>
  <c r="N171" i="30" s="1"/>
  <c r="M171" i="30" s="1"/>
  <c r="BD172" i="30"/>
  <c r="BC172" i="30" s="1"/>
  <c r="BB172" i="30" s="1"/>
  <c r="BA172" i="30" s="1"/>
  <c r="AZ172" i="30" s="1"/>
  <c r="AY172" i="30" s="1"/>
  <c r="AX172" i="30" s="1"/>
  <c r="AW172" i="30" s="1"/>
  <c r="AV172" i="30" s="1"/>
  <c r="AU172" i="30" s="1"/>
  <c r="AT172" i="30" s="1"/>
  <c r="AS172" i="30" s="1"/>
  <c r="AR172" i="30" s="1"/>
  <c r="AQ172" i="30" s="1"/>
  <c r="AP172" i="30" s="1"/>
  <c r="AO172" i="30" s="1"/>
  <c r="AN172" i="30" s="1"/>
  <c r="AM172" i="30" s="1"/>
  <c r="AL172" i="30" s="1"/>
  <c r="AK172" i="30" s="1"/>
  <c r="AJ172" i="30" s="1"/>
  <c r="AI172" i="30" s="1"/>
  <c r="AH172" i="30" s="1"/>
  <c r="AG172" i="30" s="1"/>
  <c r="AF172" i="30" s="1"/>
  <c r="AE172" i="30" s="1"/>
  <c r="AD172" i="30" s="1"/>
  <c r="AC172" i="30" s="1"/>
  <c r="AB172" i="30" s="1"/>
  <c r="AA172" i="30" s="1"/>
  <c r="Z172" i="30" s="1"/>
  <c r="Y172" i="30" s="1"/>
  <c r="X172" i="30" s="1"/>
  <c r="W172" i="30" s="1"/>
  <c r="V172" i="30" s="1"/>
  <c r="U172" i="30" s="1"/>
  <c r="T172" i="30" s="1"/>
  <c r="S172" i="30" s="1"/>
  <c r="R172" i="30" s="1"/>
  <c r="Q172" i="30" s="1"/>
  <c r="P172" i="30" s="1"/>
  <c r="O172" i="30" s="1"/>
  <c r="N172" i="30" s="1"/>
  <c r="M172" i="30" s="1"/>
  <c r="BD173" i="30"/>
  <c r="BC173" i="30" s="1"/>
  <c r="BB173" i="30" s="1"/>
  <c r="BA173" i="30" s="1"/>
  <c r="AZ173" i="30" s="1"/>
  <c r="AY173" i="30" s="1"/>
  <c r="AX173" i="30" s="1"/>
  <c r="AW173" i="30" s="1"/>
  <c r="AV173" i="30" s="1"/>
  <c r="AU173" i="30" s="1"/>
  <c r="AT173" i="30" s="1"/>
  <c r="AS173" i="30" s="1"/>
  <c r="AR173" i="30" s="1"/>
  <c r="AQ173" i="30" s="1"/>
  <c r="AP173" i="30" s="1"/>
  <c r="AO173" i="30" s="1"/>
  <c r="AN173" i="30" s="1"/>
  <c r="AM173" i="30" s="1"/>
  <c r="AL173" i="30" s="1"/>
  <c r="AK173" i="30" s="1"/>
  <c r="AJ173" i="30" s="1"/>
  <c r="AI173" i="30" s="1"/>
  <c r="AH173" i="30" s="1"/>
  <c r="AG173" i="30" s="1"/>
  <c r="AF173" i="30" s="1"/>
  <c r="AE173" i="30" s="1"/>
  <c r="AD173" i="30" s="1"/>
  <c r="AC173" i="30" s="1"/>
  <c r="AB173" i="30" s="1"/>
  <c r="AA173" i="30" s="1"/>
  <c r="Z173" i="30" s="1"/>
  <c r="Y173" i="30" s="1"/>
  <c r="X173" i="30" s="1"/>
  <c r="W173" i="30" s="1"/>
  <c r="V173" i="30" s="1"/>
  <c r="U173" i="30" s="1"/>
  <c r="T173" i="30" s="1"/>
  <c r="S173" i="30" s="1"/>
  <c r="R173" i="30" s="1"/>
  <c r="Q173" i="30" s="1"/>
  <c r="P173" i="30" s="1"/>
  <c r="O173" i="30" s="1"/>
  <c r="N173" i="30" s="1"/>
  <c r="M173" i="30" s="1"/>
  <c r="BD174" i="30"/>
  <c r="BD175" i="30"/>
  <c r="BC175" i="30" s="1"/>
  <c r="BB175" i="30" s="1"/>
  <c r="BA175" i="30" s="1"/>
  <c r="AZ175" i="30" s="1"/>
  <c r="AY175" i="30" s="1"/>
  <c r="AX175" i="30" s="1"/>
  <c r="AW175" i="30" s="1"/>
  <c r="AV175" i="30" s="1"/>
  <c r="AU175" i="30" s="1"/>
  <c r="AT175" i="30" s="1"/>
  <c r="AS175" i="30" s="1"/>
  <c r="AR175" i="30" s="1"/>
  <c r="AQ175" i="30" s="1"/>
  <c r="AP175" i="30" s="1"/>
  <c r="AO175" i="30" s="1"/>
  <c r="AN175" i="30" s="1"/>
  <c r="AM175" i="30" s="1"/>
  <c r="AL175" i="30" s="1"/>
  <c r="AK175" i="30" s="1"/>
  <c r="AJ175" i="30" s="1"/>
  <c r="AI175" i="30" s="1"/>
  <c r="AH175" i="30" s="1"/>
  <c r="AG175" i="30" s="1"/>
  <c r="AF175" i="30" s="1"/>
  <c r="AE175" i="30" s="1"/>
  <c r="AD175" i="30" s="1"/>
  <c r="AC175" i="30" s="1"/>
  <c r="AB175" i="30" s="1"/>
  <c r="AA175" i="30" s="1"/>
  <c r="Z175" i="30" s="1"/>
  <c r="Y175" i="30" s="1"/>
  <c r="X175" i="30" s="1"/>
  <c r="W175" i="30" s="1"/>
  <c r="V175" i="30" s="1"/>
  <c r="U175" i="30" s="1"/>
  <c r="T175" i="30" s="1"/>
  <c r="S175" i="30" s="1"/>
  <c r="R175" i="30" s="1"/>
  <c r="Q175" i="30" s="1"/>
  <c r="P175" i="30" s="1"/>
  <c r="O175" i="30" s="1"/>
  <c r="N175" i="30" s="1"/>
  <c r="M175" i="30" s="1"/>
  <c r="BD176" i="30"/>
  <c r="BC176" i="30" s="1"/>
  <c r="BB176" i="30" s="1"/>
  <c r="BA176" i="30" s="1"/>
  <c r="AZ176" i="30" s="1"/>
  <c r="AY176" i="30" s="1"/>
  <c r="AX176" i="30" s="1"/>
  <c r="AW176" i="30" s="1"/>
  <c r="AV176" i="30" s="1"/>
  <c r="AU176" i="30" s="1"/>
  <c r="AT176" i="30" s="1"/>
  <c r="AS176" i="30" s="1"/>
  <c r="AR176" i="30" s="1"/>
  <c r="AQ176" i="30" s="1"/>
  <c r="AP176" i="30" s="1"/>
  <c r="AO176" i="30" s="1"/>
  <c r="AN176" i="30" s="1"/>
  <c r="AM176" i="30" s="1"/>
  <c r="AL176" i="30" s="1"/>
  <c r="AK176" i="30" s="1"/>
  <c r="AJ176" i="30" s="1"/>
  <c r="AI176" i="30" s="1"/>
  <c r="AH176" i="30" s="1"/>
  <c r="AG176" i="30" s="1"/>
  <c r="AF176" i="30" s="1"/>
  <c r="AE176" i="30" s="1"/>
  <c r="AD176" i="30" s="1"/>
  <c r="AC176" i="30" s="1"/>
  <c r="AB176" i="30" s="1"/>
  <c r="AA176" i="30" s="1"/>
  <c r="Z176" i="30" s="1"/>
  <c r="Y176" i="30" s="1"/>
  <c r="X176" i="30" s="1"/>
  <c r="W176" i="30" s="1"/>
  <c r="V176" i="30" s="1"/>
  <c r="U176" i="30" s="1"/>
  <c r="T176" i="30" s="1"/>
  <c r="S176" i="30" s="1"/>
  <c r="R176" i="30" s="1"/>
  <c r="Q176" i="30" s="1"/>
  <c r="P176" i="30" s="1"/>
  <c r="O176" i="30" s="1"/>
  <c r="N176" i="30" s="1"/>
  <c r="M176" i="30" s="1"/>
  <c r="BD177" i="30"/>
  <c r="BC177" i="30" s="1"/>
  <c r="BB177" i="30" s="1"/>
  <c r="BA177" i="30" s="1"/>
  <c r="AZ177" i="30" s="1"/>
  <c r="AY177" i="30" s="1"/>
  <c r="AX177" i="30" s="1"/>
  <c r="AW177" i="30" s="1"/>
  <c r="AV177" i="30" s="1"/>
  <c r="AU177" i="30" s="1"/>
  <c r="AT177" i="30" s="1"/>
  <c r="AS177" i="30" s="1"/>
  <c r="AR177" i="30" s="1"/>
  <c r="AQ177" i="30" s="1"/>
  <c r="AP177" i="30" s="1"/>
  <c r="AO177" i="30" s="1"/>
  <c r="AN177" i="30" s="1"/>
  <c r="AM177" i="30" s="1"/>
  <c r="AL177" i="30" s="1"/>
  <c r="AK177" i="30" s="1"/>
  <c r="AJ177" i="30" s="1"/>
  <c r="AI177" i="30" s="1"/>
  <c r="AH177" i="30" s="1"/>
  <c r="AG177" i="30" s="1"/>
  <c r="AF177" i="30" s="1"/>
  <c r="AE177" i="30" s="1"/>
  <c r="AD177" i="30" s="1"/>
  <c r="AC177" i="30" s="1"/>
  <c r="AB177" i="30" s="1"/>
  <c r="AA177" i="30" s="1"/>
  <c r="Z177" i="30" s="1"/>
  <c r="Y177" i="30" s="1"/>
  <c r="X177" i="30" s="1"/>
  <c r="W177" i="30" s="1"/>
  <c r="V177" i="30" s="1"/>
  <c r="U177" i="30" s="1"/>
  <c r="T177" i="30" s="1"/>
  <c r="S177" i="30" s="1"/>
  <c r="R177" i="30" s="1"/>
  <c r="Q177" i="30" s="1"/>
  <c r="P177" i="30" s="1"/>
  <c r="O177" i="30" s="1"/>
  <c r="N177" i="30" s="1"/>
  <c r="M177" i="30" s="1"/>
  <c r="BD178" i="30"/>
  <c r="BC178" i="30" s="1"/>
  <c r="BB178" i="30" s="1"/>
  <c r="BA178" i="30" s="1"/>
  <c r="AZ178" i="30" s="1"/>
  <c r="AY178" i="30" s="1"/>
  <c r="AX178" i="30" s="1"/>
  <c r="AW178" i="30" s="1"/>
  <c r="AV178" i="30" s="1"/>
  <c r="AU178" i="30" s="1"/>
  <c r="AT178" i="30" s="1"/>
  <c r="AS178" i="30" s="1"/>
  <c r="AR178" i="30" s="1"/>
  <c r="AQ178" i="30" s="1"/>
  <c r="AP178" i="30" s="1"/>
  <c r="AO178" i="30" s="1"/>
  <c r="AN178" i="30" s="1"/>
  <c r="AM178" i="30" s="1"/>
  <c r="AL178" i="30" s="1"/>
  <c r="AK178" i="30" s="1"/>
  <c r="AJ178" i="30" s="1"/>
  <c r="AI178" i="30" s="1"/>
  <c r="AH178" i="30" s="1"/>
  <c r="AG178" i="30" s="1"/>
  <c r="AF178" i="30" s="1"/>
  <c r="AE178" i="30" s="1"/>
  <c r="AD178" i="30" s="1"/>
  <c r="AC178" i="30" s="1"/>
  <c r="AB178" i="30" s="1"/>
  <c r="AA178" i="30" s="1"/>
  <c r="Z178" i="30" s="1"/>
  <c r="Y178" i="30" s="1"/>
  <c r="X178" i="30" s="1"/>
  <c r="W178" i="30" s="1"/>
  <c r="V178" i="30" s="1"/>
  <c r="U178" i="30" s="1"/>
  <c r="T178" i="30" s="1"/>
  <c r="S178" i="30" s="1"/>
  <c r="R178" i="30" s="1"/>
  <c r="Q178" i="30" s="1"/>
  <c r="P178" i="30" s="1"/>
  <c r="O178" i="30" s="1"/>
  <c r="N178" i="30" s="1"/>
  <c r="M178" i="30" s="1"/>
  <c r="BD179" i="30"/>
  <c r="BC179" i="30" s="1"/>
  <c r="BB179" i="30" s="1"/>
  <c r="BA179" i="30" s="1"/>
  <c r="AZ179" i="30" s="1"/>
  <c r="AY179" i="30" s="1"/>
  <c r="AX179" i="30" s="1"/>
  <c r="AW179" i="30" s="1"/>
  <c r="AV179" i="30" s="1"/>
  <c r="AU179" i="30" s="1"/>
  <c r="AT179" i="30" s="1"/>
  <c r="AS179" i="30" s="1"/>
  <c r="AR179" i="30" s="1"/>
  <c r="AQ179" i="30" s="1"/>
  <c r="AP179" i="30" s="1"/>
  <c r="AO179" i="30" s="1"/>
  <c r="AN179" i="30" s="1"/>
  <c r="AM179" i="30" s="1"/>
  <c r="AL179" i="30" s="1"/>
  <c r="AK179" i="30" s="1"/>
  <c r="AJ179" i="30" s="1"/>
  <c r="AI179" i="30" s="1"/>
  <c r="AH179" i="30" s="1"/>
  <c r="AG179" i="30" s="1"/>
  <c r="AF179" i="30" s="1"/>
  <c r="AE179" i="30" s="1"/>
  <c r="AD179" i="30" s="1"/>
  <c r="AC179" i="30" s="1"/>
  <c r="AB179" i="30" s="1"/>
  <c r="AA179" i="30" s="1"/>
  <c r="Z179" i="30" s="1"/>
  <c r="Y179" i="30" s="1"/>
  <c r="X179" i="30" s="1"/>
  <c r="W179" i="30" s="1"/>
  <c r="V179" i="30" s="1"/>
  <c r="U179" i="30" s="1"/>
  <c r="T179" i="30" s="1"/>
  <c r="S179" i="30" s="1"/>
  <c r="R179" i="30" s="1"/>
  <c r="Q179" i="30" s="1"/>
  <c r="P179" i="30" s="1"/>
  <c r="O179" i="30" s="1"/>
  <c r="N179" i="30" s="1"/>
  <c r="M179" i="30" s="1"/>
  <c r="BD180" i="30"/>
  <c r="BC180" i="30" s="1"/>
  <c r="BB180" i="30" s="1"/>
  <c r="BA180" i="30" s="1"/>
  <c r="AZ180" i="30" s="1"/>
  <c r="AY180" i="30" s="1"/>
  <c r="AX180" i="30" s="1"/>
  <c r="AW180" i="30" s="1"/>
  <c r="AV180" i="30" s="1"/>
  <c r="AU180" i="30" s="1"/>
  <c r="AT180" i="30" s="1"/>
  <c r="AS180" i="30" s="1"/>
  <c r="AR180" i="30" s="1"/>
  <c r="AQ180" i="30" s="1"/>
  <c r="AP180" i="30" s="1"/>
  <c r="AO180" i="30" s="1"/>
  <c r="AN180" i="30" s="1"/>
  <c r="AM180" i="30" s="1"/>
  <c r="AL180" i="30" s="1"/>
  <c r="AK180" i="30" s="1"/>
  <c r="AJ180" i="30" s="1"/>
  <c r="AI180" i="30" s="1"/>
  <c r="AH180" i="30" s="1"/>
  <c r="AG180" i="30" s="1"/>
  <c r="AF180" i="30" s="1"/>
  <c r="AE180" i="30" s="1"/>
  <c r="AD180" i="30" s="1"/>
  <c r="AC180" i="30" s="1"/>
  <c r="AB180" i="30" s="1"/>
  <c r="AA180" i="30" s="1"/>
  <c r="Z180" i="30" s="1"/>
  <c r="Y180" i="30" s="1"/>
  <c r="X180" i="30" s="1"/>
  <c r="W180" i="30" s="1"/>
  <c r="V180" i="30" s="1"/>
  <c r="U180" i="30" s="1"/>
  <c r="T180" i="30" s="1"/>
  <c r="S180" i="30" s="1"/>
  <c r="R180" i="30" s="1"/>
  <c r="Q180" i="30" s="1"/>
  <c r="P180" i="30" s="1"/>
  <c r="O180" i="30" s="1"/>
  <c r="N180" i="30" s="1"/>
  <c r="M180" i="30" s="1"/>
  <c r="BD181" i="30"/>
  <c r="BC181" i="30" s="1"/>
  <c r="BB181" i="30" s="1"/>
  <c r="BA181" i="30" s="1"/>
  <c r="AZ181" i="30" s="1"/>
  <c r="AY181" i="30" s="1"/>
  <c r="AX181" i="30" s="1"/>
  <c r="AW181" i="30" s="1"/>
  <c r="AV181" i="30" s="1"/>
  <c r="AU181" i="30" s="1"/>
  <c r="AT181" i="30" s="1"/>
  <c r="AS181" i="30" s="1"/>
  <c r="AR181" i="30" s="1"/>
  <c r="AQ181" i="30" s="1"/>
  <c r="AP181" i="30" s="1"/>
  <c r="AO181" i="30" s="1"/>
  <c r="AN181" i="30" s="1"/>
  <c r="AM181" i="30" s="1"/>
  <c r="AL181" i="30" s="1"/>
  <c r="AK181" i="30" s="1"/>
  <c r="AJ181" i="30" s="1"/>
  <c r="AI181" i="30" s="1"/>
  <c r="AH181" i="30" s="1"/>
  <c r="AG181" i="30" s="1"/>
  <c r="AF181" i="30" s="1"/>
  <c r="AE181" i="30" s="1"/>
  <c r="AD181" i="30" s="1"/>
  <c r="AC181" i="30" s="1"/>
  <c r="AB181" i="30" s="1"/>
  <c r="AA181" i="30" s="1"/>
  <c r="Z181" i="30" s="1"/>
  <c r="Y181" i="30" s="1"/>
  <c r="X181" i="30" s="1"/>
  <c r="W181" i="30" s="1"/>
  <c r="V181" i="30" s="1"/>
  <c r="U181" i="30" s="1"/>
  <c r="T181" i="30" s="1"/>
  <c r="S181" i="30" s="1"/>
  <c r="R181" i="30" s="1"/>
  <c r="Q181" i="30" s="1"/>
  <c r="P181" i="30" s="1"/>
  <c r="O181" i="30" s="1"/>
  <c r="N181" i="30" s="1"/>
  <c r="M181" i="30" s="1"/>
  <c r="BD182" i="30"/>
  <c r="BC182" i="30" s="1"/>
  <c r="BB182" i="30" s="1"/>
  <c r="BA182" i="30" s="1"/>
  <c r="AZ182" i="30" s="1"/>
  <c r="AY182" i="30" s="1"/>
  <c r="AX182" i="30" s="1"/>
  <c r="AW182" i="30" s="1"/>
  <c r="AV182" i="30" s="1"/>
  <c r="AU182" i="30" s="1"/>
  <c r="AT182" i="30" s="1"/>
  <c r="AS182" i="30" s="1"/>
  <c r="AR182" i="30" s="1"/>
  <c r="AQ182" i="30" s="1"/>
  <c r="AP182" i="30" s="1"/>
  <c r="AO182" i="30" s="1"/>
  <c r="AN182" i="30" s="1"/>
  <c r="AM182" i="30" s="1"/>
  <c r="AL182" i="30" s="1"/>
  <c r="AK182" i="30" s="1"/>
  <c r="AJ182" i="30" s="1"/>
  <c r="AI182" i="30" s="1"/>
  <c r="AH182" i="30" s="1"/>
  <c r="AG182" i="30" s="1"/>
  <c r="AF182" i="30" s="1"/>
  <c r="AE182" i="30" s="1"/>
  <c r="AD182" i="30" s="1"/>
  <c r="AC182" i="30" s="1"/>
  <c r="AB182" i="30" s="1"/>
  <c r="AA182" i="30" s="1"/>
  <c r="Z182" i="30" s="1"/>
  <c r="Y182" i="30" s="1"/>
  <c r="X182" i="30" s="1"/>
  <c r="W182" i="30" s="1"/>
  <c r="V182" i="30" s="1"/>
  <c r="U182" i="30" s="1"/>
  <c r="T182" i="30" s="1"/>
  <c r="S182" i="30" s="1"/>
  <c r="R182" i="30" s="1"/>
  <c r="Q182" i="30" s="1"/>
  <c r="P182" i="30" s="1"/>
  <c r="O182" i="30" s="1"/>
  <c r="N182" i="30" s="1"/>
  <c r="M182" i="30" s="1"/>
  <c r="BD183" i="30"/>
  <c r="BD184" i="30"/>
  <c r="BC184" i="30" s="1"/>
  <c r="BB184" i="30" s="1"/>
  <c r="BA184" i="30" s="1"/>
  <c r="AZ184" i="30" s="1"/>
  <c r="AY184" i="30" s="1"/>
  <c r="AX184" i="30" s="1"/>
  <c r="AW184" i="30" s="1"/>
  <c r="AV184" i="30" s="1"/>
  <c r="AU184" i="30" s="1"/>
  <c r="AT184" i="30" s="1"/>
  <c r="AS184" i="30" s="1"/>
  <c r="AR184" i="30" s="1"/>
  <c r="AQ184" i="30" s="1"/>
  <c r="AP184" i="30" s="1"/>
  <c r="AO184" i="30" s="1"/>
  <c r="AN184" i="30" s="1"/>
  <c r="AM184" i="30" s="1"/>
  <c r="AL184" i="30" s="1"/>
  <c r="AK184" i="30" s="1"/>
  <c r="AJ184" i="30" s="1"/>
  <c r="AI184" i="30" s="1"/>
  <c r="AH184" i="30" s="1"/>
  <c r="AG184" i="30" s="1"/>
  <c r="AF184" i="30" s="1"/>
  <c r="AE184" i="30" s="1"/>
  <c r="AD184" i="30" s="1"/>
  <c r="AC184" i="30" s="1"/>
  <c r="AB184" i="30" s="1"/>
  <c r="AA184" i="30" s="1"/>
  <c r="Z184" i="30" s="1"/>
  <c r="Y184" i="30" s="1"/>
  <c r="X184" i="30" s="1"/>
  <c r="W184" i="30" s="1"/>
  <c r="V184" i="30" s="1"/>
  <c r="U184" i="30" s="1"/>
  <c r="T184" i="30" s="1"/>
  <c r="S184" i="30" s="1"/>
  <c r="R184" i="30" s="1"/>
  <c r="Q184" i="30" s="1"/>
  <c r="P184" i="30" s="1"/>
  <c r="O184" i="30" s="1"/>
  <c r="N184" i="30" s="1"/>
  <c r="M184" i="30" s="1"/>
  <c r="BD185" i="30"/>
  <c r="BC185" i="30" s="1"/>
  <c r="BB185" i="30" s="1"/>
  <c r="BA185" i="30" s="1"/>
  <c r="AZ185" i="30" s="1"/>
  <c r="AY185" i="30" s="1"/>
  <c r="AX185" i="30" s="1"/>
  <c r="AW185" i="30" s="1"/>
  <c r="AV185" i="30" s="1"/>
  <c r="AU185" i="30" s="1"/>
  <c r="AT185" i="30" s="1"/>
  <c r="AS185" i="30" s="1"/>
  <c r="AR185" i="30" s="1"/>
  <c r="AQ185" i="30" s="1"/>
  <c r="AP185" i="30" s="1"/>
  <c r="AO185" i="30" s="1"/>
  <c r="AN185" i="30" s="1"/>
  <c r="AM185" i="30" s="1"/>
  <c r="AL185" i="30" s="1"/>
  <c r="AK185" i="30" s="1"/>
  <c r="AJ185" i="30" s="1"/>
  <c r="AI185" i="30" s="1"/>
  <c r="AH185" i="30" s="1"/>
  <c r="AG185" i="30" s="1"/>
  <c r="AF185" i="30" s="1"/>
  <c r="AE185" i="30" s="1"/>
  <c r="AD185" i="30" s="1"/>
  <c r="AC185" i="30" s="1"/>
  <c r="AB185" i="30" s="1"/>
  <c r="AA185" i="30" s="1"/>
  <c r="Z185" i="30" s="1"/>
  <c r="Y185" i="30" s="1"/>
  <c r="X185" i="30" s="1"/>
  <c r="W185" i="30" s="1"/>
  <c r="V185" i="30" s="1"/>
  <c r="U185" i="30" s="1"/>
  <c r="T185" i="30" s="1"/>
  <c r="S185" i="30" s="1"/>
  <c r="R185" i="30" s="1"/>
  <c r="Q185" i="30" s="1"/>
  <c r="P185" i="30" s="1"/>
  <c r="O185" i="30" s="1"/>
  <c r="N185" i="30" s="1"/>
  <c r="M185" i="30" s="1"/>
  <c r="BD186" i="30"/>
  <c r="BC186" i="30" s="1"/>
  <c r="BB186" i="30" s="1"/>
  <c r="BA186" i="30" s="1"/>
  <c r="AZ186" i="30" s="1"/>
  <c r="AY186" i="30" s="1"/>
  <c r="AX186" i="30" s="1"/>
  <c r="AW186" i="30" s="1"/>
  <c r="AV186" i="30" s="1"/>
  <c r="AU186" i="30" s="1"/>
  <c r="AT186" i="30" s="1"/>
  <c r="AS186" i="30" s="1"/>
  <c r="AR186" i="30" s="1"/>
  <c r="AQ186" i="30" s="1"/>
  <c r="AP186" i="30" s="1"/>
  <c r="AO186" i="30" s="1"/>
  <c r="AN186" i="30" s="1"/>
  <c r="AM186" i="30" s="1"/>
  <c r="AL186" i="30" s="1"/>
  <c r="AK186" i="30" s="1"/>
  <c r="AJ186" i="30" s="1"/>
  <c r="AI186" i="30" s="1"/>
  <c r="AH186" i="30" s="1"/>
  <c r="AG186" i="30" s="1"/>
  <c r="AF186" i="30" s="1"/>
  <c r="AE186" i="30" s="1"/>
  <c r="AD186" i="30" s="1"/>
  <c r="AC186" i="30" s="1"/>
  <c r="AB186" i="30" s="1"/>
  <c r="AA186" i="30" s="1"/>
  <c r="Z186" i="30" s="1"/>
  <c r="Y186" i="30" s="1"/>
  <c r="X186" i="30" s="1"/>
  <c r="W186" i="30" s="1"/>
  <c r="V186" i="30" s="1"/>
  <c r="U186" i="30" s="1"/>
  <c r="T186" i="30" s="1"/>
  <c r="S186" i="30" s="1"/>
  <c r="R186" i="30" s="1"/>
  <c r="Q186" i="30" s="1"/>
  <c r="P186" i="30" s="1"/>
  <c r="O186" i="30" s="1"/>
  <c r="N186" i="30" s="1"/>
  <c r="M186" i="30" s="1"/>
  <c r="BD187" i="30"/>
  <c r="BC187" i="30" s="1"/>
  <c r="BB187" i="30" s="1"/>
  <c r="BA187" i="30" s="1"/>
  <c r="AZ187" i="30" s="1"/>
  <c r="AY187" i="30" s="1"/>
  <c r="AX187" i="30" s="1"/>
  <c r="AW187" i="30" s="1"/>
  <c r="AV187" i="30" s="1"/>
  <c r="AU187" i="30" s="1"/>
  <c r="AT187" i="30" s="1"/>
  <c r="AS187" i="30" s="1"/>
  <c r="AR187" i="30" s="1"/>
  <c r="AQ187" i="30" s="1"/>
  <c r="AP187" i="30" s="1"/>
  <c r="AO187" i="30" s="1"/>
  <c r="AN187" i="30" s="1"/>
  <c r="AM187" i="30" s="1"/>
  <c r="AL187" i="30" s="1"/>
  <c r="AK187" i="30" s="1"/>
  <c r="AJ187" i="30" s="1"/>
  <c r="AI187" i="30" s="1"/>
  <c r="AH187" i="30" s="1"/>
  <c r="AG187" i="30" s="1"/>
  <c r="AF187" i="30" s="1"/>
  <c r="AE187" i="30" s="1"/>
  <c r="AD187" i="30" s="1"/>
  <c r="AC187" i="30" s="1"/>
  <c r="AB187" i="30" s="1"/>
  <c r="AA187" i="30" s="1"/>
  <c r="Z187" i="30" s="1"/>
  <c r="Y187" i="30" s="1"/>
  <c r="X187" i="30" s="1"/>
  <c r="W187" i="30" s="1"/>
  <c r="V187" i="30" s="1"/>
  <c r="U187" i="30" s="1"/>
  <c r="T187" i="30" s="1"/>
  <c r="S187" i="30" s="1"/>
  <c r="R187" i="30" s="1"/>
  <c r="Q187" i="30" s="1"/>
  <c r="P187" i="30" s="1"/>
  <c r="O187" i="30" s="1"/>
  <c r="N187" i="30" s="1"/>
  <c r="M187" i="30" s="1"/>
  <c r="BD188" i="30"/>
  <c r="BC188" i="30" s="1"/>
  <c r="BB188" i="30" s="1"/>
  <c r="BA188" i="30" s="1"/>
  <c r="AZ188" i="30" s="1"/>
  <c r="AY188" i="30" s="1"/>
  <c r="AX188" i="30" s="1"/>
  <c r="AW188" i="30" s="1"/>
  <c r="AV188" i="30" s="1"/>
  <c r="AU188" i="30" s="1"/>
  <c r="AT188" i="30" s="1"/>
  <c r="AS188" i="30" s="1"/>
  <c r="AR188" i="30" s="1"/>
  <c r="AQ188" i="30" s="1"/>
  <c r="AP188" i="30" s="1"/>
  <c r="AO188" i="30" s="1"/>
  <c r="AN188" i="30" s="1"/>
  <c r="AM188" i="30" s="1"/>
  <c r="AL188" i="30" s="1"/>
  <c r="AK188" i="30" s="1"/>
  <c r="AJ188" i="30" s="1"/>
  <c r="AI188" i="30" s="1"/>
  <c r="AH188" i="30" s="1"/>
  <c r="AG188" i="30" s="1"/>
  <c r="AF188" i="30" s="1"/>
  <c r="AE188" i="30" s="1"/>
  <c r="AD188" i="30" s="1"/>
  <c r="AC188" i="30" s="1"/>
  <c r="AB188" i="30" s="1"/>
  <c r="AA188" i="30" s="1"/>
  <c r="Z188" i="30" s="1"/>
  <c r="Y188" i="30" s="1"/>
  <c r="X188" i="30" s="1"/>
  <c r="W188" i="30" s="1"/>
  <c r="V188" i="30" s="1"/>
  <c r="U188" i="30" s="1"/>
  <c r="T188" i="30" s="1"/>
  <c r="S188" i="30" s="1"/>
  <c r="R188" i="30" s="1"/>
  <c r="Q188" i="30" s="1"/>
  <c r="P188" i="30" s="1"/>
  <c r="O188" i="30" s="1"/>
  <c r="N188" i="30" s="1"/>
  <c r="M188" i="30" s="1"/>
  <c r="BD189" i="30"/>
  <c r="BC189" i="30" s="1"/>
  <c r="BB189" i="30" s="1"/>
  <c r="BA189" i="30" s="1"/>
  <c r="AZ189" i="30" s="1"/>
  <c r="AY189" i="30" s="1"/>
  <c r="AX189" i="30" s="1"/>
  <c r="AW189" i="30" s="1"/>
  <c r="AV189" i="30" s="1"/>
  <c r="AU189" i="30" s="1"/>
  <c r="AT189" i="30" s="1"/>
  <c r="AS189" i="30" s="1"/>
  <c r="AR189" i="30" s="1"/>
  <c r="AQ189" i="30" s="1"/>
  <c r="AP189" i="30" s="1"/>
  <c r="AO189" i="30" s="1"/>
  <c r="AN189" i="30" s="1"/>
  <c r="AM189" i="30" s="1"/>
  <c r="AL189" i="30" s="1"/>
  <c r="AK189" i="30" s="1"/>
  <c r="AJ189" i="30" s="1"/>
  <c r="AI189" i="30" s="1"/>
  <c r="AH189" i="30" s="1"/>
  <c r="AG189" i="30" s="1"/>
  <c r="AF189" i="30" s="1"/>
  <c r="AE189" i="30" s="1"/>
  <c r="AD189" i="30" s="1"/>
  <c r="AC189" i="30" s="1"/>
  <c r="AB189" i="30" s="1"/>
  <c r="AA189" i="30" s="1"/>
  <c r="Z189" i="30" s="1"/>
  <c r="Y189" i="30" s="1"/>
  <c r="X189" i="30" s="1"/>
  <c r="W189" i="30" s="1"/>
  <c r="V189" i="30" s="1"/>
  <c r="U189" i="30" s="1"/>
  <c r="T189" i="30" s="1"/>
  <c r="S189" i="30" s="1"/>
  <c r="R189" i="30" s="1"/>
  <c r="Q189" i="30" s="1"/>
  <c r="P189" i="30" s="1"/>
  <c r="O189" i="30" s="1"/>
  <c r="N189" i="30" s="1"/>
  <c r="M189" i="30" s="1"/>
  <c r="BD190" i="30"/>
  <c r="BC190" i="30" s="1"/>
  <c r="BB190" i="30" s="1"/>
  <c r="BA190" i="30" s="1"/>
  <c r="AZ190" i="30" s="1"/>
  <c r="AY190" i="30" s="1"/>
  <c r="AX190" i="30" s="1"/>
  <c r="AW190" i="30" s="1"/>
  <c r="AV190" i="30" s="1"/>
  <c r="AU190" i="30" s="1"/>
  <c r="AT190" i="30" s="1"/>
  <c r="AS190" i="30" s="1"/>
  <c r="AR190" i="30" s="1"/>
  <c r="AQ190" i="30" s="1"/>
  <c r="AP190" i="30" s="1"/>
  <c r="AO190" i="30" s="1"/>
  <c r="AN190" i="30" s="1"/>
  <c r="AM190" i="30" s="1"/>
  <c r="AL190" i="30" s="1"/>
  <c r="AK190" i="30" s="1"/>
  <c r="AJ190" i="30" s="1"/>
  <c r="AI190" i="30" s="1"/>
  <c r="AH190" i="30" s="1"/>
  <c r="AG190" i="30" s="1"/>
  <c r="AF190" i="30" s="1"/>
  <c r="AE190" i="30" s="1"/>
  <c r="AD190" i="30" s="1"/>
  <c r="AC190" i="30" s="1"/>
  <c r="AB190" i="30" s="1"/>
  <c r="AA190" i="30" s="1"/>
  <c r="Z190" i="30" s="1"/>
  <c r="Y190" i="30" s="1"/>
  <c r="X190" i="30" s="1"/>
  <c r="W190" i="30" s="1"/>
  <c r="V190" i="30" s="1"/>
  <c r="U190" i="30" s="1"/>
  <c r="T190" i="30" s="1"/>
  <c r="S190" i="30" s="1"/>
  <c r="R190" i="30" s="1"/>
  <c r="Q190" i="30" s="1"/>
  <c r="P190" i="30" s="1"/>
  <c r="O190" i="30" s="1"/>
  <c r="N190" i="30" s="1"/>
  <c r="M190" i="30" s="1"/>
  <c r="BD191" i="30"/>
  <c r="BC191" i="30" s="1"/>
  <c r="BB191" i="30" s="1"/>
  <c r="BA191" i="30" s="1"/>
  <c r="AZ191" i="30" s="1"/>
  <c r="AY191" i="30" s="1"/>
  <c r="AX191" i="30" s="1"/>
  <c r="AW191" i="30" s="1"/>
  <c r="AV191" i="30" s="1"/>
  <c r="AU191" i="30" s="1"/>
  <c r="AT191" i="30" s="1"/>
  <c r="AS191" i="30" s="1"/>
  <c r="AR191" i="30" s="1"/>
  <c r="AQ191" i="30" s="1"/>
  <c r="AP191" i="30" s="1"/>
  <c r="AO191" i="30" s="1"/>
  <c r="AN191" i="30" s="1"/>
  <c r="AM191" i="30" s="1"/>
  <c r="AL191" i="30" s="1"/>
  <c r="AK191" i="30" s="1"/>
  <c r="AJ191" i="30" s="1"/>
  <c r="AI191" i="30" s="1"/>
  <c r="AH191" i="30" s="1"/>
  <c r="AG191" i="30" s="1"/>
  <c r="AF191" i="30" s="1"/>
  <c r="AE191" i="30" s="1"/>
  <c r="AD191" i="30" s="1"/>
  <c r="AC191" i="30" s="1"/>
  <c r="AB191" i="30" s="1"/>
  <c r="AA191" i="30" s="1"/>
  <c r="Z191" i="30" s="1"/>
  <c r="Y191" i="30" s="1"/>
  <c r="X191" i="30" s="1"/>
  <c r="W191" i="30" s="1"/>
  <c r="V191" i="30" s="1"/>
  <c r="U191" i="30" s="1"/>
  <c r="T191" i="30" s="1"/>
  <c r="S191" i="30" s="1"/>
  <c r="R191" i="30" s="1"/>
  <c r="Q191" i="30" s="1"/>
  <c r="P191" i="30" s="1"/>
  <c r="O191" i="30" s="1"/>
  <c r="N191" i="30" s="1"/>
  <c r="M191" i="30" s="1"/>
  <c r="BD192" i="30"/>
  <c r="BC192" i="30" s="1"/>
  <c r="BB192" i="30" s="1"/>
  <c r="BA192" i="30" s="1"/>
  <c r="AZ192" i="30" s="1"/>
  <c r="AY192" i="30" s="1"/>
  <c r="AX192" i="30" s="1"/>
  <c r="AW192" i="30" s="1"/>
  <c r="AV192" i="30" s="1"/>
  <c r="AU192" i="30" s="1"/>
  <c r="AT192" i="30" s="1"/>
  <c r="AS192" i="30" s="1"/>
  <c r="AR192" i="30" s="1"/>
  <c r="AQ192" i="30" s="1"/>
  <c r="AP192" i="30" s="1"/>
  <c r="AO192" i="30" s="1"/>
  <c r="AN192" i="30" s="1"/>
  <c r="AM192" i="30" s="1"/>
  <c r="AL192" i="30" s="1"/>
  <c r="AK192" i="30" s="1"/>
  <c r="AJ192" i="30" s="1"/>
  <c r="AI192" i="30" s="1"/>
  <c r="AH192" i="30" s="1"/>
  <c r="AG192" i="30" s="1"/>
  <c r="AF192" i="30" s="1"/>
  <c r="AE192" i="30" s="1"/>
  <c r="AD192" i="30" s="1"/>
  <c r="AC192" i="30" s="1"/>
  <c r="AB192" i="30" s="1"/>
  <c r="AA192" i="30" s="1"/>
  <c r="Z192" i="30" s="1"/>
  <c r="Y192" i="30" s="1"/>
  <c r="X192" i="30" s="1"/>
  <c r="W192" i="30" s="1"/>
  <c r="V192" i="30" s="1"/>
  <c r="U192" i="30" s="1"/>
  <c r="T192" i="30" s="1"/>
  <c r="S192" i="30" s="1"/>
  <c r="R192" i="30" s="1"/>
  <c r="Q192" i="30" s="1"/>
  <c r="P192" i="30" s="1"/>
  <c r="O192" i="30" s="1"/>
  <c r="N192" i="30" s="1"/>
  <c r="M192" i="30" s="1"/>
  <c r="BD193" i="30"/>
  <c r="BD194" i="30"/>
  <c r="BC194" i="30" s="1"/>
  <c r="BB194" i="30" s="1"/>
  <c r="BA194" i="30" s="1"/>
  <c r="AZ194" i="30" s="1"/>
  <c r="AY194" i="30" s="1"/>
  <c r="AX194" i="30" s="1"/>
  <c r="AW194" i="30" s="1"/>
  <c r="AV194" i="30" s="1"/>
  <c r="AU194" i="30" s="1"/>
  <c r="AT194" i="30" s="1"/>
  <c r="AS194" i="30" s="1"/>
  <c r="AR194" i="30" s="1"/>
  <c r="AQ194" i="30" s="1"/>
  <c r="AP194" i="30" s="1"/>
  <c r="AO194" i="30" s="1"/>
  <c r="AN194" i="30" s="1"/>
  <c r="AM194" i="30" s="1"/>
  <c r="AL194" i="30" s="1"/>
  <c r="AK194" i="30" s="1"/>
  <c r="AJ194" i="30" s="1"/>
  <c r="AI194" i="30" s="1"/>
  <c r="AH194" i="30" s="1"/>
  <c r="AG194" i="30" s="1"/>
  <c r="AF194" i="30" s="1"/>
  <c r="AE194" i="30" s="1"/>
  <c r="AD194" i="30" s="1"/>
  <c r="AC194" i="30" s="1"/>
  <c r="AB194" i="30" s="1"/>
  <c r="AA194" i="30" s="1"/>
  <c r="Z194" i="30" s="1"/>
  <c r="Y194" i="30" s="1"/>
  <c r="X194" i="30" s="1"/>
  <c r="W194" i="30" s="1"/>
  <c r="V194" i="30" s="1"/>
  <c r="U194" i="30" s="1"/>
  <c r="T194" i="30" s="1"/>
  <c r="S194" i="30" s="1"/>
  <c r="R194" i="30" s="1"/>
  <c r="Q194" i="30" s="1"/>
  <c r="P194" i="30" s="1"/>
  <c r="O194" i="30" s="1"/>
  <c r="N194" i="30" s="1"/>
  <c r="M194" i="30" s="1"/>
  <c r="BD195" i="30"/>
  <c r="BD196" i="30"/>
  <c r="BC196" i="30" s="1"/>
  <c r="BB196" i="30" s="1"/>
  <c r="BA196" i="30" s="1"/>
  <c r="AZ196" i="30" s="1"/>
  <c r="AY196" i="30" s="1"/>
  <c r="AX196" i="30" s="1"/>
  <c r="AW196" i="30" s="1"/>
  <c r="AV196" i="30" s="1"/>
  <c r="AU196" i="30" s="1"/>
  <c r="AT196" i="30" s="1"/>
  <c r="AS196" i="30" s="1"/>
  <c r="AR196" i="30" s="1"/>
  <c r="AQ196" i="30" s="1"/>
  <c r="AP196" i="30" s="1"/>
  <c r="AO196" i="30" s="1"/>
  <c r="AN196" i="30" s="1"/>
  <c r="AM196" i="30" s="1"/>
  <c r="AL196" i="30" s="1"/>
  <c r="AK196" i="30" s="1"/>
  <c r="AJ196" i="30" s="1"/>
  <c r="AI196" i="30" s="1"/>
  <c r="AH196" i="30" s="1"/>
  <c r="AG196" i="30" s="1"/>
  <c r="AF196" i="30" s="1"/>
  <c r="AE196" i="30" s="1"/>
  <c r="AD196" i="30" s="1"/>
  <c r="AC196" i="30" s="1"/>
  <c r="AB196" i="30" s="1"/>
  <c r="AA196" i="30" s="1"/>
  <c r="Z196" i="30" s="1"/>
  <c r="Y196" i="30" s="1"/>
  <c r="X196" i="30" s="1"/>
  <c r="W196" i="30" s="1"/>
  <c r="V196" i="30" s="1"/>
  <c r="U196" i="30" s="1"/>
  <c r="T196" i="30" s="1"/>
  <c r="S196" i="30" s="1"/>
  <c r="R196" i="30" s="1"/>
  <c r="Q196" i="30" s="1"/>
  <c r="P196" i="30" s="1"/>
  <c r="O196" i="30" s="1"/>
  <c r="N196" i="30" s="1"/>
  <c r="M196" i="30" s="1"/>
  <c r="BD197" i="30"/>
  <c r="BD198" i="30"/>
  <c r="BD199" i="30"/>
  <c r="BC199" i="30" s="1"/>
  <c r="BB199" i="30" s="1"/>
  <c r="BA199" i="30" s="1"/>
  <c r="AZ199" i="30" s="1"/>
  <c r="AY199" i="30" s="1"/>
  <c r="AX199" i="30" s="1"/>
  <c r="AW199" i="30" s="1"/>
  <c r="AV199" i="30" s="1"/>
  <c r="AU199" i="30" s="1"/>
  <c r="AT199" i="30" s="1"/>
  <c r="AS199" i="30" s="1"/>
  <c r="AR199" i="30" s="1"/>
  <c r="AQ199" i="30" s="1"/>
  <c r="AP199" i="30" s="1"/>
  <c r="AO199" i="30" s="1"/>
  <c r="AN199" i="30" s="1"/>
  <c r="AM199" i="30" s="1"/>
  <c r="AL199" i="30" s="1"/>
  <c r="AK199" i="30" s="1"/>
  <c r="AJ199" i="30" s="1"/>
  <c r="AI199" i="30" s="1"/>
  <c r="AH199" i="30" s="1"/>
  <c r="AG199" i="30" s="1"/>
  <c r="AF199" i="30" s="1"/>
  <c r="AE199" i="30" s="1"/>
  <c r="AD199" i="30" s="1"/>
  <c r="AC199" i="30" s="1"/>
  <c r="AB199" i="30" s="1"/>
  <c r="AA199" i="30" s="1"/>
  <c r="Z199" i="30" s="1"/>
  <c r="Y199" i="30" s="1"/>
  <c r="X199" i="30" s="1"/>
  <c r="W199" i="30" s="1"/>
  <c r="V199" i="30" s="1"/>
  <c r="U199" i="30" s="1"/>
  <c r="T199" i="30" s="1"/>
  <c r="S199" i="30" s="1"/>
  <c r="R199" i="30" s="1"/>
  <c r="Q199" i="30" s="1"/>
  <c r="P199" i="30" s="1"/>
  <c r="O199" i="30" s="1"/>
  <c r="N199" i="30" s="1"/>
  <c r="M199" i="30" s="1"/>
  <c r="BD200" i="30"/>
  <c r="BD201" i="30"/>
  <c r="BC201" i="30" s="1"/>
  <c r="BB201" i="30" s="1"/>
  <c r="BA201" i="30" s="1"/>
  <c r="AZ201" i="30" s="1"/>
  <c r="AY201" i="30" s="1"/>
  <c r="AX201" i="30" s="1"/>
  <c r="AW201" i="30" s="1"/>
  <c r="AV201" i="30" s="1"/>
  <c r="AU201" i="30" s="1"/>
  <c r="AT201" i="30" s="1"/>
  <c r="AS201" i="30" s="1"/>
  <c r="AR201" i="30" s="1"/>
  <c r="AQ201" i="30" s="1"/>
  <c r="AP201" i="30" s="1"/>
  <c r="AO201" i="30" s="1"/>
  <c r="AN201" i="30" s="1"/>
  <c r="AM201" i="30" s="1"/>
  <c r="AL201" i="30" s="1"/>
  <c r="AK201" i="30" s="1"/>
  <c r="AJ201" i="30" s="1"/>
  <c r="AI201" i="30" s="1"/>
  <c r="AH201" i="30" s="1"/>
  <c r="AG201" i="30" s="1"/>
  <c r="AF201" i="30" s="1"/>
  <c r="AE201" i="30" s="1"/>
  <c r="AD201" i="30" s="1"/>
  <c r="AC201" i="30" s="1"/>
  <c r="AB201" i="30" s="1"/>
  <c r="AA201" i="30" s="1"/>
  <c r="Z201" i="30" s="1"/>
  <c r="Y201" i="30" s="1"/>
  <c r="X201" i="30" s="1"/>
  <c r="W201" i="30" s="1"/>
  <c r="V201" i="30" s="1"/>
  <c r="U201" i="30" s="1"/>
  <c r="T201" i="30" s="1"/>
  <c r="S201" i="30" s="1"/>
  <c r="R201" i="30" s="1"/>
  <c r="Q201" i="30" s="1"/>
  <c r="P201" i="30" s="1"/>
  <c r="O201" i="30" s="1"/>
  <c r="N201" i="30" s="1"/>
  <c r="M201" i="30" s="1"/>
  <c r="BD202" i="30"/>
  <c r="BD203" i="30"/>
  <c r="BD204" i="30"/>
  <c r="BC204" i="30" s="1"/>
  <c r="BB204" i="30" s="1"/>
  <c r="BA204" i="30" s="1"/>
  <c r="AZ204" i="30" s="1"/>
  <c r="AY204" i="30" s="1"/>
  <c r="AX204" i="30" s="1"/>
  <c r="AW204" i="30" s="1"/>
  <c r="AV204" i="30" s="1"/>
  <c r="AU204" i="30" s="1"/>
  <c r="AT204" i="30" s="1"/>
  <c r="AS204" i="30" s="1"/>
  <c r="AR204" i="30" s="1"/>
  <c r="AQ204" i="30" s="1"/>
  <c r="AP204" i="30" s="1"/>
  <c r="AO204" i="30" s="1"/>
  <c r="AN204" i="30" s="1"/>
  <c r="AM204" i="30" s="1"/>
  <c r="AL204" i="30" s="1"/>
  <c r="AK204" i="30" s="1"/>
  <c r="AJ204" i="30" s="1"/>
  <c r="AI204" i="30" s="1"/>
  <c r="AH204" i="30" s="1"/>
  <c r="AG204" i="30" s="1"/>
  <c r="AF204" i="30" s="1"/>
  <c r="AE204" i="30" s="1"/>
  <c r="AD204" i="30" s="1"/>
  <c r="AC204" i="30" s="1"/>
  <c r="AB204" i="30" s="1"/>
  <c r="AA204" i="30" s="1"/>
  <c r="Z204" i="30" s="1"/>
  <c r="Y204" i="30" s="1"/>
  <c r="X204" i="30" s="1"/>
  <c r="W204" i="30" s="1"/>
  <c r="V204" i="30" s="1"/>
  <c r="U204" i="30" s="1"/>
  <c r="T204" i="30" s="1"/>
  <c r="S204" i="30" s="1"/>
  <c r="R204" i="30" s="1"/>
  <c r="Q204" i="30" s="1"/>
  <c r="P204" i="30" s="1"/>
  <c r="O204" i="30" s="1"/>
  <c r="N204" i="30" s="1"/>
  <c r="M204" i="30" s="1"/>
  <c r="BD205" i="30"/>
  <c r="BD206" i="30"/>
  <c r="BC206" i="30" s="1"/>
  <c r="BB206" i="30" s="1"/>
  <c r="BA206" i="30" s="1"/>
  <c r="AZ206" i="30" s="1"/>
  <c r="AY206" i="30" s="1"/>
  <c r="AX206" i="30" s="1"/>
  <c r="AW206" i="30" s="1"/>
  <c r="AV206" i="30" s="1"/>
  <c r="AU206" i="30" s="1"/>
  <c r="AT206" i="30" s="1"/>
  <c r="AS206" i="30" s="1"/>
  <c r="AR206" i="30" s="1"/>
  <c r="AQ206" i="30" s="1"/>
  <c r="AP206" i="30" s="1"/>
  <c r="AO206" i="30" s="1"/>
  <c r="AN206" i="30" s="1"/>
  <c r="AM206" i="30" s="1"/>
  <c r="AL206" i="30" s="1"/>
  <c r="AK206" i="30" s="1"/>
  <c r="AJ206" i="30" s="1"/>
  <c r="AI206" i="30" s="1"/>
  <c r="AH206" i="30" s="1"/>
  <c r="AG206" i="30" s="1"/>
  <c r="AF206" i="30" s="1"/>
  <c r="AE206" i="30" s="1"/>
  <c r="AD206" i="30" s="1"/>
  <c r="AC206" i="30" s="1"/>
  <c r="AB206" i="30" s="1"/>
  <c r="AA206" i="30" s="1"/>
  <c r="Z206" i="30" s="1"/>
  <c r="Y206" i="30" s="1"/>
  <c r="X206" i="30" s="1"/>
  <c r="W206" i="30" s="1"/>
  <c r="V206" i="30" s="1"/>
  <c r="U206" i="30" s="1"/>
  <c r="T206" i="30" s="1"/>
  <c r="S206" i="30" s="1"/>
  <c r="R206" i="30" s="1"/>
  <c r="Q206" i="30" s="1"/>
  <c r="P206" i="30" s="1"/>
  <c r="O206" i="30" s="1"/>
  <c r="N206" i="30" s="1"/>
  <c r="M206" i="30" s="1"/>
  <c r="BD207" i="30"/>
  <c r="BD208" i="30"/>
  <c r="BC208" i="30" s="1"/>
  <c r="BB208" i="30" s="1"/>
  <c r="BA208" i="30" s="1"/>
  <c r="AZ208" i="30" s="1"/>
  <c r="AY208" i="30" s="1"/>
  <c r="AX208" i="30" s="1"/>
  <c r="AW208" i="30" s="1"/>
  <c r="AV208" i="30" s="1"/>
  <c r="AU208" i="30" s="1"/>
  <c r="AT208" i="30" s="1"/>
  <c r="AS208" i="30" s="1"/>
  <c r="AR208" i="30" s="1"/>
  <c r="AQ208" i="30" s="1"/>
  <c r="AP208" i="30" s="1"/>
  <c r="AO208" i="30" s="1"/>
  <c r="AN208" i="30" s="1"/>
  <c r="AM208" i="30" s="1"/>
  <c r="AL208" i="30" s="1"/>
  <c r="AK208" i="30" s="1"/>
  <c r="AJ208" i="30" s="1"/>
  <c r="AI208" i="30" s="1"/>
  <c r="AH208" i="30" s="1"/>
  <c r="AG208" i="30" s="1"/>
  <c r="AF208" i="30" s="1"/>
  <c r="AE208" i="30" s="1"/>
  <c r="AD208" i="30" s="1"/>
  <c r="AC208" i="30" s="1"/>
  <c r="AB208" i="30" s="1"/>
  <c r="AA208" i="30" s="1"/>
  <c r="Z208" i="30" s="1"/>
  <c r="Y208" i="30" s="1"/>
  <c r="X208" i="30" s="1"/>
  <c r="W208" i="30" s="1"/>
  <c r="V208" i="30" s="1"/>
  <c r="U208" i="30" s="1"/>
  <c r="T208" i="30" s="1"/>
  <c r="S208" i="30" s="1"/>
  <c r="R208" i="30" s="1"/>
  <c r="Q208" i="30" s="1"/>
  <c r="P208" i="30" s="1"/>
  <c r="O208" i="30" s="1"/>
  <c r="N208" i="30" s="1"/>
  <c r="M208" i="30" s="1"/>
  <c r="BD209" i="30"/>
  <c r="BC209" i="30" s="1"/>
  <c r="BB209" i="30" s="1"/>
  <c r="BA209" i="30" s="1"/>
  <c r="AZ209" i="30" s="1"/>
  <c r="AY209" i="30" s="1"/>
  <c r="AX209" i="30" s="1"/>
  <c r="AW209" i="30" s="1"/>
  <c r="AV209" i="30" s="1"/>
  <c r="AU209" i="30" s="1"/>
  <c r="AT209" i="30" s="1"/>
  <c r="AS209" i="30" s="1"/>
  <c r="AR209" i="30" s="1"/>
  <c r="AQ209" i="30" s="1"/>
  <c r="AP209" i="30" s="1"/>
  <c r="AO209" i="30" s="1"/>
  <c r="AN209" i="30" s="1"/>
  <c r="AM209" i="30" s="1"/>
  <c r="AL209" i="30" s="1"/>
  <c r="AK209" i="30" s="1"/>
  <c r="AJ209" i="30" s="1"/>
  <c r="AI209" i="30" s="1"/>
  <c r="AH209" i="30" s="1"/>
  <c r="AG209" i="30" s="1"/>
  <c r="AF209" i="30" s="1"/>
  <c r="AE209" i="30" s="1"/>
  <c r="AD209" i="30" s="1"/>
  <c r="AC209" i="30" s="1"/>
  <c r="AB209" i="30" s="1"/>
  <c r="AA209" i="30" s="1"/>
  <c r="Z209" i="30" s="1"/>
  <c r="Y209" i="30" s="1"/>
  <c r="X209" i="30" s="1"/>
  <c r="W209" i="30" s="1"/>
  <c r="V209" i="30" s="1"/>
  <c r="U209" i="30" s="1"/>
  <c r="T209" i="30" s="1"/>
  <c r="S209" i="30" s="1"/>
  <c r="R209" i="30" s="1"/>
  <c r="Q209" i="30" s="1"/>
  <c r="P209" i="30" s="1"/>
  <c r="O209" i="30" s="1"/>
  <c r="N209" i="30" s="1"/>
  <c r="M209" i="30" s="1"/>
  <c r="BD210" i="30"/>
  <c r="BC210" i="30" s="1"/>
  <c r="BB210" i="30" s="1"/>
  <c r="BA210" i="30" s="1"/>
  <c r="AZ210" i="30" s="1"/>
  <c r="AY210" i="30" s="1"/>
  <c r="AX210" i="30" s="1"/>
  <c r="AW210" i="30" s="1"/>
  <c r="AV210" i="30" s="1"/>
  <c r="AU210" i="30" s="1"/>
  <c r="AT210" i="30" s="1"/>
  <c r="AS210" i="30" s="1"/>
  <c r="AR210" i="30" s="1"/>
  <c r="AQ210" i="30" s="1"/>
  <c r="AP210" i="30" s="1"/>
  <c r="AO210" i="30" s="1"/>
  <c r="AN210" i="30" s="1"/>
  <c r="AM210" i="30" s="1"/>
  <c r="AL210" i="30" s="1"/>
  <c r="AK210" i="30" s="1"/>
  <c r="AJ210" i="30" s="1"/>
  <c r="AI210" i="30" s="1"/>
  <c r="AH210" i="30" s="1"/>
  <c r="AG210" i="30" s="1"/>
  <c r="AF210" i="30" s="1"/>
  <c r="AE210" i="30" s="1"/>
  <c r="AD210" i="30" s="1"/>
  <c r="AC210" i="30" s="1"/>
  <c r="AB210" i="30" s="1"/>
  <c r="AA210" i="30" s="1"/>
  <c r="Z210" i="30" s="1"/>
  <c r="Y210" i="30" s="1"/>
  <c r="X210" i="30" s="1"/>
  <c r="W210" i="30" s="1"/>
  <c r="V210" i="30" s="1"/>
  <c r="U210" i="30" s="1"/>
  <c r="T210" i="30" s="1"/>
  <c r="S210" i="30" s="1"/>
  <c r="R210" i="30" s="1"/>
  <c r="Q210" i="30" s="1"/>
  <c r="P210" i="30" s="1"/>
  <c r="O210" i="30" s="1"/>
  <c r="N210" i="30" s="1"/>
  <c r="M210" i="30" s="1"/>
  <c r="BD211" i="30"/>
  <c r="BC211" i="30" s="1"/>
  <c r="BB211" i="30" s="1"/>
  <c r="BA211" i="30" s="1"/>
  <c r="AZ211" i="30" s="1"/>
  <c r="AY211" i="30" s="1"/>
  <c r="AX211" i="30" s="1"/>
  <c r="AW211" i="30" s="1"/>
  <c r="AV211" i="30" s="1"/>
  <c r="AU211" i="30" s="1"/>
  <c r="AT211" i="30" s="1"/>
  <c r="AS211" i="30" s="1"/>
  <c r="AR211" i="30" s="1"/>
  <c r="AQ211" i="30" s="1"/>
  <c r="AP211" i="30" s="1"/>
  <c r="AO211" i="30" s="1"/>
  <c r="AN211" i="30" s="1"/>
  <c r="AM211" i="30" s="1"/>
  <c r="AL211" i="30" s="1"/>
  <c r="AK211" i="30" s="1"/>
  <c r="AJ211" i="30" s="1"/>
  <c r="AI211" i="30" s="1"/>
  <c r="AH211" i="30" s="1"/>
  <c r="AG211" i="30" s="1"/>
  <c r="AF211" i="30" s="1"/>
  <c r="AE211" i="30" s="1"/>
  <c r="AD211" i="30" s="1"/>
  <c r="AC211" i="30" s="1"/>
  <c r="AB211" i="30" s="1"/>
  <c r="AA211" i="30" s="1"/>
  <c r="Z211" i="30" s="1"/>
  <c r="Y211" i="30" s="1"/>
  <c r="X211" i="30" s="1"/>
  <c r="W211" i="30" s="1"/>
  <c r="V211" i="30" s="1"/>
  <c r="U211" i="30" s="1"/>
  <c r="T211" i="30" s="1"/>
  <c r="S211" i="30" s="1"/>
  <c r="R211" i="30" s="1"/>
  <c r="Q211" i="30" s="1"/>
  <c r="P211" i="30" s="1"/>
  <c r="O211" i="30" s="1"/>
  <c r="N211" i="30" s="1"/>
  <c r="M211" i="30" s="1"/>
  <c r="BD212" i="30"/>
  <c r="BD213" i="30"/>
  <c r="BC213" i="30" s="1"/>
  <c r="BB213" i="30" s="1"/>
  <c r="BA213" i="30" s="1"/>
  <c r="AZ213" i="30" s="1"/>
  <c r="AY213" i="30" s="1"/>
  <c r="AX213" i="30" s="1"/>
  <c r="AW213" i="30" s="1"/>
  <c r="AV213" i="30" s="1"/>
  <c r="AU213" i="30" s="1"/>
  <c r="AT213" i="30" s="1"/>
  <c r="AS213" i="30" s="1"/>
  <c r="AR213" i="30" s="1"/>
  <c r="AQ213" i="30" s="1"/>
  <c r="AP213" i="30" s="1"/>
  <c r="AO213" i="30" s="1"/>
  <c r="AN213" i="30" s="1"/>
  <c r="AM213" i="30" s="1"/>
  <c r="AL213" i="30" s="1"/>
  <c r="AK213" i="30" s="1"/>
  <c r="AJ213" i="30" s="1"/>
  <c r="AI213" i="30" s="1"/>
  <c r="AH213" i="30" s="1"/>
  <c r="AG213" i="30" s="1"/>
  <c r="AF213" i="30" s="1"/>
  <c r="AE213" i="30" s="1"/>
  <c r="AD213" i="30" s="1"/>
  <c r="AC213" i="30" s="1"/>
  <c r="AB213" i="30" s="1"/>
  <c r="AA213" i="30" s="1"/>
  <c r="Z213" i="30" s="1"/>
  <c r="Y213" i="30" s="1"/>
  <c r="X213" i="30" s="1"/>
  <c r="W213" i="30" s="1"/>
  <c r="V213" i="30" s="1"/>
  <c r="U213" i="30" s="1"/>
  <c r="T213" i="30" s="1"/>
  <c r="S213" i="30" s="1"/>
  <c r="R213" i="30" s="1"/>
  <c r="Q213" i="30" s="1"/>
  <c r="P213" i="30" s="1"/>
  <c r="O213" i="30" s="1"/>
  <c r="N213" i="30" s="1"/>
  <c r="M213" i="30" s="1"/>
  <c r="BD214" i="30"/>
  <c r="BD215" i="30"/>
  <c r="BC215" i="30" s="1"/>
  <c r="BB215" i="30" s="1"/>
  <c r="BA215" i="30" s="1"/>
  <c r="AZ215" i="30" s="1"/>
  <c r="AY215" i="30" s="1"/>
  <c r="AX215" i="30" s="1"/>
  <c r="AW215" i="30" s="1"/>
  <c r="AV215" i="30" s="1"/>
  <c r="AU215" i="30" s="1"/>
  <c r="AT215" i="30" s="1"/>
  <c r="AS215" i="30" s="1"/>
  <c r="AR215" i="30" s="1"/>
  <c r="AQ215" i="30" s="1"/>
  <c r="AP215" i="30" s="1"/>
  <c r="AO215" i="30" s="1"/>
  <c r="AN215" i="30" s="1"/>
  <c r="AM215" i="30" s="1"/>
  <c r="AL215" i="30" s="1"/>
  <c r="AK215" i="30" s="1"/>
  <c r="AJ215" i="30" s="1"/>
  <c r="AI215" i="30" s="1"/>
  <c r="AH215" i="30" s="1"/>
  <c r="AG215" i="30" s="1"/>
  <c r="AF215" i="30" s="1"/>
  <c r="AE215" i="30" s="1"/>
  <c r="AD215" i="30" s="1"/>
  <c r="AC215" i="30" s="1"/>
  <c r="AB215" i="30" s="1"/>
  <c r="AA215" i="30" s="1"/>
  <c r="Z215" i="30" s="1"/>
  <c r="Y215" i="30" s="1"/>
  <c r="X215" i="30" s="1"/>
  <c r="W215" i="30" s="1"/>
  <c r="V215" i="30" s="1"/>
  <c r="U215" i="30" s="1"/>
  <c r="T215" i="30" s="1"/>
  <c r="S215" i="30" s="1"/>
  <c r="R215" i="30" s="1"/>
  <c r="Q215" i="30" s="1"/>
  <c r="P215" i="30" s="1"/>
  <c r="O215" i="30" s="1"/>
  <c r="N215" i="30" s="1"/>
  <c r="M215" i="30" s="1"/>
  <c r="BD216" i="30"/>
  <c r="BC216" i="30" s="1"/>
  <c r="BB216" i="30" s="1"/>
  <c r="BA216" i="30" s="1"/>
  <c r="AZ216" i="30" s="1"/>
  <c r="AY216" i="30" s="1"/>
  <c r="AX216" i="30" s="1"/>
  <c r="AW216" i="30" s="1"/>
  <c r="AV216" i="30" s="1"/>
  <c r="AU216" i="30" s="1"/>
  <c r="AT216" i="30" s="1"/>
  <c r="AS216" i="30" s="1"/>
  <c r="AR216" i="30" s="1"/>
  <c r="AQ216" i="30" s="1"/>
  <c r="AP216" i="30" s="1"/>
  <c r="AO216" i="30" s="1"/>
  <c r="AN216" i="30" s="1"/>
  <c r="AM216" i="30" s="1"/>
  <c r="AL216" i="30" s="1"/>
  <c r="AK216" i="30" s="1"/>
  <c r="AJ216" i="30" s="1"/>
  <c r="AI216" i="30" s="1"/>
  <c r="AH216" i="30" s="1"/>
  <c r="AG216" i="30" s="1"/>
  <c r="AF216" i="30" s="1"/>
  <c r="AE216" i="30" s="1"/>
  <c r="AD216" i="30" s="1"/>
  <c r="AC216" i="30" s="1"/>
  <c r="AB216" i="30" s="1"/>
  <c r="AA216" i="30" s="1"/>
  <c r="Z216" i="30" s="1"/>
  <c r="Y216" i="30" s="1"/>
  <c r="X216" i="30" s="1"/>
  <c r="W216" i="30" s="1"/>
  <c r="V216" i="30" s="1"/>
  <c r="U216" i="30" s="1"/>
  <c r="T216" i="30" s="1"/>
  <c r="S216" i="30" s="1"/>
  <c r="R216" i="30" s="1"/>
  <c r="Q216" i="30" s="1"/>
  <c r="P216" i="30" s="1"/>
  <c r="O216" i="30" s="1"/>
  <c r="N216" i="30" s="1"/>
  <c r="M216" i="30" s="1"/>
  <c r="BD217" i="30"/>
  <c r="BC217" i="30" s="1"/>
  <c r="BB217" i="30" s="1"/>
  <c r="BA217" i="30" s="1"/>
  <c r="AZ217" i="30" s="1"/>
  <c r="AY217" i="30" s="1"/>
  <c r="AX217" i="30" s="1"/>
  <c r="AW217" i="30" s="1"/>
  <c r="AV217" i="30" s="1"/>
  <c r="AU217" i="30" s="1"/>
  <c r="AT217" i="30" s="1"/>
  <c r="AS217" i="30" s="1"/>
  <c r="AR217" i="30" s="1"/>
  <c r="AQ217" i="30" s="1"/>
  <c r="AP217" i="30" s="1"/>
  <c r="AO217" i="30" s="1"/>
  <c r="AN217" i="30" s="1"/>
  <c r="AM217" i="30" s="1"/>
  <c r="AL217" i="30" s="1"/>
  <c r="AK217" i="30" s="1"/>
  <c r="AJ217" i="30" s="1"/>
  <c r="AI217" i="30" s="1"/>
  <c r="AH217" i="30" s="1"/>
  <c r="AG217" i="30" s="1"/>
  <c r="AF217" i="30" s="1"/>
  <c r="AE217" i="30" s="1"/>
  <c r="AD217" i="30" s="1"/>
  <c r="AC217" i="30" s="1"/>
  <c r="AB217" i="30" s="1"/>
  <c r="AA217" i="30" s="1"/>
  <c r="Z217" i="30" s="1"/>
  <c r="Y217" i="30" s="1"/>
  <c r="X217" i="30" s="1"/>
  <c r="W217" i="30" s="1"/>
  <c r="V217" i="30" s="1"/>
  <c r="U217" i="30" s="1"/>
  <c r="T217" i="30" s="1"/>
  <c r="S217" i="30" s="1"/>
  <c r="R217" i="30" s="1"/>
  <c r="Q217" i="30" s="1"/>
  <c r="P217" i="30" s="1"/>
  <c r="O217" i="30" s="1"/>
  <c r="N217" i="30" s="1"/>
  <c r="M217" i="30" s="1"/>
  <c r="BD218" i="30"/>
  <c r="BC218" i="30" s="1"/>
  <c r="BB218" i="30" s="1"/>
  <c r="BA218" i="30" s="1"/>
  <c r="AZ218" i="30" s="1"/>
  <c r="AY218" i="30" s="1"/>
  <c r="AX218" i="30" s="1"/>
  <c r="AW218" i="30" s="1"/>
  <c r="AV218" i="30" s="1"/>
  <c r="AU218" i="30" s="1"/>
  <c r="AT218" i="30" s="1"/>
  <c r="AS218" i="30" s="1"/>
  <c r="AR218" i="30" s="1"/>
  <c r="AQ218" i="30" s="1"/>
  <c r="AP218" i="30" s="1"/>
  <c r="AO218" i="30" s="1"/>
  <c r="AN218" i="30" s="1"/>
  <c r="AM218" i="30" s="1"/>
  <c r="AL218" i="30" s="1"/>
  <c r="AK218" i="30" s="1"/>
  <c r="AJ218" i="30" s="1"/>
  <c r="AI218" i="30" s="1"/>
  <c r="AH218" i="30" s="1"/>
  <c r="AG218" i="30" s="1"/>
  <c r="AF218" i="30" s="1"/>
  <c r="AE218" i="30" s="1"/>
  <c r="AD218" i="30" s="1"/>
  <c r="AC218" i="30" s="1"/>
  <c r="AB218" i="30" s="1"/>
  <c r="AA218" i="30" s="1"/>
  <c r="Z218" i="30" s="1"/>
  <c r="Y218" i="30" s="1"/>
  <c r="X218" i="30" s="1"/>
  <c r="W218" i="30" s="1"/>
  <c r="V218" i="30" s="1"/>
  <c r="U218" i="30" s="1"/>
  <c r="T218" i="30" s="1"/>
  <c r="S218" i="30" s="1"/>
  <c r="R218" i="30" s="1"/>
  <c r="Q218" i="30" s="1"/>
  <c r="P218" i="30" s="1"/>
  <c r="O218" i="30" s="1"/>
  <c r="N218" i="30" s="1"/>
  <c r="M218" i="30" s="1"/>
  <c r="BD219" i="30"/>
  <c r="BC219" i="30" s="1"/>
  <c r="BB219" i="30" s="1"/>
  <c r="BA219" i="30" s="1"/>
  <c r="AZ219" i="30" s="1"/>
  <c r="AY219" i="30" s="1"/>
  <c r="AX219" i="30" s="1"/>
  <c r="AW219" i="30" s="1"/>
  <c r="AV219" i="30" s="1"/>
  <c r="AU219" i="30" s="1"/>
  <c r="AT219" i="30" s="1"/>
  <c r="AS219" i="30" s="1"/>
  <c r="AR219" i="30" s="1"/>
  <c r="AQ219" i="30" s="1"/>
  <c r="AP219" i="30" s="1"/>
  <c r="AO219" i="30" s="1"/>
  <c r="AN219" i="30" s="1"/>
  <c r="AM219" i="30" s="1"/>
  <c r="AL219" i="30" s="1"/>
  <c r="AK219" i="30" s="1"/>
  <c r="AJ219" i="30" s="1"/>
  <c r="AI219" i="30" s="1"/>
  <c r="AH219" i="30" s="1"/>
  <c r="AG219" i="30" s="1"/>
  <c r="AF219" i="30" s="1"/>
  <c r="AE219" i="30" s="1"/>
  <c r="AD219" i="30" s="1"/>
  <c r="AC219" i="30" s="1"/>
  <c r="AB219" i="30" s="1"/>
  <c r="AA219" i="30" s="1"/>
  <c r="Z219" i="30" s="1"/>
  <c r="Y219" i="30" s="1"/>
  <c r="X219" i="30" s="1"/>
  <c r="W219" i="30" s="1"/>
  <c r="V219" i="30" s="1"/>
  <c r="U219" i="30" s="1"/>
  <c r="T219" i="30" s="1"/>
  <c r="S219" i="30" s="1"/>
  <c r="R219" i="30" s="1"/>
  <c r="Q219" i="30" s="1"/>
  <c r="P219" i="30" s="1"/>
  <c r="O219" i="30" s="1"/>
  <c r="N219" i="30" s="1"/>
  <c r="M219" i="30" s="1"/>
  <c r="BD220" i="30"/>
  <c r="BD221" i="30"/>
  <c r="BD222" i="30"/>
  <c r="BD223" i="30"/>
  <c r="BC223" i="30" s="1"/>
  <c r="BB223" i="30" s="1"/>
  <c r="BA223" i="30" s="1"/>
  <c r="AZ223" i="30" s="1"/>
  <c r="AY223" i="30" s="1"/>
  <c r="AX223" i="30" s="1"/>
  <c r="AW223" i="30" s="1"/>
  <c r="AV223" i="30" s="1"/>
  <c r="AU223" i="30" s="1"/>
  <c r="AT223" i="30" s="1"/>
  <c r="AS223" i="30" s="1"/>
  <c r="AR223" i="30" s="1"/>
  <c r="AQ223" i="30" s="1"/>
  <c r="AP223" i="30" s="1"/>
  <c r="AO223" i="30" s="1"/>
  <c r="AN223" i="30" s="1"/>
  <c r="AM223" i="30" s="1"/>
  <c r="AL223" i="30" s="1"/>
  <c r="AK223" i="30" s="1"/>
  <c r="AJ223" i="30" s="1"/>
  <c r="AI223" i="30" s="1"/>
  <c r="AH223" i="30" s="1"/>
  <c r="AG223" i="30" s="1"/>
  <c r="AF223" i="30" s="1"/>
  <c r="AE223" i="30" s="1"/>
  <c r="AD223" i="30" s="1"/>
  <c r="AC223" i="30" s="1"/>
  <c r="AB223" i="30" s="1"/>
  <c r="AA223" i="30" s="1"/>
  <c r="Z223" i="30" s="1"/>
  <c r="Y223" i="30" s="1"/>
  <c r="X223" i="30" s="1"/>
  <c r="W223" i="30" s="1"/>
  <c r="V223" i="30" s="1"/>
  <c r="U223" i="30" s="1"/>
  <c r="T223" i="30" s="1"/>
  <c r="S223" i="30" s="1"/>
  <c r="R223" i="30" s="1"/>
  <c r="Q223" i="30" s="1"/>
  <c r="P223" i="30" s="1"/>
  <c r="O223" i="30" s="1"/>
  <c r="N223" i="30" s="1"/>
  <c r="M223" i="30" s="1"/>
  <c r="BD224" i="30"/>
  <c r="BD225" i="30"/>
  <c r="BC225" i="30" s="1"/>
  <c r="BB225" i="30" s="1"/>
  <c r="BA225" i="30" s="1"/>
  <c r="AZ225" i="30" s="1"/>
  <c r="AY225" i="30" s="1"/>
  <c r="AX225" i="30" s="1"/>
  <c r="AW225" i="30" s="1"/>
  <c r="AV225" i="30" s="1"/>
  <c r="AU225" i="30" s="1"/>
  <c r="AT225" i="30" s="1"/>
  <c r="AS225" i="30" s="1"/>
  <c r="AR225" i="30" s="1"/>
  <c r="AQ225" i="30" s="1"/>
  <c r="AP225" i="30" s="1"/>
  <c r="AO225" i="30" s="1"/>
  <c r="AN225" i="30" s="1"/>
  <c r="AM225" i="30" s="1"/>
  <c r="AL225" i="30" s="1"/>
  <c r="AK225" i="30" s="1"/>
  <c r="AJ225" i="30" s="1"/>
  <c r="AI225" i="30" s="1"/>
  <c r="AH225" i="30" s="1"/>
  <c r="AG225" i="30" s="1"/>
  <c r="AF225" i="30" s="1"/>
  <c r="AE225" i="30" s="1"/>
  <c r="AD225" i="30" s="1"/>
  <c r="AC225" i="30" s="1"/>
  <c r="AB225" i="30" s="1"/>
  <c r="AA225" i="30" s="1"/>
  <c r="Z225" i="30" s="1"/>
  <c r="Y225" i="30" s="1"/>
  <c r="X225" i="30" s="1"/>
  <c r="W225" i="30" s="1"/>
  <c r="V225" i="30" s="1"/>
  <c r="U225" i="30" s="1"/>
  <c r="T225" i="30" s="1"/>
  <c r="S225" i="30" s="1"/>
  <c r="R225" i="30" s="1"/>
  <c r="Q225" i="30" s="1"/>
  <c r="P225" i="30" s="1"/>
  <c r="O225" i="30" s="1"/>
  <c r="N225" i="30" s="1"/>
  <c r="M225" i="30" s="1"/>
  <c r="BD226" i="30"/>
  <c r="BC226" i="30" s="1"/>
  <c r="BB226" i="30" s="1"/>
  <c r="BA226" i="30" s="1"/>
  <c r="AZ226" i="30" s="1"/>
  <c r="AY226" i="30" s="1"/>
  <c r="AX226" i="30" s="1"/>
  <c r="AW226" i="30" s="1"/>
  <c r="AV226" i="30" s="1"/>
  <c r="AU226" i="30" s="1"/>
  <c r="AT226" i="30" s="1"/>
  <c r="AS226" i="30" s="1"/>
  <c r="AR226" i="30" s="1"/>
  <c r="AQ226" i="30" s="1"/>
  <c r="AP226" i="30" s="1"/>
  <c r="AO226" i="30" s="1"/>
  <c r="AN226" i="30" s="1"/>
  <c r="AM226" i="30" s="1"/>
  <c r="AL226" i="30" s="1"/>
  <c r="AK226" i="30" s="1"/>
  <c r="AJ226" i="30" s="1"/>
  <c r="AI226" i="30" s="1"/>
  <c r="AH226" i="30" s="1"/>
  <c r="AG226" i="30" s="1"/>
  <c r="AF226" i="30" s="1"/>
  <c r="AE226" i="30" s="1"/>
  <c r="AD226" i="30" s="1"/>
  <c r="AC226" i="30" s="1"/>
  <c r="AB226" i="30" s="1"/>
  <c r="AA226" i="30" s="1"/>
  <c r="Z226" i="30" s="1"/>
  <c r="Y226" i="30" s="1"/>
  <c r="X226" i="30" s="1"/>
  <c r="W226" i="30" s="1"/>
  <c r="V226" i="30" s="1"/>
  <c r="U226" i="30" s="1"/>
  <c r="T226" i="30" s="1"/>
  <c r="S226" i="30" s="1"/>
  <c r="R226" i="30" s="1"/>
  <c r="Q226" i="30" s="1"/>
  <c r="P226" i="30" s="1"/>
  <c r="O226" i="30" s="1"/>
  <c r="N226" i="30" s="1"/>
  <c r="M226" i="30" s="1"/>
  <c r="BD227" i="30"/>
  <c r="BC227" i="30" s="1"/>
  <c r="BB227" i="30" s="1"/>
  <c r="BA227" i="30" s="1"/>
  <c r="AZ227" i="30" s="1"/>
  <c r="AY227" i="30" s="1"/>
  <c r="AX227" i="30" s="1"/>
  <c r="AW227" i="30" s="1"/>
  <c r="AV227" i="30" s="1"/>
  <c r="AU227" i="30" s="1"/>
  <c r="AT227" i="30" s="1"/>
  <c r="AS227" i="30" s="1"/>
  <c r="AR227" i="30" s="1"/>
  <c r="AQ227" i="30" s="1"/>
  <c r="AP227" i="30" s="1"/>
  <c r="AO227" i="30" s="1"/>
  <c r="AN227" i="30" s="1"/>
  <c r="AM227" i="30" s="1"/>
  <c r="AL227" i="30" s="1"/>
  <c r="AK227" i="30" s="1"/>
  <c r="AJ227" i="30" s="1"/>
  <c r="AI227" i="30" s="1"/>
  <c r="AH227" i="30" s="1"/>
  <c r="AG227" i="30" s="1"/>
  <c r="AF227" i="30" s="1"/>
  <c r="AE227" i="30" s="1"/>
  <c r="AD227" i="30" s="1"/>
  <c r="AC227" i="30" s="1"/>
  <c r="AB227" i="30" s="1"/>
  <c r="AA227" i="30" s="1"/>
  <c r="Z227" i="30" s="1"/>
  <c r="Y227" i="30" s="1"/>
  <c r="X227" i="30" s="1"/>
  <c r="W227" i="30" s="1"/>
  <c r="V227" i="30" s="1"/>
  <c r="U227" i="30" s="1"/>
  <c r="T227" i="30" s="1"/>
  <c r="S227" i="30" s="1"/>
  <c r="R227" i="30" s="1"/>
  <c r="Q227" i="30" s="1"/>
  <c r="P227" i="30" s="1"/>
  <c r="O227" i="30" s="1"/>
  <c r="N227" i="30" s="1"/>
  <c r="M227" i="30" s="1"/>
  <c r="BD228" i="30"/>
  <c r="BC228" i="30" s="1"/>
  <c r="BB228" i="30" s="1"/>
  <c r="BA228" i="30" s="1"/>
  <c r="AZ228" i="30" s="1"/>
  <c r="AY228" i="30" s="1"/>
  <c r="AX228" i="30" s="1"/>
  <c r="AW228" i="30" s="1"/>
  <c r="AV228" i="30" s="1"/>
  <c r="AU228" i="30" s="1"/>
  <c r="AT228" i="30" s="1"/>
  <c r="AS228" i="30" s="1"/>
  <c r="AR228" i="30" s="1"/>
  <c r="AQ228" i="30" s="1"/>
  <c r="AP228" i="30" s="1"/>
  <c r="AO228" i="30" s="1"/>
  <c r="AN228" i="30" s="1"/>
  <c r="AM228" i="30" s="1"/>
  <c r="AL228" i="30" s="1"/>
  <c r="AK228" i="30" s="1"/>
  <c r="AJ228" i="30" s="1"/>
  <c r="AI228" i="30" s="1"/>
  <c r="AH228" i="30" s="1"/>
  <c r="AG228" i="30" s="1"/>
  <c r="AF228" i="30" s="1"/>
  <c r="AE228" i="30" s="1"/>
  <c r="AD228" i="30" s="1"/>
  <c r="AC228" i="30" s="1"/>
  <c r="AB228" i="30" s="1"/>
  <c r="AA228" i="30" s="1"/>
  <c r="Z228" i="30" s="1"/>
  <c r="Y228" i="30" s="1"/>
  <c r="X228" i="30" s="1"/>
  <c r="W228" i="30" s="1"/>
  <c r="V228" i="30" s="1"/>
  <c r="U228" i="30" s="1"/>
  <c r="T228" i="30" s="1"/>
  <c r="S228" i="30" s="1"/>
  <c r="R228" i="30" s="1"/>
  <c r="Q228" i="30" s="1"/>
  <c r="P228" i="30" s="1"/>
  <c r="O228" i="30" s="1"/>
  <c r="N228" i="30" s="1"/>
  <c r="M228" i="30" s="1"/>
  <c r="BD229" i="30"/>
  <c r="BC229" i="30" s="1"/>
  <c r="BB229" i="30" s="1"/>
  <c r="BA229" i="30" s="1"/>
  <c r="AZ229" i="30" s="1"/>
  <c r="AY229" i="30" s="1"/>
  <c r="AX229" i="30" s="1"/>
  <c r="AW229" i="30" s="1"/>
  <c r="AV229" i="30" s="1"/>
  <c r="AU229" i="30" s="1"/>
  <c r="AT229" i="30" s="1"/>
  <c r="AS229" i="30" s="1"/>
  <c r="AR229" i="30" s="1"/>
  <c r="AQ229" i="30" s="1"/>
  <c r="AP229" i="30" s="1"/>
  <c r="AO229" i="30" s="1"/>
  <c r="AN229" i="30" s="1"/>
  <c r="AM229" i="30" s="1"/>
  <c r="AL229" i="30" s="1"/>
  <c r="AK229" i="30" s="1"/>
  <c r="AJ229" i="30" s="1"/>
  <c r="AI229" i="30" s="1"/>
  <c r="AH229" i="30" s="1"/>
  <c r="AG229" i="30" s="1"/>
  <c r="AF229" i="30" s="1"/>
  <c r="AE229" i="30" s="1"/>
  <c r="AD229" i="30" s="1"/>
  <c r="AC229" i="30" s="1"/>
  <c r="AB229" i="30" s="1"/>
  <c r="AA229" i="30" s="1"/>
  <c r="Z229" i="30" s="1"/>
  <c r="Y229" i="30" s="1"/>
  <c r="X229" i="30" s="1"/>
  <c r="W229" i="30" s="1"/>
  <c r="V229" i="30" s="1"/>
  <c r="U229" i="30" s="1"/>
  <c r="T229" i="30" s="1"/>
  <c r="S229" i="30" s="1"/>
  <c r="R229" i="30" s="1"/>
  <c r="Q229" i="30" s="1"/>
  <c r="P229" i="30" s="1"/>
  <c r="O229" i="30" s="1"/>
  <c r="N229" i="30" s="1"/>
  <c r="M229" i="30" s="1"/>
  <c r="BD230" i="30"/>
  <c r="BD231" i="30"/>
  <c r="BC231" i="30" s="1"/>
  <c r="BB231" i="30" s="1"/>
  <c r="BA231" i="30" s="1"/>
  <c r="AZ231" i="30" s="1"/>
  <c r="AY231" i="30" s="1"/>
  <c r="AX231" i="30" s="1"/>
  <c r="AW231" i="30" s="1"/>
  <c r="AV231" i="30" s="1"/>
  <c r="AU231" i="30" s="1"/>
  <c r="AT231" i="30" s="1"/>
  <c r="AS231" i="30" s="1"/>
  <c r="AR231" i="30" s="1"/>
  <c r="AQ231" i="30" s="1"/>
  <c r="AP231" i="30" s="1"/>
  <c r="AO231" i="30" s="1"/>
  <c r="AN231" i="30" s="1"/>
  <c r="AM231" i="30" s="1"/>
  <c r="AL231" i="30" s="1"/>
  <c r="AK231" i="30" s="1"/>
  <c r="AJ231" i="30" s="1"/>
  <c r="AI231" i="30" s="1"/>
  <c r="AH231" i="30" s="1"/>
  <c r="AG231" i="30" s="1"/>
  <c r="AF231" i="30" s="1"/>
  <c r="AE231" i="30" s="1"/>
  <c r="AD231" i="30" s="1"/>
  <c r="AC231" i="30" s="1"/>
  <c r="AB231" i="30" s="1"/>
  <c r="AA231" i="30" s="1"/>
  <c r="Z231" i="30" s="1"/>
  <c r="Y231" i="30" s="1"/>
  <c r="X231" i="30" s="1"/>
  <c r="W231" i="30" s="1"/>
  <c r="V231" i="30" s="1"/>
  <c r="U231" i="30" s="1"/>
  <c r="T231" i="30" s="1"/>
  <c r="S231" i="30" s="1"/>
  <c r="R231" i="30" s="1"/>
  <c r="Q231" i="30" s="1"/>
  <c r="P231" i="30" s="1"/>
  <c r="O231" i="30" s="1"/>
  <c r="N231" i="30" s="1"/>
  <c r="M231" i="30" s="1"/>
  <c r="BD232" i="30"/>
  <c r="BC232" i="30" s="1"/>
  <c r="BB232" i="30" s="1"/>
  <c r="BA232" i="30" s="1"/>
  <c r="AZ232" i="30" s="1"/>
  <c r="AY232" i="30" s="1"/>
  <c r="AX232" i="30" s="1"/>
  <c r="AW232" i="30" s="1"/>
  <c r="AV232" i="30" s="1"/>
  <c r="AU232" i="30" s="1"/>
  <c r="AT232" i="30" s="1"/>
  <c r="AS232" i="30" s="1"/>
  <c r="AR232" i="30" s="1"/>
  <c r="AQ232" i="30" s="1"/>
  <c r="AP232" i="30" s="1"/>
  <c r="AO232" i="30" s="1"/>
  <c r="AN232" i="30" s="1"/>
  <c r="AM232" i="30" s="1"/>
  <c r="AL232" i="30" s="1"/>
  <c r="AK232" i="30" s="1"/>
  <c r="AJ232" i="30" s="1"/>
  <c r="AI232" i="30" s="1"/>
  <c r="AH232" i="30" s="1"/>
  <c r="AG232" i="30" s="1"/>
  <c r="AF232" i="30" s="1"/>
  <c r="AE232" i="30" s="1"/>
  <c r="AD232" i="30" s="1"/>
  <c r="AC232" i="30" s="1"/>
  <c r="AB232" i="30" s="1"/>
  <c r="AA232" i="30" s="1"/>
  <c r="Z232" i="30" s="1"/>
  <c r="Y232" i="30" s="1"/>
  <c r="X232" i="30" s="1"/>
  <c r="W232" i="30" s="1"/>
  <c r="V232" i="30" s="1"/>
  <c r="U232" i="30" s="1"/>
  <c r="T232" i="30" s="1"/>
  <c r="S232" i="30" s="1"/>
  <c r="R232" i="30" s="1"/>
  <c r="Q232" i="30" s="1"/>
  <c r="P232" i="30" s="1"/>
  <c r="O232" i="30" s="1"/>
  <c r="N232" i="30" s="1"/>
  <c r="M232" i="30" s="1"/>
  <c r="BD233" i="30"/>
  <c r="BC233" i="30" s="1"/>
  <c r="BB233" i="30" s="1"/>
  <c r="BA233" i="30" s="1"/>
  <c r="AZ233" i="30" s="1"/>
  <c r="AY233" i="30" s="1"/>
  <c r="AX233" i="30" s="1"/>
  <c r="AW233" i="30" s="1"/>
  <c r="AV233" i="30" s="1"/>
  <c r="AU233" i="30" s="1"/>
  <c r="AT233" i="30" s="1"/>
  <c r="AS233" i="30" s="1"/>
  <c r="AR233" i="30" s="1"/>
  <c r="AQ233" i="30" s="1"/>
  <c r="AP233" i="30" s="1"/>
  <c r="AO233" i="30" s="1"/>
  <c r="AN233" i="30" s="1"/>
  <c r="AM233" i="30" s="1"/>
  <c r="AL233" i="30" s="1"/>
  <c r="AK233" i="30" s="1"/>
  <c r="AJ233" i="30" s="1"/>
  <c r="AI233" i="30" s="1"/>
  <c r="AH233" i="30" s="1"/>
  <c r="AG233" i="30" s="1"/>
  <c r="AF233" i="30" s="1"/>
  <c r="AE233" i="30" s="1"/>
  <c r="AD233" i="30" s="1"/>
  <c r="AC233" i="30" s="1"/>
  <c r="AB233" i="30" s="1"/>
  <c r="AA233" i="30" s="1"/>
  <c r="Z233" i="30" s="1"/>
  <c r="Y233" i="30" s="1"/>
  <c r="X233" i="30" s="1"/>
  <c r="W233" i="30" s="1"/>
  <c r="V233" i="30" s="1"/>
  <c r="U233" i="30" s="1"/>
  <c r="T233" i="30" s="1"/>
  <c r="S233" i="30" s="1"/>
  <c r="R233" i="30" s="1"/>
  <c r="Q233" i="30" s="1"/>
  <c r="P233" i="30" s="1"/>
  <c r="O233" i="30" s="1"/>
  <c r="N233" i="30" s="1"/>
  <c r="M233" i="30" s="1"/>
  <c r="BD234" i="30"/>
  <c r="BC234" i="30" s="1"/>
  <c r="BB234" i="30" s="1"/>
  <c r="BA234" i="30" s="1"/>
  <c r="AZ234" i="30" s="1"/>
  <c r="AY234" i="30" s="1"/>
  <c r="AX234" i="30" s="1"/>
  <c r="AW234" i="30" s="1"/>
  <c r="AV234" i="30" s="1"/>
  <c r="AU234" i="30" s="1"/>
  <c r="AT234" i="30" s="1"/>
  <c r="AS234" i="30" s="1"/>
  <c r="AR234" i="30" s="1"/>
  <c r="AQ234" i="30" s="1"/>
  <c r="AP234" i="30" s="1"/>
  <c r="AO234" i="30" s="1"/>
  <c r="AN234" i="30" s="1"/>
  <c r="AM234" i="30" s="1"/>
  <c r="AL234" i="30" s="1"/>
  <c r="AK234" i="30" s="1"/>
  <c r="AJ234" i="30" s="1"/>
  <c r="AI234" i="30" s="1"/>
  <c r="AH234" i="30" s="1"/>
  <c r="AG234" i="30" s="1"/>
  <c r="AF234" i="30" s="1"/>
  <c r="AE234" i="30" s="1"/>
  <c r="AD234" i="30" s="1"/>
  <c r="AC234" i="30" s="1"/>
  <c r="AB234" i="30" s="1"/>
  <c r="AA234" i="30" s="1"/>
  <c r="Z234" i="30" s="1"/>
  <c r="Y234" i="30" s="1"/>
  <c r="X234" i="30" s="1"/>
  <c r="W234" i="30" s="1"/>
  <c r="V234" i="30" s="1"/>
  <c r="U234" i="30" s="1"/>
  <c r="T234" i="30" s="1"/>
  <c r="S234" i="30" s="1"/>
  <c r="R234" i="30" s="1"/>
  <c r="Q234" i="30" s="1"/>
  <c r="P234" i="30" s="1"/>
  <c r="O234" i="30" s="1"/>
  <c r="N234" i="30" s="1"/>
  <c r="M234" i="30" s="1"/>
  <c r="BD235" i="30"/>
  <c r="BC235" i="30" s="1"/>
  <c r="BB235" i="30" s="1"/>
  <c r="BA235" i="30" s="1"/>
  <c r="AZ235" i="30" s="1"/>
  <c r="AY235" i="30" s="1"/>
  <c r="AX235" i="30" s="1"/>
  <c r="AW235" i="30" s="1"/>
  <c r="AV235" i="30" s="1"/>
  <c r="AU235" i="30" s="1"/>
  <c r="AT235" i="30" s="1"/>
  <c r="AS235" i="30" s="1"/>
  <c r="AR235" i="30" s="1"/>
  <c r="AQ235" i="30" s="1"/>
  <c r="AP235" i="30" s="1"/>
  <c r="AO235" i="30" s="1"/>
  <c r="AN235" i="30" s="1"/>
  <c r="AM235" i="30" s="1"/>
  <c r="AL235" i="30" s="1"/>
  <c r="AK235" i="30" s="1"/>
  <c r="AJ235" i="30" s="1"/>
  <c r="AI235" i="30" s="1"/>
  <c r="AH235" i="30" s="1"/>
  <c r="AG235" i="30" s="1"/>
  <c r="AF235" i="30" s="1"/>
  <c r="AE235" i="30" s="1"/>
  <c r="AD235" i="30" s="1"/>
  <c r="AC235" i="30" s="1"/>
  <c r="AB235" i="30" s="1"/>
  <c r="AA235" i="30" s="1"/>
  <c r="Z235" i="30" s="1"/>
  <c r="Y235" i="30" s="1"/>
  <c r="X235" i="30" s="1"/>
  <c r="W235" i="30" s="1"/>
  <c r="V235" i="30" s="1"/>
  <c r="U235" i="30" s="1"/>
  <c r="T235" i="30" s="1"/>
  <c r="S235" i="30" s="1"/>
  <c r="R235" i="30" s="1"/>
  <c r="Q235" i="30" s="1"/>
  <c r="P235" i="30" s="1"/>
  <c r="O235" i="30" s="1"/>
  <c r="N235" i="30" s="1"/>
  <c r="M235" i="30" s="1"/>
  <c r="BD236" i="30"/>
  <c r="BC236" i="30" s="1"/>
  <c r="BB236" i="30" s="1"/>
  <c r="BA236" i="30" s="1"/>
  <c r="AZ236" i="30" s="1"/>
  <c r="AY236" i="30" s="1"/>
  <c r="AX236" i="30" s="1"/>
  <c r="AW236" i="30" s="1"/>
  <c r="AV236" i="30" s="1"/>
  <c r="AU236" i="30" s="1"/>
  <c r="AT236" i="30" s="1"/>
  <c r="AS236" i="30" s="1"/>
  <c r="AR236" i="30" s="1"/>
  <c r="AQ236" i="30" s="1"/>
  <c r="AP236" i="30" s="1"/>
  <c r="AO236" i="30" s="1"/>
  <c r="AN236" i="30" s="1"/>
  <c r="AM236" i="30" s="1"/>
  <c r="AL236" i="30" s="1"/>
  <c r="AK236" i="30" s="1"/>
  <c r="AJ236" i="30" s="1"/>
  <c r="AI236" i="30" s="1"/>
  <c r="AH236" i="30" s="1"/>
  <c r="AG236" i="30" s="1"/>
  <c r="AF236" i="30" s="1"/>
  <c r="AE236" i="30" s="1"/>
  <c r="AD236" i="30" s="1"/>
  <c r="AC236" i="30" s="1"/>
  <c r="AB236" i="30" s="1"/>
  <c r="AA236" i="30" s="1"/>
  <c r="Z236" i="30" s="1"/>
  <c r="Y236" i="30" s="1"/>
  <c r="X236" i="30" s="1"/>
  <c r="W236" i="30" s="1"/>
  <c r="V236" i="30" s="1"/>
  <c r="U236" i="30" s="1"/>
  <c r="T236" i="30" s="1"/>
  <c r="S236" i="30" s="1"/>
  <c r="R236" i="30" s="1"/>
  <c r="Q236" i="30" s="1"/>
  <c r="P236" i="30" s="1"/>
  <c r="O236" i="30" s="1"/>
  <c r="N236" i="30" s="1"/>
  <c r="M236" i="30" s="1"/>
  <c r="BD237" i="30"/>
  <c r="BC237" i="30" s="1"/>
  <c r="BB237" i="30" s="1"/>
  <c r="BA237" i="30" s="1"/>
  <c r="AZ237" i="30" s="1"/>
  <c r="AY237" i="30" s="1"/>
  <c r="AX237" i="30" s="1"/>
  <c r="AW237" i="30" s="1"/>
  <c r="AV237" i="30" s="1"/>
  <c r="AU237" i="30" s="1"/>
  <c r="AT237" i="30" s="1"/>
  <c r="AS237" i="30" s="1"/>
  <c r="AR237" i="30" s="1"/>
  <c r="AQ237" i="30" s="1"/>
  <c r="AP237" i="30" s="1"/>
  <c r="AO237" i="30" s="1"/>
  <c r="AN237" i="30" s="1"/>
  <c r="AM237" i="30" s="1"/>
  <c r="AL237" i="30" s="1"/>
  <c r="AK237" i="30" s="1"/>
  <c r="AJ237" i="30" s="1"/>
  <c r="AI237" i="30" s="1"/>
  <c r="AH237" i="30" s="1"/>
  <c r="AG237" i="30" s="1"/>
  <c r="AF237" i="30" s="1"/>
  <c r="AE237" i="30" s="1"/>
  <c r="AD237" i="30" s="1"/>
  <c r="AC237" i="30" s="1"/>
  <c r="AB237" i="30" s="1"/>
  <c r="AA237" i="30" s="1"/>
  <c r="Z237" i="30" s="1"/>
  <c r="Y237" i="30" s="1"/>
  <c r="X237" i="30" s="1"/>
  <c r="W237" i="30" s="1"/>
  <c r="V237" i="30" s="1"/>
  <c r="U237" i="30" s="1"/>
  <c r="T237" i="30" s="1"/>
  <c r="S237" i="30" s="1"/>
  <c r="R237" i="30" s="1"/>
  <c r="Q237" i="30" s="1"/>
  <c r="P237" i="30" s="1"/>
  <c r="O237" i="30" s="1"/>
  <c r="N237" i="30" s="1"/>
  <c r="M237" i="30" s="1"/>
  <c r="BD238" i="30"/>
  <c r="BC238" i="30" s="1"/>
  <c r="BB238" i="30" s="1"/>
  <c r="BA238" i="30" s="1"/>
  <c r="AZ238" i="30" s="1"/>
  <c r="AY238" i="30" s="1"/>
  <c r="AX238" i="30" s="1"/>
  <c r="AW238" i="30" s="1"/>
  <c r="AV238" i="30" s="1"/>
  <c r="AU238" i="30" s="1"/>
  <c r="AT238" i="30" s="1"/>
  <c r="AS238" i="30" s="1"/>
  <c r="AR238" i="30" s="1"/>
  <c r="AQ238" i="30" s="1"/>
  <c r="AP238" i="30" s="1"/>
  <c r="AO238" i="30" s="1"/>
  <c r="AN238" i="30" s="1"/>
  <c r="AM238" i="30" s="1"/>
  <c r="AL238" i="30" s="1"/>
  <c r="AK238" i="30" s="1"/>
  <c r="AJ238" i="30" s="1"/>
  <c r="AI238" i="30" s="1"/>
  <c r="AH238" i="30" s="1"/>
  <c r="AG238" i="30" s="1"/>
  <c r="AF238" i="30" s="1"/>
  <c r="AE238" i="30" s="1"/>
  <c r="AD238" i="30" s="1"/>
  <c r="AC238" i="30" s="1"/>
  <c r="AB238" i="30" s="1"/>
  <c r="AA238" i="30" s="1"/>
  <c r="Z238" i="30" s="1"/>
  <c r="Y238" i="30" s="1"/>
  <c r="X238" i="30" s="1"/>
  <c r="W238" i="30" s="1"/>
  <c r="V238" i="30" s="1"/>
  <c r="U238" i="30" s="1"/>
  <c r="T238" i="30" s="1"/>
  <c r="S238" i="30" s="1"/>
  <c r="R238" i="30" s="1"/>
  <c r="Q238" i="30" s="1"/>
  <c r="P238" i="30" s="1"/>
  <c r="O238" i="30" s="1"/>
  <c r="N238" i="30" s="1"/>
  <c r="M238" i="30" s="1"/>
  <c r="BD239" i="30"/>
  <c r="BC239" i="30" s="1"/>
  <c r="BB239" i="30" s="1"/>
  <c r="BA239" i="30" s="1"/>
  <c r="AZ239" i="30" s="1"/>
  <c r="AY239" i="30" s="1"/>
  <c r="AX239" i="30" s="1"/>
  <c r="AW239" i="30" s="1"/>
  <c r="AV239" i="30" s="1"/>
  <c r="AU239" i="30" s="1"/>
  <c r="AT239" i="30" s="1"/>
  <c r="AS239" i="30" s="1"/>
  <c r="AR239" i="30" s="1"/>
  <c r="AQ239" i="30" s="1"/>
  <c r="AP239" i="30" s="1"/>
  <c r="AO239" i="30" s="1"/>
  <c r="AN239" i="30" s="1"/>
  <c r="AM239" i="30" s="1"/>
  <c r="AL239" i="30" s="1"/>
  <c r="AK239" i="30" s="1"/>
  <c r="AJ239" i="30" s="1"/>
  <c r="AI239" i="30" s="1"/>
  <c r="AH239" i="30" s="1"/>
  <c r="AG239" i="30" s="1"/>
  <c r="AF239" i="30" s="1"/>
  <c r="AE239" i="30" s="1"/>
  <c r="AD239" i="30" s="1"/>
  <c r="AC239" i="30" s="1"/>
  <c r="AB239" i="30" s="1"/>
  <c r="AA239" i="30" s="1"/>
  <c r="Z239" i="30" s="1"/>
  <c r="Y239" i="30" s="1"/>
  <c r="X239" i="30" s="1"/>
  <c r="W239" i="30" s="1"/>
  <c r="V239" i="30" s="1"/>
  <c r="U239" i="30" s="1"/>
  <c r="T239" i="30" s="1"/>
  <c r="S239" i="30" s="1"/>
  <c r="R239" i="30" s="1"/>
  <c r="Q239" i="30" s="1"/>
  <c r="P239" i="30" s="1"/>
  <c r="O239" i="30" s="1"/>
  <c r="N239" i="30" s="1"/>
  <c r="M239" i="30" s="1"/>
  <c r="BD240" i="30"/>
  <c r="BC240" i="30" s="1"/>
  <c r="BB240" i="30" s="1"/>
  <c r="BA240" i="30" s="1"/>
  <c r="AZ240" i="30" s="1"/>
  <c r="AY240" i="30" s="1"/>
  <c r="AX240" i="30" s="1"/>
  <c r="AW240" i="30" s="1"/>
  <c r="AV240" i="30" s="1"/>
  <c r="AU240" i="30" s="1"/>
  <c r="AT240" i="30" s="1"/>
  <c r="AS240" i="30" s="1"/>
  <c r="AR240" i="30" s="1"/>
  <c r="AQ240" i="30" s="1"/>
  <c r="AP240" i="30" s="1"/>
  <c r="AO240" i="30" s="1"/>
  <c r="AN240" i="30" s="1"/>
  <c r="AM240" i="30" s="1"/>
  <c r="AL240" i="30" s="1"/>
  <c r="AK240" i="30" s="1"/>
  <c r="AJ240" i="30" s="1"/>
  <c r="AI240" i="30" s="1"/>
  <c r="AH240" i="30" s="1"/>
  <c r="AG240" i="30" s="1"/>
  <c r="AF240" i="30" s="1"/>
  <c r="AE240" i="30" s="1"/>
  <c r="AD240" i="30" s="1"/>
  <c r="AC240" i="30" s="1"/>
  <c r="AB240" i="30" s="1"/>
  <c r="AA240" i="30" s="1"/>
  <c r="Z240" i="30" s="1"/>
  <c r="Y240" i="30" s="1"/>
  <c r="X240" i="30" s="1"/>
  <c r="W240" i="30" s="1"/>
  <c r="V240" i="30" s="1"/>
  <c r="U240" i="30" s="1"/>
  <c r="T240" i="30" s="1"/>
  <c r="S240" i="30" s="1"/>
  <c r="R240" i="30" s="1"/>
  <c r="Q240" i="30" s="1"/>
  <c r="P240" i="30" s="1"/>
  <c r="O240" i="30" s="1"/>
  <c r="N240" i="30" s="1"/>
  <c r="M240" i="30" s="1"/>
  <c r="BD241" i="30"/>
  <c r="BC241" i="30" s="1"/>
  <c r="BB241" i="30" s="1"/>
  <c r="BA241" i="30" s="1"/>
  <c r="AZ241" i="30" s="1"/>
  <c r="AY241" i="30" s="1"/>
  <c r="AX241" i="30" s="1"/>
  <c r="AW241" i="30" s="1"/>
  <c r="AV241" i="30" s="1"/>
  <c r="AU241" i="30" s="1"/>
  <c r="AT241" i="30" s="1"/>
  <c r="AS241" i="30" s="1"/>
  <c r="AR241" i="30" s="1"/>
  <c r="AQ241" i="30" s="1"/>
  <c r="AP241" i="30" s="1"/>
  <c r="AO241" i="30" s="1"/>
  <c r="AN241" i="30" s="1"/>
  <c r="AM241" i="30" s="1"/>
  <c r="AL241" i="30" s="1"/>
  <c r="AK241" i="30" s="1"/>
  <c r="AJ241" i="30" s="1"/>
  <c r="AI241" i="30" s="1"/>
  <c r="AH241" i="30" s="1"/>
  <c r="AG241" i="30" s="1"/>
  <c r="AF241" i="30" s="1"/>
  <c r="AE241" i="30" s="1"/>
  <c r="AD241" i="30" s="1"/>
  <c r="AC241" i="30" s="1"/>
  <c r="AB241" i="30" s="1"/>
  <c r="AA241" i="30" s="1"/>
  <c r="Z241" i="30" s="1"/>
  <c r="Y241" i="30" s="1"/>
  <c r="X241" i="30" s="1"/>
  <c r="W241" i="30" s="1"/>
  <c r="V241" i="30" s="1"/>
  <c r="U241" i="30" s="1"/>
  <c r="T241" i="30" s="1"/>
  <c r="S241" i="30" s="1"/>
  <c r="R241" i="30" s="1"/>
  <c r="Q241" i="30" s="1"/>
  <c r="P241" i="30" s="1"/>
  <c r="O241" i="30" s="1"/>
  <c r="N241" i="30" s="1"/>
  <c r="M241" i="30" s="1"/>
  <c r="BD242" i="30"/>
  <c r="BC242" i="30" s="1"/>
  <c r="BB242" i="30" s="1"/>
  <c r="BA242" i="30" s="1"/>
  <c r="AZ242" i="30" s="1"/>
  <c r="AY242" i="30" s="1"/>
  <c r="AX242" i="30" s="1"/>
  <c r="AW242" i="30" s="1"/>
  <c r="AV242" i="30" s="1"/>
  <c r="AU242" i="30" s="1"/>
  <c r="AT242" i="30" s="1"/>
  <c r="AS242" i="30" s="1"/>
  <c r="AR242" i="30" s="1"/>
  <c r="AQ242" i="30" s="1"/>
  <c r="AP242" i="30" s="1"/>
  <c r="AO242" i="30" s="1"/>
  <c r="AN242" i="30" s="1"/>
  <c r="AM242" i="30" s="1"/>
  <c r="AL242" i="30" s="1"/>
  <c r="AK242" i="30" s="1"/>
  <c r="AJ242" i="30" s="1"/>
  <c r="AI242" i="30" s="1"/>
  <c r="AH242" i="30" s="1"/>
  <c r="AG242" i="30" s="1"/>
  <c r="AF242" i="30" s="1"/>
  <c r="AE242" i="30" s="1"/>
  <c r="AD242" i="30" s="1"/>
  <c r="AC242" i="30" s="1"/>
  <c r="AB242" i="30" s="1"/>
  <c r="AA242" i="30" s="1"/>
  <c r="Z242" i="30" s="1"/>
  <c r="Y242" i="30" s="1"/>
  <c r="X242" i="30" s="1"/>
  <c r="W242" i="30" s="1"/>
  <c r="V242" i="30" s="1"/>
  <c r="U242" i="30" s="1"/>
  <c r="T242" i="30" s="1"/>
  <c r="S242" i="30" s="1"/>
  <c r="R242" i="30" s="1"/>
  <c r="Q242" i="30" s="1"/>
  <c r="P242" i="30" s="1"/>
  <c r="O242" i="30" s="1"/>
  <c r="N242" i="30" s="1"/>
  <c r="M242" i="30" s="1"/>
  <c r="BD243" i="30"/>
  <c r="BD244" i="30"/>
  <c r="BC244" i="30" s="1"/>
  <c r="BB244" i="30" s="1"/>
  <c r="BA244" i="30" s="1"/>
  <c r="AZ244" i="30" s="1"/>
  <c r="AY244" i="30" s="1"/>
  <c r="AX244" i="30" s="1"/>
  <c r="AW244" i="30" s="1"/>
  <c r="AV244" i="30" s="1"/>
  <c r="AU244" i="30" s="1"/>
  <c r="AT244" i="30" s="1"/>
  <c r="AS244" i="30" s="1"/>
  <c r="AR244" i="30" s="1"/>
  <c r="AQ244" i="30" s="1"/>
  <c r="AP244" i="30" s="1"/>
  <c r="AO244" i="30" s="1"/>
  <c r="AN244" i="30" s="1"/>
  <c r="AM244" i="30" s="1"/>
  <c r="AL244" i="30" s="1"/>
  <c r="AK244" i="30" s="1"/>
  <c r="AJ244" i="30" s="1"/>
  <c r="AI244" i="30" s="1"/>
  <c r="AH244" i="30" s="1"/>
  <c r="AG244" i="30" s="1"/>
  <c r="AF244" i="30" s="1"/>
  <c r="AE244" i="30" s="1"/>
  <c r="AD244" i="30" s="1"/>
  <c r="AC244" i="30" s="1"/>
  <c r="AB244" i="30" s="1"/>
  <c r="AA244" i="30" s="1"/>
  <c r="Z244" i="30" s="1"/>
  <c r="Y244" i="30" s="1"/>
  <c r="X244" i="30" s="1"/>
  <c r="W244" i="30" s="1"/>
  <c r="V244" i="30" s="1"/>
  <c r="U244" i="30" s="1"/>
  <c r="T244" i="30" s="1"/>
  <c r="S244" i="30" s="1"/>
  <c r="R244" i="30" s="1"/>
  <c r="Q244" i="30" s="1"/>
  <c r="P244" i="30" s="1"/>
  <c r="O244" i="30" s="1"/>
  <c r="N244" i="30" s="1"/>
  <c r="M244" i="30" s="1"/>
  <c r="BD245" i="30"/>
  <c r="BC245" i="30" s="1"/>
  <c r="BB245" i="30" s="1"/>
  <c r="BA245" i="30" s="1"/>
  <c r="AZ245" i="30" s="1"/>
  <c r="AY245" i="30" s="1"/>
  <c r="AX245" i="30" s="1"/>
  <c r="AW245" i="30" s="1"/>
  <c r="AV245" i="30" s="1"/>
  <c r="AU245" i="30" s="1"/>
  <c r="AT245" i="30" s="1"/>
  <c r="AS245" i="30" s="1"/>
  <c r="AR245" i="30" s="1"/>
  <c r="AQ245" i="30" s="1"/>
  <c r="AP245" i="30" s="1"/>
  <c r="AO245" i="30" s="1"/>
  <c r="AN245" i="30" s="1"/>
  <c r="AM245" i="30" s="1"/>
  <c r="AL245" i="30" s="1"/>
  <c r="AK245" i="30" s="1"/>
  <c r="AJ245" i="30" s="1"/>
  <c r="AI245" i="30" s="1"/>
  <c r="AH245" i="30" s="1"/>
  <c r="AG245" i="30" s="1"/>
  <c r="AF245" i="30" s="1"/>
  <c r="AE245" i="30" s="1"/>
  <c r="AD245" i="30" s="1"/>
  <c r="AC245" i="30" s="1"/>
  <c r="AB245" i="30" s="1"/>
  <c r="AA245" i="30" s="1"/>
  <c r="Z245" i="30" s="1"/>
  <c r="Y245" i="30" s="1"/>
  <c r="X245" i="30" s="1"/>
  <c r="W245" i="30" s="1"/>
  <c r="V245" i="30" s="1"/>
  <c r="U245" i="30" s="1"/>
  <c r="T245" i="30" s="1"/>
  <c r="S245" i="30" s="1"/>
  <c r="R245" i="30" s="1"/>
  <c r="Q245" i="30" s="1"/>
  <c r="P245" i="30" s="1"/>
  <c r="O245" i="30" s="1"/>
  <c r="N245" i="30" s="1"/>
  <c r="M245" i="30" s="1"/>
  <c r="BD246" i="30"/>
  <c r="BC246" i="30" s="1"/>
  <c r="BB246" i="30" s="1"/>
  <c r="BA246" i="30" s="1"/>
  <c r="AZ246" i="30" s="1"/>
  <c r="AY246" i="30" s="1"/>
  <c r="AX246" i="30" s="1"/>
  <c r="AW246" i="30" s="1"/>
  <c r="AV246" i="30" s="1"/>
  <c r="AU246" i="30" s="1"/>
  <c r="AT246" i="30" s="1"/>
  <c r="AS246" i="30" s="1"/>
  <c r="AR246" i="30" s="1"/>
  <c r="AQ246" i="30" s="1"/>
  <c r="AP246" i="30" s="1"/>
  <c r="AO246" i="30" s="1"/>
  <c r="AN246" i="30" s="1"/>
  <c r="AM246" i="30" s="1"/>
  <c r="AL246" i="30" s="1"/>
  <c r="AK246" i="30" s="1"/>
  <c r="AJ246" i="30" s="1"/>
  <c r="AI246" i="30" s="1"/>
  <c r="AH246" i="30" s="1"/>
  <c r="AG246" i="30" s="1"/>
  <c r="AF246" i="30" s="1"/>
  <c r="AE246" i="30" s="1"/>
  <c r="AD246" i="30" s="1"/>
  <c r="AC246" i="30" s="1"/>
  <c r="AB246" i="30" s="1"/>
  <c r="AA246" i="30" s="1"/>
  <c r="Z246" i="30" s="1"/>
  <c r="Y246" i="30" s="1"/>
  <c r="X246" i="30" s="1"/>
  <c r="W246" i="30" s="1"/>
  <c r="V246" i="30" s="1"/>
  <c r="U246" i="30" s="1"/>
  <c r="T246" i="30" s="1"/>
  <c r="S246" i="30" s="1"/>
  <c r="R246" i="30" s="1"/>
  <c r="Q246" i="30" s="1"/>
  <c r="P246" i="30" s="1"/>
  <c r="O246" i="30" s="1"/>
  <c r="N246" i="30" s="1"/>
  <c r="M246" i="30" s="1"/>
  <c r="BD247" i="30"/>
  <c r="BC247" i="30" s="1"/>
  <c r="BB247" i="30" s="1"/>
  <c r="BA247" i="30" s="1"/>
  <c r="AZ247" i="30" s="1"/>
  <c r="AY247" i="30" s="1"/>
  <c r="AX247" i="30" s="1"/>
  <c r="AW247" i="30" s="1"/>
  <c r="AV247" i="30" s="1"/>
  <c r="AU247" i="30" s="1"/>
  <c r="AT247" i="30" s="1"/>
  <c r="AS247" i="30" s="1"/>
  <c r="AR247" i="30" s="1"/>
  <c r="AQ247" i="30" s="1"/>
  <c r="AP247" i="30" s="1"/>
  <c r="AO247" i="30" s="1"/>
  <c r="AN247" i="30" s="1"/>
  <c r="AM247" i="30" s="1"/>
  <c r="AL247" i="30" s="1"/>
  <c r="AK247" i="30" s="1"/>
  <c r="AJ247" i="30" s="1"/>
  <c r="AI247" i="30" s="1"/>
  <c r="AH247" i="30" s="1"/>
  <c r="AG247" i="30" s="1"/>
  <c r="AF247" i="30" s="1"/>
  <c r="AE247" i="30" s="1"/>
  <c r="AD247" i="30" s="1"/>
  <c r="AC247" i="30" s="1"/>
  <c r="AB247" i="30" s="1"/>
  <c r="AA247" i="30" s="1"/>
  <c r="Z247" i="30" s="1"/>
  <c r="Y247" i="30" s="1"/>
  <c r="X247" i="30" s="1"/>
  <c r="W247" i="30" s="1"/>
  <c r="V247" i="30" s="1"/>
  <c r="U247" i="30" s="1"/>
  <c r="T247" i="30" s="1"/>
  <c r="S247" i="30" s="1"/>
  <c r="R247" i="30" s="1"/>
  <c r="Q247" i="30" s="1"/>
  <c r="P247" i="30" s="1"/>
  <c r="O247" i="30" s="1"/>
  <c r="N247" i="30" s="1"/>
  <c r="M247" i="30" s="1"/>
  <c r="BD248" i="30"/>
  <c r="BC248" i="30" s="1"/>
  <c r="BB248" i="30" s="1"/>
  <c r="BA248" i="30" s="1"/>
  <c r="AZ248" i="30" s="1"/>
  <c r="AY248" i="30" s="1"/>
  <c r="AX248" i="30" s="1"/>
  <c r="AW248" i="30" s="1"/>
  <c r="AV248" i="30" s="1"/>
  <c r="AU248" i="30" s="1"/>
  <c r="AT248" i="30" s="1"/>
  <c r="AS248" i="30" s="1"/>
  <c r="AR248" i="30" s="1"/>
  <c r="AQ248" i="30" s="1"/>
  <c r="AP248" i="30" s="1"/>
  <c r="AO248" i="30" s="1"/>
  <c r="AN248" i="30" s="1"/>
  <c r="AM248" i="30" s="1"/>
  <c r="AL248" i="30" s="1"/>
  <c r="AK248" i="30" s="1"/>
  <c r="AJ248" i="30" s="1"/>
  <c r="AI248" i="30" s="1"/>
  <c r="AH248" i="30" s="1"/>
  <c r="AG248" i="30" s="1"/>
  <c r="AF248" i="30" s="1"/>
  <c r="AE248" i="30" s="1"/>
  <c r="AD248" i="30" s="1"/>
  <c r="AC248" i="30" s="1"/>
  <c r="AB248" i="30" s="1"/>
  <c r="AA248" i="30" s="1"/>
  <c r="Z248" i="30" s="1"/>
  <c r="Y248" i="30" s="1"/>
  <c r="X248" i="30" s="1"/>
  <c r="W248" i="30" s="1"/>
  <c r="V248" i="30" s="1"/>
  <c r="U248" i="30" s="1"/>
  <c r="T248" i="30" s="1"/>
  <c r="S248" i="30" s="1"/>
  <c r="R248" i="30" s="1"/>
  <c r="Q248" i="30" s="1"/>
  <c r="P248" i="30" s="1"/>
  <c r="O248" i="30" s="1"/>
  <c r="N248" i="30" s="1"/>
  <c r="M248" i="30" s="1"/>
  <c r="BD249" i="30"/>
  <c r="BC249" i="30" s="1"/>
  <c r="BB249" i="30" s="1"/>
  <c r="BA249" i="30" s="1"/>
  <c r="AZ249" i="30" s="1"/>
  <c r="AY249" i="30" s="1"/>
  <c r="AX249" i="30" s="1"/>
  <c r="AW249" i="30" s="1"/>
  <c r="AV249" i="30" s="1"/>
  <c r="AU249" i="30" s="1"/>
  <c r="AT249" i="30" s="1"/>
  <c r="AS249" i="30" s="1"/>
  <c r="AR249" i="30" s="1"/>
  <c r="AQ249" i="30" s="1"/>
  <c r="AP249" i="30" s="1"/>
  <c r="AO249" i="30" s="1"/>
  <c r="AN249" i="30" s="1"/>
  <c r="AM249" i="30" s="1"/>
  <c r="AL249" i="30" s="1"/>
  <c r="AK249" i="30" s="1"/>
  <c r="AJ249" i="30" s="1"/>
  <c r="AI249" i="30" s="1"/>
  <c r="AH249" i="30" s="1"/>
  <c r="AG249" i="30" s="1"/>
  <c r="AF249" i="30" s="1"/>
  <c r="AE249" i="30" s="1"/>
  <c r="AD249" i="30" s="1"/>
  <c r="AC249" i="30" s="1"/>
  <c r="AB249" i="30" s="1"/>
  <c r="AA249" i="30" s="1"/>
  <c r="Z249" i="30" s="1"/>
  <c r="Y249" i="30" s="1"/>
  <c r="X249" i="30" s="1"/>
  <c r="W249" i="30" s="1"/>
  <c r="V249" i="30" s="1"/>
  <c r="U249" i="30" s="1"/>
  <c r="T249" i="30" s="1"/>
  <c r="S249" i="30" s="1"/>
  <c r="R249" i="30" s="1"/>
  <c r="Q249" i="30" s="1"/>
  <c r="P249" i="30" s="1"/>
  <c r="O249" i="30" s="1"/>
  <c r="N249" i="30" s="1"/>
  <c r="M249" i="30" s="1"/>
  <c r="BD250" i="30"/>
  <c r="BC250" i="30" s="1"/>
  <c r="BB250" i="30" s="1"/>
  <c r="BA250" i="30" s="1"/>
  <c r="AZ250" i="30" s="1"/>
  <c r="AY250" i="30" s="1"/>
  <c r="AX250" i="30" s="1"/>
  <c r="AW250" i="30" s="1"/>
  <c r="AV250" i="30" s="1"/>
  <c r="AU250" i="30" s="1"/>
  <c r="AT250" i="30" s="1"/>
  <c r="AS250" i="30" s="1"/>
  <c r="AR250" i="30" s="1"/>
  <c r="AQ250" i="30" s="1"/>
  <c r="AP250" i="30" s="1"/>
  <c r="AO250" i="30" s="1"/>
  <c r="AN250" i="30" s="1"/>
  <c r="AM250" i="30" s="1"/>
  <c r="AL250" i="30" s="1"/>
  <c r="AK250" i="30" s="1"/>
  <c r="AJ250" i="30" s="1"/>
  <c r="AI250" i="30" s="1"/>
  <c r="AH250" i="30" s="1"/>
  <c r="AG250" i="30" s="1"/>
  <c r="AF250" i="30" s="1"/>
  <c r="AE250" i="30" s="1"/>
  <c r="AD250" i="30" s="1"/>
  <c r="AC250" i="30" s="1"/>
  <c r="AB250" i="30" s="1"/>
  <c r="AA250" i="30" s="1"/>
  <c r="Z250" i="30" s="1"/>
  <c r="Y250" i="30" s="1"/>
  <c r="X250" i="30" s="1"/>
  <c r="W250" i="30" s="1"/>
  <c r="V250" i="30" s="1"/>
  <c r="U250" i="30" s="1"/>
  <c r="T250" i="30" s="1"/>
  <c r="S250" i="30" s="1"/>
  <c r="R250" i="30" s="1"/>
  <c r="Q250" i="30" s="1"/>
  <c r="P250" i="30" s="1"/>
  <c r="O250" i="30" s="1"/>
  <c r="N250" i="30" s="1"/>
  <c r="M250" i="30" s="1"/>
  <c r="BD251" i="30"/>
  <c r="BC251" i="30" s="1"/>
  <c r="BB251" i="30" s="1"/>
  <c r="BA251" i="30" s="1"/>
  <c r="AZ251" i="30" s="1"/>
  <c r="AY251" i="30" s="1"/>
  <c r="AX251" i="30" s="1"/>
  <c r="AW251" i="30" s="1"/>
  <c r="AV251" i="30" s="1"/>
  <c r="AU251" i="30" s="1"/>
  <c r="AT251" i="30" s="1"/>
  <c r="AS251" i="30" s="1"/>
  <c r="AR251" i="30" s="1"/>
  <c r="AQ251" i="30" s="1"/>
  <c r="AP251" i="30" s="1"/>
  <c r="AO251" i="30" s="1"/>
  <c r="AN251" i="30" s="1"/>
  <c r="AM251" i="30" s="1"/>
  <c r="AL251" i="30" s="1"/>
  <c r="AK251" i="30" s="1"/>
  <c r="AJ251" i="30" s="1"/>
  <c r="AI251" i="30" s="1"/>
  <c r="AH251" i="30" s="1"/>
  <c r="AG251" i="30" s="1"/>
  <c r="AF251" i="30" s="1"/>
  <c r="AE251" i="30" s="1"/>
  <c r="AD251" i="30" s="1"/>
  <c r="AC251" i="30" s="1"/>
  <c r="AB251" i="30" s="1"/>
  <c r="AA251" i="30" s="1"/>
  <c r="Z251" i="30" s="1"/>
  <c r="Y251" i="30" s="1"/>
  <c r="X251" i="30" s="1"/>
  <c r="W251" i="30" s="1"/>
  <c r="V251" i="30" s="1"/>
  <c r="U251" i="30" s="1"/>
  <c r="T251" i="30" s="1"/>
  <c r="S251" i="30" s="1"/>
  <c r="R251" i="30" s="1"/>
  <c r="Q251" i="30" s="1"/>
  <c r="P251" i="30" s="1"/>
  <c r="O251" i="30" s="1"/>
  <c r="N251" i="30" s="1"/>
  <c r="M251" i="30" s="1"/>
  <c r="BD252" i="30"/>
  <c r="BD253" i="30"/>
  <c r="BC253" i="30" s="1"/>
  <c r="BB253" i="30" s="1"/>
  <c r="BA253" i="30" s="1"/>
  <c r="AZ253" i="30" s="1"/>
  <c r="AY253" i="30" s="1"/>
  <c r="AX253" i="30" s="1"/>
  <c r="AW253" i="30" s="1"/>
  <c r="AV253" i="30" s="1"/>
  <c r="AU253" i="30" s="1"/>
  <c r="AT253" i="30" s="1"/>
  <c r="AS253" i="30" s="1"/>
  <c r="AR253" i="30" s="1"/>
  <c r="AQ253" i="30" s="1"/>
  <c r="AP253" i="30" s="1"/>
  <c r="AO253" i="30" s="1"/>
  <c r="AN253" i="30" s="1"/>
  <c r="AM253" i="30" s="1"/>
  <c r="AL253" i="30" s="1"/>
  <c r="AK253" i="30" s="1"/>
  <c r="AJ253" i="30" s="1"/>
  <c r="AI253" i="30" s="1"/>
  <c r="AH253" i="30" s="1"/>
  <c r="AG253" i="30" s="1"/>
  <c r="AF253" i="30" s="1"/>
  <c r="AE253" i="30" s="1"/>
  <c r="AD253" i="30" s="1"/>
  <c r="AC253" i="30" s="1"/>
  <c r="AB253" i="30" s="1"/>
  <c r="AA253" i="30" s="1"/>
  <c r="Z253" i="30" s="1"/>
  <c r="Y253" i="30" s="1"/>
  <c r="X253" i="30" s="1"/>
  <c r="W253" i="30" s="1"/>
  <c r="V253" i="30" s="1"/>
  <c r="U253" i="30" s="1"/>
  <c r="T253" i="30" s="1"/>
  <c r="S253" i="30" s="1"/>
  <c r="R253" i="30" s="1"/>
  <c r="Q253" i="30" s="1"/>
  <c r="P253" i="30" s="1"/>
  <c r="O253" i="30" s="1"/>
  <c r="N253" i="30" s="1"/>
  <c r="M253" i="30" s="1"/>
  <c r="BD254" i="30"/>
  <c r="BC254" i="30" s="1"/>
  <c r="BB254" i="30" s="1"/>
  <c r="BA254" i="30" s="1"/>
  <c r="AZ254" i="30" s="1"/>
  <c r="AY254" i="30" s="1"/>
  <c r="AX254" i="30" s="1"/>
  <c r="AW254" i="30" s="1"/>
  <c r="AV254" i="30" s="1"/>
  <c r="AU254" i="30" s="1"/>
  <c r="AT254" i="30" s="1"/>
  <c r="AS254" i="30" s="1"/>
  <c r="AR254" i="30" s="1"/>
  <c r="AQ254" i="30" s="1"/>
  <c r="AP254" i="30" s="1"/>
  <c r="AO254" i="30" s="1"/>
  <c r="AN254" i="30" s="1"/>
  <c r="AM254" i="30" s="1"/>
  <c r="AL254" i="30" s="1"/>
  <c r="AK254" i="30" s="1"/>
  <c r="AJ254" i="30" s="1"/>
  <c r="AI254" i="30" s="1"/>
  <c r="AH254" i="30" s="1"/>
  <c r="AG254" i="30" s="1"/>
  <c r="AF254" i="30" s="1"/>
  <c r="AE254" i="30" s="1"/>
  <c r="AD254" i="30" s="1"/>
  <c r="AC254" i="30" s="1"/>
  <c r="AB254" i="30" s="1"/>
  <c r="AA254" i="30" s="1"/>
  <c r="Z254" i="30" s="1"/>
  <c r="Y254" i="30" s="1"/>
  <c r="X254" i="30" s="1"/>
  <c r="W254" i="30" s="1"/>
  <c r="V254" i="30" s="1"/>
  <c r="U254" i="30" s="1"/>
  <c r="T254" i="30" s="1"/>
  <c r="S254" i="30" s="1"/>
  <c r="R254" i="30" s="1"/>
  <c r="Q254" i="30" s="1"/>
  <c r="P254" i="30" s="1"/>
  <c r="O254" i="30" s="1"/>
  <c r="N254" i="30" s="1"/>
  <c r="M254" i="30" s="1"/>
  <c r="BD255" i="30"/>
  <c r="BC255" i="30" s="1"/>
  <c r="BB255" i="30" s="1"/>
  <c r="BA255" i="30" s="1"/>
  <c r="AZ255" i="30" s="1"/>
  <c r="AY255" i="30" s="1"/>
  <c r="AX255" i="30" s="1"/>
  <c r="AW255" i="30" s="1"/>
  <c r="AV255" i="30" s="1"/>
  <c r="AU255" i="30" s="1"/>
  <c r="AT255" i="30" s="1"/>
  <c r="AS255" i="30" s="1"/>
  <c r="AR255" i="30" s="1"/>
  <c r="AQ255" i="30" s="1"/>
  <c r="AP255" i="30" s="1"/>
  <c r="AO255" i="30" s="1"/>
  <c r="AN255" i="30" s="1"/>
  <c r="AM255" i="30" s="1"/>
  <c r="AL255" i="30" s="1"/>
  <c r="AK255" i="30" s="1"/>
  <c r="AJ255" i="30" s="1"/>
  <c r="AI255" i="30" s="1"/>
  <c r="AH255" i="30" s="1"/>
  <c r="AG255" i="30" s="1"/>
  <c r="AF255" i="30" s="1"/>
  <c r="AE255" i="30" s="1"/>
  <c r="AD255" i="30" s="1"/>
  <c r="AC255" i="30" s="1"/>
  <c r="AB255" i="30" s="1"/>
  <c r="AA255" i="30" s="1"/>
  <c r="Z255" i="30" s="1"/>
  <c r="Y255" i="30" s="1"/>
  <c r="X255" i="30" s="1"/>
  <c r="W255" i="30" s="1"/>
  <c r="V255" i="30" s="1"/>
  <c r="U255" i="30" s="1"/>
  <c r="T255" i="30" s="1"/>
  <c r="S255" i="30" s="1"/>
  <c r="R255" i="30" s="1"/>
  <c r="Q255" i="30" s="1"/>
  <c r="P255" i="30" s="1"/>
  <c r="O255" i="30" s="1"/>
  <c r="N255" i="30" s="1"/>
  <c r="M255" i="30" s="1"/>
  <c r="BD256" i="30"/>
  <c r="BC256" i="30" s="1"/>
  <c r="BB256" i="30" s="1"/>
  <c r="BA256" i="30" s="1"/>
  <c r="AZ256" i="30" s="1"/>
  <c r="AY256" i="30" s="1"/>
  <c r="AX256" i="30" s="1"/>
  <c r="AW256" i="30" s="1"/>
  <c r="AV256" i="30" s="1"/>
  <c r="AU256" i="30" s="1"/>
  <c r="AT256" i="30" s="1"/>
  <c r="AS256" i="30" s="1"/>
  <c r="AR256" i="30" s="1"/>
  <c r="AQ256" i="30" s="1"/>
  <c r="AP256" i="30" s="1"/>
  <c r="AO256" i="30" s="1"/>
  <c r="AN256" i="30" s="1"/>
  <c r="AM256" i="30" s="1"/>
  <c r="AL256" i="30" s="1"/>
  <c r="AK256" i="30" s="1"/>
  <c r="AJ256" i="30" s="1"/>
  <c r="AI256" i="30" s="1"/>
  <c r="AH256" i="30" s="1"/>
  <c r="AG256" i="30" s="1"/>
  <c r="AF256" i="30" s="1"/>
  <c r="AE256" i="30" s="1"/>
  <c r="AD256" i="30" s="1"/>
  <c r="AC256" i="30" s="1"/>
  <c r="AB256" i="30" s="1"/>
  <c r="AA256" i="30" s="1"/>
  <c r="Z256" i="30" s="1"/>
  <c r="Y256" i="30" s="1"/>
  <c r="X256" i="30" s="1"/>
  <c r="W256" i="30" s="1"/>
  <c r="V256" i="30" s="1"/>
  <c r="U256" i="30" s="1"/>
  <c r="T256" i="30" s="1"/>
  <c r="S256" i="30" s="1"/>
  <c r="R256" i="30" s="1"/>
  <c r="Q256" i="30" s="1"/>
  <c r="P256" i="30" s="1"/>
  <c r="O256" i="30" s="1"/>
  <c r="N256" i="30" s="1"/>
  <c r="M256" i="30" s="1"/>
  <c r="BD257" i="30"/>
  <c r="BC257" i="30" s="1"/>
  <c r="BB257" i="30" s="1"/>
  <c r="BA257" i="30" s="1"/>
  <c r="AZ257" i="30" s="1"/>
  <c r="AY257" i="30" s="1"/>
  <c r="AX257" i="30" s="1"/>
  <c r="AW257" i="30" s="1"/>
  <c r="AV257" i="30" s="1"/>
  <c r="AU257" i="30" s="1"/>
  <c r="AT257" i="30" s="1"/>
  <c r="AS257" i="30" s="1"/>
  <c r="AR257" i="30" s="1"/>
  <c r="AQ257" i="30" s="1"/>
  <c r="AP257" i="30" s="1"/>
  <c r="AO257" i="30" s="1"/>
  <c r="AN257" i="30" s="1"/>
  <c r="AM257" i="30" s="1"/>
  <c r="AL257" i="30" s="1"/>
  <c r="AK257" i="30" s="1"/>
  <c r="AJ257" i="30" s="1"/>
  <c r="AI257" i="30" s="1"/>
  <c r="AH257" i="30" s="1"/>
  <c r="AG257" i="30" s="1"/>
  <c r="AF257" i="30" s="1"/>
  <c r="AE257" i="30" s="1"/>
  <c r="AD257" i="30" s="1"/>
  <c r="AC257" i="30" s="1"/>
  <c r="AB257" i="30" s="1"/>
  <c r="AA257" i="30" s="1"/>
  <c r="Z257" i="30" s="1"/>
  <c r="Y257" i="30" s="1"/>
  <c r="X257" i="30" s="1"/>
  <c r="W257" i="30" s="1"/>
  <c r="V257" i="30" s="1"/>
  <c r="U257" i="30" s="1"/>
  <c r="T257" i="30" s="1"/>
  <c r="S257" i="30" s="1"/>
  <c r="R257" i="30" s="1"/>
  <c r="Q257" i="30" s="1"/>
  <c r="P257" i="30" s="1"/>
  <c r="O257" i="30" s="1"/>
  <c r="N257" i="30" s="1"/>
  <c r="M257" i="30" s="1"/>
  <c r="BD258" i="30"/>
  <c r="BD259" i="30"/>
  <c r="BC259" i="30" s="1"/>
  <c r="BB259" i="30" s="1"/>
  <c r="BA259" i="30" s="1"/>
  <c r="AZ259" i="30" s="1"/>
  <c r="AY259" i="30" s="1"/>
  <c r="AX259" i="30" s="1"/>
  <c r="AW259" i="30" s="1"/>
  <c r="AV259" i="30" s="1"/>
  <c r="AU259" i="30" s="1"/>
  <c r="AT259" i="30" s="1"/>
  <c r="AS259" i="30" s="1"/>
  <c r="AR259" i="30" s="1"/>
  <c r="AQ259" i="30" s="1"/>
  <c r="AP259" i="30" s="1"/>
  <c r="AO259" i="30" s="1"/>
  <c r="AN259" i="30" s="1"/>
  <c r="AM259" i="30" s="1"/>
  <c r="AL259" i="30" s="1"/>
  <c r="AK259" i="30" s="1"/>
  <c r="AJ259" i="30" s="1"/>
  <c r="AI259" i="30" s="1"/>
  <c r="AH259" i="30" s="1"/>
  <c r="AG259" i="30" s="1"/>
  <c r="AF259" i="30" s="1"/>
  <c r="AE259" i="30" s="1"/>
  <c r="AD259" i="30" s="1"/>
  <c r="AC259" i="30" s="1"/>
  <c r="AB259" i="30" s="1"/>
  <c r="AA259" i="30" s="1"/>
  <c r="Z259" i="30" s="1"/>
  <c r="Y259" i="30" s="1"/>
  <c r="X259" i="30" s="1"/>
  <c r="W259" i="30" s="1"/>
  <c r="V259" i="30" s="1"/>
  <c r="U259" i="30" s="1"/>
  <c r="T259" i="30" s="1"/>
  <c r="S259" i="30" s="1"/>
  <c r="R259" i="30" s="1"/>
  <c r="Q259" i="30" s="1"/>
  <c r="P259" i="30" s="1"/>
  <c r="O259" i="30" s="1"/>
  <c r="N259" i="30" s="1"/>
  <c r="M259" i="30" s="1"/>
  <c r="BD260" i="30"/>
  <c r="BC260" i="30" s="1"/>
  <c r="BB260" i="30" s="1"/>
  <c r="BA260" i="30" s="1"/>
  <c r="AZ260" i="30" s="1"/>
  <c r="AY260" i="30" s="1"/>
  <c r="AX260" i="30" s="1"/>
  <c r="AW260" i="30" s="1"/>
  <c r="AV260" i="30" s="1"/>
  <c r="AU260" i="30" s="1"/>
  <c r="AT260" i="30" s="1"/>
  <c r="AS260" i="30" s="1"/>
  <c r="AR260" i="30" s="1"/>
  <c r="AQ260" i="30" s="1"/>
  <c r="AP260" i="30" s="1"/>
  <c r="AO260" i="30" s="1"/>
  <c r="AN260" i="30" s="1"/>
  <c r="AM260" i="30" s="1"/>
  <c r="AL260" i="30" s="1"/>
  <c r="AK260" i="30" s="1"/>
  <c r="AJ260" i="30" s="1"/>
  <c r="AI260" i="30" s="1"/>
  <c r="AH260" i="30" s="1"/>
  <c r="AG260" i="30" s="1"/>
  <c r="AF260" i="30" s="1"/>
  <c r="AE260" i="30" s="1"/>
  <c r="AD260" i="30" s="1"/>
  <c r="AC260" i="30" s="1"/>
  <c r="AB260" i="30" s="1"/>
  <c r="AA260" i="30" s="1"/>
  <c r="Z260" i="30" s="1"/>
  <c r="Y260" i="30" s="1"/>
  <c r="X260" i="30" s="1"/>
  <c r="W260" i="30" s="1"/>
  <c r="V260" i="30" s="1"/>
  <c r="U260" i="30" s="1"/>
  <c r="T260" i="30" s="1"/>
  <c r="S260" i="30" s="1"/>
  <c r="R260" i="30" s="1"/>
  <c r="Q260" i="30" s="1"/>
  <c r="P260" i="30" s="1"/>
  <c r="O260" i="30" s="1"/>
  <c r="N260" i="30" s="1"/>
  <c r="M260" i="30" s="1"/>
  <c r="BD261" i="30"/>
  <c r="BD262" i="30"/>
  <c r="BD263" i="30"/>
  <c r="BD264" i="30"/>
  <c r="BC264" i="30" s="1"/>
  <c r="BB264" i="30" s="1"/>
  <c r="BA264" i="30" s="1"/>
  <c r="AZ264" i="30" s="1"/>
  <c r="AY264" i="30" s="1"/>
  <c r="AX264" i="30" s="1"/>
  <c r="AW264" i="30" s="1"/>
  <c r="AV264" i="30" s="1"/>
  <c r="AU264" i="30" s="1"/>
  <c r="AT264" i="30" s="1"/>
  <c r="AS264" i="30" s="1"/>
  <c r="AR264" i="30" s="1"/>
  <c r="AQ264" i="30" s="1"/>
  <c r="AP264" i="30" s="1"/>
  <c r="AO264" i="30" s="1"/>
  <c r="AN264" i="30" s="1"/>
  <c r="AM264" i="30" s="1"/>
  <c r="AL264" i="30" s="1"/>
  <c r="AK264" i="30" s="1"/>
  <c r="AJ264" i="30" s="1"/>
  <c r="AI264" i="30" s="1"/>
  <c r="AH264" i="30" s="1"/>
  <c r="AG264" i="30" s="1"/>
  <c r="AF264" i="30" s="1"/>
  <c r="AE264" i="30" s="1"/>
  <c r="AD264" i="30" s="1"/>
  <c r="AC264" i="30" s="1"/>
  <c r="AB264" i="30" s="1"/>
  <c r="AA264" i="30" s="1"/>
  <c r="Z264" i="30" s="1"/>
  <c r="Y264" i="30" s="1"/>
  <c r="X264" i="30" s="1"/>
  <c r="W264" i="30" s="1"/>
  <c r="V264" i="30" s="1"/>
  <c r="U264" i="30" s="1"/>
  <c r="T264" i="30" s="1"/>
  <c r="S264" i="30" s="1"/>
  <c r="R264" i="30" s="1"/>
  <c r="Q264" i="30" s="1"/>
  <c r="P264" i="30" s="1"/>
  <c r="O264" i="30" s="1"/>
  <c r="N264" i="30" s="1"/>
  <c r="M264" i="30" s="1"/>
  <c r="BD265" i="30"/>
  <c r="BC265" i="30" s="1"/>
  <c r="BB265" i="30" s="1"/>
  <c r="BA265" i="30" s="1"/>
  <c r="AZ265" i="30" s="1"/>
  <c r="AY265" i="30" s="1"/>
  <c r="AX265" i="30" s="1"/>
  <c r="AW265" i="30" s="1"/>
  <c r="AV265" i="30" s="1"/>
  <c r="AU265" i="30" s="1"/>
  <c r="AT265" i="30" s="1"/>
  <c r="AS265" i="30" s="1"/>
  <c r="AR265" i="30" s="1"/>
  <c r="AQ265" i="30" s="1"/>
  <c r="AP265" i="30" s="1"/>
  <c r="AO265" i="30" s="1"/>
  <c r="AN265" i="30" s="1"/>
  <c r="AM265" i="30" s="1"/>
  <c r="AL265" i="30" s="1"/>
  <c r="AK265" i="30" s="1"/>
  <c r="AJ265" i="30" s="1"/>
  <c r="AI265" i="30" s="1"/>
  <c r="AH265" i="30" s="1"/>
  <c r="AG265" i="30" s="1"/>
  <c r="AF265" i="30" s="1"/>
  <c r="AE265" i="30" s="1"/>
  <c r="AD265" i="30" s="1"/>
  <c r="AC265" i="30" s="1"/>
  <c r="AB265" i="30" s="1"/>
  <c r="AA265" i="30" s="1"/>
  <c r="Z265" i="30" s="1"/>
  <c r="Y265" i="30" s="1"/>
  <c r="X265" i="30" s="1"/>
  <c r="W265" i="30" s="1"/>
  <c r="V265" i="30" s="1"/>
  <c r="U265" i="30" s="1"/>
  <c r="T265" i="30" s="1"/>
  <c r="S265" i="30" s="1"/>
  <c r="R265" i="30" s="1"/>
  <c r="Q265" i="30" s="1"/>
  <c r="P265" i="30" s="1"/>
  <c r="O265" i="30" s="1"/>
  <c r="N265" i="30" s="1"/>
  <c r="M265" i="30" s="1"/>
  <c r="BD266" i="30"/>
  <c r="BC266" i="30" s="1"/>
  <c r="BB266" i="30" s="1"/>
  <c r="BA266" i="30" s="1"/>
  <c r="AZ266" i="30" s="1"/>
  <c r="AY266" i="30" s="1"/>
  <c r="AX266" i="30" s="1"/>
  <c r="AW266" i="30" s="1"/>
  <c r="AV266" i="30" s="1"/>
  <c r="AU266" i="30" s="1"/>
  <c r="AT266" i="30" s="1"/>
  <c r="AS266" i="30" s="1"/>
  <c r="AR266" i="30" s="1"/>
  <c r="AQ266" i="30" s="1"/>
  <c r="AP266" i="30" s="1"/>
  <c r="AO266" i="30" s="1"/>
  <c r="AN266" i="30" s="1"/>
  <c r="AM266" i="30" s="1"/>
  <c r="AL266" i="30" s="1"/>
  <c r="AK266" i="30" s="1"/>
  <c r="AJ266" i="30" s="1"/>
  <c r="AI266" i="30" s="1"/>
  <c r="AH266" i="30" s="1"/>
  <c r="AG266" i="30" s="1"/>
  <c r="AF266" i="30" s="1"/>
  <c r="AE266" i="30" s="1"/>
  <c r="AD266" i="30" s="1"/>
  <c r="AC266" i="30" s="1"/>
  <c r="AB266" i="30" s="1"/>
  <c r="AA266" i="30" s="1"/>
  <c r="Z266" i="30" s="1"/>
  <c r="Y266" i="30" s="1"/>
  <c r="X266" i="30" s="1"/>
  <c r="W266" i="30" s="1"/>
  <c r="V266" i="30" s="1"/>
  <c r="U266" i="30" s="1"/>
  <c r="T266" i="30" s="1"/>
  <c r="S266" i="30" s="1"/>
  <c r="R266" i="30" s="1"/>
  <c r="Q266" i="30" s="1"/>
  <c r="P266" i="30" s="1"/>
  <c r="O266" i="30" s="1"/>
  <c r="N266" i="30" s="1"/>
  <c r="M266" i="30" s="1"/>
  <c r="BD267" i="30"/>
  <c r="BC267" i="30" s="1"/>
  <c r="BB267" i="30" s="1"/>
  <c r="BA267" i="30" s="1"/>
  <c r="AZ267" i="30" s="1"/>
  <c r="AY267" i="30" s="1"/>
  <c r="AX267" i="30" s="1"/>
  <c r="AW267" i="30" s="1"/>
  <c r="AV267" i="30" s="1"/>
  <c r="AU267" i="30" s="1"/>
  <c r="AT267" i="30" s="1"/>
  <c r="AS267" i="30" s="1"/>
  <c r="AR267" i="30" s="1"/>
  <c r="AQ267" i="30" s="1"/>
  <c r="AP267" i="30" s="1"/>
  <c r="AO267" i="30" s="1"/>
  <c r="AN267" i="30" s="1"/>
  <c r="AM267" i="30" s="1"/>
  <c r="AL267" i="30" s="1"/>
  <c r="AK267" i="30" s="1"/>
  <c r="AJ267" i="30" s="1"/>
  <c r="AI267" i="30" s="1"/>
  <c r="AH267" i="30" s="1"/>
  <c r="AG267" i="30" s="1"/>
  <c r="AF267" i="30" s="1"/>
  <c r="AE267" i="30" s="1"/>
  <c r="AD267" i="30" s="1"/>
  <c r="AC267" i="30" s="1"/>
  <c r="AB267" i="30" s="1"/>
  <c r="AA267" i="30" s="1"/>
  <c r="Z267" i="30" s="1"/>
  <c r="Y267" i="30" s="1"/>
  <c r="X267" i="30" s="1"/>
  <c r="W267" i="30" s="1"/>
  <c r="V267" i="30" s="1"/>
  <c r="U267" i="30" s="1"/>
  <c r="T267" i="30" s="1"/>
  <c r="S267" i="30" s="1"/>
  <c r="R267" i="30" s="1"/>
  <c r="Q267" i="30" s="1"/>
  <c r="P267" i="30" s="1"/>
  <c r="O267" i="30" s="1"/>
  <c r="N267" i="30" s="1"/>
  <c r="M267" i="30" s="1"/>
  <c r="BD268" i="30"/>
  <c r="BC268" i="30" s="1"/>
  <c r="BB268" i="30" s="1"/>
  <c r="BA268" i="30" s="1"/>
  <c r="AZ268" i="30" s="1"/>
  <c r="AY268" i="30" s="1"/>
  <c r="AX268" i="30" s="1"/>
  <c r="AW268" i="30" s="1"/>
  <c r="AV268" i="30" s="1"/>
  <c r="AU268" i="30" s="1"/>
  <c r="AT268" i="30" s="1"/>
  <c r="AS268" i="30" s="1"/>
  <c r="AR268" i="30" s="1"/>
  <c r="AQ268" i="30" s="1"/>
  <c r="AP268" i="30" s="1"/>
  <c r="AO268" i="30" s="1"/>
  <c r="AN268" i="30" s="1"/>
  <c r="AM268" i="30" s="1"/>
  <c r="AL268" i="30" s="1"/>
  <c r="AK268" i="30" s="1"/>
  <c r="AJ268" i="30" s="1"/>
  <c r="AI268" i="30" s="1"/>
  <c r="AH268" i="30" s="1"/>
  <c r="AG268" i="30" s="1"/>
  <c r="AF268" i="30" s="1"/>
  <c r="AE268" i="30" s="1"/>
  <c r="AD268" i="30" s="1"/>
  <c r="AC268" i="30" s="1"/>
  <c r="AB268" i="30" s="1"/>
  <c r="AA268" i="30" s="1"/>
  <c r="Z268" i="30" s="1"/>
  <c r="Y268" i="30" s="1"/>
  <c r="X268" i="30" s="1"/>
  <c r="W268" i="30" s="1"/>
  <c r="V268" i="30" s="1"/>
  <c r="U268" i="30" s="1"/>
  <c r="T268" i="30" s="1"/>
  <c r="S268" i="30" s="1"/>
  <c r="R268" i="30" s="1"/>
  <c r="Q268" i="30" s="1"/>
  <c r="P268" i="30" s="1"/>
  <c r="O268" i="30" s="1"/>
  <c r="N268" i="30" s="1"/>
  <c r="M268" i="30" s="1"/>
  <c r="BD269" i="30"/>
  <c r="BC269" i="30" s="1"/>
  <c r="BB269" i="30" s="1"/>
  <c r="BA269" i="30" s="1"/>
  <c r="AZ269" i="30" s="1"/>
  <c r="AY269" i="30" s="1"/>
  <c r="AX269" i="30" s="1"/>
  <c r="AW269" i="30" s="1"/>
  <c r="AV269" i="30" s="1"/>
  <c r="AU269" i="30" s="1"/>
  <c r="AT269" i="30" s="1"/>
  <c r="AS269" i="30" s="1"/>
  <c r="AR269" i="30" s="1"/>
  <c r="AQ269" i="30" s="1"/>
  <c r="AP269" i="30" s="1"/>
  <c r="AO269" i="30" s="1"/>
  <c r="AN269" i="30" s="1"/>
  <c r="AM269" i="30" s="1"/>
  <c r="AL269" i="30" s="1"/>
  <c r="AK269" i="30" s="1"/>
  <c r="AJ269" i="30" s="1"/>
  <c r="AI269" i="30" s="1"/>
  <c r="AH269" i="30" s="1"/>
  <c r="AG269" i="30" s="1"/>
  <c r="AF269" i="30" s="1"/>
  <c r="AE269" i="30" s="1"/>
  <c r="AD269" i="30" s="1"/>
  <c r="AC269" i="30" s="1"/>
  <c r="AB269" i="30" s="1"/>
  <c r="AA269" i="30" s="1"/>
  <c r="Z269" i="30" s="1"/>
  <c r="Y269" i="30" s="1"/>
  <c r="X269" i="30" s="1"/>
  <c r="W269" i="30" s="1"/>
  <c r="V269" i="30" s="1"/>
  <c r="U269" i="30" s="1"/>
  <c r="T269" i="30" s="1"/>
  <c r="S269" i="30" s="1"/>
  <c r="R269" i="30" s="1"/>
  <c r="Q269" i="30" s="1"/>
  <c r="P269" i="30" s="1"/>
  <c r="O269" i="30" s="1"/>
  <c r="N269" i="30" s="1"/>
  <c r="M269" i="30" s="1"/>
  <c r="BD270" i="30"/>
  <c r="BC270" i="30" s="1"/>
  <c r="BB270" i="30" s="1"/>
  <c r="BA270" i="30" s="1"/>
  <c r="AZ270" i="30" s="1"/>
  <c r="AY270" i="30" s="1"/>
  <c r="AX270" i="30" s="1"/>
  <c r="AW270" i="30" s="1"/>
  <c r="AV270" i="30" s="1"/>
  <c r="AU270" i="30" s="1"/>
  <c r="AT270" i="30" s="1"/>
  <c r="AS270" i="30" s="1"/>
  <c r="AR270" i="30" s="1"/>
  <c r="AQ270" i="30" s="1"/>
  <c r="AP270" i="30" s="1"/>
  <c r="AO270" i="30" s="1"/>
  <c r="AN270" i="30" s="1"/>
  <c r="AM270" i="30" s="1"/>
  <c r="AL270" i="30" s="1"/>
  <c r="AK270" i="30" s="1"/>
  <c r="AJ270" i="30" s="1"/>
  <c r="AI270" i="30" s="1"/>
  <c r="AH270" i="30" s="1"/>
  <c r="AG270" i="30" s="1"/>
  <c r="AF270" i="30" s="1"/>
  <c r="AE270" i="30" s="1"/>
  <c r="AD270" i="30" s="1"/>
  <c r="AC270" i="30" s="1"/>
  <c r="AB270" i="30" s="1"/>
  <c r="AA270" i="30" s="1"/>
  <c r="Z270" i="30" s="1"/>
  <c r="Y270" i="30" s="1"/>
  <c r="X270" i="30" s="1"/>
  <c r="W270" i="30" s="1"/>
  <c r="V270" i="30" s="1"/>
  <c r="U270" i="30" s="1"/>
  <c r="T270" i="30" s="1"/>
  <c r="S270" i="30" s="1"/>
  <c r="R270" i="30" s="1"/>
  <c r="Q270" i="30" s="1"/>
  <c r="P270" i="30" s="1"/>
  <c r="O270" i="30" s="1"/>
  <c r="N270" i="30" s="1"/>
  <c r="M270" i="30" s="1"/>
  <c r="BD271" i="30"/>
  <c r="BC271" i="30" s="1"/>
  <c r="BB271" i="30" s="1"/>
  <c r="BA271" i="30" s="1"/>
  <c r="AZ271" i="30" s="1"/>
  <c r="AY271" i="30" s="1"/>
  <c r="AX271" i="30" s="1"/>
  <c r="AW271" i="30" s="1"/>
  <c r="AV271" i="30" s="1"/>
  <c r="AU271" i="30" s="1"/>
  <c r="AT271" i="30" s="1"/>
  <c r="AS271" i="30" s="1"/>
  <c r="AR271" i="30" s="1"/>
  <c r="AQ271" i="30" s="1"/>
  <c r="AP271" i="30" s="1"/>
  <c r="AO271" i="30" s="1"/>
  <c r="AN271" i="30" s="1"/>
  <c r="AM271" i="30" s="1"/>
  <c r="AL271" i="30" s="1"/>
  <c r="AK271" i="30" s="1"/>
  <c r="AJ271" i="30" s="1"/>
  <c r="AI271" i="30" s="1"/>
  <c r="AH271" i="30" s="1"/>
  <c r="AG271" i="30" s="1"/>
  <c r="AF271" i="30" s="1"/>
  <c r="AE271" i="30" s="1"/>
  <c r="AD271" i="30" s="1"/>
  <c r="AC271" i="30" s="1"/>
  <c r="AB271" i="30" s="1"/>
  <c r="AA271" i="30" s="1"/>
  <c r="Z271" i="30" s="1"/>
  <c r="Y271" i="30" s="1"/>
  <c r="X271" i="30" s="1"/>
  <c r="W271" i="30" s="1"/>
  <c r="V271" i="30" s="1"/>
  <c r="U271" i="30" s="1"/>
  <c r="T271" i="30" s="1"/>
  <c r="S271" i="30" s="1"/>
  <c r="R271" i="30" s="1"/>
  <c r="Q271" i="30" s="1"/>
  <c r="P271" i="30" s="1"/>
  <c r="O271" i="30" s="1"/>
  <c r="N271" i="30" s="1"/>
  <c r="M271" i="30" s="1"/>
  <c r="BD272" i="30"/>
  <c r="BC272" i="30" s="1"/>
  <c r="BB272" i="30" s="1"/>
  <c r="BA272" i="30" s="1"/>
  <c r="AZ272" i="30" s="1"/>
  <c r="AY272" i="30" s="1"/>
  <c r="AX272" i="30" s="1"/>
  <c r="AW272" i="30" s="1"/>
  <c r="AV272" i="30" s="1"/>
  <c r="AU272" i="30" s="1"/>
  <c r="AT272" i="30" s="1"/>
  <c r="AS272" i="30" s="1"/>
  <c r="AR272" i="30" s="1"/>
  <c r="AQ272" i="30" s="1"/>
  <c r="AP272" i="30" s="1"/>
  <c r="AO272" i="30" s="1"/>
  <c r="AN272" i="30" s="1"/>
  <c r="AM272" i="30" s="1"/>
  <c r="AL272" i="30" s="1"/>
  <c r="AK272" i="30" s="1"/>
  <c r="AJ272" i="30" s="1"/>
  <c r="AI272" i="30" s="1"/>
  <c r="AH272" i="30" s="1"/>
  <c r="AG272" i="30" s="1"/>
  <c r="AF272" i="30" s="1"/>
  <c r="AE272" i="30" s="1"/>
  <c r="AD272" i="30" s="1"/>
  <c r="AC272" i="30" s="1"/>
  <c r="AB272" i="30" s="1"/>
  <c r="AA272" i="30" s="1"/>
  <c r="Z272" i="30" s="1"/>
  <c r="Y272" i="30" s="1"/>
  <c r="X272" i="30" s="1"/>
  <c r="W272" i="30" s="1"/>
  <c r="V272" i="30" s="1"/>
  <c r="U272" i="30" s="1"/>
  <c r="T272" i="30" s="1"/>
  <c r="S272" i="30" s="1"/>
  <c r="R272" i="30" s="1"/>
  <c r="Q272" i="30" s="1"/>
  <c r="P272" i="30" s="1"/>
  <c r="O272" i="30" s="1"/>
  <c r="N272" i="30" s="1"/>
  <c r="M272" i="30" s="1"/>
  <c r="BD273" i="30"/>
  <c r="BC273" i="30" s="1"/>
  <c r="BB273" i="30" s="1"/>
  <c r="BA273" i="30" s="1"/>
  <c r="AZ273" i="30" s="1"/>
  <c r="AY273" i="30" s="1"/>
  <c r="AX273" i="30" s="1"/>
  <c r="AW273" i="30" s="1"/>
  <c r="AV273" i="30" s="1"/>
  <c r="AU273" i="30" s="1"/>
  <c r="AT273" i="30" s="1"/>
  <c r="AS273" i="30" s="1"/>
  <c r="AR273" i="30" s="1"/>
  <c r="AQ273" i="30" s="1"/>
  <c r="AP273" i="30" s="1"/>
  <c r="AO273" i="30" s="1"/>
  <c r="AN273" i="30" s="1"/>
  <c r="AM273" i="30" s="1"/>
  <c r="AL273" i="30" s="1"/>
  <c r="AK273" i="30" s="1"/>
  <c r="AJ273" i="30" s="1"/>
  <c r="AI273" i="30" s="1"/>
  <c r="AH273" i="30" s="1"/>
  <c r="AG273" i="30" s="1"/>
  <c r="AF273" i="30" s="1"/>
  <c r="AE273" i="30" s="1"/>
  <c r="AD273" i="30" s="1"/>
  <c r="AC273" i="30" s="1"/>
  <c r="AB273" i="30" s="1"/>
  <c r="AA273" i="30" s="1"/>
  <c r="Z273" i="30" s="1"/>
  <c r="Y273" i="30" s="1"/>
  <c r="X273" i="30" s="1"/>
  <c r="W273" i="30" s="1"/>
  <c r="V273" i="30" s="1"/>
  <c r="U273" i="30" s="1"/>
  <c r="T273" i="30" s="1"/>
  <c r="S273" i="30" s="1"/>
  <c r="R273" i="30" s="1"/>
  <c r="Q273" i="30" s="1"/>
  <c r="P273" i="30" s="1"/>
  <c r="O273" i="30" s="1"/>
  <c r="N273" i="30" s="1"/>
  <c r="M273" i="30" s="1"/>
  <c r="BD274" i="30"/>
  <c r="BC274" i="30" s="1"/>
  <c r="BB274" i="30" s="1"/>
  <c r="BA274" i="30" s="1"/>
  <c r="AZ274" i="30" s="1"/>
  <c r="AY274" i="30" s="1"/>
  <c r="AX274" i="30" s="1"/>
  <c r="AW274" i="30" s="1"/>
  <c r="AV274" i="30" s="1"/>
  <c r="AU274" i="30" s="1"/>
  <c r="AT274" i="30" s="1"/>
  <c r="AS274" i="30" s="1"/>
  <c r="AR274" i="30" s="1"/>
  <c r="AQ274" i="30" s="1"/>
  <c r="AP274" i="30" s="1"/>
  <c r="AO274" i="30" s="1"/>
  <c r="AN274" i="30" s="1"/>
  <c r="AM274" i="30" s="1"/>
  <c r="AL274" i="30" s="1"/>
  <c r="AK274" i="30" s="1"/>
  <c r="AJ274" i="30" s="1"/>
  <c r="AI274" i="30" s="1"/>
  <c r="AH274" i="30" s="1"/>
  <c r="AG274" i="30" s="1"/>
  <c r="AF274" i="30" s="1"/>
  <c r="AE274" i="30" s="1"/>
  <c r="AD274" i="30" s="1"/>
  <c r="AC274" i="30" s="1"/>
  <c r="AB274" i="30" s="1"/>
  <c r="AA274" i="30" s="1"/>
  <c r="Z274" i="30" s="1"/>
  <c r="Y274" i="30" s="1"/>
  <c r="X274" i="30" s="1"/>
  <c r="W274" i="30" s="1"/>
  <c r="V274" i="30" s="1"/>
  <c r="U274" i="30" s="1"/>
  <c r="T274" i="30" s="1"/>
  <c r="S274" i="30" s="1"/>
  <c r="R274" i="30" s="1"/>
  <c r="Q274" i="30" s="1"/>
  <c r="P274" i="30" s="1"/>
  <c r="O274" i="30" s="1"/>
  <c r="N274" i="30" s="1"/>
  <c r="M274" i="30" s="1"/>
  <c r="BD275" i="30"/>
  <c r="BC275" i="30" s="1"/>
  <c r="BB275" i="30" s="1"/>
  <c r="BA275" i="30" s="1"/>
  <c r="AZ275" i="30" s="1"/>
  <c r="AY275" i="30" s="1"/>
  <c r="AX275" i="30" s="1"/>
  <c r="AW275" i="30" s="1"/>
  <c r="AV275" i="30" s="1"/>
  <c r="AU275" i="30" s="1"/>
  <c r="AT275" i="30" s="1"/>
  <c r="AS275" i="30" s="1"/>
  <c r="AR275" i="30" s="1"/>
  <c r="AQ275" i="30" s="1"/>
  <c r="AP275" i="30" s="1"/>
  <c r="AO275" i="30" s="1"/>
  <c r="AN275" i="30" s="1"/>
  <c r="AM275" i="30" s="1"/>
  <c r="AL275" i="30" s="1"/>
  <c r="AK275" i="30" s="1"/>
  <c r="AJ275" i="30" s="1"/>
  <c r="AI275" i="30" s="1"/>
  <c r="AH275" i="30" s="1"/>
  <c r="AG275" i="30" s="1"/>
  <c r="AF275" i="30" s="1"/>
  <c r="AE275" i="30" s="1"/>
  <c r="AD275" i="30" s="1"/>
  <c r="AC275" i="30" s="1"/>
  <c r="AB275" i="30" s="1"/>
  <c r="AA275" i="30" s="1"/>
  <c r="Z275" i="30" s="1"/>
  <c r="Y275" i="30" s="1"/>
  <c r="X275" i="30" s="1"/>
  <c r="W275" i="30" s="1"/>
  <c r="V275" i="30" s="1"/>
  <c r="U275" i="30" s="1"/>
  <c r="T275" i="30" s="1"/>
  <c r="S275" i="30" s="1"/>
  <c r="R275" i="30" s="1"/>
  <c r="Q275" i="30" s="1"/>
  <c r="P275" i="30" s="1"/>
  <c r="O275" i="30" s="1"/>
  <c r="N275" i="30" s="1"/>
  <c r="M275" i="30" s="1"/>
  <c r="BD276" i="30"/>
  <c r="BC276" i="30" s="1"/>
  <c r="BB276" i="30" s="1"/>
  <c r="BA276" i="30" s="1"/>
  <c r="AZ276" i="30" s="1"/>
  <c r="AY276" i="30" s="1"/>
  <c r="AX276" i="30" s="1"/>
  <c r="AW276" i="30" s="1"/>
  <c r="AV276" i="30" s="1"/>
  <c r="AU276" i="30" s="1"/>
  <c r="AT276" i="30" s="1"/>
  <c r="AS276" i="30" s="1"/>
  <c r="AR276" i="30" s="1"/>
  <c r="AQ276" i="30" s="1"/>
  <c r="AP276" i="30" s="1"/>
  <c r="AO276" i="30" s="1"/>
  <c r="AN276" i="30" s="1"/>
  <c r="AM276" i="30" s="1"/>
  <c r="AL276" i="30" s="1"/>
  <c r="AK276" i="30" s="1"/>
  <c r="AJ276" i="30" s="1"/>
  <c r="AI276" i="30" s="1"/>
  <c r="AH276" i="30" s="1"/>
  <c r="AG276" i="30" s="1"/>
  <c r="AF276" i="30" s="1"/>
  <c r="AE276" i="30" s="1"/>
  <c r="AD276" i="30" s="1"/>
  <c r="AC276" i="30" s="1"/>
  <c r="AB276" i="30" s="1"/>
  <c r="AA276" i="30" s="1"/>
  <c r="Z276" i="30" s="1"/>
  <c r="Y276" i="30" s="1"/>
  <c r="X276" i="30" s="1"/>
  <c r="W276" i="30" s="1"/>
  <c r="V276" i="30" s="1"/>
  <c r="U276" i="30" s="1"/>
  <c r="T276" i="30" s="1"/>
  <c r="S276" i="30" s="1"/>
  <c r="R276" i="30" s="1"/>
  <c r="Q276" i="30" s="1"/>
  <c r="P276" i="30" s="1"/>
  <c r="O276" i="30" s="1"/>
  <c r="N276" i="30" s="1"/>
  <c r="M276" i="30" s="1"/>
  <c r="BD277" i="30"/>
  <c r="BC277" i="30" s="1"/>
  <c r="BB277" i="30" s="1"/>
  <c r="BA277" i="30" s="1"/>
  <c r="AZ277" i="30" s="1"/>
  <c r="AY277" i="30" s="1"/>
  <c r="AX277" i="30" s="1"/>
  <c r="AW277" i="30" s="1"/>
  <c r="AV277" i="30" s="1"/>
  <c r="AU277" i="30" s="1"/>
  <c r="AT277" i="30" s="1"/>
  <c r="AS277" i="30" s="1"/>
  <c r="AR277" i="30" s="1"/>
  <c r="AQ277" i="30" s="1"/>
  <c r="AP277" i="30" s="1"/>
  <c r="AO277" i="30" s="1"/>
  <c r="AN277" i="30" s="1"/>
  <c r="AM277" i="30" s="1"/>
  <c r="AL277" i="30" s="1"/>
  <c r="AK277" i="30" s="1"/>
  <c r="AJ277" i="30" s="1"/>
  <c r="AI277" i="30" s="1"/>
  <c r="AH277" i="30" s="1"/>
  <c r="AG277" i="30" s="1"/>
  <c r="AF277" i="30" s="1"/>
  <c r="AE277" i="30" s="1"/>
  <c r="AD277" i="30" s="1"/>
  <c r="AC277" i="30" s="1"/>
  <c r="AB277" i="30" s="1"/>
  <c r="AA277" i="30" s="1"/>
  <c r="Z277" i="30" s="1"/>
  <c r="Y277" i="30" s="1"/>
  <c r="X277" i="30" s="1"/>
  <c r="W277" i="30" s="1"/>
  <c r="V277" i="30" s="1"/>
  <c r="U277" i="30" s="1"/>
  <c r="T277" i="30" s="1"/>
  <c r="S277" i="30" s="1"/>
  <c r="R277" i="30" s="1"/>
  <c r="Q277" i="30" s="1"/>
  <c r="P277" i="30" s="1"/>
  <c r="O277" i="30" s="1"/>
  <c r="N277" i="30" s="1"/>
  <c r="M277" i="30" s="1"/>
  <c r="BD278" i="30"/>
  <c r="BC278" i="30" s="1"/>
  <c r="BB278" i="30" s="1"/>
  <c r="BA278" i="30" s="1"/>
  <c r="AZ278" i="30" s="1"/>
  <c r="AY278" i="30" s="1"/>
  <c r="AX278" i="30" s="1"/>
  <c r="AW278" i="30" s="1"/>
  <c r="AV278" i="30" s="1"/>
  <c r="AU278" i="30" s="1"/>
  <c r="AT278" i="30" s="1"/>
  <c r="AS278" i="30" s="1"/>
  <c r="AR278" i="30" s="1"/>
  <c r="AQ278" i="30" s="1"/>
  <c r="AP278" i="30" s="1"/>
  <c r="AO278" i="30" s="1"/>
  <c r="AN278" i="30" s="1"/>
  <c r="AM278" i="30" s="1"/>
  <c r="AL278" i="30" s="1"/>
  <c r="AK278" i="30" s="1"/>
  <c r="AJ278" i="30" s="1"/>
  <c r="AI278" i="30" s="1"/>
  <c r="AH278" i="30" s="1"/>
  <c r="AG278" i="30" s="1"/>
  <c r="AF278" i="30" s="1"/>
  <c r="AE278" i="30" s="1"/>
  <c r="AD278" i="30" s="1"/>
  <c r="AC278" i="30" s="1"/>
  <c r="AB278" i="30" s="1"/>
  <c r="AA278" i="30" s="1"/>
  <c r="Z278" i="30" s="1"/>
  <c r="Y278" i="30" s="1"/>
  <c r="X278" i="30" s="1"/>
  <c r="W278" i="30" s="1"/>
  <c r="V278" i="30" s="1"/>
  <c r="U278" i="30" s="1"/>
  <c r="T278" i="30" s="1"/>
  <c r="S278" i="30" s="1"/>
  <c r="R278" i="30" s="1"/>
  <c r="Q278" i="30" s="1"/>
  <c r="P278" i="30" s="1"/>
  <c r="O278" i="30" s="1"/>
  <c r="N278" i="30" s="1"/>
  <c r="M278" i="30" s="1"/>
  <c r="BD279" i="30"/>
  <c r="BD280" i="30"/>
  <c r="BC280" i="30" s="1"/>
  <c r="BB280" i="30" s="1"/>
  <c r="BA280" i="30" s="1"/>
  <c r="AZ280" i="30" s="1"/>
  <c r="AY280" i="30" s="1"/>
  <c r="AX280" i="30" s="1"/>
  <c r="AW280" i="30" s="1"/>
  <c r="AV280" i="30" s="1"/>
  <c r="AU280" i="30" s="1"/>
  <c r="AT280" i="30" s="1"/>
  <c r="AS280" i="30" s="1"/>
  <c r="AR280" i="30" s="1"/>
  <c r="AQ280" i="30" s="1"/>
  <c r="AP280" i="30" s="1"/>
  <c r="AO280" i="30" s="1"/>
  <c r="AN280" i="30" s="1"/>
  <c r="AM280" i="30" s="1"/>
  <c r="AL280" i="30" s="1"/>
  <c r="AK280" i="30" s="1"/>
  <c r="AJ280" i="30" s="1"/>
  <c r="AI280" i="30" s="1"/>
  <c r="AH280" i="30" s="1"/>
  <c r="AG280" i="30" s="1"/>
  <c r="AF280" i="30" s="1"/>
  <c r="AE280" i="30" s="1"/>
  <c r="AD280" i="30" s="1"/>
  <c r="AC280" i="30" s="1"/>
  <c r="AB280" i="30" s="1"/>
  <c r="AA280" i="30" s="1"/>
  <c r="Z280" i="30" s="1"/>
  <c r="Y280" i="30" s="1"/>
  <c r="X280" i="30" s="1"/>
  <c r="W280" i="30" s="1"/>
  <c r="V280" i="30" s="1"/>
  <c r="U280" i="30" s="1"/>
  <c r="T280" i="30" s="1"/>
  <c r="S280" i="30" s="1"/>
  <c r="R280" i="30" s="1"/>
  <c r="Q280" i="30" s="1"/>
  <c r="P280" i="30" s="1"/>
  <c r="O280" i="30" s="1"/>
  <c r="N280" i="30" s="1"/>
  <c r="M280" i="30" s="1"/>
  <c r="BD281" i="30"/>
  <c r="BD282" i="30"/>
  <c r="BD283" i="30"/>
  <c r="BC283" i="30" s="1"/>
  <c r="BB283" i="30" s="1"/>
  <c r="BA283" i="30" s="1"/>
  <c r="AZ283" i="30" s="1"/>
  <c r="AY283" i="30" s="1"/>
  <c r="AX283" i="30" s="1"/>
  <c r="AW283" i="30" s="1"/>
  <c r="AV283" i="30" s="1"/>
  <c r="AU283" i="30" s="1"/>
  <c r="AT283" i="30" s="1"/>
  <c r="AS283" i="30" s="1"/>
  <c r="AR283" i="30" s="1"/>
  <c r="AQ283" i="30" s="1"/>
  <c r="AP283" i="30" s="1"/>
  <c r="AO283" i="30" s="1"/>
  <c r="AN283" i="30" s="1"/>
  <c r="AM283" i="30" s="1"/>
  <c r="AL283" i="30" s="1"/>
  <c r="AK283" i="30" s="1"/>
  <c r="AJ283" i="30" s="1"/>
  <c r="AI283" i="30" s="1"/>
  <c r="AH283" i="30" s="1"/>
  <c r="AG283" i="30" s="1"/>
  <c r="AF283" i="30" s="1"/>
  <c r="AE283" i="30" s="1"/>
  <c r="AD283" i="30" s="1"/>
  <c r="AC283" i="30" s="1"/>
  <c r="AB283" i="30" s="1"/>
  <c r="AA283" i="30" s="1"/>
  <c r="Z283" i="30" s="1"/>
  <c r="Y283" i="30" s="1"/>
  <c r="X283" i="30" s="1"/>
  <c r="W283" i="30" s="1"/>
  <c r="V283" i="30" s="1"/>
  <c r="U283" i="30" s="1"/>
  <c r="T283" i="30" s="1"/>
  <c r="S283" i="30" s="1"/>
  <c r="R283" i="30" s="1"/>
  <c r="Q283" i="30" s="1"/>
  <c r="P283" i="30" s="1"/>
  <c r="O283" i="30" s="1"/>
  <c r="N283" i="30" s="1"/>
  <c r="M283" i="30" s="1"/>
  <c r="BD284" i="30"/>
  <c r="BC284" i="30" s="1"/>
  <c r="BB284" i="30" s="1"/>
  <c r="BA284" i="30" s="1"/>
  <c r="AZ284" i="30" s="1"/>
  <c r="AY284" i="30" s="1"/>
  <c r="AX284" i="30" s="1"/>
  <c r="AW284" i="30" s="1"/>
  <c r="AV284" i="30" s="1"/>
  <c r="AU284" i="30" s="1"/>
  <c r="AT284" i="30" s="1"/>
  <c r="AS284" i="30" s="1"/>
  <c r="AR284" i="30" s="1"/>
  <c r="AQ284" i="30" s="1"/>
  <c r="AP284" i="30" s="1"/>
  <c r="AO284" i="30" s="1"/>
  <c r="AN284" i="30" s="1"/>
  <c r="AM284" i="30" s="1"/>
  <c r="AL284" i="30" s="1"/>
  <c r="AK284" i="30" s="1"/>
  <c r="AJ284" i="30" s="1"/>
  <c r="AI284" i="30" s="1"/>
  <c r="AH284" i="30" s="1"/>
  <c r="AG284" i="30" s="1"/>
  <c r="AF284" i="30" s="1"/>
  <c r="AE284" i="30" s="1"/>
  <c r="AD284" i="30" s="1"/>
  <c r="AC284" i="30" s="1"/>
  <c r="AB284" i="30" s="1"/>
  <c r="AA284" i="30" s="1"/>
  <c r="Z284" i="30" s="1"/>
  <c r="Y284" i="30" s="1"/>
  <c r="X284" i="30" s="1"/>
  <c r="W284" i="30" s="1"/>
  <c r="V284" i="30" s="1"/>
  <c r="U284" i="30" s="1"/>
  <c r="T284" i="30" s="1"/>
  <c r="S284" i="30" s="1"/>
  <c r="R284" i="30" s="1"/>
  <c r="Q284" i="30" s="1"/>
  <c r="P284" i="30" s="1"/>
  <c r="O284" i="30" s="1"/>
  <c r="N284" i="30" s="1"/>
  <c r="M284" i="30" s="1"/>
  <c r="BD285" i="30"/>
  <c r="BC285" i="30" s="1"/>
  <c r="BB285" i="30" s="1"/>
  <c r="BA285" i="30" s="1"/>
  <c r="AZ285" i="30" s="1"/>
  <c r="AY285" i="30" s="1"/>
  <c r="AX285" i="30" s="1"/>
  <c r="AW285" i="30" s="1"/>
  <c r="AV285" i="30" s="1"/>
  <c r="AU285" i="30" s="1"/>
  <c r="AT285" i="30" s="1"/>
  <c r="AS285" i="30" s="1"/>
  <c r="AR285" i="30" s="1"/>
  <c r="AQ285" i="30" s="1"/>
  <c r="AP285" i="30" s="1"/>
  <c r="AO285" i="30" s="1"/>
  <c r="AN285" i="30" s="1"/>
  <c r="AM285" i="30" s="1"/>
  <c r="AL285" i="30" s="1"/>
  <c r="AK285" i="30" s="1"/>
  <c r="AJ285" i="30" s="1"/>
  <c r="AI285" i="30" s="1"/>
  <c r="AH285" i="30" s="1"/>
  <c r="AG285" i="30" s="1"/>
  <c r="AF285" i="30" s="1"/>
  <c r="AE285" i="30" s="1"/>
  <c r="AD285" i="30" s="1"/>
  <c r="AC285" i="30" s="1"/>
  <c r="AB285" i="30" s="1"/>
  <c r="AA285" i="30" s="1"/>
  <c r="Z285" i="30" s="1"/>
  <c r="Y285" i="30" s="1"/>
  <c r="X285" i="30" s="1"/>
  <c r="W285" i="30" s="1"/>
  <c r="V285" i="30" s="1"/>
  <c r="U285" i="30" s="1"/>
  <c r="T285" i="30" s="1"/>
  <c r="S285" i="30" s="1"/>
  <c r="R285" i="30" s="1"/>
  <c r="Q285" i="30" s="1"/>
  <c r="P285" i="30" s="1"/>
  <c r="O285" i="30" s="1"/>
  <c r="N285" i="30" s="1"/>
  <c r="M285" i="30" s="1"/>
  <c r="BD286" i="30"/>
  <c r="BC286" i="30" s="1"/>
  <c r="BB286" i="30" s="1"/>
  <c r="BA286" i="30" s="1"/>
  <c r="AZ286" i="30" s="1"/>
  <c r="AY286" i="30" s="1"/>
  <c r="AX286" i="30" s="1"/>
  <c r="AW286" i="30" s="1"/>
  <c r="AV286" i="30" s="1"/>
  <c r="AU286" i="30" s="1"/>
  <c r="AT286" i="30" s="1"/>
  <c r="AS286" i="30" s="1"/>
  <c r="AR286" i="30" s="1"/>
  <c r="AQ286" i="30" s="1"/>
  <c r="AP286" i="30" s="1"/>
  <c r="AO286" i="30" s="1"/>
  <c r="AN286" i="30" s="1"/>
  <c r="AM286" i="30" s="1"/>
  <c r="AL286" i="30" s="1"/>
  <c r="AK286" i="30" s="1"/>
  <c r="AJ286" i="30" s="1"/>
  <c r="AI286" i="30" s="1"/>
  <c r="AH286" i="30" s="1"/>
  <c r="AG286" i="30" s="1"/>
  <c r="AF286" i="30" s="1"/>
  <c r="AE286" i="30" s="1"/>
  <c r="AD286" i="30" s="1"/>
  <c r="AC286" i="30" s="1"/>
  <c r="AB286" i="30" s="1"/>
  <c r="AA286" i="30" s="1"/>
  <c r="Z286" i="30" s="1"/>
  <c r="Y286" i="30" s="1"/>
  <c r="X286" i="30" s="1"/>
  <c r="W286" i="30" s="1"/>
  <c r="V286" i="30" s="1"/>
  <c r="U286" i="30" s="1"/>
  <c r="T286" i="30" s="1"/>
  <c r="S286" i="30" s="1"/>
  <c r="R286" i="30" s="1"/>
  <c r="Q286" i="30" s="1"/>
  <c r="P286" i="30" s="1"/>
  <c r="O286" i="30" s="1"/>
  <c r="N286" i="30" s="1"/>
  <c r="M286" i="30" s="1"/>
  <c r="BD287" i="30"/>
  <c r="BD288" i="30"/>
  <c r="BC288" i="30" s="1"/>
  <c r="BB288" i="30" s="1"/>
  <c r="BA288" i="30" s="1"/>
  <c r="AZ288" i="30" s="1"/>
  <c r="AY288" i="30" s="1"/>
  <c r="AX288" i="30" s="1"/>
  <c r="AW288" i="30" s="1"/>
  <c r="AV288" i="30" s="1"/>
  <c r="AU288" i="30" s="1"/>
  <c r="AT288" i="30" s="1"/>
  <c r="AS288" i="30" s="1"/>
  <c r="AR288" i="30" s="1"/>
  <c r="AQ288" i="30" s="1"/>
  <c r="AP288" i="30" s="1"/>
  <c r="AO288" i="30" s="1"/>
  <c r="AN288" i="30" s="1"/>
  <c r="AM288" i="30" s="1"/>
  <c r="AL288" i="30" s="1"/>
  <c r="AK288" i="30" s="1"/>
  <c r="AJ288" i="30" s="1"/>
  <c r="AI288" i="30" s="1"/>
  <c r="AH288" i="30" s="1"/>
  <c r="AG288" i="30" s="1"/>
  <c r="AF288" i="30" s="1"/>
  <c r="AE288" i="30" s="1"/>
  <c r="AD288" i="30" s="1"/>
  <c r="AC288" i="30" s="1"/>
  <c r="AB288" i="30" s="1"/>
  <c r="AA288" i="30" s="1"/>
  <c r="Z288" i="30" s="1"/>
  <c r="Y288" i="30" s="1"/>
  <c r="X288" i="30" s="1"/>
  <c r="W288" i="30" s="1"/>
  <c r="V288" i="30" s="1"/>
  <c r="U288" i="30" s="1"/>
  <c r="T288" i="30" s="1"/>
  <c r="S288" i="30" s="1"/>
  <c r="R288" i="30" s="1"/>
  <c r="Q288" i="30" s="1"/>
  <c r="P288" i="30" s="1"/>
  <c r="O288" i="30" s="1"/>
  <c r="N288" i="30" s="1"/>
  <c r="M288" i="30" s="1"/>
  <c r="BD289" i="30"/>
  <c r="BC289" i="30" s="1"/>
  <c r="BB289" i="30" s="1"/>
  <c r="BA289" i="30" s="1"/>
  <c r="AZ289" i="30" s="1"/>
  <c r="AY289" i="30" s="1"/>
  <c r="AX289" i="30" s="1"/>
  <c r="AW289" i="30" s="1"/>
  <c r="AV289" i="30" s="1"/>
  <c r="AU289" i="30" s="1"/>
  <c r="AT289" i="30" s="1"/>
  <c r="AS289" i="30" s="1"/>
  <c r="AR289" i="30" s="1"/>
  <c r="AQ289" i="30" s="1"/>
  <c r="AP289" i="30" s="1"/>
  <c r="AO289" i="30" s="1"/>
  <c r="AN289" i="30" s="1"/>
  <c r="AM289" i="30" s="1"/>
  <c r="AL289" i="30" s="1"/>
  <c r="AK289" i="30" s="1"/>
  <c r="AJ289" i="30" s="1"/>
  <c r="AI289" i="30" s="1"/>
  <c r="AH289" i="30" s="1"/>
  <c r="AG289" i="30" s="1"/>
  <c r="AF289" i="30" s="1"/>
  <c r="AE289" i="30" s="1"/>
  <c r="AD289" i="30" s="1"/>
  <c r="AC289" i="30" s="1"/>
  <c r="AB289" i="30" s="1"/>
  <c r="AA289" i="30" s="1"/>
  <c r="Z289" i="30" s="1"/>
  <c r="Y289" i="30" s="1"/>
  <c r="X289" i="30" s="1"/>
  <c r="W289" i="30" s="1"/>
  <c r="V289" i="30" s="1"/>
  <c r="U289" i="30" s="1"/>
  <c r="T289" i="30" s="1"/>
  <c r="S289" i="30" s="1"/>
  <c r="R289" i="30" s="1"/>
  <c r="Q289" i="30" s="1"/>
  <c r="P289" i="30" s="1"/>
  <c r="O289" i="30" s="1"/>
  <c r="N289" i="30" s="1"/>
  <c r="M289" i="30" s="1"/>
  <c r="BD290" i="30"/>
  <c r="BC290" i="30" s="1"/>
  <c r="BB290" i="30" s="1"/>
  <c r="BA290" i="30" s="1"/>
  <c r="AZ290" i="30" s="1"/>
  <c r="AY290" i="30" s="1"/>
  <c r="AX290" i="30" s="1"/>
  <c r="AW290" i="30" s="1"/>
  <c r="AV290" i="30" s="1"/>
  <c r="AU290" i="30" s="1"/>
  <c r="AT290" i="30" s="1"/>
  <c r="AS290" i="30" s="1"/>
  <c r="AR290" i="30" s="1"/>
  <c r="AQ290" i="30" s="1"/>
  <c r="AP290" i="30" s="1"/>
  <c r="AO290" i="30" s="1"/>
  <c r="AN290" i="30" s="1"/>
  <c r="AM290" i="30" s="1"/>
  <c r="AL290" i="30" s="1"/>
  <c r="AK290" i="30" s="1"/>
  <c r="AJ290" i="30" s="1"/>
  <c r="AI290" i="30" s="1"/>
  <c r="AH290" i="30" s="1"/>
  <c r="AG290" i="30" s="1"/>
  <c r="AF290" i="30" s="1"/>
  <c r="AE290" i="30" s="1"/>
  <c r="AD290" i="30" s="1"/>
  <c r="AC290" i="30" s="1"/>
  <c r="AB290" i="30" s="1"/>
  <c r="AA290" i="30" s="1"/>
  <c r="Z290" i="30" s="1"/>
  <c r="Y290" i="30" s="1"/>
  <c r="X290" i="30" s="1"/>
  <c r="W290" i="30" s="1"/>
  <c r="V290" i="30" s="1"/>
  <c r="U290" i="30" s="1"/>
  <c r="T290" i="30" s="1"/>
  <c r="S290" i="30" s="1"/>
  <c r="R290" i="30" s="1"/>
  <c r="Q290" i="30" s="1"/>
  <c r="P290" i="30" s="1"/>
  <c r="O290" i="30" s="1"/>
  <c r="N290" i="30" s="1"/>
  <c r="M290" i="30" s="1"/>
  <c r="BD291" i="30"/>
  <c r="BC291" i="30" s="1"/>
  <c r="BB291" i="30" s="1"/>
  <c r="BA291" i="30" s="1"/>
  <c r="AZ291" i="30" s="1"/>
  <c r="AY291" i="30" s="1"/>
  <c r="AX291" i="30" s="1"/>
  <c r="AW291" i="30" s="1"/>
  <c r="AV291" i="30" s="1"/>
  <c r="AU291" i="30" s="1"/>
  <c r="AT291" i="30" s="1"/>
  <c r="AS291" i="30" s="1"/>
  <c r="AR291" i="30" s="1"/>
  <c r="AQ291" i="30" s="1"/>
  <c r="AP291" i="30" s="1"/>
  <c r="AO291" i="30" s="1"/>
  <c r="AN291" i="30" s="1"/>
  <c r="AM291" i="30" s="1"/>
  <c r="AL291" i="30" s="1"/>
  <c r="AK291" i="30" s="1"/>
  <c r="AJ291" i="30" s="1"/>
  <c r="AI291" i="30" s="1"/>
  <c r="AH291" i="30" s="1"/>
  <c r="AG291" i="30" s="1"/>
  <c r="AF291" i="30" s="1"/>
  <c r="AE291" i="30" s="1"/>
  <c r="AD291" i="30" s="1"/>
  <c r="AC291" i="30" s="1"/>
  <c r="AB291" i="30" s="1"/>
  <c r="AA291" i="30" s="1"/>
  <c r="Z291" i="30" s="1"/>
  <c r="Y291" i="30" s="1"/>
  <c r="X291" i="30" s="1"/>
  <c r="W291" i="30" s="1"/>
  <c r="V291" i="30" s="1"/>
  <c r="U291" i="30" s="1"/>
  <c r="T291" i="30" s="1"/>
  <c r="S291" i="30" s="1"/>
  <c r="R291" i="30" s="1"/>
  <c r="Q291" i="30" s="1"/>
  <c r="P291" i="30" s="1"/>
  <c r="O291" i="30" s="1"/>
  <c r="N291" i="30" s="1"/>
  <c r="M291" i="30" s="1"/>
  <c r="BD292" i="30"/>
  <c r="BD293" i="30"/>
  <c r="BD294" i="30"/>
  <c r="BC294" i="30" s="1"/>
  <c r="BB294" i="30" s="1"/>
  <c r="BA294" i="30" s="1"/>
  <c r="AZ294" i="30" s="1"/>
  <c r="AY294" i="30" s="1"/>
  <c r="AX294" i="30" s="1"/>
  <c r="AW294" i="30" s="1"/>
  <c r="AV294" i="30" s="1"/>
  <c r="AU294" i="30" s="1"/>
  <c r="AT294" i="30" s="1"/>
  <c r="AS294" i="30" s="1"/>
  <c r="AR294" i="30" s="1"/>
  <c r="AQ294" i="30" s="1"/>
  <c r="AP294" i="30" s="1"/>
  <c r="AO294" i="30" s="1"/>
  <c r="AN294" i="30" s="1"/>
  <c r="AM294" i="30" s="1"/>
  <c r="AL294" i="30" s="1"/>
  <c r="AK294" i="30" s="1"/>
  <c r="AJ294" i="30" s="1"/>
  <c r="AI294" i="30" s="1"/>
  <c r="AH294" i="30" s="1"/>
  <c r="AG294" i="30" s="1"/>
  <c r="AF294" i="30" s="1"/>
  <c r="AE294" i="30" s="1"/>
  <c r="AD294" i="30" s="1"/>
  <c r="AC294" i="30" s="1"/>
  <c r="AB294" i="30" s="1"/>
  <c r="AA294" i="30" s="1"/>
  <c r="Z294" i="30" s="1"/>
  <c r="Y294" i="30" s="1"/>
  <c r="X294" i="30" s="1"/>
  <c r="W294" i="30" s="1"/>
  <c r="V294" i="30" s="1"/>
  <c r="U294" i="30" s="1"/>
  <c r="T294" i="30" s="1"/>
  <c r="S294" i="30" s="1"/>
  <c r="R294" i="30" s="1"/>
  <c r="Q294" i="30" s="1"/>
  <c r="P294" i="30" s="1"/>
  <c r="O294" i="30" s="1"/>
  <c r="N294" i="30" s="1"/>
  <c r="M294" i="30" s="1"/>
  <c r="BD295" i="30"/>
  <c r="BD296" i="30"/>
  <c r="BC296" i="30" s="1"/>
  <c r="BB296" i="30" s="1"/>
  <c r="BA296" i="30" s="1"/>
  <c r="AZ296" i="30" s="1"/>
  <c r="AY296" i="30" s="1"/>
  <c r="AX296" i="30" s="1"/>
  <c r="AW296" i="30" s="1"/>
  <c r="AV296" i="30" s="1"/>
  <c r="AU296" i="30" s="1"/>
  <c r="AT296" i="30" s="1"/>
  <c r="AS296" i="30" s="1"/>
  <c r="AR296" i="30" s="1"/>
  <c r="AQ296" i="30" s="1"/>
  <c r="AP296" i="30" s="1"/>
  <c r="AO296" i="30" s="1"/>
  <c r="AN296" i="30" s="1"/>
  <c r="AM296" i="30" s="1"/>
  <c r="AL296" i="30" s="1"/>
  <c r="AK296" i="30" s="1"/>
  <c r="AJ296" i="30" s="1"/>
  <c r="AI296" i="30" s="1"/>
  <c r="AH296" i="30" s="1"/>
  <c r="AG296" i="30" s="1"/>
  <c r="AF296" i="30" s="1"/>
  <c r="AE296" i="30" s="1"/>
  <c r="AD296" i="30" s="1"/>
  <c r="AC296" i="30" s="1"/>
  <c r="AB296" i="30" s="1"/>
  <c r="AA296" i="30" s="1"/>
  <c r="Z296" i="30" s="1"/>
  <c r="Y296" i="30" s="1"/>
  <c r="X296" i="30" s="1"/>
  <c r="W296" i="30" s="1"/>
  <c r="V296" i="30" s="1"/>
  <c r="U296" i="30" s="1"/>
  <c r="T296" i="30" s="1"/>
  <c r="S296" i="30" s="1"/>
  <c r="R296" i="30" s="1"/>
  <c r="Q296" i="30" s="1"/>
  <c r="P296" i="30" s="1"/>
  <c r="O296" i="30" s="1"/>
  <c r="N296" i="30" s="1"/>
  <c r="M296" i="30" s="1"/>
  <c r="BD297" i="30"/>
  <c r="BC297" i="30" s="1"/>
  <c r="BB297" i="30" s="1"/>
  <c r="BA297" i="30" s="1"/>
  <c r="AZ297" i="30" s="1"/>
  <c r="AY297" i="30" s="1"/>
  <c r="AX297" i="30" s="1"/>
  <c r="AW297" i="30" s="1"/>
  <c r="AV297" i="30" s="1"/>
  <c r="AU297" i="30" s="1"/>
  <c r="AT297" i="30" s="1"/>
  <c r="AS297" i="30" s="1"/>
  <c r="AR297" i="30" s="1"/>
  <c r="AQ297" i="30" s="1"/>
  <c r="AP297" i="30" s="1"/>
  <c r="AO297" i="30" s="1"/>
  <c r="AN297" i="30" s="1"/>
  <c r="AM297" i="30" s="1"/>
  <c r="AL297" i="30" s="1"/>
  <c r="AK297" i="30" s="1"/>
  <c r="AJ297" i="30" s="1"/>
  <c r="AI297" i="30" s="1"/>
  <c r="AH297" i="30" s="1"/>
  <c r="AG297" i="30" s="1"/>
  <c r="AF297" i="30" s="1"/>
  <c r="AE297" i="30" s="1"/>
  <c r="AD297" i="30" s="1"/>
  <c r="AC297" i="30" s="1"/>
  <c r="AB297" i="30" s="1"/>
  <c r="AA297" i="30" s="1"/>
  <c r="Z297" i="30" s="1"/>
  <c r="Y297" i="30" s="1"/>
  <c r="X297" i="30" s="1"/>
  <c r="W297" i="30" s="1"/>
  <c r="V297" i="30" s="1"/>
  <c r="U297" i="30" s="1"/>
  <c r="T297" i="30" s="1"/>
  <c r="S297" i="30" s="1"/>
  <c r="R297" i="30" s="1"/>
  <c r="Q297" i="30" s="1"/>
  <c r="P297" i="30" s="1"/>
  <c r="O297" i="30" s="1"/>
  <c r="N297" i="30" s="1"/>
  <c r="M297" i="30" s="1"/>
  <c r="BD298" i="30"/>
  <c r="BC298" i="30" s="1"/>
  <c r="BB298" i="30" s="1"/>
  <c r="BA298" i="30" s="1"/>
  <c r="AZ298" i="30" s="1"/>
  <c r="AY298" i="30" s="1"/>
  <c r="AX298" i="30" s="1"/>
  <c r="AW298" i="30" s="1"/>
  <c r="AV298" i="30" s="1"/>
  <c r="AU298" i="30" s="1"/>
  <c r="AT298" i="30" s="1"/>
  <c r="AS298" i="30" s="1"/>
  <c r="AR298" i="30" s="1"/>
  <c r="AQ298" i="30" s="1"/>
  <c r="AP298" i="30" s="1"/>
  <c r="AO298" i="30" s="1"/>
  <c r="AN298" i="30" s="1"/>
  <c r="AM298" i="30" s="1"/>
  <c r="AL298" i="30" s="1"/>
  <c r="AK298" i="30" s="1"/>
  <c r="AJ298" i="30" s="1"/>
  <c r="AI298" i="30" s="1"/>
  <c r="AH298" i="30" s="1"/>
  <c r="AG298" i="30" s="1"/>
  <c r="AF298" i="30" s="1"/>
  <c r="AE298" i="30" s="1"/>
  <c r="AD298" i="30" s="1"/>
  <c r="AC298" i="30" s="1"/>
  <c r="AB298" i="30" s="1"/>
  <c r="AA298" i="30" s="1"/>
  <c r="Z298" i="30" s="1"/>
  <c r="Y298" i="30" s="1"/>
  <c r="X298" i="30" s="1"/>
  <c r="W298" i="30" s="1"/>
  <c r="V298" i="30" s="1"/>
  <c r="U298" i="30" s="1"/>
  <c r="T298" i="30" s="1"/>
  <c r="S298" i="30" s="1"/>
  <c r="R298" i="30" s="1"/>
  <c r="Q298" i="30" s="1"/>
  <c r="P298" i="30" s="1"/>
  <c r="O298" i="30" s="1"/>
  <c r="N298" i="30" s="1"/>
  <c r="M298" i="30" s="1"/>
  <c r="BD299" i="30"/>
  <c r="BC299" i="30" s="1"/>
  <c r="BB299" i="30" s="1"/>
  <c r="BA299" i="30" s="1"/>
  <c r="AZ299" i="30" s="1"/>
  <c r="AY299" i="30" s="1"/>
  <c r="AX299" i="30" s="1"/>
  <c r="AW299" i="30" s="1"/>
  <c r="AV299" i="30" s="1"/>
  <c r="AU299" i="30" s="1"/>
  <c r="AT299" i="30" s="1"/>
  <c r="AS299" i="30" s="1"/>
  <c r="AR299" i="30" s="1"/>
  <c r="AQ299" i="30" s="1"/>
  <c r="AP299" i="30" s="1"/>
  <c r="AO299" i="30" s="1"/>
  <c r="AN299" i="30" s="1"/>
  <c r="AM299" i="30" s="1"/>
  <c r="AL299" i="30" s="1"/>
  <c r="AK299" i="30" s="1"/>
  <c r="AJ299" i="30" s="1"/>
  <c r="AI299" i="30" s="1"/>
  <c r="AH299" i="30" s="1"/>
  <c r="AG299" i="30" s="1"/>
  <c r="AF299" i="30" s="1"/>
  <c r="AE299" i="30" s="1"/>
  <c r="AD299" i="30" s="1"/>
  <c r="AC299" i="30" s="1"/>
  <c r="AB299" i="30" s="1"/>
  <c r="AA299" i="30" s="1"/>
  <c r="Z299" i="30" s="1"/>
  <c r="Y299" i="30" s="1"/>
  <c r="X299" i="30" s="1"/>
  <c r="W299" i="30" s="1"/>
  <c r="V299" i="30" s="1"/>
  <c r="U299" i="30" s="1"/>
  <c r="T299" i="30" s="1"/>
  <c r="S299" i="30" s="1"/>
  <c r="R299" i="30" s="1"/>
  <c r="Q299" i="30" s="1"/>
  <c r="P299" i="30" s="1"/>
  <c r="O299" i="30" s="1"/>
  <c r="N299" i="30" s="1"/>
  <c r="M299" i="30" s="1"/>
  <c r="BD300" i="30"/>
  <c r="BC300" i="30" s="1"/>
  <c r="BB300" i="30" s="1"/>
  <c r="BA300" i="30" s="1"/>
  <c r="AZ300" i="30" s="1"/>
  <c r="AY300" i="30" s="1"/>
  <c r="AX300" i="30" s="1"/>
  <c r="AW300" i="30" s="1"/>
  <c r="AV300" i="30" s="1"/>
  <c r="AU300" i="30" s="1"/>
  <c r="AT300" i="30" s="1"/>
  <c r="AS300" i="30" s="1"/>
  <c r="AR300" i="30" s="1"/>
  <c r="AQ300" i="30" s="1"/>
  <c r="AP300" i="30" s="1"/>
  <c r="AO300" i="30" s="1"/>
  <c r="AN300" i="30" s="1"/>
  <c r="AM300" i="30" s="1"/>
  <c r="AL300" i="30" s="1"/>
  <c r="AK300" i="30" s="1"/>
  <c r="AJ300" i="30" s="1"/>
  <c r="AI300" i="30" s="1"/>
  <c r="AH300" i="30" s="1"/>
  <c r="AG300" i="30" s="1"/>
  <c r="AF300" i="30" s="1"/>
  <c r="AE300" i="30" s="1"/>
  <c r="AD300" i="30" s="1"/>
  <c r="AC300" i="30" s="1"/>
  <c r="AB300" i="30" s="1"/>
  <c r="AA300" i="30" s="1"/>
  <c r="Z300" i="30" s="1"/>
  <c r="Y300" i="30" s="1"/>
  <c r="X300" i="30" s="1"/>
  <c r="W300" i="30" s="1"/>
  <c r="V300" i="30" s="1"/>
  <c r="U300" i="30" s="1"/>
  <c r="T300" i="30" s="1"/>
  <c r="S300" i="30" s="1"/>
  <c r="R300" i="30" s="1"/>
  <c r="Q300" i="30" s="1"/>
  <c r="P300" i="30" s="1"/>
  <c r="O300" i="30" s="1"/>
  <c r="N300" i="30" s="1"/>
  <c r="M300" i="30" s="1"/>
  <c r="BD301" i="30"/>
  <c r="BC301" i="30" s="1"/>
  <c r="BB301" i="30" s="1"/>
  <c r="BA301" i="30" s="1"/>
  <c r="AZ301" i="30" s="1"/>
  <c r="AY301" i="30" s="1"/>
  <c r="AX301" i="30" s="1"/>
  <c r="AW301" i="30" s="1"/>
  <c r="AV301" i="30" s="1"/>
  <c r="AU301" i="30" s="1"/>
  <c r="AT301" i="30" s="1"/>
  <c r="AS301" i="30" s="1"/>
  <c r="AR301" i="30" s="1"/>
  <c r="AQ301" i="30" s="1"/>
  <c r="AP301" i="30" s="1"/>
  <c r="AO301" i="30" s="1"/>
  <c r="AN301" i="30" s="1"/>
  <c r="AM301" i="30" s="1"/>
  <c r="AL301" i="30" s="1"/>
  <c r="AK301" i="30" s="1"/>
  <c r="AJ301" i="30" s="1"/>
  <c r="AI301" i="30" s="1"/>
  <c r="AH301" i="30" s="1"/>
  <c r="AG301" i="30" s="1"/>
  <c r="AF301" i="30" s="1"/>
  <c r="AE301" i="30" s="1"/>
  <c r="AD301" i="30" s="1"/>
  <c r="AC301" i="30" s="1"/>
  <c r="AB301" i="30" s="1"/>
  <c r="AA301" i="30" s="1"/>
  <c r="Z301" i="30" s="1"/>
  <c r="Y301" i="30" s="1"/>
  <c r="X301" i="30" s="1"/>
  <c r="W301" i="30" s="1"/>
  <c r="V301" i="30" s="1"/>
  <c r="U301" i="30" s="1"/>
  <c r="T301" i="30" s="1"/>
  <c r="S301" i="30" s="1"/>
  <c r="R301" i="30" s="1"/>
  <c r="Q301" i="30" s="1"/>
  <c r="P301" i="30" s="1"/>
  <c r="O301" i="30" s="1"/>
  <c r="N301" i="30" s="1"/>
  <c r="M301" i="30" s="1"/>
  <c r="BD302" i="30"/>
  <c r="BC302" i="30" s="1"/>
  <c r="BB302" i="30" s="1"/>
  <c r="BA302" i="30" s="1"/>
  <c r="AZ302" i="30" s="1"/>
  <c r="AY302" i="30" s="1"/>
  <c r="AX302" i="30" s="1"/>
  <c r="AW302" i="30" s="1"/>
  <c r="AV302" i="30" s="1"/>
  <c r="AU302" i="30" s="1"/>
  <c r="AT302" i="30" s="1"/>
  <c r="AS302" i="30" s="1"/>
  <c r="AR302" i="30" s="1"/>
  <c r="AQ302" i="30" s="1"/>
  <c r="AP302" i="30" s="1"/>
  <c r="AO302" i="30" s="1"/>
  <c r="AN302" i="30" s="1"/>
  <c r="AM302" i="30" s="1"/>
  <c r="AL302" i="30" s="1"/>
  <c r="AK302" i="30" s="1"/>
  <c r="AJ302" i="30" s="1"/>
  <c r="AI302" i="30" s="1"/>
  <c r="AH302" i="30" s="1"/>
  <c r="AG302" i="30" s="1"/>
  <c r="AF302" i="30" s="1"/>
  <c r="AE302" i="30" s="1"/>
  <c r="AD302" i="30" s="1"/>
  <c r="AC302" i="30" s="1"/>
  <c r="AB302" i="30" s="1"/>
  <c r="AA302" i="30" s="1"/>
  <c r="Z302" i="30" s="1"/>
  <c r="Y302" i="30" s="1"/>
  <c r="X302" i="30" s="1"/>
  <c r="W302" i="30" s="1"/>
  <c r="V302" i="30" s="1"/>
  <c r="U302" i="30" s="1"/>
  <c r="T302" i="30" s="1"/>
  <c r="S302" i="30" s="1"/>
  <c r="R302" i="30" s="1"/>
  <c r="Q302" i="30" s="1"/>
  <c r="P302" i="30" s="1"/>
  <c r="O302" i="30" s="1"/>
  <c r="N302" i="30" s="1"/>
  <c r="M302" i="30" s="1"/>
  <c r="BD303" i="30"/>
  <c r="BD304" i="30"/>
  <c r="BC304" i="30" s="1"/>
  <c r="BB304" i="30" s="1"/>
  <c r="BA304" i="30" s="1"/>
  <c r="AZ304" i="30" s="1"/>
  <c r="AY304" i="30" s="1"/>
  <c r="AX304" i="30" s="1"/>
  <c r="AW304" i="30" s="1"/>
  <c r="AV304" i="30" s="1"/>
  <c r="AU304" i="30" s="1"/>
  <c r="AT304" i="30" s="1"/>
  <c r="AS304" i="30" s="1"/>
  <c r="AR304" i="30" s="1"/>
  <c r="AQ304" i="30" s="1"/>
  <c r="AP304" i="30" s="1"/>
  <c r="AO304" i="30" s="1"/>
  <c r="AN304" i="30" s="1"/>
  <c r="AM304" i="30" s="1"/>
  <c r="AL304" i="30" s="1"/>
  <c r="AK304" i="30" s="1"/>
  <c r="AJ304" i="30" s="1"/>
  <c r="AI304" i="30" s="1"/>
  <c r="AH304" i="30" s="1"/>
  <c r="AG304" i="30" s="1"/>
  <c r="AF304" i="30" s="1"/>
  <c r="AE304" i="30" s="1"/>
  <c r="AD304" i="30" s="1"/>
  <c r="AC304" i="30" s="1"/>
  <c r="AB304" i="30" s="1"/>
  <c r="AA304" i="30" s="1"/>
  <c r="Z304" i="30" s="1"/>
  <c r="Y304" i="30" s="1"/>
  <c r="X304" i="30" s="1"/>
  <c r="W304" i="30" s="1"/>
  <c r="V304" i="30" s="1"/>
  <c r="U304" i="30" s="1"/>
  <c r="T304" i="30" s="1"/>
  <c r="S304" i="30" s="1"/>
  <c r="R304" i="30" s="1"/>
  <c r="Q304" i="30" s="1"/>
  <c r="P304" i="30" s="1"/>
  <c r="O304" i="30" s="1"/>
  <c r="N304" i="30" s="1"/>
  <c r="M304" i="30" s="1"/>
  <c r="BD305" i="30"/>
  <c r="BC305" i="30" s="1"/>
  <c r="BB305" i="30" s="1"/>
  <c r="BA305" i="30" s="1"/>
  <c r="AZ305" i="30" s="1"/>
  <c r="AY305" i="30" s="1"/>
  <c r="AX305" i="30" s="1"/>
  <c r="AW305" i="30" s="1"/>
  <c r="AV305" i="30" s="1"/>
  <c r="AU305" i="30" s="1"/>
  <c r="AT305" i="30" s="1"/>
  <c r="AS305" i="30" s="1"/>
  <c r="AR305" i="30" s="1"/>
  <c r="AQ305" i="30" s="1"/>
  <c r="AP305" i="30" s="1"/>
  <c r="AO305" i="30" s="1"/>
  <c r="AN305" i="30" s="1"/>
  <c r="AM305" i="30" s="1"/>
  <c r="AL305" i="30" s="1"/>
  <c r="AK305" i="30" s="1"/>
  <c r="AJ305" i="30" s="1"/>
  <c r="AI305" i="30" s="1"/>
  <c r="AH305" i="30" s="1"/>
  <c r="AG305" i="30" s="1"/>
  <c r="AF305" i="30" s="1"/>
  <c r="AE305" i="30" s="1"/>
  <c r="AD305" i="30" s="1"/>
  <c r="AC305" i="30" s="1"/>
  <c r="AB305" i="30" s="1"/>
  <c r="AA305" i="30" s="1"/>
  <c r="Z305" i="30" s="1"/>
  <c r="Y305" i="30" s="1"/>
  <c r="X305" i="30" s="1"/>
  <c r="W305" i="30" s="1"/>
  <c r="V305" i="30" s="1"/>
  <c r="U305" i="30" s="1"/>
  <c r="T305" i="30" s="1"/>
  <c r="S305" i="30" s="1"/>
  <c r="R305" i="30" s="1"/>
  <c r="Q305" i="30" s="1"/>
  <c r="P305" i="30" s="1"/>
  <c r="O305" i="30" s="1"/>
  <c r="N305" i="30" s="1"/>
  <c r="M305" i="30" s="1"/>
  <c r="BD306" i="30"/>
  <c r="BD307" i="30"/>
  <c r="BC307" i="30" s="1"/>
  <c r="BB307" i="30" s="1"/>
  <c r="BA307" i="30" s="1"/>
  <c r="AZ307" i="30" s="1"/>
  <c r="AY307" i="30" s="1"/>
  <c r="AX307" i="30" s="1"/>
  <c r="AW307" i="30" s="1"/>
  <c r="AV307" i="30" s="1"/>
  <c r="AU307" i="30" s="1"/>
  <c r="AT307" i="30" s="1"/>
  <c r="AS307" i="30" s="1"/>
  <c r="AR307" i="30" s="1"/>
  <c r="AQ307" i="30" s="1"/>
  <c r="AP307" i="30" s="1"/>
  <c r="AO307" i="30" s="1"/>
  <c r="AN307" i="30" s="1"/>
  <c r="AM307" i="30" s="1"/>
  <c r="AL307" i="30" s="1"/>
  <c r="AK307" i="30" s="1"/>
  <c r="AJ307" i="30" s="1"/>
  <c r="AI307" i="30" s="1"/>
  <c r="AH307" i="30" s="1"/>
  <c r="AG307" i="30" s="1"/>
  <c r="AF307" i="30" s="1"/>
  <c r="AE307" i="30" s="1"/>
  <c r="AD307" i="30" s="1"/>
  <c r="AC307" i="30" s="1"/>
  <c r="AB307" i="30" s="1"/>
  <c r="AA307" i="30" s="1"/>
  <c r="Z307" i="30" s="1"/>
  <c r="Y307" i="30" s="1"/>
  <c r="X307" i="30" s="1"/>
  <c r="W307" i="30" s="1"/>
  <c r="V307" i="30" s="1"/>
  <c r="U307" i="30" s="1"/>
  <c r="T307" i="30" s="1"/>
  <c r="S307" i="30" s="1"/>
  <c r="R307" i="30" s="1"/>
  <c r="Q307" i="30" s="1"/>
  <c r="P307" i="30" s="1"/>
  <c r="O307" i="30" s="1"/>
  <c r="N307" i="30" s="1"/>
  <c r="M307" i="30" s="1"/>
  <c r="BD308" i="30"/>
  <c r="BC308" i="30" s="1"/>
  <c r="BB308" i="30" s="1"/>
  <c r="BA308" i="30" s="1"/>
  <c r="AZ308" i="30" s="1"/>
  <c r="AY308" i="30" s="1"/>
  <c r="AX308" i="30" s="1"/>
  <c r="AW308" i="30" s="1"/>
  <c r="AV308" i="30" s="1"/>
  <c r="AU308" i="30" s="1"/>
  <c r="AT308" i="30" s="1"/>
  <c r="AS308" i="30" s="1"/>
  <c r="AR308" i="30" s="1"/>
  <c r="AQ308" i="30" s="1"/>
  <c r="AP308" i="30" s="1"/>
  <c r="AO308" i="30" s="1"/>
  <c r="AN308" i="30" s="1"/>
  <c r="AM308" i="30" s="1"/>
  <c r="AL308" i="30" s="1"/>
  <c r="AK308" i="30" s="1"/>
  <c r="AJ308" i="30" s="1"/>
  <c r="AI308" i="30" s="1"/>
  <c r="AH308" i="30" s="1"/>
  <c r="AG308" i="30" s="1"/>
  <c r="AF308" i="30" s="1"/>
  <c r="AE308" i="30" s="1"/>
  <c r="AD308" i="30" s="1"/>
  <c r="AC308" i="30" s="1"/>
  <c r="AB308" i="30" s="1"/>
  <c r="AA308" i="30" s="1"/>
  <c r="Z308" i="30" s="1"/>
  <c r="Y308" i="30" s="1"/>
  <c r="X308" i="30" s="1"/>
  <c r="W308" i="30" s="1"/>
  <c r="V308" i="30" s="1"/>
  <c r="U308" i="30" s="1"/>
  <c r="T308" i="30" s="1"/>
  <c r="S308" i="30" s="1"/>
  <c r="R308" i="30" s="1"/>
  <c r="Q308" i="30" s="1"/>
  <c r="P308" i="30" s="1"/>
  <c r="O308" i="30" s="1"/>
  <c r="N308" i="30" s="1"/>
  <c r="M308" i="30" s="1"/>
  <c r="BD309" i="30"/>
  <c r="BD310" i="30"/>
  <c r="BC310" i="30" s="1"/>
  <c r="BB310" i="30" s="1"/>
  <c r="BA310" i="30" s="1"/>
  <c r="AZ310" i="30" s="1"/>
  <c r="AY310" i="30" s="1"/>
  <c r="AX310" i="30" s="1"/>
  <c r="AW310" i="30" s="1"/>
  <c r="AV310" i="30" s="1"/>
  <c r="AU310" i="30" s="1"/>
  <c r="AT310" i="30" s="1"/>
  <c r="AS310" i="30" s="1"/>
  <c r="AR310" i="30" s="1"/>
  <c r="AQ310" i="30" s="1"/>
  <c r="AP310" i="30" s="1"/>
  <c r="AO310" i="30" s="1"/>
  <c r="AN310" i="30" s="1"/>
  <c r="AM310" i="30" s="1"/>
  <c r="AL310" i="30" s="1"/>
  <c r="AK310" i="30" s="1"/>
  <c r="AJ310" i="30" s="1"/>
  <c r="AI310" i="30" s="1"/>
  <c r="AH310" i="30" s="1"/>
  <c r="AG310" i="30" s="1"/>
  <c r="AF310" i="30" s="1"/>
  <c r="AE310" i="30" s="1"/>
  <c r="AD310" i="30" s="1"/>
  <c r="AC310" i="30" s="1"/>
  <c r="AB310" i="30" s="1"/>
  <c r="AA310" i="30" s="1"/>
  <c r="Z310" i="30" s="1"/>
  <c r="Y310" i="30" s="1"/>
  <c r="X310" i="30" s="1"/>
  <c r="W310" i="30" s="1"/>
  <c r="V310" i="30" s="1"/>
  <c r="U310" i="30" s="1"/>
  <c r="T310" i="30" s="1"/>
  <c r="S310" i="30" s="1"/>
  <c r="R310" i="30" s="1"/>
  <c r="Q310" i="30" s="1"/>
  <c r="P310" i="30" s="1"/>
  <c r="O310" i="30" s="1"/>
  <c r="N310" i="30" s="1"/>
  <c r="M310" i="30" s="1"/>
  <c r="BD311" i="30"/>
  <c r="BD312" i="30"/>
  <c r="BC312" i="30" s="1"/>
  <c r="BB312" i="30" s="1"/>
  <c r="BA312" i="30" s="1"/>
  <c r="AZ312" i="30" s="1"/>
  <c r="AY312" i="30" s="1"/>
  <c r="AX312" i="30" s="1"/>
  <c r="AW312" i="30" s="1"/>
  <c r="AV312" i="30" s="1"/>
  <c r="AU312" i="30" s="1"/>
  <c r="AT312" i="30" s="1"/>
  <c r="AS312" i="30" s="1"/>
  <c r="AR312" i="30" s="1"/>
  <c r="AQ312" i="30" s="1"/>
  <c r="AP312" i="30" s="1"/>
  <c r="AO312" i="30" s="1"/>
  <c r="AN312" i="30" s="1"/>
  <c r="AM312" i="30" s="1"/>
  <c r="AL312" i="30" s="1"/>
  <c r="AK312" i="30" s="1"/>
  <c r="AJ312" i="30" s="1"/>
  <c r="AI312" i="30" s="1"/>
  <c r="AH312" i="30" s="1"/>
  <c r="AG312" i="30" s="1"/>
  <c r="AF312" i="30" s="1"/>
  <c r="AE312" i="30" s="1"/>
  <c r="AD312" i="30" s="1"/>
  <c r="AC312" i="30" s="1"/>
  <c r="AB312" i="30" s="1"/>
  <c r="AA312" i="30" s="1"/>
  <c r="Z312" i="30" s="1"/>
  <c r="Y312" i="30" s="1"/>
  <c r="X312" i="30" s="1"/>
  <c r="W312" i="30" s="1"/>
  <c r="V312" i="30" s="1"/>
  <c r="U312" i="30" s="1"/>
  <c r="T312" i="30" s="1"/>
  <c r="S312" i="30" s="1"/>
  <c r="R312" i="30" s="1"/>
  <c r="Q312" i="30" s="1"/>
  <c r="P312" i="30" s="1"/>
  <c r="O312" i="30" s="1"/>
  <c r="N312" i="30" s="1"/>
  <c r="M312" i="30" s="1"/>
  <c r="BD313" i="30"/>
  <c r="BD314" i="30"/>
  <c r="BD315" i="30"/>
  <c r="BD316" i="30"/>
  <c r="BD317" i="30"/>
  <c r="BD318" i="30"/>
  <c r="BD319" i="30"/>
  <c r="BC319" i="30" s="1"/>
  <c r="BB319" i="30" s="1"/>
  <c r="BA319" i="30" s="1"/>
  <c r="AZ319" i="30" s="1"/>
  <c r="AY319" i="30" s="1"/>
  <c r="AX319" i="30" s="1"/>
  <c r="AW319" i="30" s="1"/>
  <c r="AV319" i="30" s="1"/>
  <c r="AU319" i="30" s="1"/>
  <c r="AT319" i="30" s="1"/>
  <c r="AS319" i="30" s="1"/>
  <c r="AR319" i="30" s="1"/>
  <c r="AQ319" i="30" s="1"/>
  <c r="AP319" i="30" s="1"/>
  <c r="AO319" i="30" s="1"/>
  <c r="AN319" i="30" s="1"/>
  <c r="AM319" i="30" s="1"/>
  <c r="AL319" i="30" s="1"/>
  <c r="AK319" i="30" s="1"/>
  <c r="AJ319" i="30" s="1"/>
  <c r="AI319" i="30" s="1"/>
  <c r="AH319" i="30" s="1"/>
  <c r="AG319" i="30" s="1"/>
  <c r="AF319" i="30" s="1"/>
  <c r="AE319" i="30" s="1"/>
  <c r="AD319" i="30" s="1"/>
  <c r="AC319" i="30" s="1"/>
  <c r="AB319" i="30" s="1"/>
  <c r="AA319" i="30" s="1"/>
  <c r="Z319" i="30" s="1"/>
  <c r="Y319" i="30" s="1"/>
  <c r="X319" i="30" s="1"/>
  <c r="W319" i="30" s="1"/>
  <c r="V319" i="30" s="1"/>
  <c r="U319" i="30" s="1"/>
  <c r="T319" i="30" s="1"/>
  <c r="S319" i="30" s="1"/>
  <c r="R319" i="30" s="1"/>
  <c r="Q319" i="30" s="1"/>
  <c r="P319" i="30" s="1"/>
  <c r="O319" i="30" s="1"/>
  <c r="N319" i="30" s="1"/>
  <c r="M319" i="30" s="1"/>
  <c r="BD320" i="30"/>
  <c r="BD321" i="30"/>
  <c r="BD322" i="30"/>
  <c r="BD323" i="30"/>
  <c r="BD324" i="30"/>
  <c r="BC324" i="30" s="1"/>
  <c r="BB324" i="30" s="1"/>
  <c r="BA324" i="30" s="1"/>
  <c r="AZ324" i="30" s="1"/>
  <c r="AY324" i="30" s="1"/>
  <c r="AX324" i="30" s="1"/>
  <c r="AW324" i="30" s="1"/>
  <c r="AV324" i="30" s="1"/>
  <c r="AU324" i="30" s="1"/>
  <c r="AT324" i="30" s="1"/>
  <c r="AS324" i="30" s="1"/>
  <c r="AR324" i="30" s="1"/>
  <c r="AQ324" i="30" s="1"/>
  <c r="AP324" i="30" s="1"/>
  <c r="AO324" i="30" s="1"/>
  <c r="AN324" i="30" s="1"/>
  <c r="AM324" i="30" s="1"/>
  <c r="AL324" i="30" s="1"/>
  <c r="AK324" i="30" s="1"/>
  <c r="AJ324" i="30" s="1"/>
  <c r="AI324" i="30" s="1"/>
  <c r="AH324" i="30" s="1"/>
  <c r="AG324" i="30" s="1"/>
  <c r="AF324" i="30" s="1"/>
  <c r="AE324" i="30" s="1"/>
  <c r="AD324" i="30" s="1"/>
  <c r="AC324" i="30" s="1"/>
  <c r="AB324" i="30" s="1"/>
  <c r="AA324" i="30" s="1"/>
  <c r="Z324" i="30" s="1"/>
  <c r="Y324" i="30" s="1"/>
  <c r="X324" i="30" s="1"/>
  <c r="W324" i="30" s="1"/>
  <c r="V324" i="30" s="1"/>
  <c r="U324" i="30" s="1"/>
  <c r="T324" i="30" s="1"/>
  <c r="S324" i="30" s="1"/>
  <c r="R324" i="30" s="1"/>
  <c r="Q324" i="30" s="1"/>
  <c r="P324" i="30" s="1"/>
  <c r="O324" i="30" s="1"/>
  <c r="N324" i="30" s="1"/>
  <c r="M324" i="30" s="1"/>
  <c r="BD325" i="30"/>
  <c r="BD326" i="30"/>
  <c r="BD327" i="30"/>
  <c r="BD328" i="30"/>
  <c r="BD329" i="30"/>
  <c r="BC329" i="30" s="1"/>
  <c r="BB329" i="30" s="1"/>
  <c r="BA329" i="30" s="1"/>
  <c r="AZ329" i="30" s="1"/>
  <c r="AY329" i="30" s="1"/>
  <c r="AX329" i="30" s="1"/>
  <c r="AW329" i="30" s="1"/>
  <c r="AV329" i="30" s="1"/>
  <c r="AU329" i="30" s="1"/>
  <c r="AT329" i="30" s="1"/>
  <c r="AS329" i="30" s="1"/>
  <c r="AR329" i="30" s="1"/>
  <c r="AQ329" i="30" s="1"/>
  <c r="AP329" i="30" s="1"/>
  <c r="AO329" i="30" s="1"/>
  <c r="AN329" i="30" s="1"/>
  <c r="AM329" i="30" s="1"/>
  <c r="AL329" i="30" s="1"/>
  <c r="AK329" i="30" s="1"/>
  <c r="AJ329" i="30" s="1"/>
  <c r="AI329" i="30" s="1"/>
  <c r="AH329" i="30" s="1"/>
  <c r="AG329" i="30" s="1"/>
  <c r="AF329" i="30" s="1"/>
  <c r="AE329" i="30" s="1"/>
  <c r="AD329" i="30" s="1"/>
  <c r="AC329" i="30" s="1"/>
  <c r="AB329" i="30" s="1"/>
  <c r="AA329" i="30" s="1"/>
  <c r="Z329" i="30" s="1"/>
  <c r="Y329" i="30" s="1"/>
  <c r="X329" i="30" s="1"/>
  <c r="W329" i="30" s="1"/>
  <c r="V329" i="30" s="1"/>
  <c r="U329" i="30" s="1"/>
  <c r="T329" i="30" s="1"/>
  <c r="S329" i="30" s="1"/>
  <c r="R329" i="30" s="1"/>
  <c r="Q329" i="30" s="1"/>
  <c r="P329" i="30" s="1"/>
  <c r="O329" i="30" s="1"/>
  <c r="N329" i="30" s="1"/>
  <c r="M329" i="30" s="1"/>
  <c r="BD330" i="30"/>
  <c r="BC330" i="30" s="1"/>
  <c r="BB330" i="30" s="1"/>
  <c r="BA330" i="30" s="1"/>
  <c r="AZ330" i="30" s="1"/>
  <c r="AY330" i="30" s="1"/>
  <c r="AX330" i="30" s="1"/>
  <c r="AW330" i="30" s="1"/>
  <c r="AV330" i="30" s="1"/>
  <c r="AU330" i="30" s="1"/>
  <c r="AT330" i="30" s="1"/>
  <c r="AS330" i="30" s="1"/>
  <c r="AR330" i="30" s="1"/>
  <c r="AQ330" i="30" s="1"/>
  <c r="AP330" i="30" s="1"/>
  <c r="AO330" i="30" s="1"/>
  <c r="AN330" i="30" s="1"/>
  <c r="AM330" i="30" s="1"/>
  <c r="AL330" i="30" s="1"/>
  <c r="AK330" i="30" s="1"/>
  <c r="AJ330" i="30" s="1"/>
  <c r="AI330" i="30" s="1"/>
  <c r="AH330" i="30" s="1"/>
  <c r="AG330" i="30" s="1"/>
  <c r="AF330" i="30" s="1"/>
  <c r="AE330" i="30" s="1"/>
  <c r="AD330" i="30" s="1"/>
  <c r="AC330" i="30" s="1"/>
  <c r="AB330" i="30" s="1"/>
  <c r="AA330" i="30" s="1"/>
  <c r="Z330" i="30" s="1"/>
  <c r="Y330" i="30" s="1"/>
  <c r="X330" i="30" s="1"/>
  <c r="W330" i="30" s="1"/>
  <c r="V330" i="30" s="1"/>
  <c r="U330" i="30" s="1"/>
  <c r="T330" i="30" s="1"/>
  <c r="S330" i="30" s="1"/>
  <c r="R330" i="30" s="1"/>
  <c r="Q330" i="30" s="1"/>
  <c r="P330" i="30" s="1"/>
  <c r="O330" i="30" s="1"/>
  <c r="N330" i="30" s="1"/>
  <c r="M330" i="30" s="1"/>
  <c r="BD331" i="30"/>
  <c r="BD332" i="30"/>
  <c r="BD333" i="30"/>
  <c r="BD334" i="30"/>
  <c r="BD335" i="30"/>
  <c r="BC335" i="30" s="1"/>
  <c r="BB335" i="30" s="1"/>
  <c r="BA335" i="30" s="1"/>
  <c r="AZ335" i="30" s="1"/>
  <c r="AY335" i="30" s="1"/>
  <c r="AX335" i="30" s="1"/>
  <c r="AW335" i="30" s="1"/>
  <c r="AV335" i="30" s="1"/>
  <c r="AU335" i="30" s="1"/>
  <c r="AT335" i="30" s="1"/>
  <c r="AS335" i="30" s="1"/>
  <c r="AR335" i="30" s="1"/>
  <c r="AQ335" i="30" s="1"/>
  <c r="AP335" i="30" s="1"/>
  <c r="AO335" i="30" s="1"/>
  <c r="AN335" i="30" s="1"/>
  <c r="AM335" i="30" s="1"/>
  <c r="AL335" i="30" s="1"/>
  <c r="AK335" i="30" s="1"/>
  <c r="AJ335" i="30" s="1"/>
  <c r="AI335" i="30" s="1"/>
  <c r="AH335" i="30" s="1"/>
  <c r="AG335" i="30" s="1"/>
  <c r="AF335" i="30" s="1"/>
  <c r="AE335" i="30" s="1"/>
  <c r="AD335" i="30" s="1"/>
  <c r="AC335" i="30" s="1"/>
  <c r="AB335" i="30" s="1"/>
  <c r="AA335" i="30" s="1"/>
  <c r="Z335" i="30" s="1"/>
  <c r="Y335" i="30" s="1"/>
  <c r="X335" i="30" s="1"/>
  <c r="W335" i="30" s="1"/>
  <c r="V335" i="30" s="1"/>
  <c r="U335" i="30" s="1"/>
  <c r="T335" i="30" s="1"/>
  <c r="S335" i="30" s="1"/>
  <c r="R335" i="30" s="1"/>
  <c r="Q335" i="30" s="1"/>
  <c r="P335" i="30" s="1"/>
  <c r="O335" i="30" s="1"/>
  <c r="N335" i="30" s="1"/>
  <c r="M335" i="30" s="1"/>
  <c r="BD336" i="30"/>
  <c r="BD337" i="30"/>
  <c r="BC337" i="30" s="1"/>
  <c r="BB337" i="30" s="1"/>
  <c r="BA337" i="30" s="1"/>
  <c r="AZ337" i="30" s="1"/>
  <c r="AY337" i="30" s="1"/>
  <c r="AX337" i="30" s="1"/>
  <c r="AW337" i="30" s="1"/>
  <c r="AV337" i="30" s="1"/>
  <c r="AU337" i="30" s="1"/>
  <c r="AT337" i="30" s="1"/>
  <c r="AS337" i="30" s="1"/>
  <c r="AR337" i="30" s="1"/>
  <c r="AQ337" i="30" s="1"/>
  <c r="AP337" i="30" s="1"/>
  <c r="AO337" i="30" s="1"/>
  <c r="AN337" i="30" s="1"/>
  <c r="AM337" i="30" s="1"/>
  <c r="AL337" i="30" s="1"/>
  <c r="AK337" i="30" s="1"/>
  <c r="AJ337" i="30" s="1"/>
  <c r="AI337" i="30" s="1"/>
  <c r="AH337" i="30" s="1"/>
  <c r="AG337" i="30" s="1"/>
  <c r="AF337" i="30" s="1"/>
  <c r="AE337" i="30" s="1"/>
  <c r="AD337" i="30" s="1"/>
  <c r="AC337" i="30" s="1"/>
  <c r="AB337" i="30" s="1"/>
  <c r="AA337" i="30" s="1"/>
  <c r="Z337" i="30" s="1"/>
  <c r="Y337" i="30" s="1"/>
  <c r="X337" i="30" s="1"/>
  <c r="W337" i="30" s="1"/>
  <c r="V337" i="30" s="1"/>
  <c r="U337" i="30" s="1"/>
  <c r="T337" i="30" s="1"/>
  <c r="S337" i="30" s="1"/>
  <c r="R337" i="30" s="1"/>
  <c r="Q337" i="30" s="1"/>
  <c r="P337" i="30" s="1"/>
  <c r="O337" i="30" s="1"/>
  <c r="N337" i="30" s="1"/>
  <c r="M337" i="30" s="1"/>
  <c r="BD338" i="30"/>
  <c r="BC338" i="30" s="1"/>
  <c r="BB338" i="30" s="1"/>
  <c r="BA338" i="30" s="1"/>
  <c r="AZ338" i="30" s="1"/>
  <c r="AY338" i="30" s="1"/>
  <c r="AX338" i="30" s="1"/>
  <c r="AW338" i="30" s="1"/>
  <c r="AV338" i="30" s="1"/>
  <c r="AU338" i="30" s="1"/>
  <c r="AT338" i="30" s="1"/>
  <c r="AS338" i="30" s="1"/>
  <c r="AR338" i="30" s="1"/>
  <c r="AQ338" i="30" s="1"/>
  <c r="AP338" i="30" s="1"/>
  <c r="AO338" i="30" s="1"/>
  <c r="AN338" i="30" s="1"/>
  <c r="AM338" i="30" s="1"/>
  <c r="AL338" i="30" s="1"/>
  <c r="AK338" i="30" s="1"/>
  <c r="AJ338" i="30" s="1"/>
  <c r="AI338" i="30" s="1"/>
  <c r="AH338" i="30" s="1"/>
  <c r="AG338" i="30" s="1"/>
  <c r="AF338" i="30" s="1"/>
  <c r="AE338" i="30" s="1"/>
  <c r="AD338" i="30" s="1"/>
  <c r="AC338" i="30" s="1"/>
  <c r="AB338" i="30" s="1"/>
  <c r="AA338" i="30" s="1"/>
  <c r="Z338" i="30" s="1"/>
  <c r="Y338" i="30" s="1"/>
  <c r="X338" i="30" s="1"/>
  <c r="W338" i="30" s="1"/>
  <c r="V338" i="30" s="1"/>
  <c r="U338" i="30" s="1"/>
  <c r="T338" i="30" s="1"/>
  <c r="S338" i="30" s="1"/>
  <c r="R338" i="30" s="1"/>
  <c r="Q338" i="30" s="1"/>
  <c r="P338" i="30" s="1"/>
  <c r="O338" i="30" s="1"/>
  <c r="N338" i="30" s="1"/>
  <c r="M338" i="30" s="1"/>
  <c r="BD339" i="30"/>
  <c r="BD340" i="30"/>
  <c r="BC340" i="30" s="1"/>
  <c r="BB340" i="30" s="1"/>
  <c r="BA340" i="30" s="1"/>
  <c r="AZ340" i="30" s="1"/>
  <c r="AY340" i="30" s="1"/>
  <c r="AX340" i="30" s="1"/>
  <c r="AW340" i="30" s="1"/>
  <c r="AV340" i="30" s="1"/>
  <c r="AU340" i="30" s="1"/>
  <c r="AT340" i="30" s="1"/>
  <c r="AS340" i="30" s="1"/>
  <c r="AR340" i="30" s="1"/>
  <c r="AQ340" i="30" s="1"/>
  <c r="AP340" i="30" s="1"/>
  <c r="AO340" i="30" s="1"/>
  <c r="AN340" i="30" s="1"/>
  <c r="AM340" i="30" s="1"/>
  <c r="AL340" i="30" s="1"/>
  <c r="AK340" i="30" s="1"/>
  <c r="AJ340" i="30" s="1"/>
  <c r="AI340" i="30" s="1"/>
  <c r="AH340" i="30" s="1"/>
  <c r="AG340" i="30" s="1"/>
  <c r="AF340" i="30" s="1"/>
  <c r="AE340" i="30" s="1"/>
  <c r="AD340" i="30" s="1"/>
  <c r="AC340" i="30" s="1"/>
  <c r="AB340" i="30" s="1"/>
  <c r="AA340" i="30" s="1"/>
  <c r="Z340" i="30" s="1"/>
  <c r="Y340" i="30" s="1"/>
  <c r="X340" i="30" s="1"/>
  <c r="W340" i="30" s="1"/>
  <c r="V340" i="30" s="1"/>
  <c r="U340" i="30" s="1"/>
  <c r="T340" i="30" s="1"/>
  <c r="S340" i="30" s="1"/>
  <c r="R340" i="30" s="1"/>
  <c r="Q340" i="30" s="1"/>
  <c r="P340" i="30" s="1"/>
  <c r="O340" i="30" s="1"/>
  <c r="N340" i="30" s="1"/>
  <c r="M340" i="30" s="1"/>
  <c r="BD341" i="30"/>
  <c r="BD342" i="30"/>
  <c r="BC342" i="30" s="1"/>
  <c r="BB342" i="30" s="1"/>
  <c r="BA342" i="30" s="1"/>
  <c r="AZ342" i="30" s="1"/>
  <c r="AY342" i="30" s="1"/>
  <c r="AX342" i="30" s="1"/>
  <c r="AW342" i="30" s="1"/>
  <c r="AV342" i="30" s="1"/>
  <c r="AU342" i="30" s="1"/>
  <c r="AT342" i="30" s="1"/>
  <c r="AS342" i="30" s="1"/>
  <c r="AR342" i="30" s="1"/>
  <c r="AQ342" i="30" s="1"/>
  <c r="AP342" i="30" s="1"/>
  <c r="AO342" i="30" s="1"/>
  <c r="AN342" i="30" s="1"/>
  <c r="AM342" i="30" s="1"/>
  <c r="AL342" i="30" s="1"/>
  <c r="AK342" i="30" s="1"/>
  <c r="AJ342" i="30" s="1"/>
  <c r="AI342" i="30" s="1"/>
  <c r="AH342" i="30" s="1"/>
  <c r="AG342" i="30" s="1"/>
  <c r="AF342" i="30" s="1"/>
  <c r="AE342" i="30" s="1"/>
  <c r="AD342" i="30" s="1"/>
  <c r="AC342" i="30" s="1"/>
  <c r="AB342" i="30" s="1"/>
  <c r="AA342" i="30" s="1"/>
  <c r="Z342" i="30" s="1"/>
  <c r="Y342" i="30" s="1"/>
  <c r="X342" i="30" s="1"/>
  <c r="W342" i="30" s="1"/>
  <c r="V342" i="30" s="1"/>
  <c r="U342" i="30" s="1"/>
  <c r="T342" i="30" s="1"/>
  <c r="S342" i="30" s="1"/>
  <c r="R342" i="30" s="1"/>
  <c r="Q342" i="30" s="1"/>
  <c r="P342" i="30" s="1"/>
  <c r="O342" i="30" s="1"/>
  <c r="N342" i="30" s="1"/>
  <c r="M342" i="30" s="1"/>
  <c r="BD343" i="30"/>
  <c r="BC343" i="30" s="1"/>
  <c r="BB343" i="30" s="1"/>
  <c r="BA343" i="30" s="1"/>
  <c r="AZ343" i="30" s="1"/>
  <c r="AY343" i="30" s="1"/>
  <c r="AX343" i="30" s="1"/>
  <c r="AW343" i="30" s="1"/>
  <c r="AV343" i="30" s="1"/>
  <c r="AU343" i="30" s="1"/>
  <c r="AT343" i="30" s="1"/>
  <c r="AS343" i="30" s="1"/>
  <c r="AR343" i="30" s="1"/>
  <c r="AQ343" i="30" s="1"/>
  <c r="AP343" i="30" s="1"/>
  <c r="AO343" i="30" s="1"/>
  <c r="AN343" i="30" s="1"/>
  <c r="AM343" i="30" s="1"/>
  <c r="AL343" i="30" s="1"/>
  <c r="AK343" i="30" s="1"/>
  <c r="AJ343" i="30" s="1"/>
  <c r="AI343" i="30" s="1"/>
  <c r="AH343" i="30" s="1"/>
  <c r="AG343" i="30" s="1"/>
  <c r="AF343" i="30" s="1"/>
  <c r="AE343" i="30" s="1"/>
  <c r="AD343" i="30" s="1"/>
  <c r="AC343" i="30" s="1"/>
  <c r="AB343" i="30" s="1"/>
  <c r="AA343" i="30" s="1"/>
  <c r="Z343" i="30" s="1"/>
  <c r="Y343" i="30" s="1"/>
  <c r="X343" i="30" s="1"/>
  <c r="W343" i="30" s="1"/>
  <c r="V343" i="30" s="1"/>
  <c r="U343" i="30" s="1"/>
  <c r="T343" i="30" s="1"/>
  <c r="S343" i="30" s="1"/>
  <c r="R343" i="30" s="1"/>
  <c r="Q343" i="30" s="1"/>
  <c r="P343" i="30" s="1"/>
  <c r="O343" i="30" s="1"/>
  <c r="N343" i="30" s="1"/>
  <c r="M343" i="30" s="1"/>
  <c r="BD344" i="30"/>
  <c r="BC344" i="30" s="1"/>
  <c r="BB344" i="30" s="1"/>
  <c r="BA344" i="30" s="1"/>
  <c r="AZ344" i="30" s="1"/>
  <c r="AY344" i="30" s="1"/>
  <c r="AX344" i="30" s="1"/>
  <c r="AW344" i="30" s="1"/>
  <c r="AV344" i="30" s="1"/>
  <c r="AU344" i="30" s="1"/>
  <c r="AT344" i="30" s="1"/>
  <c r="AS344" i="30" s="1"/>
  <c r="AR344" i="30" s="1"/>
  <c r="AQ344" i="30" s="1"/>
  <c r="AP344" i="30" s="1"/>
  <c r="AO344" i="30" s="1"/>
  <c r="AN344" i="30" s="1"/>
  <c r="AM344" i="30" s="1"/>
  <c r="AL344" i="30" s="1"/>
  <c r="AK344" i="30" s="1"/>
  <c r="AJ344" i="30" s="1"/>
  <c r="AI344" i="30" s="1"/>
  <c r="AH344" i="30" s="1"/>
  <c r="AG344" i="30" s="1"/>
  <c r="AF344" i="30" s="1"/>
  <c r="AE344" i="30" s="1"/>
  <c r="AD344" i="30" s="1"/>
  <c r="AC344" i="30" s="1"/>
  <c r="AB344" i="30" s="1"/>
  <c r="AA344" i="30" s="1"/>
  <c r="Z344" i="30" s="1"/>
  <c r="Y344" i="30" s="1"/>
  <c r="X344" i="30" s="1"/>
  <c r="W344" i="30" s="1"/>
  <c r="V344" i="30" s="1"/>
  <c r="U344" i="30" s="1"/>
  <c r="T344" i="30" s="1"/>
  <c r="S344" i="30" s="1"/>
  <c r="R344" i="30" s="1"/>
  <c r="Q344" i="30" s="1"/>
  <c r="P344" i="30" s="1"/>
  <c r="O344" i="30" s="1"/>
  <c r="N344" i="30" s="1"/>
  <c r="M344" i="30" s="1"/>
  <c r="BD345" i="30"/>
  <c r="BC345" i="30" s="1"/>
  <c r="BB345" i="30" s="1"/>
  <c r="BA345" i="30" s="1"/>
  <c r="AZ345" i="30" s="1"/>
  <c r="AY345" i="30" s="1"/>
  <c r="AX345" i="30" s="1"/>
  <c r="AW345" i="30" s="1"/>
  <c r="AV345" i="30" s="1"/>
  <c r="AU345" i="30" s="1"/>
  <c r="AT345" i="30" s="1"/>
  <c r="AS345" i="30" s="1"/>
  <c r="AR345" i="30" s="1"/>
  <c r="AQ345" i="30" s="1"/>
  <c r="AP345" i="30" s="1"/>
  <c r="AO345" i="30" s="1"/>
  <c r="AN345" i="30" s="1"/>
  <c r="AM345" i="30" s="1"/>
  <c r="AL345" i="30" s="1"/>
  <c r="AK345" i="30" s="1"/>
  <c r="AJ345" i="30" s="1"/>
  <c r="AI345" i="30" s="1"/>
  <c r="AH345" i="30" s="1"/>
  <c r="AG345" i="30" s="1"/>
  <c r="AF345" i="30" s="1"/>
  <c r="AE345" i="30" s="1"/>
  <c r="AD345" i="30" s="1"/>
  <c r="AC345" i="30" s="1"/>
  <c r="AB345" i="30" s="1"/>
  <c r="AA345" i="30" s="1"/>
  <c r="Z345" i="30" s="1"/>
  <c r="Y345" i="30" s="1"/>
  <c r="X345" i="30" s="1"/>
  <c r="W345" i="30" s="1"/>
  <c r="V345" i="30" s="1"/>
  <c r="U345" i="30" s="1"/>
  <c r="T345" i="30" s="1"/>
  <c r="S345" i="30" s="1"/>
  <c r="R345" i="30" s="1"/>
  <c r="Q345" i="30" s="1"/>
  <c r="P345" i="30" s="1"/>
  <c r="O345" i="30" s="1"/>
  <c r="N345" i="30" s="1"/>
  <c r="M345" i="30" s="1"/>
  <c r="BD346" i="30"/>
  <c r="BC346" i="30" s="1"/>
  <c r="BB346" i="30" s="1"/>
  <c r="BA346" i="30" s="1"/>
  <c r="AZ346" i="30" s="1"/>
  <c r="AY346" i="30" s="1"/>
  <c r="AX346" i="30" s="1"/>
  <c r="AW346" i="30" s="1"/>
  <c r="AV346" i="30" s="1"/>
  <c r="AU346" i="30" s="1"/>
  <c r="AT346" i="30" s="1"/>
  <c r="AS346" i="30" s="1"/>
  <c r="AR346" i="30" s="1"/>
  <c r="AQ346" i="30" s="1"/>
  <c r="AP346" i="30" s="1"/>
  <c r="AO346" i="30" s="1"/>
  <c r="AN346" i="30" s="1"/>
  <c r="AM346" i="30" s="1"/>
  <c r="AL346" i="30" s="1"/>
  <c r="AK346" i="30" s="1"/>
  <c r="AJ346" i="30" s="1"/>
  <c r="AI346" i="30" s="1"/>
  <c r="AH346" i="30" s="1"/>
  <c r="AG346" i="30" s="1"/>
  <c r="AF346" i="30" s="1"/>
  <c r="AE346" i="30" s="1"/>
  <c r="AD346" i="30" s="1"/>
  <c r="AC346" i="30" s="1"/>
  <c r="AB346" i="30" s="1"/>
  <c r="AA346" i="30" s="1"/>
  <c r="Z346" i="30" s="1"/>
  <c r="Y346" i="30" s="1"/>
  <c r="X346" i="30" s="1"/>
  <c r="W346" i="30" s="1"/>
  <c r="V346" i="30" s="1"/>
  <c r="U346" i="30" s="1"/>
  <c r="T346" i="30" s="1"/>
  <c r="S346" i="30" s="1"/>
  <c r="R346" i="30" s="1"/>
  <c r="Q346" i="30" s="1"/>
  <c r="P346" i="30" s="1"/>
  <c r="O346" i="30" s="1"/>
  <c r="N346" i="30" s="1"/>
  <c r="M346" i="30" s="1"/>
  <c r="BD347" i="30"/>
  <c r="BC347" i="30" s="1"/>
  <c r="BB347" i="30" s="1"/>
  <c r="BA347" i="30" s="1"/>
  <c r="AZ347" i="30" s="1"/>
  <c r="AY347" i="30" s="1"/>
  <c r="AX347" i="30" s="1"/>
  <c r="AW347" i="30" s="1"/>
  <c r="AV347" i="30" s="1"/>
  <c r="AU347" i="30" s="1"/>
  <c r="AT347" i="30" s="1"/>
  <c r="AS347" i="30" s="1"/>
  <c r="AR347" i="30" s="1"/>
  <c r="AQ347" i="30" s="1"/>
  <c r="AP347" i="30" s="1"/>
  <c r="AO347" i="30" s="1"/>
  <c r="AN347" i="30" s="1"/>
  <c r="AM347" i="30" s="1"/>
  <c r="AL347" i="30" s="1"/>
  <c r="AK347" i="30" s="1"/>
  <c r="AJ347" i="30" s="1"/>
  <c r="AI347" i="30" s="1"/>
  <c r="AH347" i="30" s="1"/>
  <c r="AG347" i="30" s="1"/>
  <c r="AF347" i="30" s="1"/>
  <c r="AE347" i="30" s="1"/>
  <c r="AD347" i="30" s="1"/>
  <c r="AC347" i="30" s="1"/>
  <c r="AB347" i="30" s="1"/>
  <c r="AA347" i="30" s="1"/>
  <c r="Z347" i="30" s="1"/>
  <c r="Y347" i="30" s="1"/>
  <c r="X347" i="30" s="1"/>
  <c r="W347" i="30" s="1"/>
  <c r="V347" i="30" s="1"/>
  <c r="U347" i="30" s="1"/>
  <c r="T347" i="30" s="1"/>
  <c r="S347" i="30" s="1"/>
  <c r="R347" i="30" s="1"/>
  <c r="Q347" i="30" s="1"/>
  <c r="P347" i="30" s="1"/>
  <c r="O347" i="30" s="1"/>
  <c r="N347" i="30" s="1"/>
  <c r="M347" i="30" s="1"/>
  <c r="BD348" i="30"/>
  <c r="BC348" i="30" s="1"/>
  <c r="BB348" i="30" s="1"/>
  <c r="BA348" i="30" s="1"/>
  <c r="AZ348" i="30" s="1"/>
  <c r="AY348" i="30" s="1"/>
  <c r="AX348" i="30" s="1"/>
  <c r="AW348" i="30" s="1"/>
  <c r="AV348" i="30" s="1"/>
  <c r="AU348" i="30" s="1"/>
  <c r="AT348" i="30" s="1"/>
  <c r="AS348" i="30" s="1"/>
  <c r="AR348" i="30" s="1"/>
  <c r="AQ348" i="30" s="1"/>
  <c r="AP348" i="30" s="1"/>
  <c r="AO348" i="30" s="1"/>
  <c r="AN348" i="30" s="1"/>
  <c r="AM348" i="30" s="1"/>
  <c r="AL348" i="30" s="1"/>
  <c r="AK348" i="30" s="1"/>
  <c r="AJ348" i="30" s="1"/>
  <c r="AI348" i="30" s="1"/>
  <c r="AH348" i="30" s="1"/>
  <c r="AG348" i="30" s="1"/>
  <c r="AF348" i="30" s="1"/>
  <c r="AE348" i="30" s="1"/>
  <c r="AD348" i="30" s="1"/>
  <c r="AC348" i="30" s="1"/>
  <c r="AB348" i="30" s="1"/>
  <c r="AA348" i="30" s="1"/>
  <c r="Z348" i="30" s="1"/>
  <c r="Y348" i="30" s="1"/>
  <c r="X348" i="30" s="1"/>
  <c r="W348" i="30" s="1"/>
  <c r="V348" i="30" s="1"/>
  <c r="U348" i="30" s="1"/>
  <c r="T348" i="30" s="1"/>
  <c r="S348" i="30" s="1"/>
  <c r="R348" i="30" s="1"/>
  <c r="Q348" i="30" s="1"/>
  <c r="P348" i="30" s="1"/>
  <c r="O348" i="30" s="1"/>
  <c r="N348" i="30" s="1"/>
  <c r="M348" i="30" s="1"/>
  <c r="BD349" i="30"/>
  <c r="BC349" i="30" s="1"/>
  <c r="BB349" i="30" s="1"/>
  <c r="BA349" i="30" s="1"/>
  <c r="AZ349" i="30" s="1"/>
  <c r="AY349" i="30" s="1"/>
  <c r="AX349" i="30" s="1"/>
  <c r="AW349" i="30" s="1"/>
  <c r="AV349" i="30" s="1"/>
  <c r="AU349" i="30" s="1"/>
  <c r="AT349" i="30" s="1"/>
  <c r="AS349" i="30" s="1"/>
  <c r="AR349" i="30" s="1"/>
  <c r="AQ349" i="30" s="1"/>
  <c r="AP349" i="30" s="1"/>
  <c r="AO349" i="30" s="1"/>
  <c r="AN349" i="30" s="1"/>
  <c r="AM349" i="30" s="1"/>
  <c r="AL349" i="30" s="1"/>
  <c r="AK349" i="30" s="1"/>
  <c r="AJ349" i="30" s="1"/>
  <c r="AI349" i="30" s="1"/>
  <c r="AH349" i="30" s="1"/>
  <c r="AG349" i="30" s="1"/>
  <c r="AF349" i="30" s="1"/>
  <c r="AE349" i="30" s="1"/>
  <c r="AD349" i="30" s="1"/>
  <c r="AC349" i="30" s="1"/>
  <c r="AB349" i="30" s="1"/>
  <c r="AA349" i="30" s="1"/>
  <c r="Z349" i="30" s="1"/>
  <c r="Y349" i="30" s="1"/>
  <c r="X349" i="30" s="1"/>
  <c r="W349" i="30" s="1"/>
  <c r="V349" i="30" s="1"/>
  <c r="U349" i="30" s="1"/>
  <c r="T349" i="30" s="1"/>
  <c r="S349" i="30" s="1"/>
  <c r="R349" i="30" s="1"/>
  <c r="Q349" i="30" s="1"/>
  <c r="P349" i="30" s="1"/>
  <c r="O349" i="30" s="1"/>
  <c r="N349" i="30" s="1"/>
  <c r="M349" i="30" s="1"/>
  <c r="BD350" i="30"/>
  <c r="BC350" i="30" s="1"/>
  <c r="BB350" i="30" s="1"/>
  <c r="BA350" i="30" s="1"/>
  <c r="AZ350" i="30" s="1"/>
  <c r="AY350" i="30" s="1"/>
  <c r="AX350" i="30" s="1"/>
  <c r="AW350" i="30" s="1"/>
  <c r="AV350" i="30" s="1"/>
  <c r="AU350" i="30" s="1"/>
  <c r="AT350" i="30" s="1"/>
  <c r="AS350" i="30" s="1"/>
  <c r="AR350" i="30" s="1"/>
  <c r="AQ350" i="30" s="1"/>
  <c r="AP350" i="30" s="1"/>
  <c r="AO350" i="30" s="1"/>
  <c r="AN350" i="30" s="1"/>
  <c r="AM350" i="30" s="1"/>
  <c r="AL350" i="30" s="1"/>
  <c r="AK350" i="30" s="1"/>
  <c r="AJ350" i="30" s="1"/>
  <c r="AI350" i="30" s="1"/>
  <c r="AH350" i="30" s="1"/>
  <c r="AG350" i="30" s="1"/>
  <c r="AF350" i="30" s="1"/>
  <c r="AE350" i="30" s="1"/>
  <c r="AD350" i="30" s="1"/>
  <c r="AC350" i="30" s="1"/>
  <c r="AB350" i="30" s="1"/>
  <c r="AA350" i="30" s="1"/>
  <c r="Z350" i="30" s="1"/>
  <c r="Y350" i="30" s="1"/>
  <c r="X350" i="30" s="1"/>
  <c r="W350" i="30" s="1"/>
  <c r="V350" i="30" s="1"/>
  <c r="U350" i="30" s="1"/>
  <c r="T350" i="30" s="1"/>
  <c r="S350" i="30" s="1"/>
  <c r="R350" i="30" s="1"/>
  <c r="Q350" i="30" s="1"/>
  <c r="P350" i="30" s="1"/>
  <c r="O350" i="30" s="1"/>
  <c r="N350" i="30" s="1"/>
  <c r="M350" i="30" s="1"/>
  <c r="BD351" i="30"/>
  <c r="BC351" i="30" s="1"/>
  <c r="BB351" i="30" s="1"/>
  <c r="BA351" i="30" s="1"/>
  <c r="AZ351" i="30" s="1"/>
  <c r="AY351" i="30" s="1"/>
  <c r="AX351" i="30" s="1"/>
  <c r="AW351" i="30" s="1"/>
  <c r="AV351" i="30" s="1"/>
  <c r="AU351" i="30" s="1"/>
  <c r="AT351" i="30" s="1"/>
  <c r="AS351" i="30" s="1"/>
  <c r="AR351" i="30" s="1"/>
  <c r="AQ351" i="30" s="1"/>
  <c r="AP351" i="30" s="1"/>
  <c r="AO351" i="30" s="1"/>
  <c r="AN351" i="30" s="1"/>
  <c r="AM351" i="30" s="1"/>
  <c r="AL351" i="30" s="1"/>
  <c r="AK351" i="30" s="1"/>
  <c r="AJ351" i="30" s="1"/>
  <c r="AI351" i="30" s="1"/>
  <c r="AH351" i="30" s="1"/>
  <c r="AG351" i="30" s="1"/>
  <c r="AF351" i="30" s="1"/>
  <c r="AE351" i="30" s="1"/>
  <c r="AD351" i="30" s="1"/>
  <c r="AC351" i="30" s="1"/>
  <c r="AB351" i="30" s="1"/>
  <c r="AA351" i="30" s="1"/>
  <c r="Z351" i="30" s="1"/>
  <c r="Y351" i="30" s="1"/>
  <c r="X351" i="30" s="1"/>
  <c r="W351" i="30" s="1"/>
  <c r="V351" i="30" s="1"/>
  <c r="U351" i="30" s="1"/>
  <c r="T351" i="30" s="1"/>
  <c r="S351" i="30" s="1"/>
  <c r="R351" i="30" s="1"/>
  <c r="Q351" i="30" s="1"/>
  <c r="P351" i="30" s="1"/>
  <c r="O351" i="30" s="1"/>
  <c r="N351" i="30" s="1"/>
  <c r="M351" i="30" s="1"/>
  <c r="BD352" i="30"/>
  <c r="BD353" i="30"/>
  <c r="BC353" i="30" s="1"/>
  <c r="BB353" i="30" s="1"/>
  <c r="BA353" i="30" s="1"/>
  <c r="AZ353" i="30" s="1"/>
  <c r="AY353" i="30" s="1"/>
  <c r="AX353" i="30" s="1"/>
  <c r="AW353" i="30" s="1"/>
  <c r="AV353" i="30" s="1"/>
  <c r="AU353" i="30" s="1"/>
  <c r="AT353" i="30" s="1"/>
  <c r="AS353" i="30" s="1"/>
  <c r="AR353" i="30" s="1"/>
  <c r="AQ353" i="30" s="1"/>
  <c r="AP353" i="30" s="1"/>
  <c r="AO353" i="30" s="1"/>
  <c r="AN353" i="30" s="1"/>
  <c r="AM353" i="30" s="1"/>
  <c r="AL353" i="30" s="1"/>
  <c r="AK353" i="30" s="1"/>
  <c r="AJ353" i="30" s="1"/>
  <c r="AI353" i="30" s="1"/>
  <c r="AH353" i="30" s="1"/>
  <c r="AG353" i="30" s="1"/>
  <c r="AF353" i="30" s="1"/>
  <c r="AE353" i="30" s="1"/>
  <c r="AD353" i="30" s="1"/>
  <c r="AC353" i="30" s="1"/>
  <c r="AB353" i="30" s="1"/>
  <c r="AA353" i="30" s="1"/>
  <c r="Z353" i="30" s="1"/>
  <c r="Y353" i="30" s="1"/>
  <c r="X353" i="30" s="1"/>
  <c r="W353" i="30" s="1"/>
  <c r="V353" i="30" s="1"/>
  <c r="U353" i="30" s="1"/>
  <c r="T353" i="30" s="1"/>
  <c r="S353" i="30" s="1"/>
  <c r="R353" i="30" s="1"/>
  <c r="Q353" i="30" s="1"/>
  <c r="P353" i="30" s="1"/>
  <c r="O353" i="30" s="1"/>
  <c r="N353" i="30" s="1"/>
  <c r="M353" i="30" s="1"/>
  <c r="BD354" i="30"/>
  <c r="BC354" i="30" s="1"/>
  <c r="BB354" i="30" s="1"/>
  <c r="BA354" i="30" s="1"/>
  <c r="AZ354" i="30" s="1"/>
  <c r="AY354" i="30" s="1"/>
  <c r="AX354" i="30" s="1"/>
  <c r="AW354" i="30" s="1"/>
  <c r="AV354" i="30" s="1"/>
  <c r="AU354" i="30" s="1"/>
  <c r="AT354" i="30" s="1"/>
  <c r="AS354" i="30" s="1"/>
  <c r="AR354" i="30" s="1"/>
  <c r="AQ354" i="30" s="1"/>
  <c r="AP354" i="30" s="1"/>
  <c r="AO354" i="30" s="1"/>
  <c r="AN354" i="30" s="1"/>
  <c r="AM354" i="30" s="1"/>
  <c r="AL354" i="30" s="1"/>
  <c r="AK354" i="30" s="1"/>
  <c r="AJ354" i="30" s="1"/>
  <c r="AI354" i="30" s="1"/>
  <c r="AH354" i="30" s="1"/>
  <c r="AG354" i="30" s="1"/>
  <c r="AF354" i="30" s="1"/>
  <c r="AE354" i="30" s="1"/>
  <c r="AD354" i="30" s="1"/>
  <c r="AC354" i="30" s="1"/>
  <c r="AB354" i="30" s="1"/>
  <c r="AA354" i="30" s="1"/>
  <c r="Z354" i="30" s="1"/>
  <c r="Y354" i="30" s="1"/>
  <c r="X354" i="30" s="1"/>
  <c r="W354" i="30" s="1"/>
  <c r="V354" i="30" s="1"/>
  <c r="U354" i="30" s="1"/>
  <c r="T354" i="30" s="1"/>
  <c r="S354" i="30" s="1"/>
  <c r="R354" i="30" s="1"/>
  <c r="Q354" i="30" s="1"/>
  <c r="P354" i="30" s="1"/>
  <c r="O354" i="30" s="1"/>
  <c r="N354" i="30" s="1"/>
  <c r="M354" i="30" s="1"/>
  <c r="BD355" i="30"/>
  <c r="BC355" i="30" s="1"/>
  <c r="BB355" i="30" s="1"/>
  <c r="BA355" i="30" s="1"/>
  <c r="AZ355" i="30" s="1"/>
  <c r="AY355" i="30" s="1"/>
  <c r="AX355" i="30" s="1"/>
  <c r="AW355" i="30" s="1"/>
  <c r="AV355" i="30" s="1"/>
  <c r="AU355" i="30" s="1"/>
  <c r="AT355" i="30" s="1"/>
  <c r="AS355" i="30" s="1"/>
  <c r="AR355" i="30" s="1"/>
  <c r="AQ355" i="30" s="1"/>
  <c r="AP355" i="30" s="1"/>
  <c r="AO355" i="30" s="1"/>
  <c r="AN355" i="30" s="1"/>
  <c r="AM355" i="30" s="1"/>
  <c r="AL355" i="30" s="1"/>
  <c r="AK355" i="30" s="1"/>
  <c r="AJ355" i="30" s="1"/>
  <c r="AI355" i="30" s="1"/>
  <c r="AH355" i="30" s="1"/>
  <c r="AG355" i="30" s="1"/>
  <c r="AF355" i="30" s="1"/>
  <c r="AE355" i="30" s="1"/>
  <c r="AD355" i="30" s="1"/>
  <c r="AC355" i="30" s="1"/>
  <c r="AB355" i="30" s="1"/>
  <c r="AA355" i="30" s="1"/>
  <c r="Z355" i="30" s="1"/>
  <c r="Y355" i="30" s="1"/>
  <c r="X355" i="30" s="1"/>
  <c r="W355" i="30" s="1"/>
  <c r="V355" i="30" s="1"/>
  <c r="U355" i="30" s="1"/>
  <c r="T355" i="30" s="1"/>
  <c r="S355" i="30" s="1"/>
  <c r="R355" i="30" s="1"/>
  <c r="Q355" i="30" s="1"/>
  <c r="P355" i="30" s="1"/>
  <c r="O355" i="30" s="1"/>
  <c r="N355" i="30" s="1"/>
  <c r="M355" i="30" s="1"/>
  <c r="BD356" i="30"/>
  <c r="BC356" i="30" s="1"/>
  <c r="BB356" i="30" s="1"/>
  <c r="BA356" i="30" s="1"/>
  <c r="AZ356" i="30" s="1"/>
  <c r="AY356" i="30" s="1"/>
  <c r="AX356" i="30" s="1"/>
  <c r="AW356" i="30" s="1"/>
  <c r="AV356" i="30" s="1"/>
  <c r="AU356" i="30" s="1"/>
  <c r="AT356" i="30" s="1"/>
  <c r="AS356" i="30" s="1"/>
  <c r="AR356" i="30" s="1"/>
  <c r="AQ356" i="30" s="1"/>
  <c r="AP356" i="30" s="1"/>
  <c r="AO356" i="30" s="1"/>
  <c r="AN356" i="30" s="1"/>
  <c r="AM356" i="30" s="1"/>
  <c r="AL356" i="30" s="1"/>
  <c r="AK356" i="30" s="1"/>
  <c r="AJ356" i="30" s="1"/>
  <c r="AI356" i="30" s="1"/>
  <c r="AH356" i="30" s="1"/>
  <c r="AG356" i="30" s="1"/>
  <c r="AF356" i="30" s="1"/>
  <c r="AE356" i="30" s="1"/>
  <c r="AD356" i="30" s="1"/>
  <c r="AC356" i="30" s="1"/>
  <c r="AB356" i="30" s="1"/>
  <c r="AA356" i="30" s="1"/>
  <c r="Z356" i="30" s="1"/>
  <c r="Y356" i="30" s="1"/>
  <c r="X356" i="30" s="1"/>
  <c r="W356" i="30" s="1"/>
  <c r="V356" i="30" s="1"/>
  <c r="U356" i="30" s="1"/>
  <c r="T356" i="30" s="1"/>
  <c r="S356" i="30" s="1"/>
  <c r="R356" i="30" s="1"/>
  <c r="Q356" i="30" s="1"/>
  <c r="P356" i="30" s="1"/>
  <c r="O356" i="30" s="1"/>
  <c r="N356" i="30" s="1"/>
  <c r="M356" i="30" s="1"/>
  <c r="BD357" i="30"/>
  <c r="BC357" i="30" s="1"/>
  <c r="BB357" i="30" s="1"/>
  <c r="BA357" i="30" s="1"/>
  <c r="AZ357" i="30" s="1"/>
  <c r="AY357" i="30" s="1"/>
  <c r="AX357" i="30" s="1"/>
  <c r="AW357" i="30" s="1"/>
  <c r="AV357" i="30" s="1"/>
  <c r="AU357" i="30" s="1"/>
  <c r="AT357" i="30" s="1"/>
  <c r="AS357" i="30" s="1"/>
  <c r="AR357" i="30" s="1"/>
  <c r="AQ357" i="30" s="1"/>
  <c r="AP357" i="30" s="1"/>
  <c r="AO357" i="30" s="1"/>
  <c r="AN357" i="30" s="1"/>
  <c r="AM357" i="30" s="1"/>
  <c r="AL357" i="30" s="1"/>
  <c r="AK357" i="30" s="1"/>
  <c r="AJ357" i="30" s="1"/>
  <c r="AI357" i="30" s="1"/>
  <c r="AH357" i="30" s="1"/>
  <c r="AG357" i="30" s="1"/>
  <c r="AF357" i="30" s="1"/>
  <c r="AE357" i="30" s="1"/>
  <c r="AD357" i="30" s="1"/>
  <c r="AC357" i="30" s="1"/>
  <c r="AB357" i="30" s="1"/>
  <c r="AA357" i="30" s="1"/>
  <c r="Z357" i="30" s="1"/>
  <c r="Y357" i="30" s="1"/>
  <c r="X357" i="30" s="1"/>
  <c r="W357" i="30" s="1"/>
  <c r="V357" i="30" s="1"/>
  <c r="U357" i="30" s="1"/>
  <c r="T357" i="30" s="1"/>
  <c r="S357" i="30" s="1"/>
  <c r="R357" i="30" s="1"/>
  <c r="Q357" i="30" s="1"/>
  <c r="P357" i="30" s="1"/>
  <c r="O357" i="30" s="1"/>
  <c r="N357" i="30" s="1"/>
  <c r="M357" i="30" s="1"/>
  <c r="BD358" i="30"/>
  <c r="BD359" i="30"/>
  <c r="BC359" i="30" s="1"/>
  <c r="BB359" i="30" s="1"/>
  <c r="BA359" i="30" s="1"/>
  <c r="AZ359" i="30" s="1"/>
  <c r="AY359" i="30" s="1"/>
  <c r="AX359" i="30" s="1"/>
  <c r="AW359" i="30" s="1"/>
  <c r="AV359" i="30" s="1"/>
  <c r="AU359" i="30" s="1"/>
  <c r="AT359" i="30" s="1"/>
  <c r="AS359" i="30" s="1"/>
  <c r="AR359" i="30" s="1"/>
  <c r="AQ359" i="30" s="1"/>
  <c r="AP359" i="30" s="1"/>
  <c r="AO359" i="30" s="1"/>
  <c r="AN359" i="30" s="1"/>
  <c r="AM359" i="30" s="1"/>
  <c r="AL359" i="30" s="1"/>
  <c r="AK359" i="30" s="1"/>
  <c r="AJ359" i="30" s="1"/>
  <c r="AI359" i="30" s="1"/>
  <c r="AH359" i="30" s="1"/>
  <c r="AG359" i="30" s="1"/>
  <c r="AF359" i="30" s="1"/>
  <c r="AE359" i="30" s="1"/>
  <c r="AD359" i="30" s="1"/>
  <c r="AC359" i="30" s="1"/>
  <c r="AB359" i="30" s="1"/>
  <c r="AA359" i="30" s="1"/>
  <c r="Z359" i="30" s="1"/>
  <c r="Y359" i="30" s="1"/>
  <c r="X359" i="30" s="1"/>
  <c r="W359" i="30" s="1"/>
  <c r="V359" i="30" s="1"/>
  <c r="U359" i="30" s="1"/>
  <c r="T359" i="30" s="1"/>
  <c r="S359" i="30" s="1"/>
  <c r="R359" i="30" s="1"/>
  <c r="Q359" i="30" s="1"/>
  <c r="P359" i="30" s="1"/>
  <c r="O359" i="30" s="1"/>
  <c r="N359" i="30" s="1"/>
  <c r="M359" i="30" s="1"/>
  <c r="BD360" i="30"/>
  <c r="BC360" i="30" s="1"/>
  <c r="BB360" i="30" s="1"/>
  <c r="BA360" i="30" s="1"/>
  <c r="AZ360" i="30" s="1"/>
  <c r="AY360" i="30" s="1"/>
  <c r="AX360" i="30" s="1"/>
  <c r="AW360" i="30" s="1"/>
  <c r="AV360" i="30" s="1"/>
  <c r="AU360" i="30" s="1"/>
  <c r="AT360" i="30" s="1"/>
  <c r="AS360" i="30" s="1"/>
  <c r="AR360" i="30" s="1"/>
  <c r="AQ360" i="30" s="1"/>
  <c r="AP360" i="30" s="1"/>
  <c r="AO360" i="30" s="1"/>
  <c r="AN360" i="30" s="1"/>
  <c r="AM360" i="30" s="1"/>
  <c r="AL360" i="30" s="1"/>
  <c r="AK360" i="30" s="1"/>
  <c r="AJ360" i="30" s="1"/>
  <c r="AI360" i="30" s="1"/>
  <c r="AH360" i="30" s="1"/>
  <c r="AG360" i="30" s="1"/>
  <c r="AF360" i="30" s="1"/>
  <c r="AE360" i="30" s="1"/>
  <c r="AD360" i="30" s="1"/>
  <c r="AC360" i="30" s="1"/>
  <c r="AB360" i="30" s="1"/>
  <c r="AA360" i="30" s="1"/>
  <c r="Z360" i="30" s="1"/>
  <c r="Y360" i="30" s="1"/>
  <c r="X360" i="30" s="1"/>
  <c r="W360" i="30" s="1"/>
  <c r="V360" i="30" s="1"/>
  <c r="U360" i="30" s="1"/>
  <c r="T360" i="30" s="1"/>
  <c r="S360" i="30" s="1"/>
  <c r="R360" i="30" s="1"/>
  <c r="Q360" i="30" s="1"/>
  <c r="P360" i="30" s="1"/>
  <c r="O360" i="30" s="1"/>
  <c r="N360" i="30" s="1"/>
  <c r="M360" i="30" s="1"/>
  <c r="BD361" i="30"/>
  <c r="BC361" i="30" s="1"/>
  <c r="BB361" i="30" s="1"/>
  <c r="BA361" i="30" s="1"/>
  <c r="AZ361" i="30" s="1"/>
  <c r="AY361" i="30" s="1"/>
  <c r="AX361" i="30" s="1"/>
  <c r="AW361" i="30" s="1"/>
  <c r="AV361" i="30" s="1"/>
  <c r="AU361" i="30" s="1"/>
  <c r="AT361" i="30" s="1"/>
  <c r="AS361" i="30" s="1"/>
  <c r="AR361" i="30" s="1"/>
  <c r="AQ361" i="30" s="1"/>
  <c r="AP361" i="30" s="1"/>
  <c r="AO361" i="30" s="1"/>
  <c r="AN361" i="30" s="1"/>
  <c r="AM361" i="30" s="1"/>
  <c r="AL361" i="30" s="1"/>
  <c r="AK361" i="30" s="1"/>
  <c r="AJ361" i="30" s="1"/>
  <c r="AI361" i="30" s="1"/>
  <c r="AH361" i="30" s="1"/>
  <c r="AG361" i="30" s="1"/>
  <c r="AF361" i="30" s="1"/>
  <c r="AE361" i="30" s="1"/>
  <c r="AD361" i="30" s="1"/>
  <c r="AC361" i="30" s="1"/>
  <c r="AB361" i="30" s="1"/>
  <c r="AA361" i="30" s="1"/>
  <c r="Z361" i="30" s="1"/>
  <c r="Y361" i="30" s="1"/>
  <c r="X361" i="30" s="1"/>
  <c r="W361" i="30" s="1"/>
  <c r="V361" i="30" s="1"/>
  <c r="U361" i="30" s="1"/>
  <c r="T361" i="30" s="1"/>
  <c r="S361" i="30" s="1"/>
  <c r="R361" i="30" s="1"/>
  <c r="Q361" i="30" s="1"/>
  <c r="P361" i="30" s="1"/>
  <c r="O361" i="30" s="1"/>
  <c r="N361" i="30" s="1"/>
  <c r="M361" i="30" s="1"/>
  <c r="BD362" i="30"/>
  <c r="BC362" i="30" s="1"/>
  <c r="BB362" i="30" s="1"/>
  <c r="BA362" i="30" s="1"/>
  <c r="AZ362" i="30" s="1"/>
  <c r="AY362" i="30" s="1"/>
  <c r="AX362" i="30" s="1"/>
  <c r="AW362" i="30" s="1"/>
  <c r="AV362" i="30" s="1"/>
  <c r="AU362" i="30" s="1"/>
  <c r="AT362" i="30" s="1"/>
  <c r="AS362" i="30" s="1"/>
  <c r="AR362" i="30" s="1"/>
  <c r="AQ362" i="30" s="1"/>
  <c r="AP362" i="30" s="1"/>
  <c r="AO362" i="30" s="1"/>
  <c r="AN362" i="30" s="1"/>
  <c r="AM362" i="30" s="1"/>
  <c r="AL362" i="30" s="1"/>
  <c r="AK362" i="30" s="1"/>
  <c r="AJ362" i="30" s="1"/>
  <c r="AI362" i="30" s="1"/>
  <c r="AH362" i="30" s="1"/>
  <c r="AG362" i="30" s="1"/>
  <c r="AF362" i="30" s="1"/>
  <c r="AE362" i="30" s="1"/>
  <c r="AD362" i="30" s="1"/>
  <c r="AC362" i="30" s="1"/>
  <c r="AB362" i="30" s="1"/>
  <c r="AA362" i="30" s="1"/>
  <c r="Z362" i="30" s="1"/>
  <c r="Y362" i="30" s="1"/>
  <c r="X362" i="30" s="1"/>
  <c r="W362" i="30" s="1"/>
  <c r="V362" i="30" s="1"/>
  <c r="U362" i="30" s="1"/>
  <c r="T362" i="30" s="1"/>
  <c r="S362" i="30" s="1"/>
  <c r="R362" i="30" s="1"/>
  <c r="Q362" i="30" s="1"/>
  <c r="P362" i="30" s="1"/>
  <c r="O362" i="30" s="1"/>
  <c r="N362" i="30" s="1"/>
  <c r="M362" i="30" s="1"/>
  <c r="BD363" i="30"/>
  <c r="BC363" i="30" s="1"/>
  <c r="BB363" i="30" s="1"/>
  <c r="BA363" i="30" s="1"/>
  <c r="AZ363" i="30" s="1"/>
  <c r="AY363" i="30" s="1"/>
  <c r="AX363" i="30" s="1"/>
  <c r="AW363" i="30" s="1"/>
  <c r="AV363" i="30" s="1"/>
  <c r="AU363" i="30" s="1"/>
  <c r="AT363" i="30" s="1"/>
  <c r="AS363" i="30" s="1"/>
  <c r="AR363" i="30" s="1"/>
  <c r="AQ363" i="30" s="1"/>
  <c r="AP363" i="30" s="1"/>
  <c r="AO363" i="30" s="1"/>
  <c r="AN363" i="30" s="1"/>
  <c r="AM363" i="30" s="1"/>
  <c r="AL363" i="30" s="1"/>
  <c r="AK363" i="30" s="1"/>
  <c r="AJ363" i="30" s="1"/>
  <c r="AI363" i="30" s="1"/>
  <c r="AH363" i="30" s="1"/>
  <c r="AG363" i="30" s="1"/>
  <c r="AF363" i="30" s="1"/>
  <c r="AE363" i="30" s="1"/>
  <c r="AD363" i="30" s="1"/>
  <c r="AC363" i="30" s="1"/>
  <c r="AB363" i="30" s="1"/>
  <c r="AA363" i="30" s="1"/>
  <c r="Z363" i="30" s="1"/>
  <c r="Y363" i="30" s="1"/>
  <c r="X363" i="30" s="1"/>
  <c r="W363" i="30" s="1"/>
  <c r="V363" i="30" s="1"/>
  <c r="U363" i="30" s="1"/>
  <c r="T363" i="30" s="1"/>
  <c r="S363" i="30" s="1"/>
  <c r="R363" i="30" s="1"/>
  <c r="Q363" i="30" s="1"/>
  <c r="P363" i="30" s="1"/>
  <c r="O363" i="30" s="1"/>
  <c r="N363" i="30" s="1"/>
  <c r="M363" i="30" s="1"/>
  <c r="BD364" i="30"/>
  <c r="BD365" i="30"/>
  <c r="BC365" i="30" s="1"/>
  <c r="BB365" i="30" s="1"/>
  <c r="BA365" i="30" s="1"/>
  <c r="AZ365" i="30" s="1"/>
  <c r="AY365" i="30" s="1"/>
  <c r="AX365" i="30" s="1"/>
  <c r="AW365" i="30" s="1"/>
  <c r="AV365" i="30" s="1"/>
  <c r="AU365" i="30" s="1"/>
  <c r="AT365" i="30" s="1"/>
  <c r="AS365" i="30" s="1"/>
  <c r="AR365" i="30" s="1"/>
  <c r="AQ365" i="30" s="1"/>
  <c r="AP365" i="30" s="1"/>
  <c r="AO365" i="30" s="1"/>
  <c r="AN365" i="30" s="1"/>
  <c r="AM365" i="30" s="1"/>
  <c r="AL365" i="30" s="1"/>
  <c r="AK365" i="30" s="1"/>
  <c r="AJ365" i="30" s="1"/>
  <c r="AI365" i="30" s="1"/>
  <c r="AH365" i="30" s="1"/>
  <c r="AG365" i="30" s="1"/>
  <c r="AF365" i="30" s="1"/>
  <c r="AE365" i="30" s="1"/>
  <c r="AD365" i="30" s="1"/>
  <c r="AC365" i="30" s="1"/>
  <c r="AB365" i="30" s="1"/>
  <c r="AA365" i="30" s="1"/>
  <c r="Z365" i="30" s="1"/>
  <c r="Y365" i="30" s="1"/>
  <c r="X365" i="30" s="1"/>
  <c r="W365" i="30" s="1"/>
  <c r="V365" i="30" s="1"/>
  <c r="U365" i="30" s="1"/>
  <c r="T365" i="30" s="1"/>
  <c r="S365" i="30" s="1"/>
  <c r="R365" i="30" s="1"/>
  <c r="Q365" i="30" s="1"/>
  <c r="P365" i="30" s="1"/>
  <c r="O365" i="30" s="1"/>
  <c r="N365" i="30" s="1"/>
  <c r="M365" i="30" s="1"/>
  <c r="BD366" i="30"/>
  <c r="BC366" i="30" s="1"/>
  <c r="BB366" i="30" s="1"/>
  <c r="BA366" i="30" s="1"/>
  <c r="AZ366" i="30" s="1"/>
  <c r="AY366" i="30" s="1"/>
  <c r="AX366" i="30" s="1"/>
  <c r="AW366" i="30" s="1"/>
  <c r="AV366" i="30" s="1"/>
  <c r="AU366" i="30" s="1"/>
  <c r="AT366" i="30" s="1"/>
  <c r="AS366" i="30" s="1"/>
  <c r="AR366" i="30" s="1"/>
  <c r="AQ366" i="30" s="1"/>
  <c r="AP366" i="30" s="1"/>
  <c r="AO366" i="30" s="1"/>
  <c r="AN366" i="30" s="1"/>
  <c r="AM366" i="30" s="1"/>
  <c r="AL366" i="30" s="1"/>
  <c r="AK366" i="30" s="1"/>
  <c r="AJ366" i="30" s="1"/>
  <c r="AI366" i="30" s="1"/>
  <c r="AH366" i="30" s="1"/>
  <c r="AG366" i="30" s="1"/>
  <c r="AF366" i="30" s="1"/>
  <c r="AE366" i="30" s="1"/>
  <c r="AD366" i="30" s="1"/>
  <c r="AC366" i="30" s="1"/>
  <c r="AB366" i="30" s="1"/>
  <c r="AA366" i="30" s="1"/>
  <c r="Z366" i="30" s="1"/>
  <c r="Y366" i="30" s="1"/>
  <c r="X366" i="30" s="1"/>
  <c r="W366" i="30" s="1"/>
  <c r="V366" i="30" s="1"/>
  <c r="U366" i="30" s="1"/>
  <c r="T366" i="30" s="1"/>
  <c r="S366" i="30" s="1"/>
  <c r="R366" i="30" s="1"/>
  <c r="Q366" i="30" s="1"/>
  <c r="P366" i="30" s="1"/>
  <c r="O366" i="30" s="1"/>
  <c r="N366" i="30" s="1"/>
  <c r="M366" i="30" s="1"/>
  <c r="BD367" i="30"/>
  <c r="BD368" i="30"/>
  <c r="BC368" i="30" s="1"/>
  <c r="BB368" i="30" s="1"/>
  <c r="BA368" i="30" s="1"/>
  <c r="AZ368" i="30" s="1"/>
  <c r="AY368" i="30" s="1"/>
  <c r="AX368" i="30" s="1"/>
  <c r="AW368" i="30" s="1"/>
  <c r="AV368" i="30" s="1"/>
  <c r="AU368" i="30" s="1"/>
  <c r="AT368" i="30" s="1"/>
  <c r="AS368" i="30" s="1"/>
  <c r="AR368" i="30" s="1"/>
  <c r="AQ368" i="30" s="1"/>
  <c r="AP368" i="30" s="1"/>
  <c r="AO368" i="30" s="1"/>
  <c r="AN368" i="30" s="1"/>
  <c r="AM368" i="30" s="1"/>
  <c r="AL368" i="30" s="1"/>
  <c r="AK368" i="30" s="1"/>
  <c r="AJ368" i="30" s="1"/>
  <c r="AI368" i="30" s="1"/>
  <c r="AH368" i="30" s="1"/>
  <c r="AG368" i="30" s="1"/>
  <c r="AF368" i="30" s="1"/>
  <c r="AE368" i="30" s="1"/>
  <c r="AD368" i="30" s="1"/>
  <c r="AC368" i="30" s="1"/>
  <c r="AB368" i="30" s="1"/>
  <c r="AA368" i="30" s="1"/>
  <c r="Z368" i="30" s="1"/>
  <c r="Y368" i="30" s="1"/>
  <c r="X368" i="30" s="1"/>
  <c r="W368" i="30" s="1"/>
  <c r="V368" i="30" s="1"/>
  <c r="U368" i="30" s="1"/>
  <c r="T368" i="30" s="1"/>
  <c r="S368" i="30" s="1"/>
  <c r="R368" i="30" s="1"/>
  <c r="Q368" i="30" s="1"/>
  <c r="P368" i="30" s="1"/>
  <c r="O368" i="30" s="1"/>
  <c r="N368" i="30" s="1"/>
  <c r="M368" i="30" s="1"/>
  <c r="BD369" i="30"/>
  <c r="BC369" i="30" s="1"/>
  <c r="BB369" i="30" s="1"/>
  <c r="BA369" i="30" s="1"/>
  <c r="AZ369" i="30" s="1"/>
  <c r="AY369" i="30" s="1"/>
  <c r="AX369" i="30" s="1"/>
  <c r="AW369" i="30" s="1"/>
  <c r="AV369" i="30" s="1"/>
  <c r="AU369" i="30" s="1"/>
  <c r="AT369" i="30" s="1"/>
  <c r="AS369" i="30" s="1"/>
  <c r="AR369" i="30" s="1"/>
  <c r="AQ369" i="30" s="1"/>
  <c r="AP369" i="30" s="1"/>
  <c r="AO369" i="30" s="1"/>
  <c r="AN369" i="30" s="1"/>
  <c r="AM369" i="30" s="1"/>
  <c r="AL369" i="30" s="1"/>
  <c r="AK369" i="30" s="1"/>
  <c r="AJ369" i="30" s="1"/>
  <c r="AI369" i="30" s="1"/>
  <c r="AH369" i="30" s="1"/>
  <c r="AG369" i="30" s="1"/>
  <c r="AF369" i="30" s="1"/>
  <c r="AE369" i="30" s="1"/>
  <c r="AD369" i="30" s="1"/>
  <c r="AC369" i="30" s="1"/>
  <c r="AB369" i="30" s="1"/>
  <c r="AA369" i="30" s="1"/>
  <c r="Z369" i="30" s="1"/>
  <c r="Y369" i="30" s="1"/>
  <c r="X369" i="30" s="1"/>
  <c r="W369" i="30" s="1"/>
  <c r="V369" i="30" s="1"/>
  <c r="U369" i="30" s="1"/>
  <c r="T369" i="30" s="1"/>
  <c r="S369" i="30" s="1"/>
  <c r="R369" i="30" s="1"/>
  <c r="Q369" i="30" s="1"/>
  <c r="P369" i="30" s="1"/>
  <c r="O369" i="30" s="1"/>
  <c r="N369" i="30" s="1"/>
  <c r="M369" i="30" s="1"/>
  <c r="BD370" i="30"/>
  <c r="BC370" i="30" s="1"/>
  <c r="BB370" i="30" s="1"/>
  <c r="BA370" i="30" s="1"/>
  <c r="AZ370" i="30" s="1"/>
  <c r="AY370" i="30" s="1"/>
  <c r="AX370" i="30" s="1"/>
  <c r="AW370" i="30" s="1"/>
  <c r="AV370" i="30" s="1"/>
  <c r="AU370" i="30" s="1"/>
  <c r="AT370" i="30" s="1"/>
  <c r="AS370" i="30" s="1"/>
  <c r="AR370" i="30" s="1"/>
  <c r="AQ370" i="30" s="1"/>
  <c r="AP370" i="30" s="1"/>
  <c r="AO370" i="30" s="1"/>
  <c r="AN370" i="30" s="1"/>
  <c r="AM370" i="30" s="1"/>
  <c r="AL370" i="30" s="1"/>
  <c r="AK370" i="30" s="1"/>
  <c r="AJ370" i="30" s="1"/>
  <c r="AI370" i="30" s="1"/>
  <c r="AH370" i="30" s="1"/>
  <c r="AG370" i="30" s="1"/>
  <c r="AF370" i="30" s="1"/>
  <c r="AE370" i="30" s="1"/>
  <c r="AD370" i="30" s="1"/>
  <c r="AC370" i="30" s="1"/>
  <c r="AB370" i="30" s="1"/>
  <c r="AA370" i="30" s="1"/>
  <c r="Z370" i="30" s="1"/>
  <c r="Y370" i="30" s="1"/>
  <c r="X370" i="30" s="1"/>
  <c r="W370" i="30" s="1"/>
  <c r="V370" i="30" s="1"/>
  <c r="U370" i="30" s="1"/>
  <c r="T370" i="30" s="1"/>
  <c r="S370" i="30" s="1"/>
  <c r="R370" i="30" s="1"/>
  <c r="Q370" i="30" s="1"/>
  <c r="P370" i="30" s="1"/>
  <c r="O370" i="30" s="1"/>
  <c r="N370" i="30" s="1"/>
  <c r="M370" i="30" s="1"/>
  <c r="BD371" i="30"/>
  <c r="BD372" i="30"/>
  <c r="BC372" i="30" s="1"/>
  <c r="BB372" i="30" s="1"/>
  <c r="BA372" i="30" s="1"/>
  <c r="AZ372" i="30" s="1"/>
  <c r="AY372" i="30" s="1"/>
  <c r="AX372" i="30" s="1"/>
  <c r="AW372" i="30" s="1"/>
  <c r="AV372" i="30" s="1"/>
  <c r="AU372" i="30" s="1"/>
  <c r="AT372" i="30" s="1"/>
  <c r="AS372" i="30" s="1"/>
  <c r="AR372" i="30" s="1"/>
  <c r="AQ372" i="30" s="1"/>
  <c r="AP372" i="30" s="1"/>
  <c r="AO372" i="30" s="1"/>
  <c r="AN372" i="30" s="1"/>
  <c r="AM372" i="30" s="1"/>
  <c r="AL372" i="30" s="1"/>
  <c r="AK372" i="30" s="1"/>
  <c r="AJ372" i="30" s="1"/>
  <c r="AI372" i="30" s="1"/>
  <c r="AH372" i="30" s="1"/>
  <c r="AG372" i="30" s="1"/>
  <c r="AF372" i="30" s="1"/>
  <c r="AE372" i="30" s="1"/>
  <c r="AD372" i="30" s="1"/>
  <c r="AC372" i="30" s="1"/>
  <c r="AB372" i="30" s="1"/>
  <c r="AA372" i="30" s="1"/>
  <c r="Z372" i="30" s="1"/>
  <c r="Y372" i="30" s="1"/>
  <c r="X372" i="30" s="1"/>
  <c r="W372" i="30" s="1"/>
  <c r="V372" i="30" s="1"/>
  <c r="U372" i="30" s="1"/>
  <c r="T372" i="30" s="1"/>
  <c r="S372" i="30" s="1"/>
  <c r="R372" i="30" s="1"/>
  <c r="Q372" i="30" s="1"/>
  <c r="P372" i="30" s="1"/>
  <c r="O372" i="30" s="1"/>
  <c r="N372" i="30" s="1"/>
  <c r="M372" i="30" s="1"/>
  <c r="BD373" i="30"/>
  <c r="BC373" i="30" s="1"/>
  <c r="BB373" i="30" s="1"/>
  <c r="BA373" i="30" s="1"/>
  <c r="AZ373" i="30" s="1"/>
  <c r="AY373" i="30" s="1"/>
  <c r="AX373" i="30" s="1"/>
  <c r="AW373" i="30" s="1"/>
  <c r="AV373" i="30" s="1"/>
  <c r="AU373" i="30" s="1"/>
  <c r="AT373" i="30" s="1"/>
  <c r="AS373" i="30" s="1"/>
  <c r="AR373" i="30" s="1"/>
  <c r="AQ373" i="30" s="1"/>
  <c r="AP373" i="30" s="1"/>
  <c r="AO373" i="30" s="1"/>
  <c r="AN373" i="30" s="1"/>
  <c r="AM373" i="30" s="1"/>
  <c r="AL373" i="30" s="1"/>
  <c r="AK373" i="30" s="1"/>
  <c r="AJ373" i="30" s="1"/>
  <c r="AI373" i="30" s="1"/>
  <c r="AH373" i="30" s="1"/>
  <c r="AG373" i="30" s="1"/>
  <c r="AF373" i="30" s="1"/>
  <c r="AE373" i="30" s="1"/>
  <c r="AD373" i="30" s="1"/>
  <c r="AC373" i="30" s="1"/>
  <c r="AB373" i="30" s="1"/>
  <c r="AA373" i="30" s="1"/>
  <c r="Z373" i="30" s="1"/>
  <c r="Y373" i="30" s="1"/>
  <c r="X373" i="30" s="1"/>
  <c r="W373" i="30" s="1"/>
  <c r="V373" i="30" s="1"/>
  <c r="U373" i="30" s="1"/>
  <c r="T373" i="30" s="1"/>
  <c r="S373" i="30" s="1"/>
  <c r="R373" i="30" s="1"/>
  <c r="Q373" i="30" s="1"/>
  <c r="P373" i="30" s="1"/>
  <c r="O373" i="30" s="1"/>
  <c r="N373" i="30" s="1"/>
  <c r="M373" i="30" s="1"/>
  <c r="BD374" i="30"/>
  <c r="BD375" i="30"/>
  <c r="BC375" i="30" s="1"/>
  <c r="BB375" i="30" s="1"/>
  <c r="BA375" i="30" s="1"/>
  <c r="AZ375" i="30" s="1"/>
  <c r="AY375" i="30" s="1"/>
  <c r="AX375" i="30" s="1"/>
  <c r="AW375" i="30" s="1"/>
  <c r="AV375" i="30" s="1"/>
  <c r="AU375" i="30" s="1"/>
  <c r="AT375" i="30" s="1"/>
  <c r="AS375" i="30" s="1"/>
  <c r="AR375" i="30" s="1"/>
  <c r="AQ375" i="30" s="1"/>
  <c r="AP375" i="30" s="1"/>
  <c r="AO375" i="30" s="1"/>
  <c r="AN375" i="30" s="1"/>
  <c r="AM375" i="30" s="1"/>
  <c r="AL375" i="30" s="1"/>
  <c r="AK375" i="30" s="1"/>
  <c r="AJ375" i="30" s="1"/>
  <c r="AI375" i="30" s="1"/>
  <c r="AH375" i="30" s="1"/>
  <c r="AG375" i="30" s="1"/>
  <c r="AF375" i="30" s="1"/>
  <c r="AE375" i="30" s="1"/>
  <c r="AD375" i="30" s="1"/>
  <c r="AC375" i="30" s="1"/>
  <c r="AB375" i="30" s="1"/>
  <c r="AA375" i="30" s="1"/>
  <c r="Z375" i="30" s="1"/>
  <c r="Y375" i="30" s="1"/>
  <c r="X375" i="30" s="1"/>
  <c r="W375" i="30" s="1"/>
  <c r="V375" i="30" s="1"/>
  <c r="U375" i="30" s="1"/>
  <c r="T375" i="30" s="1"/>
  <c r="S375" i="30" s="1"/>
  <c r="R375" i="30" s="1"/>
  <c r="Q375" i="30" s="1"/>
  <c r="P375" i="30" s="1"/>
  <c r="O375" i="30" s="1"/>
  <c r="N375" i="30" s="1"/>
  <c r="M375" i="30" s="1"/>
  <c r="BD376" i="30"/>
  <c r="BD377" i="30"/>
  <c r="BC377" i="30" s="1"/>
  <c r="BB377" i="30" s="1"/>
  <c r="BA377" i="30" s="1"/>
  <c r="AZ377" i="30" s="1"/>
  <c r="AY377" i="30" s="1"/>
  <c r="AX377" i="30" s="1"/>
  <c r="AW377" i="30" s="1"/>
  <c r="AV377" i="30" s="1"/>
  <c r="AU377" i="30" s="1"/>
  <c r="AT377" i="30" s="1"/>
  <c r="AS377" i="30" s="1"/>
  <c r="AR377" i="30" s="1"/>
  <c r="AQ377" i="30" s="1"/>
  <c r="AP377" i="30" s="1"/>
  <c r="AO377" i="30" s="1"/>
  <c r="AN377" i="30" s="1"/>
  <c r="AM377" i="30" s="1"/>
  <c r="AL377" i="30" s="1"/>
  <c r="AK377" i="30" s="1"/>
  <c r="AJ377" i="30" s="1"/>
  <c r="AI377" i="30" s="1"/>
  <c r="AH377" i="30" s="1"/>
  <c r="AG377" i="30" s="1"/>
  <c r="AF377" i="30" s="1"/>
  <c r="AE377" i="30" s="1"/>
  <c r="AD377" i="30" s="1"/>
  <c r="AC377" i="30" s="1"/>
  <c r="AB377" i="30" s="1"/>
  <c r="AA377" i="30" s="1"/>
  <c r="Z377" i="30" s="1"/>
  <c r="Y377" i="30" s="1"/>
  <c r="X377" i="30" s="1"/>
  <c r="W377" i="30" s="1"/>
  <c r="V377" i="30" s="1"/>
  <c r="U377" i="30" s="1"/>
  <c r="T377" i="30" s="1"/>
  <c r="S377" i="30" s="1"/>
  <c r="R377" i="30" s="1"/>
  <c r="Q377" i="30" s="1"/>
  <c r="P377" i="30" s="1"/>
  <c r="O377" i="30" s="1"/>
  <c r="N377" i="30" s="1"/>
  <c r="M377" i="30" s="1"/>
  <c r="BD378" i="30"/>
  <c r="BC378" i="30" s="1"/>
  <c r="BB378" i="30" s="1"/>
  <c r="BA378" i="30" s="1"/>
  <c r="AZ378" i="30" s="1"/>
  <c r="AY378" i="30" s="1"/>
  <c r="AX378" i="30" s="1"/>
  <c r="AW378" i="30" s="1"/>
  <c r="AV378" i="30" s="1"/>
  <c r="AU378" i="30" s="1"/>
  <c r="AT378" i="30" s="1"/>
  <c r="AS378" i="30" s="1"/>
  <c r="AR378" i="30" s="1"/>
  <c r="AQ378" i="30" s="1"/>
  <c r="AP378" i="30" s="1"/>
  <c r="AO378" i="30" s="1"/>
  <c r="AN378" i="30" s="1"/>
  <c r="AM378" i="30" s="1"/>
  <c r="AL378" i="30" s="1"/>
  <c r="AK378" i="30" s="1"/>
  <c r="AJ378" i="30" s="1"/>
  <c r="AI378" i="30" s="1"/>
  <c r="AH378" i="30" s="1"/>
  <c r="AG378" i="30" s="1"/>
  <c r="AF378" i="30" s="1"/>
  <c r="AE378" i="30" s="1"/>
  <c r="AD378" i="30" s="1"/>
  <c r="AC378" i="30" s="1"/>
  <c r="AB378" i="30" s="1"/>
  <c r="AA378" i="30" s="1"/>
  <c r="Z378" i="30" s="1"/>
  <c r="Y378" i="30" s="1"/>
  <c r="X378" i="30" s="1"/>
  <c r="W378" i="30" s="1"/>
  <c r="V378" i="30" s="1"/>
  <c r="U378" i="30" s="1"/>
  <c r="T378" i="30" s="1"/>
  <c r="S378" i="30" s="1"/>
  <c r="R378" i="30" s="1"/>
  <c r="Q378" i="30" s="1"/>
  <c r="P378" i="30" s="1"/>
  <c r="O378" i="30" s="1"/>
  <c r="N378" i="30" s="1"/>
  <c r="M378" i="30" s="1"/>
  <c r="BD379" i="30"/>
  <c r="BD380" i="30"/>
  <c r="BD381" i="30"/>
  <c r="BD382" i="30"/>
  <c r="BC382" i="30" s="1"/>
  <c r="BB382" i="30" s="1"/>
  <c r="BA382" i="30" s="1"/>
  <c r="AZ382" i="30" s="1"/>
  <c r="AY382" i="30" s="1"/>
  <c r="AX382" i="30" s="1"/>
  <c r="AW382" i="30" s="1"/>
  <c r="AV382" i="30" s="1"/>
  <c r="AU382" i="30" s="1"/>
  <c r="AT382" i="30" s="1"/>
  <c r="AS382" i="30" s="1"/>
  <c r="AR382" i="30" s="1"/>
  <c r="AQ382" i="30" s="1"/>
  <c r="AP382" i="30" s="1"/>
  <c r="AO382" i="30" s="1"/>
  <c r="AN382" i="30" s="1"/>
  <c r="AM382" i="30" s="1"/>
  <c r="AL382" i="30" s="1"/>
  <c r="AK382" i="30" s="1"/>
  <c r="AJ382" i="30" s="1"/>
  <c r="AI382" i="30" s="1"/>
  <c r="AH382" i="30" s="1"/>
  <c r="AG382" i="30" s="1"/>
  <c r="AF382" i="30" s="1"/>
  <c r="AE382" i="30" s="1"/>
  <c r="AD382" i="30" s="1"/>
  <c r="AC382" i="30" s="1"/>
  <c r="AB382" i="30" s="1"/>
  <c r="AA382" i="30" s="1"/>
  <c r="Z382" i="30" s="1"/>
  <c r="Y382" i="30" s="1"/>
  <c r="X382" i="30" s="1"/>
  <c r="W382" i="30" s="1"/>
  <c r="V382" i="30" s="1"/>
  <c r="U382" i="30" s="1"/>
  <c r="T382" i="30" s="1"/>
  <c r="S382" i="30" s="1"/>
  <c r="R382" i="30" s="1"/>
  <c r="Q382" i="30" s="1"/>
  <c r="P382" i="30" s="1"/>
  <c r="O382" i="30" s="1"/>
  <c r="N382" i="30" s="1"/>
  <c r="M382" i="30" s="1"/>
  <c r="BD383" i="30"/>
  <c r="BD384" i="30"/>
  <c r="BC384" i="30" s="1"/>
  <c r="BB384" i="30" s="1"/>
  <c r="BA384" i="30" s="1"/>
  <c r="AZ384" i="30" s="1"/>
  <c r="AY384" i="30" s="1"/>
  <c r="AX384" i="30" s="1"/>
  <c r="AW384" i="30" s="1"/>
  <c r="AV384" i="30" s="1"/>
  <c r="AU384" i="30" s="1"/>
  <c r="AT384" i="30" s="1"/>
  <c r="AS384" i="30" s="1"/>
  <c r="AR384" i="30" s="1"/>
  <c r="AQ384" i="30" s="1"/>
  <c r="AP384" i="30" s="1"/>
  <c r="AO384" i="30" s="1"/>
  <c r="AN384" i="30" s="1"/>
  <c r="AM384" i="30" s="1"/>
  <c r="AL384" i="30" s="1"/>
  <c r="AK384" i="30" s="1"/>
  <c r="AJ384" i="30" s="1"/>
  <c r="AI384" i="30" s="1"/>
  <c r="AH384" i="30" s="1"/>
  <c r="AG384" i="30" s="1"/>
  <c r="AF384" i="30" s="1"/>
  <c r="AE384" i="30" s="1"/>
  <c r="AD384" i="30" s="1"/>
  <c r="AC384" i="30" s="1"/>
  <c r="AB384" i="30" s="1"/>
  <c r="AA384" i="30" s="1"/>
  <c r="Z384" i="30" s="1"/>
  <c r="Y384" i="30" s="1"/>
  <c r="X384" i="30" s="1"/>
  <c r="W384" i="30" s="1"/>
  <c r="V384" i="30" s="1"/>
  <c r="U384" i="30" s="1"/>
  <c r="T384" i="30" s="1"/>
  <c r="S384" i="30" s="1"/>
  <c r="R384" i="30" s="1"/>
  <c r="Q384" i="30" s="1"/>
  <c r="P384" i="30" s="1"/>
  <c r="O384" i="30" s="1"/>
  <c r="N384" i="30" s="1"/>
  <c r="M384" i="30" s="1"/>
  <c r="BD385" i="30"/>
  <c r="BC385" i="30" s="1"/>
  <c r="BB385" i="30" s="1"/>
  <c r="BA385" i="30" s="1"/>
  <c r="AZ385" i="30" s="1"/>
  <c r="AY385" i="30" s="1"/>
  <c r="AX385" i="30" s="1"/>
  <c r="AW385" i="30" s="1"/>
  <c r="AV385" i="30" s="1"/>
  <c r="AU385" i="30" s="1"/>
  <c r="AT385" i="30" s="1"/>
  <c r="AS385" i="30" s="1"/>
  <c r="AR385" i="30" s="1"/>
  <c r="AQ385" i="30" s="1"/>
  <c r="AP385" i="30" s="1"/>
  <c r="AO385" i="30" s="1"/>
  <c r="AN385" i="30" s="1"/>
  <c r="AM385" i="30" s="1"/>
  <c r="AL385" i="30" s="1"/>
  <c r="AK385" i="30" s="1"/>
  <c r="AJ385" i="30" s="1"/>
  <c r="AI385" i="30" s="1"/>
  <c r="AH385" i="30" s="1"/>
  <c r="AG385" i="30" s="1"/>
  <c r="AF385" i="30" s="1"/>
  <c r="AE385" i="30" s="1"/>
  <c r="AD385" i="30" s="1"/>
  <c r="AC385" i="30" s="1"/>
  <c r="AB385" i="30" s="1"/>
  <c r="AA385" i="30" s="1"/>
  <c r="Z385" i="30" s="1"/>
  <c r="Y385" i="30" s="1"/>
  <c r="X385" i="30" s="1"/>
  <c r="W385" i="30" s="1"/>
  <c r="V385" i="30" s="1"/>
  <c r="U385" i="30" s="1"/>
  <c r="T385" i="30" s="1"/>
  <c r="S385" i="30" s="1"/>
  <c r="R385" i="30" s="1"/>
  <c r="Q385" i="30" s="1"/>
  <c r="P385" i="30" s="1"/>
  <c r="O385" i="30" s="1"/>
  <c r="N385" i="30" s="1"/>
  <c r="M385" i="30" s="1"/>
  <c r="BD386" i="30"/>
  <c r="BC386" i="30" s="1"/>
  <c r="BB386" i="30" s="1"/>
  <c r="BA386" i="30" s="1"/>
  <c r="AZ386" i="30" s="1"/>
  <c r="AY386" i="30" s="1"/>
  <c r="AX386" i="30" s="1"/>
  <c r="AW386" i="30" s="1"/>
  <c r="AV386" i="30" s="1"/>
  <c r="AU386" i="30" s="1"/>
  <c r="AT386" i="30" s="1"/>
  <c r="AS386" i="30" s="1"/>
  <c r="AR386" i="30" s="1"/>
  <c r="AQ386" i="30" s="1"/>
  <c r="AP386" i="30" s="1"/>
  <c r="AO386" i="30" s="1"/>
  <c r="AN386" i="30" s="1"/>
  <c r="AM386" i="30" s="1"/>
  <c r="AL386" i="30" s="1"/>
  <c r="AK386" i="30" s="1"/>
  <c r="AJ386" i="30" s="1"/>
  <c r="AI386" i="30" s="1"/>
  <c r="AH386" i="30" s="1"/>
  <c r="AG386" i="30" s="1"/>
  <c r="AF386" i="30" s="1"/>
  <c r="AE386" i="30" s="1"/>
  <c r="AD386" i="30" s="1"/>
  <c r="AC386" i="30" s="1"/>
  <c r="AB386" i="30" s="1"/>
  <c r="AA386" i="30" s="1"/>
  <c r="Z386" i="30" s="1"/>
  <c r="Y386" i="30" s="1"/>
  <c r="X386" i="30" s="1"/>
  <c r="W386" i="30" s="1"/>
  <c r="V386" i="30" s="1"/>
  <c r="U386" i="30" s="1"/>
  <c r="T386" i="30" s="1"/>
  <c r="S386" i="30" s="1"/>
  <c r="R386" i="30" s="1"/>
  <c r="Q386" i="30" s="1"/>
  <c r="P386" i="30" s="1"/>
  <c r="O386" i="30" s="1"/>
  <c r="N386" i="30" s="1"/>
  <c r="M386" i="30" s="1"/>
  <c r="BD387" i="30"/>
  <c r="BC387" i="30" s="1"/>
  <c r="BB387" i="30" s="1"/>
  <c r="BA387" i="30" s="1"/>
  <c r="AZ387" i="30" s="1"/>
  <c r="AY387" i="30" s="1"/>
  <c r="AX387" i="30" s="1"/>
  <c r="AW387" i="30" s="1"/>
  <c r="AV387" i="30" s="1"/>
  <c r="AU387" i="30" s="1"/>
  <c r="AT387" i="30" s="1"/>
  <c r="AS387" i="30" s="1"/>
  <c r="AR387" i="30" s="1"/>
  <c r="AQ387" i="30" s="1"/>
  <c r="AP387" i="30" s="1"/>
  <c r="AO387" i="30" s="1"/>
  <c r="AN387" i="30" s="1"/>
  <c r="AM387" i="30" s="1"/>
  <c r="AL387" i="30" s="1"/>
  <c r="AK387" i="30" s="1"/>
  <c r="AJ387" i="30" s="1"/>
  <c r="AI387" i="30" s="1"/>
  <c r="AH387" i="30" s="1"/>
  <c r="AG387" i="30" s="1"/>
  <c r="AF387" i="30" s="1"/>
  <c r="AE387" i="30" s="1"/>
  <c r="AD387" i="30" s="1"/>
  <c r="AC387" i="30" s="1"/>
  <c r="AB387" i="30" s="1"/>
  <c r="AA387" i="30" s="1"/>
  <c r="Z387" i="30" s="1"/>
  <c r="Y387" i="30" s="1"/>
  <c r="X387" i="30" s="1"/>
  <c r="W387" i="30" s="1"/>
  <c r="V387" i="30" s="1"/>
  <c r="U387" i="30" s="1"/>
  <c r="T387" i="30" s="1"/>
  <c r="S387" i="30" s="1"/>
  <c r="R387" i="30" s="1"/>
  <c r="Q387" i="30" s="1"/>
  <c r="P387" i="30" s="1"/>
  <c r="O387" i="30" s="1"/>
  <c r="N387" i="30" s="1"/>
  <c r="M387" i="30" s="1"/>
  <c r="BD388" i="30"/>
  <c r="BC388" i="30" s="1"/>
  <c r="BB388" i="30" s="1"/>
  <c r="BA388" i="30" s="1"/>
  <c r="AZ388" i="30" s="1"/>
  <c r="AY388" i="30" s="1"/>
  <c r="AX388" i="30" s="1"/>
  <c r="AW388" i="30" s="1"/>
  <c r="AV388" i="30" s="1"/>
  <c r="AU388" i="30" s="1"/>
  <c r="AT388" i="30" s="1"/>
  <c r="AS388" i="30" s="1"/>
  <c r="AR388" i="30" s="1"/>
  <c r="AQ388" i="30" s="1"/>
  <c r="AP388" i="30" s="1"/>
  <c r="AO388" i="30" s="1"/>
  <c r="AN388" i="30" s="1"/>
  <c r="AM388" i="30" s="1"/>
  <c r="AL388" i="30" s="1"/>
  <c r="AK388" i="30" s="1"/>
  <c r="AJ388" i="30" s="1"/>
  <c r="AI388" i="30" s="1"/>
  <c r="AH388" i="30" s="1"/>
  <c r="AG388" i="30" s="1"/>
  <c r="AF388" i="30" s="1"/>
  <c r="AE388" i="30" s="1"/>
  <c r="AD388" i="30" s="1"/>
  <c r="AC388" i="30" s="1"/>
  <c r="AB388" i="30" s="1"/>
  <c r="AA388" i="30" s="1"/>
  <c r="Z388" i="30" s="1"/>
  <c r="Y388" i="30" s="1"/>
  <c r="X388" i="30" s="1"/>
  <c r="W388" i="30" s="1"/>
  <c r="V388" i="30" s="1"/>
  <c r="U388" i="30" s="1"/>
  <c r="T388" i="30" s="1"/>
  <c r="S388" i="30" s="1"/>
  <c r="R388" i="30" s="1"/>
  <c r="Q388" i="30" s="1"/>
  <c r="P388" i="30" s="1"/>
  <c r="O388" i="30" s="1"/>
  <c r="N388" i="30" s="1"/>
  <c r="M388" i="30" s="1"/>
  <c r="BD389" i="30"/>
  <c r="BC389" i="30" s="1"/>
  <c r="BB389" i="30" s="1"/>
  <c r="BA389" i="30" s="1"/>
  <c r="AZ389" i="30" s="1"/>
  <c r="AY389" i="30" s="1"/>
  <c r="AX389" i="30" s="1"/>
  <c r="AW389" i="30" s="1"/>
  <c r="AV389" i="30" s="1"/>
  <c r="AU389" i="30" s="1"/>
  <c r="AT389" i="30" s="1"/>
  <c r="AS389" i="30" s="1"/>
  <c r="AR389" i="30" s="1"/>
  <c r="AQ389" i="30" s="1"/>
  <c r="AP389" i="30" s="1"/>
  <c r="AO389" i="30" s="1"/>
  <c r="AN389" i="30" s="1"/>
  <c r="AM389" i="30" s="1"/>
  <c r="AL389" i="30" s="1"/>
  <c r="AK389" i="30" s="1"/>
  <c r="AJ389" i="30" s="1"/>
  <c r="AI389" i="30" s="1"/>
  <c r="AH389" i="30" s="1"/>
  <c r="AG389" i="30" s="1"/>
  <c r="AF389" i="30" s="1"/>
  <c r="AE389" i="30" s="1"/>
  <c r="AD389" i="30" s="1"/>
  <c r="AC389" i="30" s="1"/>
  <c r="AB389" i="30" s="1"/>
  <c r="AA389" i="30" s="1"/>
  <c r="Z389" i="30" s="1"/>
  <c r="Y389" i="30" s="1"/>
  <c r="X389" i="30" s="1"/>
  <c r="W389" i="30" s="1"/>
  <c r="V389" i="30" s="1"/>
  <c r="U389" i="30" s="1"/>
  <c r="T389" i="30" s="1"/>
  <c r="S389" i="30" s="1"/>
  <c r="R389" i="30" s="1"/>
  <c r="Q389" i="30" s="1"/>
  <c r="P389" i="30" s="1"/>
  <c r="O389" i="30" s="1"/>
  <c r="N389" i="30" s="1"/>
  <c r="M389" i="30" s="1"/>
  <c r="BD390" i="30"/>
  <c r="BC390" i="30" s="1"/>
  <c r="BB390" i="30" s="1"/>
  <c r="BA390" i="30" s="1"/>
  <c r="AZ390" i="30" s="1"/>
  <c r="AY390" i="30" s="1"/>
  <c r="AX390" i="30" s="1"/>
  <c r="AW390" i="30" s="1"/>
  <c r="AV390" i="30" s="1"/>
  <c r="AU390" i="30" s="1"/>
  <c r="AT390" i="30" s="1"/>
  <c r="AS390" i="30" s="1"/>
  <c r="AR390" i="30" s="1"/>
  <c r="AQ390" i="30" s="1"/>
  <c r="AP390" i="30" s="1"/>
  <c r="AO390" i="30" s="1"/>
  <c r="AN390" i="30" s="1"/>
  <c r="AM390" i="30" s="1"/>
  <c r="AL390" i="30" s="1"/>
  <c r="AK390" i="30" s="1"/>
  <c r="AJ390" i="30" s="1"/>
  <c r="AI390" i="30" s="1"/>
  <c r="AH390" i="30" s="1"/>
  <c r="AG390" i="30" s="1"/>
  <c r="AF390" i="30" s="1"/>
  <c r="AE390" i="30" s="1"/>
  <c r="AD390" i="30" s="1"/>
  <c r="AC390" i="30" s="1"/>
  <c r="AB390" i="30" s="1"/>
  <c r="AA390" i="30" s="1"/>
  <c r="Z390" i="30" s="1"/>
  <c r="Y390" i="30" s="1"/>
  <c r="X390" i="30" s="1"/>
  <c r="W390" i="30" s="1"/>
  <c r="V390" i="30" s="1"/>
  <c r="U390" i="30" s="1"/>
  <c r="T390" i="30" s="1"/>
  <c r="S390" i="30" s="1"/>
  <c r="R390" i="30" s="1"/>
  <c r="Q390" i="30" s="1"/>
  <c r="P390" i="30" s="1"/>
  <c r="O390" i="30" s="1"/>
  <c r="N390" i="30" s="1"/>
  <c r="M390" i="30" s="1"/>
  <c r="BD391" i="30"/>
  <c r="BC391" i="30" s="1"/>
  <c r="BB391" i="30" s="1"/>
  <c r="BA391" i="30" s="1"/>
  <c r="AZ391" i="30" s="1"/>
  <c r="AY391" i="30" s="1"/>
  <c r="AX391" i="30" s="1"/>
  <c r="AW391" i="30" s="1"/>
  <c r="AV391" i="30" s="1"/>
  <c r="AU391" i="30" s="1"/>
  <c r="AT391" i="30" s="1"/>
  <c r="AS391" i="30" s="1"/>
  <c r="AR391" i="30" s="1"/>
  <c r="AQ391" i="30" s="1"/>
  <c r="AP391" i="30" s="1"/>
  <c r="AO391" i="30" s="1"/>
  <c r="AN391" i="30" s="1"/>
  <c r="AM391" i="30" s="1"/>
  <c r="AL391" i="30" s="1"/>
  <c r="AK391" i="30" s="1"/>
  <c r="AJ391" i="30" s="1"/>
  <c r="AI391" i="30" s="1"/>
  <c r="AH391" i="30" s="1"/>
  <c r="AG391" i="30" s="1"/>
  <c r="AF391" i="30" s="1"/>
  <c r="AE391" i="30" s="1"/>
  <c r="AD391" i="30" s="1"/>
  <c r="AC391" i="30" s="1"/>
  <c r="AB391" i="30" s="1"/>
  <c r="AA391" i="30" s="1"/>
  <c r="Z391" i="30" s="1"/>
  <c r="Y391" i="30" s="1"/>
  <c r="X391" i="30" s="1"/>
  <c r="W391" i="30" s="1"/>
  <c r="V391" i="30" s="1"/>
  <c r="U391" i="30" s="1"/>
  <c r="T391" i="30" s="1"/>
  <c r="S391" i="30" s="1"/>
  <c r="R391" i="30" s="1"/>
  <c r="Q391" i="30" s="1"/>
  <c r="P391" i="30" s="1"/>
  <c r="O391" i="30" s="1"/>
  <c r="N391" i="30" s="1"/>
  <c r="M391" i="30" s="1"/>
  <c r="BD392" i="30"/>
  <c r="BC392" i="30" s="1"/>
  <c r="BB392" i="30" s="1"/>
  <c r="BA392" i="30" s="1"/>
  <c r="AZ392" i="30" s="1"/>
  <c r="AY392" i="30" s="1"/>
  <c r="AX392" i="30" s="1"/>
  <c r="AW392" i="30" s="1"/>
  <c r="AV392" i="30" s="1"/>
  <c r="AU392" i="30" s="1"/>
  <c r="AT392" i="30" s="1"/>
  <c r="AS392" i="30" s="1"/>
  <c r="AR392" i="30" s="1"/>
  <c r="AQ392" i="30" s="1"/>
  <c r="AP392" i="30" s="1"/>
  <c r="AO392" i="30" s="1"/>
  <c r="AN392" i="30" s="1"/>
  <c r="AM392" i="30" s="1"/>
  <c r="AL392" i="30" s="1"/>
  <c r="AK392" i="30" s="1"/>
  <c r="AJ392" i="30" s="1"/>
  <c r="AI392" i="30" s="1"/>
  <c r="AH392" i="30" s="1"/>
  <c r="AG392" i="30" s="1"/>
  <c r="AF392" i="30" s="1"/>
  <c r="AE392" i="30" s="1"/>
  <c r="AD392" i="30" s="1"/>
  <c r="AC392" i="30" s="1"/>
  <c r="AB392" i="30" s="1"/>
  <c r="AA392" i="30" s="1"/>
  <c r="Z392" i="30" s="1"/>
  <c r="Y392" i="30" s="1"/>
  <c r="X392" i="30" s="1"/>
  <c r="W392" i="30" s="1"/>
  <c r="V392" i="30" s="1"/>
  <c r="U392" i="30" s="1"/>
  <c r="T392" i="30" s="1"/>
  <c r="S392" i="30" s="1"/>
  <c r="R392" i="30" s="1"/>
  <c r="Q392" i="30" s="1"/>
  <c r="P392" i="30" s="1"/>
  <c r="O392" i="30" s="1"/>
  <c r="N392" i="30" s="1"/>
  <c r="M392" i="30" s="1"/>
  <c r="BD393" i="30"/>
  <c r="BC393" i="30" s="1"/>
  <c r="BB393" i="30" s="1"/>
  <c r="BA393" i="30" s="1"/>
  <c r="AZ393" i="30" s="1"/>
  <c r="AY393" i="30" s="1"/>
  <c r="AX393" i="30" s="1"/>
  <c r="AW393" i="30" s="1"/>
  <c r="AV393" i="30" s="1"/>
  <c r="AU393" i="30" s="1"/>
  <c r="AT393" i="30" s="1"/>
  <c r="AS393" i="30" s="1"/>
  <c r="AR393" i="30" s="1"/>
  <c r="AQ393" i="30" s="1"/>
  <c r="AP393" i="30" s="1"/>
  <c r="AO393" i="30" s="1"/>
  <c r="AN393" i="30" s="1"/>
  <c r="AM393" i="30" s="1"/>
  <c r="AL393" i="30" s="1"/>
  <c r="AK393" i="30" s="1"/>
  <c r="AJ393" i="30" s="1"/>
  <c r="AI393" i="30" s="1"/>
  <c r="AH393" i="30" s="1"/>
  <c r="AG393" i="30" s="1"/>
  <c r="AF393" i="30" s="1"/>
  <c r="AE393" i="30" s="1"/>
  <c r="AD393" i="30" s="1"/>
  <c r="AC393" i="30" s="1"/>
  <c r="AB393" i="30" s="1"/>
  <c r="AA393" i="30" s="1"/>
  <c r="Z393" i="30" s="1"/>
  <c r="Y393" i="30" s="1"/>
  <c r="X393" i="30" s="1"/>
  <c r="W393" i="30" s="1"/>
  <c r="V393" i="30" s="1"/>
  <c r="U393" i="30" s="1"/>
  <c r="T393" i="30" s="1"/>
  <c r="S393" i="30" s="1"/>
  <c r="R393" i="30" s="1"/>
  <c r="Q393" i="30" s="1"/>
  <c r="P393" i="30" s="1"/>
  <c r="O393" i="30" s="1"/>
  <c r="N393" i="30" s="1"/>
  <c r="M393" i="30" s="1"/>
  <c r="BD394" i="30"/>
  <c r="BC394" i="30" s="1"/>
  <c r="BB394" i="30" s="1"/>
  <c r="BA394" i="30" s="1"/>
  <c r="AZ394" i="30" s="1"/>
  <c r="AY394" i="30" s="1"/>
  <c r="AX394" i="30" s="1"/>
  <c r="AW394" i="30" s="1"/>
  <c r="AV394" i="30" s="1"/>
  <c r="AU394" i="30" s="1"/>
  <c r="AT394" i="30" s="1"/>
  <c r="AS394" i="30" s="1"/>
  <c r="AR394" i="30" s="1"/>
  <c r="AQ394" i="30" s="1"/>
  <c r="AP394" i="30" s="1"/>
  <c r="AO394" i="30" s="1"/>
  <c r="AN394" i="30" s="1"/>
  <c r="AM394" i="30" s="1"/>
  <c r="AL394" i="30" s="1"/>
  <c r="AK394" i="30" s="1"/>
  <c r="AJ394" i="30" s="1"/>
  <c r="AI394" i="30" s="1"/>
  <c r="AH394" i="30" s="1"/>
  <c r="AG394" i="30" s="1"/>
  <c r="AF394" i="30" s="1"/>
  <c r="AE394" i="30" s="1"/>
  <c r="AD394" i="30" s="1"/>
  <c r="AC394" i="30" s="1"/>
  <c r="AB394" i="30" s="1"/>
  <c r="AA394" i="30" s="1"/>
  <c r="Z394" i="30" s="1"/>
  <c r="Y394" i="30" s="1"/>
  <c r="X394" i="30" s="1"/>
  <c r="W394" i="30" s="1"/>
  <c r="V394" i="30" s="1"/>
  <c r="U394" i="30" s="1"/>
  <c r="T394" i="30" s="1"/>
  <c r="S394" i="30" s="1"/>
  <c r="R394" i="30" s="1"/>
  <c r="Q394" i="30" s="1"/>
  <c r="P394" i="30" s="1"/>
  <c r="O394" i="30" s="1"/>
  <c r="N394" i="30" s="1"/>
  <c r="M394" i="30" s="1"/>
  <c r="BD395" i="30"/>
  <c r="BD396" i="30"/>
  <c r="BD397" i="30"/>
  <c r="BD398" i="30"/>
  <c r="BD399" i="30"/>
  <c r="BD400" i="30"/>
  <c r="BD401" i="30"/>
  <c r="BD402" i="30"/>
  <c r="BC402" i="30" s="1"/>
  <c r="BB402" i="30" s="1"/>
  <c r="BA402" i="30" s="1"/>
  <c r="AZ402" i="30" s="1"/>
  <c r="AY402" i="30" s="1"/>
  <c r="AX402" i="30" s="1"/>
  <c r="AW402" i="30" s="1"/>
  <c r="AV402" i="30" s="1"/>
  <c r="AU402" i="30" s="1"/>
  <c r="AT402" i="30" s="1"/>
  <c r="AS402" i="30" s="1"/>
  <c r="AR402" i="30" s="1"/>
  <c r="AQ402" i="30" s="1"/>
  <c r="AP402" i="30" s="1"/>
  <c r="AO402" i="30" s="1"/>
  <c r="AN402" i="30" s="1"/>
  <c r="AM402" i="30" s="1"/>
  <c r="AL402" i="30" s="1"/>
  <c r="AK402" i="30" s="1"/>
  <c r="AJ402" i="30" s="1"/>
  <c r="AI402" i="30" s="1"/>
  <c r="AH402" i="30" s="1"/>
  <c r="AG402" i="30" s="1"/>
  <c r="AF402" i="30" s="1"/>
  <c r="AE402" i="30" s="1"/>
  <c r="AD402" i="30" s="1"/>
  <c r="AC402" i="30" s="1"/>
  <c r="AB402" i="30" s="1"/>
  <c r="AA402" i="30" s="1"/>
  <c r="Z402" i="30" s="1"/>
  <c r="Y402" i="30" s="1"/>
  <c r="X402" i="30" s="1"/>
  <c r="W402" i="30" s="1"/>
  <c r="V402" i="30" s="1"/>
  <c r="U402" i="30" s="1"/>
  <c r="T402" i="30" s="1"/>
  <c r="S402" i="30" s="1"/>
  <c r="R402" i="30" s="1"/>
  <c r="Q402" i="30" s="1"/>
  <c r="P402" i="30" s="1"/>
  <c r="O402" i="30" s="1"/>
  <c r="N402" i="30" s="1"/>
  <c r="M402" i="30" s="1"/>
  <c r="BD403" i="30"/>
  <c r="BC403" i="30" s="1"/>
  <c r="BB403" i="30" s="1"/>
  <c r="BA403" i="30" s="1"/>
  <c r="AZ403" i="30" s="1"/>
  <c r="AY403" i="30" s="1"/>
  <c r="AX403" i="30" s="1"/>
  <c r="AW403" i="30" s="1"/>
  <c r="AV403" i="30" s="1"/>
  <c r="AU403" i="30" s="1"/>
  <c r="AT403" i="30" s="1"/>
  <c r="AS403" i="30" s="1"/>
  <c r="AR403" i="30" s="1"/>
  <c r="AQ403" i="30" s="1"/>
  <c r="AP403" i="30" s="1"/>
  <c r="AO403" i="30" s="1"/>
  <c r="AN403" i="30" s="1"/>
  <c r="AM403" i="30" s="1"/>
  <c r="AL403" i="30" s="1"/>
  <c r="AK403" i="30" s="1"/>
  <c r="AJ403" i="30" s="1"/>
  <c r="AI403" i="30" s="1"/>
  <c r="AH403" i="30" s="1"/>
  <c r="AG403" i="30" s="1"/>
  <c r="AF403" i="30" s="1"/>
  <c r="AE403" i="30" s="1"/>
  <c r="AD403" i="30" s="1"/>
  <c r="AC403" i="30" s="1"/>
  <c r="AB403" i="30" s="1"/>
  <c r="AA403" i="30" s="1"/>
  <c r="Z403" i="30" s="1"/>
  <c r="Y403" i="30" s="1"/>
  <c r="X403" i="30" s="1"/>
  <c r="W403" i="30" s="1"/>
  <c r="V403" i="30" s="1"/>
  <c r="U403" i="30" s="1"/>
  <c r="T403" i="30" s="1"/>
  <c r="S403" i="30" s="1"/>
  <c r="R403" i="30" s="1"/>
  <c r="Q403" i="30" s="1"/>
  <c r="P403" i="30" s="1"/>
  <c r="O403" i="30" s="1"/>
  <c r="N403" i="30" s="1"/>
  <c r="M403" i="30" s="1"/>
  <c r="BD404" i="30"/>
  <c r="BD405" i="30"/>
  <c r="BC405" i="30" s="1"/>
  <c r="BB405" i="30" s="1"/>
  <c r="BA405" i="30" s="1"/>
  <c r="AZ405" i="30" s="1"/>
  <c r="AY405" i="30" s="1"/>
  <c r="AX405" i="30" s="1"/>
  <c r="AW405" i="30" s="1"/>
  <c r="AV405" i="30" s="1"/>
  <c r="AU405" i="30" s="1"/>
  <c r="AT405" i="30" s="1"/>
  <c r="AS405" i="30" s="1"/>
  <c r="AR405" i="30" s="1"/>
  <c r="AQ405" i="30" s="1"/>
  <c r="AP405" i="30" s="1"/>
  <c r="AO405" i="30" s="1"/>
  <c r="AN405" i="30" s="1"/>
  <c r="AM405" i="30" s="1"/>
  <c r="AL405" i="30" s="1"/>
  <c r="AK405" i="30" s="1"/>
  <c r="AJ405" i="30" s="1"/>
  <c r="AI405" i="30" s="1"/>
  <c r="AH405" i="30" s="1"/>
  <c r="AG405" i="30" s="1"/>
  <c r="AF405" i="30" s="1"/>
  <c r="AE405" i="30" s="1"/>
  <c r="AD405" i="30" s="1"/>
  <c r="AC405" i="30" s="1"/>
  <c r="AB405" i="30" s="1"/>
  <c r="AA405" i="30" s="1"/>
  <c r="Z405" i="30" s="1"/>
  <c r="Y405" i="30" s="1"/>
  <c r="X405" i="30" s="1"/>
  <c r="W405" i="30" s="1"/>
  <c r="V405" i="30" s="1"/>
  <c r="U405" i="30" s="1"/>
  <c r="T405" i="30" s="1"/>
  <c r="S405" i="30" s="1"/>
  <c r="R405" i="30" s="1"/>
  <c r="Q405" i="30" s="1"/>
  <c r="P405" i="30" s="1"/>
  <c r="O405" i="30" s="1"/>
  <c r="N405" i="30" s="1"/>
  <c r="M405" i="30" s="1"/>
  <c r="BD406" i="30"/>
  <c r="BC406" i="30" s="1"/>
  <c r="BB406" i="30" s="1"/>
  <c r="BA406" i="30" s="1"/>
  <c r="AZ406" i="30" s="1"/>
  <c r="AY406" i="30" s="1"/>
  <c r="AX406" i="30" s="1"/>
  <c r="AW406" i="30" s="1"/>
  <c r="AV406" i="30" s="1"/>
  <c r="AU406" i="30" s="1"/>
  <c r="AT406" i="30" s="1"/>
  <c r="AS406" i="30" s="1"/>
  <c r="AR406" i="30" s="1"/>
  <c r="AQ406" i="30" s="1"/>
  <c r="AP406" i="30" s="1"/>
  <c r="AO406" i="30" s="1"/>
  <c r="AN406" i="30" s="1"/>
  <c r="AM406" i="30" s="1"/>
  <c r="AL406" i="30" s="1"/>
  <c r="AK406" i="30" s="1"/>
  <c r="AJ406" i="30" s="1"/>
  <c r="AI406" i="30" s="1"/>
  <c r="AH406" i="30" s="1"/>
  <c r="AG406" i="30" s="1"/>
  <c r="AF406" i="30" s="1"/>
  <c r="AE406" i="30" s="1"/>
  <c r="AD406" i="30" s="1"/>
  <c r="AC406" i="30" s="1"/>
  <c r="AB406" i="30" s="1"/>
  <c r="AA406" i="30" s="1"/>
  <c r="Z406" i="30" s="1"/>
  <c r="Y406" i="30" s="1"/>
  <c r="X406" i="30" s="1"/>
  <c r="W406" i="30" s="1"/>
  <c r="V406" i="30" s="1"/>
  <c r="U406" i="30" s="1"/>
  <c r="T406" i="30" s="1"/>
  <c r="S406" i="30" s="1"/>
  <c r="R406" i="30" s="1"/>
  <c r="Q406" i="30" s="1"/>
  <c r="P406" i="30" s="1"/>
  <c r="O406" i="30" s="1"/>
  <c r="N406" i="30" s="1"/>
  <c r="M406" i="30" s="1"/>
  <c r="BD407" i="30"/>
  <c r="BC407" i="30" s="1"/>
  <c r="BB407" i="30" s="1"/>
  <c r="BA407" i="30" s="1"/>
  <c r="AZ407" i="30" s="1"/>
  <c r="AY407" i="30" s="1"/>
  <c r="AX407" i="30" s="1"/>
  <c r="AW407" i="30" s="1"/>
  <c r="AV407" i="30" s="1"/>
  <c r="AU407" i="30" s="1"/>
  <c r="AT407" i="30" s="1"/>
  <c r="AS407" i="30" s="1"/>
  <c r="AR407" i="30" s="1"/>
  <c r="AQ407" i="30" s="1"/>
  <c r="AP407" i="30" s="1"/>
  <c r="AO407" i="30" s="1"/>
  <c r="AN407" i="30" s="1"/>
  <c r="AM407" i="30" s="1"/>
  <c r="AL407" i="30" s="1"/>
  <c r="AK407" i="30" s="1"/>
  <c r="AJ407" i="30" s="1"/>
  <c r="AI407" i="30" s="1"/>
  <c r="AH407" i="30" s="1"/>
  <c r="AG407" i="30" s="1"/>
  <c r="AF407" i="30" s="1"/>
  <c r="AE407" i="30" s="1"/>
  <c r="AD407" i="30" s="1"/>
  <c r="AC407" i="30" s="1"/>
  <c r="AB407" i="30" s="1"/>
  <c r="AA407" i="30" s="1"/>
  <c r="Z407" i="30" s="1"/>
  <c r="Y407" i="30" s="1"/>
  <c r="X407" i="30" s="1"/>
  <c r="W407" i="30" s="1"/>
  <c r="V407" i="30" s="1"/>
  <c r="U407" i="30" s="1"/>
  <c r="T407" i="30" s="1"/>
  <c r="S407" i="30" s="1"/>
  <c r="R407" i="30" s="1"/>
  <c r="Q407" i="30" s="1"/>
  <c r="P407" i="30" s="1"/>
  <c r="O407" i="30" s="1"/>
  <c r="N407" i="30" s="1"/>
  <c r="M407" i="30" s="1"/>
  <c r="BD408" i="30"/>
  <c r="BC408" i="30" s="1"/>
  <c r="BB408" i="30" s="1"/>
  <c r="BA408" i="30" s="1"/>
  <c r="AZ408" i="30" s="1"/>
  <c r="AY408" i="30" s="1"/>
  <c r="AX408" i="30" s="1"/>
  <c r="AW408" i="30" s="1"/>
  <c r="AV408" i="30" s="1"/>
  <c r="AU408" i="30" s="1"/>
  <c r="AT408" i="30" s="1"/>
  <c r="AS408" i="30" s="1"/>
  <c r="AR408" i="30" s="1"/>
  <c r="AQ408" i="30" s="1"/>
  <c r="AP408" i="30" s="1"/>
  <c r="AO408" i="30" s="1"/>
  <c r="AN408" i="30" s="1"/>
  <c r="AM408" i="30" s="1"/>
  <c r="AL408" i="30" s="1"/>
  <c r="AK408" i="30" s="1"/>
  <c r="AJ408" i="30" s="1"/>
  <c r="AI408" i="30" s="1"/>
  <c r="AH408" i="30" s="1"/>
  <c r="AG408" i="30" s="1"/>
  <c r="AF408" i="30" s="1"/>
  <c r="AE408" i="30" s="1"/>
  <c r="AD408" i="30" s="1"/>
  <c r="AC408" i="30" s="1"/>
  <c r="AB408" i="30" s="1"/>
  <c r="AA408" i="30" s="1"/>
  <c r="Z408" i="30" s="1"/>
  <c r="Y408" i="30" s="1"/>
  <c r="X408" i="30" s="1"/>
  <c r="W408" i="30" s="1"/>
  <c r="V408" i="30" s="1"/>
  <c r="U408" i="30" s="1"/>
  <c r="T408" i="30" s="1"/>
  <c r="S408" i="30" s="1"/>
  <c r="R408" i="30" s="1"/>
  <c r="Q408" i="30" s="1"/>
  <c r="P408" i="30" s="1"/>
  <c r="O408" i="30" s="1"/>
  <c r="N408" i="30" s="1"/>
  <c r="M408" i="30" s="1"/>
  <c r="BD409" i="30"/>
  <c r="BD410" i="30"/>
  <c r="BD411" i="30"/>
  <c r="BC411" i="30" s="1"/>
  <c r="BB411" i="30" s="1"/>
  <c r="BA411" i="30" s="1"/>
  <c r="AZ411" i="30" s="1"/>
  <c r="AY411" i="30" s="1"/>
  <c r="AX411" i="30" s="1"/>
  <c r="AW411" i="30" s="1"/>
  <c r="AV411" i="30" s="1"/>
  <c r="AU411" i="30" s="1"/>
  <c r="AT411" i="30" s="1"/>
  <c r="AS411" i="30" s="1"/>
  <c r="AR411" i="30" s="1"/>
  <c r="AQ411" i="30" s="1"/>
  <c r="AP411" i="30" s="1"/>
  <c r="AO411" i="30" s="1"/>
  <c r="AN411" i="30" s="1"/>
  <c r="AM411" i="30" s="1"/>
  <c r="AL411" i="30" s="1"/>
  <c r="AK411" i="30" s="1"/>
  <c r="AJ411" i="30" s="1"/>
  <c r="AI411" i="30" s="1"/>
  <c r="AH411" i="30" s="1"/>
  <c r="AG411" i="30" s="1"/>
  <c r="AF411" i="30" s="1"/>
  <c r="AE411" i="30" s="1"/>
  <c r="AD411" i="30" s="1"/>
  <c r="AC411" i="30" s="1"/>
  <c r="AB411" i="30" s="1"/>
  <c r="AA411" i="30" s="1"/>
  <c r="Z411" i="30" s="1"/>
  <c r="Y411" i="30" s="1"/>
  <c r="X411" i="30" s="1"/>
  <c r="W411" i="30" s="1"/>
  <c r="V411" i="30" s="1"/>
  <c r="U411" i="30" s="1"/>
  <c r="T411" i="30" s="1"/>
  <c r="S411" i="30" s="1"/>
  <c r="R411" i="30" s="1"/>
  <c r="Q411" i="30" s="1"/>
  <c r="P411" i="30" s="1"/>
  <c r="O411" i="30" s="1"/>
  <c r="N411" i="30" s="1"/>
  <c r="M411" i="30" s="1"/>
  <c r="BD412" i="30"/>
  <c r="BC412" i="30" s="1"/>
  <c r="BB412" i="30" s="1"/>
  <c r="BA412" i="30" s="1"/>
  <c r="AZ412" i="30" s="1"/>
  <c r="AY412" i="30" s="1"/>
  <c r="AX412" i="30" s="1"/>
  <c r="AW412" i="30" s="1"/>
  <c r="AV412" i="30" s="1"/>
  <c r="AU412" i="30" s="1"/>
  <c r="AT412" i="30" s="1"/>
  <c r="AS412" i="30" s="1"/>
  <c r="AR412" i="30" s="1"/>
  <c r="AQ412" i="30" s="1"/>
  <c r="AP412" i="30" s="1"/>
  <c r="AO412" i="30" s="1"/>
  <c r="AN412" i="30" s="1"/>
  <c r="AM412" i="30" s="1"/>
  <c r="AL412" i="30" s="1"/>
  <c r="AK412" i="30" s="1"/>
  <c r="AJ412" i="30" s="1"/>
  <c r="AI412" i="30" s="1"/>
  <c r="AH412" i="30" s="1"/>
  <c r="AG412" i="30" s="1"/>
  <c r="AF412" i="30" s="1"/>
  <c r="AE412" i="30" s="1"/>
  <c r="AD412" i="30" s="1"/>
  <c r="AC412" i="30" s="1"/>
  <c r="AB412" i="30" s="1"/>
  <c r="AA412" i="30" s="1"/>
  <c r="Z412" i="30" s="1"/>
  <c r="Y412" i="30" s="1"/>
  <c r="X412" i="30" s="1"/>
  <c r="W412" i="30" s="1"/>
  <c r="V412" i="30" s="1"/>
  <c r="U412" i="30" s="1"/>
  <c r="T412" i="30" s="1"/>
  <c r="S412" i="30" s="1"/>
  <c r="R412" i="30" s="1"/>
  <c r="Q412" i="30" s="1"/>
  <c r="P412" i="30" s="1"/>
  <c r="O412" i="30" s="1"/>
  <c r="N412" i="30" s="1"/>
  <c r="M412" i="30" s="1"/>
  <c r="BD413" i="30"/>
  <c r="BD414" i="30"/>
  <c r="BC414" i="30" s="1"/>
  <c r="BB414" i="30" s="1"/>
  <c r="BA414" i="30" s="1"/>
  <c r="AZ414" i="30" s="1"/>
  <c r="AY414" i="30" s="1"/>
  <c r="AX414" i="30" s="1"/>
  <c r="AW414" i="30" s="1"/>
  <c r="AV414" i="30" s="1"/>
  <c r="AU414" i="30" s="1"/>
  <c r="AT414" i="30" s="1"/>
  <c r="AS414" i="30" s="1"/>
  <c r="AR414" i="30" s="1"/>
  <c r="AQ414" i="30" s="1"/>
  <c r="AP414" i="30" s="1"/>
  <c r="AO414" i="30" s="1"/>
  <c r="AN414" i="30" s="1"/>
  <c r="AM414" i="30" s="1"/>
  <c r="AL414" i="30" s="1"/>
  <c r="AK414" i="30" s="1"/>
  <c r="AJ414" i="30" s="1"/>
  <c r="AI414" i="30" s="1"/>
  <c r="AH414" i="30" s="1"/>
  <c r="AG414" i="30" s="1"/>
  <c r="AF414" i="30" s="1"/>
  <c r="AE414" i="30" s="1"/>
  <c r="AD414" i="30" s="1"/>
  <c r="AC414" i="30" s="1"/>
  <c r="AB414" i="30" s="1"/>
  <c r="AA414" i="30" s="1"/>
  <c r="Z414" i="30" s="1"/>
  <c r="Y414" i="30" s="1"/>
  <c r="X414" i="30" s="1"/>
  <c r="W414" i="30" s="1"/>
  <c r="V414" i="30" s="1"/>
  <c r="U414" i="30" s="1"/>
  <c r="T414" i="30" s="1"/>
  <c r="S414" i="30" s="1"/>
  <c r="R414" i="30" s="1"/>
  <c r="Q414" i="30" s="1"/>
  <c r="P414" i="30" s="1"/>
  <c r="O414" i="30" s="1"/>
  <c r="N414" i="30" s="1"/>
  <c r="M414" i="30" s="1"/>
  <c r="BD415" i="30"/>
  <c r="BC415" i="30" s="1"/>
  <c r="BB415" i="30" s="1"/>
  <c r="BA415" i="30" s="1"/>
  <c r="AZ415" i="30" s="1"/>
  <c r="AY415" i="30" s="1"/>
  <c r="AX415" i="30" s="1"/>
  <c r="AW415" i="30" s="1"/>
  <c r="AV415" i="30" s="1"/>
  <c r="AU415" i="30" s="1"/>
  <c r="AT415" i="30" s="1"/>
  <c r="AS415" i="30" s="1"/>
  <c r="AR415" i="30" s="1"/>
  <c r="AQ415" i="30" s="1"/>
  <c r="AP415" i="30" s="1"/>
  <c r="AO415" i="30" s="1"/>
  <c r="AN415" i="30" s="1"/>
  <c r="AM415" i="30" s="1"/>
  <c r="AL415" i="30" s="1"/>
  <c r="AK415" i="30" s="1"/>
  <c r="AJ415" i="30" s="1"/>
  <c r="AI415" i="30" s="1"/>
  <c r="AH415" i="30" s="1"/>
  <c r="AG415" i="30" s="1"/>
  <c r="AF415" i="30" s="1"/>
  <c r="AE415" i="30" s="1"/>
  <c r="AD415" i="30" s="1"/>
  <c r="AC415" i="30" s="1"/>
  <c r="AB415" i="30" s="1"/>
  <c r="AA415" i="30" s="1"/>
  <c r="Z415" i="30" s="1"/>
  <c r="Y415" i="30" s="1"/>
  <c r="X415" i="30" s="1"/>
  <c r="W415" i="30" s="1"/>
  <c r="V415" i="30" s="1"/>
  <c r="U415" i="30" s="1"/>
  <c r="T415" i="30" s="1"/>
  <c r="S415" i="30" s="1"/>
  <c r="R415" i="30" s="1"/>
  <c r="Q415" i="30" s="1"/>
  <c r="P415" i="30" s="1"/>
  <c r="O415" i="30" s="1"/>
  <c r="N415" i="30" s="1"/>
  <c r="M415" i="30" s="1"/>
  <c r="BD416" i="30"/>
  <c r="BD417" i="30"/>
  <c r="BC417" i="30" s="1"/>
  <c r="BB417" i="30" s="1"/>
  <c r="BA417" i="30" s="1"/>
  <c r="AZ417" i="30" s="1"/>
  <c r="AY417" i="30" s="1"/>
  <c r="AX417" i="30" s="1"/>
  <c r="AW417" i="30" s="1"/>
  <c r="AV417" i="30" s="1"/>
  <c r="AU417" i="30" s="1"/>
  <c r="AT417" i="30" s="1"/>
  <c r="AS417" i="30" s="1"/>
  <c r="AR417" i="30" s="1"/>
  <c r="AQ417" i="30" s="1"/>
  <c r="AP417" i="30" s="1"/>
  <c r="AO417" i="30" s="1"/>
  <c r="AN417" i="30" s="1"/>
  <c r="AM417" i="30" s="1"/>
  <c r="AL417" i="30" s="1"/>
  <c r="AK417" i="30" s="1"/>
  <c r="AJ417" i="30" s="1"/>
  <c r="AI417" i="30" s="1"/>
  <c r="AH417" i="30" s="1"/>
  <c r="AG417" i="30" s="1"/>
  <c r="AF417" i="30" s="1"/>
  <c r="AE417" i="30" s="1"/>
  <c r="AD417" i="30" s="1"/>
  <c r="AC417" i="30" s="1"/>
  <c r="AB417" i="30" s="1"/>
  <c r="AA417" i="30" s="1"/>
  <c r="Z417" i="30" s="1"/>
  <c r="Y417" i="30" s="1"/>
  <c r="X417" i="30" s="1"/>
  <c r="W417" i="30" s="1"/>
  <c r="V417" i="30" s="1"/>
  <c r="U417" i="30" s="1"/>
  <c r="T417" i="30" s="1"/>
  <c r="S417" i="30" s="1"/>
  <c r="R417" i="30" s="1"/>
  <c r="Q417" i="30" s="1"/>
  <c r="P417" i="30" s="1"/>
  <c r="O417" i="30" s="1"/>
  <c r="N417" i="30" s="1"/>
  <c r="M417" i="30" s="1"/>
  <c r="BD418" i="30"/>
  <c r="BC418" i="30" s="1"/>
  <c r="BB418" i="30" s="1"/>
  <c r="BA418" i="30" s="1"/>
  <c r="AZ418" i="30" s="1"/>
  <c r="AY418" i="30" s="1"/>
  <c r="AX418" i="30" s="1"/>
  <c r="AW418" i="30" s="1"/>
  <c r="AV418" i="30" s="1"/>
  <c r="AU418" i="30" s="1"/>
  <c r="AT418" i="30" s="1"/>
  <c r="AS418" i="30" s="1"/>
  <c r="AR418" i="30" s="1"/>
  <c r="AQ418" i="30" s="1"/>
  <c r="AP418" i="30" s="1"/>
  <c r="AO418" i="30" s="1"/>
  <c r="AN418" i="30" s="1"/>
  <c r="AM418" i="30" s="1"/>
  <c r="AL418" i="30" s="1"/>
  <c r="AK418" i="30" s="1"/>
  <c r="AJ418" i="30" s="1"/>
  <c r="AI418" i="30" s="1"/>
  <c r="AH418" i="30" s="1"/>
  <c r="AG418" i="30" s="1"/>
  <c r="AF418" i="30" s="1"/>
  <c r="AE418" i="30" s="1"/>
  <c r="AD418" i="30" s="1"/>
  <c r="AC418" i="30" s="1"/>
  <c r="AB418" i="30" s="1"/>
  <c r="AA418" i="30" s="1"/>
  <c r="Z418" i="30" s="1"/>
  <c r="Y418" i="30" s="1"/>
  <c r="X418" i="30" s="1"/>
  <c r="W418" i="30" s="1"/>
  <c r="V418" i="30" s="1"/>
  <c r="U418" i="30" s="1"/>
  <c r="T418" i="30" s="1"/>
  <c r="S418" i="30" s="1"/>
  <c r="R418" i="30" s="1"/>
  <c r="Q418" i="30" s="1"/>
  <c r="P418" i="30" s="1"/>
  <c r="O418" i="30" s="1"/>
  <c r="N418" i="30" s="1"/>
  <c r="M418" i="30" s="1"/>
  <c r="BD419" i="30"/>
  <c r="BC419" i="30" s="1"/>
  <c r="BB419" i="30" s="1"/>
  <c r="BA419" i="30" s="1"/>
  <c r="AZ419" i="30" s="1"/>
  <c r="AY419" i="30" s="1"/>
  <c r="AX419" i="30" s="1"/>
  <c r="AW419" i="30" s="1"/>
  <c r="AV419" i="30" s="1"/>
  <c r="AU419" i="30" s="1"/>
  <c r="AT419" i="30" s="1"/>
  <c r="AS419" i="30" s="1"/>
  <c r="AR419" i="30" s="1"/>
  <c r="AQ419" i="30" s="1"/>
  <c r="AP419" i="30" s="1"/>
  <c r="AO419" i="30" s="1"/>
  <c r="AN419" i="30" s="1"/>
  <c r="AM419" i="30" s="1"/>
  <c r="AL419" i="30" s="1"/>
  <c r="AK419" i="30" s="1"/>
  <c r="AJ419" i="30" s="1"/>
  <c r="AI419" i="30" s="1"/>
  <c r="AH419" i="30" s="1"/>
  <c r="AG419" i="30" s="1"/>
  <c r="AF419" i="30" s="1"/>
  <c r="AE419" i="30" s="1"/>
  <c r="AD419" i="30" s="1"/>
  <c r="AC419" i="30" s="1"/>
  <c r="AB419" i="30" s="1"/>
  <c r="AA419" i="30" s="1"/>
  <c r="Z419" i="30" s="1"/>
  <c r="Y419" i="30" s="1"/>
  <c r="X419" i="30" s="1"/>
  <c r="W419" i="30" s="1"/>
  <c r="V419" i="30" s="1"/>
  <c r="U419" i="30" s="1"/>
  <c r="T419" i="30" s="1"/>
  <c r="S419" i="30" s="1"/>
  <c r="R419" i="30" s="1"/>
  <c r="Q419" i="30" s="1"/>
  <c r="P419" i="30" s="1"/>
  <c r="O419" i="30" s="1"/>
  <c r="N419" i="30" s="1"/>
  <c r="M419" i="30" s="1"/>
  <c r="BD420" i="30"/>
  <c r="BD421" i="30"/>
  <c r="BC421" i="30" s="1"/>
  <c r="BB421" i="30" s="1"/>
  <c r="BA421" i="30" s="1"/>
  <c r="AZ421" i="30" s="1"/>
  <c r="AY421" i="30" s="1"/>
  <c r="AX421" i="30" s="1"/>
  <c r="AW421" i="30" s="1"/>
  <c r="AV421" i="30" s="1"/>
  <c r="AU421" i="30" s="1"/>
  <c r="AT421" i="30" s="1"/>
  <c r="AS421" i="30" s="1"/>
  <c r="AR421" i="30" s="1"/>
  <c r="AQ421" i="30" s="1"/>
  <c r="AP421" i="30" s="1"/>
  <c r="AO421" i="30" s="1"/>
  <c r="AN421" i="30" s="1"/>
  <c r="AM421" i="30" s="1"/>
  <c r="AL421" i="30" s="1"/>
  <c r="AK421" i="30" s="1"/>
  <c r="AJ421" i="30" s="1"/>
  <c r="AI421" i="30" s="1"/>
  <c r="AH421" i="30" s="1"/>
  <c r="AG421" i="30" s="1"/>
  <c r="AF421" i="30" s="1"/>
  <c r="AE421" i="30" s="1"/>
  <c r="AD421" i="30" s="1"/>
  <c r="AC421" i="30" s="1"/>
  <c r="AB421" i="30" s="1"/>
  <c r="AA421" i="30" s="1"/>
  <c r="Z421" i="30" s="1"/>
  <c r="Y421" i="30" s="1"/>
  <c r="X421" i="30" s="1"/>
  <c r="W421" i="30" s="1"/>
  <c r="V421" i="30" s="1"/>
  <c r="U421" i="30" s="1"/>
  <c r="T421" i="30" s="1"/>
  <c r="S421" i="30" s="1"/>
  <c r="R421" i="30" s="1"/>
  <c r="Q421" i="30" s="1"/>
  <c r="P421" i="30" s="1"/>
  <c r="O421" i="30" s="1"/>
  <c r="N421" i="30" s="1"/>
  <c r="M421" i="30" s="1"/>
  <c r="BD422" i="30"/>
  <c r="BC422" i="30" s="1"/>
  <c r="BB422" i="30" s="1"/>
  <c r="BA422" i="30" s="1"/>
  <c r="AZ422" i="30" s="1"/>
  <c r="AY422" i="30" s="1"/>
  <c r="AX422" i="30" s="1"/>
  <c r="AW422" i="30" s="1"/>
  <c r="AV422" i="30" s="1"/>
  <c r="AU422" i="30" s="1"/>
  <c r="AT422" i="30" s="1"/>
  <c r="AS422" i="30" s="1"/>
  <c r="AR422" i="30" s="1"/>
  <c r="AQ422" i="30" s="1"/>
  <c r="AP422" i="30" s="1"/>
  <c r="AO422" i="30" s="1"/>
  <c r="AN422" i="30" s="1"/>
  <c r="AM422" i="30" s="1"/>
  <c r="AL422" i="30" s="1"/>
  <c r="AK422" i="30" s="1"/>
  <c r="AJ422" i="30" s="1"/>
  <c r="AI422" i="30" s="1"/>
  <c r="AH422" i="30" s="1"/>
  <c r="AG422" i="30" s="1"/>
  <c r="AF422" i="30" s="1"/>
  <c r="AE422" i="30" s="1"/>
  <c r="AD422" i="30" s="1"/>
  <c r="AC422" i="30" s="1"/>
  <c r="AB422" i="30" s="1"/>
  <c r="AA422" i="30" s="1"/>
  <c r="Z422" i="30" s="1"/>
  <c r="Y422" i="30" s="1"/>
  <c r="X422" i="30" s="1"/>
  <c r="W422" i="30" s="1"/>
  <c r="V422" i="30" s="1"/>
  <c r="U422" i="30" s="1"/>
  <c r="T422" i="30" s="1"/>
  <c r="S422" i="30" s="1"/>
  <c r="R422" i="30" s="1"/>
  <c r="Q422" i="30" s="1"/>
  <c r="P422" i="30" s="1"/>
  <c r="O422" i="30" s="1"/>
  <c r="N422" i="30" s="1"/>
  <c r="M422" i="30" s="1"/>
  <c r="BD423" i="30"/>
  <c r="BC423" i="30" s="1"/>
  <c r="BB423" i="30" s="1"/>
  <c r="BA423" i="30" s="1"/>
  <c r="AZ423" i="30" s="1"/>
  <c r="AY423" i="30" s="1"/>
  <c r="AX423" i="30" s="1"/>
  <c r="AW423" i="30" s="1"/>
  <c r="AV423" i="30" s="1"/>
  <c r="AU423" i="30" s="1"/>
  <c r="AT423" i="30" s="1"/>
  <c r="AS423" i="30" s="1"/>
  <c r="AR423" i="30" s="1"/>
  <c r="AQ423" i="30" s="1"/>
  <c r="AP423" i="30" s="1"/>
  <c r="AO423" i="30" s="1"/>
  <c r="AN423" i="30" s="1"/>
  <c r="AM423" i="30" s="1"/>
  <c r="AL423" i="30" s="1"/>
  <c r="AK423" i="30" s="1"/>
  <c r="AJ423" i="30" s="1"/>
  <c r="AI423" i="30" s="1"/>
  <c r="AH423" i="30" s="1"/>
  <c r="AG423" i="30" s="1"/>
  <c r="AF423" i="30" s="1"/>
  <c r="AE423" i="30" s="1"/>
  <c r="AD423" i="30" s="1"/>
  <c r="AC423" i="30" s="1"/>
  <c r="AB423" i="30" s="1"/>
  <c r="AA423" i="30" s="1"/>
  <c r="Z423" i="30" s="1"/>
  <c r="Y423" i="30" s="1"/>
  <c r="X423" i="30" s="1"/>
  <c r="W423" i="30" s="1"/>
  <c r="V423" i="30" s="1"/>
  <c r="U423" i="30" s="1"/>
  <c r="T423" i="30" s="1"/>
  <c r="S423" i="30" s="1"/>
  <c r="R423" i="30" s="1"/>
  <c r="Q423" i="30" s="1"/>
  <c r="P423" i="30" s="1"/>
  <c r="O423" i="30" s="1"/>
  <c r="N423" i="30" s="1"/>
  <c r="M423" i="30" s="1"/>
  <c r="BD424" i="30"/>
  <c r="BD425" i="30"/>
  <c r="BC425" i="30" s="1"/>
  <c r="BB425" i="30" s="1"/>
  <c r="BA425" i="30" s="1"/>
  <c r="AZ425" i="30" s="1"/>
  <c r="AY425" i="30" s="1"/>
  <c r="AX425" i="30" s="1"/>
  <c r="AW425" i="30" s="1"/>
  <c r="AV425" i="30" s="1"/>
  <c r="AU425" i="30" s="1"/>
  <c r="AT425" i="30" s="1"/>
  <c r="AS425" i="30" s="1"/>
  <c r="AR425" i="30" s="1"/>
  <c r="AQ425" i="30" s="1"/>
  <c r="AP425" i="30" s="1"/>
  <c r="AO425" i="30" s="1"/>
  <c r="AN425" i="30" s="1"/>
  <c r="AM425" i="30" s="1"/>
  <c r="AL425" i="30" s="1"/>
  <c r="AK425" i="30" s="1"/>
  <c r="AJ425" i="30" s="1"/>
  <c r="AI425" i="30" s="1"/>
  <c r="AH425" i="30" s="1"/>
  <c r="AG425" i="30" s="1"/>
  <c r="AF425" i="30" s="1"/>
  <c r="AE425" i="30" s="1"/>
  <c r="AD425" i="30" s="1"/>
  <c r="AC425" i="30" s="1"/>
  <c r="AB425" i="30" s="1"/>
  <c r="AA425" i="30" s="1"/>
  <c r="Z425" i="30" s="1"/>
  <c r="Y425" i="30" s="1"/>
  <c r="X425" i="30" s="1"/>
  <c r="W425" i="30" s="1"/>
  <c r="V425" i="30" s="1"/>
  <c r="U425" i="30" s="1"/>
  <c r="T425" i="30" s="1"/>
  <c r="S425" i="30" s="1"/>
  <c r="R425" i="30" s="1"/>
  <c r="Q425" i="30" s="1"/>
  <c r="P425" i="30" s="1"/>
  <c r="O425" i="30" s="1"/>
  <c r="N425" i="30" s="1"/>
  <c r="M425" i="30" s="1"/>
  <c r="BD426" i="30"/>
  <c r="BC426" i="30" s="1"/>
  <c r="BB426" i="30" s="1"/>
  <c r="BA426" i="30" s="1"/>
  <c r="AZ426" i="30" s="1"/>
  <c r="AY426" i="30" s="1"/>
  <c r="AX426" i="30" s="1"/>
  <c r="AW426" i="30" s="1"/>
  <c r="AV426" i="30" s="1"/>
  <c r="AU426" i="30" s="1"/>
  <c r="AT426" i="30" s="1"/>
  <c r="AS426" i="30" s="1"/>
  <c r="AR426" i="30" s="1"/>
  <c r="AQ426" i="30" s="1"/>
  <c r="AP426" i="30" s="1"/>
  <c r="AO426" i="30" s="1"/>
  <c r="AN426" i="30" s="1"/>
  <c r="AM426" i="30" s="1"/>
  <c r="AL426" i="30" s="1"/>
  <c r="AK426" i="30" s="1"/>
  <c r="AJ426" i="30" s="1"/>
  <c r="AI426" i="30" s="1"/>
  <c r="AH426" i="30" s="1"/>
  <c r="AG426" i="30" s="1"/>
  <c r="AF426" i="30" s="1"/>
  <c r="AE426" i="30" s="1"/>
  <c r="AD426" i="30" s="1"/>
  <c r="AC426" i="30" s="1"/>
  <c r="AB426" i="30" s="1"/>
  <c r="AA426" i="30" s="1"/>
  <c r="Z426" i="30" s="1"/>
  <c r="Y426" i="30" s="1"/>
  <c r="X426" i="30" s="1"/>
  <c r="W426" i="30" s="1"/>
  <c r="V426" i="30" s="1"/>
  <c r="U426" i="30" s="1"/>
  <c r="T426" i="30" s="1"/>
  <c r="S426" i="30" s="1"/>
  <c r="R426" i="30" s="1"/>
  <c r="Q426" i="30" s="1"/>
  <c r="P426" i="30" s="1"/>
  <c r="O426" i="30" s="1"/>
  <c r="N426" i="30" s="1"/>
  <c r="M426" i="30" s="1"/>
  <c r="BD427" i="30"/>
  <c r="BC427" i="30" s="1"/>
  <c r="BB427" i="30" s="1"/>
  <c r="BA427" i="30" s="1"/>
  <c r="AZ427" i="30" s="1"/>
  <c r="AY427" i="30" s="1"/>
  <c r="AX427" i="30" s="1"/>
  <c r="AW427" i="30" s="1"/>
  <c r="AV427" i="30" s="1"/>
  <c r="AU427" i="30" s="1"/>
  <c r="AT427" i="30" s="1"/>
  <c r="AS427" i="30" s="1"/>
  <c r="AR427" i="30" s="1"/>
  <c r="AQ427" i="30" s="1"/>
  <c r="AP427" i="30" s="1"/>
  <c r="AO427" i="30" s="1"/>
  <c r="AN427" i="30" s="1"/>
  <c r="AM427" i="30" s="1"/>
  <c r="AL427" i="30" s="1"/>
  <c r="AK427" i="30" s="1"/>
  <c r="AJ427" i="30" s="1"/>
  <c r="AI427" i="30" s="1"/>
  <c r="AH427" i="30" s="1"/>
  <c r="AG427" i="30" s="1"/>
  <c r="AF427" i="30" s="1"/>
  <c r="AE427" i="30" s="1"/>
  <c r="AD427" i="30" s="1"/>
  <c r="AC427" i="30" s="1"/>
  <c r="AB427" i="30" s="1"/>
  <c r="AA427" i="30" s="1"/>
  <c r="Z427" i="30" s="1"/>
  <c r="Y427" i="30" s="1"/>
  <c r="X427" i="30" s="1"/>
  <c r="W427" i="30" s="1"/>
  <c r="V427" i="30" s="1"/>
  <c r="U427" i="30" s="1"/>
  <c r="T427" i="30" s="1"/>
  <c r="S427" i="30" s="1"/>
  <c r="R427" i="30" s="1"/>
  <c r="Q427" i="30" s="1"/>
  <c r="P427" i="30" s="1"/>
  <c r="O427" i="30" s="1"/>
  <c r="N427" i="30" s="1"/>
  <c r="M427" i="30" s="1"/>
  <c r="BD428" i="30"/>
  <c r="BC428" i="30" s="1"/>
  <c r="BB428" i="30" s="1"/>
  <c r="BA428" i="30" s="1"/>
  <c r="AZ428" i="30" s="1"/>
  <c r="AY428" i="30" s="1"/>
  <c r="AX428" i="30" s="1"/>
  <c r="AW428" i="30" s="1"/>
  <c r="AV428" i="30" s="1"/>
  <c r="AU428" i="30" s="1"/>
  <c r="AT428" i="30" s="1"/>
  <c r="AS428" i="30" s="1"/>
  <c r="AR428" i="30" s="1"/>
  <c r="AQ428" i="30" s="1"/>
  <c r="AP428" i="30" s="1"/>
  <c r="AO428" i="30" s="1"/>
  <c r="AN428" i="30" s="1"/>
  <c r="AM428" i="30" s="1"/>
  <c r="AL428" i="30" s="1"/>
  <c r="AK428" i="30" s="1"/>
  <c r="AJ428" i="30" s="1"/>
  <c r="AI428" i="30" s="1"/>
  <c r="AH428" i="30" s="1"/>
  <c r="AG428" i="30" s="1"/>
  <c r="AF428" i="30" s="1"/>
  <c r="AE428" i="30" s="1"/>
  <c r="AD428" i="30" s="1"/>
  <c r="AC428" i="30" s="1"/>
  <c r="AB428" i="30" s="1"/>
  <c r="AA428" i="30" s="1"/>
  <c r="Z428" i="30" s="1"/>
  <c r="Y428" i="30" s="1"/>
  <c r="X428" i="30" s="1"/>
  <c r="W428" i="30" s="1"/>
  <c r="V428" i="30" s="1"/>
  <c r="U428" i="30" s="1"/>
  <c r="T428" i="30" s="1"/>
  <c r="S428" i="30" s="1"/>
  <c r="R428" i="30" s="1"/>
  <c r="Q428" i="30" s="1"/>
  <c r="P428" i="30" s="1"/>
  <c r="O428" i="30" s="1"/>
  <c r="N428" i="30" s="1"/>
  <c r="M428" i="30" s="1"/>
  <c r="BD429" i="30"/>
  <c r="BC429" i="30" s="1"/>
  <c r="BB429" i="30" s="1"/>
  <c r="BA429" i="30" s="1"/>
  <c r="AZ429" i="30" s="1"/>
  <c r="AY429" i="30" s="1"/>
  <c r="AX429" i="30" s="1"/>
  <c r="AW429" i="30" s="1"/>
  <c r="AV429" i="30" s="1"/>
  <c r="AU429" i="30" s="1"/>
  <c r="AT429" i="30" s="1"/>
  <c r="AS429" i="30" s="1"/>
  <c r="AR429" i="30" s="1"/>
  <c r="AQ429" i="30" s="1"/>
  <c r="AP429" i="30" s="1"/>
  <c r="AO429" i="30" s="1"/>
  <c r="AN429" i="30" s="1"/>
  <c r="AM429" i="30" s="1"/>
  <c r="AL429" i="30" s="1"/>
  <c r="AK429" i="30" s="1"/>
  <c r="AJ429" i="30" s="1"/>
  <c r="AI429" i="30" s="1"/>
  <c r="AH429" i="30" s="1"/>
  <c r="AG429" i="30" s="1"/>
  <c r="AF429" i="30" s="1"/>
  <c r="AE429" i="30" s="1"/>
  <c r="AD429" i="30" s="1"/>
  <c r="AC429" i="30" s="1"/>
  <c r="AB429" i="30" s="1"/>
  <c r="AA429" i="30" s="1"/>
  <c r="Z429" i="30" s="1"/>
  <c r="Y429" i="30" s="1"/>
  <c r="X429" i="30" s="1"/>
  <c r="W429" i="30" s="1"/>
  <c r="V429" i="30" s="1"/>
  <c r="U429" i="30" s="1"/>
  <c r="T429" i="30" s="1"/>
  <c r="S429" i="30" s="1"/>
  <c r="R429" i="30" s="1"/>
  <c r="Q429" i="30" s="1"/>
  <c r="P429" i="30" s="1"/>
  <c r="O429" i="30" s="1"/>
  <c r="N429" i="30" s="1"/>
  <c r="M429" i="30" s="1"/>
  <c r="BD430" i="30"/>
  <c r="BC430" i="30" s="1"/>
  <c r="BB430" i="30" s="1"/>
  <c r="BA430" i="30" s="1"/>
  <c r="AZ430" i="30" s="1"/>
  <c r="AY430" i="30" s="1"/>
  <c r="AX430" i="30" s="1"/>
  <c r="AW430" i="30" s="1"/>
  <c r="AV430" i="30" s="1"/>
  <c r="AU430" i="30" s="1"/>
  <c r="AT430" i="30" s="1"/>
  <c r="AS430" i="30" s="1"/>
  <c r="AR430" i="30" s="1"/>
  <c r="AQ430" i="30" s="1"/>
  <c r="AP430" i="30" s="1"/>
  <c r="AO430" i="30" s="1"/>
  <c r="AN430" i="30" s="1"/>
  <c r="AM430" i="30" s="1"/>
  <c r="AL430" i="30" s="1"/>
  <c r="AK430" i="30" s="1"/>
  <c r="AJ430" i="30" s="1"/>
  <c r="AI430" i="30" s="1"/>
  <c r="AH430" i="30" s="1"/>
  <c r="AG430" i="30" s="1"/>
  <c r="AF430" i="30" s="1"/>
  <c r="AE430" i="30" s="1"/>
  <c r="AD430" i="30" s="1"/>
  <c r="AC430" i="30" s="1"/>
  <c r="AB430" i="30" s="1"/>
  <c r="AA430" i="30" s="1"/>
  <c r="Z430" i="30" s="1"/>
  <c r="Y430" i="30" s="1"/>
  <c r="X430" i="30" s="1"/>
  <c r="W430" i="30" s="1"/>
  <c r="V430" i="30" s="1"/>
  <c r="U430" i="30" s="1"/>
  <c r="T430" i="30" s="1"/>
  <c r="S430" i="30" s="1"/>
  <c r="R430" i="30" s="1"/>
  <c r="Q430" i="30" s="1"/>
  <c r="P430" i="30" s="1"/>
  <c r="O430" i="30" s="1"/>
  <c r="N430" i="30" s="1"/>
  <c r="M430" i="30" s="1"/>
  <c r="BD431" i="30"/>
  <c r="BC431" i="30" s="1"/>
  <c r="BB431" i="30" s="1"/>
  <c r="BA431" i="30" s="1"/>
  <c r="AZ431" i="30" s="1"/>
  <c r="AY431" i="30" s="1"/>
  <c r="AX431" i="30" s="1"/>
  <c r="AW431" i="30" s="1"/>
  <c r="AV431" i="30" s="1"/>
  <c r="AU431" i="30" s="1"/>
  <c r="AT431" i="30" s="1"/>
  <c r="AS431" i="30" s="1"/>
  <c r="AR431" i="30" s="1"/>
  <c r="AQ431" i="30" s="1"/>
  <c r="AP431" i="30" s="1"/>
  <c r="AO431" i="30" s="1"/>
  <c r="AN431" i="30" s="1"/>
  <c r="AM431" i="30" s="1"/>
  <c r="AL431" i="30" s="1"/>
  <c r="AK431" i="30" s="1"/>
  <c r="AJ431" i="30" s="1"/>
  <c r="AI431" i="30" s="1"/>
  <c r="AH431" i="30" s="1"/>
  <c r="AG431" i="30" s="1"/>
  <c r="AF431" i="30" s="1"/>
  <c r="AE431" i="30" s="1"/>
  <c r="AD431" i="30" s="1"/>
  <c r="AC431" i="30" s="1"/>
  <c r="AB431" i="30" s="1"/>
  <c r="AA431" i="30" s="1"/>
  <c r="Z431" i="30" s="1"/>
  <c r="Y431" i="30" s="1"/>
  <c r="X431" i="30" s="1"/>
  <c r="W431" i="30" s="1"/>
  <c r="V431" i="30" s="1"/>
  <c r="U431" i="30" s="1"/>
  <c r="T431" i="30" s="1"/>
  <c r="S431" i="30" s="1"/>
  <c r="R431" i="30" s="1"/>
  <c r="Q431" i="30" s="1"/>
  <c r="P431" i="30" s="1"/>
  <c r="O431" i="30" s="1"/>
  <c r="N431" i="30" s="1"/>
  <c r="M431" i="30" s="1"/>
  <c r="BD432" i="30"/>
  <c r="BC432" i="30" s="1"/>
  <c r="BB432" i="30" s="1"/>
  <c r="BA432" i="30" s="1"/>
  <c r="AZ432" i="30" s="1"/>
  <c r="AY432" i="30" s="1"/>
  <c r="AX432" i="30" s="1"/>
  <c r="AW432" i="30" s="1"/>
  <c r="AV432" i="30" s="1"/>
  <c r="AU432" i="30" s="1"/>
  <c r="AT432" i="30" s="1"/>
  <c r="AS432" i="30" s="1"/>
  <c r="AR432" i="30" s="1"/>
  <c r="AQ432" i="30" s="1"/>
  <c r="AP432" i="30" s="1"/>
  <c r="AO432" i="30" s="1"/>
  <c r="AN432" i="30" s="1"/>
  <c r="AM432" i="30" s="1"/>
  <c r="AL432" i="30" s="1"/>
  <c r="AK432" i="30" s="1"/>
  <c r="AJ432" i="30" s="1"/>
  <c r="AI432" i="30" s="1"/>
  <c r="AH432" i="30" s="1"/>
  <c r="AG432" i="30" s="1"/>
  <c r="AF432" i="30" s="1"/>
  <c r="AE432" i="30" s="1"/>
  <c r="AD432" i="30" s="1"/>
  <c r="AC432" i="30" s="1"/>
  <c r="AB432" i="30" s="1"/>
  <c r="AA432" i="30" s="1"/>
  <c r="Z432" i="30" s="1"/>
  <c r="Y432" i="30" s="1"/>
  <c r="X432" i="30" s="1"/>
  <c r="W432" i="30" s="1"/>
  <c r="V432" i="30" s="1"/>
  <c r="U432" i="30" s="1"/>
  <c r="T432" i="30" s="1"/>
  <c r="S432" i="30" s="1"/>
  <c r="R432" i="30" s="1"/>
  <c r="Q432" i="30" s="1"/>
  <c r="P432" i="30" s="1"/>
  <c r="O432" i="30" s="1"/>
  <c r="N432" i="30" s="1"/>
  <c r="M432" i="30" s="1"/>
  <c r="BD433" i="30"/>
  <c r="BC433" i="30" s="1"/>
  <c r="BB433" i="30" s="1"/>
  <c r="BA433" i="30" s="1"/>
  <c r="AZ433" i="30" s="1"/>
  <c r="AY433" i="30" s="1"/>
  <c r="AX433" i="30" s="1"/>
  <c r="AW433" i="30" s="1"/>
  <c r="AV433" i="30" s="1"/>
  <c r="AU433" i="30" s="1"/>
  <c r="AT433" i="30" s="1"/>
  <c r="AS433" i="30" s="1"/>
  <c r="AR433" i="30" s="1"/>
  <c r="AQ433" i="30" s="1"/>
  <c r="AP433" i="30" s="1"/>
  <c r="AO433" i="30" s="1"/>
  <c r="AN433" i="30" s="1"/>
  <c r="AM433" i="30" s="1"/>
  <c r="AL433" i="30" s="1"/>
  <c r="AK433" i="30" s="1"/>
  <c r="AJ433" i="30" s="1"/>
  <c r="AI433" i="30" s="1"/>
  <c r="AH433" i="30" s="1"/>
  <c r="AG433" i="30" s="1"/>
  <c r="AF433" i="30" s="1"/>
  <c r="AE433" i="30" s="1"/>
  <c r="AD433" i="30" s="1"/>
  <c r="AC433" i="30" s="1"/>
  <c r="AB433" i="30" s="1"/>
  <c r="AA433" i="30" s="1"/>
  <c r="Z433" i="30" s="1"/>
  <c r="Y433" i="30" s="1"/>
  <c r="X433" i="30" s="1"/>
  <c r="W433" i="30" s="1"/>
  <c r="V433" i="30" s="1"/>
  <c r="U433" i="30" s="1"/>
  <c r="T433" i="30" s="1"/>
  <c r="S433" i="30" s="1"/>
  <c r="R433" i="30" s="1"/>
  <c r="Q433" i="30" s="1"/>
  <c r="P433" i="30" s="1"/>
  <c r="O433" i="30" s="1"/>
  <c r="N433" i="30" s="1"/>
  <c r="M433" i="30" s="1"/>
  <c r="BF9" i="30"/>
  <c r="BG9" i="30" s="1"/>
  <c r="BH9" i="30" s="1"/>
  <c r="BI9" i="30" s="1"/>
  <c r="BJ9" i="30" s="1"/>
  <c r="BK9" i="30" s="1"/>
  <c r="BL9" i="30" s="1"/>
  <c r="BM9" i="30" s="1"/>
  <c r="BN9" i="30" s="1"/>
  <c r="BO9" i="30"/>
  <c r="BP9" i="30" s="1"/>
  <c r="BQ9" i="30"/>
  <c r="BR9" i="30" s="1"/>
  <c r="BS9" i="30" s="1"/>
  <c r="BT9" i="30" s="1"/>
  <c r="A9" i="9" s="1"/>
  <c r="BF10" i="30"/>
  <c r="BG10" i="30" s="1"/>
  <c r="BH10" i="30" s="1"/>
  <c r="BI10" i="30" s="1"/>
  <c r="BJ10" i="30" s="1"/>
  <c r="BK10" i="30" s="1"/>
  <c r="BL10" i="30" s="1"/>
  <c r="BM10" i="30" s="1"/>
  <c r="BN10" i="30" s="1"/>
  <c r="BO10" i="30" s="1"/>
  <c r="BP10" i="30" s="1"/>
  <c r="BQ10" i="30" s="1"/>
  <c r="BR10" i="30" s="1"/>
  <c r="BS10" i="30" s="1"/>
  <c r="BT10" i="30" s="1"/>
  <c r="BF11" i="30"/>
  <c r="BG11" i="30"/>
  <c r="BH11" i="30"/>
  <c r="BI11" i="30" s="1"/>
  <c r="BJ11" i="30" s="1"/>
  <c r="BK11" i="30" s="1"/>
  <c r="BL11" i="30" s="1"/>
  <c r="BM11" i="30" s="1"/>
  <c r="BN11" i="30" s="1"/>
  <c r="BO11" i="30" s="1"/>
  <c r="BP11" i="30" s="1"/>
  <c r="BQ11" i="30"/>
  <c r="BR11" i="30" s="1"/>
  <c r="BS11" i="30" s="1"/>
  <c r="BT11" i="30" s="1"/>
  <c r="BF12" i="30"/>
  <c r="BG12" i="30" s="1"/>
  <c r="BH12" i="30" s="1"/>
  <c r="BI12" i="30" s="1"/>
  <c r="BJ12" i="30" s="1"/>
  <c r="BK12" i="30" s="1"/>
  <c r="BL12" i="30" s="1"/>
  <c r="BM12" i="30" s="1"/>
  <c r="BN12" i="30" s="1"/>
  <c r="BO12" i="30" s="1"/>
  <c r="BP12" i="30" s="1"/>
  <c r="BQ12" i="30" s="1"/>
  <c r="BR12" i="30" s="1"/>
  <c r="BS12" i="30" s="1"/>
  <c r="BT12" i="30" s="1"/>
  <c r="BF13" i="30"/>
  <c r="BG13" i="30" s="1"/>
  <c r="BH13" i="30" s="1"/>
  <c r="BI13" i="30" s="1"/>
  <c r="BJ13" i="30" s="1"/>
  <c r="BK13" i="30" s="1"/>
  <c r="BL13" i="30" s="1"/>
  <c r="BM13" i="30" s="1"/>
  <c r="BN13" i="30" s="1"/>
  <c r="BO13" i="30" s="1"/>
  <c r="BP13" i="30" s="1"/>
  <c r="BQ13" i="30" s="1"/>
  <c r="BR13" i="30" s="1"/>
  <c r="BS13" i="30" s="1"/>
  <c r="BT13" i="30" s="1"/>
  <c r="BF14" i="30"/>
  <c r="BG14" i="30" s="1"/>
  <c r="BH14" i="30" s="1"/>
  <c r="BI14" i="30" s="1"/>
  <c r="BJ14" i="30" s="1"/>
  <c r="BK14" i="30" s="1"/>
  <c r="BL14" i="30" s="1"/>
  <c r="BM14" i="30" s="1"/>
  <c r="BN14" i="30" s="1"/>
  <c r="BO14" i="30" s="1"/>
  <c r="BP14" i="30" s="1"/>
  <c r="BQ14" i="30" s="1"/>
  <c r="BR14" i="30" s="1"/>
  <c r="BS14" i="30" s="1"/>
  <c r="BT14" i="30" s="1"/>
  <c r="BF15" i="30"/>
  <c r="BG15" i="30" s="1"/>
  <c r="BH15" i="30" s="1"/>
  <c r="BI15" i="30" s="1"/>
  <c r="BJ15" i="30" s="1"/>
  <c r="BK15" i="30" s="1"/>
  <c r="BL15" i="30" s="1"/>
  <c r="BM15" i="30" s="1"/>
  <c r="BN15" i="30" s="1"/>
  <c r="BO15" i="30" s="1"/>
  <c r="BP15" i="30" s="1"/>
  <c r="BQ15" i="30" s="1"/>
  <c r="BR15" i="30" s="1"/>
  <c r="BS15" i="30" s="1"/>
  <c r="BT15" i="30" s="1"/>
  <c r="BF16" i="30"/>
  <c r="BG16" i="30"/>
  <c r="BH16" i="30"/>
  <c r="BI16" i="30" s="1"/>
  <c r="BJ16" i="30" s="1"/>
  <c r="BK16" i="30" s="1"/>
  <c r="BL16" i="30" s="1"/>
  <c r="BM16" i="30" s="1"/>
  <c r="BN16" i="30" s="1"/>
  <c r="BO16" i="30" s="1"/>
  <c r="BP16" i="30" s="1"/>
  <c r="BQ16" i="30" s="1"/>
  <c r="BR16" i="30" s="1"/>
  <c r="BS16" i="30" s="1"/>
  <c r="BT16" i="30" s="1"/>
  <c r="BF17" i="30"/>
  <c r="BG17" i="30" s="1"/>
  <c r="BH17" i="30" s="1"/>
  <c r="BI17" i="30" s="1"/>
  <c r="BJ17" i="30" s="1"/>
  <c r="BK17" i="30" s="1"/>
  <c r="BL17" i="30" s="1"/>
  <c r="BM17" i="30" s="1"/>
  <c r="BN17" i="30" s="1"/>
  <c r="BO17" i="30" s="1"/>
  <c r="BP17" i="30" s="1"/>
  <c r="BQ17" i="30" s="1"/>
  <c r="BR17" i="30" s="1"/>
  <c r="BS17" i="30" s="1"/>
  <c r="BT17" i="30" s="1"/>
  <c r="A17" i="9" s="1"/>
  <c r="BF18" i="30"/>
  <c r="BG18" i="30" s="1"/>
  <c r="BH18" i="30" s="1"/>
  <c r="BI18" i="30" s="1"/>
  <c r="BJ18" i="30" s="1"/>
  <c r="BK18" i="30" s="1"/>
  <c r="BL18" i="30" s="1"/>
  <c r="BM18" i="30" s="1"/>
  <c r="BN18" i="30" s="1"/>
  <c r="BO18" i="30" s="1"/>
  <c r="BP18" i="30" s="1"/>
  <c r="BQ18" i="30" s="1"/>
  <c r="BR18" i="30" s="1"/>
  <c r="BS18" i="30" s="1"/>
  <c r="BT18" i="30" s="1"/>
  <c r="BF19" i="30"/>
  <c r="BG19" i="30" s="1"/>
  <c r="BH19" i="30" s="1"/>
  <c r="BI19" i="30" s="1"/>
  <c r="BJ19" i="30" s="1"/>
  <c r="BK19" i="30" s="1"/>
  <c r="BL19" i="30" s="1"/>
  <c r="BM19" i="30" s="1"/>
  <c r="BN19" i="30" s="1"/>
  <c r="BO19" i="30" s="1"/>
  <c r="BP19" i="30" s="1"/>
  <c r="BQ19" i="30" s="1"/>
  <c r="BR19" i="30" s="1"/>
  <c r="BS19" i="30" s="1"/>
  <c r="BT19" i="30" s="1"/>
  <c r="BF20" i="30"/>
  <c r="BG20" i="30" s="1"/>
  <c r="BH20" i="30" s="1"/>
  <c r="BI20" i="30" s="1"/>
  <c r="BJ20" i="30" s="1"/>
  <c r="BK20" i="30" s="1"/>
  <c r="BL20" i="30" s="1"/>
  <c r="BM20" i="30" s="1"/>
  <c r="BN20" i="30" s="1"/>
  <c r="BO20" i="30" s="1"/>
  <c r="BP20" i="30" s="1"/>
  <c r="BQ20" i="30" s="1"/>
  <c r="BR20" i="30" s="1"/>
  <c r="BS20" i="30" s="1"/>
  <c r="BT20" i="30" s="1"/>
  <c r="A20" i="9" s="1"/>
  <c r="BF21" i="30"/>
  <c r="BG21" i="30" s="1"/>
  <c r="BH21" i="30"/>
  <c r="BI21" i="30"/>
  <c r="BJ21" i="30" s="1"/>
  <c r="BK21" i="30" s="1"/>
  <c r="BL21" i="30" s="1"/>
  <c r="BM21" i="30" s="1"/>
  <c r="BN21" i="30" s="1"/>
  <c r="BO21" i="30" s="1"/>
  <c r="BP21" i="30" s="1"/>
  <c r="BQ21" i="30" s="1"/>
  <c r="BR21" i="30" s="1"/>
  <c r="BS21" i="30" s="1"/>
  <c r="BT21" i="30" s="1"/>
  <c r="BF22" i="30"/>
  <c r="BG22" i="30" s="1"/>
  <c r="BH22" i="30" s="1"/>
  <c r="BI22" i="30" s="1"/>
  <c r="BJ22" i="30" s="1"/>
  <c r="BK22" i="30" s="1"/>
  <c r="BL22" i="30" s="1"/>
  <c r="BM22" i="30" s="1"/>
  <c r="BN22" i="30" s="1"/>
  <c r="BO22" i="30" s="1"/>
  <c r="BP22" i="30" s="1"/>
  <c r="BQ22" i="30" s="1"/>
  <c r="BR22" i="30" s="1"/>
  <c r="BS22" i="30" s="1"/>
  <c r="BT22" i="30" s="1"/>
  <c r="BF23" i="30"/>
  <c r="BG23" i="30" s="1"/>
  <c r="BH23" i="30" s="1"/>
  <c r="BI23" i="30" s="1"/>
  <c r="BJ23" i="30" s="1"/>
  <c r="BK23" i="30" s="1"/>
  <c r="BL23" i="30" s="1"/>
  <c r="BM23" i="30" s="1"/>
  <c r="BN23" i="30" s="1"/>
  <c r="BO23" i="30" s="1"/>
  <c r="BP23" i="30" s="1"/>
  <c r="BQ23" i="30" s="1"/>
  <c r="BR23" i="30" s="1"/>
  <c r="BS23" i="30" s="1"/>
  <c r="BT23" i="30" s="1"/>
  <c r="A23" i="9" s="1"/>
  <c r="BF24" i="30"/>
  <c r="BG24" i="30" s="1"/>
  <c r="BH24" i="30" s="1"/>
  <c r="BI24" i="30" s="1"/>
  <c r="BJ24" i="30"/>
  <c r="BK24" i="30" s="1"/>
  <c r="BL24" i="30" s="1"/>
  <c r="BM24" i="30" s="1"/>
  <c r="BN24" i="30" s="1"/>
  <c r="BO24" i="30" s="1"/>
  <c r="BP24" i="30" s="1"/>
  <c r="BQ24" i="30" s="1"/>
  <c r="BR24" i="30" s="1"/>
  <c r="BS24" i="30" s="1"/>
  <c r="BT24" i="30" s="1"/>
  <c r="A24" i="9" s="1"/>
  <c r="BF25" i="30"/>
  <c r="BG25" i="30" s="1"/>
  <c r="BH25" i="30" s="1"/>
  <c r="BI25" i="30" s="1"/>
  <c r="BJ25" i="30" s="1"/>
  <c r="BK25" i="30" s="1"/>
  <c r="BL25" i="30" s="1"/>
  <c r="BM25" i="30" s="1"/>
  <c r="BN25" i="30" s="1"/>
  <c r="BO25" i="30" s="1"/>
  <c r="BP25" i="30" s="1"/>
  <c r="BQ25" i="30" s="1"/>
  <c r="BR25" i="30" s="1"/>
  <c r="BS25" i="30" s="1"/>
  <c r="BT25" i="30" s="1"/>
  <c r="BF26" i="30"/>
  <c r="BG26" i="30"/>
  <c r="BH26" i="30" s="1"/>
  <c r="BI26" i="30" s="1"/>
  <c r="BJ26" i="30" s="1"/>
  <c r="BK26" i="30" s="1"/>
  <c r="BL26" i="30" s="1"/>
  <c r="BM26" i="30" s="1"/>
  <c r="BN26" i="30" s="1"/>
  <c r="BO26" i="30" s="1"/>
  <c r="BP26" i="30" s="1"/>
  <c r="BQ26" i="30" s="1"/>
  <c r="BR26" i="30" s="1"/>
  <c r="BS26" i="30" s="1"/>
  <c r="BT26" i="30" s="1"/>
  <c r="A26" i="9" s="1"/>
  <c r="BF27" i="30"/>
  <c r="BG27" i="30" s="1"/>
  <c r="BH27" i="30" s="1"/>
  <c r="BI27" i="30" s="1"/>
  <c r="BJ27" i="30" s="1"/>
  <c r="BK27" i="30" s="1"/>
  <c r="BL27" i="30" s="1"/>
  <c r="BM27" i="30" s="1"/>
  <c r="BN27" i="30" s="1"/>
  <c r="BO27" i="30" s="1"/>
  <c r="BP27" i="30" s="1"/>
  <c r="BQ27" i="30" s="1"/>
  <c r="BR27" i="30" s="1"/>
  <c r="BS27" i="30" s="1"/>
  <c r="BT27" i="30" s="1"/>
  <c r="BF28" i="30"/>
  <c r="BG28" i="30" s="1"/>
  <c r="BH28" i="30" s="1"/>
  <c r="BI28" i="30" s="1"/>
  <c r="BJ28" i="30" s="1"/>
  <c r="BK28" i="30" s="1"/>
  <c r="BL28" i="30" s="1"/>
  <c r="BM28" i="30" s="1"/>
  <c r="BN28" i="30" s="1"/>
  <c r="BO28" i="30" s="1"/>
  <c r="BP28" i="30" s="1"/>
  <c r="BQ28" i="30" s="1"/>
  <c r="BR28" i="30" s="1"/>
  <c r="BS28" i="30" s="1"/>
  <c r="BT28" i="30" s="1"/>
  <c r="BF29" i="30"/>
  <c r="BG29" i="30" s="1"/>
  <c r="BH29" i="30" s="1"/>
  <c r="BI29" i="30" s="1"/>
  <c r="BJ29" i="30" s="1"/>
  <c r="BK29" i="30" s="1"/>
  <c r="BL29" i="30" s="1"/>
  <c r="BM29" i="30" s="1"/>
  <c r="BN29" i="30" s="1"/>
  <c r="BO29" i="30" s="1"/>
  <c r="BP29" i="30" s="1"/>
  <c r="BQ29" i="30" s="1"/>
  <c r="BR29" i="30" s="1"/>
  <c r="BS29" i="30" s="1"/>
  <c r="BT29" i="30" s="1"/>
  <c r="A29" i="9" s="1"/>
  <c r="BF30" i="30"/>
  <c r="BG30" i="30" s="1"/>
  <c r="BH30" i="30" s="1"/>
  <c r="BI30" i="30" s="1"/>
  <c r="BJ30" i="30" s="1"/>
  <c r="BK30" i="30" s="1"/>
  <c r="BL30" i="30" s="1"/>
  <c r="BM30" i="30" s="1"/>
  <c r="BN30" i="30" s="1"/>
  <c r="BO30" i="30" s="1"/>
  <c r="BP30" i="30" s="1"/>
  <c r="BQ30" i="30" s="1"/>
  <c r="BR30" i="30" s="1"/>
  <c r="BS30" i="30" s="1"/>
  <c r="BT30" i="30" s="1"/>
  <c r="A30" i="9" s="1"/>
  <c r="BF31" i="30"/>
  <c r="BG31" i="30" s="1"/>
  <c r="BH31" i="30" s="1"/>
  <c r="BI31" i="30"/>
  <c r="BJ31" i="30"/>
  <c r="BK31" i="30" s="1"/>
  <c r="BL31" i="30" s="1"/>
  <c r="BM31" i="30" s="1"/>
  <c r="BN31" i="30" s="1"/>
  <c r="BO31" i="30" s="1"/>
  <c r="BP31" i="30" s="1"/>
  <c r="BQ31" i="30" s="1"/>
  <c r="BR31" i="30" s="1"/>
  <c r="BS31" i="30" s="1"/>
  <c r="BT31" i="30" s="1"/>
  <c r="BF32" i="30"/>
  <c r="BG32" i="30" s="1"/>
  <c r="BH32" i="30" s="1"/>
  <c r="BI32" i="30"/>
  <c r="BJ32" i="30" s="1"/>
  <c r="BK32" i="30" s="1"/>
  <c r="BL32" i="30" s="1"/>
  <c r="BM32" i="30" s="1"/>
  <c r="BN32" i="30" s="1"/>
  <c r="BO32" i="30" s="1"/>
  <c r="BP32" i="30" s="1"/>
  <c r="BQ32" i="30" s="1"/>
  <c r="BR32" i="30" s="1"/>
  <c r="BS32" i="30" s="1"/>
  <c r="BT32" i="30" s="1"/>
  <c r="BF33" i="30"/>
  <c r="BG33" i="30" s="1"/>
  <c r="BH33" i="30" s="1"/>
  <c r="BI33" i="30" s="1"/>
  <c r="BJ33" i="30" s="1"/>
  <c r="BK33" i="30" s="1"/>
  <c r="BL33" i="30" s="1"/>
  <c r="BM33" i="30" s="1"/>
  <c r="BN33" i="30" s="1"/>
  <c r="BO33" i="30" s="1"/>
  <c r="BP33" i="30" s="1"/>
  <c r="BQ33" i="30" s="1"/>
  <c r="BR33" i="30" s="1"/>
  <c r="BS33" i="30" s="1"/>
  <c r="BT33" i="30" s="1"/>
  <c r="BF34" i="30"/>
  <c r="BG34" i="30" s="1"/>
  <c r="BH34" i="30" s="1"/>
  <c r="BI34" i="30" s="1"/>
  <c r="BJ34" i="30" s="1"/>
  <c r="BK34" i="30" s="1"/>
  <c r="BL34" i="30" s="1"/>
  <c r="BM34" i="30" s="1"/>
  <c r="BN34" i="30" s="1"/>
  <c r="BO34" i="30" s="1"/>
  <c r="BP34" i="30" s="1"/>
  <c r="BQ34" i="30" s="1"/>
  <c r="BR34" i="30" s="1"/>
  <c r="BS34" i="30" s="1"/>
  <c r="BT34" i="30" s="1"/>
  <c r="BF35" i="30"/>
  <c r="BG35" i="30" s="1"/>
  <c r="BH35" i="30" s="1"/>
  <c r="BI35" i="30" s="1"/>
  <c r="BJ35" i="30" s="1"/>
  <c r="BK35" i="30" s="1"/>
  <c r="BL35" i="30" s="1"/>
  <c r="BM35" i="30" s="1"/>
  <c r="BN35" i="30" s="1"/>
  <c r="BO35" i="30" s="1"/>
  <c r="BP35" i="30" s="1"/>
  <c r="BQ35" i="30" s="1"/>
  <c r="BR35" i="30" s="1"/>
  <c r="BS35" i="30" s="1"/>
  <c r="BT35" i="30" s="1"/>
  <c r="BF36" i="30"/>
  <c r="BG36" i="30" s="1"/>
  <c r="BH36" i="30" s="1"/>
  <c r="BI36" i="30"/>
  <c r="BJ36" i="30" s="1"/>
  <c r="BK36" i="30" s="1"/>
  <c r="BL36" i="30" s="1"/>
  <c r="BM36" i="30" s="1"/>
  <c r="BN36" i="30" s="1"/>
  <c r="BO36" i="30" s="1"/>
  <c r="BP36" i="30" s="1"/>
  <c r="BQ36" i="30" s="1"/>
  <c r="BR36" i="30" s="1"/>
  <c r="BS36" i="30" s="1"/>
  <c r="BT36" i="30" s="1"/>
  <c r="BF37" i="30"/>
  <c r="BG37" i="30"/>
  <c r="BH37" i="30" s="1"/>
  <c r="BI37" i="30" s="1"/>
  <c r="BJ37" i="30" s="1"/>
  <c r="BK37" i="30" s="1"/>
  <c r="BL37" i="30" s="1"/>
  <c r="BM37" i="30" s="1"/>
  <c r="BN37" i="30" s="1"/>
  <c r="BO37" i="30" s="1"/>
  <c r="BP37" i="30" s="1"/>
  <c r="BQ37" i="30" s="1"/>
  <c r="BR37" i="30" s="1"/>
  <c r="BS37" i="30" s="1"/>
  <c r="BT37" i="30" s="1"/>
  <c r="BF38" i="30"/>
  <c r="BG38" i="30" s="1"/>
  <c r="BH38" i="30" s="1"/>
  <c r="BI38" i="30" s="1"/>
  <c r="BJ38" i="30" s="1"/>
  <c r="BK38" i="30" s="1"/>
  <c r="BL38" i="30" s="1"/>
  <c r="BM38" i="30" s="1"/>
  <c r="BN38" i="30" s="1"/>
  <c r="BO38" i="30" s="1"/>
  <c r="BP38" i="30" s="1"/>
  <c r="BQ38" i="30" s="1"/>
  <c r="BR38" i="30" s="1"/>
  <c r="BS38" i="30" s="1"/>
  <c r="BT38" i="30" s="1"/>
  <c r="BF39" i="30"/>
  <c r="BG39" i="30" s="1"/>
  <c r="BH39" i="30" s="1"/>
  <c r="BI39" i="30" s="1"/>
  <c r="BJ39" i="30"/>
  <c r="BK39" i="30"/>
  <c r="BL39" i="30" s="1"/>
  <c r="BM39" i="30" s="1"/>
  <c r="BN39" i="30" s="1"/>
  <c r="BO39" i="30" s="1"/>
  <c r="BP39" i="30" s="1"/>
  <c r="BQ39" i="30" s="1"/>
  <c r="BR39" i="30" s="1"/>
  <c r="BS39" i="30" s="1"/>
  <c r="BT39" i="30" s="1"/>
  <c r="BF40" i="30"/>
  <c r="BG40" i="30" s="1"/>
  <c r="BH40" i="30" s="1"/>
  <c r="BI40" i="30" s="1"/>
  <c r="BJ40" i="30" s="1"/>
  <c r="BK40" i="30" s="1"/>
  <c r="BL40" i="30" s="1"/>
  <c r="BM40" i="30" s="1"/>
  <c r="BN40" i="30" s="1"/>
  <c r="BO40" i="30" s="1"/>
  <c r="BP40" i="30" s="1"/>
  <c r="BQ40" i="30" s="1"/>
  <c r="BR40" i="30" s="1"/>
  <c r="BS40" i="30" s="1"/>
  <c r="BT40" i="30" s="1"/>
  <c r="A40" i="9" s="1"/>
  <c r="BF41" i="30"/>
  <c r="BG41" i="30" s="1"/>
  <c r="BH41" i="30" s="1"/>
  <c r="BI41" i="30" s="1"/>
  <c r="BJ41" i="30" s="1"/>
  <c r="BK41" i="30" s="1"/>
  <c r="BL41" i="30" s="1"/>
  <c r="BM41" i="30" s="1"/>
  <c r="BN41" i="30" s="1"/>
  <c r="BO41" i="30" s="1"/>
  <c r="BP41" i="30" s="1"/>
  <c r="BQ41" i="30" s="1"/>
  <c r="BR41" i="30" s="1"/>
  <c r="BS41" i="30" s="1"/>
  <c r="BT41" i="30" s="1"/>
  <c r="A41" i="9" s="1"/>
  <c r="BF42" i="30"/>
  <c r="BG42" i="30" s="1"/>
  <c r="BH42" i="30" s="1"/>
  <c r="BI42" i="30" s="1"/>
  <c r="BJ42" i="30" s="1"/>
  <c r="BK42" i="30" s="1"/>
  <c r="BL42" i="30" s="1"/>
  <c r="BM42" i="30" s="1"/>
  <c r="BN42" i="30" s="1"/>
  <c r="BO42" i="30" s="1"/>
  <c r="BP42" i="30" s="1"/>
  <c r="BQ42" i="30" s="1"/>
  <c r="BR42" i="30"/>
  <c r="BS42" i="30" s="1"/>
  <c r="BT42" i="30" s="1"/>
  <c r="BF43" i="30"/>
  <c r="BG43" i="30" s="1"/>
  <c r="BH43" i="30" s="1"/>
  <c r="BI43" i="30" s="1"/>
  <c r="BJ43" i="30" s="1"/>
  <c r="BK43" i="30" s="1"/>
  <c r="BL43" i="30" s="1"/>
  <c r="BM43" i="30" s="1"/>
  <c r="BN43" i="30" s="1"/>
  <c r="BO43" i="30" s="1"/>
  <c r="BP43" i="30" s="1"/>
  <c r="BQ43" i="30" s="1"/>
  <c r="BR43" i="30" s="1"/>
  <c r="BS43" i="30" s="1"/>
  <c r="BT43" i="30" s="1"/>
  <c r="BF44" i="30"/>
  <c r="BG44" i="30" s="1"/>
  <c r="BH44" i="30"/>
  <c r="BI44" i="30" s="1"/>
  <c r="BJ44" i="30" s="1"/>
  <c r="BK44" i="30" s="1"/>
  <c r="BL44" i="30" s="1"/>
  <c r="BM44" i="30" s="1"/>
  <c r="BN44" i="30" s="1"/>
  <c r="BO44" i="30" s="1"/>
  <c r="BP44" i="30" s="1"/>
  <c r="BQ44" i="30" s="1"/>
  <c r="BR44" i="30" s="1"/>
  <c r="BS44" i="30" s="1"/>
  <c r="BT44" i="30" s="1"/>
  <c r="BF45" i="30"/>
  <c r="BG45" i="30" s="1"/>
  <c r="BH45" i="30" s="1"/>
  <c r="BI45" i="30" s="1"/>
  <c r="BJ45" i="30" s="1"/>
  <c r="BK45" i="30" s="1"/>
  <c r="BL45" i="30" s="1"/>
  <c r="BM45" i="30" s="1"/>
  <c r="BN45" i="30" s="1"/>
  <c r="BO45" i="30" s="1"/>
  <c r="BP45" i="30" s="1"/>
  <c r="BQ45" i="30" s="1"/>
  <c r="BR45" i="30" s="1"/>
  <c r="BS45" i="30" s="1"/>
  <c r="BT45" i="30" s="1"/>
  <c r="A45" i="9" s="1"/>
  <c r="BF46" i="30"/>
  <c r="BG46" i="30"/>
  <c r="BH46" i="30"/>
  <c r="BI46" i="30" s="1"/>
  <c r="BJ46" i="30" s="1"/>
  <c r="BK46" i="30" s="1"/>
  <c r="BL46" i="30" s="1"/>
  <c r="BM46" i="30" s="1"/>
  <c r="BN46" i="30" s="1"/>
  <c r="BO46" i="30" s="1"/>
  <c r="BP46" i="30" s="1"/>
  <c r="BQ46" i="30" s="1"/>
  <c r="BR46" i="30" s="1"/>
  <c r="BS46" i="30" s="1"/>
  <c r="BT46" i="30" s="1"/>
  <c r="BF47" i="30"/>
  <c r="BG47" i="30" s="1"/>
  <c r="BH47" i="30" s="1"/>
  <c r="BI47" i="30" s="1"/>
  <c r="BJ47" i="30" s="1"/>
  <c r="BK47" i="30" s="1"/>
  <c r="BL47" i="30" s="1"/>
  <c r="BM47" i="30" s="1"/>
  <c r="BN47" i="30" s="1"/>
  <c r="BO47" i="30" s="1"/>
  <c r="BP47" i="30" s="1"/>
  <c r="BQ47" i="30" s="1"/>
  <c r="BR47" i="30" s="1"/>
  <c r="BS47" i="30" s="1"/>
  <c r="BT47" i="30" s="1"/>
  <c r="A47" i="9" s="1"/>
  <c r="BF48" i="30"/>
  <c r="BG48" i="30" s="1"/>
  <c r="BH48" i="30"/>
  <c r="BI48" i="30" s="1"/>
  <c r="BJ48" i="30" s="1"/>
  <c r="BK48" i="30" s="1"/>
  <c r="BL48" i="30" s="1"/>
  <c r="BM48" i="30" s="1"/>
  <c r="BN48" i="30" s="1"/>
  <c r="BO48" i="30" s="1"/>
  <c r="BP48" i="30" s="1"/>
  <c r="BQ48" i="30" s="1"/>
  <c r="BR48" i="30" s="1"/>
  <c r="BS48" i="30" s="1"/>
  <c r="BT48" i="30" s="1"/>
  <c r="BF49" i="30"/>
  <c r="BG49" i="30" s="1"/>
  <c r="BH49" i="30" s="1"/>
  <c r="BI49" i="30" s="1"/>
  <c r="BJ49" i="30" s="1"/>
  <c r="BK49" i="30" s="1"/>
  <c r="BL49" i="30" s="1"/>
  <c r="BM49" i="30" s="1"/>
  <c r="BN49" i="30" s="1"/>
  <c r="BO49" i="30" s="1"/>
  <c r="BP49" i="30" s="1"/>
  <c r="BQ49" i="30" s="1"/>
  <c r="BR49" i="30" s="1"/>
  <c r="BS49" i="30" s="1"/>
  <c r="BT49" i="30" s="1"/>
  <c r="A49" i="9" s="1"/>
  <c r="BF50" i="30"/>
  <c r="BG50" i="30" s="1"/>
  <c r="BH50" i="30" s="1"/>
  <c r="BI50" i="30" s="1"/>
  <c r="BJ50" i="30" s="1"/>
  <c r="BK50" i="30" s="1"/>
  <c r="BL50" i="30" s="1"/>
  <c r="BM50" i="30" s="1"/>
  <c r="BN50" i="30" s="1"/>
  <c r="BO50" i="30" s="1"/>
  <c r="BP50" i="30" s="1"/>
  <c r="BQ50" i="30" s="1"/>
  <c r="BR50" i="30" s="1"/>
  <c r="BS50" i="30" s="1"/>
  <c r="BT50" i="30" s="1"/>
  <c r="A50" i="9" s="1"/>
  <c r="BF51" i="30"/>
  <c r="BG51" i="30" s="1"/>
  <c r="BH51" i="30" s="1"/>
  <c r="BI51" i="30" s="1"/>
  <c r="BJ51" i="30"/>
  <c r="BK51" i="30" s="1"/>
  <c r="BL51" i="30" s="1"/>
  <c r="BM51" i="30" s="1"/>
  <c r="BN51" i="30" s="1"/>
  <c r="BO51" i="30" s="1"/>
  <c r="BP51" i="30" s="1"/>
  <c r="BQ51" i="30" s="1"/>
  <c r="BR51" i="30" s="1"/>
  <c r="BS51" i="30" s="1"/>
  <c r="BT51" i="30" s="1"/>
  <c r="BF52" i="30"/>
  <c r="BG52" i="30" s="1"/>
  <c r="BH52" i="30" s="1"/>
  <c r="BI52" i="30" s="1"/>
  <c r="BJ52" i="30" s="1"/>
  <c r="BK52" i="30" s="1"/>
  <c r="BL52" i="30" s="1"/>
  <c r="BM52" i="30" s="1"/>
  <c r="BN52" i="30" s="1"/>
  <c r="BO52" i="30" s="1"/>
  <c r="BP52" i="30" s="1"/>
  <c r="BQ52" i="30" s="1"/>
  <c r="BR52" i="30" s="1"/>
  <c r="BS52" i="30" s="1"/>
  <c r="BT52" i="30" s="1"/>
  <c r="BF53" i="30"/>
  <c r="BG53" i="30" s="1"/>
  <c r="BH53" i="30" s="1"/>
  <c r="BI53" i="30" s="1"/>
  <c r="BJ53" i="30" s="1"/>
  <c r="BK53" i="30" s="1"/>
  <c r="BL53" i="30" s="1"/>
  <c r="BM53" i="30" s="1"/>
  <c r="BN53" i="30" s="1"/>
  <c r="BO53" i="30" s="1"/>
  <c r="BP53" i="30" s="1"/>
  <c r="BQ53" i="30" s="1"/>
  <c r="BR53" i="30" s="1"/>
  <c r="BS53" i="30" s="1"/>
  <c r="BT53" i="30" s="1"/>
  <c r="A53" i="9" s="1"/>
  <c r="BF54" i="30"/>
  <c r="BG54" i="30" s="1"/>
  <c r="BH54" i="30"/>
  <c r="BI54" i="30" s="1"/>
  <c r="BJ54" i="30" s="1"/>
  <c r="BK54" i="30" s="1"/>
  <c r="BL54" i="30" s="1"/>
  <c r="BM54" i="30" s="1"/>
  <c r="BN54" i="30" s="1"/>
  <c r="BO54" i="30" s="1"/>
  <c r="BP54" i="30" s="1"/>
  <c r="BQ54" i="30" s="1"/>
  <c r="BR54" i="30" s="1"/>
  <c r="BS54" i="30" s="1"/>
  <c r="BT54" i="30" s="1"/>
  <c r="A54" i="9" s="1"/>
  <c r="BF55" i="30"/>
  <c r="BG55" i="30" s="1"/>
  <c r="BH55" i="30" s="1"/>
  <c r="BI55" i="30" s="1"/>
  <c r="BJ55" i="30" s="1"/>
  <c r="BK55" i="30" s="1"/>
  <c r="BL55" i="30" s="1"/>
  <c r="BM55" i="30" s="1"/>
  <c r="BN55" i="30" s="1"/>
  <c r="BO55" i="30" s="1"/>
  <c r="BP55" i="30" s="1"/>
  <c r="BQ55" i="30" s="1"/>
  <c r="BR55" i="30" s="1"/>
  <c r="BS55" i="30" s="1"/>
  <c r="BT55" i="30" s="1"/>
  <c r="BF56" i="30"/>
  <c r="BG56" i="30" s="1"/>
  <c r="BH56" i="30" s="1"/>
  <c r="BI56" i="30" s="1"/>
  <c r="BJ56" i="30" s="1"/>
  <c r="BK56" i="30" s="1"/>
  <c r="BL56" i="30" s="1"/>
  <c r="BM56" i="30" s="1"/>
  <c r="BN56" i="30" s="1"/>
  <c r="BO56" i="30" s="1"/>
  <c r="BP56" i="30" s="1"/>
  <c r="BQ56" i="30" s="1"/>
  <c r="BR56" i="30" s="1"/>
  <c r="BS56" i="30" s="1"/>
  <c r="BT56" i="30" s="1"/>
  <c r="A56" i="9" s="1"/>
  <c r="BF57" i="30"/>
  <c r="BG57" i="30" s="1"/>
  <c r="BH57" i="30" s="1"/>
  <c r="BI57" i="30" s="1"/>
  <c r="BJ57" i="30" s="1"/>
  <c r="BK57" i="30" s="1"/>
  <c r="BL57" i="30" s="1"/>
  <c r="BM57" i="30" s="1"/>
  <c r="BN57" i="30" s="1"/>
  <c r="BO57" i="30" s="1"/>
  <c r="BP57" i="30" s="1"/>
  <c r="BQ57" i="30" s="1"/>
  <c r="BR57" i="30" s="1"/>
  <c r="BS57" i="30" s="1"/>
  <c r="BT57" i="30" s="1"/>
  <c r="BF58" i="30"/>
  <c r="BG58" i="30" s="1"/>
  <c r="BH58" i="30" s="1"/>
  <c r="BI58" i="30" s="1"/>
  <c r="BJ58" i="30" s="1"/>
  <c r="BK58" i="30" s="1"/>
  <c r="BL58" i="30" s="1"/>
  <c r="BM58" i="30" s="1"/>
  <c r="BN58" i="30" s="1"/>
  <c r="BO58" i="30" s="1"/>
  <c r="BP58" i="30" s="1"/>
  <c r="BQ58" i="30" s="1"/>
  <c r="BR58" i="30" s="1"/>
  <c r="BS58" i="30" s="1"/>
  <c r="BT58" i="30" s="1"/>
  <c r="BF59" i="30"/>
  <c r="BG59" i="30" s="1"/>
  <c r="BH59" i="30" s="1"/>
  <c r="BI59" i="30" s="1"/>
  <c r="BJ59" i="30" s="1"/>
  <c r="BK59" i="30" s="1"/>
  <c r="BL59" i="30" s="1"/>
  <c r="BM59" i="30" s="1"/>
  <c r="BN59" i="30" s="1"/>
  <c r="BO59" i="30" s="1"/>
  <c r="BP59" i="30" s="1"/>
  <c r="BQ59" i="30" s="1"/>
  <c r="BR59" i="30" s="1"/>
  <c r="BS59" i="30" s="1"/>
  <c r="BT59" i="30" s="1"/>
  <c r="A59" i="9" s="1"/>
  <c r="BF60" i="30"/>
  <c r="BG60" i="30" s="1"/>
  <c r="BH60" i="30" s="1"/>
  <c r="BI60" i="30" s="1"/>
  <c r="BJ60" i="30" s="1"/>
  <c r="BK60" i="30" s="1"/>
  <c r="BL60" i="30" s="1"/>
  <c r="BM60" i="30" s="1"/>
  <c r="BN60" i="30" s="1"/>
  <c r="BO60" i="30" s="1"/>
  <c r="BP60" i="30" s="1"/>
  <c r="BQ60" i="30" s="1"/>
  <c r="BR60" i="30" s="1"/>
  <c r="BS60" i="30" s="1"/>
  <c r="BT60" i="30" s="1"/>
  <c r="A60" i="9" s="1"/>
  <c r="BF61" i="30"/>
  <c r="BG61" i="30" s="1"/>
  <c r="BH61" i="30" s="1"/>
  <c r="BI61" i="30" s="1"/>
  <c r="BJ61" i="30" s="1"/>
  <c r="BK61" i="30" s="1"/>
  <c r="BL61" i="30" s="1"/>
  <c r="BM61" i="30" s="1"/>
  <c r="BN61" i="30" s="1"/>
  <c r="BO61" i="30" s="1"/>
  <c r="BP61" i="30" s="1"/>
  <c r="BQ61" i="30" s="1"/>
  <c r="BR61" i="30" s="1"/>
  <c r="BS61" i="30" s="1"/>
  <c r="BT61" i="30" s="1"/>
  <c r="A61" i="9" s="1"/>
  <c r="BF62" i="30"/>
  <c r="BG62" i="30" s="1"/>
  <c r="BH62" i="30" s="1"/>
  <c r="BI62" i="30" s="1"/>
  <c r="BJ62" i="30"/>
  <c r="BK62" i="30" s="1"/>
  <c r="BL62" i="30" s="1"/>
  <c r="BM62" i="30" s="1"/>
  <c r="BN62" i="30" s="1"/>
  <c r="BO62" i="30" s="1"/>
  <c r="BP62" i="30" s="1"/>
  <c r="BQ62" i="30" s="1"/>
  <c r="BR62" i="30" s="1"/>
  <c r="BS62" i="30" s="1"/>
  <c r="BT62" i="30" s="1"/>
  <c r="A62" i="9" s="1"/>
  <c r="BF63" i="30"/>
  <c r="BG63" i="30"/>
  <c r="BH63" i="30" s="1"/>
  <c r="BI63" i="30" s="1"/>
  <c r="BJ63" i="30" s="1"/>
  <c r="BK63" i="30" s="1"/>
  <c r="BL63" i="30" s="1"/>
  <c r="BM63" i="30" s="1"/>
  <c r="BN63" i="30" s="1"/>
  <c r="BO63" i="30" s="1"/>
  <c r="BP63" i="30" s="1"/>
  <c r="BQ63" i="30" s="1"/>
  <c r="BR63" i="30" s="1"/>
  <c r="BS63" i="30" s="1"/>
  <c r="BT63" i="30" s="1"/>
  <c r="A63" i="9" s="1"/>
  <c r="BF64" i="30"/>
  <c r="BG64" i="30"/>
  <c r="BH64" i="30" s="1"/>
  <c r="BI64" i="30"/>
  <c r="BJ64" i="30" s="1"/>
  <c r="BK64" i="30" s="1"/>
  <c r="BL64" i="30" s="1"/>
  <c r="BM64" i="30" s="1"/>
  <c r="BN64" i="30" s="1"/>
  <c r="BO64" i="30" s="1"/>
  <c r="BP64" i="30" s="1"/>
  <c r="BQ64" i="30" s="1"/>
  <c r="BR64" i="30" s="1"/>
  <c r="BS64" i="30" s="1"/>
  <c r="BT64" i="30" s="1"/>
  <c r="A64" i="9" s="1"/>
  <c r="BF65" i="30"/>
  <c r="BG65" i="30"/>
  <c r="BH65" i="30" s="1"/>
  <c r="BI65" i="30" s="1"/>
  <c r="BJ65" i="30" s="1"/>
  <c r="BK65" i="30" s="1"/>
  <c r="BL65" i="30" s="1"/>
  <c r="BM65" i="30" s="1"/>
  <c r="BN65" i="30" s="1"/>
  <c r="BO65" i="30" s="1"/>
  <c r="BP65" i="30" s="1"/>
  <c r="BQ65" i="30" s="1"/>
  <c r="BR65" i="30" s="1"/>
  <c r="BS65" i="30" s="1"/>
  <c r="BT65" i="30" s="1"/>
  <c r="A65" i="9" s="1"/>
  <c r="BF66" i="30"/>
  <c r="BG66" i="30" s="1"/>
  <c r="BH66" i="30" s="1"/>
  <c r="BI66" i="30" s="1"/>
  <c r="BJ66" i="30" s="1"/>
  <c r="BK66" i="30" s="1"/>
  <c r="BL66" i="30" s="1"/>
  <c r="BM66" i="30" s="1"/>
  <c r="BN66" i="30" s="1"/>
  <c r="BO66" i="30" s="1"/>
  <c r="BP66" i="30" s="1"/>
  <c r="BQ66" i="30" s="1"/>
  <c r="BR66" i="30" s="1"/>
  <c r="BS66" i="30" s="1"/>
  <c r="BT66" i="30" s="1"/>
  <c r="A66" i="9" s="1"/>
  <c r="BF67" i="30"/>
  <c r="BG67" i="30" s="1"/>
  <c r="BH67" i="30" s="1"/>
  <c r="BI67" i="30" s="1"/>
  <c r="BJ67" i="30" s="1"/>
  <c r="BK67" i="30" s="1"/>
  <c r="BL67" i="30" s="1"/>
  <c r="BM67" i="30" s="1"/>
  <c r="BN67" i="30" s="1"/>
  <c r="BO67" i="30" s="1"/>
  <c r="BP67" i="30" s="1"/>
  <c r="BQ67" i="30" s="1"/>
  <c r="BR67" i="30" s="1"/>
  <c r="BS67" i="30" s="1"/>
  <c r="BT67" i="30" s="1"/>
  <c r="A67" i="9" s="1"/>
  <c r="BF68" i="30"/>
  <c r="BG68" i="30" s="1"/>
  <c r="BH68" i="30" s="1"/>
  <c r="BI68" i="30" s="1"/>
  <c r="BJ68" i="30" s="1"/>
  <c r="BK68" i="30" s="1"/>
  <c r="BL68" i="30" s="1"/>
  <c r="BM68" i="30" s="1"/>
  <c r="BN68" i="30" s="1"/>
  <c r="BO68" i="30" s="1"/>
  <c r="BP68" i="30" s="1"/>
  <c r="BQ68" i="30" s="1"/>
  <c r="BR68" i="30" s="1"/>
  <c r="BS68" i="30" s="1"/>
  <c r="BT68" i="30" s="1"/>
  <c r="A68" i="9" s="1"/>
  <c r="BF69" i="30"/>
  <c r="BG69" i="30"/>
  <c r="BH69" i="30" s="1"/>
  <c r="BI69" i="30" s="1"/>
  <c r="BJ69" i="30" s="1"/>
  <c r="BK69" i="30" s="1"/>
  <c r="BL69" i="30" s="1"/>
  <c r="BM69" i="30" s="1"/>
  <c r="BN69" i="30" s="1"/>
  <c r="BO69" i="30" s="1"/>
  <c r="BP69" i="30" s="1"/>
  <c r="BQ69" i="30" s="1"/>
  <c r="BR69" i="30" s="1"/>
  <c r="BS69" i="30" s="1"/>
  <c r="BT69" i="30" s="1"/>
  <c r="A69" i="9" s="1"/>
  <c r="BF70" i="30"/>
  <c r="BG70" i="30" s="1"/>
  <c r="BH70" i="30" s="1"/>
  <c r="BI70" i="30" s="1"/>
  <c r="BJ70" i="30" s="1"/>
  <c r="BK70" i="30" s="1"/>
  <c r="BL70" i="30" s="1"/>
  <c r="BM70" i="30" s="1"/>
  <c r="BN70" i="30" s="1"/>
  <c r="BO70" i="30" s="1"/>
  <c r="BP70" i="30" s="1"/>
  <c r="BQ70" i="30" s="1"/>
  <c r="BR70" i="30" s="1"/>
  <c r="BS70" i="30" s="1"/>
  <c r="BT70" i="30" s="1"/>
  <c r="A70" i="9" s="1"/>
  <c r="BF71" i="30"/>
  <c r="BG71" i="30" s="1"/>
  <c r="BH71" i="30" s="1"/>
  <c r="BI71" i="30" s="1"/>
  <c r="BJ71" i="30" s="1"/>
  <c r="BK71" i="30" s="1"/>
  <c r="BL71" i="30" s="1"/>
  <c r="BM71" i="30" s="1"/>
  <c r="BN71" i="30" s="1"/>
  <c r="BO71" i="30" s="1"/>
  <c r="BP71" i="30" s="1"/>
  <c r="BQ71" i="30" s="1"/>
  <c r="BR71" i="30" s="1"/>
  <c r="BS71" i="30" s="1"/>
  <c r="BT71" i="30" s="1"/>
  <c r="A71" i="9" s="1"/>
  <c r="BF72" i="30"/>
  <c r="BG72" i="30" s="1"/>
  <c r="BH72" i="30"/>
  <c r="BI72" i="30" s="1"/>
  <c r="BJ72" i="30" s="1"/>
  <c r="BK72" i="30" s="1"/>
  <c r="BL72" i="30" s="1"/>
  <c r="BM72" i="30" s="1"/>
  <c r="BN72" i="30" s="1"/>
  <c r="BO72" i="30" s="1"/>
  <c r="BP72" i="30" s="1"/>
  <c r="BQ72" i="30" s="1"/>
  <c r="BR72" i="30" s="1"/>
  <c r="BS72" i="30" s="1"/>
  <c r="BT72" i="30" s="1"/>
  <c r="A72" i="9" s="1"/>
  <c r="BF73" i="30"/>
  <c r="BG73" i="30" s="1"/>
  <c r="BH73" i="30" s="1"/>
  <c r="BI73" i="30" s="1"/>
  <c r="BJ73" i="30" s="1"/>
  <c r="BK73" i="30" s="1"/>
  <c r="BL73" i="30" s="1"/>
  <c r="BM73" i="30" s="1"/>
  <c r="BN73" i="30" s="1"/>
  <c r="BO73" i="30" s="1"/>
  <c r="BP73" i="30" s="1"/>
  <c r="BQ73" i="30" s="1"/>
  <c r="BR73" i="30" s="1"/>
  <c r="BS73" i="30" s="1"/>
  <c r="BT73" i="30" s="1"/>
  <c r="A73" i="9" s="1"/>
  <c r="BF74" i="30"/>
  <c r="BG74" i="30"/>
  <c r="BH74" i="30" s="1"/>
  <c r="BI74" i="30" s="1"/>
  <c r="BJ74" i="30" s="1"/>
  <c r="BK74" i="30" s="1"/>
  <c r="BL74" i="30" s="1"/>
  <c r="BM74" i="30"/>
  <c r="BN74" i="30"/>
  <c r="BO74" i="30" s="1"/>
  <c r="BP74" i="30" s="1"/>
  <c r="BQ74" i="30" s="1"/>
  <c r="BR74" i="30" s="1"/>
  <c r="BS74" i="30" s="1"/>
  <c r="BT74" i="30" s="1"/>
  <c r="A74" i="9" s="1"/>
  <c r="BF75" i="30"/>
  <c r="BG75" i="30" s="1"/>
  <c r="BH75" i="30" s="1"/>
  <c r="BI75" i="30" s="1"/>
  <c r="BJ75" i="30" s="1"/>
  <c r="BK75" i="30" s="1"/>
  <c r="BL75" i="30" s="1"/>
  <c r="BM75" i="30" s="1"/>
  <c r="BN75" i="30" s="1"/>
  <c r="BO75" i="30" s="1"/>
  <c r="BP75" i="30" s="1"/>
  <c r="BQ75" i="30" s="1"/>
  <c r="BR75" i="30" s="1"/>
  <c r="BS75" i="30" s="1"/>
  <c r="BT75" i="30" s="1"/>
  <c r="A75" i="9" s="1"/>
  <c r="BF76" i="30"/>
  <c r="BG76" i="30"/>
  <c r="BH76" i="30" s="1"/>
  <c r="BI76" i="30" s="1"/>
  <c r="BJ76" i="30" s="1"/>
  <c r="BK76" i="30" s="1"/>
  <c r="BL76" i="30" s="1"/>
  <c r="BM76" i="30" s="1"/>
  <c r="BN76" i="30" s="1"/>
  <c r="BO76" i="30" s="1"/>
  <c r="BP76" i="30" s="1"/>
  <c r="BQ76" i="30" s="1"/>
  <c r="BR76" i="30" s="1"/>
  <c r="BS76" i="30" s="1"/>
  <c r="BT76" i="30" s="1"/>
  <c r="A76" i="9" s="1"/>
  <c r="BF77" i="30"/>
  <c r="BG77" i="30"/>
  <c r="BH77" i="30" s="1"/>
  <c r="BI77" i="30"/>
  <c r="BJ77" i="30" s="1"/>
  <c r="BK77" i="30" s="1"/>
  <c r="BL77" i="30" s="1"/>
  <c r="BM77" i="30" s="1"/>
  <c r="BN77" i="30" s="1"/>
  <c r="BO77" i="30" s="1"/>
  <c r="BP77" i="30" s="1"/>
  <c r="BQ77" i="30" s="1"/>
  <c r="BR77" i="30" s="1"/>
  <c r="BS77" i="30" s="1"/>
  <c r="BT77" i="30" s="1"/>
  <c r="A77" i="9" s="1"/>
  <c r="BF78" i="30"/>
  <c r="BG78" i="30" s="1"/>
  <c r="BH78" i="30" s="1"/>
  <c r="BI78" i="30" s="1"/>
  <c r="BJ78" i="30" s="1"/>
  <c r="BK78" i="30" s="1"/>
  <c r="BL78" i="30" s="1"/>
  <c r="BM78" i="30" s="1"/>
  <c r="BN78" i="30" s="1"/>
  <c r="BO78" i="30" s="1"/>
  <c r="BP78" i="30" s="1"/>
  <c r="BQ78" i="30" s="1"/>
  <c r="BR78" i="30" s="1"/>
  <c r="BS78" i="30" s="1"/>
  <c r="BT78" i="30" s="1"/>
  <c r="A78" i="9" s="1"/>
  <c r="BF79" i="30"/>
  <c r="BG79" i="30" s="1"/>
  <c r="BH79" i="30" s="1"/>
  <c r="BI79" i="30" s="1"/>
  <c r="BJ79" i="30" s="1"/>
  <c r="BK79" i="30" s="1"/>
  <c r="BL79" i="30" s="1"/>
  <c r="BM79" i="30"/>
  <c r="BN79" i="30" s="1"/>
  <c r="BO79" i="30" s="1"/>
  <c r="BP79" i="30" s="1"/>
  <c r="BQ79" i="30" s="1"/>
  <c r="BR79" i="30" s="1"/>
  <c r="BS79" i="30" s="1"/>
  <c r="BT79" i="30" s="1"/>
  <c r="BF80" i="30"/>
  <c r="BG80" i="30" s="1"/>
  <c r="BH80" i="30" s="1"/>
  <c r="BI80" i="30" s="1"/>
  <c r="BJ80" i="30" s="1"/>
  <c r="BK80" i="30" s="1"/>
  <c r="BL80" i="30" s="1"/>
  <c r="BM80" i="30" s="1"/>
  <c r="BN80" i="30" s="1"/>
  <c r="BO80" i="30" s="1"/>
  <c r="BP80" i="30" s="1"/>
  <c r="BQ80" i="30" s="1"/>
  <c r="BR80" i="30" s="1"/>
  <c r="BS80" i="30" s="1"/>
  <c r="BT80" i="30" s="1"/>
  <c r="A80" i="9" s="1"/>
  <c r="BF81" i="30"/>
  <c r="BG81" i="30" s="1"/>
  <c r="BH81" i="30" s="1"/>
  <c r="BI81" i="30" s="1"/>
  <c r="BJ81" i="30" s="1"/>
  <c r="BK81" i="30" s="1"/>
  <c r="BL81" i="30" s="1"/>
  <c r="BM81" i="30" s="1"/>
  <c r="BN81" i="30" s="1"/>
  <c r="BO81" i="30" s="1"/>
  <c r="BP81" i="30" s="1"/>
  <c r="BQ81" i="30" s="1"/>
  <c r="BR81" i="30" s="1"/>
  <c r="BS81" i="30" s="1"/>
  <c r="BT81" i="30" s="1"/>
  <c r="A81" i="9" s="1"/>
  <c r="BF82" i="30"/>
  <c r="BG82" i="30" s="1"/>
  <c r="BH82" i="30" s="1"/>
  <c r="BI82" i="30"/>
  <c r="BJ82" i="30" s="1"/>
  <c r="BK82" i="30" s="1"/>
  <c r="BL82" i="30" s="1"/>
  <c r="BM82" i="30" s="1"/>
  <c r="BN82" i="30" s="1"/>
  <c r="BO82" i="30" s="1"/>
  <c r="BP82" i="30" s="1"/>
  <c r="BQ82" i="30" s="1"/>
  <c r="BR82" i="30" s="1"/>
  <c r="BS82" i="30" s="1"/>
  <c r="BT82" i="30" s="1"/>
  <c r="BF83" i="30"/>
  <c r="BG83" i="30" s="1"/>
  <c r="BH83" i="30" s="1"/>
  <c r="BI83" i="30" s="1"/>
  <c r="BJ83" i="30" s="1"/>
  <c r="BK83" i="30" s="1"/>
  <c r="BL83" i="30" s="1"/>
  <c r="BM83" i="30" s="1"/>
  <c r="BN83" i="30" s="1"/>
  <c r="BO83" i="30" s="1"/>
  <c r="BP83" i="30" s="1"/>
  <c r="BQ83" i="30" s="1"/>
  <c r="BR83" i="30" s="1"/>
  <c r="BS83" i="30" s="1"/>
  <c r="BT83" i="30" s="1"/>
  <c r="BF84" i="30"/>
  <c r="BG84" i="30" s="1"/>
  <c r="BH84" i="30" s="1"/>
  <c r="BI84" i="30" s="1"/>
  <c r="BJ84" i="30" s="1"/>
  <c r="BK84" i="30" s="1"/>
  <c r="BL84" i="30" s="1"/>
  <c r="BM84" i="30" s="1"/>
  <c r="BN84" i="30" s="1"/>
  <c r="BO84" i="30" s="1"/>
  <c r="BP84" i="30" s="1"/>
  <c r="BQ84" i="30" s="1"/>
  <c r="BR84" i="30" s="1"/>
  <c r="BS84" i="30" s="1"/>
  <c r="BT84" i="30" s="1"/>
  <c r="BF85" i="30"/>
  <c r="BG85" i="30"/>
  <c r="BH85" i="30" s="1"/>
  <c r="BI85" i="30"/>
  <c r="BJ85" i="30" s="1"/>
  <c r="BK85" i="30" s="1"/>
  <c r="BL85" i="30" s="1"/>
  <c r="BM85" i="30" s="1"/>
  <c r="BN85" i="30" s="1"/>
  <c r="BO85" i="30" s="1"/>
  <c r="BP85" i="30" s="1"/>
  <c r="BQ85" i="30" s="1"/>
  <c r="BR85" i="30" s="1"/>
  <c r="BS85" i="30" s="1"/>
  <c r="BT85" i="30" s="1"/>
  <c r="BF86" i="30"/>
  <c r="BG86" i="30" s="1"/>
  <c r="BH86" i="30" s="1"/>
  <c r="BI86" i="30" s="1"/>
  <c r="BJ86" i="30" s="1"/>
  <c r="BK86" i="30" s="1"/>
  <c r="BL86" i="30" s="1"/>
  <c r="BM86" i="30" s="1"/>
  <c r="BN86" i="30" s="1"/>
  <c r="BO86" i="30" s="1"/>
  <c r="BP86" i="30" s="1"/>
  <c r="BQ86" i="30" s="1"/>
  <c r="BR86" i="30" s="1"/>
  <c r="BS86" i="30" s="1"/>
  <c r="BT86" i="30" s="1"/>
  <c r="BF87" i="30"/>
  <c r="BG87" i="30" s="1"/>
  <c r="BH87" i="30" s="1"/>
  <c r="BI87" i="30" s="1"/>
  <c r="BJ87" i="30" s="1"/>
  <c r="BK87" i="30" s="1"/>
  <c r="BL87" i="30" s="1"/>
  <c r="BM87" i="30" s="1"/>
  <c r="BN87" i="30" s="1"/>
  <c r="BO87" i="30" s="1"/>
  <c r="BP87" i="30" s="1"/>
  <c r="BQ87" i="30" s="1"/>
  <c r="BR87" i="30" s="1"/>
  <c r="BS87" i="30" s="1"/>
  <c r="BT87" i="30" s="1"/>
  <c r="BF88" i="30"/>
  <c r="BG88" i="30" s="1"/>
  <c r="BH88" i="30" s="1"/>
  <c r="BI88" i="30" s="1"/>
  <c r="BJ88" i="30" s="1"/>
  <c r="BK88" i="30" s="1"/>
  <c r="BL88" i="30" s="1"/>
  <c r="BM88" i="30" s="1"/>
  <c r="BN88" i="30" s="1"/>
  <c r="BO88" i="30" s="1"/>
  <c r="BP88" i="30" s="1"/>
  <c r="BQ88" i="30" s="1"/>
  <c r="BR88" i="30" s="1"/>
  <c r="BS88" i="30" s="1"/>
  <c r="BT88" i="30" s="1"/>
  <c r="BF89" i="30"/>
  <c r="BG89" i="30" s="1"/>
  <c r="BH89" i="30" s="1"/>
  <c r="BI89" i="30" s="1"/>
  <c r="BJ89" i="30" s="1"/>
  <c r="BK89" i="30" s="1"/>
  <c r="BL89" i="30" s="1"/>
  <c r="BM89" i="30" s="1"/>
  <c r="BN89" i="30" s="1"/>
  <c r="BO89" i="30" s="1"/>
  <c r="BP89" i="30" s="1"/>
  <c r="BQ89" i="30" s="1"/>
  <c r="BR89" i="30" s="1"/>
  <c r="BS89" i="30" s="1"/>
  <c r="BT89" i="30" s="1"/>
  <c r="BF90" i="30"/>
  <c r="BG90" i="30" s="1"/>
  <c r="BH90" i="30" s="1"/>
  <c r="BI90" i="30" s="1"/>
  <c r="BJ90" i="30" s="1"/>
  <c r="BK90" i="30" s="1"/>
  <c r="BL90" i="30" s="1"/>
  <c r="BM90" i="30" s="1"/>
  <c r="BN90" i="30" s="1"/>
  <c r="BO90" i="30" s="1"/>
  <c r="BP90" i="30"/>
  <c r="BQ90" i="30" s="1"/>
  <c r="BR90" i="30" s="1"/>
  <c r="BS90" i="30" s="1"/>
  <c r="BT90" i="30" s="1"/>
  <c r="BF91" i="30"/>
  <c r="BG91" i="30" s="1"/>
  <c r="BH91" i="30" s="1"/>
  <c r="BI91" i="30" s="1"/>
  <c r="BJ91" i="30" s="1"/>
  <c r="BK91" i="30" s="1"/>
  <c r="BL91" i="30" s="1"/>
  <c r="BM91" i="30" s="1"/>
  <c r="BN91" i="30" s="1"/>
  <c r="BO91" i="30" s="1"/>
  <c r="BP91" i="30" s="1"/>
  <c r="BQ91" i="30" s="1"/>
  <c r="BR91" i="30"/>
  <c r="BS91" i="30" s="1"/>
  <c r="BT91" i="30" s="1"/>
  <c r="BF92" i="30"/>
  <c r="BG92" i="30" s="1"/>
  <c r="BH92" i="30" s="1"/>
  <c r="BI92" i="30" s="1"/>
  <c r="BJ92" i="30" s="1"/>
  <c r="BK92" i="30" s="1"/>
  <c r="BL92" i="30" s="1"/>
  <c r="BM92" i="30" s="1"/>
  <c r="BN92" i="30" s="1"/>
  <c r="BO92" i="30" s="1"/>
  <c r="BP92" i="30" s="1"/>
  <c r="BQ92" i="30" s="1"/>
  <c r="BR92" i="30" s="1"/>
  <c r="BS92" i="30" s="1"/>
  <c r="BT92" i="30" s="1"/>
  <c r="BF93" i="30"/>
  <c r="BG93" i="30" s="1"/>
  <c r="BH93" i="30" s="1"/>
  <c r="BI93" i="30" s="1"/>
  <c r="BJ93" i="30" s="1"/>
  <c r="BK93" i="30" s="1"/>
  <c r="BL93" i="30" s="1"/>
  <c r="BM93" i="30" s="1"/>
  <c r="BN93" i="30" s="1"/>
  <c r="BO93" i="30" s="1"/>
  <c r="BP93" i="30" s="1"/>
  <c r="BQ93" i="30" s="1"/>
  <c r="BR93" i="30" s="1"/>
  <c r="BS93" i="30" s="1"/>
  <c r="BT93" i="30" s="1"/>
  <c r="BF94" i="30"/>
  <c r="BG94" i="30" s="1"/>
  <c r="BH94" i="30" s="1"/>
  <c r="BI94" i="30" s="1"/>
  <c r="BJ94" i="30" s="1"/>
  <c r="BK94" i="30" s="1"/>
  <c r="BL94" i="30" s="1"/>
  <c r="BM94" i="30" s="1"/>
  <c r="BN94" i="30" s="1"/>
  <c r="BO94" i="30" s="1"/>
  <c r="BP94" i="30" s="1"/>
  <c r="BQ94" i="30" s="1"/>
  <c r="BR94" i="30" s="1"/>
  <c r="BS94" i="30" s="1"/>
  <c r="BT94" i="30" s="1"/>
  <c r="A94" i="9" s="1"/>
  <c r="BF95" i="30"/>
  <c r="BG95" i="30"/>
  <c r="BH95" i="30" s="1"/>
  <c r="BI95" i="30" s="1"/>
  <c r="BJ95" i="30" s="1"/>
  <c r="BK95" i="30" s="1"/>
  <c r="BL95" i="30" s="1"/>
  <c r="BM95" i="30" s="1"/>
  <c r="BN95" i="30" s="1"/>
  <c r="BO95" i="30" s="1"/>
  <c r="BP95" i="30" s="1"/>
  <c r="BQ95" i="30" s="1"/>
  <c r="BR95" i="30" s="1"/>
  <c r="BS95" i="30" s="1"/>
  <c r="BT95" i="30" s="1"/>
  <c r="A95" i="9" s="1"/>
  <c r="BF96" i="30"/>
  <c r="BG96" i="30" s="1"/>
  <c r="BH96" i="30" s="1"/>
  <c r="BI96" i="30" s="1"/>
  <c r="BJ96" i="30" s="1"/>
  <c r="BK96" i="30" s="1"/>
  <c r="BL96" i="30" s="1"/>
  <c r="BM96" i="30" s="1"/>
  <c r="BN96" i="30" s="1"/>
  <c r="BO96" i="30" s="1"/>
  <c r="BP96" i="30" s="1"/>
  <c r="BQ96" i="30" s="1"/>
  <c r="BR96" i="30" s="1"/>
  <c r="BS96" i="30" s="1"/>
  <c r="BT96" i="30" s="1"/>
  <c r="A96" i="9" s="1"/>
  <c r="BF97" i="30"/>
  <c r="BG97" i="30" s="1"/>
  <c r="BH97" i="30" s="1"/>
  <c r="BI97" i="30" s="1"/>
  <c r="BJ97" i="30" s="1"/>
  <c r="BK97" i="30" s="1"/>
  <c r="BL97" i="30" s="1"/>
  <c r="BM97" i="30" s="1"/>
  <c r="BN97" i="30" s="1"/>
  <c r="BO97" i="30" s="1"/>
  <c r="BP97" i="30" s="1"/>
  <c r="BQ97" i="30" s="1"/>
  <c r="BR97" i="30" s="1"/>
  <c r="BS97" i="30" s="1"/>
  <c r="BT97" i="30" s="1"/>
  <c r="A97" i="9" s="1"/>
  <c r="BF98" i="30"/>
  <c r="BG98" i="30" s="1"/>
  <c r="BH98" i="30" s="1"/>
  <c r="BI98" i="30" s="1"/>
  <c r="BJ98" i="30" s="1"/>
  <c r="BK98" i="30" s="1"/>
  <c r="BL98" i="30" s="1"/>
  <c r="BM98" i="30" s="1"/>
  <c r="BN98" i="30" s="1"/>
  <c r="BO98" i="30" s="1"/>
  <c r="BP98" i="30" s="1"/>
  <c r="BQ98" i="30" s="1"/>
  <c r="BR98" i="30" s="1"/>
  <c r="BS98" i="30" s="1"/>
  <c r="BT98" i="30" s="1"/>
  <c r="A98" i="9" s="1"/>
  <c r="BF99" i="30"/>
  <c r="BG99" i="30" s="1"/>
  <c r="BH99" i="30"/>
  <c r="BI99" i="30" s="1"/>
  <c r="BJ99" i="30" s="1"/>
  <c r="BK99" i="30" s="1"/>
  <c r="BL99" i="30" s="1"/>
  <c r="BM99" i="30" s="1"/>
  <c r="BN99" i="30" s="1"/>
  <c r="BO99" i="30" s="1"/>
  <c r="BP99" i="30" s="1"/>
  <c r="BQ99" i="30" s="1"/>
  <c r="BR99" i="30" s="1"/>
  <c r="BS99" i="30" s="1"/>
  <c r="BT99" i="30" s="1"/>
  <c r="A99" i="9" s="1"/>
  <c r="BF100" i="30"/>
  <c r="BG100" i="30" s="1"/>
  <c r="BH100" i="30"/>
  <c r="BI100" i="30"/>
  <c r="BJ100" i="30" s="1"/>
  <c r="BK100" i="30" s="1"/>
  <c r="BL100" i="30" s="1"/>
  <c r="BM100" i="30" s="1"/>
  <c r="BN100" i="30" s="1"/>
  <c r="BO100" i="30" s="1"/>
  <c r="BP100" i="30" s="1"/>
  <c r="BQ100" i="30"/>
  <c r="BR100" i="30" s="1"/>
  <c r="BS100" i="30" s="1"/>
  <c r="BT100" i="30" s="1"/>
  <c r="A100" i="9" s="1"/>
  <c r="BF101" i="30"/>
  <c r="BG101" i="30" s="1"/>
  <c r="BH101" i="30" s="1"/>
  <c r="BI101" i="30" s="1"/>
  <c r="BJ101" i="30" s="1"/>
  <c r="BK101" i="30" s="1"/>
  <c r="BL101" i="30" s="1"/>
  <c r="BM101" i="30"/>
  <c r="BN101" i="30" s="1"/>
  <c r="BO101" i="30" s="1"/>
  <c r="BP101" i="30" s="1"/>
  <c r="BQ101" i="30" s="1"/>
  <c r="BR101" i="30" s="1"/>
  <c r="BS101" i="30" s="1"/>
  <c r="BT101" i="30" s="1"/>
  <c r="BF102" i="30"/>
  <c r="BG102" i="30" s="1"/>
  <c r="BH102" i="30" s="1"/>
  <c r="BI102" i="30" s="1"/>
  <c r="BJ102" i="30" s="1"/>
  <c r="BK102" i="30" s="1"/>
  <c r="BL102" i="30" s="1"/>
  <c r="BM102" i="30" s="1"/>
  <c r="BN102" i="30"/>
  <c r="BO102" i="30" s="1"/>
  <c r="BP102" i="30" s="1"/>
  <c r="BQ102" i="30" s="1"/>
  <c r="BR102" i="30" s="1"/>
  <c r="BS102" i="30" s="1"/>
  <c r="BT102" i="30" s="1"/>
  <c r="A102" i="9" s="1"/>
  <c r="BF103" i="30"/>
  <c r="BG103" i="30"/>
  <c r="BH103" i="30" s="1"/>
  <c r="BI103" i="30" s="1"/>
  <c r="BJ103" i="30" s="1"/>
  <c r="BK103" i="30" s="1"/>
  <c r="BL103" i="30" s="1"/>
  <c r="BM103" i="30" s="1"/>
  <c r="BN103" i="30" s="1"/>
  <c r="BO103" i="30" s="1"/>
  <c r="BP103" i="30" s="1"/>
  <c r="BQ103" i="30" s="1"/>
  <c r="BR103" i="30" s="1"/>
  <c r="BS103" i="30" s="1"/>
  <c r="BT103" i="30" s="1"/>
  <c r="A103" i="9" s="1"/>
  <c r="BF104" i="30"/>
  <c r="BG104" i="30" s="1"/>
  <c r="BH104" i="30" s="1"/>
  <c r="BI104" i="30" s="1"/>
  <c r="BJ104" i="30" s="1"/>
  <c r="BK104" i="30" s="1"/>
  <c r="BL104" i="30" s="1"/>
  <c r="BM104" i="30" s="1"/>
  <c r="BN104" i="30" s="1"/>
  <c r="BO104" i="30" s="1"/>
  <c r="BP104" i="30" s="1"/>
  <c r="BQ104" i="30" s="1"/>
  <c r="BR104" i="30" s="1"/>
  <c r="BS104" i="30" s="1"/>
  <c r="BT104" i="30" s="1"/>
  <c r="A104" i="9" s="1"/>
  <c r="BD104" i="9" s="1"/>
  <c r="BF105" i="30"/>
  <c r="BG105" i="30" s="1"/>
  <c r="BH105" i="30" s="1"/>
  <c r="BI105" i="30" s="1"/>
  <c r="BJ105" i="30" s="1"/>
  <c r="BK105" i="30" s="1"/>
  <c r="BL105" i="30" s="1"/>
  <c r="BM105" i="30" s="1"/>
  <c r="BN105" i="30" s="1"/>
  <c r="BO105" i="30" s="1"/>
  <c r="BP105" i="30" s="1"/>
  <c r="BQ105" i="30" s="1"/>
  <c r="BR105" i="30" s="1"/>
  <c r="BS105" i="30" s="1"/>
  <c r="BT105" i="30" s="1"/>
  <c r="A105" i="9" s="1"/>
  <c r="BD105" i="9" s="1"/>
  <c r="BF106" i="30"/>
  <c r="BG106" i="30" s="1"/>
  <c r="BH106" i="30" s="1"/>
  <c r="BI106" i="30" s="1"/>
  <c r="BJ106" i="30" s="1"/>
  <c r="BK106" i="30" s="1"/>
  <c r="BL106" i="30" s="1"/>
  <c r="BM106" i="30" s="1"/>
  <c r="BN106" i="30" s="1"/>
  <c r="BO106" i="30" s="1"/>
  <c r="BP106" i="30" s="1"/>
  <c r="BQ106" i="30" s="1"/>
  <c r="BR106" i="30" s="1"/>
  <c r="BS106" i="30" s="1"/>
  <c r="BT106" i="30" s="1"/>
  <c r="A106" i="9" s="1"/>
  <c r="BF107" i="30"/>
  <c r="BG107" i="30" s="1"/>
  <c r="BH107" i="30" s="1"/>
  <c r="BI107" i="30" s="1"/>
  <c r="BJ107" i="30" s="1"/>
  <c r="BK107" i="30" s="1"/>
  <c r="BL107" i="30" s="1"/>
  <c r="BM107" i="30" s="1"/>
  <c r="BN107" i="30" s="1"/>
  <c r="BO107" i="30" s="1"/>
  <c r="BP107" i="30" s="1"/>
  <c r="BQ107" i="30" s="1"/>
  <c r="BR107" i="30" s="1"/>
  <c r="BS107" i="30" s="1"/>
  <c r="BT107" i="30" s="1"/>
  <c r="A107" i="9" s="1"/>
  <c r="BF108" i="30"/>
  <c r="BG108" i="30" s="1"/>
  <c r="BH108" i="30" s="1"/>
  <c r="BI108" i="30" s="1"/>
  <c r="BJ108" i="30" s="1"/>
  <c r="BK108" i="30" s="1"/>
  <c r="BL108" i="30" s="1"/>
  <c r="BM108" i="30" s="1"/>
  <c r="BN108" i="30" s="1"/>
  <c r="BO108" i="30" s="1"/>
  <c r="BP108" i="30" s="1"/>
  <c r="BQ108" i="30" s="1"/>
  <c r="BR108" i="30" s="1"/>
  <c r="BS108" i="30" s="1"/>
  <c r="BT108" i="30" s="1"/>
  <c r="A108" i="9" s="1"/>
  <c r="BF109" i="30"/>
  <c r="BG109" i="30" s="1"/>
  <c r="BH109" i="30" s="1"/>
  <c r="BI109" i="30" s="1"/>
  <c r="BJ109" i="30" s="1"/>
  <c r="BK109" i="30" s="1"/>
  <c r="BL109" i="30" s="1"/>
  <c r="BM109" i="30" s="1"/>
  <c r="BN109" i="30" s="1"/>
  <c r="BO109" i="30" s="1"/>
  <c r="BP109" i="30" s="1"/>
  <c r="BQ109" i="30" s="1"/>
  <c r="BR109" i="30" s="1"/>
  <c r="BS109" i="30" s="1"/>
  <c r="BT109" i="30" s="1"/>
  <c r="A109" i="9" s="1"/>
  <c r="BF110" i="30"/>
  <c r="BG110" i="30" s="1"/>
  <c r="BH110" i="30" s="1"/>
  <c r="BI110" i="30" s="1"/>
  <c r="BJ110" i="30" s="1"/>
  <c r="BK110" i="30" s="1"/>
  <c r="BL110" i="30" s="1"/>
  <c r="BM110" i="30" s="1"/>
  <c r="BN110" i="30" s="1"/>
  <c r="BO110" i="30" s="1"/>
  <c r="BP110" i="30" s="1"/>
  <c r="BQ110" i="30" s="1"/>
  <c r="BR110" i="30" s="1"/>
  <c r="BS110" i="30" s="1"/>
  <c r="BT110" i="30" s="1"/>
  <c r="A110" i="9" s="1"/>
  <c r="BF111" i="30"/>
  <c r="BG111" i="30" s="1"/>
  <c r="BH111" i="30"/>
  <c r="BI111" i="30" s="1"/>
  <c r="BJ111" i="30" s="1"/>
  <c r="BK111" i="30" s="1"/>
  <c r="BL111" i="30" s="1"/>
  <c r="BM111" i="30" s="1"/>
  <c r="BN111" i="30" s="1"/>
  <c r="BO111" i="30" s="1"/>
  <c r="BP111" i="30" s="1"/>
  <c r="BQ111" i="30" s="1"/>
  <c r="BR111" i="30" s="1"/>
  <c r="BS111" i="30" s="1"/>
  <c r="BT111" i="30" s="1"/>
  <c r="A111" i="9" s="1"/>
  <c r="BF112" i="30"/>
  <c r="BG112" i="30" s="1"/>
  <c r="BH112" i="30"/>
  <c r="BI112" i="30" s="1"/>
  <c r="BJ112" i="30" s="1"/>
  <c r="BK112" i="30" s="1"/>
  <c r="BL112" i="30" s="1"/>
  <c r="BM112" i="30" s="1"/>
  <c r="BN112" i="30"/>
  <c r="BO112" i="30" s="1"/>
  <c r="BP112" i="30" s="1"/>
  <c r="BQ112" i="30" s="1"/>
  <c r="BR112" i="30" s="1"/>
  <c r="BS112" i="30" s="1"/>
  <c r="BT112" i="30" s="1"/>
  <c r="A112" i="9" s="1"/>
  <c r="BF113" i="30"/>
  <c r="BG113" i="30" s="1"/>
  <c r="BH113" i="30" s="1"/>
  <c r="BI113" i="30" s="1"/>
  <c r="BJ113" i="30" s="1"/>
  <c r="BK113" i="30"/>
  <c r="BL113" i="30" s="1"/>
  <c r="BM113" i="30" s="1"/>
  <c r="BN113" i="30" s="1"/>
  <c r="BO113" i="30" s="1"/>
  <c r="BP113" i="30" s="1"/>
  <c r="BQ113" i="30" s="1"/>
  <c r="BR113" i="30" s="1"/>
  <c r="BS113" i="30" s="1"/>
  <c r="BT113" i="30" s="1"/>
  <c r="A113" i="9" s="1"/>
  <c r="BF114" i="30"/>
  <c r="BG114" i="30" s="1"/>
  <c r="BH114" i="30" s="1"/>
  <c r="BI114" i="30" s="1"/>
  <c r="BJ114" i="30" s="1"/>
  <c r="BK114" i="30" s="1"/>
  <c r="BL114" i="30" s="1"/>
  <c r="BM114" i="30" s="1"/>
  <c r="BN114" i="30" s="1"/>
  <c r="BO114" i="30" s="1"/>
  <c r="BP114" i="30" s="1"/>
  <c r="BQ114" i="30" s="1"/>
  <c r="BR114" i="30" s="1"/>
  <c r="BS114" i="30" s="1"/>
  <c r="BT114" i="30" s="1"/>
  <c r="A114" i="9" s="1"/>
  <c r="BF115" i="30"/>
  <c r="BG115" i="30" s="1"/>
  <c r="BH115" i="30"/>
  <c r="BI115" i="30" s="1"/>
  <c r="BJ115" i="30" s="1"/>
  <c r="BK115" i="30" s="1"/>
  <c r="BL115" i="30" s="1"/>
  <c r="BM115" i="30" s="1"/>
  <c r="BN115" i="30" s="1"/>
  <c r="BO115" i="30" s="1"/>
  <c r="BP115" i="30" s="1"/>
  <c r="BQ115" i="30" s="1"/>
  <c r="BR115" i="30" s="1"/>
  <c r="BS115" i="30" s="1"/>
  <c r="BT115" i="30" s="1"/>
  <c r="A115" i="9" s="1"/>
  <c r="BF116" i="30"/>
  <c r="BG116" i="30" s="1"/>
  <c r="BH116" i="30" s="1"/>
  <c r="BI116" i="30" s="1"/>
  <c r="BJ116" i="30" s="1"/>
  <c r="BK116" i="30" s="1"/>
  <c r="BL116" i="30" s="1"/>
  <c r="BM116" i="30" s="1"/>
  <c r="BN116" i="30" s="1"/>
  <c r="BO116" i="30" s="1"/>
  <c r="BP116" i="30" s="1"/>
  <c r="BQ116" i="30" s="1"/>
  <c r="BR116" i="30" s="1"/>
  <c r="BS116" i="30" s="1"/>
  <c r="BT116" i="30" s="1"/>
  <c r="A116" i="9" s="1"/>
  <c r="BF117" i="30"/>
  <c r="BG117" i="30" s="1"/>
  <c r="BH117" i="30" s="1"/>
  <c r="BI117" i="30" s="1"/>
  <c r="BJ117" i="30" s="1"/>
  <c r="BK117" i="30" s="1"/>
  <c r="BL117" i="30" s="1"/>
  <c r="BM117" i="30" s="1"/>
  <c r="BN117" i="30" s="1"/>
  <c r="BO117" i="30" s="1"/>
  <c r="BP117" i="30" s="1"/>
  <c r="BQ117" i="30" s="1"/>
  <c r="BR117" i="30" s="1"/>
  <c r="BS117" i="30" s="1"/>
  <c r="BT117" i="30" s="1"/>
  <c r="A117" i="9" s="1"/>
  <c r="BF118" i="30"/>
  <c r="BG118" i="30" s="1"/>
  <c r="BH118" i="30" s="1"/>
  <c r="BI118" i="30" s="1"/>
  <c r="BJ118" i="30" s="1"/>
  <c r="BK118" i="30" s="1"/>
  <c r="BL118" i="30" s="1"/>
  <c r="BM118" i="30" s="1"/>
  <c r="BN118" i="30" s="1"/>
  <c r="BO118" i="30" s="1"/>
  <c r="BP118" i="30" s="1"/>
  <c r="BQ118" i="30" s="1"/>
  <c r="BR118" i="30" s="1"/>
  <c r="BS118" i="30" s="1"/>
  <c r="BT118" i="30" s="1"/>
  <c r="A118" i="9" s="1"/>
  <c r="BF119" i="30"/>
  <c r="BG119" i="30"/>
  <c r="BH119" i="30" s="1"/>
  <c r="BI119" i="30" s="1"/>
  <c r="BJ119" i="30" s="1"/>
  <c r="BK119" i="30"/>
  <c r="BL119" i="30" s="1"/>
  <c r="BM119" i="30" s="1"/>
  <c r="BN119" i="30" s="1"/>
  <c r="BO119" i="30" s="1"/>
  <c r="BP119" i="30" s="1"/>
  <c r="BQ119" i="30" s="1"/>
  <c r="BR119" i="30" s="1"/>
  <c r="BS119" i="30" s="1"/>
  <c r="BT119" i="30" s="1"/>
  <c r="A119" i="9" s="1"/>
  <c r="BF120" i="30"/>
  <c r="BG120" i="30"/>
  <c r="BH120" i="30" s="1"/>
  <c r="BI120" i="30" s="1"/>
  <c r="BJ120" i="30" s="1"/>
  <c r="BK120" i="30" s="1"/>
  <c r="BL120" i="30" s="1"/>
  <c r="BM120" i="30" s="1"/>
  <c r="BN120" i="30" s="1"/>
  <c r="BO120" i="30" s="1"/>
  <c r="BP120" i="30" s="1"/>
  <c r="BQ120" i="30" s="1"/>
  <c r="BR120" i="30" s="1"/>
  <c r="BS120" i="30" s="1"/>
  <c r="BT120" i="30" s="1"/>
  <c r="A120" i="9" s="1"/>
  <c r="BF121" i="30"/>
  <c r="BG121" i="30" s="1"/>
  <c r="BH121" i="30" s="1"/>
  <c r="BI121" i="30" s="1"/>
  <c r="BJ121" i="30" s="1"/>
  <c r="BK121" i="30" s="1"/>
  <c r="BL121" i="30" s="1"/>
  <c r="BM121" i="30" s="1"/>
  <c r="BN121" i="30" s="1"/>
  <c r="BO121" i="30" s="1"/>
  <c r="BP121" i="30" s="1"/>
  <c r="BQ121" i="30" s="1"/>
  <c r="BR121" i="30" s="1"/>
  <c r="BS121" i="30" s="1"/>
  <c r="BT121" i="30" s="1"/>
  <c r="A121" i="9" s="1"/>
  <c r="BF122" i="30"/>
  <c r="BG122" i="30" s="1"/>
  <c r="BH122" i="30" s="1"/>
  <c r="BI122" i="30" s="1"/>
  <c r="BJ122" i="30" s="1"/>
  <c r="BK122" i="30" s="1"/>
  <c r="BL122" i="30" s="1"/>
  <c r="BM122" i="30" s="1"/>
  <c r="BN122" i="30" s="1"/>
  <c r="BO122" i="30" s="1"/>
  <c r="BP122" i="30" s="1"/>
  <c r="BQ122" i="30" s="1"/>
  <c r="BR122" i="30" s="1"/>
  <c r="BS122" i="30" s="1"/>
  <c r="BT122" i="30" s="1"/>
  <c r="A122" i="9" s="1"/>
  <c r="BF123" i="30"/>
  <c r="BG123" i="30" s="1"/>
  <c r="BH123" i="30" s="1"/>
  <c r="BI123" i="30" s="1"/>
  <c r="BJ123" i="30" s="1"/>
  <c r="BK123" i="30" s="1"/>
  <c r="BL123" i="30" s="1"/>
  <c r="BM123" i="30" s="1"/>
  <c r="BN123" i="30" s="1"/>
  <c r="BO123" i="30" s="1"/>
  <c r="BP123" i="30" s="1"/>
  <c r="BQ123" i="30"/>
  <c r="BR123" i="30" s="1"/>
  <c r="BS123" i="30"/>
  <c r="BT123" i="30" s="1"/>
  <c r="A123" i="9" s="1"/>
  <c r="BF124" i="30"/>
  <c r="BG124" i="30" s="1"/>
  <c r="BH124" i="30" s="1"/>
  <c r="BI124" i="30" s="1"/>
  <c r="BJ124" i="30" s="1"/>
  <c r="BK124" i="30" s="1"/>
  <c r="BL124" i="30" s="1"/>
  <c r="BM124" i="30" s="1"/>
  <c r="BN124" i="30" s="1"/>
  <c r="BO124" i="30" s="1"/>
  <c r="BP124" i="30" s="1"/>
  <c r="BQ124" i="30" s="1"/>
  <c r="BR124" i="30" s="1"/>
  <c r="BS124" i="30" s="1"/>
  <c r="BT124" i="30" s="1"/>
  <c r="A124" i="9" s="1"/>
  <c r="BF125" i="30"/>
  <c r="BG125" i="30" s="1"/>
  <c r="BH125" i="30" s="1"/>
  <c r="BI125" i="30" s="1"/>
  <c r="BJ125" i="30" s="1"/>
  <c r="BK125" i="30" s="1"/>
  <c r="BL125" i="30" s="1"/>
  <c r="BM125" i="30" s="1"/>
  <c r="BN125" i="30" s="1"/>
  <c r="BO125" i="30" s="1"/>
  <c r="BP125" i="30" s="1"/>
  <c r="BQ125" i="30" s="1"/>
  <c r="BR125" i="30" s="1"/>
  <c r="BS125" i="30" s="1"/>
  <c r="BT125" i="30" s="1"/>
  <c r="A125" i="9" s="1"/>
  <c r="BF126" i="30"/>
  <c r="BG126" i="30"/>
  <c r="BH126" i="30" s="1"/>
  <c r="BI126" i="30" s="1"/>
  <c r="BJ126" i="30" s="1"/>
  <c r="BK126" i="30" s="1"/>
  <c r="BL126" i="30"/>
  <c r="BM126" i="30" s="1"/>
  <c r="BN126" i="30" s="1"/>
  <c r="BO126" i="30"/>
  <c r="BP126" i="30"/>
  <c r="BQ126" i="30" s="1"/>
  <c r="BR126" i="30" s="1"/>
  <c r="BS126" i="30" s="1"/>
  <c r="BT126" i="30" s="1"/>
  <c r="A126" i="9" s="1"/>
  <c r="BF127" i="30"/>
  <c r="BG127" i="30" s="1"/>
  <c r="BH127" i="30" s="1"/>
  <c r="BI127" i="30" s="1"/>
  <c r="BJ127" i="30" s="1"/>
  <c r="BK127" i="30" s="1"/>
  <c r="BL127" i="30" s="1"/>
  <c r="BM127" i="30" s="1"/>
  <c r="BN127" i="30" s="1"/>
  <c r="BO127" i="30" s="1"/>
  <c r="BP127" i="30" s="1"/>
  <c r="BQ127" i="30" s="1"/>
  <c r="BR127" i="30" s="1"/>
  <c r="BS127" i="30" s="1"/>
  <c r="BT127" i="30" s="1"/>
  <c r="A127" i="9" s="1"/>
  <c r="BF128" i="30"/>
  <c r="BG128" i="30" s="1"/>
  <c r="BH128" i="30" s="1"/>
  <c r="BI128" i="30"/>
  <c r="BJ128" i="30" s="1"/>
  <c r="BK128" i="30" s="1"/>
  <c r="BL128" i="30" s="1"/>
  <c r="BM128" i="30" s="1"/>
  <c r="BN128" i="30" s="1"/>
  <c r="BO128" i="30" s="1"/>
  <c r="BP128" i="30" s="1"/>
  <c r="BQ128" i="30" s="1"/>
  <c r="BR128" i="30" s="1"/>
  <c r="BS128" i="30" s="1"/>
  <c r="BT128" i="30" s="1"/>
  <c r="A128" i="9" s="1"/>
  <c r="BF129" i="30"/>
  <c r="BG129" i="30" s="1"/>
  <c r="BH129" i="30" s="1"/>
  <c r="BI129" i="30" s="1"/>
  <c r="BJ129" i="30" s="1"/>
  <c r="BK129" i="30" s="1"/>
  <c r="BL129" i="30" s="1"/>
  <c r="BM129" i="30" s="1"/>
  <c r="BN129" i="30" s="1"/>
  <c r="BO129" i="30" s="1"/>
  <c r="BP129" i="30" s="1"/>
  <c r="BQ129" i="30" s="1"/>
  <c r="BR129" i="30" s="1"/>
  <c r="BS129" i="30" s="1"/>
  <c r="BT129" i="30" s="1"/>
  <c r="A129" i="9" s="1"/>
  <c r="BF130" i="30"/>
  <c r="BG130" i="30" s="1"/>
  <c r="BH130" i="30" s="1"/>
  <c r="BI130" i="30" s="1"/>
  <c r="BJ130" i="30" s="1"/>
  <c r="BK130" i="30" s="1"/>
  <c r="BL130" i="30" s="1"/>
  <c r="BM130" i="30" s="1"/>
  <c r="BN130" i="30" s="1"/>
  <c r="BO130" i="30" s="1"/>
  <c r="BP130" i="30" s="1"/>
  <c r="BQ130" i="30" s="1"/>
  <c r="BR130" i="30" s="1"/>
  <c r="BS130" i="30" s="1"/>
  <c r="BT130" i="30" s="1"/>
  <c r="A130" i="9" s="1"/>
  <c r="BF131" i="30"/>
  <c r="BG131" i="30" s="1"/>
  <c r="BH131" i="30" s="1"/>
  <c r="BI131" i="30" s="1"/>
  <c r="BJ131" i="30" s="1"/>
  <c r="BK131" i="30" s="1"/>
  <c r="BL131" i="30" s="1"/>
  <c r="BM131" i="30" s="1"/>
  <c r="BN131" i="30" s="1"/>
  <c r="BO131" i="30" s="1"/>
  <c r="BP131" i="30" s="1"/>
  <c r="BQ131" i="30" s="1"/>
  <c r="BR131" i="30" s="1"/>
  <c r="BS131" i="30" s="1"/>
  <c r="BT131" i="30" s="1"/>
  <c r="A131" i="9" s="1"/>
  <c r="BF132" i="30"/>
  <c r="BG132" i="30" s="1"/>
  <c r="BH132" i="30" s="1"/>
  <c r="BI132" i="30" s="1"/>
  <c r="BJ132" i="30" s="1"/>
  <c r="BK132" i="30" s="1"/>
  <c r="BL132" i="30" s="1"/>
  <c r="BM132" i="30" s="1"/>
  <c r="BN132" i="30" s="1"/>
  <c r="BO132" i="30" s="1"/>
  <c r="BP132" i="30" s="1"/>
  <c r="BQ132" i="30" s="1"/>
  <c r="BR132" i="30" s="1"/>
  <c r="BS132" i="30" s="1"/>
  <c r="BT132" i="30" s="1"/>
  <c r="BF133" i="30"/>
  <c r="BG133" i="30" s="1"/>
  <c r="BH133" i="30" s="1"/>
  <c r="BI133" i="30" s="1"/>
  <c r="BJ133" i="30" s="1"/>
  <c r="BK133" i="30" s="1"/>
  <c r="BL133" i="30" s="1"/>
  <c r="BM133" i="30" s="1"/>
  <c r="BN133" i="30" s="1"/>
  <c r="BO133" i="30" s="1"/>
  <c r="BP133" i="30" s="1"/>
  <c r="BQ133" i="30" s="1"/>
  <c r="BR133" i="30" s="1"/>
  <c r="BS133" i="30" s="1"/>
  <c r="BT133" i="30" s="1"/>
  <c r="BF134" i="30"/>
  <c r="BG134" i="30" s="1"/>
  <c r="BH134" i="30" s="1"/>
  <c r="BI134" i="30" s="1"/>
  <c r="BJ134" i="30" s="1"/>
  <c r="BK134" i="30" s="1"/>
  <c r="BL134" i="30" s="1"/>
  <c r="BM134" i="30" s="1"/>
  <c r="BN134" i="30" s="1"/>
  <c r="BO134" i="30" s="1"/>
  <c r="BP134" i="30"/>
  <c r="BQ134" i="30" s="1"/>
  <c r="BR134" i="30" s="1"/>
  <c r="BS134" i="30"/>
  <c r="BT134" i="30" s="1"/>
  <c r="BF135" i="30"/>
  <c r="BG135" i="30"/>
  <c r="BH135" i="30" s="1"/>
  <c r="BI135" i="30" s="1"/>
  <c r="BJ135" i="30" s="1"/>
  <c r="BK135" i="30" s="1"/>
  <c r="BL135" i="30" s="1"/>
  <c r="BM135" i="30" s="1"/>
  <c r="BN135" i="30" s="1"/>
  <c r="BO135" i="30" s="1"/>
  <c r="BP135" i="30" s="1"/>
  <c r="BQ135" i="30" s="1"/>
  <c r="BR135" i="30" s="1"/>
  <c r="BS135" i="30" s="1"/>
  <c r="BT135" i="30"/>
  <c r="BF136" i="30"/>
  <c r="BG136" i="30" s="1"/>
  <c r="BH136" i="30" s="1"/>
  <c r="BI136" i="30" s="1"/>
  <c r="BJ136" i="30" s="1"/>
  <c r="BK136" i="30" s="1"/>
  <c r="BL136" i="30" s="1"/>
  <c r="BM136" i="30" s="1"/>
  <c r="BN136" i="30" s="1"/>
  <c r="BO136" i="30" s="1"/>
  <c r="BP136" i="30" s="1"/>
  <c r="BQ136" i="30" s="1"/>
  <c r="BR136" i="30" s="1"/>
  <c r="BS136" i="30" s="1"/>
  <c r="BT136" i="30" s="1"/>
  <c r="BF137" i="30"/>
  <c r="BG137" i="30" s="1"/>
  <c r="BH137" i="30" s="1"/>
  <c r="BI137" i="30" s="1"/>
  <c r="BJ137" i="30" s="1"/>
  <c r="BK137" i="30" s="1"/>
  <c r="BL137" i="30" s="1"/>
  <c r="BM137" i="30"/>
  <c r="BN137" i="30"/>
  <c r="BO137" i="30"/>
  <c r="BP137" i="30" s="1"/>
  <c r="BQ137" i="30"/>
  <c r="BR137" i="30" s="1"/>
  <c r="BS137" i="30" s="1"/>
  <c r="BT137" i="30" s="1"/>
  <c r="BF138" i="30"/>
  <c r="BG138" i="30" s="1"/>
  <c r="BH138" i="30" s="1"/>
  <c r="BI138" i="30" s="1"/>
  <c r="BJ138" i="30" s="1"/>
  <c r="BK138" i="30" s="1"/>
  <c r="BL138" i="30" s="1"/>
  <c r="BM138" i="30" s="1"/>
  <c r="BN138" i="30" s="1"/>
  <c r="BO138" i="30" s="1"/>
  <c r="BP138" i="30" s="1"/>
  <c r="BQ138" i="30" s="1"/>
  <c r="BR138" i="30" s="1"/>
  <c r="BS138" i="30" s="1"/>
  <c r="BT138" i="30" s="1"/>
  <c r="BF139" i="30"/>
  <c r="BG139" i="30" s="1"/>
  <c r="BH139" i="30" s="1"/>
  <c r="BI139" i="30" s="1"/>
  <c r="BJ139" i="30" s="1"/>
  <c r="BK139" i="30"/>
  <c r="BL139" i="30" s="1"/>
  <c r="BM139" i="30" s="1"/>
  <c r="BN139" i="30" s="1"/>
  <c r="BO139" i="30" s="1"/>
  <c r="BP139" i="30" s="1"/>
  <c r="BQ139" i="30" s="1"/>
  <c r="BR139" i="30" s="1"/>
  <c r="BS139" i="30" s="1"/>
  <c r="BT139" i="30" s="1"/>
  <c r="BF140" i="30"/>
  <c r="BG140" i="30" s="1"/>
  <c r="BH140" i="30" s="1"/>
  <c r="BI140" i="30" s="1"/>
  <c r="BJ140" i="30" s="1"/>
  <c r="BK140" i="30" s="1"/>
  <c r="BL140" i="30" s="1"/>
  <c r="BM140" i="30" s="1"/>
  <c r="BN140" i="30" s="1"/>
  <c r="BO140" i="30" s="1"/>
  <c r="BP140" i="30" s="1"/>
  <c r="BQ140" i="30" s="1"/>
  <c r="BR140" i="30" s="1"/>
  <c r="BS140" i="30" s="1"/>
  <c r="BT140" i="30" s="1"/>
  <c r="BF141" i="30"/>
  <c r="BG141" i="30" s="1"/>
  <c r="BH141" i="30" s="1"/>
  <c r="BI141" i="30"/>
  <c r="BJ141" i="30" s="1"/>
  <c r="BK141" i="30" s="1"/>
  <c r="BL141" i="30" s="1"/>
  <c r="BM141" i="30" s="1"/>
  <c r="BN141" i="30" s="1"/>
  <c r="BO141" i="30" s="1"/>
  <c r="BP141" i="30" s="1"/>
  <c r="BQ141" i="30" s="1"/>
  <c r="BR141" i="30" s="1"/>
  <c r="BS141" i="30" s="1"/>
  <c r="BT141" i="30" s="1"/>
  <c r="BF142" i="30"/>
  <c r="BG142" i="30"/>
  <c r="BH142" i="30" s="1"/>
  <c r="BI142" i="30" s="1"/>
  <c r="BJ142" i="30" s="1"/>
  <c r="BK142" i="30" s="1"/>
  <c r="BL142" i="30" s="1"/>
  <c r="BM142" i="30" s="1"/>
  <c r="BN142" i="30" s="1"/>
  <c r="BO142" i="30" s="1"/>
  <c r="BP142" i="30" s="1"/>
  <c r="BQ142" i="30" s="1"/>
  <c r="BR142" i="30" s="1"/>
  <c r="BS142" i="30" s="1"/>
  <c r="BT142" i="30" s="1"/>
  <c r="BF143" i="30"/>
  <c r="BG143" i="30" s="1"/>
  <c r="BH143" i="30" s="1"/>
  <c r="BI143" i="30" s="1"/>
  <c r="BJ143" i="30" s="1"/>
  <c r="BK143" i="30" s="1"/>
  <c r="BL143" i="30" s="1"/>
  <c r="BM143" i="30" s="1"/>
  <c r="BN143" i="30" s="1"/>
  <c r="BO143" i="30" s="1"/>
  <c r="BP143" i="30" s="1"/>
  <c r="BQ143" i="30" s="1"/>
  <c r="BR143" i="30" s="1"/>
  <c r="BS143" i="30" s="1"/>
  <c r="BT143" i="30" s="1"/>
  <c r="BF144" i="30"/>
  <c r="BG144" i="30" s="1"/>
  <c r="BH144" i="30" s="1"/>
  <c r="BI144" i="30" s="1"/>
  <c r="BJ144" i="30" s="1"/>
  <c r="BK144" i="30" s="1"/>
  <c r="BL144" i="30" s="1"/>
  <c r="BM144" i="30" s="1"/>
  <c r="BN144" i="30"/>
  <c r="BO144" i="30" s="1"/>
  <c r="BP144" i="30" s="1"/>
  <c r="BQ144" i="30" s="1"/>
  <c r="BR144" i="30" s="1"/>
  <c r="BS144" i="30" s="1"/>
  <c r="BT144" i="30" s="1"/>
  <c r="BF145" i="30"/>
  <c r="BG145" i="30" s="1"/>
  <c r="BH145" i="30" s="1"/>
  <c r="BI145" i="30" s="1"/>
  <c r="BJ145" i="30" s="1"/>
  <c r="BK145" i="30" s="1"/>
  <c r="BL145" i="30" s="1"/>
  <c r="BM145" i="30" s="1"/>
  <c r="BN145" i="30" s="1"/>
  <c r="BO145" i="30" s="1"/>
  <c r="BP145" i="30" s="1"/>
  <c r="BQ145" i="30" s="1"/>
  <c r="BR145" i="30" s="1"/>
  <c r="BS145" i="30" s="1"/>
  <c r="BT145" i="30" s="1"/>
  <c r="BF146" i="30"/>
  <c r="BG146" i="30" s="1"/>
  <c r="BH146" i="30" s="1"/>
  <c r="BI146" i="30" s="1"/>
  <c r="BJ146" i="30" s="1"/>
  <c r="BK146" i="30" s="1"/>
  <c r="BL146" i="30" s="1"/>
  <c r="BM146" i="30" s="1"/>
  <c r="BN146" i="30" s="1"/>
  <c r="BO146" i="30" s="1"/>
  <c r="BP146" i="30" s="1"/>
  <c r="BQ146" i="30" s="1"/>
  <c r="BR146" i="30" s="1"/>
  <c r="BS146" i="30" s="1"/>
  <c r="BT146" i="30" s="1"/>
  <c r="BF147" i="30"/>
  <c r="BG147" i="30" s="1"/>
  <c r="BH147" i="30" s="1"/>
  <c r="BI147" i="30" s="1"/>
  <c r="BJ147" i="30" s="1"/>
  <c r="BK147" i="30" s="1"/>
  <c r="BL147" i="30" s="1"/>
  <c r="BM147" i="30" s="1"/>
  <c r="BN147" i="30" s="1"/>
  <c r="BO147" i="30" s="1"/>
  <c r="BP147" i="30" s="1"/>
  <c r="BQ147" i="30" s="1"/>
  <c r="BR147" i="30" s="1"/>
  <c r="BS147" i="30" s="1"/>
  <c r="BT147" i="30" s="1"/>
  <c r="A147" i="9" s="1"/>
  <c r="BF148" i="30"/>
  <c r="BG148" i="30" s="1"/>
  <c r="BH148" i="30"/>
  <c r="BI148" i="30" s="1"/>
  <c r="BJ148" i="30" s="1"/>
  <c r="BK148" i="30" s="1"/>
  <c r="BL148" i="30" s="1"/>
  <c r="BM148" i="30" s="1"/>
  <c r="BN148" i="30" s="1"/>
  <c r="BO148" i="30" s="1"/>
  <c r="BP148" i="30" s="1"/>
  <c r="BQ148" i="30" s="1"/>
  <c r="BR148" i="30" s="1"/>
  <c r="BS148" i="30" s="1"/>
  <c r="BT148" i="30" s="1"/>
  <c r="A148" i="9" s="1"/>
  <c r="BF149" i="30"/>
  <c r="BG149" i="30" s="1"/>
  <c r="BH149" i="30" s="1"/>
  <c r="BI149" i="30" s="1"/>
  <c r="BJ149" i="30" s="1"/>
  <c r="BK149" i="30" s="1"/>
  <c r="BL149" i="30" s="1"/>
  <c r="BM149" i="30" s="1"/>
  <c r="BN149" i="30" s="1"/>
  <c r="BO149" i="30" s="1"/>
  <c r="BP149" i="30" s="1"/>
  <c r="BQ149" i="30" s="1"/>
  <c r="BR149" i="30" s="1"/>
  <c r="BS149" i="30" s="1"/>
  <c r="BT149" i="30" s="1"/>
  <c r="A149" i="9" s="1"/>
  <c r="BF150" i="30"/>
  <c r="BG150" i="30" s="1"/>
  <c r="BH150" i="30" s="1"/>
  <c r="BI150" i="30" s="1"/>
  <c r="BJ150" i="30" s="1"/>
  <c r="BK150" i="30" s="1"/>
  <c r="BL150" i="30" s="1"/>
  <c r="BM150" i="30" s="1"/>
  <c r="BN150" i="30" s="1"/>
  <c r="BO150" i="30" s="1"/>
  <c r="BP150" i="30" s="1"/>
  <c r="BQ150" i="30" s="1"/>
  <c r="BR150" i="30" s="1"/>
  <c r="BS150" i="30" s="1"/>
  <c r="BT150" i="30" s="1"/>
  <c r="A150" i="9" s="1"/>
  <c r="BF151" i="30"/>
  <c r="BG151" i="30" s="1"/>
  <c r="BH151" i="30" s="1"/>
  <c r="BI151" i="30" s="1"/>
  <c r="BJ151" i="30" s="1"/>
  <c r="BK151" i="30" s="1"/>
  <c r="BL151" i="30" s="1"/>
  <c r="BM151" i="30" s="1"/>
  <c r="BN151" i="30" s="1"/>
  <c r="BO151" i="30" s="1"/>
  <c r="BP151" i="30" s="1"/>
  <c r="BQ151" i="30" s="1"/>
  <c r="BR151" i="30" s="1"/>
  <c r="BS151" i="30" s="1"/>
  <c r="BT151" i="30" s="1"/>
  <c r="A151" i="9" s="1"/>
  <c r="BF152" i="30"/>
  <c r="BG152" i="30" s="1"/>
  <c r="BH152" i="30" s="1"/>
  <c r="BI152" i="30" s="1"/>
  <c r="BJ152" i="30" s="1"/>
  <c r="BK152" i="30" s="1"/>
  <c r="BL152" i="30" s="1"/>
  <c r="BM152" i="30" s="1"/>
  <c r="BN152" i="30" s="1"/>
  <c r="BO152" i="30" s="1"/>
  <c r="BP152" i="30" s="1"/>
  <c r="BQ152" i="30" s="1"/>
  <c r="BR152" i="30" s="1"/>
  <c r="BS152" i="30" s="1"/>
  <c r="BT152" i="30" s="1"/>
  <c r="BF153" i="30"/>
  <c r="BG153" i="30" s="1"/>
  <c r="BH153" i="30" s="1"/>
  <c r="BI153" i="30" s="1"/>
  <c r="BJ153" i="30" s="1"/>
  <c r="BK153" i="30" s="1"/>
  <c r="BL153" i="30" s="1"/>
  <c r="BM153" i="30" s="1"/>
  <c r="BN153" i="30" s="1"/>
  <c r="BO153" i="30" s="1"/>
  <c r="BP153" i="30" s="1"/>
  <c r="BQ153" i="30" s="1"/>
  <c r="BR153" i="30" s="1"/>
  <c r="BS153" i="30" s="1"/>
  <c r="BT153" i="30" s="1"/>
  <c r="A153" i="9" s="1"/>
  <c r="BF154" i="30"/>
  <c r="BG154" i="30" s="1"/>
  <c r="BH154" i="30" s="1"/>
  <c r="BI154" i="30" s="1"/>
  <c r="BJ154" i="30" s="1"/>
  <c r="BK154" i="30" s="1"/>
  <c r="BL154" i="30" s="1"/>
  <c r="BM154" i="30" s="1"/>
  <c r="BN154" i="30" s="1"/>
  <c r="BO154" i="30" s="1"/>
  <c r="BP154" i="30" s="1"/>
  <c r="BQ154" i="30" s="1"/>
  <c r="BR154" i="30" s="1"/>
  <c r="BS154" i="30" s="1"/>
  <c r="BT154" i="30" s="1"/>
  <c r="BF155" i="30"/>
  <c r="BG155" i="30" s="1"/>
  <c r="BH155" i="30" s="1"/>
  <c r="BI155" i="30" s="1"/>
  <c r="BJ155" i="30" s="1"/>
  <c r="BK155" i="30" s="1"/>
  <c r="BL155" i="30" s="1"/>
  <c r="BM155" i="30" s="1"/>
  <c r="BN155" i="30" s="1"/>
  <c r="BO155" i="30" s="1"/>
  <c r="BP155" i="30" s="1"/>
  <c r="BQ155" i="30" s="1"/>
  <c r="BR155" i="30" s="1"/>
  <c r="BS155" i="30" s="1"/>
  <c r="BT155" i="30" s="1"/>
  <c r="BF156" i="30"/>
  <c r="BG156" i="30" s="1"/>
  <c r="BH156" i="30" s="1"/>
  <c r="BI156" i="30" s="1"/>
  <c r="BJ156" i="30" s="1"/>
  <c r="BK156" i="30" s="1"/>
  <c r="BL156" i="30" s="1"/>
  <c r="BM156" i="30" s="1"/>
  <c r="BN156" i="30"/>
  <c r="BO156" i="30" s="1"/>
  <c r="BP156" i="30"/>
  <c r="BQ156" i="30" s="1"/>
  <c r="BR156" i="30" s="1"/>
  <c r="BS156" i="30" s="1"/>
  <c r="BT156" i="30" s="1"/>
  <c r="A156" i="9" s="1"/>
  <c r="BF157" i="30"/>
  <c r="BG157" i="30" s="1"/>
  <c r="BH157" i="30" s="1"/>
  <c r="BI157" i="30" s="1"/>
  <c r="BJ157" i="30" s="1"/>
  <c r="BK157" i="30" s="1"/>
  <c r="BL157" i="30" s="1"/>
  <c r="BM157" i="30" s="1"/>
  <c r="BN157" i="30" s="1"/>
  <c r="BO157" i="30" s="1"/>
  <c r="BP157" i="30" s="1"/>
  <c r="BQ157" i="30" s="1"/>
  <c r="BR157" i="30" s="1"/>
  <c r="BS157" i="30" s="1"/>
  <c r="BT157" i="30" s="1"/>
  <c r="BF158" i="30"/>
  <c r="BG158" i="30" s="1"/>
  <c r="BH158" i="30" s="1"/>
  <c r="BI158" i="30"/>
  <c r="BJ158" i="30"/>
  <c r="BK158" i="30" s="1"/>
  <c r="BL158" i="30" s="1"/>
  <c r="BM158" i="30" s="1"/>
  <c r="BN158" i="30" s="1"/>
  <c r="BO158" i="30" s="1"/>
  <c r="BP158" i="30" s="1"/>
  <c r="BQ158" i="30" s="1"/>
  <c r="BR158" i="30" s="1"/>
  <c r="BS158" i="30" s="1"/>
  <c r="BT158" i="30" s="1"/>
  <c r="A158" i="9" s="1"/>
  <c r="BF159" i="30"/>
  <c r="BG159" i="30" s="1"/>
  <c r="BH159" i="30" s="1"/>
  <c r="BI159" i="30" s="1"/>
  <c r="BJ159" i="30" s="1"/>
  <c r="BK159" i="30" s="1"/>
  <c r="BL159" i="30" s="1"/>
  <c r="BM159" i="30" s="1"/>
  <c r="BN159" i="30" s="1"/>
  <c r="BO159" i="30" s="1"/>
  <c r="BP159" i="30" s="1"/>
  <c r="BQ159" i="30" s="1"/>
  <c r="BR159" i="30" s="1"/>
  <c r="BS159" i="30" s="1"/>
  <c r="BT159" i="30" s="1"/>
  <c r="A159" i="9" s="1"/>
  <c r="BF160" i="30"/>
  <c r="BG160" i="30" s="1"/>
  <c r="BH160" i="30" s="1"/>
  <c r="BI160" i="30" s="1"/>
  <c r="BJ160" i="30" s="1"/>
  <c r="BK160" i="30" s="1"/>
  <c r="BL160" i="30" s="1"/>
  <c r="BM160" i="30" s="1"/>
  <c r="BN160" i="30" s="1"/>
  <c r="BO160" i="30" s="1"/>
  <c r="BP160" i="30" s="1"/>
  <c r="BQ160" i="30" s="1"/>
  <c r="BR160" i="30" s="1"/>
  <c r="BS160" i="30" s="1"/>
  <c r="BT160" i="30" s="1"/>
  <c r="A160" i="9" s="1"/>
  <c r="BF161" i="30"/>
  <c r="BG161" i="30"/>
  <c r="BH161" i="30" s="1"/>
  <c r="BI161" i="30" s="1"/>
  <c r="BJ161" i="30" s="1"/>
  <c r="BK161" i="30" s="1"/>
  <c r="BL161" i="30" s="1"/>
  <c r="BM161" i="30" s="1"/>
  <c r="BN161" i="30" s="1"/>
  <c r="BO161" i="30" s="1"/>
  <c r="BP161" i="30" s="1"/>
  <c r="BQ161" i="30" s="1"/>
  <c r="BR161" i="30" s="1"/>
  <c r="BS161" i="30" s="1"/>
  <c r="BT161" i="30" s="1"/>
  <c r="A161" i="9" s="1"/>
  <c r="BF162" i="30"/>
  <c r="BG162" i="30" s="1"/>
  <c r="BH162" i="30" s="1"/>
  <c r="BI162" i="30"/>
  <c r="BJ162" i="30" s="1"/>
  <c r="BK162" i="30" s="1"/>
  <c r="BL162" i="30" s="1"/>
  <c r="BM162" i="30" s="1"/>
  <c r="BN162" i="30" s="1"/>
  <c r="BO162" i="30" s="1"/>
  <c r="BP162" i="30" s="1"/>
  <c r="BQ162" i="30" s="1"/>
  <c r="BR162" i="30" s="1"/>
  <c r="BS162" i="30" s="1"/>
  <c r="BT162" i="30" s="1"/>
  <c r="A162" i="9" s="1"/>
  <c r="BF163" i="30"/>
  <c r="BG163" i="30" s="1"/>
  <c r="BH163" i="30" s="1"/>
  <c r="BI163" i="30" s="1"/>
  <c r="BJ163" i="30" s="1"/>
  <c r="BK163" i="30"/>
  <c r="BL163" i="30"/>
  <c r="BM163" i="30" s="1"/>
  <c r="BN163" i="30" s="1"/>
  <c r="BO163" i="30" s="1"/>
  <c r="BP163" i="30" s="1"/>
  <c r="BQ163" i="30" s="1"/>
  <c r="BR163" i="30" s="1"/>
  <c r="BS163" i="30" s="1"/>
  <c r="BT163" i="30" s="1"/>
  <c r="A163" i="9" s="1"/>
  <c r="BF164" i="30"/>
  <c r="BG164" i="30" s="1"/>
  <c r="BH164" i="30" s="1"/>
  <c r="BI164" i="30" s="1"/>
  <c r="BJ164" i="30" s="1"/>
  <c r="BK164" i="30" s="1"/>
  <c r="BL164" i="30" s="1"/>
  <c r="BM164" i="30" s="1"/>
  <c r="BN164" i="30" s="1"/>
  <c r="BO164" i="30" s="1"/>
  <c r="BP164" i="30" s="1"/>
  <c r="BQ164" i="30" s="1"/>
  <c r="BR164" i="30" s="1"/>
  <c r="BS164" i="30" s="1"/>
  <c r="BT164" i="30" s="1"/>
  <c r="A164" i="9" s="1"/>
  <c r="BF165" i="30"/>
  <c r="BG165" i="30" s="1"/>
  <c r="BH165" i="30" s="1"/>
  <c r="BI165" i="30" s="1"/>
  <c r="BJ165" i="30" s="1"/>
  <c r="BK165" i="30" s="1"/>
  <c r="BL165" i="30" s="1"/>
  <c r="BM165" i="30" s="1"/>
  <c r="BN165" i="30" s="1"/>
  <c r="BO165" i="30" s="1"/>
  <c r="BP165" i="30" s="1"/>
  <c r="BQ165" i="30" s="1"/>
  <c r="BR165" i="30" s="1"/>
  <c r="BS165" i="30" s="1"/>
  <c r="BT165" i="30" s="1"/>
  <c r="BF166" i="30"/>
  <c r="BG166" i="30" s="1"/>
  <c r="BH166" i="30" s="1"/>
  <c r="BI166" i="30" s="1"/>
  <c r="BJ166" i="30" s="1"/>
  <c r="BK166" i="30" s="1"/>
  <c r="BL166" i="30" s="1"/>
  <c r="BM166" i="30" s="1"/>
  <c r="BN166" i="30" s="1"/>
  <c r="BO166" i="30" s="1"/>
  <c r="BP166" i="30" s="1"/>
  <c r="BQ166" i="30" s="1"/>
  <c r="BR166" i="30" s="1"/>
  <c r="BS166" i="30" s="1"/>
  <c r="BT166" i="30" s="1"/>
  <c r="BF167" i="30"/>
  <c r="BG167" i="30" s="1"/>
  <c r="BH167" i="30" s="1"/>
  <c r="BI167" i="30" s="1"/>
  <c r="BJ167" i="30" s="1"/>
  <c r="BK167" i="30" s="1"/>
  <c r="BL167" i="30" s="1"/>
  <c r="BM167" i="30" s="1"/>
  <c r="BN167" i="30"/>
  <c r="BO167" i="30" s="1"/>
  <c r="BP167" i="30" s="1"/>
  <c r="BQ167" i="30" s="1"/>
  <c r="BR167" i="30" s="1"/>
  <c r="BS167" i="30" s="1"/>
  <c r="BT167" i="30" s="1"/>
  <c r="A167" i="9" s="1"/>
  <c r="BF168" i="30"/>
  <c r="BG168" i="30" s="1"/>
  <c r="BH168" i="30" s="1"/>
  <c r="BI168" i="30" s="1"/>
  <c r="BJ168" i="30" s="1"/>
  <c r="BK168" i="30" s="1"/>
  <c r="BL168" i="30" s="1"/>
  <c r="BM168" i="30" s="1"/>
  <c r="BN168" i="30" s="1"/>
  <c r="BO168" i="30" s="1"/>
  <c r="BP168" i="30" s="1"/>
  <c r="BQ168" i="30" s="1"/>
  <c r="BR168" i="30" s="1"/>
  <c r="BS168" i="30" s="1"/>
  <c r="BT168" i="30" s="1"/>
  <c r="A168" i="9" s="1"/>
  <c r="BF169" i="30"/>
  <c r="BG169" i="30" s="1"/>
  <c r="BH169" i="30"/>
  <c r="BI169" i="30" s="1"/>
  <c r="BJ169" i="30"/>
  <c r="BK169" i="30" s="1"/>
  <c r="BL169" i="30" s="1"/>
  <c r="BM169" i="30" s="1"/>
  <c r="BN169" i="30" s="1"/>
  <c r="BO169" i="30" s="1"/>
  <c r="BP169" i="30" s="1"/>
  <c r="BQ169" i="30" s="1"/>
  <c r="BR169" i="30" s="1"/>
  <c r="BS169" i="30" s="1"/>
  <c r="BT169" i="30" s="1"/>
  <c r="A169" i="9" s="1"/>
  <c r="BF170" i="30"/>
  <c r="BG170" i="30" s="1"/>
  <c r="BH170" i="30" s="1"/>
  <c r="BI170" i="30" s="1"/>
  <c r="BJ170" i="30" s="1"/>
  <c r="BK170" i="30" s="1"/>
  <c r="BL170" i="30" s="1"/>
  <c r="BM170" i="30" s="1"/>
  <c r="BN170" i="30" s="1"/>
  <c r="BO170" i="30" s="1"/>
  <c r="BP170" i="30" s="1"/>
  <c r="BQ170" i="30" s="1"/>
  <c r="BR170" i="30" s="1"/>
  <c r="BS170" i="30" s="1"/>
  <c r="BT170" i="30" s="1"/>
  <c r="BF171" i="30"/>
  <c r="BG171" i="30" s="1"/>
  <c r="BH171" i="30" s="1"/>
  <c r="BI171" i="30" s="1"/>
  <c r="BJ171" i="30" s="1"/>
  <c r="BK171" i="30" s="1"/>
  <c r="BL171" i="30" s="1"/>
  <c r="BM171" i="30" s="1"/>
  <c r="BN171" i="30" s="1"/>
  <c r="BO171" i="30" s="1"/>
  <c r="BP171" i="30" s="1"/>
  <c r="BQ171" i="30" s="1"/>
  <c r="BR171" i="30" s="1"/>
  <c r="BS171" i="30" s="1"/>
  <c r="BT171" i="30" s="1"/>
  <c r="BF172" i="30"/>
  <c r="BG172" i="30" s="1"/>
  <c r="BH172" i="30"/>
  <c r="BI172" i="30" s="1"/>
  <c r="BJ172" i="30" s="1"/>
  <c r="BK172" i="30" s="1"/>
  <c r="BL172" i="30" s="1"/>
  <c r="BM172" i="30" s="1"/>
  <c r="BN172" i="30" s="1"/>
  <c r="BO172" i="30" s="1"/>
  <c r="BP172" i="30" s="1"/>
  <c r="BQ172" i="30" s="1"/>
  <c r="BR172" i="30" s="1"/>
  <c r="BS172" i="30" s="1"/>
  <c r="BT172" i="30" s="1"/>
  <c r="A172" i="9" s="1"/>
  <c r="BF173" i="30"/>
  <c r="BG173" i="30" s="1"/>
  <c r="BH173" i="30" s="1"/>
  <c r="BI173" i="30" s="1"/>
  <c r="BJ173" i="30" s="1"/>
  <c r="BK173" i="30" s="1"/>
  <c r="BL173" i="30" s="1"/>
  <c r="BM173" i="30" s="1"/>
  <c r="BN173" i="30" s="1"/>
  <c r="BO173" i="30" s="1"/>
  <c r="BP173" i="30" s="1"/>
  <c r="BQ173" i="30" s="1"/>
  <c r="BR173" i="30" s="1"/>
  <c r="BS173" i="30" s="1"/>
  <c r="BT173" i="30" s="1"/>
  <c r="A173" i="9" s="1"/>
  <c r="BF174" i="30"/>
  <c r="BG174" i="30" s="1"/>
  <c r="BH174" i="30"/>
  <c r="BI174" i="30" s="1"/>
  <c r="BJ174" i="30" s="1"/>
  <c r="BK174" i="30" s="1"/>
  <c r="BL174" i="30" s="1"/>
  <c r="BM174" i="30" s="1"/>
  <c r="BN174" i="30" s="1"/>
  <c r="BO174" i="30" s="1"/>
  <c r="BP174" i="30" s="1"/>
  <c r="BQ174" i="30" s="1"/>
  <c r="BR174" i="30" s="1"/>
  <c r="BS174" i="30" s="1"/>
  <c r="BT174" i="30" s="1"/>
  <c r="A174" i="9" s="1"/>
  <c r="BF175" i="30"/>
  <c r="BG175" i="30" s="1"/>
  <c r="BH175" i="30" s="1"/>
  <c r="BI175" i="30" s="1"/>
  <c r="BJ175" i="30" s="1"/>
  <c r="BK175" i="30" s="1"/>
  <c r="BL175" i="30" s="1"/>
  <c r="BM175" i="30" s="1"/>
  <c r="BN175" i="30" s="1"/>
  <c r="BO175" i="30" s="1"/>
  <c r="BP175" i="30" s="1"/>
  <c r="BQ175" i="30" s="1"/>
  <c r="BR175" i="30" s="1"/>
  <c r="BS175" i="30" s="1"/>
  <c r="BT175" i="30" s="1"/>
  <c r="A175" i="9" s="1"/>
  <c r="BF176" i="30"/>
  <c r="BG176" i="30"/>
  <c r="BH176" i="30"/>
  <c r="BI176" i="30"/>
  <c r="BJ176" i="30" s="1"/>
  <c r="BK176" i="30" s="1"/>
  <c r="BL176" i="30" s="1"/>
  <c r="BM176" i="30" s="1"/>
  <c r="BN176" i="30" s="1"/>
  <c r="BO176" i="30" s="1"/>
  <c r="BP176" i="30" s="1"/>
  <c r="BQ176" i="30" s="1"/>
  <c r="BR176" i="30" s="1"/>
  <c r="BS176" i="30" s="1"/>
  <c r="BT176" i="30" s="1"/>
  <c r="A176" i="9" s="1"/>
  <c r="BF177" i="30"/>
  <c r="BG177" i="30" s="1"/>
  <c r="BH177" i="30" s="1"/>
  <c r="BI177" i="30" s="1"/>
  <c r="BJ177" i="30"/>
  <c r="BK177" i="30" s="1"/>
  <c r="BL177" i="30" s="1"/>
  <c r="BM177" i="30" s="1"/>
  <c r="BN177" i="30" s="1"/>
  <c r="BO177" i="30" s="1"/>
  <c r="BP177" i="30" s="1"/>
  <c r="BQ177" i="30" s="1"/>
  <c r="BR177" i="30" s="1"/>
  <c r="BS177" i="30" s="1"/>
  <c r="BT177" i="30" s="1"/>
  <c r="A177" i="9" s="1"/>
  <c r="BF178" i="30"/>
  <c r="BG178" i="30" s="1"/>
  <c r="BH178" i="30" s="1"/>
  <c r="BI178" i="30" s="1"/>
  <c r="BJ178" i="30" s="1"/>
  <c r="BK178" i="30" s="1"/>
  <c r="BL178" i="30" s="1"/>
  <c r="BM178" i="30" s="1"/>
  <c r="BN178" i="30" s="1"/>
  <c r="BO178" i="30" s="1"/>
  <c r="BP178" i="30" s="1"/>
  <c r="BQ178" i="30" s="1"/>
  <c r="BR178" i="30" s="1"/>
  <c r="BS178" i="30" s="1"/>
  <c r="BT178" i="30" s="1"/>
  <c r="BF179" i="30"/>
  <c r="BG179" i="30" s="1"/>
  <c r="BH179" i="30" s="1"/>
  <c r="BI179" i="30" s="1"/>
  <c r="BJ179" i="30" s="1"/>
  <c r="BK179" i="30" s="1"/>
  <c r="BL179" i="30" s="1"/>
  <c r="BM179" i="30" s="1"/>
  <c r="BN179" i="30" s="1"/>
  <c r="BO179" i="30" s="1"/>
  <c r="BP179" i="30" s="1"/>
  <c r="BQ179" i="30" s="1"/>
  <c r="BR179" i="30" s="1"/>
  <c r="BS179" i="30" s="1"/>
  <c r="BT179" i="30" s="1"/>
  <c r="BF180" i="30"/>
  <c r="BG180" i="30" s="1"/>
  <c r="BH180" i="30" s="1"/>
  <c r="BI180" i="30" s="1"/>
  <c r="BJ180" i="30" s="1"/>
  <c r="BK180" i="30" s="1"/>
  <c r="BL180" i="30" s="1"/>
  <c r="BM180" i="30" s="1"/>
  <c r="BN180" i="30" s="1"/>
  <c r="BO180" i="30" s="1"/>
  <c r="BP180" i="30" s="1"/>
  <c r="BQ180" i="30" s="1"/>
  <c r="BR180" i="30" s="1"/>
  <c r="BS180" i="30" s="1"/>
  <c r="BT180" i="30" s="1"/>
  <c r="BF181" i="30"/>
  <c r="BG181" i="30" s="1"/>
  <c r="BH181" i="30" s="1"/>
  <c r="BI181" i="30" s="1"/>
  <c r="BJ181" i="30" s="1"/>
  <c r="BK181" i="30" s="1"/>
  <c r="BL181" i="30" s="1"/>
  <c r="BM181" i="30" s="1"/>
  <c r="BN181" i="30" s="1"/>
  <c r="BO181" i="30" s="1"/>
  <c r="BP181" i="30" s="1"/>
  <c r="BQ181" i="30" s="1"/>
  <c r="BR181" i="30" s="1"/>
  <c r="BS181" i="30" s="1"/>
  <c r="BT181" i="30" s="1"/>
  <c r="A181" i="9" s="1"/>
  <c r="BF182" i="30"/>
  <c r="BG182" i="30" s="1"/>
  <c r="BH182" i="30" s="1"/>
  <c r="BI182" i="30" s="1"/>
  <c r="BJ182" i="30" s="1"/>
  <c r="BK182" i="30" s="1"/>
  <c r="BL182" i="30" s="1"/>
  <c r="BM182" i="30" s="1"/>
  <c r="BN182" i="30" s="1"/>
  <c r="BO182" i="30" s="1"/>
  <c r="BP182" i="30" s="1"/>
  <c r="BQ182" i="30" s="1"/>
  <c r="BR182" i="30" s="1"/>
  <c r="BS182" i="30" s="1"/>
  <c r="BT182" i="30" s="1"/>
  <c r="A182" i="9" s="1"/>
  <c r="BF183" i="30"/>
  <c r="BG183" i="30"/>
  <c r="BH183" i="30" s="1"/>
  <c r="BI183" i="30" s="1"/>
  <c r="BJ183" i="30" s="1"/>
  <c r="BK183" i="30" s="1"/>
  <c r="BL183" i="30" s="1"/>
  <c r="BM183" i="30"/>
  <c r="BN183" i="30" s="1"/>
  <c r="BO183" i="30" s="1"/>
  <c r="BP183" i="30" s="1"/>
  <c r="BQ183" i="30" s="1"/>
  <c r="BR183" i="30" s="1"/>
  <c r="BS183" i="30" s="1"/>
  <c r="BT183" i="30" s="1"/>
  <c r="BF184" i="30"/>
  <c r="BG184" i="30" s="1"/>
  <c r="BH184" i="30" s="1"/>
  <c r="BI184" i="30" s="1"/>
  <c r="BJ184" i="30" s="1"/>
  <c r="BK184" i="30" s="1"/>
  <c r="BL184" i="30" s="1"/>
  <c r="BM184" i="30" s="1"/>
  <c r="BN184" i="30" s="1"/>
  <c r="BO184" i="30" s="1"/>
  <c r="BP184" i="30" s="1"/>
  <c r="BQ184" i="30" s="1"/>
  <c r="BR184" i="30" s="1"/>
  <c r="BS184" i="30" s="1"/>
  <c r="BT184" i="30" s="1"/>
  <c r="A184" i="9" s="1"/>
  <c r="BF185" i="30"/>
  <c r="BG185" i="30" s="1"/>
  <c r="BH185" i="30" s="1"/>
  <c r="BI185" i="30" s="1"/>
  <c r="BJ185" i="30" s="1"/>
  <c r="BK185" i="30" s="1"/>
  <c r="BL185" i="30" s="1"/>
  <c r="BM185" i="30" s="1"/>
  <c r="BN185" i="30" s="1"/>
  <c r="BO185" i="30" s="1"/>
  <c r="BP185" i="30" s="1"/>
  <c r="BQ185" i="30" s="1"/>
  <c r="BR185" i="30" s="1"/>
  <c r="BS185" i="30" s="1"/>
  <c r="BT185" i="30" s="1"/>
  <c r="BF186" i="30"/>
  <c r="BG186" i="30" s="1"/>
  <c r="BH186" i="30" s="1"/>
  <c r="BI186" i="30" s="1"/>
  <c r="BJ186" i="30" s="1"/>
  <c r="BK186" i="30" s="1"/>
  <c r="BL186" i="30" s="1"/>
  <c r="BM186" i="30" s="1"/>
  <c r="BN186" i="30" s="1"/>
  <c r="BO186" i="30" s="1"/>
  <c r="BP186" i="30" s="1"/>
  <c r="BQ186" i="30" s="1"/>
  <c r="BR186" i="30" s="1"/>
  <c r="BS186" i="30" s="1"/>
  <c r="BT186" i="30" s="1"/>
  <c r="A186" i="9" s="1"/>
  <c r="BF187" i="30"/>
  <c r="BG187" i="30" s="1"/>
  <c r="BH187" i="30" s="1"/>
  <c r="BI187" i="30" s="1"/>
  <c r="BJ187" i="30" s="1"/>
  <c r="BK187" i="30" s="1"/>
  <c r="BL187" i="30" s="1"/>
  <c r="BM187" i="30" s="1"/>
  <c r="BN187" i="30" s="1"/>
  <c r="BO187" i="30" s="1"/>
  <c r="BP187" i="30" s="1"/>
  <c r="BQ187" i="30" s="1"/>
  <c r="BR187" i="30" s="1"/>
  <c r="BS187" i="30" s="1"/>
  <c r="BT187" i="30" s="1"/>
  <c r="A187" i="9" s="1"/>
  <c r="BF188" i="30"/>
  <c r="BG188" i="30" s="1"/>
  <c r="BH188" i="30" s="1"/>
  <c r="BI188" i="30" s="1"/>
  <c r="BJ188" i="30" s="1"/>
  <c r="BK188" i="30" s="1"/>
  <c r="BL188" i="30" s="1"/>
  <c r="BM188" i="30" s="1"/>
  <c r="BN188" i="30" s="1"/>
  <c r="BO188" i="30" s="1"/>
  <c r="BP188" i="30" s="1"/>
  <c r="BQ188" i="30" s="1"/>
  <c r="BR188" i="30" s="1"/>
  <c r="BS188" i="30" s="1"/>
  <c r="BT188" i="30" s="1"/>
  <c r="A188" i="9" s="1"/>
  <c r="BF189" i="30"/>
  <c r="BG189" i="30" s="1"/>
  <c r="BH189" i="30" s="1"/>
  <c r="BI189" i="30" s="1"/>
  <c r="BJ189" i="30" s="1"/>
  <c r="BK189" i="30" s="1"/>
  <c r="BL189" i="30" s="1"/>
  <c r="BM189" i="30" s="1"/>
  <c r="BN189" i="30" s="1"/>
  <c r="BO189" i="30" s="1"/>
  <c r="BP189" i="30" s="1"/>
  <c r="BQ189" i="30" s="1"/>
  <c r="BR189" i="30" s="1"/>
  <c r="BS189" i="30" s="1"/>
  <c r="BT189" i="30" s="1"/>
  <c r="A189" i="9" s="1"/>
  <c r="BF190" i="30"/>
  <c r="BG190" i="30" s="1"/>
  <c r="BH190" i="30" s="1"/>
  <c r="BI190" i="30" s="1"/>
  <c r="BJ190" i="30" s="1"/>
  <c r="BK190" i="30" s="1"/>
  <c r="BL190" i="30"/>
  <c r="BM190" i="30" s="1"/>
  <c r="BN190" i="30" s="1"/>
  <c r="BO190" i="30" s="1"/>
  <c r="BP190" i="30" s="1"/>
  <c r="BQ190" i="30" s="1"/>
  <c r="BR190" i="30" s="1"/>
  <c r="BS190" i="30" s="1"/>
  <c r="BT190" i="30" s="1"/>
  <c r="A190" i="9" s="1"/>
  <c r="BF191" i="30"/>
  <c r="BG191" i="30"/>
  <c r="BH191" i="30" s="1"/>
  <c r="BI191" i="30" s="1"/>
  <c r="BJ191" i="30" s="1"/>
  <c r="BK191" i="30" s="1"/>
  <c r="BL191" i="30" s="1"/>
  <c r="BM191" i="30" s="1"/>
  <c r="BN191" i="30" s="1"/>
  <c r="BO191" i="30" s="1"/>
  <c r="BP191" i="30" s="1"/>
  <c r="BQ191" i="30" s="1"/>
  <c r="BR191" i="30" s="1"/>
  <c r="BS191" i="30" s="1"/>
  <c r="BT191" i="30" s="1"/>
  <c r="A191" i="9" s="1"/>
  <c r="BF192" i="30"/>
  <c r="BG192" i="30" s="1"/>
  <c r="BH192" i="30" s="1"/>
  <c r="BI192" i="30" s="1"/>
  <c r="BJ192" i="30" s="1"/>
  <c r="BK192" i="30" s="1"/>
  <c r="BL192" i="30" s="1"/>
  <c r="BM192" i="30" s="1"/>
  <c r="BN192" i="30" s="1"/>
  <c r="BO192" i="30" s="1"/>
  <c r="BP192" i="30" s="1"/>
  <c r="BQ192" i="30" s="1"/>
  <c r="BR192" i="30" s="1"/>
  <c r="BS192" i="30" s="1"/>
  <c r="BT192" i="30" s="1"/>
  <c r="A192" i="9" s="1"/>
  <c r="BF193" i="30"/>
  <c r="BG193" i="30"/>
  <c r="BH193" i="30" s="1"/>
  <c r="BI193" i="30" s="1"/>
  <c r="BJ193" i="30" s="1"/>
  <c r="BK193" i="30" s="1"/>
  <c r="BL193" i="30" s="1"/>
  <c r="BM193" i="30" s="1"/>
  <c r="BN193" i="30"/>
  <c r="BO193" i="30" s="1"/>
  <c r="BP193" i="30" s="1"/>
  <c r="BQ193" i="30" s="1"/>
  <c r="BR193" i="30" s="1"/>
  <c r="BS193" i="30" s="1"/>
  <c r="BT193" i="30" s="1"/>
  <c r="A193" i="9" s="1"/>
  <c r="BF194" i="30"/>
  <c r="BG194" i="30" s="1"/>
  <c r="BH194" i="30" s="1"/>
  <c r="BI194" i="30" s="1"/>
  <c r="BJ194" i="30" s="1"/>
  <c r="BK194" i="30" s="1"/>
  <c r="BL194" i="30" s="1"/>
  <c r="BM194" i="30" s="1"/>
  <c r="BN194" i="30"/>
  <c r="BO194" i="30" s="1"/>
  <c r="BP194" i="30"/>
  <c r="BQ194" i="30" s="1"/>
  <c r="BR194" i="30" s="1"/>
  <c r="BS194" i="30" s="1"/>
  <c r="BT194" i="30" s="1"/>
  <c r="A194" i="9" s="1"/>
  <c r="BF195" i="30"/>
  <c r="BG195" i="30" s="1"/>
  <c r="BH195" i="30" s="1"/>
  <c r="BI195" i="30" s="1"/>
  <c r="BJ195" i="30" s="1"/>
  <c r="BK195" i="30" s="1"/>
  <c r="BL195" i="30" s="1"/>
  <c r="BM195" i="30" s="1"/>
  <c r="BN195" i="30" s="1"/>
  <c r="BO195" i="30" s="1"/>
  <c r="BP195" i="30" s="1"/>
  <c r="BQ195" i="30" s="1"/>
  <c r="BR195" i="30" s="1"/>
  <c r="BS195" i="30" s="1"/>
  <c r="BT195" i="30" s="1"/>
  <c r="A195" i="9" s="1"/>
  <c r="BF196" i="30"/>
  <c r="BG196" i="30" s="1"/>
  <c r="BH196" i="30" s="1"/>
  <c r="BI196" i="30" s="1"/>
  <c r="BJ196" i="30" s="1"/>
  <c r="BK196" i="30" s="1"/>
  <c r="BL196" i="30" s="1"/>
  <c r="BM196" i="30" s="1"/>
  <c r="BN196" i="30" s="1"/>
  <c r="BO196" i="30" s="1"/>
  <c r="BP196" i="30" s="1"/>
  <c r="BQ196" i="30" s="1"/>
  <c r="BR196" i="30" s="1"/>
  <c r="BS196" i="30" s="1"/>
  <c r="BT196" i="30" s="1"/>
  <c r="A196" i="9" s="1"/>
  <c r="BF197" i="30"/>
  <c r="BG197" i="30" s="1"/>
  <c r="BH197" i="30" s="1"/>
  <c r="BI197" i="30" s="1"/>
  <c r="BJ197" i="30" s="1"/>
  <c r="BK197" i="30" s="1"/>
  <c r="BL197" i="30" s="1"/>
  <c r="BM197" i="30" s="1"/>
  <c r="BN197" i="30" s="1"/>
  <c r="BO197" i="30" s="1"/>
  <c r="BP197" i="30" s="1"/>
  <c r="BQ197" i="30" s="1"/>
  <c r="BR197" i="30" s="1"/>
  <c r="BS197" i="30" s="1"/>
  <c r="BT197" i="30" s="1"/>
  <c r="A197" i="9" s="1"/>
  <c r="BF198" i="30"/>
  <c r="BG198" i="30" s="1"/>
  <c r="BH198" i="30" s="1"/>
  <c r="BI198" i="30" s="1"/>
  <c r="BJ198" i="30" s="1"/>
  <c r="BK198" i="30" s="1"/>
  <c r="BL198" i="30" s="1"/>
  <c r="BM198" i="30" s="1"/>
  <c r="BN198" i="30" s="1"/>
  <c r="BO198" i="30" s="1"/>
  <c r="BP198" i="30" s="1"/>
  <c r="BQ198" i="30" s="1"/>
  <c r="BR198" i="30" s="1"/>
  <c r="BS198" i="30" s="1"/>
  <c r="BT198" i="30" s="1"/>
  <c r="A198" i="9" s="1"/>
  <c r="BF199" i="30"/>
  <c r="BG199" i="30" s="1"/>
  <c r="BH199" i="30" s="1"/>
  <c r="BI199" i="30" s="1"/>
  <c r="BJ199" i="30" s="1"/>
  <c r="BK199" i="30" s="1"/>
  <c r="BL199" i="30" s="1"/>
  <c r="BM199" i="30" s="1"/>
  <c r="BN199" i="30" s="1"/>
  <c r="BO199" i="30" s="1"/>
  <c r="BP199" i="30" s="1"/>
  <c r="BQ199" i="30" s="1"/>
  <c r="BR199" i="30" s="1"/>
  <c r="BS199" i="30" s="1"/>
  <c r="BT199" i="30" s="1"/>
  <c r="A199" i="9" s="1"/>
  <c r="BF200" i="30"/>
  <c r="BG200" i="30" s="1"/>
  <c r="BH200" i="30"/>
  <c r="BI200" i="30" s="1"/>
  <c r="BJ200" i="30" s="1"/>
  <c r="BK200" i="30" s="1"/>
  <c r="BL200" i="30" s="1"/>
  <c r="BM200" i="30" s="1"/>
  <c r="BN200" i="30" s="1"/>
  <c r="BO200" i="30" s="1"/>
  <c r="BP200" i="30" s="1"/>
  <c r="BQ200" i="30" s="1"/>
  <c r="BR200" i="30" s="1"/>
  <c r="BS200" i="30" s="1"/>
  <c r="BT200" i="30" s="1"/>
  <c r="A200" i="9" s="1"/>
  <c r="BF201" i="30"/>
  <c r="BG201" i="30" s="1"/>
  <c r="BH201" i="30" s="1"/>
  <c r="BI201" i="30" s="1"/>
  <c r="BJ201" i="30" s="1"/>
  <c r="BK201" i="30" s="1"/>
  <c r="BL201" i="30" s="1"/>
  <c r="BM201" i="30" s="1"/>
  <c r="BN201" i="30" s="1"/>
  <c r="BO201" i="30" s="1"/>
  <c r="BP201" i="30" s="1"/>
  <c r="BQ201" i="30" s="1"/>
  <c r="BR201" i="30" s="1"/>
  <c r="BS201" i="30" s="1"/>
  <c r="BT201" i="30" s="1"/>
  <c r="A201" i="9" s="1"/>
  <c r="BF202" i="30"/>
  <c r="BG202" i="30" s="1"/>
  <c r="BH202" i="30" s="1"/>
  <c r="BI202" i="30" s="1"/>
  <c r="BJ202" i="30" s="1"/>
  <c r="BK202" i="30" s="1"/>
  <c r="BL202" i="30" s="1"/>
  <c r="BM202" i="30" s="1"/>
  <c r="BN202" i="30" s="1"/>
  <c r="BO202" i="30" s="1"/>
  <c r="BP202" i="30" s="1"/>
  <c r="BQ202" i="30" s="1"/>
  <c r="BR202" i="30" s="1"/>
  <c r="BS202" i="30" s="1"/>
  <c r="BT202" i="30" s="1"/>
  <c r="A202" i="9" s="1"/>
  <c r="BF203" i="30"/>
  <c r="BG203" i="30" s="1"/>
  <c r="BH203" i="30" s="1"/>
  <c r="BI203" i="30" s="1"/>
  <c r="BJ203" i="30" s="1"/>
  <c r="BK203" i="30" s="1"/>
  <c r="BL203" i="30" s="1"/>
  <c r="BM203" i="30" s="1"/>
  <c r="BN203" i="30" s="1"/>
  <c r="BO203" i="30" s="1"/>
  <c r="BP203" i="30" s="1"/>
  <c r="BQ203" i="30" s="1"/>
  <c r="BR203" i="30" s="1"/>
  <c r="BS203" i="30" s="1"/>
  <c r="BT203" i="30" s="1"/>
  <c r="A203" i="9" s="1"/>
  <c r="BF204" i="30"/>
  <c r="BG204" i="30" s="1"/>
  <c r="BH204" i="30" s="1"/>
  <c r="BI204" i="30" s="1"/>
  <c r="BJ204" i="30" s="1"/>
  <c r="BK204" i="30" s="1"/>
  <c r="BL204" i="30" s="1"/>
  <c r="BM204" i="30" s="1"/>
  <c r="BN204" i="30" s="1"/>
  <c r="BO204" i="30" s="1"/>
  <c r="BP204" i="30" s="1"/>
  <c r="BQ204" i="30" s="1"/>
  <c r="BR204" i="30" s="1"/>
  <c r="BS204" i="30" s="1"/>
  <c r="BT204" i="30" s="1"/>
  <c r="A204" i="9" s="1"/>
  <c r="BF205" i="30"/>
  <c r="BG205" i="30"/>
  <c r="BH205" i="30" s="1"/>
  <c r="BI205" i="30" s="1"/>
  <c r="BJ205" i="30" s="1"/>
  <c r="BK205" i="30" s="1"/>
  <c r="BL205" i="30" s="1"/>
  <c r="BM205" i="30" s="1"/>
  <c r="BN205" i="30" s="1"/>
  <c r="BO205" i="30" s="1"/>
  <c r="BP205" i="30" s="1"/>
  <c r="BQ205" i="30" s="1"/>
  <c r="BR205" i="30" s="1"/>
  <c r="BS205" i="30" s="1"/>
  <c r="BT205" i="30" s="1"/>
  <c r="A205" i="9" s="1"/>
  <c r="BF206" i="30"/>
  <c r="BG206" i="30" s="1"/>
  <c r="BH206" i="30" s="1"/>
  <c r="BI206" i="30" s="1"/>
  <c r="BJ206" i="30" s="1"/>
  <c r="BK206" i="30" s="1"/>
  <c r="BL206" i="30" s="1"/>
  <c r="BM206" i="30" s="1"/>
  <c r="BN206" i="30" s="1"/>
  <c r="BO206" i="30" s="1"/>
  <c r="BP206" i="30" s="1"/>
  <c r="BQ206" i="30" s="1"/>
  <c r="BR206" i="30" s="1"/>
  <c r="BS206" i="30" s="1"/>
  <c r="BT206" i="30" s="1"/>
  <c r="A206" i="9" s="1"/>
  <c r="BF207" i="30"/>
  <c r="BG207" i="30" s="1"/>
  <c r="BH207" i="30" s="1"/>
  <c r="BI207" i="30" s="1"/>
  <c r="BJ207" i="30" s="1"/>
  <c r="BK207" i="30" s="1"/>
  <c r="BL207" i="30" s="1"/>
  <c r="BM207" i="30" s="1"/>
  <c r="BN207" i="30" s="1"/>
  <c r="BO207" i="30" s="1"/>
  <c r="BP207" i="30" s="1"/>
  <c r="BQ207" i="30" s="1"/>
  <c r="BR207" i="30" s="1"/>
  <c r="BS207" i="30" s="1"/>
  <c r="BT207" i="30" s="1"/>
  <c r="A207" i="9" s="1"/>
  <c r="BF208" i="30"/>
  <c r="BG208" i="30" s="1"/>
  <c r="BH208" i="30" s="1"/>
  <c r="BI208" i="30" s="1"/>
  <c r="BJ208" i="30" s="1"/>
  <c r="BK208" i="30"/>
  <c r="BL208" i="30" s="1"/>
  <c r="BM208" i="30" s="1"/>
  <c r="BN208" i="30" s="1"/>
  <c r="BO208" i="30" s="1"/>
  <c r="BP208" i="30" s="1"/>
  <c r="BQ208" i="30" s="1"/>
  <c r="BR208" i="30" s="1"/>
  <c r="BS208" i="30" s="1"/>
  <c r="BT208" i="30" s="1"/>
  <c r="BF209" i="30"/>
  <c r="BG209" i="30" s="1"/>
  <c r="BH209" i="30" s="1"/>
  <c r="BI209" i="30" s="1"/>
  <c r="BJ209" i="30" s="1"/>
  <c r="BK209" i="30" s="1"/>
  <c r="BL209" i="30" s="1"/>
  <c r="BM209" i="30" s="1"/>
  <c r="BN209" i="30" s="1"/>
  <c r="BO209" i="30"/>
  <c r="BP209" i="30" s="1"/>
  <c r="BQ209" i="30" s="1"/>
  <c r="BR209" i="30" s="1"/>
  <c r="BS209" i="30" s="1"/>
  <c r="BT209" i="30" s="1"/>
  <c r="A209" i="9" s="1"/>
  <c r="BF210" i="30"/>
  <c r="BG210" i="30" s="1"/>
  <c r="BH210" i="30" s="1"/>
  <c r="BI210" i="30" s="1"/>
  <c r="BJ210" i="30" s="1"/>
  <c r="BK210" i="30" s="1"/>
  <c r="BL210" i="30" s="1"/>
  <c r="BM210" i="30" s="1"/>
  <c r="BN210" i="30" s="1"/>
  <c r="BO210" i="30" s="1"/>
  <c r="BP210" i="30" s="1"/>
  <c r="BQ210" i="30" s="1"/>
  <c r="BR210" i="30" s="1"/>
  <c r="BS210" i="30" s="1"/>
  <c r="BT210" i="30" s="1"/>
  <c r="A210" i="9" s="1"/>
  <c r="BF211" i="30"/>
  <c r="BG211" i="30"/>
  <c r="BH211" i="30" s="1"/>
  <c r="BI211" i="30"/>
  <c r="BJ211" i="30" s="1"/>
  <c r="BK211" i="30" s="1"/>
  <c r="BL211" i="30" s="1"/>
  <c r="BM211" i="30" s="1"/>
  <c r="BN211" i="30" s="1"/>
  <c r="BO211" i="30" s="1"/>
  <c r="BP211" i="30" s="1"/>
  <c r="BQ211" i="30"/>
  <c r="BR211" i="30" s="1"/>
  <c r="BS211" i="30" s="1"/>
  <c r="BT211" i="30" s="1"/>
  <c r="A211" i="9" s="1"/>
  <c r="T211" i="9" s="1"/>
  <c r="BF212" i="30"/>
  <c r="BG212" i="30" s="1"/>
  <c r="BH212" i="30" s="1"/>
  <c r="BI212" i="30" s="1"/>
  <c r="BJ212" i="30" s="1"/>
  <c r="BK212" i="30" s="1"/>
  <c r="BL212" i="30" s="1"/>
  <c r="BM212" i="30" s="1"/>
  <c r="BN212" i="30" s="1"/>
  <c r="BO212" i="30" s="1"/>
  <c r="BP212" i="30" s="1"/>
  <c r="BQ212" i="30" s="1"/>
  <c r="BR212" i="30" s="1"/>
  <c r="BS212" i="30" s="1"/>
  <c r="BT212" i="30" s="1"/>
  <c r="A212" i="9" s="1"/>
  <c r="T212" i="9" s="1"/>
  <c r="U212" i="9" s="1"/>
  <c r="BF213" i="30"/>
  <c r="BG213" i="30" s="1"/>
  <c r="BH213" i="30" s="1"/>
  <c r="BI213" i="30" s="1"/>
  <c r="BJ213" i="30" s="1"/>
  <c r="BK213" i="30" s="1"/>
  <c r="BL213" i="30" s="1"/>
  <c r="BM213" i="30" s="1"/>
  <c r="BN213" i="30" s="1"/>
  <c r="BO213" i="30" s="1"/>
  <c r="BP213" i="30" s="1"/>
  <c r="BQ213" i="30" s="1"/>
  <c r="BR213" i="30" s="1"/>
  <c r="BS213" i="30" s="1"/>
  <c r="BT213" i="30" s="1"/>
  <c r="A213" i="9" s="1"/>
  <c r="T213" i="9" s="1"/>
  <c r="BF214" i="30"/>
  <c r="BG214" i="30" s="1"/>
  <c r="BH214" i="30" s="1"/>
  <c r="BI214" i="30" s="1"/>
  <c r="BJ214" i="30" s="1"/>
  <c r="BK214" i="30" s="1"/>
  <c r="BL214" i="30" s="1"/>
  <c r="BM214" i="30" s="1"/>
  <c r="BN214" i="30" s="1"/>
  <c r="BO214" i="30" s="1"/>
  <c r="BP214" i="30" s="1"/>
  <c r="BQ214" i="30" s="1"/>
  <c r="BR214" i="30" s="1"/>
  <c r="BS214" i="30" s="1"/>
  <c r="BT214" i="30" s="1"/>
  <c r="A214" i="9" s="1"/>
  <c r="T214" i="9" s="1"/>
  <c r="BF215" i="30"/>
  <c r="BG215" i="30" s="1"/>
  <c r="BH215" i="30" s="1"/>
  <c r="BI215" i="30" s="1"/>
  <c r="BJ215" i="30" s="1"/>
  <c r="BK215" i="30"/>
  <c r="BL215" i="30" s="1"/>
  <c r="BM215" i="30" s="1"/>
  <c r="BN215" i="30" s="1"/>
  <c r="BO215" i="30" s="1"/>
  <c r="BP215" i="30" s="1"/>
  <c r="BQ215" i="30" s="1"/>
  <c r="BR215" i="30" s="1"/>
  <c r="BS215" i="30" s="1"/>
  <c r="BT215" i="30" s="1"/>
  <c r="A215" i="9" s="1"/>
  <c r="T215" i="9" s="1"/>
  <c r="BF216" i="30"/>
  <c r="BG216" i="30" s="1"/>
  <c r="BH216" i="30" s="1"/>
  <c r="BI216" i="30" s="1"/>
  <c r="BJ216" i="30" s="1"/>
  <c r="BK216" i="30" s="1"/>
  <c r="BL216" i="30" s="1"/>
  <c r="BM216" i="30" s="1"/>
  <c r="BN216" i="30" s="1"/>
  <c r="BO216" i="30" s="1"/>
  <c r="BP216" i="30" s="1"/>
  <c r="BQ216" i="30" s="1"/>
  <c r="BR216" i="30" s="1"/>
  <c r="BS216" i="30" s="1"/>
  <c r="BT216" i="30" s="1"/>
  <c r="A216" i="9" s="1"/>
  <c r="T216" i="9" s="1"/>
  <c r="BF217" i="30"/>
  <c r="BG217" i="30" s="1"/>
  <c r="BH217" i="30" s="1"/>
  <c r="BI217" i="30" s="1"/>
  <c r="BJ217" i="30" s="1"/>
  <c r="BK217" i="30" s="1"/>
  <c r="BL217" i="30" s="1"/>
  <c r="BM217" i="30" s="1"/>
  <c r="BN217" i="30" s="1"/>
  <c r="BO217" i="30" s="1"/>
  <c r="BP217" i="30" s="1"/>
  <c r="BQ217" i="30" s="1"/>
  <c r="BR217" i="30" s="1"/>
  <c r="BS217" i="30" s="1"/>
  <c r="BT217" i="30" s="1"/>
  <c r="A217" i="9" s="1"/>
  <c r="T217" i="9" s="1"/>
  <c r="BF218" i="30"/>
  <c r="BG218" i="30" s="1"/>
  <c r="BH218" i="30" s="1"/>
  <c r="BI218" i="30" s="1"/>
  <c r="BJ218" i="30" s="1"/>
  <c r="BK218" i="30" s="1"/>
  <c r="BL218" i="30" s="1"/>
  <c r="BM218" i="30" s="1"/>
  <c r="BN218" i="30" s="1"/>
  <c r="BO218" i="30" s="1"/>
  <c r="BP218" i="30" s="1"/>
  <c r="BQ218" i="30" s="1"/>
  <c r="BR218" i="30" s="1"/>
  <c r="BS218" i="30" s="1"/>
  <c r="BT218" i="30" s="1"/>
  <c r="A218" i="9" s="1"/>
  <c r="BF219" i="30"/>
  <c r="BG219" i="30" s="1"/>
  <c r="BH219" i="30" s="1"/>
  <c r="BI219" i="30" s="1"/>
  <c r="BJ219" i="30" s="1"/>
  <c r="BK219" i="30" s="1"/>
  <c r="BL219" i="30" s="1"/>
  <c r="BM219" i="30" s="1"/>
  <c r="BN219" i="30" s="1"/>
  <c r="BO219" i="30" s="1"/>
  <c r="BP219" i="30" s="1"/>
  <c r="BQ219" i="30" s="1"/>
  <c r="BR219" i="30" s="1"/>
  <c r="BS219" i="30" s="1"/>
  <c r="BT219" i="30" s="1"/>
  <c r="A219" i="9" s="1"/>
  <c r="BF220" i="30"/>
  <c r="BG220" i="30"/>
  <c r="BH220" i="30" s="1"/>
  <c r="BI220" i="30" s="1"/>
  <c r="BJ220" i="30" s="1"/>
  <c r="BK220" i="30" s="1"/>
  <c r="BL220" i="30" s="1"/>
  <c r="BM220" i="30" s="1"/>
  <c r="BN220" i="30" s="1"/>
  <c r="BO220" i="30" s="1"/>
  <c r="BP220" i="30" s="1"/>
  <c r="BQ220" i="30" s="1"/>
  <c r="BR220" i="30" s="1"/>
  <c r="BS220" i="30" s="1"/>
  <c r="BT220" i="30" s="1"/>
  <c r="A220" i="9" s="1"/>
  <c r="BF221" i="30"/>
  <c r="BG221" i="30" s="1"/>
  <c r="BH221" i="30" s="1"/>
  <c r="BI221" i="30" s="1"/>
  <c r="BJ221" i="30" s="1"/>
  <c r="BK221" i="30" s="1"/>
  <c r="BL221" i="30" s="1"/>
  <c r="BM221" i="30" s="1"/>
  <c r="BN221" i="30" s="1"/>
  <c r="BO221" i="30" s="1"/>
  <c r="BP221" i="30" s="1"/>
  <c r="BQ221" i="30" s="1"/>
  <c r="BR221" i="30" s="1"/>
  <c r="BS221" i="30" s="1"/>
  <c r="BT221" i="30" s="1"/>
  <c r="A221" i="9" s="1"/>
  <c r="BF222" i="30"/>
  <c r="BG222" i="30" s="1"/>
  <c r="BH222" i="30" s="1"/>
  <c r="BI222" i="30" s="1"/>
  <c r="BJ222" i="30" s="1"/>
  <c r="BK222" i="30" s="1"/>
  <c r="BL222" i="30" s="1"/>
  <c r="BM222" i="30" s="1"/>
  <c r="BN222" i="30" s="1"/>
  <c r="BO222" i="30" s="1"/>
  <c r="BP222" i="30" s="1"/>
  <c r="BQ222" i="30" s="1"/>
  <c r="BR222" i="30" s="1"/>
  <c r="BS222" i="30" s="1"/>
  <c r="BT222" i="30" s="1"/>
  <c r="A222" i="9" s="1"/>
  <c r="BF223" i="30"/>
  <c r="BG223" i="30" s="1"/>
  <c r="BH223" i="30" s="1"/>
  <c r="BI223" i="30" s="1"/>
  <c r="BJ223" i="30" s="1"/>
  <c r="BK223" i="30" s="1"/>
  <c r="BL223" i="30" s="1"/>
  <c r="BM223" i="30" s="1"/>
  <c r="BN223" i="30" s="1"/>
  <c r="BO223" i="30" s="1"/>
  <c r="BP223" i="30" s="1"/>
  <c r="BQ223" i="30" s="1"/>
  <c r="BR223" i="30" s="1"/>
  <c r="BS223" i="30" s="1"/>
  <c r="BT223" i="30" s="1"/>
  <c r="A223" i="9" s="1"/>
  <c r="BF224" i="30"/>
  <c r="BG224" i="30" s="1"/>
  <c r="BH224" i="30" s="1"/>
  <c r="BI224" i="30" s="1"/>
  <c r="BJ224" i="30" s="1"/>
  <c r="BK224" i="30" s="1"/>
  <c r="BL224" i="30" s="1"/>
  <c r="BM224" i="30" s="1"/>
  <c r="BN224" i="30" s="1"/>
  <c r="BO224" i="30" s="1"/>
  <c r="BP224" i="30" s="1"/>
  <c r="BQ224" i="30" s="1"/>
  <c r="BR224" i="30" s="1"/>
  <c r="BS224" i="30" s="1"/>
  <c r="BT224" i="30" s="1"/>
  <c r="A224" i="9" s="1"/>
  <c r="BF225" i="30"/>
  <c r="BG225" i="30"/>
  <c r="BH225" i="30" s="1"/>
  <c r="BI225" i="30" s="1"/>
  <c r="BJ225" i="30" s="1"/>
  <c r="BK225" i="30" s="1"/>
  <c r="BL225" i="30" s="1"/>
  <c r="BM225" i="30" s="1"/>
  <c r="BN225" i="30" s="1"/>
  <c r="BO225" i="30" s="1"/>
  <c r="BP225" i="30" s="1"/>
  <c r="BQ225" i="30" s="1"/>
  <c r="BR225" i="30" s="1"/>
  <c r="BS225" i="30" s="1"/>
  <c r="BT225" i="30" s="1"/>
  <c r="A225" i="9" s="1"/>
  <c r="BF226" i="30"/>
  <c r="BG226" i="30" s="1"/>
  <c r="BH226" i="30" s="1"/>
  <c r="BI226" i="30" s="1"/>
  <c r="BJ226" i="30" s="1"/>
  <c r="BK226" i="30" s="1"/>
  <c r="BL226" i="30" s="1"/>
  <c r="BM226" i="30" s="1"/>
  <c r="BN226" i="30" s="1"/>
  <c r="BO226" i="30" s="1"/>
  <c r="BP226" i="30" s="1"/>
  <c r="BQ226" i="30" s="1"/>
  <c r="BR226" i="30" s="1"/>
  <c r="BS226" i="30" s="1"/>
  <c r="BT226" i="30" s="1"/>
  <c r="A226" i="9" s="1"/>
  <c r="BF227" i="30"/>
  <c r="BG227" i="30"/>
  <c r="BH227" i="30" s="1"/>
  <c r="BI227" i="30" s="1"/>
  <c r="BJ227" i="30"/>
  <c r="BK227" i="30" s="1"/>
  <c r="BL227" i="30" s="1"/>
  <c r="BM227" i="30" s="1"/>
  <c r="BN227" i="30" s="1"/>
  <c r="BO227" i="30" s="1"/>
  <c r="BP227" i="30" s="1"/>
  <c r="BQ227" i="30" s="1"/>
  <c r="BR227" i="30" s="1"/>
  <c r="BS227" i="30" s="1"/>
  <c r="BT227" i="30" s="1"/>
  <c r="A227" i="9" s="1"/>
  <c r="BF228" i="30"/>
  <c r="BG228" i="30" s="1"/>
  <c r="BH228" i="30" s="1"/>
  <c r="BI228" i="30" s="1"/>
  <c r="BJ228" i="30" s="1"/>
  <c r="BK228" i="30" s="1"/>
  <c r="BL228" i="30" s="1"/>
  <c r="BM228" i="30" s="1"/>
  <c r="BN228" i="30" s="1"/>
  <c r="BO228" i="30" s="1"/>
  <c r="BP228" i="30" s="1"/>
  <c r="BQ228" i="30" s="1"/>
  <c r="BR228" i="30" s="1"/>
  <c r="BS228" i="30" s="1"/>
  <c r="BT228" i="30" s="1"/>
  <c r="A228" i="9" s="1"/>
  <c r="BF229" i="30"/>
  <c r="BG229" i="30" s="1"/>
  <c r="BH229" i="30" s="1"/>
  <c r="BI229" i="30" s="1"/>
  <c r="BJ229" i="30" s="1"/>
  <c r="BK229" i="30" s="1"/>
  <c r="BL229" i="30" s="1"/>
  <c r="BM229" i="30" s="1"/>
  <c r="BN229" i="30" s="1"/>
  <c r="BO229" i="30" s="1"/>
  <c r="BP229" i="30" s="1"/>
  <c r="BQ229" i="30" s="1"/>
  <c r="BR229" i="30" s="1"/>
  <c r="BS229" i="30" s="1"/>
  <c r="BT229" i="30" s="1"/>
  <c r="A229" i="9" s="1"/>
  <c r="BF230" i="30"/>
  <c r="BG230" i="30" s="1"/>
  <c r="BH230" i="30" s="1"/>
  <c r="BI230" i="30" s="1"/>
  <c r="BJ230" i="30" s="1"/>
  <c r="BK230" i="30" s="1"/>
  <c r="BL230" i="30" s="1"/>
  <c r="BM230" i="30" s="1"/>
  <c r="BN230" i="30" s="1"/>
  <c r="BO230" i="30" s="1"/>
  <c r="BP230" i="30" s="1"/>
  <c r="BQ230" i="30" s="1"/>
  <c r="BR230" i="30" s="1"/>
  <c r="BS230" i="30" s="1"/>
  <c r="BT230" i="30" s="1"/>
  <c r="A230" i="9" s="1"/>
  <c r="BF231" i="30"/>
  <c r="BG231" i="30" s="1"/>
  <c r="BH231" i="30" s="1"/>
  <c r="BI231" i="30" s="1"/>
  <c r="BJ231" i="30" s="1"/>
  <c r="BK231" i="30" s="1"/>
  <c r="BL231" i="30" s="1"/>
  <c r="BM231" i="30" s="1"/>
  <c r="BN231" i="30" s="1"/>
  <c r="BO231" i="30" s="1"/>
  <c r="BP231" i="30" s="1"/>
  <c r="BQ231" i="30" s="1"/>
  <c r="BR231" i="30" s="1"/>
  <c r="BS231" i="30" s="1"/>
  <c r="BT231" i="30" s="1"/>
  <c r="A231" i="9" s="1"/>
  <c r="BF232" i="30"/>
  <c r="BG232" i="30" s="1"/>
  <c r="BH232" i="30" s="1"/>
  <c r="BI232" i="30" s="1"/>
  <c r="BJ232" i="30" s="1"/>
  <c r="BK232" i="30" s="1"/>
  <c r="BL232" i="30" s="1"/>
  <c r="BM232" i="30" s="1"/>
  <c r="BN232" i="30" s="1"/>
  <c r="BO232" i="30" s="1"/>
  <c r="BP232" i="30" s="1"/>
  <c r="BQ232" i="30" s="1"/>
  <c r="BR232" i="30" s="1"/>
  <c r="BS232" i="30" s="1"/>
  <c r="BT232" i="30" s="1"/>
  <c r="A232" i="9" s="1"/>
  <c r="BF233" i="30"/>
  <c r="BG233" i="30" s="1"/>
  <c r="BH233" i="30" s="1"/>
  <c r="BI233" i="30" s="1"/>
  <c r="BJ233" i="30" s="1"/>
  <c r="BK233" i="30" s="1"/>
  <c r="BL233" i="30" s="1"/>
  <c r="BM233" i="30" s="1"/>
  <c r="BN233" i="30" s="1"/>
  <c r="BO233" i="30" s="1"/>
  <c r="BP233" i="30" s="1"/>
  <c r="BQ233" i="30" s="1"/>
  <c r="BR233" i="30" s="1"/>
  <c r="BS233" i="30" s="1"/>
  <c r="BT233" i="30" s="1"/>
  <c r="A233" i="9" s="1"/>
  <c r="BF234" i="30"/>
  <c r="BG234" i="30" s="1"/>
  <c r="BH234" i="30" s="1"/>
  <c r="BI234" i="30" s="1"/>
  <c r="BJ234" i="30" s="1"/>
  <c r="BK234" i="30" s="1"/>
  <c r="BL234" i="30" s="1"/>
  <c r="BM234" i="30" s="1"/>
  <c r="BN234" i="30" s="1"/>
  <c r="BO234" i="30" s="1"/>
  <c r="BP234" i="30" s="1"/>
  <c r="BQ234" i="30" s="1"/>
  <c r="BR234" i="30" s="1"/>
  <c r="BS234" i="30" s="1"/>
  <c r="BT234" i="30" s="1"/>
  <c r="A234" i="9" s="1"/>
  <c r="BF235" i="30"/>
  <c r="BG235" i="30" s="1"/>
  <c r="BH235" i="30" s="1"/>
  <c r="BI235" i="30"/>
  <c r="BJ235" i="30"/>
  <c r="BK235" i="30" s="1"/>
  <c r="BL235" i="30" s="1"/>
  <c r="BM235" i="30" s="1"/>
  <c r="BN235" i="30" s="1"/>
  <c r="BO235" i="30" s="1"/>
  <c r="BP235" i="30" s="1"/>
  <c r="BQ235" i="30" s="1"/>
  <c r="BR235" i="30" s="1"/>
  <c r="BS235" i="30" s="1"/>
  <c r="BT235" i="30" s="1"/>
  <c r="A235" i="9" s="1"/>
  <c r="BF236" i="30"/>
  <c r="BG236" i="30" s="1"/>
  <c r="BH236" i="30" s="1"/>
  <c r="BI236" i="30" s="1"/>
  <c r="BJ236" i="30" s="1"/>
  <c r="BK236" i="30" s="1"/>
  <c r="BL236" i="30" s="1"/>
  <c r="BM236" i="30" s="1"/>
  <c r="BN236" i="30" s="1"/>
  <c r="BO236" i="30" s="1"/>
  <c r="BP236" i="30" s="1"/>
  <c r="BQ236" i="30" s="1"/>
  <c r="BR236" i="30" s="1"/>
  <c r="BS236" i="30" s="1"/>
  <c r="BT236" i="30" s="1"/>
  <c r="A236" i="9" s="1"/>
  <c r="BF237" i="30"/>
  <c r="BG237" i="30"/>
  <c r="BH237" i="30" s="1"/>
  <c r="BI237" i="30" s="1"/>
  <c r="BJ237" i="30" s="1"/>
  <c r="BK237" i="30" s="1"/>
  <c r="BL237" i="30"/>
  <c r="BM237" i="30"/>
  <c r="BN237" i="30" s="1"/>
  <c r="BO237" i="30"/>
  <c r="BP237" i="30" s="1"/>
  <c r="BQ237" i="30" s="1"/>
  <c r="BR237" i="30" s="1"/>
  <c r="BS237" i="30" s="1"/>
  <c r="BT237" i="30" s="1"/>
  <c r="A237" i="9" s="1"/>
  <c r="BF238" i="30"/>
  <c r="BG238" i="30" s="1"/>
  <c r="BH238" i="30" s="1"/>
  <c r="BI238" i="30" s="1"/>
  <c r="BJ238" i="30" s="1"/>
  <c r="BK238" i="30" s="1"/>
  <c r="BL238" i="30" s="1"/>
  <c r="BM238" i="30" s="1"/>
  <c r="BN238" i="30" s="1"/>
  <c r="BO238" i="30" s="1"/>
  <c r="BP238" i="30" s="1"/>
  <c r="BQ238" i="30" s="1"/>
  <c r="BR238" i="30" s="1"/>
  <c r="BS238" i="30" s="1"/>
  <c r="BT238" i="30" s="1"/>
  <c r="A238" i="9" s="1"/>
  <c r="BF239" i="30"/>
  <c r="BG239" i="30" s="1"/>
  <c r="BH239" i="30" s="1"/>
  <c r="BI239" i="30" s="1"/>
  <c r="BJ239" i="30" s="1"/>
  <c r="BK239" i="30" s="1"/>
  <c r="BL239" i="30" s="1"/>
  <c r="BM239" i="30" s="1"/>
  <c r="BN239" i="30" s="1"/>
  <c r="BO239" i="30" s="1"/>
  <c r="BP239" i="30" s="1"/>
  <c r="BQ239" i="30"/>
  <c r="BR239" i="30"/>
  <c r="BS239" i="30"/>
  <c r="BT239" i="30" s="1"/>
  <c r="A239" i="9" s="1"/>
  <c r="BF240" i="30"/>
  <c r="BG240" i="30" s="1"/>
  <c r="BH240" i="30" s="1"/>
  <c r="BI240" i="30" s="1"/>
  <c r="BJ240" i="30" s="1"/>
  <c r="BK240" i="30" s="1"/>
  <c r="BL240" i="30" s="1"/>
  <c r="BM240" i="30" s="1"/>
  <c r="BN240" i="30" s="1"/>
  <c r="BO240" i="30" s="1"/>
  <c r="BP240" i="30" s="1"/>
  <c r="BQ240" i="30" s="1"/>
  <c r="BR240" i="30" s="1"/>
  <c r="BS240" i="30" s="1"/>
  <c r="BT240" i="30" s="1"/>
  <c r="A240" i="9" s="1"/>
  <c r="BF241" i="30"/>
  <c r="BG241" i="30" s="1"/>
  <c r="BH241" i="30" s="1"/>
  <c r="BI241" i="30" s="1"/>
  <c r="BJ241" i="30" s="1"/>
  <c r="BK241" i="30" s="1"/>
  <c r="BL241" i="30" s="1"/>
  <c r="BM241" i="30" s="1"/>
  <c r="BN241" i="30" s="1"/>
  <c r="BO241" i="30" s="1"/>
  <c r="BP241" i="30" s="1"/>
  <c r="BQ241" i="30" s="1"/>
  <c r="BR241" i="30" s="1"/>
  <c r="BS241" i="30" s="1"/>
  <c r="BT241" i="30" s="1"/>
  <c r="A241" i="9" s="1"/>
  <c r="BF242" i="30"/>
  <c r="BG242" i="30" s="1"/>
  <c r="BH242" i="30" s="1"/>
  <c r="BI242" i="30" s="1"/>
  <c r="BJ242" i="30" s="1"/>
  <c r="BK242" i="30" s="1"/>
  <c r="BL242" i="30" s="1"/>
  <c r="BM242" i="30" s="1"/>
  <c r="BN242" i="30" s="1"/>
  <c r="BO242" i="30" s="1"/>
  <c r="BP242" i="30" s="1"/>
  <c r="BQ242" i="30" s="1"/>
  <c r="BR242" i="30" s="1"/>
  <c r="BS242" i="30" s="1"/>
  <c r="BT242" i="30" s="1"/>
  <c r="A242" i="9" s="1"/>
  <c r="BF243" i="30"/>
  <c r="BG243" i="30" s="1"/>
  <c r="BH243" i="30" s="1"/>
  <c r="BI243" i="30" s="1"/>
  <c r="BJ243" i="30" s="1"/>
  <c r="BK243" i="30" s="1"/>
  <c r="BL243" i="30" s="1"/>
  <c r="BM243" i="30" s="1"/>
  <c r="BN243" i="30" s="1"/>
  <c r="BO243" i="30" s="1"/>
  <c r="BP243" i="30" s="1"/>
  <c r="BQ243" i="30" s="1"/>
  <c r="BR243" i="30" s="1"/>
  <c r="BS243" i="30" s="1"/>
  <c r="BT243" i="30" s="1"/>
  <c r="A243" i="9" s="1"/>
  <c r="BF244" i="30"/>
  <c r="BG244" i="30" s="1"/>
  <c r="BH244" i="30" s="1"/>
  <c r="BI244" i="30" s="1"/>
  <c r="BJ244" i="30" s="1"/>
  <c r="BK244" i="30" s="1"/>
  <c r="BL244" i="30" s="1"/>
  <c r="BM244" i="30" s="1"/>
  <c r="BN244" i="30" s="1"/>
  <c r="BO244" i="30" s="1"/>
  <c r="BP244" i="30" s="1"/>
  <c r="BQ244" i="30" s="1"/>
  <c r="BR244" i="30" s="1"/>
  <c r="BS244" i="30" s="1"/>
  <c r="BT244" i="30" s="1"/>
  <c r="A244" i="9" s="1"/>
  <c r="BF245" i="30"/>
  <c r="BG245" i="30" s="1"/>
  <c r="BH245" i="30"/>
  <c r="BI245" i="30"/>
  <c r="BJ245" i="30" s="1"/>
  <c r="BK245" i="30" s="1"/>
  <c r="BL245" i="30" s="1"/>
  <c r="BM245" i="30" s="1"/>
  <c r="BN245" i="30" s="1"/>
  <c r="BO245" i="30" s="1"/>
  <c r="BP245" i="30" s="1"/>
  <c r="BQ245" i="30" s="1"/>
  <c r="BR245" i="30" s="1"/>
  <c r="BS245" i="30" s="1"/>
  <c r="BT245" i="30" s="1"/>
  <c r="A245" i="9" s="1"/>
  <c r="BF246" i="30"/>
  <c r="BG246" i="30" s="1"/>
  <c r="BH246" i="30" s="1"/>
  <c r="BI246" i="30" s="1"/>
  <c r="BJ246" i="30" s="1"/>
  <c r="BK246" i="30" s="1"/>
  <c r="BL246" i="30" s="1"/>
  <c r="BM246" i="30" s="1"/>
  <c r="BN246" i="30" s="1"/>
  <c r="BO246" i="30" s="1"/>
  <c r="BP246" i="30" s="1"/>
  <c r="BQ246" i="30" s="1"/>
  <c r="BR246" i="30" s="1"/>
  <c r="BS246" i="30" s="1"/>
  <c r="BT246" i="30" s="1"/>
  <c r="A246" i="9" s="1"/>
  <c r="BF247" i="30"/>
  <c r="BG247" i="30" s="1"/>
  <c r="BH247" i="30" s="1"/>
  <c r="BI247" i="30" s="1"/>
  <c r="BJ247" i="30" s="1"/>
  <c r="BK247" i="30" s="1"/>
  <c r="BL247" i="30" s="1"/>
  <c r="BM247" i="30" s="1"/>
  <c r="BN247" i="30" s="1"/>
  <c r="BO247" i="30" s="1"/>
  <c r="BP247" i="30" s="1"/>
  <c r="BQ247" i="30" s="1"/>
  <c r="BR247" i="30" s="1"/>
  <c r="BS247" i="30" s="1"/>
  <c r="BT247" i="30"/>
  <c r="A247" i="9" s="1"/>
  <c r="BF248" i="30"/>
  <c r="BG248" i="30" s="1"/>
  <c r="BH248" i="30" s="1"/>
  <c r="BI248" i="30" s="1"/>
  <c r="BJ248" i="30" s="1"/>
  <c r="BK248" i="30" s="1"/>
  <c r="BL248" i="30" s="1"/>
  <c r="BM248" i="30" s="1"/>
  <c r="BN248" i="30" s="1"/>
  <c r="BO248" i="30" s="1"/>
  <c r="BP248" i="30" s="1"/>
  <c r="BQ248" i="30" s="1"/>
  <c r="BR248" i="30" s="1"/>
  <c r="BS248" i="30" s="1"/>
  <c r="BT248" i="30" s="1"/>
  <c r="A248" i="9" s="1"/>
  <c r="BF249" i="30"/>
  <c r="BG249" i="30" s="1"/>
  <c r="BH249" i="30"/>
  <c r="BI249" i="30" s="1"/>
  <c r="BJ249" i="30" s="1"/>
  <c r="BK249" i="30" s="1"/>
  <c r="BL249" i="30" s="1"/>
  <c r="BM249" i="30" s="1"/>
  <c r="BN249" i="30" s="1"/>
  <c r="BO249" i="30" s="1"/>
  <c r="BP249" i="30" s="1"/>
  <c r="BQ249" i="30" s="1"/>
  <c r="BR249" i="30" s="1"/>
  <c r="BS249" i="30" s="1"/>
  <c r="BT249" i="30" s="1"/>
  <c r="A249" i="9" s="1"/>
  <c r="BF250" i="30"/>
  <c r="BG250" i="30"/>
  <c r="BH250" i="30" s="1"/>
  <c r="BI250" i="30" s="1"/>
  <c r="BJ250" i="30" s="1"/>
  <c r="BK250" i="30" s="1"/>
  <c r="BL250" i="30" s="1"/>
  <c r="BM250" i="30" s="1"/>
  <c r="BN250" i="30" s="1"/>
  <c r="BO250" i="30" s="1"/>
  <c r="BP250" i="30" s="1"/>
  <c r="BQ250" i="30" s="1"/>
  <c r="BR250" i="30" s="1"/>
  <c r="BS250" i="30" s="1"/>
  <c r="BT250" i="30" s="1"/>
  <c r="A250" i="9" s="1"/>
  <c r="BF251" i="30"/>
  <c r="BG251" i="30"/>
  <c r="BH251" i="30" s="1"/>
  <c r="BI251" i="30" s="1"/>
  <c r="BJ251" i="30" s="1"/>
  <c r="BK251" i="30" s="1"/>
  <c r="BL251" i="30" s="1"/>
  <c r="BM251" i="30" s="1"/>
  <c r="BN251" i="30" s="1"/>
  <c r="BO251" i="30" s="1"/>
  <c r="BP251" i="30" s="1"/>
  <c r="BQ251" i="30" s="1"/>
  <c r="BR251" i="30" s="1"/>
  <c r="BS251" i="30"/>
  <c r="BT251" i="30" s="1"/>
  <c r="A251" i="9" s="1"/>
  <c r="BF252" i="30"/>
  <c r="BG252" i="30"/>
  <c r="BH252" i="30" s="1"/>
  <c r="BI252" i="30" s="1"/>
  <c r="BJ252" i="30" s="1"/>
  <c r="BK252" i="30" s="1"/>
  <c r="BL252" i="30" s="1"/>
  <c r="BM252" i="30" s="1"/>
  <c r="BN252" i="30" s="1"/>
  <c r="BO252" i="30" s="1"/>
  <c r="BP252" i="30" s="1"/>
  <c r="BQ252" i="30" s="1"/>
  <c r="BR252" i="30" s="1"/>
  <c r="BS252" i="30" s="1"/>
  <c r="BT252" i="30" s="1"/>
  <c r="A252" i="9" s="1"/>
  <c r="BF253" i="30"/>
  <c r="BG253" i="30" s="1"/>
  <c r="BH253" i="30" s="1"/>
  <c r="BI253" i="30" s="1"/>
  <c r="BJ253" i="30" s="1"/>
  <c r="BK253" i="30" s="1"/>
  <c r="BL253" i="30" s="1"/>
  <c r="BM253" i="30" s="1"/>
  <c r="BN253" i="30" s="1"/>
  <c r="BO253" i="30" s="1"/>
  <c r="BP253" i="30" s="1"/>
  <c r="BQ253" i="30" s="1"/>
  <c r="BR253" i="30" s="1"/>
  <c r="BS253" i="30" s="1"/>
  <c r="BT253" i="30" s="1"/>
  <c r="A253" i="9" s="1"/>
  <c r="BF254" i="30"/>
  <c r="BG254" i="30" s="1"/>
  <c r="BH254" i="30" s="1"/>
  <c r="BI254" i="30" s="1"/>
  <c r="BJ254" i="30" s="1"/>
  <c r="BK254" i="30" s="1"/>
  <c r="BL254" i="30" s="1"/>
  <c r="BM254" i="30" s="1"/>
  <c r="BN254" i="30" s="1"/>
  <c r="BO254" i="30" s="1"/>
  <c r="BP254" i="30" s="1"/>
  <c r="BQ254" i="30" s="1"/>
  <c r="BR254" i="30" s="1"/>
  <c r="BS254" i="30" s="1"/>
  <c r="BT254" i="30" s="1"/>
  <c r="A254" i="9" s="1"/>
  <c r="BF255" i="30"/>
  <c r="BG255" i="30" s="1"/>
  <c r="BH255" i="30" s="1"/>
  <c r="BI255" i="30" s="1"/>
  <c r="BJ255" i="30" s="1"/>
  <c r="BK255" i="30" s="1"/>
  <c r="BL255" i="30" s="1"/>
  <c r="BM255" i="30" s="1"/>
  <c r="BN255" i="30" s="1"/>
  <c r="BO255" i="30" s="1"/>
  <c r="BP255" i="30" s="1"/>
  <c r="BQ255" i="30" s="1"/>
  <c r="BR255" i="30" s="1"/>
  <c r="BS255" i="30" s="1"/>
  <c r="BT255" i="30" s="1"/>
  <c r="A255" i="9" s="1"/>
  <c r="BF256" i="30"/>
  <c r="BG256" i="30" s="1"/>
  <c r="BH256" i="30" s="1"/>
  <c r="BI256" i="30" s="1"/>
  <c r="BJ256" i="30" s="1"/>
  <c r="BK256" i="30" s="1"/>
  <c r="BL256" i="30" s="1"/>
  <c r="BM256" i="30" s="1"/>
  <c r="BN256" i="30" s="1"/>
  <c r="BO256" i="30" s="1"/>
  <c r="BP256" i="30" s="1"/>
  <c r="BQ256" i="30" s="1"/>
  <c r="BR256" i="30" s="1"/>
  <c r="BS256" i="30" s="1"/>
  <c r="BT256" i="30" s="1"/>
  <c r="BF257" i="30"/>
  <c r="BG257" i="30" s="1"/>
  <c r="BH257" i="30" s="1"/>
  <c r="BI257" i="30" s="1"/>
  <c r="BJ257" i="30" s="1"/>
  <c r="BK257" i="30" s="1"/>
  <c r="BL257" i="30" s="1"/>
  <c r="BM257" i="30" s="1"/>
  <c r="BN257" i="30" s="1"/>
  <c r="BO257" i="30" s="1"/>
  <c r="BP257" i="30" s="1"/>
  <c r="BQ257" i="30" s="1"/>
  <c r="BR257" i="30" s="1"/>
  <c r="BS257" i="30" s="1"/>
  <c r="BT257" i="30" s="1"/>
  <c r="BF258" i="30"/>
  <c r="BG258" i="30" s="1"/>
  <c r="BH258" i="30" s="1"/>
  <c r="BI258" i="30" s="1"/>
  <c r="BJ258" i="30" s="1"/>
  <c r="BK258" i="30" s="1"/>
  <c r="BL258" i="30" s="1"/>
  <c r="BM258" i="30" s="1"/>
  <c r="BN258" i="30" s="1"/>
  <c r="BO258" i="30" s="1"/>
  <c r="BP258" i="30" s="1"/>
  <c r="BQ258" i="30" s="1"/>
  <c r="BR258" i="30" s="1"/>
  <c r="BS258" i="30" s="1"/>
  <c r="BT258" i="30" s="1"/>
  <c r="A258" i="9" s="1"/>
  <c r="BF259" i="30"/>
  <c r="BG259" i="30" s="1"/>
  <c r="BH259" i="30" s="1"/>
  <c r="BI259" i="30"/>
  <c r="BJ259" i="30" s="1"/>
  <c r="BK259" i="30" s="1"/>
  <c r="BL259" i="30" s="1"/>
  <c r="BM259" i="30" s="1"/>
  <c r="BN259" i="30" s="1"/>
  <c r="BO259" i="30" s="1"/>
  <c r="BP259" i="30" s="1"/>
  <c r="BQ259" i="30" s="1"/>
  <c r="BR259" i="30" s="1"/>
  <c r="BS259" i="30" s="1"/>
  <c r="BT259" i="30" s="1"/>
  <c r="A259" i="9" s="1"/>
  <c r="BF260" i="30"/>
  <c r="BG260" i="30" s="1"/>
  <c r="BH260" i="30" s="1"/>
  <c r="BI260" i="30" s="1"/>
  <c r="BJ260" i="30" s="1"/>
  <c r="BK260" i="30" s="1"/>
  <c r="BL260" i="30" s="1"/>
  <c r="BM260" i="30" s="1"/>
  <c r="BN260" i="30" s="1"/>
  <c r="BO260" i="30" s="1"/>
  <c r="BP260" i="30" s="1"/>
  <c r="BQ260" i="30" s="1"/>
  <c r="BR260" i="30" s="1"/>
  <c r="BS260" i="30" s="1"/>
  <c r="BT260" i="30" s="1"/>
  <c r="BF261" i="30"/>
  <c r="BG261" i="30" s="1"/>
  <c r="BH261" i="30" s="1"/>
  <c r="BI261" i="30" s="1"/>
  <c r="BJ261" i="30" s="1"/>
  <c r="BK261" i="30" s="1"/>
  <c r="BL261" i="30" s="1"/>
  <c r="BM261" i="30" s="1"/>
  <c r="BN261" i="30" s="1"/>
  <c r="BO261" i="30" s="1"/>
  <c r="BP261" i="30" s="1"/>
  <c r="BQ261" i="30" s="1"/>
  <c r="BR261" i="30" s="1"/>
  <c r="BS261" i="30" s="1"/>
  <c r="BT261" i="30" s="1"/>
  <c r="A261" i="9" s="1"/>
  <c r="BF262" i="30"/>
  <c r="BG262" i="30" s="1"/>
  <c r="BH262" i="30" s="1"/>
  <c r="BI262" i="30"/>
  <c r="BJ262" i="30" s="1"/>
  <c r="BK262" i="30" s="1"/>
  <c r="BL262" i="30"/>
  <c r="BM262" i="30" s="1"/>
  <c r="BN262" i="30" s="1"/>
  <c r="BO262" i="30" s="1"/>
  <c r="BP262" i="30" s="1"/>
  <c r="BQ262" i="30" s="1"/>
  <c r="BR262" i="30" s="1"/>
  <c r="BS262" i="30" s="1"/>
  <c r="BT262" i="30" s="1"/>
  <c r="A262" i="9" s="1"/>
  <c r="BF263" i="30"/>
  <c r="BG263" i="30"/>
  <c r="BH263" i="30" s="1"/>
  <c r="BI263" i="30" s="1"/>
  <c r="BJ263" i="30" s="1"/>
  <c r="BK263" i="30" s="1"/>
  <c r="BL263" i="30" s="1"/>
  <c r="BM263" i="30" s="1"/>
  <c r="BN263" i="30" s="1"/>
  <c r="BO263" i="30" s="1"/>
  <c r="BP263" i="30" s="1"/>
  <c r="BQ263" i="30" s="1"/>
  <c r="BR263" i="30" s="1"/>
  <c r="BS263" i="30" s="1"/>
  <c r="BT263" i="30" s="1"/>
  <c r="A263" i="9" s="1"/>
  <c r="BF264" i="30"/>
  <c r="BG264" i="30" s="1"/>
  <c r="BH264" i="30" s="1"/>
  <c r="BI264" i="30" s="1"/>
  <c r="BJ264" i="30" s="1"/>
  <c r="BK264" i="30" s="1"/>
  <c r="BL264" i="30" s="1"/>
  <c r="BM264" i="30" s="1"/>
  <c r="BN264" i="30" s="1"/>
  <c r="BO264" i="30" s="1"/>
  <c r="BP264" i="30" s="1"/>
  <c r="BQ264" i="30" s="1"/>
  <c r="BR264" i="30" s="1"/>
  <c r="BS264" i="30" s="1"/>
  <c r="BT264" i="30" s="1"/>
  <c r="A264" i="9" s="1"/>
  <c r="BF265" i="30"/>
  <c r="BG265" i="30"/>
  <c r="BH265" i="30" s="1"/>
  <c r="BI265" i="30"/>
  <c r="BJ265" i="30" s="1"/>
  <c r="BK265" i="30" s="1"/>
  <c r="BL265" i="30" s="1"/>
  <c r="BM265" i="30" s="1"/>
  <c r="BN265" i="30"/>
  <c r="BO265" i="30" s="1"/>
  <c r="BP265" i="30" s="1"/>
  <c r="BQ265" i="30" s="1"/>
  <c r="BR265" i="30" s="1"/>
  <c r="BS265" i="30" s="1"/>
  <c r="BT265" i="30" s="1"/>
  <c r="A265" i="9" s="1"/>
  <c r="BF266" i="30"/>
  <c r="BG266" i="30" s="1"/>
  <c r="BH266" i="30" s="1"/>
  <c r="BI266" i="30" s="1"/>
  <c r="BJ266" i="30" s="1"/>
  <c r="BK266" i="30" s="1"/>
  <c r="BL266" i="30" s="1"/>
  <c r="BM266" i="30" s="1"/>
  <c r="BN266" i="30" s="1"/>
  <c r="BO266" i="30" s="1"/>
  <c r="BP266" i="30" s="1"/>
  <c r="BQ266" i="30" s="1"/>
  <c r="BR266" i="30" s="1"/>
  <c r="BS266" i="30" s="1"/>
  <c r="BT266" i="30" s="1"/>
  <c r="A266" i="9" s="1"/>
  <c r="BF267" i="30"/>
  <c r="BG267" i="30" s="1"/>
  <c r="BH267" i="30" s="1"/>
  <c r="BI267" i="30" s="1"/>
  <c r="BJ267" i="30" s="1"/>
  <c r="BK267" i="30" s="1"/>
  <c r="BL267" i="30" s="1"/>
  <c r="BM267" i="30" s="1"/>
  <c r="BN267" i="30" s="1"/>
  <c r="BO267" i="30"/>
  <c r="BP267" i="30" s="1"/>
  <c r="BQ267" i="30" s="1"/>
  <c r="BR267" i="30" s="1"/>
  <c r="BS267" i="30" s="1"/>
  <c r="BT267" i="30" s="1"/>
  <c r="BF268" i="30"/>
  <c r="BG268" i="30" s="1"/>
  <c r="BH268" i="30" s="1"/>
  <c r="BI268" i="30" s="1"/>
  <c r="BJ268" i="30" s="1"/>
  <c r="BK268" i="30" s="1"/>
  <c r="BL268" i="30" s="1"/>
  <c r="BM268" i="30" s="1"/>
  <c r="BN268" i="30" s="1"/>
  <c r="BO268" i="30" s="1"/>
  <c r="BP268" i="30" s="1"/>
  <c r="BQ268" i="30" s="1"/>
  <c r="BR268" i="30" s="1"/>
  <c r="BS268" i="30" s="1"/>
  <c r="BT268" i="30" s="1"/>
  <c r="BF269" i="30"/>
  <c r="BG269" i="30" s="1"/>
  <c r="BH269" i="30" s="1"/>
  <c r="BI269" i="30" s="1"/>
  <c r="BJ269" i="30" s="1"/>
  <c r="BK269" i="30" s="1"/>
  <c r="BL269" i="30" s="1"/>
  <c r="BM269" i="30" s="1"/>
  <c r="BN269" i="30" s="1"/>
  <c r="BO269" i="30" s="1"/>
  <c r="BP269" i="30" s="1"/>
  <c r="BQ269" i="30" s="1"/>
  <c r="BR269" i="30" s="1"/>
  <c r="BS269" i="30" s="1"/>
  <c r="BT269" i="30" s="1"/>
  <c r="BF270" i="30"/>
  <c r="BG270" i="30"/>
  <c r="BH270" i="30" s="1"/>
  <c r="BI270" i="30" s="1"/>
  <c r="BJ270" i="30" s="1"/>
  <c r="BK270" i="30" s="1"/>
  <c r="BL270" i="30" s="1"/>
  <c r="BM270" i="30" s="1"/>
  <c r="BN270" i="30" s="1"/>
  <c r="BO270" i="30" s="1"/>
  <c r="BP270" i="30" s="1"/>
  <c r="BQ270" i="30" s="1"/>
  <c r="BR270" i="30" s="1"/>
  <c r="BS270" i="30" s="1"/>
  <c r="BT270" i="30" s="1"/>
  <c r="BF271" i="30"/>
  <c r="BG271" i="30" s="1"/>
  <c r="BH271" i="30" s="1"/>
  <c r="BI271" i="30" s="1"/>
  <c r="BJ271" i="30"/>
  <c r="BK271" i="30" s="1"/>
  <c r="BL271" i="30"/>
  <c r="BM271" i="30" s="1"/>
  <c r="BN271" i="30"/>
  <c r="BO271" i="30" s="1"/>
  <c r="BP271" i="30" s="1"/>
  <c r="BQ271" i="30" s="1"/>
  <c r="BR271" i="30" s="1"/>
  <c r="BS271" i="30" s="1"/>
  <c r="BT271" i="30" s="1"/>
  <c r="A271" i="9" s="1"/>
  <c r="BF272" i="30"/>
  <c r="BG272" i="30" s="1"/>
  <c r="BH272" i="30" s="1"/>
  <c r="BI272" i="30" s="1"/>
  <c r="BJ272" i="30" s="1"/>
  <c r="BK272" i="30" s="1"/>
  <c r="BL272" i="30" s="1"/>
  <c r="BM272" i="30" s="1"/>
  <c r="BN272" i="30" s="1"/>
  <c r="BO272" i="30" s="1"/>
  <c r="BP272" i="30" s="1"/>
  <c r="BQ272" i="30" s="1"/>
  <c r="BR272" i="30" s="1"/>
  <c r="BS272" i="30" s="1"/>
  <c r="BT272" i="30" s="1"/>
  <c r="A272" i="9" s="1"/>
  <c r="BF273" i="30"/>
  <c r="BG273" i="30" s="1"/>
  <c r="BH273" i="30" s="1"/>
  <c r="BI273" i="30" s="1"/>
  <c r="BJ273" i="30" s="1"/>
  <c r="BK273" i="30" s="1"/>
  <c r="BL273" i="30"/>
  <c r="BM273" i="30" s="1"/>
  <c r="BN273" i="30" s="1"/>
  <c r="BO273" i="30" s="1"/>
  <c r="BP273" i="30" s="1"/>
  <c r="BQ273" i="30" s="1"/>
  <c r="BR273" i="30" s="1"/>
  <c r="BS273" i="30" s="1"/>
  <c r="BT273" i="30" s="1"/>
  <c r="A273" i="9" s="1"/>
  <c r="BF274" i="30"/>
  <c r="BG274" i="30" s="1"/>
  <c r="BH274" i="30" s="1"/>
  <c r="BI274" i="30" s="1"/>
  <c r="BJ274" i="30" s="1"/>
  <c r="BK274" i="30" s="1"/>
  <c r="BL274" i="30" s="1"/>
  <c r="BM274" i="30" s="1"/>
  <c r="BN274" i="30" s="1"/>
  <c r="BO274" i="30"/>
  <c r="BP274" i="30" s="1"/>
  <c r="BQ274" i="30" s="1"/>
  <c r="BR274" i="30" s="1"/>
  <c r="BS274" i="30" s="1"/>
  <c r="BT274" i="30" s="1"/>
  <c r="A274" i="9" s="1"/>
  <c r="BF275" i="30"/>
  <c r="BG275" i="30" s="1"/>
  <c r="BH275" i="30"/>
  <c r="BI275" i="30" s="1"/>
  <c r="BJ275" i="30" s="1"/>
  <c r="BK275" i="30" s="1"/>
  <c r="BL275" i="30"/>
  <c r="BM275" i="30" s="1"/>
  <c r="BN275" i="30" s="1"/>
  <c r="BO275" i="30" s="1"/>
  <c r="BP275" i="30" s="1"/>
  <c r="BQ275" i="30" s="1"/>
  <c r="BR275" i="30" s="1"/>
  <c r="BS275" i="30" s="1"/>
  <c r="BT275" i="30" s="1"/>
  <c r="A275" i="9" s="1"/>
  <c r="BF276" i="30"/>
  <c r="BG276" i="30" s="1"/>
  <c r="BH276" i="30" s="1"/>
  <c r="BI276" i="30" s="1"/>
  <c r="BJ276" i="30" s="1"/>
  <c r="BK276" i="30"/>
  <c r="BL276" i="30" s="1"/>
  <c r="BM276" i="30" s="1"/>
  <c r="BN276" i="30" s="1"/>
  <c r="BO276" i="30" s="1"/>
  <c r="BP276" i="30" s="1"/>
  <c r="BQ276" i="30" s="1"/>
  <c r="BR276" i="30" s="1"/>
  <c r="BS276" i="30" s="1"/>
  <c r="BT276" i="30" s="1"/>
  <c r="A276" i="9" s="1"/>
  <c r="BF277" i="30"/>
  <c r="BG277" i="30" s="1"/>
  <c r="BH277" i="30" s="1"/>
  <c r="BI277" i="30" s="1"/>
  <c r="BJ277" i="30" s="1"/>
  <c r="BK277" i="30" s="1"/>
  <c r="BL277" i="30" s="1"/>
  <c r="BM277" i="30" s="1"/>
  <c r="BN277" i="30" s="1"/>
  <c r="BO277" i="30" s="1"/>
  <c r="BP277" i="30" s="1"/>
  <c r="BQ277" i="30" s="1"/>
  <c r="BR277" i="30" s="1"/>
  <c r="BS277" i="30" s="1"/>
  <c r="BT277" i="30" s="1"/>
  <c r="A277" i="9" s="1"/>
  <c r="BF278" i="30"/>
  <c r="BG278" i="30" s="1"/>
  <c r="BH278" i="30" s="1"/>
  <c r="BI278" i="30" s="1"/>
  <c r="BJ278" i="30" s="1"/>
  <c r="BK278" i="30" s="1"/>
  <c r="BL278" i="30" s="1"/>
  <c r="BM278" i="30" s="1"/>
  <c r="BN278" i="30" s="1"/>
  <c r="BO278" i="30" s="1"/>
  <c r="BP278" i="30" s="1"/>
  <c r="BQ278" i="30" s="1"/>
  <c r="BR278" i="30" s="1"/>
  <c r="BS278" i="30" s="1"/>
  <c r="BT278" i="30" s="1"/>
  <c r="A278" i="9" s="1"/>
  <c r="BF279" i="30"/>
  <c r="BG279" i="30" s="1"/>
  <c r="BH279" i="30" s="1"/>
  <c r="BI279" i="30" s="1"/>
  <c r="BJ279" i="30" s="1"/>
  <c r="BK279" i="30" s="1"/>
  <c r="BL279" i="30" s="1"/>
  <c r="BM279" i="30" s="1"/>
  <c r="BN279" i="30" s="1"/>
  <c r="BO279" i="30" s="1"/>
  <c r="BP279" i="30" s="1"/>
  <c r="BQ279" i="30" s="1"/>
  <c r="BR279" i="30" s="1"/>
  <c r="BS279" i="30" s="1"/>
  <c r="BT279" i="30" s="1"/>
  <c r="A279" i="9" s="1"/>
  <c r="BF280" i="30"/>
  <c r="BG280" i="30" s="1"/>
  <c r="BH280" i="30"/>
  <c r="BI280" i="30" s="1"/>
  <c r="BJ280" i="30" s="1"/>
  <c r="BK280" i="30" s="1"/>
  <c r="BL280" i="30" s="1"/>
  <c r="BM280" i="30" s="1"/>
  <c r="BN280" i="30" s="1"/>
  <c r="BO280" i="30" s="1"/>
  <c r="BP280" i="30" s="1"/>
  <c r="BQ280" i="30" s="1"/>
  <c r="BR280" i="30" s="1"/>
  <c r="BS280" i="30" s="1"/>
  <c r="BT280" i="30" s="1"/>
  <c r="A280" i="9" s="1"/>
  <c r="BF281" i="30"/>
  <c r="BG281" i="30" s="1"/>
  <c r="BH281" i="30" s="1"/>
  <c r="BI281" i="30" s="1"/>
  <c r="BJ281" i="30" s="1"/>
  <c r="BK281" i="30" s="1"/>
  <c r="BL281" i="30" s="1"/>
  <c r="BM281" i="30" s="1"/>
  <c r="BN281" i="30" s="1"/>
  <c r="BO281" i="30" s="1"/>
  <c r="BP281" i="30" s="1"/>
  <c r="BQ281" i="30" s="1"/>
  <c r="BR281" i="30" s="1"/>
  <c r="BS281" i="30" s="1"/>
  <c r="BT281" i="30" s="1"/>
  <c r="A281" i="9" s="1"/>
  <c r="BF282" i="30"/>
  <c r="BG282" i="30" s="1"/>
  <c r="BH282" i="30"/>
  <c r="BI282" i="30" s="1"/>
  <c r="BJ282" i="30" s="1"/>
  <c r="BK282" i="30" s="1"/>
  <c r="BL282" i="30" s="1"/>
  <c r="BM282" i="30"/>
  <c r="BN282" i="30" s="1"/>
  <c r="BO282" i="30" s="1"/>
  <c r="BP282" i="30"/>
  <c r="BQ282" i="30" s="1"/>
  <c r="BR282" i="30" s="1"/>
  <c r="BS282" i="30" s="1"/>
  <c r="BT282" i="30" s="1"/>
  <c r="A282" i="9" s="1"/>
  <c r="BF283" i="30"/>
  <c r="BG283" i="30" s="1"/>
  <c r="BH283" i="30" s="1"/>
  <c r="BI283" i="30" s="1"/>
  <c r="BJ283" i="30" s="1"/>
  <c r="BK283" i="30" s="1"/>
  <c r="BL283" i="30" s="1"/>
  <c r="BM283" i="30" s="1"/>
  <c r="BN283" i="30" s="1"/>
  <c r="BO283" i="30" s="1"/>
  <c r="BP283" i="30" s="1"/>
  <c r="BQ283" i="30" s="1"/>
  <c r="BR283" i="30" s="1"/>
  <c r="BS283" i="30" s="1"/>
  <c r="BT283" i="30" s="1"/>
  <c r="BF284" i="30"/>
  <c r="BG284" i="30" s="1"/>
  <c r="BH284" i="30"/>
  <c r="BI284" i="30" s="1"/>
  <c r="BJ284" i="30" s="1"/>
  <c r="BK284" i="30" s="1"/>
  <c r="BL284" i="30" s="1"/>
  <c r="BM284" i="30" s="1"/>
  <c r="BN284" i="30" s="1"/>
  <c r="BO284" i="30" s="1"/>
  <c r="BP284" i="30" s="1"/>
  <c r="BQ284" i="30" s="1"/>
  <c r="BR284" i="30" s="1"/>
  <c r="BS284" i="30" s="1"/>
  <c r="BT284" i="30" s="1"/>
  <c r="BF285" i="30"/>
  <c r="BG285" i="30" s="1"/>
  <c r="BH285" i="30" s="1"/>
  <c r="BI285" i="30" s="1"/>
  <c r="BJ285" i="30"/>
  <c r="BK285" i="30" s="1"/>
  <c r="BL285" i="30" s="1"/>
  <c r="BM285" i="30" s="1"/>
  <c r="BN285" i="30" s="1"/>
  <c r="BO285" i="30" s="1"/>
  <c r="BP285" i="30" s="1"/>
  <c r="BQ285" i="30" s="1"/>
  <c r="BR285" i="30" s="1"/>
  <c r="BS285" i="30" s="1"/>
  <c r="BT285" i="30" s="1"/>
  <c r="BF286" i="30"/>
  <c r="BG286" i="30" s="1"/>
  <c r="BH286" i="30" s="1"/>
  <c r="BI286" i="30" s="1"/>
  <c r="BJ286" i="30" s="1"/>
  <c r="BK286" i="30" s="1"/>
  <c r="BL286" i="30" s="1"/>
  <c r="BM286" i="30" s="1"/>
  <c r="BN286" i="30" s="1"/>
  <c r="BO286" i="30" s="1"/>
  <c r="BP286" i="30" s="1"/>
  <c r="BQ286" i="30" s="1"/>
  <c r="BR286" i="30" s="1"/>
  <c r="BS286" i="30" s="1"/>
  <c r="BT286" i="30" s="1"/>
  <c r="A286" i="9" s="1"/>
  <c r="BF287" i="30"/>
  <c r="BG287" i="30" s="1"/>
  <c r="BH287" i="30" s="1"/>
  <c r="BI287" i="30" s="1"/>
  <c r="BJ287" i="30" s="1"/>
  <c r="BK287" i="30" s="1"/>
  <c r="BL287" i="30" s="1"/>
  <c r="BM287" i="30" s="1"/>
  <c r="BN287" i="30" s="1"/>
  <c r="BO287" i="30" s="1"/>
  <c r="BP287" i="30" s="1"/>
  <c r="BQ287" i="30" s="1"/>
  <c r="BR287" i="30" s="1"/>
  <c r="BS287" i="30" s="1"/>
  <c r="BT287" i="30" s="1"/>
  <c r="A287" i="9" s="1"/>
  <c r="BF288" i="30"/>
  <c r="BG288" i="30" s="1"/>
  <c r="BH288" i="30" s="1"/>
  <c r="BI288" i="30" s="1"/>
  <c r="BJ288" i="30" s="1"/>
  <c r="BK288" i="30" s="1"/>
  <c r="BL288" i="30" s="1"/>
  <c r="BM288" i="30" s="1"/>
  <c r="BN288" i="30" s="1"/>
  <c r="BO288" i="30" s="1"/>
  <c r="BP288" i="30" s="1"/>
  <c r="BQ288" i="30" s="1"/>
  <c r="BR288" i="30" s="1"/>
  <c r="BS288" i="30" s="1"/>
  <c r="BT288" i="30" s="1"/>
  <c r="A288" i="9" s="1"/>
  <c r="BF289" i="30"/>
  <c r="BG289" i="30"/>
  <c r="BH289" i="30" s="1"/>
  <c r="BI289" i="30" s="1"/>
  <c r="BJ289" i="30" s="1"/>
  <c r="BK289" i="30" s="1"/>
  <c r="BL289" i="30" s="1"/>
  <c r="BM289" i="30" s="1"/>
  <c r="BN289" i="30" s="1"/>
  <c r="BO289" i="30" s="1"/>
  <c r="BP289" i="30" s="1"/>
  <c r="BQ289" i="30" s="1"/>
  <c r="BR289" i="30" s="1"/>
  <c r="BS289" i="30" s="1"/>
  <c r="BT289" i="30" s="1"/>
  <c r="A289" i="9" s="1"/>
  <c r="BF290" i="30"/>
  <c r="BG290" i="30" s="1"/>
  <c r="BH290" i="30" s="1"/>
  <c r="BI290" i="30" s="1"/>
  <c r="BJ290" i="30" s="1"/>
  <c r="BK290" i="30" s="1"/>
  <c r="BL290" i="30" s="1"/>
  <c r="BM290" i="30" s="1"/>
  <c r="BN290" i="30" s="1"/>
  <c r="BO290" i="30" s="1"/>
  <c r="BP290" i="30"/>
  <c r="BQ290" i="30" s="1"/>
  <c r="BR290" i="30" s="1"/>
  <c r="BS290" i="30" s="1"/>
  <c r="BT290" i="30" s="1"/>
  <c r="A290" i="9" s="1"/>
  <c r="BF291" i="30"/>
  <c r="BG291" i="30" s="1"/>
  <c r="BH291" i="30" s="1"/>
  <c r="BI291" i="30" s="1"/>
  <c r="BJ291" i="30" s="1"/>
  <c r="BK291" i="30" s="1"/>
  <c r="BL291" i="30" s="1"/>
  <c r="BM291" i="30" s="1"/>
  <c r="BN291" i="30" s="1"/>
  <c r="BO291" i="30" s="1"/>
  <c r="BP291" i="30" s="1"/>
  <c r="BQ291" i="30" s="1"/>
  <c r="BR291" i="30" s="1"/>
  <c r="BS291" i="30" s="1"/>
  <c r="BT291" i="30" s="1"/>
  <c r="A291" i="9" s="1"/>
  <c r="BF292" i="30"/>
  <c r="BG292" i="30" s="1"/>
  <c r="BH292" i="30" s="1"/>
  <c r="BI292" i="30" s="1"/>
  <c r="BJ292" i="30" s="1"/>
  <c r="BK292" i="30" s="1"/>
  <c r="BL292" i="30" s="1"/>
  <c r="BM292" i="30" s="1"/>
  <c r="BN292" i="30" s="1"/>
  <c r="BO292" i="30" s="1"/>
  <c r="BP292" i="30" s="1"/>
  <c r="BQ292" i="30" s="1"/>
  <c r="BR292" i="30" s="1"/>
  <c r="BS292" i="30" s="1"/>
  <c r="BT292" i="30" s="1"/>
  <c r="A292" i="9" s="1"/>
  <c r="BF293" i="30"/>
  <c r="BG293" i="30"/>
  <c r="BH293" i="30"/>
  <c r="BI293" i="30" s="1"/>
  <c r="BJ293" i="30" s="1"/>
  <c r="BK293" i="30" s="1"/>
  <c r="BL293" i="30" s="1"/>
  <c r="BM293" i="30" s="1"/>
  <c r="BN293" i="30" s="1"/>
  <c r="BO293" i="30" s="1"/>
  <c r="BP293" i="30" s="1"/>
  <c r="BQ293" i="30" s="1"/>
  <c r="BR293" i="30" s="1"/>
  <c r="BS293" i="30" s="1"/>
  <c r="BT293" i="30" s="1"/>
  <c r="A293" i="9" s="1"/>
  <c r="BF294" i="30"/>
  <c r="BG294" i="30" s="1"/>
  <c r="BH294" i="30" s="1"/>
  <c r="BI294" i="30" s="1"/>
  <c r="BJ294" i="30" s="1"/>
  <c r="BK294" i="30" s="1"/>
  <c r="BL294" i="30" s="1"/>
  <c r="BM294" i="30" s="1"/>
  <c r="BN294" i="30" s="1"/>
  <c r="BO294" i="30" s="1"/>
  <c r="BP294" i="30" s="1"/>
  <c r="BQ294" i="30" s="1"/>
  <c r="BR294" i="30" s="1"/>
  <c r="BS294" i="30" s="1"/>
  <c r="BT294" i="30" s="1"/>
  <c r="A294" i="9" s="1"/>
  <c r="BF295" i="30"/>
  <c r="BG295" i="30"/>
  <c r="BH295" i="30" s="1"/>
  <c r="BI295" i="30" s="1"/>
  <c r="BJ295" i="30" s="1"/>
  <c r="BK295" i="30" s="1"/>
  <c r="BL295" i="30" s="1"/>
  <c r="BM295" i="30" s="1"/>
  <c r="BN295" i="30" s="1"/>
  <c r="BO295" i="30" s="1"/>
  <c r="BP295" i="30" s="1"/>
  <c r="BQ295" i="30" s="1"/>
  <c r="BR295" i="30" s="1"/>
  <c r="BS295" i="30" s="1"/>
  <c r="BT295" i="30" s="1"/>
  <c r="A295" i="9" s="1"/>
  <c r="BF296" i="30"/>
  <c r="BG296" i="30" s="1"/>
  <c r="BH296" i="30" s="1"/>
  <c r="BI296" i="30" s="1"/>
  <c r="BJ296" i="30" s="1"/>
  <c r="BK296" i="30" s="1"/>
  <c r="BL296" i="30" s="1"/>
  <c r="BM296" i="30" s="1"/>
  <c r="BN296" i="30" s="1"/>
  <c r="BO296" i="30" s="1"/>
  <c r="BP296" i="30" s="1"/>
  <c r="BQ296" i="30" s="1"/>
  <c r="BR296" i="30" s="1"/>
  <c r="BS296" i="30" s="1"/>
  <c r="BT296" i="30" s="1"/>
  <c r="A296" i="9" s="1"/>
  <c r="BF297" i="30"/>
  <c r="BG297" i="30" s="1"/>
  <c r="BH297" i="30" s="1"/>
  <c r="BI297" i="30" s="1"/>
  <c r="BJ297" i="30" s="1"/>
  <c r="BK297" i="30" s="1"/>
  <c r="BL297" i="30" s="1"/>
  <c r="BM297" i="30" s="1"/>
  <c r="BN297" i="30" s="1"/>
  <c r="BO297" i="30" s="1"/>
  <c r="BP297" i="30" s="1"/>
  <c r="BQ297" i="30" s="1"/>
  <c r="BR297" i="30" s="1"/>
  <c r="BS297" i="30" s="1"/>
  <c r="BT297" i="30" s="1"/>
  <c r="A297" i="9" s="1"/>
  <c r="BF298" i="30"/>
  <c r="BG298" i="30" s="1"/>
  <c r="BH298" i="30" s="1"/>
  <c r="BI298" i="30" s="1"/>
  <c r="BJ298" i="30" s="1"/>
  <c r="BK298" i="30" s="1"/>
  <c r="BL298" i="30" s="1"/>
  <c r="BM298" i="30" s="1"/>
  <c r="BN298" i="30" s="1"/>
  <c r="BO298" i="30" s="1"/>
  <c r="BP298" i="30"/>
  <c r="BQ298" i="30" s="1"/>
  <c r="BR298" i="30" s="1"/>
  <c r="BS298" i="30" s="1"/>
  <c r="BT298" i="30" s="1"/>
  <c r="A298" i="9" s="1"/>
  <c r="BF299" i="30"/>
  <c r="BG299" i="30"/>
  <c r="BH299" i="30" s="1"/>
  <c r="BI299" i="30" s="1"/>
  <c r="BJ299" i="30" s="1"/>
  <c r="BK299" i="30" s="1"/>
  <c r="BL299" i="30" s="1"/>
  <c r="BM299" i="30" s="1"/>
  <c r="BN299" i="30" s="1"/>
  <c r="BO299" i="30" s="1"/>
  <c r="BP299" i="30" s="1"/>
  <c r="BQ299" i="30" s="1"/>
  <c r="BR299" i="30" s="1"/>
  <c r="BS299" i="30" s="1"/>
  <c r="BT299" i="30" s="1"/>
  <c r="A299" i="9" s="1"/>
  <c r="BF300" i="30"/>
  <c r="BG300" i="30" s="1"/>
  <c r="BH300" i="30" s="1"/>
  <c r="BI300" i="30" s="1"/>
  <c r="BJ300" i="30" s="1"/>
  <c r="BK300" i="30" s="1"/>
  <c r="BL300" i="30" s="1"/>
  <c r="BM300" i="30" s="1"/>
  <c r="BN300" i="30" s="1"/>
  <c r="BO300" i="30" s="1"/>
  <c r="BP300" i="30" s="1"/>
  <c r="BQ300" i="30" s="1"/>
  <c r="BR300" i="30" s="1"/>
  <c r="BS300" i="30" s="1"/>
  <c r="BT300" i="30" s="1"/>
  <c r="A300" i="9" s="1"/>
  <c r="BF301" i="30"/>
  <c r="BG301" i="30" s="1"/>
  <c r="BH301" i="30" s="1"/>
  <c r="BI301" i="30" s="1"/>
  <c r="BJ301" i="30" s="1"/>
  <c r="BK301" i="30" s="1"/>
  <c r="BL301" i="30" s="1"/>
  <c r="BM301" i="30" s="1"/>
  <c r="BN301" i="30" s="1"/>
  <c r="BO301" i="30" s="1"/>
  <c r="BP301" i="30" s="1"/>
  <c r="BQ301" i="30" s="1"/>
  <c r="BR301" i="30" s="1"/>
  <c r="BS301" i="30" s="1"/>
  <c r="BT301" i="30" s="1"/>
  <c r="A301" i="9" s="1"/>
  <c r="BF302" i="30"/>
  <c r="BG302" i="30" s="1"/>
  <c r="BH302" i="30" s="1"/>
  <c r="BI302" i="30" s="1"/>
  <c r="BJ302" i="30" s="1"/>
  <c r="BK302" i="30" s="1"/>
  <c r="BL302" i="30" s="1"/>
  <c r="BM302" i="30" s="1"/>
  <c r="BN302" i="30" s="1"/>
  <c r="BO302" i="30" s="1"/>
  <c r="BP302" i="30" s="1"/>
  <c r="BQ302" i="30" s="1"/>
  <c r="BR302" i="30" s="1"/>
  <c r="BS302" i="30" s="1"/>
  <c r="BT302" i="30" s="1"/>
  <c r="A302" i="9" s="1"/>
  <c r="BF303" i="30"/>
  <c r="BG303" i="30" s="1"/>
  <c r="BH303" i="30"/>
  <c r="BI303" i="30" s="1"/>
  <c r="BJ303" i="30" s="1"/>
  <c r="BK303" i="30" s="1"/>
  <c r="BL303" i="30" s="1"/>
  <c r="BM303" i="30" s="1"/>
  <c r="BN303" i="30" s="1"/>
  <c r="BO303" i="30" s="1"/>
  <c r="BP303" i="30" s="1"/>
  <c r="BQ303" i="30" s="1"/>
  <c r="BR303" i="30" s="1"/>
  <c r="BS303" i="30" s="1"/>
  <c r="BT303" i="30" s="1"/>
  <c r="A303" i="9" s="1"/>
  <c r="BF304" i="30"/>
  <c r="BG304" i="30" s="1"/>
  <c r="BH304" i="30" s="1"/>
  <c r="BI304" i="30" s="1"/>
  <c r="BJ304" i="30" s="1"/>
  <c r="BK304" i="30" s="1"/>
  <c r="BL304" i="30" s="1"/>
  <c r="BM304" i="30" s="1"/>
  <c r="BN304" i="30" s="1"/>
  <c r="BO304" i="30" s="1"/>
  <c r="BP304" i="30" s="1"/>
  <c r="BQ304" i="30" s="1"/>
  <c r="BR304" i="30" s="1"/>
  <c r="BS304" i="30" s="1"/>
  <c r="BT304" i="30" s="1"/>
  <c r="A304" i="9" s="1"/>
  <c r="BF305" i="30"/>
  <c r="BG305" i="30" s="1"/>
  <c r="BH305" i="30" s="1"/>
  <c r="BI305" i="30" s="1"/>
  <c r="BJ305" i="30" s="1"/>
  <c r="BK305" i="30" s="1"/>
  <c r="BL305" i="30" s="1"/>
  <c r="BM305" i="30" s="1"/>
  <c r="BN305" i="30" s="1"/>
  <c r="BO305" i="30" s="1"/>
  <c r="BP305" i="30" s="1"/>
  <c r="BQ305" i="30" s="1"/>
  <c r="BR305" i="30" s="1"/>
  <c r="BS305" i="30" s="1"/>
  <c r="BT305" i="30" s="1"/>
  <c r="A305" i="9" s="1"/>
  <c r="BF306" i="30"/>
  <c r="BG306" i="30"/>
  <c r="BH306" i="30" s="1"/>
  <c r="BI306" i="30" s="1"/>
  <c r="BJ306" i="30" s="1"/>
  <c r="BK306" i="30" s="1"/>
  <c r="BL306" i="30" s="1"/>
  <c r="BM306" i="30" s="1"/>
  <c r="BN306" i="30" s="1"/>
  <c r="BO306" i="30" s="1"/>
  <c r="BP306" i="30" s="1"/>
  <c r="BQ306" i="30" s="1"/>
  <c r="BR306" i="30" s="1"/>
  <c r="BS306" i="30" s="1"/>
  <c r="BT306" i="30" s="1"/>
  <c r="A306" i="9" s="1"/>
  <c r="BF307" i="30"/>
  <c r="BG307" i="30" s="1"/>
  <c r="BH307" i="30" s="1"/>
  <c r="BI307" i="30" s="1"/>
  <c r="BJ307" i="30" s="1"/>
  <c r="BK307" i="30" s="1"/>
  <c r="BL307" i="30" s="1"/>
  <c r="BM307" i="30" s="1"/>
  <c r="BN307" i="30" s="1"/>
  <c r="BO307" i="30" s="1"/>
  <c r="BP307" i="30" s="1"/>
  <c r="BQ307" i="30" s="1"/>
  <c r="BR307" i="30" s="1"/>
  <c r="BS307" i="30" s="1"/>
  <c r="BT307" i="30" s="1"/>
  <c r="A307" i="9" s="1"/>
  <c r="BF308" i="30"/>
  <c r="BG308" i="30"/>
  <c r="BH308" i="30" s="1"/>
  <c r="BI308" i="30" s="1"/>
  <c r="BJ308" i="30" s="1"/>
  <c r="BK308" i="30" s="1"/>
  <c r="BL308" i="30" s="1"/>
  <c r="BM308" i="30" s="1"/>
  <c r="BN308" i="30" s="1"/>
  <c r="BO308" i="30" s="1"/>
  <c r="BP308" i="30" s="1"/>
  <c r="BQ308" i="30" s="1"/>
  <c r="BR308" i="30" s="1"/>
  <c r="BS308" i="30" s="1"/>
  <c r="BT308" i="30" s="1"/>
  <c r="A308" i="9" s="1"/>
  <c r="BF309" i="30"/>
  <c r="BG309" i="30" s="1"/>
  <c r="BH309" i="30" s="1"/>
  <c r="BI309" i="30" s="1"/>
  <c r="BJ309" i="30" s="1"/>
  <c r="BK309" i="30" s="1"/>
  <c r="BL309" i="30" s="1"/>
  <c r="BM309" i="30" s="1"/>
  <c r="BN309" i="30" s="1"/>
  <c r="BO309" i="30" s="1"/>
  <c r="BP309" i="30" s="1"/>
  <c r="BQ309" i="30" s="1"/>
  <c r="BR309" i="30" s="1"/>
  <c r="BS309" i="30" s="1"/>
  <c r="BT309" i="30" s="1"/>
  <c r="A309" i="9" s="1"/>
  <c r="BF310" i="30"/>
  <c r="BG310" i="30" s="1"/>
  <c r="BH310" i="30" s="1"/>
  <c r="BI310" i="30" s="1"/>
  <c r="BJ310" i="30" s="1"/>
  <c r="BK310" i="30" s="1"/>
  <c r="BL310" i="30" s="1"/>
  <c r="BM310" i="30" s="1"/>
  <c r="BN310" i="30" s="1"/>
  <c r="BO310" i="30" s="1"/>
  <c r="BP310" i="30" s="1"/>
  <c r="BQ310" i="30" s="1"/>
  <c r="BR310" i="30" s="1"/>
  <c r="BS310" i="30" s="1"/>
  <c r="BT310" i="30" s="1"/>
  <c r="A310" i="9" s="1"/>
  <c r="BF311" i="30"/>
  <c r="BG311" i="30" s="1"/>
  <c r="BH311" i="30" s="1"/>
  <c r="BI311" i="30" s="1"/>
  <c r="BJ311" i="30" s="1"/>
  <c r="BK311" i="30" s="1"/>
  <c r="BL311" i="30" s="1"/>
  <c r="BM311" i="30"/>
  <c r="BN311" i="30" s="1"/>
  <c r="BO311" i="30" s="1"/>
  <c r="BP311" i="30" s="1"/>
  <c r="BQ311" i="30" s="1"/>
  <c r="BR311" i="30" s="1"/>
  <c r="BS311" i="30" s="1"/>
  <c r="BT311" i="30" s="1"/>
  <c r="A311" i="9" s="1"/>
  <c r="BF312" i="30"/>
  <c r="BG312" i="30" s="1"/>
  <c r="BH312" i="30" s="1"/>
  <c r="BI312" i="30" s="1"/>
  <c r="BJ312" i="30" s="1"/>
  <c r="BK312" i="30" s="1"/>
  <c r="BL312" i="30" s="1"/>
  <c r="BM312" i="30" s="1"/>
  <c r="BN312" i="30" s="1"/>
  <c r="BO312" i="30" s="1"/>
  <c r="BP312" i="30" s="1"/>
  <c r="BQ312" i="30" s="1"/>
  <c r="BR312" i="30" s="1"/>
  <c r="BS312" i="30" s="1"/>
  <c r="BT312" i="30" s="1"/>
  <c r="BF313" i="30"/>
  <c r="BG313" i="30" s="1"/>
  <c r="BH313" i="30" s="1"/>
  <c r="BI313" i="30" s="1"/>
  <c r="BJ313" i="30" s="1"/>
  <c r="BK313" i="30" s="1"/>
  <c r="BL313" i="30" s="1"/>
  <c r="BM313" i="30" s="1"/>
  <c r="BN313" i="30" s="1"/>
  <c r="BO313" i="30" s="1"/>
  <c r="BP313" i="30" s="1"/>
  <c r="BQ313" i="30" s="1"/>
  <c r="BR313" i="30" s="1"/>
  <c r="BS313" i="30" s="1"/>
  <c r="BT313" i="30" s="1"/>
  <c r="A313" i="9" s="1"/>
  <c r="BF314" i="30"/>
  <c r="BG314" i="30" s="1"/>
  <c r="BH314" i="30" s="1"/>
  <c r="BI314" i="30" s="1"/>
  <c r="BJ314" i="30" s="1"/>
  <c r="BK314" i="30" s="1"/>
  <c r="BL314" i="30" s="1"/>
  <c r="BM314" i="30" s="1"/>
  <c r="BN314" i="30" s="1"/>
  <c r="BO314" i="30" s="1"/>
  <c r="BP314" i="30" s="1"/>
  <c r="BQ314" i="30" s="1"/>
  <c r="BR314" i="30" s="1"/>
  <c r="BS314" i="30" s="1"/>
  <c r="BT314" i="30" s="1"/>
  <c r="A314" i="9" s="1"/>
  <c r="BF315" i="30"/>
  <c r="BG315" i="30" s="1"/>
  <c r="BH315" i="30" s="1"/>
  <c r="BI315" i="30" s="1"/>
  <c r="BJ315" i="30" s="1"/>
  <c r="BK315" i="30"/>
  <c r="BL315" i="30" s="1"/>
  <c r="BM315" i="30" s="1"/>
  <c r="BN315" i="30" s="1"/>
  <c r="BO315" i="30" s="1"/>
  <c r="BP315" i="30" s="1"/>
  <c r="BQ315" i="30" s="1"/>
  <c r="BR315" i="30" s="1"/>
  <c r="BS315" i="30" s="1"/>
  <c r="BT315" i="30" s="1"/>
  <c r="A315" i="9" s="1"/>
  <c r="BF316" i="30"/>
  <c r="BG316" i="30" s="1"/>
  <c r="BH316" i="30" s="1"/>
  <c r="BI316" i="30" s="1"/>
  <c r="BJ316" i="30" s="1"/>
  <c r="BK316" i="30" s="1"/>
  <c r="BL316" i="30" s="1"/>
  <c r="BM316" i="30" s="1"/>
  <c r="BN316" i="30" s="1"/>
  <c r="BO316" i="30" s="1"/>
  <c r="BP316" i="30" s="1"/>
  <c r="BQ316" i="30" s="1"/>
  <c r="BR316" i="30" s="1"/>
  <c r="BS316" i="30" s="1"/>
  <c r="BT316" i="30" s="1"/>
  <c r="A316" i="9" s="1"/>
  <c r="BF317" i="30"/>
  <c r="BG317" i="30" s="1"/>
  <c r="BH317" i="30" s="1"/>
  <c r="BI317" i="30" s="1"/>
  <c r="BJ317" i="30" s="1"/>
  <c r="BK317" i="30" s="1"/>
  <c r="BL317" i="30" s="1"/>
  <c r="BM317" i="30" s="1"/>
  <c r="BN317" i="30" s="1"/>
  <c r="BO317" i="30" s="1"/>
  <c r="BP317" i="30" s="1"/>
  <c r="BQ317" i="30" s="1"/>
  <c r="BR317" i="30" s="1"/>
  <c r="BS317" i="30" s="1"/>
  <c r="BT317" i="30" s="1"/>
  <c r="A317" i="9" s="1"/>
  <c r="BF318" i="30"/>
  <c r="BG318" i="30" s="1"/>
  <c r="BH318" i="30" s="1"/>
  <c r="BI318" i="30" s="1"/>
  <c r="BJ318" i="30" s="1"/>
  <c r="BK318" i="30" s="1"/>
  <c r="BL318" i="30" s="1"/>
  <c r="BM318" i="30" s="1"/>
  <c r="BN318" i="30" s="1"/>
  <c r="BO318" i="30" s="1"/>
  <c r="BP318" i="30" s="1"/>
  <c r="BQ318" i="30" s="1"/>
  <c r="BR318" i="30" s="1"/>
  <c r="BS318" i="30" s="1"/>
  <c r="BT318" i="30" s="1"/>
  <c r="A318" i="9" s="1"/>
  <c r="BF319" i="30"/>
  <c r="BG319" i="30" s="1"/>
  <c r="BH319" i="30" s="1"/>
  <c r="BI319" i="30" s="1"/>
  <c r="BJ319" i="30" s="1"/>
  <c r="BK319" i="30" s="1"/>
  <c r="BL319" i="30" s="1"/>
  <c r="BM319" i="30" s="1"/>
  <c r="BN319" i="30" s="1"/>
  <c r="BO319" i="30" s="1"/>
  <c r="BP319" i="30" s="1"/>
  <c r="BQ319" i="30" s="1"/>
  <c r="BR319" i="30" s="1"/>
  <c r="BS319" i="30" s="1"/>
  <c r="BT319" i="30" s="1"/>
  <c r="BF320" i="30"/>
  <c r="BG320" i="30" s="1"/>
  <c r="BH320" i="30" s="1"/>
  <c r="BI320" i="30" s="1"/>
  <c r="BJ320" i="30" s="1"/>
  <c r="BK320" i="30" s="1"/>
  <c r="BL320" i="30" s="1"/>
  <c r="BM320" i="30" s="1"/>
  <c r="BN320" i="30" s="1"/>
  <c r="BO320" i="30" s="1"/>
  <c r="BP320" i="30" s="1"/>
  <c r="BQ320" i="30" s="1"/>
  <c r="BR320" i="30" s="1"/>
  <c r="BS320" i="30" s="1"/>
  <c r="BT320" i="30" s="1"/>
  <c r="A320" i="9" s="1"/>
  <c r="BF321" i="30"/>
  <c r="BG321" i="30" s="1"/>
  <c r="BH321" i="30" s="1"/>
  <c r="BI321" i="30"/>
  <c r="BJ321" i="30" s="1"/>
  <c r="BK321" i="30" s="1"/>
  <c r="BL321" i="30" s="1"/>
  <c r="BM321" i="30" s="1"/>
  <c r="BN321" i="30" s="1"/>
  <c r="BO321" i="30" s="1"/>
  <c r="BP321" i="30" s="1"/>
  <c r="BQ321" i="30" s="1"/>
  <c r="BR321" i="30" s="1"/>
  <c r="BS321" i="30" s="1"/>
  <c r="BT321" i="30" s="1"/>
  <c r="A321" i="9" s="1"/>
  <c r="BF322" i="30"/>
  <c r="BG322" i="30" s="1"/>
  <c r="BH322" i="30" s="1"/>
  <c r="BI322" i="30" s="1"/>
  <c r="BJ322" i="30" s="1"/>
  <c r="BK322" i="30" s="1"/>
  <c r="BL322" i="30" s="1"/>
  <c r="BM322" i="30" s="1"/>
  <c r="BN322" i="30" s="1"/>
  <c r="BO322" i="30" s="1"/>
  <c r="BP322" i="30" s="1"/>
  <c r="BQ322" i="30" s="1"/>
  <c r="BR322" i="30" s="1"/>
  <c r="BS322" i="30" s="1"/>
  <c r="BT322" i="30" s="1"/>
  <c r="A322" i="9" s="1"/>
  <c r="BF323" i="30"/>
  <c r="BG323" i="30" s="1"/>
  <c r="BH323" i="30" s="1"/>
  <c r="BI323" i="30" s="1"/>
  <c r="BJ323" i="30" s="1"/>
  <c r="BK323" i="30" s="1"/>
  <c r="BL323" i="30" s="1"/>
  <c r="BM323" i="30" s="1"/>
  <c r="BN323" i="30" s="1"/>
  <c r="BO323" i="30" s="1"/>
  <c r="BP323" i="30" s="1"/>
  <c r="BQ323" i="30" s="1"/>
  <c r="BR323" i="30" s="1"/>
  <c r="BS323" i="30" s="1"/>
  <c r="BT323" i="30" s="1"/>
  <c r="A323" i="9" s="1"/>
  <c r="BF324" i="30"/>
  <c r="BG324" i="30" s="1"/>
  <c r="BH324" i="30" s="1"/>
  <c r="BI324" i="30"/>
  <c r="BJ324" i="30" s="1"/>
  <c r="BK324" i="30" s="1"/>
  <c r="BL324" i="30" s="1"/>
  <c r="BM324" i="30" s="1"/>
  <c r="BN324" i="30" s="1"/>
  <c r="BO324" i="30" s="1"/>
  <c r="BP324" i="30" s="1"/>
  <c r="BQ324" i="30" s="1"/>
  <c r="BR324" i="30" s="1"/>
  <c r="BS324" i="30" s="1"/>
  <c r="BT324" i="30" s="1"/>
  <c r="BF325" i="30"/>
  <c r="BG325" i="30" s="1"/>
  <c r="BH325" i="30" s="1"/>
  <c r="BI325" i="30"/>
  <c r="BJ325" i="30" s="1"/>
  <c r="BK325" i="30" s="1"/>
  <c r="BL325" i="30" s="1"/>
  <c r="BM325" i="30" s="1"/>
  <c r="BN325" i="30" s="1"/>
  <c r="BO325" i="30" s="1"/>
  <c r="BP325" i="30" s="1"/>
  <c r="BQ325" i="30" s="1"/>
  <c r="BR325" i="30" s="1"/>
  <c r="BS325" i="30" s="1"/>
  <c r="BT325" i="30" s="1"/>
  <c r="A325" i="9" s="1"/>
  <c r="BF326" i="30"/>
  <c r="BG326" i="30" s="1"/>
  <c r="BH326" i="30"/>
  <c r="BI326" i="30" s="1"/>
  <c r="BJ326" i="30" s="1"/>
  <c r="BK326" i="30" s="1"/>
  <c r="BL326" i="30" s="1"/>
  <c r="BM326" i="30" s="1"/>
  <c r="BN326" i="30" s="1"/>
  <c r="BO326" i="30" s="1"/>
  <c r="BP326" i="30" s="1"/>
  <c r="BQ326" i="30" s="1"/>
  <c r="BR326" i="30" s="1"/>
  <c r="BS326" i="30" s="1"/>
  <c r="BT326" i="30" s="1"/>
  <c r="A326" i="9" s="1"/>
  <c r="BF327" i="30"/>
  <c r="BG327" i="30" s="1"/>
  <c r="BH327" i="30" s="1"/>
  <c r="BI327" i="30" s="1"/>
  <c r="BJ327" i="30" s="1"/>
  <c r="BK327" i="30" s="1"/>
  <c r="BL327" i="30" s="1"/>
  <c r="BM327" i="30" s="1"/>
  <c r="BN327" i="30" s="1"/>
  <c r="BO327" i="30" s="1"/>
  <c r="BP327" i="30" s="1"/>
  <c r="BQ327" i="30" s="1"/>
  <c r="BR327" i="30" s="1"/>
  <c r="BS327" i="30" s="1"/>
  <c r="BT327" i="30" s="1"/>
  <c r="A327" i="9" s="1"/>
  <c r="BF328" i="30"/>
  <c r="BG328" i="30" s="1"/>
  <c r="BH328" i="30"/>
  <c r="BI328" i="30"/>
  <c r="BJ328" i="30" s="1"/>
  <c r="BK328" i="30" s="1"/>
  <c r="BL328" i="30" s="1"/>
  <c r="BM328" i="30" s="1"/>
  <c r="BN328" i="30" s="1"/>
  <c r="BO328" i="30" s="1"/>
  <c r="BP328" i="30" s="1"/>
  <c r="BQ328" i="30" s="1"/>
  <c r="BR328" i="30" s="1"/>
  <c r="BS328" i="30" s="1"/>
  <c r="BT328" i="30" s="1"/>
  <c r="A328" i="9" s="1"/>
  <c r="BF329" i="30"/>
  <c r="BG329" i="30" s="1"/>
  <c r="BH329" i="30" s="1"/>
  <c r="BI329" i="30" s="1"/>
  <c r="BJ329" i="30" s="1"/>
  <c r="BK329" i="30" s="1"/>
  <c r="BL329" i="30" s="1"/>
  <c r="BM329" i="30" s="1"/>
  <c r="BN329" i="30" s="1"/>
  <c r="BO329" i="30" s="1"/>
  <c r="BP329" i="30" s="1"/>
  <c r="BQ329" i="30" s="1"/>
  <c r="BR329" i="30" s="1"/>
  <c r="BS329" i="30" s="1"/>
  <c r="BT329" i="30" s="1"/>
  <c r="BF330" i="30"/>
  <c r="BG330" i="30" s="1"/>
  <c r="BH330" i="30" s="1"/>
  <c r="BI330" i="30" s="1"/>
  <c r="BJ330" i="30" s="1"/>
  <c r="BK330" i="30" s="1"/>
  <c r="BL330" i="30"/>
  <c r="BM330" i="30" s="1"/>
  <c r="BN330" i="30" s="1"/>
  <c r="BO330" i="30" s="1"/>
  <c r="BP330" i="30" s="1"/>
  <c r="BQ330" i="30" s="1"/>
  <c r="BR330" i="30" s="1"/>
  <c r="BS330" i="30" s="1"/>
  <c r="BT330" i="30" s="1"/>
  <c r="BF331" i="30"/>
  <c r="BG331" i="30" s="1"/>
  <c r="BH331" i="30"/>
  <c r="BI331" i="30"/>
  <c r="BJ331" i="30"/>
  <c r="BK331" i="30"/>
  <c r="BL331" i="30" s="1"/>
  <c r="BM331" i="30" s="1"/>
  <c r="BN331" i="30" s="1"/>
  <c r="BO331" i="30" s="1"/>
  <c r="BP331" i="30" s="1"/>
  <c r="BQ331" i="30" s="1"/>
  <c r="BR331" i="30" s="1"/>
  <c r="BS331" i="30" s="1"/>
  <c r="BT331" i="30" s="1"/>
  <c r="A331" i="9" s="1"/>
  <c r="BF332" i="30"/>
  <c r="BG332" i="30" s="1"/>
  <c r="BH332" i="30" s="1"/>
  <c r="BI332" i="30" s="1"/>
  <c r="BJ332" i="30" s="1"/>
  <c r="BK332" i="30" s="1"/>
  <c r="BL332" i="30" s="1"/>
  <c r="BM332" i="30" s="1"/>
  <c r="BN332" i="30" s="1"/>
  <c r="BO332" i="30" s="1"/>
  <c r="BP332" i="30" s="1"/>
  <c r="BQ332" i="30" s="1"/>
  <c r="BR332" i="30" s="1"/>
  <c r="BS332" i="30" s="1"/>
  <c r="BT332" i="30" s="1"/>
  <c r="A332" i="9" s="1"/>
  <c r="BF333" i="30"/>
  <c r="BG333" i="30" s="1"/>
  <c r="BH333" i="30" s="1"/>
  <c r="BI333" i="30" s="1"/>
  <c r="BJ333" i="30" s="1"/>
  <c r="BK333" i="30" s="1"/>
  <c r="BL333" i="30" s="1"/>
  <c r="BM333" i="30" s="1"/>
  <c r="BN333" i="30" s="1"/>
  <c r="BO333" i="30" s="1"/>
  <c r="BP333" i="30" s="1"/>
  <c r="BQ333" i="30" s="1"/>
  <c r="BR333" i="30" s="1"/>
  <c r="BS333" i="30" s="1"/>
  <c r="BT333" i="30" s="1"/>
  <c r="A333" i="9" s="1"/>
  <c r="BF334" i="30"/>
  <c r="BG334" i="30" s="1"/>
  <c r="BH334" i="30"/>
  <c r="BI334" i="30" s="1"/>
  <c r="BJ334" i="30" s="1"/>
  <c r="BK334" i="30" s="1"/>
  <c r="BL334" i="30" s="1"/>
  <c r="BM334" i="30" s="1"/>
  <c r="BN334" i="30" s="1"/>
  <c r="BO334" i="30" s="1"/>
  <c r="BP334" i="30" s="1"/>
  <c r="BQ334" i="30" s="1"/>
  <c r="BR334" i="30" s="1"/>
  <c r="BS334" i="30" s="1"/>
  <c r="BT334" i="30" s="1"/>
  <c r="A334" i="9" s="1"/>
  <c r="BF335" i="30"/>
  <c r="BG335" i="30" s="1"/>
  <c r="BH335" i="30"/>
  <c r="BI335" i="30" s="1"/>
  <c r="BJ335" i="30" s="1"/>
  <c r="BK335" i="30" s="1"/>
  <c r="BL335" i="30" s="1"/>
  <c r="BM335" i="30" s="1"/>
  <c r="BN335" i="30" s="1"/>
  <c r="BO335" i="30" s="1"/>
  <c r="BP335" i="30" s="1"/>
  <c r="BQ335" i="30" s="1"/>
  <c r="BR335" i="30" s="1"/>
  <c r="BS335" i="30" s="1"/>
  <c r="BT335" i="30" s="1"/>
  <c r="BF336" i="30"/>
  <c r="BG336" i="30"/>
  <c r="BH336" i="30" s="1"/>
  <c r="BI336" i="30" s="1"/>
  <c r="BJ336" i="30" s="1"/>
  <c r="BK336" i="30" s="1"/>
  <c r="BL336" i="30" s="1"/>
  <c r="BM336" i="30" s="1"/>
  <c r="BN336" i="30" s="1"/>
  <c r="BO336" i="30" s="1"/>
  <c r="BP336" i="30" s="1"/>
  <c r="BQ336" i="30" s="1"/>
  <c r="BR336" i="30" s="1"/>
  <c r="BS336" i="30" s="1"/>
  <c r="BT336" i="30" s="1"/>
  <c r="A336" i="9" s="1"/>
  <c r="BF337" i="30"/>
  <c r="BG337" i="30" s="1"/>
  <c r="BH337" i="30" s="1"/>
  <c r="BI337" i="30" s="1"/>
  <c r="BJ337" i="30" s="1"/>
  <c r="BK337" i="30" s="1"/>
  <c r="BL337" i="30" s="1"/>
  <c r="BM337" i="30"/>
  <c r="BN337" i="30" s="1"/>
  <c r="BO337" i="30" s="1"/>
  <c r="BP337" i="30" s="1"/>
  <c r="BQ337" i="30" s="1"/>
  <c r="BR337" i="30" s="1"/>
  <c r="BS337" i="30" s="1"/>
  <c r="BT337" i="30" s="1"/>
  <c r="BF338" i="30"/>
  <c r="BG338" i="30"/>
  <c r="BH338" i="30"/>
  <c r="BI338" i="30" s="1"/>
  <c r="BJ338" i="30" s="1"/>
  <c r="BK338" i="30" s="1"/>
  <c r="BL338" i="30" s="1"/>
  <c r="BM338" i="30" s="1"/>
  <c r="BN338" i="30" s="1"/>
  <c r="BO338" i="30" s="1"/>
  <c r="BP338" i="30" s="1"/>
  <c r="BQ338" i="30" s="1"/>
  <c r="BR338" i="30" s="1"/>
  <c r="BS338" i="30" s="1"/>
  <c r="BT338" i="30" s="1"/>
  <c r="BF339" i="30"/>
  <c r="BG339" i="30"/>
  <c r="BH339" i="30" s="1"/>
  <c r="BI339" i="30" s="1"/>
  <c r="BJ339" i="30" s="1"/>
  <c r="BK339" i="30"/>
  <c r="BL339" i="30" s="1"/>
  <c r="BM339" i="30" s="1"/>
  <c r="BN339" i="30" s="1"/>
  <c r="BO339" i="30" s="1"/>
  <c r="BP339" i="30" s="1"/>
  <c r="BQ339" i="30" s="1"/>
  <c r="BR339" i="30" s="1"/>
  <c r="BS339" i="30" s="1"/>
  <c r="BT339" i="30" s="1"/>
  <c r="A339" i="9" s="1"/>
  <c r="BF340" i="30"/>
  <c r="BG340" i="30" s="1"/>
  <c r="BH340" i="30" s="1"/>
  <c r="BI340" i="30" s="1"/>
  <c r="BJ340" i="30" s="1"/>
  <c r="BK340" i="30" s="1"/>
  <c r="BL340" i="30" s="1"/>
  <c r="BM340" i="30" s="1"/>
  <c r="BN340" i="30" s="1"/>
  <c r="BO340" i="30" s="1"/>
  <c r="BP340" i="30" s="1"/>
  <c r="BQ340" i="30" s="1"/>
  <c r="BR340" i="30" s="1"/>
  <c r="BS340" i="30" s="1"/>
  <c r="BT340" i="30" s="1"/>
  <c r="BF341" i="30"/>
  <c r="BG341" i="30"/>
  <c r="BH341" i="30"/>
  <c r="BI341" i="30" s="1"/>
  <c r="BJ341" i="30" s="1"/>
  <c r="BK341" i="30" s="1"/>
  <c r="BL341" i="30" s="1"/>
  <c r="BM341" i="30" s="1"/>
  <c r="BN341" i="30" s="1"/>
  <c r="BO341" i="30" s="1"/>
  <c r="BP341" i="30"/>
  <c r="BQ341" i="30" s="1"/>
  <c r="BR341" i="30" s="1"/>
  <c r="BS341" i="30" s="1"/>
  <c r="BT341" i="30" s="1"/>
  <c r="A341" i="9" s="1"/>
  <c r="BF342" i="30"/>
  <c r="BG342" i="30" s="1"/>
  <c r="BH342" i="30" s="1"/>
  <c r="BI342" i="30" s="1"/>
  <c r="BJ342" i="30" s="1"/>
  <c r="BK342" i="30" s="1"/>
  <c r="BL342" i="30" s="1"/>
  <c r="BM342" i="30" s="1"/>
  <c r="BN342" i="30" s="1"/>
  <c r="BO342" i="30" s="1"/>
  <c r="BP342" i="30" s="1"/>
  <c r="BQ342" i="30" s="1"/>
  <c r="BR342" i="30" s="1"/>
  <c r="BS342" i="30" s="1"/>
  <c r="BT342" i="30" s="1"/>
  <c r="A342" i="9" s="1"/>
  <c r="BF343" i="30"/>
  <c r="BG343" i="30"/>
  <c r="BH343" i="30" s="1"/>
  <c r="BI343" i="30" s="1"/>
  <c r="BJ343" i="30" s="1"/>
  <c r="BK343" i="30" s="1"/>
  <c r="BL343" i="30" s="1"/>
  <c r="BM343" i="30" s="1"/>
  <c r="BN343" i="30" s="1"/>
  <c r="BO343" i="30" s="1"/>
  <c r="BP343" i="30" s="1"/>
  <c r="BQ343" i="30" s="1"/>
  <c r="BR343" i="30" s="1"/>
  <c r="BS343" i="30" s="1"/>
  <c r="BT343" i="30" s="1"/>
  <c r="A343" i="9" s="1"/>
  <c r="BF344" i="30"/>
  <c r="BG344" i="30" s="1"/>
  <c r="BH344" i="30" s="1"/>
  <c r="BI344" i="30" s="1"/>
  <c r="BJ344" i="30" s="1"/>
  <c r="BK344" i="30" s="1"/>
  <c r="BL344" i="30" s="1"/>
  <c r="BM344" i="30" s="1"/>
  <c r="BN344" i="30" s="1"/>
  <c r="BO344" i="30" s="1"/>
  <c r="BP344" i="30" s="1"/>
  <c r="BQ344" i="30" s="1"/>
  <c r="BR344" i="30" s="1"/>
  <c r="BS344" i="30" s="1"/>
  <c r="BT344" i="30" s="1"/>
  <c r="A344" i="9" s="1"/>
  <c r="BF345" i="30"/>
  <c r="BG345" i="30" s="1"/>
  <c r="BH345" i="30" s="1"/>
  <c r="BI345" i="30"/>
  <c r="BJ345" i="30" s="1"/>
  <c r="BK345" i="30" s="1"/>
  <c r="BL345" i="30" s="1"/>
  <c r="BM345" i="30" s="1"/>
  <c r="BN345" i="30" s="1"/>
  <c r="BO345" i="30" s="1"/>
  <c r="BP345" i="30" s="1"/>
  <c r="BQ345" i="30" s="1"/>
  <c r="BR345" i="30" s="1"/>
  <c r="BS345" i="30" s="1"/>
  <c r="BT345" i="30" s="1"/>
  <c r="A345" i="9" s="1"/>
  <c r="BF346" i="30"/>
  <c r="BG346" i="30"/>
  <c r="BH346" i="30" s="1"/>
  <c r="BI346" i="30" s="1"/>
  <c r="BJ346" i="30" s="1"/>
  <c r="BK346" i="30" s="1"/>
  <c r="BL346" i="30" s="1"/>
  <c r="BM346" i="30" s="1"/>
  <c r="BN346" i="30" s="1"/>
  <c r="BO346" i="30" s="1"/>
  <c r="BP346" i="30" s="1"/>
  <c r="BQ346" i="30" s="1"/>
  <c r="BR346" i="30" s="1"/>
  <c r="BS346" i="30" s="1"/>
  <c r="BT346" i="30" s="1"/>
  <c r="A346" i="9" s="1"/>
  <c r="BF347" i="30"/>
  <c r="BG347" i="30" s="1"/>
  <c r="BH347" i="30" s="1"/>
  <c r="BI347" i="30" s="1"/>
  <c r="BJ347" i="30" s="1"/>
  <c r="BK347" i="30" s="1"/>
  <c r="BL347" i="30" s="1"/>
  <c r="BM347" i="30" s="1"/>
  <c r="BN347" i="30" s="1"/>
  <c r="BO347" i="30" s="1"/>
  <c r="BP347" i="30" s="1"/>
  <c r="BQ347" i="30" s="1"/>
  <c r="BR347" i="30" s="1"/>
  <c r="BS347" i="30" s="1"/>
  <c r="BT347" i="30" s="1"/>
  <c r="A347" i="9" s="1"/>
  <c r="BF348" i="30"/>
  <c r="BG348" i="30" s="1"/>
  <c r="BH348" i="30" s="1"/>
  <c r="BI348" i="30" s="1"/>
  <c r="BJ348" i="30" s="1"/>
  <c r="BK348" i="30" s="1"/>
  <c r="BL348" i="30" s="1"/>
  <c r="BM348" i="30" s="1"/>
  <c r="BN348" i="30" s="1"/>
  <c r="BO348" i="30" s="1"/>
  <c r="BP348" i="30" s="1"/>
  <c r="BQ348" i="30" s="1"/>
  <c r="BR348" i="30" s="1"/>
  <c r="BS348" i="30" s="1"/>
  <c r="BT348" i="30" s="1"/>
  <c r="A348" i="9" s="1"/>
  <c r="BF349" i="30"/>
  <c r="BG349" i="30" s="1"/>
  <c r="BH349" i="30" s="1"/>
  <c r="BI349" i="30" s="1"/>
  <c r="BJ349" i="30" s="1"/>
  <c r="BK349" i="30" s="1"/>
  <c r="BL349" i="30" s="1"/>
  <c r="BM349" i="30" s="1"/>
  <c r="BN349" i="30" s="1"/>
  <c r="BO349" i="30" s="1"/>
  <c r="BP349" i="30" s="1"/>
  <c r="BQ349" i="30" s="1"/>
  <c r="BR349" i="30" s="1"/>
  <c r="BS349" i="30" s="1"/>
  <c r="BT349" i="30" s="1"/>
  <c r="A349" i="9" s="1"/>
  <c r="BF350" i="30"/>
  <c r="BG350" i="30" s="1"/>
  <c r="BH350" i="30" s="1"/>
  <c r="BI350" i="30" s="1"/>
  <c r="BJ350" i="30"/>
  <c r="BK350" i="30" s="1"/>
  <c r="BL350" i="30" s="1"/>
  <c r="BM350" i="30" s="1"/>
  <c r="BN350" i="30" s="1"/>
  <c r="BO350" i="30" s="1"/>
  <c r="BP350" i="30" s="1"/>
  <c r="BQ350" i="30" s="1"/>
  <c r="BR350" i="30" s="1"/>
  <c r="BS350" i="30" s="1"/>
  <c r="BT350" i="30" s="1"/>
  <c r="A350" i="9" s="1"/>
  <c r="BF351" i="30"/>
  <c r="BG351" i="30" s="1"/>
  <c r="BH351" i="30" s="1"/>
  <c r="BI351" i="30" s="1"/>
  <c r="BJ351" i="30" s="1"/>
  <c r="BK351" i="30" s="1"/>
  <c r="BL351" i="30" s="1"/>
  <c r="BM351" i="30" s="1"/>
  <c r="BN351" i="30" s="1"/>
  <c r="BO351" i="30" s="1"/>
  <c r="BP351" i="30" s="1"/>
  <c r="BQ351" i="30" s="1"/>
  <c r="BR351" i="30" s="1"/>
  <c r="BS351" i="30" s="1"/>
  <c r="BT351" i="30" s="1"/>
  <c r="A351" i="9" s="1"/>
  <c r="BF352" i="30"/>
  <c r="BG352" i="30" s="1"/>
  <c r="BH352" i="30"/>
  <c r="BI352" i="30" s="1"/>
  <c r="BJ352" i="30" s="1"/>
  <c r="BK352" i="30" s="1"/>
  <c r="BL352" i="30" s="1"/>
  <c r="BM352" i="30" s="1"/>
  <c r="BN352" i="30"/>
  <c r="BO352" i="30" s="1"/>
  <c r="BP352" i="30"/>
  <c r="BQ352" i="30"/>
  <c r="BR352" i="30" s="1"/>
  <c r="BS352" i="30" s="1"/>
  <c r="BT352" i="30" s="1"/>
  <c r="A352" i="9" s="1"/>
  <c r="BF353" i="30"/>
  <c r="BG353" i="30" s="1"/>
  <c r="BH353" i="30" s="1"/>
  <c r="BI353" i="30" s="1"/>
  <c r="BJ353" i="30" s="1"/>
  <c r="BK353" i="30" s="1"/>
  <c r="BL353" i="30" s="1"/>
  <c r="BM353" i="30" s="1"/>
  <c r="BN353" i="30" s="1"/>
  <c r="BO353" i="30" s="1"/>
  <c r="BP353" i="30" s="1"/>
  <c r="BQ353" i="30" s="1"/>
  <c r="BR353" i="30" s="1"/>
  <c r="BS353" i="30" s="1"/>
  <c r="BT353" i="30" s="1"/>
  <c r="A353" i="9" s="1"/>
  <c r="BF354" i="30"/>
  <c r="BG354" i="30" s="1"/>
  <c r="BH354" i="30" s="1"/>
  <c r="BI354" i="30" s="1"/>
  <c r="BJ354" i="30" s="1"/>
  <c r="BK354" i="30" s="1"/>
  <c r="BL354" i="30" s="1"/>
  <c r="BM354" i="30" s="1"/>
  <c r="BN354" i="30" s="1"/>
  <c r="BO354" i="30" s="1"/>
  <c r="BP354" i="30" s="1"/>
  <c r="BQ354" i="30" s="1"/>
  <c r="BR354" i="30" s="1"/>
  <c r="BS354" i="30" s="1"/>
  <c r="BT354" i="30" s="1"/>
  <c r="A354" i="9" s="1"/>
  <c r="BF355" i="30"/>
  <c r="BG355" i="30" s="1"/>
  <c r="BH355" i="30" s="1"/>
  <c r="BI355" i="30" s="1"/>
  <c r="BJ355" i="30" s="1"/>
  <c r="BK355" i="30" s="1"/>
  <c r="BL355" i="30" s="1"/>
  <c r="BM355" i="30" s="1"/>
  <c r="BN355" i="30" s="1"/>
  <c r="BO355" i="30" s="1"/>
  <c r="BP355" i="30" s="1"/>
  <c r="BQ355" i="30" s="1"/>
  <c r="BR355" i="30" s="1"/>
  <c r="BS355" i="30" s="1"/>
  <c r="BT355" i="30" s="1"/>
  <c r="A355" i="9" s="1"/>
  <c r="BF356" i="30"/>
  <c r="BG356" i="30" s="1"/>
  <c r="BH356" i="30" s="1"/>
  <c r="BI356" i="30" s="1"/>
  <c r="BJ356" i="30" s="1"/>
  <c r="BK356" i="30" s="1"/>
  <c r="BL356" i="30" s="1"/>
  <c r="BM356" i="30" s="1"/>
  <c r="BN356" i="30" s="1"/>
  <c r="BO356" i="30" s="1"/>
  <c r="BP356" i="30" s="1"/>
  <c r="BQ356" i="30" s="1"/>
  <c r="BR356" i="30" s="1"/>
  <c r="BS356" i="30" s="1"/>
  <c r="BT356" i="30" s="1"/>
  <c r="A356" i="9" s="1"/>
  <c r="BF357" i="30"/>
  <c r="BG357" i="30" s="1"/>
  <c r="BH357" i="30" s="1"/>
  <c r="BI357" i="30" s="1"/>
  <c r="BJ357" i="30" s="1"/>
  <c r="BK357" i="30" s="1"/>
  <c r="BL357" i="30" s="1"/>
  <c r="BM357" i="30" s="1"/>
  <c r="BN357" i="30" s="1"/>
  <c r="BO357" i="30" s="1"/>
  <c r="BP357" i="30" s="1"/>
  <c r="BQ357" i="30" s="1"/>
  <c r="BR357" i="30" s="1"/>
  <c r="BS357" i="30" s="1"/>
  <c r="BT357" i="30" s="1"/>
  <c r="A357" i="9" s="1"/>
  <c r="BF358" i="30"/>
  <c r="BG358" i="30" s="1"/>
  <c r="BH358" i="30" s="1"/>
  <c r="BI358" i="30" s="1"/>
  <c r="BJ358" i="30" s="1"/>
  <c r="BK358" i="30" s="1"/>
  <c r="BL358" i="30" s="1"/>
  <c r="BM358" i="30" s="1"/>
  <c r="BN358" i="30" s="1"/>
  <c r="BO358" i="30" s="1"/>
  <c r="BP358" i="30" s="1"/>
  <c r="BQ358" i="30" s="1"/>
  <c r="BR358" i="30" s="1"/>
  <c r="BS358" i="30" s="1"/>
  <c r="BT358" i="30" s="1"/>
  <c r="A358" i="9" s="1"/>
  <c r="BF359" i="30"/>
  <c r="BG359" i="30" s="1"/>
  <c r="BH359" i="30" s="1"/>
  <c r="BI359" i="30" s="1"/>
  <c r="BJ359" i="30" s="1"/>
  <c r="BK359" i="30" s="1"/>
  <c r="BL359" i="30" s="1"/>
  <c r="BM359" i="30" s="1"/>
  <c r="BN359" i="30" s="1"/>
  <c r="BO359" i="30" s="1"/>
  <c r="BP359" i="30" s="1"/>
  <c r="BQ359" i="30" s="1"/>
  <c r="BR359" i="30" s="1"/>
  <c r="BS359" i="30" s="1"/>
  <c r="BT359" i="30" s="1"/>
  <c r="A359" i="9" s="1"/>
  <c r="BF360" i="30"/>
  <c r="BG360" i="30" s="1"/>
  <c r="BH360" i="30" s="1"/>
  <c r="BI360" i="30" s="1"/>
  <c r="BJ360" i="30" s="1"/>
  <c r="BK360" i="30" s="1"/>
  <c r="BL360" i="30" s="1"/>
  <c r="BM360" i="30" s="1"/>
  <c r="BN360" i="30" s="1"/>
  <c r="BO360" i="30" s="1"/>
  <c r="BP360" i="30" s="1"/>
  <c r="BQ360" i="30" s="1"/>
  <c r="BR360" i="30" s="1"/>
  <c r="BS360" i="30" s="1"/>
  <c r="BT360" i="30" s="1"/>
  <c r="A360" i="9" s="1"/>
  <c r="BF361" i="30"/>
  <c r="BG361" i="30" s="1"/>
  <c r="BH361" i="30" s="1"/>
  <c r="BI361" i="30" s="1"/>
  <c r="BJ361" i="30" s="1"/>
  <c r="BK361" i="30" s="1"/>
  <c r="BL361" i="30" s="1"/>
  <c r="BM361" i="30" s="1"/>
  <c r="BN361" i="30" s="1"/>
  <c r="BO361" i="30" s="1"/>
  <c r="BP361" i="30" s="1"/>
  <c r="BQ361" i="30" s="1"/>
  <c r="BR361" i="30" s="1"/>
  <c r="BS361" i="30" s="1"/>
  <c r="BT361" i="30" s="1"/>
  <c r="A361" i="9" s="1"/>
  <c r="BF362" i="30"/>
  <c r="BG362" i="30" s="1"/>
  <c r="BH362" i="30" s="1"/>
  <c r="BI362" i="30" s="1"/>
  <c r="BJ362" i="30" s="1"/>
  <c r="BK362" i="30" s="1"/>
  <c r="BL362" i="30" s="1"/>
  <c r="BM362" i="30" s="1"/>
  <c r="BN362" i="30" s="1"/>
  <c r="BO362" i="30" s="1"/>
  <c r="BP362" i="30" s="1"/>
  <c r="BQ362" i="30" s="1"/>
  <c r="BR362" i="30" s="1"/>
  <c r="BS362" i="30" s="1"/>
  <c r="BT362" i="30" s="1"/>
  <c r="A362" i="9" s="1"/>
  <c r="BF363" i="30"/>
  <c r="BG363" i="30"/>
  <c r="BH363" i="30" s="1"/>
  <c r="BI363" i="30"/>
  <c r="BJ363" i="30" s="1"/>
  <c r="BK363" i="30" s="1"/>
  <c r="BL363" i="30" s="1"/>
  <c r="BM363" i="30" s="1"/>
  <c r="BN363" i="30" s="1"/>
  <c r="BO363" i="30" s="1"/>
  <c r="BP363" i="30" s="1"/>
  <c r="BQ363" i="30" s="1"/>
  <c r="BR363" i="30" s="1"/>
  <c r="BS363" i="30" s="1"/>
  <c r="BT363" i="30" s="1"/>
  <c r="A363" i="9" s="1"/>
  <c r="BF364" i="30"/>
  <c r="BG364" i="30" s="1"/>
  <c r="BH364" i="30" s="1"/>
  <c r="BI364" i="30" s="1"/>
  <c r="BJ364" i="30"/>
  <c r="BK364" i="30" s="1"/>
  <c r="BL364" i="30" s="1"/>
  <c r="BM364" i="30" s="1"/>
  <c r="BN364" i="30" s="1"/>
  <c r="BO364" i="30" s="1"/>
  <c r="BP364" i="30" s="1"/>
  <c r="BQ364" i="30" s="1"/>
  <c r="BR364" i="30" s="1"/>
  <c r="BS364" i="30" s="1"/>
  <c r="BT364" i="30" s="1"/>
  <c r="A364" i="9" s="1"/>
  <c r="BF365" i="30"/>
  <c r="BG365" i="30" s="1"/>
  <c r="BH365" i="30" s="1"/>
  <c r="BI365" i="30" s="1"/>
  <c r="BJ365" i="30" s="1"/>
  <c r="BK365" i="30" s="1"/>
  <c r="BL365" i="30" s="1"/>
  <c r="BM365" i="30" s="1"/>
  <c r="BN365" i="30" s="1"/>
  <c r="BO365" i="30" s="1"/>
  <c r="BP365" i="30" s="1"/>
  <c r="BQ365" i="30" s="1"/>
  <c r="BR365" i="30" s="1"/>
  <c r="BS365" i="30" s="1"/>
  <c r="BT365" i="30" s="1"/>
  <c r="BF366" i="30"/>
  <c r="BG366" i="30" s="1"/>
  <c r="BH366" i="30" s="1"/>
  <c r="BI366" i="30" s="1"/>
  <c r="BJ366" i="30" s="1"/>
  <c r="BK366" i="30" s="1"/>
  <c r="BL366" i="30" s="1"/>
  <c r="BM366" i="30" s="1"/>
  <c r="BN366" i="30" s="1"/>
  <c r="BO366" i="30" s="1"/>
  <c r="BP366" i="30" s="1"/>
  <c r="BQ366" i="30" s="1"/>
  <c r="BR366" i="30" s="1"/>
  <c r="BS366" i="30" s="1"/>
  <c r="BT366" i="30" s="1"/>
  <c r="A366" i="9" s="1"/>
  <c r="BF367" i="30"/>
  <c r="BG367" i="30" s="1"/>
  <c r="BH367" i="30" s="1"/>
  <c r="BI367" i="30" s="1"/>
  <c r="BJ367" i="30" s="1"/>
  <c r="BK367" i="30" s="1"/>
  <c r="BL367" i="30" s="1"/>
  <c r="BM367" i="30" s="1"/>
  <c r="BN367" i="30" s="1"/>
  <c r="BO367" i="30" s="1"/>
  <c r="BP367" i="30" s="1"/>
  <c r="BQ367" i="30" s="1"/>
  <c r="BR367" i="30" s="1"/>
  <c r="BS367" i="30" s="1"/>
  <c r="BT367" i="30" s="1"/>
  <c r="A367" i="9" s="1"/>
  <c r="BF368" i="30"/>
  <c r="BG368" i="30"/>
  <c r="BH368" i="30" s="1"/>
  <c r="BI368" i="30" s="1"/>
  <c r="BJ368" i="30" s="1"/>
  <c r="BK368" i="30" s="1"/>
  <c r="BL368" i="30" s="1"/>
  <c r="BM368" i="30" s="1"/>
  <c r="BN368" i="30" s="1"/>
  <c r="BO368" i="30" s="1"/>
  <c r="BP368" i="30" s="1"/>
  <c r="BQ368" i="30" s="1"/>
  <c r="BR368" i="30" s="1"/>
  <c r="BS368" i="30" s="1"/>
  <c r="BT368" i="30" s="1"/>
  <c r="A368" i="9" s="1"/>
  <c r="BF369" i="30"/>
  <c r="BG369" i="30"/>
  <c r="BH369" i="30" s="1"/>
  <c r="BI369" i="30" s="1"/>
  <c r="BJ369" i="30"/>
  <c r="BK369" i="30" s="1"/>
  <c r="BL369" i="30" s="1"/>
  <c r="BM369" i="30" s="1"/>
  <c r="BN369" i="30" s="1"/>
  <c r="BO369" i="30" s="1"/>
  <c r="BP369" i="30" s="1"/>
  <c r="BQ369" i="30" s="1"/>
  <c r="BR369" i="30" s="1"/>
  <c r="BS369" i="30" s="1"/>
  <c r="BT369" i="30" s="1"/>
  <c r="A369" i="9" s="1"/>
  <c r="BF370" i="30"/>
  <c r="BG370" i="30" s="1"/>
  <c r="BH370" i="30" s="1"/>
  <c r="BI370" i="30" s="1"/>
  <c r="BJ370" i="30" s="1"/>
  <c r="BK370" i="30" s="1"/>
  <c r="BL370" i="30" s="1"/>
  <c r="BM370" i="30" s="1"/>
  <c r="BN370" i="30" s="1"/>
  <c r="BO370" i="30" s="1"/>
  <c r="BP370" i="30" s="1"/>
  <c r="BQ370" i="30" s="1"/>
  <c r="BR370" i="30" s="1"/>
  <c r="BS370" i="30" s="1"/>
  <c r="BT370" i="30" s="1"/>
  <c r="A370" i="9" s="1"/>
  <c r="BF371" i="30"/>
  <c r="BG371" i="30" s="1"/>
  <c r="BH371" i="30" s="1"/>
  <c r="BI371" i="30" s="1"/>
  <c r="BJ371" i="30" s="1"/>
  <c r="BK371" i="30" s="1"/>
  <c r="BL371" i="30" s="1"/>
  <c r="BM371" i="30" s="1"/>
  <c r="BN371" i="30" s="1"/>
  <c r="BO371" i="30" s="1"/>
  <c r="BP371" i="30" s="1"/>
  <c r="BQ371" i="30" s="1"/>
  <c r="BR371" i="30" s="1"/>
  <c r="BS371" i="30" s="1"/>
  <c r="BT371" i="30" s="1"/>
  <c r="A371" i="9" s="1"/>
  <c r="BF372" i="30"/>
  <c r="BG372" i="30" s="1"/>
  <c r="BH372" i="30"/>
  <c r="BI372" i="30"/>
  <c r="BJ372" i="30" s="1"/>
  <c r="BK372" i="30" s="1"/>
  <c r="BL372" i="30" s="1"/>
  <c r="BM372" i="30" s="1"/>
  <c r="BN372" i="30" s="1"/>
  <c r="BO372" i="30" s="1"/>
  <c r="BP372" i="30" s="1"/>
  <c r="BQ372" i="30" s="1"/>
  <c r="BR372" i="30" s="1"/>
  <c r="BS372" i="30" s="1"/>
  <c r="BT372" i="30" s="1"/>
  <c r="A372" i="9" s="1"/>
  <c r="BF373" i="30"/>
  <c r="BG373" i="30" s="1"/>
  <c r="BH373" i="30" s="1"/>
  <c r="BI373" i="30" s="1"/>
  <c r="BJ373" i="30" s="1"/>
  <c r="BK373" i="30" s="1"/>
  <c r="BL373" i="30" s="1"/>
  <c r="BM373" i="30" s="1"/>
  <c r="BN373" i="30" s="1"/>
  <c r="BO373" i="30" s="1"/>
  <c r="BP373" i="30" s="1"/>
  <c r="BQ373" i="30" s="1"/>
  <c r="BR373" i="30" s="1"/>
  <c r="BS373" i="30" s="1"/>
  <c r="BT373" i="30" s="1"/>
  <c r="A373" i="9" s="1"/>
  <c r="BF374" i="30"/>
  <c r="BG374" i="30"/>
  <c r="BH374" i="30" s="1"/>
  <c r="BI374" i="30" s="1"/>
  <c r="BJ374" i="30" s="1"/>
  <c r="BK374" i="30" s="1"/>
  <c r="BL374" i="30" s="1"/>
  <c r="BM374" i="30" s="1"/>
  <c r="BN374" i="30" s="1"/>
  <c r="BO374" i="30" s="1"/>
  <c r="BP374" i="30" s="1"/>
  <c r="BQ374" i="30" s="1"/>
  <c r="BR374" i="30" s="1"/>
  <c r="BS374" i="30" s="1"/>
  <c r="BT374" i="30" s="1"/>
  <c r="A374" i="9" s="1"/>
  <c r="BF375" i="30"/>
  <c r="BG375" i="30" s="1"/>
  <c r="BH375" i="30" s="1"/>
  <c r="BI375" i="30" s="1"/>
  <c r="BJ375" i="30" s="1"/>
  <c r="BK375" i="30" s="1"/>
  <c r="BL375" i="30" s="1"/>
  <c r="BM375" i="30" s="1"/>
  <c r="BN375" i="30" s="1"/>
  <c r="BO375" i="30" s="1"/>
  <c r="BP375" i="30" s="1"/>
  <c r="BQ375" i="30" s="1"/>
  <c r="BR375" i="30" s="1"/>
  <c r="BS375" i="30" s="1"/>
  <c r="BT375" i="30" s="1"/>
  <c r="A375" i="9" s="1"/>
  <c r="BF376" i="30"/>
  <c r="BG376" i="30" s="1"/>
  <c r="BH376" i="30" s="1"/>
  <c r="BI376" i="30" s="1"/>
  <c r="BJ376" i="30" s="1"/>
  <c r="BK376" i="30" s="1"/>
  <c r="BL376" i="30"/>
  <c r="BM376" i="30" s="1"/>
  <c r="BN376" i="30" s="1"/>
  <c r="BO376" i="30" s="1"/>
  <c r="BP376" i="30" s="1"/>
  <c r="BQ376" i="30" s="1"/>
  <c r="BR376" i="30" s="1"/>
  <c r="BS376" i="30" s="1"/>
  <c r="BT376" i="30" s="1"/>
  <c r="A376" i="9" s="1"/>
  <c r="BF377" i="30"/>
  <c r="BG377" i="30" s="1"/>
  <c r="BH377" i="30" s="1"/>
  <c r="BI377" i="30"/>
  <c r="BJ377" i="30" s="1"/>
  <c r="BK377" i="30" s="1"/>
  <c r="BL377" i="30" s="1"/>
  <c r="BM377" i="30" s="1"/>
  <c r="BN377" i="30" s="1"/>
  <c r="BO377" i="30" s="1"/>
  <c r="BP377" i="30" s="1"/>
  <c r="BQ377" i="30" s="1"/>
  <c r="BR377" i="30" s="1"/>
  <c r="BS377" i="30" s="1"/>
  <c r="BT377" i="30" s="1"/>
  <c r="BF378" i="30"/>
  <c r="BG378" i="30" s="1"/>
  <c r="BH378" i="30" s="1"/>
  <c r="BI378" i="30" s="1"/>
  <c r="BJ378" i="30" s="1"/>
  <c r="BK378" i="30" s="1"/>
  <c r="BL378" i="30" s="1"/>
  <c r="BM378" i="30" s="1"/>
  <c r="BN378" i="30" s="1"/>
  <c r="BO378" i="30" s="1"/>
  <c r="BP378" i="30" s="1"/>
  <c r="BQ378" i="30" s="1"/>
  <c r="BR378" i="30" s="1"/>
  <c r="BS378" i="30"/>
  <c r="BT378" i="30" s="1"/>
  <c r="BF379" i="30"/>
  <c r="BG379" i="30" s="1"/>
  <c r="BH379" i="30" s="1"/>
  <c r="BI379" i="30" s="1"/>
  <c r="BJ379" i="30" s="1"/>
  <c r="BK379" i="30" s="1"/>
  <c r="BL379" i="30" s="1"/>
  <c r="BM379" i="30" s="1"/>
  <c r="BN379" i="30" s="1"/>
  <c r="BO379" i="30" s="1"/>
  <c r="BP379" i="30" s="1"/>
  <c r="BQ379" i="30" s="1"/>
  <c r="BR379" i="30" s="1"/>
  <c r="BS379" i="30" s="1"/>
  <c r="BT379" i="30" s="1"/>
  <c r="A379" i="9" s="1"/>
  <c r="BF380" i="30"/>
  <c r="BG380" i="30" s="1"/>
  <c r="BH380" i="30" s="1"/>
  <c r="BI380" i="30" s="1"/>
  <c r="BJ380" i="30" s="1"/>
  <c r="BK380" i="30" s="1"/>
  <c r="BL380" i="30" s="1"/>
  <c r="BM380" i="30"/>
  <c r="BN380" i="30" s="1"/>
  <c r="BO380" i="30" s="1"/>
  <c r="BP380" i="30" s="1"/>
  <c r="BQ380" i="30" s="1"/>
  <c r="BR380" i="30" s="1"/>
  <c r="BS380" i="30" s="1"/>
  <c r="BT380" i="30" s="1"/>
  <c r="A380" i="9" s="1"/>
  <c r="BF381" i="30"/>
  <c r="BG381" i="30"/>
  <c r="BH381" i="30" s="1"/>
  <c r="BI381" i="30" s="1"/>
  <c r="BJ381" i="30" s="1"/>
  <c r="BK381" i="30" s="1"/>
  <c r="BL381" i="30" s="1"/>
  <c r="BM381" i="30" s="1"/>
  <c r="BN381" i="30" s="1"/>
  <c r="BO381" i="30" s="1"/>
  <c r="BP381" i="30" s="1"/>
  <c r="BQ381" i="30" s="1"/>
  <c r="BR381" i="30" s="1"/>
  <c r="BS381" i="30" s="1"/>
  <c r="BT381" i="30" s="1"/>
  <c r="A381" i="9" s="1"/>
  <c r="BF382" i="30"/>
  <c r="BG382" i="30" s="1"/>
  <c r="BH382" i="30" s="1"/>
  <c r="BI382" i="30" s="1"/>
  <c r="BJ382" i="30" s="1"/>
  <c r="BK382" i="30" s="1"/>
  <c r="BL382" i="30" s="1"/>
  <c r="BM382" i="30" s="1"/>
  <c r="BN382" i="30" s="1"/>
  <c r="BO382" i="30" s="1"/>
  <c r="BP382" i="30" s="1"/>
  <c r="BQ382" i="30" s="1"/>
  <c r="BR382" i="30" s="1"/>
  <c r="BS382" i="30" s="1"/>
  <c r="BT382" i="30" s="1"/>
  <c r="A382" i="9" s="1"/>
  <c r="BF383" i="30"/>
  <c r="BG383" i="30" s="1"/>
  <c r="BH383" i="30" s="1"/>
  <c r="BI383" i="30" s="1"/>
  <c r="BJ383" i="30" s="1"/>
  <c r="BK383" i="30" s="1"/>
  <c r="BL383" i="30" s="1"/>
  <c r="BM383" i="30" s="1"/>
  <c r="BN383" i="30" s="1"/>
  <c r="BO383" i="30" s="1"/>
  <c r="BP383" i="30" s="1"/>
  <c r="BQ383" i="30" s="1"/>
  <c r="BR383" i="30" s="1"/>
  <c r="BS383" i="30" s="1"/>
  <c r="BT383" i="30" s="1"/>
  <c r="A383" i="9" s="1"/>
  <c r="BF384" i="30"/>
  <c r="BG384" i="30" s="1"/>
  <c r="BH384" i="30" s="1"/>
  <c r="BI384" i="30" s="1"/>
  <c r="BJ384" i="30" s="1"/>
  <c r="BK384" i="30" s="1"/>
  <c r="BL384" i="30" s="1"/>
  <c r="BM384" i="30" s="1"/>
  <c r="BN384" i="30" s="1"/>
  <c r="BO384" i="30" s="1"/>
  <c r="BP384" i="30" s="1"/>
  <c r="BQ384" i="30" s="1"/>
  <c r="BR384" i="30" s="1"/>
  <c r="BS384" i="30" s="1"/>
  <c r="BT384" i="30" s="1"/>
  <c r="BF385" i="30"/>
  <c r="BG385" i="30" s="1"/>
  <c r="BH385" i="30" s="1"/>
  <c r="BI385" i="30" s="1"/>
  <c r="BJ385" i="30" s="1"/>
  <c r="BK385" i="30" s="1"/>
  <c r="BL385" i="30" s="1"/>
  <c r="BM385" i="30" s="1"/>
  <c r="BN385" i="30" s="1"/>
  <c r="BO385" i="30" s="1"/>
  <c r="BP385" i="30" s="1"/>
  <c r="BQ385" i="30" s="1"/>
  <c r="BR385" i="30" s="1"/>
  <c r="BS385" i="30" s="1"/>
  <c r="BT385" i="30" s="1"/>
  <c r="BF386" i="30"/>
  <c r="BG386" i="30" s="1"/>
  <c r="BH386" i="30" s="1"/>
  <c r="BI386" i="30" s="1"/>
  <c r="BJ386" i="30" s="1"/>
  <c r="BK386" i="30" s="1"/>
  <c r="BL386" i="30" s="1"/>
  <c r="BM386" i="30" s="1"/>
  <c r="BN386" i="30" s="1"/>
  <c r="BO386" i="30" s="1"/>
  <c r="BP386" i="30" s="1"/>
  <c r="BQ386" i="30" s="1"/>
  <c r="BR386" i="30" s="1"/>
  <c r="BS386" i="30" s="1"/>
  <c r="BT386" i="30" s="1"/>
  <c r="BF387" i="30"/>
  <c r="BG387" i="30" s="1"/>
  <c r="BH387" i="30"/>
  <c r="BI387" i="30" s="1"/>
  <c r="BJ387" i="30" s="1"/>
  <c r="BK387" i="30" s="1"/>
  <c r="BL387" i="30" s="1"/>
  <c r="BM387" i="30" s="1"/>
  <c r="BN387" i="30" s="1"/>
  <c r="BO387" i="30" s="1"/>
  <c r="BP387" i="30" s="1"/>
  <c r="BQ387" i="30" s="1"/>
  <c r="BR387" i="30" s="1"/>
  <c r="BS387" i="30" s="1"/>
  <c r="BT387" i="30" s="1"/>
  <c r="BF388" i="30"/>
  <c r="BG388" i="30" s="1"/>
  <c r="BH388" i="30" s="1"/>
  <c r="BI388" i="30" s="1"/>
  <c r="BJ388" i="30" s="1"/>
  <c r="BK388" i="30" s="1"/>
  <c r="BL388" i="30" s="1"/>
  <c r="BM388" i="30" s="1"/>
  <c r="BN388" i="30" s="1"/>
  <c r="BO388" i="30" s="1"/>
  <c r="BP388" i="30" s="1"/>
  <c r="BQ388" i="30" s="1"/>
  <c r="BR388" i="30"/>
  <c r="BS388" i="30" s="1"/>
  <c r="BT388" i="30" s="1"/>
  <c r="BF389" i="30"/>
  <c r="BG389" i="30" s="1"/>
  <c r="BH389" i="30"/>
  <c r="BI389" i="30" s="1"/>
  <c r="BJ389" i="30" s="1"/>
  <c r="BK389" i="30" s="1"/>
  <c r="BL389" i="30" s="1"/>
  <c r="BM389" i="30" s="1"/>
  <c r="BN389" i="30" s="1"/>
  <c r="BO389" i="30" s="1"/>
  <c r="BP389" i="30" s="1"/>
  <c r="BQ389" i="30" s="1"/>
  <c r="BR389" i="30" s="1"/>
  <c r="BS389" i="30" s="1"/>
  <c r="BT389" i="30" s="1"/>
  <c r="A389" i="9" s="1"/>
  <c r="BF390" i="30"/>
  <c r="BG390" i="30"/>
  <c r="BH390" i="30" s="1"/>
  <c r="BI390" i="30" s="1"/>
  <c r="BJ390" i="30" s="1"/>
  <c r="BK390" i="30" s="1"/>
  <c r="BL390" i="30" s="1"/>
  <c r="BM390" i="30" s="1"/>
  <c r="BN390" i="30"/>
  <c r="BO390" i="30" s="1"/>
  <c r="BP390" i="30" s="1"/>
  <c r="BQ390" i="30" s="1"/>
  <c r="BR390" i="30" s="1"/>
  <c r="BS390" i="30" s="1"/>
  <c r="BT390" i="30" s="1"/>
  <c r="A390" i="9" s="1"/>
  <c r="BF391" i="30"/>
  <c r="BG391" i="30" s="1"/>
  <c r="BH391" i="30" s="1"/>
  <c r="BI391" i="30" s="1"/>
  <c r="BJ391" i="30" s="1"/>
  <c r="BK391" i="30" s="1"/>
  <c r="BL391" i="30" s="1"/>
  <c r="BM391" i="30" s="1"/>
  <c r="BN391" i="30" s="1"/>
  <c r="BO391" i="30" s="1"/>
  <c r="BP391" i="30" s="1"/>
  <c r="BQ391" i="30" s="1"/>
  <c r="BR391" i="30" s="1"/>
  <c r="BS391" i="30" s="1"/>
  <c r="BT391" i="30" s="1"/>
  <c r="A391" i="9" s="1"/>
  <c r="BF392" i="30"/>
  <c r="BG392" i="30" s="1"/>
  <c r="BH392" i="30" s="1"/>
  <c r="BI392" i="30"/>
  <c r="BJ392" i="30" s="1"/>
  <c r="BK392" i="30" s="1"/>
  <c r="BL392" i="30" s="1"/>
  <c r="BM392" i="30" s="1"/>
  <c r="BN392" i="30" s="1"/>
  <c r="BO392" i="30" s="1"/>
  <c r="BP392" i="30" s="1"/>
  <c r="BQ392" i="30" s="1"/>
  <c r="BR392" i="30" s="1"/>
  <c r="BS392" i="30" s="1"/>
  <c r="BT392" i="30" s="1"/>
  <c r="BF393" i="30"/>
  <c r="BG393" i="30" s="1"/>
  <c r="BH393" i="30" s="1"/>
  <c r="BI393" i="30" s="1"/>
  <c r="BJ393" i="30" s="1"/>
  <c r="BK393" i="30" s="1"/>
  <c r="BL393" i="30" s="1"/>
  <c r="BM393" i="30" s="1"/>
  <c r="BN393" i="30" s="1"/>
  <c r="BO393" i="30" s="1"/>
  <c r="BP393" i="30" s="1"/>
  <c r="BQ393" i="30" s="1"/>
  <c r="BR393" i="30" s="1"/>
  <c r="BS393" i="30" s="1"/>
  <c r="BT393" i="30" s="1"/>
  <c r="BF394" i="30"/>
  <c r="BG394" i="30" s="1"/>
  <c r="BH394" i="30" s="1"/>
  <c r="BI394" i="30" s="1"/>
  <c r="BJ394" i="30" s="1"/>
  <c r="BK394" i="30" s="1"/>
  <c r="BL394" i="30" s="1"/>
  <c r="BM394" i="30" s="1"/>
  <c r="BN394" i="30" s="1"/>
  <c r="BO394" i="30" s="1"/>
  <c r="BP394" i="30" s="1"/>
  <c r="BQ394" i="30" s="1"/>
  <c r="BR394" i="30" s="1"/>
  <c r="BS394" i="30" s="1"/>
  <c r="BT394" i="30" s="1"/>
  <c r="BF395" i="30"/>
  <c r="BG395" i="30" s="1"/>
  <c r="BH395" i="30" s="1"/>
  <c r="BI395" i="30" s="1"/>
  <c r="BJ395" i="30"/>
  <c r="BK395" i="30" s="1"/>
  <c r="BL395" i="30"/>
  <c r="BM395" i="30" s="1"/>
  <c r="BN395" i="30" s="1"/>
  <c r="BO395" i="30" s="1"/>
  <c r="BP395" i="30" s="1"/>
  <c r="BQ395" i="30" s="1"/>
  <c r="BR395" i="30" s="1"/>
  <c r="BS395" i="30" s="1"/>
  <c r="BT395" i="30" s="1"/>
  <c r="A395" i="9" s="1"/>
  <c r="BF396" i="30"/>
  <c r="BG396" i="30" s="1"/>
  <c r="BH396" i="30" s="1"/>
  <c r="BI396" i="30" s="1"/>
  <c r="BJ396" i="30" s="1"/>
  <c r="BK396" i="30" s="1"/>
  <c r="BL396" i="30" s="1"/>
  <c r="BM396" i="30" s="1"/>
  <c r="BN396" i="30" s="1"/>
  <c r="BO396" i="30" s="1"/>
  <c r="BP396" i="30" s="1"/>
  <c r="BQ396" i="30" s="1"/>
  <c r="BR396" i="30" s="1"/>
  <c r="BS396" i="30" s="1"/>
  <c r="BT396" i="30" s="1"/>
  <c r="A396" i="9" s="1"/>
  <c r="BF397" i="30"/>
  <c r="BG397" i="30" s="1"/>
  <c r="BH397" i="30" s="1"/>
  <c r="BI397" i="30" s="1"/>
  <c r="BJ397" i="30" s="1"/>
  <c r="BK397" i="30" s="1"/>
  <c r="BL397" i="30" s="1"/>
  <c r="BM397" i="30" s="1"/>
  <c r="BN397" i="30" s="1"/>
  <c r="BO397" i="30" s="1"/>
  <c r="BP397" i="30" s="1"/>
  <c r="BQ397" i="30" s="1"/>
  <c r="BR397" i="30" s="1"/>
  <c r="BS397" i="30" s="1"/>
  <c r="BT397" i="30" s="1"/>
  <c r="A397" i="9" s="1"/>
  <c r="BF398" i="30"/>
  <c r="BG398" i="30" s="1"/>
  <c r="BH398" i="30" s="1"/>
  <c r="BI398" i="30" s="1"/>
  <c r="BJ398" i="30" s="1"/>
  <c r="BK398" i="30" s="1"/>
  <c r="BL398" i="30" s="1"/>
  <c r="BM398" i="30" s="1"/>
  <c r="BN398" i="30" s="1"/>
  <c r="BO398" i="30" s="1"/>
  <c r="BP398" i="30" s="1"/>
  <c r="BQ398" i="30" s="1"/>
  <c r="BR398" i="30" s="1"/>
  <c r="BS398" i="30" s="1"/>
  <c r="BT398" i="30" s="1"/>
  <c r="A398" i="9" s="1"/>
  <c r="BF399" i="30"/>
  <c r="BG399" i="30" s="1"/>
  <c r="BH399" i="30" s="1"/>
  <c r="BI399" i="30" s="1"/>
  <c r="BJ399" i="30" s="1"/>
  <c r="BK399" i="30"/>
  <c r="BL399" i="30" s="1"/>
  <c r="BM399" i="30" s="1"/>
  <c r="BN399" i="30"/>
  <c r="BO399" i="30"/>
  <c r="BP399" i="30" s="1"/>
  <c r="BQ399" i="30" s="1"/>
  <c r="BR399" i="30" s="1"/>
  <c r="BS399" i="30" s="1"/>
  <c r="BT399" i="30" s="1"/>
  <c r="A399" i="9" s="1"/>
  <c r="BF400" i="30"/>
  <c r="BG400" i="30" s="1"/>
  <c r="BH400" i="30" s="1"/>
  <c r="BI400" i="30" s="1"/>
  <c r="BJ400" i="30" s="1"/>
  <c r="BK400" i="30" s="1"/>
  <c r="BL400" i="30" s="1"/>
  <c r="BM400" i="30" s="1"/>
  <c r="BN400" i="30" s="1"/>
  <c r="BO400" i="30" s="1"/>
  <c r="BP400" i="30" s="1"/>
  <c r="BQ400" i="30" s="1"/>
  <c r="BR400" i="30" s="1"/>
  <c r="BS400" i="30" s="1"/>
  <c r="BT400" i="30" s="1"/>
  <c r="A400" i="9" s="1"/>
  <c r="BF401" i="30"/>
  <c r="BG401" i="30" s="1"/>
  <c r="BH401" i="30"/>
  <c r="BI401" i="30" s="1"/>
  <c r="BJ401" i="30"/>
  <c r="BK401" i="30" s="1"/>
  <c r="BL401" i="30" s="1"/>
  <c r="BM401" i="30" s="1"/>
  <c r="BN401" i="30" s="1"/>
  <c r="BO401" i="30" s="1"/>
  <c r="BP401" i="30" s="1"/>
  <c r="BQ401" i="30" s="1"/>
  <c r="BR401" i="30" s="1"/>
  <c r="BS401" i="30" s="1"/>
  <c r="BT401" i="30" s="1"/>
  <c r="A401" i="9" s="1"/>
  <c r="BF402" i="30"/>
  <c r="BG402" i="30" s="1"/>
  <c r="BH402" i="30" s="1"/>
  <c r="BI402" i="30" s="1"/>
  <c r="BJ402" i="30" s="1"/>
  <c r="BK402" i="30" s="1"/>
  <c r="BL402" i="30" s="1"/>
  <c r="BM402" i="30" s="1"/>
  <c r="BN402" i="30" s="1"/>
  <c r="BO402" i="30" s="1"/>
  <c r="BP402" i="30" s="1"/>
  <c r="BQ402" i="30" s="1"/>
  <c r="BR402" i="30" s="1"/>
  <c r="BS402" i="30" s="1"/>
  <c r="BT402" i="30" s="1"/>
  <c r="A402" i="9" s="1"/>
  <c r="BF403" i="30"/>
  <c r="BG403" i="30" s="1"/>
  <c r="BH403" i="30" s="1"/>
  <c r="BI403" i="30" s="1"/>
  <c r="BJ403" i="30" s="1"/>
  <c r="BK403" i="30" s="1"/>
  <c r="BL403" i="30" s="1"/>
  <c r="BM403" i="30" s="1"/>
  <c r="BN403" i="30" s="1"/>
  <c r="BO403" i="30" s="1"/>
  <c r="BP403" i="30" s="1"/>
  <c r="BQ403" i="30" s="1"/>
  <c r="BR403" i="30" s="1"/>
  <c r="BS403" i="30" s="1"/>
  <c r="BT403" i="30" s="1"/>
  <c r="A403" i="9" s="1"/>
  <c r="BF404" i="30"/>
  <c r="BG404" i="30" s="1"/>
  <c r="BH404" i="30" s="1"/>
  <c r="BI404" i="30" s="1"/>
  <c r="BJ404" i="30" s="1"/>
  <c r="BK404" i="30" s="1"/>
  <c r="BL404" i="30" s="1"/>
  <c r="BM404" i="30" s="1"/>
  <c r="BN404" i="30" s="1"/>
  <c r="BO404" i="30" s="1"/>
  <c r="BP404" i="30" s="1"/>
  <c r="BQ404" i="30" s="1"/>
  <c r="BR404" i="30" s="1"/>
  <c r="BS404" i="30" s="1"/>
  <c r="BT404" i="30" s="1"/>
  <c r="A404" i="9" s="1"/>
  <c r="BF405" i="30"/>
  <c r="BG405" i="30" s="1"/>
  <c r="BH405" i="30" s="1"/>
  <c r="BI405" i="30" s="1"/>
  <c r="BJ405" i="30" s="1"/>
  <c r="BK405" i="30" s="1"/>
  <c r="BL405" i="30" s="1"/>
  <c r="BM405" i="30" s="1"/>
  <c r="BN405" i="30" s="1"/>
  <c r="BO405" i="30" s="1"/>
  <c r="BP405" i="30" s="1"/>
  <c r="BQ405" i="30" s="1"/>
  <c r="BR405" i="30" s="1"/>
  <c r="BS405" i="30" s="1"/>
  <c r="BT405" i="30" s="1"/>
  <c r="A405" i="9" s="1"/>
  <c r="BF406" i="30"/>
  <c r="BG406" i="30" s="1"/>
  <c r="BH406" i="30" s="1"/>
  <c r="BI406" i="30" s="1"/>
  <c r="BJ406" i="30" s="1"/>
  <c r="BK406" i="30" s="1"/>
  <c r="BL406" i="30" s="1"/>
  <c r="BM406" i="30" s="1"/>
  <c r="BN406" i="30" s="1"/>
  <c r="BO406" i="30" s="1"/>
  <c r="BP406" i="30" s="1"/>
  <c r="BQ406" i="30" s="1"/>
  <c r="BR406" i="30" s="1"/>
  <c r="BS406" i="30" s="1"/>
  <c r="BT406" i="30" s="1"/>
  <c r="A406" i="9" s="1"/>
  <c r="BF407" i="30"/>
  <c r="BG407" i="30"/>
  <c r="BH407" i="30"/>
  <c r="BI407" i="30"/>
  <c r="BJ407" i="30" s="1"/>
  <c r="BK407" i="30" s="1"/>
  <c r="BL407" i="30" s="1"/>
  <c r="BM407" i="30" s="1"/>
  <c r="BN407" i="30" s="1"/>
  <c r="BO407" i="30" s="1"/>
  <c r="BP407" i="30" s="1"/>
  <c r="BQ407" i="30" s="1"/>
  <c r="BR407" i="30" s="1"/>
  <c r="BS407" i="30" s="1"/>
  <c r="BT407" i="30" s="1"/>
  <c r="BF408" i="30"/>
  <c r="BG408" i="30" s="1"/>
  <c r="BH408" i="30" s="1"/>
  <c r="BI408" i="30" s="1"/>
  <c r="BJ408" i="30" s="1"/>
  <c r="BK408" i="30" s="1"/>
  <c r="BL408" i="30" s="1"/>
  <c r="BM408" i="30" s="1"/>
  <c r="BN408" i="30" s="1"/>
  <c r="BO408" i="30" s="1"/>
  <c r="BP408" i="30" s="1"/>
  <c r="BQ408" i="30" s="1"/>
  <c r="BR408" i="30" s="1"/>
  <c r="BS408" i="30" s="1"/>
  <c r="BT408" i="30" s="1"/>
  <c r="BF409" i="30"/>
  <c r="BG409" i="30" s="1"/>
  <c r="BH409" i="30" s="1"/>
  <c r="BI409" i="30" s="1"/>
  <c r="BJ409" i="30" s="1"/>
  <c r="BK409" i="30" s="1"/>
  <c r="BL409" i="30" s="1"/>
  <c r="BM409" i="30" s="1"/>
  <c r="BN409" i="30" s="1"/>
  <c r="BO409" i="30" s="1"/>
  <c r="BP409" i="30" s="1"/>
  <c r="BQ409" i="30" s="1"/>
  <c r="BR409" i="30" s="1"/>
  <c r="BS409" i="30" s="1"/>
  <c r="BT409" i="30" s="1"/>
  <c r="A409" i="9" s="1"/>
  <c r="BF410" i="30"/>
  <c r="BG410" i="30" s="1"/>
  <c r="BH410" i="30" s="1"/>
  <c r="BI410" i="30" s="1"/>
  <c r="BJ410" i="30" s="1"/>
  <c r="BK410" i="30" s="1"/>
  <c r="BL410" i="30" s="1"/>
  <c r="BM410" i="30" s="1"/>
  <c r="BN410" i="30" s="1"/>
  <c r="BO410" i="30" s="1"/>
  <c r="BP410" i="30" s="1"/>
  <c r="BQ410" i="30" s="1"/>
  <c r="BR410" i="30" s="1"/>
  <c r="BS410" i="30" s="1"/>
  <c r="BT410" i="30" s="1"/>
  <c r="A410" i="9" s="1"/>
  <c r="BF411" i="30"/>
  <c r="BG411" i="30" s="1"/>
  <c r="BH411" i="30" s="1"/>
  <c r="BI411" i="30" s="1"/>
  <c r="BJ411" i="30" s="1"/>
  <c r="BK411" i="30" s="1"/>
  <c r="BL411" i="30" s="1"/>
  <c r="BM411" i="30" s="1"/>
  <c r="BN411" i="30" s="1"/>
  <c r="BO411" i="30" s="1"/>
  <c r="BP411" i="30" s="1"/>
  <c r="BQ411" i="30" s="1"/>
  <c r="BR411" i="30" s="1"/>
  <c r="BS411" i="30" s="1"/>
  <c r="BT411" i="30" s="1"/>
  <c r="BF412" i="30"/>
  <c r="BG412" i="30" s="1"/>
  <c r="BH412" i="30" s="1"/>
  <c r="BI412" i="30" s="1"/>
  <c r="BJ412" i="30" s="1"/>
  <c r="BK412" i="30" s="1"/>
  <c r="BL412" i="30" s="1"/>
  <c r="BM412" i="30" s="1"/>
  <c r="BN412" i="30" s="1"/>
  <c r="BO412" i="30" s="1"/>
  <c r="BP412" i="30" s="1"/>
  <c r="BQ412" i="30" s="1"/>
  <c r="BR412" i="30" s="1"/>
  <c r="BS412" i="30" s="1"/>
  <c r="BT412" i="30" s="1"/>
  <c r="BF413" i="30"/>
  <c r="BG413" i="30" s="1"/>
  <c r="BH413" i="30" s="1"/>
  <c r="BI413" i="30" s="1"/>
  <c r="BJ413" i="30" s="1"/>
  <c r="BK413" i="30" s="1"/>
  <c r="BL413" i="30" s="1"/>
  <c r="BM413" i="30" s="1"/>
  <c r="BN413" i="30" s="1"/>
  <c r="BO413" i="30" s="1"/>
  <c r="BP413" i="30" s="1"/>
  <c r="BQ413" i="30" s="1"/>
  <c r="BR413" i="30" s="1"/>
  <c r="BS413" i="30" s="1"/>
  <c r="BT413" i="30" s="1"/>
  <c r="A413" i="9" s="1"/>
  <c r="BF414" i="30"/>
  <c r="BG414" i="30" s="1"/>
  <c r="BH414" i="30" s="1"/>
  <c r="BI414" i="30" s="1"/>
  <c r="BJ414" i="30" s="1"/>
  <c r="BK414" i="30" s="1"/>
  <c r="BL414" i="30" s="1"/>
  <c r="BM414" i="30" s="1"/>
  <c r="BN414" i="30" s="1"/>
  <c r="BO414" i="30" s="1"/>
  <c r="BP414" i="30" s="1"/>
  <c r="BQ414" i="30" s="1"/>
  <c r="BR414" i="30" s="1"/>
  <c r="BS414" i="30" s="1"/>
  <c r="BT414" i="30" s="1"/>
  <c r="BF415" i="30"/>
  <c r="BG415" i="30"/>
  <c r="BH415" i="30" s="1"/>
  <c r="BI415" i="30" s="1"/>
  <c r="BJ415" i="30" s="1"/>
  <c r="BK415" i="30" s="1"/>
  <c r="BL415" i="30" s="1"/>
  <c r="BM415" i="30" s="1"/>
  <c r="BN415" i="30"/>
  <c r="BO415" i="30"/>
  <c r="BP415" i="30" s="1"/>
  <c r="BQ415" i="30" s="1"/>
  <c r="BR415" i="30" s="1"/>
  <c r="BS415" i="30" s="1"/>
  <c r="BT415" i="30" s="1"/>
  <c r="BF416" i="30"/>
  <c r="BG416" i="30" s="1"/>
  <c r="BH416" i="30" s="1"/>
  <c r="BI416" i="30" s="1"/>
  <c r="BJ416" i="30" s="1"/>
  <c r="BK416" i="30" s="1"/>
  <c r="BL416" i="30" s="1"/>
  <c r="BM416" i="30" s="1"/>
  <c r="BN416" i="30" s="1"/>
  <c r="BO416" i="30" s="1"/>
  <c r="BP416" i="30" s="1"/>
  <c r="BQ416" i="30" s="1"/>
  <c r="BR416" i="30" s="1"/>
  <c r="BS416" i="30" s="1"/>
  <c r="BT416" i="30" s="1"/>
  <c r="A416" i="9" s="1"/>
  <c r="BF417" i="30"/>
  <c r="BG417" i="30" s="1"/>
  <c r="BH417" i="30"/>
  <c r="BI417" i="30"/>
  <c r="BJ417" i="30"/>
  <c r="BK417" i="30" s="1"/>
  <c r="BL417" i="30" s="1"/>
  <c r="BM417" i="30" s="1"/>
  <c r="BN417" i="30" s="1"/>
  <c r="BO417" i="30" s="1"/>
  <c r="BP417" i="30" s="1"/>
  <c r="BQ417" i="30" s="1"/>
  <c r="BR417" i="30" s="1"/>
  <c r="BS417" i="30" s="1"/>
  <c r="BT417" i="30" s="1"/>
  <c r="BF418" i="30"/>
  <c r="BG418" i="30" s="1"/>
  <c r="BH418" i="30" s="1"/>
  <c r="BI418" i="30" s="1"/>
  <c r="BJ418" i="30" s="1"/>
  <c r="BK418" i="30" s="1"/>
  <c r="BL418" i="30" s="1"/>
  <c r="BM418" i="30" s="1"/>
  <c r="BN418" i="30" s="1"/>
  <c r="BO418" i="30" s="1"/>
  <c r="BP418" i="30" s="1"/>
  <c r="BQ418" i="30" s="1"/>
  <c r="BR418" i="30" s="1"/>
  <c r="BS418" i="30" s="1"/>
  <c r="BT418" i="30" s="1"/>
  <c r="BF419" i="30"/>
  <c r="BG419" i="30"/>
  <c r="BH419" i="30"/>
  <c r="BI419" i="30" s="1"/>
  <c r="BJ419" i="30" s="1"/>
  <c r="BK419" i="30" s="1"/>
  <c r="BL419" i="30" s="1"/>
  <c r="BM419" i="30" s="1"/>
  <c r="BN419" i="30" s="1"/>
  <c r="BO419" i="30" s="1"/>
  <c r="BP419" i="30" s="1"/>
  <c r="BQ419" i="30" s="1"/>
  <c r="BR419" i="30" s="1"/>
  <c r="BS419" i="30" s="1"/>
  <c r="BT419" i="30" s="1"/>
  <c r="BF420" i="30"/>
  <c r="BG420" i="30" s="1"/>
  <c r="BH420" i="30" s="1"/>
  <c r="BI420" i="30" s="1"/>
  <c r="BJ420" i="30" s="1"/>
  <c r="BK420" i="30" s="1"/>
  <c r="BL420" i="30" s="1"/>
  <c r="BM420" i="30" s="1"/>
  <c r="BN420" i="30" s="1"/>
  <c r="BO420" i="30" s="1"/>
  <c r="BP420" i="30" s="1"/>
  <c r="BQ420" i="30" s="1"/>
  <c r="BR420" i="30" s="1"/>
  <c r="BS420" i="30" s="1"/>
  <c r="BT420" i="30" s="1"/>
  <c r="A420" i="9" s="1"/>
  <c r="BF421" i="30"/>
  <c r="BG421" i="30" s="1"/>
  <c r="BH421" i="30" s="1"/>
  <c r="BI421" i="30" s="1"/>
  <c r="BJ421" i="30" s="1"/>
  <c r="BK421" i="30" s="1"/>
  <c r="BL421" i="30" s="1"/>
  <c r="BM421" i="30" s="1"/>
  <c r="BN421" i="30" s="1"/>
  <c r="BO421" i="30" s="1"/>
  <c r="BP421" i="30" s="1"/>
  <c r="BQ421" i="30" s="1"/>
  <c r="BR421" i="30" s="1"/>
  <c r="BS421" i="30" s="1"/>
  <c r="BT421" i="30" s="1"/>
  <c r="A421" i="9" s="1"/>
  <c r="BF422" i="30"/>
  <c r="BG422" i="30" s="1"/>
  <c r="BH422" i="30" s="1"/>
  <c r="BI422" i="30" s="1"/>
  <c r="BJ422" i="30" s="1"/>
  <c r="BK422" i="30" s="1"/>
  <c r="BL422" i="30" s="1"/>
  <c r="BM422" i="30" s="1"/>
  <c r="BN422" i="30" s="1"/>
  <c r="BO422" i="30" s="1"/>
  <c r="BP422" i="30" s="1"/>
  <c r="BQ422" i="30" s="1"/>
  <c r="BR422" i="30" s="1"/>
  <c r="BS422" i="30" s="1"/>
  <c r="BT422" i="30" s="1"/>
  <c r="A422" i="9" s="1"/>
  <c r="BF423" i="30"/>
  <c r="BG423" i="30" s="1"/>
  <c r="BH423" i="30" s="1"/>
  <c r="BI423" i="30" s="1"/>
  <c r="BJ423" i="30" s="1"/>
  <c r="BK423" i="30" s="1"/>
  <c r="BL423" i="30" s="1"/>
  <c r="BM423" i="30" s="1"/>
  <c r="BN423" i="30" s="1"/>
  <c r="BO423" i="30" s="1"/>
  <c r="BP423" i="30" s="1"/>
  <c r="BQ423" i="30" s="1"/>
  <c r="BR423" i="30" s="1"/>
  <c r="BS423" i="30" s="1"/>
  <c r="BT423" i="30" s="1"/>
  <c r="A423" i="9" s="1"/>
  <c r="BF424" i="30"/>
  <c r="BG424" i="30" s="1"/>
  <c r="BH424" i="30" s="1"/>
  <c r="BI424" i="30" s="1"/>
  <c r="BJ424" i="30" s="1"/>
  <c r="BK424" i="30" s="1"/>
  <c r="BL424" i="30" s="1"/>
  <c r="BM424" i="30" s="1"/>
  <c r="BN424" i="30" s="1"/>
  <c r="BO424" i="30" s="1"/>
  <c r="BP424" i="30" s="1"/>
  <c r="BQ424" i="30" s="1"/>
  <c r="BR424" i="30" s="1"/>
  <c r="BS424" i="30" s="1"/>
  <c r="BT424" i="30" s="1"/>
  <c r="A424" i="9" s="1"/>
  <c r="BF425" i="30"/>
  <c r="BG425" i="30" s="1"/>
  <c r="BH425" i="30" s="1"/>
  <c r="BI425" i="30" s="1"/>
  <c r="BJ425" i="30" s="1"/>
  <c r="BK425" i="30" s="1"/>
  <c r="BL425" i="30" s="1"/>
  <c r="BM425" i="30" s="1"/>
  <c r="BN425" i="30" s="1"/>
  <c r="BO425" i="30" s="1"/>
  <c r="BP425" i="30" s="1"/>
  <c r="BQ425" i="30" s="1"/>
  <c r="BR425" i="30" s="1"/>
  <c r="BS425" i="30" s="1"/>
  <c r="BT425" i="30" s="1"/>
  <c r="A425" i="9" s="1"/>
  <c r="BF426" i="30"/>
  <c r="BG426" i="30" s="1"/>
  <c r="BH426" i="30"/>
  <c r="BI426" i="30"/>
  <c r="BJ426" i="30" s="1"/>
  <c r="BK426" i="30" s="1"/>
  <c r="BL426" i="30" s="1"/>
  <c r="BM426" i="30" s="1"/>
  <c r="BN426" i="30" s="1"/>
  <c r="BO426" i="30" s="1"/>
  <c r="BP426" i="30" s="1"/>
  <c r="BQ426" i="30" s="1"/>
  <c r="BR426" i="30" s="1"/>
  <c r="BS426" i="30" s="1"/>
  <c r="BT426" i="30" s="1"/>
  <c r="BF427" i="30"/>
  <c r="BG427" i="30" s="1"/>
  <c r="BH427" i="30" s="1"/>
  <c r="BI427" i="30" s="1"/>
  <c r="BJ427" i="30" s="1"/>
  <c r="BK427" i="30" s="1"/>
  <c r="BL427" i="30" s="1"/>
  <c r="BM427" i="30" s="1"/>
  <c r="BN427" i="30" s="1"/>
  <c r="BO427" i="30" s="1"/>
  <c r="BP427" i="30" s="1"/>
  <c r="BQ427" i="30" s="1"/>
  <c r="BR427" i="30" s="1"/>
  <c r="BS427" i="30" s="1"/>
  <c r="BT427" i="30" s="1"/>
  <c r="A427" i="9" s="1"/>
  <c r="BF428" i="30"/>
  <c r="BG428" i="30" s="1"/>
  <c r="BH428" i="30" s="1"/>
  <c r="BI428" i="30" s="1"/>
  <c r="BJ428" i="30" s="1"/>
  <c r="BK428" i="30" s="1"/>
  <c r="BL428" i="30" s="1"/>
  <c r="BM428" i="30" s="1"/>
  <c r="BN428" i="30" s="1"/>
  <c r="BO428" i="30" s="1"/>
  <c r="BP428" i="30" s="1"/>
  <c r="BQ428" i="30" s="1"/>
  <c r="BR428" i="30" s="1"/>
  <c r="BS428" i="30" s="1"/>
  <c r="BT428" i="30" s="1"/>
  <c r="BF429" i="30"/>
  <c r="BG429" i="30" s="1"/>
  <c r="BH429" i="30" s="1"/>
  <c r="BI429" i="30" s="1"/>
  <c r="BJ429" i="30" s="1"/>
  <c r="BK429" i="30" s="1"/>
  <c r="BL429" i="30" s="1"/>
  <c r="BM429" i="30" s="1"/>
  <c r="BN429" i="30" s="1"/>
  <c r="BO429" i="30" s="1"/>
  <c r="BP429" i="30" s="1"/>
  <c r="BQ429" i="30" s="1"/>
  <c r="BR429" i="30" s="1"/>
  <c r="BS429" i="30" s="1"/>
  <c r="BT429" i="30" s="1"/>
  <c r="BF430" i="30"/>
  <c r="BG430" i="30" s="1"/>
  <c r="BH430" i="30"/>
  <c r="BI430" i="30" s="1"/>
  <c r="BJ430" i="30" s="1"/>
  <c r="BK430" i="30" s="1"/>
  <c r="BL430" i="30" s="1"/>
  <c r="BM430" i="30" s="1"/>
  <c r="BN430" i="30" s="1"/>
  <c r="BO430" i="30" s="1"/>
  <c r="BP430" i="30" s="1"/>
  <c r="BQ430" i="30" s="1"/>
  <c r="BR430" i="30" s="1"/>
  <c r="BS430" i="30" s="1"/>
  <c r="BT430" i="30" s="1"/>
  <c r="BF431" i="30"/>
  <c r="BG431" i="30" s="1"/>
  <c r="BH431" i="30" s="1"/>
  <c r="BI431" i="30" s="1"/>
  <c r="BJ431" i="30" s="1"/>
  <c r="BK431" i="30" s="1"/>
  <c r="BL431" i="30" s="1"/>
  <c r="BM431" i="30" s="1"/>
  <c r="BN431" i="30" s="1"/>
  <c r="BO431" i="30" s="1"/>
  <c r="BP431" i="30" s="1"/>
  <c r="BQ431" i="30" s="1"/>
  <c r="BR431" i="30" s="1"/>
  <c r="BS431" i="30" s="1"/>
  <c r="BT431" i="30" s="1"/>
  <c r="BF432" i="30"/>
  <c r="BG432" i="30" s="1"/>
  <c r="BH432" i="30" s="1"/>
  <c r="BI432" i="30" s="1"/>
  <c r="BJ432" i="30" s="1"/>
  <c r="BK432" i="30" s="1"/>
  <c r="BL432" i="30" s="1"/>
  <c r="BM432" i="30" s="1"/>
  <c r="BN432" i="30" s="1"/>
  <c r="BO432" i="30" s="1"/>
  <c r="BP432" i="30" s="1"/>
  <c r="BQ432" i="30" s="1"/>
  <c r="BR432" i="30" s="1"/>
  <c r="BS432" i="30" s="1"/>
  <c r="BT432" i="30" s="1"/>
  <c r="A432" i="9" s="1"/>
  <c r="BF433" i="30"/>
  <c r="BG433" i="30"/>
  <c r="BH433" i="30" s="1"/>
  <c r="BI433" i="30" s="1"/>
  <c r="BJ433" i="30" s="1"/>
  <c r="BK433" i="30" s="1"/>
  <c r="BL433" i="30" s="1"/>
  <c r="BM433" i="30" s="1"/>
  <c r="BN433" i="30" s="1"/>
  <c r="BO433" i="30" s="1"/>
  <c r="BP433" i="30" s="1"/>
  <c r="BQ433" i="30" s="1"/>
  <c r="BR433" i="30" s="1"/>
  <c r="BS433" i="30" s="1"/>
  <c r="BT433" i="30" s="1"/>
  <c r="A433" i="9" s="1"/>
  <c r="M387" i="22" l="1"/>
  <c r="M357" i="22"/>
  <c r="M337" i="22"/>
  <c r="M307" i="22"/>
  <c r="M257" i="22"/>
  <c r="M133" i="22"/>
  <c r="M111" i="22"/>
  <c r="M386" i="22"/>
  <c r="M356" i="22"/>
  <c r="M312" i="22"/>
  <c r="M110" i="22"/>
  <c r="M330" i="22"/>
  <c r="M192" i="22"/>
  <c r="M94" i="22"/>
  <c r="M297" i="22"/>
  <c r="M93" i="22"/>
  <c r="M296" i="22"/>
  <c r="M196" i="22"/>
  <c r="M363" i="22"/>
  <c r="M229" i="22"/>
  <c r="M69" i="22"/>
  <c r="M17" i="22"/>
  <c r="M384" i="22"/>
  <c r="M421" i="22"/>
  <c r="M353" i="22"/>
  <c r="M265" i="22"/>
  <c r="M191" i="22"/>
  <c r="M73" i="22"/>
  <c r="M402" i="22"/>
  <c r="M284" i="22"/>
  <c r="M190" i="22"/>
  <c r="M92" i="22"/>
  <c r="M283" i="22"/>
  <c r="M189" i="22"/>
  <c r="M91" i="22"/>
  <c r="M71" i="22"/>
  <c r="M218" i="22"/>
  <c r="M70" i="22"/>
  <c r="M38" i="22"/>
  <c r="M375" i="22"/>
  <c r="M217" i="22"/>
  <c r="M187" i="22"/>
  <c r="M43" i="22"/>
  <c r="M96" i="22"/>
  <c r="M385" i="22"/>
  <c r="M355" i="22"/>
  <c r="M267" i="22"/>
  <c r="M159" i="22"/>
  <c r="M95" i="22"/>
  <c r="M422" i="22"/>
  <c r="M354" i="22"/>
  <c r="M286" i="22"/>
  <c r="M266" i="22"/>
  <c r="M74" i="22"/>
  <c r="M329" i="22"/>
  <c r="M285" i="22"/>
  <c r="M72" i="22"/>
  <c r="M433" i="22"/>
  <c r="M219" i="22"/>
  <c r="M39" i="22"/>
  <c r="M432" i="22"/>
  <c r="M188" i="22"/>
  <c r="M90" i="22"/>
  <c r="M18" i="22"/>
  <c r="M211" i="22"/>
  <c r="M167" i="22"/>
  <c r="M89" i="22"/>
  <c r="M423" i="22"/>
  <c r="AP2" i="22"/>
  <c r="AU2" i="22"/>
  <c r="AI4" i="30"/>
  <c r="AH4" i="30" s="1"/>
  <c r="AG4" i="30" s="1"/>
  <c r="AF4" i="30" s="1"/>
  <c r="AE4" i="30" s="1"/>
  <c r="AD4" i="30" s="1"/>
  <c r="AC4" i="30" s="1"/>
  <c r="AB4" i="30" s="1"/>
  <c r="AA4" i="30" s="1"/>
  <c r="Z4" i="30" s="1"/>
  <c r="Y4" i="30" s="1"/>
  <c r="X4" i="30" s="1"/>
  <c r="W4" i="30" s="1"/>
  <c r="V4" i="30" s="1"/>
  <c r="U4" i="30" s="1"/>
  <c r="T4" i="30" s="1"/>
  <c r="S4" i="30" s="1"/>
  <c r="R4" i="30" s="1"/>
  <c r="Q4" i="30" s="1"/>
  <c r="P4" i="30" s="1"/>
  <c r="O4" i="30" s="1"/>
  <c r="N4" i="30" s="1"/>
  <c r="M4" i="30" s="1"/>
  <c r="AO2" i="22" l="1"/>
  <c r="AV2" i="22"/>
  <c r="BD2" i="30"/>
  <c r="BC2" i="30" s="1"/>
  <c r="BB2" i="30" s="1"/>
  <c r="BA2" i="30" s="1"/>
  <c r="AZ2" i="30" s="1"/>
  <c r="AY2" i="30" s="1"/>
  <c r="AX2" i="30" s="1"/>
  <c r="AW2" i="30" s="1"/>
  <c r="AV2" i="30" s="1"/>
  <c r="AU2" i="30" s="1"/>
  <c r="AT2" i="30" s="1"/>
  <c r="AS2" i="30" s="1"/>
  <c r="AR2" i="30" s="1"/>
  <c r="AQ2" i="30" s="1"/>
  <c r="AP2" i="30" s="1"/>
  <c r="AO2" i="30" s="1"/>
  <c r="AN2" i="30" s="1"/>
  <c r="AM2" i="30" s="1"/>
  <c r="AL2" i="30" s="1"/>
  <c r="AK2" i="30" s="1"/>
  <c r="AJ2" i="30" s="1"/>
  <c r="AI2" i="30" s="1"/>
  <c r="AH2" i="30" s="1"/>
  <c r="AG2" i="30" s="1"/>
  <c r="AF2" i="30" s="1"/>
  <c r="AE2" i="30" s="1"/>
  <c r="AD2" i="30" s="1"/>
  <c r="AC2" i="30" s="1"/>
  <c r="AB2" i="30" s="1"/>
  <c r="AA2" i="30" s="1"/>
  <c r="Z2" i="30" s="1"/>
  <c r="Y2" i="30" s="1"/>
  <c r="X2" i="30" s="1"/>
  <c r="W2" i="30" s="1"/>
  <c r="V2" i="30" s="1"/>
  <c r="U2" i="30" s="1"/>
  <c r="T2" i="30" s="1"/>
  <c r="S2" i="30" s="1"/>
  <c r="R2" i="30" s="1"/>
  <c r="Q2" i="30" s="1"/>
  <c r="P2" i="30" s="1"/>
  <c r="O2" i="30" s="1"/>
  <c r="N2" i="30" s="1"/>
  <c r="M2" i="30" s="1"/>
  <c r="A431" i="9"/>
  <c r="A430" i="9"/>
  <c r="A429" i="9"/>
  <c r="A428" i="9"/>
  <c r="A426" i="9"/>
  <c r="A419" i="9"/>
  <c r="A418" i="9"/>
  <c r="A417" i="9"/>
  <c r="A415" i="9"/>
  <c r="A414" i="9"/>
  <c r="A412" i="9"/>
  <c r="A411" i="9"/>
  <c r="A408" i="9"/>
  <c r="A407" i="9"/>
  <c r="A394" i="9"/>
  <c r="A393" i="9"/>
  <c r="A392" i="9"/>
  <c r="A388" i="9"/>
  <c r="A387" i="9"/>
  <c r="A386" i="9"/>
  <c r="A385" i="9"/>
  <c r="A384" i="9"/>
  <c r="A378" i="9"/>
  <c r="A377" i="9"/>
  <c r="A365" i="9"/>
  <c r="A340" i="9"/>
  <c r="A338" i="9"/>
  <c r="A337" i="9"/>
  <c r="A335" i="9"/>
  <c r="A330" i="9"/>
  <c r="A329" i="9"/>
  <c r="A324" i="9"/>
  <c r="A319" i="9"/>
  <c r="A312" i="9"/>
  <c r="A285" i="9"/>
  <c r="A284" i="9"/>
  <c r="A283" i="9"/>
  <c r="A270" i="9"/>
  <c r="A269" i="9"/>
  <c r="A268" i="9"/>
  <c r="A267" i="9"/>
  <c r="A260" i="9"/>
  <c r="A257" i="9"/>
  <c r="A256" i="9"/>
  <c r="A208" i="9"/>
  <c r="A185" i="9"/>
  <c r="A183" i="9"/>
  <c r="A180" i="9"/>
  <c r="A179" i="9"/>
  <c r="A178" i="9"/>
  <c r="A171" i="9"/>
  <c r="A170" i="9"/>
  <c r="A166" i="9"/>
  <c r="A165" i="9"/>
  <c r="A157" i="9"/>
  <c r="A155" i="9"/>
  <c r="A154" i="9"/>
  <c r="A152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01" i="9"/>
  <c r="A93" i="9"/>
  <c r="A92" i="9"/>
  <c r="A91" i="9"/>
  <c r="A90" i="9"/>
  <c r="A89" i="9"/>
  <c r="A88" i="9"/>
  <c r="A87" i="9"/>
  <c r="A86" i="9"/>
  <c r="A85" i="9"/>
  <c r="A84" i="9"/>
  <c r="A83" i="9"/>
  <c r="A82" i="9"/>
  <c r="A79" i="9"/>
  <c r="A58" i="9"/>
  <c r="A57" i="9"/>
  <c r="A55" i="9"/>
  <c r="A52" i="9"/>
  <c r="A51" i="9"/>
  <c r="A48" i="9"/>
  <c r="A46" i="9"/>
  <c r="A44" i="9"/>
  <c r="A43" i="9"/>
  <c r="A42" i="9"/>
  <c r="A39" i="9"/>
  <c r="A38" i="9"/>
  <c r="A37" i="9"/>
  <c r="A36" i="9"/>
  <c r="A35" i="9"/>
  <c r="A34" i="9"/>
  <c r="A33" i="9"/>
  <c r="A32" i="9"/>
  <c r="A31" i="9"/>
  <c r="A28" i="9"/>
  <c r="A27" i="9"/>
  <c r="A25" i="9"/>
  <c r="A22" i="9"/>
  <c r="A21" i="9"/>
  <c r="A19" i="9"/>
  <c r="A18" i="9"/>
  <c r="A16" i="9"/>
  <c r="A15" i="9"/>
  <c r="A14" i="9"/>
  <c r="A13" i="9"/>
  <c r="A12" i="9"/>
  <c r="A11" i="9"/>
  <c r="A10" i="9"/>
  <c r="BF8" i="30"/>
  <c r="BF7" i="30"/>
  <c r="BF6" i="30"/>
  <c r="BF5" i="30"/>
  <c r="B422" i="30"/>
  <c r="B421" i="30"/>
  <c r="B406" i="30"/>
  <c r="B405" i="30"/>
  <c r="B404" i="30"/>
  <c r="B403" i="30"/>
  <c r="B402" i="30"/>
  <c r="B401" i="30"/>
  <c r="B400" i="30"/>
  <c r="B399" i="30"/>
  <c r="B398" i="30"/>
  <c r="B397" i="30"/>
  <c r="B396" i="30"/>
  <c r="B395" i="30"/>
  <c r="B383" i="30"/>
  <c r="B382" i="30"/>
  <c r="B381" i="30"/>
  <c r="B380" i="30"/>
  <c r="B379" i="30"/>
  <c r="B315" i="30"/>
  <c r="B314" i="30"/>
  <c r="B310" i="30"/>
  <c r="B309" i="30"/>
  <c r="B307" i="30"/>
  <c r="B306" i="30"/>
  <c r="B305" i="30"/>
  <c r="B272" i="30"/>
  <c r="B206" i="30"/>
  <c r="B181" i="30"/>
  <c r="B106" i="30"/>
  <c r="B105" i="30"/>
  <c r="B104" i="30"/>
  <c r="B103" i="30"/>
  <c r="B102" i="30"/>
  <c r="AN2" i="22" l="1"/>
  <c r="AW2" i="22"/>
  <c r="BG7" i="30"/>
  <c r="BH7" i="30" s="1"/>
  <c r="BI7" i="30" s="1"/>
  <c r="BJ7" i="30" s="1"/>
  <c r="BK7" i="30" s="1"/>
  <c r="BL7" i="30" s="1"/>
  <c r="BM7" i="30" s="1"/>
  <c r="BN7" i="30" s="1"/>
  <c r="BO7" i="30" s="1"/>
  <c r="BP7" i="30" s="1"/>
  <c r="BQ7" i="30" s="1"/>
  <c r="BR7" i="30" s="1"/>
  <c r="BS7" i="30" s="1"/>
  <c r="BT7" i="30" s="1"/>
  <c r="A7" i="9" s="1"/>
  <c r="BG8" i="30"/>
  <c r="BH8" i="30" s="1"/>
  <c r="BI8" i="30" s="1"/>
  <c r="BJ8" i="30" s="1"/>
  <c r="BK8" i="30" s="1"/>
  <c r="BL8" i="30" s="1"/>
  <c r="BM8" i="30" s="1"/>
  <c r="BN8" i="30" s="1"/>
  <c r="BO8" i="30" s="1"/>
  <c r="BP8" i="30" s="1"/>
  <c r="BQ8" i="30" s="1"/>
  <c r="BR8" i="30" s="1"/>
  <c r="BS8" i="30" s="1"/>
  <c r="BT8" i="30" s="1"/>
  <c r="A8" i="9" s="1"/>
  <c r="BG5" i="30"/>
  <c r="BH5" i="30" s="1"/>
  <c r="BI5" i="30" s="1"/>
  <c r="BJ5" i="30" s="1"/>
  <c r="BK5" i="30" s="1"/>
  <c r="BL5" i="30" s="1"/>
  <c r="BM5" i="30" s="1"/>
  <c r="BN5" i="30" s="1"/>
  <c r="BO5" i="30" s="1"/>
  <c r="BP5" i="30" s="1"/>
  <c r="BQ5" i="30" s="1"/>
  <c r="BR5" i="30" s="1"/>
  <c r="BS5" i="30" s="1"/>
  <c r="BT5" i="30" s="1"/>
  <c r="A5" i="9" s="1"/>
  <c r="BG6" i="30"/>
  <c r="BH6" i="30" s="1"/>
  <c r="BI6" i="30" s="1"/>
  <c r="BJ6" i="30" s="1"/>
  <c r="BK6" i="30" s="1"/>
  <c r="BL6" i="30" s="1"/>
  <c r="BM6" i="30" s="1"/>
  <c r="BN6" i="30" s="1"/>
  <c r="BO6" i="30" s="1"/>
  <c r="BP6" i="30" s="1"/>
  <c r="BQ6" i="30" s="1"/>
  <c r="BR6" i="30" s="1"/>
  <c r="BS6" i="30" s="1"/>
  <c r="BT6" i="30" s="1"/>
  <c r="A6" i="9" s="1"/>
  <c r="BF4" i="30"/>
  <c r="AX2" i="22" l="1"/>
  <c r="AM2" i="22"/>
  <c r="BG4" i="30"/>
  <c r="BH4" i="30" s="1"/>
  <c r="BI4" i="30" s="1"/>
  <c r="BJ4" i="30" s="1"/>
  <c r="BK4" i="30" s="1"/>
  <c r="BL4" i="30" s="1"/>
  <c r="BM4" i="30" s="1"/>
  <c r="BN4" i="30" s="1"/>
  <c r="BO4" i="30" s="1"/>
  <c r="BP4" i="30" s="1"/>
  <c r="BQ4" i="30" s="1"/>
  <c r="BR4" i="30" s="1"/>
  <c r="BS4" i="30" s="1"/>
  <c r="BT4" i="30" s="1"/>
  <c r="A4" i="9" s="1"/>
  <c r="BF3" i="30"/>
  <c r="AL2" i="22" l="1"/>
  <c r="AY2" i="22"/>
  <c r="BG3" i="30"/>
  <c r="BH3" i="30" s="1"/>
  <c r="BI3" i="30" s="1"/>
  <c r="BJ3" i="30" s="1"/>
  <c r="BK3" i="30" s="1"/>
  <c r="BL3" i="30" s="1"/>
  <c r="BM3" i="30" s="1"/>
  <c r="BN3" i="30" s="1"/>
  <c r="BO3" i="30" s="1"/>
  <c r="BP3" i="30" s="1"/>
  <c r="BQ3" i="30" s="1"/>
  <c r="BR3" i="30" s="1"/>
  <c r="BS3" i="30" s="1"/>
  <c r="BT3" i="30" s="1"/>
  <c r="A3" i="9" s="1"/>
  <c r="AZ2" i="22" l="1"/>
  <c r="AK2" i="22"/>
  <c r="BF2" i="30"/>
  <c r="BG2" i="30" s="1"/>
  <c r="BH2" i="30" s="1"/>
  <c r="BI2" i="30" s="1"/>
  <c r="BJ2" i="30" s="1"/>
  <c r="BK2" i="30" s="1"/>
  <c r="BL2" i="30" s="1"/>
  <c r="BM2" i="30" s="1"/>
  <c r="BN2" i="30" s="1"/>
  <c r="BO2" i="30" s="1"/>
  <c r="BP2" i="30" s="1"/>
  <c r="BQ2" i="30" s="1"/>
  <c r="BR2" i="30" s="1"/>
  <c r="BS2" i="30" s="1"/>
  <c r="BT2" i="30" s="1"/>
  <c r="AJ2" i="22" l="1"/>
  <c r="J41" i="8"/>
  <c r="AI2" i="22" l="1"/>
  <c r="J17" i="8"/>
  <c r="J18" i="8"/>
  <c r="J20" i="8"/>
  <c r="J21" i="8"/>
  <c r="J22" i="8"/>
  <c r="J23" i="8"/>
  <c r="J24" i="8"/>
  <c r="J25" i="8"/>
  <c r="AH25" i="8" s="1"/>
  <c r="J26" i="8"/>
  <c r="J27" i="8"/>
  <c r="J28" i="8"/>
  <c r="O28" i="8" s="1"/>
  <c r="J29" i="8"/>
  <c r="J30" i="8"/>
  <c r="J31" i="8"/>
  <c r="J32" i="8"/>
  <c r="J35" i="8"/>
  <c r="J37" i="8"/>
  <c r="J38" i="8"/>
  <c r="J39" i="8"/>
  <c r="J40" i="8"/>
  <c r="J42" i="8"/>
  <c r="J43" i="8"/>
  <c r="J45" i="8"/>
  <c r="BC46" i="8"/>
  <c r="J47" i="8"/>
  <c r="V48" i="8"/>
  <c r="J49" i="8"/>
  <c r="J50" i="8"/>
  <c r="J51" i="8"/>
  <c r="W51" i="8" s="1"/>
  <c r="J52" i="8"/>
  <c r="J53" i="8"/>
  <c r="J54" i="8"/>
  <c r="J55" i="8"/>
  <c r="J56" i="8"/>
  <c r="BQ56" i="8" s="1"/>
  <c r="J57" i="8"/>
  <c r="BA57" i="8" s="1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BG72" i="8" s="1"/>
  <c r="J73" i="8"/>
  <c r="BT73" i="8" s="1"/>
  <c r="J74" i="8"/>
  <c r="J75" i="8"/>
  <c r="J76" i="8"/>
  <c r="J77" i="8"/>
  <c r="J78" i="8"/>
  <c r="AD78" i="8" s="1"/>
  <c r="J79" i="8"/>
  <c r="J80" i="8"/>
  <c r="J82" i="8"/>
  <c r="J83" i="8"/>
  <c r="J85" i="8"/>
  <c r="J86" i="8"/>
  <c r="J87" i="8"/>
  <c r="J88" i="8"/>
  <c r="J89" i="8"/>
  <c r="AE89" i="8" s="1"/>
  <c r="J90" i="8"/>
  <c r="J91" i="8"/>
  <c r="J92" i="8"/>
  <c r="J93" i="8"/>
  <c r="X93" i="8" s="1"/>
  <c r="J94" i="8"/>
  <c r="AA94" i="8" s="1"/>
  <c r="J95" i="8"/>
  <c r="J96" i="8"/>
  <c r="J97" i="8"/>
  <c r="J100" i="8"/>
  <c r="AL100" i="8" s="1"/>
  <c r="J101" i="8"/>
  <c r="J102" i="8"/>
  <c r="J103" i="8"/>
  <c r="J104" i="8"/>
  <c r="J105" i="8"/>
  <c r="J106" i="8"/>
  <c r="J107" i="8"/>
  <c r="J108" i="8"/>
  <c r="J109" i="8"/>
  <c r="J110" i="8"/>
  <c r="M110" i="8" s="1"/>
  <c r="J111" i="8"/>
  <c r="AQ111" i="8" s="1"/>
  <c r="J112" i="8"/>
  <c r="AA112" i="8" s="1"/>
  <c r="J113" i="8"/>
  <c r="J114" i="8"/>
  <c r="J115" i="8"/>
  <c r="AL115" i="8" s="1"/>
  <c r="J116" i="8"/>
  <c r="W116" i="8" s="1"/>
  <c r="J117" i="8"/>
  <c r="J118" i="8"/>
  <c r="J119" i="8"/>
  <c r="J120" i="8"/>
  <c r="J121" i="8"/>
  <c r="J122" i="8"/>
  <c r="P122" i="8" s="1"/>
  <c r="J123" i="8"/>
  <c r="J124" i="8"/>
  <c r="J125" i="8"/>
  <c r="J126" i="8"/>
  <c r="J128" i="8"/>
  <c r="J129" i="8"/>
  <c r="J130" i="8"/>
  <c r="J131" i="8"/>
  <c r="J132" i="8"/>
  <c r="J133" i="8"/>
  <c r="BO133" i="8" s="1"/>
  <c r="J134" i="8"/>
  <c r="J135" i="8"/>
  <c r="J136" i="8"/>
  <c r="J137" i="8"/>
  <c r="J138" i="8"/>
  <c r="N138" i="8" s="1"/>
  <c r="J139" i="8"/>
  <c r="BA139" i="8" s="1"/>
  <c r="J140" i="8"/>
  <c r="J141" i="8"/>
  <c r="J142" i="8"/>
  <c r="J143" i="8"/>
  <c r="J144" i="8"/>
  <c r="AX144" i="8" s="1"/>
  <c r="J145" i="8"/>
  <c r="J146" i="8"/>
  <c r="J147" i="8"/>
  <c r="J148" i="8"/>
  <c r="J149" i="8"/>
  <c r="J150" i="8"/>
  <c r="J151" i="8"/>
  <c r="J152" i="8"/>
  <c r="J153" i="8"/>
  <c r="J154" i="8"/>
  <c r="AK154" i="8" s="1"/>
  <c r="J155" i="8"/>
  <c r="AW155" i="8" s="1"/>
  <c r="J157" i="8"/>
  <c r="J158" i="8"/>
  <c r="J159" i="8"/>
  <c r="J160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BE176" i="8"/>
  <c r="J177" i="8"/>
  <c r="O177" i="8" s="1"/>
  <c r="J178" i="8"/>
  <c r="AE178" i="8" s="1"/>
  <c r="J179" i="8"/>
  <c r="J180" i="8"/>
  <c r="J181" i="8"/>
  <c r="J182" i="8"/>
  <c r="BO182" i="8" s="1"/>
  <c r="J183" i="8"/>
  <c r="AM183" i="8" s="1"/>
  <c r="J185" i="8"/>
  <c r="J186" i="8"/>
  <c r="J187" i="8"/>
  <c r="J188" i="8"/>
  <c r="AX188" i="8" s="1"/>
  <c r="J189" i="8"/>
  <c r="J190" i="8"/>
  <c r="J191" i="8"/>
  <c r="J192" i="8"/>
  <c r="J193" i="8"/>
  <c r="J195" i="8"/>
  <c r="J196" i="8"/>
  <c r="J197" i="8"/>
  <c r="J198" i="8"/>
  <c r="J199" i="8"/>
  <c r="AA199" i="8" s="1"/>
  <c r="J200" i="8"/>
  <c r="J201" i="8"/>
  <c r="J202" i="8"/>
  <c r="J203" i="8"/>
  <c r="AS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Y226" i="8" s="1"/>
  <c r="J227" i="8"/>
  <c r="AY227" i="8" s="1"/>
  <c r="J228" i="8"/>
  <c r="J229" i="8"/>
  <c r="J230" i="8"/>
  <c r="J231" i="8"/>
  <c r="J236" i="8"/>
  <c r="J238" i="8"/>
  <c r="J239" i="8"/>
  <c r="J240" i="8"/>
  <c r="J241" i="8"/>
  <c r="J242" i="8"/>
  <c r="R242" i="8" s="1"/>
  <c r="J243" i="8"/>
  <c r="J244" i="8"/>
  <c r="J245" i="8"/>
  <c r="J246" i="8"/>
  <c r="J247" i="8"/>
  <c r="AS248" i="8"/>
  <c r="J249" i="8"/>
  <c r="J250" i="8"/>
  <c r="J251" i="8"/>
  <c r="J252" i="8"/>
  <c r="J253" i="8"/>
  <c r="J254" i="8"/>
  <c r="J255" i="8"/>
  <c r="J256" i="8"/>
  <c r="J257" i="8"/>
  <c r="J259" i="8"/>
  <c r="J260" i="8"/>
  <c r="J261" i="8"/>
  <c r="J262" i="8"/>
  <c r="J263" i="8"/>
  <c r="X264" i="8"/>
  <c r="J265" i="8"/>
  <c r="AO265" i="8" s="1"/>
  <c r="J266" i="8"/>
  <c r="AI266" i="8" s="1"/>
  <c r="J267" i="8"/>
  <c r="J270" i="8"/>
  <c r="AT270" i="8" s="1"/>
  <c r="J271" i="8"/>
  <c r="AY271" i="8" s="1"/>
  <c r="J272" i="8"/>
  <c r="J273" i="8"/>
  <c r="J274" i="8"/>
  <c r="J275" i="8"/>
  <c r="J276" i="8"/>
  <c r="J277" i="8"/>
  <c r="J278" i="8"/>
  <c r="U278" i="8" s="1"/>
  <c r="J279" i="8"/>
  <c r="J280" i="8"/>
  <c r="J281" i="8"/>
  <c r="J282" i="8"/>
  <c r="J283" i="8"/>
  <c r="J284" i="8"/>
  <c r="J285" i="8"/>
  <c r="J286" i="8"/>
  <c r="AV286" i="8" s="1"/>
  <c r="J287" i="8"/>
  <c r="S288" i="8"/>
  <c r="J289" i="8"/>
  <c r="J290" i="8"/>
  <c r="J291" i="8"/>
  <c r="J292" i="8"/>
  <c r="J293" i="8"/>
  <c r="J294" i="8"/>
  <c r="J295" i="8"/>
  <c r="J296" i="8"/>
  <c r="J297" i="8"/>
  <c r="J298" i="8"/>
  <c r="BC298" i="8" s="1"/>
  <c r="J299" i="8"/>
  <c r="J300" i="8"/>
  <c r="BM300" i="8" s="1"/>
  <c r="J301" i="8"/>
  <c r="J302" i="8"/>
  <c r="J303" i="8"/>
  <c r="J304" i="8"/>
  <c r="J305" i="8"/>
  <c r="J306" i="8"/>
  <c r="J307" i="8"/>
  <c r="J308" i="8"/>
  <c r="AF308" i="8" s="1"/>
  <c r="J309" i="8"/>
  <c r="J310" i="8"/>
  <c r="AS310" i="8" s="1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AC330" i="8" s="1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Z343" i="8" s="1"/>
  <c r="J344" i="8"/>
  <c r="V344" i="8" s="1"/>
  <c r="J345" i="8"/>
  <c r="J346" i="8"/>
  <c r="J347" i="8"/>
  <c r="Z348" i="8"/>
  <c r="J349" i="8"/>
  <c r="J350" i="8"/>
  <c r="J351" i="8"/>
  <c r="J352" i="8"/>
  <c r="J353" i="8"/>
  <c r="AY353" i="8" s="1"/>
  <c r="J354" i="8"/>
  <c r="AD354" i="8" s="1"/>
  <c r="J355" i="8"/>
  <c r="J356" i="8"/>
  <c r="J357" i="8"/>
  <c r="J358" i="8"/>
  <c r="J359" i="8"/>
  <c r="U359" i="8" s="1"/>
  <c r="J360" i="8"/>
  <c r="J361" i="8"/>
  <c r="J362" i="8"/>
  <c r="J363" i="8"/>
  <c r="J364" i="8"/>
  <c r="J365" i="8"/>
  <c r="BF365" i="8" s="1"/>
  <c r="J366" i="8"/>
  <c r="J367" i="8"/>
  <c r="J368" i="8"/>
  <c r="J369" i="8"/>
  <c r="J370" i="8"/>
  <c r="J371" i="8"/>
  <c r="J372" i="8"/>
  <c r="J373" i="8"/>
  <c r="J374" i="8"/>
  <c r="J375" i="8"/>
  <c r="W375" i="8" s="1"/>
  <c r="J376" i="8"/>
  <c r="J377" i="8"/>
  <c r="J378" i="8"/>
  <c r="J379" i="8"/>
  <c r="J380" i="8"/>
  <c r="J381" i="8"/>
  <c r="J383" i="8"/>
  <c r="J384" i="8"/>
  <c r="J385" i="8"/>
  <c r="J386" i="8"/>
  <c r="AO386" i="8" s="1"/>
  <c r="J387" i="8"/>
  <c r="BP387" i="8" s="1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AC402" i="8" s="1"/>
  <c r="J404" i="8"/>
  <c r="J405" i="8"/>
  <c r="J406" i="8"/>
  <c r="J407" i="8"/>
  <c r="J408" i="8"/>
  <c r="M408" i="8" s="1"/>
  <c r="J409" i="8"/>
  <c r="J410" i="8"/>
  <c r="J411" i="8"/>
  <c r="J412" i="8"/>
  <c r="J413" i="8"/>
  <c r="J414" i="8"/>
  <c r="J415" i="8"/>
  <c r="J416" i="8"/>
  <c r="J417" i="8"/>
  <c r="J418" i="8"/>
  <c r="Z418" i="8" s="1"/>
  <c r="J419" i="8"/>
  <c r="AQ419" i="8" s="1"/>
  <c r="J420" i="8"/>
  <c r="J421" i="8"/>
  <c r="J422" i="8"/>
  <c r="J423" i="8"/>
  <c r="J424" i="8"/>
  <c r="J425" i="8"/>
  <c r="AG425" i="8" s="1"/>
  <c r="J426" i="8"/>
  <c r="J427" i="8"/>
  <c r="J428" i="8"/>
  <c r="J429" i="8"/>
  <c r="J430" i="8"/>
  <c r="J432" i="8"/>
  <c r="AS432" i="8" s="1"/>
  <c r="J433" i="8"/>
  <c r="J4" i="8"/>
  <c r="AC4" i="8" s="1"/>
  <c r="J5" i="8"/>
  <c r="AF5" i="8" s="1"/>
  <c r="J6" i="8"/>
  <c r="P6" i="8" s="1"/>
  <c r="J7" i="8"/>
  <c r="J8" i="8"/>
  <c r="AB8" i="8" s="1"/>
  <c r="Q10" i="8"/>
  <c r="J11" i="8"/>
  <c r="J12" i="8"/>
  <c r="U12" i="8" s="1"/>
  <c r="J13" i="8"/>
  <c r="U13" i="8" s="1"/>
  <c r="J14" i="8"/>
  <c r="O14" i="8" s="1"/>
  <c r="J15" i="8"/>
  <c r="N15" i="8" s="1"/>
  <c r="J16" i="8"/>
  <c r="Q16" i="8" s="1"/>
  <c r="J3" i="8"/>
  <c r="M3" i="8" s="1"/>
  <c r="N3" i="8"/>
  <c r="Q3" i="8"/>
  <c r="S3" i="8"/>
  <c r="U3" i="8"/>
  <c r="V3" i="8"/>
  <c r="W3" i="8"/>
  <c r="X3" i="8"/>
  <c r="Y3" i="8"/>
  <c r="Z3" i="8"/>
  <c r="AC3" i="8"/>
  <c r="AD3" i="8"/>
  <c r="AE3" i="8"/>
  <c r="AF3" i="8"/>
  <c r="AG3" i="8"/>
  <c r="AH3" i="8"/>
  <c r="AJ3" i="8"/>
  <c r="AM3" i="8"/>
  <c r="AO3" i="8"/>
  <c r="AQ3" i="8"/>
  <c r="AR3" i="8"/>
  <c r="AS3" i="8"/>
  <c r="AT3" i="8"/>
  <c r="AU3" i="8"/>
  <c r="AV3" i="8"/>
  <c r="AY3" i="8"/>
  <c r="AZ3" i="8"/>
  <c r="BA3" i="8"/>
  <c r="BB3" i="8"/>
  <c r="BC3" i="8"/>
  <c r="BD3" i="8"/>
  <c r="BF3" i="8"/>
  <c r="BI3" i="8"/>
  <c r="BK3" i="8"/>
  <c r="BM3" i="8"/>
  <c r="BN3" i="8"/>
  <c r="BO3" i="8"/>
  <c r="BP3" i="8"/>
  <c r="BQ3" i="8"/>
  <c r="BR3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BR4" i="8"/>
  <c r="BS4" i="8"/>
  <c r="BT4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G5" i="8"/>
  <c r="AH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C5" i="8"/>
  <c r="BD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M6" i="8"/>
  <c r="N6" i="8"/>
  <c r="O6" i="8"/>
  <c r="R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N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J6" i="8"/>
  <c r="BM6" i="8"/>
  <c r="BN6" i="8"/>
  <c r="BO6" i="8"/>
  <c r="BP6" i="8"/>
  <c r="BQ6" i="8"/>
  <c r="BR6" i="8"/>
  <c r="BS6" i="8"/>
  <c r="BT6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D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Z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M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T10" i="8"/>
  <c r="AU10" i="8"/>
  <c r="BB10" i="8"/>
  <c r="BC10" i="8"/>
  <c r="BD10" i="8"/>
  <c r="BE10" i="8"/>
  <c r="BF10" i="8"/>
  <c r="BG10" i="8"/>
  <c r="BH10" i="8"/>
  <c r="BI10" i="8"/>
  <c r="BP10" i="8"/>
  <c r="BQ10" i="8"/>
  <c r="BR10" i="8"/>
  <c r="BS10" i="8"/>
  <c r="BT10" i="8"/>
  <c r="M11" i="8"/>
  <c r="N11" i="8"/>
  <c r="O11" i="8"/>
  <c r="W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BE11" i="8"/>
  <c r="BF11" i="8"/>
  <c r="BG11" i="8"/>
  <c r="BH11" i="8"/>
  <c r="BI11" i="8"/>
  <c r="BJ11" i="8"/>
  <c r="BK11" i="8"/>
  <c r="BL11" i="8"/>
  <c r="BM11" i="8"/>
  <c r="BN11" i="8"/>
  <c r="BO11" i="8"/>
  <c r="N12" i="8"/>
  <c r="O12" i="8"/>
  <c r="P12" i="8"/>
  <c r="Q12" i="8"/>
  <c r="Z12" i="8"/>
  <c r="AA12" i="8"/>
  <c r="AB12" i="8"/>
  <c r="AC12" i="8"/>
  <c r="AJ12" i="8"/>
  <c r="AK12" i="8"/>
  <c r="AL12" i="8"/>
  <c r="AM12" i="8"/>
  <c r="AN12" i="8"/>
  <c r="AO12" i="8"/>
  <c r="AP12" i="8"/>
  <c r="AQ12" i="8"/>
  <c r="AR12" i="8"/>
  <c r="AS12" i="8"/>
  <c r="BG12" i="8"/>
  <c r="BH12" i="8"/>
  <c r="BI12" i="8"/>
  <c r="BJ12" i="8"/>
  <c r="BK12" i="8"/>
  <c r="BL12" i="8"/>
  <c r="BM12" i="8"/>
  <c r="BN12" i="8"/>
  <c r="BO12" i="8"/>
  <c r="BP12" i="8"/>
  <c r="BQ12" i="8"/>
  <c r="BR12" i="8"/>
  <c r="BS12" i="8"/>
  <c r="BT12" i="8"/>
  <c r="AA13" i="8"/>
  <c r="AB13" i="8"/>
  <c r="AC13" i="8"/>
  <c r="AD13" i="8"/>
  <c r="AE13" i="8"/>
  <c r="AF13" i="8"/>
  <c r="AG13" i="8"/>
  <c r="AH13" i="8"/>
  <c r="AI13" i="8"/>
  <c r="AO13" i="8"/>
  <c r="AP13" i="8"/>
  <c r="AQ13" i="8"/>
  <c r="AR13" i="8"/>
  <c r="BB13" i="8"/>
  <c r="BC13" i="8"/>
  <c r="BD13" i="8"/>
  <c r="BE13" i="8"/>
  <c r="BK13" i="8"/>
  <c r="BL13" i="8"/>
  <c r="BM13" i="8"/>
  <c r="BN13" i="8"/>
  <c r="BO13" i="8"/>
  <c r="BP13" i="8"/>
  <c r="BQ13" i="8"/>
  <c r="BR13" i="8"/>
  <c r="BS13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BB14" i="8"/>
  <c r="BC14" i="8"/>
  <c r="BD14" i="8"/>
  <c r="BE14" i="8"/>
  <c r="BF14" i="8"/>
  <c r="BG14" i="8"/>
  <c r="BH14" i="8"/>
  <c r="BI14" i="8"/>
  <c r="BJ14" i="8"/>
  <c r="BK14" i="8"/>
  <c r="BQ14" i="8"/>
  <c r="BR14" i="8"/>
  <c r="V15" i="8"/>
  <c r="W15" i="8"/>
  <c r="X15" i="8"/>
  <c r="Y15" i="8"/>
  <c r="AE15" i="8"/>
  <c r="AF15" i="8"/>
  <c r="AG15" i="8"/>
  <c r="AH15" i="8"/>
  <c r="AI15" i="8"/>
  <c r="AJ15" i="8"/>
  <c r="AK15" i="8"/>
  <c r="BB15" i="8"/>
  <c r="BC15" i="8"/>
  <c r="BD15" i="8"/>
  <c r="BE15" i="8"/>
  <c r="BF15" i="8"/>
  <c r="BG15" i="8"/>
  <c r="BH15" i="8"/>
  <c r="BI15" i="8"/>
  <c r="BJ15" i="8"/>
  <c r="BK15" i="8"/>
  <c r="BL15" i="8"/>
  <c r="V16" i="8"/>
  <c r="W16" i="8"/>
  <c r="X16" i="8"/>
  <c r="Y16" i="8"/>
  <c r="Z16" i="8"/>
  <c r="AA16" i="8"/>
  <c r="AB16" i="8"/>
  <c r="AC16" i="8"/>
  <c r="AD16" i="8"/>
  <c r="AE16" i="8"/>
  <c r="AW16" i="8"/>
  <c r="AX16" i="8"/>
  <c r="AY16" i="8"/>
  <c r="AZ16" i="8"/>
  <c r="BA16" i="8"/>
  <c r="BG16" i="8"/>
  <c r="BH16" i="8"/>
  <c r="BI16" i="8"/>
  <c r="BJ16" i="8"/>
  <c r="BK16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BQ17" i="8"/>
  <c r="BR17" i="8"/>
  <c r="BS17" i="8"/>
  <c r="BT17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BQ18" i="8"/>
  <c r="BR18" i="8"/>
  <c r="BS18" i="8"/>
  <c r="BT18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BJ19" i="8"/>
  <c r="BK19" i="8"/>
  <c r="BL19" i="8"/>
  <c r="BM19" i="8"/>
  <c r="BN19" i="8"/>
  <c r="BO19" i="8"/>
  <c r="BP19" i="8"/>
  <c r="BQ19" i="8"/>
  <c r="BR19" i="8"/>
  <c r="BS19" i="8"/>
  <c r="BT19" i="8"/>
  <c r="N21" i="8"/>
  <c r="O21" i="8"/>
  <c r="P21" i="8"/>
  <c r="Q21" i="8"/>
  <c r="S21" i="8"/>
  <c r="T21" i="8"/>
  <c r="U21" i="8"/>
  <c r="Y21" i="8"/>
  <c r="Z21" i="8"/>
  <c r="AA21" i="8"/>
  <c r="AB21" i="8"/>
  <c r="AC21" i="8"/>
  <c r="AD21" i="8"/>
  <c r="AL21" i="8"/>
  <c r="AM21" i="8"/>
  <c r="AO21" i="8"/>
  <c r="AP21" i="8"/>
  <c r="AR21" i="8"/>
  <c r="AS21" i="8"/>
  <c r="AT21" i="8"/>
  <c r="AU21" i="8"/>
  <c r="AY21" i="8"/>
  <c r="AZ21" i="8"/>
  <c r="BA21" i="8"/>
  <c r="BE21" i="8"/>
  <c r="BF21" i="8"/>
  <c r="BG21" i="8"/>
  <c r="BH21" i="8"/>
  <c r="BI21" i="8"/>
  <c r="BK21" i="8"/>
  <c r="BP21" i="8"/>
  <c r="BQ21" i="8"/>
  <c r="BR21" i="8"/>
  <c r="BS21" i="8"/>
  <c r="M22" i="8"/>
  <c r="T22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G25" i="8"/>
  <c r="BH25" i="8"/>
  <c r="BI25" i="8"/>
  <c r="BJ25" i="8"/>
  <c r="BK25" i="8"/>
  <c r="BL25" i="8"/>
  <c r="BM25" i="8"/>
  <c r="BN25" i="8"/>
  <c r="BO25" i="8"/>
  <c r="BP25" i="8"/>
  <c r="BQ25" i="8"/>
  <c r="BR25" i="8"/>
  <c r="BS25" i="8"/>
  <c r="BT25" i="8"/>
  <c r="AW26" i="8"/>
  <c r="BF26" i="8"/>
  <c r="BG26" i="8"/>
  <c r="P27" i="8"/>
  <c r="N28" i="8"/>
  <c r="S28" i="8"/>
  <c r="T28" i="8"/>
  <c r="AU28" i="8"/>
  <c r="M32" i="8"/>
  <c r="N32" i="8"/>
  <c r="O32" i="8"/>
  <c r="P32" i="8"/>
  <c r="Q32" i="8"/>
  <c r="S32" i="8"/>
  <c r="T32" i="8"/>
  <c r="U32" i="8"/>
  <c r="V32" i="8"/>
  <c r="W32" i="8"/>
  <c r="X32" i="8"/>
  <c r="Y32" i="8"/>
  <c r="Z32" i="8"/>
  <c r="AA32" i="8"/>
  <c r="AB32" i="8"/>
  <c r="AI32" i="8"/>
  <c r="AK32" i="8"/>
  <c r="AM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E32" i="8"/>
  <c r="BI32" i="8"/>
  <c r="BK32" i="8"/>
  <c r="BL32" i="8"/>
  <c r="BM32" i="8"/>
  <c r="BO32" i="8"/>
  <c r="BQ32" i="8"/>
  <c r="BR32" i="8"/>
  <c r="BS32" i="8"/>
  <c r="BT32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L39" i="8"/>
  <c r="BM39" i="8"/>
  <c r="BN39" i="8"/>
  <c r="BO39" i="8"/>
  <c r="BP39" i="8"/>
  <c r="BQ39" i="8"/>
  <c r="BR39" i="8"/>
  <c r="BS39" i="8"/>
  <c r="BT39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Y42" i="8"/>
  <c r="AZ42" i="8"/>
  <c r="BA42" i="8"/>
  <c r="BB42" i="8"/>
  <c r="BC42" i="8"/>
  <c r="BD42" i="8"/>
  <c r="BE42" i="8"/>
  <c r="BF42" i="8"/>
  <c r="BG42" i="8"/>
  <c r="BH42" i="8"/>
  <c r="BI42" i="8"/>
  <c r="BJ42" i="8"/>
  <c r="BK42" i="8"/>
  <c r="BL42" i="8"/>
  <c r="BM42" i="8"/>
  <c r="BN42" i="8"/>
  <c r="BO42" i="8"/>
  <c r="BP42" i="8"/>
  <c r="BQ42" i="8"/>
  <c r="BR42" i="8"/>
  <c r="BS42" i="8"/>
  <c r="M43" i="8"/>
  <c r="N43" i="8"/>
  <c r="O43" i="8"/>
  <c r="P43" i="8"/>
  <c r="Q43" i="8"/>
  <c r="R43" i="8"/>
  <c r="V43" i="8"/>
  <c r="W43" i="8"/>
  <c r="AA43" i="8"/>
  <c r="AB43" i="8"/>
  <c r="AC43" i="8"/>
  <c r="AD43" i="8"/>
  <c r="AE43" i="8"/>
  <c r="AG43" i="8"/>
  <c r="AI43" i="8"/>
  <c r="AJ43" i="8"/>
  <c r="AK43" i="8"/>
  <c r="AL43" i="8"/>
  <c r="AM43" i="8"/>
  <c r="AN43" i="8"/>
  <c r="AO43" i="8"/>
  <c r="AS43" i="8"/>
  <c r="AT43" i="8"/>
  <c r="AU43" i="8"/>
  <c r="AV43" i="8"/>
  <c r="AW43" i="8"/>
  <c r="BA43" i="8"/>
  <c r="BB43" i="8"/>
  <c r="BC43" i="8"/>
  <c r="BE43" i="8"/>
  <c r="BF43" i="8"/>
  <c r="BH43" i="8"/>
  <c r="BI43" i="8"/>
  <c r="BJ43" i="8"/>
  <c r="BK43" i="8"/>
  <c r="BL43" i="8"/>
  <c r="BP43" i="8"/>
  <c r="BQ43" i="8"/>
  <c r="BR43" i="8"/>
  <c r="BS43" i="8"/>
  <c r="BT43" i="8"/>
  <c r="U44" i="8"/>
  <c r="V44" i="8"/>
  <c r="W44" i="8"/>
  <c r="X44" i="8"/>
  <c r="AX44" i="8"/>
  <c r="BC44" i="8"/>
  <c r="BH44" i="8"/>
  <c r="R51" i="8"/>
  <c r="Y51" i="8"/>
  <c r="M52" i="8"/>
  <c r="N52" i="8"/>
  <c r="O52" i="8"/>
  <c r="P52" i="8"/>
  <c r="Q52" i="8"/>
  <c r="R52" i="8"/>
  <c r="S52" i="8"/>
  <c r="T52" i="8"/>
  <c r="U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AQ52" i="8"/>
  <c r="AS52" i="8"/>
  <c r="AT52" i="8"/>
  <c r="AU52" i="8"/>
  <c r="AV52" i="8"/>
  <c r="AW52" i="8"/>
  <c r="AX52" i="8"/>
  <c r="AY52" i="8"/>
  <c r="AZ52" i="8"/>
  <c r="BA52" i="8"/>
  <c r="BB52" i="8"/>
  <c r="BC52" i="8"/>
  <c r="BD52" i="8"/>
  <c r="BE52" i="8"/>
  <c r="BF52" i="8"/>
  <c r="BG52" i="8"/>
  <c r="BH52" i="8"/>
  <c r="BI52" i="8"/>
  <c r="BJ52" i="8"/>
  <c r="BK52" i="8"/>
  <c r="BL52" i="8"/>
  <c r="BM52" i="8"/>
  <c r="BO52" i="8"/>
  <c r="BP52" i="8"/>
  <c r="BQ52" i="8"/>
  <c r="BR52" i="8"/>
  <c r="BS52" i="8"/>
  <c r="BT52" i="8"/>
  <c r="R53" i="8"/>
  <c r="S53" i="8"/>
  <c r="W53" i="8"/>
  <c r="S57" i="8"/>
  <c r="AB57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BH61" i="8"/>
  <c r="BI61" i="8"/>
  <c r="BJ61" i="8"/>
  <c r="BK61" i="8"/>
  <c r="BL61" i="8"/>
  <c r="BM61" i="8"/>
  <c r="BN61" i="8"/>
  <c r="BO61" i="8"/>
  <c r="BP61" i="8"/>
  <c r="BQ61" i="8"/>
  <c r="BR61" i="8"/>
  <c r="BS61" i="8"/>
  <c r="BT61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AR62" i="8"/>
  <c r="AS62" i="8"/>
  <c r="AT62" i="8"/>
  <c r="AU62" i="8"/>
  <c r="AV62" i="8"/>
  <c r="AW62" i="8"/>
  <c r="AX62" i="8"/>
  <c r="AY62" i="8"/>
  <c r="AZ62" i="8"/>
  <c r="BA62" i="8"/>
  <c r="BB62" i="8"/>
  <c r="BC62" i="8"/>
  <c r="BD62" i="8"/>
  <c r="BE62" i="8"/>
  <c r="BF62" i="8"/>
  <c r="BG62" i="8"/>
  <c r="BH62" i="8"/>
  <c r="BI62" i="8"/>
  <c r="BJ62" i="8"/>
  <c r="BK62" i="8"/>
  <c r="BL62" i="8"/>
  <c r="BM62" i="8"/>
  <c r="BN62" i="8"/>
  <c r="BO62" i="8"/>
  <c r="BP62" i="8"/>
  <c r="BQ62" i="8"/>
  <c r="BR62" i="8"/>
  <c r="BS62" i="8"/>
  <c r="BT62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AR63" i="8"/>
  <c r="AS63" i="8"/>
  <c r="AT63" i="8"/>
  <c r="AU63" i="8"/>
  <c r="AV63" i="8"/>
  <c r="AW63" i="8"/>
  <c r="AX63" i="8"/>
  <c r="AY63" i="8"/>
  <c r="AZ63" i="8"/>
  <c r="BA63" i="8"/>
  <c r="BB63" i="8"/>
  <c r="BC63" i="8"/>
  <c r="BD63" i="8"/>
  <c r="BE63" i="8"/>
  <c r="BF63" i="8"/>
  <c r="BG63" i="8"/>
  <c r="BH63" i="8"/>
  <c r="BI63" i="8"/>
  <c r="BJ63" i="8"/>
  <c r="BK63" i="8"/>
  <c r="BL63" i="8"/>
  <c r="BM63" i="8"/>
  <c r="BN63" i="8"/>
  <c r="BO63" i="8"/>
  <c r="BP63" i="8"/>
  <c r="BQ63" i="8"/>
  <c r="BR63" i="8"/>
  <c r="BS63" i="8"/>
  <c r="BT63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AQ64" i="8"/>
  <c r="AR64" i="8"/>
  <c r="AS64" i="8"/>
  <c r="AT64" i="8"/>
  <c r="AU64" i="8"/>
  <c r="AV64" i="8"/>
  <c r="AW64" i="8"/>
  <c r="AX64" i="8"/>
  <c r="AY64" i="8"/>
  <c r="AZ64" i="8"/>
  <c r="BA64" i="8"/>
  <c r="BB64" i="8"/>
  <c r="BC64" i="8"/>
  <c r="BD64" i="8"/>
  <c r="BE64" i="8"/>
  <c r="BF64" i="8"/>
  <c r="BG64" i="8"/>
  <c r="BH64" i="8"/>
  <c r="BI64" i="8"/>
  <c r="BJ64" i="8"/>
  <c r="BK64" i="8"/>
  <c r="BL64" i="8"/>
  <c r="BM64" i="8"/>
  <c r="BN64" i="8"/>
  <c r="BO64" i="8"/>
  <c r="BP64" i="8"/>
  <c r="BQ64" i="8"/>
  <c r="BR64" i="8"/>
  <c r="BS64" i="8"/>
  <c r="BT64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B65" i="8"/>
  <c r="AC65" i="8"/>
  <c r="AG65" i="8"/>
  <c r="AH65" i="8"/>
  <c r="AI65" i="8"/>
  <c r="AJ65" i="8"/>
  <c r="AK65" i="8"/>
  <c r="AL65" i="8"/>
  <c r="AM65" i="8"/>
  <c r="AN65" i="8"/>
  <c r="AO65" i="8"/>
  <c r="AP65" i="8"/>
  <c r="AQ65" i="8"/>
  <c r="AR65" i="8"/>
  <c r="AS65" i="8"/>
  <c r="AT65" i="8"/>
  <c r="AU65" i="8"/>
  <c r="AV65" i="8"/>
  <c r="AX65" i="8"/>
  <c r="AY65" i="8"/>
  <c r="AZ65" i="8"/>
  <c r="BD65" i="8"/>
  <c r="BE65" i="8"/>
  <c r="BF65" i="8"/>
  <c r="BG65" i="8"/>
  <c r="BH65" i="8"/>
  <c r="BI65" i="8"/>
  <c r="BJ65" i="8"/>
  <c r="BK65" i="8"/>
  <c r="BL65" i="8"/>
  <c r="BM65" i="8"/>
  <c r="BN65" i="8"/>
  <c r="BO65" i="8"/>
  <c r="BP65" i="8"/>
  <c r="BQ65" i="8"/>
  <c r="BR65" i="8"/>
  <c r="BT65" i="8"/>
  <c r="AJ66" i="8"/>
  <c r="AR66" i="8"/>
  <c r="AS66" i="8"/>
  <c r="AT66" i="8"/>
  <c r="V67" i="8"/>
  <c r="AQ67" i="8"/>
  <c r="AB68" i="8"/>
  <c r="AH68" i="8"/>
  <c r="AJ68" i="8"/>
  <c r="AK68" i="8"/>
  <c r="AP68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AR69" i="8"/>
  <c r="AS69" i="8"/>
  <c r="AT69" i="8"/>
  <c r="AU69" i="8"/>
  <c r="AV69" i="8"/>
  <c r="AW69" i="8"/>
  <c r="AX69" i="8"/>
  <c r="AY69" i="8"/>
  <c r="AZ69" i="8"/>
  <c r="BA69" i="8"/>
  <c r="BB69" i="8"/>
  <c r="BC69" i="8"/>
  <c r="BD69" i="8"/>
  <c r="BE69" i="8"/>
  <c r="BF69" i="8"/>
  <c r="BG69" i="8"/>
  <c r="BH69" i="8"/>
  <c r="BI69" i="8"/>
  <c r="BJ69" i="8"/>
  <c r="BK69" i="8"/>
  <c r="BL69" i="8"/>
  <c r="BM69" i="8"/>
  <c r="BN69" i="8"/>
  <c r="BO69" i="8"/>
  <c r="BP69" i="8"/>
  <c r="BQ69" i="8"/>
  <c r="BR69" i="8"/>
  <c r="BS69" i="8"/>
  <c r="BT69" i="8"/>
  <c r="P70" i="8"/>
  <c r="Q70" i="8"/>
  <c r="R70" i="8"/>
  <c r="AY71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AR74" i="8"/>
  <c r="AS74" i="8"/>
  <c r="AT74" i="8"/>
  <c r="AU74" i="8"/>
  <c r="AV74" i="8"/>
  <c r="AW74" i="8"/>
  <c r="AX74" i="8"/>
  <c r="AY74" i="8"/>
  <c r="AZ74" i="8"/>
  <c r="BA74" i="8"/>
  <c r="BB74" i="8"/>
  <c r="BC74" i="8"/>
  <c r="BD74" i="8"/>
  <c r="BE74" i="8"/>
  <c r="BF74" i="8"/>
  <c r="BG74" i="8"/>
  <c r="BH74" i="8"/>
  <c r="BI74" i="8"/>
  <c r="BJ74" i="8"/>
  <c r="BK74" i="8"/>
  <c r="BL74" i="8"/>
  <c r="BM74" i="8"/>
  <c r="BN74" i="8"/>
  <c r="BO74" i="8"/>
  <c r="BP74" i="8"/>
  <c r="BQ74" i="8"/>
  <c r="BR74" i="8"/>
  <c r="BS74" i="8"/>
  <c r="BT74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AT83" i="8"/>
  <c r="AU83" i="8"/>
  <c r="AV83" i="8"/>
  <c r="AW83" i="8"/>
  <c r="AX83" i="8"/>
  <c r="AY83" i="8"/>
  <c r="AZ83" i="8"/>
  <c r="BA83" i="8"/>
  <c r="BB83" i="8"/>
  <c r="BC83" i="8"/>
  <c r="BD83" i="8"/>
  <c r="BE83" i="8"/>
  <c r="BF83" i="8"/>
  <c r="BG83" i="8"/>
  <c r="BH83" i="8"/>
  <c r="BI83" i="8"/>
  <c r="BJ83" i="8"/>
  <c r="BK83" i="8"/>
  <c r="BL83" i="8"/>
  <c r="BM83" i="8"/>
  <c r="BN83" i="8"/>
  <c r="BO83" i="8"/>
  <c r="BP83" i="8"/>
  <c r="BQ83" i="8"/>
  <c r="BR83" i="8"/>
  <c r="BS83" i="8"/>
  <c r="BT83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AP84" i="8"/>
  <c r="AQ84" i="8"/>
  <c r="AR84" i="8"/>
  <c r="AS84" i="8"/>
  <c r="AT84" i="8"/>
  <c r="AU84" i="8"/>
  <c r="AV84" i="8"/>
  <c r="AW84" i="8"/>
  <c r="AX84" i="8"/>
  <c r="AY84" i="8"/>
  <c r="AZ84" i="8"/>
  <c r="BA84" i="8"/>
  <c r="BB84" i="8"/>
  <c r="BC84" i="8"/>
  <c r="BD84" i="8"/>
  <c r="BE84" i="8"/>
  <c r="BF84" i="8"/>
  <c r="BG84" i="8"/>
  <c r="BH84" i="8"/>
  <c r="BI84" i="8"/>
  <c r="BJ84" i="8"/>
  <c r="BK84" i="8"/>
  <c r="BL84" i="8"/>
  <c r="BM84" i="8"/>
  <c r="BN84" i="8"/>
  <c r="BO84" i="8"/>
  <c r="BP84" i="8"/>
  <c r="BQ84" i="8"/>
  <c r="BR84" i="8"/>
  <c r="BS84" i="8"/>
  <c r="BT84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BQ85" i="8"/>
  <c r="BR85" i="8"/>
  <c r="BS85" i="8"/>
  <c r="BT85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L86" i="8"/>
  <c r="BM86" i="8"/>
  <c r="BN86" i="8"/>
  <c r="BO86" i="8"/>
  <c r="BP86" i="8"/>
  <c r="BQ86" i="8"/>
  <c r="BR86" i="8"/>
  <c r="BS86" i="8"/>
  <c r="BT86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H87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V87" i="8"/>
  <c r="AW87" i="8"/>
  <c r="AX87" i="8"/>
  <c r="AY87" i="8"/>
  <c r="AZ87" i="8"/>
  <c r="BA87" i="8"/>
  <c r="BB87" i="8"/>
  <c r="BD87" i="8"/>
  <c r="BF87" i="8"/>
  <c r="BG87" i="8"/>
  <c r="BH87" i="8"/>
  <c r="BI87" i="8"/>
  <c r="BJ87" i="8"/>
  <c r="BK87" i="8"/>
  <c r="BL87" i="8"/>
  <c r="BM87" i="8"/>
  <c r="BN87" i="8"/>
  <c r="BO87" i="8"/>
  <c r="BP87" i="8"/>
  <c r="BQ87" i="8"/>
  <c r="BR87" i="8"/>
  <c r="BS87" i="8"/>
  <c r="BT87" i="8"/>
  <c r="T88" i="8"/>
  <c r="Y88" i="8"/>
  <c r="Z88" i="8"/>
  <c r="V89" i="8"/>
  <c r="AR89" i="8"/>
  <c r="AT89" i="8"/>
  <c r="AS90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S94" i="8"/>
  <c r="Y94" i="8"/>
  <c r="BK94" i="8"/>
  <c r="AO95" i="8"/>
  <c r="AP95" i="8"/>
  <c r="AR95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AN96" i="8"/>
  <c r="AO96" i="8"/>
  <c r="AP96" i="8"/>
  <c r="AQ96" i="8"/>
  <c r="AR96" i="8"/>
  <c r="AS96" i="8"/>
  <c r="AT96" i="8"/>
  <c r="AU96" i="8"/>
  <c r="AV96" i="8"/>
  <c r="AW96" i="8"/>
  <c r="AX96" i="8"/>
  <c r="AY96" i="8"/>
  <c r="AZ96" i="8"/>
  <c r="BA96" i="8"/>
  <c r="BB96" i="8"/>
  <c r="BC96" i="8"/>
  <c r="BD96" i="8"/>
  <c r="BE96" i="8"/>
  <c r="BF96" i="8"/>
  <c r="BG96" i="8"/>
  <c r="BH96" i="8"/>
  <c r="BI96" i="8"/>
  <c r="BJ96" i="8"/>
  <c r="BK96" i="8"/>
  <c r="BL96" i="8"/>
  <c r="BM96" i="8"/>
  <c r="BN96" i="8"/>
  <c r="BO96" i="8"/>
  <c r="BP96" i="8"/>
  <c r="BQ96" i="8"/>
  <c r="BR96" i="8"/>
  <c r="BS96" i="8"/>
  <c r="BT96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AN98" i="8"/>
  <c r="AO98" i="8"/>
  <c r="AP98" i="8"/>
  <c r="AQ98" i="8"/>
  <c r="AR98" i="8"/>
  <c r="AS98" i="8"/>
  <c r="AT98" i="8"/>
  <c r="AU98" i="8"/>
  <c r="AV98" i="8"/>
  <c r="AW98" i="8"/>
  <c r="AX98" i="8"/>
  <c r="AY98" i="8"/>
  <c r="AZ98" i="8"/>
  <c r="BA98" i="8"/>
  <c r="BB98" i="8"/>
  <c r="BC98" i="8"/>
  <c r="BD98" i="8"/>
  <c r="BE98" i="8"/>
  <c r="BF98" i="8"/>
  <c r="BG98" i="8"/>
  <c r="BH98" i="8"/>
  <c r="BI98" i="8"/>
  <c r="BJ98" i="8"/>
  <c r="BK98" i="8"/>
  <c r="BL98" i="8"/>
  <c r="BM98" i="8"/>
  <c r="BN98" i="8"/>
  <c r="BO98" i="8"/>
  <c r="BP98" i="8"/>
  <c r="BQ98" i="8"/>
  <c r="BR98" i="8"/>
  <c r="BS98" i="8"/>
  <c r="BT98" i="8"/>
  <c r="AG99" i="8"/>
  <c r="AK103" i="8"/>
  <c r="BB103" i="8"/>
  <c r="BG103" i="8"/>
  <c r="BH103" i="8"/>
  <c r="BI103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AP105" i="8"/>
  <c r="AQ105" i="8"/>
  <c r="AR105" i="8"/>
  <c r="AS105" i="8"/>
  <c r="AT105" i="8"/>
  <c r="AU105" i="8"/>
  <c r="AV105" i="8"/>
  <c r="AW105" i="8"/>
  <c r="AX105" i="8"/>
  <c r="AY105" i="8"/>
  <c r="AZ105" i="8"/>
  <c r="BA105" i="8"/>
  <c r="BB105" i="8"/>
  <c r="BC105" i="8"/>
  <c r="BD105" i="8"/>
  <c r="BE105" i="8"/>
  <c r="BF105" i="8"/>
  <c r="BG105" i="8"/>
  <c r="BH105" i="8"/>
  <c r="BI105" i="8"/>
  <c r="BJ105" i="8"/>
  <c r="BK105" i="8"/>
  <c r="BL105" i="8"/>
  <c r="BM105" i="8"/>
  <c r="BN105" i="8"/>
  <c r="BO105" i="8"/>
  <c r="BP105" i="8"/>
  <c r="BQ105" i="8"/>
  <c r="BR105" i="8"/>
  <c r="BS105" i="8"/>
  <c r="BT105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BA106" i="8"/>
  <c r="BB106" i="8"/>
  <c r="BC106" i="8"/>
  <c r="BD106" i="8"/>
  <c r="BE106" i="8"/>
  <c r="BF106" i="8"/>
  <c r="BG106" i="8"/>
  <c r="BH106" i="8"/>
  <c r="BI106" i="8"/>
  <c r="BJ106" i="8"/>
  <c r="BK106" i="8"/>
  <c r="BL106" i="8"/>
  <c r="BM106" i="8"/>
  <c r="BN106" i="8"/>
  <c r="BO106" i="8"/>
  <c r="BP106" i="8"/>
  <c r="BQ106" i="8"/>
  <c r="BR106" i="8"/>
  <c r="BS106" i="8"/>
  <c r="BT106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AP107" i="8"/>
  <c r="AQ107" i="8"/>
  <c r="AR107" i="8"/>
  <c r="AS107" i="8"/>
  <c r="AT107" i="8"/>
  <c r="AU107" i="8"/>
  <c r="AV107" i="8"/>
  <c r="AW107" i="8"/>
  <c r="AX107" i="8"/>
  <c r="AY107" i="8"/>
  <c r="AZ107" i="8"/>
  <c r="BA107" i="8"/>
  <c r="BB107" i="8"/>
  <c r="BC107" i="8"/>
  <c r="BD107" i="8"/>
  <c r="BE107" i="8"/>
  <c r="BF107" i="8"/>
  <c r="BG107" i="8"/>
  <c r="BH107" i="8"/>
  <c r="BI107" i="8"/>
  <c r="BJ107" i="8"/>
  <c r="BK107" i="8"/>
  <c r="BL107" i="8"/>
  <c r="BM107" i="8"/>
  <c r="BN107" i="8"/>
  <c r="BO107" i="8"/>
  <c r="BP107" i="8"/>
  <c r="BQ107" i="8"/>
  <c r="BR107" i="8"/>
  <c r="BS107" i="8"/>
  <c r="BT107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P108" i="8"/>
  <c r="AQ108" i="8"/>
  <c r="AR108" i="8"/>
  <c r="AS108" i="8"/>
  <c r="AT108" i="8"/>
  <c r="AU108" i="8"/>
  <c r="AV108" i="8"/>
  <c r="AW108" i="8"/>
  <c r="AX108" i="8"/>
  <c r="AY108" i="8"/>
  <c r="AZ108" i="8"/>
  <c r="BA108" i="8"/>
  <c r="BB108" i="8"/>
  <c r="BC108" i="8"/>
  <c r="BD108" i="8"/>
  <c r="BE108" i="8"/>
  <c r="BF108" i="8"/>
  <c r="BG108" i="8"/>
  <c r="BH108" i="8"/>
  <c r="BI108" i="8"/>
  <c r="BJ108" i="8"/>
  <c r="BK108" i="8"/>
  <c r="BL108" i="8"/>
  <c r="BM108" i="8"/>
  <c r="BN108" i="8"/>
  <c r="BO108" i="8"/>
  <c r="BP108" i="8"/>
  <c r="BQ108" i="8"/>
  <c r="BR108" i="8"/>
  <c r="BS108" i="8"/>
  <c r="BT108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K109" i="8"/>
  <c r="AL109" i="8"/>
  <c r="AM109" i="8"/>
  <c r="AN109" i="8"/>
  <c r="AO109" i="8"/>
  <c r="AP109" i="8"/>
  <c r="AQ109" i="8"/>
  <c r="AR109" i="8"/>
  <c r="AS109" i="8"/>
  <c r="AT109" i="8"/>
  <c r="AU109" i="8"/>
  <c r="AV109" i="8"/>
  <c r="AW109" i="8"/>
  <c r="AX109" i="8"/>
  <c r="AY109" i="8"/>
  <c r="AZ109" i="8"/>
  <c r="BA109" i="8"/>
  <c r="BB109" i="8"/>
  <c r="BC109" i="8"/>
  <c r="BD109" i="8"/>
  <c r="BF109" i="8"/>
  <c r="BG109" i="8"/>
  <c r="BH109" i="8"/>
  <c r="BI109" i="8"/>
  <c r="BJ109" i="8"/>
  <c r="BK109" i="8"/>
  <c r="BL109" i="8"/>
  <c r="BM109" i="8"/>
  <c r="BN109" i="8"/>
  <c r="BO109" i="8"/>
  <c r="BP109" i="8"/>
  <c r="BQ109" i="8"/>
  <c r="BR109" i="8"/>
  <c r="BS109" i="8"/>
  <c r="BT109" i="8"/>
  <c r="AB110" i="8"/>
  <c r="AC110" i="8"/>
  <c r="AS110" i="8"/>
  <c r="BA110" i="8"/>
  <c r="BB110" i="8"/>
  <c r="BC110" i="8"/>
  <c r="BD110" i="8"/>
  <c r="BE110" i="8"/>
  <c r="BS110" i="8"/>
  <c r="BT110" i="8"/>
  <c r="AJ111" i="8"/>
  <c r="AK111" i="8"/>
  <c r="AP112" i="8"/>
  <c r="AQ112" i="8"/>
  <c r="AW112" i="8"/>
  <c r="AX112" i="8"/>
  <c r="AY112" i="8"/>
  <c r="BD112" i="8"/>
  <c r="BE112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V113" i="8"/>
  <c r="AW113" i="8"/>
  <c r="AX113" i="8"/>
  <c r="AY113" i="8"/>
  <c r="AZ113" i="8"/>
  <c r="BA113" i="8"/>
  <c r="BB113" i="8"/>
  <c r="BC113" i="8"/>
  <c r="BD113" i="8"/>
  <c r="BE113" i="8"/>
  <c r="BF113" i="8"/>
  <c r="BG113" i="8"/>
  <c r="BH113" i="8"/>
  <c r="BI113" i="8"/>
  <c r="BJ113" i="8"/>
  <c r="BK113" i="8"/>
  <c r="BL113" i="8"/>
  <c r="BM113" i="8"/>
  <c r="BN113" i="8"/>
  <c r="BO113" i="8"/>
  <c r="BP113" i="8"/>
  <c r="BQ113" i="8"/>
  <c r="BR113" i="8"/>
  <c r="BS113" i="8"/>
  <c r="BT113" i="8"/>
  <c r="AD114" i="8"/>
  <c r="AE114" i="8"/>
  <c r="AG114" i="8"/>
  <c r="AH115" i="8"/>
  <c r="AK115" i="8"/>
  <c r="AM115" i="8"/>
  <c r="AN115" i="8"/>
  <c r="BI115" i="8"/>
  <c r="BJ115" i="8"/>
  <c r="BK115" i="8"/>
  <c r="BL115" i="8"/>
  <c r="U116" i="8"/>
  <c r="AX117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AP118" i="8"/>
  <c r="AQ118" i="8"/>
  <c r="AR118" i="8"/>
  <c r="AS118" i="8"/>
  <c r="AT118" i="8"/>
  <c r="AU118" i="8"/>
  <c r="AV118" i="8"/>
  <c r="AW118" i="8"/>
  <c r="AX118" i="8"/>
  <c r="AY118" i="8"/>
  <c r="AZ118" i="8"/>
  <c r="BA118" i="8"/>
  <c r="BB118" i="8"/>
  <c r="BC118" i="8"/>
  <c r="BD118" i="8"/>
  <c r="BE118" i="8"/>
  <c r="BF118" i="8"/>
  <c r="BG118" i="8"/>
  <c r="BH118" i="8"/>
  <c r="BI118" i="8"/>
  <c r="BJ118" i="8"/>
  <c r="BK118" i="8"/>
  <c r="BL118" i="8"/>
  <c r="BM118" i="8"/>
  <c r="BN118" i="8"/>
  <c r="BO118" i="8"/>
  <c r="BP118" i="8"/>
  <c r="BQ118" i="8"/>
  <c r="BR118" i="8"/>
  <c r="BS118" i="8"/>
  <c r="BT118" i="8"/>
  <c r="U119" i="8"/>
  <c r="V119" i="8"/>
  <c r="AA119" i="8"/>
  <c r="AS119" i="8"/>
  <c r="AV119" i="8"/>
  <c r="AX119" i="8"/>
  <c r="AY119" i="8"/>
  <c r="AZ119" i="8"/>
  <c r="BA119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AL120" i="8"/>
  <c r="AM120" i="8"/>
  <c r="AN120" i="8"/>
  <c r="AO120" i="8"/>
  <c r="AP120" i="8"/>
  <c r="AQ120" i="8"/>
  <c r="AR120" i="8"/>
  <c r="AS120" i="8"/>
  <c r="AT120" i="8"/>
  <c r="AU120" i="8"/>
  <c r="AV120" i="8"/>
  <c r="AW120" i="8"/>
  <c r="AX120" i="8"/>
  <c r="AY120" i="8"/>
  <c r="AZ120" i="8"/>
  <c r="BA120" i="8"/>
  <c r="BB120" i="8"/>
  <c r="BC120" i="8"/>
  <c r="BD120" i="8"/>
  <c r="BE120" i="8"/>
  <c r="BF120" i="8"/>
  <c r="BG120" i="8"/>
  <c r="BH120" i="8"/>
  <c r="BI120" i="8"/>
  <c r="BJ120" i="8"/>
  <c r="BK120" i="8"/>
  <c r="BL120" i="8"/>
  <c r="BM120" i="8"/>
  <c r="BN120" i="8"/>
  <c r="BO120" i="8"/>
  <c r="BP120" i="8"/>
  <c r="BQ120" i="8"/>
  <c r="BR120" i="8"/>
  <c r="BS120" i="8"/>
  <c r="BT120" i="8"/>
  <c r="BD121" i="8"/>
  <c r="BE121" i="8"/>
  <c r="AR125" i="8"/>
  <c r="AS125" i="8"/>
  <c r="AT125" i="8"/>
  <c r="AU125" i="8"/>
  <c r="AX125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AK127" i="8"/>
  <c r="AL127" i="8"/>
  <c r="AM127" i="8"/>
  <c r="AN127" i="8"/>
  <c r="AO127" i="8"/>
  <c r="AP127" i="8"/>
  <c r="AQ127" i="8"/>
  <c r="AR127" i="8"/>
  <c r="AS127" i="8"/>
  <c r="AT127" i="8"/>
  <c r="AU127" i="8"/>
  <c r="AV127" i="8"/>
  <c r="AW127" i="8"/>
  <c r="AX127" i="8"/>
  <c r="AY127" i="8"/>
  <c r="AZ127" i="8"/>
  <c r="BA127" i="8"/>
  <c r="BB127" i="8"/>
  <c r="BC127" i="8"/>
  <c r="BD127" i="8"/>
  <c r="BE127" i="8"/>
  <c r="BF127" i="8"/>
  <c r="BG127" i="8"/>
  <c r="BH127" i="8"/>
  <c r="BI127" i="8"/>
  <c r="BJ127" i="8"/>
  <c r="BK127" i="8"/>
  <c r="BL127" i="8"/>
  <c r="BM127" i="8"/>
  <c r="BN127" i="8"/>
  <c r="BO127" i="8"/>
  <c r="BP127" i="8"/>
  <c r="BQ127" i="8"/>
  <c r="BR127" i="8"/>
  <c r="BS127" i="8"/>
  <c r="BT127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P128" i="8"/>
  <c r="AQ128" i="8"/>
  <c r="AR128" i="8"/>
  <c r="AS128" i="8"/>
  <c r="AT128" i="8"/>
  <c r="AU128" i="8"/>
  <c r="AV128" i="8"/>
  <c r="AW128" i="8"/>
  <c r="AX128" i="8"/>
  <c r="AY128" i="8"/>
  <c r="AZ128" i="8"/>
  <c r="BA128" i="8"/>
  <c r="BB128" i="8"/>
  <c r="BC128" i="8"/>
  <c r="BD128" i="8"/>
  <c r="BE128" i="8"/>
  <c r="BF128" i="8"/>
  <c r="BG128" i="8"/>
  <c r="BH128" i="8"/>
  <c r="BI128" i="8"/>
  <c r="BJ128" i="8"/>
  <c r="BK128" i="8"/>
  <c r="BL128" i="8"/>
  <c r="BM128" i="8"/>
  <c r="BN128" i="8"/>
  <c r="BO128" i="8"/>
  <c r="BP128" i="8"/>
  <c r="BQ128" i="8"/>
  <c r="BR128" i="8"/>
  <c r="BS128" i="8"/>
  <c r="BT128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AP129" i="8"/>
  <c r="AQ129" i="8"/>
  <c r="AR129" i="8"/>
  <c r="AS129" i="8"/>
  <c r="AT129" i="8"/>
  <c r="AU129" i="8"/>
  <c r="AV129" i="8"/>
  <c r="AW129" i="8"/>
  <c r="AX129" i="8"/>
  <c r="AY129" i="8"/>
  <c r="AZ129" i="8"/>
  <c r="BA129" i="8"/>
  <c r="BB129" i="8"/>
  <c r="BC129" i="8"/>
  <c r="BD129" i="8"/>
  <c r="BE129" i="8"/>
  <c r="BF129" i="8"/>
  <c r="BG129" i="8"/>
  <c r="BH129" i="8"/>
  <c r="BI129" i="8"/>
  <c r="BJ129" i="8"/>
  <c r="BK129" i="8"/>
  <c r="BL129" i="8"/>
  <c r="BM129" i="8"/>
  <c r="BN129" i="8"/>
  <c r="BO129" i="8"/>
  <c r="BP129" i="8"/>
  <c r="BQ129" i="8"/>
  <c r="BR129" i="8"/>
  <c r="BS129" i="8"/>
  <c r="BT129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M130" i="8"/>
  <c r="AN130" i="8"/>
  <c r="AO130" i="8"/>
  <c r="AP130" i="8"/>
  <c r="AQ130" i="8"/>
  <c r="AR130" i="8"/>
  <c r="AS130" i="8"/>
  <c r="AT130" i="8"/>
  <c r="AU130" i="8"/>
  <c r="AV130" i="8"/>
  <c r="AW130" i="8"/>
  <c r="AX130" i="8"/>
  <c r="AY130" i="8"/>
  <c r="AZ130" i="8"/>
  <c r="BA130" i="8"/>
  <c r="BB130" i="8"/>
  <c r="BC130" i="8"/>
  <c r="BD130" i="8"/>
  <c r="BE130" i="8"/>
  <c r="BF130" i="8"/>
  <c r="BG130" i="8"/>
  <c r="BH130" i="8"/>
  <c r="BI130" i="8"/>
  <c r="BJ130" i="8"/>
  <c r="BK130" i="8"/>
  <c r="BL130" i="8"/>
  <c r="BM130" i="8"/>
  <c r="BN130" i="8"/>
  <c r="BO130" i="8"/>
  <c r="BP130" i="8"/>
  <c r="BQ130" i="8"/>
  <c r="BR130" i="8"/>
  <c r="BS130" i="8"/>
  <c r="BT130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V131" i="8"/>
  <c r="AW131" i="8"/>
  <c r="AX131" i="8"/>
  <c r="AY131" i="8"/>
  <c r="AZ131" i="8"/>
  <c r="BA131" i="8"/>
  <c r="BB131" i="8"/>
  <c r="BC131" i="8"/>
  <c r="BD131" i="8"/>
  <c r="BE131" i="8"/>
  <c r="BF131" i="8"/>
  <c r="BG131" i="8"/>
  <c r="BH131" i="8"/>
  <c r="BI131" i="8"/>
  <c r="BJ131" i="8"/>
  <c r="BK131" i="8"/>
  <c r="BL131" i="8"/>
  <c r="BM131" i="8"/>
  <c r="BN131" i="8"/>
  <c r="BO131" i="8"/>
  <c r="BP131" i="8"/>
  <c r="BQ131" i="8"/>
  <c r="BR131" i="8"/>
  <c r="BS131" i="8"/>
  <c r="BT131" i="8"/>
  <c r="P132" i="8"/>
  <c r="Q132" i="8"/>
  <c r="R132" i="8"/>
  <c r="S132" i="8"/>
  <c r="T132" i="8"/>
  <c r="W132" i="8"/>
  <c r="AS132" i="8"/>
  <c r="AT132" i="8"/>
  <c r="BK132" i="8"/>
  <c r="BL132" i="8"/>
  <c r="BM132" i="8"/>
  <c r="BN132" i="8"/>
  <c r="BT132" i="8"/>
  <c r="S133" i="8"/>
  <c r="U133" i="8"/>
  <c r="AA133" i="8"/>
  <c r="AZ133" i="8"/>
  <c r="BB133" i="8"/>
  <c r="BH133" i="8"/>
  <c r="BK133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AK135" i="8"/>
  <c r="AL135" i="8"/>
  <c r="AM135" i="8"/>
  <c r="AN135" i="8"/>
  <c r="AO135" i="8"/>
  <c r="AP135" i="8"/>
  <c r="AQ135" i="8"/>
  <c r="AR135" i="8"/>
  <c r="AS135" i="8"/>
  <c r="AT135" i="8"/>
  <c r="AU135" i="8"/>
  <c r="AV135" i="8"/>
  <c r="AW135" i="8"/>
  <c r="AX135" i="8"/>
  <c r="AY135" i="8"/>
  <c r="AZ135" i="8"/>
  <c r="BA135" i="8"/>
  <c r="BB135" i="8"/>
  <c r="BC135" i="8"/>
  <c r="BD135" i="8"/>
  <c r="BE135" i="8"/>
  <c r="BF135" i="8"/>
  <c r="BG135" i="8"/>
  <c r="BH135" i="8"/>
  <c r="BI135" i="8"/>
  <c r="BJ135" i="8"/>
  <c r="BK135" i="8"/>
  <c r="BL135" i="8"/>
  <c r="BM135" i="8"/>
  <c r="BN135" i="8"/>
  <c r="BO135" i="8"/>
  <c r="BP135" i="8"/>
  <c r="BQ135" i="8"/>
  <c r="BR135" i="8"/>
  <c r="BS135" i="8"/>
  <c r="BT135" i="8"/>
  <c r="AQ136" i="8"/>
  <c r="W138" i="8"/>
  <c r="X138" i="8"/>
  <c r="Y138" i="8"/>
  <c r="Z138" i="8"/>
  <c r="AD138" i="8"/>
  <c r="M139" i="8"/>
  <c r="N139" i="8"/>
  <c r="O139" i="8"/>
  <c r="AP139" i="8"/>
  <c r="AQ139" i="8"/>
  <c r="AR139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AL140" i="8"/>
  <c r="AM140" i="8"/>
  <c r="AN140" i="8"/>
  <c r="AO140" i="8"/>
  <c r="AP140" i="8"/>
  <c r="AQ140" i="8"/>
  <c r="AR140" i="8"/>
  <c r="AS140" i="8"/>
  <c r="AT140" i="8"/>
  <c r="AU140" i="8"/>
  <c r="AV140" i="8"/>
  <c r="AW140" i="8"/>
  <c r="AX140" i="8"/>
  <c r="AY140" i="8"/>
  <c r="AZ140" i="8"/>
  <c r="BA140" i="8"/>
  <c r="BB140" i="8"/>
  <c r="BC140" i="8"/>
  <c r="BD140" i="8"/>
  <c r="BE140" i="8"/>
  <c r="BF140" i="8"/>
  <c r="BG140" i="8"/>
  <c r="BH140" i="8"/>
  <c r="BI140" i="8"/>
  <c r="BJ140" i="8"/>
  <c r="BK140" i="8"/>
  <c r="BL140" i="8"/>
  <c r="BM140" i="8"/>
  <c r="BN140" i="8"/>
  <c r="BO140" i="8"/>
  <c r="BP140" i="8"/>
  <c r="BQ140" i="8"/>
  <c r="BR140" i="8"/>
  <c r="BS140" i="8"/>
  <c r="BT140" i="8"/>
  <c r="V141" i="8"/>
  <c r="AB141" i="8"/>
  <c r="AW141" i="8"/>
  <c r="BH141" i="8"/>
  <c r="BI141" i="8"/>
  <c r="BJ141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AP142" i="8"/>
  <c r="AQ142" i="8"/>
  <c r="AR142" i="8"/>
  <c r="AS142" i="8"/>
  <c r="AT142" i="8"/>
  <c r="AU142" i="8"/>
  <c r="AV142" i="8"/>
  <c r="AW142" i="8"/>
  <c r="AX142" i="8"/>
  <c r="AY142" i="8"/>
  <c r="AZ142" i="8"/>
  <c r="BA142" i="8"/>
  <c r="BB142" i="8"/>
  <c r="BC142" i="8"/>
  <c r="BD142" i="8"/>
  <c r="BE142" i="8"/>
  <c r="BF142" i="8"/>
  <c r="BG142" i="8"/>
  <c r="BH142" i="8"/>
  <c r="BI142" i="8"/>
  <c r="BJ142" i="8"/>
  <c r="BK142" i="8"/>
  <c r="BL142" i="8"/>
  <c r="BM142" i="8"/>
  <c r="BN142" i="8"/>
  <c r="BO142" i="8"/>
  <c r="BP142" i="8"/>
  <c r="BQ142" i="8"/>
  <c r="BR142" i="8"/>
  <c r="BS142" i="8"/>
  <c r="BT142" i="8"/>
  <c r="AY144" i="8"/>
  <c r="BB144" i="8"/>
  <c r="BD144" i="8"/>
  <c r="BO146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AK149" i="8"/>
  <c r="AL149" i="8"/>
  <c r="AM149" i="8"/>
  <c r="AN149" i="8"/>
  <c r="AO149" i="8"/>
  <c r="AP149" i="8"/>
  <c r="AQ149" i="8"/>
  <c r="AR149" i="8"/>
  <c r="AS149" i="8"/>
  <c r="AT149" i="8"/>
  <c r="AU149" i="8"/>
  <c r="AV149" i="8"/>
  <c r="AW149" i="8"/>
  <c r="AX149" i="8"/>
  <c r="AY149" i="8"/>
  <c r="AZ149" i="8"/>
  <c r="BA149" i="8"/>
  <c r="BB149" i="8"/>
  <c r="BC149" i="8"/>
  <c r="BD149" i="8"/>
  <c r="BE149" i="8"/>
  <c r="BF149" i="8"/>
  <c r="BG149" i="8"/>
  <c r="BH149" i="8"/>
  <c r="BI149" i="8"/>
  <c r="BJ149" i="8"/>
  <c r="BK149" i="8"/>
  <c r="BL149" i="8"/>
  <c r="BM149" i="8"/>
  <c r="BN149" i="8"/>
  <c r="BO149" i="8"/>
  <c r="BP149" i="8"/>
  <c r="BQ149" i="8"/>
  <c r="BR149" i="8"/>
  <c r="BS149" i="8"/>
  <c r="BT149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AK150" i="8"/>
  <c r="AL150" i="8"/>
  <c r="AM150" i="8"/>
  <c r="AN150" i="8"/>
  <c r="AO150" i="8"/>
  <c r="AP150" i="8"/>
  <c r="AQ150" i="8"/>
  <c r="AR150" i="8"/>
  <c r="AS150" i="8"/>
  <c r="AT150" i="8"/>
  <c r="AU150" i="8"/>
  <c r="AV150" i="8"/>
  <c r="AW150" i="8"/>
  <c r="AX150" i="8"/>
  <c r="AY150" i="8"/>
  <c r="AZ150" i="8"/>
  <c r="BA150" i="8"/>
  <c r="BB150" i="8"/>
  <c r="BC150" i="8"/>
  <c r="BD150" i="8"/>
  <c r="BE150" i="8"/>
  <c r="BF150" i="8"/>
  <c r="BG150" i="8"/>
  <c r="BH150" i="8"/>
  <c r="BI150" i="8"/>
  <c r="BJ150" i="8"/>
  <c r="BK150" i="8"/>
  <c r="BL150" i="8"/>
  <c r="BM150" i="8"/>
  <c r="BN150" i="8"/>
  <c r="BO150" i="8"/>
  <c r="BP150" i="8"/>
  <c r="BQ150" i="8"/>
  <c r="BR150" i="8"/>
  <c r="BS150" i="8"/>
  <c r="BT150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AY151" i="8"/>
  <c r="AZ151" i="8"/>
  <c r="BA151" i="8"/>
  <c r="BB151" i="8"/>
  <c r="BC151" i="8"/>
  <c r="BD151" i="8"/>
  <c r="BE151" i="8"/>
  <c r="BF151" i="8"/>
  <c r="BG151" i="8"/>
  <c r="BH151" i="8"/>
  <c r="BI151" i="8"/>
  <c r="BJ151" i="8"/>
  <c r="BK151" i="8"/>
  <c r="BL151" i="8"/>
  <c r="BM151" i="8"/>
  <c r="BN151" i="8"/>
  <c r="BO151" i="8"/>
  <c r="BP151" i="8"/>
  <c r="BQ151" i="8"/>
  <c r="BR151" i="8"/>
  <c r="BS151" i="8"/>
  <c r="BT151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AK152" i="8"/>
  <c r="AL152" i="8"/>
  <c r="AM152" i="8"/>
  <c r="AN152" i="8"/>
  <c r="AO152" i="8"/>
  <c r="AP152" i="8"/>
  <c r="AQ152" i="8"/>
  <c r="AR152" i="8"/>
  <c r="AS152" i="8"/>
  <c r="AT152" i="8"/>
  <c r="AU152" i="8"/>
  <c r="AV152" i="8"/>
  <c r="AW152" i="8"/>
  <c r="AX152" i="8"/>
  <c r="AY152" i="8"/>
  <c r="AZ152" i="8"/>
  <c r="BA152" i="8"/>
  <c r="BB152" i="8"/>
  <c r="BC152" i="8"/>
  <c r="BD152" i="8"/>
  <c r="BE152" i="8"/>
  <c r="BF152" i="8"/>
  <c r="BG152" i="8"/>
  <c r="BH152" i="8"/>
  <c r="BI152" i="8"/>
  <c r="BJ152" i="8"/>
  <c r="BK152" i="8"/>
  <c r="BL152" i="8"/>
  <c r="BM152" i="8"/>
  <c r="BN152" i="8"/>
  <c r="BO152" i="8"/>
  <c r="BP152" i="8"/>
  <c r="BQ152" i="8"/>
  <c r="BR152" i="8"/>
  <c r="BS152" i="8"/>
  <c r="BT152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AK153" i="8"/>
  <c r="AL153" i="8"/>
  <c r="AM153" i="8"/>
  <c r="AN153" i="8"/>
  <c r="AO153" i="8"/>
  <c r="AP153" i="8"/>
  <c r="AQ153" i="8"/>
  <c r="AR153" i="8"/>
  <c r="AS153" i="8"/>
  <c r="AT153" i="8"/>
  <c r="AU153" i="8"/>
  <c r="AV153" i="8"/>
  <c r="AW153" i="8"/>
  <c r="AX153" i="8"/>
  <c r="AY153" i="8"/>
  <c r="AZ153" i="8"/>
  <c r="BA153" i="8"/>
  <c r="BB153" i="8"/>
  <c r="BC153" i="8"/>
  <c r="BD153" i="8"/>
  <c r="BE153" i="8"/>
  <c r="BF153" i="8"/>
  <c r="BG153" i="8"/>
  <c r="BH153" i="8"/>
  <c r="BI153" i="8"/>
  <c r="BJ153" i="8"/>
  <c r="BK153" i="8"/>
  <c r="BL153" i="8"/>
  <c r="BM153" i="8"/>
  <c r="BN153" i="8"/>
  <c r="BO153" i="8"/>
  <c r="BP153" i="8"/>
  <c r="BQ153" i="8"/>
  <c r="BR153" i="8"/>
  <c r="BS153" i="8"/>
  <c r="BT153" i="8"/>
  <c r="M154" i="8"/>
  <c r="N154" i="8"/>
  <c r="O154" i="8"/>
  <c r="P154" i="8"/>
  <c r="Q154" i="8"/>
  <c r="AB154" i="8"/>
  <c r="AY154" i="8"/>
  <c r="BA154" i="8"/>
  <c r="BB154" i="8"/>
  <c r="BC154" i="8"/>
  <c r="BD154" i="8"/>
  <c r="BE154" i="8"/>
  <c r="T155" i="8"/>
  <c r="U155" i="8"/>
  <c r="V155" i="8"/>
  <c r="W155" i="8"/>
  <c r="X155" i="8"/>
  <c r="BO155" i="8"/>
  <c r="BP155" i="8"/>
  <c r="V156" i="8"/>
  <c r="AJ156" i="8"/>
  <c r="AK156" i="8"/>
  <c r="BA156" i="8"/>
  <c r="BB156" i="8"/>
  <c r="BC156" i="8"/>
  <c r="BD156" i="8"/>
  <c r="BE156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AP157" i="8"/>
  <c r="AQ157" i="8"/>
  <c r="AR157" i="8"/>
  <c r="AS157" i="8"/>
  <c r="AT157" i="8"/>
  <c r="AU157" i="8"/>
  <c r="AV157" i="8"/>
  <c r="AW157" i="8"/>
  <c r="AX157" i="8"/>
  <c r="AY157" i="8"/>
  <c r="AZ157" i="8"/>
  <c r="BA157" i="8"/>
  <c r="BB157" i="8"/>
  <c r="BC157" i="8"/>
  <c r="BD157" i="8"/>
  <c r="BE157" i="8"/>
  <c r="BF157" i="8"/>
  <c r="BG157" i="8"/>
  <c r="BH157" i="8"/>
  <c r="BI157" i="8"/>
  <c r="BJ157" i="8"/>
  <c r="BK157" i="8"/>
  <c r="BL157" i="8"/>
  <c r="BM157" i="8"/>
  <c r="BN157" i="8"/>
  <c r="BO157" i="8"/>
  <c r="BP157" i="8"/>
  <c r="BQ157" i="8"/>
  <c r="BR157" i="8"/>
  <c r="BS157" i="8"/>
  <c r="BT157" i="8"/>
  <c r="M159" i="8"/>
  <c r="N159" i="8"/>
  <c r="T161" i="8"/>
  <c r="AW161" i="8"/>
  <c r="AY161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AK162" i="8"/>
  <c r="AL162" i="8"/>
  <c r="AM162" i="8"/>
  <c r="AN162" i="8"/>
  <c r="AO162" i="8"/>
  <c r="AP162" i="8"/>
  <c r="AQ162" i="8"/>
  <c r="AR162" i="8"/>
  <c r="AS162" i="8"/>
  <c r="AT162" i="8"/>
  <c r="AU162" i="8"/>
  <c r="AV162" i="8"/>
  <c r="AW162" i="8"/>
  <c r="AX162" i="8"/>
  <c r="AY162" i="8"/>
  <c r="AZ162" i="8"/>
  <c r="BA162" i="8"/>
  <c r="BB162" i="8"/>
  <c r="BC162" i="8"/>
  <c r="BD162" i="8"/>
  <c r="BE162" i="8"/>
  <c r="BF162" i="8"/>
  <c r="BG162" i="8"/>
  <c r="BH162" i="8"/>
  <c r="BI162" i="8"/>
  <c r="BJ162" i="8"/>
  <c r="BK162" i="8"/>
  <c r="BL162" i="8"/>
  <c r="BM162" i="8"/>
  <c r="BN162" i="8"/>
  <c r="BO162" i="8"/>
  <c r="BP162" i="8"/>
  <c r="BQ162" i="8"/>
  <c r="BR162" i="8"/>
  <c r="BS162" i="8"/>
  <c r="BT162" i="8"/>
  <c r="AI163" i="8"/>
  <c r="AO163" i="8"/>
  <c r="AV163" i="8"/>
  <c r="AW163" i="8"/>
  <c r="AX163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AK164" i="8"/>
  <c r="AL164" i="8"/>
  <c r="AM164" i="8"/>
  <c r="AN164" i="8"/>
  <c r="AO164" i="8"/>
  <c r="AP164" i="8"/>
  <c r="AQ164" i="8"/>
  <c r="AR164" i="8"/>
  <c r="AS164" i="8"/>
  <c r="AT164" i="8"/>
  <c r="AU164" i="8"/>
  <c r="AV164" i="8"/>
  <c r="AW164" i="8"/>
  <c r="AX164" i="8"/>
  <c r="AY164" i="8"/>
  <c r="AZ164" i="8"/>
  <c r="BA164" i="8"/>
  <c r="BB164" i="8"/>
  <c r="BC164" i="8"/>
  <c r="BD164" i="8"/>
  <c r="BE164" i="8"/>
  <c r="BF164" i="8"/>
  <c r="BG164" i="8"/>
  <c r="BH164" i="8"/>
  <c r="BI164" i="8"/>
  <c r="BJ164" i="8"/>
  <c r="BK164" i="8"/>
  <c r="BL164" i="8"/>
  <c r="BM164" i="8"/>
  <c r="BN164" i="8"/>
  <c r="BO164" i="8"/>
  <c r="BP164" i="8"/>
  <c r="BQ164" i="8"/>
  <c r="BR164" i="8"/>
  <c r="BS164" i="8"/>
  <c r="BT164" i="8"/>
  <c r="AO166" i="8"/>
  <c r="AP166" i="8"/>
  <c r="BT166" i="8"/>
  <c r="M167" i="8"/>
  <c r="U167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AK171" i="8"/>
  <c r="AL171" i="8"/>
  <c r="AM171" i="8"/>
  <c r="AN171" i="8"/>
  <c r="AO171" i="8"/>
  <c r="AP171" i="8"/>
  <c r="AQ171" i="8"/>
  <c r="AR171" i="8"/>
  <c r="AS171" i="8"/>
  <c r="AT171" i="8"/>
  <c r="AU171" i="8"/>
  <c r="AV171" i="8"/>
  <c r="AW171" i="8"/>
  <c r="AX171" i="8"/>
  <c r="AY171" i="8"/>
  <c r="AZ171" i="8"/>
  <c r="BA171" i="8"/>
  <c r="BB171" i="8"/>
  <c r="BC171" i="8"/>
  <c r="BD171" i="8"/>
  <c r="BE171" i="8"/>
  <c r="BF171" i="8"/>
  <c r="BG171" i="8"/>
  <c r="BH171" i="8"/>
  <c r="BI171" i="8"/>
  <c r="BJ171" i="8"/>
  <c r="BK171" i="8"/>
  <c r="BL171" i="8"/>
  <c r="BM171" i="8"/>
  <c r="BN171" i="8"/>
  <c r="BO171" i="8"/>
  <c r="BP171" i="8"/>
  <c r="BQ171" i="8"/>
  <c r="BR171" i="8"/>
  <c r="BS171" i="8"/>
  <c r="BT171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AK172" i="8"/>
  <c r="AL172" i="8"/>
  <c r="AM172" i="8"/>
  <c r="AN172" i="8"/>
  <c r="AO172" i="8"/>
  <c r="AP172" i="8"/>
  <c r="AQ172" i="8"/>
  <c r="AR172" i="8"/>
  <c r="AS172" i="8"/>
  <c r="AT172" i="8"/>
  <c r="AU172" i="8"/>
  <c r="AV172" i="8"/>
  <c r="AW172" i="8"/>
  <c r="AX172" i="8"/>
  <c r="AY172" i="8"/>
  <c r="AZ172" i="8"/>
  <c r="BA172" i="8"/>
  <c r="BB172" i="8"/>
  <c r="BC172" i="8"/>
  <c r="BD172" i="8"/>
  <c r="BE172" i="8"/>
  <c r="BF172" i="8"/>
  <c r="BG172" i="8"/>
  <c r="BH172" i="8"/>
  <c r="BI172" i="8"/>
  <c r="BJ172" i="8"/>
  <c r="BK172" i="8"/>
  <c r="BL172" i="8"/>
  <c r="BM172" i="8"/>
  <c r="BN172" i="8"/>
  <c r="BO172" i="8"/>
  <c r="BP172" i="8"/>
  <c r="BQ172" i="8"/>
  <c r="BR172" i="8"/>
  <c r="BS172" i="8"/>
  <c r="BT172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AK173" i="8"/>
  <c r="AL173" i="8"/>
  <c r="AM173" i="8"/>
  <c r="AN173" i="8"/>
  <c r="AO173" i="8"/>
  <c r="AP173" i="8"/>
  <c r="AQ173" i="8"/>
  <c r="AR173" i="8"/>
  <c r="AS173" i="8"/>
  <c r="AT173" i="8"/>
  <c r="AU173" i="8"/>
  <c r="AV173" i="8"/>
  <c r="AW173" i="8"/>
  <c r="AX173" i="8"/>
  <c r="AY173" i="8"/>
  <c r="AZ173" i="8"/>
  <c r="BA173" i="8"/>
  <c r="BB173" i="8"/>
  <c r="BC173" i="8"/>
  <c r="BD173" i="8"/>
  <c r="BE173" i="8"/>
  <c r="BF173" i="8"/>
  <c r="BG173" i="8"/>
  <c r="BH173" i="8"/>
  <c r="BI173" i="8"/>
  <c r="BJ173" i="8"/>
  <c r="BK173" i="8"/>
  <c r="BL173" i="8"/>
  <c r="BM173" i="8"/>
  <c r="BN173" i="8"/>
  <c r="BO173" i="8"/>
  <c r="BP173" i="8"/>
  <c r="BQ173" i="8"/>
  <c r="BR173" i="8"/>
  <c r="BS173" i="8"/>
  <c r="BT173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AK175" i="8"/>
  <c r="AL175" i="8"/>
  <c r="AM175" i="8"/>
  <c r="AN175" i="8"/>
  <c r="AO175" i="8"/>
  <c r="AP175" i="8"/>
  <c r="AQ175" i="8"/>
  <c r="AR175" i="8"/>
  <c r="AS175" i="8"/>
  <c r="AT175" i="8"/>
  <c r="AU175" i="8"/>
  <c r="AV175" i="8"/>
  <c r="AW175" i="8"/>
  <c r="AX175" i="8"/>
  <c r="AY175" i="8"/>
  <c r="AZ175" i="8"/>
  <c r="BA175" i="8"/>
  <c r="BB175" i="8"/>
  <c r="BC175" i="8"/>
  <c r="BD175" i="8"/>
  <c r="BE175" i="8"/>
  <c r="BF175" i="8"/>
  <c r="BG175" i="8"/>
  <c r="BH175" i="8"/>
  <c r="BI175" i="8"/>
  <c r="BJ175" i="8"/>
  <c r="BK175" i="8"/>
  <c r="BL175" i="8"/>
  <c r="BM175" i="8"/>
  <c r="BN175" i="8"/>
  <c r="BO175" i="8"/>
  <c r="BP175" i="8"/>
  <c r="BQ175" i="8"/>
  <c r="BR175" i="8"/>
  <c r="BS175" i="8"/>
  <c r="BT175" i="8"/>
  <c r="W176" i="8"/>
  <c r="X176" i="8"/>
  <c r="Y176" i="8"/>
  <c r="AA176" i="8"/>
  <c r="AD176" i="8"/>
  <c r="AE176" i="8"/>
  <c r="AF176" i="8"/>
  <c r="AG176" i="8"/>
  <c r="AH176" i="8"/>
  <c r="AI176" i="8"/>
  <c r="AJ176" i="8"/>
  <c r="AW176" i="8"/>
  <c r="BB176" i="8"/>
  <c r="BC176" i="8"/>
  <c r="BP176" i="8"/>
  <c r="BQ176" i="8"/>
  <c r="BS176" i="8"/>
  <c r="Z177" i="8"/>
  <c r="AA177" i="8"/>
  <c r="AD177" i="8"/>
  <c r="AO177" i="8"/>
  <c r="AP177" i="8"/>
  <c r="AQ177" i="8"/>
  <c r="BQ177" i="8"/>
  <c r="BR177" i="8"/>
  <c r="BS177" i="8"/>
  <c r="BT177" i="8"/>
  <c r="N178" i="8"/>
  <c r="O178" i="8"/>
  <c r="W178" i="8"/>
  <c r="AA178" i="8"/>
  <c r="AB178" i="8"/>
  <c r="AC178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AP179" i="8"/>
  <c r="AQ179" i="8"/>
  <c r="AR179" i="8"/>
  <c r="AS179" i="8"/>
  <c r="AT179" i="8"/>
  <c r="AU179" i="8"/>
  <c r="AV179" i="8"/>
  <c r="AW179" i="8"/>
  <c r="AX179" i="8"/>
  <c r="AY179" i="8"/>
  <c r="AZ179" i="8"/>
  <c r="BA179" i="8"/>
  <c r="BB179" i="8"/>
  <c r="BC179" i="8"/>
  <c r="BD179" i="8"/>
  <c r="BE179" i="8"/>
  <c r="BF179" i="8"/>
  <c r="BG179" i="8"/>
  <c r="BH179" i="8"/>
  <c r="BI179" i="8"/>
  <c r="BJ179" i="8"/>
  <c r="BK179" i="8"/>
  <c r="BL179" i="8"/>
  <c r="BM179" i="8"/>
  <c r="BN179" i="8"/>
  <c r="BO179" i="8"/>
  <c r="BP179" i="8"/>
  <c r="BQ179" i="8"/>
  <c r="BR179" i="8"/>
  <c r="BS179" i="8"/>
  <c r="BT179" i="8"/>
  <c r="AS180" i="8"/>
  <c r="AT180" i="8"/>
  <c r="AV180" i="8"/>
  <c r="AW180" i="8"/>
  <c r="BB180" i="8"/>
  <c r="BP180" i="8"/>
  <c r="BQ180" i="8"/>
  <c r="AD181" i="8"/>
  <c r="AH181" i="8"/>
  <c r="AI181" i="8"/>
  <c r="AL181" i="8"/>
  <c r="AM181" i="8"/>
  <c r="AN181" i="8"/>
  <c r="AC182" i="8"/>
  <c r="AD182" i="8"/>
  <c r="AE182" i="8"/>
  <c r="BB182" i="8"/>
  <c r="BC182" i="8"/>
  <c r="BD182" i="8"/>
  <c r="BE182" i="8"/>
  <c r="BF182" i="8"/>
  <c r="BH182" i="8"/>
  <c r="BI182" i="8"/>
  <c r="BJ182" i="8"/>
  <c r="BH183" i="8"/>
  <c r="BI183" i="8"/>
  <c r="BN183" i="8"/>
  <c r="BO183" i="8"/>
  <c r="BT183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AK184" i="8"/>
  <c r="AL184" i="8"/>
  <c r="AM184" i="8"/>
  <c r="AN184" i="8"/>
  <c r="AO184" i="8"/>
  <c r="AP184" i="8"/>
  <c r="AQ184" i="8"/>
  <c r="AR184" i="8"/>
  <c r="AS184" i="8"/>
  <c r="AT184" i="8"/>
  <c r="AU184" i="8"/>
  <c r="AV184" i="8"/>
  <c r="AW184" i="8"/>
  <c r="AX184" i="8"/>
  <c r="AY184" i="8"/>
  <c r="AZ184" i="8"/>
  <c r="BA184" i="8"/>
  <c r="BB184" i="8"/>
  <c r="BC184" i="8"/>
  <c r="BD184" i="8"/>
  <c r="BE184" i="8"/>
  <c r="BF184" i="8"/>
  <c r="BG184" i="8"/>
  <c r="BH184" i="8"/>
  <c r="BI184" i="8"/>
  <c r="BJ184" i="8"/>
  <c r="BK184" i="8"/>
  <c r="BL184" i="8"/>
  <c r="BM184" i="8"/>
  <c r="BN184" i="8"/>
  <c r="BO184" i="8"/>
  <c r="BP184" i="8"/>
  <c r="BQ184" i="8"/>
  <c r="BR184" i="8"/>
  <c r="BS184" i="8"/>
  <c r="BT184" i="8"/>
  <c r="T185" i="8"/>
  <c r="W185" i="8"/>
  <c r="X185" i="8"/>
  <c r="Y185" i="8"/>
  <c r="AA185" i="8"/>
  <c r="AF185" i="8"/>
  <c r="AI185" i="8"/>
  <c r="AJ185" i="8"/>
  <c r="AK185" i="8"/>
  <c r="BP185" i="8"/>
  <c r="BQ185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AK186" i="8"/>
  <c r="AL186" i="8"/>
  <c r="AM186" i="8"/>
  <c r="AN186" i="8"/>
  <c r="AO186" i="8"/>
  <c r="AP186" i="8"/>
  <c r="AQ186" i="8"/>
  <c r="AR186" i="8"/>
  <c r="AS186" i="8"/>
  <c r="AT186" i="8"/>
  <c r="AU186" i="8"/>
  <c r="AV186" i="8"/>
  <c r="AW186" i="8"/>
  <c r="AX186" i="8"/>
  <c r="AY186" i="8"/>
  <c r="AZ186" i="8"/>
  <c r="BA186" i="8"/>
  <c r="BB186" i="8"/>
  <c r="BC186" i="8"/>
  <c r="BD186" i="8"/>
  <c r="BE186" i="8"/>
  <c r="BF186" i="8"/>
  <c r="BG186" i="8"/>
  <c r="BH186" i="8"/>
  <c r="BI186" i="8"/>
  <c r="BJ186" i="8"/>
  <c r="BK186" i="8"/>
  <c r="BL186" i="8"/>
  <c r="BM186" i="8"/>
  <c r="BN186" i="8"/>
  <c r="BO186" i="8"/>
  <c r="BP186" i="8"/>
  <c r="BQ186" i="8"/>
  <c r="BR186" i="8"/>
  <c r="BS186" i="8"/>
  <c r="BT186" i="8"/>
  <c r="Q187" i="8"/>
  <c r="U187" i="8"/>
  <c r="Y187" i="8"/>
  <c r="Z187" i="8"/>
  <c r="P191" i="8"/>
  <c r="Q191" i="8"/>
  <c r="W191" i="8"/>
  <c r="AL191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AK194" i="8"/>
  <c r="AL194" i="8"/>
  <c r="AM194" i="8"/>
  <c r="AN194" i="8"/>
  <c r="AO194" i="8"/>
  <c r="AP194" i="8"/>
  <c r="AQ194" i="8"/>
  <c r="AR194" i="8"/>
  <c r="AS194" i="8"/>
  <c r="AT194" i="8"/>
  <c r="AU194" i="8"/>
  <c r="AV194" i="8"/>
  <c r="AW194" i="8"/>
  <c r="AX194" i="8"/>
  <c r="AY194" i="8"/>
  <c r="AZ194" i="8"/>
  <c r="BA194" i="8"/>
  <c r="BB194" i="8"/>
  <c r="BC194" i="8"/>
  <c r="BD194" i="8"/>
  <c r="BE194" i="8"/>
  <c r="BF194" i="8"/>
  <c r="BG194" i="8"/>
  <c r="BH194" i="8"/>
  <c r="BI194" i="8"/>
  <c r="BJ194" i="8"/>
  <c r="BK194" i="8"/>
  <c r="BL194" i="8"/>
  <c r="BM194" i="8"/>
  <c r="BN194" i="8"/>
  <c r="BO194" i="8"/>
  <c r="BP194" i="8"/>
  <c r="BQ194" i="8"/>
  <c r="BR194" i="8"/>
  <c r="BS194" i="8"/>
  <c r="BT194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AK196" i="8"/>
  <c r="AL196" i="8"/>
  <c r="AM196" i="8"/>
  <c r="AN196" i="8"/>
  <c r="AO196" i="8"/>
  <c r="AP196" i="8"/>
  <c r="AQ196" i="8"/>
  <c r="AR196" i="8"/>
  <c r="AS196" i="8"/>
  <c r="AT196" i="8"/>
  <c r="AU196" i="8"/>
  <c r="AV196" i="8"/>
  <c r="AW196" i="8"/>
  <c r="AX196" i="8"/>
  <c r="AY196" i="8"/>
  <c r="AZ196" i="8"/>
  <c r="BA196" i="8"/>
  <c r="BB196" i="8"/>
  <c r="BC196" i="8"/>
  <c r="BD196" i="8"/>
  <c r="BE196" i="8"/>
  <c r="BF196" i="8"/>
  <c r="BG196" i="8"/>
  <c r="BH196" i="8"/>
  <c r="BI196" i="8"/>
  <c r="BJ196" i="8"/>
  <c r="BK196" i="8"/>
  <c r="BL196" i="8"/>
  <c r="BM196" i="8"/>
  <c r="BN196" i="8"/>
  <c r="BO196" i="8"/>
  <c r="BP196" i="8"/>
  <c r="BQ196" i="8"/>
  <c r="BR196" i="8"/>
  <c r="BS196" i="8"/>
  <c r="BT196" i="8"/>
  <c r="M199" i="8"/>
  <c r="O199" i="8"/>
  <c r="P199" i="8"/>
  <c r="R199" i="8"/>
  <c r="S199" i="8"/>
  <c r="V199" i="8"/>
  <c r="BE199" i="8"/>
  <c r="BF199" i="8"/>
  <c r="BG199" i="8"/>
  <c r="BH199" i="8"/>
  <c r="BL199" i="8"/>
  <c r="BO199" i="8"/>
  <c r="BR199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AK201" i="8"/>
  <c r="AL201" i="8"/>
  <c r="AM201" i="8"/>
  <c r="AN201" i="8"/>
  <c r="AO201" i="8"/>
  <c r="AP201" i="8"/>
  <c r="AQ201" i="8"/>
  <c r="AR201" i="8"/>
  <c r="AS201" i="8"/>
  <c r="AT201" i="8"/>
  <c r="AU201" i="8"/>
  <c r="AV201" i="8"/>
  <c r="AW201" i="8"/>
  <c r="AX201" i="8"/>
  <c r="AY201" i="8"/>
  <c r="AZ201" i="8"/>
  <c r="BA201" i="8"/>
  <c r="BB201" i="8"/>
  <c r="BC201" i="8"/>
  <c r="BD201" i="8"/>
  <c r="BE201" i="8"/>
  <c r="BF201" i="8"/>
  <c r="BG201" i="8"/>
  <c r="BH201" i="8"/>
  <c r="BI201" i="8"/>
  <c r="BJ201" i="8"/>
  <c r="BK201" i="8"/>
  <c r="BL201" i="8"/>
  <c r="BM201" i="8"/>
  <c r="BN201" i="8"/>
  <c r="BO201" i="8"/>
  <c r="BP201" i="8"/>
  <c r="BQ201" i="8"/>
  <c r="BR201" i="8"/>
  <c r="BS201" i="8"/>
  <c r="BT201" i="8"/>
  <c r="M203" i="8"/>
  <c r="N203" i="8"/>
  <c r="Q203" i="8"/>
  <c r="Z203" i="8"/>
  <c r="AA203" i="8"/>
  <c r="BS203" i="8"/>
  <c r="N204" i="8"/>
  <c r="O204" i="8"/>
  <c r="P204" i="8"/>
  <c r="Q204" i="8"/>
  <c r="R204" i="8"/>
  <c r="X204" i="8"/>
  <c r="Z204" i="8"/>
  <c r="AJ204" i="8"/>
  <c r="AM204" i="8"/>
  <c r="AP204" i="8"/>
  <c r="AQ204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AP206" i="8"/>
  <c r="AQ206" i="8"/>
  <c r="AR206" i="8"/>
  <c r="AS206" i="8"/>
  <c r="AT206" i="8"/>
  <c r="AU206" i="8"/>
  <c r="AV206" i="8"/>
  <c r="AW206" i="8"/>
  <c r="AX206" i="8"/>
  <c r="AY206" i="8"/>
  <c r="AZ206" i="8"/>
  <c r="BA206" i="8"/>
  <c r="BB206" i="8"/>
  <c r="BC206" i="8"/>
  <c r="BD206" i="8"/>
  <c r="BE206" i="8"/>
  <c r="BF206" i="8"/>
  <c r="BG206" i="8"/>
  <c r="BH206" i="8"/>
  <c r="BI206" i="8"/>
  <c r="BJ206" i="8"/>
  <c r="BK206" i="8"/>
  <c r="BL206" i="8"/>
  <c r="BM206" i="8"/>
  <c r="BN206" i="8"/>
  <c r="BO206" i="8"/>
  <c r="BP206" i="8"/>
  <c r="BQ206" i="8"/>
  <c r="BR206" i="8"/>
  <c r="BS206" i="8"/>
  <c r="BT206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AP208" i="8"/>
  <c r="AQ208" i="8"/>
  <c r="AR208" i="8"/>
  <c r="AS208" i="8"/>
  <c r="AT208" i="8"/>
  <c r="AU208" i="8"/>
  <c r="AV208" i="8"/>
  <c r="AW208" i="8"/>
  <c r="AX208" i="8"/>
  <c r="AY208" i="8"/>
  <c r="AZ208" i="8"/>
  <c r="BA208" i="8"/>
  <c r="BB208" i="8"/>
  <c r="BC208" i="8"/>
  <c r="BD208" i="8"/>
  <c r="BE208" i="8"/>
  <c r="BF208" i="8"/>
  <c r="BG208" i="8"/>
  <c r="BH208" i="8"/>
  <c r="BI208" i="8"/>
  <c r="BJ208" i="8"/>
  <c r="BK208" i="8"/>
  <c r="BL208" i="8"/>
  <c r="BM208" i="8"/>
  <c r="BN208" i="8"/>
  <c r="BO208" i="8"/>
  <c r="BP208" i="8"/>
  <c r="BQ208" i="8"/>
  <c r="BR208" i="8"/>
  <c r="BS208" i="8"/>
  <c r="BT208" i="8"/>
  <c r="AM209" i="8"/>
  <c r="AN209" i="8"/>
  <c r="AO209" i="8"/>
  <c r="AZ209" i="8"/>
  <c r="BJ209" i="8"/>
  <c r="BK209" i="8"/>
  <c r="BL209" i="8"/>
  <c r="AO213" i="8"/>
  <c r="AP213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AK215" i="8"/>
  <c r="AL215" i="8"/>
  <c r="AM215" i="8"/>
  <c r="AN215" i="8"/>
  <c r="AO215" i="8"/>
  <c r="AP215" i="8"/>
  <c r="AQ215" i="8"/>
  <c r="AR215" i="8"/>
  <c r="AS215" i="8"/>
  <c r="AT215" i="8"/>
  <c r="AU215" i="8"/>
  <c r="AV215" i="8"/>
  <c r="AW215" i="8"/>
  <c r="AX215" i="8"/>
  <c r="AY215" i="8"/>
  <c r="AZ215" i="8"/>
  <c r="BA215" i="8"/>
  <c r="BB215" i="8"/>
  <c r="BC215" i="8"/>
  <c r="BD215" i="8"/>
  <c r="BE215" i="8"/>
  <c r="BF215" i="8"/>
  <c r="BG215" i="8"/>
  <c r="BH215" i="8"/>
  <c r="BI215" i="8"/>
  <c r="BJ215" i="8"/>
  <c r="BK215" i="8"/>
  <c r="BL215" i="8"/>
  <c r="BM215" i="8"/>
  <c r="BN215" i="8"/>
  <c r="BO215" i="8"/>
  <c r="BP215" i="8"/>
  <c r="BQ215" i="8"/>
  <c r="BR215" i="8"/>
  <c r="BS215" i="8"/>
  <c r="BT215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AK216" i="8"/>
  <c r="AL216" i="8"/>
  <c r="AM216" i="8"/>
  <c r="AN216" i="8"/>
  <c r="AO216" i="8"/>
  <c r="AP216" i="8"/>
  <c r="AQ216" i="8"/>
  <c r="AR216" i="8"/>
  <c r="AS216" i="8"/>
  <c r="AT216" i="8"/>
  <c r="AU216" i="8"/>
  <c r="AV216" i="8"/>
  <c r="AW216" i="8"/>
  <c r="AX216" i="8"/>
  <c r="AY216" i="8"/>
  <c r="AZ216" i="8"/>
  <c r="BA216" i="8"/>
  <c r="BB216" i="8"/>
  <c r="BC216" i="8"/>
  <c r="BD216" i="8"/>
  <c r="BE216" i="8"/>
  <c r="BF216" i="8"/>
  <c r="BG216" i="8"/>
  <c r="BH216" i="8"/>
  <c r="BI216" i="8"/>
  <c r="BJ216" i="8"/>
  <c r="BK216" i="8"/>
  <c r="BL216" i="8"/>
  <c r="BM216" i="8"/>
  <c r="BN216" i="8"/>
  <c r="BO216" i="8"/>
  <c r="BP216" i="8"/>
  <c r="BQ216" i="8"/>
  <c r="BR216" i="8"/>
  <c r="BS216" i="8"/>
  <c r="BT216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AL217" i="8"/>
  <c r="AM217" i="8"/>
  <c r="AN217" i="8"/>
  <c r="AO217" i="8"/>
  <c r="AP217" i="8"/>
  <c r="AQ217" i="8"/>
  <c r="AR217" i="8"/>
  <c r="AS217" i="8"/>
  <c r="AT217" i="8"/>
  <c r="AU217" i="8"/>
  <c r="AV217" i="8"/>
  <c r="AW217" i="8"/>
  <c r="AX217" i="8"/>
  <c r="AY217" i="8"/>
  <c r="AZ217" i="8"/>
  <c r="BA217" i="8"/>
  <c r="BB217" i="8"/>
  <c r="BC217" i="8"/>
  <c r="BD217" i="8"/>
  <c r="BE217" i="8"/>
  <c r="BF217" i="8"/>
  <c r="BG217" i="8"/>
  <c r="BH217" i="8"/>
  <c r="BI217" i="8"/>
  <c r="BJ217" i="8"/>
  <c r="BK217" i="8"/>
  <c r="BL217" i="8"/>
  <c r="BM217" i="8"/>
  <c r="BN217" i="8"/>
  <c r="BO217" i="8"/>
  <c r="BP217" i="8"/>
  <c r="BQ217" i="8"/>
  <c r="BR217" i="8"/>
  <c r="BS217" i="8"/>
  <c r="BT217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AK218" i="8"/>
  <c r="AL218" i="8"/>
  <c r="AM218" i="8"/>
  <c r="AN218" i="8"/>
  <c r="AO218" i="8"/>
  <c r="AP218" i="8"/>
  <c r="AQ218" i="8"/>
  <c r="AR218" i="8"/>
  <c r="AS218" i="8"/>
  <c r="AT218" i="8"/>
  <c r="AU218" i="8"/>
  <c r="AV218" i="8"/>
  <c r="AW218" i="8"/>
  <c r="AX218" i="8"/>
  <c r="AY218" i="8"/>
  <c r="AZ218" i="8"/>
  <c r="BA218" i="8"/>
  <c r="BB218" i="8"/>
  <c r="BC218" i="8"/>
  <c r="BD218" i="8"/>
  <c r="BE218" i="8"/>
  <c r="BF218" i="8"/>
  <c r="BG218" i="8"/>
  <c r="BH218" i="8"/>
  <c r="BI218" i="8"/>
  <c r="BJ218" i="8"/>
  <c r="BK218" i="8"/>
  <c r="BL218" i="8"/>
  <c r="BM218" i="8"/>
  <c r="BN218" i="8"/>
  <c r="BO218" i="8"/>
  <c r="BP218" i="8"/>
  <c r="BQ218" i="8"/>
  <c r="BR218" i="8"/>
  <c r="BS218" i="8"/>
  <c r="BT218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AK219" i="8"/>
  <c r="AL219" i="8"/>
  <c r="AM219" i="8"/>
  <c r="AN219" i="8"/>
  <c r="AO219" i="8"/>
  <c r="AP219" i="8"/>
  <c r="AQ219" i="8"/>
  <c r="AR219" i="8"/>
  <c r="AS219" i="8"/>
  <c r="AT219" i="8"/>
  <c r="AU219" i="8"/>
  <c r="AV219" i="8"/>
  <c r="AW219" i="8"/>
  <c r="AX219" i="8"/>
  <c r="AY219" i="8"/>
  <c r="AZ219" i="8"/>
  <c r="BA219" i="8"/>
  <c r="BB219" i="8"/>
  <c r="BC219" i="8"/>
  <c r="BD219" i="8"/>
  <c r="BE219" i="8"/>
  <c r="BF219" i="8"/>
  <c r="BG219" i="8"/>
  <c r="BH219" i="8"/>
  <c r="BI219" i="8"/>
  <c r="BJ219" i="8"/>
  <c r="BK219" i="8"/>
  <c r="BL219" i="8"/>
  <c r="BM219" i="8"/>
  <c r="BN219" i="8"/>
  <c r="BO219" i="8"/>
  <c r="BP219" i="8"/>
  <c r="BQ219" i="8"/>
  <c r="BR219" i="8"/>
  <c r="BS219" i="8"/>
  <c r="BT219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AP223" i="8"/>
  <c r="AQ223" i="8"/>
  <c r="AR223" i="8"/>
  <c r="AS223" i="8"/>
  <c r="AT223" i="8"/>
  <c r="AU223" i="8"/>
  <c r="AV223" i="8"/>
  <c r="AW223" i="8"/>
  <c r="AX223" i="8"/>
  <c r="AY223" i="8"/>
  <c r="AZ223" i="8"/>
  <c r="BA223" i="8"/>
  <c r="BB223" i="8"/>
  <c r="BC223" i="8"/>
  <c r="BD223" i="8"/>
  <c r="BE223" i="8"/>
  <c r="BF223" i="8"/>
  <c r="BG223" i="8"/>
  <c r="BH223" i="8"/>
  <c r="BI223" i="8"/>
  <c r="BJ223" i="8"/>
  <c r="BK223" i="8"/>
  <c r="BL223" i="8"/>
  <c r="BM223" i="8"/>
  <c r="BN223" i="8"/>
  <c r="BO223" i="8"/>
  <c r="BP223" i="8"/>
  <c r="BQ223" i="8"/>
  <c r="BR223" i="8"/>
  <c r="BS223" i="8"/>
  <c r="BT223" i="8"/>
  <c r="N225" i="8"/>
  <c r="O225" i="8"/>
  <c r="P225" i="8"/>
  <c r="Q225" i="8"/>
  <c r="BC225" i="8"/>
  <c r="BD225" i="8"/>
  <c r="BE225" i="8"/>
  <c r="BF225" i="8"/>
  <c r="P226" i="8"/>
  <c r="Q226" i="8"/>
  <c r="R226" i="8"/>
  <c r="S226" i="8"/>
  <c r="T226" i="8"/>
  <c r="U226" i="8"/>
  <c r="V226" i="8"/>
  <c r="W226" i="8"/>
  <c r="BN226" i="8"/>
  <c r="BO226" i="8"/>
  <c r="BP226" i="8"/>
  <c r="BQ226" i="8"/>
  <c r="BR226" i="8"/>
  <c r="S227" i="8"/>
  <c r="T227" i="8"/>
  <c r="U227" i="8"/>
  <c r="V227" i="8"/>
  <c r="AP227" i="8"/>
  <c r="AQ227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AK228" i="8"/>
  <c r="AL228" i="8"/>
  <c r="AM228" i="8"/>
  <c r="AN228" i="8"/>
  <c r="AO228" i="8"/>
  <c r="AP228" i="8"/>
  <c r="AQ228" i="8"/>
  <c r="AR228" i="8"/>
  <c r="AS228" i="8"/>
  <c r="AT228" i="8"/>
  <c r="AU228" i="8"/>
  <c r="AV228" i="8"/>
  <c r="AW228" i="8"/>
  <c r="AX228" i="8"/>
  <c r="AY228" i="8"/>
  <c r="AZ228" i="8"/>
  <c r="BA228" i="8"/>
  <c r="BB228" i="8"/>
  <c r="BC228" i="8"/>
  <c r="BD228" i="8"/>
  <c r="BE228" i="8"/>
  <c r="BF228" i="8"/>
  <c r="BG228" i="8"/>
  <c r="BH228" i="8"/>
  <c r="BI228" i="8"/>
  <c r="BJ228" i="8"/>
  <c r="BK228" i="8"/>
  <c r="BL228" i="8"/>
  <c r="BM228" i="8"/>
  <c r="BN228" i="8"/>
  <c r="BO228" i="8"/>
  <c r="BP228" i="8"/>
  <c r="BQ228" i="8"/>
  <c r="BR228" i="8"/>
  <c r="BS228" i="8"/>
  <c r="BT228" i="8"/>
  <c r="P229" i="8"/>
  <c r="Q229" i="8"/>
  <c r="R229" i="8"/>
  <c r="S229" i="8"/>
  <c r="T229" i="8"/>
  <c r="AG229" i="8"/>
  <c r="AH229" i="8"/>
  <c r="AI229" i="8"/>
  <c r="AP229" i="8"/>
  <c r="AQ229" i="8"/>
  <c r="AR229" i="8"/>
  <c r="BF229" i="8"/>
  <c r="BK229" i="8"/>
  <c r="BL229" i="8"/>
  <c r="BM229" i="8"/>
  <c r="BN229" i="8"/>
  <c r="BN231" i="8"/>
  <c r="BO231" i="8"/>
  <c r="BP231" i="8"/>
  <c r="BQ231" i="8"/>
  <c r="BR231" i="8"/>
  <c r="AH233" i="8"/>
  <c r="AI233" i="8"/>
  <c r="AC234" i="8"/>
  <c r="AD234" i="8"/>
  <c r="AI235" i="8"/>
  <c r="AJ235" i="8"/>
  <c r="AK235" i="8"/>
  <c r="AL235" i="8"/>
  <c r="AV235" i="8"/>
  <c r="AW235" i="8"/>
  <c r="AX235" i="8"/>
  <c r="AY235" i="8"/>
  <c r="AN236" i="8"/>
  <c r="AO236" i="8"/>
  <c r="AP236" i="8"/>
  <c r="BE236" i="8"/>
  <c r="BF236" i="8"/>
  <c r="BL236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AK237" i="8"/>
  <c r="AL237" i="8"/>
  <c r="AM237" i="8"/>
  <c r="AN237" i="8"/>
  <c r="AO237" i="8"/>
  <c r="AP237" i="8"/>
  <c r="AQ237" i="8"/>
  <c r="AR237" i="8"/>
  <c r="AS237" i="8"/>
  <c r="AT237" i="8"/>
  <c r="AU237" i="8"/>
  <c r="AV237" i="8"/>
  <c r="AW237" i="8"/>
  <c r="AX237" i="8"/>
  <c r="AY237" i="8"/>
  <c r="AZ237" i="8"/>
  <c r="BA237" i="8"/>
  <c r="BB237" i="8"/>
  <c r="BC237" i="8"/>
  <c r="BD237" i="8"/>
  <c r="BE237" i="8"/>
  <c r="BF237" i="8"/>
  <c r="BG237" i="8"/>
  <c r="BH237" i="8"/>
  <c r="BI237" i="8"/>
  <c r="BJ237" i="8"/>
  <c r="BK237" i="8"/>
  <c r="BL237" i="8"/>
  <c r="BM237" i="8"/>
  <c r="BN237" i="8"/>
  <c r="BO237" i="8"/>
  <c r="BP237" i="8"/>
  <c r="BQ237" i="8"/>
  <c r="BR237" i="8"/>
  <c r="BS237" i="8"/>
  <c r="BT237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AK238" i="8"/>
  <c r="AL238" i="8"/>
  <c r="AM238" i="8"/>
  <c r="AN238" i="8"/>
  <c r="AO238" i="8"/>
  <c r="AP238" i="8"/>
  <c r="AQ238" i="8"/>
  <c r="AR238" i="8"/>
  <c r="AS238" i="8"/>
  <c r="AT238" i="8"/>
  <c r="AU238" i="8"/>
  <c r="AV238" i="8"/>
  <c r="AW238" i="8"/>
  <c r="AX238" i="8"/>
  <c r="AY238" i="8"/>
  <c r="AZ238" i="8"/>
  <c r="BA238" i="8"/>
  <c r="BB238" i="8"/>
  <c r="BC238" i="8"/>
  <c r="BD238" i="8"/>
  <c r="BE238" i="8"/>
  <c r="BF238" i="8"/>
  <c r="BG238" i="8"/>
  <c r="BH238" i="8"/>
  <c r="BI238" i="8"/>
  <c r="BJ238" i="8"/>
  <c r="BK238" i="8"/>
  <c r="BL238" i="8"/>
  <c r="BM238" i="8"/>
  <c r="BN238" i="8"/>
  <c r="BO238" i="8"/>
  <c r="BP238" i="8"/>
  <c r="BQ238" i="8"/>
  <c r="BR238" i="8"/>
  <c r="BS238" i="8"/>
  <c r="BT238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AK239" i="8"/>
  <c r="AL239" i="8"/>
  <c r="AM239" i="8"/>
  <c r="AN239" i="8"/>
  <c r="AO239" i="8"/>
  <c r="AP239" i="8"/>
  <c r="AQ239" i="8"/>
  <c r="AR239" i="8"/>
  <c r="AS239" i="8"/>
  <c r="AT239" i="8"/>
  <c r="AU239" i="8"/>
  <c r="AV239" i="8"/>
  <c r="AW239" i="8"/>
  <c r="AX239" i="8"/>
  <c r="AY239" i="8"/>
  <c r="AZ239" i="8"/>
  <c r="BA239" i="8"/>
  <c r="BB239" i="8"/>
  <c r="BC239" i="8"/>
  <c r="BD239" i="8"/>
  <c r="BE239" i="8"/>
  <c r="BF239" i="8"/>
  <c r="BG239" i="8"/>
  <c r="BH239" i="8"/>
  <c r="BI239" i="8"/>
  <c r="BJ239" i="8"/>
  <c r="BK239" i="8"/>
  <c r="BL239" i="8"/>
  <c r="BM239" i="8"/>
  <c r="BN239" i="8"/>
  <c r="BO239" i="8"/>
  <c r="BP239" i="8"/>
  <c r="BQ239" i="8"/>
  <c r="BR239" i="8"/>
  <c r="BS239" i="8"/>
  <c r="BT239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AK240" i="8"/>
  <c r="AL240" i="8"/>
  <c r="AM240" i="8"/>
  <c r="AN240" i="8"/>
  <c r="AO240" i="8"/>
  <c r="AP240" i="8"/>
  <c r="AQ240" i="8"/>
  <c r="AR240" i="8"/>
  <c r="AS240" i="8"/>
  <c r="AT240" i="8"/>
  <c r="AU240" i="8"/>
  <c r="AV240" i="8"/>
  <c r="AW240" i="8"/>
  <c r="AX240" i="8"/>
  <c r="AY240" i="8"/>
  <c r="AZ240" i="8"/>
  <c r="BA240" i="8"/>
  <c r="BB240" i="8"/>
  <c r="BC240" i="8"/>
  <c r="BD240" i="8"/>
  <c r="BE240" i="8"/>
  <c r="BF240" i="8"/>
  <c r="BG240" i="8"/>
  <c r="BH240" i="8"/>
  <c r="BI240" i="8"/>
  <c r="BJ240" i="8"/>
  <c r="BK240" i="8"/>
  <c r="BL240" i="8"/>
  <c r="BM240" i="8"/>
  <c r="BN240" i="8"/>
  <c r="BO240" i="8"/>
  <c r="BP240" i="8"/>
  <c r="BQ240" i="8"/>
  <c r="BR240" i="8"/>
  <c r="BS240" i="8"/>
  <c r="BT240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AK241" i="8"/>
  <c r="AL241" i="8"/>
  <c r="AM241" i="8"/>
  <c r="AN241" i="8"/>
  <c r="AO241" i="8"/>
  <c r="AP241" i="8"/>
  <c r="AQ241" i="8"/>
  <c r="AR241" i="8"/>
  <c r="AS241" i="8"/>
  <c r="AT241" i="8"/>
  <c r="AU241" i="8"/>
  <c r="AV241" i="8"/>
  <c r="AW241" i="8"/>
  <c r="AX241" i="8"/>
  <c r="AY241" i="8"/>
  <c r="AZ241" i="8"/>
  <c r="BA241" i="8"/>
  <c r="BB241" i="8"/>
  <c r="BC241" i="8"/>
  <c r="BD241" i="8"/>
  <c r="BE241" i="8"/>
  <c r="BF241" i="8"/>
  <c r="BG241" i="8"/>
  <c r="BH241" i="8"/>
  <c r="BI241" i="8"/>
  <c r="BJ241" i="8"/>
  <c r="BK241" i="8"/>
  <c r="BL241" i="8"/>
  <c r="BM241" i="8"/>
  <c r="BN241" i="8"/>
  <c r="BO241" i="8"/>
  <c r="BP241" i="8"/>
  <c r="BQ241" i="8"/>
  <c r="BR241" i="8"/>
  <c r="BS241" i="8"/>
  <c r="BT241" i="8"/>
  <c r="M242" i="8"/>
  <c r="N242" i="8"/>
  <c r="AF242" i="8"/>
  <c r="AG242" i="8"/>
  <c r="AH242" i="8"/>
  <c r="AI242" i="8"/>
  <c r="AJ242" i="8"/>
  <c r="AK242" i="8"/>
  <c r="AN242" i="8"/>
  <c r="AQ242" i="8"/>
  <c r="AR242" i="8"/>
  <c r="AS242" i="8"/>
  <c r="AT242" i="8"/>
  <c r="AU242" i="8"/>
  <c r="AV242" i="8"/>
  <c r="AW242" i="8"/>
  <c r="AX242" i="8"/>
  <c r="BG242" i="8"/>
  <c r="BJ242" i="8"/>
  <c r="BR242" i="8"/>
  <c r="BS242" i="8"/>
  <c r="BT242" i="8"/>
  <c r="M244" i="8"/>
  <c r="N244" i="8"/>
  <c r="Q244" i="8"/>
  <c r="T244" i="8"/>
  <c r="Z244" i="8"/>
  <c r="AA244" i="8"/>
  <c r="AD244" i="8"/>
  <c r="AK244" i="8"/>
  <c r="AL244" i="8"/>
  <c r="AM244" i="8"/>
  <c r="AN244" i="8"/>
  <c r="AQ244" i="8"/>
  <c r="AT244" i="8"/>
  <c r="AU244" i="8"/>
  <c r="AV244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AK245" i="8"/>
  <c r="AL245" i="8"/>
  <c r="AM245" i="8"/>
  <c r="AN245" i="8"/>
  <c r="AO245" i="8"/>
  <c r="AP245" i="8"/>
  <c r="AQ245" i="8"/>
  <c r="AR245" i="8"/>
  <c r="AS245" i="8"/>
  <c r="AT245" i="8"/>
  <c r="AU245" i="8"/>
  <c r="AV245" i="8"/>
  <c r="AW245" i="8"/>
  <c r="AX245" i="8"/>
  <c r="AY245" i="8"/>
  <c r="AZ245" i="8"/>
  <c r="BA245" i="8"/>
  <c r="BB245" i="8"/>
  <c r="BC245" i="8"/>
  <c r="BD245" i="8"/>
  <c r="BE245" i="8"/>
  <c r="BF245" i="8"/>
  <c r="BG245" i="8"/>
  <c r="BH245" i="8"/>
  <c r="BI245" i="8"/>
  <c r="BJ245" i="8"/>
  <c r="BK245" i="8"/>
  <c r="BL245" i="8"/>
  <c r="BM245" i="8"/>
  <c r="BN245" i="8"/>
  <c r="BO245" i="8"/>
  <c r="BP245" i="8"/>
  <c r="BQ245" i="8"/>
  <c r="BR245" i="8"/>
  <c r="BS245" i="8"/>
  <c r="BT245" i="8"/>
  <c r="M246" i="8"/>
  <c r="AI246" i="8"/>
  <c r="AJ246" i="8"/>
  <c r="AK246" i="8"/>
  <c r="AL246" i="8"/>
  <c r="BP246" i="8"/>
  <c r="BQ246" i="8"/>
  <c r="BT246" i="8"/>
  <c r="O247" i="8"/>
  <c r="U247" i="8"/>
  <c r="Z247" i="8"/>
  <c r="AD247" i="8"/>
  <c r="AE247" i="8"/>
  <c r="AF247" i="8"/>
  <c r="AG247" i="8"/>
  <c r="AH247" i="8"/>
  <c r="AR247" i="8"/>
  <c r="AS247" i="8"/>
  <c r="V248" i="8"/>
  <c r="W248" i="8"/>
  <c r="X248" i="8"/>
  <c r="Y248" i="8"/>
  <c r="AF248" i="8"/>
  <c r="AL248" i="8"/>
  <c r="AM248" i="8"/>
  <c r="AN248" i="8"/>
  <c r="AO248" i="8"/>
  <c r="AP248" i="8"/>
  <c r="AQ248" i="8"/>
  <c r="U249" i="8"/>
  <c r="V249" i="8"/>
  <c r="W249" i="8"/>
  <c r="Z249" i="8"/>
  <c r="AC249" i="8"/>
  <c r="AP249" i="8"/>
  <c r="AQ249" i="8"/>
  <c r="AR249" i="8"/>
  <c r="AZ249" i="8"/>
  <c r="BC249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AK250" i="8"/>
  <c r="AL250" i="8"/>
  <c r="AM250" i="8"/>
  <c r="AN250" i="8"/>
  <c r="AO250" i="8"/>
  <c r="AP250" i="8"/>
  <c r="AQ250" i="8"/>
  <c r="AR250" i="8"/>
  <c r="AS250" i="8"/>
  <c r="AT250" i="8"/>
  <c r="AU250" i="8"/>
  <c r="AV250" i="8"/>
  <c r="AW250" i="8"/>
  <c r="AX250" i="8"/>
  <c r="AY250" i="8"/>
  <c r="AZ250" i="8"/>
  <c r="BA250" i="8"/>
  <c r="BB250" i="8"/>
  <c r="BC250" i="8"/>
  <c r="BD250" i="8"/>
  <c r="BE250" i="8"/>
  <c r="BF250" i="8"/>
  <c r="BG250" i="8"/>
  <c r="BH250" i="8"/>
  <c r="BI250" i="8"/>
  <c r="BJ250" i="8"/>
  <c r="BK250" i="8"/>
  <c r="BL250" i="8"/>
  <c r="BM250" i="8"/>
  <c r="BN250" i="8"/>
  <c r="BO250" i="8"/>
  <c r="BP250" i="8"/>
  <c r="BQ250" i="8"/>
  <c r="BR250" i="8"/>
  <c r="BS250" i="8"/>
  <c r="BT250" i="8"/>
  <c r="AH251" i="8"/>
  <c r="AI251" i="8"/>
  <c r="AJ251" i="8"/>
  <c r="AK251" i="8"/>
  <c r="AL251" i="8"/>
  <c r="AM251" i="8"/>
  <c r="AN251" i="8"/>
  <c r="AO251" i="8"/>
  <c r="AP251" i="8"/>
  <c r="BG251" i="8"/>
  <c r="BM251" i="8"/>
  <c r="BN251" i="8"/>
  <c r="BO251" i="8"/>
  <c r="BP251" i="8"/>
  <c r="BQ251" i="8"/>
  <c r="BT251" i="8"/>
  <c r="M253" i="8"/>
  <c r="N253" i="8"/>
  <c r="O253" i="8"/>
  <c r="P253" i="8"/>
  <c r="R253" i="8"/>
  <c r="U253" i="8"/>
  <c r="BM253" i="8"/>
  <c r="BN253" i="8"/>
  <c r="BO253" i="8"/>
  <c r="BP253" i="8"/>
  <c r="S256" i="8"/>
  <c r="T256" i="8"/>
  <c r="U256" i="8"/>
  <c r="O257" i="8"/>
  <c r="R257" i="8"/>
  <c r="BH257" i="8"/>
  <c r="BI257" i="8"/>
  <c r="BJ257" i="8"/>
  <c r="BT257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AK259" i="8"/>
  <c r="AL259" i="8"/>
  <c r="AM259" i="8"/>
  <c r="AN259" i="8"/>
  <c r="AO259" i="8"/>
  <c r="AP259" i="8"/>
  <c r="AQ259" i="8"/>
  <c r="AR259" i="8"/>
  <c r="AS259" i="8"/>
  <c r="AT259" i="8"/>
  <c r="AU259" i="8"/>
  <c r="AV259" i="8"/>
  <c r="AW259" i="8"/>
  <c r="AX259" i="8"/>
  <c r="AY259" i="8"/>
  <c r="AZ259" i="8"/>
  <c r="BA259" i="8"/>
  <c r="BB259" i="8"/>
  <c r="BC259" i="8"/>
  <c r="BD259" i="8"/>
  <c r="BE259" i="8"/>
  <c r="BF259" i="8"/>
  <c r="BG259" i="8"/>
  <c r="BH259" i="8"/>
  <c r="BI259" i="8"/>
  <c r="BJ259" i="8"/>
  <c r="BK259" i="8"/>
  <c r="BL259" i="8"/>
  <c r="BM259" i="8"/>
  <c r="BN259" i="8"/>
  <c r="BO259" i="8"/>
  <c r="BP259" i="8"/>
  <c r="BQ259" i="8"/>
  <c r="BR259" i="8"/>
  <c r="BS259" i="8"/>
  <c r="BT259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AK260" i="8"/>
  <c r="AL260" i="8"/>
  <c r="AM260" i="8"/>
  <c r="AN260" i="8"/>
  <c r="AO260" i="8"/>
  <c r="AP260" i="8"/>
  <c r="AQ260" i="8"/>
  <c r="AR260" i="8"/>
  <c r="AS260" i="8"/>
  <c r="AT260" i="8"/>
  <c r="AU260" i="8"/>
  <c r="AV260" i="8"/>
  <c r="AW260" i="8"/>
  <c r="AX260" i="8"/>
  <c r="AY260" i="8"/>
  <c r="AZ260" i="8"/>
  <c r="BA260" i="8"/>
  <c r="BB260" i="8"/>
  <c r="BC260" i="8"/>
  <c r="BD260" i="8"/>
  <c r="BE260" i="8"/>
  <c r="BF260" i="8"/>
  <c r="BG260" i="8"/>
  <c r="BH260" i="8"/>
  <c r="BI260" i="8"/>
  <c r="BJ260" i="8"/>
  <c r="BK260" i="8"/>
  <c r="BL260" i="8"/>
  <c r="BM260" i="8"/>
  <c r="BN260" i="8"/>
  <c r="BO260" i="8"/>
  <c r="BP260" i="8"/>
  <c r="BQ260" i="8"/>
  <c r="BR260" i="8"/>
  <c r="BS260" i="8"/>
  <c r="BT260" i="8"/>
  <c r="M264" i="8"/>
  <c r="N264" i="8"/>
  <c r="O264" i="8"/>
  <c r="P264" i="8"/>
  <c r="R264" i="8"/>
  <c r="AC264" i="8"/>
  <c r="AD264" i="8"/>
  <c r="AE264" i="8"/>
  <c r="AH264" i="8"/>
  <c r="AK264" i="8"/>
  <c r="AL264" i="8"/>
  <c r="AN264" i="8"/>
  <c r="AQ264" i="8"/>
  <c r="AR264" i="8"/>
  <c r="AS264" i="8"/>
  <c r="AT264" i="8"/>
  <c r="AU264" i="8"/>
  <c r="AV264" i="8"/>
  <c r="AW264" i="8"/>
  <c r="AX264" i="8"/>
  <c r="BA264" i="8"/>
  <c r="BC264" i="8"/>
  <c r="BP264" i="8"/>
  <c r="BQ264" i="8"/>
  <c r="BR264" i="8"/>
  <c r="BS264" i="8"/>
  <c r="BT264" i="8"/>
  <c r="M265" i="8"/>
  <c r="N265" i="8"/>
  <c r="O265" i="8"/>
  <c r="AE265" i="8"/>
  <c r="AF265" i="8"/>
  <c r="AG265" i="8"/>
  <c r="AT265" i="8"/>
  <c r="AW265" i="8"/>
  <c r="AZ265" i="8"/>
  <c r="BC265" i="8"/>
  <c r="BF265" i="8"/>
  <c r="BH265" i="8"/>
  <c r="BI265" i="8"/>
  <c r="BJ265" i="8"/>
  <c r="T266" i="8"/>
  <c r="U266" i="8"/>
  <c r="V266" i="8"/>
  <c r="W266" i="8"/>
  <c r="X266" i="8"/>
  <c r="AA266" i="8"/>
  <c r="AD266" i="8"/>
  <c r="AG266" i="8"/>
  <c r="AS266" i="8"/>
  <c r="AZ266" i="8"/>
  <c r="BK266" i="8"/>
  <c r="BL266" i="8"/>
  <c r="BO266" i="8"/>
  <c r="BR266" i="8"/>
  <c r="BS266" i="8"/>
  <c r="BT266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AK267" i="8"/>
  <c r="AL267" i="8"/>
  <c r="AM267" i="8"/>
  <c r="AN267" i="8"/>
  <c r="AO267" i="8"/>
  <c r="AP267" i="8"/>
  <c r="AQ267" i="8"/>
  <c r="AR267" i="8"/>
  <c r="AS267" i="8"/>
  <c r="AT267" i="8"/>
  <c r="AU267" i="8"/>
  <c r="AV267" i="8"/>
  <c r="AW267" i="8"/>
  <c r="AX267" i="8"/>
  <c r="AY267" i="8"/>
  <c r="AZ267" i="8"/>
  <c r="BA267" i="8"/>
  <c r="BB267" i="8"/>
  <c r="BC267" i="8"/>
  <c r="BD267" i="8"/>
  <c r="BE267" i="8"/>
  <c r="BF267" i="8"/>
  <c r="BG267" i="8"/>
  <c r="BH267" i="8"/>
  <c r="BI267" i="8"/>
  <c r="BJ267" i="8"/>
  <c r="BK267" i="8"/>
  <c r="BL267" i="8"/>
  <c r="BM267" i="8"/>
  <c r="BN267" i="8"/>
  <c r="BO267" i="8"/>
  <c r="BP267" i="8"/>
  <c r="BQ267" i="8"/>
  <c r="BR267" i="8"/>
  <c r="BS267" i="8"/>
  <c r="BT267" i="8"/>
  <c r="M268" i="8"/>
  <c r="P268" i="8"/>
  <c r="Q268" i="8"/>
  <c r="R268" i="8"/>
  <c r="T268" i="8"/>
  <c r="W268" i="8"/>
  <c r="X268" i="8"/>
  <c r="Y268" i="8"/>
  <c r="Z268" i="8"/>
  <c r="AA268" i="8"/>
  <c r="AB268" i="8"/>
  <c r="AL268" i="8"/>
  <c r="AS268" i="8"/>
  <c r="BH268" i="8"/>
  <c r="P269" i="8"/>
  <c r="Q269" i="8"/>
  <c r="R269" i="8"/>
  <c r="S269" i="8"/>
  <c r="T269" i="8"/>
  <c r="U269" i="8"/>
  <c r="V269" i="8"/>
  <c r="W269" i="8"/>
  <c r="X269" i="8"/>
  <c r="Z269" i="8"/>
  <c r="AE269" i="8"/>
  <c r="AO269" i="8"/>
  <c r="BM269" i="8"/>
  <c r="BN269" i="8"/>
  <c r="BO269" i="8"/>
  <c r="M270" i="8"/>
  <c r="O270" i="8"/>
  <c r="P270" i="8"/>
  <c r="AF270" i="8"/>
  <c r="AI270" i="8"/>
  <c r="AJ270" i="8"/>
  <c r="AK270" i="8"/>
  <c r="AL270" i="8"/>
  <c r="AM270" i="8"/>
  <c r="V271" i="8"/>
  <c r="W271" i="8"/>
  <c r="X271" i="8"/>
  <c r="Y271" i="8"/>
  <c r="Z271" i="8"/>
  <c r="AA271" i="8"/>
  <c r="AB271" i="8"/>
  <c r="AJ271" i="8"/>
  <c r="AP271" i="8"/>
  <c r="AQ271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AK272" i="8"/>
  <c r="AL272" i="8"/>
  <c r="AM272" i="8"/>
  <c r="AN272" i="8"/>
  <c r="AO272" i="8"/>
  <c r="AP272" i="8"/>
  <c r="AQ272" i="8"/>
  <c r="AR272" i="8"/>
  <c r="AS272" i="8"/>
  <c r="AT272" i="8"/>
  <c r="AU272" i="8"/>
  <c r="AV272" i="8"/>
  <c r="AW272" i="8"/>
  <c r="AX272" i="8"/>
  <c r="AY272" i="8"/>
  <c r="AZ272" i="8"/>
  <c r="BA272" i="8"/>
  <c r="BB272" i="8"/>
  <c r="BC272" i="8"/>
  <c r="BD272" i="8"/>
  <c r="BE272" i="8"/>
  <c r="BF272" i="8"/>
  <c r="BG272" i="8"/>
  <c r="BH272" i="8"/>
  <c r="BI272" i="8"/>
  <c r="BJ272" i="8"/>
  <c r="BK272" i="8"/>
  <c r="BL272" i="8"/>
  <c r="BM272" i="8"/>
  <c r="BN272" i="8"/>
  <c r="BO272" i="8"/>
  <c r="BP272" i="8"/>
  <c r="BQ272" i="8"/>
  <c r="BR272" i="8"/>
  <c r="BS272" i="8"/>
  <c r="BT272" i="8"/>
  <c r="AB273" i="8"/>
  <c r="AE273" i="8"/>
  <c r="AF273" i="8"/>
  <c r="AI273" i="8"/>
  <c r="AL273" i="8"/>
  <c r="AM273" i="8"/>
  <c r="AN273" i="8"/>
  <c r="AO273" i="8"/>
  <c r="AP273" i="8"/>
  <c r="AQ273" i="8"/>
  <c r="AR273" i="8"/>
  <c r="AS273" i="8"/>
  <c r="BE273" i="8"/>
  <c r="BH273" i="8"/>
  <c r="BP273" i="8"/>
  <c r="BQ273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AK274" i="8"/>
  <c r="AL274" i="8"/>
  <c r="AM274" i="8"/>
  <c r="AN274" i="8"/>
  <c r="AO274" i="8"/>
  <c r="AP274" i="8"/>
  <c r="AQ274" i="8"/>
  <c r="AR274" i="8"/>
  <c r="AS274" i="8"/>
  <c r="AT274" i="8"/>
  <c r="AU274" i="8"/>
  <c r="AV274" i="8"/>
  <c r="AW274" i="8"/>
  <c r="AX274" i="8"/>
  <c r="AY274" i="8"/>
  <c r="AZ274" i="8"/>
  <c r="BA274" i="8"/>
  <c r="BB274" i="8"/>
  <c r="BC274" i="8"/>
  <c r="BD274" i="8"/>
  <c r="BE274" i="8"/>
  <c r="BF274" i="8"/>
  <c r="BG274" i="8"/>
  <c r="BH274" i="8"/>
  <c r="BI274" i="8"/>
  <c r="BJ274" i="8"/>
  <c r="BK274" i="8"/>
  <c r="BL274" i="8"/>
  <c r="BM274" i="8"/>
  <c r="BN274" i="8"/>
  <c r="BO274" i="8"/>
  <c r="BP274" i="8"/>
  <c r="BQ274" i="8"/>
  <c r="BR274" i="8"/>
  <c r="BS274" i="8"/>
  <c r="BT274" i="8"/>
  <c r="O275" i="8"/>
  <c r="P275" i="8"/>
  <c r="R275" i="8"/>
  <c r="U275" i="8"/>
  <c r="BE275" i="8"/>
  <c r="BH275" i="8"/>
  <c r="BN275" i="8"/>
  <c r="BP275" i="8"/>
  <c r="BQ275" i="8"/>
  <c r="O276" i="8"/>
  <c r="P276" i="8"/>
  <c r="Q276" i="8"/>
  <c r="AY278" i="8"/>
  <c r="AZ278" i="8"/>
  <c r="BM278" i="8"/>
  <c r="BC280" i="8"/>
  <c r="BK280" i="8"/>
  <c r="BN280" i="8"/>
  <c r="BO280" i="8"/>
  <c r="BP280" i="8"/>
  <c r="BR280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AK283" i="8"/>
  <c r="AL283" i="8"/>
  <c r="AM283" i="8"/>
  <c r="AN283" i="8"/>
  <c r="AO283" i="8"/>
  <c r="AP283" i="8"/>
  <c r="AQ283" i="8"/>
  <c r="AR283" i="8"/>
  <c r="AS283" i="8"/>
  <c r="AT283" i="8"/>
  <c r="AU283" i="8"/>
  <c r="AV283" i="8"/>
  <c r="AW283" i="8"/>
  <c r="AX283" i="8"/>
  <c r="AY283" i="8"/>
  <c r="AZ283" i="8"/>
  <c r="BA283" i="8"/>
  <c r="BB283" i="8"/>
  <c r="BC283" i="8"/>
  <c r="BD283" i="8"/>
  <c r="BE283" i="8"/>
  <c r="BF283" i="8"/>
  <c r="BG283" i="8"/>
  <c r="BH283" i="8"/>
  <c r="BI283" i="8"/>
  <c r="BJ283" i="8"/>
  <c r="BK283" i="8"/>
  <c r="BL283" i="8"/>
  <c r="BM283" i="8"/>
  <c r="BN283" i="8"/>
  <c r="BO283" i="8"/>
  <c r="BP283" i="8"/>
  <c r="BQ283" i="8"/>
  <c r="BR283" i="8"/>
  <c r="BS283" i="8"/>
  <c r="BT283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AK284" i="8"/>
  <c r="AL284" i="8"/>
  <c r="AM284" i="8"/>
  <c r="AN284" i="8"/>
  <c r="AO284" i="8"/>
  <c r="AP284" i="8"/>
  <c r="AQ284" i="8"/>
  <c r="AR284" i="8"/>
  <c r="AS284" i="8"/>
  <c r="AT284" i="8"/>
  <c r="AU284" i="8"/>
  <c r="AV284" i="8"/>
  <c r="AW284" i="8"/>
  <c r="AX284" i="8"/>
  <c r="AY284" i="8"/>
  <c r="AZ284" i="8"/>
  <c r="BA284" i="8"/>
  <c r="BB284" i="8"/>
  <c r="BC284" i="8"/>
  <c r="BD284" i="8"/>
  <c r="BE284" i="8"/>
  <c r="BF284" i="8"/>
  <c r="BG284" i="8"/>
  <c r="BH284" i="8"/>
  <c r="BI284" i="8"/>
  <c r="BJ284" i="8"/>
  <c r="BK284" i="8"/>
  <c r="BL284" i="8"/>
  <c r="BM284" i="8"/>
  <c r="BN284" i="8"/>
  <c r="BO284" i="8"/>
  <c r="BP284" i="8"/>
  <c r="BQ284" i="8"/>
  <c r="BR284" i="8"/>
  <c r="BS284" i="8"/>
  <c r="BT284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AK285" i="8"/>
  <c r="AL285" i="8"/>
  <c r="AM285" i="8"/>
  <c r="AN285" i="8"/>
  <c r="AO285" i="8"/>
  <c r="AP285" i="8"/>
  <c r="AQ285" i="8"/>
  <c r="AR285" i="8"/>
  <c r="AS285" i="8"/>
  <c r="AT285" i="8"/>
  <c r="AU285" i="8"/>
  <c r="AV285" i="8"/>
  <c r="AW285" i="8"/>
  <c r="AX285" i="8"/>
  <c r="AY285" i="8"/>
  <c r="AZ285" i="8"/>
  <c r="BA285" i="8"/>
  <c r="BB285" i="8"/>
  <c r="BC285" i="8"/>
  <c r="BD285" i="8"/>
  <c r="BE285" i="8"/>
  <c r="BF285" i="8"/>
  <c r="BG285" i="8"/>
  <c r="BH285" i="8"/>
  <c r="BI285" i="8"/>
  <c r="BJ285" i="8"/>
  <c r="BK285" i="8"/>
  <c r="BL285" i="8"/>
  <c r="BM285" i="8"/>
  <c r="BN285" i="8"/>
  <c r="BO285" i="8"/>
  <c r="BP285" i="8"/>
  <c r="BQ285" i="8"/>
  <c r="BR285" i="8"/>
  <c r="BS285" i="8"/>
  <c r="BT285" i="8"/>
  <c r="U286" i="8"/>
  <c r="V286" i="8"/>
  <c r="W286" i="8"/>
  <c r="X286" i="8"/>
  <c r="Y286" i="8"/>
  <c r="Z286" i="8"/>
  <c r="AC286" i="8"/>
  <c r="AE286" i="8"/>
  <c r="AF286" i="8"/>
  <c r="AG286" i="8"/>
  <c r="AH286" i="8"/>
  <c r="AI286" i="8"/>
  <c r="AJ286" i="8"/>
  <c r="AN286" i="8"/>
  <c r="AQ286" i="8"/>
  <c r="AS286" i="8"/>
  <c r="AT286" i="8"/>
  <c r="AZ286" i="8"/>
  <c r="BA286" i="8"/>
  <c r="BB286" i="8"/>
  <c r="BE286" i="8"/>
  <c r="BG286" i="8"/>
  <c r="BH286" i="8"/>
  <c r="BJ286" i="8"/>
  <c r="BO286" i="8"/>
  <c r="BP286" i="8"/>
  <c r="BR286" i="8"/>
  <c r="BS286" i="8"/>
  <c r="BT286" i="8"/>
  <c r="O288" i="8"/>
  <c r="P288" i="8"/>
  <c r="Q288" i="8"/>
  <c r="AM288" i="8"/>
  <c r="AN288" i="8"/>
  <c r="AO288" i="8"/>
  <c r="AP288" i="8"/>
  <c r="AQ288" i="8"/>
  <c r="AR288" i="8"/>
  <c r="AU288" i="8"/>
  <c r="AZ288" i="8"/>
  <c r="BH288" i="8"/>
  <c r="BI288" i="8"/>
  <c r="BJ288" i="8"/>
  <c r="BP288" i="8"/>
  <c r="BQ288" i="8"/>
  <c r="BT288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AK289" i="8"/>
  <c r="AL289" i="8"/>
  <c r="AM289" i="8"/>
  <c r="AN289" i="8"/>
  <c r="AO289" i="8"/>
  <c r="AP289" i="8"/>
  <c r="AQ289" i="8"/>
  <c r="AR289" i="8"/>
  <c r="AS289" i="8"/>
  <c r="AT289" i="8"/>
  <c r="AU289" i="8"/>
  <c r="AV289" i="8"/>
  <c r="AW289" i="8"/>
  <c r="AX289" i="8"/>
  <c r="AY289" i="8"/>
  <c r="AZ289" i="8"/>
  <c r="BA289" i="8"/>
  <c r="BB289" i="8"/>
  <c r="BC289" i="8"/>
  <c r="BD289" i="8"/>
  <c r="BE289" i="8"/>
  <c r="BF289" i="8"/>
  <c r="BG289" i="8"/>
  <c r="BH289" i="8"/>
  <c r="BI289" i="8"/>
  <c r="BJ289" i="8"/>
  <c r="BK289" i="8"/>
  <c r="BL289" i="8"/>
  <c r="BM289" i="8"/>
  <c r="BN289" i="8"/>
  <c r="BO289" i="8"/>
  <c r="BP289" i="8"/>
  <c r="BQ289" i="8"/>
  <c r="BR289" i="8"/>
  <c r="BS289" i="8"/>
  <c r="BT289" i="8"/>
  <c r="R290" i="8"/>
  <c r="T290" i="8"/>
  <c r="W290" i="8"/>
  <c r="X290" i="8"/>
  <c r="Y290" i="8"/>
  <c r="Z290" i="8"/>
  <c r="AA290" i="8"/>
  <c r="AN290" i="8"/>
  <c r="BA290" i="8"/>
  <c r="BD290" i="8"/>
  <c r="BE290" i="8"/>
  <c r="BH290" i="8"/>
  <c r="BJ290" i="8"/>
  <c r="BL290" i="8"/>
  <c r="BO290" i="8"/>
  <c r="BP290" i="8"/>
  <c r="BS290" i="8"/>
  <c r="BT290" i="8"/>
  <c r="M291" i="8"/>
  <c r="N291" i="8"/>
  <c r="AP291" i="8"/>
  <c r="AQ291" i="8"/>
  <c r="AR291" i="8"/>
  <c r="AS291" i="8"/>
  <c r="BB291" i="8"/>
  <c r="BE291" i="8"/>
  <c r="BI291" i="8"/>
  <c r="BJ291" i="8"/>
  <c r="BK291" i="8"/>
  <c r="BL291" i="8"/>
  <c r="BM291" i="8"/>
  <c r="BN291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AK294" i="8"/>
  <c r="AL294" i="8"/>
  <c r="AM294" i="8"/>
  <c r="AN294" i="8"/>
  <c r="AO294" i="8"/>
  <c r="AP294" i="8"/>
  <c r="AQ294" i="8"/>
  <c r="AR294" i="8"/>
  <c r="AS294" i="8"/>
  <c r="AT294" i="8"/>
  <c r="AU294" i="8"/>
  <c r="AV294" i="8"/>
  <c r="AW294" i="8"/>
  <c r="AX294" i="8"/>
  <c r="AY294" i="8"/>
  <c r="AZ294" i="8"/>
  <c r="BA294" i="8"/>
  <c r="BB294" i="8"/>
  <c r="BC294" i="8"/>
  <c r="BD294" i="8"/>
  <c r="BE294" i="8"/>
  <c r="BF294" i="8"/>
  <c r="BG294" i="8"/>
  <c r="BH294" i="8"/>
  <c r="BI294" i="8"/>
  <c r="BJ294" i="8"/>
  <c r="BK294" i="8"/>
  <c r="BL294" i="8"/>
  <c r="BM294" i="8"/>
  <c r="BN294" i="8"/>
  <c r="BO294" i="8"/>
  <c r="BP294" i="8"/>
  <c r="BQ294" i="8"/>
  <c r="BR294" i="8"/>
  <c r="BS294" i="8"/>
  <c r="BT294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AK296" i="8"/>
  <c r="AL296" i="8"/>
  <c r="AM296" i="8"/>
  <c r="AN296" i="8"/>
  <c r="AO296" i="8"/>
  <c r="AP296" i="8"/>
  <c r="AQ296" i="8"/>
  <c r="AR296" i="8"/>
  <c r="AS296" i="8"/>
  <c r="AT296" i="8"/>
  <c r="AU296" i="8"/>
  <c r="AV296" i="8"/>
  <c r="AW296" i="8"/>
  <c r="AX296" i="8"/>
  <c r="AY296" i="8"/>
  <c r="AZ296" i="8"/>
  <c r="BA296" i="8"/>
  <c r="BB296" i="8"/>
  <c r="BC296" i="8"/>
  <c r="BD296" i="8"/>
  <c r="BE296" i="8"/>
  <c r="BF296" i="8"/>
  <c r="BG296" i="8"/>
  <c r="BH296" i="8"/>
  <c r="BI296" i="8"/>
  <c r="BJ296" i="8"/>
  <c r="BK296" i="8"/>
  <c r="BL296" i="8"/>
  <c r="BM296" i="8"/>
  <c r="BN296" i="8"/>
  <c r="BO296" i="8"/>
  <c r="BP296" i="8"/>
  <c r="BQ296" i="8"/>
  <c r="BR296" i="8"/>
  <c r="BS296" i="8"/>
  <c r="BT296" i="8"/>
  <c r="AM297" i="8"/>
  <c r="AN297" i="8"/>
  <c r="BF297" i="8"/>
  <c r="BG297" i="8"/>
  <c r="Y299" i="8"/>
  <c r="AB299" i="8"/>
  <c r="AC299" i="8"/>
  <c r="AD299" i="8"/>
  <c r="BS300" i="8"/>
  <c r="BT300" i="8"/>
  <c r="AO301" i="8"/>
  <c r="AT302" i="8"/>
  <c r="AU302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AK304" i="8"/>
  <c r="AL304" i="8"/>
  <c r="AM304" i="8"/>
  <c r="AN304" i="8"/>
  <c r="AO304" i="8"/>
  <c r="AP304" i="8"/>
  <c r="AQ304" i="8"/>
  <c r="AR304" i="8"/>
  <c r="AS304" i="8"/>
  <c r="AT304" i="8"/>
  <c r="AU304" i="8"/>
  <c r="AV304" i="8"/>
  <c r="AW304" i="8"/>
  <c r="AX304" i="8"/>
  <c r="AY304" i="8"/>
  <c r="AZ304" i="8"/>
  <c r="BA304" i="8"/>
  <c r="BB304" i="8"/>
  <c r="BC304" i="8"/>
  <c r="BD304" i="8"/>
  <c r="BE304" i="8"/>
  <c r="BF304" i="8"/>
  <c r="BG304" i="8"/>
  <c r="BH304" i="8"/>
  <c r="BI304" i="8"/>
  <c r="BJ304" i="8"/>
  <c r="BK304" i="8"/>
  <c r="BL304" i="8"/>
  <c r="BM304" i="8"/>
  <c r="BN304" i="8"/>
  <c r="BO304" i="8"/>
  <c r="BP304" i="8"/>
  <c r="BQ304" i="8"/>
  <c r="BR304" i="8"/>
  <c r="BS304" i="8"/>
  <c r="BT304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AK305" i="8"/>
  <c r="AL305" i="8"/>
  <c r="AM305" i="8"/>
  <c r="AN305" i="8"/>
  <c r="AO305" i="8"/>
  <c r="AP305" i="8"/>
  <c r="AQ305" i="8"/>
  <c r="AR305" i="8"/>
  <c r="AS305" i="8"/>
  <c r="AT305" i="8"/>
  <c r="AU305" i="8"/>
  <c r="AV305" i="8"/>
  <c r="AW305" i="8"/>
  <c r="AX305" i="8"/>
  <c r="AY305" i="8"/>
  <c r="AZ305" i="8"/>
  <c r="BA305" i="8"/>
  <c r="BB305" i="8"/>
  <c r="BC305" i="8"/>
  <c r="BD305" i="8"/>
  <c r="BE305" i="8"/>
  <c r="BF305" i="8"/>
  <c r="BG305" i="8"/>
  <c r="BH305" i="8"/>
  <c r="BI305" i="8"/>
  <c r="BJ305" i="8"/>
  <c r="BK305" i="8"/>
  <c r="BL305" i="8"/>
  <c r="BM305" i="8"/>
  <c r="BN305" i="8"/>
  <c r="BO305" i="8"/>
  <c r="BP305" i="8"/>
  <c r="BQ305" i="8"/>
  <c r="BR305" i="8"/>
  <c r="BS305" i="8"/>
  <c r="BT305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AK307" i="8"/>
  <c r="AL307" i="8"/>
  <c r="AM307" i="8"/>
  <c r="AN307" i="8"/>
  <c r="AO307" i="8"/>
  <c r="AP307" i="8"/>
  <c r="AQ307" i="8"/>
  <c r="AR307" i="8"/>
  <c r="AS307" i="8"/>
  <c r="AT307" i="8"/>
  <c r="AU307" i="8"/>
  <c r="AV307" i="8"/>
  <c r="AW307" i="8"/>
  <c r="AX307" i="8"/>
  <c r="AY307" i="8"/>
  <c r="AZ307" i="8"/>
  <c r="BA307" i="8"/>
  <c r="BB307" i="8"/>
  <c r="BC307" i="8"/>
  <c r="BD307" i="8"/>
  <c r="BE307" i="8"/>
  <c r="BF307" i="8"/>
  <c r="BG307" i="8"/>
  <c r="BH307" i="8"/>
  <c r="BI307" i="8"/>
  <c r="BJ307" i="8"/>
  <c r="BK307" i="8"/>
  <c r="BL307" i="8"/>
  <c r="BM307" i="8"/>
  <c r="BN307" i="8"/>
  <c r="BO307" i="8"/>
  <c r="BP307" i="8"/>
  <c r="BQ307" i="8"/>
  <c r="BR307" i="8"/>
  <c r="BS307" i="8"/>
  <c r="BT307" i="8"/>
  <c r="P308" i="8"/>
  <c r="R308" i="8"/>
  <c r="T308" i="8"/>
  <c r="U308" i="8"/>
  <c r="V308" i="8"/>
  <c r="W308" i="8"/>
  <c r="X308" i="8"/>
  <c r="Y308" i="8"/>
  <c r="Z308" i="8"/>
  <c r="AA308" i="8"/>
  <c r="AB308" i="8"/>
  <c r="AC308" i="8"/>
  <c r="AD308" i="8"/>
  <c r="AK308" i="8"/>
  <c r="AN308" i="8"/>
  <c r="AQ308" i="8"/>
  <c r="AR308" i="8"/>
  <c r="AS308" i="8"/>
  <c r="AT308" i="8"/>
  <c r="AU308" i="8"/>
  <c r="AV308" i="8"/>
  <c r="AW308" i="8"/>
  <c r="AX308" i="8"/>
  <c r="AY308" i="8"/>
  <c r="AZ308" i="8"/>
  <c r="BA308" i="8"/>
  <c r="BB308" i="8"/>
  <c r="BC308" i="8"/>
  <c r="BD308" i="8"/>
  <c r="BE308" i="8"/>
  <c r="BP308" i="8"/>
  <c r="BQ308" i="8"/>
  <c r="BR308" i="8"/>
  <c r="BS308" i="8"/>
  <c r="BT308" i="8"/>
  <c r="M310" i="8"/>
  <c r="S310" i="8"/>
  <c r="V310" i="8"/>
  <c r="W310" i="8"/>
  <c r="AC310" i="8"/>
  <c r="AD310" i="8"/>
  <c r="AG310" i="8"/>
  <c r="AH310" i="8"/>
  <c r="AI310" i="8"/>
  <c r="AJ310" i="8"/>
  <c r="AK310" i="8"/>
  <c r="AL310" i="8"/>
  <c r="AO310" i="8"/>
  <c r="AQ310" i="8"/>
  <c r="BJ310" i="8"/>
  <c r="BM310" i="8"/>
  <c r="BO310" i="8"/>
  <c r="BP310" i="8"/>
  <c r="BQ310" i="8"/>
  <c r="BR310" i="8"/>
  <c r="BS310" i="8"/>
  <c r="BT310" i="8"/>
  <c r="M312" i="8"/>
  <c r="N312" i="8"/>
  <c r="O312" i="8"/>
  <c r="P312" i="8"/>
  <c r="Q312" i="8"/>
  <c r="R312" i="8"/>
  <c r="S312" i="8"/>
  <c r="T312" i="8"/>
  <c r="V312" i="8"/>
  <c r="W312" i="8"/>
  <c r="Y312" i="8"/>
  <c r="AE312" i="8"/>
  <c r="AF312" i="8"/>
  <c r="AY312" i="8"/>
  <c r="AZ312" i="8"/>
  <c r="BI312" i="8"/>
  <c r="BJ312" i="8"/>
  <c r="BK312" i="8"/>
  <c r="BL312" i="8"/>
  <c r="BN312" i="8"/>
  <c r="BO312" i="8"/>
  <c r="BP312" i="8"/>
  <c r="BQ312" i="8"/>
  <c r="P319" i="8"/>
  <c r="Q319" i="8"/>
  <c r="R319" i="8"/>
  <c r="T319" i="8"/>
  <c r="U319" i="8"/>
  <c r="AA319" i="8"/>
  <c r="AB319" i="8"/>
  <c r="BD319" i="8"/>
  <c r="BE319" i="8"/>
  <c r="BI319" i="8"/>
  <c r="BL319" i="8"/>
  <c r="BM319" i="8"/>
  <c r="BN319" i="8"/>
  <c r="BO319" i="8"/>
  <c r="BP319" i="8"/>
  <c r="BI324" i="8"/>
  <c r="BL324" i="8"/>
  <c r="BR324" i="8"/>
  <c r="BS324" i="8"/>
  <c r="BT324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AK329" i="8"/>
  <c r="AL329" i="8"/>
  <c r="AM329" i="8"/>
  <c r="AN329" i="8"/>
  <c r="AO329" i="8"/>
  <c r="AP329" i="8"/>
  <c r="AQ329" i="8"/>
  <c r="AR329" i="8"/>
  <c r="AS329" i="8"/>
  <c r="AT329" i="8"/>
  <c r="AU329" i="8"/>
  <c r="AV329" i="8"/>
  <c r="AW329" i="8"/>
  <c r="AX329" i="8"/>
  <c r="AY329" i="8"/>
  <c r="AZ329" i="8"/>
  <c r="BA329" i="8"/>
  <c r="BB329" i="8"/>
  <c r="BC329" i="8"/>
  <c r="BD329" i="8"/>
  <c r="BE329" i="8"/>
  <c r="BF329" i="8"/>
  <c r="BG329" i="8"/>
  <c r="BH329" i="8"/>
  <c r="BI329" i="8"/>
  <c r="BJ329" i="8"/>
  <c r="BK329" i="8"/>
  <c r="BL329" i="8"/>
  <c r="BM329" i="8"/>
  <c r="BN329" i="8"/>
  <c r="BO329" i="8"/>
  <c r="BP329" i="8"/>
  <c r="BQ329" i="8"/>
  <c r="BR329" i="8"/>
  <c r="BS329" i="8"/>
  <c r="BT329" i="8"/>
  <c r="O330" i="8"/>
  <c r="Q330" i="8"/>
  <c r="R330" i="8"/>
  <c r="S330" i="8"/>
  <c r="T330" i="8"/>
  <c r="V330" i="8"/>
  <c r="W330" i="8"/>
  <c r="X330" i="8"/>
  <c r="Y330" i="8"/>
  <c r="Z330" i="8"/>
  <c r="AA330" i="8"/>
  <c r="AG330" i="8"/>
  <c r="AH330" i="8"/>
  <c r="AI330" i="8"/>
  <c r="AL330" i="8"/>
  <c r="AN330" i="8"/>
  <c r="AO330" i="8"/>
  <c r="AP330" i="8"/>
  <c r="AR330" i="8"/>
  <c r="AS330" i="8"/>
  <c r="AT330" i="8"/>
  <c r="AU330" i="8"/>
  <c r="AV330" i="8"/>
  <c r="AW330" i="8"/>
  <c r="AX330" i="8"/>
  <c r="AY330" i="8"/>
  <c r="AZ330" i="8"/>
  <c r="BA330" i="8"/>
  <c r="BI330" i="8"/>
  <c r="BK330" i="8"/>
  <c r="BL330" i="8"/>
  <c r="BN330" i="8"/>
  <c r="BO330" i="8"/>
  <c r="BP330" i="8"/>
  <c r="BQ330" i="8"/>
  <c r="BR330" i="8"/>
  <c r="BS330" i="8"/>
  <c r="BT330" i="8"/>
  <c r="W335" i="8"/>
  <c r="X335" i="8"/>
  <c r="Y335" i="8"/>
  <c r="Z335" i="8"/>
  <c r="AD335" i="8"/>
  <c r="AO335" i="8"/>
  <c r="AP335" i="8"/>
  <c r="AQ335" i="8"/>
  <c r="AR335" i="8"/>
  <c r="AS335" i="8"/>
  <c r="AT335" i="8"/>
  <c r="AU335" i="8"/>
  <c r="BQ335" i="8"/>
  <c r="BT335" i="8"/>
  <c r="AJ337" i="8"/>
  <c r="AK337" i="8"/>
  <c r="AL337" i="8"/>
  <c r="AM337" i="8"/>
  <c r="AN337" i="8"/>
  <c r="AP337" i="8"/>
  <c r="AQ337" i="8"/>
  <c r="AR337" i="8"/>
  <c r="BC337" i="8"/>
  <c r="BF337" i="8"/>
  <c r="BT337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AK338" i="8"/>
  <c r="AL338" i="8"/>
  <c r="AM338" i="8"/>
  <c r="AN338" i="8"/>
  <c r="AO338" i="8"/>
  <c r="AP338" i="8"/>
  <c r="AQ338" i="8"/>
  <c r="AR338" i="8"/>
  <c r="AS338" i="8"/>
  <c r="AT338" i="8"/>
  <c r="AU338" i="8"/>
  <c r="AV338" i="8"/>
  <c r="AW338" i="8"/>
  <c r="AX338" i="8"/>
  <c r="AY338" i="8"/>
  <c r="AZ338" i="8"/>
  <c r="BA338" i="8"/>
  <c r="BB338" i="8"/>
  <c r="BC338" i="8"/>
  <c r="BD338" i="8"/>
  <c r="BE338" i="8"/>
  <c r="BF338" i="8"/>
  <c r="BG338" i="8"/>
  <c r="BH338" i="8"/>
  <c r="BI338" i="8"/>
  <c r="BJ338" i="8"/>
  <c r="BK338" i="8"/>
  <c r="BL338" i="8"/>
  <c r="BM338" i="8"/>
  <c r="BN338" i="8"/>
  <c r="BO338" i="8"/>
  <c r="BP338" i="8"/>
  <c r="BQ338" i="8"/>
  <c r="BR338" i="8"/>
  <c r="BS338" i="8"/>
  <c r="BT338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AK340" i="8"/>
  <c r="AL340" i="8"/>
  <c r="AM340" i="8"/>
  <c r="AN340" i="8"/>
  <c r="AO340" i="8"/>
  <c r="AP340" i="8"/>
  <c r="AQ340" i="8"/>
  <c r="AR340" i="8"/>
  <c r="AS340" i="8"/>
  <c r="AT340" i="8"/>
  <c r="AU340" i="8"/>
  <c r="AV340" i="8"/>
  <c r="AW340" i="8"/>
  <c r="AX340" i="8"/>
  <c r="AY340" i="8"/>
  <c r="AZ340" i="8"/>
  <c r="BA340" i="8"/>
  <c r="BB340" i="8"/>
  <c r="BC340" i="8"/>
  <c r="BD340" i="8"/>
  <c r="BE340" i="8"/>
  <c r="BF340" i="8"/>
  <c r="BG340" i="8"/>
  <c r="BH340" i="8"/>
  <c r="BI340" i="8"/>
  <c r="BJ340" i="8"/>
  <c r="BK340" i="8"/>
  <c r="BL340" i="8"/>
  <c r="BM340" i="8"/>
  <c r="BN340" i="8"/>
  <c r="BO340" i="8"/>
  <c r="BP340" i="8"/>
  <c r="BQ340" i="8"/>
  <c r="BR340" i="8"/>
  <c r="BS340" i="8"/>
  <c r="BT340" i="8"/>
  <c r="AC343" i="8"/>
  <c r="AJ343" i="8"/>
  <c r="AP343" i="8"/>
  <c r="AQ343" i="8"/>
  <c r="BP344" i="8"/>
  <c r="AI345" i="8"/>
  <c r="AJ345" i="8"/>
  <c r="AE346" i="8"/>
  <c r="AF346" i="8"/>
  <c r="BC346" i="8"/>
  <c r="BH346" i="8"/>
  <c r="BL346" i="8"/>
  <c r="BM346" i="8"/>
  <c r="BN346" i="8"/>
  <c r="BO346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AK347" i="8"/>
  <c r="AL347" i="8"/>
  <c r="AM347" i="8"/>
  <c r="AN347" i="8"/>
  <c r="AO347" i="8"/>
  <c r="AP347" i="8"/>
  <c r="AQ347" i="8"/>
  <c r="AR347" i="8"/>
  <c r="AS347" i="8"/>
  <c r="AT347" i="8"/>
  <c r="AU347" i="8"/>
  <c r="AV347" i="8"/>
  <c r="AW347" i="8"/>
  <c r="AX347" i="8"/>
  <c r="AY347" i="8"/>
  <c r="AZ347" i="8"/>
  <c r="BA347" i="8"/>
  <c r="BB347" i="8"/>
  <c r="BC347" i="8"/>
  <c r="BD347" i="8"/>
  <c r="BE347" i="8"/>
  <c r="BF347" i="8"/>
  <c r="BG347" i="8"/>
  <c r="BH347" i="8"/>
  <c r="BI347" i="8"/>
  <c r="BJ347" i="8"/>
  <c r="BK347" i="8"/>
  <c r="BL347" i="8"/>
  <c r="BM347" i="8"/>
  <c r="BN347" i="8"/>
  <c r="BO347" i="8"/>
  <c r="BP347" i="8"/>
  <c r="BQ347" i="8"/>
  <c r="BR347" i="8"/>
  <c r="BS347" i="8"/>
  <c r="BT347" i="8"/>
  <c r="AJ348" i="8"/>
  <c r="AK348" i="8"/>
  <c r="AS348" i="8"/>
  <c r="AT348" i="8"/>
  <c r="AU348" i="8"/>
  <c r="BB348" i="8"/>
  <c r="BC348" i="8"/>
  <c r="BD348" i="8"/>
  <c r="BE348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AK349" i="8"/>
  <c r="AL349" i="8"/>
  <c r="AM349" i="8"/>
  <c r="AN349" i="8"/>
  <c r="AO349" i="8"/>
  <c r="AP349" i="8"/>
  <c r="AQ349" i="8"/>
  <c r="AR349" i="8"/>
  <c r="AS349" i="8"/>
  <c r="AT349" i="8"/>
  <c r="AU349" i="8"/>
  <c r="AV349" i="8"/>
  <c r="AW349" i="8"/>
  <c r="AX349" i="8"/>
  <c r="AY349" i="8"/>
  <c r="AZ349" i="8"/>
  <c r="BA349" i="8"/>
  <c r="BB349" i="8"/>
  <c r="BC349" i="8"/>
  <c r="BD349" i="8"/>
  <c r="BE349" i="8"/>
  <c r="BF349" i="8"/>
  <c r="BG349" i="8"/>
  <c r="BH349" i="8"/>
  <c r="BI349" i="8"/>
  <c r="BJ349" i="8"/>
  <c r="BK349" i="8"/>
  <c r="BL349" i="8"/>
  <c r="BM349" i="8"/>
  <c r="BN349" i="8"/>
  <c r="BO349" i="8"/>
  <c r="BP349" i="8"/>
  <c r="BQ349" i="8"/>
  <c r="BR349" i="8"/>
  <c r="BS349" i="8"/>
  <c r="BT349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AK350" i="8"/>
  <c r="AL350" i="8"/>
  <c r="AM350" i="8"/>
  <c r="AN350" i="8"/>
  <c r="AO350" i="8"/>
  <c r="AP350" i="8"/>
  <c r="AQ350" i="8"/>
  <c r="AR350" i="8"/>
  <c r="AS350" i="8"/>
  <c r="AT350" i="8"/>
  <c r="AU350" i="8"/>
  <c r="AV350" i="8"/>
  <c r="AW350" i="8"/>
  <c r="AX350" i="8"/>
  <c r="AY350" i="8"/>
  <c r="AZ350" i="8"/>
  <c r="BA350" i="8"/>
  <c r="BB350" i="8"/>
  <c r="BC350" i="8"/>
  <c r="BD350" i="8"/>
  <c r="BE350" i="8"/>
  <c r="BF350" i="8"/>
  <c r="BG350" i="8"/>
  <c r="BH350" i="8"/>
  <c r="BI350" i="8"/>
  <c r="BJ350" i="8"/>
  <c r="BK350" i="8"/>
  <c r="BL350" i="8"/>
  <c r="BM350" i="8"/>
  <c r="BN350" i="8"/>
  <c r="BO350" i="8"/>
  <c r="BP350" i="8"/>
  <c r="BQ350" i="8"/>
  <c r="BR350" i="8"/>
  <c r="BS350" i="8"/>
  <c r="BT350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AK351" i="8"/>
  <c r="AL351" i="8"/>
  <c r="AM351" i="8"/>
  <c r="AN351" i="8"/>
  <c r="AO351" i="8"/>
  <c r="AP351" i="8"/>
  <c r="AQ351" i="8"/>
  <c r="AR351" i="8"/>
  <c r="AS351" i="8"/>
  <c r="AT351" i="8"/>
  <c r="AU351" i="8"/>
  <c r="AV351" i="8"/>
  <c r="AW351" i="8"/>
  <c r="AX351" i="8"/>
  <c r="AY351" i="8"/>
  <c r="AZ351" i="8"/>
  <c r="BA351" i="8"/>
  <c r="BB351" i="8"/>
  <c r="BC351" i="8"/>
  <c r="BD351" i="8"/>
  <c r="BE351" i="8"/>
  <c r="BF351" i="8"/>
  <c r="BG351" i="8"/>
  <c r="BH351" i="8"/>
  <c r="BI351" i="8"/>
  <c r="BJ351" i="8"/>
  <c r="BK351" i="8"/>
  <c r="BL351" i="8"/>
  <c r="BM351" i="8"/>
  <c r="BN351" i="8"/>
  <c r="BO351" i="8"/>
  <c r="BP351" i="8"/>
  <c r="BQ351" i="8"/>
  <c r="BR351" i="8"/>
  <c r="BS351" i="8"/>
  <c r="BT351" i="8"/>
  <c r="Q353" i="8"/>
  <c r="S353" i="8"/>
  <c r="T353" i="8"/>
  <c r="U353" i="8"/>
  <c r="X353" i="8"/>
  <c r="AB353" i="8"/>
  <c r="AC353" i="8"/>
  <c r="AD353" i="8"/>
  <c r="AE353" i="8"/>
  <c r="AF353" i="8"/>
  <c r="AG353" i="8"/>
  <c r="AH353" i="8"/>
  <c r="AI353" i="8"/>
  <c r="AR353" i="8"/>
  <c r="AS353" i="8"/>
  <c r="AT353" i="8"/>
  <c r="BD353" i="8"/>
  <c r="BG353" i="8"/>
  <c r="BH353" i="8"/>
  <c r="BK353" i="8"/>
  <c r="BR353" i="8"/>
  <c r="BT353" i="8"/>
  <c r="M354" i="8"/>
  <c r="N354" i="8"/>
  <c r="O354" i="8"/>
  <c r="P354" i="8"/>
  <c r="Q354" i="8"/>
  <c r="R354" i="8"/>
  <c r="S354" i="8"/>
  <c r="T354" i="8"/>
  <c r="U354" i="8"/>
  <c r="V354" i="8"/>
  <c r="AQ354" i="8"/>
  <c r="AR354" i="8"/>
  <c r="AS354" i="8"/>
  <c r="AT354" i="8"/>
  <c r="AW354" i="8"/>
  <c r="AY354" i="8"/>
  <c r="AZ354" i="8"/>
  <c r="BA354" i="8"/>
  <c r="BB354" i="8"/>
  <c r="BD354" i="8"/>
  <c r="BE354" i="8"/>
  <c r="BK354" i="8"/>
  <c r="BL354" i="8"/>
  <c r="BO354" i="8"/>
  <c r="BT354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AK355" i="8"/>
  <c r="AL355" i="8"/>
  <c r="AM355" i="8"/>
  <c r="AN355" i="8"/>
  <c r="AO355" i="8"/>
  <c r="AP355" i="8"/>
  <c r="AQ355" i="8"/>
  <c r="AR355" i="8"/>
  <c r="AS355" i="8"/>
  <c r="AT355" i="8"/>
  <c r="AU355" i="8"/>
  <c r="AV355" i="8"/>
  <c r="AW355" i="8"/>
  <c r="AX355" i="8"/>
  <c r="AY355" i="8"/>
  <c r="AZ355" i="8"/>
  <c r="BA355" i="8"/>
  <c r="BB355" i="8"/>
  <c r="BC355" i="8"/>
  <c r="BD355" i="8"/>
  <c r="BE355" i="8"/>
  <c r="BF355" i="8"/>
  <c r="BG355" i="8"/>
  <c r="BH355" i="8"/>
  <c r="BI355" i="8"/>
  <c r="BJ355" i="8"/>
  <c r="BK355" i="8"/>
  <c r="BL355" i="8"/>
  <c r="BM355" i="8"/>
  <c r="BN355" i="8"/>
  <c r="BO355" i="8"/>
  <c r="BP355" i="8"/>
  <c r="BQ355" i="8"/>
  <c r="BR355" i="8"/>
  <c r="BS355" i="8"/>
  <c r="BT355" i="8"/>
  <c r="O356" i="8"/>
  <c r="U356" i="8"/>
  <c r="V356" i="8"/>
  <c r="X356" i="8"/>
  <c r="Y356" i="8"/>
  <c r="Z356" i="8"/>
  <c r="AR356" i="8"/>
  <c r="AT356" i="8"/>
  <c r="AU356" i="8"/>
  <c r="AX356" i="8"/>
  <c r="BA356" i="8"/>
  <c r="BB356" i="8"/>
  <c r="BC356" i="8"/>
  <c r="BD356" i="8"/>
  <c r="BE356" i="8"/>
  <c r="BN356" i="8"/>
  <c r="BP356" i="8"/>
  <c r="BQ356" i="8"/>
  <c r="BR356" i="8"/>
  <c r="AH357" i="8"/>
  <c r="AI357" i="8"/>
  <c r="AJ357" i="8"/>
  <c r="AK357" i="8"/>
  <c r="AL357" i="8"/>
  <c r="AM357" i="8"/>
  <c r="AN357" i="8"/>
  <c r="AO357" i="8"/>
  <c r="AP357" i="8"/>
  <c r="AQ357" i="8"/>
  <c r="AR357" i="8"/>
  <c r="AS357" i="8"/>
  <c r="BP357" i="8"/>
  <c r="BQ357" i="8"/>
  <c r="BT357" i="8"/>
  <c r="M359" i="8"/>
  <c r="AC359" i="8"/>
  <c r="AD359" i="8"/>
  <c r="AN359" i="8"/>
  <c r="AR359" i="8"/>
  <c r="AS359" i="8"/>
  <c r="AT359" i="8"/>
  <c r="AU359" i="8"/>
  <c r="AV359" i="8"/>
  <c r="AW359" i="8"/>
  <c r="AX359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AK360" i="8"/>
  <c r="AL360" i="8"/>
  <c r="AM360" i="8"/>
  <c r="AN360" i="8"/>
  <c r="AO360" i="8"/>
  <c r="AP360" i="8"/>
  <c r="AQ360" i="8"/>
  <c r="AR360" i="8"/>
  <c r="AS360" i="8"/>
  <c r="AT360" i="8"/>
  <c r="AU360" i="8"/>
  <c r="AV360" i="8"/>
  <c r="AW360" i="8"/>
  <c r="AX360" i="8"/>
  <c r="AY360" i="8"/>
  <c r="AZ360" i="8"/>
  <c r="BA360" i="8"/>
  <c r="BB360" i="8"/>
  <c r="BC360" i="8"/>
  <c r="BD360" i="8"/>
  <c r="BE360" i="8"/>
  <c r="BF360" i="8"/>
  <c r="BG360" i="8"/>
  <c r="BH360" i="8"/>
  <c r="BI360" i="8"/>
  <c r="BJ360" i="8"/>
  <c r="BK360" i="8"/>
  <c r="BL360" i="8"/>
  <c r="BM360" i="8"/>
  <c r="BN360" i="8"/>
  <c r="BO360" i="8"/>
  <c r="BP360" i="8"/>
  <c r="BQ360" i="8"/>
  <c r="BR360" i="8"/>
  <c r="BS360" i="8"/>
  <c r="BT360" i="8"/>
  <c r="N361" i="8"/>
  <c r="Q361" i="8"/>
  <c r="T361" i="8"/>
  <c r="U361" i="8"/>
  <c r="V361" i="8"/>
  <c r="W361" i="8"/>
  <c r="X361" i="8"/>
  <c r="Y361" i="8"/>
  <c r="Z361" i="8"/>
  <c r="AA361" i="8"/>
  <c r="AD361" i="8"/>
  <c r="AK361" i="8"/>
  <c r="AL361" i="8"/>
  <c r="AM361" i="8"/>
  <c r="AN361" i="8"/>
  <c r="AO361" i="8"/>
  <c r="BC361" i="8"/>
  <c r="BD361" i="8"/>
  <c r="BJ361" i="8"/>
  <c r="BK361" i="8"/>
  <c r="BL361" i="8"/>
  <c r="BM361" i="8"/>
  <c r="BN361" i="8"/>
  <c r="BO361" i="8"/>
  <c r="BP361" i="8"/>
  <c r="BQ361" i="8"/>
  <c r="BR361" i="8"/>
  <c r="BS361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AK362" i="8"/>
  <c r="AL362" i="8"/>
  <c r="AM362" i="8"/>
  <c r="AN362" i="8"/>
  <c r="AO362" i="8"/>
  <c r="AP362" i="8"/>
  <c r="AQ362" i="8"/>
  <c r="AR362" i="8"/>
  <c r="AS362" i="8"/>
  <c r="AT362" i="8"/>
  <c r="AU362" i="8"/>
  <c r="AV362" i="8"/>
  <c r="AW362" i="8"/>
  <c r="AX362" i="8"/>
  <c r="AY362" i="8"/>
  <c r="AZ362" i="8"/>
  <c r="BA362" i="8"/>
  <c r="BB362" i="8"/>
  <c r="BC362" i="8"/>
  <c r="BD362" i="8"/>
  <c r="BE362" i="8"/>
  <c r="BF362" i="8"/>
  <c r="BG362" i="8"/>
  <c r="BH362" i="8"/>
  <c r="BI362" i="8"/>
  <c r="BJ362" i="8"/>
  <c r="BK362" i="8"/>
  <c r="BL362" i="8"/>
  <c r="BM362" i="8"/>
  <c r="BN362" i="8"/>
  <c r="BO362" i="8"/>
  <c r="BP362" i="8"/>
  <c r="BQ362" i="8"/>
  <c r="BR362" i="8"/>
  <c r="BS362" i="8"/>
  <c r="BT362" i="8"/>
  <c r="N363" i="8"/>
  <c r="O363" i="8"/>
  <c r="Q363" i="8"/>
  <c r="X363" i="8"/>
  <c r="AA363" i="8"/>
  <c r="AY363" i="8"/>
  <c r="AZ363" i="8"/>
  <c r="BA363" i="8"/>
  <c r="BG363" i="8"/>
  <c r="BL363" i="8"/>
  <c r="BP363" i="8"/>
  <c r="BQ363" i="8"/>
  <c r="BR363" i="8"/>
  <c r="BS363" i="8"/>
  <c r="BO365" i="8"/>
  <c r="BP365" i="8"/>
  <c r="BQ365" i="8"/>
  <c r="AI366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AK369" i="8"/>
  <c r="AL369" i="8"/>
  <c r="AM369" i="8"/>
  <c r="AN369" i="8"/>
  <c r="AO369" i="8"/>
  <c r="AP369" i="8"/>
  <c r="AQ369" i="8"/>
  <c r="AR369" i="8"/>
  <c r="AS369" i="8"/>
  <c r="AT369" i="8"/>
  <c r="AU369" i="8"/>
  <c r="AV369" i="8"/>
  <c r="AW369" i="8"/>
  <c r="AX369" i="8"/>
  <c r="AY369" i="8"/>
  <c r="AZ369" i="8"/>
  <c r="BA369" i="8"/>
  <c r="BB369" i="8"/>
  <c r="BC369" i="8"/>
  <c r="BD369" i="8"/>
  <c r="BE369" i="8"/>
  <c r="BF369" i="8"/>
  <c r="BG369" i="8"/>
  <c r="BH369" i="8"/>
  <c r="BI369" i="8"/>
  <c r="BJ369" i="8"/>
  <c r="BK369" i="8"/>
  <c r="BL369" i="8"/>
  <c r="BM369" i="8"/>
  <c r="BN369" i="8"/>
  <c r="BO369" i="8"/>
  <c r="BP369" i="8"/>
  <c r="BQ369" i="8"/>
  <c r="BR369" i="8"/>
  <c r="BS369" i="8"/>
  <c r="BT369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AK370" i="8"/>
  <c r="AL370" i="8"/>
  <c r="AM370" i="8"/>
  <c r="AN370" i="8"/>
  <c r="AO370" i="8"/>
  <c r="AP370" i="8"/>
  <c r="AQ370" i="8"/>
  <c r="AR370" i="8"/>
  <c r="AS370" i="8"/>
  <c r="AT370" i="8"/>
  <c r="AU370" i="8"/>
  <c r="AV370" i="8"/>
  <c r="AW370" i="8"/>
  <c r="AX370" i="8"/>
  <c r="AY370" i="8"/>
  <c r="AZ370" i="8"/>
  <c r="BA370" i="8"/>
  <c r="BB370" i="8"/>
  <c r="BC370" i="8"/>
  <c r="BD370" i="8"/>
  <c r="BE370" i="8"/>
  <c r="BF370" i="8"/>
  <c r="BG370" i="8"/>
  <c r="BH370" i="8"/>
  <c r="BI370" i="8"/>
  <c r="BJ370" i="8"/>
  <c r="BK370" i="8"/>
  <c r="BL370" i="8"/>
  <c r="BM370" i="8"/>
  <c r="BN370" i="8"/>
  <c r="BO370" i="8"/>
  <c r="BP370" i="8"/>
  <c r="BQ370" i="8"/>
  <c r="BR370" i="8"/>
  <c r="BS370" i="8"/>
  <c r="BT370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AK372" i="8"/>
  <c r="AL372" i="8"/>
  <c r="AM372" i="8"/>
  <c r="AN372" i="8"/>
  <c r="AO372" i="8"/>
  <c r="AP372" i="8"/>
  <c r="AQ372" i="8"/>
  <c r="AR372" i="8"/>
  <c r="AS372" i="8"/>
  <c r="AT372" i="8"/>
  <c r="AU372" i="8"/>
  <c r="AV372" i="8"/>
  <c r="AW372" i="8"/>
  <c r="AX372" i="8"/>
  <c r="AY372" i="8"/>
  <c r="AZ372" i="8"/>
  <c r="BA372" i="8"/>
  <c r="BB372" i="8"/>
  <c r="BC372" i="8"/>
  <c r="BD372" i="8"/>
  <c r="BE372" i="8"/>
  <c r="BF372" i="8"/>
  <c r="BG372" i="8"/>
  <c r="BH372" i="8"/>
  <c r="BI372" i="8"/>
  <c r="BJ372" i="8"/>
  <c r="BK372" i="8"/>
  <c r="BL372" i="8"/>
  <c r="BM372" i="8"/>
  <c r="BN372" i="8"/>
  <c r="BO372" i="8"/>
  <c r="BP372" i="8"/>
  <c r="BQ372" i="8"/>
  <c r="BR372" i="8"/>
  <c r="BS372" i="8"/>
  <c r="BT372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AK373" i="8"/>
  <c r="AL373" i="8"/>
  <c r="AM373" i="8"/>
  <c r="AN373" i="8"/>
  <c r="AO373" i="8"/>
  <c r="AP373" i="8"/>
  <c r="AQ373" i="8"/>
  <c r="AR373" i="8"/>
  <c r="AS373" i="8"/>
  <c r="AT373" i="8"/>
  <c r="AU373" i="8"/>
  <c r="AV373" i="8"/>
  <c r="AW373" i="8"/>
  <c r="AX373" i="8"/>
  <c r="AY373" i="8"/>
  <c r="AZ373" i="8"/>
  <c r="BA373" i="8"/>
  <c r="BB373" i="8"/>
  <c r="BC373" i="8"/>
  <c r="BD373" i="8"/>
  <c r="BE373" i="8"/>
  <c r="BF373" i="8"/>
  <c r="BG373" i="8"/>
  <c r="BH373" i="8"/>
  <c r="BI373" i="8"/>
  <c r="BJ373" i="8"/>
  <c r="BK373" i="8"/>
  <c r="BL373" i="8"/>
  <c r="BM373" i="8"/>
  <c r="BN373" i="8"/>
  <c r="BO373" i="8"/>
  <c r="BP373" i="8"/>
  <c r="BQ373" i="8"/>
  <c r="BR373" i="8"/>
  <c r="BS373" i="8"/>
  <c r="BT373" i="8"/>
  <c r="M375" i="8"/>
  <c r="N375" i="8"/>
  <c r="Q375" i="8"/>
  <c r="AH375" i="8"/>
  <c r="AI375" i="8"/>
  <c r="AJ375" i="8"/>
  <c r="AK375" i="8"/>
  <c r="AL375" i="8"/>
  <c r="AM375" i="8"/>
  <c r="AN375" i="8"/>
  <c r="AO375" i="8"/>
  <c r="AP375" i="8"/>
  <c r="AQ375" i="8"/>
  <c r="AR375" i="8"/>
  <c r="AX375" i="8"/>
  <c r="BF375" i="8"/>
  <c r="BG375" i="8"/>
  <c r="BH375" i="8"/>
  <c r="BI375" i="8"/>
  <c r="BR375" i="8"/>
  <c r="BT375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AK377" i="8"/>
  <c r="AL377" i="8"/>
  <c r="AM377" i="8"/>
  <c r="AN377" i="8"/>
  <c r="AO377" i="8"/>
  <c r="AP377" i="8"/>
  <c r="AQ377" i="8"/>
  <c r="AR377" i="8"/>
  <c r="AS377" i="8"/>
  <c r="AT377" i="8"/>
  <c r="AU377" i="8"/>
  <c r="AV377" i="8"/>
  <c r="AW377" i="8"/>
  <c r="AX377" i="8"/>
  <c r="AY377" i="8"/>
  <c r="AZ377" i="8"/>
  <c r="BA377" i="8"/>
  <c r="BB377" i="8"/>
  <c r="BC377" i="8"/>
  <c r="BD377" i="8"/>
  <c r="BE377" i="8"/>
  <c r="BF377" i="8"/>
  <c r="BG377" i="8"/>
  <c r="BH377" i="8"/>
  <c r="BI377" i="8"/>
  <c r="BJ377" i="8"/>
  <c r="BK377" i="8"/>
  <c r="BL377" i="8"/>
  <c r="BM377" i="8"/>
  <c r="BN377" i="8"/>
  <c r="BO377" i="8"/>
  <c r="BP377" i="8"/>
  <c r="BQ377" i="8"/>
  <c r="BR377" i="8"/>
  <c r="BS377" i="8"/>
  <c r="BT377" i="8"/>
  <c r="M378" i="8"/>
  <c r="S378" i="8"/>
  <c r="V378" i="8"/>
  <c r="X378" i="8"/>
  <c r="Y378" i="8"/>
  <c r="Z378" i="8"/>
  <c r="AA378" i="8"/>
  <c r="AB378" i="8"/>
  <c r="AC378" i="8"/>
  <c r="AD378" i="8"/>
  <c r="AE378" i="8"/>
  <c r="BA378" i="8"/>
  <c r="BB378" i="8"/>
  <c r="BC378" i="8"/>
  <c r="BD378" i="8"/>
  <c r="BE378" i="8"/>
  <c r="BF378" i="8"/>
  <c r="BG378" i="8"/>
  <c r="BH378" i="8"/>
  <c r="BI378" i="8"/>
  <c r="BJ378" i="8"/>
  <c r="BK378" i="8"/>
  <c r="BT378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AK382" i="8"/>
  <c r="AL382" i="8"/>
  <c r="AM382" i="8"/>
  <c r="AN382" i="8"/>
  <c r="AO382" i="8"/>
  <c r="AP382" i="8"/>
  <c r="AQ382" i="8"/>
  <c r="AR382" i="8"/>
  <c r="AS382" i="8"/>
  <c r="AT382" i="8"/>
  <c r="AU382" i="8"/>
  <c r="AV382" i="8"/>
  <c r="AW382" i="8"/>
  <c r="AX382" i="8"/>
  <c r="AY382" i="8"/>
  <c r="AZ382" i="8"/>
  <c r="BA382" i="8"/>
  <c r="BB382" i="8"/>
  <c r="BC382" i="8"/>
  <c r="BD382" i="8"/>
  <c r="BE382" i="8"/>
  <c r="BF382" i="8"/>
  <c r="BG382" i="8"/>
  <c r="BH382" i="8"/>
  <c r="BI382" i="8"/>
  <c r="BJ382" i="8"/>
  <c r="BK382" i="8"/>
  <c r="BL382" i="8"/>
  <c r="BM382" i="8"/>
  <c r="BN382" i="8"/>
  <c r="BO382" i="8"/>
  <c r="BP382" i="8"/>
  <c r="BQ382" i="8"/>
  <c r="BR382" i="8"/>
  <c r="BS382" i="8"/>
  <c r="BT382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AK384" i="8"/>
  <c r="AL384" i="8"/>
  <c r="AM384" i="8"/>
  <c r="AN384" i="8"/>
  <c r="AO384" i="8"/>
  <c r="AP384" i="8"/>
  <c r="AQ384" i="8"/>
  <c r="AR384" i="8"/>
  <c r="AS384" i="8"/>
  <c r="AT384" i="8"/>
  <c r="AU384" i="8"/>
  <c r="AV384" i="8"/>
  <c r="AW384" i="8"/>
  <c r="AX384" i="8"/>
  <c r="AY384" i="8"/>
  <c r="AZ384" i="8"/>
  <c r="BA384" i="8"/>
  <c r="BB384" i="8"/>
  <c r="BC384" i="8"/>
  <c r="BD384" i="8"/>
  <c r="BE384" i="8"/>
  <c r="BF384" i="8"/>
  <c r="BG384" i="8"/>
  <c r="BH384" i="8"/>
  <c r="BI384" i="8"/>
  <c r="BJ384" i="8"/>
  <c r="BK384" i="8"/>
  <c r="BL384" i="8"/>
  <c r="BM384" i="8"/>
  <c r="BN384" i="8"/>
  <c r="BO384" i="8"/>
  <c r="BP384" i="8"/>
  <c r="BQ384" i="8"/>
  <c r="BR384" i="8"/>
  <c r="BS384" i="8"/>
  <c r="BT384" i="8"/>
  <c r="Q385" i="8"/>
  <c r="V385" i="8"/>
  <c r="Y385" i="8"/>
  <c r="Z385" i="8"/>
  <c r="AA385" i="8"/>
  <c r="AB385" i="8"/>
  <c r="AC385" i="8"/>
  <c r="AI385" i="8"/>
  <c r="AJ385" i="8"/>
  <c r="BI385" i="8"/>
  <c r="BL385" i="8"/>
  <c r="BN385" i="8"/>
  <c r="BR385" i="8"/>
  <c r="BS385" i="8"/>
  <c r="R387" i="8"/>
  <c r="S387" i="8"/>
  <c r="T387" i="8"/>
  <c r="U387" i="8"/>
  <c r="AP388" i="8"/>
  <c r="AQ388" i="8"/>
  <c r="M389" i="8"/>
  <c r="AV389" i="8"/>
  <c r="AW389" i="8"/>
  <c r="AX389" i="8"/>
  <c r="AY389" i="8"/>
  <c r="AZ389" i="8"/>
  <c r="BA389" i="8"/>
  <c r="BB389" i="8"/>
  <c r="BC389" i="8"/>
  <c r="BI389" i="8"/>
  <c r="AB390" i="8"/>
  <c r="AC390" i="8"/>
  <c r="AD390" i="8"/>
  <c r="AE390" i="8"/>
  <c r="AF390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AK391" i="8"/>
  <c r="AL391" i="8"/>
  <c r="AM391" i="8"/>
  <c r="AN391" i="8"/>
  <c r="AO391" i="8"/>
  <c r="AP391" i="8"/>
  <c r="AQ391" i="8"/>
  <c r="AR391" i="8"/>
  <c r="AS391" i="8"/>
  <c r="AT391" i="8"/>
  <c r="AU391" i="8"/>
  <c r="AV391" i="8"/>
  <c r="AW391" i="8"/>
  <c r="AX391" i="8"/>
  <c r="AY391" i="8"/>
  <c r="AZ391" i="8"/>
  <c r="BA391" i="8"/>
  <c r="BB391" i="8"/>
  <c r="BC391" i="8"/>
  <c r="BD391" i="8"/>
  <c r="BE391" i="8"/>
  <c r="BF391" i="8"/>
  <c r="BG391" i="8"/>
  <c r="BH391" i="8"/>
  <c r="BI391" i="8"/>
  <c r="BJ391" i="8"/>
  <c r="BK391" i="8"/>
  <c r="BL391" i="8"/>
  <c r="BM391" i="8"/>
  <c r="BN391" i="8"/>
  <c r="BO391" i="8"/>
  <c r="BP391" i="8"/>
  <c r="BQ391" i="8"/>
  <c r="BR391" i="8"/>
  <c r="BS391" i="8"/>
  <c r="BT391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AK392" i="8"/>
  <c r="AL392" i="8"/>
  <c r="AM392" i="8"/>
  <c r="AN392" i="8"/>
  <c r="AO392" i="8"/>
  <c r="AP392" i="8"/>
  <c r="AQ392" i="8"/>
  <c r="AR392" i="8"/>
  <c r="AS392" i="8"/>
  <c r="AT392" i="8"/>
  <c r="AU392" i="8"/>
  <c r="AV392" i="8"/>
  <c r="AW392" i="8"/>
  <c r="AX392" i="8"/>
  <c r="AY392" i="8"/>
  <c r="AZ392" i="8"/>
  <c r="BA392" i="8"/>
  <c r="BB392" i="8"/>
  <c r="BC392" i="8"/>
  <c r="BD392" i="8"/>
  <c r="BE392" i="8"/>
  <c r="BF392" i="8"/>
  <c r="BG392" i="8"/>
  <c r="BH392" i="8"/>
  <c r="BI392" i="8"/>
  <c r="BJ392" i="8"/>
  <c r="BK392" i="8"/>
  <c r="BL392" i="8"/>
  <c r="BM392" i="8"/>
  <c r="BN392" i="8"/>
  <c r="BO392" i="8"/>
  <c r="BP392" i="8"/>
  <c r="BQ392" i="8"/>
  <c r="BR392" i="8"/>
  <c r="BS392" i="8"/>
  <c r="BT392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AK393" i="8"/>
  <c r="AL393" i="8"/>
  <c r="AM393" i="8"/>
  <c r="AN393" i="8"/>
  <c r="AO393" i="8"/>
  <c r="AP393" i="8"/>
  <c r="AQ393" i="8"/>
  <c r="AR393" i="8"/>
  <c r="AS393" i="8"/>
  <c r="AT393" i="8"/>
  <c r="AU393" i="8"/>
  <c r="AV393" i="8"/>
  <c r="AW393" i="8"/>
  <c r="AX393" i="8"/>
  <c r="AY393" i="8"/>
  <c r="AZ393" i="8"/>
  <c r="BA393" i="8"/>
  <c r="BB393" i="8"/>
  <c r="BC393" i="8"/>
  <c r="BD393" i="8"/>
  <c r="BE393" i="8"/>
  <c r="BF393" i="8"/>
  <c r="BG393" i="8"/>
  <c r="BH393" i="8"/>
  <c r="BI393" i="8"/>
  <c r="BJ393" i="8"/>
  <c r="BK393" i="8"/>
  <c r="BL393" i="8"/>
  <c r="BM393" i="8"/>
  <c r="BN393" i="8"/>
  <c r="BO393" i="8"/>
  <c r="BP393" i="8"/>
  <c r="BQ393" i="8"/>
  <c r="BR393" i="8"/>
  <c r="BS393" i="8"/>
  <c r="BT393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AK394" i="8"/>
  <c r="AL394" i="8"/>
  <c r="AM394" i="8"/>
  <c r="AN394" i="8"/>
  <c r="AO394" i="8"/>
  <c r="AP394" i="8"/>
  <c r="AQ394" i="8"/>
  <c r="AR394" i="8"/>
  <c r="AS394" i="8"/>
  <c r="AT394" i="8"/>
  <c r="AU394" i="8"/>
  <c r="AV394" i="8"/>
  <c r="AW394" i="8"/>
  <c r="AX394" i="8"/>
  <c r="AY394" i="8"/>
  <c r="AZ394" i="8"/>
  <c r="BA394" i="8"/>
  <c r="BB394" i="8"/>
  <c r="BC394" i="8"/>
  <c r="BD394" i="8"/>
  <c r="BE394" i="8"/>
  <c r="BF394" i="8"/>
  <c r="BG394" i="8"/>
  <c r="BH394" i="8"/>
  <c r="BI394" i="8"/>
  <c r="BJ394" i="8"/>
  <c r="BK394" i="8"/>
  <c r="BL394" i="8"/>
  <c r="BM394" i="8"/>
  <c r="BN394" i="8"/>
  <c r="BO394" i="8"/>
  <c r="BP394" i="8"/>
  <c r="BQ394" i="8"/>
  <c r="BR394" i="8"/>
  <c r="BS394" i="8"/>
  <c r="BT394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AK395" i="8"/>
  <c r="AL395" i="8"/>
  <c r="AM395" i="8"/>
  <c r="AN395" i="8"/>
  <c r="AO395" i="8"/>
  <c r="AP395" i="8"/>
  <c r="AQ395" i="8"/>
  <c r="AR395" i="8"/>
  <c r="AS395" i="8"/>
  <c r="AT395" i="8"/>
  <c r="AU395" i="8"/>
  <c r="AV395" i="8"/>
  <c r="AW395" i="8"/>
  <c r="AX395" i="8"/>
  <c r="AY395" i="8"/>
  <c r="AZ395" i="8"/>
  <c r="BA395" i="8"/>
  <c r="BB395" i="8"/>
  <c r="BC395" i="8"/>
  <c r="BD395" i="8"/>
  <c r="BE395" i="8"/>
  <c r="BF395" i="8"/>
  <c r="BG395" i="8"/>
  <c r="BH395" i="8"/>
  <c r="BI395" i="8"/>
  <c r="BJ395" i="8"/>
  <c r="BK395" i="8"/>
  <c r="BL395" i="8"/>
  <c r="BM395" i="8"/>
  <c r="BN395" i="8"/>
  <c r="BO395" i="8"/>
  <c r="BP395" i="8"/>
  <c r="BQ395" i="8"/>
  <c r="BR395" i="8"/>
  <c r="BS395" i="8"/>
  <c r="BT395" i="8"/>
  <c r="S402" i="8"/>
  <c r="T402" i="8"/>
  <c r="U402" i="8"/>
  <c r="V402" i="8"/>
  <c r="W402" i="8"/>
  <c r="X402" i="8"/>
  <c r="Y402" i="8"/>
  <c r="Z402" i="8"/>
  <c r="AA402" i="8"/>
  <c r="AV402" i="8"/>
  <c r="AW402" i="8"/>
  <c r="AX402" i="8"/>
  <c r="AY402" i="8"/>
  <c r="AZ402" i="8"/>
  <c r="BA402" i="8"/>
  <c r="BC402" i="8"/>
  <c r="BD402" i="8"/>
  <c r="BE402" i="8"/>
  <c r="BF402" i="8"/>
  <c r="BL402" i="8"/>
  <c r="U403" i="8"/>
  <c r="AA403" i="8"/>
  <c r="AB403" i="8"/>
  <c r="AC403" i="8"/>
  <c r="AD403" i="8"/>
  <c r="AE403" i="8"/>
  <c r="AF403" i="8"/>
  <c r="AG403" i="8"/>
  <c r="AH403" i="8"/>
  <c r="AI403" i="8"/>
  <c r="BE403" i="8"/>
  <c r="BF403" i="8"/>
  <c r="BG403" i="8"/>
  <c r="BI403" i="8"/>
  <c r="BJ403" i="8"/>
  <c r="BK403" i="8"/>
  <c r="BL403" i="8"/>
  <c r="BM403" i="8"/>
  <c r="BN403" i="8"/>
  <c r="BO403" i="8"/>
  <c r="M405" i="8"/>
  <c r="S405" i="8"/>
  <c r="T405" i="8"/>
  <c r="U405" i="8"/>
  <c r="V405" i="8"/>
  <c r="W405" i="8"/>
  <c r="AH405" i="8"/>
  <c r="AI405" i="8"/>
  <c r="AJ405" i="8"/>
  <c r="AP405" i="8"/>
  <c r="AQ405" i="8"/>
  <c r="AR405" i="8"/>
  <c r="AS405" i="8"/>
  <c r="AT405" i="8"/>
  <c r="AU405" i="8"/>
  <c r="AV405" i="8"/>
  <c r="AW405" i="8"/>
  <c r="AY405" i="8"/>
  <c r="AZ405" i="8"/>
  <c r="BB405" i="8"/>
  <c r="BE405" i="8"/>
  <c r="BF405" i="8"/>
  <c r="BR405" i="8"/>
  <c r="BS405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AK406" i="8"/>
  <c r="AL406" i="8"/>
  <c r="AM406" i="8"/>
  <c r="AN406" i="8"/>
  <c r="AO406" i="8"/>
  <c r="AP406" i="8"/>
  <c r="AQ406" i="8"/>
  <c r="AR406" i="8"/>
  <c r="AS406" i="8"/>
  <c r="AT406" i="8"/>
  <c r="AU406" i="8"/>
  <c r="AV406" i="8"/>
  <c r="AW406" i="8"/>
  <c r="AX406" i="8"/>
  <c r="AY406" i="8"/>
  <c r="AZ406" i="8"/>
  <c r="BA406" i="8"/>
  <c r="BB406" i="8"/>
  <c r="BC406" i="8"/>
  <c r="BD406" i="8"/>
  <c r="BE406" i="8"/>
  <c r="BF406" i="8"/>
  <c r="BG406" i="8"/>
  <c r="BH406" i="8"/>
  <c r="BI406" i="8"/>
  <c r="BJ406" i="8"/>
  <c r="BK406" i="8"/>
  <c r="BL406" i="8"/>
  <c r="BM406" i="8"/>
  <c r="BN406" i="8"/>
  <c r="BO406" i="8"/>
  <c r="BP406" i="8"/>
  <c r="BQ406" i="8"/>
  <c r="BR406" i="8"/>
  <c r="BS406" i="8"/>
  <c r="BT406" i="8"/>
  <c r="Y407" i="8"/>
  <c r="AA407" i="8"/>
  <c r="AK407" i="8"/>
  <c r="AM407" i="8"/>
  <c r="AO407" i="8"/>
  <c r="AP407" i="8"/>
  <c r="BK407" i="8"/>
  <c r="BN407" i="8"/>
  <c r="BO407" i="8"/>
  <c r="BP407" i="8"/>
  <c r="BQ407" i="8"/>
  <c r="BR407" i="8"/>
  <c r="BS407" i="8"/>
  <c r="BT407" i="8"/>
  <c r="AJ408" i="8"/>
  <c r="AK408" i="8"/>
  <c r="AL408" i="8"/>
  <c r="AR408" i="8"/>
  <c r="AS408" i="8"/>
  <c r="AC411" i="8"/>
  <c r="AE411" i="8"/>
  <c r="AH411" i="8"/>
  <c r="AI411" i="8"/>
  <c r="BN411" i="8"/>
  <c r="BT411" i="8"/>
  <c r="AN412" i="8"/>
  <c r="AO412" i="8"/>
  <c r="AP412" i="8"/>
  <c r="AQ412" i="8"/>
  <c r="AR412" i="8"/>
  <c r="AS412" i="8"/>
  <c r="AT412" i="8"/>
  <c r="AU412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AK414" i="8"/>
  <c r="AL414" i="8"/>
  <c r="AM414" i="8"/>
  <c r="AN414" i="8"/>
  <c r="AO414" i="8"/>
  <c r="AP414" i="8"/>
  <c r="AQ414" i="8"/>
  <c r="AR414" i="8"/>
  <c r="AS414" i="8"/>
  <c r="AT414" i="8"/>
  <c r="AU414" i="8"/>
  <c r="AV414" i="8"/>
  <c r="AW414" i="8"/>
  <c r="AX414" i="8"/>
  <c r="AY414" i="8"/>
  <c r="AZ414" i="8"/>
  <c r="BA414" i="8"/>
  <c r="BB414" i="8"/>
  <c r="BC414" i="8"/>
  <c r="BD414" i="8"/>
  <c r="BE414" i="8"/>
  <c r="BF414" i="8"/>
  <c r="BG414" i="8"/>
  <c r="BH414" i="8"/>
  <c r="BI414" i="8"/>
  <c r="BJ414" i="8"/>
  <c r="BK414" i="8"/>
  <c r="BL414" i="8"/>
  <c r="BM414" i="8"/>
  <c r="BN414" i="8"/>
  <c r="BO414" i="8"/>
  <c r="BP414" i="8"/>
  <c r="BQ414" i="8"/>
  <c r="BR414" i="8"/>
  <c r="BS414" i="8"/>
  <c r="BT414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AK415" i="8"/>
  <c r="AL415" i="8"/>
  <c r="AM415" i="8"/>
  <c r="AN415" i="8"/>
  <c r="AO415" i="8"/>
  <c r="AP415" i="8"/>
  <c r="AQ415" i="8"/>
  <c r="AR415" i="8"/>
  <c r="AS415" i="8"/>
  <c r="AT415" i="8"/>
  <c r="AU415" i="8"/>
  <c r="AV415" i="8"/>
  <c r="AW415" i="8"/>
  <c r="AX415" i="8"/>
  <c r="AY415" i="8"/>
  <c r="AZ415" i="8"/>
  <c r="BA415" i="8"/>
  <c r="BB415" i="8"/>
  <c r="BC415" i="8"/>
  <c r="BD415" i="8"/>
  <c r="BE415" i="8"/>
  <c r="BF415" i="8"/>
  <c r="BG415" i="8"/>
  <c r="BH415" i="8"/>
  <c r="BI415" i="8"/>
  <c r="BJ415" i="8"/>
  <c r="BK415" i="8"/>
  <c r="BL415" i="8"/>
  <c r="BM415" i="8"/>
  <c r="BN415" i="8"/>
  <c r="BO415" i="8"/>
  <c r="BP415" i="8"/>
  <c r="BQ415" i="8"/>
  <c r="BR415" i="8"/>
  <c r="BS415" i="8"/>
  <c r="BT415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AK417" i="8"/>
  <c r="AL417" i="8"/>
  <c r="AM417" i="8"/>
  <c r="AN417" i="8"/>
  <c r="AO417" i="8"/>
  <c r="AP417" i="8"/>
  <c r="AQ417" i="8"/>
  <c r="AR417" i="8"/>
  <c r="AS417" i="8"/>
  <c r="AT417" i="8"/>
  <c r="AU417" i="8"/>
  <c r="AV417" i="8"/>
  <c r="AW417" i="8"/>
  <c r="AX417" i="8"/>
  <c r="AY417" i="8"/>
  <c r="AZ417" i="8"/>
  <c r="BA417" i="8"/>
  <c r="BB417" i="8"/>
  <c r="BC417" i="8"/>
  <c r="BD417" i="8"/>
  <c r="BE417" i="8"/>
  <c r="BF417" i="8"/>
  <c r="BG417" i="8"/>
  <c r="BH417" i="8"/>
  <c r="BI417" i="8"/>
  <c r="BJ417" i="8"/>
  <c r="BK417" i="8"/>
  <c r="BL417" i="8"/>
  <c r="BM417" i="8"/>
  <c r="BN417" i="8"/>
  <c r="BO417" i="8"/>
  <c r="BP417" i="8"/>
  <c r="BQ417" i="8"/>
  <c r="BR417" i="8"/>
  <c r="BS417" i="8"/>
  <c r="BT417" i="8"/>
  <c r="M418" i="8"/>
  <c r="N418" i="8"/>
  <c r="O418" i="8"/>
  <c r="P418" i="8"/>
  <c r="Q418" i="8"/>
  <c r="S418" i="8"/>
  <c r="T418" i="8"/>
  <c r="U418" i="8"/>
  <c r="V418" i="8"/>
  <c r="W418" i="8"/>
  <c r="X418" i="8"/>
  <c r="AD418" i="8"/>
  <c r="AE418" i="8"/>
  <c r="AF418" i="8"/>
  <c r="AG418" i="8"/>
  <c r="AH418" i="8"/>
  <c r="AI418" i="8"/>
  <c r="AJ418" i="8"/>
  <c r="AK418" i="8"/>
  <c r="AL418" i="8"/>
  <c r="AM418" i="8"/>
  <c r="AO418" i="8"/>
  <c r="AP418" i="8"/>
  <c r="AQ418" i="8"/>
  <c r="AR418" i="8"/>
  <c r="AS418" i="8"/>
  <c r="AT418" i="8"/>
  <c r="AU418" i="8"/>
  <c r="BA418" i="8"/>
  <c r="BB418" i="8"/>
  <c r="BC418" i="8"/>
  <c r="BD418" i="8"/>
  <c r="BE418" i="8"/>
  <c r="BF418" i="8"/>
  <c r="BG418" i="8"/>
  <c r="BH418" i="8"/>
  <c r="BI418" i="8"/>
  <c r="BK418" i="8"/>
  <c r="BL418" i="8"/>
  <c r="BM418" i="8"/>
  <c r="BN418" i="8"/>
  <c r="BO418" i="8"/>
  <c r="BP418" i="8"/>
  <c r="BQ418" i="8"/>
  <c r="BR418" i="8"/>
  <c r="P419" i="8"/>
  <c r="Q419" i="8"/>
  <c r="R419" i="8"/>
  <c r="S419" i="8"/>
  <c r="T419" i="8"/>
  <c r="U419" i="8"/>
  <c r="V419" i="8"/>
  <c r="W419" i="8"/>
  <c r="Y419" i="8"/>
  <c r="Z419" i="8"/>
  <c r="AA419" i="8"/>
  <c r="AB419" i="8"/>
  <c r="AC419" i="8"/>
  <c r="AD419" i="8"/>
  <c r="AE419" i="8"/>
  <c r="AU419" i="8"/>
  <c r="AV419" i="8"/>
  <c r="AW419" i="8"/>
  <c r="AX419" i="8"/>
  <c r="AY419" i="8"/>
  <c r="AZ419" i="8"/>
  <c r="BA419" i="8"/>
  <c r="BB419" i="8"/>
  <c r="BC419" i="8"/>
  <c r="BD419" i="8"/>
  <c r="BJ419" i="8"/>
  <c r="BK419" i="8"/>
  <c r="BL419" i="8"/>
  <c r="BM419" i="8"/>
  <c r="BN419" i="8"/>
  <c r="BQ419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AK421" i="8"/>
  <c r="AL421" i="8"/>
  <c r="AM421" i="8"/>
  <c r="AN421" i="8"/>
  <c r="AO421" i="8"/>
  <c r="AP421" i="8"/>
  <c r="AQ421" i="8"/>
  <c r="AR421" i="8"/>
  <c r="AS421" i="8"/>
  <c r="AT421" i="8"/>
  <c r="AU421" i="8"/>
  <c r="AV421" i="8"/>
  <c r="AW421" i="8"/>
  <c r="AX421" i="8"/>
  <c r="AY421" i="8"/>
  <c r="AZ421" i="8"/>
  <c r="BA421" i="8"/>
  <c r="BB421" i="8"/>
  <c r="BC421" i="8"/>
  <c r="BD421" i="8"/>
  <c r="BE421" i="8"/>
  <c r="BF421" i="8"/>
  <c r="BG421" i="8"/>
  <c r="BH421" i="8"/>
  <c r="BI421" i="8"/>
  <c r="BJ421" i="8"/>
  <c r="BK421" i="8"/>
  <c r="BL421" i="8"/>
  <c r="BM421" i="8"/>
  <c r="BN421" i="8"/>
  <c r="BO421" i="8"/>
  <c r="BP421" i="8"/>
  <c r="BQ421" i="8"/>
  <c r="BR421" i="8"/>
  <c r="BS421" i="8"/>
  <c r="BT421" i="8"/>
  <c r="Q422" i="8"/>
  <c r="R422" i="8"/>
  <c r="U422" i="8"/>
  <c r="X422" i="8"/>
  <c r="Y422" i="8"/>
  <c r="Z422" i="8"/>
  <c r="AA422" i="8"/>
  <c r="AB422" i="8"/>
  <c r="AC422" i="8"/>
  <c r="AD422" i="8"/>
  <c r="AE422" i="8"/>
  <c r="AF422" i="8"/>
  <c r="AW422" i="8"/>
  <c r="AZ422" i="8"/>
  <c r="BA422" i="8"/>
  <c r="BB422" i="8"/>
  <c r="BC422" i="8"/>
  <c r="BD422" i="8"/>
  <c r="BE422" i="8"/>
  <c r="BK422" i="8"/>
  <c r="BM422" i="8"/>
  <c r="BN422" i="8"/>
  <c r="BO422" i="8"/>
  <c r="BP422" i="8"/>
  <c r="BQ422" i="8"/>
  <c r="AC423" i="8"/>
  <c r="AD423" i="8"/>
  <c r="AE423" i="8"/>
  <c r="AF423" i="8"/>
  <c r="AG423" i="8"/>
  <c r="AH423" i="8"/>
  <c r="AI423" i="8"/>
  <c r="AJ423" i="8"/>
  <c r="AK423" i="8"/>
  <c r="AL423" i="8"/>
  <c r="AM423" i="8"/>
  <c r="AN423" i="8"/>
  <c r="BH423" i="8"/>
  <c r="BI423" i="8"/>
  <c r="BJ423" i="8"/>
  <c r="BK423" i="8"/>
  <c r="BL423" i="8"/>
  <c r="BM423" i="8"/>
  <c r="BN423" i="8"/>
  <c r="M425" i="8"/>
  <c r="O425" i="8"/>
  <c r="X425" i="8"/>
  <c r="Y425" i="8"/>
  <c r="Z425" i="8"/>
  <c r="AA425" i="8"/>
  <c r="AB425" i="8"/>
  <c r="AU425" i="8"/>
  <c r="AW425" i="8"/>
  <c r="AZ425" i="8"/>
  <c r="BA425" i="8"/>
  <c r="BB425" i="8"/>
  <c r="BC425" i="8"/>
  <c r="BD425" i="8"/>
  <c r="BE425" i="8"/>
  <c r="BF425" i="8"/>
  <c r="BG425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AK426" i="8"/>
  <c r="AL426" i="8"/>
  <c r="AM426" i="8"/>
  <c r="AN426" i="8"/>
  <c r="AO426" i="8"/>
  <c r="AP426" i="8"/>
  <c r="AQ426" i="8"/>
  <c r="AR426" i="8"/>
  <c r="AS426" i="8"/>
  <c r="AT426" i="8"/>
  <c r="AU426" i="8"/>
  <c r="AV426" i="8"/>
  <c r="AW426" i="8"/>
  <c r="AX426" i="8"/>
  <c r="AY426" i="8"/>
  <c r="AZ426" i="8"/>
  <c r="BA426" i="8"/>
  <c r="BB426" i="8"/>
  <c r="BC426" i="8"/>
  <c r="BD426" i="8"/>
  <c r="BE426" i="8"/>
  <c r="BF426" i="8"/>
  <c r="BG426" i="8"/>
  <c r="BH426" i="8"/>
  <c r="BI426" i="8"/>
  <c r="BJ426" i="8"/>
  <c r="BK426" i="8"/>
  <c r="BL426" i="8"/>
  <c r="BM426" i="8"/>
  <c r="BN426" i="8"/>
  <c r="BO426" i="8"/>
  <c r="BP426" i="8"/>
  <c r="BQ426" i="8"/>
  <c r="BR426" i="8"/>
  <c r="BS426" i="8"/>
  <c r="BT426" i="8"/>
  <c r="S427" i="8"/>
  <c r="T427" i="8"/>
  <c r="U427" i="8"/>
  <c r="V427" i="8"/>
  <c r="X427" i="8"/>
  <c r="AA427" i="8"/>
  <c r="AC427" i="8"/>
  <c r="AD427" i="8"/>
  <c r="AE427" i="8"/>
  <c r="AK427" i="8"/>
  <c r="AL427" i="8"/>
  <c r="AM427" i="8"/>
  <c r="AN427" i="8"/>
  <c r="AO427" i="8"/>
  <c r="AP427" i="8"/>
  <c r="AQ427" i="8"/>
  <c r="AY427" i="8"/>
  <c r="BA427" i="8"/>
  <c r="BI427" i="8"/>
  <c r="BJ427" i="8"/>
  <c r="BK427" i="8"/>
  <c r="BL427" i="8"/>
  <c r="BM427" i="8"/>
  <c r="BN427" i="8"/>
  <c r="BO427" i="8"/>
  <c r="BP427" i="8"/>
  <c r="BQ427" i="8"/>
  <c r="BR427" i="8"/>
  <c r="BS427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AK428" i="8"/>
  <c r="AL428" i="8"/>
  <c r="AM428" i="8"/>
  <c r="AN428" i="8"/>
  <c r="AO428" i="8"/>
  <c r="AP428" i="8"/>
  <c r="AQ428" i="8"/>
  <c r="AR428" i="8"/>
  <c r="AS428" i="8"/>
  <c r="AT428" i="8"/>
  <c r="AU428" i="8"/>
  <c r="AV428" i="8"/>
  <c r="AW428" i="8"/>
  <c r="AX428" i="8"/>
  <c r="AY428" i="8"/>
  <c r="AZ428" i="8"/>
  <c r="BA428" i="8"/>
  <c r="BB428" i="8"/>
  <c r="BC428" i="8"/>
  <c r="BD428" i="8"/>
  <c r="BE428" i="8"/>
  <c r="BF428" i="8"/>
  <c r="BG428" i="8"/>
  <c r="BH428" i="8"/>
  <c r="BI428" i="8"/>
  <c r="BJ428" i="8"/>
  <c r="BK428" i="8"/>
  <c r="BL428" i="8"/>
  <c r="BM428" i="8"/>
  <c r="BN428" i="8"/>
  <c r="BO428" i="8"/>
  <c r="BP428" i="8"/>
  <c r="BQ428" i="8"/>
  <c r="BR428" i="8"/>
  <c r="BS428" i="8"/>
  <c r="BT428" i="8"/>
  <c r="M429" i="8"/>
  <c r="N429" i="8"/>
  <c r="O429" i="8"/>
  <c r="P429" i="8"/>
  <c r="Q429" i="8"/>
  <c r="S429" i="8"/>
  <c r="T429" i="8"/>
  <c r="U429" i="8"/>
  <c r="V429" i="8"/>
  <c r="AS429" i="8"/>
  <c r="AT429" i="8"/>
  <c r="AU429" i="8"/>
  <c r="BB429" i="8"/>
  <c r="BD429" i="8"/>
  <c r="BF429" i="8"/>
  <c r="BC430" i="8"/>
  <c r="BD430" i="8"/>
  <c r="BK430" i="8"/>
  <c r="BN430" i="8"/>
  <c r="BO430" i="8"/>
  <c r="R432" i="8"/>
  <c r="AO432" i="8"/>
  <c r="AP432" i="8"/>
  <c r="M433" i="8"/>
  <c r="N433" i="8"/>
  <c r="U433" i="8"/>
  <c r="V433" i="8"/>
  <c r="W433" i="8"/>
  <c r="X433" i="8"/>
  <c r="Y433" i="8"/>
  <c r="Z433" i="8"/>
  <c r="AV433" i="8"/>
  <c r="AW433" i="8"/>
  <c r="AX433" i="8"/>
  <c r="AY433" i="8"/>
  <c r="AZ433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BA2" i="8"/>
  <c r="BB2" i="8"/>
  <c r="BC2" i="8"/>
  <c r="BD2" i="8"/>
  <c r="BE2" i="8"/>
  <c r="BF2" i="8"/>
  <c r="BG2" i="8"/>
  <c r="BH2" i="8"/>
  <c r="BI2" i="8"/>
  <c r="BJ2" i="8"/>
  <c r="BK2" i="8"/>
  <c r="BL2" i="8"/>
  <c r="BM2" i="8"/>
  <c r="BN2" i="8"/>
  <c r="BO2" i="8"/>
  <c r="BP2" i="8"/>
  <c r="BQ2" i="8"/>
  <c r="BR2" i="8"/>
  <c r="BS2" i="8"/>
  <c r="BT2" i="8"/>
  <c r="M2" i="8"/>
  <c r="AH2" i="22" l="1"/>
  <c r="AI348" i="8"/>
  <c r="AH348" i="8"/>
  <c r="AG348" i="8"/>
  <c r="AF348" i="8"/>
  <c r="Y348" i="8"/>
  <c r="X348" i="8"/>
  <c r="W348" i="8"/>
  <c r="O348" i="8"/>
  <c r="BQ348" i="8"/>
  <c r="N348" i="8"/>
  <c r="BP348" i="8"/>
  <c r="M348" i="8"/>
  <c r="BO348" i="8"/>
  <c r="BG348" i="8"/>
  <c r="BF348" i="8"/>
  <c r="BN348" i="8"/>
  <c r="AR348" i="8"/>
  <c r="V348" i="8"/>
  <c r="BM348" i="8"/>
  <c r="AQ348" i="8"/>
  <c r="U348" i="8"/>
  <c r="BL348" i="8"/>
  <c r="AP348" i="8"/>
  <c r="T348" i="8"/>
  <c r="BK348" i="8"/>
  <c r="AO348" i="8"/>
  <c r="S348" i="8"/>
  <c r="BJ348" i="8"/>
  <c r="AN348" i="8"/>
  <c r="R348" i="8"/>
  <c r="BI348" i="8"/>
  <c r="AM348" i="8"/>
  <c r="Q348" i="8"/>
  <c r="BH348" i="8"/>
  <c r="AL348" i="8"/>
  <c r="P348" i="8"/>
  <c r="BA348" i="8"/>
  <c r="AE348" i="8"/>
  <c r="AZ348" i="8"/>
  <c r="AD348" i="8"/>
  <c r="AY348" i="8"/>
  <c r="AC348" i="8"/>
  <c r="BT348" i="8"/>
  <c r="AX348" i="8"/>
  <c r="AB348" i="8"/>
  <c r="BS348" i="8"/>
  <c r="AW348" i="8"/>
  <c r="AA348" i="8"/>
  <c r="BR348" i="8"/>
  <c r="AV348" i="8"/>
  <c r="BB57" i="8"/>
  <c r="Z412" i="8"/>
  <c r="AV412" i="8"/>
  <c r="BR412" i="8"/>
  <c r="AD412" i="8"/>
  <c r="BA412" i="8"/>
  <c r="AE412" i="8"/>
  <c r="BB412" i="8"/>
  <c r="BC412" i="8"/>
  <c r="AH412" i="8"/>
  <c r="AF412" i="8"/>
  <c r="BE412" i="8"/>
  <c r="AG412" i="8"/>
  <c r="BD412" i="8"/>
  <c r="AA412" i="8"/>
  <c r="BH412" i="8"/>
  <c r="AC412" i="8"/>
  <c r="BJ412" i="8"/>
  <c r="AI412" i="8"/>
  <c r="BK412" i="8"/>
  <c r="R412" i="8"/>
  <c r="AX412" i="8"/>
  <c r="AY412" i="8"/>
  <c r="T412" i="8"/>
  <c r="BI412" i="8"/>
  <c r="BL412" i="8"/>
  <c r="Y412" i="8"/>
  <c r="BM412" i="8"/>
  <c r="AB412" i="8"/>
  <c r="AJ412" i="8"/>
  <c r="AK412" i="8"/>
  <c r="BP412" i="8"/>
  <c r="AL412" i="8"/>
  <c r="BQ412" i="8"/>
  <c r="BS412" i="8"/>
  <c r="S412" i="8"/>
  <c r="AZ412" i="8"/>
  <c r="U412" i="8"/>
  <c r="BF412" i="8"/>
  <c r="V412" i="8"/>
  <c r="W412" i="8"/>
  <c r="AM412" i="8"/>
  <c r="BG412" i="8"/>
  <c r="X412" i="8"/>
  <c r="BN412" i="8"/>
  <c r="BO412" i="8"/>
  <c r="Z390" i="8"/>
  <c r="AV390" i="8"/>
  <c r="BR390" i="8"/>
  <c r="AA390" i="8"/>
  <c r="AW390" i="8"/>
  <c r="BS390" i="8"/>
  <c r="T390" i="8"/>
  <c r="AR390" i="8"/>
  <c r="BP390" i="8"/>
  <c r="U390" i="8"/>
  <c r="AS390" i="8"/>
  <c r="BQ390" i="8"/>
  <c r="AT390" i="8"/>
  <c r="BT390" i="8"/>
  <c r="V390" i="8"/>
  <c r="W390" i="8"/>
  <c r="AU390" i="8"/>
  <c r="X390" i="8"/>
  <c r="AX390" i="8"/>
  <c r="AG390" i="8"/>
  <c r="BJ390" i="8"/>
  <c r="AH390" i="8"/>
  <c r="BK390" i="8"/>
  <c r="AJ390" i="8"/>
  <c r="BM390" i="8"/>
  <c r="AK390" i="8"/>
  <c r="BN390" i="8"/>
  <c r="AO390" i="8"/>
  <c r="AP390" i="8"/>
  <c r="AQ390" i="8"/>
  <c r="N390" i="8"/>
  <c r="BB390" i="8"/>
  <c r="O390" i="8"/>
  <c r="BD390" i="8"/>
  <c r="Q390" i="8"/>
  <c r="S390" i="8"/>
  <c r="BG390" i="8"/>
  <c r="BH390" i="8"/>
  <c r="M390" i="8"/>
  <c r="BC390" i="8"/>
  <c r="AY390" i="8"/>
  <c r="BA390" i="8"/>
  <c r="AZ390" i="8"/>
  <c r="P390" i="8"/>
  <c r="BE390" i="8"/>
  <c r="R390" i="8"/>
  <c r="BF390" i="8"/>
  <c r="Y390" i="8"/>
  <c r="Z368" i="8"/>
  <c r="AV368" i="8"/>
  <c r="BR368" i="8"/>
  <c r="AA368" i="8"/>
  <c r="AW368" i="8"/>
  <c r="BS368" i="8"/>
  <c r="AC368" i="8"/>
  <c r="AY368" i="8"/>
  <c r="AI368" i="8"/>
  <c r="BH368" i="8"/>
  <c r="AK368" i="8"/>
  <c r="AM368" i="8"/>
  <c r="AJ368" i="8"/>
  <c r="BI368" i="8"/>
  <c r="BJ368" i="8"/>
  <c r="N368" i="8"/>
  <c r="M368" i="8"/>
  <c r="AL368" i="8"/>
  <c r="BK368" i="8"/>
  <c r="BL368" i="8"/>
  <c r="V368" i="8"/>
  <c r="BC368" i="8"/>
  <c r="W368" i="8"/>
  <c r="BD368" i="8"/>
  <c r="Y368" i="8"/>
  <c r="BF368" i="8"/>
  <c r="AB368" i="8"/>
  <c r="BG368" i="8"/>
  <c r="O368" i="8"/>
  <c r="AZ368" i="8"/>
  <c r="P368" i="8"/>
  <c r="BO368" i="8"/>
  <c r="BP368" i="8"/>
  <c r="BT368" i="8"/>
  <c r="AG368" i="8"/>
  <c r="BA368" i="8"/>
  <c r="Q368" i="8"/>
  <c r="BB368" i="8"/>
  <c r="T368" i="8"/>
  <c r="AD368" i="8"/>
  <c r="R368" i="8"/>
  <c r="BE368" i="8"/>
  <c r="AF368" i="8"/>
  <c r="S368" i="8"/>
  <c r="BM368" i="8"/>
  <c r="BN368" i="8"/>
  <c r="U368" i="8"/>
  <c r="X368" i="8"/>
  <c r="BQ368" i="8"/>
  <c r="AE368" i="8"/>
  <c r="AH368" i="8"/>
  <c r="AC346" i="8"/>
  <c r="AY346" i="8"/>
  <c r="AI346" i="8"/>
  <c r="BF346" i="8"/>
  <c r="M346" i="8"/>
  <c r="AJ346" i="8"/>
  <c r="BG346" i="8"/>
  <c r="O346" i="8"/>
  <c r="AL346" i="8"/>
  <c r="BI346" i="8"/>
  <c r="Q346" i="8"/>
  <c r="AQ346" i="8"/>
  <c r="BQ346" i="8"/>
  <c r="AS346" i="8"/>
  <c r="BS346" i="8"/>
  <c r="U346" i="8"/>
  <c r="R346" i="8"/>
  <c r="AR346" i="8"/>
  <c r="BR346" i="8"/>
  <c r="S346" i="8"/>
  <c r="T346" i="8"/>
  <c r="AT346" i="8"/>
  <c r="BT346" i="8"/>
  <c r="AU346" i="8"/>
  <c r="X346" i="8"/>
  <c r="BD346" i="8"/>
  <c r="Y346" i="8"/>
  <c r="BE346" i="8"/>
  <c r="AA346" i="8"/>
  <c r="BJ346" i="8"/>
  <c r="AB346" i="8"/>
  <c r="BK346" i="8"/>
  <c r="AG346" i="8"/>
  <c r="AK346" i="8"/>
  <c r="AV346" i="8"/>
  <c r="AW346" i="8"/>
  <c r="AZ346" i="8"/>
  <c r="BA346" i="8"/>
  <c r="BB346" i="8"/>
  <c r="AH346" i="8"/>
  <c r="AM346" i="8"/>
  <c r="AN346" i="8"/>
  <c r="AO346" i="8"/>
  <c r="AP346" i="8"/>
  <c r="AX346" i="8"/>
  <c r="AC324" i="8"/>
  <c r="AY324" i="8"/>
  <c r="S324" i="8"/>
  <c r="AP324" i="8"/>
  <c r="BM324" i="8"/>
  <c r="T324" i="8"/>
  <c r="AQ324" i="8"/>
  <c r="BN324" i="8"/>
  <c r="V324" i="8"/>
  <c r="AS324" i="8"/>
  <c r="BP324" i="8"/>
  <c r="X324" i="8"/>
  <c r="AX324" i="8"/>
  <c r="BA324" i="8"/>
  <c r="BC324" i="8"/>
  <c r="Y324" i="8"/>
  <c r="AZ324" i="8"/>
  <c r="Z324" i="8"/>
  <c r="AB324" i="8"/>
  <c r="AA324" i="8"/>
  <c r="BB324" i="8"/>
  <c r="AE324" i="8"/>
  <c r="BJ324" i="8"/>
  <c r="AF324" i="8"/>
  <c r="BK324" i="8"/>
  <c r="AH324" i="8"/>
  <c r="BO324" i="8"/>
  <c r="AI324" i="8"/>
  <c r="BQ324" i="8"/>
  <c r="AG324" i="8"/>
  <c r="AU324" i="8"/>
  <c r="AW324" i="8"/>
  <c r="BD324" i="8"/>
  <c r="AJ324" i="8"/>
  <c r="AK324" i="8"/>
  <c r="AL324" i="8"/>
  <c r="AN324" i="8"/>
  <c r="AV324" i="8"/>
  <c r="AM324" i="8"/>
  <c r="AO324" i="8"/>
  <c r="AR324" i="8"/>
  <c r="AT324" i="8"/>
  <c r="AA302" i="8"/>
  <c r="AW302" i="8"/>
  <c r="BS302" i="8"/>
  <c r="R302" i="8"/>
  <c r="AO302" i="8"/>
  <c r="BL302" i="8"/>
  <c r="S302" i="8"/>
  <c r="AP302" i="8"/>
  <c r="BM302" i="8"/>
  <c r="AK302" i="8"/>
  <c r="BJ302" i="8"/>
  <c r="M302" i="8"/>
  <c r="AL302" i="8"/>
  <c r="BK302" i="8"/>
  <c r="O302" i="8"/>
  <c r="AN302" i="8"/>
  <c r="BO302" i="8"/>
  <c r="U302" i="8"/>
  <c r="AX302" i="8"/>
  <c r="BB302" i="8"/>
  <c r="V302" i="8"/>
  <c r="AY302" i="8"/>
  <c r="W302" i="8"/>
  <c r="AZ302" i="8"/>
  <c r="X302" i="8"/>
  <c r="BA302" i="8"/>
  <c r="Y302" i="8"/>
  <c r="AH302" i="8"/>
  <c r="AI302" i="8"/>
  <c r="AM302" i="8"/>
  <c r="AQ302" i="8"/>
  <c r="AV302" i="8"/>
  <c r="BI302" i="8"/>
  <c r="Q302" i="8"/>
  <c r="BP302" i="8"/>
  <c r="BQ302" i="8"/>
  <c r="AC302" i="8"/>
  <c r="BC302" i="8"/>
  <c r="BD302" i="8"/>
  <c r="BG302" i="8"/>
  <c r="BN302" i="8"/>
  <c r="BE302" i="8"/>
  <c r="BH302" i="8"/>
  <c r="BF302" i="8"/>
  <c r="N302" i="8"/>
  <c r="P302" i="8"/>
  <c r="T302" i="8"/>
  <c r="Z302" i="8"/>
  <c r="AB302" i="8"/>
  <c r="BR302" i="8"/>
  <c r="BT302" i="8"/>
  <c r="Y280" i="8"/>
  <c r="AU280" i="8"/>
  <c r="BQ280" i="8"/>
  <c r="AA280" i="8"/>
  <c r="AW280" i="8"/>
  <c r="BS280" i="8"/>
  <c r="AB280" i="8"/>
  <c r="AX280" i="8"/>
  <c r="BT280" i="8"/>
  <c r="AJ280" i="8"/>
  <c r="BI280" i="8"/>
  <c r="AK280" i="8"/>
  <c r="BJ280" i="8"/>
  <c r="N280" i="8"/>
  <c r="AM280" i="8"/>
  <c r="BL280" i="8"/>
  <c r="O280" i="8"/>
  <c r="AN280" i="8"/>
  <c r="BM280" i="8"/>
  <c r="AP280" i="8"/>
  <c r="AQ280" i="8"/>
  <c r="P280" i="8"/>
  <c r="AS280" i="8"/>
  <c r="U280" i="8"/>
  <c r="BD280" i="8"/>
  <c r="BH280" i="8"/>
  <c r="V280" i="8"/>
  <c r="BE280" i="8"/>
  <c r="Z280" i="8"/>
  <c r="W280" i="8"/>
  <c r="BF280" i="8"/>
  <c r="X280" i="8"/>
  <c r="BG280" i="8"/>
  <c r="AF280" i="8"/>
  <c r="AG280" i="8"/>
  <c r="AH280" i="8"/>
  <c r="AI280" i="8"/>
  <c r="AL280" i="8"/>
  <c r="S280" i="8"/>
  <c r="AR280" i="8"/>
  <c r="AV280" i="8"/>
  <c r="BA280" i="8"/>
  <c r="T280" i="8"/>
  <c r="AC280" i="8"/>
  <c r="AD280" i="8"/>
  <c r="AE280" i="8"/>
  <c r="AO280" i="8"/>
  <c r="AT280" i="8"/>
  <c r="AY280" i="8"/>
  <c r="AZ280" i="8"/>
  <c r="BB280" i="8"/>
  <c r="X236" i="8"/>
  <c r="AT236" i="8"/>
  <c r="BP236" i="8"/>
  <c r="Y236" i="8"/>
  <c r="AU236" i="8"/>
  <c r="BQ236" i="8"/>
  <c r="AA236" i="8"/>
  <c r="AW236" i="8"/>
  <c r="BS236" i="8"/>
  <c r="AB236" i="8"/>
  <c r="AX236" i="8"/>
  <c r="BT236" i="8"/>
  <c r="S236" i="8"/>
  <c r="AS236" i="8"/>
  <c r="T236" i="8"/>
  <c r="AV236" i="8"/>
  <c r="V236" i="8"/>
  <c r="AZ236" i="8"/>
  <c r="W236" i="8"/>
  <c r="BA236" i="8"/>
  <c r="AI236" i="8"/>
  <c r="BM236" i="8"/>
  <c r="AJ236" i="8"/>
  <c r="BN236" i="8"/>
  <c r="AK236" i="8"/>
  <c r="BO236" i="8"/>
  <c r="AL236" i="8"/>
  <c r="BR236" i="8"/>
  <c r="Q236" i="8"/>
  <c r="BG236" i="8"/>
  <c r="R236" i="8"/>
  <c r="BH236" i="8"/>
  <c r="U236" i="8"/>
  <c r="BI236" i="8"/>
  <c r="Z236" i="8"/>
  <c r="BJ236" i="8"/>
  <c r="AC236" i="8"/>
  <c r="BK236" i="8"/>
  <c r="AQ236" i="8"/>
  <c r="AR236" i="8"/>
  <c r="AY236" i="8"/>
  <c r="BB236" i="8"/>
  <c r="BC236" i="8"/>
  <c r="BD236" i="8"/>
  <c r="P236" i="8"/>
  <c r="AH236" i="8"/>
  <c r="M236" i="8"/>
  <c r="AG236" i="8"/>
  <c r="AM236" i="8"/>
  <c r="N236" i="8"/>
  <c r="O236" i="8"/>
  <c r="AD236" i="8"/>
  <c r="AE236" i="8"/>
  <c r="AF236" i="8"/>
  <c r="N192" i="8"/>
  <c r="AJ192" i="8"/>
  <c r="BF192" i="8"/>
  <c r="O192" i="8"/>
  <c r="AK192" i="8"/>
  <c r="BG192" i="8"/>
  <c r="AH192" i="8"/>
  <c r="BH192" i="8"/>
  <c r="M192" i="8"/>
  <c r="AM192" i="8"/>
  <c r="BK192" i="8"/>
  <c r="U192" i="8"/>
  <c r="AU192" i="8"/>
  <c r="Z192" i="8"/>
  <c r="BA192" i="8"/>
  <c r="AA192" i="8"/>
  <c r="BB192" i="8"/>
  <c r="AC192" i="8"/>
  <c r="BD192" i="8"/>
  <c r="AD192" i="8"/>
  <c r="BE192" i="8"/>
  <c r="Q192" i="8"/>
  <c r="AW192" i="8"/>
  <c r="R192" i="8"/>
  <c r="AX192" i="8"/>
  <c r="T192" i="8"/>
  <c r="AZ192" i="8"/>
  <c r="V192" i="8"/>
  <c r="BC192" i="8"/>
  <c r="AO192" i="8"/>
  <c r="AP192" i="8"/>
  <c r="AQ192" i="8"/>
  <c r="AR192" i="8"/>
  <c r="AT192" i="8"/>
  <c r="AV192" i="8"/>
  <c r="AY192" i="8"/>
  <c r="BI192" i="8"/>
  <c r="BJ192" i="8"/>
  <c r="Y192" i="8"/>
  <c r="AB192" i="8"/>
  <c r="AE192" i="8"/>
  <c r="AF192" i="8"/>
  <c r="AG192" i="8"/>
  <c r="AI192" i="8"/>
  <c r="S192" i="8"/>
  <c r="W192" i="8"/>
  <c r="AN192" i="8"/>
  <c r="AS192" i="8"/>
  <c r="P192" i="8"/>
  <c r="X192" i="8"/>
  <c r="AL192" i="8"/>
  <c r="AG170" i="8"/>
  <c r="BC170" i="8"/>
  <c r="AH170" i="8"/>
  <c r="BD170" i="8"/>
  <c r="M170" i="8"/>
  <c r="AI170" i="8"/>
  <c r="BE170" i="8"/>
  <c r="N170" i="8"/>
  <c r="AJ170" i="8"/>
  <c r="BF170" i="8"/>
  <c r="O170" i="8"/>
  <c r="AK170" i="8"/>
  <c r="BG170" i="8"/>
  <c r="AL170" i="8"/>
  <c r="BM170" i="8"/>
  <c r="AM170" i="8"/>
  <c r="BN170" i="8"/>
  <c r="AO170" i="8"/>
  <c r="BP170" i="8"/>
  <c r="AC170" i="8"/>
  <c r="BL170" i="8"/>
  <c r="Y170" i="8"/>
  <c r="BI170" i="8"/>
  <c r="Z170" i="8"/>
  <c r="BJ170" i="8"/>
  <c r="AA170" i="8"/>
  <c r="AB170" i="8"/>
  <c r="BO170" i="8"/>
  <c r="AD170" i="8"/>
  <c r="BQ170" i="8"/>
  <c r="AQ170" i="8"/>
  <c r="AR170" i="8"/>
  <c r="AS170" i="8"/>
  <c r="AT170" i="8"/>
  <c r="AU170" i="8"/>
  <c r="AX170" i="8"/>
  <c r="AY170" i="8"/>
  <c r="AZ170" i="8"/>
  <c r="BA170" i="8"/>
  <c r="U170" i="8"/>
  <c r="V170" i="8"/>
  <c r="W170" i="8"/>
  <c r="X170" i="8"/>
  <c r="AE170" i="8"/>
  <c r="AV170" i="8"/>
  <c r="AW170" i="8"/>
  <c r="BB170" i="8"/>
  <c r="BH170" i="8"/>
  <c r="BK170" i="8"/>
  <c r="BR170" i="8"/>
  <c r="P170" i="8"/>
  <c r="Q170" i="8"/>
  <c r="T170" i="8"/>
  <c r="R170" i="8"/>
  <c r="S170" i="8"/>
  <c r="AF170" i="8"/>
  <c r="P148" i="8"/>
  <c r="AL148" i="8"/>
  <c r="BH148" i="8"/>
  <c r="Z148" i="8"/>
  <c r="AW148" i="8"/>
  <c r="BT148" i="8"/>
  <c r="AA148" i="8"/>
  <c r="AX148" i="8"/>
  <c r="AB148" i="8"/>
  <c r="AY148" i="8"/>
  <c r="AC148" i="8"/>
  <c r="AZ148" i="8"/>
  <c r="AD148" i="8"/>
  <c r="BA148" i="8"/>
  <c r="U148" i="8"/>
  <c r="BB148" i="8"/>
  <c r="V148" i="8"/>
  <c r="BC148" i="8"/>
  <c r="X148" i="8"/>
  <c r="BE148" i="8"/>
  <c r="AR148" i="8"/>
  <c r="M148" i="8"/>
  <c r="AS148" i="8"/>
  <c r="N148" i="8"/>
  <c r="AT148" i="8"/>
  <c r="AH148" i="8"/>
  <c r="BQ148" i="8"/>
  <c r="AI148" i="8"/>
  <c r="BR148" i="8"/>
  <c r="AJ148" i="8"/>
  <c r="BS148" i="8"/>
  <c r="AK148" i="8"/>
  <c r="AM148" i="8"/>
  <c r="AF148" i="8"/>
  <c r="AG148" i="8"/>
  <c r="AN148" i="8"/>
  <c r="AO148" i="8"/>
  <c r="AP148" i="8"/>
  <c r="AV148" i="8"/>
  <c r="BD148" i="8"/>
  <c r="BF148" i="8"/>
  <c r="BG148" i="8"/>
  <c r="BO148" i="8"/>
  <c r="BP148" i="8"/>
  <c r="BN148" i="8"/>
  <c r="R148" i="8"/>
  <c r="AQ148" i="8"/>
  <c r="AU148" i="8"/>
  <c r="BK148" i="8"/>
  <c r="S148" i="8"/>
  <c r="T148" i="8"/>
  <c r="W148" i="8"/>
  <c r="Y148" i="8"/>
  <c r="AE148" i="8"/>
  <c r="BI148" i="8"/>
  <c r="BJ148" i="8"/>
  <c r="BL148" i="8"/>
  <c r="BM148" i="8"/>
  <c r="AF126" i="8"/>
  <c r="BB126" i="8"/>
  <c r="AG126" i="8"/>
  <c r="BC126" i="8"/>
  <c r="M126" i="8"/>
  <c r="AI126" i="8"/>
  <c r="BE126" i="8"/>
  <c r="AH126" i="8"/>
  <c r="BH126" i="8"/>
  <c r="AC126" i="8"/>
  <c r="BF126" i="8"/>
  <c r="AD126" i="8"/>
  <c r="BG126" i="8"/>
  <c r="AE126" i="8"/>
  <c r="BI126" i="8"/>
  <c r="AJ126" i="8"/>
  <c r="BJ126" i="8"/>
  <c r="AK126" i="8"/>
  <c r="BK126" i="8"/>
  <c r="AP126" i="8"/>
  <c r="AQ126" i="8"/>
  <c r="N126" i="8"/>
  <c r="AS126" i="8"/>
  <c r="AO126" i="8"/>
  <c r="AR126" i="8"/>
  <c r="AT126" i="8"/>
  <c r="Q126" i="8"/>
  <c r="BD126" i="8"/>
  <c r="R126" i="8"/>
  <c r="BL126" i="8"/>
  <c r="S126" i="8"/>
  <c r="BM126" i="8"/>
  <c r="T126" i="8"/>
  <c r="BN126" i="8"/>
  <c r="U126" i="8"/>
  <c r="BO126" i="8"/>
  <c r="W126" i="8"/>
  <c r="X126" i="8"/>
  <c r="Y126" i="8"/>
  <c r="Z126" i="8"/>
  <c r="AA126" i="8"/>
  <c r="BS126" i="8"/>
  <c r="BT126" i="8"/>
  <c r="O126" i="8"/>
  <c r="AM126" i="8"/>
  <c r="P126" i="8"/>
  <c r="V126" i="8"/>
  <c r="AB126" i="8"/>
  <c r="AL126" i="8"/>
  <c r="AZ126" i="8"/>
  <c r="BA126" i="8"/>
  <c r="BP126" i="8"/>
  <c r="BQ126" i="8"/>
  <c r="BR126" i="8"/>
  <c r="AV126" i="8"/>
  <c r="AW126" i="8"/>
  <c r="AX126" i="8"/>
  <c r="AN126" i="8"/>
  <c r="AU126" i="8"/>
  <c r="AY126" i="8"/>
  <c r="AA104" i="8"/>
  <c r="AW104" i="8"/>
  <c r="BS104" i="8"/>
  <c r="R104" i="8"/>
  <c r="AO104" i="8"/>
  <c r="BL104" i="8"/>
  <c r="S104" i="8"/>
  <c r="AP104" i="8"/>
  <c r="BM104" i="8"/>
  <c r="T104" i="8"/>
  <c r="AQ104" i="8"/>
  <c r="BN104" i="8"/>
  <c r="U104" i="8"/>
  <c r="AR104" i="8"/>
  <c r="BO104" i="8"/>
  <c r="AF104" i="8"/>
  <c r="BG104" i="8"/>
  <c r="AH104" i="8"/>
  <c r="BI104" i="8"/>
  <c r="AJ104" i="8"/>
  <c r="BK104" i="8"/>
  <c r="X104" i="8"/>
  <c r="BC104" i="8"/>
  <c r="Y104" i="8"/>
  <c r="BD104" i="8"/>
  <c r="Z104" i="8"/>
  <c r="BE104" i="8"/>
  <c r="AB104" i="8"/>
  <c r="BF104" i="8"/>
  <c r="AC104" i="8"/>
  <c r="BH104" i="8"/>
  <c r="AE104" i="8"/>
  <c r="AG104" i="8"/>
  <c r="AI104" i="8"/>
  <c r="AK104" i="8"/>
  <c r="P104" i="8"/>
  <c r="Q104" i="8"/>
  <c r="V104" i="8"/>
  <c r="BJ104" i="8"/>
  <c r="BP104" i="8"/>
  <c r="BQ104" i="8"/>
  <c r="BR104" i="8"/>
  <c r="BT104" i="8"/>
  <c r="M104" i="8"/>
  <c r="N104" i="8"/>
  <c r="O104" i="8"/>
  <c r="W104" i="8"/>
  <c r="AL104" i="8"/>
  <c r="AM104" i="8"/>
  <c r="AN104" i="8"/>
  <c r="AS104" i="8"/>
  <c r="AT104" i="8"/>
  <c r="AU104" i="8"/>
  <c r="AV104" i="8"/>
  <c r="AX104" i="8"/>
  <c r="AY104" i="8"/>
  <c r="AZ104" i="8"/>
  <c r="BA104" i="8"/>
  <c r="BB104" i="8"/>
  <c r="Y82" i="8"/>
  <c r="AU82" i="8"/>
  <c r="BQ82" i="8"/>
  <c r="AA82" i="8"/>
  <c r="AW82" i="8"/>
  <c r="BS82" i="8"/>
  <c r="AH82" i="8"/>
  <c r="BF82" i="8"/>
  <c r="M82" i="8"/>
  <c r="AK82" i="8"/>
  <c r="BI82" i="8"/>
  <c r="AJ82" i="8"/>
  <c r="BK82" i="8"/>
  <c r="AL82" i="8"/>
  <c r="BL82" i="8"/>
  <c r="AM82" i="8"/>
  <c r="BM82" i="8"/>
  <c r="N82" i="8"/>
  <c r="AN82" i="8"/>
  <c r="BN82" i="8"/>
  <c r="AQ82" i="8"/>
  <c r="AD82" i="8"/>
  <c r="BO82" i="8"/>
  <c r="AE82" i="8"/>
  <c r="BP82" i="8"/>
  <c r="AF82" i="8"/>
  <c r="BR82" i="8"/>
  <c r="AG82" i="8"/>
  <c r="BT82" i="8"/>
  <c r="AI82" i="8"/>
  <c r="V82" i="8"/>
  <c r="BJ82" i="8"/>
  <c r="W82" i="8"/>
  <c r="X82" i="8"/>
  <c r="Z82" i="8"/>
  <c r="AB82" i="8"/>
  <c r="BE82" i="8"/>
  <c r="O82" i="8"/>
  <c r="BG82" i="8"/>
  <c r="P82" i="8"/>
  <c r="BH82" i="8"/>
  <c r="Q82" i="8"/>
  <c r="U82" i="8"/>
  <c r="AC82" i="8"/>
  <c r="AO82" i="8"/>
  <c r="R82" i="8"/>
  <c r="S82" i="8"/>
  <c r="AZ82" i="8"/>
  <c r="BA82" i="8"/>
  <c r="BB82" i="8"/>
  <c r="BC82" i="8"/>
  <c r="BD82" i="8"/>
  <c r="T82" i="8"/>
  <c r="AP82" i="8"/>
  <c r="AR82" i="8"/>
  <c r="AS82" i="8"/>
  <c r="AY82" i="8"/>
  <c r="AV82" i="8"/>
  <c r="AX82" i="8"/>
  <c r="AT82" i="8"/>
  <c r="S60" i="8"/>
  <c r="AO60" i="8"/>
  <c r="BK60" i="8"/>
  <c r="T60" i="8"/>
  <c r="AP60" i="8"/>
  <c r="BL60" i="8"/>
  <c r="U60" i="8"/>
  <c r="AQ60" i="8"/>
  <c r="BM60" i="8"/>
  <c r="AK60" i="8"/>
  <c r="BJ60" i="8"/>
  <c r="M60" i="8"/>
  <c r="AL60" i="8"/>
  <c r="BN60" i="8"/>
  <c r="N60" i="8"/>
  <c r="AM60" i="8"/>
  <c r="BO60" i="8"/>
  <c r="AC60" i="8"/>
  <c r="BE60" i="8"/>
  <c r="AD60" i="8"/>
  <c r="BF60" i="8"/>
  <c r="AF60" i="8"/>
  <c r="BH60" i="8"/>
  <c r="AJ60" i="8"/>
  <c r="AN60" i="8"/>
  <c r="AR60" i="8"/>
  <c r="AS60" i="8"/>
  <c r="O60" i="8"/>
  <c r="BA60" i="8"/>
  <c r="V60" i="8"/>
  <c r="BG60" i="8"/>
  <c r="AU60" i="8"/>
  <c r="AV60" i="8"/>
  <c r="AW60" i="8"/>
  <c r="AX60" i="8"/>
  <c r="AY60" i="8"/>
  <c r="AA60" i="8"/>
  <c r="AB60" i="8"/>
  <c r="AE60" i="8"/>
  <c r="AG60" i="8"/>
  <c r="AH60" i="8"/>
  <c r="BS60" i="8"/>
  <c r="BT60" i="8"/>
  <c r="BI60" i="8"/>
  <c r="BP60" i="8"/>
  <c r="BQ60" i="8"/>
  <c r="X60" i="8"/>
  <c r="Z60" i="8"/>
  <c r="AI60" i="8"/>
  <c r="AT60" i="8"/>
  <c r="AZ60" i="8"/>
  <c r="BB60" i="8"/>
  <c r="R60" i="8"/>
  <c r="P60" i="8"/>
  <c r="Q60" i="8"/>
  <c r="Y60" i="8"/>
  <c r="BC60" i="8"/>
  <c r="BD60" i="8"/>
  <c r="BR60" i="8"/>
  <c r="W60" i="8"/>
  <c r="X38" i="8"/>
  <c r="AT38" i="8"/>
  <c r="BP38" i="8"/>
  <c r="Y38" i="8"/>
  <c r="AU38" i="8"/>
  <c r="BQ38" i="8"/>
  <c r="Z38" i="8"/>
  <c r="AV38" i="8"/>
  <c r="BR38" i="8"/>
  <c r="AF38" i="8"/>
  <c r="BB38" i="8"/>
  <c r="S38" i="8"/>
  <c r="AS38" i="8"/>
  <c r="T38" i="8"/>
  <c r="AW38" i="8"/>
  <c r="U38" i="8"/>
  <c r="AX38" i="8"/>
  <c r="O38" i="8"/>
  <c r="AR38" i="8"/>
  <c r="P38" i="8"/>
  <c r="AY38" i="8"/>
  <c r="Q38" i="8"/>
  <c r="AZ38" i="8"/>
  <c r="AC38" i="8"/>
  <c r="BG38" i="8"/>
  <c r="BC38" i="8"/>
  <c r="M38" i="8"/>
  <c r="BD38" i="8"/>
  <c r="N38" i="8"/>
  <c r="BE38" i="8"/>
  <c r="R38" i="8"/>
  <c r="BF38" i="8"/>
  <c r="AD38" i="8"/>
  <c r="BL38" i="8"/>
  <c r="BH38" i="8"/>
  <c r="BI38" i="8"/>
  <c r="BJ38" i="8"/>
  <c r="BK38" i="8"/>
  <c r="BO38" i="8"/>
  <c r="BS38" i="8"/>
  <c r="BT38" i="8"/>
  <c r="V38" i="8"/>
  <c r="W38" i="8"/>
  <c r="AB38" i="8"/>
  <c r="AE38" i="8"/>
  <c r="AG38" i="8"/>
  <c r="AH38" i="8"/>
  <c r="AI38" i="8"/>
  <c r="BM38" i="8"/>
  <c r="AP38" i="8"/>
  <c r="AQ38" i="8"/>
  <c r="BA38" i="8"/>
  <c r="BN38" i="8"/>
  <c r="AA38" i="8"/>
  <c r="AJ38" i="8"/>
  <c r="AK38" i="8"/>
  <c r="AL38" i="8"/>
  <c r="AM38" i="8"/>
  <c r="AN38" i="8"/>
  <c r="AO38" i="8"/>
  <c r="BE144" i="8"/>
  <c r="T433" i="8"/>
  <c r="AP433" i="8"/>
  <c r="BL433" i="8"/>
  <c r="O433" i="8"/>
  <c r="AL433" i="8"/>
  <c r="BI433" i="8"/>
  <c r="BJ433" i="8"/>
  <c r="Q433" i="8"/>
  <c r="AN433" i="8"/>
  <c r="BK433" i="8"/>
  <c r="AQ433" i="8"/>
  <c r="P433" i="8"/>
  <c r="AM433" i="8"/>
  <c r="S433" i="8"/>
  <c r="R433" i="8"/>
  <c r="AO433" i="8"/>
  <c r="BM433" i="8"/>
  <c r="BN433" i="8"/>
  <c r="AC433" i="8"/>
  <c r="BE433" i="8"/>
  <c r="AE433" i="8"/>
  <c r="BG433" i="8"/>
  <c r="AF433" i="8"/>
  <c r="BH433" i="8"/>
  <c r="AA433" i="8"/>
  <c r="BO433" i="8"/>
  <c r="AB433" i="8"/>
  <c r="BQ433" i="8"/>
  <c r="AJ433" i="8"/>
  <c r="AT433" i="8"/>
  <c r="AU433" i="8"/>
  <c r="BP433" i="8"/>
  <c r="AD433" i="8"/>
  <c r="BT433" i="8"/>
  <c r="AG433" i="8"/>
  <c r="BR433" i="8"/>
  <c r="BS433" i="8"/>
  <c r="AI433" i="8"/>
  <c r="AH433" i="8"/>
  <c r="AK433" i="8"/>
  <c r="AR433" i="8"/>
  <c r="AS433" i="8"/>
  <c r="T411" i="8"/>
  <c r="AP411" i="8"/>
  <c r="BL411" i="8"/>
  <c r="U411" i="8"/>
  <c r="AR411" i="8"/>
  <c r="BO411" i="8"/>
  <c r="V411" i="8"/>
  <c r="AS411" i="8"/>
  <c r="BP411" i="8"/>
  <c r="W411" i="8"/>
  <c r="AT411" i="8"/>
  <c r="BQ411" i="8"/>
  <c r="Y411" i="8"/>
  <c r="BS411" i="8"/>
  <c r="X411" i="8"/>
  <c r="AU411" i="8"/>
  <c r="BR411" i="8"/>
  <c r="AV411" i="8"/>
  <c r="AD411" i="8"/>
  <c r="BF411" i="8"/>
  <c r="AF411" i="8"/>
  <c r="BH411" i="8"/>
  <c r="AG411" i="8"/>
  <c r="BI411" i="8"/>
  <c r="AO411" i="8"/>
  <c r="AW411" i="8"/>
  <c r="P411" i="8"/>
  <c r="Q411" i="8"/>
  <c r="R411" i="8"/>
  <c r="BD411" i="8"/>
  <c r="Z411" i="8"/>
  <c r="BE411" i="8"/>
  <c r="AA411" i="8"/>
  <c r="AB411" i="8"/>
  <c r="AQ411" i="8"/>
  <c r="AZ411" i="8"/>
  <c r="M411" i="8"/>
  <c r="AX411" i="8"/>
  <c r="AY411" i="8"/>
  <c r="O411" i="8"/>
  <c r="BA411" i="8"/>
  <c r="N411" i="8"/>
  <c r="BB411" i="8"/>
  <c r="BC411" i="8"/>
  <c r="S411" i="8"/>
  <c r="BG411" i="8"/>
  <c r="BJ411" i="8"/>
  <c r="T389" i="8"/>
  <c r="AP389" i="8"/>
  <c r="BL389" i="8"/>
  <c r="U389" i="8"/>
  <c r="AQ389" i="8"/>
  <c r="BM389" i="8"/>
  <c r="AF389" i="8"/>
  <c r="BD389" i="8"/>
  <c r="AG389" i="8"/>
  <c r="BE389" i="8"/>
  <c r="AH389" i="8"/>
  <c r="BF389" i="8"/>
  <c r="AI389" i="8"/>
  <c r="BG389" i="8"/>
  <c r="AJ389" i="8"/>
  <c r="BH389" i="8"/>
  <c r="AB389" i="8"/>
  <c r="BJ389" i="8"/>
  <c r="AC389" i="8"/>
  <c r="BK389" i="8"/>
  <c r="AE389" i="8"/>
  <c r="BO389" i="8"/>
  <c r="AK389" i="8"/>
  <c r="BP389" i="8"/>
  <c r="X389" i="8"/>
  <c r="BN389" i="8"/>
  <c r="Y389" i="8"/>
  <c r="Z389" i="8"/>
  <c r="BR389" i="8"/>
  <c r="AM389" i="8"/>
  <c r="AN389" i="8"/>
  <c r="AO389" i="8"/>
  <c r="AT389" i="8"/>
  <c r="BQ389" i="8"/>
  <c r="AA389" i="8"/>
  <c r="BS389" i="8"/>
  <c r="AL389" i="8"/>
  <c r="AU389" i="8"/>
  <c r="AD389" i="8"/>
  <c r="BT389" i="8"/>
  <c r="AR389" i="8"/>
  <c r="AS389" i="8"/>
  <c r="W345" i="8"/>
  <c r="AS345" i="8"/>
  <c r="BO345" i="8"/>
  <c r="Z345" i="8"/>
  <c r="AW345" i="8"/>
  <c r="BT345" i="8"/>
  <c r="AA345" i="8"/>
  <c r="AX345" i="8"/>
  <c r="AC345" i="8"/>
  <c r="AZ345" i="8"/>
  <c r="U345" i="8"/>
  <c r="AV345" i="8"/>
  <c r="BA345" i="8"/>
  <c r="BC345" i="8"/>
  <c r="V345" i="8"/>
  <c r="AY345" i="8"/>
  <c r="X345" i="8"/>
  <c r="AB345" i="8"/>
  <c r="Y345" i="8"/>
  <c r="BB345" i="8"/>
  <c r="M345" i="8"/>
  <c r="AR345" i="8"/>
  <c r="N345" i="8"/>
  <c r="AT345" i="8"/>
  <c r="P345" i="8"/>
  <c r="BD345" i="8"/>
  <c r="Q345" i="8"/>
  <c r="BE345" i="8"/>
  <c r="AU345" i="8"/>
  <c r="R345" i="8"/>
  <c r="S345" i="8"/>
  <c r="T345" i="8"/>
  <c r="BN345" i="8"/>
  <c r="BP345" i="8"/>
  <c r="BF345" i="8"/>
  <c r="BG345" i="8"/>
  <c r="BH345" i="8"/>
  <c r="BJ345" i="8"/>
  <c r="BK345" i="8"/>
  <c r="BQ345" i="8"/>
  <c r="BR345" i="8"/>
  <c r="O345" i="8"/>
  <c r="BI345" i="8"/>
  <c r="BL345" i="8"/>
  <c r="AD345" i="8"/>
  <c r="BM345" i="8"/>
  <c r="AE345" i="8"/>
  <c r="AF345" i="8"/>
  <c r="AG345" i="8"/>
  <c r="AH345" i="8"/>
  <c r="U301" i="8"/>
  <c r="AQ301" i="8"/>
  <c r="BM301" i="8"/>
  <c r="AF301" i="8"/>
  <c r="BC301" i="8"/>
  <c r="AG301" i="8"/>
  <c r="BD301" i="8"/>
  <c r="V301" i="8"/>
  <c r="AU301" i="8"/>
  <c r="BT301" i="8"/>
  <c r="W301" i="8"/>
  <c r="AV301" i="8"/>
  <c r="Y301" i="8"/>
  <c r="AX301" i="8"/>
  <c r="S301" i="8"/>
  <c r="AY301" i="8"/>
  <c r="AA301" i="8"/>
  <c r="T301" i="8"/>
  <c r="AZ301" i="8"/>
  <c r="BE301" i="8"/>
  <c r="X301" i="8"/>
  <c r="BA301" i="8"/>
  <c r="Z301" i="8"/>
  <c r="BB301" i="8"/>
  <c r="P301" i="8"/>
  <c r="BH301" i="8"/>
  <c r="Q301" i="8"/>
  <c r="BI301" i="8"/>
  <c r="AB301" i="8"/>
  <c r="BK301" i="8"/>
  <c r="AC301" i="8"/>
  <c r="BL301" i="8"/>
  <c r="M301" i="8"/>
  <c r="BN301" i="8"/>
  <c r="BP301" i="8"/>
  <c r="BS301" i="8"/>
  <c r="AH301" i="8"/>
  <c r="AI301" i="8"/>
  <c r="AK301" i="8"/>
  <c r="AM301" i="8"/>
  <c r="N301" i="8"/>
  <c r="BO301" i="8"/>
  <c r="O301" i="8"/>
  <c r="R301" i="8"/>
  <c r="BQ301" i="8"/>
  <c r="AE301" i="8"/>
  <c r="AL301" i="8"/>
  <c r="AD301" i="8"/>
  <c r="BR301" i="8"/>
  <c r="AJ301" i="8"/>
  <c r="AN301" i="8"/>
  <c r="S257" i="8"/>
  <c r="AO257" i="8"/>
  <c r="BK257" i="8"/>
  <c r="U257" i="8"/>
  <c r="AQ257" i="8"/>
  <c r="BM257" i="8"/>
  <c r="V257" i="8"/>
  <c r="AR257" i="8"/>
  <c r="BN257" i="8"/>
  <c r="M257" i="8"/>
  <c r="AL257" i="8"/>
  <c r="BL257" i="8"/>
  <c r="N257" i="8"/>
  <c r="AM257" i="8"/>
  <c r="BO257" i="8"/>
  <c r="P257" i="8"/>
  <c r="AP257" i="8"/>
  <c r="BQ257" i="8"/>
  <c r="Q257" i="8"/>
  <c r="AS257" i="8"/>
  <c r="BR257" i="8"/>
  <c r="AH257" i="8"/>
  <c r="BP257" i="8"/>
  <c r="AI257" i="8"/>
  <c r="BS257" i="8"/>
  <c r="AK257" i="8"/>
  <c r="T257" i="8"/>
  <c r="BB257" i="8"/>
  <c r="W257" i="8"/>
  <c r="BC257" i="8"/>
  <c r="X257" i="8"/>
  <c r="BD257" i="8"/>
  <c r="Y257" i="8"/>
  <c r="BE257" i="8"/>
  <c r="Z257" i="8"/>
  <c r="BF257" i="8"/>
  <c r="AJ257" i="8"/>
  <c r="AN257" i="8"/>
  <c r="AT257" i="8"/>
  <c r="AU257" i="8"/>
  <c r="AV257" i="8"/>
  <c r="AA257" i="8"/>
  <c r="AC257" i="8"/>
  <c r="AF257" i="8"/>
  <c r="AY257" i="8"/>
  <c r="AB257" i="8"/>
  <c r="AD257" i="8"/>
  <c r="AG257" i="8"/>
  <c r="AZ257" i="8"/>
  <c r="BA257" i="8"/>
  <c r="AE257" i="8"/>
  <c r="AW257" i="8"/>
  <c r="AX257" i="8"/>
  <c r="BG257" i="8"/>
  <c r="R235" i="8"/>
  <c r="AN235" i="8"/>
  <c r="BJ235" i="8"/>
  <c r="S235" i="8"/>
  <c r="AO235" i="8"/>
  <c r="BK235" i="8"/>
  <c r="U235" i="8"/>
  <c r="AQ235" i="8"/>
  <c r="BM235" i="8"/>
  <c r="V235" i="8"/>
  <c r="AR235" i="8"/>
  <c r="BN235" i="8"/>
  <c r="AA235" i="8"/>
  <c r="BA235" i="8"/>
  <c r="AB235" i="8"/>
  <c r="BB235" i="8"/>
  <c r="AD235" i="8"/>
  <c r="BD235" i="8"/>
  <c r="AE235" i="8"/>
  <c r="BE235" i="8"/>
  <c r="AC235" i="8"/>
  <c r="BI235" i="8"/>
  <c r="AF235" i="8"/>
  <c r="BL235" i="8"/>
  <c r="AG235" i="8"/>
  <c r="BO235" i="8"/>
  <c r="AH235" i="8"/>
  <c r="BP235" i="8"/>
  <c r="AM235" i="8"/>
  <c r="AP235" i="8"/>
  <c r="AS235" i="8"/>
  <c r="AT235" i="8"/>
  <c r="AU235" i="8"/>
  <c r="AZ235" i="8"/>
  <c r="BC235" i="8"/>
  <c r="BF235" i="8"/>
  <c r="BG235" i="8"/>
  <c r="M235" i="8"/>
  <c r="BH235" i="8"/>
  <c r="N235" i="8"/>
  <c r="BQ235" i="8"/>
  <c r="BR235" i="8"/>
  <c r="BT235" i="8"/>
  <c r="P235" i="8"/>
  <c r="Q235" i="8"/>
  <c r="X235" i="8"/>
  <c r="BS235" i="8"/>
  <c r="O235" i="8"/>
  <c r="T235" i="8"/>
  <c r="W235" i="8"/>
  <c r="Y235" i="8"/>
  <c r="M213" i="8"/>
  <c r="AI213" i="8"/>
  <c r="BE213" i="8"/>
  <c r="O213" i="8"/>
  <c r="AL213" i="8"/>
  <c r="BI213" i="8"/>
  <c r="AD213" i="8"/>
  <c r="BB213" i="8"/>
  <c r="AE213" i="8"/>
  <c r="BC213" i="8"/>
  <c r="AG213" i="8"/>
  <c r="BF213" i="8"/>
  <c r="AH213" i="8"/>
  <c r="BG213" i="8"/>
  <c r="P213" i="8"/>
  <c r="AR213" i="8"/>
  <c r="BT213" i="8"/>
  <c r="Q213" i="8"/>
  <c r="AS213" i="8"/>
  <c r="S213" i="8"/>
  <c r="AU213" i="8"/>
  <c r="T213" i="8"/>
  <c r="AV213" i="8"/>
  <c r="AB213" i="8"/>
  <c r="BN213" i="8"/>
  <c r="AC213" i="8"/>
  <c r="BO213" i="8"/>
  <c r="AF213" i="8"/>
  <c r="BP213" i="8"/>
  <c r="AJ213" i="8"/>
  <c r="BQ213" i="8"/>
  <c r="X213" i="8"/>
  <c r="BR213" i="8"/>
  <c r="Y213" i="8"/>
  <c r="BS213" i="8"/>
  <c r="Z213" i="8"/>
  <c r="AA213" i="8"/>
  <c r="AK213" i="8"/>
  <c r="AZ213" i="8"/>
  <c r="BA213" i="8"/>
  <c r="BD213" i="8"/>
  <c r="BH213" i="8"/>
  <c r="BJ213" i="8"/>
  <c r="BK213" i="8"/>
  <c r="N213" i="8"/>
  <c r="U213" i="8"/>
  <c r="AM213" i="8"/>
  <c r="AN213" i="8"/>
  <c r="R213" i="8"/>
  <c r="V213" i="8"/>
  <c r="W213" i="8"/>
  <c r="AD191" i="8"/>
  <c r="AZ191" i="8"/>
  <c r="AE191" i="8"/>
  <c r="BA191" i="8"/>
  <c r="V191" i="8"/>
  <c r="AT191" i="8"/>
  <c r="BR191" i="8"/>
  <c r="Y191" i="8"/>
  <c r="AW191" i="8"/>
  <c r="AA191" i="8"/>
  <c r="BC191" i="8"/>
  <c r="AF191" i="8"/>
  <c r="BG191" i="8"/>
  <c r="AG191" i="8"/>
  <c r="BH191" i="8"/>
  <c r="AI191" i="8"/>
  <c r="BJ191" i="8"/>
  <c r="AJ191" i="8"/>
  <c r="BK191" i="8"/>
  <c r="AP191" i="8"/>
  <c r="AQ191" i="8"/>
  <c r="N191" i="8"/>
  <c r="AS191" i="8"/>
  <c r="O191" i="8"/>
  <c r="AU191" i="8"/>
  <c r="R191" i="8"/>
  <c r="BF191" i="8"/>
  <c r="S191" i="8"/>
  <c r="BI191" i="8"/>
  <c r="T191" i="8"/>
  <c r="BL191" i="8"/>
  <c r="U191" i="8"/>
  <c r="BM191" i="8"/>
  <c r="BB191" i="8"/>
  <c r="BD191" i="8"/>
  <c r="BE191" i="8"/>
  <c r="BN191" i="8"/>
  <c r="M191" i="8"/>
  <c r="BO191" i="8"/>
  <c r="X191" i="8"/>
  <c r="Z191" i="8"/>
  <c r="AB191" i="8"/>
  <c r="AC191" i="8"/>
  <c r="AH191" i="8"/>
  <c r="AK191" i="8"/>
  <c r="AX191" i="8"/>
  <c r="AY191" i="8"/>
  <c r="BP191" i="8"/>
  <c r="BQ191" i="8"/>
  <c r="BS191" i="8"/>
  <c r="BT191" i="8"/>
  <c r="Z125" i="8"/>
  <c r="AV125" i="8"/>
  <c r="BR125" i="8"/>
  <c r="AA125" i="8"/>
  <c r="AW125" i="8"/>
  <c r="BS125" i="8"/>
  <c r="AC125" i="8"/>
  <c r="AY125" i="8"/>
  <c r="Q125" i="8"/>
  <c r="AP125" i="8"/>
  <c r="BO125" i="8"/>
  <c r="AK125" i="8"/>
  <c r="BK125" i="8"/>
  <c r="AL125" i="8"/>
  <c r="BL125" i="8"/>
  <c r="M125" i="8"/>
  <c r="AM125" i="8"/>
  <c r="BM125" i="8"/>
  <c r="N125" i="8"/>
  <c r="AN125" i="8"/>
  <c r="BN125" i="8"/>
  <c r="O125" i="8"/>
  <c r="AO125" i="8"/>
  <c r="BP125" i="8"/>
  <c r="AE125" i="8"/>
  <c r="BJ125" i="8"/>
  <c r="AF125" i="8"/>
  <c r="BQ125" i="8"/>
  <c r="AH125" i="8"/>
  <c r="U125" i="8"/>
  <c r="BF125" i="8"/>
  <c r="V125" i="8"/>
  <c r="BG125" i="8"/>
  <c r="W125" i="8"/>
  <c r="BH125" i="8"/>
  <c r="Y125" i="8"/>
  <c r="AB125" i="8"/>
  <c r="AD125" i="8"/>
  <c r="AG125" i="8"/>
  <c r="AI125" i="8"/>
  <c r="R125" i="8"/>
  <c r="S125" i="8"/>
  <c r="T125" i="8"/>
  <c r="X125" i="8"/>
  <c r="AJ125" i="8"/>
  <c r="BC125" i="8"/>
  <c r="BD125" i="8"/>
  <c r="BE125" i="8"/>
  <c r="BI125" i="8"/>
  <c r="P125" i="8"/>
  <c r="AZ125" i="8"/>
  <c r="BA125" i="8"/>
  <c r="BB125" i="8"/>
  <c r="BT125" i="8"/>
  <c r="U103" i="8"/>
  <c r="AQ103" i="8"/>
  <c r="BM103" i="8"/>
  <c r="AF103" i="8"/>
  <c r="BC103" i="8"/>
  <c r="AG103" i="8"/>
  <c r="BD103" i="8"/>
  <c r="AH103" i="8"/>
  <c r="BE103" i="8"/>
  <c r="AI103" i="8"/>
  <c r="BF103" i="8"/>
  <c r="AJ103" i="8"/>
  <c r="BK103" i="8"/>
  <c r="AE103" i="8"/>
  <c r="BL103" i="8"/>
  <c r="AL103" i="8"/>
  <c r="BO103" i="8"/>
  <c r="AN103" i="8"/>
  <c r="BQ103" i="8"/>
  <c r="Q103" i="8"/>
  <c r="AW103" i="8"/>
  <c r="R103" i="8"/>
  <c r="AX103" i="8"/>
  <c r="S103" i="8"/>
  <c r="AY103" i="8"/>
  <c r="T103" i="8"/>
  <c r="AZ103" i="8"/>
  <c r="V103" i="8"/>
  <c r="BA103" i="8"/>
  <c r="AS103" i="8"/>
  <c r="AT103" i="8"/>
  <c r="AU103" i="8"/>
  <c r="AV103" i="8"/>
  <c r="AA103" i="8"/>
  <c r="AB103" i="8"/>
  <c r="AC103" i="8"/>
  <c r="BN103" i="8"/>
  <c r="BP103" i="8"/>
  <c r="BR103" i="8"/>
  <c r="M103" i="8"/>
  <c r="BS103" i="8"/>
  <c r="N103" i="8"/>
  <c r="BT103" i="8"/>
  <c r="BJ103" i="8"/>
  <c r="AM103" i="8"/>
  <c r="AO103" i="8"/>
  <c r="AP103" i="8"/>
  <c r="AR103" i="8"/>
  <c r="O103" i="8"/>
  <c r="W103" i="8"/>
  <c r="X103" i="8"/>
  <c r="P103" i="8"/>
  <c r="Y103" i="8"/>
  <c r="AD103" i="8"/>
  <c r="S81" i="8"/>
  <c r="AO81" i="8"/>
  <c r="BK81" i="8"/>
  <c r="U81" i="8"/>
  <c r="AQ81" i="8"/>
  <c r="BM81" i="8"/>
  <c r="V81" i="8"/>
  <c r="AT81" i="8"/>
  <c r="BR81" i="8"/>
  <c r="Y81" i="8"/>
  <c r="AW81" i="8"/>
  <c r="O81" i="8"/>
  <c r="AP81" i="8"/>
  <c r="BQ81" i="8"/>
  <c r="P81" i="8"/>
  <c r="AR81" i="8"/>
  <c r="BS81" i="8"/>
  <c r="Q81" i="8"/>
  <c r="AS81" i="8"/>
  <c r="BT81" i="8"/>
  <c r="R81" i="8"/>
  <c r="AU81" i="8"/>
  <c r="AI81" i="8"/>
  <c r="BO81" i="8"/>
  <c r="Z81" i="8"/>
  <c r="BE81" i="8"/>
  <c r="AA81" i="8"/>
  <c r="BF81" i="8"/>
  <c r="AB81" i="8"/>
  <c r="BG81" i="8"/>
  <c r="AC81" i="8"/>
  <c r="BH81" i="8"/>
  <c r="AD81" i="8"/>
  <c r="BI81" i="8"/>
  <c r="AL81" i="8"/>
  <c r="AM81" i="8"/>
  <c r="AN81" i="8"/>
  <c r="AV81" i="8"/>
  <c r="AX81" i="8"/>
  <c r="BP81" i="8"/>
  <c r="M81" i="8"/>
  <c r="N81" i="8"/>
  <c r="T81" i="8"/>
  <c r="W81" i="8"/>
  <c r="BJ81" i="8"/>
  <c r="BL81" i="8"/>
  <c r="BN81" i="8"/>
  <c r="X81" i="8"/>
  <c r="AE81" i="8"/>
  <c r="AF81" i="8"/>
  <c r="AG81" i="8"/>
  <c r="AY81" i="8"/>
  <c r="AZ81" i="8"/>
  <c r="BA81" i="8"/>
  <c r="BB81" i="8"/>
  <c r="BC81" i="8"/>
  <c r="BD81" i="8"/>
  <c r="AH81" i="8"/>
  <c r="AJ81" i="8"/>
  <c r="AK81" i="8"/>
  <c r="M59" i="8"/>
  <c r="AI59" i="8"/>
  <c r="BE59" i="8"/>
  <c r="N59" i="8"/>
  <c r="AJ59" i="8"/>
  <c r="BF59" i="8"/>
  <c r="O59" i="8"/>
  <c r="AK59" i="8"/>
  <c r="BG59" i="8"/>
  <c r="V59" i="8"/>
  <c r="AU59" i="8"/>
  <c r="BT59" i="8"/>
  <c r="W59" i="8"/>
  <c r="AV59" i="8"/>
  <c r="X59" i="8"/>
  <c r="AW59" i="8"/>
  <c r="AD59" i="8"/>
  <c r="BI59" i="8"/>
  <c r="AE59" i="8"/>
  <c r="BJ59" i="8"/>
  <c r="AG59" i="8"/>
  <c r="BL59" i="8"/>
  <c r="AB59" i="8"/>
  <c r="BM59" i="8"/>
  <c r="AC59" i="8"/>
  <c r="BN59" i="8"/>
  <c r="AF59" i="8"/>
  <c r="BO59" i="8"/>
  <c r="AH59" i="8"/>
  <c r="BP59" i="8"/>
  <c r="AA59" i="8"/>
  <c r="AO59" i="8"/>
  <c r="BB59" i="8"/>
  <c r="BC59" i="8"/>
  <c r="P59" i="8"/>
  <c r="BD59" i="8"/>
  <c r="Q59" i="8"/>
  <c r="BH59" i="8"/>
  <c r="R59" i="8"/>
  <c r="BK59" i="8"/>
  <c r="AL59" i="8"/>
  <c r="AM59" i="8"/>
  <c r="AN59" i="8"/>
  <c r="AP59" i="8"/>
  <c r="AQ59" i="8"/>
  <c r="AZ59" i="8"/>
  <c r="BA59" i="8"/>
  <c r="BQ59" i="8"/>
  <c r="BR59" i="8"/>
  <c r="U59" i="8"/>
  <c r="Y59" i="8"/>
  <c r="Z59" i="8"/>
  <c r="AS59" i="8"/>
  <c r="AT59" i="8"/>
  <c r="AX59" i="8"/>
  <c r="AY59" i="8"/>
  <c r="BS59" i="8"/>
  <c r="S59" i="8"/>
  <c r="T59" i="8"/>
  <c r="AR59" i="8"/>
  <c r="R37" i="8"/>
  <c r="AN37" i="8"/>
  <c r="BJ37" i="8"/>
  <c r="S37" i="8"/>
  <c r="AO37" i="8"/>
  <c r="BK37" i="8"/>
  <c r="T37" i="8"/>
  <c r="AP37" i="8"/>
  <c r="BL37" i="8"/>
  <c r="Z37" i="8"/>
  <c r="AV37" i="8"/>
  <c r="BR37" i="8"/>
  <c r="AA37" i="8"/>
  <c r="BA37" i="8"/>
  <c r="AB37" i="8"/>
  <c r="BB37" i="8"/>
  <c r="AC37" i="8"/>
  <c r="BC37" i="8"/>
  <c r="M37" i="8"/>
  <c r="AS37" i="8"/>
  <c r="N37" i="8"/>
  <c r="AT37" i="8"/>
  <c r="O37" i="8"/>
  <c r="AU37" i="8"/>
  <c r="X37" i="8"/>
  <c r="BE37" i="8"/>
  <c r="AI37" i="8"/>
  <c r="BT37" i="8"/>
  <c r="AJ37" i="8"/>
  <c r="AK37" i="8"/>
  <c r="AL37" i="8"/>
  <c r="AX37" i="8"/>
  <c r="Q37" i="8"/>
  <c r="BN37" i="8"/>
  <c r="U37" i="8"/>
  <c r="BO37" i="8"/>
  <c r="V37" i="8"/>
  <c r="BP37" i="8"/>
  <c r="W37" i="8"/>
  <c r="BQ37" i="8"/>
  <c r="BI37" i="8"/>
  <c r="BM37" i="8"/>
  <c r="BS37" i="8"/>
  <c r="AZ37" i="8"/>
  <c r="BD37" i="8"/>
  <c r="BF37" i="8"/>
  <c r="BG37" i="8"/>
  <c r="BH37" i="8"/>
  <c r="AH37" i="8"/>
  <c r="AM37" i="8"/>
  <c r="AQ37" i="8"/>
  <c r="AR37" i="8"/>
  <c r="AG37" i="8"/>
  <c r="AW37" i="8"/>
  <c r="AY37" i="8"/>
  <c r="P37" i="8"/>
  <c r="Y37" i="8"/>
  <c r="AD37" i="8"/>
  <c r="AE37" i="8"/>
  <c r="AF37" i="8"/>
  <c r="AQ125" i="8"/>
  <c r="R429" i="8"/>
  <c r="AN429" i="8"/>
  <c r="BJ429" i="8"/>
  <c r="Y429" i="8"/>
  <c r="AV429" i="8"/>
  <c r="BS429" i="8"/>
  <c r="AA429" i="8"/>
  <c r="AX429" i="8"/>
  <c r="Z429" i="8"/>
  <c r="AW429" i="8"/>
  <c r="BT429" i="8"/>
  <c r="AC429" i="8"/>
  <c r="AZ429" i="8"/>
  <c r="AB429" i="8"/>
  <c r="AY429" i="8"/>
  <c r="AF429" i="8"/>
  <c r="BH429" i="8"/>
  <c r="AH429" i="8"/>
  <c r="BK429" i="8"/>
  <c r="AI429" i="8"/>
  <c r="BL429" i="8"/>
  <c r="W429" i="8"/>
  <c r="BG429" i="8"/>
  <c r="AD429" i="8"/>
  <c r="BM429" i="8"/>
  <c r="BQ429" i="8"/>
  <c r="BR429" i="8"/>
  <c r="AO429" i="8"/>
  <c r="AP429" i="8"/>
  <c r="X429" i="8"/>
  <c r="BI429" i="8"/>
  <c r="AJ429" i="8"/>
  <c r="BP429" i="8"/>
  <c r="AE429" i="8"/>
  <c r="BN429" i="8"/>
  <c r="AG429" i="8"/>
  <c r="AQ429" i="8"/>
  <c r="BO429" i="8"/>
  <c r="AK429" i="8"/>
  <c r="AL429" i="8"/>
  <c r="AM429" i="8"/>
  <c r="AR429" i="8"/>
  <c r="R407" i="8"/>
  <c r="AN407" i="8"/>
  <c r="BJ407" i="8"/>
  <c r="AD407" i="8"/>
  <c r="BA407" i="8"/>
  <c r="AE407" i="8"/>
  <c r="BB407" i="8"/>
  <c r="AF407" i="8"/>
  <c r="BC407" i="8"/>
  <c r="AH407" i="8"/>
  <c r="BE407" i="8"/>
  <c r="AG407" i="8"/>
  <c r="BD407" i="8"/>
  <c r="AB407" i="8"/>
  <c r="BI407" i="8"/>
  <c r="AI407" i="8"/>
  <c r="BL407" i="8"/>
  <c r="AJ407" i="8"/>
  <c r="BM407" i="8"/>
  <c r="AQ407" i="8"/>
  <c r="AS407" i="8"/>
  <c r="Q407" i="8"/>
  <c r="AW407" i="8"/>
  <c r="S407" i="8"/>
  <c r="AX407" i="8"/>
  <c r="AY407" i="8"/>
  <c r="U407" i="8"/>
  <c r="AZ407" i="8"/>
  <c r="V407" i="8"/>
  <c r="BF407" i="8"/>
  <c r="W407" i="8"/>
  <c r="BG407" i="8"/>
  <c r="X407" i="8"/>
  <c r="BH407" i="8"/>
  <c r="AR407" i="8"/>
  <c r="P407" i="8"/>
  <c r="AV407" i="8"/>
  <c r="M407" i="8"/>
  <c r="N407" i="8"/>
  <c r="AT407" i="8"/>
  <c r="O407" i="8"/>
  <c r="AU407" i="8"/>
  <c r="T407" i="8"/>
  <c r="R385" i="8"/>
  <c r="AN385" i="8"/>
  <c r="BJ385" i="8"/>
  <c r="S385" i="8"/>
  <c r="AO385" i="8"/>
  <c r="BK385" i="8"/>
  <c r="AD385" i="8"/>
  <c r="BB385" i="8"/>
  <c r="AE385" i="8"/>
  <c r="BC385" i="8"/>
  <c r="AF385" i="8"/>
  <c r="BD385" i="8"/>
  <c r="AG385" i="8"/>
  <c r="BE385" i="8"/>
  <c r="AH385" i="8"/>
  <c r="BF385" i="8"/>
  <c r="T385" i="8"/>
  <c r="AW385" i="8"/>
  <c r="U385" i="8"/>
  <c r="AX385" i="8"/>
  <c r="W385" i="8"/>
  <c r="AZ385" i="8"/>
  <c r="X385" i="8"/>
  <c r="BA385" i="8"/>
  <c r="AK385" i="8"/>
  <c r="BT385" i="8"/>
  <c r="AM385" i="8"/>
  <c r="AS385" i="8"/>
  <c r="AT385" i="8"/>
  <c r="AU385" i="8"/>
  <c r="M385" i="8"/>
  <c r="O385" i="8"/>
  <c r="BG385" i="8"/>
  <c r="P385" i="8"/>
  <c r="AL385" i="8"/>
  <c r="AP385" i="8"/>
  <c r="AR385" i="8"/>
  <c r="BH385" i="8"/>
  <c r="AQ385" i="8"/>
  <c r="AV385" i="8"/>
  <c r="N385" i="8"/>
  <c r="AY385" i="8"/>
  <c r="R363" i="8"/>
  <c r="AN363" i="8"/>
  <c r="BJ363" i="8"/>
  <c r="S363" i="8"/>
  <c r="AO363" i="8"/>
  <c r="BK363" i="8"/>
  <c r="U363" i="8"/>
  <c r="AQ363" i="8"/>
  <c r="BM363" i="8"/>
  <c r="AC363" i="8"/>
  <c r="BB363" i="8"/>
  <c r="AE363" i="8"/>
  <c r="BD363" i="8"/>
  <c r="AG363" i="8"/>
  <c r="AD363" i="8"/>
  <c r="BC363" i="8"/>
  <c r="AF363" i="8"/>
  <c r="BE363" i="8"/>
  <c r="BF363" i="8"/>
  <c r="Y363" i="8"/>
  <c r="BH363" i="8"/>
  <c r="Z363" i="8"/>
  <c r="BI363" i="8"/>
  <c r="AB363" i="8"/>
  <c r="BN363" i="8"/>
  <c r="AH363" i="8"/>
  <c r="BO363" i="8"/>
  <c r="AI363" i="8"/>
  <c r="BT363" i="8"/>
  <c r="AK363" i="8"/>
  <c r="AS363" i="8"/>
  <c r="AX363" i="8"/>
  <c r="AJ363" i="8"/>
  <c r="AL363" i="8"/>
  <c r="AP363" i="8"/>
  <c r="AR363" i="8"/>
  <c r="AV363" i="8"/>
  <c r="AM363" i="8"/>
  <c r="AT363" i="8"/>
  <c r="AU363" i="8"/>
  <c r="AW363" i="8"/>
  <c r="M363" i="8"/>
  <c r="S319" i="8"/>
  <c r="AO319" i="8"/>
  <c r="BK319" i="8"/>
  <c r="AI319" i="8"/>
  <c r="BF319" i="8"/>
  <c r="AH319" i="8"/>
  <c r="BG319" i="8"/>
  <c r="AJ319" i="8"/>
  <c r="BH319" i="8"/>
  <c r="N319" i="8"/>
  <c r="AL319" i="8"/>
  <c r="BJ319" i="8"/>
  <c r="V319" i="8"/>
  <c r="AW319" i="8"/>
  <c r="X319" i="8"/>
  <c r="AY319" i="8"/>
  <c r="Z319" i="8"/>
  <c r="W319" i="8"/>
  <c r="AX319" i="8"/>
  <c r="Y319" i="8"/>
  <c r="AZ319" i="8"/>
  <c r="BA319" i="8"/>
  <c r="AR319" i="8"/>
  <c r="AS319" i="8"/>
  <c r="M319" i="8"/>
  <c r="AU319" i="8"/>
  <c r="O319" i="8"/>
  <c r="AV319" i="8"/>
  <c r="AC319" i="8"/>
  <c r="BR319" i="8"/>
  <c r="AE319" i="8"/>
  <c r="AM319" i="8"/>
  <c r="AN319" i="8"/>
  <c r="AQ319" i="8"/>
  <c r="AT319" i="8"/>
  <c r="BB319" i="8"/>
  <c r="BC319" i="8"/>
  <c r="AD319" i="8"/>
  <c r="BS319" i="8"/>
  <c r="BT319" i="8"/>
  <c r="AF319" i="8"/>
  <c r="AG319" i="8"/>
  <c r="AK319" i="8"/>
  <c r="AP319" i="8"/>
  <c r="S297" i="8"/>
  <c r="AO297" i="8"/>
  <c r="BK297" i="8"/>
  <c r="T297" i="8"/>
  <c r="AP297" i="8"/>
  <c r="BL297" i="8"/>
  <c r="AE297" i="8"/>
  <c r="BC297" i="8"/>
  <c r="AF297" i="8"/>
  <c r="BD297" i="8"/>
  <c r="W297" i="8"/>
  <c r="AW297" i="8"/>
  <c r="X297" i="8"/>
  <c r="AX297" i="8"/>
  <c r="Z297" i="8"/>
  <c r="AZ297" i="8"/>
  <c r="N297" i="8"/>
  <c r="AS297" i="8"/>
  <c r="AY297" i="8"/>
  <c r="O297" i="8"/>
  <c r="AT297" i="8"/>
  <c r="R297" i="8"/>
  <c r="P297" i="8"/>
  <c r="AU297" i="8"/>
  <c r="Q297" i="8"/>
  <c r="AV297" i="8"/>
  <c r="V297" i="8"/>
  <c r="BI297" i="8"/>
  <c r="Y297" i="8"/>
  <c r="BJ297" i="8"/>
  <c r="AB297" i="8"/>
  <c r="BN297" i="8"/>
  <c r="AC297" i="8"/>
  <c r="BO297" i="8"/>
  <c r="BH297" i="8"/>
  <c r="BP297" i="8"/>
  <c r="AA297" i="8"/>
  <c r="AH297" i="8"/>
  <c r="BM297" i="8"/>
  <c r="M297" i="8"/>
  <c r="BQ297" i="8"/>
  <c r="BS297" i="8"/>
  <c r="AD297" i="8"/>
  <c r="AL297" i="8"/>
  <c r="U297" i="8"/>
  <c r="BR297" i="8"/>
  <c r="BT297" i="8"/>
  <c r="AG297" i="8"/>
  <c r="AI297" i="8"/>
  <c r="AJ297" i="8"/>
  <c r="AK297" i="8"/>
  <c r="Q275" i="8"/>
  <c r="AM275" i="8"/>
  <c r="BI275" i="8"/>
  <c r="S275" i="8"/>
  <c r="AO275" i="8"/>
  <c r="BK275" i="8"/>
  <c r="T275" i="8"/>
  <c r="AP275" i="8"/>
  <c r="BL275" i="8"/>
  <c r="AD275" i="8"/>
  <c r="BC275" i="8"/>
  <c r="AE275" i="8"/>
  <c r="BD275" i="8"/>
  <c r="AG275" i="8"/>
  <c r="BF275" i="8"/>
  <c r="AH275" i="8"/>
  <c r="BG275" i="8"/>
  <c r="AB275" i="8"/>
  <c r="BJ275" i="8"/>
  <c r="AC275" i="8"/>
  <c r="BM275" i="8"/>
  <c r="AI275" i="8"/>
  <c r="BO275" i="8"/>
  <c r="AF275" i="8"/>
  <c r="BR275" i="8"/>
  <c r="AN275" i="8"/>
  <c r="AJ275" i="8"/>
  <c r="BS275" i="8"/>
  <c r="AK275" i="8"/>
  <c r="BT275" i="8"/>
  <c r="AL275" i="8"/>
  <c r="AX275" i="8"/>
  <c r="AY275" i="8"/>
  <c r="AZ275" i="8"/>
  <c r="M275" i="8"/>
  <c r="BA275" i="8"/>
  <c r="N275" i="8"/>
  <c r="BB275" i="8"/>
  <c r="V275" i="8"/>
  <c r="X275" i="8"/>
  <c r="AA275" i="8"/>
  <c r="AQ275" i="8"/>
  <c r="AR275" i="8"/>
  <c r="AS275" i="8"/>
  <c r="AT275" i="8"/>
  <c r="AV275" i="8"/>
  <c r="W275" i="8"/>
  <c r="Y275" i="8"/>
  <c r="Z275" i="8"/>
  <c r="AU275" i="8"/>
  <c r="AW275" i="8"/>
  <c r="Q253" i="8"/>
  <c r="AM253" i="8"/>
  <c r="BI253" i="8"/>
  <c r="S253" i="8"/>
  <c r="AO253" i="8"/>
  <c r="BK253" i="8"/>
  <c r="T253" i="8"/>
  <c r="AP253" i="8"/>
  <c r="BL253" i="8"/>
  <c r="Y253" i="8"/>
  <c r="AX253" i="8"/>
  <c r="Z253" i="8"/>
  <c r="AY253" i="8"/>
  <c r="AB253" i="8"/>
  <c r="BA253" i="8"/>
  <c r="AC253" i="8"/>
  <c r="BB253" i="8"/>
  <c r="AA253" i="8"/>
  <c r="BF253" i="8"/>
  <c r="AD253" i="8"/>
  <c r="BG253" i="8"/>
  <c r="AF253" i="8"/>
  <c r="BJ253" i="8"/>
  <c r="AQ253" i="8"/>
  <c r="AR253" i="8"/>
  <c r="AS253" i="8"/>
  <c r="AT253" i="8"/>
  <c r="AU253" i="8"/>
  <c r="AN253" i="8"/>
  <c r="AV253" i="8"/>
  <c r="AW253" i="8"/>
  <c r="AZ253" i="8"/>
  <c r="BC253" i="8"/>
  <c r="V253" i="8"/>
  <c r="X253" i="8"/>
  <c r="AH253" i="8"/>
  <c r="AI253" i="8"/>
  <c r="AJ253" i="8"/>
  <c r="AK253" i="8"/>
  <c r="AL253" i="8"/>
  <c r="BH253" i="8"/>
  <c r="W253" i="8"/>
  <c r="AE253" i="8"/>
  <c r="AG253" i="8"/>
  <c r="BD253" i="8"/>
  <c r="BE253" i="8"/>
  <c r="P231" i="8"/>
  <c r="AL231" i="8"/>
  <c r="BH231" i="8"/>
  <c r="Q231" i="8"/>
  <c r="AM231" i="8"/>
  <c r="BI231" i="8"/>
  <c r="S231" i="8"/>
  <c r="AO231" i="8"/>
  <c r="BK231" i="8"/>
  <c r="T231" i="8"/>
  <c r="AP231" i="8"/>
  <c r="BL231" i="8"/>
  <c r="Y231" i="8"/>
  <c r="AY231" i="8"/>
  <c r="Z231" i="8"/>
  <c r="AZ231" i="8"/>
  <c r="AB231" i="8"/>
  <c r="BB231" i="8"/>
  <c r="AC231" i="8"/>
  <c r="BC231" i="8"/>
  <c r="AK231" i="8"/>
  <c r="BS231" i="8"/>
  <c r="AN231" i="8"/>
  <c r="BT231" i="8"/>
  <c r="AQ231" i="8"/>
  <c r="AR231" i="8"/>
  <c r="AI231" i="8"/>
  <c r="AJ231" i="8"/>
  <c r="AS231" i="8"/>
  <c r="AT231" i="8"/>
  <c r="AU231" i="8"/>
  <c r="AE231" i="8"/>
  <c r="AF231" i="8"/>
  <c r="AG231" i="8"/>
  <c r="AH231" i="8"/>
  <c r="AV231" i="8"/>
  <c r="AW231" i="8"/>
  <c r="O231" i="8"/>
  <c r="U231" i="8"/>
  <c r="AA231" i="8"/>
  <c r="AX231" i="8"/>
  <c r="BA231" i="8"/>
  <c r="BE231" i="8"/>
  <c r="R231" i="8"/>
  <c r="V231" i="8"/>
  <c r="W231" i="8"/>
  <c r="X231" i="8"/>
  <c r="AD231" i="8"/>
  <c r="BD231" i="8"/>
  <c r="BF231" i="8"/>
  <c r="AG209" i="8"/>
  <c r="BC209" i="8"/>
  <c r="X209" i="8"/>
  <c r="AU209" i="8"/>
  <c r="BR209" i="8"/>
  <c r="AC209" i="8"/>
  <c r="BA209" i="8"/>
  <c r="AD209" i="8"/>
  <c r="BB209" i="8"/>
  <c r="AF209" i="8"/>
  <c r="BE209" i="8"/>
  <c r="AH209" i="8"/>
  <c r="BF209" i="8"/>
  <c r="R209" i="8"/>
  <c r="AT209" i="8"/>
  <c r="S209" i="8"/>
  <c r="AV209" i="8"/>
  <c r="U209" i="8"/>
  <c r="AX209" i="8"/>
  <c r="V209" i="8"/>
  <c r="AY209" i="8"/>
  <c r="P209" i="8"/>
  <c r="BD209" i="8"/>
  <c r="Q209" i="8"/>
  <c r="BG209" i="8"/>
  <c r="T209" i="8"/>
  <c r="BH209" i="8"/>
  <c r="W209" i="8"/>
  <c r="BI209" i="8"/>
  <c r="AP209" i="8"/>
  <c r="AQ209" i="8"/>
  <c r="AR209" i="8"/>
  <c r="AS209" i="8"/>
  <c r="AW209" i="8"/>
  <c r="BO209" i="8"/>
  <c r="M209" i="8"/>
  <c r="BP209" i="8"/>
  <c r="N209" i="8"/>
  <c r="BQ209" i="8"/>
  <c r="O209" i="8"/>
  <c r="BS209" i="8"/>
  <c r="Y209" i="8"/>
  <c r="BT209" i="8"/>
  <c r="Z209" i="8"/>
  <c r="AE209" i="8"/>
  <c r="AI209" i="8"/>
  <c r="AJ209" i="8"/>
  <c r="AL209" i="8"/>
  <c r="AA209" i="8"/>
  <c r="AB209" i="8"/>
  <c r="AK209" i="8"/>
  <c r="AB187" i="8"/>
  <c r="AX187" i="8"/>
  <c r="BT187" i="8"/>
  <c r="AC187" i="8"/>
  <c r="AY187" i="8"/>
  <c r="T187" i="8"/>
  <c r="AR187" i="8"/>
  <c r="BP187" i="8"/>
  <c r="W187" i="8"/>
  <c r="AU187" i="8"/>
  <c r="BS187" i="8"/>
  <c r="AA187" i="8"/>
  <c r="BC187" i="8"/>
  <c r="R187" i="8"/>
  <c r="AT187" i="8"/>
  <c r="S187" i="8"/>
  <c r="AV187" i="8"/>
  <c r="V187" i="8"/>
  <c r="AZ187" i="8"/>
  <c r="X187" i="8"/>
  <c r="BA187" i="8"/>
  <c r="AO187" i="8"/>
  <c r="AP187" i="8"/>
  <c r="M187" i="8"/>
  <c r="AS187" i="8"/>
  <c r="N187" i="8"/>
  <c r="AW187" i="8"/>
  <c r="BB187" i="8"/>
  <c r="BD187" i="8"/>
  <c r="BE187" i="8"/>
  <c r="BF187" i="8"/>
  <c r="AK187" i="8"/>
  <c r="AL187" i="8"/>
  <c r="AM187" i="8"/>
  <c r="AN187" i="8"/>
  <c r="AQ187" i="8"/>
  <c r="BL187" i="8"/>
  <c r="BM187" i="8"/>
  <c r="BN187" i="8"/>
  <c r="BO187" i="8"/>
  <c r="O187" i="8"/>
  <c r="BQ187" i="8"/>
  <c r="P187" i="8"/>
  <c r="BR187" i="8"/>
  <c r="AD187" i="8"/>
  <c r="BJ187" i="8"/>
  <c r="AE187" i="8"/>
  <c r="AF187" i="8"/>
  <c r="AG187" i="8"/>
  <c r="AH187" i="8"/>
  <c r="AI187" i="8"/>
  <c r="AJ187" i="8"/>
  <c r="BG187" i="8"/>
  <c r="BH187" i="8"/>
  <c r="BI187" i="8"/>
  <c r="BK187" i="8"/>
  <c r="AD165" i="8"/>
  <c r="AZ165" i="8"/>
  <c r="T165" i="8"/>
  <c r="AQ165" i="8"/>
  <c r="BN165" i="8"/>
  <c r="U165" i="8"/>
  <c r="AR165" i="8"/>
  <c r="BO165" i="8"/>
  <c r="V165" i="8"/>
  <c r="AS165" i="8"/>
  <c r="BP165" i="8"/>
  <c r="W165" i="8"/>
  <c r="AT165" i="8"/>
  <c r="BQ165" i="8"/>
  <c r="X165" i="8"/>
  <c r="AU165" i="8"/>
  <c r="BR165" i="8"/>
  <c r="P165" i="8"/>
  <c r="AW165" i="8"/>
  <c r="Q165" i="8"/>
  <c r="AX165" i="8"/>
  <c r="S165" i="8"/>
  <c r="BA165" i="8"/>
  <c r="AF165" i="8"/>
  <c r="BK165" i="8"/>
  <c r="AP165" i="8"/>
  <c r="AV165" i="8"/>
  <c r="AY165" i="8"/>
  <c r="M165" i="8"/>
  <c r="BB165" i="8"/>
  <c r="N165" i="8"/>
  <c r="BC165" i="8"/>
  <c r="Z165" i="8"/>
  <c r="BM165" i="8"/>
  <c r="AA165" i="8"/>
  <c r="BS165" i="8"/>
  <c r="AB165" i="8"/>
  <c r="BT165" i="8"/>
  <c r="AC165" i="8"/>
  <c r="AE165" i="8"/>
  <c r="BF165" i="8"/>
  <c r="BG165" i="8"/>
  <c r="BH165" i="8"/>
  <c r="BI165" i="8"/>
  <c r="AJ165" i="8"/>
  <c r="AK165" i="8"/>
  <c r="AL165" i="8"/>
  <c r="AM165" i="8"/>
  <c r="AN165" i="8"/>
  <c r="O165" i="8"/>
  <c r="AO165" i="8"/>
  <c r="BE165" i="8"/>
  <c r="R165" i="8"/>
  <c r="Y165" i="8"/>
  <c r="AG165" i="8"/>
  <c r="AI165" i="8"/>
  <c r="BL165" i="8"/>
  <c r="AH165" i="8"/>
  <c r="BD165" i="8"/>
  <c r="BJ165" i="8"/>
  <c r="AA143" i="8"/>
  <c r="AW143" i="8"/>
  <c r="BS143" i="8"/>
  <c r="AB143" i="8"/>
  <c r="AY143" i="8"/>
  <c r="W143" i="8"/>
  <c r="AU143" i="8"/>
  <c r="BT143" i="8"/>
  <c r="X143" i="8"/>
  <c r="AV143" i="8"/>
  <c r="Y143" i="8"/>
  <c r="AX143" i="8"/>
  <c r="Z143" i="8"/>
  <c r="AZ143" i="8"/>
  <c r="AC143" i="8"/>
  <c r="BA143" i="8"/>
  <c r="S143" i="8"/>
  <c r="BC143" i="8"/>
  <c r="T143" i="8"/>
  <c r="BD143" i="8"/>
  <c r="V143" i="8"/>
  <c r="BF143" i="8"/>
  <c r="AI143" i="8"/>
  <c r="BO143" i="8"/>
  <c r="AJ143" i="8"/>
  <c r="BP143" i="8"/>
  <c r="AK143" i="8"/>
  <c r="BQ143" i="8"/>
  <c r="AT143" i="8"/>
  <c r="BB143" i="8"/>
  <c r="M143" i="8"/>
  <c r="BE143" i="8"/>
  <c r="N143" i="8"/>
  <c r="BG143" i="8"/>
  <c r="O143" i="8"/>
  <c r="BH143" i="8"/>
  <c r="R143" i="8"/>
  <c r="U143" i="8"/>
  <c r="AD143" i="8"/>
  <c r="AE143" i="8"/>
  <c r="AF143" i="8"/>
  <c r="BR143" i="8"/>
  <c r="AP143" i="8"/>
  <c r="AQ143" i="8"/>
  <c r="BJ143" i="8"/>
  <c r="AR143" i="8"/>
  <c r="AS143" i="8"/>
  <c r="BI143" i="8"/>
  <c r="AM143" i="8"/>
  <c r="AN143" i="8"/>
  <c r="AO143" i="8"/>
  <c r="BK143" i="8"/>
  <c r="BL143" i="8"/>
  <c r="BM143" i="8"/>
  <c r="AG143" i="8"/>
  <c r="AH143" i="8"/>
  <c r="P143" i="8"/>
  <c r="Q143" i="8"/>
  <c r="AL143" i="8"/>
  <c r="BN143" i="8"/>
  <c r="X121" i="8"/>
  <c r="AT121" i="8"/>
  <c r="BP121" i="8"/>
  <c r="Y121" i="8"/>
  <c r="AU121" i="8"/>
  <c r="BQ121" i="8"/>
  <c r="AA121" i="8"/>
  <c r="AW121" i="8"/>
  <c r="BS121" i="8"/>
  <c r="AC121" i="8"/>
  <c r="BB121" i="8"/>
  <c r="AK121" i="8"/>
  <c r="BK121" i="8"/>
  <c r="AL121" i="8"/>
  <c r="BL121" i="8"/>
  <c r="M121" i="8"/>
  <c r="AM121" i="8"/>
  <c r="BM121" i="8"/>
  <c r="N121" i="8"/>
  <c r="AN121" i="8"/>
  <c r="BN121" i="8"/>
  <c r="O121" i="8"/>
  <c r="AO121" i="8"/>
  <c r="BO121" i="8"/>
  <c r="AD121" i="8"/>
  <c r="BI121" i="8"/>
  <c r="AE121" i="8"/>
  <c r="BJ121" i="8"/>
  <c r="AG121" i="8"/>
  <c r="BT121" i="8"/>
  <c r="T121" i="8"/>
  <c r="BF121" i="8"/>
  <c r="U121" i="8"/>
  <c r="BG121" i="8"/>
  <c r="V121" i="8"/>
  <c r="BH121" i="8"/>
  <c r="AI121" i="8"/>
  <c r="AJ121" i="8"/>
  <c r="AP121" i="8"/>
  <c r="AQ121" i="8"/>
  <c r="AR121" i="8"/>
  <c r="R121" i="8"/>
  <c r="S121" i="8"/>
  <c r="W121" i="8"/>
  <c r="Z121" i="8"/>
  <c r="AB121" i="8"/>
  <c r="BR121" i="8"/>
  <c r="AF121" i="8"/>
  <c r="AH121" i="8"/>
  <c r="AY121" i="8"/>
  <c r="AS121" i="8"/>
  <c r="AV121" i="8"/>
  <c r="AX121" i="8"/>
  <c r="P121" i="8"/>
  <c r="Q121" i="8"/>
  <c r="AZ121" i="8"/>
  <c r="S99" i="8"/>
  <c r="AO99" i="8"/>
  <c r="BK99" i="8"/>
  <c r="R99" i="8"/>
  <c r="AP99" i="8"/>
  <c r="BM99" i="8"/>
  <c r="T99" i="8"/>
  <c r="AQ99" i="8"/>
  <c r="BN99" i="8"/>
  <c r="U99" i="8"/>
  <c r="AR99" i="8"/>
  <c r="BO99" i="8"/>
  <c r="V99" i="8"/>
  <c r="AS99" i="8"/>
  <c r="BP99" i="8"/>
  <c r="W99" i="8"/>
  <c r="AX99" i="8"/>
  <c r="AJ99" i="8"/>
  <c r="BQ99" i="8"/>
  <c r="AL99" i="8"/>
  <c r="BS99" i="8"/>
  <c r="AN99" i="8"/>
  <c r="O99" i="8"/>
  <c r="AZ99" i="8"/>
  <c r="P99" i="8"/>
  <c r="BA99" i="8"/>
  <c r="Q99" i="8"/>
  <c r="BB99" i="8"/>
  <c r="X99" i="8"/>
  <c r="BC99" i="8"/>
  <c r="Y99" i="8"/>
  <c r="BD99" i="8"/>
  <c r="Z99" i="8"/>
  <c r="BJ99" i="8"/>
  <c r="AA99" i="8"/>
  <c r="BL99" i="8"/>
  <c r="AB99" i="8"/>
  <c r="BR99" i="8"/>
  <c r="AC99" i="8"/>
  <c r="BT99" i="8"/>
  <c r="AW99" i="8"/>
  <c r="AY99" i="8"/>
  <c r="BE99" i="8"/>
  <c r="AV99" i="8"/>
  <c r="BF99" i="8"/>
  <c r="BG99" i="8"/>
  <c r="BH99" i="8"/>
  <c r="BI99" i="8"/>
  <c r="AM99" i="8"/>
  <c r="AT99" i="8"/>
  <c r="AU99" i="8"/>
  <c r="M99" i="8"/>
  <c r="N99" i="8"/>
  <c r="AD99" i="8"/>
  <c r="AE99" i="8"/>
  <c r="AF99" i="8"/>
  <c r="AH99" i="8"/>
  <c r="Q77" i="8"/>
  <c r="AM77" i="8"/>
  <c r="BI77" i="8"/>
  <c r="S77" i="8"/>
  <c r="AO77" i="8"/>
  <c r="BK77" i="8"/>
  <c r="T77" i="8"/>
  <c r="AR77" i="8"/>
  <c r="BP77" i="8"/>
  <c r="W77" i="8"/>
  <c r="AU77" i="8"/>
  <c r="BS77" i="8"/>
  <c r="O77" i="8"/>
  <c r="AQ77" i="8"/>
  <c r="BR77" i="8"/>
  <c r="P77" i="8"/>
  <c r="AS77" i="8"/>
  <c r="BT77" i="8"/>
  <c r="R77" i="8"/>
  <c r="AT77" i="8"/>
  <c r="U77" i="8"/>
  <c r="AV77" i="8"/>
  <c r="M77" i="8"/>
  <c r="AY77" i="8"/>
  <c r="AA77" i="8"/>
  <c r="BF77" i="8"/>
  <c r="AB77" i="8"/>
  <c r="BG77" i="8"/>
  <c r="AC77" i="8"/>
  <c r="BH77" i="8"/>
  <c r="AD77" i="8"/>
  <c r="BJ77" i="8"/>
  <c r="AE77" i="8"/>
  <c r="BL77" i="8"/>
  <c r="BD77" i="8"/>
  <c r="BE77" i="8"/>
  <c r="N77" i="8"/>
  <c r="BM77" i="8"/>
  <c r="V77" i="8"/>
  <c r="BN77" i="8"/>
  <c r="X77" i="8"/>
  <c r="BO77" i="8"/>
  <c r="Z77" i="8"/>
  <c r="AF77" i="8"/>
  <c r="AG77" i="8"/>
  <c r="AH77" i="8"/>
  <c r="AP77" i="8"/>
  <c r="AW77" i="8"/>
  <c r="AX77" i="8"/>
  <c r="BQ77" i="8"/>
  <c r="AK77" i="8"/>
  <c r="AL77" i="8"/>
  <c r="AN77" i="8"/>
  <c r="AZ77" i="8"/>
  <c r="BA77" i="8"/>
  <c r="AJ77" i="8"/>
  <c r="BB77" i="8"/>
  <c r="BC77" i="8"/>
  <c r="Y77" i="8"/>
  <c r="AI77" i="8"/>
  <c r="R55" i="8"/>
  <c r="AG55" i="8"/>
  <c r="BC55" i="8"/>
  <c r="AH55" i="8"/>
  <c r="BD55" i="8"/>
  <c r="AI55" i="8"/>
  <c r="BE55" i="8"/>
  <c r="AE55" i="8"/>
  <c r="BG55" i="8"/>
  <c r="AF55" i="8"/>
  <c r="BH55" i="8"/>
  <c r="AJ55" i="8"/>
  <c r="BI55" i="8"/>
  <c r="AK55" i="8"/>
  <c r="BM55" i="8"/>
  <c r="AL55" i="8"/>
  <c r="BN55" i="8"/>
  <c r="AN55" i="8"/>
  <c r="BP55" i="8"/>
  <c r="AA55" i="8"/>
  <c r="BL55" i="8"/>
  <c r="AB55" i="8"/>
  <c r="BO55" i="8"/>
  <c r="AC55" i="8"/>
  <c r="BQ55" i="8"/>
  <c r="AD55" i="8"/>
  <c r="BR55" i="8"/>
  <c r="T55" i="8"/>
  <c r="BF55" i="8"/>
  <c r="X55" i="8"/>
  <c r="BT55" i="8"/>
  <c r="U55" i="8"/>
  <c r="BS55" i="8"/>
  <c r="V55" i="8"/>
  <c r="W55" i="8"/>
  <c r="Y55" i="8"/>
  <c r="Z55" i="8"/>
  <c r="AP55" i="8"/>
  <c r="AQ55" i="8"/>
  <c r="AR55" i="8"/>
  <c r="AS55" i="8"/>
  <c r="AT55" i="8"/>
  <c r="BB55" i="8"/>
  <c r="BJ55" i="8"/>
  <c r="BK55" i="8"/>
  <c r="AU55" i="8"/>
  <c r="AW55" i="8"/>
  <c r="AX55" i="8"/>
  <c r="AY55" i="8"/>
  <c r="AZ55" i="8"/>
  <c r="BA55" i="8"/>
  <c r="Q55" i="8"/>
  <c r="S55" i="8"/>
  <c r="AM55" i="8"/>
  <c r="AO55" i="8"/>
  <c r="AV55" i="8"/>
  <c r="M55" i="8"/>
  <c r="N55" i="8"/>
  <c r="O55" i="8"/>
  <c r="P55" i="8"/>
  <c r="P33" i="8"/>
  <c r="AL33" i="8"/>
  <c r="BH33" i="8"/>
  <c r="Q33" i="8"/>
  <c r="AM33" i="8"/>
  <c r="BI33" i="8"/>
  <c r="R33" i="8"/>
  <c r="AN33" i="8"/>
  <c r="BJ33" i="8"/>
  <c r="X33" i="8"/>
  <c r="AT33" i="8"/>
  <c r="BP33" i="8"/>
  <c r="Y33" i="8"/>
  <c r="AY33" i="8"/>
  <c r="Z33" i="8"/>
  <c r="AZ33" i="8"/>
  <c r="AA33" i="8"/>
  <c r="BA33" i="8"/>
  <c r="AI33" i="8"/>
  <c r="BO33" i="8"/>
  <c r="AJ33" i="8"/>
  <c r="BQ33" i="8"/>
  <c r="AK33" i="8"/>
  <c r="BR33" i="8"/>
  <c r="N33" i="8"/>
  <c r="AU33" i="8"/>
  <c r="AV33" i="8"/>
  <c r="AW33" i="8"/>
  <c r="AX33" i="8"/>
  <c r="M33" i="8"/>
  <c r="BB33" i="8"/>
  <c r="V33" i="8"/>
  <c r="BG33" i="8"/>
  <c r="BK33" i="8"/>
  <c r="O33" i="8"/>
  <c r="BL33" i="8"/>
  <c r="S33" i="8"/>
  <c r="BM33" i="8"/>
  <c r="T33" i="8"/>
  <c r="BN33" i="8"/>
  <c r="BS33" i="8"/>
  <c r="BT33" i="8"/>
  <c r="U33" i="8"/>
  <c r="BD33" i="8"/>
  <c r="BE33" i="8"/>
  <c r="BF33" i="8"/>
  <c r="W33" i="8"/>
  <c r="AB33" i="8"/>
  <c r="AC33" i="8"/>
  <c r="AD33" i="8"/>
  <c r="AE33" i="8"/>
  <c r="AF33" i="8"/>
  <c r="AG33" i="8"/>
  <c r="AH33" i="8"/>
  <c r="AO33" i="8"/>
  <c r="BC33" i="8"/>
  <c r="AQ33" i="8"/>
  <c r="AR33" i="8"/>
  <c r="AS33" i="8"/>
  <c r="AP33" i="8"/>
  <c r="O102" i="8"/>
  <c r="AK102" i="8"/>
  <c r="BG102" i="8"/>
  <c r="W102" i="8"/>
  <c r="AT102" i="8"/>
  <c r="BQ102" i="8"/>
  <c r="X102" i="8"/>
  <c r="AU102" i="8"/>
  <c r="BR102" i="8"/>
  <c r="Y102" i="8"/>
  <c r="AV102" i="8"/>
  <c r="BS102" i="8"/>
  <c r="Z102" i="8"/>
  <c r="AW102" i="8"/>
  <c r="BT102" i="8"/>
  <c r="AL102" i="8"/>
  <c r="BM102" i="8"/>
  <c r="AH102" i="8"/>
  <c r="BK102" i="8"/>
  <c r="AJ102" i="8"/>
  <c r="BN102" i="8"/>
  <c r="AN102" i="8"/>
  <c r="BP102" i="8"/>
  <c r="AP102" i="8"/>
  <c r="AQ102" i="8"/>
  <c r="AR102" i="8"/>
  <c r="M102" i="8"/>
  <c r="AS102" i="8"/>
  <c r="N102" i="8"/>
  <c r="AX102" i="8"/>
  <c r="S102" i="8"/>
  <c r="BH102" i="8"/>
  <c r="T102" i="8"/>
  <c r="BI102" i="8"/>
  <c r="U102" i="8"/>
  <c r="BJ102" i="8"/>
  <c r="V102" i="8"/>
  <c r="BL102" i="8"/>
  <c r="AF102" i="8"/>
  <c r="AG102" i="8"/>
  <c r="AI102" i="8"/>
  <c r="BE102" i="8"/>
  <c r="BF102" i="8"/>
  <c r="BO102" i="8"/>
  <c r="AY102" i="8"/>
  <c r="AZ102" i="8"/>
  <c r="BA102" i="8"/>
  <c r="BB102" i="8"/>
  <c r="BC102" i="8"/>
  <c r="P102" i="8"/>
  <c r="R102" i="8"/>
  <c r="AE102" i="8"/>
  <c r="AA102" i="8"/>
  <c r="AB102" i="8"/>
  <c r="AC102" i="8"/>
  <c r="AD102" i="8"/>
  <c r="Q102" i="8"/>
  <c r="AO102" i="8"/>
  <c r="BD102" i="8"/>
  <c r="AM102" i="8"/>
  <c r="V278" i="8"/>
  <c r="Q56" i="8"/>
  <c r="AM56" i="8"/>
  <c r="BI56" i="8"/>
  <c r="R56" i="8"/>
  <c r="AN56" i="8"/>
  <c r="BJ56" i="8"/>
  <c r="S56" i="8"/>
  <c r="AO56" i="8"/>
  <c r="BK56" i="8"/>
  <c r="X56" i="8"/>
  <c r="AW56" i="8"/>
  <c r="Y56" i="8"/>
  <c r="AX56" i="8"/>
  <c r="Z56" i="8"/>
  <c r="AY56" i="8"/>
  <c r="AG56" i="8"/>
  <c r="BL56" i="8"/>
  <c r="AH56" i="8"/>
  <c r="BM56" i="8"/>
  <c r="AJ56" i="8"/>
  <c r="BO56" i="8"/>
  <c r="AL56" i="8"/>
  <c r="BT56" i="8"/>
  <c r="AP56" i="8"/>
  <c r="AQ56" i="8"/>
  <c r="AR56" i="8"/>
  <c r="AT56" i="8"/>
  <c r="BA56" i="8"/>
  <c r="BC56" i="8"/>
  <c r="M56" i="8"/>
  <c r="BD56" i="8"/>
  <c r="N56" i="8"/>
  <c r="BE56" i="8"/>
  <c r="O56" i="8"/>
  <c r="BF56" i="8"/>
  <c r="P56" i="8"/>
  <c r="BG56" i="8"/>
  <c r="AD56" i="8"/>
  <c r="AE56" i="8"/>
  <c r="AF56" i="8"/>
  <c r="AI56" i="8"/>
  <c r="AK56" i="8"/>
  <c r="T56" i="8"/>
  <c r="W56" i="8"/>
  <c r="AA56" i="8"/>
  <c r="AB56" i="8"/>
  <c r="BR56" i="8"/>
  <c r="AC56" i="8"/>
  <c r="AS56" i="8"/>
  <c r="AU56" i="8"/>
  <c r="AV56" i="8"/>
  <c r="V56" i="8"/>
  <c r="U56" i="8"/>
  <c r="AZ56" i="8"/>
  <c r="BB56" i="8"/>
  <c r="BN56" i="8"/>
  <c r="O432" i="8"/>
  <c r="P387" i="8"/>
  <c r="AZ344" i="8"/>
  <c r="AY344" i="8"/>
  <c r="BC121" i="8"/>
  <c r="BD100" i="8"/>
  <c r="N388" i="8"/>
  <c r="AJ388" i="8"/>
  <c r="BF388" i="8"/>
  <c r="O388" i="8"/>
  <c r="AK388" i="8"/>
  <c r="BG388" i="8"/>
  <c r="T388" i="8"/>
  <c r="AR388" i="8"/>
  <c r="BP388" i="8"/>
  <c r="U388" i="8"/>
  <c r="AS388" i="8"/>
  <c r="BQ388" i="8"/>
  <c r="BR388" i="8"/>
  <c r="V388" i="8"/>
  <c r="AT388" i="8"/>
  <c r="W388" i="8"/>
  <c r="AU388" i="8"/>
  <c r="BS388" i="8"/>
  <c r="X388" i="8"/>
  <c r="AV388" i="8"/>
  <c r="BT388" i="8"/>
  <c r="AB388" i="8"/>
  <c r="BE388" i="8"/>
  <c r="AC388" i="8"/>
  <c r="BH388" i="8"/>
  <c r="AE388" i="8"/>
  <c r="BJ388" i="8"/>
  <c r="AF388" i="8"/>
  <c r="BK388" i="8"/>
  <c r="AW388" i="8"/>
  <c r="AX388" i="8"/>
  <c r="AY388" i="8"/>
  <c r="Q388" i="8"/>
  <c r="BC388" i="8"/>
  <c r="BD388" i="8"/>
  <c r="S388" i="8"/>
  <c r="BL388" i="8"/>
  <c r="AA388" i="8"/>
  <c r="BO388" i="8"/>
  <c r="BB388" i="8"/>
  <c r="R388" i="8"/>
  <c r="Y388" i="8"/>
  <c r="AZ388" i="8"/>
  <c r="P388" i="8"/>
  <c r="M388" i="8"/>
  <c r="BA388" i="8"/>
  <c r="BI388" i="8"/>
  <c r="Z388" i="8"/>
  <c r="BM388" i="8"/>
  <c r="BN388" i="8"/>
  <c r="AD388" i="8"/>
  <c r="N366" i="8"/>
  <c r="AJ366" i="8"/>
  <c r="BF366" i="8"/>
  <c r="O366" i="8"/>
  <c r="AK366" i="8"/>
  <c r="BG366" i="8"/>
  <c r="Q366" i="8"/>
  <c r="AM366" i="8"/>
  <c r="BI366" i="8"/>
  <c r="AA366" i="8"/>
  <c r="AZ366" i="8"/>
  <c r="AC366" i="8"/>
  <c r="BB366" i="8"/>
  <c r="AB366" i="8"/>
  <c r="BA366" i="8"/>
  <c r="AE366" i="8"/>
  <c r="AD366" i="8"/>
  <c r="BC366" i="8"/>
  <c r="BD366" i="8"/>
  <c r="AR366" i="8"/>
  <c r="AS366" i="8"/>
  <c r="P366" i="8"/>
  <c r="AU366" i="8"/>
  <c r="R366" i="8"/>
  <c r="AV366" i="8"/>
  <c r="AY366" i="8"/>
  <c r="M366" i="8"/>
  <c r="S366" i="8"/>
  <c r="BL366" i="8"/>
  <c r="BM366" i="8"/>
  <c r="X366" i="8"/>
  <c r="BO366" i="8"/>
  <c r="BP366" i="8"/>
  <c r="BR366" i="8"/>
  <c r="AH366" i="8"/>
  <c r="BE366" i="8"/>
  <c r="BH366" i="8"/>
  <c r="V366" i="8"/>
  <c r="T366" i="8"/>
  <c r="BJ366" i="8"/>
  <c r="AF366" i="8"/>
  <c r="U366" i="8"/>
  <c r="BK366" i="8"/>
  <c r="W366" i="8"/>
  <c r="BN366" i="8"/>
  <c r="Y366" i="8"/>
  <c r="Z366" i="8"/>
  <c r="BQ366" i="8"/>
  <c r="AG366" i="8"/>
  <c r="BS366" i="8"/>
  <c r="O300" i="8"/>
  <c r="AK300" i="8"/>
  <c r="BG300" i="8"/>
  <c r="P300" i="8"/>
  <c r="AL300" i="8"/>
  <c r="BH300" i="8"/>
  <c r="U300" i="8"/>
  <c r="AS300" i="8"/>
  <c r="BQ300" i="8"/>
  <c r="V300" i="8"/>
  <c r="AT300" i="8"/>
  <c r="BR300" i="8"/>
  <c r="AC300" i="8"/>
  <c r="BC300" i="8"/>
  <c r="AD300" i="8"/>
  <c r="BD300" i="8"/>
  <c r="AF300" i="8"/>
  <c r="BF300" i="8"/>
  <c r="S300" i="8"/>
  <c r="AX300" i="8"/>
  <c r="Y300" i="8"/>
  <c r="T300" i="8"/>
  <c r="AY300" i="8"/>
  <c r="BB300" i="8"/>
  <c r="W300" i="8"/>
  <c r="AZ300" i="8"/>
  <c r="X300" i="8"/>
  <c r="BA300" i="8"/>
  <c r="AN300" i="8"/>
  <c r="AO300" i="8"/>
  <c r="AQ300" i="8"/>
  <c r="AR300" i="8"/>
  <c r="AB300" i="8"/>
  <c r="AG300" i="8"/>
  <c r="AU300" i="8"/>
  <c r="AW300" i="8"/>
  <c r="AE300" i="8"/>
  <c r="AH300" i="8"/>
  <c r="AM300" i="8"/>
  <c r="BI300" i="8"/>
  <c r="AI300" i="8"/>
  <c r="AJ300" i="8"/>
  <c r="AP300" i="8"/>
  <c r="AV300" i="8"/>
  <c r="BE300" i="8"/>
  <c r="M256" i="8"/>
  <c r="AI256" i="8"/>
  <c r="BE256" i="8"/>
  <c r="O256" i="8"/>
  <c r="AK256" i="8"/>
  <c r="BG256" i="8"/>
  <c r="P256" i="8"/>
  <c r="AL256" i="8"/>
  <c r="BH256" i="8"/>
  <c r="W256" i="8"/>
  <c r="AV256" i="8"/>
  <c r="X256" i="8"/>
  <c r="AW256" i="8"/>
  <c r="Z256" i="8"/>
  <c r="AY256" i="8"/>
  <c r="AA256" i="8"/>
  <c r="AZ256" i="8"/>
  <c r="AG256" i="8"/>
  <c r="BM256" i="8"/>
  <c r="AH256" i="8"/>
  <c r="BN256" i="8"/>
  <c r="AM256" i="8"/>
  <c r="BP256" i="8"/>
  <c r="AQ256" i="8"/>
  <c r="AR256" i="8"/>
  <c r="AS256" i="8"/>
  <c r="AT256" i="8"/>
  <c r="AU256" i="8"/>
  <c r="BB256" i="8"/>
  <c r="BC256" i="8"/>
  <c r="BD256" i="8"/>
  <c r="N256" i="8"/>
  <c r="BF256" i="8"/>
  <c r="Q256" i="8"/>
  <c r="BI256" i="8"/>
  <c r="Y256" i="8"/>
  <c r="AC256" i="8"/>
  <c r="AF256" i="8"/>
  <c r="AJ256" i="8"/>
  <c r="AN256" i="8"/>
  <c r="AO256" i="8"/>
  <c r="AX256" i="8"/>
  <c r="BJ256" i="8"/>
  <c r="AB256" i="8"/>
  <c r="AD256" i="8"/>
  <c r="AE256" i="8"/>
  <c r="AP256" i="8"/>
  <c r="BA256" i="8"/>
  <c r="AH234" i="8"/>
  <c r="BD234" i="8"/>
  <c r="M234" i="8"/>
  <c r="AI234" i="8"/>
  <c r="BE234" i="8"/>
  <c r="O234" i="8"/>
  <c r="AK234" i="8"/>
  <c r="BG234" i="8"/>
  <c r="P234" i="8"/>
  <c r="AL234" i="8"/>
  <c r="BH234" i="8"/>
  <c r="AE234" i="8"/>
  <c r="BI234" i="8"/>
  <c r="AF234" i="8"/>
  <c r="BJ234" i="8"/>
  <c r="AJ234" i="8"/>
  <c r="BL234" i="8"/>
  <c r="AM234" i="8"/>
  <c r="BM234" i="8"/>
  <c r="W234" i="8"/>
  <c r="BA234" i="8"/>
  <c r="X234" i="8"/>
  <c r="BB234" i="8"/>
  <c r="Y234" i="8"/>
  <c r="BC234" i="8"/>
  <c r="Z234" i="8"/>
  <c r="BF234" i="8"/>
  <c r="S234" i="8"/>
  <c r="BK234" i="8"/>
  <c r="T234" i="8"/>
  <c r="BN234" i="8"/>
  <c r="U234" i="8"/>
  <c r="BO234" i="8"/>
  <c r="V234" i="8"/>
  <c r="BP234" i="8"/>
  <c r="AA234" i="8"/>
  <c r="BQ234" i="8"/>
  <c r="AZ234" i="8"/>
  <c r="BR234" i="8"/>
  <c r="BS234" i="8"/>
  <c r="N234" i="8"/>
  <c r="BT234" i="8"/>
  <c r="Q234" i="8"/>
  <c r="R234" i="8"/>
  <c r="AT234" i="8"/>
  <c r="AV234" i="8"/>
  <c r="AY234" i="8"/>
  <c r="AB234" i="8"/>
  <c r="AU234" i="8"/>
  <c r="AW234" i="8"/>
  <c r="AX234" i="8"/>
  <c r="X190" i="8"/>
  <c r="AT190" i="8"/>
  <c r="BP190" i="8"/>
  <c r="Y190" i="8"/>
  <c r="AU190" i="8"/>
  <c r="BQ190" i="8"/>
  <c r="AH190" i="8"/>
  <c r="BF190" i="8"/>
  <c r="M190" i="8"/>
  <c r="AK190" i="8"/>
  <c r="BI190" i="8"/>
  <c r="AG190" i="8"/>
  <c r="BH190" i="8"/>
  <c r="AI190" i="8"/>
  <c r="BK190" i="8"/>
  <c r="AJ190" i="8"/>
  <c r="BL190" i="8"/>
  <c r="AM190" i="8"/>
  <c r="BN190" i="8"/>
  <c r="AN190" i="8"/>
  <c r="BO190" i="8"/>
  <c r="AE190" i="8"/>
  <c r="BS190" i="8"/>
  <c r="AF190" i="8"/>
  <c r="BT190" i="8"/>
  <c r="AO190" i="8"/>
  <c r="AP190" i="8"/>
  <c r="AD190" i="8"/>
  <c r="AL190" i="8"/>
  <c r="AQ190" i="8"/>
  <c r="AR190" i="8"/>
  <c r="Q190" i="8"/>
  <c r="BG190" i="8"/>
  <c r="R190" i="8"/>
  <c r="BJ190" i="8"/>
  <c r="S190" i="8"/>
  <c r="BM190" i="8"/>
  <c r="T190" i="8"/>
  <c r="BR190" i="8"/>
  <c r="U190" i="8"/>
  <c r="O190" i="8"/>
  <c r="P190" i="8"/>
  <c r="V190" i="8"/>
  <c r="W190" i="8"/>
  <c r="Z190" i="8"/>
  <c r="AA190" i="8"/>
  <c r="AB190" i="8"/>
  <c r="AY190" i="8"/>
  <c r="BC190" i="8"/>
  <c r="AC190" i="8"/>
  <c r="AS190" i="8"/>
  <c r="AV190" i="8"/>
  <c r="AW190" i="8"/>
  <c r="AX190" i="8"/>
  <c r="AZ190" i="8"/>
  <c r="BA190" i="8"/>
  <c r="BB190" i="8"/>
  <c r="BD190" i="8"/>
  <c r="BE190" i="8"/>
  <c r="Z146" i="8"/>
  <c r="AV146" i="8"/>
  <c r="BR146" i="8"/>
  <c r="AE146" i="8"/>
  <c r="BB146" i="8"/>
  <c r="AF146" i="8"/>
  <c r="BC146" i="8"/>
  <c r="AG146" i="8"/>
  <c r="BD146" i="8"/>
  <c r="AH146" i="8"/>
  <c r="BE146" i="8"/>
  <c r="AI146" i="8"/>
  <c r="BF146" i="8"/>
  <c r="V146" i="8"/>
  <c r="AY146" i="8"/>
  <c r="W146" i="8"/>
  <c r="AZ146" i="8"/>
  <c r="Y146" i="8"/>
  <c r="BG146" i="8"/>
  <c r="AB146" i="8"/>
  <c r="BL146" i="8"/>
  <c r="AC146" i="8"/>
  <c r="BM146" i="8"/>
  <c r="AD146" i="8"/>
  <c r="BN146" i="8"/>
  <c r="AK146" i="8"/>
  <c r="BT146" i="8"/>
  <c r="AL146" i="8"/>
  <c r="AM146" i="8"/>
  <c r="AN146" i="8"/>
  <c r="AO146" i="8"/>
  <c r="AU146" i="8"/>
  <c r="AW146" i="8"/>
  <c r="AX146" i="8"/>
  <c r="BA146" i="8"/>
  <c r="BH146" i="8"/>
  <c r="X146" i="8"/>
  <c r="AA146" i="8"/>
  <c r="AJ146" i="8"/>
  <c r="AP146" i="8"/>
  <c r="T146" i="8"/>
  <c r="U146" i="8"/>
  <c r="AT146" i="8"/>
  <c r="AQ146" i="8"/>
  <c r="AR146" i="8"/>
  <c r="AS146" i="8"/>
  <c r="Q146" i="8"/>
  <c r="BJ146" i="8"/>
  <c r="BI146" i="8"/>
  <c r="M146" i="8"/>
  <c r="BK146" i="8"/>
  <c r="N146" i="8"/>
  <c r="O146" i="8"/>
  <c r="P146" i="8"/>
  <c r="R146" i="8"/>
  <c r="S146" i="8"/>
  <c r="T124" i="8"/>
  <c r="AP124" i="8"/>
  <c r="BL124" i="8"/>
  <c r="U124" i="8"/>
  <c r="AQ124" i="8"/>
  <c r="BM124" i="8"/>
  <c r="W124" i="8"/>
  <c r="AS124" i="8"/>
  <c r="BO124" i="8"/>
  <c r="AA124" i="8"/>
  <c r="AZ124" i="8"/>
  <c r="P124" i="8"/>
  <c r="AR124" i="8"/>
  <c r="BS124" i="8"/>
  <c r="Q124" i="8"/>
  <c r="AT124" i="8"/>
  <c r="BT124" i="8"/>
  <c r="R124" i="8"/>
  <c r="AU124" i="8"/>
  <c r="S124" i="8"/>
  <c r="AV124" i="8"/>
  <c r="V124" i="8"/>
  <c r="AW124" i="8"/>
  <c r="Y124" i="8"/>
  <c r="BE124" i="8"/>
  <c r="Z124" i="8"/>
  <c r="BF124" i="8"/>
  <c r="AC124" i="8"/>
  <c r="BH124" i="8"/>
  <c r="AL124" i="8"/>
  <c r="AM124" i="8"/>
  <c r="AN124" i="8"/>
  <c r="AJ124" i="8"/>
  <c r="AK124" i="8"/>
  <c r="AO124" i="8"/>
  <c r="AX124" i="8"/>
  <c r="AY124" i="8"/>
  <c r="O124" i="8"/>
  <c r="X124" i="8"/>
  <c r="AB124" i="8"/>
  <c r="AD124" i="8"/>
  <c r="AE124" i="8"/>
  <c r="BA124" i="8"/>
  <c r="BB124" i="8"/>
  <c r="BC124" i="8"/>
  <c r="BD124" i="8"/>
  <c r="AG124" i="8"/>
  <c r="AH124" i="8"/>
  <c r="BJ124" i="8"/>
  <c r="AI124" i="8"/>
  <c r="BG124" i="8"/>
  <c r="BI124" i="8"/>
  <c r="BK124" i="8"/>
  <c r="BN124" i="8"/>
  <c r="BP124" i="8"/>
  <c r="BQ124" i="8"/>
  <c r="BR124" i="8"/>
  <c r="AH36" i="8"/>
  <c r="BD36" i="8"/>
  <c r="M36" i="8"/>
  <c r="AI36" i="8"/>
  <c r="BE36" i="8"/>
  <c r="N36" i="8"/>
  <c r="AJ36" i="8"/>
  <c r="BF36" i="8"/>
  <c r="T36" i="8"/>
  <c r="AP36" i="8"/>
  <c r="BL36" i="8"/>
  <c r="AE36" i="8"/>
  <c r="BH36" i="8"/>
  <c r="AF36" i="8"/>
  <c r="BI36" i="8"/>
  <c r="AG36" i="8"/>
  <c r="BJ36" i="8"/>
  <c r="AR36" i="8"/>
  <c r="O36" i="8"/>
  <c r="AS36" i="8"/>
  <c r="P36" i="8"/>
  <c r="AT36" i="8"/>
  <c r="W36" i="8"/>
  <c r="AZ36" i="8"/>
  <c r="U36" i="8"/>
  <c r="BC36" i="8"/>
  <c r="V36" i="8"/>
  <c r="BG36" i="8"/>
  <c r="X36" i="8"/>
  <c r="BK36" i="8"/>
  <c r="Y36" i="8"/>
  <c r="BM36" i="8"/>
  <c r="AD36" i="8"/>
  <c r="BR36" i="8"/>
  <c r="AB36" i="8"/>
  <c r="AC36" i="8"/>
  <c r="AK36" i="8"/>
  <c r="AL36" i="8"/>
  <c r="BO36" i="8"/>
  <c r="BP36" i="8"/>
  <c r="BQ36" i="8"/>
  <c r="BS36" i="8"/>
  <c r="BT36" i="8"/>
  <c r="AO36" i="8"/>
  <c r="AQ36" i="8"/>
  <c r="AU36" i="8"/>
  <c r="AV36" i="8"/>
  <c r="AW36" i="8"/>
  <c r="Z36" i="8"/>
  <c r="AA36" i="8"/>
  <c r="AM36" i="8"/>
  <c r="AN36" i="8"/>
  <c r="AX36" i="8"/>
  <c r="AY36" i="8"/>
  <c r="BB36" i="8"/>
  <c r="BN36" i="8"/>
  <c r="Q36" i="8"/>
  <c r="R36" i="8"/>
  <c r="S36" i="8"/>
  <c r="BA36" i="8"/>
  <c r="Q432" i="8"/>
  <c r="BO344" i="8"/>
  <c r="BP300" i="8"/>
  <c r="R256" i="8"/>
  <c r="AD431" i="8"/>
  <c r="AZ431" i="8"/>
  <c r="T431" i="8"/>
  <c r="AQ431" i="8"/>
  <c r="BN431" i="8"/>
  <c r="V431" i="8"/>
  <c r="AS431" i="8"/>
  <c r="BP431" i="8"/>
  <c r="U431" i="8"/>
  <c r="AR431" i="8"/>
  <c r="BO431" i="8"/>
  <c r="X431" i="8"/>
  <c r="AU431" i="8"/>
  <c r="BR431" i="8"/>
  <c r="W431" i="8"/>
  <c r="AT431" i="8"/>
  <c r="BQ431" i="8"/>
  <c r="AE431" i="8"/>
  <c r="BG431" i="8"/>
  <c r="AG431" i="8"/>
  <c r="BI431" i="8"/>
  <c r="AH431" i="8"/>
  <c r="BJ431" i="8"/>
  <c r="AP431" i="8"/>
  <c r="AW431" i="8"/>
  <c r="BB431" i="8"/>
  <c r="BC431" i="8"/>
  <c r="Y431" i="8"/>
  <c r="BE431" i="8"/>
  <c r="Z431" i="8"/>
  <c r="BF431" i="8"/>
  <c r="AB431" i="8"/>
  <c r="AV431" i="8"/>
  <c r="M431" i="8"/>
  <c r="P431" i="8"/>
  <c r="BA431" i="8"/>
  <c r="N431" i="8"/>
  <c r="AX431" i="8"/>
  <c r="AY431" i="8"/>
  <c r="O431" i="8"/>
  <c r="Q431" i="8"/>
  <c r="R431" i="8"/>
  <c r="S431" i="8"/>
  <c r="BD431" i="8"/>
  <c r="AA431" i="8"/>
  <c r="BH431" i="8"/>
  <c r="BK431" i="8"/>
  <c r="AD387" i="8"/>
  <c r="AZ387" i="8"/>
  <c r="AE387" i="8"/>
  <c r="BA387" i="8"/>
  <c r="AF387" i="8"/>
  <c r="BD387" i="8"/>
  <c r="AG387" i="8"/>
  <c r="BE387" i="8"/>
  <c r="AH387" i="8"/>
  <c r="BF387" i="8"/>
  <c r="AI387" i="8"/>
  <c r="BG387" i="8"/>
  <c r="AJ387" i="8"/>
  <c r="BH387" i="8"/>
  <c r="W387" i="8"/>
  <c r="BB387" i="8"/>
  <c r="X387" i="8"/>
  <c r="BC387" i="8"/>
  <c r="Z387" i="8"/>
  <c r="BJ387" i="8"/>
  <c r="AA387" i="8"/>
  <c r="BK387" i="8"/>
  <c r="AC387" i="8"/>
  <c r="BQ387" i="8"/>
  <c r="AK387" i="8"/>
  <c r="AL387" i="8"/>
  <c r="AP387" i="8"/>
  <c r="AQ387" i="8"/>
  <c r="N387" i="8"/>
  <c r="AU387" i="8"/>
  <c r="O387" i="8"/>
  <c r="BR387" i="8"/>
  <c r="BS387" i="8"/>
  <c r="AO387" i="8"/>
  <c r="AM387" i="8"/>
  <c r="BT387" i="8"/>
  <c r="AV387" i="8"/>
  <c r="AN387" i="8"/>
  <c r="AR387" i="8"/>
  <c r="AS387" i="8"/>
  <c r="M387" i="8"/>
  <c r="AT387" i="8"/>
  <c r="AD365" i="8"/>
  <c r="AZ365" i="8"/>
  <c r="AE365" i="8"/>
  <c r="BA365" i="8"/>
  <c r="AG365" i="8"/>
  <c r="BC365" i="8"/>
  <c r="AK365" i="8"/>
  <c r="BJ365" i="8"/>
  <c r="N365" i="8"/>
  <c r="AM365" i="8"/>
  <c r="BL365" i="8"/>
  <c r="P365" i="8"/>
  <c r="BN365" i="8"/>
  <c r="M365" i="8"/>
  <c r="AL365" i="8"/>
  <c r="BK365" i="8"/>
  <c r="O365" i="8"/>
  <c r="AN365" i="8"/>
  <c r="BM365" i="8"/>
  <c r="AO365" i="8"/>
  <c r="AJ365" i="8"/>
  <c r="BS365" i="8"/>
  <c r="AP365" i="8"/>
  <c r="BT365" i="8"/>
  <c r="AR365" i="8"/>
  <c r="AS365" i="8"/>
  <c r="AB365" i="8"/>
  <c r="BR365" i="8"/>
  <c r="AX365" i="8"/>
  <c r="AY365" i="8"/>
  <c r="R365" i="8"/>
  <c r="AC365" i="8"/>
  <c r="AF365" i="8"/>
  <c r="AH365" i="8"/>
  <c r="AT365" i="8"/>
  <c r="AI365" i="8"/>
  <c r="AQ365" i="8"/>
  <c r="AU365" i="8"/>
  <c r="AV365" i="8"/>
  <c r="AW365" i="8"/>
  <c r="Q365" i="8"/>
  <c r="BB365" i="8"/>
  <c r="AG343" i="8"/>
  <c r="BC343" i="8"/>
  <c r="AD343" i="8"/>
  <c r="BA343" i="8"/>
  <c r="AE343" i="8"/>
  <c r="BB343" i="8"/>
  <c r="AH343" i="8"/>
  <c r="BE343" i="8"/>
  <c r="AK343" i="8"/>
  <c r="BK343" i="8"/>
  <c r="M343" i="8"/>
  <c r="BO343" i="8"/>
  <c r="AL343" i="8"/>
  <c r="BL343" i="8"/>
  <c r="AM343" i="8"/>
  <c r="BM343" i="8"/>
  <c r="AO343" i="8"/>
  <c r="N343" i="8"/>
  <c r="AN343" i="8"/>
  <c r="BN343" i="8"/>
  <c r="O343" i="8"/>
  <c r="AA343" i="8"/>
  <c r="BJ343" i="8"/>
  <c r="AB343" i="8"/>
  <c r="BP343" i="8"/>
  <c r="AF343" i="8"/>
  <c r="BR343" i="8"/>
  <c r="AI343" i="8"/>
  <c r="BS343" i="8"/>
  <c r="AT343" i="8"/>
  <c r="P343" i="8"/>
  <c r="Q343" i="8"/>
  <c r="R343" i="8"/>
  <c r="BF343" i="8"/>
  <c r="T343" i="8"/>
  <c r="BH343" i="8"/>
  <c r="V343" i="8"/>
  <c r="W343" i="8"/>
  <c r="BQ343" i="8"/>
  <c r="AU343" i="8"/>
  <c r="AV343" i="8"/>
  <c r="AW343" i="8"/>
  <c r="AZ343" i="8"/>
  <c r="AX343" i="8"/>
  <c r="AY343" i="8"/>
  <c r="BD343" i="8"/>
  <c r="S343" i="8"/>
  <c r="BG343" i="8"/>
  <c r="U343" i="8"/>
  <c r="BI343" i="8"/>
  <c r="AE299" i="8"/>
  <c r="BA299" i="8"/>
  <c r="AF299" i="8"/>
  <c r="BB299" i="8"/>
  <c r="AG299" i="8"/>
  <c r="BE299" i="8"/>
  <c r="AH299" i="8"/>
  <c r="BF299" i="8"/>
  <c r="AK299" i="8"/>
  <c r="BK299" i="8"/>
  <c r="AL299" i="8"/>
  <c r="BL299" i="8"/>
  <c r="N299" i="8"/>
  <c r="AN299" i="8"/>
  <c r="BN299" i="8"/>
  <c r="S299" i="8"/>
  <c r="AV299" i="8"/>
  <c r="W299" i="8"/>
  <c r="T299" i="8"/>
  <c r="AW299" i="8"/>
  <c r="AZ299" i="8"/>
  <c r="U299" i="8"/>
  <c r="AX299" i="8"/>
  <c r="V299" i="8"/>
  <c r="AY299" i="8"/>
  <c r="R299" i="8"/>
  <c r="BI299" i="8"/>
  <c r="X299" i="8"/>
  <c r="BJ299" i="8"/>
  <c r="Z299" i="8"/>
  <c r="BO299" i="8"/>
  <c r="AA299" i="8"/>
  <c r="BP299" i="8"/>
  <c r="AO299" i="8"/>
  <c r="AQ299" i="8"/>
  <c r="BC299" i="8"/>
  <c r="O299" i="8"/>
  <c r="AP299" i="8"/>
  <c r="AT299" i="8"/>
  <c r="BD299" i="8"/>
  <c r="AR299" i="8"/>
  <c r="AS299" i="8"/>
  <c r="AU299" i="8"/>
  <c r="BG299" i="8"/>
  <c r="BH299" i="8"/>
  <c r="M299" i="8"/>
  <c r="BM299" i="8"/>
  <c r="BQ299" i="8"/>
  <c r="AC277" i="8"/>
  <c r="AY277" i="8"/>
  <c r="AE277" i="8"/>
  <c r="BA277" i="8"/>
  <c r="AF277" i="8"/>
  <c r="BB277" i="8"/>
  <c r="M277" i="8"/>
  <c r="AL277" i="8"/>
  <c r="BK277" i="8"/>
  <c r="N277" i="8"/>
  <c r="AM277" i="8"/>
  <c r="BL277" i="8"/>
  <c r="P277" i="8"/>
  <c r="AO277" i="8"/>
  <c r="BN277" i="8"/>
  <c r="Q277" i="8"/>
  <c r="AP277" i="8"/>
  <c r="BO277" i="8"/>
  <c r="AH277" i="8"/>
  <c r="BM277" i="8"/>
  <c r="AI277" i="8"/>
  <c r="BP277" i="8"/>
  <c r="AK277" i="8"/>
  <c r="BR277" i="8"/>
  <c r="U277" i="8"/>
  <c r="BD277" i="8"/>
  <c r="Y277" i="8"/>
  <c r="V277" i="8"/>
  <c r="BE277" i="8"/>
  <c r="BH277" i="8"/>
  <c r="W277" i="8"/>
  <c r="BF277" i="8"/>
  <c r="X277" i="8"/>
  <c r="BG277" i="8"/>
  <c r="Z277" i="8"/>
  <c r="AA277" i="8"/>
  <c r="AB277" i="8"/>
  <c r="AD277" i="8"/>
  <c r="AG277" i="8"/>
  <c r="R277" i="8"/>
  <c r="T277" i="8"/>
  <c r="AQ277" i="8"/>
  <c r="AR277" i="8"/>
  <c r="AT277" i="8"/>
  <c r="AU277" i="8"/>
  <c r="AW277" i="8"/>
  <c r="AX277" i="8"/>
  <c r="S277" i="8"/>
  <c r="AJ277" i="8"/>
  <c r="AV277" i="8"/>
  <c r="AN277" i="8"/>
  <c r="AS277" i="8"/>
  <c r="AC255" i="8"/>
  <c r="AY255" i="8"/>
  <c r="AE255" i="8"/>
  <c r="BA255" i="8"/>
  <c r="AF255" i="8"/>
  <c r="BB255" i="8"/>
  <c r="AG255" i="8"/>
  <c r="BF255" i="8"/>
  <c r="AH255" i="8"/>
  <c r="BG255" i="8"/>
  <c r="AJ255" i="8"/>
  <c r="BI255" i="8"/>
  <c r="AK255" i="8"/>
  <c r="BJ255" i="8"/>
  <c r="AB255" i="8"/>
  <c r="BL255" i="8"/>
  <c r="AD255" i="8"/>
  <c r="BM255" i="8"/>
  <c r="AL255" i="8"/>
  <c r="BO255" i="8"/>
  <c r="Z255" i="8"/>
  <c r="BP255" i="8"/>
  <c r="AA255" i="8"/>
  <c r="BQ255" i="8"/>
  <c r="AI255" i="8"/>
  <c r="BR255" i="8"/>
  <c r="AM255" i="8"/>
  <c r="BS255" i="8"/>
  <c r="AN255" i="8"/>
  <c r="BT255" i="8"/>
  <c r="R255" i="8"/>
  <c r="BH255" i="8"/>
  <c r="S255" i="8"/>
  <c r="BK255" i="8"/>
  <c r="T255" i="8"/>
  <c r="BN255" i="8"/>
  <c r="U255" i="8"/>
  <c r="V255" i="8"/>
  <c r="W255" i="8"/>
  <c r="Y255" i="8"/>
  <c r="AQ255" i="8"/>
  <c r="AR255" i="8"/>
  <c r="AS255" i="8"/>
  <c r="AU255" i="8"/>
  <c r="AW255" i="8"/>
  <c r="X255" i="8"/>
  <c r="AO255" i="8"/>
  <c r="AX255" i="8"/>
  <c r="AP255" i="8"/>
  <c r="AT255" i="8"/>
  <c r="AV255" i="8"/>
  <c r="AB233" i="8"/>
  <c r="AX233" i="8"/>
  <c r="BT233" i="8"/>
  <c r="AC233" i="8"/>
  <c r="AY233" i="8"/>
  <c r="AE233" i="8"/>
  <c r="BA233" i="8"/>
  <c r="AF233" i="8"/>
  <c r="BB233" i="8"/>
  <c r="M233" i="8"/>
  <c r="AM233" i="8"/>
  <c r="BM233" i="8"/>
  <c r="N233" i="8"/>
  <c r="AN233" i="8"/>
  <c r="BN233" i="8"/>
  <c r="P233" i="8"/>
  <c r="AP233" i="8"/>
  <c r="BP233" i="8"/>
  <c r="Q233" i="8"/>
  <c r="AQ233" i="8"/>
  <c r="BQ233" i="8"/>
  <c r="S233" i="8"/>
  <c r="AW233" i="8"/>
  <c r="T233" i="8"/>
  <c r="AZ233" i="8"/>
  <c r="U233" i="8"/>
  <c r="BC233" i="8"/>
  <c r="V233" i="8"/>
  <c r="BD233" i="8"/>
  <c r="AK233" i="8"/>
  <c r="AL233" i="8"/>
  <c r="AO233" i="8"/>
  <c r="AR233" i="8"/>
  <c r="AS233" i="8"/>
  <c r="R233" i="8"/>
  <c r="BO233" i="8"/>
  <c r="W233" i="8"/>
  <c r="BR233" i="8"/>
  <c r="X233" i="8"/>
  <c r="BS233" i="8"/>
  <c r="Y233" i="8"/>
  <c r="Z233" i="8"/>
  <c r="AA233" i="8"/>
  <c r="AJ233" i="8"/>
  <c r="AU233" i="8"/>
  <c r="BG233" i="8"/>
  <c r="BI233" i="8"/>
  <c r="BJ233" i="8"/>
  <c r="BK233" i="8"/>
  <c r="BL233" i="8"/>
  <c r="AT233" i="8"/>
  <c r="AV233" i="8"/>
  <c r="BF233" i="8"/>
  <c r="BE233" i="8"/>
  <c r="BH233" i="8"/>
  <c r="W211" i="8"/>
  <c r="AS211" i="8"/>
  <c r="BO211" i="8"/>
  <c r="S211" i="8"/>
  <c r="AP211" i="8"/>
  <c r="BM211" i="8"/>
  <c r="AD211" i="8"/>
  <c r="BB211" i="8"/>
  <c r="AE211" i="8"/>
  <c r="BC211" i="8"/>
  <c r="AG211" i="8"/>
  <c r="BE211" i="8"/>
  <c r="AH211" i="8"/>
  <c r="BF211" i="8"/>
  <c r="P211" i="8"/>
  <c r="AT211" i="8"/>
  <c r="Q211" i="8"/>
  <c r="AU211" i="8"/>
  <c r="T211" i="8"/>
  <c r="AW211" i="8"/>
  <c r="U211" i="8"/>
  <c r="AX211" i="8"/>
  <c r="AN211" i="8"/>
  <c r="AO211" i="8"/>
  <c r="AQ211" i="8"/>
  <c r="AR211" i="8"/>
  <c r="N211" i="8"/>
  <c r="BH211" i="8"/>
  <c r="O211" i="8"/>
  <c r="BI211" i="8"/>
  <c r="R211" i="8"/>
  <c r="BJ211" i="8"/>
  <c r="V211" i="8"/>
  <c r="BK211" i="8"/>
  <c r="X211" i="8"/>
  <c r="BL211" i="8"/>
  <c r="BG211" i="8"/>
  <c r="BN211" i="8"/>
  <c r="BP211" i="8"/>
  <c r="BQ211" i="8"/>
  <c r="BR211" i="8"/>
  <c r="M211" i="8"/>
  <c r="BS211" i="8"/>
  <c r="AI211" i="8"/>
  <c r="AZ211" i="8"/>
  <c r="BA211" i="8"/>
  <c r="BD211" i="8"/>
  <c r="AJ211" i="8"/>
  <c r="AK211" i="8"/>
  <c r="AL211" i="8"/>
  <c r="AV211" i="8"/>
  <c r="AY211" i="8"/>
  <c r="BT211" i="8"/>
  <c r="AM211" i="8"/>
  <c r="R189" i="8"/>
  <c r="AN189" i="8"/>
  <c r="BJ189" i="8"/>
  <c r="S189" i="8"/>
  <c r="AO189" i="8"/>
  <c r="BK189" i="8"/>
  <c r="V189" i="8"/>
  <c r="AT189" i="8"/>
  <c r="BR189" i="8"/>
  <c r="Y189" i="8"/>
  <c r="AW189" i="8"/>
  <c r="M189" i="8"/>
  <c r="AM189" i="8"/>
  <c r="BO189" i="8"/>
  <c r="AK189" i="8"/>
  <c r="BN189" i="8"/>
  <c r="AL189" i="8"/>
  <c r="BP189" i="8"/>
  <c r="N189" i="8"/>
  <c r="AQ189" i="8"/>
  <c r="BS189" i="8"/>
  <c r="O189" i="8"/>
  <c r="AR189" i="8"/>
  <c r="BT189" i="8"/>
  <c r="AA189" i="8"/>
  <c r="BF189" i="8"/>
  <c r="AB189" i="8"/>
  <c r="BG189" i="8"/>
  <c r="AD189" i="8"/>
  <c r="BI189" i="8"/>
  <c r="AE189" i="8"/>
  <c r="BL189" i="8"/>
  <c r="BA189" i="8"/>
  <c r="BB189" i="8"/>
  <c r="P189" i="8"/>
  <c r="BC189" i="8"/>
  <c r="Q189" i="8"/>
  <c r="BD189" i="8"/>
  <c r="X189" i="8"/>
  <c r="Z189" i="8"/>
  <c r="AC189" i="8"/>
  <c r="AF189" i="8"/>
  <c r="AG189" i="8"/>
  <c r="T189" i="8"/>
  <c r="U189" i="8"/>
  <c r="W189" i="8"/>
  <c r="AH189" i="8"/>
  <c r="AI189" i="8"/>
  <c r="AJ189" i="8"/>
  <c r="AP189" i="8"/>
  <c r="AS189" i="8"/>
  <c r="AU189" i="8"/>
  <c r="O167" i="8"/>
  <c r="AK167" i="8"/>
  <c r="BG167" i="8"/>
  <c r="P167" i="8"/>
  <c r="AL167" i="8"/>
  <c r="BH167" i="8"/>
  <c r="Q167" i="8"/>
  <c r="AM167" i="8"/>
  <c r="BI167" i="8"/>
  <c r="R167" i="8"/>
  <c r="AN167" i="8"/>
  <c r="BJ167" i="8"/>
  <c r="S167" i="8"/>
  <c r="AO167" i="8"/>
  <c r="BK167" i="8"/>
  <c r="N167" i="8"/>
  <c r="AT167" i="8"/>
  <c r="T167" i="8"/>
  <c r="AU167" i="8"/>
  <c r="V167" i="8"/>
  <c r="AW167" i="8"/>
  <c r="AV167" i="8"/>
  <c r="AF167" i="8"/>
  <c r="BP167" i="8"/>
  <c r="AG167" i="8"/>
  <c r="BQ167" i="8"/>
  <c r="AH167" i="8"/>
  <c r="BR167" i="8"/>
  <c r="AI167" i="8"/>
  <c r="BS167" i="8"/>
  <c r="AJ167" i="8"/>
  <c r="BT167" i="8"/>
  <c r="AQ167" i="8"/>
  <c r="AR167" i="8"/>
  <c r="AS167" i="8"/>
  <c r="AX167" i="8"/>
  <c r="AY167" i="8"/>
  <c r="BD167" i="8"/>
  <c r="BE167" i="8"/>
  <c r="BF167" i="8"/>
  <c r="BL167" i="8"/>
  <c r="BM167" i="8"/>
  <c r="BN167" i="8"/>
  <c r="BO167" i="8"/>
  <c r="AD167" i="8"/>
  <c r="AE167" i="8"/>
  <c r="AP167" i="8"/>
  <c r="AZ167" i="8"/>
  <c r="BA167" i="8"/>
  <c r="BB167" i="8"/>
  <c r="Y167" i="8"/>
  <c r="Z167" i="8"/>
  <c r="AA167" i="8"/>
  <c r="AB167" i="8"/>
  <c r="AC167" i="8"/>
  <c r="BC167" i="8"/>
  <c r="T145" i="8"/>
  <c r="AP145" i="8"/>
  <c r="BL145" i="8"/>
  <c r="V145" i="8"/>
  <c r="AS145" i="8"/>
  <c r="BP145" i="8"/>
  <c r="W145" i="8"/>
  <c r="AT145" i="8"/>
  <c r="BQ145" i="8"/>
  <c r="X145" i="8"/>
  <c r="AU145" i="8"/>
  <c r="BR145" i="8"/>
  <c r="Y145" i="8"/>
  <c r="AV145" i="8"/>
  <c r="BS145" i="8"/>
  <c r="Z145" i="8"/>
  <c r="AW145" i="8"/>
  <c r="BT145" i="8"/>
  <c r="U145" i="8"/>
  <c r="BB145" i="8"/>
  <c r="AA145" i="8"/>
  <c r="BC145" i="8"/>
  <c r="AC145" i="8"/>
  <c r="BE145" i="8"/>
  <c r="P145" i="8"/>
  <c r="BA145" i="8"/>
  <c r="Q145" i="8"/>
  <c r="BD145" i="8"/>
  <c r="R145" i="8"/>
  <c r="BF145" i="8"/>
  <c r="AY145" i="8"/>
  <c r="AZ145" i="8"/>
  <c r="M145" i="8"/>
  <c r="BG145" i="8"/>
  <c r="N145" i="8"/>
  <c r="BH145" i="8"/>
  <c r="O145" i="8"/>
  <c r="BI145" i="8"/>
  <c r="BJ145" i="8"/>
  <c r="BK145" i="8"/>
  <c r="BM145" i="8"/>
  <c r="BN145" i="8"/>
  <c r="BO145" i="8"/>
  <c r="AF145" i="8"/>
  <c r="AG145" i="8"/>
  <c r="AH145" i="8"/>
  <c r="AI145" i="8"/>
  <c r="AE145" i="8"/>
  <c r="S145" i="8"/>
  <c r="AB145" i="8"/>
  <c r="AD145" i="8"/>
  <c r="AM145" i="8"/>
  <c r="AN145" i="8"/>
  <c r="AO145" i="8"/>
  <c r="AQ145" i="8"/>
  <c r="AR145" i="8"/>
  <c r="AX145" i="8"/>
  <c r="AJ145" i="8"/>
  <c r="AK145" i="8"/>
  <c r="AL145" i="8"/>
  <c r="N123" i="8"/>
  <c r="AJ123" i="8"/>
  <c r="BF123" i="8"/>
  <c r="O123" i="8"/>
  <c r="AK123" i="8"/>
  <c r="BG123" i="8"/>
  <c r="Q123" i="8"/>
  <c r="AM123" i="8"/>
  <c r="BI123" i="8"/>
  <c r="AH123" i="8"/>
  <c r="BJ123" i="8"/>
  <c r="X123" i="8"/>
  <c r="AX123" i="8"/>
  <c r="Y123" i="8"/>
  <c r="AY123" i="8"/>
  <c r="Z123" i="8"/>
  <c r="AZ123" i="8"/>
  <c r="AA123" i="8"/>
  <c r="BA123" i="8"/>
  <c r="AB123" i="8"/>
  <c r="BB123" i="8"/>
  <c r="AT123" i="8"/>
  <c r="M123" i="8"/>
  <c r="AU123" i="8"/>
  <c r="R123" i="8"/>
  <c r="AW123" i="8"/>
  <c r="U123" i="8"/>
  <c r="BL123" i="8"/>
  <c r="V123" i="8"/>
  <c r="BM123" i="8"/>
  <c r="W123" i="8"/>
  <c r="BN123" i="8"/>
  <c r="BC123" i="8"/>
  <c r="BD123" i="8"/>
  <c r="BE123" i="8"/>
  <c r="BH123" i="8"/>
  <c r="BK123" i="8"/>
  <c r="AC123" i="8"/>
  <c r="AD123" i="8"/>
  <c r="AE123" i="8"/>
  <c r="AF123" i="8"/>
  <c r="AG123" i="8"/>
  <c r="T123" i="8"/>
  <c r="AI123" i="8"/>
  <c r="AL123" i="8"/>
  <c r="AN123" i="8"/>
  <c r="P123" i="8"/>
  <c r="S123" i="8"/>
  <c r="BO123" i="8"/>
  <c r="BP123" i="8"/>
  <c r="BS123" i="8"/>
  <c r="AO123" i="8"/>
  <c r="AP123" i="8"/>
  <c r="AQ123" i="8"/>
  <c r="AV123" i="8"/>
  <c r="BR123" i="8"/>
  <c r="AR123" i="8"/>
  <c r="AS123" i="8"/>
  <c r="BQ123" i="8"/>
  <c r="BT123" i="8"/>
  <c r="AE101" i="8"/>
  <c r="BA101" i="8"/>
  <c r="N101" i="8"/>
  <c r="AK101" i="8"/>
  <c r="BH101" i="8"/>
  <c r="O101" i="8"/>
  <c r="AL101" i="8"/>
  <c r="BI101" i="8"/>
  <c r="P101" i="8"/>
  <c r="AM101" i="8"/>
  <c r="BJ101" i="8"/>
  <c r="Q101" i="8"/>
  <c r="AN101" i="8"/>
  <c r="BK101" i="8"/>
  <c r="AQ101" i="8"/>
  <c r="BR101" i="8"/>
  <c r="AH101" i="8"/>
  <c r="BN101" i="8"/>
  <c r="AJ101" i="8"/>
  <c r="BP101" i="8"/>
  <c r="AP101" i="8"/>
  <c r="BS101" i="8"/>
  <c r="AD101" i="8"/>
  <c r="BO101" i="8"/>
  <c r="AF101" i="8"/>
  <c r="BQ101" i="8"/>
  <c r="AG101" i="8"/>
  <c r="BT101" i="8"/>
  <c r="AI101" i="8"/>
  <c r="AO101" i="8"/>
  <c r="AB101" i="8"/>
  <c r="AC101" i="8"/>
  <c r="AR101" i="8"/>
  <c r="AS101" i="8"/>
  <c r="AU101" i="8"/>
  <c r="AV101" i="8"/>
  <c r="AW101" i="8"/>
  <c r="BD101" i="8"/>
  <c r="BE101" i="8"/>
  <c r="BF101" i="8"/>
  <c r="BG101" i="8"/>
  <c r="BL101" i="8"/>
  <c r="W101" i="8"/>
  <c r="X101" i="8"/>
  <c r="Y101" i="8"/>
  <c r="Z101" i="8"/>
  <c r="AA101" i="8"/>
  <c r="BB101" i="8"/>
  <c r="BC101" i="8"/>
  <c r="BM101" i="8"/>
  <c r="V101" i="8"/>
  <c r="AT101" i="8"/>
  <c r="AX101" i="8"/>
  <c r="AY101" i="8"/>
  <c r="AZ101" i="8"/>
  <c r="M101" i="8"/>
  <c r="R101" i="8"/>
  <c r="S101" i="8"/>
  <c r="T101" i="8"/>
  <c r="U101" i="8"/>
  <c r="AC79" i="8"/>
  <c r="AY79" i="8"/>
  <c r="AE79" i="8"/>
  <c r="BA79" i="8"/>
  <c r="T79" i="8"/>
  <c r="AR79" i="8"/>
  <c r="BP79" i="8"/>
  <c r="W79" i="8"/>
  <c r="AU79" i="8"/>
  <c r="BS79" i="8"/>
  <c r="AD79" i="8"/>
  <c r="BE79" i="8"/>
  <c r="AF79" i="8"/>
  <c r="BF79" i="8"/>
  <c r="AG79" i="8"/>
  <c r="BG79" i="8"/>
  <c r="AH79" i="8"/>
  <c r="BH79" i="8"/>
  <c r="Y79" i="8"/>
  <c r="BI79" i="8"/>
  <c r="AO79" i="8"/>
  <c r="AP79" i="8"/>
  <c r="AQ79" i="8"/>
  <c r="M79" i="8"/>
  <c r="AS79" i="8"/>
  <c r="N79" i="8"/>
  <c r="AT79" i="8"/>
  <c r="Z79" i="8"/>
  <c r="BQ79" i="8"/>
  <c r="AA79" i="8"/>
  <c r="BR79" i="8"/>
  <c r="AB79" i="8"/>
  <c r="BT79" i="8"/>
  <c r="AI79" i="8"/>
  <c r="AJ79" i="8"/>
  <c r="Q79" i="8"/>
  <c r="BO79" i="8"/>
  <c r="R79" i="8"/>
  <c r="S79" i="8"/>
  <c r="U79" i="8"/>
  <c r="BJ79" i="8"/>
  <c r="BK79" i="8"/>
  <c r="BL79" i="8"/>
  <c r="X79" i="8"/>
  <c r="AK79" i="8"/>
  <c r="AL79" i="8"/>
  <c r="AM79" i="8"/>
  <c r="AN79" i="8"/>
  <c r="P79" i="8"/>
  <c r="V79" i="8"/>
  <c r="AV79" i="8"/>
  <c r="AW79" i="8"/>
  <c r="AX79" i="8"/>
  <c r="O79" i="8"/>
  <c r="AZ79" i="8"/>
  <c r="BB79" i="8"/>
  <c r="BD79" i="8"/>
  <c r="BC79" i="8"/>
  <c r="BM79" i="8"/>
  <c r="BN79" i="8"/>
  <c r="W57" i="8"/>
  <c r="AS57" i="8"/>
  <c r="BO57" i="8"/>
  <c r="X57" i="8"/>
  <c r="AT57" i="8"/>
  <c r="BP57" i="8"/>
  <c r="Y57" i="8"/>
  <c r="AU57" i="8"/>
  <c r="BQ57" i="8"/>
  <c r="N57" i="8"/>
  <c r="AM57" i="8"/>
  <c r="BL57" i="8"/>
  <c r="O57" i="8"/>
  <c r="AN57" i="8"/>
  <c r="BM57" i="8"/>
  <c r="P57" i="8"/>
  <c r="AO57" i="8"/>
  <c r="BN57" i="8"/>
  <c r="AF57" i="8"/>
  <c r="BH57" i="8"/>
  <c r="AG57" i="8"/>
  <c r="BI57" i="8"/>
  <c r="AI57" i="8"/>
  <c r="BK57" i="8"/>
  <c r="AW57" i="8"/>
  <c r="M57" i="8"/>
  <c r="AX57" i="8"/>
  <c r="Q57" i="8"/>
  <c r="AY57" i="8"/>
  <c r="R57" i="8"/>
  <c r="AZ57" i="8"/>
  <c r="AA57" i="8"/>
  <c r="BS57" i="8"/>
  <c r="AE57" i="8"/>
  <c r="AL57" i="8"/>
  <c r="AP57" i="8"/>
  <c r="AQ57" i="8"/>
  <c r="AR57" i="8"/>
  <c r="AV57" i="8"/>
  <c r="AC57" i="8"/>
  <c r="AD57" i="8"/>
  <c r="AH57" i="8"/>
  <c r="AJ57" i="8"/>
  <c r="AK57" i="8"/>
  <c r="T57" i="8"/>
  <c r="U57" i="8"/>
  <c r="V57" i="8"/>
  <c r="Z57" i="8"/>
  <c r="BF57" i="8"/>
  <c r="BG57" i="8"/>
  <c r="BJ57" i="8"/>
  <c r="BC57" i="8"/>
  <c r="BD57" i="8"/>
  <c r="BE57" i="8"/>
  <c r="BR57" i="8"/>
  <c r="BT57" i="8"/>
  <c r="P432" i="8"/>
  <c r="BI365" i="8"/>
  <c r="BO300" i="8"/>
  <c r="Q299" i="8"/>
  <c r="N190" i="8"/>
  <c r="X430" i="8"/>
  <c r="AT430" i="8"/>
  <c r="BP430" i="8"/>
  <c r="AH430" i="8"/>
  <c r="BE430" i="8"/>
  <c r="M430" i="8"/>
  <c r="AJ430" i="8"/>
  <c r="BG430" i="8"/>
  <c r="AI430" i="8"/>
  <c r="BF430" i="8"/>
  <c r="O430" i="8"/>
  <c r="BI430" i="8"/>
  <c r="N430" i="8"/>
  <c r="AK430" i="8"/>
  <c r="BH430" i="8"/>
  <c r="AL430" i="8"/>
  <c r="AC430" i="8"/>
  <c r="BJ430" i="8"/>
  <c r="AE430" i="8"/>
  <c r="BL430" i="8"/>
  <c r="AF430" i="8"/>
  <c r="BM430" i="8"/>
  <c r="AM430" i="8"/>
  <c r="BS430" i="8"/>
  <c r="AO430" i="8"/>
  <c r="AR430" i="8"/>
  <c r="AU430" i="8"/>
  <c r="Q430" i="8"/>
  <c r="AW430" i="8"/>
  <c r="R430" i="8"/>
  <c r="AX430" i="8"/>
  <c r="AY430" i="8"/>
  <c r="T430" i="8"/>
  <c r="AN430" i="8"/>
  <c r="BT430" i="8"/>
  <c r="AP430" i="8"/>
  <c r="AS430" i="8"/>
  <c r="AQ430" i="8"/>
  <c r="P430" i="8"/>
  <c r="AV430" i="8"/>
  <c r="S430" i="8"/>
  <c r="AZ430" i="8"/>
  <c r="X408" i="8"/>
  <c r="AT408" i="8"/>
  <c r="BP408" i="8"/>
  <c r="P408" i="8"/>
  <c r="AM408" i="8"/>
  <c r="BJ408" i="8"/>
  <c r="Q408" i="8"/>
  <c r="AN408" i="8"/>
  <c r="BK408" i="8"/>
  <c r="R408" i="8"/>
  <c r="AO408" i="8"/>
  <c r="BL408" i="8"/>
  <c r="T408" i="8"/>
  <c r="AQ408" i="8"/>
  <c r="BN408" i="8"/>
  <c r="S408" i="8"/>
  <c r="AP408" i="8"/>
  <c r="BM408" i="8"/>
  <c r="AD408" i="8"/>
  <c r="BF408" i="8"/>
  <c r="AF408" i="8"/>
  <c r="BH408" i="8"/>
  <c r="AG408" i="8"/>
  <c r="BI408" i="8"/>
  <c r="N408" i="8"/>
  <c r="AY408" i="8"/>
  <c r="U408" i="8"/>
  <c r="BA408" i="8"/>
  <c r="Z408" i="8"/>
  <c r="BE408" i="8"/>
  <c r="AA408" i="8"/>
  <c r="BO408" i="8"/>
  <c r="AC408" i="8"/>
  <c r="BQ408" i="8"/>
  <c r="AE408" i="8"/>
  <c r="BR408" i="8"/>
  <c r="AH408" i="8"/>
  <c r="BS408" i="8"/>
  <c r="BT408" i="8"/>
  <c r="O408" i="8"/>
  <c r="AZ408" i="8"/>
  <c r="Y408" i="8"/>
  <c r="BD408" i="8"/>
  <c r="V408" i="8"/>
  <c r="BB408" i="8"/>
  <c r="W408" i="8"/>
  <c r="BC408" i="8"/>
  <c r="AI408" i="8"/>
  <c r="BG408" i="8"/>
  <c r="AB408" i="8"/>
  <c r="X386" i="8"/>
  <c r="AT386" i="8"/>
  <c r="BP386" i="8"/>
  <c r="Y386" i="8"/>
  <c r="AU386" i="8"/>
  <c r="BQ386" i="8"/>
  <c r="R386" i="8"/>
  <c r="AP386" i="8"/>
  <c r="BN386" i="8"/>
  <c r="S386" i="8"/>
  <c r="AQ386" i="8"/>
  <c r="BO386" i="8"/>
  <c r="T386" i="8"/>
  <c r="AR386" i="8"/>
  <c r="BR386" i="8"/>
  <c r="U386" i="8"/>
  <c r="AS386" i="8"/>
  <c r="BS386" i="8"/>
  <c r="V386" i="8"/>
  <c r="AV386" i="8"/>
  <c r="BT386" i="8"/>
  <c r="W386" i="8"/>
  <c r="BB386" i="8"/>
  <c r="Z386" i="8"/>
  <c r="BC386" i="8"/>
  <c r="AB386" i="8"/>
  <c r="BE386" i="8"/>
  <c r="AC386" i="8"/>
  <c r="BF386" i="8"/>
  <c r="AZ386" i="8"/>
  <c r="M386" i="8"/>
  <c r="BA386" i="8"/>
  <c r="BD386" i="8"/>
  <c r="AA386" i="8"/>
  <c r="BJ386" i="8"/>
  <c r="BK386" i="8"/>
  <c r="AE386" i="8"/>
  <c r="BL386" i="8"/>
  <c r="AF386" i="8"/>
  <c r="BM386" i="8"/>
  <c r="AH386" i="8"/>
  <c r="N386" i="8"/>
  <c r="Q386" i="8"/>
  <c r="AD386" i="8"/>
  <c r="O386" i="8"/>
  <c r="BG386" i="8"/>
  <c r="BI386" i="8"/>
  <c r="P386" i="8"/>
  <c r="BH386" i="8"/>
  <c r="AG386" i="8"/>
  <c r="AI386" i="8"/>
  <c r="AA342" i="8"/>
  <c r="AW342" i="8"/>
  <c r="BS342" i="8"/>
  <c r="U342" i="8"/>
  <c r="AR342" i="8"/>
  <c r="BO342" i="8"/>
  <c r="V342" i="8"/>
  <c r="AS342" i="8"/>
  <c r="BP342" i="8"/>
  <c r="X342" i="8"/>
  <c r="AU342" i="8"/>
  <c r="BR342" i="8"/>
  <c r="O342" i="8"/>
  <c r="AO342" i="8"/>
  <c r="BQ342" i="8"/>
  <c r="S342" i="8"/>
  <c r="AV342" i="8"/>
  <c r="P342" i="8"/>
  <c r="AP342" i="8"/>
  <c r="BT342" i="8"/>
  <c r="Q342" i="8"/>
  <c r="AQ342" i="8"/>
  <c r="R342" i="8"/>
  <c r="AT342" i="8"/>
  <c r="W342" i="8"/>
  <c r="BD342" i="8"/>
  <c r="Y342" i="8"/>
  <c r="BE342" i="8"/>
  <c r="AB342" i="8"/>
  <c r="BG342" i="8"/>
  <c r="AC342" i="8"/>
  <c r="BH342" i="8"/>
  <c r="N342" i="8"/>
  <c r="BJ342" i="8"/>
  <c r="Z342" i="8"/>
  <c r="AH342" i="8"/>
  <c r="AK342" i="8"/>
  <c r="AM342" i="8"/>
  <c r="T342" i="8"/>
  <c r="BK342" i="8"/>
  <c r="BL342" i="8"/>
  <c r="AD342" i="8"/>
  <c r="BM342" i="8"/>
  <c r="AF342" i="8"/>
  <c r="AE342" i="8"/>
  <c r="BN342" i="8"/>
  <c r="AG342" i="8"/>
  <c r="AI342" i="8"/>
  <c r="AJ342" i="8"/>
  <c r="AL342" i="8"/>
  <c r="Y298" i="8"/>
  <c r="AU298" i="8"/>
  <c r="BQ298" i="8"/>
  <c r="Z298" i="8"/>
  <c r="AV298" i="8"/>
  <c r="BR298" i="8"/>
  <c r="S298" i="8"/>
  <c r="AQ298" i="8"/>
  <c r="BO298" i="8"/>
  <c r="T298" i="8"/>
  <c r="AR298" i="8"/>
  <c r="BP298" i="8"/>
  <c r="O298" i="8"/>
  <c r="AO298" i="8"/>
  <c r="BS298" i="8"/>
  <c r="P298" i="8"/>
  <c r="AP298" i="8"/>
  <c r="BT298" i="8"/>
  <c r="R298" i="8"/>
  <c r="AT298" i="8"/>
  <c r="N298" i="8"/>
  <c r="AX298" i="8"/>
  <c r="W298" i="8"/>
  <c r="Q298" i="8"/>
  <c r="AY298" i="8"/>
  <c r="BB298" i="8"/>
  <c r="U298" i="8"/>
  <c r="AZ298" i="8"/>
  <c r="V298" i="8"/>
  <c r="BA298" i="8"/>
  <c r="AK298" i="8"/>
  <c r="AL298" i="8"/>
  <c r="AN298" i="8"/>
  <c r="AS298" i="8"/>
  <c r="BD298" i="8"/>
  <c r="BF298" i="8"/>
  <c r="BI298" i="8"/>
  <c r="M298" i="8"/>
  <c r="BL298" i="8"/>
  <c r="BM298" i="8"/>
  <c r="AC298" i="8"/>
  <c r="BE298" i="8"/>
  <c r="BG298" i="8"/>
  <c r="BJ298" i="8"/>
  <c r="BH298" i="8"/>
  <c r="BK298" i="8"/>
  <c r="X298" i="8"/>
  <c r="AA298" i="8"/>
  <c r="AB298" i="8"/>
  <c r="BN298" i="8"/>
  <c r="AD298" i="8"/>
  <c r="W276" i="8"/>
  <c r="AS276" i="8"/>
  <c r="BO276" i="8"/>
  <c r="Y276" i="8"/>
  <c r="AU276" i="8"/>
  <c r="BQ276" i="8"/>
  <c r="Z276" i="8"/>
  <c r="AV276" i="8"/>
  <c r="BR276" i="8"/>
  <c r="T276" i="8"/>
  <c r="AT276" i="8"/>
  <c r="U276" i="8"/>
  <c r="AW276" i="8"/>
  <c r="X276" i="8"/>
  <c r="AY276" i="8"/>
  <c r="AA276" i="8"/>
  <c r="AZ276" i="8"/>
  <c r="AG276" i="8"/>
  <c r="BJ276" i="8"/>
  <c r="AH276" i="8"/>
  <c r="BK276" i="8"/>
  <c r="AJ276" i="8"/>
  <c r="BM276" i="8"/>
  <c r="AP276" i="8"/>
  <c r="N276" i="8"/>
  <c r="BA276" i="8"/>
  <c r="AQ276" i="8"/>
  <c r="AR276" i="8"/>
  <c r="M276" i="8"/>
  <c r="AX276" i="8"/>
  <c r="AK276" i="8"/>
  <c r="AL276" i="8"/>
  <c r="AM276" i="8"/>
  <c r="AN276" i="8"/>
  <c r="AO276" i="8"/>
  <c r="S276" i="8"/>
  <c r="AE276" i="8"/>
  <c r="AI276" i="8"/>
  <c r="BB276" i="8"/>
  <c r="BD276" i="8"/>
  <c r="BF276" i="8"/>
  <c r="V276" i="8"/>
  <c r="AB276" i="8"/>
  <c r="AC276" i="8"/>
  <c r="BE276" i="8"/>
  <c r="AD276" i="8"/>
  <c r="AF276" i="8"/>
  <c r="BC276" i="8"/>
  <c r="W254" i="8"/>
  <c r="AS254" i="8"/>
  <c r="BO254" i="8"/>
  <c r="Y254" i="8"/>
  <c r="AU254" i="8"/>
  <c r="BQ254" i="8"/>
  <c r="Z254" i="8"/>
  <c r="AV254" i="8"/>
  <c r="BR254" i="8"/>
  <c r="O254" i="8"/>
  <c r="AN254" i="8"/>
  <c r="BM254" i="8"/>
  <c r="P254" i="8"/>
  <c r="AO254" i="8"/>
  <c r="BN254" i="8"/>
  <c r="R254" i="8"/>
  <c r="AQ254" i="8"/>
  <c r="BS254" i="8"/>
  <c r="S254" i="8"/>
  <c r="AR254" i="8"/>
  <c r="BT254" i="8"/>
  <c r="AD254" i="8"/>
  <c r="BG254" i="8"/>
  <c r="AE254" i="8"/>
  <c r="BH254" i="8"/>
  <c r="AG254" i="8"/>
  <c r="BJ254" i="8"/>
  <c r="Q254" i="8"/>
  <c r="BB254" i="8"/>
  <c r="T254" i="8"/>
  <c r="BC254" i="8"/>
  <c r="U254" i="8"/>
  <c r="BD254" i="8"/>
  <c r="V254" i="8"/>
  <c r="BE254" i="8"/>
  <c r="X254" i="8"/>
  <c r="BF254" i="8"/>
  <c r="AH254" i="8"/>
  <c r="AI254" i="8"/>
  <c r="AJ254" i="8"/>
  <c r="AK254" i="8"/>
  <c r="AL254" i="8"/>
  <c r="N254" i="8"/>
  <c r="AM254" i="8"/>
  <c r="AT254" i="8"/>
  <c r="AW254" i="8"/>
  <c r="AX254" i="8"/>
  <c r="AA254" i="8"/>
  <c r="AB254" i="8"/>
  <c r="AC254" i="8"/>
  <c r="AP254" i="8"/>
  <c r="AY254" i="8"/>
  <c r="AF254" i="8"/>
  <c r="AZ254" i="8"/>
  <c r="BA254" i="8"/>
  <c r="V232" i="8"/>
  <c r="AR232" i="8"/>
  <c r="BN232" i="8"/>
  <c r="W232" i="8"/>
  <c r="AS232" i="8"/>
  <c r="BO232" i="8"/>
  <c r="Y232" i="8"/>
  <c r="AU232" i="8"/>
  <c r="BQ232" i="8"/>
  <c r="Z232" i="8"/>
  <c r="AV232" i="8"/>
  <c r="BR232" i="8"/>
  <c r="Q232" i="8"/>
  <c r="AQ232" i="8"/>
  <c r="R232" i="8"/>
  <c r="AT232" i="8"/>
  <c r="T232" i="8"/>
  <c r="AX232" i="8"/>
  <c r="U232" i="8"/>
  <c r="AY232" i="8"/>
  <c r="AO232" i="8"/>
  <c r="AP232" i="8"/>
  <c r="M232" i="8"/>
  <c r="AW232" i="8"/>
  <c r="N232" i="8"/>
  <c r="AZ232" i="8"/>
  <c r="S232" i="8"/>
  <c r="BG232" i="8"/>
  <c r="X232" i="8"/>
  <c r="BH232" i="8"/>
  <c r="AA232" i="8"/>
  <c r="BI232" i="8"/>
  <c r="AB232" i="8"/>
  <c r="BJ232" i="8"/>
  <c r="AC232" i="8"/>
  <c r="BK232" i="8"/>
  <c r="AE232" i="8"/>
  <c r="AF232" i="8"/>
  <c r="AG232" i="8"/>
  <c r="AH232" i="8"/>
  <c r="AI232" i="8"/>
  <c r="AJ232" i="8"/>
  <c r="P232" i="8"/>
  <c r="AN232" i="8"/>
  <c r="BA232" i="8"/>
  <c r="BC232" i="8"/>
  <c r="AD232" i="8"/>
  <c r="AK232" i="8"/>
  <c r="AL232" i="8"/>
  <c r="BE232" i="8"/>
  <c r="BL232" i="8"/>
  <c r="AM232" i="8"/>
  <c r="BB232" i="8"/>
  <c r="BD232" i="8"/>
  <c r="BF232" i="8"/>
  <c r="Q210" i="8"/>
  <c r="AM210" i="8"/>
  <c r="BI210" i="8"/>
  <c r="AG210" i="8"/>
  <c r="BD210" i="8"/>
  <c r="R210" i="8"/>
  <c r="AP210" i="8"/>
  <c r="BN210" i="8"/>
  <c r="S210" i="8"/>
  <c r="AQ210" i="8"/>
  <c r="BO210" i="8"/>
  <c r="U210" i="8"/>
  <c r="AS210" i="8"/>
  <c r="BQ210" i="8"/>
  <c r="V210" i="8"/>
  <c r="AT210" i="8"/>
  <c r="BR210" i="8"/>
  <c r="O210" i="8"/>
  <c r="AV210" i="8"/>
  <c r="P210" i="8"/>
  <c r="AW210" i="8"/>
  <c r="W210" i="8"/>
  <c r="AY210" i="8"/>
  <c r="X210" i="8"/>
  <c r="AZ210" i="8"/>
  <c r="AD210" i="8"/>
  <c r="BL210" i="8"/>
  <c r="AE210" i="8"/>
  <c r="BM210" i="8"/>
  <c r="AF210" i="8"/>
  <c r="BP210" i="8"/>
  <c r="AH210" i="8"/>
  <c r="BS210" i="8"/>
  <c r="AB210" i="8"/>
  <c r="AC210" i="8"/>
  <c r="AI210" i="8"/>
  <c r="AJ210" i="8"/>
  <c r="AK210" i="8"/>
  <c r="BG210" i="8"/>
  <c r="BH210" i="8"/>
  <c r="BJ210" i="8"/>
  <c r="BK210" i="8"/>
  <c r="BT210" i="8"/>
  <c r="M210" i="8"/>
  <c r="N210" i="8"/>
  <c r="AN210" i="8"/>
  <c r="AR210" i="8"/>
  <c r="BA210" i="8"/>
  <c r="T210" i="8"/>
  <c r="Y210" i="8"/>
  <c r="Z210" i="8"/>
  <c r="AA210" i="8"/>
  <c r="AL210" i="8"/>
  <c r="AO210" i="8"/>
  <c r="AU210" i="8"/>
  <c r="AX210" i="8"/>
  <c r="BB210" i="8"/>
  <c r="AH188" i="8"/>
  <c r="BD188" i="8"/>
  <c r="M188" i="8"/>
  <c r="AI188" i="8"/>
  <c r="BE188" i="8"/>
  <c r="AF188" i="8"/>
  <c r="BF188" i="8"/>
  <c r="AK188" i="8"/>
  <c r="BI188" i="8"/>
  <c r="U188" i="8"/>
  <c r="AU188" i="8"/>
  <c r="P188" i="8"/>
  <c r="AQ188" i="8"/>
  <c r="BR188" i="8"/>
  <c r="Q188" i="8"/>
  <c r="AR188" i="8"/>
  <c r="BS188" i="8"/>
  <c r="S188" i="8"/>
  <c r="AT188" i="8"/>
  <c r="T188" i="8"/>
  <c r="AV188" i="8"/>
  <c r="R188" i="8"/>
  <c r="AZ188" i="8"/>
  <c r="V188" i="8"/>
  <c r="BA188" i="8"/>
  <c r="X188" i="8"/>
  <c r="BC188" i="8"/>
  <c r="Y188" i="8"/>
  <c r="BG188" i="8"/>
  <c r="AD188" i="8"/>
  <c r="BQ188" i="8"/>
  <c r="AE188" i="8"/>
  <c r="BT188" i="8"/>
  <c r="AG188" i="8"/>
  <c r="AJ188" i="8"/>
  <c r="AC188" i="8"/>
  <c r="AL188" i="8"/>
  <c r="AM188" i="8"/>
  <c r="AN188" i="8"/>
  <c r="AO188" i="8"/>
  <c r="BM188" i="8"/>
  <c r="BN188" i="8"/>
  <c r="BO188" i="8"/>
  <c r="BP188" i="8"/>
  <c r="AY188" i="8"/>
  <c r="BB188" i="8"/>
  <c r="BH188" i="8"/>
  <c r="BJ188" i="8"/>
  <c r="BK188" i="8"/>
  <c r="BL188" i="8"/>
  <c r="N188" i="8"/>
  <c r="N166" i="8"/>
  <c r="AJ166" i="8"/>
  <c r="BF166" i="8"/>
  <c r="AC166" i="8"/>
  <c r="AZ166" i="8"/>
  <c r="AD166" i="8"/>
  <c r="BA166" i="8"/>
  <c r="AE166" i="8"/>
  <c r="BB166" i="8"/>
  <c r="AF166" i="8"/>
  <c r="BC166" i="8"/>
  <c r="AG166" i="8"/>
  <c r="BD166" i="8"/>
  <c r="R166" i="8"/>
  <c r="AT166" i="8"/>
  <c r="S166" i="8"/>
  <c r="AU166" i="8"/>
  <c r="U166" i="8"/>
  <c r="AW166" i="8"/>
  <c r="AN166" i="8"/>
  <c r="BS166" i="8"/>
  <c r="W166" i="8"/>
  <c r="BI166" i="8"/>
  <c r="X166" i="8"/>
  <c r="BJ166" i="8"/>
  <c r="Y166" i="8"/>
  <c r="BK166" i="8"/>
  <c r="Z166" i="8"/>
  <c r="BL166" i="8"/>
  <c r="AA166" i="8"/>
  <c r="BM166" i="8"/>
  <c r="AY166" i="8"/>
  <c r="BE166" i="8"/>
  <c r="BG166" i="8"/>
  <c r="M166" i="8"/>
  <c r="BH166" i="8"/>
  <c r="O166" i="8"/>
  <c r="BN166" i="8"/>
  <c r="AX166" i="8"/>
  <c r="BO166" i="8"/>
  <c r="BP166" i="8"/>
  <c r="BQ166" i="8"/>
  <c r="AQ166" i="8"/>
  <c r="AR166" i="8"/>
  <c r="AS166" i="8"/>
  <c r="AV166" i="8"/>
  <c r="BR166" i="8"/>
  <c r="P166" i="8"/>
  <c r="Q166" i="8"/>
  <c r="T166" i="8"/>
  <c r="V166" i="8"/>
  <c r="AB166" i="8"/>
  <c r="AH166" i="8"/>
  <c r="AI166" i="8"/>
  <c r="AK166" i="8"/>
  <c r="N144" i="8"/>
  <c r="AJ144" i="8"/>
  <c r="BF144" i="8"/>
  <c r="AI144" i="8"/>
  <c r="BG144" i="8"/>
  <c r="M144" i="8"/>
  <c r="AK144" i="8"/>
  <c r="BH144" i="8"/>
  <c r="O144" i="8"/>
  <c r="AL144" i="8"/>
  <c r="BI144" i="8"/>
  <c r="P144" i="8"/>
  <c r="AM144" i="8"/>
  <c r="BJ144" i="8"/>
  <c r="Q144" i="8"/>
  <c r="AN144" i="8"/>
  <c r="BK144" i="8"/>
  <c r="X144" i="8"/>
  <c r="AZ144" i="8"/>
  <c r="Y144" i="8"/>
  <c r="BA144" i="8"/>
  <c r="AA144" i="8"/>
  <c r="BC144" i="8"/>
  <c r="AS144" i="8"/>
  <c r="AT144" i="8"/>
  <c r="AU144" i="8"/>
  <c r="AE144" i="8"/>
  <c r="BS144" i="8"/>
  <c r="AF144" i="8"/>
  <c r="BT144" i="8"/>
  <c r="AG144" i="8"/>
  <c r="AH144" i="8"/>
  <c r="AO144" i="8"/>
  <c r="R144" i="8"/>
  <c r="BN144" i="8"/>
  <c r="S144" i="8"/>
  <c r="BO144" i="8"/>
  <c r="T144" i="8"/>
  <c r="BP144" i="8"/>
  <c r="U144" i="8"/>
  <c r="BQ144" i="8"/>
  <c r="V144" i="8"/>
  <c r="BR144" i="8"/>
  <c r="W144" i="8"/>
  <c r="Z144" i="8"/>
  <c r="AB144" i="8"/>
  <c r="BL144" i="8"/>
  <c r="BM144" i="8"/>
  <c r="AC144" i="8"/>
  <c r="AD144" i="8"/>
  <c r="AP144" i="8"/>
  <c r="AD122" i="8"/>
  <c r="AZ122" i="8"/>
  <c r="AE122" i="8"/>
  <c r="BA122" i="8"/>
  <c r="AG122" i="8"/>
  <c r="BC122" i="8"/>
  <c r="S122" i="8"/>
  <c r="AR122" i="8"/>
  <c r="BQ122" i="8"/>
  <c r="AC122" i="8"/>
  <c r="BF122" i="8"/>
  <c r="AF122" i="8"/>
  <c r="BG122" i="8"/>
  <c r="AH122" i="8"/>
  <c r="BH122" i="8"/>
  <c r="AI122" i="8"/>
  <c r="BI122" i="8"/>
  <c r="AJ122" i="8"/>
  <c r="BJ122" i="8"/>
  <c r="AN122" i="8"/>
  <c r="BT122" i="8"/>
  <c r="AO122" i="8"/>
  <c r="AQ122" i="8"/>
  <c r="AP122" i="8"/>
  <c r="AS122" i="8"/>
  <c r="AT122" i="8"/>
  <c r="U122" i="8"/>
  <c r="BN122" i="8"/>
  <c r="V122" i="8"/>
  <c r="BO122" i="8"/>
  <c r="W122" i="8"/>
  <c r="BP122" i="8"/>
  <c r="X122" i="8"/>
  <c r="BR122" i="8"/>
  <c r="Y122" i="8"/>
  <c r="BS122" i="8"/>
  <c r="R122" i="8"/>
  <c r="T122" i="8"/>
  <c r="Z122" i="8"/>
  <c r="AA122" i="8"/>
  <c r="AB122" i="8"/>
  <c r="M122" i="8"/>
  <c r="N122" i="8"/>
  <c r="O122" i="8"/>
  <c r="BD122" i="8"/>
  <c r="BE122" i="8"/>
  <c r="BK122" i="8"/>
  <c r="BL122" i="8"/>
  <c r="BM122" i="8"/>
  <c r="AU122" i="8"/>
  <c r="AV122" i="8"/>
  <c r="AW122" i="8"/>
  <c r="AX122" i="8"/>
  <c r="AY122" i="8"/>
  <c r="BB122" i="8"/>
  <c r="V34" i="8"/>
  <c r="AR34" i="8"/>
  <c r="BN34" i="8"/>
  <c r="W34" i="8"/>
  <c r="AS34" i="8"/>
  <c r="BO34" i="8"/>
  <c r="X34" i="8"/>
  <c r="AT34" i="8"/>
  <c r="BP34" i="8"/>
  <c r="AD34" i="8"/>
  <c r="AZ34" i="8"/>
  <c r="Q34" i="8"/>
  <c r="AQ34" i="8"/>
  <c r="BT34" i="8"/>
  <c r="R34" i="8"/>
  <c r="AU34" i="8"/>
  <c r="S34" i="8"/>
  <c r="AV34" i="8"/>
  <c r="AK34" i="8"/>
  <c r="BQ34" i="8"/>
  <c r="AL34" i="8"/>
  <c r="BR34" i="8"/>
  <c r="AM34" i="8"/>
  <c r="BS34" i="8"/>
  <c r="P34" i="8"/>
  <c r="AY34" i="8"/>
  <c r="AA34" i="8"/>
  <c r="BI34" i="8"/>
  <c r="AB34" i="8"/>
  <c r="BJ34" i="8"/>
  <c r="AC34" i="8"/>
  <c r="BK34" i="8"/>
  <c r="AE34" i="8"/>
  <c r="BL34" i="8"/>
  <c r="AJ34" i="8"/>
  <c r="BA34" i="8"/>
  <c r="BB34" i="8"/>
  <c r="BC34" i="8"/>
  <c r="BD34" i="8"/>
  <c r="BM34" i="8"/>
  <c r="M34" i="8"/>
  <c r="N34" i="8"/>
  <c r="O34" i="8"/>
  <c r="T34" i="8"/>
  <c r="U34" i="8"/>
  <c r="AP34" i="8"/>
  <c r="AW34" i="8"/>
  <c r="AX34" i="8"/>
  <c r="BE34" i="8"/>
  <c r="BF34" i="8"/>
  <c r="BG34" i="8"/>
  <c r="BH34" i="8"/>
  <c r="Y34" i="8"/>
  <c r="Z34" i="8"/>
  <c r="AF34" i="8"/>
  <c r="AG34" i="8"/>
  <c r="AH34" i="8"/>
  <c r="AI34" i="8"/>
  <c r="AN34" i="8"/>
  <c r="AO34" i="8"/>
  <c r="BB430" i="8"/>
  <c r="BH365" i="8"/>
  <c r="BN300" i="8"/>
  <c r="BT277" i="8"/>
  <c r="AD233" i="8"/>
  <c r="BQ189" i="8"/>
  <c r="AM166" i="8"/>
  <c r="M432" i="8"/>
  <c r="BA430" i="8"/>
  <c r="AL388" i="8"/>
  <c r="AY386" i="8"/>
  <c r="BH344" i="8"/>
  <c r="BS277" i="8"/>
  <c r="O233" i="8"/>
  <c r="BM189" i="8"/>
  <c r="AF124" i="8"/>
  <c r="BP56" i="8"/>
  <c r="BB344" i="8"/>
  <c r="BH324" i="8"/>
  <c r="AZ255" i="8"/>
  <c r="BH189" i="8"/>
  <c r="AV144" i="8"/>
  <c r="BH56" i="8"/>
  <c r="Q412" i="8"/>
  <c r="AH388" i="8"/>
  <c r="BE365" i="8"/>
  <c r="AD346" i="8"/>
  <c r="AR302" i="8"/>
  <c r="BK300" i="8"/>
  <c r="AM298" i="8"/>
  <c r="BJ277" i="8"/>
  <c r="AR144" i="8"/>
  <c r="BC342" i="8"/>
  <c r="M280" i="8"/>
  <c r="AP170" i="8"/>
  <c r="AQ144" i="8"/>
  <c r="AM122" i="8"/>
  <c r="AU368" i="8"/>
  <c r="N412" i="8"/>
  <c r="AM386" i="8"/>
  <c r="Z365" i="8"/>
  <c r="AZ277" i="8"/>
  <c r="N255" i="8"/>
  <c r="AK122" i="8"/>
  <c r="BN387" i="8"/>
  <c r="AL386" i="8"/>
  <c r="Y365" i="8"/>
  <c r="P346" i="8"/>
  <c r="R300" i="8"/>
  <c r="O277" i="8"/>
  <c r="Q122" i="8"/>
  <c r="BO192" i="8"/>
  <c r="BS432" i="8"/>
  <c r="AL431" i="8"/>
  <c r="V430" i="8"/>
  <c r="AX366" i="8"/>
  <c r="AX342" i="8"/>
  <c r="R324" i="8"/>
  <c r="N300" i="8"/>
  <c r="AW432" i="8"/>
  <c r="U430" i="8"/>
  <c r="BO390" i="8"/>
  <c r="V389" i="8"/>
  <c r="BI387" i="8"/>
  <c r="AQ345" i="8"/>
  <c r="Q324" i="8"/>
  <c r="BG301" i="8"/>
  <c r="M300" i="8"/>
  <c r="BM192" i="8"/>
  <c r="O148" i="8"/>
  <c r="AY387" i="8"/>
  <c r="AO368" i="8"/>
  <c r="AT366" i="8"/>
  <c r="AP345" i="8"/>
  <c r="O344" i="8"/>
  <c r="M342" i="8"/>
  <c r="P324" i="8"/>
  <c r="BF301" i="8"/>
  <c r="BN276" i="8"/>
  <c r="BR256" i="8"/>
  <c r="BI254" i="8"/>
  <c r="AR234" i="8"/>
  <c r="BL213" i="8"/>
  <c r="Y211" i="8"/>
  <c r="BL192" i="8"/>
  <c r="AP188" i="8"/>
  <c r="BF433" i="8"/>
  <c r="AU432" i="8"/>
  <c r="AI431" i="8"/>
  <c r="BE429" i="8"/>
  <c r="AN411" i="8"/>
  <c r="AL407" i="8"/>
  <c r="BI390" i="8"/>
  <c r="R389" i="8"/>
  <c r="AX387" i="8"/>
  <c r="BQ385" i="8"/>
  <c r="AN368" i="8"/>
  <c r="AQ366" i="8"/>
  <c r="T365" i="8"/>
  <c r="W363" i="8"/>
  <c r="AO345" i="8"/>
  <c r="N344" i="8"/>
  <c r="O324" i="8"/>
  <c r="AW301" i="8"/>
  <c r="BS299" i="8"/>
  <c r="BE297" i="8"/>
  <c r="BL276" i="8"/>
  <c r="BQ256" i="8"/>
  <c r="M254" i="8"/>
  <c r="AQ234" i="8"/>
  <c r="BM231" i="8"/>
  <c r="AY213" i="8"/>
  <c r="BF210" i="8"/>
  <c r="AV191" i="8"/>
  <c r="AB188" i="8"/>
  <c r="BA121" i="8"/>
  <c r="AP100" i="8"/>
  <c r="BI342" i="8"/>
  <c r="AS302" i="8"/>
  <c r="BL300" i="8"/>
  <c r="AW298" i="8"/>
  <c r="R280" i="8"/>
  <c r="BQ277" i="8"/>
  <c r="BD365" i="8"/>
  <c r="Z346" i="8"/>
  <c r="P255" i="8"/>
  <c r="BR192" i="8"/>
  <c r="AY189" i="8"/>
  <c r="AN170" i="8"/>
  <c r="Z430" i="8"/>
  <c r="M412" i="8"/>
  <c r="W324" i="8"/>
  <c r="BM387" i="8"/>
  <c r="AK386" i="8"/>
  <c r="AD302" i="8"/>
  <c r="AF298" i="8"/>
  <c r="BP254" i="8"/>
  <c r="W389" i="8"/>
  <c r="BL387" i="8"/>
  <c r="AJ386" i="8"/>
  <c r="AQ368" i="8"/>
  <c r="BJ301" i="8"/>
  <c r="BL254" i="8"/>
  <c r="V365" i="8"/>
  <c r="S344" i="8"/>
  <c r="BP276" i="8"/>
  <c r="BS256" i="8"/>
  <c r="AS234" i="8"/>
  <c r="Z211" i="8"/>
  <c r="BL390" i="8"/>
  <c r="AN390" i="8"/>
  <c r="Q389" i="8"/>
  <c r="AW387" i="8"/>
  <c r="BP385" i="8"/>
  <c r="AP366" i="8"/>
  <c r="S365" i="8"/>
  <c r="V363" i="8"/>
  <c r="AN345" i="8"/>
  <c r="M344" i="8"/>
  <c r="N324" i="8"/>
  <c r="AT301" i="8"/>
  <c r="BR299" i="8"/>
  <c r="BB297" i="8"/>
  <c r="BI276" i="8"/>
  <c r="BO256" i="8"/>
  <c r="BT253" i="8"/>
  <c r="AP234" i="8"/>
  <c r="BJ231" i="8"/>
  <c r="AX213" i="8"/>
  <c r="BE210" i="8"/>
  <c r="AR191" i="8"/>
  <c r="AA188" i="8"/>
  <c r="AN100" i="8"/>
  <c r="AO388" i="8"/>
  <c r="BM344" i="8"/>
  <c r="W78" i="8"/>
  <c r="AS78" i="8"/>
  <c r="BO78" i="8"/>
  <c r="Y78" i="8"/>
  <c r="AU78" i="8"/>
  <c r="BQ78" i="8"/>
  <c r="AF78" i="8"/>
  <c r="BD78" i="8"/>
  <c r="AI78" i="8"/>
  <c r="BG78" i="8"/>
  <c r="AK78" i="8"/>
  <c r="BK78" i="8"/>
  <c r="AL78" i="8"/>
  <c r="BL78" i="8"/>
  <c r="M78" i="8"/>
  <c r="AM78" i="8"/>
  <c r="BM78" i="8"/>
  <c r="N78" i="8"/>
  <c r="AN78" i="8"/>
  <c r="BN78" i="8"/>
  <c r="U78" i="8"/>
  <c r="BA78" i="8"/>
  <c r="AE78" i="8"/>
  <c r="BR78" i="8"/>
  <c r="AG78" i="8"/>
  <c r="BS78" i="8"/>
  <c r="AH78" i="8"/>
  <c r="BT78" i="8"/>
  <c r="AJ78" i="8"/>
  <c r="AO78" i="8"/>
  <c r="AT78" i="8"/>
  <c r="AV78" i="8"/>
  <c r="AW78" i="8"/>
  <c r="AX78" i="8"/>
  <c r="AY78" i="8"/>
  <c r="T78" i="8"/>
  <c r="V78" i="8"/>
  <c r="X78" i="8"/>
  <c r="Z78" i="8"/>
  <c r="BC78" i="8"/>
  <c r="BE78" i="8"/>
  <c r="BF78" i="8"/>
  <c r="O78" i="8"/>
  <c r="P78" i="8"/>
  <c r="Q78" i="8"/>
  <c r="R78" i="8"/>
  <c r="BP78" i="8"/>
  <c r="BB78" i="8"/>
  <c r="BH78" i="8"/>
  <c r="BI78" i="8"/>
  <c r="BJ78" i="8"/>
  <c r="AQ78" i="8"/>
  <c r="AR78" i="8"/>
  <c r="AZ78" i="8"/>
  <c r="AA78" i="8"/>
  <c r="AB78" i="8"/>
  <c r="S78" i="8"/>
  <c r="AC78" i="8"/>
  <c r="AP78" i="8"/>
  <c r="AM388" i="8"/>
  <c r="BG365" i="8"/>
  <c r="AI388" i="8"/>
  <c r="AX386" i="8"/>
  <c r="BT232" i="8"/>
  <c r="BT170" i="8"/>
  <c r="N124" i="8"/>
  <c r="BS431" i="8"/>
  <c r="AD430" i="8"/>
  <c r="AW386" i="8"/>
  <c r="BA344" i="8"/>
  <c r="Q280" i="8"/>
  <c r="BS232" i="8"/>
  <c r="BE189" i="8"/>
  <c r="AD104" i="8"/>
  <c r="AB430" i="8"/>
  <c r="P412" i="8"/>
  <c r="AG388" i="8"/>
  <c r="BI277" i="8"/>
  <c r="BL431" i="8"/>
  <c r="AA430" i="8"/>
  <c r="O412" i="8"/>
  <c r="AN386" i="8"/>
  <c r="AA365" i="8"/>
  <c r="BB342" i="8"/>
  <c r="O255" i="8"/>
  <c r="BO387" i="8"/>
  <c r="X344" i="8"/>
  <c r="AF302" i="8"/>
  <c r="Z300" i="8"/>
  <c r="AH298" i="8"/>
  <c r="AF211" i="8"/>
  <c r="BQ192" i="8"/>
  <c r="AX189" i="8"/>
  <c r="Y430" i="8"/>
  <c r="AS368" i="8"/>
  <c r="AE302" i="8"/>
  <c r="M255" i="8"/>
  <c r="BP192" i="8"/>
  <c r="AV189" i="8"/>
  <c r="BT432" i="8"/>
  <c r="AM431" i="8"/>
  <c r="W430" i="8"/>
  <c r="AY342" i="8"/>
  <c r="U324" i="8"/>
  <c r="AB211" i="8"/>
  <c r="W365" i="8"/>
  <c r="BS345" i="8"/>
  <c r="AE298" i="8"/>
  <c r="BS276" i="8"/>
  <c r="Z235" i="8"/>
  <c r="AA211" i="8"/>
  <c r="AW188" i="8"/>
  <c r="Q148" i="8"/>
  <c r="Z103" i="8"/>
  <c r="BM411" i="8"/>
  <c r="AP368" i="8"/>
  <c r="BK254" i="8"/>
  <c r="AS188" i="8"/>
  <c r="BE100" i="8"/>
  <c r="AV432" i="8"/>
  <c r="BK411" i="8"/>
  <c r="BT299" i="8"/>
  <c r="BD433" i="8"/>
  <c r="AT432" i="8"/>
  <c r="AF431" i="8"/>
  <c r="AM411" i="8"/>
  <c r="AX408" i="8"/>
  <c r="BC433" i="8"/>
  <c r="AC431" i="8"/>
  <c r="BC429" i="8"/>
  <c r="AL411" i="8"/>
  <c r="AW408" i="8"/>
  <c r="AC407" i="8"/>
  <c r="AM390" i="8"/>
  <c r="P389" i="8"/>
  <c r="AB387" i="8"/>
  <c r="BO385" i="8"/>
  <c r="AO366" i="8"/>
  <c r="T363" i="8"/>
  <c r="AM345" i="8"/>
  <c r="BT343" i="8"/>
  <c r="M324" i="8"/>
  <c r="AS301" i="8"/>
  <c r="AM299" i="8"/>
  <c r="BA297" i="8"/>
  <c r="BH276" i="8"/>
  <c r="BL256" i="8"/>
  <c r="BS253" i="8"/>
  <c r="AO234" i="8"/>
  <c r="BG231" i="8"/>
  <c r="AW213" i="8"/>
  <c r="BC210" i="8"/>
  <c r="AO191" i="8"/>
  <c r="Z188" i="8"/>
  <c r="BS146" i="8"/>
  <c r="N432" i="8"/>
  <c r="AJ432" i="8"/>
  <c r="BF432" i="8"/>
  <c r="AC432" i="8"/>
  <c r="AZ432" i="8"/>
  <c r="BA432" i="8"/>
  <c r="AE432" i="8"/>
  <c r="BB432" i="8"/>
  <c r="BD432" i="8"/>
  <c r="AD432" i="8"/>
  <c r="AF432" i="8"/>
  <c r="BC432" i="8"/>
  <c r="AG432" i="8"/>
  <c r="AA432" i="8"/>
  <c r="BI432" i="8"/>
  <c r="AH432" i="8"/>
  <c r="BK432" i="8"/>
  <c r="AI432" i="8"/>
  <c r="BL432" i="8"/>
  <c r="S432" i="8"/>
  <c r="AX432" i="8"/>
  <c r="U432" i="8"/>
  <c r="BE432" i="8"/>
  <c r="BN432" i="8"/>
  <c r="AK432" i="8"/>
  <c r="BP432" i="8"/>
  <c r="AL432" i="8"/>
  <c r="BQ432" i="8"/>
  <c r="AM432" i="8"/>
  <c r="AN432" i="8"/>
  <c r="T432" i="8"/>
  <c r="AY432" i="8"/>
  <c r="X432" i="8"/>
  <c r="BJ432" i="8"/>
  <c r="V432" i="8"/>
  <c r="BG432" i="8"/>
  <c r="BH432" i="8"/>
  <c r="Y432" i="8"/>
  <c r="W432" i="8"/>
  <c r="BM432" i="8"/>
  <c r="Z432" i="8"/>
  <c r="AB432" i="8"/>
  <c r="BO432" i="8"/>
  <c r="BR432" i="8"/>
  <c r="Q344" i="8"/>
  <c r="AM344" i="8"/>
  <c r="BI344" i="8"/>
  <c r="P344" i="8"/>
  <c r="AN344" i="8"/>
  <c r="BK344" i="8"/>
  <c r="R344" i="8"/>
  <c r="AO344" i="8"/>
  <c r="BL344" i="8"/>
  <c r="T344" i="8"/>
  <c r="AQ344" i="8"/>
  <c r="BN344" i="8"/>
  <c r="AC344" i="8"/>
  <c r="BC344" i="8"/>
  <c r="BE344" i="8"/>
  <c r="AD344" i="8"/>
  <c r="BD344" i="8"/>
  <c r="AE344" i="8"/>
  <c r="AG344" i="8"/>
  <c r="AF344" i="8"/>
  <c r="BF344" i="8"/>
  <c r="BG344" i="8"/>
  <c r="AL344" i="8"/>
  <c r="AP344" i="8"/>
  <c r="AS344" i="8"/>
  <c r="AT344" i="8"/>
  <c r="Y344" i="8"/>
  <c r="BQ344" i="8"/>
  <c r="BR344" i="8"/>
  <c r="BS344" i="8"/>
  <c r="AK344" i="8"/>
  <c r="AU344" i="8"/>
  <c r="AW344" i="8"/>
  <c r="AX344" i="8"/>
  <c r="Z344" i="8"/>
  <c r="AA344" i="8"/>
  <c r="AB344" i="8"/>
  <c r="BT344" i="8"/>
  <c r="AI344" i="8"/>
  <c r="AV344" i="8"/>
  <c r="AH344" i="8"/>
  <c r="AJ344" i="8"/>
  <c r="AR344" i="8"/>
  <c r="M278" i="8"/>
  <c r="AI278" i="8"/>
  <c r="BE278" i="8"/>
  <c r="O278" i="8"/>
  <c r="AK278" i="8"/>
  <c r="BG278" i="8"/>
  <c r="P278" i="8"/>
  <c r="AL278" i="8"/>
  <c r="BH278" i="8"/>
  <c r="AB278" i="8"/>
  <c r="BA278" i="8"/>
  <c r="AC278" i="8"/>
  <c r="BB278" i="8"/>
  <c r="AE278" i="8"/>
  <c r="BD278" i="8"/>
  <c r="AF278" i="8"/>
  <c r="BF278" i="8"/>
  <c r="AM278" i="8"/>
  <c r="BP278" i="8"/>
  <c r="AN278" i="8"/>
  <c r="BQ278" i="8"/>
  <c r="AP278" i="8"/>
  <c r="BS278" i="8"/>
  <c r="AD278" i="8"/>
  <c r="BO278" i="8"/>
  <c r="AO278" i="8"/>
  <c r="AG278" i="8"/>
  <c r="BR278" i="8"/>
  <c r="AH278" i="8"/>
  <c r="BT278" i="8"/>
  <c r="AJ278" i="8"/>
  <c r="N278" i="8"/>
  <c r="BC278" i="8"/>
  <c r="Q278" i="8"/>
  <c r="BI278" i="8"/>
  <c r="R278" i="8"/>
  <c r="BJ278" i="8"/>
  <c r="S278" i="8"/>
  <c r="BK278" i="8"/>
  <c r="T278" i="8"/>
  <c r="BL278" i="8"/>
  <c r="W278" i="8"/>
  <c r="AQ278" i="8"/>
  <c r="AR278" i="8"/>
  <c r="AS278" i="8"/>
  <c r="AT278" i="8"/>
  <c r="AW278" i="8"/>
  <c r="X278" i="8"/>
  <c r="Y278" i="8"/>
  <c r="Z278" i="8"/>
  <c r="AA278" i="8"/>
  <c r="AU278" i="8"/>
  <c r="AV278" i="8"/>
  <c r="AX278" i="8"/>
  <c r="AC58" i="8"/>
  <c r="AY58" i="8"/>
  <c r="AD58" i="8"/>
  <c r="AZ58" i="8"/>
  <c r="AE58" i="8"/>
  <c r="BA58" i="8"/>
  <c r="AF58" i="8"/>
  <c r="BE58" i="8"/>
  <c r="AG58" i="8"/>
  <c r="BF58" i="8"/>
  <c r="AH58" i="8"/>
  <c r="BG58" i="8"/>
  <c r="AB58" i="8"/>
  <c r="BJ58" i="8"/>
  <c r="AI58" i="8"/>
  <c r="BK58" i="8"/>
  <c r="AK58" i="8"/>
  <c r="BM58" i="8"/>
  <c r="T58" i="8"/>
  <c r="BB58" i="8"/>
  <c r="U58" i="8"/>
  <c r="BC58" i="8"/>
  <c r="V58" i="8"/>
  <c r="BD58" i="8"/>
  <c r="W58" i="8"/>
  <c r="BH58" i="8"/>
  <c r="AT58" i="8"/>
  <c r="O58" i="8"/>
  <c r="AX58" i="8"/>
  <c r="Y58" i="8"/>
  <c r="BS58" i="8"/>
  <c r="Z58" i="8"/>
  <c r="BT58" i="8"/>
  <c r="AA58" i="8"/>
  <c r="AJ58" i="8"/>
  <c r="AL58" i="8"/>
  <c r="AM58" i="8"/>
  <c r="AN58" i="8"/>
  <c r="AO58" i="8"/>
  <c r="AP58" i="8"/>
  <c r="AQ58" i="8"/>
  <c r="AR58" i="8"/>
  <c r="AS58" i="8"/>
  <c r="AU58" i="8"/>
  <c r="AV58" i="8"/>
  <c r="BI58" i="8"/>
  <c r="M58" i="8"/>
  <c r="N58" i="8"/>
  <c r="P58" i="8"/>
  <c r="Q58" i="8"/>
  <c r="R58" i="8"/>
  <c r="BQ58" i="8"/>
  <c r="BR58" i="8"/>
  <c r="BO58" i="8"/>
  <c r="BP58" i="8"/>
  <c r="S58" i="8"/>
  <c r="X58" i="8"/>
  <c r="AW58" i="8"/>
  <c r="BL58" i="8"/>
  <c r="BN58" i="8"/>
  <c r="AB35" i="8"/>
  <c r="AX35" i="8"/>
  <c r="BT35" i="8"/>
  <c r="AC35" i="8"/>
  <c r="AY35" i="8"/>
  <c r="AD35" i="8"/>
  <c r="AZ35" i="8"/>
  <c r="N35" i="8"/>
  <c r="AJ35" i="8"/>
  <c r="BF35" i="8"/>
  <c r="AM35" i="8"/>
  <c r="BM35" i="8"/>
  <c r="M35" i="8"/>
  <c r="AN35" i="8"/>
  <c r="BN35" i="8"/>
  <c r="O35" i="8"/>
  <c r="AO35" i="8"/>
  <c r="BO35" i="8"/>
  <c r="AP35" i="8"/>
  <c r="BS35" i="8"/>
  <c r="AQ35" i="8"/>
  <c r="AR35" i="8"/>
  <c r="U35" i="8"/>
  <c r="BA35" i="8"/>
  <c r="AL35" i="8"/>
  <c r="AS35" i="8"/>
  <c r="AT35" i="8"/>
  <c r="AU35" i="8"/>
  <c r="S35" i="8"/>
  <c r="BD35" i="8"/>
  <c r="AH35" i="8"/>
  <c r="AI35" i="8"/>
  <c r="AK35" i="8"/>
  <c r="AV35" i="8"/>
  <c r="BK35" i="8"/>
  <c r="P35" i="8"/>
  <c r="BL35" i="8"/>
  <c r="Q35" i="8"/>
  <c r="BP35" i="8"/>
  <c r="R35" i="8"/>
  <c r="BQ35" i="8"/>
  <c r="T35" i="8"/>
  <c r="BR35" i="8"/>
  <c r="X35" i="8"/>
  <c r="Y35" i="8"/>
  <c r="Z35" i="8"/>
  <c r="AA35" i="8"/>
  <c r="AE35" i="8"/>
  <c r="AG35" i="8"/>
  <c r="AW35" i="8"/>
  <c r="BB35" i="8"/>
  <c r="BC35" i="8"/>
  <c r="V35" i="8"/>
  <c r="BJ35" i="8"/>
  <c r="BE35" i="8"/>
  <c r="W35" i="8"/>
  <c r="AF35" i="8"/>
  <c r="BG35" i="8"/>
  <c r="BH35" i="8"/>
  <c r="BI35" i="8"/>
  <c r="AN388" i="8"/>
  <c r="Q387" i="8"/>
  <c r="BE255" i="8"/>
  <c r="AG233" i="8"/>
  <c r="BS56" i="8"/>
  <c r="Y100" i="8"/>
  <c r="AU100" i="8"/>
  <c r="BQ100" i="8"/>
  <c r="AB100" i="8"/>
  <c r="AY100" i="8"/>
  <c r="AC100" i="8"/>
  <c r="AZ100" i="8"/>
  <c r="AD100" i="8"/>
  <c r="BA100" i="8"/>
  <c r="AE100" i="8"/>
  <c r="BB100" i="8"/>
  <c r="Q100" i="8"/>
  <c r="AR100" i="8"/>
  <c r="BT100" i="8"/>
  <c r="AK100" i="8"/>
  <c r="BM100" i="8"/>
  <c r="AM100" i="8"/>
  <c r="BO100" i="8"/>
  <c r="M100" i="8"/>
  <c r="AO100" i="8"/>
  <c r="BR100" i="8"/>
  <c r="W100" i="8"/>
  <c r="BG100" i="8"/>
  <c r="X100" i="8"/>
  <c r="BH100" i="8"/>
  <c r="Z100" i="8"/>
  <c r="BI100" i="8"/>
  <c r="AA100" i="8"/>
  <c r="BJ100" i="8"/>
  <c r="AF100" i="8"/>
  <c r="BK100" i="8"/>
  <c r="AV100" i="8"/>
  <c r="AW100" i="8"/>
  <c r="AX100" i="8"/>
  <c r="BC100" i="8"/>
  <c r="AQ100" i="8"/>
  <c r="AS100" i="8"/>
  <c r="AT100" i="8"/>
  <c r="BF100" i="8"/>
  <c r="BL100" i="8"/>
  <c r="BN100" i="8"/>
  <c r="BP100" i="8"/>
  <c r="BS100" i="8"/>
  <c r="O100" i="8"/>
  <c r="P100" i="8"/>
  <c r="R100" i="8"/>
  <c r="S100" i="8"/>
  <c r="T100" i="8"/>
  <c r="N100" i="8"/>
  <c r="U100" i="8"/>
  <c r="V100" i="8"/>
  <c r="AG100" i="8"/>
  <c r="AJ100" i="8"/>
  <c r="AH100" i="8"/>
  <c r="AI100" i="8"/>
  <c r="BJ344" i="8"/>
  <c r="Y343" i="8"/>
  <c r="P299" i="8"/>
  <c r="BD255" i="8"/>
  <c r="X343" i="8"/>
  <c r="BC255" i="8"/>
  <c r="AL166" i="8"/>
  <c r="AW144" i="8"/>
  <c r="BT431" i="8"/>
  <c r="AG430" i="8"/>
  <c r="N231" i="8"/>
  <c r="AT213" i="8"/>
  <c r="BN209" i="8"/>
  <c r="AN191" i="8"/>
  <c r="W188" i="8"/>
  <c r="X167" i="8"/>
  <c r="BQ146" i="8"/>
  <c r="AK99" i="8"/>
  <c r="BF342" i="8"/>
  <c r="BG324" i="8"/>
  <c r="Q255" i="8"/>
  <c r="BT192" i="8"/>
  <c r="BS170" i="8"/>
  <c r="M124" i="8"/>
  <c r="BM431" i="8"/>
  <c r="AX368" i="8"/>
  <c r="BF324" i="8"/>
  <c r="AJ302" i="8"/>
  <c r="BJ300" i="8"/>
  <c r="AJ298" i="8"/>
  <c r="BP232" i="8"/>
  <c r="BS192" i="8"/>
  <c r="AZ189" i="8"/>
  <c r="W346" i="8"/>
  <c r="BE324" i="8"/>
  <c r="AG302" i="8"/>
  <c r="AA300" i="8"/>
  <c r="AI298" i="8"/>
  <c r="BC277" i="8"/>
  <c r="BM232" i="8"/>
  <c r="AL122" i="8"/>
  <c r="AO431" i="8"/>
  <c r="AT368" i="8"/>
  <c r="V346" i="8"/>
  <c r="BA342" i="8"/>
  <c r="AD324" i="8"/>
  <c r="O232" i="8"/>
  <c r="AN431" i="8"/>
  <c r="W344" i="8"/>
  <c r="AZ342" i="8"/>
  <c r="AG298" i="8"/>
  <c r="AC211" i="8"/>
  <c r="AR368" i="8"/>
  <c r="BT366" i="8"/>
  <c r="X365" i="8"/>
  <c r="N346" i="8"/>
  <c r="Q300" i="8"/>
  <c r="BT276" i="8"/>
  <c r="U344" i="8"/>
  <c r="BT256" i="8"/>
  <c r="BN192" i="8"/>
  <c r="AK431" i="8"/>
  <c r="AW366" i="8"/>
  <c r="AN342" i="8"/>
  <c r="BM213" i="8"/>
  <c r="AJ431" i="8"/>
  <c r="S389" i="8"/>
  <c r="U365" i="8"/>
  <c r="BB433" i="8"/>
  <c r="AR432" i="8"/>
  <c r="BR430" i="8"/>
  <c r="BT412" i="8"/>
  <c r="AK411" i="8"/>
  <c r="AV408" i="8"/>
  <c r="AL390" i="8"/>
  <c r="O389" i="8"/>
  <c r="Y387" i="8"/>
  <c r="AN366" i="8"/>
  <c r="AL345" i="8"/>
  <c r="AS343" i="8"/>
  <c r="AR301" i="8"/>
  <c r="AJ299" i="8"/>
  <c r="AR297" i="8"/>
  <c r="BG276" i="8"/>
  <c r="BK256" i="8"/>
  <c r="BR253" i="8"/>
  <c r="AN234" i="8"/>
  <c r="BA433" i="8"/>
  <c r="AQ432" i="8"/>
  <c r="BQ430" i="8"/>
  <c r="BA429" i="8"/>
  <c r="AW412" i="8"/>
  <c r="AJ411" i="8"/>
  <c r="AU408" i="8"/>
  <c r="Z407" i="8"/>
  <c r="AI390" i="8"/>
  <c r="N389" i="8"/>
  <c r="V387" i="8"/>
  <c r="BM385" i="8"/>
  <c r="AL366" i="8"/>
  <c r="P363" i="8"/>
  <c r="BP346" i="8"/>
  <c r="AK345" i="8"/>
  <c r="AR343" i="8"/>
  <c r="BQ319" i="8"/>
  <c r="AP301" i="8"/>
  <c r="AI299" i="8"/>
  <c r="AQ297" i="8"/>
  <c r="BN278" i="8"/>
  <c r="R276" i="8"/>
  <c r="V256" i="8"/>
  <c r="BQ253" i="8"/>
  <c r="AG234" i="8"/>
  <c r="M231" i="8"/>
  <c r="AQ213" i="8"/>
  <c r="BM209" i="8"/>
  <c r="AM191" i="8"/>
  <c r="O188" i="8"/>
  <c r="W167" i="8"/>
  <c r="BP146" i="8"/>
  <c r="AI99" i="8"/>
  <c r="AB427" i="8"/>
  <c r="AX427" i="8"/>
  <c r="BT427" i="8"/>
  <c r="AF427" i="8"/>
  <c r="BC427" i="8"/>
  <c r="AG427" i="8"/>
  <c r="BD427" i="8"/>
  <c r="AH427" i="8"/>
  <c r="BE427" i="8"/>
  <c r="AI427" i="8"/>
  <c r="BF427" i="8"/>
  <c r="M427" i="8"/>
  <c r="AJ427" i="8"/>
  <c r="BG427" i="8"/>
  <c r="W427" i="8"/>
  <c r="AZ427" i="8"/>
  <c r="Y427" i="8"/>
  <c r="BB427" i="8"/>
  <c r="Z427" i="8"/>
  <c r="BH427" i="8"/>
  <c r="AB405" i="8"/>
  <c r="AX405" i="8"/>
  <c r="BT405" i="8"/>
  <c r="N405" i="8"/>
  <c r="AK405" i="8"/>
  <c r="BH405" i="8"/>
  <c r="O405" i="8"/>
  <c r="AL405" i="8"/>
  <c r="BI405" i="8"/>
  <c r="P405" i="8"/>
  <c r="AM405" i="8"/>
  <c r="BJ405" i="8"/>
  <c r="R405" i="8"/>
  <c r="AO405" i="8"/>
  <c r="BL405" i="8"/>
  <c r="Q405" i="8"/>
  <c r="AN405" i="8"/>
  <c r="BK405" i="8"/>
  <c r="X405" i="8"/>
  <c r="BA405" i="8"/>
  <c r="Z405" i="8"/>
  <c r="BC405" i="8"/>
  <c r="AA405" i="8"/>
  <c r="BD405" i="8"/>
  <c r="AB361" i="8"/>
  <c r="AX361" i="8"/>
  <c r="BT361" i="8"/>
  <c r="AC361" i="8"/>
  <c r="AY361" i="8"/>
  <c r="AE361" i="8"/>
  <c r="BA361" i="8"/>
  <c r="AF361" i="8"/>
  <c r="BE361" i="8"/>
  <c r="AH361" i="8"/>
  <c r="BG361" i="8"/>
  <c r="AG361" i="8"/>
  <c r="BF361" i="8"/>
  <c r="AI361" i="8"/>
  <c r="BH361" i="8"/>
  <c r="AJ361" i="8"/>
  <c r="BI361" i="8"/>
  <c r="O361" i="8"/>
  <c r="AS361" i="8"/>
  <c r="P361" i="8"/>
  <c r="AT361" i="8"/>
  <c r="R361" i="8"/>
  <c r="AV361" i="8"/>
  <c r="S361" i="8"/>
  <c r="AW361" i="8"/>
  <c r="AA273" i="8"/>
  <c r="AW273" i="8"/>
  <c r="BS273" i="8"/>
  <c r="AC273" i="8"/>
  <c r="AY273" i="8"/>
  <c r="AD273" i="8"/>
  <c r="AZ273" i="8"/>
  <c r="AG273" i="8"/>
  <c r="BF273" i="8"/>
  <c r="AH273" i="8"/>
  <c r="BG273" i="8"/>
  <c r="AJ273" i="8"/>
  <c r="BI273" i="8"/>
  <c r="AK273" i="8"/>
  <c r="BJ273" i="8"/>
  <c r="T273" i="8"/>
  <c r="AX273" i="8"/>
  <c r="U273" i="8"/>
  <c r="BA273" i="8"/>
  <c r="W273" i="8"/>
  <c r="BC273" i="8"/>
  <c r="N273" i="8"/>
  <c r="AT273" i="8"/>
  <c r="R273" i="8"/>
  <c r="BD273" i="8"/>
  <c r="O273" i="8"/>
  <c r="AU273" i="8"/>
  <c r="P273" i="8"/>
  <c r="AV273" i="8"/>
  <c r="Q273" i="8"/>
  <c r="BB273" i="8"/>
  <c r="BK273" i="8"/>
  <c r="BL273" i="8"/>
  <c r="M273" i="8"/>
  <c r="BM273" i="8"/>
  <c r="S273" i="8"/>
  <c r="BN273" i="8"/>
  <c r="V273" i="8"/>
  <c r="BO273" i="8"/>
  <c r="Z251" i="8"/>
  <c r="AV251" i="8"/>
  <c r="BR251" i="8"/>
  <c r="AA251" i="8"/>
  <c r="AW251" i="8"/>
  <c r="BS251" i="8"/>
  <c r="AC251" i="8"/>
  <c r="AY251" i="8"/>
  <c r="AD251" i="8"/>
  <c r="AZ251" i="8"/>
  <c r="V251" i="8"/>
  <c r="AX251" i="8"/>
  <c r="W251" i="8"/>
  <c r="BA251" i="8"/>
  <c r="Y251" i="8"/>
  <c r="BC251" i="8"/>
  <c r="AB251" i="8"/>
  <c r="BD251" i="8"/>
  <c r="N251" i="8"/>
  <c r="AR251" i="8"/>
  <c r="O251" i="8"/>
  <c r="AS251" i="8"/>
  <c r="Q251" i="8"/>
  <c r="AU251" i="8"/>
  <c r="S251" i="8"/>
  <c r="BH251" i="8"/>
  <c r="T251" i="8"/>
  <c r="BI251" i="8"/>
  <c r="U251" i="8"/>
  <c r="BJ251" i="8"/>
  <c r="X251" i="8"/>
  <c r="BK251" i="8"/>
  <c r="AE251" i="8"/>
  <c r="BL251" i="8"/>
  <c r="AQ251" i="8"/>
  <c r="AT251" i="8"/>
  <c r="BB251" i="8"/>
  <c r="BE251" i="8"/>
  <c r="BF251" i="8"/>
  <c r="Z229" i="8"/>
  <c r="AV229" i="8"/>
  <c r="BR229" i="8"/>
  <c r="AA229" i="8"/>
  <c r="AW229" i="8"/>
  <c r="BS229" i="8"/>
  <c r="AC229" i="8"/>
  <c r="AY229" i="8"/>
  <c r="AD229" i="8"/>
  <c r="AZ229" i="8"/>
  <c r="U229" i="8"/>
  <c r="AU229" i="8"/>
  <c r="V229" i="8"/>
  <c r="AX229" i="8"/>
  <c r="X229" i="8"/>
  <c r="BB229" i="8"/>
  <c r="Y229" i="8"/>
  <c r="BC229" i="8"/>
  <c r="W229" i="8"/>
  <c r="BG229" i="8"/>
  <c r="AB229" i="8"/>
  <c r="BH229" i="8"/>
  <c r="AE229" i="8"/>
  <c r="BI229" i="8"/>
  <c r="AF229" i="8"/>
  <c r="BJ229" i="8"/>
  <c r="AS229" i="8"/>
  <c r="AT229" i="8"/>
  <c r="M229" i="8"/>
  <c r="BA229" i="8"/>
  <c r="N229" i="8"/>
  <c r="BD229" i="8"/>
  <c r="O229" i="8"/>
  <c r="BE229" i="8"/>
  <c r="AJ229" i="8"/>
  <c r="AK229" i="8"/>
  <c r="AL229" i="8"/>
  <c r="AM229" i="8"/>
  <c r="AN229" i="8"/>
  <c r="AO229" i="8"/>
  <c r="P185" i="8"/>
  <c r="AL185" i="8"/>
  <c r="BH185" i="8"/>
  <c r="Q185" i="8"/>
  <c r="AM185" i="8"/>
  <c r="BI185" i="8"/>
  <c r="Z185" i="8"/>
  <c r="AX185" i="8"/>
  <c r="AC185" i="8"/>
  <c r="BA185" i="8"/>
  <c r="AB185" i="8"/>
  <c r="BC185" i="8"/>
  <c r="R185" i="8"/>
  <c r="AS185" i="8"/>
  <c r="BT185" i="8"/>
  <c r="S185" i="8"/>
  <c r="AT185" i="8"/>
  <c r="U185" i="8"/>
  <c r="AV185" i="8"/>
  <c r="V185" i="8"/>
  <c r="AW185" i="8"/>
  <c r="AD185" i="8"/>
  <c r="BK185" i="8"/>
  <c r="AE185" i="8"/>
  <c r="BL185" i="8"/>
  <c r="AG185" i="8"/>
  <c r="BN185" i="8"/>
  <c r="AH185" i="8"/>
  <c r="BO185" i="8"/>
  <c r="BD185" i="8"/>
  <c r="M185" i="8"/>
  <c r="BE185" i="8"/>
  <c r="N185" i="8"/>
  <c r="BF185" i="8"/>
  <c r="O185" i="8"/>
  <c r="BG185" i="8"/>
  <c r="AN185" i="8"/>
  <c r="AO185" i="8"/>
  <c r="AP185" i="8"/>
  <c r="AQ185" i="8"/>
  <c r="AR185" i="8"/>
  <c r="AU185" i="8"/>
  <c r="AY185" i="8"/>
  <c r="AZ185" i="8"/>
  <c r="BB185" i="8"/>
  <c r="BJ185" i="8"/>
  <c r="BM185" i="8"/>
  <c r="R163" i="8"/>
  <c r="AN163" i="8"/>
  <c r="BJ163" i="8"/>
  <c r="AB163" i="8"/>
  <c r="AY163" i="8"/>
  <c r="AC163" i="8"/>
  <c r="AZ163" i="8"/>
  <c r="AD163" i="8"/>
  <c r="BA163" i="8"/>
  <c r="AE163" i="8"/>
  <c r="BB163" i="8"/>
  <c r="AF163" i="8"/>
  <c r="BC163" i="8"/>
  <c r="M163" i="8"/>
  <c r="AP163" i="8"/>
  <c r="BR163" i="8"/>
  <c r="N163" i="8"/>
  <c r="AQ163" i="8"/>
  <c r="BS163" i="8"/>
  <c r="P163" i="8"/>
  <c r="AS163" i="8"/>
  <c r="AR163" i="8"/>
  <c r="AT163" i="8"/>
  <c r="AU163" i="8"/>
  <c r="V163" i="8"/>
  <c r="BI163" i="8"/>
  <c r="W163" i="8"/>
  <c r="BK163" i="8"/>
  <c r="X163" i="8"/>
  <c r="BL163" i="8"/>
  <c r="Y163" i="8"/>
  <c r="BM163" i="8"/>
  <c r="Z163" i="8"/>
  <c r="BN163" i="8"/>
  <c r="Q163" i="8"/>
  <c r="BP163" i="8"/>
  <c r="S163" i="8"/>
  <c r="BQ163" i="8"/>
  <c r="T163" i="8"/>
  <c r="BT163" i="8"/>
  <c r="U163" i="8"/>
  <c r="AA163" i="8"/>
  <c r="AJ163" i="8"/>
  <c r="AK163" i="8"/>
  <c r="AL163" i="8"/>
  <c r="AM163" i="8"/>
  <c r="O163" i="8"/>
  <c r="AG163" i="8"/>
  <c r="AH163" i="8"/>
  <c r="O141" i="8"/>
  <c r="AK141" i="8"/>
  <c r="BG141" i="8"/>
  <c r="AI141" i="8"/>
  <c r="BF141" i="8"/>
  <c r="AC141" i="8"/>
  <c r="BA141" i="8"/>
  <c r="AD141" i="8"/>
  <c r="BB141" i="8"/>
  <c r="AE141" i="8"/>
  <c r="BC141" i="8"/>
  <c r="AF141" i="8"/>
  <c r="BD141" i="8"/>
  <c r="AG141" i="8"/>
  <c r="BE141" i="8"/>
  <c r="N141" i="8"/>
  <c r="AR141" i="8"/>
  <c r="P141" i="8"/>
  <c r="AS141" i="8"/>
  <c r="R141" i="8"/>
  <c r="AU141" i="8"/>
  <c r="Q141" i="8"/>
  <c r="AX141" i="8"/>
  <c r="S141" i="8"/>
  <c r="AY141" i="8"/>
  <c r="T141" i="8"/>
  <c r="AZ141" i="8"/>
  <c r="W141" i="8"/>
  <c r="BM141" i="8"/>
  <c r="X141" i="8"/>
  <c r="BN141" i="8"/>
  <c r="Y141" i="8"/>
  <c r="BO141" i="8"/>
  <c r="Z141" i="8"/>
  <c r="BP141" i="8"/>
  <c r="AA141" i="8"/>
  <c r="BQ141" i="8"/>
  <c r="BL141" i="8"/>
  <c r="BR141" i="8"/>
  <c r="BS141" i="8"/>
  <c r="M141" i="8"/>
  <c r="BT141" i="8"/>
  <c r="U141" i="8"/>
  <c r="AO141" i="8"/>
  <c r="AP141" i="8"/>
  <c r="AQ141" i="8"/>
  <c r="AT141" i="8"/>
  <c r="BK141" i="8"/>
  <c r="AH119" i="8"/>
  <c r="BD119" i="8"/>
  <c r="M119" i="8"/>
  <c r="AI119" i="8"/>
  <c r="BE119" i="8"/>
  <c r="O119" i="8"/>
  <c r="AK119" i="8"/>
  <c r="BG119" i="8"/>
  <c r="AD119" i="8"/>
  <c r="BC119" i="8"/>
  <c r="AM119" i="8"/>
  <c r="BM119" i="8"/>
  <c r="AN119" i="8"/>
  <c r="BN119" i="8"/>
  <c r="N119" i="8"/>
  <c r="AO119" i="8"/>
  <c r="BO119" i="8"/>
  <c r="P119" i="8"/>
  <c r="AP119" i="8"/>
  <c r="BP119" i="8"/>
  <c r="Q119" i="8"/>
  <c r="AQ119" i="8"/>
  <c r="BQ119" i="8"/>
  <c r="AT119" i="8"/>
  <c r="AU119" i="8"/>
  <c r="R119" i="8"/>
  <c r="AW119" i="8"/>
  <c r="AB119" i="8"/>
  <c r="BS119" i="8"/>
  <c r="AC119" i="8"/>
  <c r="BT119" i="8"/>
  <c r="AE119" i="8"/>
  <c r="AF119" i="8"/>
  <c r="AG119" i="8"/>
  <c r="AJ119" i="8"/>
  <c r="AL119" i="8"/>
  <c r="AR119" i="8"/>
  <c r="BJ119" i="8"/>
  <c r="BK119" i="8"/>
  <c r="BL119" i="8"/>
  <c r="S119" i="8"/>
  <c r="BR119" i="8"/>
  <c r="T119" i="8"/>
  <c r="W119" i="8"/>
  <c r="X119" i="8"/>
  <c r="Y119" i="8"/>
  <c r="Z119" i="8"/>
  <c r="BB119" i="8"/>
  <c r="BF119" i="8"/>
  <c r="BH119" i="8"/>
  <c r="BI119" i="8"/>
  <c r="AB53" i="8"/>
  <c r="AX53" i="8"/>
  <c r="BT53" i="8"/>
  <c r="O53" i="8"/>
  <c r="AL53" i="8"/>
  <c r="BI53" i="8"/>
  <c r="P53" i="8"/>
  <c r="AM53" i="8"/>
  <c r="BJ53" i="8"/>
  <c r="Q53" i="8"/>
  <c r="AN53" i="8"/>
  <c r="BK53" i="8"/>
  <c r="T53" i="8"/>
  <c r="AT53" i="8"/>
  <c r="U53" i="8"/>
  <c r="AU53" i="8"/>
  <c r="V53" i="8"/>
  <c r="AV53" i="8"/>
  <c r="AC53" i="8"/>
  <c r="BC53" i="8"/>
  <c r="AJ53" i="8"/>
  <c r="BQ53" i="8"/>
  <c r="AK53" i="8"/>
  <c r="BR53" i="8"/>
  <c r="AP53" i="8"/>
  <c r="Y53" i="8"/>
  <c r="BH53" i="8"/>
  <c r="Z53" i="8"/>
  <c r="BL53" i="8"/>
  <c r="AA53" i="8"/>
  <c r="BM53" i="8"/>
  <c r="AD53" i="8"/>
  <c r="BN53" i="8"/>
  <c r="AR53" i="8"/>
  <c r="AZ53" i="8"/>
  <c r="AO53" i="8"/>
  <c r="AQ53" i="8"/>
  <c r="AS53" i="8"/>
  <c r="AW53" i="8"/>
  <c r="AY53" i="8"/>
  <c r="AG53" i="8"/>
  <c r="AH53" i="8"/>
  <c r="AI53" i="8"/>
  <c r="BA53" i="8"/>
  <c r="BB53" i="8"/>
  <c r="BF53" i="8"/>
  <c r="BG53" i="8"/>
  <c r="BO53" i="8"/>
  <c r="BP53" i="8"/>
  <c r="BD53" i="8"/>
  <c r="BE53" i="8"/>
  <c r="BS53" i="8"/>
  <c r="M53" i="8"/>
  <c r="N53" i="8"/>
  <c r="X53" i="8"/>
  <c r="AE53" i="8"/>
  <c r="AF53" i="8"/>
  <c r="Z31" i="8"/>
  <c r="AV31" i="8"/>
  <c r="BR31" i="8"/>
  <c r="AA31" i="8"/>
  <c r="AW31" i="8"/>
  <c r="BS31" i="8"/>
  <c r="AB31" i="8"/>
  <c r="AX31" i="8"/>
  <c r="BT31" i="8"/>
  <c r="AH31" i="8"/>
  <c r="BD31" i="8"/>
  <c r="AK31" i="8"/>
  <c r="BK31" i="8"/>
  <c r="AL31" i="8"/>
  <c r="BL31" i="8"/>
  <c r="M31" i="8"/>
  <c r="AM31" i="8"/>
  <c r="BM31" i="8"/>
  <c r="AE31" i="8"/>
  <c r="BI31" i="8"/>
  <c r="AF31" i="8"/>
  <c r="BJ31" i="8"/>
  <c r="AG31" i="8"/>
  <c r="BN31" i="8"/>
  <c r="AI31" i="8"/>
  <c r="BO31" i="8"/>
  <c r="N31" i="8"/>
  <c r="AQ31" i="8"/>
  <c r="S31" i="8"/>
  <c r="BE31" i="8"/>
  <c r="T31" i="8"/>
  <c r="BF31" i="8"/>
  <c r="U31" i="8"/>
  <c r="BG31" i="8"/>
  <c r="V31" i="8"/>
  <c r="BH31" i="8"/>
  <c r="AD31" i="8"/>
  <c r="BB31" i="8"/>
  <c r="BC31" i="8"/>
  <c r="BP31" i="8"/>
  <c r="O31" i="8"/>
  <c r="BQ31" i="8"/>
  <c r="AR31" i="8"/>
  <c r="AS31" i="8"/>
  <c r="AT31" i="8"/>
  <c r="AU31" i="8"/>
  <c r="AY31" i="8"/>
  <c r="R31" i="8"/>
  <c r="W31" i="8"/>
  <c r="X31" i="8"/>
  <c r="Y31" i="8"/>
  <c r="AC31" i="8"/>
  <c r="AP31" i="8"/>
  <c r="AZ31" i="8"/>
  <c r="BA31" i="8"/>
  <c r="AJ31" i="8"/>
  <c r="AN31" i="8"/>
  <c r="AO31" i="8"/>
  <c r="P31" i="8"/>
  <c r="Q31" i="8"/>
  <c r="V117" i="8"/>
  <c r="AR117" i="8"/>
  <c r="BN117" i="8"/>
  <c r="W117" i="8"/>
  <c r="AS117" i="8"/>
  <c r="BO117" i="8"/>
  <c r="Y117" i="8"/>
  <c r="AU117" i="8"/>
  <c r="BQ117" i="8"/>
  <c r="AD117" i="8"/>
  <c r="BC117" i="8"/>
  <c r="AF117" i="8"/>
  <c r="BE117" i="8"/>
  <c r="AI117" i="8"/>
  <c r="BJ117" i="8"/>
  <c r="AJ117" i="8"/>
  <c r="BK117" i="8"/>
  <c r="AK117" i="8"/>
  <c r="BL117" i="8"/>
  <c r="AL117" i="8"/>
  <c r="BM117" i="8"/>
  <c r="AM117" i="8"/>
  <c r="BP117" i="8"/>
  <c r="S117" i="8"/>
  <c r="BB117" i="8"/>
  <c r="T117" i="8"/>
  <c r="BD117" i="8"/>
  <c r="X117" i="8"/>
  <c r="BG117" i="8"/>
  <c r="AG117" i="8"/>
  <c r="AH117" i="8"/>
  <c r="AN117" i="8"/>
  <c r="AB117" i="8"/>
  <c r="AC117" i="8"/>
  <c r="AE117" i="8"/>
  <c r="AO117" i="8"/>
  <c r="AP117" i="8"/>
  <c r="AY117" i="8"/>
  <c r="AZ117" i="8"/>
  <c r="BA117" i="8"/>
  <c r="BF117" i="8"/>
  <c r="BH117" i="8"/>
  <c r="BI117" i="8"/>
  <c r="BR117" i="8"/>
  <c r="BS117" i="8"/>
  <c r="BT117" i="8"/>
  <c r="M117" i="8"/>
  <c r="N117" i="8"/>
  <c r="O117" i="8"/>
  <c r="P117" i="8"/>
  <c r="Q117" i="8"/>
  <c r="R117" i="8"/>
  <c r="U117" i="8"/>
  <c r="P403" i="8"/>
  <c r="AL403" i="8"/>
  <c r="BH403" i="8"/>
  <c r="V403" i="8"/>
  <c r="AS403" i="8"/>
  <c r="BP403" i="8"/>
  <c r="W403" i="8"/>
  <c r="AT403" i="8"/>
  <c r="BQ403" i="8"/>
  <c r="X403" i="8"/>
  <c r="AU403" i="8"/>
  <c r="BR403" i="8"/>
  <c r="Z403" i="8"/>
  <c r="BT403" i="8"/>
  <c r="Y403" i="8"/>
  <c r="AV403" i="8"/>
  <c r="BS403" i="8"/>
  <c r="AW403" i="8"/>
  <c r="AN403" i="8"/>
  <c r="M403" i="8"/>
  <c r="AP403" i="8"/>
  <c r="N403" i="8"/>
  <c r="AQ403" i="8"/>
  <c r="S337" i="8"/>
  <c r="AO337" i="8"/>
  <c r="BK337" i="8"/>
  <c r="AB337" i="8"/>
  <c r="AY337" i="8"/>
  <c r="AC337" i="8"/>
  <c r="AZ337" i="8"/>
  <c r="AE337" i="8"/>
  <c r="BB337" i="8"/>
  <c r="U337" i="8"/>
  <c r="AU337" i="8"/>
  <c r="AW337" i="8"/>
  <c r="BA337" i="8"/>
  <c r="V337" i="8"/>
  <c r="AV337" i="8"/>
  <c r="W337" i="8"/>
  <c r="X337" i="8"/>
  <c r="AX337" i="8"/>
  <c r="Y337" i="8"/>
  <c r="M337" i="8"/>
  <c r="AS337" i="8"/>
  <c r="N337" i="8"/>
  <c r="AT337" i="8"/>
  <c r="P337" i="8"/>
  <c r="BD337" i="8"/>
  <c r="Q337" i="8"/>
  <c r="BE337" i="8"/>
  <c r="N249" i="8"/>
  <c r="AJ249" i="8"/>
  <c r="BF249" i="8"/>
  <c r="O249" i="8"/>
  <c r="AK249" i="8"/>
  <c r="BG249" i="8"/>
  <c r="Q249" i="8"/>
  <c r="AM249" i="8"/>
  <c r="BI249" i="8"/>
  <c r="R249" i="8"/>
  <c r="AN249" i="8"/>
  <c r="BJ249" i="8"/>
  <c r="X249" i="8"/>
  <c r="AX249" i="8"/>
  <c r="Y249" i="8"/>
  <c r="AY249" i="8"/>
  <c r="AA249" i="8"/>
  <c r="BA249" i="8"/>
  <c r="AB249" i="8"/>
  <c r="BB249" i="8"/>
  <c r="AH249" i="8"/>
  <c r="BP249" i="8"/>
  <c r="AI249" i="8"/>
  <c r="BQ249" i="8"/>
  <c r="AO249" i="8"/>
  <c r="BS249" i="8"/>
  <c r="AD249" i="8"/>
  <c r="BO249" i="8"/>
  <c r="AE249" i="8"/>
  <c r="BR249" i="8"/>
  <c r="AF249" i="8"/>
  <c r="BT249" i="8"/>
  <c r="AG249" i="8"/>
  <c r="AL249" i="8"/>
  <c r="AS249" i="8"/>
  <c r="AT249" i="8"/>
  <c r="AU249" i="8"/>
  <c r="AV249" i="8"/>
  <c r="AW249" i="8"/>
  <c r="AB161" i="8"/>
  <c r="AX161" i="8"/>
  <c r="BT161" i="8"/>
  <c r="AI161" i="8"/>
  <c r="BF161" i="8"/>
  <c r="M161" i="8"/>
  <c r="AJ161" i="8"/>
  <c r="BG161" i="8"/>
  <c r="N161" i="8"/>
  <c r="AK161" i="8"/>
  <c r="BH161" i="8"/>
  <c r="O161" i="8"/>
  <c r="AL161" i="8"/>
  <c r="BI161" i="8"/>
  <c r="P161" i="8"/>
  <c r="AM161" i="8"/>
  <c r="BJ161" i="8"/>
  <c r="AG161" i="8"/>
  <c r="BN161" i="8"/>
  <c r="AH161" i="8"/>
  <c r="BO161" i="8"/>
  <c r="AO161" i="8"/>
  <c r="BQ161" i="8"/>
  <c r="W161" i="8"/>
  <c r="BC161" i="8"/>
  <c r="X161" i="8"/>
  <c r="BD161" i="8"/>
  <c r="Y161" i="8"/>
  <c r="BE161" i="8"/>
  <c r="AC161" i="8"/>
  <c r="BS161" i="8"/>
  <c r="AD161" i="8"/>
  <c r="AE161" i="8"/>
  <c r="AF161" i="8"/>
  <c r="AN161" i="8"/>
  <c r="BK161" i="8"/>
  <c r="BL161" i="8"/>
  <c r="Q161" i="8"/>
  <c r="BM161" i="8"/>
  <c r="R161" i="8"/>
  <c r="BP161" i="8"/>
  <c r="S161" i="8"/>
  <c r="BR161" i="8"/>
  <c r="BA161" i="8"/>
  <c r="BB161" i="8"/>
  <c r="U161" i="8"/>
  <c r="V161" i="8"/>
  <c r="Z161" i="8"/>
  <c r="AA161" i="8"/>
  <c r="AP161" i="8"/>
  <c r="AQ161" i="8"/>
  <c r="AR161" i="8"/>
  <c r="AS161" i="8"/>
  <c r="AT161" i="8"/>
  <c r="AU161" i="8"/>
  <c r="AV161" i="8"/>
  <c r="AT425" i="8"/>
  <c r="T403" i="8"/>
  <c r="AB359" i="8"/>
  <c r="AI337" i="8"/>
  <c r="T249" i="8"/>
  <c r="BT227" i="8"/>
  <c r="AW117" i="8"/>
  <c r="BC403" i="8"/>
  <c r="S403" i="8"/>
  <c r="AA359" i="8"/>
  <c r="S249" i="8"/>
  <c r="BF183" i="8"/>
  <c r="AB182" i="8"/>
  <c r="V138" i="8"/>
  <c r="AV117" i="8"/>
  <c r="Z423" i="8"/>
  <c r="AV423" i="8"/>
  <c r="BR423" i="8"/>
  <c r="U423" i="8"/>
  <c r="AR423" i="8"/>
  <c r="BO423" i="8"/>
  <c r="V423" i="8"/>
  <c r="AS423" i="8"/>
  <c r="BP423" i="8"/>
  <c r="W423" i="8"/>
  <c r="AT423" i="8"/>
  <c r="BT423" i="8"/>
  <c r="BQ423" i="8"/>
  <c r="Y423" i="8"/>
  <c r="AW423" i="8"/>
  <c r="X423" i="8"/>
  <c r="AU423" i="8"/>
  <c r="BS423" i="8"/>
  <c r="P423" i="8"/>
  <c r="AX423" i="8"/>
  <c r="R423" i="8"/>
  <c r="AZ423" i="8"/>
  <c r="S423" i="8"/>
  <c r="BA423" i="8"/>
  <c r="AC357" i="8"/>
  <c r="Y357" i="8"/>
  <c r="AV357" i="8"/>
  <c r="BR357" i="8"/>
  <c r="Z357" i="8"/>
  <c r="AW357" i="8"/>
  <c r="BS357" i="8"/>
  <c r="AB357" i="8"/>
  <c r="AY357" i="8"/>
  <c r="X357" i="8"/>
  <c r="BA357" i="8"/>
  <c r="AD357" i="8"/>
  <c r="BC357" i="8"/>
  <c r="AA357" i="8"/>
  <c r="BB357" i="8"/>
  <c r="AF357" i="8"/>
  <c r="AE357" i="8"/>
  <c r="BD357" i="8"/>
  <c r="BE357" i="8"/>
  <c r="S357" i="8"/>
  <c r="BF357" i="8"/>
  <c r="T357" i="8"/>
  <c r="BG357" i="8"/>
  <c r="V357" i="8"/>
  <c r="BI357" i="8"/>
  <c r="W357" i="8"/>
  <c r="BJ357" i="8"/>
  <c r="AC335" i="8"/>
  <c r="AY335" i="8"/>
  <c r="AG335" i="8"/>
  <c r="BD335" i="8"/>
  <c r="AH335" i="8"/>
  <c r="BE335" i="8"/>
  <c r="M335" i="8"/>
  <c r="AJ335" i="8"/>
  <c r="BG335" i="8"/>
  <c r="AI335" i="8"/>
  <c r="BJ335" i="8"/>
  <c r="BL335" i="8"/>
  <c r="AK335" i="8"/>
  <c r="BK335" i="8"/>
  <c r="AL335" i="8"/>
  <c r="AM335" i="8"/>
  <c r="BM335" i="8"/>
  <c r="N335" i="8"/>
  <c r="AN335" i="8"/>
  <c r="BN335" i="8"/>
  <c r="AA335" i="8"/>
  <c r="BO335" i="8"/>
  <c r="AB335" i="8"/>
  <c r="BP335" i="8"/>
  <c r="AE335" i="8"/>
  <c r="BR335" i="8"/>
  <c r="AF335" i="8"/>
  <c r="BS335" i="8"/>
  <c r="Y291" i="8"/>
  <c r="AU291" i="8"/>
  <c r="BQ291" i="8"/>
  <c r="AA291" i="8"/>
  <c r="AW291" i="8"/>
  <c r="BS291" i="8"/>
  <c r="AB291" i="8"/>
  <c r="AX291" i="8"/>
  <c r="BT291" i="8"/>
  <c r="AH291" i="8"/>
  <c r="BG291" i="8"/>
  <c r="AI291" i="8"/>
  <c r="BH291" i="8"/>
  <c r="Z291" i="8"/>
  <c r="BC291" i="8"/>
  <c r="AC291" i="8"/>
  <c r="BD291" i="8"/>
  <c r="AE291" i="8"/>
  <c r="BF291" i="8"/>
  <c r="P291" i="8"/>
  <c r="AT291" i="8"/>
  <c r="T291" i="8"/>
  <c r="BA291" i="8"/>
  <c r="Q291" i="8"/>
  <c r="AV291" i="8"/>
  <c r="R291" i="8"/>
  <c r="AY291" i="8"/>
  <c r="S291" i="8"/>
  <c r="AZ291" i="8"/>
  <c r="AF291" i="8"/>
  <c r="BR291" i="8"/>
  <c r="AG291" i="8"/>
  <c r="AK291" i="8"/>
  <c r="AL291" i="8"/>
  <c r="Y269" i="8"/>
  <c r="AU269" i="8"/>
  <c r="BQ269" i="8"/>
  <c r="AA269" i="8"/>
  <c r="AW269" i="8"/>
  <c r="BS269" i="8"/>
  <c r="AB269" i="8"/>
  <c r="AX269" i="8"/>
  <c r="BT269" i="8"/>
  <c r="AC269" i="8"/>
  <c r="BB269" i="8"/>
  <c r="AD269" i="8"/>
  <c r="BC269" i="8"/>
  <c r="AF269" i="8"/>
  <c r="BE269" i="8"/>
  <c r="AG269" i="8"/>
  <c r="BF269" i="8"/>
  <c r="AM269" i="8"/>
  <c r="BP269" i="8"/>
  <c r="AN269" i="8"/>
  <c r="BR269" i="8"/>
  <c r="M269" i="8"/>
  <c r="AP269" i="8"/>
  <c r="AQ269" i="8"/>
  <c r="AR269" i="8"/>
  <c r="AS269" i="8"/>
  <c r="N269" i="8"/>
  <c r="AT269" i="8"/>
  <c r="O269" i="8"/>
  <c r="AV269" i="8"/>
  <c r="AH269" i="8"/>
  <c r="AI269" i="8"/>
  <c r="AJ269" i="8"/>
  <c r="AK269" i="8"/>
  <c r="AL269" i="8"/>
  <c r="X247" i="8"/>
  <c r="AT247" i="8"/>
  <c r="BP247" i="8"/>
  <c r="Y247" i="8"/>
  <c r="AU247" i="8"/>
  <c r="BQ247" i="8"/>
  <c r="AA247" i="8"/>
  <c r="AW247" i="8"/>
  <c r="BS247" i="8"/>
  <c r="AB247" i="8"/>
  <c r="AX247" i="8"/>
  <c r="BT247" i="8"/>
  <c r="AJ247" i="8"/>
  <c r="BJ247" i="8"/>
  <c r="AK247" i="8"/>
  <c r="BK247" i="8"/>
  <c r="M247" i="8"/>
  <c r="AM247" i="8"/>
  <c r="BM247" i="8"/>
  <c r="N247" i="8"/>
  <c r="AN247" i="8"/>
  <c r="BN247" i="8"/>
  <c r="V247" i="8"/>
  <c r="BD247" i="8"/>
  <c r="W247" i="8"/>
  <c r="BE247" i="8"/>
  <c r="AC247" i="8"/>
  <c r="BG247" i="8"/>
  <c r="AI247" i="8"/>
  <c r="AL247" i="8"/>
  <c r="AO247" i="8"/>
  <c r="AP247" i="8"/>
  <c r="AQ247" i="8"/>
  <c r="P247" i="8"/>
  <c r="BI247" i="8"/>
  <c r="Q247" i="8"/>
  <c r="BL247" i="8"/>
  <c r="R247" i="8"/>
  <c r="BO247" i="8"/>
  <c r="S247" i="8"/>
  <c r="BR247" i="8"/>
  <c r="T247" i="8"/>
  <c r="X225" i="8"/>
  <c r="AT225" i="8"/>
  <c r="BP225" i="8"/>
  <c r="Y225" i="8"/>
  <c r="AU225" i="8"/>
  <c r="BQ225" i="8"/>
  <c r="AA225" i="8"/>
  <c r="AW225" i="8"/>
  <c r="BS225" i="8"/>
  <c r="AB225" i="8"/>
  <c r="AX225" i="8"/>
  <c r="BT225" i="8"/>
  <c r="AI225" i="8"/>
  <c r="BI225" i="8"/>
  <c r="AJ225" i="8"/>
  <c r="BJ225" i="8"/>
  <c r="AL225" i="8"/>
  <c r="BL225" i="8"/>
  <c r="M225" i="8"/>
  <c r="AM225" i="8"/>
  <c r="BM225" i="8"/>
  <c r="AG225" i="8"/>
  <c r="BO225" i="8"/>
  <c r="AH225" i="8"/>
  <c r="BR225" i="8"/>
  <c r="AK225" i="8"/>
  <c r="AN225" i="8"/>
  <c r="U225" i="8"/>
  <c r="BG225" i="8"/>
  <c r="V225" i="8"/>
  <c r="BH225" i="8"/>
  <c r="W225" i="8"/>
  <c r="BK225" i="8"/>
  <c r="Z225" i="8"/>
  <c r="BN225" i="8"/>
  <c r="AC225" i="8"/>
  <c r="AS225" i="8"/>
  <c r="AV225" i="8"/>
  <c r="AY225" i="8"/>
  <c r="AZ225" i="8"/>
  <c r="BA225" i="8"/>
  <c r="BB225" i="8"/>
  <c r="S203" i="8"/>
  <c r="AO203" i="8"/>
  <c r="BK203" i="8"/>
  <c r="V203" i="8"/>
  <c r="AS203" i="8"/>
  <c r="BP203" i="8"/>
  <c r="O203" i="8"/>
  <c r="AM203" i="8"/>
  <c r="BL203" i="8"/>
  <c r="P203" i="8"/>
  <c r="AN203" i="8"/>
  <c r="BM203" i="8"/>
  <c r="R203" i="8"/>
  <c r="AQ203" i="8"/>
  <c r="BO203" i="8"/>
  <c r="T203" i="8"/>
  <c r="AR203" i="8"/>
  <c r="BQ203" i="8"/>
  <c r="AI203" i="8"/>
  <c r="BN203" i="8"/>
  <c r="AJ203" i="8"/>
  <c r="BR203" i="8"/>
  <c r="AL203" i="8"/>
  <c r="BT203" i="8"/>
  <c r="AP203" i="8"/>
  <c r="U203" i="8"/>
  <c r="BB203" i="8"/>
  <c r="W203" i="8"/>
  <c r="BC203" i="8"/>
  <c r="X203" i="8"/>
  <c r="BD203" i="8"/>
  <c r="Y203" i="8"/>
  <c r="BE203" i="8"/>
  <c r="AG203" i="8"/>
  <c r="AH203" i="8"/>
  <c r="AK203" i="8"/>
  <c r="AT203" i="8"/>
  <c r="AU203" i="8"/>
  <c r="AY203" i="8"/>
  <c r="AZ203" i="8"/>
  <c r="BA203" i="8"/>
  <c r="BF203" i="8"/>
  <c r="BG203" i="8"/>
  <c r="BH203" i="8"/>
  <c r="N181" i="8"/>
  <c r="AJ181" i="8"/>
  <c r="BF181" i="8"/>
  <c r="O181" i="8"/>
  <c r="AK181" i="8"/>
  <c r="BG181" i="8"/>
  <c r="AB181" i="8"/>
  <c r="AZ181" i="8"/>
  <c r="AE181" i="8"/>
  <c r="BC181" i="8"/>
  <c r="M181" i="8"/>
  <c r="AO181" i="8"/>
  <c r="BO181" i="8"/>
  <c r="V181" i="8"/>
  <c r="AW181" i="8"/>
  <c r="W181" i="8"/>
  <c r="AX181" i="8"/>
  <c r="Y181" i="8"/>
  <c r="BA181" i="8"/>
  <c r="Z181" i="8"/>
  <c r="BB181" i="8"/>
  <c r="AA181" i="8"/>
  <c r="BJ181" i="8"/>
  <c r="AC181" i="8"/>
  <c r="BK181" i="8"/>
  <c r="AF181" i="8"/>
  <c r="BM181" i="8"/>
  <c r="AG181" i="8"/>
  <c r="BN181" i="8"/>
  <c r="P181" i="8"/>
  <c r="BE181" i="8"/>
  <c r="Q181" i="8"/>
  <c r="BH181" i="8"/>
  <c r="R181" i="8"/>
  <c r="BI181" i="8"/>
  <c r="S181" i="8"/>
  <c r="BL181" i="8"/>
  <c r="AS181" i="8"/>
  <c r="AT181" i="8"/>
  <c r="AU181" i="8"/>
  <c r="AV181" i="8"/>
  <c r="AY181" i="8"/>
  <c r="T181" i="8"/>
  <c r="U181" i="8"/>
  <c r="X181" i="8"/>
  <c r="P159" i="8"/>
  <c r="AL159" i="8"/>
  <c r="BH159" i="8"/>
  <c r="Q159" i="8"/>
  <c r="AN159" i="8"/>
  <c r="BK159" i="8"/>
  <c r="R159" i="8"/>
  <c r="AO159" i="8"/>
  <c r="BL159" i="8"/>
  <c r="S159" i="8"/>
  <c r="AP159" i="8"/>
  <c r="BM159" i="8"/>
  <c r="T159" i="8"/>
  <c r="AQ159" i="8"/>
  <c r="BN159" i="8"/>
  <c r="U159" i="8"/>
  <c r="AR159" i="8"/>
  <c r="BO159" i="8"/>
  <c r="AH159" i="8"/>
  <c r="BP159" i="8"/>
  <c r="AI159" i="8"/>
  <c r="BQ159" i="8"/>
  <c r="AK159" i="8"/>
  <c r="BS159" i="8"/>
  <c r="AM159" i="8"/>
  <c r="AS159" i="8"/>
  <c r="AT159" i="8"/>
  <c r="AB159" i="8"/>
  <c r="BR159" i="8"/>
  <c r="AC159" i="8"/>
  <c r="BT159" i="8"/>
  <c r="AD159" i="8"/>
  <c r="AE159" i="8"/>
  <c r="AF159" i="8"/>
  <c r="Y159" i="8"/>
  <c r="Z159" i="8"/>
  <c r="AA159" i="8"/>
  <c r="AG159" i="8"/>
  <c r="AJ159" i="8"/>
  <c r="AZ159" i="8"/>
  <c r="BA159" i="8"/>
  <c r="BB159" i="8"/>
  <c r="BC159" i="8"/>
  <c r="BD159" i="8"/>
  <c r="BE159" i="8"/>
  <c r="BF159" i="8"/>
  <c r="BG159" i="8"/>
  <c r="BI159" i="8"/>
  <c r="AU159" i="8"/>
  <c r="AV159" i="8"/>
  <c r="AW159" i="8"/>
  <c r="AX159" i="8"/>
  <c r="AY159" i="8"/>
  <c r="BJ159" i="8"/>
  <c r="AG137" i="8"/>
  <c r="BC137" i="8"/>
  <c r="M137" i="8"/>
  <c r="AI137" i="8"/>
  <c r="BE137" i="8"/>
  <c r="P137" i="8"/>
  <c r="AN137" i="8"/>
  <c r="BL137" i="8"/>
  <c r="Y137" i="8"/>
  <c r="AX137" i="8"/>
  <c r="Z137" i="8"/>
  <c r="AY137" i="8"/>
  <c r="AA137" i="8"/>
  <c r="AZ137" i="8"/>
  <c r="AB137" i="8"/>
  <c r="BA137" i="8"/>
  <c r="AC137" i="8"/>
  <c r="BB137" i="8"/>
  <c r="T137" i="8"/>
  <c r="BD137" i="8"/>
  <c r="U137" i="8"/>
  <c r="BF137" i="8"/>
  <c r="W137" i="8"/>
  <c r="BH137" i="8"/>
  <c r="AF137" i="8"/>
  <c r="BP137" i="8"/>
  <c r="AH137" i="8"/>
  <c r="BQ137" i="8"/>
  <c r="AJ137" i="8"/>
  <c r="BR137" i="8"/>
  <c r="AU137" i="8"/>
  <c r="AV137" i="8"/>
  <c r="AW137" i="8"/>
  <c r="BG137" i="8"/>
  <c r="N137" i="8"/>
  <c r="BI137" i="8"/>
  <c r="AS137" i="8"/>
  <c r="AT137" i="8"/>
  <c r="BJ137" i="8"/>
  <c r="BK137" i="8"/>
  <c r="BM137" i="8"/>
  <c r="AM137" i="8"/>
  <c r="AO137" i="8"/>
  <c r="AP137" i="8"/>
  <c r="AQ137" i="8"/>
  <c r="AR137" i="8"/>
  <c r="BN137" i="8"/>
  <c r="BO137" i="8"/>
  <c r="BS137" i="8"/>
  <c r="BT137" i="8"/>
  <c r="O137" i="8"/>
  <c r="AF115" i="8"/>
  <c r="BB115" i="8"/>
  <c r="AG115" i="8"/>
  <c r="BC115" i="8"/>
  <c r="M115" i="8"/>
  <c r="AI115" i="8"/>
  <c r="BE115" i="8"/>
  <c r="V115" i="8"/>
  <c r="AU115" i="8"/>
  <c r="BT115" i="8"/>
  <c r="X115" i="8"/>
  <c r="AW115" i="8"/>
  <c r="O115" i="8"/>
  <c r="AP115" i="8"/>
  <c r="BQ115" i="8"/>
  <c r="P115" i="8"/>
  <c r="AQ115" i="8"/>
  <c r="BR115" i="8"/>
  <c r="Q115" i="8"/>
  <c r="AR115" i="8"/>
  <c r="BS115" i="8"/>
  <c r="R115" i="8"/>
  <c r="AS115" i="8"/>
  <c r="S115" i="8"/>
  <c r="AT115" i="8"/>
  <c r="AD115" i="8"/>
  <c r="BM115" i="8"/>
  <c r="AE115" i="8"/>
  <c r="BN115" i="8"/>
  <c r="AJ115" i="8"/>
  <c r="BP115" i="8"/>
  <c r="AA115" i="8"/>
  <c r="BO115" i="8"/>
  <c r="AB115" i="8"/>
  <c r="AC115" i="8"/>
  <c r="BA115" i="8"/>
  <c r="BD115" i="8"/>
  <c r="BF115" i="8"/>
  <c r="BG115" i="8"/>
  <c r="BH115" i="8"/>
  <c r="AO115" i="8"/>
  <c r="AV115" i="8"/>
  <c r="AX115" i="8"/>
  <c r="AY115" i="8"/>
  <c r="AZ115" i="8"/>
  <c r="T115" i="8"/>
  <c r="U115" i="8"/>
  <c r="W115" i="8"/>
  <c r="Y115" i="8"/>
  <c r="Z115" i="8"/>
  <c r="N115" i="8"/>
  <c r="BP359" i="8"/>
  <c r="AG357" i="8"/>
  <c r="AG337" i="8"/>
  <c r="BI335" i="8"/>
  <c r="V335" i="8"/>
  <c r="BL270" i="8"/>
  <c r="BL269" i="8"/>
  <c r="BR227" i="8"/>
  <c r="BL226" i="8"/>
  <c r="AR225" i="8"/>
  <c r="BJ203" i="8"/>
  <c r="BD183" i="8"/>
  <c r="M182" i="8"/>
  <c r="AT117" i="8"/>
  <c r="BJ93" i="8"/>
  <c r="T422" i="8"/>
  <c r="AP422" i="8"/>
  <c r="BL422" i="8"/>
  <c r="AI422" i="8"/>
  <c r="BF422" i="8"/>
  <c r="M422" i="8"/>
  <c r="AJ422" i="8"/>
  <c r="BG422" i="8"/>
  <c r="N422" i="8"/>
  <c r="AK422" i="8"/>
  <c r="BH422" i="8"/>
  <c r="P422" i="8"/>
  <c r="AM422" i="8"/>
  <c r="BJ422" i="8"/>
  <c r="O422" i="8"/>
  <c r="AL422" i="8"/>
  <c r="BI422" i="8"/>
  <c r="S422" i="8"/>
  <c r="AV422" i="8"/>
  <c r="V422" i="8"/>
  <c r="AX422" i="8"/>
  <c r="W422" i="8"/>
  <c r="AY422" i="8"/>
  <c r="T378" i="8"/>
  <c r="AP378" i="8"/>
  <c r="BL378" i="8"/>
  <c r="U378" i="8"/>
  <c r="AQ378" i="8"/>
  <c r="BM378" i="8"/>
  <c r="W378" i="8"/>
  <c r="AS378" i="8"/>
  <c r="BO378" i="8"/>
  <c r="N378" i="8"/>
  <c r="AM378" i="8"/>
  <c r="BN378" i="8"/>
  <c r="P378" i="8"/>
  <c r="AO378" i="8"/>
  <c r="BQ378" i="8"/>
  <c r="O378" i="8"/>
  <c r="AN378" i="8"/>
  <c r="BP378" i="8"/>
  <c r="R378" i="8"/>
  <c r="AT378" i="8"/>
  <c r="BS378" i="8"/>
  <c r="Q378" i="8"/>
  <c r="AR378" i="8"/>
  <c r="BR378" i="8"/>
  <c r="AK378" i="8"/>
  <c r="AL378" i="8"/>
  <c r="AV378" i="8"/>
  <c r="AW378" i="8"/>
  <c r="W356" i="8"/>
  <c r="AS356" i="8"/>
  <c r="BO356" i="8"/>
  <c r="P356" i="8"/>
  <c r="AM356" i="8"/>
  <c r="BJ356" i="8"/>
  <c r="Q356" i="8"/>
  <c r="AN356" i="8"/>
  <c r="BK356" i="8"/>
  <c r="S356" i="8"/>
  <c r="AP356" i="8"/>
  <c r="BM356" i="8"/>
  <c r="AF356" i="8"/>
  <c r="BF356" i="8"/>
  <c r="AJ356" i="8"/>
  <c r="BL356" i="8"/>
  <c r="AG356" i="8"/>
  <c r="BG356" i="8"/>
  <c r="AH356" i="8"/>
  <c r="BH356" i="8"/>
  <c r="AI356" i="8"/>
  <c r="BI356" i="8"/>
  <c r="M356" i="8"/>
  <c r="AV356" i="8"/>
  <c r="N356" i="8"/>
  <c r="AW356" i="8"/>
  <c r="R356" i="8"/>
  <c r="AY356" i="8"/>
  <c r="T356" i="8"/>
  <c r="AZ356" i="8"/>
  <c r="U312" i="8"/>
  <c r="AQ312" i="8"/>
  <c r="BM312" i="8"/>
  <c r="X312" i="8"/>
  <c r="AU312" i="8"/>
  <c r="BR312" i="8"/>
  <c r="AG312" i="8"/>
  <c r="BE312" i="8"/>
  <c r="AH312" i="8"/>
  <c r="BF312" i="8"/>
  <c r="AJ312" i="8"/>
  <c r="BH312" i="8"/>
  <c r="Z312" i="8"/>
  <c r="BA312" i="8"/>
  <c r="AB312" i="8"/>
  <c r="BC312" i="8"/>
  <c r="AD312" i="8"/>
  <c r="BG312" i="8"/>
  <c r="AA312" i="8"/>
  <c r="BB312" i="8"/>
  <c r="AC312" i="8"/>
  <c r="BD312" i="8"/>
  <c r="AK312" i="8"/>
  <c r="BS312" i="8"/>
  <c r="AL312" i="8"/>
  <c r="BT312" i="8"/>
  <c r="AN312" i="8"/>
  <c r="AO312" i="8"/>
  <c r="S290" i="8"/>
  <c r="AO290" i="8"/>
  <c r="BK290" i="8"/>
  <c r="U290" i="8"/>
  <c r="AQ290" i="8"/>
  <c r="BM290" i="8"/>
  <c r="V290" i="8"/>
  <c r="AR290" i="8"/>
  <c r="BN290" i="8"/>
  <c r="P290" i="8"/>
  <c r="AP290" i="8"/>
  <c r="BQ290" i="8"/>
  <c r="Q290" i="8"/>
  <c r="AS290" i="8"/>
  <c r="BR290" i="8"/>
  <c r="AE290" i="8"/>
  <c r="BF290" i="8"/>
  <c r="AF290" i="8"/>
  <c r="BG290" i="8"/>
  <c r="AH290" i="8"/>
  <c r="BI290" i="8"/>
  <c r="AT290" i="8"/>
  <c r="O290" i="8"/>
  <c r="AX290" i="8"/>
  <c r="AU290" i="8"/>
  <c r="M290" i="8"/>
  <c r="AV290" i="8"/>
  <c r="N290" i="8"/>
  <c r="AW290" i="8"/>
  <c r="AY290" i="8"/>
  <c r="AZ290" i="8"/>
  <c r="BB290" i="8"/>
  <c r="BC290" i="8"/>
  <c r="S268" i="8"/>
  <c r="AO268" i="8"/>
  <c r="BK268" i="8"/>
  <c r="U268" i="8"/>
  <c r="AQ268" i="8"/>
  <c r="BM268" i="8"/>
  <c r="V268" i="8"/>
  <c r="AR268" i="8"/>
  <c r="BN268" i="8"/>
  <c r="AJ268" i="8"/>
  <c r="BI268" i="8"/>
  <c r="AK268" i="8"/>
  <c r="BJ268" i="8"/>
  <c r="N268" i="8"/>
  <c r="AM268" i="8"/>
  <c r="BO268" i="8"/>
  <c r="O268" i="8"/>
  <c r="AN268" i="8"/>
  <c r="BP268" i="8"/>
  <c r="AH268" i="8"/>
  <c r="BR268" i="8"/>
  <c r="AI268" i="8"/>
  <c r="BS268" i="8"/>
  <c r="AP268" i="8"/>
  <c r="AC268" i="8"/>
  <c r="BL268" i="8"/>
  <c r="AD268" i="8"/>
  <c r="BQ268" i="8"/>
  <c r="AE268" i="8"/>
  <c r="BT268" i="8"/>
  <c r="AF268" i="8"/>
  <c r="AG268" i="8"/>
  <c r="AX268" i="8"/>
  <c r="AY268" i="8"/>
  <c r="AZ268" i="8"/>
  <c r="BA268" i="8"/>
  <c r="BB268" i="8"/>
  <c r="R246" i="8"/>
  <c r="AN246" i="8"/>
  <c r="BJ246" i="8"/>
  <c r="S246" i="8"/>
  <c r="AO246" i="8"/>
  <c r="BK246" i="8"/>
  <c r="U246" i="8"/>
  <c r="AQ246" i="8"/>
  <c r="BM246" i="8"/>
  <c r="V246" i="8"/>
  <c r="AR246" i="8"/>
  <c r="BN246" i="8"/>
  <c r="N246" i="8"/>
  <c r="AP246" i="8"/>
  <c r="BR246" i="8"/>
  <c r="O246" i="8"/>
  <c r="AS246" i="8"/>
  <c r="BS246" i="8"/>
  <c r="Q246" i="8"/>
  <c r="AU246" i="8"/>
  <c r="T246" i="8"/>
  <c r="AV246" i="8"/>
  <c r="P246" i="8"/>
  <c r="AZ246" i="8"/>
  <c r="W246" i="8"/>
  <c r="BA246" i="8"/>
  <c r="Y246" i="8"/>
  <c r="BC246" i="8"/>
  <c r="X246" i="8"/>
  <c r="BF246" i="8"/>
  <c r="Z246" i="8"/>
  <c r="BG246" i="8"/>
  <c r="AA246" i="8"/>
  <c r="BH246" i="8"/>
  <c r="AB246" i="8"/>
  <c r="BI246" i="8"/>
  <c r="AC246" i="8"/>
  <c r="BL246" i="8"/>
  <c r="AD246" i="8"/>
  <c r="AE246" i="8"/>
  <c r="AF246" i="8"/>
  <c r="AG246" i="8"/>
  <c r="AH246" i="8"/>
  <c r="AD180" i="8"/>
  <c r="AZ180" i="8"/>
  <c r="AE180" i="8"/>
  <c r="BA180" i="8"/>
  <c r="P180" i="8"/>
  <c r="AN180" i="8"/>
  <c r="BL180" i="8"/>
  <c r="S180" i="8"/>
  <c r="AQ180" i="8"/>
  <c r="BO180" i="8"/>
  <c r="U180" i="8"/>
  <c r="AU180" i="8"/>
  <c r="Z180" i="8"/>
  <c r="BC180" i="8"/>
  <c r="AA180" i="8"/>
  <c r="BD180" i="8"/>
  <c r="AC180" i="8"/>
  <c r="BF180" i="8"/>
  <c r="AF180" i="8"/>
  <c r="BG180" i="8"/>
  <c r="Q180" i="8"/>
  <c r="AX180" i="8"/>
  <c r="R180" i="8"/>
  <c r="AY180" i="8"/>
  <c r="V180" i="8"/>
  <c r="BE180" i="8"/>
  <c r="W180" i="8"/>
  <c r="BH180" i="8"/>
  <c r="AJ180" i="8"/>
  <c r="AK180" i="8"/>
  <c r="AL180" i="8"/>
  <c r="AM180" i="8"/>
  <c r="BI180" i="8"/>
  <c r="BJ180" i="8"/>
  <c r="BK180" i="8"/>
  <c r="BM180" i="8"/>
  <c r="M180" i="8"/>
  <c r="BN180" i="8"/>
  <c r="BR180" i="8"/>
  <c r="BS180" i="8"/>
  <c r="BT180" i="8"/>
  <c r="N180" i="8"/>
  <c r="O180" i="8"/>
  <c r="T180" i="8"/>
  <c r="AA136" i="8"/>
  <c r="AW136" i="8"/>
  <c r="BS136" i="8"/>
  <c r="AC136" i="8"/>
  <c r="AY136" i="8"/>
  <c r="Z136" i="8"/>
  <c r="AZ136" i="8"/>
  <c r="AI136" i="8"/>
  <c r="BH136" i="8"/>
  <c r="AJ136" i="8"/>
  <c r="BI136" i="8"/>
  <c r="AK136" i="8"/>
  <c r="BJ136" i="8"/>
  <c r="M136" i="8"/>
  <c r="AL136" i="8"/>
  <c r="BK136" i="8"/>
  <c r="N136" i="8"/>
  <c r="AM136" i="8"/>
  <c r="BL136" i="8"/>
  <c r="Q136" i="8"/>
  <c r="AU136" i="8"/>
  <c r="R136" i="8"/>
  <c r="AV136" i="8"/>
  <c r="T136" i="8"/>
  <c r="BA136" i="8"/>
  <c r="O136" i="8"/>
  <c r="BB136" i="8"/>
  <c r="P136" i="8"/>
  <c r="BC136" i="8"/>
  <c r="S136" i="8"/>
  <c r="BD136" i="8"/>
  <c r="X136" i="8"/>
  <c r="BP136" i="8"/>
  <c r="Y136" i="8"/>
  <c r="BQ136" i="8"/>
  <c r="AB136" i="8"/>
  <c r="BR136" i="8"/>
  <c r="AD136" i="8"/>
  <c r="BT136" i="8"/>
  <c r="AE136" i="8"/>
  <c r="AX136" i="8"/>
  <c r="BE136" i="8"/>
  <c r="BF136" i="8"/>
  <c r="BG136" i="8"/>
  <c r="BM136" i="8"/>
  <c r="AF136" i="8"/>
  <c r="AG136" i="8"/>
  <c r="AH136" i="8"/>
  <c r="AN136" i="8"/>
  <c r="U136" i="8"/>
  <c r="AP136" i="8"/>
  <c r="V136" i="8"/>
  <c r="W136" i="8"/>
  <c r="AO136" i="8"/>
  <c r="AR136" i="8"/>
  <c r="AS136" i="8"/>
  <c r="AT136" i="8"/>
  <c r="BN136" i="8"/>
  <c r="BO136" i="8"/>
  <c r="Z114" i="8"/>
  <c r="AV114" i="8"/>
  <c r="BR114" i="8"/>
  <c r="AA114" i="8"/>
  <c r="AW114" i="8"/>
  <c r="BS114" i="8"/>
  <c r="AC114" i="8"/>
  <c r="AY114" i="8"/>
  <c r="AF114" i="8"/>
  <c r="BE114" i="8"/>
  <c r="AH114" i="8"/>
  <c r="BG114" i="8"/>
  <c r="R114" i="8"/>
  <c r="AS114" i="8"/>
  <c r="S114" i="8"/>
  <c r="AT114" i="8"/>
  <c r="T114" i="8"/>
  <c r="AU114" i="8"/>
  <c r="U114" i="8"/>
  <c r="AX114" i="8"/>
  <c r="V114" i="8"/>
  <c r="AZ114" i="8"/>
  <c r="P114" i="8"/>
  <c r="BD114" i="8"/>
  <c r="Q114" i="8"/>
  <c r="BF114" i="8"/>
  <c r="X114" i="8"/>
  <c r="BI114" i="8"/>
  <c r="AP114" i="8"/>
  <c r="AQ114" i="8"/>
  <c r="AR114" i="8"/>
  <c r="N114" i="8"/>
  <c r="BM114" i="8"/>
  <c r="O114" i="8"/>
  <c r="BN114" i="8"/>
  <c r="W114" i="8"/>
  <c r="BO114" i="8"/>
  <c r="Y114" i="8"/>
  <c r="BP114" i="8"/>
  <c r="AB114" i="8"/>
  <c r="BQ114" i="8"/>
  <c r="AM114" i="8"/>
  <c r="AN114" i="8"/>
  <c r="AO114" i="8"/>
  <c r="BA114" i="8"/>
  <c r="BB114" i="8"/>
  <c r="BJ114" i="8"/>
  <c r="BK114" i="8"/>
  <c r="BL114" i="8"/>
  <c r="BT114" i="8"/>
  <c r="AI114" i="8"/>
  <c r="AJ114" i="8"/>
  <c r="AK114" i="8"/>
  <c r="AL114" i="8"/>
  <c r="BC114" i="8"/>
  <c r="BH114" i="8"/>
  <c r="S92" i="8"/>
  <c r="AO92" i="8"/>
  <c r="BK92" i="8"/>
  <c r="U92" i="8"/>
  <c r="AQ92" i="8"/>
  <c r="BM92" i="8"/>
  <c r="R92" i="8"/>
  <c r="AR92" i="8"/>
  <c r="BP92" i="8"/>
  <c r="T92" i="8"/>
  <c r="AS92" i="8"/>
  <c r="BQ92" i="8"/>
  <c r="V92" i="8"/>
  <c r="AT92" i="8"/>
  <c r="BR92" i="8"/>
  <c r="W92" i="8"/>
  <c r="AU92" i="8"/>
  <c r="BS92" i="8"/>
  <c r="M92" i="8"/>
  <c r="AP92" i="8"/>
  <c r="N92" i="8"/>
  <c r="AW92" i="8"/>
  <c r="P92" i="8"/>
  <c r="AY92" i="8"/>
  <c r="X92" i="8"/>
  <c r="BA92" i="8"/>
  <c r="BB92" i="8"/>
  <c r="O92" i="8"/>
  <c r="BC92" i="8"/>
  <c r="Q92" i="8"/>
  <c r="BD92" i="8"/>
  <c r="Y92" i="8"/>
  <c r="BE92" i="8"/>
  <c r="Z92" i="8"/>
  <c r="BF92" i="8"/>
  <c r="AA92" i="8"/>
  <c r="BN92" i="8"/>
  <c r="AB92" i="8"/>
  <c r="BO92" i="8"/>
  <c r="AC92" i="8"/>
  <c r="BT92" i="8"/>
  <c r="AD92" i="8"/>
  <c r="AI92" i="8"/>
  <c r="AJ92" i="8"/>
  <c r="AK92" i="8"/>
  <c r="BG92" i="8"/>
  <c r="BH92" i="8"/>
  <c r="BI92" i="8"/>
  <c r="BJ92" i="8"/>
  <c r="BL92" i="8"/>
  <c r="AF92" i="8"/>
  <c r="AG92" i="8"/>
  <c r="AH92" i="8"/>
  <c r="AL92" i="8"/>
  <c r="AM92" i="8"/>
  <c r="AN92" i="8"/>
  <c r="AE92" i="8"/>
  <c r="AV92" i="8"/>
  <c r="AX92" i="8"/>
  <c r="AZ92" i="8"/>
  <c r="S70" i="8"/>
  <c r="AO70" i="8"/>
  <c r="BK70" i="8"/>
  <c r="T70" i="8"/>
  <c r="AP70" i="8"/>
  <c r="BL70" i="8"/>
  <c r="U70" i="8"/>
  <c r="AQ70" i="8"/>
  <c r="BM70" i="8"/>
  <c r="AB70" i="8"/>
  <c r="BA70" i="8"/>
  <c r="AC70" i="8"/>
  <c r="BB70" i="8"/>
  <c r="AE70" i="8"/>
  <c r="BD70" i="8"/>
  <c r="AN70" i="8"/>
  <c r="BS70" i="8"/>
  <c r="M70" i="8"/>
  <c r="AR70" i="8"/>
  <c r="BT70" i="8"/>
  <c r="N70" i="8"/>
  <c r="AS70" i="8"/>
  <c r="O70" i="8"/>
  <c r="AT70" i="8"/>
  <c r="AL70" i="8"/>
  <c r="AI70" i="8"/>
  <c r="AJ70" i="8"/>
  <c r="AK70" i="8"/>
  <c r="AM70" i="8"/>
  <c r="AU70" i="8"/>
  <c r="AW70" i="8"/>
  <c r="AX70" i="8"/>
  <c r="AY70" i="8"/>
  <c r="AZ70" i="8"/>
  <c r="BC70" i="8"/>
  <c r="X70" i="8"/>
  <c r="Y70" i="8"/>
  <c r="Z70" i="8"/>
  <c r="AA70" i="8"/>
  <c r="BG70" i="8"/>
  <c r="BH70" i="8"/>
  <c r="BI70" i="8"/>
  <c r="AG70" i="8"/>
  <c r="AH70" i="8"/>
  <c r="AV70" i="8"/>
  <c r="BE70" i="8"/>
  <c r="BF70" i="8"/>
  <c r="W70" i="8"/>
  <c r="AD70" i="8"/>
  <c r="AF70" i="8"/>
  <c r="BJ70" i="8"/>
  <c r="BN70" i="8"/>
  <c r="BQ70" i="8"/>
  <c r="BR70" i="8"/>
  <c r="V70" i="8"/>
  <c r="BO70" i="8"/>
  <c r="BP70" i="8"/>
  <c r="R26" i="8"/>
  <c r="AN26" i="8"/>
  <c r="BJ26" i="8"/>
  <c r="S26" i="8"/>
  <c r="AO26" i="8"/>
  <c r="BK26" i="8"/>
  <c r="T26" i="8"/>
  <c r="AP26" i="8"/>
  <c r="BL26" i="8"/>
  <c r="Z26" i="8"/>
  <c r="AV26" i="8"/>
  <c r="BR26" i="8"/>
  <c r="M26" i="8"/>
  <c r="AM26" i="8"/>
  <c r="BP26" i="8"/>
  <c r="N26" i="8"/>
  <c r="AQ26" i="8"/>
  <c r="BQ26" i="8"/>
  <c r="O26" i="8"/>
  <c r="AR26" i="8"/>
  <c r="BS26" i="8"/>
  <c r="AE26" i="8"/>
  <c r="BH26" i="8"/>
  <c r="AF26" i="8"/>
  <c r="BI26" i="8"/>
  <c r="AG26" i="8"/>
  <c r="BM26" i="8"/>
  <c r="AH26" i="8"/>
  <c r="BN26" i="8"/>
  <c r="AS26" i="8"/>
  <c r="Y26" i="8"/>
  <c r="BO26" i="8"/>
  <c r="AA26" i="8"/>
  <c r="BT26" i="8"/>
  <c r="AB26" i="8"/>
  <c r="AC26" i="8"/>
  <c r="AL26" i="8"/>
  <c r="AX26" i="8"/>
  <c r="AY26" i="8"/>
  <c r="AZ26" i="8"/>
  <c r="BA26" i="8"/>
  <c r="BB26" i="8"/>
  <c r="AI26" i="8"/>
  <c r="AJ26" i="8"/>
  <c r="AK26" i="8"/>
  <c r="AT26" i="8"/>
  <c r="AU26" i="8"/>
  <c r="P26" i="8"/>
  <c r="Q26" i="8"/>
  <c r="U26" i="8"/>
  <c r="V26" i="8"/>
  <c r="W26" i="8"/>
  <c r="X26" i="8"/>
  <c r="BC26" i="8"/>
  <c r="BD26" i="8"/>
  <c r="BE26" i="8"/>
  <c r="AK425" i="8"/>
  <c r="BF423" i="8"/>
  <c r="AA423" i="8"/>
  <c r="AU422" i="8"/>
  <c r="BA403" i="8"/>
  <c r="AP402" i="8"/>
  <c r="AZ378" i="8"/>
  <c r="BO359" i="8"/>
  <c r="BN357" i="8"/>
  <c r="BP337" i="8"/>
  <c r="AN291" i="8"/>
  <c r="AM290" i="8"/>
  <c r="BK270" i="8"/>
  <c r="BK269" i="8"/>
  <c r="BG268" i="8"/>
  <c r="BL227" i="8"/>
  <c r="BK226" i="8"/>
  <c r="AQ225" i="8"/>
  <c r="BI203" i="8"/>
  <c r="BT181" i="8"/>
  <c r="AL137" i="8"/>
  <c r="AO402" i="8"/>
  <c r="BN359" i="8"/>
  <c r="BM357" i="8"/>
  <c r="R357" i="8"/>
  <c r="AO356" i="8"/>
  <c r="BO337" i="8"/>
  <c r="T335" i="8"/>
  <c r="AM291" i="8"/>
  <c r="AL290" i="8"/>
  <c r="BL271" i="8"/>
  <c r="BJ269" i="8"/>
  <c r="BT248" i="8"/>
  <c r="BE246" i="8"/>
  <c r="BK227" i="8"/>
  <c r="AP225" i="8"/>
  <c r="BS181" i="8"/>
  <c r="AP180" i="8"/>
  <c r="AK137" i="8"/>
  <c r="AC90" i="8"/>
  <c r="AY90" i="8"/>
  <c r="AE90" i="8"/>
  <c r="BA90" i="8"/>
  <c r="X90" i="8"/>
  <c r="AV90" i="8"/>
  <c r="BT90" i="8"/>
  <c r="Y90" i="8"/>
  <c r="AW90" i="8"/>
  <c r="Z90" i="8"/>
  <c r="AX90" i="8"/>
  <c r="AA90" i="8"/>
  <c r="AZ90" i="8"/>
  <c r="AL90" i="8"/>
  <c r="BN90" i="8"/>
  <c r="AJ90" i="8"/>
  <c r="BM90" i="8"/>
  <c r="AM90" i="8"/>
  <c r="BP90" i="8"/>
  <c r="AO90" i="8"/>
  <c r="BR90" i="8"/>
  <c r="W90" i="8"/>
  <c r="BI90" i="8"/>
  <c r="AB90" i="8"/>
  <c r="BJ90" i="8"/>
  <c r="AD90" i="8"/>
  <c r="BK90" i="8"/>
  <c r="AF90" i="8"/>
  <c r="BL90" i="8"/>
  <c r="AG90" i="8"/>
  <c r="BO90" i="8"/>
  <c r="N90" i="8"/>
  <c r="BE90" i="8"/>
  <c r="O90" i="8"/>
  <c r="BF90" i="8"/>
  <c r="P90" i="8"/>
  <c r="BG90" i="8"/>
  <c r="Q90" i="8"/>
  <c r="BH90" i="8"/>
  <c r="BQ90" i="8"/>
  <c r="BS90" i="8"/>
  <c r="R90" i="8"/>
  <c r="S90" i="8"/>
  <c r="T90" i="8"/>
  <c r="U90" i="8"/>
  <c r="V90" i="8"/>
  <c r="M90" i="8"/>
  <c r="AH90" i="8"/>
  <c r="AT90" i="8"/>
  <c r="AU90" i="8"/>
  <c r="BB90" i="8"/>
  <c r="BC90" i="8"/>
  <c r="BD90" i="8"/>
  <c r="AI90" i="8"/>
  <c r="AK90" i="8"/>
  <c r="AN90" i="8"/>
  <c r="AP90" i="8"/>
  <c r="AQ90" i="8"/>
  <c r="AR90" i="8"/>
  <c r="AI425" i="8"/>
  <c r="AX378" i="8"/>
  <c r="W359" i="8"/>
  <c r="BN337" i="8"/>
  <c r="BC335" i="8"/>
  <c r="BF271" i="8"/>
  <c r="BI269" i="8"/>
  <c r="BE268" i="8"/>
  <c r="AP266" i="8"/>
  <c r="BN249" i="8"/>
  <c r="BF247" i="8"/>
  <c r="BD246" i="8"/>
  <c r="BH227" i="8"/>
  <c r="BG226" i="8"/>
  <c r="AO225" i="8"/>
  <c r="AW203" i="8"/>
  <c r="BR181" i="8"/>
  <c r="AO180" i="8"/>
  <c r="BK72" i="8"/>
  <c r="AG375" i="8"/>
  <c r="BK357" i="8"/>
  <c r="AO354" i="8"/>
  <c r="AJ290" i="8"/>
  <c r="BD268" i="8"/>
  <c r="AM266" i="8"/>
  <c r="BM249" i="8"/>
  <c r="BC247" i="8"/>
  <c r="AV203" i="8"/>
  <c r="AT183" i="8"/>
  <c r="BT178" i="8"/>
  <c r="BN155" i="8"/>
  <c r="AV141" i="8"/>
  <c r="AD137" i="8"/>
  <c r="AA116" i="8"/>
  <c r="AS93" i="8"/>
  <c r="AQ89" i="8"/>
  <c r="BH72" i="8"/>
  <c r="X48" i="8"/>
  <c r="AV427" i="8"/>
  <c r="Q427" i="8"/>
  <c r="BR425" i="8"/>
  <c r="BB423" i="8"/>
  <c r="N423" i="8"/>
  <c r="AQ422" i="8"/>
  <c r="AR403" i="8"/>
  <c r="BQ402" i="8"/>
  <c r="AG402" i="8"/>
  <c r="AJ378" i="8"/>
  <c r="BN375" i="8"/>
  <c r="Z375" i="8"/>
  <c r="AZ361" i="8"/>
  <c r="BC359" i="8"/>
  <c r="BH357" i="8"/>
  <c r="O357" i="8"/>
  <c r="AE356" i="8"/>
  <c r="AN354" i="8"/>
  <c r="AZ353" i="8"/>
  <c r="BL337" i="8"/>
  <c r="T337" i="8"/>
  <c r="BA335" i="8"/>
  <c r="Q335" i="8"/>
  <c r="AS312" i="8"/>
  <c r="AV310" i="8"/>
  <c r="X291" i="8"/>
  <c r="AI290" i="8"/>
  <c r="AA288" i="8"/>
  <c r="Y273" i="8"/>
  <c r="AY270" i="8"/>
  <c r="BG269" i="8"/>
  <c r="BC268" i="8"/>
  <c r="AL266" i="8"/>
  <c r="AQ265" i="8"/>
  <c r="AF251" i="8"/>
  <c r="BL249" i="8"/>
  <c r="BQ248" i="8"/>
  <c r="BB247" i="8"/>
  <c r="AY246" i="8"/>
  <c r="BD227" i="8"/>
  <c r="AY226" i="8"/>
  <c r="AE225" i="8"/>
  <c r="BH204" i="8"/>
  <c r="AF203" i="8"/>
  <c r="BB199" i="8"/>
  <c r="BP181" i="8"/>
  <c r="AH180" i="8"/>
  <c r="BO178" i="8"/>
  <c r="N177" i="8"/>
  <c r="BH163" i="8"/>
  <c r="AY155" i="8"/>
  <c r="AN141" i="8"/>
  <c r="X137" i="8"/>
  <c r="BR133" i="8"/>
  <c r="Z116" i="8"/>
  <c r="BJ111" i="8"/>
  <c r="AR93" i="8"/>
  <c r="AP89" i="8"/>
  <c r="P425" i="8"/>
  <c r="AL425" i="8"/>
  <c r="BH425" i="8"/>
  <c r="Q425" i="8"/>
  <c r="AN425" i="8"/>
  <c r="BK425" i="8"/>
  <c r="R425" i="8"/>
  <c r="AO425" i="8"/>
  <c r="BL425" i="8"/>
  <c r="S425" i="8"/>
  <c r="AP425" i="8"/>
  <c r="BM425" i="8"/>
  <c r="U425" i="8"/>
  <c r="AR425" i="8"/>
  <c r="T425" i="8"/>
  <c r="AQ425" i="8"/>
  <c r="BN425" i="8"/>
  <c r="BO425" i="8"/>
  <c r="N425" i="8"/>
  <c r="AV425" i="8"/>
  <c r="V425" i="8"/>
  <c r="AX425" i="8"/>
  <c r="W425" i="8"/>
  <c r="AY425" i="8"/>
  <c r="P359" i="8"/>
  <c r="AL359" i="8"/>
  <c r="BH359" i="8"/>
  <c r="Q359" i="8"/>
  <c r="AM359" i="8"/>
  <c r="BI359" i="8"/>
  <c r="S359" i="8"/>
  <c r="AO359" i="8"/>
  <c r="BK359" i="8"/>
  <c r="AG359" i="8"/>
  <c r="BF359" i="8"/>
  <c r="AI359" i="8"/>
  <c r="BJ359" i="8"/>
  <c r="AK359" i="8"/>
  <c r="AH359" i="8"/>
  <c r="BG359" i="8"/>
  <c r="AJ359" i="8"/>
  <c r="BL359" i="8"/>
  <c r="BM359" i="8"/>
  <c r="AE359" i="8"/>
  <c r="BQ359" i="8"/>
  <c r="AF359" i="8"/>
  <c r="BR359" i="8"/>
  <c r="AP359" i="8"/>
  <c r="BT359" i="8"/>
  <c r="AQ359" i="8"/>
  <c r="O271" i="8"/>
  <c r="AK271" i="8"/>
  <c r="BG271" i="8"/>
  <c r="Q271" i="8"/>
  <c r="AM271" i="8"/>
  <c r="BI271" i="8"/>
  <c r="R271" i="8"/>
  <c r="AN271" i="8"/>
  <c r="BJ271" i="8"/>
  <c r="AH271" i="8"/>
  <c r="BH271" i="8"/>
  <c r="AI271" i="8"/>
  <c r="BK271" i="8"/>
  <c r="AL271" i="8"/>
  <c r="BM271" i="8"/>
  <c r="M271" i="8"/>
  <c r="AO271" i="8"/>
  <c r="BN271" i="8"/>
  <c r="AS271" i="8"/>
  <c r="N271" i="8"/>
  <c r="AT271" i="8"/>
  <c r="S271" i="8"/>
  <c r="AV271" i="8"/>
  <c r="AC271" i="8"/>
  <c r="BP271" i="8"/>
  <c r="AG271" i="8"/>
  <c r="AD271" i="8"/>
  <c r="BQ271" i="8"/>
  <c r="AE271" i="8"/>
  <c r="BR271" i="8"/>
  <c r="AF271" i="8"/>
  <c r="BS271" i="8"/>
  <c r="BT271" i="8"/>
  <c r="BA271" i="8"/>
  <c r="BB271" i="8"/>
  <c r="BC271" i="8"/>
  <c r="P271" i="8"/>
  <c r="BD271" i="8"/>
  <c r="T271" i="8"/>
  <c r="BE271" i="8"/>
  <c r="Z183" i="8"/>
  <c r="AV183" i="8"/>
  <c r="BR183" i="8"/>
  <c r="AA183" i="8"/>
  <c r="AW183" i="8"/>
  <c r="BS183" i="8"/>
  <c r="AD183" i="8"/>
  <c r="BB183" i="8"/>
  <c r="AG183" i="8"/>
  <c r="BE183" i="8"/>
  <c r="Y183" i="8"/>
  <c r="BA183" i="8"/>
  <c r="N183" i="8"/>
  <c r="AO183" i="8"/>
  <c r="BP183" i="8"/>
  <c r="O183" i="8"/>
  <c r="AP183" i="8"/>
  <c r="BQ183" i="8"/>
  <c r="Q183" i="8"/>
  <c r="AR183" i="8"/>
  <c r="R183" i="8"/>
  <c r="AS183" i="8"/>
  <c r="AN183" i="8"/>
  <c r="AQ183" i="8"/>
  <c r="AU183" i="8"/>
  <c r="M183" i="8"/>
  <c r="AX183" i="8"/>
  <c r="V183" i="8"/>
  <c r="BJ183" i="8"/>
  <c r="W183" i="8"/>
  <c r="BK183" i="8"/>
  <c r="X183" i="8"/>
  <c r="BL183" i="8"/>
  <c r="AB183" i="8"/>
  <c r="BM183" i="8"/>
  <c r="AF183" i="8"/>
  <c r="AH183" i="8"/>
  <c r="AI183" i="8"/>
  <c r="AJ183" i="8"/>
  <c r="AK183" i="8"/>
  <c r="S183" i="8"/>
  <c r="T183" i="8"/>
  <c r="U183" i="8"/>
  <c r="AC183" i="8"/>
  <c r="AE183" i="8"/>
  <c r="AL183" i="8"/>
  <c r="O95" i="8"/>
  <c r="AK95" i="8"/>
  <c r="BG95" i="8"/>
  <c r="Q95" i="8"/>
  <c r="AM95" i="8"/>
  <c r="BI95" i="8"/>
  <c r="AF95" i="8"/>
  <c r="BD95" i="8"/>
  <c r="AG95" i="8"/>
  <c r="BE95" i="8"/>
  <c r="AH95" i="8"/>
  <c r="BF95" i="8"/>
  <c r="AI95" i="8"/>
  <c r="BH95" i="8"/>
  <c r="M95" i="8"/>
  <c r="AQ95" i="8"/>
  <c r="BS95" i="8"/>
  <c r="V95" i="8"/>
  <c r="AY95" i="8"/>
  <c r="X95" i="8"/>
  <c r="BA95" i="8"/>
  <c r="Z95" i="8"/>
  <c r="BC95" i="8"/>
  <c r="P95" i="8"/>
  <c r="AW95" i="8"/>
  <c r="R95" i="8"/>
  <c r="AX95" i="8"/>
  <c r="S95" i="8"/>
  <c r="AZ95" i="8"/>
  <c r="T95" i="8"/>
  <c r="BB95" i="8"/>
  <c r="U95" i="8"/>
  <c r="BJ95" i="8"/>
  <c r="AB95" i="8"/>
  <c r="BT95" i="8"/>
  <c r="AC95" i="8"/>
  <c r="AD95" i="8"/>
  <c r="AE95" i="8"/>
  <c r="Y95" i="8"/>
  <c r="AA95" i="8"/>
  <c r="AJ95" i="8"/>
  <c r="BQ95" i="8"/>
  <c r="BR95" i="8"/>
  <c r="BK95" i="8"/>
  <c r="BL95" i="8"/>
  <c r="BM95" i="8"/>
  <c r="BN95" i="8"/>
  <c r="BO95" i="8"/>
  <c r="N95" i="8"/>
  <c r="W95" i="8"/>
  <c r="AL95" i="8"/>
  <c r="AN95" i="8"/>
  <c r="AS95" i="8"/>
  <c r="AT95" i="8"/>
  <c r="AU95" i="8"/>
  <c r="AV95" i="8"/>
  <c r="BP95" i="8"/>
  <c r="AE72" i="8"/>
  <c r="BA72" i="8"/>
  <c r="AF72" i="8"/>
  <c r="BB72" i="8"/>
  <c r="AG72" i="8"/>
  <c r="BC72" i="8"/>
  <c r="AJ72" i="8"/>
  <c r="BI72" i="8"/>
  <c r="AK72" i="8"/>
  <c r="BJ72" i="8"/>
  <c r="N72" i="8"/>
  <c r="AM72" i="8"/>
  <c r="BL72" i="8"/>
  <c r="AO72" i="8"/>
  <c r="BQ72" i="8"/>
  <c r="M72" i="8"/>
  <c r="AP72" i="8"/>
  <c r="BR72" i="8"/>
  <c r="O72" i="8"/>
  <c r="AQ72" i="8"/>
  <c r="BS72" i="8"/>
  <c r="P72" i="8"/>
  <c r="AR72" i="8"/>
  <c r="BT72" i="8"/>
  <c r="AA72" i="8"/>
  <c r="BM72" i="8"/>
  <c r="AB72" i="8"/>
  <c r="BO72" i="8"/>
  <c r="AC72" i="8"/>
  <c r="BP72" i="8"/>
  <c r="AD72" i="8"/>
  <c r="AH72" i="8"/>
  <c r="AI72" i="8"/>
  <c r="U72" i="8"/>
  <c r="BN72" i="8"/>
  <c r="V72" i="8"/>
  <c r="W72" i="8"/>
  <c r="X72" i="8"/>
  <c r="Y72" i="8"/>
  <c r="AL72" i="8"/>
  <c r="AN72" i="8"/>
  <c r="AS72" i="8"/>
  <c r="AT72" i="8"/>
  <c r="Q72" i="8"/>
  <c r="R72" i="8"/>
  <c r="S72" i="8"/>
  <c r="T72" i="8"/>
  <c r="AV72" i="8"/>
  <c r="AW72" i="8"/>
  <c r="AX72" i="8"/>
  <c r="AY72" i="8"/>
  <c r="AZ72" i="8"/>
  <c r="BD72" i="8"/>
  <c r="Z72" i="8"/>
  <c r="AU72" i="8"/>
  <c r="AU402" i="8"/>
  <c r="AH337" i="8"/>
  <c r="Y71" i="8"/>
  <c r="AU71" i="8"/>
  <c r="BQ71" i="8"/>
  <c r="Z71" i="8"/>
  <c r="AV71" i="8"/>
  <c r="BR71" i="8"/>
  <c r="AA71" i="8"/>
  <c r="AW71" i="8"/>
  <c r="BS71" i="8"/>
  <c r="R71" i="8"/>
  <c r="AQ71" i="8"/>
  <c r="BP71" i="8"/>
  <c r="S71" i="8"/>
  <c r="AR71" i="8"/>
  <c r="BT71" i="8"/>
  <c r="U71" i="8"/>
  <c r="AT71" i="8"/>
  <c r="AM71" i="8"/>
  <c r="BO71" i="8"/>
  <c r="AN71" i="8"/>
  <c r="M71" i="8"/>
  <c r="AO71" i="8"/>
  <c r="N71" i="8"/>
  <c r="AP71" i="8"/>
  <c r="Q71" i="8"/>
  <c r="BC71" i="8"/>
  <c r="O71" i="8"/>
  <c r="BB71" i="8"/>
  <c r="P71" i="8"/>
  <c r="BD71" i="8"/>
  <c r="T71" i="8"/>
  <c r="BE71" i="8"/>
  <c r="V71" i="8"/>
  <c r="BF71" i="8"/>
  <c r="W71" i="8"/>
  <c r="BG71" i="8"/>
  <c r="AG71" i="8"/>
  <c r="AH71" i="8"/>
  <c r="AI71" i="8"/>
  <c r="AJ71" i="8"/>
  <c r="AK71" i="8"/>
  <c r="AC71" i="8"/>
  <c r="AD71" i="8"/>
  <c r="AE71" i="8"/>
  <c r="AF71" i="8"/>
  <c r="BM71" i="8"/>
  <c r="BN71" i="8"/>
  <c r="BK71" i="8"/>
  <c r="BL71" i="8"/>
  <c r="X71" i="8"/>
  <c r="AB71" i="8"/>
  <c r="BH71" i="8"/>
  <c r="BI71" i="8"/>
  <c r="BJ71" i="8"/>
  <c r="AL71" i="8"/>
  <c r="AS71" i="8"/>
  <c r="AX71" i="8"/>
  <c r="AD46" i="8"/>
  <c r="AZ46" i="8"/>
  <c r="W46" i="8"/>
  <c r="AT46" i="8"/>
  <c r="BQ46" i="8"/>
  <c r="X46" i="8"/>
  <c r="AU46" i="8"/>
  <c r="BR46" i="8"/>
  <c r="Y46" i="8"/>
  <c r="AV46" i="8"/>
  <c r="BS46" i="8"/>
  <c r="AE46" i="8"/>
  <c r="BE46" i="8"/>
  <c r="AF46" i="8"/>
  <c r="BF46" i="8"/>
  <c r="AG46" i="8"/>
  <c r="BG46" i="8"/>
  <c r="M46" i="8"/>
  <c r="AM46" i="8"/>
  <c r="BM46" i="8"/>
  <c r="P46" i="8"/>
  <c r="AW46" i="8"/>
  <c r="Q46" i="8"/>
  <c r="AX46" i="8"/>
  <c r="R46" i="8"/>
  <c r="AY46" i="8"/>
  <c r="S46" i="8"/>
  <c r="BA46" i="8"/>
  <c r="AA46" i="8"/>
  <c r="BI46" i="8"/>
  <c r="O46" i="8"/>
  <c r="BJ46" i="8"/>
  <c r="T46" i="8"/>
  <c r="BK46" i="8"/>
  <c r="U46" i="8"/>
  <c r="BL46" i="8"/>
  <c r="V46" i="8"/>
  <c r="BN46" i="8"/>
  <c r="BH46" i="8"/>
  <c r="N46" i="8"/>
  <c r="AI46" i="8"/>
  <c r="AJ46" i="8"/>
  <c r="AK46" i="8"/>
  <c r="AL46" i="8"/>
  <c r="AN46" i="8"/>
  <c r="Z46" i="8"/>
  <c r="AB46" i="8"/>
  <c r="AC46" i="8"/>
  <c r="AQ46" i="8"/>
  <c r="AR46" i="8"/>
  <c r="AS46" i="8"/>
  <c r="BB46" i="8"/>
  <c r="AO46" i="8"/>
  <c r="BD46" i="8"/>
  <c r="BO46" i="8"/>
  <c r="BP46" i="8"/>
  <c r="BT46" i="8"/>
  <c r="AA337" i="8"/>
  <c r="S335" i="8"/>
  <c r="AV312" i="8"/>
  <c r="BI310" i="8"/>
  <c r="AK290" i="8"/>
  <c r="AL288" i="8"/>
  <c r="W67" i="8"/>
  <c r="AS67" i="8"/>
  <c r="BO67" i="8"/>
  <c r="X67" i="8"/>
  <c r="AT67" i="8"/>
  <c r="BP67" i="8"/>
  <c r="Y67" i="8"/>
  <c r="AU67" i="8"/>
  <c r="BQ67" i="8"/>
  <c r="N67" i="8"/>
  <c r="AM67" i="8"/>
  <c r="BL67" i="8"/>
  <c r="O67" i="8"/>
  <c r="AN67" i="8"/>
  <c r="BM67" i="8"/>
  <c r="Q67" i="8"/>
  <c r="AP67" i="8"/>
  <c r="BR67" i="8"/>
  <c r="AJ67" i="8"/>
  <c r="BN67" i="8"/>
  <c r="AK67" i="8"/>
  <c r="BS67" i="8"/>
  <c r="AL67" i="8"/>
  <c r="BT67" i="8"/>
  <c r="AO67" i="8"/>
  <c r="AR67" i="8"/>
  <c r="AE67" i="8"/>
  <c r="AF67" i="8"/>
  <c r="AG67" i="8"/>
  <c r="AH67" i="8"/>
  <c r="AI67" i="8"/>
  <c r="BC67" i="8"/>
  <c r="BD67" i="8"/>
  <c r="M67" i="8"/>
  <c r="BE67" i="8"/>
  <c r="P67" i="8"/>
  <c r="BF67" i="8"/>
  <c r="R67" i="8"/>
  <c r="BG67" i="8"/>
  <c r="BK67" i="8"/>
  <c r="S67" i="8"/>
  <c r="T67" i="8"/>
  <c r="U67" i="8"/>
  <c r="AY67" i="8"/>
  <c r="AX67" i="8"/>
  <c r="AZ67" i="8"/>
  <c r="BA67" i="8"/>
  <c r="BB67" i="8"/>
  <c r="BH67" i="8"/>
  <c r="Z67" i="8"/>
  <c r="AA67" i="8"/>
  <c r="AB67" i="8"/>
  <c r="AC67" i="8"/>
  <c r="AD67" i="8"/>
  <c r="AV67" i="8"/>
  <c r="AW67" i="8"/>
  <c r="BI67" i="8"/>
  <c r="BJ67" i="8"/>
  <c r="O423" i="8"/>
  <c r="BR402" i="8"/>
  <c r="BO375" i="8"/>
  <c r="BB361" i="8"/>
  <c r="BD359" i="8"/>
  <c r="P357" i="8"/>
  <c r="AK356" i="8"/>
  <c r="Z337" i="8"/>
  <c r="AZ270" i="8"/>
  <c r="AR265" i="8"/>
  <c r="BR248" i="8"/>
  <c r="BB246" i="8"/>
  <c r="AF225" i="8"/>
  <c r="BC199" i="8"/>
  <c r="BQ181" i="8"/>
  <c r="AI180" i="8"/>
  <c r="BO163" i="8"/>
  <c r="AR419" i="8"/>
  <c r="BP405" i="8"/>
  <c r="AF405" i="8"/>
  <c r="AU427" i="8"/>
  <c r="P427" i="8"/>
  <c r="BQ425" i="8"/>
  <c r="AF425" i="8"/>
  <c r="AY423" i="8"/>
  <c r="M423" i="8"/>
  <c r="AO422" i="8"/>
  <c r="BO405" i="8"/>
  <c r="AE405" i="8"/>
  <c r="AO403" i="8"/>
  <c r="BP402" i="8"/>
  <c r="AE402" i="8"/>
  <c r="AI378" i="8"/>
  <c r="BM375" i="8"/>
  <c r="AU361" i="8"/>
  <c r="BB359" i="8"/>
  <c r="T359" i="8"/>
  <c r="AZ357" i="8"/>
  <c r="N357" i="8"/>
  <c r="AD356" i="8"/>
  <c r="AM354" i="8"/>
  <c r="BJ337" i="8"/>
  <c r="R337" i="8"/>
  <c r="AZ335" i="8"/>
  <c r="P335" i="8"/>
  <c r="AR312" i="8"/>
  <c r="AU310" i="8"/>
  <c r="W291" i="8"/>
  <c r="AG290" i="8"/>
  <c r="W288" i="8"/>
  <c r="X273" i="8"/>
  <c r="AX271" i="8"/>
  <c r="AX270" i="8"/>
  <c r="BD269" i="8"/>
  <c r="AW268" i="8"/>
  <c r="AK266" i="8"/>
  <c r="AP265" i="8"/>
  <c r="R251" i="8"/>
  <c r="BK249" i="8"/>
  <c r="BP248" i="8"/>
  <c r="BA247" i="8"/>
  <c r="AX246" i="8"/>
  <c r="BT229" i="8"/>
  <c r="BC227" i="8"/>
  <c r="AC226" i="8"/>
  <c r="AD225" i="8"/>
  <c r="BG204" i="8"/>
  <c r="AE203" i="8"/>
  <c r="AL199" i="8"/>
  <c r="P183" i="8"/>
  <c r="BD181" i="8"/>
  <c r="AG180" i="8"/>
  <c r="BN178" i="8"/>
  <c r="BG163" i="8"/>
  <c r="X159" i="8"/>
  <c r="AX155" i="8"/>
  <c r="AM141" i="8"/>
  <c r="BC139" i="8"/>
  <c r="V137" i="8"/>
  <c r="BQ133" i="8"/>
  <c r="Y116" i="8"/>
  <c r="AI89" i="8"/>
  <c r="BF72" i="8"/>
  <c r="O73" i="8"/>
  <c r="AK73" i="8"/>
  <c r="BG73" i="8"/>
  <c r="P73" i="8"/>
  <c r="AL73" i="8"/>
  <c r="BH73" i="8"/>
  <c r="Q73" i="8"/>
  <c r="AM73" i="8"/>
  <c r="BI73" i="8"/>
  <c r="Z73" i="8"/>
  <c r="AY73" i="8"/>
  <c r="AA73" i="8"/>
  <c r="AZ73" i="8"/>
  <c r="AC73" i="8"/>
  <c r="BB73" i="8"/>
  <c r="AN73" i="8"/>
  <c r="BP73" i="8"/>
  <c r="AO73" i="8"/>
  <c r="BQ73" i="8"/>
  <c r="AP73" i="8"/>
  <c r="BR73" i="8"/>
  <c r="AQ73" i="8"/>
  <c r="BS73" i="8"/>
  <c r="AR73" i="8"/>
  <c r="AU73" i="8"/>
  <c r="AV73" i="8"/>
  <c r="M73" i="8"/>
  <c r="AW73" i="8"/>
  <c r="N73" i="8"/>
  <c r="AX73" i="8"/>
  <c r="R73" i="8"/>
  <c r="BA73" i="8"/>
  <c r="BJ73" i="8"/>
  <c r="S73" i="8"/>
  <c r="BK73" i="8"/>
  <c r="T73" i="8"/>
  <c r="BL73" i="8"/>
  <c r="U73" i="8"/>
  <c r="BM73" i="8"/>
  <c r="V73" i="8"/>
  <c r="BN73" i="8"/>
  <c r="AF73" i="8"/>
  <c r="AG73" i="8"/>
  <c r="AH73" i="8"/>
  <c r="AI73" i="8"/>
  <c r="AB73" i="8"/>
  <c r="AD73" i="8"/>
  <c r="AE73" i="8"/>
  <c r="AS73" i="8"/>
  <c r="AT73" i="8"/>
  <c r="BC73" i="8"/>
  <c r="BD73" i="8"/>
  <c r="BE73" i="8"/>
  <c r="X73" i="8"/>
  <c r="Y73" i="8"/>
  <c r="AJ73" i="8"/>
  <c r="BF73" i="8"/>
  <c r="AE94" i="8"/>
  <c r="BA94" i="8"/>
  <c r="AG94" i="8"/>
  <c r="BC94" i="8"/>
  <c r="T94" i="8"/>
  <c r="AR94" i="8"/>
  <c r="BP94" i="8"/>
  <c r="U94" i="8"/>
  <c r="AS94" i="8"/>
  <c r="BQ94" i="8"/>
  <c r="V94" i="8"/>
  <c r="AT94" i="8"/>
  <c r="BR94" i="8"/>
  <c r="W94" i="8"/>
  <c r="AU94" i="8"/>
  <c r="BS94" i="8"/>
  <c r="M94" i="8"/>
  <c r="AO94" i="8"/>
  <c r="R94" i="8"/>
  <c r="AY94" i="8"/>
  <c r="X94" i="8"/>
  <c r="BB94" i="8"/>
  <c r="Z94" i="8"/>
  <c r="BE94" i="8"/>
  <c r="AL94" i="8"/>
  <c r="AM94" i="8"/>
  <c r="AN94" i="8"/>
  <c r="AP94" i="8"/>
  <c r="AQ94" i="8"/>
  <c r="AJ94" i="8"/>
  <c r="AK94" i="8"/>
  <c r="AV94" i="8"/>
  <c r="AW94" i="8"/>
  <c r="AB94" i="8"/>
  <c r="AC94" i="8"/>
  <c r="AD94" i="8"/>
  <c r="BL94" i="8"/>
  <c r="BM94" i="8"/>
  <c r="BN94" i="8"/>
  <c r="N94" i="8"/>
  <c r="BO94" i="8"/>
  <c r="O94" i="8"/>
  <c r="BT94" i="8"/>
  <c r="AH94" i="8"/>
  <c r="AI94" i="8"/>
  <c r="AX94" i="8"/>
  <c r="AZ94" i="8"/>
  <c r="BD94" i="8"/>
  <c r="AF94" i="8"/>
  <c r="BJ94" i="8"/>
  <c r="BF94" i="8"/>
  <c r="BG94" i="8"/>
  <c r="BH94" i="8"/>
  <c r="BI94" i="8"/>
  <c r="BM226" i="8"/>
  <c r="Y93" i="8"/>
  <c r="AU93" i="8"/>
  <c r="BQ93" i="8"/>
  <c r="AA93" i="8"/>
  <c r="AW93" i="8"/>
  <c r="BS93" i="8"/>
  <c r="AF93" i="8"/>
  <c r="BD93" i="8"/>
  <c r="AG93" i="8"/>
  <c r="BE93" i="8"/>
  <c r="AH93" i="8"/>
  <c r="BF93" i="8"/>
  <c r="AI93" i="8"/>
  <c r="BG93" i="8"/>
  <c r="O93" i="8"/>
  <c r="AQ93" i="8"/>
  <c r="R93" i="8"/>
  <c r="AV93" i="8"/>
  <c r="T93" i="8"/>
  <c r="AY93" i="8"/>
  <c r="V93" i="8"/>
  <c r="BA93" i="8"/>
  <c r="AB93" i="8"/>
  <c r="BL93" i="8"/>
  <c r="AC93" i="8"/>
  <c r="BM93" i="8"/>
  <c r="AD93" i="8"/>
  <c r="BN93" i="8"/>
  <c r="AE93" i="8"/>
  <c r="BO93" i="8"/>
  <c r="AJ93" i="8"/>
  <c r="BP93" i="8"/>
  <c r="AZ93" i="8"/>
  <c r="BB93" i="8"/>
  <c r="BC93" i="8"/>
  <c r="M93" i="8"/>
  <c r="BH93" i="8"/>
  <c r="AK93" i="8"/>
  <c r="AL93" i="8"/>
  <c r="AM93" i="8"/>
  <c r="BK93" i="8"/>
  <c r="BR93" i="8"/>
  <c r="BT93" i="8"/>
  <c r="P93" i="8"/>
  <c r="Q93" i="8"/>
  <c r="S93" i="8"/>
  <c r="U93" i="8"/>
  <c r="W93" i="8"/>
  <c r="Z93" i="8"/>
  <c r="AN93" i="8"/>
  <c r="AO93" i="8"/>
  <c r="AP93" i="8"/>
  <c r="N93" i="8"/>
  <c r="BG423" i="8"/>
  <c r="T48" i="8"/>
  <c r="AP48" i="8"/>
  <c r="BL48" i="8"/>
  <c r="O48" i="8"/>
  <c r="AL48" i="8"/>
  <c r="BI48" i="8"/>
  <c r="P48" i="8"/>
  <c r="AM48" i="8"/>
  <c r="BJ48" i="8"/>
  <c r="Q48" i="8"/>
  <c r="AN48" i="8"/>
  <c r="BK48" i="8"/>
  <c r="AF48" i="8"/>
  <c r="BF48" i="8"/>
  <c r="AG48" i="8"/>
  <c r="BG48" i="8"/>
  <c r="AH48" i="8"/>
  <c r="BH48" i="8"/>
  <c r="N48" i="8"/>
  <c r="AR48" i="8"/>
  <c r="BR48" i="8"/>
  <c r="AD48" i="8"/>
  <c r="BO48" i="8"/>
  <c r="AE48" i="8"/>
  <c r="BP48" i="8"/>
  <c r="AJ48" i="8"/>
  <c r="BS48" i="8"/>
  <c r="AT48" i="8"/>
  <c r="AY48" i="8"/>
  <c r="M48" i="8"/>
  <c r="AZ48" i="8"/>
  <c r="R48" i="8"/>
  <c r="BA48" i="8"/>
  <c r="S48" i="8"/>
  <c r="BB48" i="8"/>
  <c r="W48" i="8"/>
  <c r="BT48" i="8"/>
  <c r="AA48" i="8"/>
  <c r="AU48" i="8"/>
  <c r="AV48" i="8"/>
  <c r="AW48" i="8"/>
  <c r="AX48" i="8"/>
  <c r="BC48" i="8"/>
  <c r="AS48" i="8"/>
  <c r="BD48" i="8"/>
  <c r="BE48" i="8"/>
  <c r="BM48" i="8"/>
  <c r="BN48" i="8"/>
  <c r="U48" i="8"/>
  <c r="AO48" i="8"/>
  <c r="AQ48" i="8"/>
  <c r="BQ48" i="8"/>
  <c r="Y48" i="8"/>
  <c r="AK48" i="8"/>
  <c r="Z48" i="8"/>
  <c r="AB48" i="8"/>
  <c r="AC48" i="8"/>
  <c r="AI48" i="8"/>
  <c r="AR180" i="8"/>
  <c r="BH247" i="8"/>
  <c r="AC68" i="8"/>
  <c r="AY68" i="8"/>
  <c r="AD68" i="8"/>
  <c r="AZ68" i="8"/>
  <c r="AE68" i="8"/>
  <c r="BA68" i="8"/>
  <c r="AF68" i="8"/>
  <c r="BE68" i="8"/>
  <c r="AG68" i="8"/>
  <c r="BF68" i="8"/>
  <c r="AI68" i="8"/>
  <c r="BH68" i="8"/>
  <c r="AL68" i="8"/>
  <c r="BN68" i="8"/>
  <c r="AM68" i="8"/>
  <c r="BO68" i="8"/>
  <c r="AN68" i="8"/>
  <c r="BP68" i="8"/>
  <c r="M68" i="8"/>
  <c r="AO68" i="8"/>
  <c r="BQ68" i="8"/>
  <c r="S68" i="8"/>
  <c r="BB68" i="8"/>
  <c r="N68" i="8"/>
  <c r="AU68" i="8"/>
  <c r="O68" i="8"/>
  <c r="AV68" i="8"/>
  <c r="P68" i="8"/>
  <c r="AW68" i="8"/>
  <c r="Q68" i="8"/>
  <c r="AX68" i="8"/>
  <c r="R68" i="8"/>
  <c r="BC68" i="8"/>
  <c r="AQ68" i="8"/>
  <c r="AR68" i="8"/>
  <c r="AS68" i="8"/>
  <c r="AT68" i="8"/>
  <c r="BD68" i="8"/>
  <c r="BT68" i="8"/>
  <c r="T68" i="8"/>
  <c r="U68" i="8"/>
  <c r="V68" i="8"/>
  <c r="Y68" i="8"/>
  <c r="Z68" i="8"/>
  <c r="AA68" i="8"/>
  <c r="BM68" i="8"/>
  <c r="BR68" i="8"/>
  <c r="BS68" i="8"/>
  <c r="X68" i="8"/>
  <c r="W68" i="8"/>
  <c r="BJ68" i="8"/>
  <c r="BK68" i="8"/>
  <c r="BL68" i="8"/>
  <c r="Y111" i="8"/>
  <c r="AU111" i="8"/>
  <c r="BQ111" i="8"/>
  <c r="Z111" i="8"/>
  <c r="AW111" i="8"/>
  <c r="BT111" i="8"/>
  <c r="AA111" i="8"/>
  <c r="AX111" i="8"/>
  <c r="AC111" i="8"/>
  <c r="AZ111" i="8"/>
  <c r="M111" i="8"/>
  <c r="AM111" i="8"/>
  <c r="BM111" i="8"/>
  <c r="O111" i="8"/>
  <c r="AO111" i="8"/>
  <c r="BO111" i="8"/>
  <c r="P111" i="8"/>
  <c r="AR111" i="8"/>
  <c r="Q111" i="8"/>
  <c r="AS111" i="8"/>
  <c r="R111" i="8"/>
  <c r="AT111" i="8"/>
  <c r="S111" i="8"/>
  <c r="AV111" i="8"/>
  <c r="T111" i="8"/>
  <c r="AY111" i="8"/>
  <c r="N111" i="8"/>
  <c r="BE111" i="8"/>
  <c r="U111" i="8"/>
  <c r="BF111" i="8"/>
  <c r="W111" i="8"/>
  <c r="BH111" i="8"/>
  <c r="AB111" i="8"/>
  <c r="BN111" i="8"/>
  <c r="AD111" i="8"/>
  <c r="BP111" i="8"/>
  <c r="AE111" i="8"/>
  <c r="BR111" i="8"/>
  <c r="V111" i="8"/>
  <c r="X111" i="8"/>
  <c r="AF111" i="8"/>
  <c r="AG111" i="8"/>
  <c r="AH111" i="8"/>
  <c r="BK111" i="8"/>
  <c r="BL111" i="8"/>
  <c r="BS111" i="8"/>
  <c r="BA111" i="8"/>
  <c r="BB111" i="8"/>
  <c r="BI111" i="8"/>
  <c r="BC111" i="8"/>
  <c r="BD111" i="8"/>
  <c r="BG111" i="8"/>
  <c r="AI111" i="8"/>
  <c r="O427" i="8"/>
  <c r="M357" i="8"/>
  <c r="BB227" i="8"/>
  <c r="Z226" i="8"/>
  <c r="T225" i="8"/>
  <c r="BF204" i="8"/>
  <c r="AD203" i="8"/>
  <c r="BS182" i="8"/>
  <c r="AR181" i="8"/>
  <c r="AB180" i="8"/>
  <c r="AF178" i="8"/>
  <c r="BF163" i="8"/>
  <c r="W159" i="8"/>
  <c r="AL141" i="8"/>
  <c r="BB139" i="8"/>
  <c r="S137" i="8"/>
  <c r="X116" i="8"/>
  <c r="AP111" i="8"/>
  <c r="AG89" i="8"/>
  <c r="BE72" i="8"/>
  <c r="X419" i="8"/>
  <c r="AT419" i="8"/>
  <c r="BP419" i="8"/>
  <c r="AH419" i="8"/>
  <c r="BE419" i="8"/>
  <c r="BF419" i="8"/>
  <c r="O419" i="8"/>
  <c r="BI419" i="8"/>
  <c r="AI419" i="8"/>
  <c r="M419" i="8"/>
  <c r="AJ419" i="8"/>
  <c r="BG419" i="8"/>
  <c r="AL419" i="8"/>
  <c r="N419" i="8"/>
  <c r="AK419" i="8"/>
  <c r="BH419" i="8"/>
  <c r="AM419" i="8"/>
  <c r="BO419" i="8"/>
  <c r="AO419" i="8"/>
  <c r="BR419" i="8"/>
  <c r="AP419" i="8"/>
  <c r="BS419" i="8"/>
  <c r="X375" i="8"/>
  <c r="AT375" i="8"/>
  <c r="BP375" i="8"/>
  <c r="Y375" i="8"/>
  <c r="AU375" i="8"/>
  <c r="BQ375" i="8"/>
  <c r="AA375" i="8"/>
  <c r="AW375" i="8"/>
  <c r="BS375" i="8"/>
  <c r="AB375" i="8"/>
  <c r="BA375" i="8"/>
  <c r="AD375" i="8"/>
  <c r="AC375" i="8"/>
  <c r="BB375" i="8"/>
  <c r="BC375" i="8"/>
  <c r="AF375" i="8"/>
  <c r="AE375" i="8"/>
  <c r="BD375" i="8"/>
  <c r="BE375" i="8"/>
  <c r="O375" i="8"/>
  <c r="AS375" i="8"/>
  <c r="P375" i="8"/>
  <c r="AV375" i="8"/>
  <c r="R375" i="8"/>
  <c r="AY375" i="8"/>
  <c r="S375" i="8"/>
  <c r="AZ375" i="8"/>
  <c r="AA353" i="8"/>
  <c r="AW353" i="8"/>
  <c r="BS353" i="8"/>
  <c r="O353" i="8"/>
  <c r="AL353" i="8"/>
  <c r="BI353" i="8"/>
  <c r="P353" i="8"/>
  <c r="AM353" i="8"/>
  <c r="BJ353" i="8"/>
  <c r="R353" i="8"/>
  <c r="AO353" i="8"/>
  <c r="BL353" i="8"/>
  <c r="AJ353" i="8"/>
  <c r="BM353" i="8"/>
  <c r="BO353" i="8"/>
  <c r="BQ353" i="8"/>
  <c r="AK353" i="8"/>
  <c r="BN353" i="8"/>
  <c r="AN353" i="8"/>
  <c r="AQ353" i="8"/>
  <c r="M353" i="8"/>
  <c r="AP353" i="8"/>
  <c r="BP353" i="8"/>
  <c r="N353" i="8"/>
  <c r="V353" i="8"/>
  <c r="BB353" i="8"/>
  <c r="W353" i="8"/>
  <c r="BC353" i="8"/>
  <c r="Y353" i="8"/>
  <c r="BE353" i="8"/>
  <c r="Z353" i="8"/>
  <c r="BF353" i="8"/>
  <c r="W265" i="8"/>
  <c r="AS265" i="8"/>
  <c r="BO265" i="8"/>
  <c r="Y265" i="8"/>
  <c r="AU265" i="8"/>
  <c r="BQ265" i="8"/>
  <c r="Z265" i="8"/>
  <c r="AV265" i="8"/>
  <c r="BR265" i="8"/>
  <c r="V265" i="8"/>
  <c r="AX265" i="8"/>
  <c r="X265" i="8"/>
  <c r="AY265" i="8"/>
  <c r="AB265" i="8"/>
  <c r="BA265" i="8"/>
  <c r="AC265" i="8"/>
  <c r="BB265" i="8"/>
  <c r="T265" i="8"/>
  <c r="BD265" i="8"/>
  <c r="U265" i="8"/>
  <c r="BE265" i="8"/>
  <c r="AD265" i="8"/>
  <c r="BG265" i="8"/>
  <c r="AI265" i="8"/>
  <c r="BP265" i="8"/>
  <c r="AJ265" i="8"/>
  <c r="BS265" i="8"/>
  <c r="AK265" i="8"/>
  <c r="BT265" i="8"/>
  <c r="AL265" i="8"/>
  <c r="AM265" i="8"/>
  <c r="P265" i="8"/>
  <c r="BK265" i="8"/>
  <c r="Q265" i="8"/>
  <c r="BL265" i="8"/>
  <c r="BM265" i="8"/>
  <c r="R265" i="8"/>
  <c r="S265" i="8"/>
  <c r="BN265" i="8"/>
  <c r="AA265" i="8"/>
  <c r="N199" i="8"/>
  <c r="Q199" i="8"/>
  <c r="AM199" i="8"/>
  <c r="BI199" i="8"/>
  <c r="AG199" i="8"/>
  <c r="BD199" i="8"/>
  <c r="T199" i="8"/>
  <c r="AR199" i="8"/>
  <c r="BP199" i="8"/>
  <c r="U199" i="8"/>
  <c r="AS199" i="8"/>
  <c r="BQ199" i="8"/>
  <c r="W199" i="8"/>
  <c r="AU199" i="8"/>
  <c r="BS199" i="8"/>
  <c r="X199" i="8"/>
  <c r="AV199" i="8"/>
  <c r="BT199" i="8"/>
  <c r="AF199" i="8"/>
  <c r="BJ199" i="8"/>
  <c r="AH199" i="8"/>
  <c r="BK199" i="8"/>
  <c r="AJ199" i="8"/>
  <c r="BM199" i="8"/>
  <c r="AK199" i="8"/>
  <c r="BN199" i="8"/>
  <c r="AQ199" i="8"/>
  <c r="AT199" i="8"/>
  <c r="AW199" i="8"/>
  <c r="AX199" i="8"/>
  <c r="AB199" i="8"/>
  <c r="AC199" i="8"/>
  <c r="AD199" i="8"/>
  <c r="AE199" i="8"/>
  <c r="AI199" i="8"/>
  <c r="AN199" i="8"/>
  <c r="AO199" i="8"/>
  <c r="AP199" i="8"/>
  <c r="AY199" i="8"/>
  <c r="AZ199" i="8"/>
  <c r="BA199" i="8"/>
  <c r="AF177" i="8"/>
  <c r="BB177" i="8"/>
  <c r="AH177" i="8"/>
  <c r="BD177" i="8"/>
  <c r="M177" i="8"/>
  <c r="AI177" i="8"/>
  <c r="BE177" i="8"/>
  <c r="AB177" i="8"/>
  <c r="BA177" i="8"/>
  <c r="AC177" i="8"/>
  <c r="BC177" i="8"/>
  <c r="AE177" i="8"/>
  <c r="BG177" i="8"/>
  <c r="Q177" i="8"/>
  <c r="AS177" i="8"/>
  <c r="R177" i="8"/>
  <c r="AU177" i="8"/>
  <c r="S177" i="8"/>
  <c r="AV177" i="8"/>
  <c r="U177" i="8"/>
  <c r="AX177" i="8"/>
  <c r="V177" i="8"/>
  <c r="AY177" i="8"/>
  <c r="P177" i="8"/>
  <c r="BH177" i="8"/>
  <c r="T177" i="8"/>
  <c r="BI177" i="8"/>
  <c r="W177" i="8"/>
  <c r="BJ177" i="8"/>
  <c r="X177" i="8"/>
  <c r="BK177" i="8"/>
  <c r="Y177" i="8"/>
  <c r="BL177" i="8"/>
  <c r="AR177" i="8"/>
  <c r="AT177" i="8"/>
  <c r="AW177" i="8"/>
  <c r="AZ177" i="8"/>
  <c r="BF177" i="8"/>
  <c r="BM177" i="8"/>
  <c r="BN177" i="8"/>
  <c r="BO177" i="8"/>
  <c r="BP177" i="8"/>
  <c r="AG177" i="8"/>
  <c r="AJ177" i="8"/>
  <c r="AK177" i="8"/>
  <c r="AL177" i="8"/>
  <c r="AM177" i="8"/>
  <c r="AN177" i="8"/>
  <c r="N155" i="8"/>
  <c r="AJ155" i="8"/>
  <c r="BF155" i="8"/>
  <c r="AC155" i="8"/>
  <c r="AZ155" i="8"/>
  <c r="AD155" i="8"/>
  <c r="BA155" i="8"/>
  <c r="AE155" i="8"/>
  <c r="BB155" i="8"/>
  <c r="AF155" i="8"/>
  <c r="BC155" i="8"/>
  <c r="AG155" i="8"/>
  <c r="BD155" i="8"/>
  <c r="AB155" i="8"/>
  <c r="BJ155" i="8"/>
  <c r="AH155" i="8"/>
  <c r="BK155" i="8"/>
  <c r="AK155" i="8"/>
  <c r="BM155" i="8"/>
  <c r="AO155" i="8"/>
  <c r="BT155" i="8"/>
  <c r="AP155" i="8"/>
  <c r="AQ155" i="8"/>
  <c r="AR155" i="8"/>
  <c r="AS155" i="8"/>
  <c r="AT155" i="8"/>
  <c r="AU155" i="8"/>
  <c r="M155" i="8"/>
  <c r="AV155" i="8"/>
  <c r="Z155" i="8"/>
  <c r="AA155" i="8"/>
  <c r="AI155" i="8"/>
  <c r="AL155" i="8"/>
  <c r="AM155" i="8"/>
  <c r="P155" i="8"/>
  <c r="BQ155" i="8"/>
  <c r="Q155" i="8"/>
  <c r="BR155" i="8"/>
  <c r="R155" i="8"/>
  <c r="BS155" i="8"/>
  <c r="S155" i="8"/>
  <c r="BE155" i="8"/>
  <c r="BG155" i="8"/>
  <c r="BH155" i="8"/>
  <c r="BI155" i="8"/>
  <c r="BL155" i="8"/>
  <c r="O155" i="8"/>
  <c r="AE133" i="8"/>
  <c r="BA133" i="8"/>
  <c r="AG133" i="8"/>
  <c r="BC133" i="8"/>
  <c r="T133" i="8"/>
  <c r="AR133" i="8"/>
  <c r="BP133" i="8"/>
  <c r="V133" i="8"/>
  <c r="AU133" i="8"/>
  <c r="BT133" i="8"/>
  <c r="W133" i="8"/>
  <c r="AV133" i="8"/>
  <c r="X133" i="8"/>
  <c r="AW133" i="8"/>
  <c r="Y133" i="8"/>
  <c r="AX133" i="8"/>
  <c r="Z133" i="8"/>
  <c r="AY133" i="8"/>
  <c r="AC133" i="8"/>
  <c r="BI133" i="8"/>
  <c r="AD133" i="8"/>
  <c r="BJ133" i="8"/>
  <c r="AH133" i="8"/>
  <c r="BL133" i="8"/>
  <c r="AP133" i="8"/>
  <c r="AQ133" i="8"/>
  <c r="AS133" i="8"/>
  <c r="AJ133" i="8"/>
  <c r="AK133" i="8"/>
  <c r="AL133" i="8"/>
  <c r="AM133" i="8"/>
  <c r="AN133" i="8"/>
  <c r="AB133" i="8"/>
  <c r="AF133" i="8"/>
  <c r="AI133" i="8"/>
  <c r="AO133" i="8"/>
  <c r="AT133" i="8"/>
  <c r="BD133" i="8"/>
  <c r="BE133" i="8"/>
  <c r="BF133" i="8"/>
  <c r="BG133" i="8"/>
  <c r="M133" i="8"/>
  <c r="N133" i="8"/>
  <c r="O133" i="8"/>
  <c r="P133" i="8"/>
  <c r="Q133" i="8"/>
  <c r="R133" i="8"/>
  <c r="BS133" i="8"/>
  <c r="V23" i="8"/>
  <c r="AR23" i="8"/>
  <c r="BN23" i="8"/>
  <c r="W23" i="8"/>
  <c r="AS23" i="8"/>
  <c r="BO23" i="8"/>
  <c r="X23" i="8"/>
  <c r="AT23" i="8"/>
  <c r="BP23" i="8"/>
  <c r="AD23" i="8"/>
  <c r="AZ23" i="8"/>
  <c r="AJ23" i="8"/>
  <c r="BJ23" i="8"/>
  <c r="AK23" i="8"/>
  <c r="BK23" i="8"/>
  <c r="AL23" i="8"/>
  <c r="BL23" i="8"/>
  <c r="AI23" i="8"/>
  <c r="BR23" i="8"/>
  <c r="AM23" i="8"/>
  <c r="BS23" i="8"/>
  <c r="AN23" i="8"/>
  <c r="BT23" i="8"/>
  <c r="AO23" i="8"/>
  <c r="Q23" i="8"/>
  <c r="AW23" i="8"/>
  <c r="AH23" i="8"/>
  <c r="AP23" i="8"/>
  <c r="AQ23" i="8"/>
  <c r="AU23" i="8"/>
  <c r="AV23" i="8"/>
  <c r="O23" i="8"/>
  <c r="BB23" i="8"/>
  <c r="T23" i="8"/>
  <c r="U23" i="8"/>
  <c r="Y23" i="8"/>
  <c r="Z23" i="8"/>
  <c r="AA23" i="8"/>
  <c r="AX23" i="8"/>
  <c r="AY23" i="8"/>
  <c r="BA23" i="8"/>
  <c r="BC23" i="8"/>
  <c r="BD23" i="8"/>
  <c r="BM23" i="8"/>
  <c r="BQ23" i="8"/>
  <c r="M23" i="8"/>
  <c r="N23" i="8"/>
  <c r="P23" i="8"/>
  <c r="R23" i="8"/>
  <c r="S23" i="8"/>
  <c r="AB23" i="8"/>
  <c r="AC23" i="8"/>
  <c r="BF23" i="8"/>
  <c r="AE23" i="8"/>
  <c r="AF23" i="8"/>
  <c r="AG23" i="8"/>
  <c r="BE23" i="8"/>
  <c r="BG23" i="8"/>
  <c r="BH23" i="8"/>
  <c r="BI23" i="8"/>
  <c r="AW427" i="8"/>
  <c r="R427" i="8"/>
  <c r="BS425" i="8"/>
  <c r="AR422" i="8"/>
  <c r="AS419" i="8"/>
  <c r="BQ405" i="8"/>
  <c r="AG405" i="8"/>
  <c r="AX403" i="8"/>
  <c r="AH402" i="8"/>
  <c r="AU378" i="8"/>
  <c r="M361" i="8"/>
  <c r="V359" i="8"/>
  <c r="BA353" i="8"/>
  <c r="BB335" i="8"/>
  <c r="AT312" i="8"/>
  <c r="BF310" i="8"/>
  <c r="BP425" i="8"/>
  <c r="AQ423" i="8"/>
  <c r="BT422" i="8"/>
  <c r="AN422" i="8"/>
  <c r="AN419" i="8"/>
  <c r="BN405" i="8"/>
  <c r="AM403" i="8"/>
  <c r="AD402" i="8"/>
  <c r="AH378" i="8"/>
  <c r="BL375" i="8"/>
  <c r="AR361" i="8"/>
  <c r="BA359" i="8"/>
  <c r="R359" i="8"/>
  <c r="AX357" i="8"/>
  <c r="AC356" i="8"/>
  <c r="AX353" i="8"/>
  <c r="AP312" i="8"/>
  <c r="AD290" i="8"/>
  <c r="AW271" i="8"/>
  <c r="BA269" i="8"/>
  <c r="AJ266" i="8"/>
  <c r="AW246" i="8"/>
  <c r="AS427" i="8"/>
  <c r="BM405" i="8"/>
  <c r="AC405" i="8"/>
  <c r="BN402" i="8"/>
  <c r="BK375" i="8"/>
  <c r="U375" i="8"/>
  <c r="O359" i="8"/>
  <c r="AM312" i="8"/>
  <c r="BP291" i="8"/>
  <c r="U291" i="8"/>
  <c r="AC290" i="8"/>
  <c r="BT273" i="8"/>
  <c r="AU271" i="8"/>
  <c r="AZ269" i="8"/>
  <c r="AU268" i="8"/>
  <c r="AN265" i="8"/>
  <c r="M251" i="8"/>
  <c r="BE249" i="8"/>
  <c r="AY247" i="8"/>
  <c r="AT246" i="8"/>
  <c r="BP229" i="8"/>
  <c r="S225" i="8"/>
  <c r="AC203" i="8"/>
  <c r="Z199" i="8"/>
  <c r="BS185" i="8"/>
  <c r="AQ181" i="8"/>
  <c r="Y180" i="8"/>
  <c r="BE163" i="8"/>
  <c r="V159" i="8"/>
  <c r="AN155" i="8"/>
  <c r="AJ141" i="8"/>
  <c r="R137" i="8"/>
  <c r="BN133" i="8"/>
  <c r="AN111" i="8"/>
  <c r="BA71" i="8"/>
  <c r="BI68" i="8"/>
  <c r="N227" i="8"/>
  <c r="AJ227" i="8"/>
  <c r="BF227" i="8"/>
  <c r="O227" i="8"/>
  <c r="AK227" i="8"/>
  <c r="BG227" i="8"/>
  <c r="Q227" i="8"/>
  <c r="AM227" i="8"/>
  <c r="BI227" i="8"/>
  <c r="R227" i="8"/>
  <c r="AN227" i="8"/>
  <c r="BJ227" i="8"/>
  <c r="W227" i="8"/>
  <c r="AW227" i="8"/>
  <c r="X227" i="8"/>
  <c r="AX227" i="8"/>
  <c r="Z227" i="8"/>
  <c r="AZ227" i="8"/>
  <c r="AA227" i="8"/>
  <c r="BA227" i="8"/>
  <c r="AS227" i="8"/>
  <c r="AT227" i="8"/>
  <c r="M227" i="8"/>
  <c r="AU227" i="8"/>
  <c r="P227" i="8"/>
  <c r="AV227" i="8"/>
  <c r="Y227" i="8"/>
  <c r="BM227" i="8"/>
  <c r="AB227" i="8"/>
  <c r="BN227" i="8"/>
  <c r="AC227" i="8"/>
  <c r="BO227" i="8"/>
  <c r="AD227" i="8"/>
  <c r="BP227" i="8"/>
  <c r="AE227" i="8"/>
  <c r="BQ227" i="8"/>
  <c r="AF227" i="8"/>
  <c r="AG227" i="8"/>
  <c r="AH227" i="8"/>
  <c r="AI227" i="8"/>
  <c r="AL227" i="8"/>
  <c r="AO227" i="8"/>
  <c r="W139" i="8"/>
  <c r="AS139" i="8"/>
  <c r="BO139" i="8"/>
  <c r="Y139" i="8"/>
  <c r="AU139" i="8"/>
  <c r="BQ139" i="8"/>
  <c r="P139" i="8"/>
  <c r="AN139" i="8"/>
  <c r="BL139" i="8"/>
  <c r="AF139" i="8"/>
  <c r="BE139" i="8"/>
  <c r="AG139" i="8"/>
  <c r="BF139" i="8"/>
  <c r="AH139" i="8"/>
  <c r="BG139" i="8"/>
  <c r="AI139" i="8"/>
  <c r="BH139" i="8"/>
  <c r="AJ139" i="8"/>
  <c r="BI139" i="8"/>
  <c r="AD139" i="8"/>
  <c r="BN139" i="8"/>
  <c r="AE139" i="8"/>
  <c r="BP139" i="8"/>
  <c r="AL139" i="8"/>
  <c r="BS139" i="8"/>
  <c r="V139" i="8"/>
  <c r="BJ139" i="8"/>
  <c r="X139" i="8"/>
  <c r="BK139" i="8"/>
  <c r="Z139" i="8"/>
  <c r="BM139" i="8"/>
  <c r="R139" i="8"/>
  <c r="BD139" i="8"/>
  <c r="S139" i="8"/>
  <c r="BR139" i="8"/>
  <c r="T139" i="8"/>
  <c r="BT139" i="8"/>
  <c r="U139" i="8"/>
  <c r="AA139" i="8"/>
  <c r="AT139" i="8"/>
  <c r="AV139" i="8"/>
  <c r="AW139" i="8"/>
  <c r="AX139" i="8"/>
  <c r="AY139" i="8"/>
  <c r="Q139" i="8"/>
  <c r="AB139" i="8"/>
  <c r="AO139" i="8"/>
  <c r="AC139" i="8"/>
  <c r="AK139" i="8"/>
  <c r="AM139" i="8"/>
  <c r="P51" i="8"/>
  <c r="AL51" i="8"/>
  <c r="BH51" i="8"/>
  <c r="T51" i="8"/>
  <c r="AQ51" i="8"/>
  <c r="BN51" i="8"/>
  <c r="U51" i="8"/>
  <c r="AR51" i="8"/>
  <c r="BO51" i="8"/>
  <c r="V51" i="8"/>
  <c r="AS51" i="8"/>
  <c r="BP51" i="8"/>
  <c r="AM51" i="8"/>
  <c r="BM51" i="8"/>
  <c r="M51" i="8"/>
  <c r="AN51" i="8"/>
  <c r="BQ51" i="8"/>
  <c r="N51" i="8"/>
  <c r="AO51" i="8"/>
  <c r="BR51" i="8"/>
  <c r="X51" i="8"/>
  <c r="AX51" i="8"/>
  <c r="O51" i="8"/>
  <c r="AW51" i="8"/>
  <c r="Q51" i="8"/>
  <c r="AY51" i="8"/>
  <c r="S51" i="8"/>
  <c r="BA51" i="8"/>
  <c r="AD51" i="8"/>
  <c r="BL51" i="8"/>
  <c r="AE51" i="8"/>
  <c r="BS51" i="8"/>
  <c r="AF51" i="8"/>
  <c r="BT51" i="8"/>
  <c r="AG51" i="8"/>
  <c r="AH51" i="8"/>
  <c r="AP51" i="8"/>
  <c r="Z51" i="8"/>
  <c r="AA51" i="8"/>
  <c r="AB51" i="8"/>
  <c r="AC51" i="8"/>
  <c r="AI51" i="8"/>
  <c r="BK51" i="8"/>
  <c r="BJ51" i="8"/>
  <c r="AV51" i="8"/>
  <c r="AJ51" i="8"/>
  <c r="AK51" i="8"/>
  <c r="AT51" i="8"/>
  <c r="AU51" i="8"/>
  <c r="AZ51" i="8"/>
  <c r="BI51" i="8"/>
  <c r="BB51" i="8"/>
  <c r="BC51" i="8"/>
  <c r="BD51" i="8"/>
  <c r="BE51" i="8"/>
  <c r="BF51" i="8"/>
  <c r="BG51" i="8"/>
  <c r="BD403" i="8"/>
  <c r="BS337" i="8"/>
  <c r="U271" i="8"/>
  <c r="BG183" i="8"/>
  <c r="Q94" i="8"/>
  <c r="AF402" i="8"/>
  <c r="BB402" i="8"/>
  <c r="M402" i="8"/>
  <c r="AJ402" i="8"/>
  <c r="BG402" i="8"/>
  <c r="N402" i="8"/>
  <c r="AK402" i="8"/>
  <c r="BH402" i="8"/>
  <c r="O402" i="8"/>
  <c r="AL402" i="8"/>
  <c r="BI402" i="8"/>
  <c r="Q402" i="8"/>
  <c r="BK402" i="8"/>
  <c r="P402" i="8"/>
  <c r="AM402" i="8"/>
  <c r="BJ402" i="8"/>
  <c r="AN402" i="8"/>
  <c r="AQ402" i="8"/>
  <c r="BS402" i="8"/>
  <c r="AS402" i="8"/>
  <c r="R402" i="8"/>
  <c r="AT402" i="8"/>
  <c r="AE270" i="8"/>
  <c r="BA270" i="8"/>
  <c r="AG270" i="8"/>
  <c r="BC270" i="8"/>
  <c r="AH270" i="8"/>
  <c r="BD270" i="8"/>
  <c r="S270" i="8"/>
  <c r="AR270" i="8"/>
  <c r="BQ270" i="8"/>
  <c r="T270" i="8"/>
  <c r="AS270" i="8"/>
  <c r="BR270" i="8"/>
  <c r="V270" i="8"/>
  <c r="AU270" i="8"/>
  <c r="BT270" i="8"/>
  <c r="W270" i="8"/>
  <c r="AV270" i="8"/>
  <c r="AN270" i="8"/>
  <c r="BS270" i="8"/>
  <c r="AO270" i="8"/>
  <c r="N270" i="8"/>
  <c r="AQ270" i="8"/>
  <c r="R270" i="8"/>
  <c r="BE270" i="8"/>
  <c r="U270" i="8"/>
  <c r="BF270" i="8"/>
  <c r="X270" i="8"/>
  <c r="BG270" i="8"/>
  <c r="Y270" i="8"/>
  <c r="BH270" i="8"/>
  <c r="Z270" i="8"/>
  <c r="BI270" i="8"/>
  <c r="Q270" i="8"/>
  <c r="BN270" i="8"/>
  <c r="AA270" i="8"/>
  <c r="BO270" i="8"/>
  <c r="AB270" i="8"/>
  <c r="BP270" i="8"/>
  <c r="AC270" i="8"/>
  <c r="AD270" i="8"/>
  <c r="AD248" i="8"/>
  <c r="AZ248" i="8"/>
  <c r="AE248" i="8"/>
  <c r="BA248" i="8"/>
  <c r="AG248" i="8"/>
  <c r="BC248" i="8"/>
  <c r="AH248" i="8"/>
  <c r="BD248" i="8"/>
  <c r="AB248" i="8"/>
  <c r="BF248" i="8"/>
  <c r="AC248" i="8"/>
  <c r="BG248" i="8"/>
  <c r="AI248" i="8"/>
  <c r="BI248" i="8"/>
  <c r="AJ248" i="8"/>
  <c r="BJ248" i="8"/>
  <c r="Z248" i="8"/>
  <c r="BL248" i="8"/>
  <c r="AA248" i="8"/>
  <c r="BM248" i="8"/>
  <c r="AK248" i="8"/>
  <c r="BO248" i="8"/>
  <c r="P248" i="8"/>
  <c r="AW248" i="8"/>
  <c r="Q248" i="8"/>
  <c r="AX248" i="8"/>
  <c r="R248" i="8"/>
  <c r="AY248" i="8"/>
  <c r="T248" i="8"/>
  <c r="S248" i="8"/>
  <c r="BB248" i="8"/>
  <c r="BE248" i="8"/>
  <c r="AU248" i="8"/>
  <c r="AV248" i="8"/>
  <c r="BH248" i="8"/>
  <c r="BK248" i="8"/>
  <c r="M248" i="8"/>
  <c r="BN248" i="8"/>
  <c r="AD226" i="8"/>
  <c r="AZ226" i="8"/>
  <c r="AE226" i="8"/>
  <c r="BA226" i="8"/>
  <c r="AG226" i="8"/>
  <c r="BC226" i="8"/>
  <c r="AH226" i="8"/>
  <c r="BD226" i="8"/>
  <c r="AA226" i="8"/>
  <c r="BE226" i="8"/>
  <c r="AB226" i="8"/>
  <c r="BF226" i="8"/>
  <c r="AF226" i="8"/>
  <c r="BH226" i="8"/>
  <c r="AI226" i="8"/>
  <c r="BI226" i="8"/>
  <c r="AO226" i="8"/>
  <c r="BS226" i="8"/>
  <c r="AP226" i="8"/>
  <c r="BT226" i="8"/>
  <c r="M226" i="8"/>
  <c r="AQ226" i="8"/>
  <c r="N226" i="8"/>
  <c r="AR226" i="8"/>
  <c r="AS226" i="8"/>
  <c r="AT226" i="8"/>
  <c r="AU226" i="8"/>
  <c r="AV226" i="8"/>
  <c r="O226" i="8"/>
  <c r="AW226" i="8"/>
  <c r="AJ226" i="8"/>
  <c r="AK226" i="8"/>
  <c r="AL226" i="8"/>
  <c r="AM226" i="8"/>
  <c r="AN226" i="8"/>
  <c r="AX226" i="8"/>
  <c r="Y204" i="8"/>
  <c r="AU204" i="8"/>
  <c r="BQ204" i="8"/>
  <c r="AE204" i="8"/>
  <c r="BB204" i="8"/>
  <c r="AB204" i="8"/>
  <c r="AZ204" i="8"/>
  <c r="AC204" i="8"/>
  <c r="BA204" i="8"/>
  <c r="AF204" i="8"/>
  <c r="BD204" i="8"/>
  <c r="AG204" i="8"/>
  <c r="BE204" i="8"/>
  <c r="AK204" i="8"/>
  <c r="BM204" i="8"/>
  <c r="AL204" i="8"/>
  <c r="BN204" i="8"/>
  <c r="AN204" i="8"/>
  <c r="BP204" i="8"/>
  <c r="M204" i="8"/>
  <c r="AO204" i="8"/>
  <c r="BR204" i="8"/>
  <c r="AA204" i="8"/>
  <c r="BL204" i="8"/>
  <c r="AD204" i="8"/>
  <c r="BO204" i="8"/>
  <c r="AH204" i="8"/>
  <c r="BS204" i="8"/>
  <c r="AI204" i="8"/>
  <c r="BT204" i="8"/>
  <c r="S204" i="8"/>
  <c r="BI204" i="8"/>
  <c r="T204" i="8"/>
  <c r="BJ204" i="8"/>
  <c r="U204" i="8"/>
  <c r="BK204" i="8"/>
  <c r="V204" i="8"/>
  <c r="W204" i="8"/>
  <c r="AT204" i="8"/>
  <c r="AV204" i="8"/>
  <c r="AW204" i="8"/>
  <c r="AX204" i="8"/>
  <c r="AY204" i="8"/>
  <c r="BC204" i="8"/>
  <c r="T182" i="8"/>
  <c r="AP182" i="8"/>
  <c r="BL182" i="8"/>
  <c r="U182" i="8"/>
  <c r="AQ182" i="8"/>
  <c r="BM182" i="8"/>
  <c r="P182" i="8"/>
  <c r="AN182" i="8"/>
  <c r="BN182" i="8"/>
  <c r="S182" i="8"/>
  <c r="AS182" i="8"/>
  <c r="BQ182" i="8"/>
  <c r="AG182" i="8"/>
  <c r="BG182" i="8"/>
  <c r="Q182" i="8"/>
  <c r="AU182" i="8"/>
  <c r="R182" i="8"/>
  <c r="AV182" i="8"/>
  <c r="W182" i="8"/>
  <c r="AX182" i="8"/>
  <c r="X182" i="8"/>
  <c r="AY182" i="8"/>
  <c r="AH182" i="8"/>
  <c r="BP182" i="8"/>
  <c r="AI182" i="8"/>
  <c r="BR182" i="8"/>
  <c r="AK182" i="8"/>
  <c r="BT182" i="8"/>
  <c r="AL182" i="8"/>
  <c r="AM182" i="8"/>
  <c r="AO182" i="8"/>
  <c r="AR182" i="8"/>
  <c r="AT182" i="8"/>
  <c r="AF182" i="8"/>
  <c r="AJ182" i="8"/>
  <c r="AW182" i="8"/>
  <c r="AZ182" i="8"/>
  <c r="BA182" i="8"/>
  <c r="N182" i="8"/>
  <c r="O182" i="8"/>
  <c r="V182" i="8"/>
  <c r="Y182" i="8"/>
  <c r="Z182" i="8"/>
  <c r="AA182" i="8"/>
  <c r="Q138" i="8"/>
  <c r="AM138" i="8"/>
  <c r="BI138" i="8"/>
  <c r="S138" i="8"/>
  <c r="AO138" i="8"/>
  <c r="BK138" i="8"/>
  <c r="AB138" i="8"/>
  <c r="AZ138" i="8"/>
  <c r="O138" i="8"/>
  <c r="AP138" i="8"/>
  <c r="BO138" i="8"/>
  <c r="P138" i="8"/>
  <c r="AQ138" i="8"/>
  <c r="BP138" i="8"/>
  <c r="R138" i="8"/>
  <c r="AR138" i="8"/>
  <c r="BQ138" i="8"/>
  <c r="T138" i="8"/>
  <c r="AS138" i="8"/>
  <c r="BR138" i="8"/>
  <c r="U138" i="8"/>
  <c r="AT138" i="8"/>
  <c r="BS138" i="8"/>
  <c r="AA138" i="8"/>
  <c r="BF138" i="8"/>
  <c r="AC138" i="8"/>
  <c r="BG138" i="8"/>
  <c r="AE138" i="8"/>
  <c r="BJ138" i="8"/>
  <c r="AV138" i="8"/>
  <c r="AW138" i="8"/>
  <c r="AX138" i="8"/>
  <c r="AH138" i="8"/>
  <c r="AI138" i="8"/>
  <c r="AJ138" i="8"/>
  <c r="AK138" i="8"/>
  <c r="AL138" i="8"/>
  <c r="BA138" i="8"/>
  <c r="BB138" i="8"/>
  <c r="BC138" i="8"/>
  <c r="BD138" i="8"/>
  <c r="BE138" i="8"/>
  <c r="BH138" i="8"/>
  <c r="BL138" i="8"/>
  <c r="BM138" i="8"/>
  <c r="BN138" i="8"/>
  <c r="M138" i="8"/>
  <c r="AF138" i="8"/>
  <c r="AG138" i="8"/>
  <c r="AN138" i="8"/>
  <c r="AU138" i="8"/>
  <c r="AY138" i="8"/>
  <c r="BT138" i="8"/>
  <c r="P116" i="8"/>
  <c r="AL116" i="8"/>
  <c r="BH116" i="8"/>
  <c r="Q116" i="8"/>
  <c r="AM116" i="8"/>
  <c r="BI116" i="8"/>
  <c r="S116" i="8"/>
  <c r="AO116" i="8"/>
  <c r="BK116" i="8"/>
  <c r="AK116" i="8"/>
  <c r="BM116" i="8"/>
  <c r="N116" i="8"/>
  <c r="AP116" i="8"/>
  <c r="BO116" i="8"/>
  <c r="AJ116" i="8"/>
  <c r="BP116" i="8"/>
  <c r="AN116" i="8"/>
  <c r="BQ116" i="8"/>
  <c r="AQ116" i="8"/>
  <c r="BR116" i="8"/>
  <c r="M116" i="8"/>
  <c r="AR116" i="8"/>
  <c r="BS116" i="8"/>
  <c r="O116" i="8"/>
  <c r="AS116" i="8"/>
  <c r="BT116" i="8"/>
  <c r="AU116" i="8"/>
  <c r="AV116" i="8"/>
  <c r="AX116" i="8"/>
  <c r="BA116" i="8"/>
  <c r="R116" i="8"/>
  <c r="BB116" i="8"/>
  <c r="T116" i="8"/>
  <c r="BC116" i="8"/>
  <c r="AH116" i="8"/>
  <c r="AI116" i="8"/>
  <c r="AT116" i="8"/>
  <c r="AW116" i="8"/>
  <c r="AY116" i="8"/>
  <c r="AZ116" i="8"/>
  <c r="BD116" i="8"/>
  <c r="BE116" i="8"/>
  <c r="BF116" i="8"/>
  <c r="BG116" i="8"/>
  <c r="AC116" i="8"/>
  <c r="AD116" i="8"/>
  <c r="AE116" i="8"/>
  <c r="AF116" i="8"/>
  <c r="AB116" i="8"/>
  <c r="AG116" i="8"/>
  <c r="BJ116" i="8"/>
  <c r="BL116" i="8"/>
  <c r="BN116" i="8"/>
  <c r="AD28" i="8"/>
  <c r="AZ28" i="8"/>
  <c r="AE28" i="8"/>
  <c r="BA28" i="8"/>
  <c r="AF28" i="8"/>
  <c r="BB28" i="8"/>
  <c r="P28" i="8"/>
  <c r="AL28" i="8"/>
  <c r="BH28" i="8"/>
  <c r="AA28" i="8"/>
  <c r="BD28" i="8"/>
  <c r="AB28" i="8"/>
  <c r="BE28" i="8"/>
  <c r="AC28" i="8"/>
  <c r="BF28" i="8"/>
  <c r="AK28" i="8"/>
  <c r="BO28" i="8"/>
  <c r="AM28" i="8"/>
  <c r="BP28" i="8"/>
  <c r="AN28" i="8"/>
  <c r="BQ28" i="8"/>
  <c r="AO28" i="8"/>
  <c r="BR28" i="8"/>
  <c r="Q28" i="8"/>
  <c r="AT28" i="8"/>
  <c r="X28" i="8"/>
  <c r="BM28" i="8"/>
  <c r="Y28" i="8"/>
  <c r="BN28" i="8"/>
  <c r="Z28" i="8"/>
  <c r="BS28" i="8"/>
  <c r="AG28" i="8"/>
  <c r="BT28" i="8"/>
  <c r="AQ28" i="8"/>
  <c r="AH28" i="8"/>
  <c r="AI28" i="8"/>
  <c r="AJ28" i="8"/>
  <c r="AP28" i="8"/>
  <c r="AR28" i="8"/>
  <c r="AX28" i="8"/>
  <c r="AY28" i="8"/>
  <c r="BC28" i="8"/>
  <c r="BG28" i="8"/>
  <c r="BI28" i="8"/>
  <c r="BK28" i="8"/>
  <c r="BL28" i="8"/>
  <c r="U28" i="8"/>
  <c r="V28" i="8"/>
  <c r="W28" i="8"/>
  <c r="AS28" i="8"/>
  <c r="R28" i="8"/>
  <c r="M28" i="8"/>
  <c r="AV28" i="8"/>
  <c r="AW28" i="8"/>
  <c r="BJ28" i="8"/>
  <c r="AS425" i="8"/>
  <c r="BS359" i="8"/>
  <c r="BR337" i="8"/>
  <c r="BM270" i="8"/>
  <c r="U248" i="8"/>
  <c r="BS227" i="8"/>
  <c r="P94" i="8"/>
  <c r="X27" i="8"/>
  <c r="AT27" i="8"/>
  <c r="BP27" i="8"/>
  <c r="Y27" i="8"/>
  <c r="AU27" i="8"/>
  <c r="BQ27" i="8"/>
  <c r="Z27" i="8"/>
  <c r="AV27" i="8"/>
  <c r="BR27" i="8"/>
  <c r="AF27" i="8"/>
  <c r="BB27" i="8"/>
  <c r="AI27" i="8"/>
  <c r="BI27" i="8"/>
  <c r="AJ27" i="8"/>
  <c r="BJ27" i="8"/>
  <c r="AK27" i="8"/>
  <c r="BK27" i="8"/>
  <c r="AG27" i="8"/>
  <c r="BM27" i="8"/>
  <c r="AH27" i="8"/>
  <c r="BN27" i="8"/>
  <c r="AL27" i="8"/>
  <c r="BO27" i="8"/>
  <c r="AM27" i="8"/>
  <c r="BS27" i="8"/>
  <c r="O27" i="8"/>
  <c r="AR27" i="8"/>
  <c r="AW27" i="8"/>
  <c r="AX27" i="8"/>
  <c r="M27" i="8"/>
  <c r="AY27" i="8"/>
  <c r="N27" i="8"/>
  <c r="AZ27" i="8"/>
  <c r="T27" i="8"/>
  <c r="BF27" i="8"/>
  <c r="AN27" i="8"/>
  <c r="AO27" i="8"/>
  <c r="AP27" i="8"/>
  <c r="AQ27" i="8"/>
  <c r="AS27" i="8"/>
  <c r="AE27" i="8"/>
  <c r="BA27" i="8"/>
  <c r="BC27" i="8"/>
  <c r="BD27" i="8"/>
  <c r="BE27" i="8"/>
  <c r="AC27" i="8"/>
  <c r="AD27" i="8"/>
  <c r="BG27" i="8"/>
  <c r="BH27" i="8"/>
  <c r="BL27" i="8"/>
  <c r="R27" i="8"/>
  <c r="S27" i="8"/>
  <c r="U27" i="8"/>
  <c r="V27" i="8"/>
  <c r="W27" i="8"/>
  <c r="Q27" i="8"/>
  <c r="AA27" i="8"/>
  <c r="AB27" i="8"/>
  <c r="BT27" i="8"/>
  <c r="AM425" i="8"/>
  <c r="AB423" i="8"/>
  <c r="BB403" i="8"/>
  <c r="R403" i="8"/>
  <c r="AR402" i="8"/>
  <c r="Z359" i="8"/>
  <c r="BO357" i="8"/>
  <c r="BQ337" i="8"/>
  <c r="AO291" i="8"/>
  <c r="P249" i="8"/>
  <c r="O248" i="8"/>
  <c r="Q403" i="8"/>
  <c r="Y359" i="8"/>
  <c r="U357" i="8"/>
  <c r="AQ356" i="8"/>
  <c r="AF337" i="8"/>
  <c r="BH335" i="8"/>
  <c r="U335" i="8"/>
  <c r="AX312" i="8"/>
  <c r="BO271" i="8"/>
  <c r="M249" i="8"/>
  <c r="N248" i="8"/>
  <c r="BO246" i="8"/>
  <c r="BC183" i="8"/>
  <c r="AQ117" i="8"/>
  <c r="M114" i="8"/>
  <c r="BI93" i="8"/>
  <c r="BO73" i="8"/>
  <c r="AP46" i="8"/>
  <c r="AD26" i="8"/>
  <c r="AJ425" i="8"/>
  <c r="BE423" i="8"/>
  <c r="T423" i="8"/>
  <c r="AT422" i="8"/>
  <c r="AZ403" i="8"/>
  <c r="O403" i="8"/>
  <c r="AY378" i="8"/>
  <c r="X359" i="8"/>
  <c r="AD337" i="8"/>
  <c r="BF335" i="8"/>
  <c r="AW312" i="8"/>
  <c r="BJ270" i="8"/>
  <c r="BF268" i="8"/>
  <c r="BJ226" i="8"/>
  <c r="AX203" i="8"/>
  <c r="AZ183" i="8"/>
  <c r="AA117" i="8"/>
  <c r="AX93" i="8"/>
  <c r="W73" i="8"/>
  <c r="AH46" i="8"/>
  <c r="AG354" i="8"/>
  <c r="BC354" i="8"/>
  <c r="X354" i="8"/>
  <c r="AU354" i="8"/>
  <c r="BR354" i="8"/>
  <c r="Y354" i="8"/>
  <c r="AV354" i="8"/>
  <c r="BS354" i="8"/>
  <c r="AA354" i="8"/>
  <c r="AX354" i="8"/>
  <c r="AE354" i="8"/>
  <c r="BF354" i="8"/>
  <c r="BH354" i="8"/>
  <c r="AF354" i="8"/>
  <c r="BG354" i="8"/>
  <c r="AH354" i="8"/>
  <c r="BJ354" i="8"/>
  <c r="AI354" i="8"/>
  <c r="BI354" i="8"/>
  <c r="AJ354" i="8"/>
  <c r="AB354" i="8"/>
  <c r="BM354" i="8"/>
  <c r="AC354" i="8"/>
  <c r="BN354" i="8"/>
  <c r="AK354" i="8"/>
  <c r="BP354" i="8"/>
  <c r="AL354" i="8"/>
  <c r="BQ354" i="8"/>
  <c r="AE310" i="8"/>
  <c r="BA310" i="8"/>
  <c r="AF310" i="8"/>
  <c r="BC310" i="8"/>
  <c r="O310" i="8"/>
  <c r="AM310" i="8"/>
  <c r="BK310" i="8"/>
  <c r="P310" i="8"/>
  <c r="AN310" i="8"/>
  <c r="BL310" i="8"/>
  <c r="R310" i="8"/>
  <c r="AP310" i="8"/>
  <c r="BN310" i="8"/>
  <c r="X310" i="8"/>
  <c r="AY310" i="8"/>
  <c r="Z310" i="8"/>
  <c r="BB310" i="8"/>
  <c r="BE310" i="8"/>
  <c r="Y310" i="8"/>
  <c r="AZ310" i="8"/>
  <c r="AA310" i="8"/>
  <c r="BD310" i="8"/>
  <c r="AB310" i="8"/>
  <c r="N310" i="8"/>
  <c r="AW310" i="8"/>
  <c r="Q310" i="8"/>
  <c r="AX310" i="8"/>
  <c r="T310" i="8"/>
  <c r="BG310" i="8"/>
  <c r="U310" i="8"/>
  <c r="BH310" i="8"/>
  <c r="AC288" i="8"/>
  <c r="AY288" i="8"/>
  <c r="AE288" i="8"/>
  <c r="BA288" i="8"/>
  <c r="AF288" i="8"/>
  <c r="BB288" i="8"/>
  <c r="T288" i="8"/>
  <c r="AS288" i="8"/>
  <c r="BR288" i="8"/>
  <c r="U288" i="8"/>
  <c r="AT288" i="8"/>
  <c r="BS288" i="8"/>
  <c r="X288" i="8"/>
  <c r="AW288" i="8"/>
  <c r="Y288" i="8"/>
  <c r="BD288" i="8"/>
  <c r="Z288" i="8"/>
  <c r="BE288" i="8"/>
  <c r="AB288" i="8"/>
  <c r="BG288" i="8"/>
  <c r="AD288" i="8"/>
  <c r="BK288" i="8"/>
  <c r="BO288" i="8"/>
  <c r="AG288" i="8"/>
  <c r="BL288" i="8"/>
  <c r="AH288" i="8"/>
  <c r="BM288" i="8"/>
  <c r="AI288" i="8"/>
  <c r="BN288" i="8"/>
  <c r="AJ288" i="8"/>
  <c r="AV288" i="8"/>
  <c r="AX288" i="8"/>
  <c r="M288" i="8"/>
  <c r="BC288" i="8"/>
  <c r="N288" i="8"/>
  <c r="BF288" i="8"/>
  <c r="AC266" i="8"/>
  <c r="AY266" i="8"/>
  <c r="AE266" i="8"/>
  <c r="BA266" i="8"/>
  <c r="AF266" i="8"/>
  <c r="BB266" i="8"/>
  <c r="O266" i="8"/>
  <c r="AN266" i="8"/>
  <c r="BM266" i="8"/>
  <c r="P266" i="8"/>
  <c r="AO266" i="8"/>
  <c r="BN266" i="8"/>
  <c r="R266" i="8"/>
  <c r="AQ266" i="8"/>
  <c r="BP266" i="8"/>
  <c r="S266" i="8"/>
  <c r="AR266" i="8"/>
  <c r="BQ266" i="8"/>
  <c r="Y266" i="8"/>
  <c r="BE266" i="8"/>
  <c r="Z266" i="8"/>
  <c r="BF266" i="8"/>
  <c r="AB266" i="8"/>
  <c r="BH266" i="8"/>
  <c r="AT266" i="8"/>
  <c r="AU266" i="8"/>
  <c r="AV266" i="8"/>
  <c r="M266" i="8"/>
  <c r="AW266" i="8"/>
  <c r="N266" i="8"/>
  <c r="AX266" i="8"/>
  <c r="BC266" i="8"/>
  <c r="BD266" i="8"/>
  <c r="BG266" i="8"/>
  <c r="BI266" i="8"/>
  <c r="Q266" i="8"/>
  <c r="BJ266" i="8"/>
  <c r="AB244" i="8"/>
  <c r="AX244" i="8"/>
  <c r="BT244" i="8"/>
  <c r="AC244" i="8"/>
  <c r="AY244" i="8"/>
  <c r="AE244" i="8"/>
  <c r="BA244" i="8"/>
  <c r="AF244" i="8"/>
  <c r="BB244" i="8"/>
  <c r="O244" i="8"/>
  <c r="AO244" i="8"/>
  <c r="BO244" i="8"/>
  <c r="P244" i="8"/>
  <c r="AP244" i="8"/>
  <c r="BP244" i="8"/>
  <c r="R244" i="8"/>
  <c r="AR244" i="8"/>
  <c r="BR244" i="8"/>
  <c r="S244" i="8"/>
  <c r="AS244" i="8"/>
  <c r="BS244" i="8"/>
  <c r="AG244" i="8"/>
  <c r="BK244" i="8"/>
  <c r="AH244" i="8"/>
  <c r="BL244" i="8"/>
  <c r="AI244" i="8"/>
  <c r="BM244" i="8"/>
  <c r="AJ244" i="8"/>
  <c r="BN244" i="8"/>
  <c r="U244" i="8"/>
  <c r="BG244" i="8"/>
  <c r="V244" i="8"/>
  <c r="BH244" i="8"/>
  <c r="W244" i="8"/>
  <c r="BI244" i="8"/>
  <c r="X244" i="8"/>
  <c r="BJ244" i="8"/>
  <c r="Y244" i="8"/>
  <c r="BQ244" i="8"/>
  <c r="AZ244" i="8"/>
  <c r="BC244" i="8"/>
  <c r="BD244" i="8"/>
  <c r="BE244" i="8"/>
  <c r="BF244" i="8"/>
  <c r="P178" i="8"/>
  <c r="AL178" i="8"/>
  <c r="R178" i="8"/>
  <c r="AN178" i="8"/>
  <c r="BJ178" i="8"/>
  <c r="S178" i="8"/>
  <c r="AO178" i="8"/>
  <c r="BK178" i="8"/>
  <c r="U178" i="8"/>
  <c r="AT178" i="8"/>
  <c r="BR178" i="8"/>
  <c r="V178" i="8"/>
  <c r="AU178" i="8"/>
  <c r="BS178" i="8"/>
  <c r="X178" i="8"/>
  <c r="AW178" i="8"/>
  <c r="M178" i="8"/>
  <c r="AR178" i="8"/>
  <c r="Q178" i="8"/>
  <c r="AY178" i="8"/>
  <c r="T178" i="8"/>
  <c r="AZ178" i="8"/>
  <c r="Y178" i="8"/>
  <c r="BB178" i="8"/>
  <c r="Z178" i="8"/>
  <c r="BC178" i="8"/>
  <c r="AG178" i="8"/>
  <c r="BP178" i="8"/>
  <c r="AH178" i="8"/>
  <c r="BQ178" i="8"/>
  <c r="AI178" i="8"/>
  <c r="AJ178" i="8"/>
  <c r="AK178" i="8"/>
  <c r="AM178" i="8"/>
  <c r="AP178" i="8"/>
  <c r="AQ178" i="8"/>
  <c r="AS178" i="8"/>
  <c r="BE178" i="8"/>
  <c r="BF178" i="8"/>
  <c r="BG178" i="8"/>
  <c r="BH178" i="8"/>
  <c r="BI178" i="8"/>
  <c r="AV178" i="8"/>
  <c r="AX178" i="8"/>
  <c r="BA178" i="8"/>
  <c r="BD178" i="8"/>
  <c r="BL178" i="8"/>
  <c r="BM178" i="8"/>
  <c r="T156" i="8"/>
  <c r="AP156" i="8"/>
  <c r="BL156" i="8"/>
  <c r="O156" i="8"/>
  <c r="AL156" i="8"/>
  <c r="BI156" i="8"/>
  <c r="P156" i="8"/>
  <c r="AM156" i="8"/>
  <c r="BJ156" i="8"/>
  <c r="Q156" i="8"/>
  <c r="AN156" i="8"/>
  <c r="BK156" i="8"/>
  <c r="R156" i="8"/>
  <c r="AO156" i="8"/>
  <c r="BM156" i="8"/>
  <c r="S156" i="8"/>
  <c r="AQ156" i="8"/>
  <c r="BN156" i="8"/>
  <c r="AD156" i="8"/>
  <c r="BF156" i="8"/>
  <c r="AE156" i="8"/>
  <c r="BG156" i="8"/>
  <c r="AG156" i="8"/>
  <c r="BO156" i="8"/>
  <c r="AW156" i="8"/>
  <c r="M156" i="8"/>
  <c r="AX156" i="8"/>
  <c r="N156" i="8"/>
  <c r="AY156" i="8"/>
  <c r="X156" i="8"/>
  <c r="BH156" i="8"/>
  <c r="Y156" i="8"/>
  <c r="BP156" i="8"/>
  <c r="Z156" i="8"/>
  <c r="BQ156" i="8"/>
  <c r="AA156" i="8"/>
  <c r="BR156" i="8"/>
  <c r="AB156" i="8"/>
  <c r="BS156" i="8"/>
  <c r="W156" i="8"/>
  <c r="AC156" i="8"/>
  <c r="AF156" i="8"/>
  <c r="AH156" i="8"/>
  <c r="AI156" i="8"/>
  <c r="U156" i="8"/>
  <c r="BT156" i="8"/>
  <c r="AR156" i="8"/>
  <c r="AS156" i="8"/>
  <c r="AT156" i="8"/>
  <c r="AU156" i="8"/>
  <c r="AV156" i="8"/>
  <c r="AZ156" i="8"/>
  <c r="O134" i="8"/>
  <c r="AK134" i="8"/>
  <c r="BG134" i="8"/>
  <c r="Q134" i="8"/>
  <c r="AM134" i="8"/>
  <c r="BI134" i="8"/>
  <c r="AF134" i="8"/>
  <c r="BD134" i="8"/>
  <c r="AL134" i="8"/>
  <c r="BL134" i="8"/>
  <c r="M134" i="8"/>
  <c r="AN134" i="8"/>
  <c r="BM134" i="8"/>
  <c r="N134" i="8"/>
  <c r="AO134" i="8"/>
  <c r="BN134" i="8"/>
  <c r="P134" i="8"/>
  <c r="AP134" i="8"/>
  <c r="BO134" i="8"/>
  <c r="R134" i="8"/>
  <c r="AQ134" i="8"/>
  <c r="BP134" i="8"/>
  <c r="AE134" i="8"/>
  <c r="BQ134" i="8"/>
  <c r="AG134" i="8"/>
  <c r="BR134" i="8"/>
  <c r="AI134" i="8"/>
  <c r="BT134" i="8"/>
  <c r="W134" i="8"/>
  <c r="BE134" i="8"/>
  <c r="X134" i="8"/>
  <c r="BF134" i="8"/>
  <c r="Y134" i="8"/>
  <c r="BH134" i="8"/>
  <c r="T134" i="8"/>
  <c r="BJ134" i="8"/>
  <c r="U134" i="8"/>
  <c r="BK134" i="8"/>
  <c r="V134" i="8"/>
  <c r="BS134" i="8"/>
  <c r="Z134" i="8"/>
  <c r="AA134" i="8"/>
  <c r="AD134" i="8"/>
  <c r="AH134" i="8"/>
  <c r="AJ134" i="8"/>
  <c r="AR134" i="8"/>
  <c r="AS134" i="8"/>
  <c r="BA134" i="8"/>
  <c r="BB134" i="8"/>
  <c r="BC134" i="8"/>
  <c r="AT134" i="8"/>
  <c r="AU134" i="8"/>
  <c r="AY134" i="8"/>
  <c r="AV134" i="8"/>
  <c r="AW134" i="8"/>
  <c r="AX134" i="8"/>
  <c r="S134" i="8"/>
  <c r="AB134" i="8"/>
  <c r="AC134" i="8"/>
  <c r="AZ134" i="8"/>
  <c r="AE112" i="8"/>
  <c r="BA112" i="8"/>
  <c r="AI112" i="8"/>
  <c r="BF112" i="8"/>
  <c r="M112" i="8"/>
  <c r="AJ112" i="8"/>
  <c r="BG112" i="8"/>
  <c r="O112" i="8"/>
  <c r="AL112" i="8"/>
  <c r="BI112" i="8"/>
  <c r="AF112" i="8"/>
  <c r="BH112" i="8"/>
  <c r="AH112" i="8"/>
  <c r="BK112" i="8"/>
  <c r="P112" i="8"/>
  <c r="AR112" i="8"/>
  <c r="BT112" i="8"/>
  <c r="Q112" i="8"/>
  <c r="AS112" i="8"/>
  <c r="R112" i="8"/>
  <c r="AT112" i="8"/>
  <c r="S112" i="8"/>
  <c r="AU112" i="8"/>
  <c r="T112" i="8"/>
  <c r="AV112" i="8"/>
  <c r="AD112" i="8"/>
  <c r="BQ112" i="8"/>
  <c r="AG112" i="8"/>
  <c r="BR112" i="8"/>
  <c r="AM112" i="8"/>
  <c r="AZ112" i="8"/>
  <c r="BB112" i="8"/>
  <c r="BC112" i="8"/>
  <c r="N112" i="8"/>
  <c r="BM112" i="8"/>
  <c r="U112" i="8"/>
  <c r="BN112" i="8"/>
  <c r="V112" i="8"/>
  <c r="BO112" i="8"/>
  <c r="W112" i="8"/>
  <c r="BP112" i="8"/>
  <c r="X112" i="8"/>
  <c r="BS112" i="8"/>
  <c r="Y112" i="8"/>
  <c r="Z112" i="8"/>
  <c r="AC112" i="8"/>
  <c r="AK112" i="8"/>
  <c r="AN112" i="8"/>
  <c r="AO112" i="8"/>
  <c r="BJ112" i="8"/>
  <c r="BL112" i="8"/>
  <c r="AB24" i="8"/>
  <c r="AX24" i="8"/>
  <c r="BT24" i="8"/>
  <c r="AC24" i="8"/>
  <c r="AY24" i="8"/>
  <c r="AD24" i="8"/>
  <c r="AZ24" i="8"/>
  <c r="N24" i="8"/>
  <c r="AJ24" i="8"/>
  <c r="BF24" i="8"/>
  <c r="AE24" i="8"/>
  <c r="BE24" i="8"/>
  <c r="AF24" i="8"/>
  <c r="BG24" i="8"/>
  <c r="AG24" i="8"/>
  <c r="BH24" i="8"/>
  <c r="AN24" i="8"/>
  <c r="BQ24" i="8"/>
  <c r="AO24" i="8"/>
  <c r="BR24" i="8"/>
  <c r="AP24" i="8"/>
  <c r="BS24" i="8"/>
  <c r="M24" i="8"/>
  <c r="AQ24" i="8"/>
  <c r="S24" i="8"/>
  <c r="AV24" i="8"/>
  <c r="T24" i="8"/>
  <c r="BI24" i="8"/>
  <c r="U24" i="8"/>
  <c r="BJ24" i="8"/>
  <c r="V24" i="8"/>
  <c r="BK24" i="8"/>
  <c r="W24" i="8"/>
  <c r="BL24" i="8"/>
  <c r="X24" i="8"/>
  <c r="BM24" i="8"/>
  <c r="AH24" i="8"/>
  <c r="O24" i="8"/>
  <c r="BP24" i="8"/>
  <c r="P24" i="8"/>
  <c r="Q24" i="8"/>
  <c r="R24" i="8"/>
  <c r="Y24" i="8"/>
  <c r="AW24" i="8"/>
  <c r="BA24" i="8"/>
  <c r="BB24" i="8"/>
  <c r="BC24" i="8"/>
  <c r="BD24" i="8"/>
  <c r="Z24" i="8"/>
  <c r="AA24" i="8"/>
  <c r="AI24" i="8"/>
  <c r="AT24" i="8"/>
  <c r="AU24" i="8"/>
  <c r="BN24" i="8"/>
  <c r="BO24" i="8"/>
  <c r="AK24" i="8"/>
  <c r="AL24" i="8"/>
  <c r="AM24" i="8"/>
  <c r="AR24" i="8"/>
  <c r="AS24" i="8"/>
  <c r="BT425" i="8"/>
  <c r="BD423" i="8"/>
  <c r="Q423" i="8"/>
  <c r="AS422" i="8"/>
  <c r="AY403" i="8"/>
  <c r="BT402" i="8"/>
  <c r="AI402" i="8"/>
  <c r="BE359" i="8"/>
  <c r="BL357" i="8"/>
  <c r="Q357" i="8"/>
  <c r="AL356" i="8"/>
  <c r="AP354" i="8"/>
  <c r="AJ291" i="8"/>
  <c r="BB270" i="8"/>
  <c r="BS248" i="8"/>
  <c r="AY183" i="8"/>
  <c r="AE137" i="8"/>
  <c r="Z117" i="8"/>
  <c r="AB112" i="8"/>
  <c r="AT93" i="8"/>
  <c r="W89" i="8"/>
  <c r="AS89" i="8"/>
  <c r="BO89" i="8"/>
  <c r="Y89" i="8"/>
  <c r="AU89" i="8"/>
  <c r="BQ89" i="8"/>
  <c r="AD89" i="8"/>
  <c r="AJ89" i="8"/>
  <c r="BH89" i="8"/>
  <c r="AK89" i="8"/>
  <c r="BI89" i="8"/>
  <c r="M89" i="8"/>
  <c r="AL89" i="8"/>
  <c r="BJ89" i="8"/>
  <c r="N89" i="8"/>
  <c r="AM89" i="8"/>
  <c r="BK89" i="8"/>
  <c r="AN89" i="8"/>
  <c r="BR89" i="8"/>
  <c r="AF89" i="8"/>
  <c r="BM89" i="8"/>
  <c r="AH89" i="8"/>
  <c r="BP89" i="8"/>
  <c r="AO89" i="8"/>
  <c r="BT89" i="8"/>
  <c r="P89" i="8"/>
  <c r="AY89" i="8"/>
  <c r="Q89" i="8"/>
  <c r="AZ89" i="8"/>
  <c r="R89" i="8"/>
  <c r="BA89" i="8"/>
  <c r="S89" i="8"/>
  <c r="BB89" i="8"/>
  <c r="T89" i="8"/>
  <c r="BC89" i="8"/>
  <c r="Z89" i="8"/>
  <c r="AA89" i="8"/>
  <c r="AB89" i="8"/>
  <c r="AC89" i="8"/>
  <c r="BL89" i="8"/>
  <c r="BN89" i="8"/>
  <c r="BS89" i="8"/>
  <c r="O89" i="8"/>
  <c r="U89" i="8"/>
  <c r="BE89" i="8"/>
  <c r="BF89" i="8"/>
  <c r="BG89" i="8"/>
  <c r="AV89" i="8"/>
  <c r="AW89" i="8"/>
  <c r="AX89" i="8"/>
  <c r="BD89" i="8"/>
  <c r="AH425" i="8"/>
  <c r="BC423" i="8"/>
  <c r="BM337" i="8"/>
  <c r="R335" i="8"/>
  <c r="AD291" i="8"/>
  <c r="AK288" i="8"/>
  <c r="Z273" i="8"/>
  <c r="AZ271" i="8"/>
  <c r="BH269" i="8"/>
  <c r="AG251" i="8"/>
  <c r="BE227" i="8"/>
  <c r="BB226" i="8"/>
  <c r="AT427" i="8"/>
  <c r="AE425" i="8"/>
  <c r="AD405" i="8"/>
  <c r="BO402" i="8"/>
  <c r="V375" i="8"/>
  <c r="BI337" i="8"/>
  <c r="O337" i="8"/>
  <c r="AX335" i="8"/>
  <c r="O335" i="8"/>
  <c r="AT310" i="8"/>
  <c r="V291" i="8"/>
  <c r="V288" i="8"/>
  <c r="AW270" i="8"/>
  <c r="AV268" i="8"/>
  <c r="P251" i="8"/>
  <c r="BH249" i="8"/>
  <c r="AT248" i="8"/>
  <c r="AZ247" i="8"/>
  <c r="BQ229" i="8"/>
  <c r="N427" i="8"/>
  <c r="BJ425" i="8"/>
  <c r="AD425" i="8"/>
  <c r="AP423" i="8"/>
  <c r="BS422" i="8"/>
  <c r="AH422" i="8"/>
  <c r="AG419" i="8"/>
  <c r="AK403" i="8"/>
  <c r="AG378" i="8"/>
  <c r="AQ361" i="8"/>
  <c r="AZ359" i="8"/>
  <c r="AU357" i="8"/>
  <c r="BT356" i="8"/>
  <c r="AB356" i="8"/>
  <c r="Z354" i="8"/>
  <c r="AV353" i="8"/>
  <c r="BH337" i="8"/>
  <c r="AW335" i="8"/>
  <c r="AR427" i="8"/>
  <c r="BI425" i="8"/>
  <c r="AC425" i="8"/>
  <c r="AO423" i="8"/>
  <c r="BR422" i="8"/>
  <c r="AG422" i="8"/>
  <c r="BT419" i="8"/>
  <c r="AF419" i="8"/>
  <c r="BG405" i="8"/>
  <c r="Y405" i="8"/>
  <c r="AJ403" i="8"/>
  <c r="BM402" i="8"/>
  <c r="AB402" i="8"/>
  <c r="AF378" i="8"/>
  <c r="BJ375" i="8"/>
  <c r="T375" i="8"/>
  <c r="AP361" i="8"/>
  <c r="AY359" i="8"/>
  <c r="N359" i="8"/>
  <c r="AT357" i="8"/>
  <c r="BS356" i="8"/>
  <c r="AA356" i="8"/>
  <c r="W354" i="8"/>
  <c r="AU353" i="8"/>
  <c r="BG337" i="8"/>
  <c r="AV335" i="8"/>
  <c r="AI312" i="8"/>
  <c r="AR310" i="8"/>
  <c r="BO291" i="8"/>
  <c r="O291" i="8"/>
  <c r="AB290" i="8"/>
  <c r="R288" i="8"/>
  <c r="BR273" i="8"/>
  <c r="AR271" i="8"/>
  <c r="AP270" i="8"/>
  <c r="AY269" i="8"/>
  <c r="AT268" i="8"/>
  <c r="AH266" i="8"/>
  <c r="AH265" i="8"/>
  <c r="BD249" i="8"/>
  <c r="AR248" i="8"/>
  <c r="AV247" i="8"/>
  <c r="AM246" i="8"/>
  <c r="AW244" i="8"/>
  <c r="BO229" i="8"/>
  <c r="AR227" i="8"/>
  <c r="X226" i="8"/>
  <c r="R225" i="8"/>
  <c r="AR204" i="8"/>
  <c r="AB203" i="8"/>
  <c r="Y199" i="8"/>
  <c r="BR185" i="8"/>
  <c r="BK182" i="8"/>
  <c r="AP181" i="8"/>
  <c r="X180" i="8"/>
  <c r="AD178" i="8"/>
  <c r="BD163" i="8"/>
  <c r="AZ161" i="8"/>
  <c r="O159" i="8"/>
  <c r="Y155" i="8"/>
  <c r="AH141" i="8"/>
  <c r="AZ139" i="8"/>
  <c r="Q137" i="8"/>
  <c r="BM133" i="8"/>
  <c r="V116" i="8"/>
  <c r="AL111" i="8"/>
  <c r="X89" i="8"/>
  <c r="AZ71" i="8"/>
  <c r="BG68" i="8"/>
  <c r="Q88" i="8"/>
  <c r="AM88" i="8"/>
  <c r="BI88" i="8"/>
  <c r="S88" i="8"/>
  <c r="AO88" i="8"/>
  <c r="BK88" i="8"/>
  <c r="P88" i="8"/>
  <c r="AP88" i="8"/>
  <c r="BN88" i="8"/>
  <c r="U88" i="8"/>
  <c r="AT88" i="8"/>
  <c r="BS88" i="8"/>
  <c r="V88" i="8"/>
  <c r="AU88" i="8"/>
  <c r="BT88" i="8"/>
  <c r="W88" i="8"/>
  <c r="AV88" i="8"/>
  <c r="X88" i="8"/>
  <c r="AW88" i="8"/>
  <c r="AI88" i="8"/>
  <c r="BO88" i="8"/>
  <c r="AC88" i="8"/>
  <c r="BG88" i="8"/>
  <c r="AE88" i="8"/>
  <c r="BJ88" i="8"/>
  <c r="AG88" i="8"/>
  <c r="BM88" i="8"/>
  <c r="AJ88" i="8"/>
  <c r="AK88" i="8"/>
  <c r="AL88" i="8"/>
  <c r="AN88" i="8"/>
  <c r="AQ88" i="8"/>
  <c r="AF88" i="8"/>
  <c r="AH88" i="8"/>
  <c r="AR88" i="8"/>
  <c r="AS88" i="8"/>
  <c r="BL88" i="8"/>
  <c r="BP88" i="8"/>
  <c r="M88" i="8"/>
  <c r="BQ88" i="8"/>
  <c r="BF88" i="8"/>
  <c r="BH88" i="8"/>
  <c r="BR88" i="8"/>
  <c r="AD88" i="8"/>
  <c r="AX88" i="8"/>
  <c r="AY88" i="8"/>
  <c r="AZ88" i="8"/>
  <c r="BA88" i="8"/>
  <c r="N88" i="8"/>
  <c r="O88" i="8"/>
  <c r="R88" i="8"/>
  <c r="AA88" i="8"/>
  <c r="AB88" i="8"/>
  <c r="BB88" i="8"/>
  <c r="BC88" i="8"/>
  <c r="BD88" i="8"/>
  <c r="BE88" i="8"/>
  <c r="AG66" i="8"/>
  <c r="P66" i="8"/>
  <c r="AM66" i="8"/>
  <c r="BI66" i="8"/>
  <c r="Q66" i="8"/>
  <c r="AN66" i="8"/>
  <c r="BJ66" i="8"/>
  <c r="R66" i="8"/>
  <c r="AO66" i="8"/>
  <c r="BK66" i="8"/>
  <c r="W66" i="8"/>
  <c r="AW66" i="8"/>
  <c r="X66" i="8"/>
  <c r="AX66" i="8"/>
  <c r="Z66" i="8"/>
  <c r="AZ66" i="8"/>
  <c r="AK66" i="8"/>
  <c r="BP66" i="8"/>
  <c r="AL66" i="8"/>
  <c r="BQ66" i="8"/>
  <c r="AP66" i="8"/>
  <c r="BR66" i="8"/>
  <c r="AQ66" i="8"/>
  <c r="BS66" i="8"/>
  <c r="AC66" i="8"/>
  <c r="BM66" i="8"/>
  <c r="O66" i="8"/>
  <c r="BC66" i="8"/>
  <c r="S66" i="8"/>
  <c r="BD66" i="8"/>
  <c r="T66" i="8"/>
  <c r="BE66" i="8"/>
  <c r="U66" i="8"/>
  <c r="BF66" i="8"/>
  <c r="V66" i="8"/>
  <c r="BG66" i="8"/>
  <c r="M66" i="8"/>
  <c r="BO66" i="8"/>
  <c r="N66" i="8"/>
  <c r="BT66" i="8"/>
  <c r="Y66" i="8"/>
  <c r="AA66" i="8"/>
  <c r="AB66" i="8"/>
  <c r="BL66" i="8"/>
  <c r="BN66" i="8"/>
  <c r="BB66" i="8"/>
  <c r="BH66" i="8"/>
  <c r="AI66" i="8"/>
  <c r="AD66" i="8"/>
  <c r="AE66" i="8"/>
  <c r="AF66" i="8"/>
  <c r="AH66" i="8"/>
  <c r="AU66" i="8"/>
  <c r="AV66" i="8"/>
  <c r="AY66" i="8"/>
  <c r="BA66" i="8"/>
  <c r="AZ418" i="8"/>
  <c r="R286" i="8"/>
  <c r="BO264" i="8"/>
  <c r="AB264" i="8"/>
  <c r="BQ242" i="8"/>
  <c r="AC242" i="8"/>
  <c r="BO176" i="8"/>
  <c r="AN154" i="8"/>
  <c r="AA110" i="8"/>
  <c r="AY418" i="8"/>
  <c r="AB418" i="8"/>
  <c r="BE330" i="8"/>
  <c r="AE330" i="8"/>
  <c r="BM308" i="8"/>
  <c r="AH308" i="8"/>
  <c r="AX286" i="8"/>
  <c r="O286" i="8"/>
  <c r="BN264" i="8"/>
  <c r="AA264" i="8"/>
  <c r="BP242" i="8"/>
  <c r="Z242" i="8"/>
  <c r="BG176" i="8"/>
  <c r="AM154" i="8"/>
  <c r="Z110" i="8"/>
  <c r="AW286" i="8"/>
  <c r="N286" i="8"/>
  <c r="BM264" i="8"/>
  <c r="Z264" i="8"/>
  <c r="BO242" i="8"/>
  <c r="Y242" i="8"/>
  <c r="BF176" i="8"/>
  <c r="AL154" i="8"/>
  <c r="Y110" i="8"/>
  <c r="R44" i="8"/>
  <c r="AN44" i="8"/>
  <c r="BJ44" i="8"/>
  <c r="AB44" i="8"/>
  <c r="AY44" i="8"/>
  <c r="AC44" i="8"/>
  <c r="AZ44" i="8"/>
  <c r="AD44" i="8"/>
  <c r="BA44" i="8"/>
  <c r="P44" i="8"/>
  <c r="AQ44" i="8"/>
  <c r="BQ44" i="8"/>
  <c r="Q44" i="8"/>
  <c r="AR44" i="8"/>
  <c r="BR44" i="8"/>
  <c r="S44" i="8"/>
  <c r="AS44" i="8"/>
  <c r="BS44" i="8"/>
  <c r="Y44" i="8"/>
  <c r="BB44" i="8"/>
  <c r="AK44" i="8"/>
  <c r="BP44" i="8"/>
  <c r="AL44" i="8"/>
  <c r="BT44" i="8"/>
  <c r="AM44" i="8"/>
  <c r="AO44" i="8"/>
  <c r="O44" i="8"/>
  <c r="AW44" i="8"/>
  <c r="BD44" i="8"/>
  <c r="M44" i="8"/>
  <c r="BE44" i="8"/>
  <c r="N44" i="8"/>
  <c r="BF44" i="8"/>
  <c r="T44" i="8"/>
  <c r="BG44" i="8"/>
  <c r="AA44" i="8"/>
  <c r="AH44" i="8"/>
  <c r="AI44" i="8"/>
  <c r="AJ44" i="8"/>
  <c r="AP44" i="8"/>
  <c r="AT44" i="8"/>
  <c r="AU44" i="8"/>
  <c r="BL44" i="8"/>
  <c r="BM44" i="8"/>
  <c r="BN44" i="8"/>
  <c r="BO44" i="8"/>
  <c r="BI44" i="8"/>
  <c r="BK44" i="8"/>
  <c r="AF44" i="8"/>
  <c r="Z44" i="8"/>
  <c r="AE44" i="8"/>
  <c r="AG44" i="8"/>
  <c r="AV44" i="8"/>
  <c r="BO308" i="8"/>
  <c r="AI308" i="8"/>
  <c r="AX418" i="8"/>
  <c r="AA418" i="8"/>
  <c r="BD330" i="8"/>
  <c r="AD330" i="8"/>
  <c r="AG308" i="8"/>
  <c r="AW418" i="8"/>
  <c r="BC330" i="8"/>
  <c r="BH308" i="8"/>
  <c r="BG264" i="8"/>
  <c r="BN242" i="8"/>
  <c r="R418" i="8"/>
  <c r="AN418" i="8"/>
  <c r="BJ418" i="8"/>
  <c r="U330" i="8"/>
  <c r="AQ330" i="8"/>
  <c r="BM330" i="8"/>
  <c r="M330" i="8"/>
  <c r="AJ330" i="8"/>
  <c r="BG330" i="8"/>
  <c r="N330" i="8"/>
  <c r="AK330" i="8"/>
  <c r="BH330" i="8"/>
  <c r="P330" i="8"/>
  <c r="AM330" i="8"/>
  <c r="BJ330" i="8"/>
  <c r="S308" i="8"/>
  <c r="AO308" i="8"/>
  <c r="BK308" i="8"/>
  <c r="M308" i="8"/>
  <c r="AJ308" i="8"/>
  <c r="BG308" i="8"/>
  <c r="N308" i="8"/>
  <c r="AL308" i="8"/>
  <c r="BJ308" i="8"/>
  <c r="O308" i="8"/>
  <c r="AM308" i="8"/>
  <c r="BL308" i="8"/>
  <c r="Q308" i="8"/>
  <c r="AP308" i="8"/>
  <c r="BN308" i="8"/>
  <c r="Q286" i="8"/>
  <c r="AM286" i="8"/>
  <c r="BI286" i="8"/>
  <c r="S286" i="8"/>
  <c r="AO286" i="8"/>
  <c r="BK286" i="8"/>
  <c r="T286" i="8"/>
  <c r="AP286" i="8"/>
  <c r="BL286" i="8"/>
  <c r="AK286" i="8"/>
  <c r="BM286" i="8"/>
  <c r="M286" i="8"/>
  <c r="AL286" i="8"/>
  <c r="BN286" i="8"/>
  <c r="P286" i="8"/>
  <c r="AR286" i="8"/>
  <c r="BQ286" i="8"/>
  <c r="AA286" i="8"/>
  <c r="BC286" i="8"/>
  <c r="AB286" i="8"/>
  <c r="BD286" i="8"/>
  <c r="AD286" i="8"/>
  <c r="BF286" i="8"/>
  <c r="Q264" i="8"/>
  <c r="AM264" i="8"/>
  <c r="BI264" i="8"/>
  <c r="S264" i="8"/>
  <c r="AO264" i="8"/>
  <c r="BK264" i="8"/>
  <c r="T264" i="8"/>
  <c r="AP264" i="8"/>
  <c r="BL264" i="8"/>
  <c r="AF264" i="8"/>
  <c r="BE264" i="8"/>
  <c r="AG264" i="8"/>
  <c r="BF264" i="8"/>
  <c r="AI264" i="8"/>
  <c r="BH264" i="8"/>
  <c r="AJ264" i="8"/>
  <c r="BJ264" i="8"/>
  <c r="V264" i="8"/>
  <c r="AY264" i="8"/>
  <c r="W264" i="8"/>
  <c r="AZ264" i="8"/>
  <c r="Y264" i="8"/>
  <c r="BB264" i="8"/>
  <c r="P242" i="8"/>
  <c r="AL242" i="8"/>
  <c r="BH242" i="8"/>
  <c r="Q242" i="8"/>
  <c r="AM242" i="8"/>
  <c r="BI242" i="8"/>
  <c r="S242" i="8"/>
  <c r="AO242" i="8"/>
  <c r="BK242" i="8"/>
  <c r="T242" i="8"/>
  <c r="AP242" i="8"/>
  <c r="BL242" i="8"/>
  <c r="AA242" i="8"/>
  <c r="BA242" i="8"/>
  <c r="AB242" i="8"/>
  <c r="BB242" i="8"/>
  <c r="AD242" i="8"/>
  <c r="BD242" i="8"/>
  <c r="AE242" i="8"/>
  <c r="BE242" i="8"/>
  <c r="U242" i="8"/>
  <c r="AY242" i="8"/>
  <c r="V242" i="8"/>
  <c r="AZ242" i="8"/>
  <c r="W242" i="8"/>
  <c r="BC242" i="8"/>
  <c r="X242" i="8"/>
  <c r="BF242" i="8"/>
  <c r="Z176" i="8"/>
  <c r="AV176" i="8"/>
  <c r="BR176" i="8"/>
  <c r="AB176" i="8"/>
  <c r="AX176" i="8"/>
  <c r="BT176" i="8"/>
  <c r="AC176" i="8"/>
  <c r="AY176" i="8"/>
  <c r="M176" i="8"/>
  <c r="AL176" i="8"/>
  <c r="BK176" i="8"/>
  <c r="N176" i="8"/>
  <c r="AM176" i="8"/>
  <c r="BL176" i="8"/>
  <c r="P176" i="8"/>
  <c r="AO176" i="8"/>
  <c r="BN176" i="8"/>
  <c r="R176" i="8"/>
  <c r="AT176" i="8"/>
  <c r="O176" i="8"/>
  <c r="AS176" i="8"/>
  <c r="Q176" i="8"/>
  <c r="AU176" i="8"/>
  <c r="T176" i="8"/>
  <c r="AZ176" i="8"/>
  <c r="U176" i="8"/>
  <c r="BA176" i="8"/>
  <c r="AK176" i="8"/>
  <c r="AN176" i="8"/>
  <c r="AP176" i="8"/>
  <c r="AQ176" i="8"/>
  <c r="AR176" i="8"/>
  <c r="BH176" i="8"/>
  <c r="BI176" i="8"/>
  <c r="S176" i="8"/>
  <c r="BJ176" i="8"/>
  <c r="V176" i="8"/>
  <c r="BM176" i="8"/>
  <c r="AD154" i="8"/>
  <c r="AZ154" i="8"/>
  <c r="T154" i="8"/>
  <c r="AQ154" i="8"/>
  <c r="BN154" i="8"/>
  <c r="U154" i="8"/>
  <c r="AR154" i="8"/>
  <c r="BO154" i="8"/>
  <c r="V154" i="8"/>
  <c r="AS154" i="8"/>
  <c r="BP154" i="8"/>
  <c r="W154" i="8"/>
  <c r="AT154" i="8"/>
  <c r="BQ154" i="8"/>
  <c r="X154" i="8"/>
  <c r="AU154" i="8"/>
  <c r="BR154" i="8"/>
  <c r="AF154" i="8"/>
  <c r="BH154" i="8"/>
  <c r="AG154" i="8"/>
  <c r="BI154" i="8"/>
  <c r="AI154" i="8"/>
  <c r="BK154" i="8"/>
  <c r="AC154" i="8"/>
  <c r="BL154" i="8"/>
  <c r="AE154" i="8"/>
  <c r="BM154" i="8"/>
  <c r="AH154" i="8"/>
  <c r="BS154" i="8"/>
  <c r="R154" i="8"/>
  <c r="BF154" i="8"/>
  <c r="S154" i="8"/>
  <c r="BG154" i="8"/>
  <c r="Y154" i="8"/>
  <c r="BJ154" i="8"/>
  <c r="Z154" i="8"/>
  <c r="BT154" i="8"/>
  <c r="AA154" i="8"/>
  <c r="AO154" i="8"/>
  <c r="AP154" i="8"/>
  <c r="AV154" i="8"/>
  <c r="AW154" i="8"/>
  <c r="AX154" i="8"/>
  <c r="Y132" i="8"/>
  <c r="AU132" i="8"/>
  <c r="BQ132" i="8"/>
  <c r="AA132" i="8"/>
  <c r="AW132" i="8"/>
  <c r="BS132" i="8"/>
  <c r="AF132" i="8"/>
  <c r="BD132" i="8"/>
  <c r="AE132" i="8"/>
  <c r="BE132" i="8"/>
  <c r="AG132" i="8"/>
  <c r="BF132" i="8"/>
  <c r="AH132" i="8"/>
  <c r="BG132" i="8"/>
  <c r="AI132" i="8"/>
  <c r="BH132" i="8"/>
  <c r="AJ132" i="8"/>
  <c r="BI132" i="8"/>
  <c r="U132" i="8"/>
  <c r="BA132" i="8"/>
  <c r="V132" i="8"/>
  <c r="BB132" i="8"/>
  <c r="X132" i="8"/>
  <c r="BJ132" i="8"/>
  <c r="AB132" i="8"/>
  <c r="BO132" i="8"/>
  <c r="AC132" i="8"/>
  <c r="BP132" i="8"/>
  <c r="AD132" i="8"/>
  <c r="BR132" i="8"/>
  <c r="AV132" i="8"/>
  <c r="AX132" i="8"/>
  <c r="M132" i="8"/>
  <c r="AY132" i="8"/>
  <c r="N132" i="8"/>
  <c r="AZ132" i="8"/>
  <c r="O132" i="8"/>
  <c r="BC132" i="8"/>
  <c r="AM132" i="8"/>
  <c r="AN132" i="8"/>
  <c r="AO132" i="8"/>
  <c r="AP132" i="8"/>
  <c r="AQ132" i="8"/>
  <c r="Z132" i="8"/>
  <c r="AK132" i="8"/>
  <c r="AL132" i="8"/>
  <c r="AR132" i="8"/>
  <c r="S110" i="8"/>
  <c r="AO110" i="8"/>
  <c r="BK110" i="8"/>
  <c r="P110" i="8"/>
  <c r="AM110" i="8"/>
  <c r="BJ110" i="8"/>
  <c r="Q110" i="8"/>
  <c r="AN110" i="8"/>
  <c r="BL110" i="8"/>
  <c r="T110" i="8"/>
  <c r="AQ110" i="8"/>
  <c r="BN110" i="8"/>
  <c r="U110" i="8"/>
  <c r="AU110" i="8"/>
  <c r="W110" i="8"/>
  <c r="AW110" i="8"/>
  <c r="N110" i="8"/>
  <c r="AT110" i="8"/>
  <c r="O110" i="8"/>
  <c r="AV110" i="8"/>
  <c r="R110" i="8"/>
  <c r="AX110" i="8"/>
  <c r="V110" i="8"/>
  <c r="AY110" i="8"/>
  <c r="X110" i="8"/>
  <c r="AZ110" i="8"/>
  <c r="AJ110" i="8"/>
  <c r="AK110" i="8"/>
  <c r="AP110" i="8"/>
  <c r="AI110" i="8"/>
  <c r="AL110" i="8"/>
  <c r="AR110" i="8"/>
  <c r="AD110" i="8"/>
  <c r="AE110" i="8"/>
  <c r="AF110" i="8"/>
  <c r="AG110" i="8"/>
  <c r="AH110" i="8"/>
  <c r="BI110" i="8"/>
  <c r="BM110" i="8"/>
  <c r="BO110" i="8"/>
  <c r="BP110" i="8"/>
  <c r="BQ110" i="8"/>
  <c r="BF110" i="8"/>
  <c r="BG110" i="8"/>
  <c r="BH110" i="8"/>
  <c r="BR110" i="8"/>
  <c r="P22" i="8"/>
  <c r="AL22" i="8"/>
  <c r="BH22" i="8"/>
  <c r="Q22" i="8"/>
  <c r="AM22" i="8"/>
  <c r="BI22" i="8"/>
  <c r="R22" i="8"/>
  <c r="AN22" i="8"/>
  <c r="BJ22" i="8"/>
  <c r="X22" i="8"/>
  <c r="AT22" i="8"/>
  <c r="BP22" i="8"/>
  <c r="N22" i="8"/>
  <c r="AQ22" i="8"/>
  <c r="BR22" i="8"/>
  <c r="O22" i="8"/>
  <c r="AR22" i="8"/>
  <c r="BS22" i="8"/>
  <c r="S22" i="8"/>
  <c r="AS22" i="8"/>
  <c r="BT22" i="8"/>
  <c r="AG22" i="8"/>
  <c r="BM22" i="8"/>
  <c r="AH22" i="8"/>
  <c r="BN22" i="8"/>
  <c r="AI22" i="8"/>
  <c r="BO22" i="8"/>
  <c r="AJ22" i="8"/>
  <c r="BQ22" i="8"/>
  <c r="AV22" i="8"/>
  <c r="U22" i="8"/>
  <c r="BD22" i="8"/>
  <c r="V22" i="8"/>
  <c r="BE22" i="8"/>
  <c r="W22" i="8"/>
  <c r="BF22" i="8"/>
  <c r="Y22" i="8"/>
  <c r="BG22" i="8"/>
  <c r="Z22" i="8"/>
  <c r="BK22" i="8"/>
  <c r="AD22" i="8"/>
  <c r="AA22" i="8"/>
  <c r="AB22" i="8"/>
  <c r="AC22" i="8"/>
  <c r="AE22" i="8"/>
  <c r="AF22" i="8"/>
  <c r="AK22" i="8"/>
  <c r="AO22" i="8"/>
  <c r="AP22" i="8"/>
  <c r="AU22" i="8"/>
  <c r="AW22" i="8"/>
  <c r="AX22" i="8"/>
  <c r="AY22" i="8"/>
  <c r="AZ22" i="8"/>
  <c r="BA22" i="8"/>
  <c r="BB22" i="8"/>
  <c r="BC22" i="8"/>
  <c r="BL22" i="8"/>
  <c r="AC418" i="8"/>
  <c r="BF330" i="8"/>
  <c r="AF330" i="8"/>
  <c r="AY286" i="8"/>
  <c r="BI308" i="8"/>
  <c r="BT418" i="8"/>
  <c r="BS418" i="8"/>
  <c r="AV418" i="8"/>
  <c r="Y418" i="8"/>
  <c r="BB330" i="8"/>
  <c r="AB330" i="8"/>
  <c r="BF308" i="8"/>
  <c r="AE308" i="8"/>
  <c r="AU286" i="8"/>
  <c r="BD264" i="8"/>
  <c r="U264" i="8"/>
  <c r="BM242" i="8"/>
  <c r="O242" i="8"/>
  <c r="BD176" i="8"/>
  <c r="AJ154" i="8"/>
  <c r="M109" i="8"/>
  <c r="AI109" i="8"/>
  <c r="BE109" i="8"/>
  <c r="AG87" i="8"/>
  <c r="BC87" i="8"/>
  <c r="M87" i="8"/>
  <c r="AI87" i="8"/>
  <c r="BE87" i="8"/>
  <c r="AA65" i="8"/>
  <c r="AW65" i="8"/>
  <c r="BS65" i="8"/>
  <c r="AD65" i="8"/>
  <c r="BA65" i="8"/>
  <c r="AE65" i="8"/>
  <c r="BB65" i="8"/>
  <c r="AF65" i="8"/>
  <c r="BC65" i="8"/>
  <c r="AH43" i="8"/>
  <c r="BD43" i="8"/>
  <c r="S43" i="8"/>
  <c r="AP43" i="8"/>
  <c r="BM43" i="8"/>
  <c r="T43" i="8"/>
  <c r="AQ43" i="8"/>
  <c r="BN43" i="8"/>
  <c r="U43" i="8"/>
  <c r="AR43" i="8"/>
  <c r="BO43" i="8"/>
  <c r="X43" i="8"/>
  <c r="AX43" i="8"/>
  <c r="Y43" i="8"/>
  <c r="AY43" i="8"/>
  <c r="Z43" i="8"/>
  <c r="AZ43" i="8"/>
  <c r="AF43" i="8"/>
  <c r="BG43" i="8"/>
  <c r="AF21" i="8"/>
  <c r="BB21" i="8"/>
  <c r="AG21" i="8"/>
  <c r="BC21" i="8"/>
  <c r="AH21" i="8"/>
  <c r="BD21" i="8"/>
  <c r="R21" i="8"/>
  <c r="AN21" i="8"/>
  <c r="BJ21" i="8"/>
  <c r="V21" i="8"/>
  <c r="AV21" i="8"/>
  <c r="W21" i="8"/>
  <c r="AW21" i="8"/>
  <c r="X21" i="8"/>
  <c r="AX21" i="8"/>
  <c r="AE21" i="8"/>
  <c r="BL21" i="8"/>
  <c r="AI21" i="8"/>
  <c r="BM21" i="8"/>
  <c r="AJ21" i="8"/>
  <c r="BN21" i="8"/>
  <c r="AK21" i="8"/>
  <c r="BO21" i="8"/>
  <c r="M21" i="8"/>
  <c r="AQ21" i="8"/>
  <c r="BT21" i="8"/>
  <c r="AF32" i="8"/>
  <c r="BB32" i="8"/>
  <c r="AG32" i="8"/>
  <c r="BC32" i="8"/>
  <c r="AH32" i="8"/>
  <c r="BD32" i="8"/>
  <c r="R32" i="8"/>
  <c r="AN32" i="8"/>
  <c r="BJ32" i="8"/>
  <c r="AC32" i="8"/>
  <c r="BF32" i="8"/>
  <c r="AD32" i="8"/>
  <c r="BG32" i="8"/>
  <c r="AE32" i="8"/>
  <c r="BH32" i="8"/>
  <c r="BP32" i="8"/>
  <c r="AL32" i="8"/>
  <c r="BN32" i="8"/>
  <c r="AJ32" i="8"/>
  <c r="V52" i="8"/>
  <c r="AR52" i="8"/>
  <c r="BN52" i="8"/>
  <c r="AB42" i="8"/>
  <c r="AX42" i="8"/>
  <c r="BT42" i="8"/>
  <c r="BF25" i="8"/>
  <c r="AJ25" i="8"/>
  <c r="N25" i="8"/>
  <c r="BE25" i="8"/>
  <c r="AI25" i="8"/>
  <c r="M25" i="8"/>
  <c r="BD25" i="8"/>
  <c r="X11" i="8"/>
  <c r="AT11" i="8"/>
  <c r="BP11" i="8"/>
  <c r="Y11" i="8"/>
  <c r="AU11" i="8"/>
  <c r="BQ11" i="8"/>
  <c r="Z11" i="8"/>
  <c r="AV11" i="8"/>
  <c r="BR11" i="8"/>
  <c r="AC11" i="8"/>
  <c r="AY11" i="8"/>
  <c r="AA11" i="8"/>
  <c r="AW11" i="8"/>
  <c r="BS11" i="8"/>
  <c r="AB11" i="8"/>
  <c r="AX11" i="8"/>
  <c r="BT11" i="8"/>
  <c r="BR16" i="8"/>
  <c r="AQ16" i="8"/>
  <c r="P16" i="8"/>
  <c r="AR15" i="8"/>
  <c r="Q15" i="8"/>
  <c r="AX14" i="8"/>
  <c r="R14" i="8"/>
  <c r="AY13" i="8"/>
  <c r="X13" i="8"/>
  <c r="BE12" i="8"/>
  <c r="X12" i="8"/>
  <c r="BD11" i="8"/>
  <c r="V11" i="8"/>
  <c r="AP16" i="8"/>
  <c r="P15" i="8"/>
  <c r="W13" i="8"/>
  <c r="BP16" i="8"/>
  <c r="AO16" i="8"/>
  <c r="BQ15" i="8"/>
  <c r="AP15" i="8"/>
  <c r="O15" i="8"/>
  <c r="AV14" i="8"/>
  <c r="P14" i="8"/>
  <c r="AW13" i="8"/>
  <c r="V13" i="8"/>
  <c r="AX12" i="8"/>
  <c r="V12" i="8"/>
  <c r="BB11" i="8"/>
  <c r="T11" i="8"/>
  <c r="AZ10" i="8"/>
  <c r="X10" i="8"/>
  <c r="BO16" i="8"/>
  <c r="AN16" i="8"/>
  <c r="BP15" i="8"/>
  <c r="AO15" i="8"/>
  <c r="AU14" i="8"/>
  <c r="AV13" i="8"/>
  <c r="AW12" i="8"/>
  <c r="BA11" i="8"/>
  <c r="S11" i="8"/>
  <c r="AY10" i="8"/>
  <c r="U16" i="8"/>
  <c r="Z15" i="8"/>
  <c r="AV15" i="8"/>
  <c r="BR15" i="8"/>
  <c r="AA15" i="8"/>
  <c r="AW15" i="8"/>
  <c r="BS15" i="8"/>
  <c r="AB15" i="8"/>
  <c r="AX15" i="8"/>
  <c r="BT15" i="8"/>
  <c r="AC15" i="8"/>
  <c r="AY15" i="8"/>
  <c r="AD15" i="8"/>
  <c r="AZ15" i="8"/>
  <c r="AU16" i="8"/>
  <c r="T16" i="8"/>
  <c r="BA15" i="8"/>
  <c r="U15" i="8"/>
  <c r="T14" i="8"/>
  <c r="AP14" i="8"/>
  <c r="BL14" i="8"/>
  <c r="U14" i="8"/>
  <c r="AQ14" i="8"/>
  <c r="BM14" i="8"/>
  <c r="V14" i="8"/>
  <c r="AR14" i="8"/>
  <c r="BN14" i="8"/>
  <c r="W14" i="8"/>
  <c r="AS14" i="8"/>
  <c r="BO14" i="8"/>
  <c r="X14" i="8"/>
  <c r="AT14" i="8"/>
  <c r="BP14" i="8"/>
  <c r="AT16" i="8"/>
  <c r="S16" i="8"/>
  <c r="AU15" i="8"/>
  <c r="T15" i="8"/>
  <c r="BA14" i="8"/>
  <c r="Z14" i="8"/>
  <c r="N13" i="8"/>
  <c r="AJ13" i="8"/>
  <c r="BF13" i="8"/>
  <c r="O13" i="8"/>
  <c r="AK13" i="8"/>
  <c r="BG13" i="8"/>
  <c r="P13" i="8"/>
  <c r="AL13" i="8"/>
  <c r="BH13" i="8"/>
  <c r="Q13" i="8"/>
  <c r="AM13" i="8"/>
  <c r="BI13" i="8"/>
  <c r="R13" i="8"/>
  <c r="AN13" i="8"/>
  <c r="BJ13" i="8"/>
  <c r="BT16" i="8"/>
  <c r="AS16" i="8"/>
  <c r="R16" i="8"/>
  <c r="AT15" i="8"/>
  <c r="S15" i="8"/>
  <c r="AZ14" i="8"/>
  <c r="Y14" i="8"/>
  <c r="BA13" i="8"/>
  <c r="Z13" i="8"/>
  <c r="AD12" i="8"/>
  <c r="AZ12" i="8"/>
  <c r="AE12" i="8"/>
  <c r="BA12" i="8"/>
  <c r="AF12" i="8"/>
  <c r="BB12" i="8"/>
  <c r="M12" i="8"/>
  <c r="AI12" i="8"/>
  <c r="AG12" i="8"/>
  <c r="BC12" i="8"/>
  <c r="AH12" i="8"/>
  <c r="BD12" i="8"/>
  <c r="BS16" i="8"/>
  <c r="AR16" i="8"/>
  <c r="AS15" i="8"/>
  <c r="R15" i="8"/>
  <c r="AY14" i="8"/>
  <c r="S14" i="8"/>
  <c r="AZ13" i="8"/>
  <c r="Y13" i="8"/>
  <c r="BF12" i="8"/>
  <c r="Y12" i="8"/>
  <c r="BC11" i="8"/>
  <c r="AF16" i="8"/>
  <c r="BB16" i="8"/>
  <c r="AG16" i="8"/>
  <c r="BC16" i="8"/>
  <c r="AH16" i="8"/>
  <c r="BD16" i="8"/>
  <c r="M16" i="8"/>
  <c r="AI16" i="8"/>
  <c r="BE16" i="8"/>
  <c r="N16" i="8"/>
  <c r="AJ16" i="8"/>
  <c r="BF16" i="8"/>
  <c r="AV16" i="8"/>
  <c r="R10" i="8"/>
  <c r="AN10" i="8"/>
  <c r="BJ10" i="8"/>
  <c r="S10" i="8"/>
  <c r="AO10" i="8"/>
  <c r="BK10" i="8"/>
  <c r="T10" i="8"/>
  <c r="AP10" i="8"/>
  <c r="BL10" i="8"/>
  <c r="W10" i="8"/>
  <c r="AS10" i="8"/>
  <c r="BO10" i="8"/>
  <c r="U10" i="8"/>
  <c r="AQ10" i="8"/>
  <c r="BM10" i="8"/>
  <c r="V10" i="8"/>
  <c r="AR10" i="8"/>
  <c r="BN10" i="8"/>
  <c r="BQ16" i="8"/>
  <c r="O16" i="8"/>
  <c r="AQ15" i="8"/>
  <c r="AW14" i="8"/>
  <c r="Q14" i="8"/>
  <c r="AX13" i="8"/>
  <c r="AY12" i="8"/>
  <c r="W12" i="8"/>
  <c r="U11" i="8"/>
  <c r="BA10" i="8"/>
  <c r="Y10" i="8"/>
  <c r="BN16" i="8"/>
  <c r="AM16" i="8"/>
  <c r="BO15" i="8"/>
  <c r="AN15" i="8"/>
  <c r="M15" i="8"/>
  <c r="AO14" i="8"/>
  <c r="N14" i="8"/>
  <c r="AU13" i="8"/>
  <c r="T13" i="8"/>
  <c r="AV12" i="8"/>
  <c r="T12" i="8"/>
  <c r="AZ11" i="8"/>
  <c r="R11" i="8"/>
  <c r="AX10" i="8"/>
  <c r="P10" i="8"/>
  <c r="BM16" i="8"/>
  <c r="AL16" i="8"/>
  <c r="BN15" i="8"/>
  <c r="AM15" i="8"/>
  <c r="BT14" i="8"/>
  <c r="AN14" i="8"/>
  <c r="M14" i="8"/>
  <c r="AT13" i="8"/>
  <c r="S13" i="8"/>
  <c r="AU12" i="8"/>
  <c r="S12" i="8"/>
  <c r="AS11" i="8"/>
  <c r="Q11" i="8"/>
  <c r="AW10" i="8"/>
  <c r="O10" i="8"/>
  <c r="BL16" i="8"/>
  <c r="AK16" i="8"/>
  <c r="BM15" i="8"/>
  <c r="AL15" i="8"/>
  <c r="BS14" i="8"/>
  <c r="AM14" i="8"/>
  <c r="BT13" i="8"/>
  <c r="AS13" i="8"/>
  <c r="M13" i="8"/>
  <c r="AT12" i="8"/>
  <c r="R12" i="8"/>
  <c r="AR11" i="8"/>
  <c r="P11" i="8"/>
  <c r="AV10" i="8"/>
  <c r="N10" i="8"/>
  <c r="BL6" i="8"/>
  <c r="AP6" i="8"/>
  <c r="T6" i="8"/>
  <c r="BA8" i="8"/>
  <c r="AE8" i="8"/>
  <c r="BK6" i="8"/>
  <c r="AO6" i="8"/>
  <c r="S6" i="8"/>
  <c r="BE5" i="8"/>
  <c r="AI5" i="8"/>
  <c r="M5" i="8"/>
  <c r="AY4" i="8"/>
  <c r="AY8" i="8"/>
  <c r="AC8" i="8"/>
  <c r="BI6" i="8"/>
  <c r="AM6" i="8"/>
  <c r="Q6" i="8"/>
  <c r="BT8" i="8"/>
  <c r="AX8" i="8"/>
  <c r="BH6" i="8"/>
  <c r="AL6" i="8"/>
  <c r="BB5" i="8"/>
  <c r="BT3" i="8"/>
  <c r="AX3" i="8"/>
  <c r="AB3" i="8"/>
  <c r="BS3" i="8"/>
  <c r="AW3" i="8"/>
  <c r="AA3" i="8"/>
  <c r="BL3" i="8"/>
  <c r="AP3" i="8"/>
  <c r="T3" i="8"/>
  <c r="BJ3" i="8"/>
  <c r="AN3" i="8"/>
  <c r="R3" i="8"/>
  <c r="BH3" i="8"/>
  <c r="AL3" i="8"/>
  <c r="P3" i="8"/>
  <c r="BG3" i="8"/>
  <c r="AK3" i="8"/>
  <c r="O3" i="8"/>
  <c r="BE3" i="8"/>
  <c r="AI3" i="8"/>
  <c r="AG2" i="22" l="1"/>
  <c r="B422" i="22"/>
  <c r="B421" i="22"/>
  <c r="B406" i="22"/>
  <c r="B405" i="22"/>
  <c r="B404" i="22"/>
  <c r="B403" i="22"/>
  <c r="B402" i="22"/>
  <c r="B401" i="22"/>
  <c r="B400" i="22"/>
  <c r="B399" i="22"/>
  <c r="B398" i="22"/>
  <c r="B397" i="22"/>
  <c r="B396" i="22"/>
  <c r="B395" i="22"/>
  <c r="B383" i="22"/>
  <c r="B382" i="22"/>
  <c r="B381" i="22"/>
  <c r="B380" i="22"/>
  <c r="B379" i="22"/>
  <c r="B315" i="22"/>
  <c r="B314" i="22"/>
  <c r="B309" i="22"/>
  <c r="B307" i="22"/>
  <c r="B306" i="22"/>
  <c r="B305" i="22"/>
  <c r="B272" i="22"/>
  <c r="B206" i="22"/>
  <c r="B181" i="22"/>
  <c r="B106" i="22"/>
  <c r="B105" i="22"/>
  <c r="B104" i="22"/>
  <c r="B103" i="22"/>
  <c r="B102" i="22"/>
  <c r="AF2" i="22" l="1"/>
  <c r="L102" i="15"/>
  <c r="L103" i="15"/>
  <c r="L104" i="15"/>
  <c r="L105" i="15"/>
  <c r="L106" i="15"/>
  <c r="L181" i="15"/>
  <c r="L206" i="15"/>
  <c r="L272" i="15"/>
  <c r="L305" i="15"/>
  <c r="L306" i="15"/>
  <c r="L307" i="15"/>
  <c r="L309" i="15"/>
  <c r="L314" i="15"/>
  <c r="L315" i="15"/>
  <c r="L379" i="15"/>
  <c r="L380" i="15"/>
  <c r="L381" i="15"/>
  <c r="L382" i="15"/>
  <c r="L383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21" i="15"/>
  <c r="L422" i="15"/>
  <c r="AE2" i="22" l="1"/>
  <c r="D548" i="15"/>
  <c r="D542" i="15"/>
  <c r="D525" i="15"/>
  <c r="D517" i="15"/>
  <c r="D516" i="15"/>
  <c r="D510" i="15"/>
  <c r="D507" i="15"/>
  <c r="D437" i="15"/>
  <c r="D431" i="15"/>
  <c r="D429" i="15"/>
  <c r="D427" i="15"/>
  <c r="D424" i="15"/>
  <c r="D417" i="15"/>
  <c r="D413" i="15"/>
  <c r="D404" i="15"/>
  <c r="D399" i="15"/>
  <c r="D374" i="15"/>
  <c r="D368" i="15"/>
  <c r="D367" i="15"/>
  <c r="D364" i="15"/>
  <c r="D333" i="15"/>
  <c r="D338" i="15"/>
  <c r="L374" i="8"/>
  <c r="L368" i="8"/>
  <c r="L367" i="8"/>
  <c r="L364" i="8"/>
  <c r="L338" i="8"/>
  <c r="L333" i="8"/>
  <c r="D301" i="15"/>
  <c r="L292" i="8"/>
  <c r="D292" i="15"/>
  <c r="D197" i="15"/>
  <c r="D133" i="15"/>
  <c r="D128" i="15"/>
  <c r="E431" i="7"/>
  <c r="C431" i="30" l="1"/>
  <c r="D431" i="30" s="1"/>
  <c r="C431" i="22"/>
  <c r="D431" i="22" s="1"/>
  <c r="AD2" i="22"/>
  <c r="B510" i="15"/>
  <c r="AC2" i="22" l="1"/>
  <c r="C510" i="15"/>
  <c r="AB2" i="22" l="1"/>
  <c r="A2" i="9"/>
  <c r="AA2" i="22" l="1"/>
  <c r="B527" i="15"/>
  <c r="C527" i="15" s="1"/>
  <c r="B508" i="15"/>
  <c r="C508" i="15" s="1"/>
  <c r="B506" i="15"/>
  <c r="B459" i="15"/>
  <c r="B537" i="15"/>
  <c r="C537" i="15" s="1"/>
  <c r="B536" i="15"/>
  <c r="B517" i="15"/>
  <c r="Z2" i="22" l="1"/>
  <c r="C506" i="15"/>
  <c r="D506" i="15" s="1"/>
  <c r="D527" i="15"/>
  <c r="D508" i="15"/>
  <c r="C459" i="15"/>
  <c r="D537" i="15"/>
  <c r="C536" i="15"/>
  <c r="C450" i="15"/>
  <c r="B450" i="15"/>
  <c r="C436" i="15"/>
  <c r="D436" i="15" s="1"/>
  <c r="B436" i="15"/>
  <c r="Y2" i="22" l="1"/>
  <c r="D459" i="15"/>
  <c r="D536" i="15"/>
  <c r="D450" i="15"/>
  <c r="B539" i="15"/>
  <c r="C539" i="15"/>
  <c r="B540" i="15"/>
  <c r="C540" i="15"/>
  <c r="B541" i="15"/>
  <c r="C541" i="15"/>
  <c r="D541" i="15" s="1"/>
  <c r="B542" i="15"/>
  <c r="B543" i="15"/>
  <c r="C543" i="15"/>
  <c r="B544" i="15"/>
  <c r="C544" i="15"/>
  <c r="B545" i="15"/>
  <c r="C545" i="15"/>
  <c r="D545" i="15" s="1"/>
  <c r="B546" i="15"/>
  <c r="C546" i="15"/>
  <c r="B547" i="15"/>
  <c r="C547" i="15"/>
  <c r="D547" i="15" s="1"/>
  <c r="B548" i="15"/>
  <c r="D549" i="15"/>
  <c r="B550" i="15"/>
  <c r="C550" i="15"/>
  <c r="D550" i="15" s="1"/>
  <c r="B551" i="15"/>
  <c r="C551" i="15"/>
  <c r="B552" i="15"/>
  <c r="D552" i="15"/>
  <c r="B553" i="15"/>
  <c r="C553" i="15"/>
  <c r="B554" i="15"/>
  <c r="C554" i="15"/>
  <c r="D554" i="15" s="1"/>
  <c r="B555" i="15"/>
  <c r="C555" i="15"/>
  <c r="D555" i="15" s="1"/>
  <c r="B556" i="15"/>
  <c r="C556" i="15"/>
  <c r="B557" i="15"/>
  <c r="C557" i="15"/>
  <c r="B558" i="15"/>
  <c r="C558" i="15"/>
  <c r="B559" i="15"/>
  <c r="C559" i="15"/>
  <c r="D505" i="15"/>
  <c r="D526" i="15"/>
  <c r="D528" i="15"/>
  <c r="C492" i="15"/>
  <c r="C493" i="15"/>
  <c r="C494" i="15"/>
  <c r="C495" i="15"/>
  <c r="C496" i="15"/>
  <c r="C497" i="15"/>
  <c r="C498" i="15"/>
  <c r="C499" i="15"/>
  <c r="C500" i="15"/>
  <c r="C501" i="15"/>
  <c r="C503" i="15"/>
  <c r="C509" i="15"/>
  <c r="C511" i="15"/>
  <c r="C512" i="15"/>
  <c r="C513" i="15"/>
  <c r="C515" i="15"/>
  <c r="D518" i="15"/>
  <c r="C519" i="15"/>
  <c r="C520" i="15"/>
  <c r="C521" i="15"/>
  <c r="C522" i="15"/>
  <c r="C523" i="15"/>
  <c r="C524" i="15"/>
  <c r="C525" i="15"/>
  <c r="C530" i="15"/>
  <c r="C531" i="15"/>
  <c r="C532" i="15"/>
  <c r="C533" i="15"/>
  <c r="C534" i="15"/>
  <c r="C535" i="15"/>
  <c r="B491" i="15"/>
  <c r="B492" i="15"/>
  <c r="B493" i="15"/>
  <c r="B494" i="15"/>
  <c r="B495" i="15"/>
  <c r="B496" i="15"/>
  <c r="B497" i="15"/>
  <c r="B498" i="15"/>
  <c r="B499" i="15"/>
  <c r="B500" i="15"/>
  <c r="B501" i="15"/>
  <c r="B503" i="15"/>
  <c r="B509" i="15"/>
  <c r="B511" i="15"/>
  <c r="B512" i="15"/>
  <c r="B513" i="15"/>
  <c r="B515" i="15"/>
  <c r="B519" i="15"/>
  <c r="B520" i="15"/>
  <c r="B521" i="15"/>
  <c r="B522" i="15"/>
  <c r="B523" i="15"/>
  <c r="B524" i="15"/>
  <c r="B525" i="15"/>
  <c r="B530" i="15"/>
  <c r="B531" i="15"/>
  <c r="B532" i="15"/>
  <c r="B533" i="15"/>
  <c r="B534" i="15"/>
  <c r="B535" i="15"/>
  <c r="E433" i="15"/>
  <c r="X2" i="22" l="1"/>
  <c r="D534" i="15"/>
  <c r="D533" i="15"/>
  <c r="D530" i="15"/>
  <c r="D524" i="15"/>
  <c r="D523" i="15"/>
  <c r="D493" i="15"/>
  <c r="D559" i="15"/>
  <c r="D520" i="15"/>
  <c r="D512" i="15"/>
  <c r="D511" i="15"/>
  <c r="D535" i="15"/>
  <c r="D544" i="15"/>
  <c r="D557" i="15"/>
  <c r="D539" i="15"/>
  <c r="D540" i="15"/>
  <c r="D532" i="15"/>
  <c r="D546" i="15"/>
  <c r="D522" i="15"/>
  <c r="D499" i="15"/>
  <c r="D558" i="15"/>
  <c r="D551" i="15"/>
  <c r="D521" i="15"/>
  <c r="D556" i="15"/>
  <c r="D553" i="15"/>
  <c r="D503" i="15"/>
  <c r="D500" i="15"/>
  <c r="D498" i="15"/>
  <c r="D531" i="15"/>
  <c r="D496" i="15"/>
  <c r="D495" i="15"/>
  <c r="D492" i="15"/>
  <c r="D543" i="15"/>
  <c r="D513" i="15"/>
  <c r="D515" i="15"/>
  <c r="D519" i="15"/>
  <c r="D494" i="15"/>
  <c r="C461" i="15"/>
  <c r="C462" i="15"/>
  <c r="C463" i="15"/>
  <c r="D463" i="15" s="1"/>
  <c r="C464" i="15"/>
  <c r="C465" i="15"/>
  <c r="C466" i="15"/>
  <c r="D466" i="15" s="1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D480" i="15" s="1"/>
  <c r="C481" i="15"/>
  <c r="C482" i="15"/>
  <c r="C483" i="15"/>
  <c r="C484" i="15"/>
  <c r="C485" i="15"/>
  <c r="C486" i="15"/>
  <c r="C487" i="15"/>
  <c r="C488" i="15"/>
  <c r="C489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2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66" i="15"/>
  <c r="E67" i="15"/>
  <c r="E68" i="15"/>
  <c r="E69" i="15"/>
  <c r="E70" i="15"/>
  <c r="E71" i="15"/>
  <c r="E72" i="15"/>
  <c r="E73" i="15"/>
  <c r="E74" i="15"/>
  <c r="E75" i="15"/>
  <c r="E60" i="15"/>
  <c r="E61" i="15"/>
  <c r="E62" i="15"/>
  <c r="E63" i="15"/>
  <c r="E64" i="15"/>
  <c r="E65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2" i="15"/>
  <c r="D127" i="15"/>
  <c r="D323" i="15"/>
  <c r="D339" i="15"/>
  <c r="D403" i="15"/>
  <c r="D425" i="15"/>
  <c r="B458" i="15"/>
  <c r="C458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5" i="15"/>
  <c r="C26" i="15"/>
  <c r="C27" i="15"/>
  <c r="C28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7" i="15"/>
  <c r="C118" i="15"/>
  <c r="C121" i="15"/>
  <c r="C122" i="15"/>
  <c r="C123" i="15"/>
  <c r="C124" i="15"/>
  <c r="C126" i="15"/>
  <c r="C129" i="15"/>
  <c r="C130" i="15"/>
  <c r="C131" i="15"/>
  <c r="C132" i="15"/>
  <c r="C134" i="15"/>
  <c r="C135" i="15"/>
  <c r="C137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20" i="15"/>
  <c r="C321" i="15"/>
  <c r="C322" i="15"/>
  <c r="C324" i="15"/>
  <c r="C326" i="15"/>
  <c r="C327" i="15"/>
  <c r="D327" i="15" s="1"/>
  <c r="C328" i="15"/>
  <c r="C329" i="15"/>
  <c r="C330" i="15"/>
  <c r="C331" i="15"/>
  <c r="C332" i="15"/>
  <c r="C333" i="15"/>
  <c r="C334" i="15"/>
  <c r="C335" i="15"/>
  <c r="C336" i="15"/>
  <c r="C337" i="15"/>
  <c r="C340" i="15"/>
  <c r="C341" i="15"/>
  <c r="C342" i="15"/>
  <c r="C343" i="15"/>
  <c r="C344" i="15"/>
  <c r="C345" i="15"/>
  <c r="C346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5" i="15"/>
  <c r="C366" i="15"/>
  <c r="C368" i="15"/>
  <c r="C369" i="15"/>
  <c r="C370" i="15"/>
  <c r="C371" i="15"/>
  <c r="C372" i="15"/>
  <c r="C373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6" i="15"/>
  <c r="C428" i="15"/>
  <c r="C429" i="15"/>
  <c r="C430" i="15"/>
  <c r="C431" i="15"/>
  <c r="C432" i="15"/>
  <c r="C433" i="15"/>
  <c r="C435" i="15"/>
  <c r="C437" i="15"/>
  <c r="C438" i="15"/>
  <c r="C439" i="15"/>
  <c r="C440" i="15"/>
  <c r="C441" i="15"/>
  <c r="C442" i="15"/>
  <c r="C443" i="15"/>
  <c r="C445" i="15"/>
  <c r="C446" i="15"/>
  <c r="C448" i="15"/>
  <c r="C449" i="15"/>
  <c r="C451" i="15"/>
  <c r="C452" i="15"/>
  <c r="C453" i="15"/>
  <c r="C454" i="15"/>
  <c r="C455" i="15"/>
  <c r="C456" i="15"/>
  <c r="C457" i="15"/>
  <c r="C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2" i="15"/>
  <c r="B313" i="15"/>
  <c r="B314" i="15"/>
  <c r="B315" i="15"/>
  <c r="B316" i="15"/>
  <c r="B317" i="15"/>
  <c r="B318" i="15"/>
  <c r="B320" i="15"/>
  <c r="B321" i="15"/>
  <c r="B322" i="15"/>
  <c r="B324" i="15"/>
  <c r="B327" i="15"/>
  <c r="B328" i="15"/>
  <c r="B329" i="15"/>
  <c r="B330" i="15"/>
  <c r="B331" i="15"/>
  <c r="B332" i="15"/>
  <c r="B333" i="15"/>
  <c r="B334" i="15"/>
  <c r="B335" i="15"/>
  <c r="B336" i="15"/>
  <c r="B337" i="15"/>
  <c r="B340" i="15"/>
  <c r="B341" i="15"/>
  <c r="B342" i="15"/>
  <c r="B343" i="15"/>
  <c r="B344" i="15"/>
  <c r="B345" i="15"/>
  <c r="B346" i="15"/>
  <c r="B347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6" i="15"/>
  <c r="B427" i="15"/>
  <c r="B428" i="15"/>
  <c r="B429" i="15"/>
  <c r="B430" i="15"/>
  <c r="B431" i="15"/>
  <c r="B432" i="15"/>
  <c r="B433" i="15"/>
  <c r="B435" i="15"/>
  <c r="B438" i="15"/>
  <c r="B439" i="15"/>
  <c r="B440" i="15"/>
  <c r="B441" i="15"/>
  <c r="B442" i="15"/>
  <c r="B443" i="15"/>
  <c r="B445" i="15"/>
  <c r="B446" i="15"/>
  <c r="B448" i="15"/>
  <c r="B449" i="15"/>
  <c r="B451" i="15"/>
  <c r="B452" i="15"/>
  <c r="B453" i="15"/>
  <c r="B454" i="15"/>
  <c r="B455" i="15"/>
  <c r="B456" i="15"/>
  <c r="B457" i="15"/>
  <c r="B2" i="15"/>
  <c r="E433" i="7"/>
  <c r="A433" i="7"/>
  <c r="E432" i="7"/>
  <c r="A432" i="7"/>
  <c r="C431" i="8"/>
  <c r="D431" i="8" s="1"/>
  <c r="A431" i="7"/>
  <c r="E430" i="7"/>
  <c r="A430" i="7"/>
  <c r="E429" i="7"/>
  <c r="A429" i="7"/>
  <c r="E428" i="7"/>
  <c r="A428" i="7"/>
  <c r="E427" i="7"/>
  <c r="A427" i="7"/>
  <c r="E426" i="7"/>
  <c r="A426" i="7"/>
  <c r="E425" i="7"/>
  <c r="A425" i="7"/>
  <c r="E424" i="7"/>
  <c r="A424" i="7"/>
  <c r="E423" i="7"/>
  <c r="A423" i="7"/>
  <c r="E422" i="7"/>
  <c r="A422" i="7"/>
  <c r="E421" i="7"/>
  <c r="A421" i="7"/>
  <c r="E420" i="7"/>
  <c r="A420" i="7"/>
  <c r="E419" i="7"/>
  <c r="A419" i="7"/>
  <c r="E418" i="7"/>
  <c r="A418" i="7"/>
  <c r="E417" i="7"/>
  <c r="A417" i="7"/>
  <c r="E416" i="7"/>
  <c r="A416" i="7"/>
  <c r="E415" i="7"/>
  <c r="A415" i="7"/>
  <c r="E414" i="7"/>
  <c r="A414" i="7"/>
  <c r="E413" i="7"/>
  <c r="A413" i="7"/>
  <c r="E412" i="7"/>
  <c r="A412" i="7"/>
  <c r="E411" i="7"/>
  <c r="A411" i="7"/>
  <c r="E410" i="7"/>
  <c r="A410" i="7"/>
  <c r="E409" i="7"/>
  <c r="A409" i="7"/>
  <c r="E408" i="7"/>
  <c r="A408" i="7"/>
  <c r="E407" i="7"/>
  <c r="A407" i="7"/>
  <c r="E406" i="7"/>
  <c r="A406" i="7"/>
  <c r="E405" i="7"/>
  <c r="A405" i="7"/>
  <c r="E404" i="7"/>
  <c r="A404" i="7"/>
  <c r="E403" i="7"/>
  <c r="A403" i="7"/>
  <c r="E402" i="7"/>
  <c r="A402" i="7"/>
  <c r="E401" i="7"/>
  <c r="A401" i="7"/>
  <c r="E400" i="7"/>
  <c r="A400" i="7"/>
  <c r="E399" i="7"/>
  <c r="A399" i="7"/>
  <c r="E398" i="7"/>
  <c r="A398" i="7"/>
  <c r="E397" i="7"/>
  <c r="A397" i="7"/>
  <c r="E396" i="7"/>
  <c r="A396" i="7"/>
  <c r="E395" i="7"/>
  <c r="A395" i="7"/>
  <c r="E394" i="7"/>
  <c r="A394" i="7"/>
  <c r="E393" i="7"/>
  <c r="A393" i="7"/>
  <c r="E392" i="7"/>
  <c r="A392" i="7"/>
  <c r="E391" i="7"/>
  <c r="A391" i="7"/>
  <c r="E390" i="7"/>
  <c r="A390" i="7"/>
  <c r="E389" i="7"/>
  <c r="A389" i="7"/>
  <c r="E388" i="7"/>
  <c r="A388" i="7"/>
  <c r="E387" i="7"/>
  <c r="A387" i="7"/>
  <c r="E386" i="7"/>
  <c r="A386" i="7"/>
  <c r="E385" i="7"/>
  <c r="A385" i="7"/>
  <c r="E384" i="7"/>
  <c r="A384" i="7"/>
  <c r="E383" i="7"/>
  <c r="A383" i="7"/>
  <c r="E382" i="7"/>
  <c r="A382" i="7"/>
  <c r="E381" i="7"/>
  <c r="A381" i="7"/>
  <c r="E380" i="7"/>
  <c r="A380" i="7"/>
  <c r="E379" i="7"/>
  <c r="A379" i="7"/>
  <c r="E378" i="7"/>
  <c r="A378" i="7"/>
  <c r="E377" i="7"/>
  <c r="A377" i="7"/>
  <c r="E376" i="7"/>
  <c r="A376" i="7"/>
  <c r="E375" i="7"/>
  <c r="A375" i="7"/>
  <c r="E374" i="7"/>
  <c r="A374" i="7"/>
  <c r="E373" i="7"/>
  <c r="A373" i="7"/>
  <c r="E372" i="7"/>
  <c r="A372" i="7"/>
  <c r="E371" i="7"/>
  <c r="A371" i="7"/>
  <c r="E370" i="7"/>
  <c r="A370" i="7"/>
  <c r="E369" i="7"/>
  <c r="A369" i="7"/>
  <c r="E368" i="7"/>
  <c r="A368" i="7"/>
  <c r="E367" i="7"/>
  <c r="A367" i="7"/>
  <c r="E366" i="7"/>
  <c r="A366" i="7"/>
  <c r="E365" i="7"/>
  <c r="A365" i="7"/>
  <c r="E364" i="7"/>
  <c r="A364" i="7"/>
  <c r="E363" i="7"/>
  <c r="A363" i="7"/>
  <c r="E362" i="7"/>
  <c r="A362" i="7"/>
  <c r="E361" i="7"/>
  <c r="A361" i="7"/>
  <c r="E360" i="7"/>
  <c r="A360" i="7"/>
  <c r="E359" i="7"/>
  <c r="A359" i="7"/>
  <c r="E358" i="7"/>
  <c r="A358" i="7"/>
  <c r="E357" i="7"/>
  <c r="A357" i="7"/>
  <c r="E356" i="7"/>
  <c r="A356" i="7"/>
  <c r="E355" i="7"/>
  <c r="A355" i="7"/>
  <c r="E354" i="7"/>
  <c r="A354" i="7"/>
  <c r="E353" i="7"/>
  <c r="A353" i="7"/>
  <c r="E352" i="7"/>
  <c r="A352" i="7"/>
  <c r="E351" i="7"/>
  <c r="A351" i="7"/>
  <c r="E350" i="7"/>
  <c r="A350" i="7"/>
  <c r="E349" i="7"/>
  <c r="A349" i="7"/>
  <c r="E348" i="7"/>
  <c r="A348" i="7"/>
  <c r="E347" i="7"/>
  <c r="A347" i="7"/>
  <c r="E346" i="7"/>
  <c r="A346" i="7"/>
  <c r="E345" i="7"/>
  <c r="A345" i="7"/>
  <c r="E344" i="7"/>
  <c r="A344" i="7"/>
  <c r="E343" i="7"/>
  <c r="A343" i="7"/>
  <c r="E342" i="7"/>
  <c r="A342" i="7"/>
  <c r="E341" i="7"/>
  <c r="A341" i="7"/>
  <c r="E340" i="7"/>
  <c r="A340" i="7"/>
  <c r="E339" i="7"/>
  <c r="A339" i="7"/>
  <c r="E338" i="7"/>
  <c r="A338" i="7"/>
  <c r="E337" i="7"/>
  <c r="A337" i="7"/>
  <c r="E336" i="7"/>
  <c r="A336" i="7"/>
  <c r="E335" i="7"/>
  <c r="A335" i="7"/>
  <c r="E334" i="7"/>
  <c r="A334" i="7"/>
  <c r="E333" i="7"/>
  <c r="A333" i="7"/>
  <c r="E332" i="7"/>
  <c r="A332" i="7"/>
  <c r="E331" i="7"/>
  <c r="A331" i="7"/>
  <c r="E330" i="7"/>
  <c r="A330" i="7"/>
  <c r="E329" i="7"/>
  <c r="A329" i="7"/>
  <c r="E328" i="7"/>
  <c r="A328" i="7"/>
  <c r="E327" i="7"/>
  <c r="A327" i="7"/>
  <c r="E326" i="7"/>
  <c r="A326" i="7"/>
  <c r="E325" i="7"/>
  <c r="A325" i="7"/>
  <c r="E324" i="7"/>
  <c r="A324" i="7"/>
  <c r="E323" i="7"/>
  <c r="A323" i="7"/>
  <c r="E322" i="7"/>
  <c r="A322" i="7"/>
  <c r="E321" i="7"/>
  <c r="A321" i="7"/>
  <c r="E320" i="7"/>
  <c r="A320" i="7"/>
  <c r="E319" i="7"/>
  <c r="A319" i="7"/>
  <c r="E318" i="7"/>
  <c r="A318" i="7"/>
  <c r="E317" i="7"/>
  <c r="A317" i="7"/>
  <c r="E316" i="7"/>
  <c r="A316" i="7"/>
  <c r="E315" i="7"/>
  <c r="A315" i="7"/>
  <c r="E314" i="7"/>
  <c r="A314" i="7"/>
  <c r="E313" i="7"/>
  <c r="A313" i="7"/>
  <c r="E312" i="7"/>
  <c r="A312" i="7"/>
  <c r="E311" i="7"/>
  <c r="A311" i="7"/>
  <c r="E310" i="7"/>
  <c r="A310" i="7"/>
  <c r="E309" i="7"/>
  <c r="A309" i="7"/>
  <c r="E308" i="7"/>
  <c r="A308" i="7"/>
  <c r="E307" i="7"/>
  <c r="A307" i="7"/>
  <c r="E306" i="7"/>
  <c r="A306" i="7"/>
  <c r="E305" i="7"/>
  <c r="A305" i="7"/>
  <c r="E304" i="7"/>
  <c r="A304" i="7"/>
  <c r="E303" i="7"/>
  <c r="A303" i="7"/>
  <c r="E302" i="7"/>
  <c r="A302" i="7"/>
  <c r="E301" i="7"/>
  <c r="A301" i="7"/>
  <c r="E300" i="7"/>
  <c r="A300" i="7"/>
  <c r="E299" i="7"/>
  <c r="A299" i="7"/>
  <c r="E298" i="7"/>
  <c r="A298" i="7"/>
  <c r="E297" i="7"/>
  <c r="A297" i="7"/>
  <c r="E296" i="7"/>
  <c r="A296" i="7"/>
  <c r="E295" i="7"/>
  <c r="A295" i="7"/>
  <c r="E294" i="7"/>
  <c r="A294" i="7"/>
  <c r="E293" i="7"/>
  <c r="A293" i="7"/>
  <c r="E292" i="7"/>
  <c r="A292" i="7"/>
  <c r="E291" i="7"/>
  <c r="A291" i="7"/>
  <c r="E290" i="7"/>
  <c r="A290" i="7"/>
  <c r="E289" i="7"/>
  <c r="A289" i="7"/>
  <c r="E288" i="7"/>
  <c r="A288" i="7"/>
  <c r="E287" i="7"/>
  <c r="A287" i="7"/>
  <c r="E286" i="7"/>
  <c r="A286" i="7"/>
  <c r="E285" i="7"/>
  <c r="A285" i="7"/>
  <c r="E284" i="7"/>
  <c r="A284" i="7"/>
  <c r="E283" i="7"/>
  <c r="A283" i="7"/>
  <c r="E282" i="7"/>
  <c r="A282" i="7"/>
  <c r="E281" i="7"/>
  <c r="A281" i="7"/>
  <c r="E280" i="7"/>
  <c r="A280" i="7"/>
  <c r="E279" i="7"/>
  <c r="A279" i="7"/>
  <c r="E278" i="7"/>
  <c r="A278" i="7"/>
  <c r="E277" i="7"/>
  <c r="A277" i="7"/>
  <c r="E276" i="7"/>
  <c r="A276" i="7"/>
  <c r="E275" i="7"/>
  <c r="A275" i="7"/>
  <c r="E274" i="7"/>
  <c r="A274" i="7"/>
  <c r="E273" i="7"/>
  <c r="A273" i="7"/>
  <c r="E272" i="7"/>
  <c r="A272" i="7"/>
  <c r="E271" i="7"/>
  <c r="A271" i="7"/>
  <c r="E270" i="7"/>
  <c r="A270" i="7"/>
  <c r="E269" i="7"/>
  <c r="A269" i="7"/>
  <c r="E268" i="7"/>
  <c r="A268" i="7"/>
  <c r="E267" i="7"/>
  <c r="A267" i="7"/>
  <c r="E266" i="7"/>
  <c r="A266" i="7"/>
  <c r="E265" i="7"/>
  <c r="A265" i="7"/>
  <c r="E264" i="7"/>
  <c r="A264" i="7"/>
  <c r="E263" i="7"/>
  <c r="A263" i="7"/>
  <c r="E262" i="7"/>
  <c r="A262" i="7"/>
  <c r="E261" i="7"/>
  <c r="A261" i="7"/>
  <c r="E260" i="7"/>
  <c r="A260" i="7"/>
  <c r="E259" i="7"/>
  <c r="A259" i="7"/>
  <c r="E258" i="7"/>
  <c r="A258" i="7"/>
  <c r="E257" i="7"/>
  <c r="A257" i="7"/>
  <c r="E256" i="7"/>
  <c r="A256" i="7"/>
  <c r="E255" i="7"/>
  <c r="A255" i="7"/>
  <c r="E254" i="7"/>
  <c r="A254" i="7"/>
  <c r="E253" i="7"/>
  <c r="A253" i="7"/>
  <c r="E252" i="7"/>
  <c r="A252" i="7"/>
  <c r="E251" i="7"/>
  <c r="A251" i="7"/>
  <c r="E250" i="7"/>
  <c r="A250" i="7"/>
  <c r="E249" i="7"/>
  <c r="A249" i="7"/>
  <c r="E248" i="7"/>
  <c r="A248" i="7"/>
  <c r="E247" i="7"/>
  <c r="A247" i="7"/>
  <c r="E246" i="7"/>
  <c r="A246" i="7"/>
  <c r="E245" i="7"/>
  <c r="A245" i="7"/>
  <c r="E244" i="7"/>
  <c r="A244" i="7"/>
  <c r="E243" i="7"/>
  <c r="A243" i="7"/>
  <c r="E242" i="7"/>
  <c r="A242" i="7"/>
  <c r="E241" i="7"/>
  <c r="A241" i="7"/>
  <c r="E240" i="7"/>
  <c r="A240" i="7"/>
  <c r="E239" i="7"/>
  <c r="A239" i="7"/>
  <c r="E238" i="7"/>
  <c r="A238" i="7"/>
  <c r="E237" i="7"/>
  <c r="A237" i="7"/>
  <c r="E236" i="7"/>
  <c r="A236" i="7"/>
  <c r="E235" i="7"/>
  <c r="A235" i="7"/>
  <c r="E234" i="7"/>
  <c r="A234" i="7"/>
  <c r="E233" i="7"/>
  <c r="A233" i="7"/>
  <c r="E232" i="7"/>
  <c r="A232" i="7"/>
  <c r="E231" i="7"/>
  <c r="A231" i="7"/>
  <c r="E230" i="7"/>
  <c r="A230" i="7"/>
  <c r="E229" i="7"/>
  <c r="A229" i="7"/>
  <c r="E228" i="7"/>
  <c r="A228" i="7"/>
  <c r="E227" i="7"/>
  <c r="A227" i="7"/>
  <c r="E226" i="7"/>
  <c r="A226" i="7"/>
  <c r="E225" i="7"/>
  <c r="A225" i="7"/>
  <c r="E224" i="7"/>
  <c r="A224" i="7"/>
  <c r="E223" i="7"/>
  <c r="A223" i="7"/>
  <c r="E222" i="7"/>
  <c r="A222" i="7"/>
  <c r="E221" i="7"/>
  <c r="A221" i="7"/>
  <c r="E220" i="7"/>
  <c r="A220" i="7"/>
  <c r="E219" i="7"/>
  <c r="A219" i="7"/>
  <c r="E218" i="7"/>
  <c r="A218" i="7"/>
  <c r="E217" i="7"/>
  <c r="A217" i="7"/>
  <c r="E216" i="7"/>
  <c r="A216" i="7"/>
  <c r="E215" i="7"/>
  <c r="A215" i="7"/>
  <c r="E214" i="7"/>
  <c r="A214" i="7"/>
  <c r="E213" i="7"/>
  <c r="A213" i="7"/>
  <c r="E212" i="7"/>
  <c r="A212" i="7"/>
  <c r="E211" i="7"/>
  <c r="A211" i="7"/>
  <c r="E210" i="7"/>
  <c r="A210" i="7"/>
  <c r="E209" i="7"/>
  <c r="A209" i="7"/>
  <c r="E208" i="7"/>
  <c r="A208" i="7"/>
  <c r="E207" i="7"/>
  <c r="A207" i="7"/>
  <c r="E206" i="7"/>
  <c r="A206" i="7"/>
  <c r="E205" i="7"/>
  <c r="A205" i="7"/>
  <c r="E204" i="7"/>
  <c r="A204" i="7"/>
  <c r="E203" i="7"/>
  <c r="A203" i="7"/>
  <c r="E202" i="7"/>
  <c r="A202" i="7"/>
  <c r="E201" i="7"/>
  <c r="A201" i="7"/>
  <c r="E200" i="7"/>
  <c r="A200" i="7"/>
  <c r="E199" i="7"/>
  <c r="A199" i="7"/>
  <c r="E198" i="7"/>
  <c r="A198" i="7"/>
  <c r="E197" i="7"/>
  <c r="A197" i="7"/>
  <c r="E196" i="7"/>
  <c r="A196" i="7"/>
  <c r="E195" i="7"/>
  <c r="A195" i="7"/>
  <c r="E194" i="7"/>
  <c r="A194" i="7"/>
  <c r="E193" i="7"/>
  <c r="A193" i="7"/>
  <c r="E192" i="7"/>
  <c r="A192" i="7"/>
  <c r="E191" i="7"/>
  <c r="A191" i="7"/>
  <c r="E190" i="7"/>
  <c r="A190" i="7"/>
  <c r="E189" i="7"/>
  <c r="A189" i="7"/>
  <c r="E188" i="7"/>
  <c r="A188" i="7"/>
  <c r="E187" i="7"/>
  <c r="A187" i="7"/>
  <c r="E186" i="7"/>
  <c r="A186" i="7"/>
  <c r="E185" i="7"/>
  <c r="A185" i="7"/>
  <c r="E184" i="7"/>
  <c r="A184" i="7"/>
  <c r="E183" i="7"/>
  <c r="A183" i="7"/>
  <c r="E182" i="7"/>
  <c r="A182" i="7"/>
  <c r="E181" i="7"/>
  <c r="A181" i="7"/>
  <c r="E180" i="7"/>
  <c r="A180" i="7"/>
  <c r="E179" i="7"/>
  <c r="A179" i="7"/>
  <c r="E178" i="7"/>
  <c r="A178" i="7"/>
  <c r="E177" i="7"/>
  <c r="A177" i="7"/>
  <c r="E176" i="7"/>
  <c r="A176" i="7"/>
  <c r="E175" i="7"/>
  <c r="A175" i="7"/>
  <c r="E174" i="7"/>
  <c r="A174" i="7"/>
  <c r="E173" i="7"/>
  <c r="A173" i="7"/>
  <c r="E172" i="7"/>
  <c r="A172" i="7"/>
  <c r="E171" i="7"/>
  <c r="A171" i="7"/>
  <c r="E170" i="7"/>
  <c r="A170" i="7"/>
  <c r="E169" i="7"/>
  <c r="A169" i="7"/>
  <c r="E168" i="7"/>
  <c r="A168" i="7"/>
  <c r="E167" i="7"/>
  <c r="A167" i="7"/>
  <c r="E166" i="7"/>
  <c r="A166" i="7"/>
  <c r="E165" i="7"/>
  <c r="A165" i="7"/>
  <c r="E164" i="7"/>
  <c r="A164" i="7"/>
  <c r="E163" i="7"/>
  <c r="A163" i="7"/>
  <c r="E162" i="7"/>
  <c r="A162" i="7"/>
  <c r="E161" i="7"/>
  <c r="A161" i="7"/>
  <c r="E160" i="7"/>
  <c r="A160" i="7"/>
  <c r="E159" i="7"/>
  <c r="A159" i="7"/>
  <c r="E158" i="7"/>
  <c r="A158" i="7"/>
  <c r="E157" i="7"/>
  <c r="A157" i="7"/>
  <c r="E156" i="7"/>
  <c r="A156" i="7"/>
  <c r="E155" i="7"/>
  <c r="A155" i="7"/>
  <c r="E154" i="7"/>
  <c r="A154" i="7"/>
  <c r="E153" i="7"/>
  <c r="A153" i="7"/>
  <c r="E152" i="7"/>
  <c r="A152" i="7"/>
  <c r="E151" i="7"/>
  <c r="A151" i="7"/>
  <c r="E150" i="7"/>
  <c r="A150" i="7"/>
  <c r="E149" i="7"/>
  <c r="A149" i="7"/>
  <c r="E148" i="7"/>
  <c r="A148" i="7"/>
  <c r="E147" i="7"/>
  <c r="A147" i="7"/>
  <c r="E146" i="7"/>
  <c r="A146" i="7"/>
  <c r="E145" i="7"/>
  <c r="A145" i="7"/>
  <c r="E144" i="7"/>
  <c r="A144" i="7"/>
  <c r="E143" i="7"/>
  <c r="A143" i="7"/>
  <c r="E142" i="7"/>
  <c r="A142" i="7"/>
  <c r="E141" i="7"/>
  <c r="A141" i="7"/>
  <c r="E140" i="7"/>
  <c r="A140" i="7"/>
  <c r="E139" i="7"/>
  <c r="A139" i="7"/>
  <c r="E138" i="7"/>
  <c r="A138" i="7"/>
  <c r="E137" i="7"/>
  <c r="A137" i="7"/>
  <c r="E136" i="7"/>
  <c r="A136" i="7"/>
  <c r="E135" i="7"/>
  <c r="A135" i="7"/>
  <c r="E134" i="7"/>
  <c r="A134" i="7"/>
  <c r="E133" i="7"/>
  <c r="A133" i="7"/>
  <c r="E132" i="7"/>
  <c r="A132" i="7"/>
  <c r="E131" i="7"/>
  <c r="A131" i="7"/>
  <c r="E130" i="7"/>
  <c r="A130" i="7"/>
  <c r="E129" i="7"/>
  <c r="A129" i="7"/>
  <c r="E128" i="7"/>
  <c r="A128" i="7"/>
  <c r="E127" i="7"/>
  <c r="A127" i="7"/>
  <c r="E126" i="7"/>
  <c r="A126" i="7"/>
  <c r="E125" i="7"/>
  <c r="A125" i="7"/>
  <c r="E124" i="7"/>
  <c r="A124" i="7"/>
  <c r="E123" i="7"/>
  <c r="A123" i="7"/>
  <c r="E122" i="7"/>
  <c r="A122" i="7"/>
  <c r="E121" i="7"/>
  <c r="A121" i="7"/>
  <c r="E120" i="7"/>
  <c r="A120" i="7"/>
  <c r="E119" i="7"/>
  <c r="A119" i="7"/>
  <c r="E118" i="7"/>
  <c r="A118" i="7"/>
  <c r="E117" i="7"/>
  <c r="A117" i="7"/>
  <c r="E116" i="7"/>
  <c r="A116" i="7"/>
  <c r="E115" i="7"/>
  <c r="A115" i="7"/>
  <c r="E114" i="7"/>
  <c r="A114" i="7"/>
  <c r="E113" i="7"/>
  <c r="A113" i="7"/>
  <c r="E112" i="7"/>
  <c r="A112" i="7"/>
  <c r="E111" i="7"/>
  <c r="A111" i="7"/>
  <c r="E110" i="7"/>
  <c r="A110" i="7"/>
  <c r="E109" i="7"/>
  <c r="A109" i="7"/>
  <c r="E108" i="7"/>
  <c r="A108" i="7"/>
  <c r="E107" i="7"/>
  <c r="A107" i="7"/>
  <c r="E106" i="7"/>
  <c r="A106" i="7"/>
  <c r="E105" i="7"/>
  <c r="A105" i="7"/>
  <c r="E104" i="7"/>
  <c r="A104" i="7"/>
  <c r="E103" i="7"/>
  <c r="A103" i="7"/>
  <c r="E102" i="7"/>
  <c r="A102" i="7"/>
  <c r="E101" i="7"/>
  <c r="A101" i="7"/>
  <c r="E100" i="7"/>
  <c r="A100" i="7"/>
  <c r="E99" i="7"/>
  <c r="A99" i="7"/>
  <c r="E98" i="7"/>
  <c r="A98" i="7"/>
  <c r="E97" i="7"/>
  <c r="A97" i="7"/>
  <c r="E96" i="7"/>
  <c r="A96" i="7"/>
  <c r="E95" i="7"/>
  <c r="A95" i="7"/>
  <c r="E94" i="7"/>
  <c r="A94" i="7"/>
  <c r="E93" i="7"/>
  <c r="A93" i="7"/>
  <c r="E92" i="7"/>
  <c r="A92" i="7"/>
  <c r="E91" i="7"/>
  <c r="A91" i="7"/>
  <c r="E90" i="7"/>
  <c r="A90" i="7"/>
  <c r="E89" i="7"/>
  <c r="A89" i="7"/>
  <c r="E88" i="7"/>
  <c r="A88" i="7"/>
  <c r="E87" i="7"/>
  <c r="A87" i="7"/>
  <c r="E86" i="7"/>
  <c r="A86" i="7"/>
  <c r="E85" i="7"/>
  <c r="A85" i="7"/>
  <c r="E84" i="7"/>
  <c r="A84" i="7"/>
  <c r="E83" i="7"/>
  <c r="A83" i="7"/>
  <c r="E82" i="7"/>
  <c r="A82" i="7"/>
  <c r="E81" i="7"/>
  <c r="A81" i="7"/>
  <c r="E80" i="7"/>
  <c r="A80" i="7"/>
  <c r="E79" i="7"/>
  <c r="A79" i="7"/>
  <c r="E78" i="7"/>
  <c r="A78" i="7"/>
  <c r="E77" i="7"/>
  <c r="A77" i="7"/>
  <c r="E76" i="7"/>
  <c r="A76" i="7"/>
  <c r="E75" i="7"/>
  <c r="A75" i="7"/>
  <c r="E74" i="7"/>
  <c r="A74" i="7"/>
  <c r="E73" i="7"/>
  <c r="A73" i="7"/>
  <c r="E72" i="7"/>
  <c r="A72" i="7"/>
  <c r="E71" i="7"/>
  <c r="A71" i="7"/>
  <c r="E70" i="7"/>
  <c r="A70" i="7"/>
  <c r="E69" i="7"/>
  <c r="A69" i="7"/>
  <c r="E68" i="7"/>
  <c r="A68" i="7"/>
  <c r="E67" i="7"/>
  <c r="A67" i="7"/>
  <c r="E66" i="7"/>
  <c r="A66" i="7"/>
  <c r="E65" i="7"/>
  <c r="A65" i="7"/>
  <c r="E64" i="7"/>
  <c r="A64" i="7"/>
  <c r="E63" i="7"/>
  <c r="A63" i="7"/>
  <c r="E62" i="7"/>
  <c r="A62" i="7"/>
  <c r="E61" i="7"/>
  <c r="A61" i="7"/>
  <c r="E60" i="7"/>
  <c r="A60" i="7"/>
  <c r="E59" i="7"/>
  <c r="A59" i="7"/>
  <c r="E58" i="7"/>
  <c r="A58" i="7"/>
  <c r="E57" i="7"/>
  <c r="A57" i="7"/>
  <c r="E56" i="7"/>
  <c r="A56" i="7"/>
  <c r="E55" i="7"/>
  <c r="A55" i="7"/>
  <c r="E54" i="7"/>
  <c r="A54" i="7"/>
  <c r="E53" i="7"/>
  <c r="A53" i="7"/>
  <c r="E52" i="7"/>
  <c r="A52" i="7"/>
  <c r="E51" i="7"/>
  <c r="A51" i="7"/>
  <c r="E50" i="7"/>
  <c r="A50" i="7"/>
  <c r="E49" i="7"/>
  <c r="A49" i="7"/>
  <c r="E48" i="7"/>
  <c r="A48" i="7"/>
  <c r="E47" i="7"/>
  <c r="A47" i="7"/>
  <c r="E46" i="7"/>
  <c r="A46" i="7"/>
  <c r="E45" i="7"/>
  <c r="A45" i="7"/>
  <c r="E44" i="7"/>
  <c r="A44" i="7"/>
  <c r="E43" i="7"/>
  <c r="A43" i="7"/>
  <c r="E42" i="7"/>
  <c r="A42" i="7"/>
  <c r="E41" i="7"/>
  <c r="A41" i="7"/>
  <c r="E40" i="7"/>
  <c r="A40" i="7"/>
  <c r="E39" i="7"/>
  <c r="A39" i="7"/>
  <c r="E38" i="7"/>
  <c r="A38" i="7"/>
  <c r="E37" i="7"/>
  <c r="A37" i="7"/>
  <c r="E36" i="7"/>
  <c r="A36" i="7"/>
  <c r="E35" i="7"/>
  <c r="A35" i="7"/>
  <c r="E34" i="7"/>
  <c r="A34" i="7"/>
  <c r="E33" i="7"/>
  <c r="A33" i="7"/>
  <c r="E32" i="7"/>
  <c r="A32" i="7"/>
  <c r="E31" i="7"/>
  <c r="A31" i="7"/>
  <c r="E30" i="7"/>
  <c r="A30" i="7"/>
  <c r="E29" i="7"/>
  <c r="A29" i="7"/>
  <c r="E28" i="7"/>
  <c r="A28" i="7"/>
  <c r="E27" i="7"/>
  <c r="A27" i="7"/>
  <c r="E26" i="7"/>
  <c r="A26" i="7"/>
  <c r="E25" i="7"/>
  <c r="A25" i="7"/>
  <c r="E24" i="7"/>
  <c r="A24" i="7"/>
  <c r="E23" i="7"/>
  <c r="A23" i="7"/>
  <c r="E22" i="7"/>
  <c r="A22" i="7"/>
  <c r="E21" i="7"/>
  <c r="A21" i="7"/>
  <c r="E20" i="7"/>
  <c r="A20" i="7"/>
  <c r="E19" i="7"/>
  <c r="A19" i="7"/>
  <c r="E18" i="7"/>
  <c r="A18" i="7"/>
  <c r="E17" i="7"/>
  <c r="A17" i="7"/>
  <c r="E16" i="7"/>
  <c r="A16" i="7"/>
  <c r="E15" i="7"/>
  <c r="A15" i="7"/>
  <c r="E14" i="7"/>
  <c r="A14" i="7"/>
  <c r="E13" i="7"/>
  <c r="A13" i="7"/>
  <c r="E12" i="7"/>
  <c r="A12" i="7"/>
  <c r="E11" i="7"/>
  <c r="A11" i="7"/>
  <c r="E10" i="7"/>
  <c r="A10" i="7"/>
  <c r="E9" i="7"/>
  <c r="A9" i="7"/>
  <c r="E8" i="7"/>
  <c r="A8" i="7"/>
  <c r="E7" i="7"/>
  <c r="A7" i="7"/>
  <c r="E6" i="7"/>
  <c r="A6" i="7"/>
  <c r="E5" i="7"/>
  <c r="A5" i="7"/>
  <c r="E4" i="7"/>
  <c r="A4" i="7"/>
  <c r="E3" i="7"/>
  <c r="A3" i="7"/>
  <c r="E2" i="7"/>
  <c r="A2" i="7"/>
  <c r="C396" i="30" l="1"/>
  <c r="D396" i="30" s="1"/>
  <c r="C396" i="22"/>
  <c r="D396" i="22" s="1"/>
  <c r="C396" i="8"/>
  <c r="D396" i="8" s="1"/>
  <c r="C332" i="30"/>
  <c r="D332" i="30" s="1"/>
  <c r="C332" i="22"/>
  <c r="D332" i="22" s="1"/>
  <c r="C332" i="8"/>
  <c r="D332" i="8" s="1"/>
  <c r="C4" i="30"/>
  <c r="D4" i="30" s="1"/>
  <c r="C4" i="22"/>
  <c r="D4" i="22" s="1"/>
  <c r="C4" i="8"/>
  <c r="D4" i="8" s="1"/>
  <c r="C15" i="30"/>
  <c r="D15" i="30" s="1"/>
  <c r="C15" i="22"/>
  <c r="D15" i="22" s="1"/>
  <c r="C15" i="8"/>
  <c r="D15" i="8" s="1"/>
  <c r="C26" i="30"/>
  <c r="D26" i="30" s="1"/>
  <c r="C26" i="22"/>
  <c r="D26" i="22" s="1"/>
  <c r="C26" i="8"/>
  <c r="D26" i="8" s="1"/>
  <c r="C37" i="30"/>
  <c r="D37" i="30" s="1"/>
  <c r="C37" i="22"/>
  <c r="D37" i="22" s="1"/>
  <c r="C37" i="8"/>
  <c r="D37" i="8" s="1"/>
  <c r="C48" i="30"/>
  <c r="D48" i="30" s="1"/>
  <c r="C48" i="22"/>
  <c r="D48" i="22" s="1"/>
  <c r="C48" i="8"/>
  <c r="D48" i="8" s="1"/>
  <c r="C59" i="30"/>
  <c r="D59" i="30" s="1"/>
  <c r="C59" i="22"/>
  <c r="D59" i="22" s="1"/>
  <c r="C59" i="8"/>
  <c r="D59" i="8" s="1"/>
  <c r="C70" i="30"/>
  <c r="D70" i="30" s="1"/>
  <c r="C70" i="22"/>
  <c r="D70" i="22" s="1"/>
  <c r="C70" i="8"/>
  <c r="D70" i="8" s="1"/>
  <c r="C81" i="30"/>
  <c r="D81" i="30" s="1"/>
  <c r="C81" i="22"/>
  <c r="D81" i="22" s="1"/>
  <c r="C81" i="8"/>
  <c r="D81" i="8" s="1"/>
  <c r="C92" i="30"/>
  <c r="D92" i="30" s="1"/>
  <c r="C92" i="22"/>
  <c r="D92" i="22" s="1"/>
  <c r="C92" i="8"/>
  <c r="D92" i="8" s="1"/>
  <c r="C103" i="30"/>
  <c r="D103" i="30" s="1"/>
  <c r="C103" i="22"/>
  <c r="D103" i="22" s="1"/>
  <c r="C103" i="8"/>
  <c r="D103" i="8" s="1"/>
  <c r="C114" i="30"/>
  <c r="D114" i="30" s="1"/>
  <c r="C114" i="22"/>
  <c r="D114" i="22" s="1"/>
  <c r="C114" i="8"/>
  <c r="D114" i="8" s="1"/>
  <c r="C125" i="30"/>
  <c r="D125" i="30" s="1"/>
  <c r="C125" i="22"/>
  <c r="D125" i="22" s="1"/>
  <c r="C125" i="8"/>
  <c r="D125" i="8" s="1"/>
  <c r="C136" i="30"/>
  <c r="D136" i="30" s="1"/>
  <c r="C136" i="22"/>
  <c r="D136" i="22" s="1"/>
  <c r="C136" i="8"/>
  <c r="D136" i="8" s="1"/>
  <c r="C147" i="30"/>
  <c r="D147" i="30" s="1"/>
  <c r="C147" i="22"/>
  <c r="D147" i="22" s="1"/>
  <c r="C147" i="8"/>
  <c r="D147" i="8" s="1"/>
  <c r="C158" i="30"/>
  <c r="D158" i="30" s="1"/>
  <c r="C158" i="22"/>
  <c r="D158" i="22" s="1"/>
  <c r="C158" i="8"/>
  <c r="D158" i="8" s="1"/>
  <c r="C169" i="30"/>
  <c r="D169" i="30" s="1"/>
  <c r="C169" i="22"/>
  <c r="D169" i="22" s="1"/>
  <c r="C169" i="8"/>
  <c r="D169" i="8" s="1"/>
  <c r="C180" i="30"/>
  <c r="D180" i="30" s="1"/>
  <c r="C180" i="22"/>
  <c r="D180" i="22" s="1"/>
  <c r="C180" i="8"/>
  <c r="D180" i="8" s="1"/>
  <c r="C191" i="30"/>
  <c r="D191" i="30" s="1"/>
  <c r="C191" i="22"/>
  <c r="D191" i="22" s="1"/>
  <c r="C191" i="8"/>
  <c r="D191" i="8" s="1"/>
  <c r="C202" i="30"/>
  <c r="D202" i="30" s="1"/>
  <c r="C202" i="22"/>
  <c r="D202" i="22" s="1"/>
  <c r="C202" i="8"/>
  <c r="D202" i="8" s="1"/>
  <c r="C213" i="30"/>
  <c r="D213" i="30" s="1"/>
  <c r="C213" i="22"/>
  <c r="D213" i="22" s="1"/>
  <c r="C213" i="8"/>
  <c r="D213" i="8" s="1"/>
  <c r="C224" i="30"/>
  <c r="D224" i="30" s="1"/>
  <c r="C224" i="22"/>
  <c r="D224" i="22" s="1"/>
  <c r="C224" i="8"/>
  <c r="D224" i="8" s="1"/>
  <c r="C235" i="30"/>
  <c r="D235" i="30" s="1"/>
  <c r="C235" i="22"/>
  <c r="D235" i="22" s="1"/>
  <c r="C235" i="8"/>
  <c r="D235" i="8" s="1"/>
  <c r="C246" i="30"/>
  <c r="D246" i="30" s="1"/>
  <c r="C246" i="22"/>
  <c r="D246" i="22" s="1"/>
  <c r="C246" i="8"/>
  <c r="D246" i="8" s="1"/>
  <c r="C257" i="30"/>
  <c r="D257" i="30" s="1"/>
  <c r="C257" i="22"/>
  <c r="D257" i="22" s="1"/>
  <c r="C257" i="8"/>
  <c r="D257" i="8" s="1"/>
  <c r="C268" i="30"/>
  <c r="D268" i="30" s="1"/>
  <c r="C268" i="22"/>
  <c r="D268" i="22" s="1"/>
  <c r="C268" i="8"/>
  <c r="D268" i="8" s="1"/>
  <c r="C279" i="30"/>
  <c r="D279" i="30" s="1"/>
  <c r="C279" i="22"/>
  <c r="D279" i="22" s="1"/>
  <c r="C279" i="8"/>
  <c r="D279" i="8" s="1"/>
  <c r="C290" i="30"/>
  <c r="D290" i="30" s="1"/>
  <c r="C290" i="22"/>
  <c r="D290" i="22" s="1"/>
  <c r="C290" i="8"/>
  <c r="D290" i="8" s="1"/>
  <c r="C301" i="30"/>
  <c r="D301" i="30" s="1"/>
  <c r="C301" i="22"/>
  <c r="D301" i="22" s="1"/>
  <c r="C301" i="8"/>
  <c r="D301" i="8" s="1"/>
  <c r="C312" i="30"/>
  <c r="D312" i="30" s="1"/>
  <c r="C312" i="22"/>
  <c r="D312" i="22" s="1"/>
  <c r="C312" i="8"/>
  <c r="D312" i="8" s="1"/>
  <c r="C323" i="30"/>
  <c r="D323" i="30" s="1"/>
  <c r="C323" i="22"/>
  <c r="D323" i="22" s="1"/>
  <c r="C323" i="8"/>
  <c r="D323" i="8" s="1"/>
  <c r="C334" i="30"/>
  <c r="D334" i="30" s="1"/>
  <c r="C334" i="22"/>
  <c r="D334" i="22" s="1"/>
  <c r="C334" i="8"/>
  <c r="D334" i="8" s="1"/>
  <c r="C345" i="30"/>
  <c r="D345" i="30" s="1"/>
  <c r="C345" i="22"/>
  <c r="D345" i="22" s="1"/>
  <c r="C345" i="8"/>
  <c r="D345" i="8" s="1"/>
  <c r="C356" i="30"/>
  <c r="D356" i="30" s="1"/>
  <c r="C356" i="22"/>
  <c r="D356" i="22" s="1"/>
  <c r="C356" i="8"/>
  <c r="D356" i="8" s="1"/>
  <c r="C367" i="30"/>
  <c r="D367" i="30" s="1"/>
  <c r="C367" i="22"/>
  <c r="D367" i="22" s="1"/>
  <c r="C367" i="8"/>
  <c r="D367" i="8" s="1"/>
  <c r="C378" i="30"/>
  <c r="D378" i="30" s="1"/>
  <c r="C378" i="22"/>
  <c r="D378" i="22" s="1"/>
  <c r="C378" i="8"/>
  <c r="D378" i="8" s="1"/>
  <c r="C389" i="30"/>
  <c r="D389" i="30" s="1"/>
  <c r="C389" i="22"/>
  <c r="D389" i="22" s="1"/>
  <c r="C389" i="8"/>
  <c r="D389" i="8" s="1"/>
  <c r="C400" i="30"/>
  <c r="D400" i="30" s="1"/>
  <c r="C400" i="22"/>
  <c r="D400" i="22" s="1"/>
  <c r="C400" i="8"/>
  <c r="D400" i="8" s="1"/>
  <c r="C411" i="30"/>
  <c r="D411" i="30" s="1"/>
  <c r="C411" i="22"/>
  <c r="D411" i="22" s="1"/>
  <c r="C411" i="8"/>
  <c r="D411" i="8" s="1"/>
  <c r="C422" i="30"/>
  <c r="D422" i="30" s="1"/>
  <c r="C422" i="22"/>
  <c r="D422" i="22" s="1"/>
  <c r="C422" i="8"/>
  <c r="D422" i="8" s="1"/>
  <c r="C433" i="30"/>
  <c r="D433" i="30" s="1"/>
  <c r="C433" i="22"/>
  <c r="D433" i="22" s="1"/>
  <c r="C433" i="8"/>
  <c r="D433" i="8" s="1"/>
  <c r="C44" i="30"/>
  <c r="D44" i="30" s="1"/>
  <c r="C44" i="22"/>
  <c r="D44" i="22" s="1"/>
  <c r="C44" i="8"/>
  <c r="D44" i="8" s="1"/>
  <c r="C143" i="30"/>
  <c r="D143" i="30" s="1"/>
  <c r="C143" i="22"/>
  <c r="D143" i="22" s="1"/>
  <c r="C143" i="8"/>
  <c r="D143" i="8" s="1"/>
  <c r="C418" i="30"/>
  <c r="D418" i="30" s="1"/>
  <c r="C418" i="22"/>
  <c r="D418" i="22" s="1"/>
  <c r="C418" i="8"/>
  <c r="D418" i="8" s="1"/>
  <c r="C232" i="30"/>
  <c r="D232" i="30" s="1"/>
  <c r="C232" i="22"/>
  <c r="D232" i="22" s="1"/>
  <c r="C232" i="8"/>
  <c r="D232" i="8" s="1"/>
  <c r="C24" i="30"/>
  <c r="D24" i="30" s="1"/>
  <c r="C24" i="22"/>
  <c r="D24" i="22" s="1"/>
  <c r="C24" i="8"/>
  <c r="D24" i="8" s="1"/>
  <c r="C57" i="30"/>
  <c r="D57" i="30" s="1"/>
  <c r="C57" i="22"/>
  <c r="D57" i="22" s="1"/>
  <c r="C57" i="8"/>
  <c r="D57" i="8" s="1"/>
  <c r="C79" i="30"/>
  <c r="D79" i="30" s="1"/>
  <c r="C79" i="22"/>
  <c r="D79" i="22" s="1"/>
  <c r="C79" i="8"/>
  <c r="D79" i="8" s="1"/>
  <c r="C101" i="30"/>
  <c r="D101" i="30" s="1"/>
  <c r="C101" i="22"/>
  <c r="D101" i="22" s="1"/>
  <c r="C101" i="8"/>
  <c r="D101" i="8" s="1"/>
  <c r="C123" i="30"/>
  <c r="D123" i="30" s="1"/>
  <c r="C123" i="22"/>
  <c r="D123" i="22" s="1"/>
  <c r="C123" i="8"/>
  <c r="D123" i="8" s="1"/>
  <c r="C145" i="30"/>
  <c r="D145" i="30" s="1"/>
  <c r="C145" i="22"/>
  <c r="D145" i="22" s="1"/>
  <c r="C145" i="8"/>
  <c r="D145" i="8" s="1"/>
  <c r="C178" i="30"/>
  <c r="D178" i="30" s="1"/>
  <c r="C178" i="22"/>
  <c r="D178" i="22" s="1"/>
  <c r="C178" i="8"/>
  <c r="D178" i="8" s="1"/>
  <c r="C200" i="30"/>
  <c r="D200" i="30" s="1"/>
  <c r="C200" i="22"/>
  <c r="D200" i="22" s="1"/>
  <c r="C200" i="8"/>
  <c r="D200" i="8" s="1"/>
  <c r="C211" i="30"/>
  <c r="D211" i="30" s="1"/>
  <c r="C211" i="22"/>
  <c r="D211" i="22" s="1"/>
  <c r="C211" i="8"/>
  <c r="D211" i="8" s="1"/>
  <c r="C244" i="30"/>
  <c r="D244" i="30" s="1"/>
  <c r="C244" i="22"/>
  <c r="D244" i="22" s="1"/>
  <c r="C244" i="8"/>
  <c r="D244" i="8" s="1"/>
  <c r="C266" i="30"/>
  <c r="D266" i="30" s="1"/>
  <c r="C266" i="22"/>
  <c r="D266" i="22" s="1"/>
  <c r="C266" i="8"/>
  <c r="D266" i="8" s="1"/>
  <c r="C277" i="30"/>
  <c r="D277" i="30" s="1"/>
  <c r="C277" i="22"/>
  <c r="D277" i="22" s="1"/>
  <c r="C277" i="8"/>
  <c r="D277" i="8" s="1"/>
  <c r="C288" i="30"/>
  <c r="D288" i="30" s="1"/>
  <c r="C288" i="22"/>
  <c r="D288" i="22" s="1"/>
  <c r="C288" i="8"/>
  <c r="D288" i="8" s="1"/>
  <c r="C310" i="30"/>
  <c r="D310" i="30" s="1"/>
  <c r="C310" i="22"/>
  <c r="D310" i="22" s="1"/>
  <c r="C310" i="8"/>
  <c r="D310" i="8" s="1"/>
  <c r="C365" i="8"/>
  <c r="D365" i="8" s="1"/>
  <c r="C365" i="30"/>
  <c r="D365" i="30" s="1"/>
  <c r="C365" i="22"/>
  <c r="D365" i="22" s="1"/>
  <c r="C14" i="30"/>
  <c r="D14" i="30" s="1"/>
  <c r="C14" i="22"/>
  <c r="D14" i="22" s="1"/>
  <c r="C14" i="8"/>
  <c r="D14" i="8" s="1"/>
  <c r="C36" i="30"/>
  <c r="D36" i="30" s="1"/>
  <c r="C36" i="22"/>
  <c r="D36" i="22" s="1"/>
  <c r="C36" i="8"/>
  <c r="D36" i="8" s="1"/>
  <c r="C58" i="30"/>
  <c r="D58" i="30" s="1"/>
  <c r="C58" i="22"/>
  <c r="D58" i="22" s="1"/>
  <c r="C58" i="8"/>
  <c r="D58" i="8" s="1"/>
  <c r="C80" i="30"/>
  <c r="D80" i="30" s="1"/>
  <c r="C80" i="22"/>
  <c r="D80" i="22" s="1"/>
  <c r="C80" i="8"/>
  <c r="D80" i="8" s="1"/>
  <c r="C102" i="30"/>
  <c r="D102" i="30" s="1"/>
  <c r="C102" i="22"/>
  <c r="D102" i="22" s="1"/>
  <c r="C102" i="8"/>
  <c r="D102" i="8" s="1"/>
  <c r="C124" i="30"/>
  <c r="D124" i="30" s="1"/>
  <c r="C124" i="22"/>
  <c r="D124" i="22" s="1"/>
  <c r="C124" i="8"/>
  <c r="D124" i="8" s="1"/>
  <c r="C146" i="30"/>
  <c r="D146" i="30" s="1"/>
  <c r="C146" i="22"/>
  <c r="D146" i="22" s="1"/>
  <c r="C146" i="8"/>
  <c r="D146" i="8" s="1"/>
  <c r="C168" i="30"/>
  <c r="D168" i="30" s="1"/>
  <c r="C168" i="22"/>
  <c r="D168" i="22" s="1"/>
  <c r="C168" i="8"/>
  <c r="D168" i="8" s="1"/>
  <c r="C190" i="30"/>
  <c r="D190" i="30" s="1"/>
  <c r="C190" i="22"/>
  <c r="D190" i="22" s="1"/>
  <c r="C190" i="8"/>
  <c r="D190" i="8" s="1"/>
  <c r="C212" i="30"/>
  <c r="D212" i="30" s="1"/>
  <c r="C212" i="22"/>
  <c r="D212" i="22" s="1"/>
  <c r="C212" i="8"/>
  <c r="D212" i="8" s="1"/>
  <c r="C256" i="30"/>
  <c r="D256" i="30" s="1"/>
  <c r="C256" i="22"/>
  <c r="D256" i="22" s="1"/>
  <c r="C256" i="8"/>
  <c r="D256" i="8" s="1"/>
  <c r="C278" i="30"/>
  <c r="D278" i="30" s="1"/>
  <c r="C278" i="22"/>
  <c r="D278" i="22" s="1"/>
  <c r="C278" i="8"/>
  <c r="D278" i="8" s="1"/>
  <c r="C300" i="30"/>
  <c r="D300" i="30" s="1"/>
  <c r="C300" i="22"/>
  <c r="D300" i="22" s="1"/>
  <c r="C300" i="8"/>
  <c r="D300" i="8" s="1"/>
  <c r="C322" i="30"/>
  <c r="D322" i="30" s="1"/>
  <c r="C322" i="22"/>
  <c r="D322" i="22" s="1"/>
  <c r="C322" i="8"/>
  <c r="D322" i="8" s="1"/>
  <c r="C344" i="30"/>
  <c r="D344" i="30" s="1"/>
  <c r="C344" i="22"/>
  <c r="D344" i="22" s="1"/>
  <c r="C344" i="8"/>
  <c r="D344" i="8" s="1"/>
  <c r="C366" i="30"/>
  <c r="D366" i="30" s="1"/>
  <c r="C366" i="22"/>
  <c r="D366" i="22" s="1"/>
  <c r="C366" i="8"/>
  <c r="D366" i="8" s="1"/>
  <c r="C388" i="30"/>
  <c r="D388" i="30" s="1"/>
  <c r="C388" i="22"/>
  <c r="D388" i="22" s="1"/>
  <c r="C388" i="8"/>
  <c r="D388" i="8" s="1"/>
  <c r="C399" i="30"/>
  <c r="D399" i="30" s="1"/>
  <c r="C399" i="22"/>
  <c r="D399" i="22" s="1"/>
  <c r="C399" i="8"/>
  <c r="D399" i="8" s="1"/>
  <c r="C421" i="30"/>
  <c r="D421" i="30" s="1"/>
  <c r="C421" i="22"/>
  <c r="D421" i="22" s="1"/>
  <c r="C421" i="8"/>
  <c r="D421" i="8" s="1"/>
  <c r="C432" i="30"/>
  <c r="D432" i="30" s="1"/>
  <c r="C432" i="22"/>
  <c r="D432" i="22" s="1"/>
  <c r="C432" i="8"/>
  <c r="D432" i="8" s="1"/>
  <c r="C5" i="30"/>
  <c r="D5" i="30" s="1"/>
  <c r="C5" i="22"/>
  <c r="D5" i="22" s="1"/>
  <c r="C5" i="8"/>
  <c r="D5" i="8" s="1"/>
  <c r="C27" i="30"/>
  <c r="D27" i="30" s="1"/>
  <c r="C27" i="22"/>
  <c r="D27" i="22" s="1"/>
  <c r="C27" i="8"/>
  <c r="D27" i="8" s="1"/>
  <c r="C49" i="30"/>
  <c r="D49" i="30" s="1"/>
  <c r="C49" i="22"/>
  <c r="D49" i="22" s="1"/>
  <c r="C49" i="8"/>
  <c r="D49" i="8" s="1"/>
  <c r="C60" i="30"/>
  <c r="D60" i="30" s="1"/>
  <c r="C60" i="22"/>
  <c r="D60" i="22" s="1"/>
  <c r="C60" i="8"/>
  <c r="D60" i="8" s="1"/>
  <c r="C71" i="30"/>
  <c r="D71" i="30" s="1"/>
  <c r="C71" i="22"/>
  <c r="D71" i="22" s="1"/>
  <c r="C71" i="8"/>
  <c r="D71" i="8" s="1"/>
  <c r="C93" i="30"/>
  <c r="D93" i="30" s="1"/>
  <c r="C93" i="22"/>
  <c r="D93" i="22" s="1"/>
  <c r="C93" i="8"/>
  <c r="D93" i="8" s="1"/>
  <c r="C115" i="30"/>
  <c r="D115" i="30" s="1"/>
  <c r="C115" i="22"/>
  <c r="D115" i="22" s="1"/>
  <c r="C115" i="8"/>
  <c r="D115" i="8" s="1"/>
  <c r="C137" i="30"/>
  <c r="D137" i="30" s="1"/>
  <c r="C137" i="22"/>
  <c r="D137" i="22" s="1"/>
  <c r="C137" i="8"/>
  <c r="D137" i="8" s="1"/>
  <c r="C148" i="30"/>
  <c r="D148" i="30" s="1"/>
  <c r="C148" i="22"/>
  <c r="D148" i="22" s="1"/>
  <c r="C148" i="8"/>
  <c r="D148" i="8" s="1"/>
  <c r="C159" i="30"/>
  <c r="D159" i="30" s="1"/>
  <c r="C159" i="22"/>
  <c r="D159" i="22" s="1"/>
  <c r="C159" i="8"/>
  <c r="D159" i="8" s="1"/>
  <c r="C203" i="30"/>
  <c r="D203" i="30" s="1"/>
  <c r="C203" i="22"/>
  <c r="D203" i="22" s="1"/>
  <c r="C203" i="8"/>
  <c r="D203" i="8" s="1"/>
  <c r="C258" i="30"/>
  <c r="D258" i="30" s="1"/>
  <c r="C258" i="22"/>
  <c r="D258" i="22" s="1"/>
  <c r="C258" i="8"/>
  <c r="D258" i="8" s="1"/>
  <c r="C368" i="30"/>
  <c r="D368" i="30" s="1"/>
  <c r="C368" i="22"/>
  <c r="D368" i="22" s="1"/>
  <c r="C368" i="8"/>
  <c r="D368" i="8" s="1"/>
  <c r="C17" i="30"/>
  <c r="D17" i="30" s="1"/>
  <c r="C17" i="22"/>
  <c r="D17" i="22" s="1"/>
  <c r="C17" i="8"/>
  <c r="D17" i="8" s="1"/>
  <c r="C28" i="30"/>
  <c r="D28" i="30" s="1"/>
  <c r="C28" i="22"/>
  <c r="D28" i="22" s="1"/>
  <c r="C28" i="8"/>
  <c r="D28" i="8" s="1"/>
  <c r="C50" i="30"/>
  <c r="D50" i="30" s="1"/>
  <c r="C50" i="22"/>
  <c r="D50" i="22" s="1"/>
  <c r="C50" i="8"/>
  <c r="D50" i="8" s="1"/>
  <c r="C61" i="30"/>
  <c r="D61" i="30" s="1"/>
  <c r="C61" i="22"/>
  <c r="D61" i="22" s="1"/>
  <c r="C61" i="8"/>
  <c r="D61" i="8" s="1"/>
  <c r="C72" i="30"/>
  <c r="D72" i="30" s="1"/>
  <c r="C72" i="22"/>
  <c r="D72" i="22" s="1"/>
  <c r="C72" i="8"/>
  <c r="D72" i="8" s="1"/>
  <c r="C83" i="30"/>
  <c r="D83" i="30" s="1"/>
  <c r="C83" i="22"/>
  <c r="D83" i="22" s="1"/>
  <c r="C83" i="8"/>
  <c r="D83" i="8" s="1"/>
  <c r="C105" i="30"/>
  <c r="D105" i="30" s="1"/>
  <c r="C105" i="22"/>
  <c r="D105" i="22" s="1"/>
  <c r="C105" i="8"/>
  <c r="D105" i="8" s="1"/>
  <c r="C116" i="30"/>
  <c r="D116" i="30" s="1"/>
  <c r="C116" i="22"/>
  <c r="D116" i="22" s="1"/>
  <c r="C116" i="8"/>
  <c r="D116" i="8" s="1"/>
  <c r="C127" i="30"/>
  <c r="D127" i="30" s="1"/>
  <c r="C127" i="22"/>
  <c r="D127" i="22" s="1"/>
  <c r="C127" i="8"/>
  <c r="D127" i="8" s="1"/>
  <c r="C138" i="30"/>
  <c r="D138" i="30" s="1"/>
  <c r="C138" i="22"/>
  <c r="D138" i="22" s="1"/>
  <c r="C138" i="8"/>
  <c r="D138" i="8" s="1"/>
  <c r="C160" i="30"/>
  <c r="D160" i="30" s="1"/>
  <c r="C160" i="22"/>
  <c r="D160" i="22" s="1"/>
  <c r="C160" i="8"/>
  <c r="D160" i="8" s="1"/>
  <c r="C182" i="30"/>
  <c r="D182" i="30" s="1"/>
  <c r="C182" i="22"/>
  <c r="D182" i="22" s="1"/>
  <c r="C182" i="8"/>
  <c r="D182" i="8" s="1"/>
  <c r="C193" i="30"/>
  <c r="D193" i="30" s="1"/>
  <c r="C193" i="22"/>
  <c r="D193" i="22" s="1"/>
  <c r="C193" i="8"/>
  <c r="D193" i="8" s="1"/>
  <c r="C204" i="30"/>
  <c r="D204" i="30" s="1"/>
  <c r="C204" i="22"/>
  <c r="D204" i="22" s="1"/>
  <c r="C204" i="8"/>
  <c r="D204" i="8" s="1"/>
  <c r="C215" i="30"/>
  <c r="D215" i="30" s="1"/>
  <c r="C215" i="22"/>
  <c r="D215" i="22" s="1"/>
  <c r="C215" i="8"/>
  <c r="D215" i="8" s="1"/>
  <c r="C226" i="30"/>
  <c r="D226" i="30" s="1"/>
  <c r="C226" i="22"/>
  <c r="D226" i="22" s="1"/>
  <c r="C226" i="8"/>
  <c r="D226" i="8" s="1"/>
  <c r="C237" i="30"/>
  <c r="D237" i="30" s="1"/>
  <c r="C237" i="22"/>
  <c r="D237" i="22" s="1"/>
  <c r="C237" i="8"/>
  <c r="D237" i="8" s="1"/>
  <c r="C248" i="30"/>
  <c r="D248" i="30" s="1"/>
  <c r="C248" i="22"/>
  <c r="D248" i="22" s="1"/>
  <c r="C248" i="8"/>
  <c r="D248" i="8" s="1"/>
  <c r="C259" i="30"/>
  <c r="D259" i="30" s="1"/>
  <c r="C259" i="22"/>
  <c r="D259" i="22" s="1"/>
  <c r="C259" i="8"/>
  <c r="D259" i="8" s="1"/>
  <c r="C270" i="30"/>
  <c r="D270" i="30" s="1"/>
  <c r="C270" i="22"/>
  <c r="D270" i="22" s="1"/>
  <c r="C270" i="8"/>
  <c r="D270" i="8" s="1"/>
  <c r="C281" i="30"/>
  <c r="D281" i="30" s="1"/>
  <c r="C281" i="22"/>
  <c r="D281" i="22" s="1"/>
  <c r="C281" i="8"/>
  <c r="D281" i="8" s="1"/>
  <c r="C303" i="30"/>
  <c r="D303" i="30" s="1"/>
  <c r="C303" i="22"/>
  <c r="D303" i="22" s="1"/>
  <c r="C303" i="8"/>
  <c r="D303" i="8" s="1"/>
  <c r="C314" i="30"/>
  <c r="D314" i="30" s="1"/>
  <c r="C314" i="22"/>
  <c r="D314" i="22" s="1"/>
  <c r="C314" i="8"/>
  <c r="D314" i="8" s="1"/>
  <c r="C325" i="30"/>
  <c r="D325" i="30" s="1"/>
  <c r="C325" i="22"/>
  <c r="D325" i="22" s="1"/>
  <c r="C325" i="8"/>
  <c r="D325" i="8" s="1"/>
  <c r="C336" i="30"/>
  <c r="D336" i="30" s="1"/>
  <c r="C336" i="22"/>
  <c r="D336" i="22" s="1"/>
  <c r="C336" i="8"/>
  <c r="D336" i="8" s="1"/>
  <c r="C347" i="30"/>
  <c r="D347" i="30" s="1"/>
  <c r="C347" i="22"/>
  <c r="D347" i="22" s="1"/>
  <c r="C347" i="8"/>
  <c r="D347" i="8" s="1"/>
  <c r="C358" i="30"/>
  <c r="D358" i="30" s="1"/>
  <c r="C358" i="22"/>
  <c r="D358" i="22" s="1"/>
  <c r="C358" i="8"/>
  <c r="D358" i="8" s="1"/>
  <c r="C369" i="30"/>
  <c r="D369" i="30" s="1"/>
  <c r="C369" i="22"/>
  <c r="D369" i="22" s="1"/>
  <c r="C369" i="8"/>
  <c r="D369" i="8" s="1"/>
  <c r="C380" i="30"/>
  <c r="D380" i="30" s="1"/>
  <c r="C380" i="22"/>
  <c r="D380" i="22" s="1"/>
  <c r="C380" i="8"/>
  <c r="D380" i="8" s="1"/>
  <c r="C391" i="30"/>
  <c r="D391" i="30" s="1"/>
  <c r="C391" i="22"/>
  <c r="D391" i="22" s="1"/>
  <c r="C391" i="8"/>
  <c r="D391" i="8" s="1"/>
  <c r="C402" i="30"/>
  <c r="D402" i="30" s="1"/>
  <c r="C402" i="22"/>
  <c r="D402" i="22" s="1"/>
  <c r="C402" i="8"/>
  <c r="D402" i="8" s="1"/>
  <c r="C413" i="30"/>
  <c r="D413" i="30" s="1"/>
  <c r="C413" i="22"/>
  <c r="D413" i="22" s="1"/>
  <c r="C413" i="8"/>
  <c r="D413" i="8" s="1"/>
  <c r="C424" i="30"/>
  <c r="D424" i="30" s="1"/>
  <c r="C424" i="22"/>
  <c r="D424" i="22" s="1"/>
  <c r="C424" i="8"/>
  <c r="D424" i="8" s="1"/>
  <c r="C18" i="30"/>
  <c r="D18" i="30" s="1"/>
  <c r="C18" i="22"/>
  <c r="D18" i="22" s="1"/>
  <c r="C18" i="8"/>
  <c r="D18" i="8" s="1"/>
  <c r="C29" i="30"/>
  <c r="D29" i="30" s="1"/>
  <c r="C29" i="22"/>
  <c r="D29" i="22" s="1"/>
  <c r="C29" i="8"/>
  <c r="D29" i="8" s="1"/>
  <c r="C40" i="30"/>
  <c r="D40" i="30" s="1"/>
  <c r="C40" i="22"/>
  <c r="D40" i="22" s="1"/>
  <c r="C40" i="8"/>
  <c r="D40" i="8" s="1"/>
  <c r="C62" i="30"/>
  <c r="D62" i="30" s="1"/>
  <c r="C62" i="22"/>
  <c r="D62" i="22" s="1"/>
  <c r="C62" i="8"/>
  <c r="D62" i="8" s="1"/>
  <c r="C73" i="30"/>
  <c r="D73" i="30" s="1"/>
  <c r="C73" i="22"/>
  <c r="D73" i="22" s="1"/>
  <c r="C73" i="8"/>
  <c r="D73" i="8" s="1"/>
  <c r="C84" i="30"/>
  <c r="D84" i="30" s="1"/>
  <c r="C84" i="22"/>
  <c r="D84" i="22" s="1"/>
  <c r="C84" i="8"/>
  <c r="D84" i="8" s="1"/>
  <c r="C95" i="30"/>
  <c r="D95" i="30" s="1"/>
  <c r="C95" i="22"/>
  <c r="D95" i="22" s="1"/>
  <c r="C95" i="8"/>
  <c r="D95" i="8" s="1"/>
  <c r="C117" i="30"/>
  <c r="D117" i="30" s="1"/>
  <c r="C117" i="22"/>
  <c r="D117" i="22" s="1"/>
  <c r="C117" i="8"/>
  <c r="D117" i="8" s="1"/>
  <c r="C128" i="30"/>
  <c r="D128" i="30" s="1"/>
  <c r="C128" i="22"/>
  <c r="D128" i="22" s="1"/>
  <c r="C128" i="8"/>
  <c r="D128" i="8" s="1"/>
  <c r="C139" i="30"/>
  <c r="D139" i="30" s="1"/>
  <c r="C139" i="22"/>
  <c r="D139" i="22" s="1"/>
  <c r="C139" i="8"/>
  <c r="D139" i="8" s="1"/>
  <c r="C150" i="30"/>
  <c r="D150" i="30" s="1"/>
  <c r="C150" i="22"/>
  <c r="D150" i="22" s="1"/>
  <c r="C150" i="8"/>
  <c r="D150" i="8" s="1"/>
  <c r="C161" i="30"/>
  <c r="D161" i="30" s="1"/>
  <c r="C161" i="22"/>
  <c r="D161" i="22" s="1"/>
  <c r="C161" i="8"/>
  <c r="D161" i="8" s="1"/>
  <c r="C183" i="30"/>
  <c r="D183" i="30" s="1"/>
  <c r="C183" i="22"/>
  <c r="D183" i="22" s="1"/>
  <c r="C183" i="8"/>
  <c r="D183" i="8" s="1"/>
  <c r="C194" i="30"/>
  <c r="D194" i="30" s="1"/>
  <c r="C194" i="22"/>
  <c r="D194" i="22" s="1"/>
  <c r="C194" i="8"/>
  <c r="D194" i="8" s="1"/>
  <c r="C205" i="30"/>
  <c r="D205" i="30" s="1"/>
  <c r="C205" i="22"/>
  <c r="D205" i="22" s="1"/>
  <c r="C205" i="8"/>
  <c r="D205" i="8" s="1"/>
  <c r="C216" i="30"/>
  <c r="D216" i="30" s="1"/>
  <c r="C216" i="22"/>
  <c r="D216" i="22" s="1"/>
  <c r="C216" i="8"/>
  <c r="D216" i="8" s="1"/>
  <c r="C227" i="30"/>
  <c r="D227" i="30" s="1"/>
  <c r="C227" i="22"/>
  <c r="D227" i="22" s="1"/>
  <c r="C227" i="8"/>
  <c r="D227" i="8" s="1"/>
  <c r="C238" i="30"/>
  <c r="D238" i="30" s="1"/>
  <c r="C238" i="22"/>
  <c r="D238" i="22" s="1"/>
  <c r="C238" i="8"/>
  <c r="D238" i="8" s="1"/>
  <c r="C249" i="30"/>
  <c r="D249" i="30" s="1"/>
  <c r="C249" i="22"/>
  <c r="D249" i="22" s="1"/>
  <c r="C249" i="8"/>
  <c r="D249" i="8" s="1"/>
  <c r="C260" i="30"/>
  <c r="D260" i="30" s="1"/>
  <c r="C260" i="22"/>
  <c r="D260" i="22" s="1"/>
  <c r="C260" i="8"/>
  <c r="D260" i="8" s="1"/>
  <c r="C271" i="30"/>
  <c r="D271" i="30" s="1"/>
  <c r="C271" i="22"/>
  <c r="D271" i="22" s="1"/>
  <c r="C271" i="8"/>
  <c r="D271" i="8" s="1"/>
  <c r="C293" i="30"/>
  <c r="D293" i="30" s="1"/>
  <c r="C293" i="22"/>
  <c r="D293" i="22" s="1"/>
  <c r="C293" i="8"/>
  <c r="D293" i="8" s="1"/>
  <c r="C304" i="30"/>
  <c r="D304" i="30" s="1"/>
  <c r="C304" i="22"/>
  <c r="D304" i="22" s="1"/>
  <c r="C304" i="8"/>
  <c r="D304" i="8" s="1"/>
  <c r="C315" i="30"/>
  <c r="D315" i="30" s="1"/>
  <c r="C315" i="22"/>
  <c r="D315" i="22" s="1"/>
  <c r="C315" i="8"/>
  <c r="D315" i="8" s="1"/>
  <c r="C326" i="30"/>
  <c r="D326" i="30" s="1"/>
  <c r="C326" i="22"/>
  <c r="D326" i="22" s="1"/>
  <c r="C326" i="8"/>
  <c r="D326" i="8" s="1"/>
  <c r="C337" i="30"/>
  <c r="D337" i="30" s="1"/>
  <c r="C337" i="22"/>
  <c r="D337" i="22" s="1"/>
  <c r="C337" i="8"/>
  <c r="D337" i="8" s="1"/>
  <c r="C348" i="30"/>
  <c r="D348" i="30" s="1"/>
  <c r="C348" i="22"/>
  <c r="D348" i="22" s="1"/>
  <c r="C348" i="8"/>
  <c r="D348" i="8" s="1"/>
  <c r="C359" i="30"/>
  <c r="D359" i="30" s="1"/>
  <c r="C359" i="22"/>
  <c r="D359" i="22" s="1"/>
  <c r="C359" i="8"/>
  <c r="D359" i="8" s="1"/>
  <c r="C370" i="30"/>
  <c r="D370" i="30" s="1"/>
  <c r="C370" i="22"/>
  <c r="D370" i="22" s="1"/>
  <c r="C370" i="8"/>
  <c r="D370" i="8" s="1"/>
  <c r="C381" i="30"/>
  <c r="D381" i="30" s="1"/>
  <c r="C381" i="22"/>
  <c r="D381" i="22" s="1"/>
  <c r="C381" i="8"/>
  <c r="D381" i="8" s="1"/>
  <c r="C392" i="30"/>
  <c r="D392" i="30" s="1"/>
  <c r="C392" i="22"/>
  <c r="D392" i="22" s="1"/>
  <c r="C392" i="8"/>
  <c r="D392" i="8" s="1"/>
  <c r="C414" i="30"/>
  <c r="D414" i="30" s="1"/>
  <c r="C414" i="22"/>
  <c r="D414" i="22" s="1"/>
  <c r="C414" i="8"/>
  <c r="D414" i="8" s="1"/>
  <c r="C425" i="30"/>
  <c r="D425" i="30" s="1"/>
  <c r="C425" i="22"/>
  <c r="D425" i="22" s="1"/>
  <c r="C425" i="8"/>
  <c r="D425" i="8" s="1"/>
  <c r="C8" i="30"/>
  <c r="D8" i="30" s="1"/>
  <c r="C8" i="22"/>
  <c r="D8" i="22" s="1"/>
  <c r="C8" i="8"/>
  <c r="D8" i="8" s="1"/>
  <c r="C19" i="30"/>
  <c r="D19" i="30" s="1"/>
  <c r="C19" i="22"/>
  <c r="D19" i="22" s="1"/>
  <c r="C19" i="8"/>
  <c r="D19" i="8" s="1"/>
  <c r="C30" i="30"/>
  <c r="D30" i="30" s="1"/>
  <c r="C30" i="22"/>
  <c r="D30" i="22" s="1"/>
  <c r="C30" i="8"/>
  <c r="D30" i="8" s="1"/>
  <c r="C52" i="30"/>
  <c r="D52" i="30" s="1"/>
  <c r="C52" i="22"/>
  <c r="D52" i="22" s="1"/>
  <c r="C52" i="8"/>
  <c r="D52" i="8" s="1"/>
  <c r="C63" i="30"/>
  <c r="D63" i="30" s="1"/>
  <c r="C63" i="22"/>
  <c r="D63" i="22" s="1"/>
  <c r="C63" i="8"/>
  <c r="D63" i="8" s="1"/>
  <c r="C74" i="30"/>
  <c r="D74" i="30" s="1"/>
  <c r="C74" i="22"/>
  <c r="D74" i="22" s="1"/>
  <c r="C74" i="8"/>
  <c r="D74" i="8" s="1"/>
  <c r="C85" i="30"/>
  <c r="D85" i="30" s="1"/>
  <c r="C85" i="22"/>
  <c r="D85" i="22" s="1"/>
  <c r="C85" i="8"/>
  <c r="D85" i="8" s="1"/>
  <c r="C96" i="30"/>
  <c r="D96" i="30" s="1"/>
  <c r="C96" i="22"/>
  <c r="D96" i="22" s="1"/>
  <c r="C96" i="8"/>
  <c r="D96" i="8" s="1"/>
  <c r="C107" i="30"/>
  <c r="D107" i="30" s="1"/>
  <c r="C107" i="22"/>
  <c r="D107" i="22" s="1"/>
  <c r="C107" i="8"/>
  <c r="D107" i="8" s="1"/>
  <c r="C118" i="30"/>
  <c r="D118" i="30" s="1"/>
  <c r="C118" i="22"/>
  <c r="D118" i="22" s="1"/>
  <c r="C118" i="8"/>
  <c r="D118" i="8" s="1"/>
  <c r="C129" i="30"/>
  <c r="D129" i="30" s="1"/>
  <c r="C129" i="22"/>
  <c r="D129" i="22" s="1"/>
  <c r="C129" i="8"/>
  <c r="D129" i="8" s="1"/>
  <c r="C151" i="30"/>
  <c r="D151" i="30" s="1"/>
  <c r="C151" i="22"/>
  <c r="D151" i="22" s="1"/>
  <c r="C151" i="8"/>
  <c r="D151" i="8" s="1"/>
  <c r="C162" i="30"/>
  <c r="D162" i="30" s="1"/>
  <c r="C162" i="22"/>
  <c r="D162" i="22" s="1"/>
  <c r="C162" i="8"/>
  <c r="D162" i="8" s="1"/>
  <c r="C173" i="30"/>
  <c r="D173" i="30" s="1"/>
  <c r="C173" i="22"/>
  <c r="D173" i="22" s="1"/>
  <c r="C173" i="8"/>
  <c r="D173" i="8" s="1"/>
  <c r="C184" i="30"/>
  <c r="D184" i="30" s="1"/>
  <c r="C184" i="22"/>
  <c r="D184" i="22" s="1"/>
  <c r="C184" i="8"/>
  <c r="D184" i="8" s="1"/>
  <c r="C195" i="30"/>
  <c r="D195" i="30" s="1"/>
  <c r="C195" i="22"/>
  <c r="D195" i="22" s="1"/>
  <c r="C195" i="8"/>
  <c r="D195" i="8" s="1"/>
  <c r="C206" i="30"/>
  <c r="D206" i="30" s="1"/>
  <c r="C206" i="22"/>
  <c r="D206" i="22" s="1"/>
  <c r="C206" i="8"/>
  <c r="D206" i="8" s="1"/>
  <c r="C217" i="30"/>
  <c r="D217" i="30" s="1"/>
  <c r="C217" i="22"/>
  <c r="D217" i="22" s="1"/>
  <c r="C217" i="8"/>
  <c r="D217" i="8" s="1"/>
  <c r="C228" i="30"/>
  <c r="D228" i="30" s="1"/>
  <c r="C228" i="22"/>
  <c r="D228" i="22" s="1"/>
  <c r="C228" i="8"/>
  <c r="D228" i="8" s="1"/>
  <c r="C239" i="30"/>
  <c r="D239" i="30" s="1"/>
  <c r="C239" i="22"/>
  <c r="D239" i="22" s="1"/>
  <c r="C239" i="8"/>
  <c r="D239" i="8" s="1"/>
  <c r="C250" i="30"/>
  <c r="D250" i="30" s="1"/>
  <c r="C250" i="22"/>
  <c r="D250" i="22" s="1"/>
  <c r="C250" i="8"/>
  <c r="D250" i="8" s="1"/>
  <c r="C261" i="30"/>
  <c r="D261" i="30" s="1"/>
  <c r="C261" i="22"/>
  <c r="D261" i="22" s="1"/>
  <c r="C261" i="8"/>
  <c r="D261" i="8" s="1"/>
  <c r="C272" i="30"/>
  <c r="D272" i="30" s="1"/>
  <c r="C272" i="22"/>
  <c r="D272" i="22" s="1"/>
  <c r="C272" i="8"/>
  <c r="D272" i="8" s="1"/>
  <c r="C283" i="30"/>
  <c r="D283" i="30" s="1"/>
  <c r="C283" i="22"/>
  <c r="D283" i="22" s="1"/>
  <c r="C283" i="8"/>
  <c r="D283" i="8" s="1"/>
  <c r="C294" i="30"/>
  <c r="D294" i="30" s="1"/>
  <c r="C294" i="22"/>
  <c r="D294" i="22" s="1"/>
  <c r="C294" i="8"/>
  <c r="D294" i="8" s="1"/>
  <c r="C305" i="30"/>
  <c r="D305" i="30" s="1"/>
  <c r="C305" i="22"/>
  <c r="D305" i="22" s="1"/>
  <c r="C305" i="8"/>
  <c r="D305" i="8" s="1"/>
  <c r="C316" i="30"/>
  <c r="D316" i="30" s="1"/>
  <c r="C316" i="22"/>
  <c r="D316" i="22" s="1"/>
  <c r="C316" i="8"/>
  <c r="D316" i="8" s="1"/>
  <c r="C338" i="30"/>
  <c r="D338" i="30" s="1"/>
  <c r="C338" i="22"/>
  <c r="D338" i="22" s="1"/>
  <c r="C338" i="8"/>
  <c r="D338" i="8" s="1"/>
  <c r="C349" i="30"/>
  <c r="D349" i="30" s="1"/>
  <c r="C349" i="22"/>
  <c r="D349" i="22" s="1"/>
  <c r="C349" i="8"/>
  <c r="D349" i="8" s="1"/>
  <c r="C360" i="30"/>
  <c r="D360" i="30" s="1"/>
  <c r="C360" i="22"/>
  <c r="D360" i="22" s="1"/>
  <c r="C360" i="8"/>
  <c r="D360" i="8" s="1"/>
  <c r="C371" i="30"/>
  <c r="D371" i="30" s="1"/>
  <c r="C371" i="22"/>
  <c r="D371" i="22" s="1"/>
  <c r="C371" i="8"/>
  <c r="D371" i="8" s="1"/>
  <c r="C382" i="30"/>
  <c r="D382" i="30" s="1"/>
  <c r="C382" i="22"/>
  <c r="D382" i="22" s="1"/>
  <c r="C382" i="8"/>
  <c r="D382" i="8" s="1"/>
  <c r="C393" i="30"/>
  <c r="D393" i="30" s="1"/>
  <c r="C393" i="22"/>
  <c r="D393" i="22" s="1"/>
  <c r="C393" i="8"/>
  <c r="D393" i="8" s="1"/>
  <c r="C404" i="30"/>
  <c r="D404" i="30" s="1"/>
  <c r="C404" i="22"/>
  <c r="D404" i="22" s="1"/>
  <c r="C404" i="8"/>
  <c r="D404" i="8" s="1"/>
  <c r="C415" i="30"/>
  <c r="D415" i="30" s="1"/>
  <c r="C415" i="22"/>
  <c r="D415" i="22" s="1"/>
  <c r="C415" i="8"/>
  <c r="D415" i="8" s="1"/>
  <c r="C426" i="30"/>
  <c r="D426" i="30" s="1"/>
  <c r="C426" i="22"/>
  <c r="D426" i="22" s="1"/>
  <c r="C426" i="8"/>
  <c r="D426" i="8" s="1"/>
  <c r="C9" i="30"/>
  <c r="D9" i="30" s="1"/>
  <c r="C9" i="22"/>
  <c r="D9" i="22" s="1"/>
  <c r="C9" i="8"/>
  <c r="D9" i="8" s="1"/>
  <c r="C20" i="30"/>
  <c r="D20" i="30" s="1"/>
  <c r="C20" i="22"/>
  <c r="D20" i="22" s="1"/>
  <c r="C20" i="8"/>
  <c r="D20" i="8" s="1"/>
  <c r="C31" i="30"/>
  <c r="D31" i="30" s="1"/>
  <c r="C31" i="22"/>
  <c r="D31" i="22" s="1"/>
  <c r="C31" i="8"/>
  <c r="D31" i="8" s="1"/>
  <c r="C42" i="30"/>
  <c r="D42" i="30" s="1"/>
  <c r="C42" i="22"/>
  <c r="D42" i="22" s="1"/>
  <c r="C42" i="8"/>
  <c r="D42" i="8" s="1"/>
  <c r="C53" i="30"/>
  <c r="D53" i="30" s="1"/>
  <c r="C53" i="22"/>
  <c r="D53" i="22" s="1"/>
  <c r="C53" i="8"/>
  <c r="D53" i="8" s="1"/>
  <c r="C64" i="30"/>
  <c r="D64" i="30" s="1"/>
  <c r="C64" i="22"/>
  <c r="D64" i="22" s="1"/>
  <c r="C64" i="8"/>
  <c r="D64" i="8" s="1"/>
  <c r="C75" i="30"/>
  <c r="D75" i="30" s="1"/>
  <c r="C75" i="22"/>
  <c r="D75" i="22" s="1"/>
  <c r="C75" i="8"/>
  <c r="D75" i="8" s="1"/>
  <c r="C86" i="30"/>
  <c r="D86" i="30" s="1"/>
  <c r="C86" i="22"/>
  <c r="D86" i="22" s="1"/>
  <c r="C86" i="8"/>
  <c r="D86" i="8" s="1"/>
  <c r="C97" i="30"/>
  <c r="D97" i="30" s="1"/>
  <c r="C97" i="22"/>
  <c r="D97" i="22" s="1"/>
  <c r="C97" i="8"/>
  <c r="D97" i="8" s="1"/>
  <c r="C108" i="30"/>
  <c r="D108" i="30" s="1"/>
  <c r="C108" i="22"/>
  <c r="D108" i="22" s="1"/>
  <c r="C108" i="8"/>
  <c r="D108" i="8" s="1"/>
  <c r="C119" i="30"/>
  <c r="D119" i="30" s="1"/>
  <c r="C119" i="22"/>
  <c r="D119" i="22" s="1"/>
  <c r="C119" i="8"/>
  <c r="D119" i="8" s="1"/>
  <c r="C130" i="30"/>
  <c r="D130" i="30" s="1"/>
  <c r="C130" i="22"/>
  <c r="D130" i="22" s="1"/>
  <c r="C130" i="8"/>
  <c r="D130" i="8" s="1"/>
  <c r="C141" i="30"/>
  <c r="D141" i="30" s="1"/>
  <c r="C141" i="22"/>
  <c r="D141" i="22" s="1"/>
  <c r="C141" i="8"/>
  <c r="D141" i="8" s="1"/>
  <c r="C152" i="30"/>
  <c r="D152" i="30" s="1"/>
  <c r="C152" i="22"/>
  <c r="D152" i="22" s="1"/>
  <c r="C152" i="8"/>
  <c r="D152" i="8" s="1"/>
  <c r="C163" i="30"/>
  <c r="D163" i="30" s="1"/>
  <c r="C163" i="22"/>
  <c r="D163" i="22" s="1"/>
  <c r="C163" i="8"/>
  <c r="D163" i="8" s="1"/>
  <c r="C174" i="30"/>
  <c r="D174" i="30" s="1"/>
  <c r="C174" i="22"/>
  <c r="D174" i="22" s="1"/>
  <c r="C174" i="8"/>
  <c r="D174" i="8" s="1"/>
  <c r="C185" i="30"/>
  <c r="D185" i="30" s="1"/>
  <c r="C185" i="22"/>
  <c r="D185" i="22" s="1"/>
  <c r="C185" i="8"/>
  <c r="D185" i="8" s="1"/>
  <c r="C196" i="30"/>
  <c r="D196" i="30" s="1"/>
  <c r="C196" i="22"/>
  <c r="D196" i="22" s="1"/>
  <c r="C196" i="8"/>
  <c r="D196" i="8" s="1"/>
  <c r="C207" i="30"/>
  <c r="D207" i="30" s="1"/>
  <c r="C207" i="22"/>
  <c r="D207" i="22" s="1"/>
  <c r="C207" i="8"/>
  <c r="D207" i="8" s="1"/>
  <c r="C218" i="30"/>
  <c r="D218" i="30" s="1"/>
  <c r="C218" i="22"/>
  <c r="D218" i="22" s="1"/>
  <c r="C218" i="8"/>
  <c r="D218" i="8" s="1"/>
  <c r="C229" i="30"/>
  <c r="D229" i="30" s="1"/>
  <c r="C229" i="22"/>
  <c r="D229" i="22" s="1"/>
  <c r="C229" i="8"/>
  <c r="D229" i="8" s="1"/>
  <c r="C240" i="30"/>
  <c r="D240" i="30" s="1"/>
  <c r="C240" i="22"/>
  <c r="D240" i="22" s="1"/>
  <c r="C240" i="8"/>
  <c r="D240" i="8" s="1"/>
  <c r="C251" i="30"/>
  <c r="D251" i="30" s="1"/>
  <c r="C251" i="22"/>
  <c r="D251" i="22" s="1"/>
  <c r="C251" i="8"/>
  <c r="D251" i="8" s="1"/>
  <c r="C262" i="30"/>
  <c r="D262" i="30" s="1"/>
  <c r="C262" i="22"/>
  <c r="D262" i="22" s="1"/>
  <c r="C262" i="8"/>
  <c r="D262" i="8" s="1"/>
  <c r="C273" i="30"/>
  <c r="D273" i="30" s="1"/>
  <c r="C273" i="22"/>
  <c r="D273" i="22" s="1"/>
  <c r="C273" i="8"/>
  <c r="D273" i="8" s="1"/>
  <c r="C284" i="30"/>
  <c r="D284" i="30" s="1"/>
  <c r="C284" i="22"/>
  <c r="D284" i="22" s="1"/>
  <c r="C284" i="8"/>
  <c r="D284" i="8" s="1"/>
  <c r="C295" i="30"/>
  <c r="D295" i="30" s="1"/>
  <c r="C295" i="22"/>
  <c r="D295" i="22" s="1"/>
  <c r="C295" i="8"/>
  <c r="D295" i="8" s="1"/>
  <c r="C306" i="30"/>
  <c r="D306" i="30" s="1"/>
  <c r="C306" i="22"/>
  <c r="D306" i="22" s="1"/>
  <c r="C306" i="8"/>
  <c r="D306" i="8" s="1"/>
  <c r="C317" i="30"/>
  <c r="D317" i="30" s="1"/>
  <c r="C317" i="22"/>
  <c r="D317" i="22" s="1"/>
  <c r="C317" i="8"/>
  <c r="D317" i="8" s="1"/>
  <c r="C328" i="30"/>
  <c r="D328" i="30" s="1"/>
  <c r="C328" i="22"/>
  <c r="D328" i="22" s="1"/>
  <c r="C328" i="8"/>
  <c r="D328" i="8" s="1"/>
  <c r="C339" i="30"/>
  <c r="D339" i="30" s="1"/>
  <c r="C339" i="22"/>
  <c r="D339" i="22" s="1"/>
  <c r="C339" i="8"/>
  <c r="D339" i="8" s="1"/>
  <c r="C350" i="30"/>
  <c r="D350" i="30" s="1"/>
  <c r="C350" i="22"/>
  <c r="D350" i="22" s="1"/>
  <c r="C350" i="8"/>
  <c r="D350" i="8" s="1"/>
  <c r="C361" i="30"/>
  <c r="D361" i="30" s="1"/>
  <c r="C361" i="22"/>
  <c r="D361" i="22" s="1"/>
  <c r="C361" i="8"/>
  <c r="D361" i="8" s="1"/>
  <c r="C372" i="30"/>
  <c r="D372" i="30" s="1"/>
  <c r="C372" i="22"/>
  <c r="D372" i="22" s="1"/>
  <c r="C372" i="8"/>
  <c r="D372" i="8" s="1"/>
  <c r="C383" i="30"/>
  <c r="D383" i="30" s="1"/>
  <c r="C383" i="22"/>
  <c r="D383" i="22" s="1"/>
  <c r="C383" i="8"/>
  <c r="D383" i="8" s="1"/>
  <c r="C394" i="30"/>
  <c r="D394" i="30" s="1"/>
  <c r="C394" i="22"/>
  <c r="D394" i="22" s="1"/>
  <c r="C394" i="8"/>
  <c r="D394" i="8" s="1"/>
  <c r="C405" i="30"/>
  <c r="D405" i="30" s="1"/>
  <c r="C405" i="22"/>
  <c r="D405" i="22" s="1"/>
  <c r="C405" i="8"/>
  <c r="D405" i="8" s="1"/>
  <c r="C416" i="30"/>
  <c r="D416" i="30" s="1"/>
  <c r="C416" i="22"/>
  <c r="D416" i="22" s="1"/>
  <c r="C416" i="8"/>
  <c r="D416" i="8" s="1"/>
  <c r="C427" i="30"/>
  <c r="D427" i="30" s="1"/>
  <c r="C427" i="22"/>
  <c r="D427" i="22" s="1"/>
  <c r="C427" i="8"/>
  <c r="D427" i="8" s="1"/>
  <c r="C11" i="30"/>
  <c r="D11" i="30" s="1"/>
  <c r="C11" i="22"/>
  <c r="D11" i="22" s="1"/>
  <c r="C11" i="8"/>
  <c r="D11" i="8" s="1"/>
  <c r="C33" i="30"/>
  <c r="D33" i="30" s="1"/>
  <c r="C33" i="22"/>
  <c r="D33" i="22" s="1"/>
  <c r="C33" i="8"/>
  <c r="D33" i="8" s="1"/>
  <c r="C55" i="30"/>
  <c r="D55" i="30" s="1"/>
  <c r="C55" i="22"/>
  <c r="D55" i="22" s="1"/>
  <c r="C55" i="8"/>
  <c r="D55" i="8" s="1"/>
  <c r="C88" i="30"/>
  <c r="D88" i="30" s="1"/>
  <c r="C88" i="22"/>
  <c r="D88" i="22" s="1"/>
  <c r="C88" i="8"/>
  <c r="D88" i="8" s="1"/>
  <c r="C121" i="30"/>
  <c r="D121" i="30" s="1"/>
  <c r="C121" i="22"/>
  <c r="D121" i="22" s="1"/>
  <c r="C121" i="8"/>
  <c r="D121" i="8" s="1"/>
  <c r="C154" i="30"/>
  <c r="D154" i="30" s="1"/>
  <c r="C154" i="22"/>
  <c r="D154" i="22" s="1"/>
  <c r="C154" i="8"/>
  <c r="D154" i="8" s="1"/>
  <c r="C176" i="30"/>
  <c r="D176" i="30" s="1"/>
  <c r="C176" i="22"/>
  <c r="D176" i="22" s="1"/>
  <c r="C176" i="8"/>
  <c r="D176" i="8" s="1"/>
  <c r="C198" i="30"/>
  <c r="D198" i="30" s="1"/>
  <c r="C198" i="22"/>
  <c r="D198" i="22" s="1"/>
  <c r="C198" i="8"/>
  <c r="D198" i="8" s="1"/>
  <c r="C231" i="30"/>
  <c r="D231" i="30" s="1"/>
  <c r="C231" i="22"/>
  <c r="D231" i="22" s="1"/>
  <c r="C231" i="8"/>
  <c r="D231" i="8" s="1"/>
  <c r="C253" i="30"/>
  <c r="D253" i="30" s="1"/>
  <c r="C253" i="22"/>
  <c r="D253" i="22" s="1"/>
  <c r="C253" i="8"/>
  <c r="D253" i="8" s="1"/>
  <c r="C286" i="30"/>
  <c r="D286" i="30" s="1"/>
  <c r="C286" i="22"/>
  <c r="D286" i="22" s="1"/>
  <c r="C286" i="8"/>
  <c r="D286" i="8" s="1"/>
  <c r="C308" i="30"/>
  <c r="D308" i="30" s="1"/>
  <c r="C308" i="22"/>
  <c r="D308" i="22" s="1"/>
  <c r="C308" i="8"/>
  <c r="D308" i="8" s="1"/>
  <c r="C330" i="30"/>
  <c r="D330" i="30" s="1"/>
  <c r="C330" i="22"/>
  <c r="D330" i="22" s="1"/>
  <c r="C330" i="8"/>
  <c r="D330" i="8" s="1"/>
  <c r="C352" i="30"/>
  <c r="D352" i="30" s="1"/>
  <c r="C352" i="22"/>
  <c r="D352" i="22" s="1"/>
  <c r="C352" i="8"/>
  <c r="D352" i="8" s="1"/>
  <c r="C374" i="30"/>
  <c r="D374" i="30" s="1"/>
  <c r="C374" i="22"/>
  <c r="D374" i="22" s="1"/>
  <c r="C374" i="8"/>
  <c r="D374" i="8" s="1"/>
  <c r="C407" i="30"/>
  <c r="D407" i="30" s="1"/>
  <c r="C407" i="22"/>
  <c r="D407" i="22" s="1"/>
  <c r="C407" i="8"/>
  <c r="D407" i="8" s="1"/>
  <c r="C12" i="30"/>
  <c r="D12" i="30" s="1"/>
  <c r="C12" i="22"/>
  <c r="D12" i="22" s="1"/>
  <c r="C12" i="8"/>
  <c r="D12" i="8" s="1"/>
  <c r="C34" i="30"/>
  <c r="D34" i="30" s="1"/>
  <c r="C34" i="22"/>
  <c r="D34" i="22" s="1"/>
  <c r="C34" i="8"/>
  <c r="D34" i="8" s="1"/>
  <c r="C45" i="30"/>
  <c r="D45" i="30" s="1"/>
  <c r="C45" i="22"/>
  <c r="D45" i="22" s="1"/>
  <c r="C45" i="8"/>
  <c r="D45" i="8" s="1"/>
  <c r="C67" i="30"/>
  <c r="D67" i="30" s="1"/>
  <c r="C67" i="22"/>
  <c r="D67" i="22" s="1"/>
  <c r="C67" i="8"/>
  <c r="D67" i="8" s="1"/>
  <c r="C89" i="30"/>
  <c r="D89" i="30" s="1"/>
  <c r="C89" i="22"/>
  <c r="D89" i="22" s="1"/>
  <c r="C89" i="8"/>
  <c r="D89" i="8" s="1"/>
  <c r="C133" i="30"/>
  <c r="D133" i="30" s="1"/>
  <c r="C133" i="22"/>
  <c r="D133" i="22" s="1"/>
  <c r="C133" i="8"/>
  <c r="D133" i="8" s="1"/>
  <c r="C155" i="30"/>
  <c r="D155" i="30" s="1"/>
  <c r="C155" i="22"/>
  <c r="D155" i="22" s="1"/>
  <c r="C155" i="8"/>
  <c r="D155" i="8" s="1"/>
  <c r="C210" i="30"/>
  <c r="D210" i="30" s="1"/>
  <c r="C210" i="22"/>
  <c r="D210" i="22" s="1"/>
  <c r="C210" i="8"/>
  <c r="D210" i="8" s="1"/>
  <c r="C287" i="30"/>
  <c r="D287" i="30" s="1"/>
  <c r="C287" i="22"/>
  <c r="D287" i="22" s="1"/>
  <c r="C287" i="8"/>
  <c r="D287" i="8" s="1"/>
  <c r="C419" i="30"/>
  <c r="D419" i="30" s="1"/>
  <c r="C419" i="22"/>
  <c r="D419" i="22" s="1"/>
  <c r="C419" i="8"/>
  <c r="D419" i="8" s="1"/>
  <c r="C2" i="30"/>
  <c r="D2" i="30" s="1"/>
  <c r="C2" i="22"/>
  <c r="C2" i="8"/>
  <c r="D2" i="8" s="1"/>
  <c r="C46" i="30"/>
  <c r="D46" i="30" s="1"/>
  <c r="C46" i="22"/>
  <c r="D46" i="22" s="1"/>
  <c r="C46" i="8"/>
  <c r="D46" i="8" s="1"/>
  <c r="C156" i="30"/>
  <c r="D156" i="30" s="1"/>
  <c r="C156" i="22"/>
  <c r="D156" i="22" s="1"/>
  <c r="C156" i="8"/>
  <c r="D156" i="8" s="1"/>
  <c r="C409" i="30"/>
  <c r="D409" i="30" s="1"/>
  <c r="C409" i="22"/>
  <c r="D409" i="22" s="1"/>
  <c r="C409" i="8"/>
  <c r="D409" i="8" s="1"/>
  <c r="C313" i="30"/>
  <c r="D313" i="30" s="1"/>
  <c r="C313" i="22"/>
  <c r="D313" i="22" s="1"/>
  <c r="C313" i="8"/>
  <c r="D313" i="8" s="1"/>
  <c r="C149" i="30"/>
  <c r="D149" i="30" s="1"/>
  <c r="C149" i="22"/>
  <c r="D149" i="22" s="1"/>
  <c r="C149" i="8"/>
  <c r="D149" i="8" s="1"/>
  <c r="C41" i="30"/>
  <c r="D41" i="30" s="1"/>
  <c r="C41" i="22"/>
  <c r="D41" i="22" s="1"/>
  <c r="C41" i="8"/>
  <c r="D41" i="8" s="1"/>
  <c r="C140" i="30"/>
  <c r="D140" i="30" s="1"/>
  <c r="C140" i="22"/>
  <c r="D140" i="22" s="1"/>
  <c r="C140" i="8"/>
  <c r="D140" i="8" s="1"/>
  <c r="C327" i="30"/>
  <c r="D327" i="30" s="1"/>
  <c r="C327" i="22"/>
  <c r="D327" i="22" s="1"/>
  <c r="C327" i="8"/>
  <c r="D327" i="8" s="1"/>
  <c r="C10" i="30"/>
  <c r="D10" i="30" s="1"/>
  <c r="C10" i="22"/>
  <c r="D10" i="22" s="1"/>
  <c r="C10" i="8"/>
  <c r="D10" i="8" s="1"/>
  <c r="C21" i="30"/>
  <c r="D21" i="30" s="1"/>
  <c r="C21" i="22"/>
  <c r="D21" i="22" s="1"/>
  <c r="C21" i="8"/>
  <c r="D21" i="8" s="1"/>
  <c r="C32" i="30"/>
  <c r="D32" i="30" s="1"/>
  <c r="C32" i="22"/>
  <c r="D32" i="22" s="1"/>
  <c r="C32" i="8"/>
  <c r="D32" i="8" s="1"/>
  <c r="C43" i="30"/>
  <c r="D43" i="30" s="1"/>
  <c r="C43" i="22"/>
  <c r="D43" i="22" s="1"/>
  <c r="C43" i="8"/>
  <c r="D43" i="8" s="1"/>
  <c r="C54" i="30"/>
  <c r="D54" i="30" s="1"/>
  <c r="C54" i="22"/>
  <c r="D54" i="22" s="1"/>
  <c r="C54" i="8"/>
  <c r="D54" i="8" s="1"/>
  <c r="C65" i="30"/>
  <c r="D65" i="30" s="1"/>
  <c r="C65" i="22"/>
  <c r="D65" i="22" s="1"/>
  <c r="C65" i="8"/>
  <c r="D65" i="8" s="1"/>
  <c r="C76" i="30"/>
  <c r="D76" i="30" s="1"/>
  <c r="C76" i="22"/>
  <c r="D76" i="22" s="1"/>
  <c r="C76" i="8"/>
  <c r="D76" i="8" s="1"/>
  <c r="C87" i="30"/>
  <c r="D87" i="30" s="1"/>
  <c r="C87" i="22"/>
  <c r="D87" i="22" s="1"/>
  <c r="C87" i="8"/>
  <c r="D87" i="8" s="1"/>
  <c r="C98" i="30"/>
  <c r="D98" i="30" s="1"/>
  <c r="C98" i="22"/>
  <c r="D98" i="22" s="1"/>
  <c r="C98" i="8"/>
  <c r="D98" i="8" s="1"/>
  <c r="C109" i="30"/>
  <c r="D109" i="30" s="1"/>
  <c r="C109" i="22"/>
  <c r="D109" i="22" s="1"/>
  <c r="C109" i="8"/>
  <c r="D109" i="8" s="1"/>
  <c r="C120" i="30"/>
  <c r="D120" i="30" s="1"/>
  <c r="C120" i="22"/>
  <c r="D120" i="22" s="1"/>
  <c r="C120" i="8"/>
  <c r="D120" i="8" s="1"/>
  <c r="C131" i="30"/>
  <c r="D131" i="30" s="1"/>
  <c r="C131" i="22"/>
  <c r="D131" i="22" s="1"/>
  <c r="C131" i="8"/>
  <c r="D131" i="8" s="1"/>
  <c r="C142" i="30"/>
  <c r="D142" i="30" s="1"/>
  <c r="C142" i="22"/>
  <c r="D142" i="22" s="1"/>
  <c r="C142" i="8"/>
  <c r="D142" i="8" s="1"/>
  <c r="C153" i="30"/>
  <c r="D153" i="30" s="1"/>
  <c r="C153" i="22"/>
  <c r="D153" i="22" s="1"/>
  <c r="C153" i="8"/>
  <c r="D153" i="8" s="1"/>
  <c r="C164" i="30"/>
  <c r="D164" i="30" s="1"/>
  <c r="C164" i="22"/>
  <c r="D164" i="22" s="1"/>
  <c r="C164" i="8"/>
  <c r="D164" i="8" s="1"/>
  <c r="C175" i="30"/>
  <c r="D175" i="30" s="1"/>
  <c r="C175" i="22"/>
  <c r="D175" i="22" s="1"/>
  <c r="C175" i="8"/>
  <c r="D175" i="8" s="1"/>
  <c r="C186" i="30"/>
  <c r="D186" i="30" s="1"/>
  <c r="C186" i="22"/>
  <c r="D186" i="22" s="1"/>
  <c r="C186" i="8"/>
  <c r="D186" i="8" s="1"/>
  <c r="C197" i="30"/>
  <c r="D197" i="30" s="1"/>
  <c r="C197" i="22"/>
  <c r="D197" i="22" s="1"/>
  <c r="C197" i="8"/>
  <c r="D197" i="8" s="1"/>
  <c r="C208" i="30"/>
  <c r="D208" i="30" s="1"/>
  <c r="C208" i="22"/>
  <c r="D208" i="22" s="1"/>
  <c r="C208" i="8"/>
  <c r="D208" i="8" s="1"/>
  <c r="C219" i="30"/>
  <c r="D219" i="30" s="1"/>
  <c r="C219" i="22"/>
  <c r="D219" i="22" s="1"/>
  <c r="C219" i="8"/>
  <c r="D219" i="8" s="1"/>
  <c r="C230" i="30"/>
  <c r="D230" i="30" s="1"/>
  <c r="C230" i="22"/>
  <c r="D230" i="22" s="1"/>
  <c r="C230" i="8"/>
  <c r="D230" i="8" s="1"/>
  <c r="C241" i="30"/>
  <c r="D241" i="30" s="1"/>
  <c r="C241" i="22"/>
  <c r="D241" i="22" s="1"/>
  <c r="C241" i="8"/>
  <c r="D241" i="8" s="1"/>
  <c r="C252" i="30"/>
  <c r="D252" i="30" s="1"/>
  <c r="C252" i="22"/>
  <c r="D252" i="22" s="1"/>
  <c r="C252" i="8"/>
  <c r="D252" i="8" s="1"/>
  <c r="C263" i="30"/>
  <c r="D263" i="30" s="1"/>
  <c r="C263" i="22"/>
  <c r="D263" i="22" s="1"/>
  <c r="C263" i="8"/>
  <c r="D263" i="8" s="1"/>
  <c r="C274" i="30"/>
  <c r="D274" i="30" s="1"/>
  <c r="C274" i="22"/>
  <c r="D274" i="22" s="1"/>
  <c r="C274" i="8"/>
  <c r="D274" i="8" s="1"/>
  <c r="C285" i="30"/>
  <c r="D285" i="30" s="1"/>
  <c r="C285" i="22"/>
  <c r="D285" i="22" s="1"/>
  <c r="C285" i="8"/>
  <c r="D285" i="8" s="1"/>
  <c r="C296" i="30"/>
  <c r="D296" i="30" s="1"/>
  <c r="C296" i="22"/>
  <c r="D296" i="22" s="1"/>
  <c r="C296" i="8"/>
  <c r="D296" i="8" s="1"/>
  <c r="C307" i="30"/>
  <c r="D307" i="30" s="1"/>
  <c r="C307" i="22"/>
  <c r="D307" i="22" s="1"/>
  <c r="C307" i="8"/>
  <c r="D307" i="8" s="1"/>
  <c r="C318" i="30"/>
  <c r="D318" i="30" s="1"/>
  <c r="C318" i="22"/>
  <c r="D318" i="22" s="1"/>
  <c r="C318" i="8"/>
  <c r="D318" i="8" s="1"/>
  <c r="C329" i="30"/>
  <c r="D329" i="30" s="1"/>
  <c r="C329" i="22"/>
  <c r="D329" i="22" s="1"/>
  <c r="C329" i="8"/>
  <c r="D329" i="8" s="1"/>
  <c r="C340" i="30"/>
  <c r="D340" i="30" s="1"/>
  <c r="C340" i="22"/>
  <c r="D340" i="22" s="1"/>
  <c r="C340" i="8"/>
  <c r="D340" i="8" s="1"/>
  <c r="C351" i="30"/>
  <c r="D351" i="30" s="1"/>
  <c r="C351" i="22"/>
  <c r="D351" i="22" s="1"/>
  <c r="C351" i="8"/>
  <c r="D351" i="8" s="1"/>
  <c r="C362" i="30"/>
  <c r="D362" i="30" s="1"/>
  <c r="C362" i="22"/>
  <c r="D362" i="22" s="1"/>
  <c r="C362" i="8"/>
  <c r="D362" i="8" s="1"/>
  <c r="C373" i="30"/>
  <c r="D373" i="30" s="1"/>
  <c r="C373" i="22"/>
  <c r="D373" i="22" s="1"/>
  <c r="C373" i="8"/>
  <c r="D373" i="8" s="1"/>
  <c r="C384" i="30"/>
  <c r="D384" i="30" s="1"/>
  <c r="C384" i="22"/>
  <c r="D384" i="22" s="1"/>
  <c r="C384" i="8"/>
  <c r="D384" i="8" s="1"/>
  <c r="C395" i="30"/>
  <c r="D395" i="30" s="1"/>
  <c r="C395" i="22"/>
  <c r="D395" i="22" s="1"/>
  <c r="C395" i="8"/>
  <c r="D395" i="8" s="1"/>
  <c r="C406" i="30"/>
  <c r="D406" i="30" s="1"/>
  <c r="C406" i="22"/>
  <c r="D406" i="22" s="1"/>
  <c r="C406" i="8"/>
  <c r="D406" i="8" s="1"/>
  <c r="C417" i="30"/>
  <c r="D417" i="30" s="1"/>
  <c r="C417" i="22"/>
  <c r="D417" i="22" s="1"/>
  <c r="C417" i="8"/>
  <c r="D417" i="8" s="1"/>
  <c r="C428" i="30"/>
  <c r="D428" i="30" s="1"/>
  <c r="C428" i="22"/>
  <c r="D428" i="22" s="1"/>
  <c r="C428" i="8"/>
  <c r="D428" i="8" s="1"/>
  <c r="C22" i="30"/>
  <c r="D22" i="30" s="1"/>
  <c r="C22" i="22"/>
  <c r="D22" i="22" s="1"/>
  <c r="C22" i="8"/>
  <c r="D22" i="8" s="1"/>
  <c r="C66" i="30"/>
  <c r="D66" i="30" s="1"/>
  <c r="C66" i="22"/>
  <c r="D66" i="22" s="1"/>
  <c r="C66" i="8"/>
  <c r="D66" i="8" s="1"/>
  <c r="C77" i="30"/>
  <c r="D77" i="30" s="1"/>
  <c r="C77" i="22"/>
  <c r="D77" i="22" s="1"/>
  <c r="C77" i="8"/>
  <c r="D77" i="8" s="1"/>
  <c r="C99" i="30"/>
  <c r="D99" i="30" s="1"/>
  <c r="C99" i="22"/>
  <c r="D99" i="22" s="1"/>
  <c r="C99" i="8"/>
  <c r="D99" i="8" s="1"/>
  <c r="C110" i="30"/>
  <c r="D110" i="30" s="1"/>
  <c r="C110" i="22"/>
  <c r="D110" i="22" s="1"/>
  <c r="C110" i="8"/>
  <c r="D110" i="8" s="1"/>
  <c r="C132" i="30"/>
  <c r="D132" i="30" s="1"/>
  <c r="C132" i="22"/>
  <c r="D132" i="22" s="1"/>
  <c r="C132" i="8"/>
  <c r="D132" i="8" s="1"/>
  <c r="C165" i="30"/>
  <c r="D165" i="30" s="1"/>
  <c r="C165" i="22"/>
  <c r="D165" i="22" s="1"/>
  <c r="C165" i="8"/>
  <c r="D165" i="8" s="1"/>
  <c r="C187" i="30"/>
  <c r="D187" i="30" s="1"/>
  <c r="C187" i="22"/>
  <c r="D187" i="22" s="1"/>
  <c r="C187" i="8"/>
  <c r="D187" i="8" s="1"/>
  <c r="C209" i="30"/>
  <c r="D209" i="30" s="1"/>
  <c r="C209" i="22"/>
  <c r="D209" i="22" s="1"/>
  <c r="C209" i="8"/>
  <c r="D209" i="8" s="1"/>
  <c r="C220" i="30"/>
  <c r="D220" i="30" s="1"/>
  <c r="C220" i="22"/>
  <c r="D220" i="22" s="1"/>
  <c r="C220" i="8"/>
  <c r="D220" i="8" s="1"/>
  <c r="C242" i="30"/>
  <c r="D242" i="30" s="1"/>
  <c r="C242" i="22"/>
  <c r="D242" i="22" s="1"/>
  <c r="C242" i="8"/>
  <c r="D242" i="8" s="1"/>
  <c r="C264" i="30"/>
  <c r="D264" i="30" s="1"/>
  <c r="C264" i="22"/>
  <c r="D264" i="22" s="1"/>
  <c r="C264" i="8"/>
  <c r="D264" i="8" s="1"/>
  <c r="C275" i="30"/>
  <c r="D275" i="30" s="1"/>
  <c r="C275" i="22"/>
  <c r="D275" i="22" s="1"/>
  <c r="C275" i="8"/>
  <c r="D275" i="8" s="1"/>
  <c r="C297" i="30"/>
  <c r="D297" i="30" s="1"/>
  <c r="C297" i="22"/>
  <c r="D297" i="22" s="1"/>
  <c r="C297" i="8"/>
  <c r="D297" i="8" s="1"/>
  <c r="C319" i="30"/>
  <c r="D319" i="30" s="1"/>
  <c r="C319" i="22"/>
  <c r="D319" i="22" s="1"/>
  <c r="C319" i="8"/>
  <c r="D319" i="8" s="1"/>
  <c r="C341" i="30"/>
  <c r="D341" i="30" s="1"/>
  <c r="C341" i="22"/>
  <c r="D341" i="22" s="1"/>
  <c r="C341" i="8"/>
  <c r="D341" i="8" s="1"/>
  <c r="C363" i="30"/>
  <c r="D363" i="30" s="1"/>
  <c r="C363" i="22"/>
  <c r="D363" i="22" s="1"/>
  <c r="C363" i="8"/>
  <c r="D363" i="8" s="1"/>
  <c r="C385" i="30"/>
  <c r="D385" i="30" s="1"/>
  <c r="C385" i="22"/>
  <c r="D385" i="22" s="1"/>
  <c r="C385" i="8"/>
  <c r="D385" i="8" s="1"/>
  <c r="C429" i="30"/>
  <c r="D429" i="30" s="1"/>
  <c r="C429" i="22"/>
  <c r="D429" i="22" s="1"/>
  <c r="C429" i="8"/>
  <c r="D429" i="8" s="1"/>
  <c r="C23" i="30"/>
  <c r="D23" i="30" s="1"/>
  <c r="C23" i="22"/>
  <c r="D23" i="22" s="1"/>
  <c r="C23" i="8"/>
  <c r="D23" i="8" s="1"/>
  <c r="C56" i="30"/>
  <c r="D56" i="30" s="1"/>
  <c r="C56" i="22"/>
  <c r="D56" i="22" s="1"/>
  <c r="C56" i="8"/>
  <c r="D56" i="8" s="1"/>
  <c r="C78" i="30"/>
  <c r="D78" i="30" s="1"/>
  <c r="C78" i="22"/>
  <c r="D78" i="22" s="1"/>
  <c r="C78" i="8"/>
  <c r="D78" i="8" s="1"/>
  <c r="C100" i="30"/>
  <c r="D100" i="30" s="1"/>
  <c r="C100" i="22"/>
  <c r="D100" i="22" s="1"/>
  <c r="C100" i="8"/>
  <c r="D100" i="8" s="1"/>
  <c r="C111" i="30"/>
  <c r="D111" i="30" s="1"/>
  <c r="C111" i="22"/>
  <c r="D111" i="22" s="1"/>
  <c r="C111" i="8"/>
  <c r="D111" i="8" s="1"/>
  <c r="C122" i="30"/>
  <c r="D122" i="30" s="1"/>
  <c r="C122" i="22"/>
  <c r="D122" i="22" s="1"/>
  <c r="C122" i="8"/>
  <c r="D122" i="8" s="1"/>
  <c r="C144" i="30"/>
  <c r="D144" i="30" s="1"/>
  <c r="C144" i="22"/>
  <c r="D144" i="22" s="1"/>
  <c r="C144" i="8"/>
  <c r="D144" i="8" s="1"/>
  <c r="C166" i="30"/>
  <c r="D166" i="30" s="1"/>
  <c r="C166" i="22"/>
  <c r="D166" i="22" s="1"/>
  <c r="C166" i="8"/>
  <c r="D166" i="8" s="1"/>
  <c r="C177" i="30"/>
  <c r="D177" i="30" s="1"/>
  <c r="C177" i="22"/>
  <c r="D177" i="22" s="1"/>
  <c r="C177" i="8"/>
  <c r="D177" i="8" s="1"/>
  <c r="C188" i="30"/>
  <c r="D188" i="30" s="1"/>
  <c r="C188" i="22"/>
  <c r="D188" i="22" s="1"/>
  <c r="C188" i="8"/>
  <c r="D188" i="8" s="1"/>
  <c r="C199" i="30"/>
  <c r="D199" i="30" s="1"/>
  <c r="C199" i="22"/>
  <c r="D199" i="22" s="1"/>
  <c r="C199" i="8"/>
  <c r="D199" i="8" s="1"/>
  <c r="C221" i="30"/>
  <c r="D221" i="30" s="1"/>
  <c r="C221" i="22"/>
  <c r="D221" i="22" s="1"/>
  <c r="C221" i="8"/>
  <c r="D221" i="8" s="1"/>
  <c r="C243" i="30"/>
  <c r="D243" i="30" s="1"/>
  <c r="C243" i="22"/>
  <c r="D243" i="22" s="1"/>
  <c r="C243" i="8"/>
  <c r="D243" i="8" s="1"/>
  <c r="C254" i="30"/>
  <c r="D254" i="30" s="1"/>
  <c r="C254" i="22"/>
  <c r="D254" i="22" s="1"/>
  <c r="C254" i="8"/>
  <c r="D254" i="8" s="1"/>
  <c r="C265" i="30"/>
  <c r="D265" i="30" s="1"/>
  <c r="C265" i="22"/>
  <c r="D265" i="22" s="1"/>
  <c r="C265" i="8"/>
  <c r="D265" i="8" s="1"/>
  <c r="C276" i="30"/>
  <c r="D276" i="30" s="1"/>
  <c r="C276" i="22"/>
  <c r="D276" i="22" s="1"/>
  <c r="C276" i="8"/>
  <c r="D276" i="8" s="1"/>
  <c r="C298" i="30"/>
  <c r="D298" i="30" s="1"/>
  <c r="C298" i="22"/>
  <c r="D298" i="22" s="1"/>
  <c r="C298" i="8"/>
  <c r="D298" i="8" s="1"/>
  <c r="C309" i="30"/>
  <c r="D309" i="30" s="1"/>
  <c r="C309" i="22"/>
  <c r="D309" i="22" s="1"/>
  <c r="C309" i="8"/>
  <c r="D309" i="8" s="1"/>
  <c r="C320" i="30"/>
  <c r="D320" i="30" s="1"/>
  <c r="C320" i="22"/>
  <c r="D320" i="22" s="1"/>
  <c r="C320" i="8"/>
  <c r="D320" i="8" s="1"/>
  <c r="C331" i="30"/>
  <c r="D331" i="30" s="1"/>
  <c r="C331" i="22"/>
  <c r="D331" i="22" s="1"/>
  <c r="C331" i="8"/>
  <c r="D331" i="8" s="1"/>
  <c r="C342" i="30"/>
  <c r="D342" i="30" s="1"/>
  <c r="C342" i="22"/>
  <c r="D342" i="22" s="1"/>
  <c r="C342" i="8"/>
  <c r="D342" i="8" s="1"/>
  <c r="C353" i="30"/>
  <c r="D353" i="30" s="1"/>
  <c r="C353" i="22"/>
  <c r="D353" i="22" s="1"/>
  <c r="C353" i="8"/>
  <c r="D353" i="8" s="1"/>
  <c r="C364" i="30"/>
  <c r="D364" i="30" s="1"/>
  <c r="C364" i="22"/>
  <c r="D364" i="22" s="1"/>
  <c r="C364" i="8"/>
  <c r="D364" i="8" s="1"/>
  <c r="C375" i="30"/>
  <c r="D375" i="30" s="1"/>
  <c r="C375" i="22"/>
  <c r="D375" i="22" s="1"/>
  <c r="C375" i="8"/>
  <c r="D375" i="8" s="1"/>
  <c r="C386" i="30"/>
  <c r="D386" i="30" s="1"/>
  <c r="C386" i="22"/>
  <c r="D386" i="22" s="1"/>
  <c r="C386" i="8"/>
  <c r="D386" i="8" s="1"/>
  <c r="C397" i="30"/>
  <c r="D397" i="30" s="1"/>
  <c r="C397" i="22"/>
  <c r="D397" i="22" s="1"/>
  <c r="C397" i="8"/>
  <c r="D397" i="8" s="1"/>
  <c r="C408" i="30"/>
  <c r="D408" i="30" s="1"/>
  <c r="C408" i="22"/>
  <c r="D408" i="22" s="1"/>
  <c r="C408" i="8"/>
  <c r="D408" i="8" s="1"/>
  <c r="C430" i="8"/>
  <c r="D430" i="8" s="1"/>
  <c r="C430" i="30"/>
  <c r="D430" i="30" s="1"/>
  <c r="C430" i="22"/>
  <c r="D430" i="22" s="1"/>
  <c r="C13" i="30"/>
  <c r="D13" i="30" s="1"/>
  <c r="C13" i="22"/>
  <c r="D13" i="22" s="1"/>
  <c r="C13" i="8"/>
  <c r="D13" i="8" s="1"/>
  <c r="C35" i="30"/>
  <c r="D35" i="30" s="1"/>
  <c r="C35" i="22"/>
  <c r="D35" i="22" s="1"/>
  <c r="C35" i="8"/>
  <c r="D35" i="8" s="1"/>
  <c r="C68" i="30"/>
  <c r="D68" i="30" s="1"/>
  <c r="C68" i="22"/>
  <c r="D68" i="22" s="1"/>
  <c r="C68" i="8"/>
  <c r="D68" i="8" s="1"/>
  <c r="C90" i="30"/>
  <c r="D90" i="30" s="1"/>
  <c r="C90" i="22"/>
  <c r="D90" i="22" s="1"/>
  <c r="C90" i="8"/>
  <c r="D90" i="8" s="1"/>
  <c r="C112" i="30"/>
  <c r="D112" i="30" s="1"/>
  <c r="C112" i="22"/>
  <c r="D112" i="22" s="1"/>
  <c r="C112" i="8"/>
  <c r="D112" i="8" s="1"/>
  <c r="C134" i="30"/>
  <c r="D134" i="30" s="1"/>
  <c r="C134" i="22"/>
  <c r="D134" i="22" s="1"/>
  <c r="C134" i="8"/>
  <c r="D134" i="8" s="1"/>
  <c r="C167" i="30"/>
  <c r="D167" i="30" s="1"/>
  <c r="C167" i="22"/>
  <c r="D167" i="22" s="1"/>
  <c r="C167" i="8"/>
  <c r="D167" i="8" s="1"/>
  <c r="C189" i="30"/>
  <c r="D189" i="30" s="1"/>
  <c r="C189" i="22"/>
  <c r="D189" i="22" s="1"/>
  <c r="C189" i="8"/>
  <c r="D189" i="8" s="1"/>
  <c r="C222" i="30"/>
  <c r="D222" i="30" s="1"/>
  <c r="C222" i="22"/>
  <c r="D222" i="22" s="1"/>
  <c r="C222" i="8"/>
  <c r="D222" i="8" s="1"/>
  <c r="C233" i="30"/>
  <c r="D233" i="30" s="1"/>
  <c r="C233" i="22"/>
  <c r="D233" i="22" s="1"/>
  <c r="C233" i="8"/>
  <c r="D233" i="8" s="1"/>
  <c r="C255" i="30"/>
  <c r="D255" i="30" s="1"/>
  <c r="C255" i="22"/>
  <c r="D255" i="22" s="1"/>
  <c r="C255" i="8"/>
  <c r="D255" i="8" s="1"/>
  <c r="C299" i="30"/>
  <c r="D299" i="30" s="1"/>
  <c r="C299" i="22"/>
  <c r="D299" i="22" s="1"/>
  <c r="C299" i="8"/>
  <c r="D299" i="8" s="1"/>
  <c r="C321" i="30"/>
  <c r="D321" i="30" s="1"/>
  <c r="C321" i="22"/>
  <c r="D321" i="22" s="1"/>
  <c r="C321" i="8"/>
  <c r="D321" i="8" s="1"/>
  <c r="C343" i="30"/>
  <c r="D343" i="30" s="1"/>
  <c r="C343" i="22"/>
  <c r="D343" i="22" s="1"/>
  <c r="C343" i="8"/>
  <c r="D343" i="8" s="1"/>
  <c r="C354" i="30"/>
  <c r="D354" i="30" s="1"/>
  <c r="C354" i="22"/>
  <c r="D354" i="22" s="1"/>
  <c r="C354" i="8"/>
  <c r="D354" i="8" s="1"/>
  <c r="C376" i="30"/>
  <c r="D376" i="30" s="1"/>
  <c r="C376" i="22"/>
  <c r="D376" i="22" s="1"/>
  <c r="C376" i="8"/>
  <c r="D376" i="8" s="1"/>
  <c r="C387" i="30"/>
  <c r="D387" i="30" s="1"/>
  <c r="C387" i="22"/>
  <c r="D387" i="22" s="1"/>
  <c r="C387" i="8"/>
  <c r="D387" i="8" s="1"/>
  <c r="C398" i="30"/>
  <c r="D398" i="30" s="1"/>
  <c r="C398" i="22"/>
  <c r="D398" i="22" s="1"/>
  <c r="C398" i="8"/>
  <c r="D398" i="8" s="1"/>
  <c r="C420" i="30"/>
  <c r="D420" i="30" s="1"/>
  <c r="C420" i="22"/>
  <c r="D420" i="22" s="1"/>
  <c r="C420" i="8"/>
  <c r="D420" i="8" s="1"/>
  <c r="C3" i="30"/>
  <c r="D3" i="30" s="1"/>
  <c r="C3" i="22"/>
  <c r="D3" i="22" s="1"/>
  <c r="C3" i="8"/>
  <c r="D3" i="8" s="1"/>
  <c r="C25" i="30"/>
  <c r="D25" i="30" s="1"/>
  <c r="C25" i="22"/>
  <c r="D25" i="22" s="1"/>
  <c r="C25" i="8"/>
  <c r="D25" i="8" s="1"/>
  <c r="C47" i="30"/>
  <c r="D47" i="30" s="1"/>
  <c r="C47" i="22"/>
  <c r="D47" i="22" s="1"/>
  <c r="C47" i="8"/>
  <c r="D47" i="8" s="1"/>
  <c r="C69" i="30"/>
  <c r="D69" i="30" s="1"/>
  <c r="C69" i="22"/>
  <c r="D69" i="22" s="1"/>
  <c r="C69" i="8"/>
  <c r="D69" i="8" s="1"/>
  <c r="C91" i="30"/>
  <c r="D91" i="30" s="1"/>
  <c r="C91" i="22"/>
  <c r="D91" i="22" s="1"/>
  <c r="C91" i="8"/>
  <c r="D91" i="8" s="1"/>
  <c r="C113" i="30"/>
  <c r="D113" i="30" s="1"/>
  <c r="C113" i="22"/>
  <c r="D113" i="22" s="1"/>
  <c r="C113" i="8"/>
  <c r="D113" i="8" s="1"/>
  <c r="C135" i="30"/>
  <c r="D135" i="30" s="1"/>
  <c r="C135" i="22"/>
  <c r="D135" i="22" s="1"/>
  <c r="C135" i="8"/>
  <c r="D135" i="8" s="1"/>
  <c r="C157" i="30"/>
  <c r="D157" i="30" s="1"/>
  <c r="C157" i="22"/>
  <c r="D157" i="22" s="1"/>
  <c r="C157" i="8"/>
  <c r="D157" i="8" s="1"/>
  <c r="C179" i="30"/>
  <c r="D179" i="30" s="1"/>
  <c r="C179" i="22"/>
  <c r="D179" i="22" s="1"/>
  <c r="C179" i="8"/>
  <c r="D179" i="8" s="1"/>
  <c r="C201" i="30"/>
  <c r="D201" i="30" s="1"/>
  <c r="C201" i="22"/>
  <c r="D201" i="22" s="1"/>
  <c r="C201" i="8"/>
  <c r="D201" i="8" s="1"/>
  <c r="C223" i="30"/>
  <c r="D223" i="30" s="1"/>
  <c r="C223" i="22"/>
  <c r="D223" i="22" s="1"/>
  <c r="C223" i="8"/>
  <c r="D223" i="8" s="1"/>
  <c r="C234" i="30"/>
  <c r="D234" i="30" s="1"/>
  <c r="C234" i="22"/>
  <c r="D234" i="22" s="1"/>
  <c r="C234" i="8"/>
  <c r="D234" i="8" s="1"/>
  <c r="C245" i="30"/>
  <c r="D245" i="30" s="1"/>
  <c r="C245" i="22"/>
  <c r="D245" i="22" s="1"/>
  <c r="C245" i="8"/>
  <c r="D245" i="8" s="1"/>
  <c r="C267" i="30"/>
  <c r="D267" i="30" s="1"/>
  <c r="C267" i="22"/>
  <c r="D267" i="22" s="1"/>
  <c r="C267" i="8"/>
  <c r="D267" i="8" s="1"/>
  <c r="C289" i="30"/>
  <c r="D289" i="30" s="1"/>
  <c r="C289" i="22"/>
  <c r="D289" i="22" s="1"/>
  <c r="C289" i="8"/>
  <c r="D289" i="8" s="1"/>
  <c r="C311" i="30"/>
  <c r="D311" i="30" s="1"/>
  <c r="C311" i="22"/>
  <c r="D311" i="22" s="1"/>
  <c r="C311" i="8"/>
  <c r="D311" i="8" s="1"/>
  <c r="C333" i="30"/>
  <c r="D333" i="30" s="1"/>
  <c r="C333" i="22"/>
  <c r="D333" i="22" s="1"/>
  <c r="C333" i="8"/>
  <c r="D333" i="8" s="1"/>
  <c r="C355" i="30"/>
  <c r="D355" i="30" s="1"/>
  <c r="C355" i="22"/>
  <c r="D355" i="22" s="1"/>
  <c r="C355" i="8"/>
  <c r="D355" i="8" s="1"/>
  <c r="C377" i="30"/>
  <c r="D377" i="30" s="1"/>
  <c r="C377" i="22"/>
  <c r="D377" i="22" s="1"/>
  <c r="C377" i="8"/>
  <c r="D377" i="8" s="1"/>
  <c r="C410" i="30"/>
  <c r="D410" i="30" s="1"/>
  <c r="C410" i="22"/>
  <c r="D410" i="22" s="1"/>
  <c r="C410" i="8"/>
  <c r="D410" i="8" s="1"/>
  <c r="C16" i="30"/>
  <c r="D16" i="30" s="1"/>
  <c r="C16" i="22"/>
  <c r="D16" i="22" s="1"/>
  <c r="C16" i="8"/>
  <c r="D16" i="8" s="1"/>
  <c r="C38" i="30"/>
  <c r="D38" i="30" s="1"/>
  <c r="C38" i="22"/>
  <c r="D38" i="22" s="1"/>
  <c r="C38" i="8"/>
  <c r="D38" i="8" s="1"/>
  <c r="C82" i="30"/>
  <c r="D82" i="30" s="1"/>
  <c r="C82" i="22"/>
  <c r="D82" i="22" s="1"/>
  <c r="C82" i="8"/>
  <c r="D82" i="8" s="1"/>
  <c r="C104" i="30"/>
  <c r="D104" i="30" s="1"/>
  <c r="C104" i="22"/>
  <c r="D104" i="22" s="1"/>
  <c r="C104" i="8"/>
  <c r="D104" i="8" s="1"/>
  <c r="C126" i="30"/>
  <c r="D126" i="30" s="1"/>
  <c r="C126" i="22"/>
  <c r="D126" i="22" s="1"/>
  <c r="C126" i="8"/>
  <c r="D126" i="8" s="1"/>
  <c r="C170" i="30"/>
  <c r="D170" i="30" s="1"/>
  <c r="C170" i="22"/>
  <c r="D170" i="22" s="1"/>
  <c r="C170" i="8"/>
  <c r="D170" i="8" s="1"/>
  <c r="C181" i="30"/>
  <c r="D181" i="30" s="1"/>
  <c r="C181" i="22"/>
  <c r="D181" i="22" s="1"/>
  <c r="C181" i="8"/>
  <c r="D181" i="8" s="1"/>
  <c r="C192" i="30"/>
  <c r="D192" i="30" s="1"/>
  <c r="C192" i="22"/>
  <c r="D192" i="22" s="1"/>
  <c r="C192" i="8"/>
  <c r="D192" i="8" s="1"/>
  <c r="C214" i="30"/>
  <c r="D214" i="30" s="1"/>
  <c r="C214" i="22"/>
  <c r="D214" i="22" s="1"/>
  <c r="C214" i="8"/>
  <c r="D214" i="8" s="1"/>
  <c r="C225" i="30"/>
  <c r="D225" i="30" s="1"/>
  <c r="C225" i="22"/>
  <c r="D225" i="22" s="1"/>
  <c r="C225" i="8"/>
  <c r="D225" i="8" s="1"/>
  <c r="C236" i="30"/>
  <c r="D236" i="30" s="1"/>
  <c r="C236" i="22"/>
  <c r="D236" i="22" s="1"/>
  <c r="C236" i="8"/>
  <c r="D236" i="8" s="1"/>
  <c r="C247" i="30"/>
  <c r="D247" i="30" s="1"/>
  <c r="C247" i="22"/>
  <c r="D247" i="22" s="1"/>
  <c r="C247" i="8"/>
  <c r="D247" i="8" s="1"/>
  <c r="C269" i="30"/>
  <c r="D269" i="30" s="1"/>
  <c r="C269" i="22"/>
  <c r="D269" i="22" s="1"/>
  <c r="C269" i="8"/>
  <c r="D269" i="8" s="1"/>
  <c r="C280" i="30"/>
  <c r="D280" i="30" s="1"/>
  <c r="C280" i="22"/>
  <c r="D280" i="22" s="1"/>
  <c r="C280" i="8"/>
  <c r="D280" i="8" s="1"/>
  <c r="C291" i="30"/>
  <c r="D291" i="30" s="1"/>
  <c r="C291" i="22"/>
  <c r="D291" i="22" s="1"/>
  <c r="C291" i="8"/>
  <c r="D291" i="8" s="1"/>
  <c r="C302" i="30"/>
  <c r="D302" i="30" s="1"/>
  <c r="C302" i="22"/>
  <c r="D302" i="22" s="1"/>
  <c r="C302" i="8"/>
  <c r="D302" i="8" s="1"/>
  <c r="C324" i="30"/>
  <c r="D324" i="30" s="1"/>
  <c r="C324" i="22"/>
  <c r="D324" i="22" s="1"/>
  <c r="C324" i="8"/>
  <c r="D324" i="8" s="1"/>
  <c r="C335" i="30"/>
  <c r="D335" i="30" s="1"/>
  <c r="C335" i="22"/>
  <c r="D335" i="22" s="1"/>
  <c r="C335" i="8"/>
  <c r="D335" i="8" s="1"/>
  <c r="C346" i="30"/>
  <c r="D346" i="30" s="1"/>
  <c r="C346" i="22"/>
  <c r="D346" i="22" s="1"/>
  <c r="C346" i="8"/>
  <c r="D346" i="8" s="1"/>
  <c r="C357" i="30"/>
  <c r="D357" i="30" s="1"/>
  <c r="C357" i="22"/>
  <c r="D357" i="22" s="1"/>
  <c r="C357" i="8"/>
  <c r="D357" i="8" s="1"/>
  <c r="C379" i="30"/>
  <c r="D379" i="30" s="1"/>
  <c r="C379" i="22"/>
  <c r="D379" i="22" s="1"/>
  <c r="C379" i="8"/>
  <c r="D379" i="8" s="1"/>
  <c r="C390" i="30"/>
  <c r="D390" i="30" s="1"/>
  <c r="C390" i="22"/>
  <c r="D390" i="22" s="1"/>
  <c r="C390" i="8"/>
  <c r="D390" i="8" s="1"/>
  <c r="C401" i="30"/>
  <c r="D401" i="30" s="1"/>
  <c r="C401" i="22"/>
  <c r="D401" i="22" s="1"/>
  <c r="C401" i="8"/>
  <c r="D401" i="8" s="1"/>
  <c r="C412" i="30"/>
  <c r="D412" i="30" s="1"/>
  <c r="C412" i="22"/>
  <c r="D412" i="22" s="1"/>
  <c r="C412" i="8"/>
  <c r="D412" i="8" s="1"/>
  <c r="C423" i="30"/>
  <c r="D423" i="30" s="1"/>
  <c r="C423" i="22"/>
  <c r="D423" i="22" s="1"/>
  <c r="C423" i="8"/>
  <c r="D423" i="8" s="1"/>
  <c r="C6" i="30"/>
  <c r="D6" i="30" s="1"/>
  <c r="C6" i="22"/>
  <c r="D6" i="22" s="1"/>
  <c r="C6" i="8"/>
  <c r="D6" i="8" s="1"/>
  <c r="C39" i="30"/>
  <c r="D39" i="30" s="1"/>
  <c r="C39" i="22"/>
  <c r="D39" i="22" s="1"/>
  <c r="C39" i="8"/>
  <c r="D39" i="8" s="1"/>
  <c r="C94" i="30"/>
  <c r="D94" i="30" s="1"/>
  <c r="C94" i="22"/>
  <c r="D94" i="22" s="1"/>
  <c r="C94" i="8"/>
  <c r="D94" i="8" s="1"/>
  <c r="C171" i="30"/>
  <c r="D171" i="30" s="1"/>
  <c r="C171" i="22"/>
  <c r="D171" i="22" s="1"/>
  <c r="C171" i="8"/>
  <c r="D171" i="8" s="1"/>
  <c r="C292" i="30"/>
  <c r="D292" i="30" s="1"/>
  <c r="C292" i="22"/>
  <c r="D292" i="22" s="1"/>
  <c r="C292" i="8"/>
  <c r="D292" i="8" s="1"/>
  <c r="C7" i="30"/>
  <c r="D7" i="30" s="1"/>
  <c r="C7" i="22"/>
  <c r="D7" i="22" s="1"/>
  <c r="C7" i="8"/>
  <c r="D7" i="8" s="1"/>
  <c r="C51" i="30"/>
  <c r="D51" i="30" s="1"/>
  <c r="C51" i="22"/>
  <c r="D51" i="22" s="1"/>
  <c r="C51" i="8"/>
  <c r="D51" i="8" s="1"/>
  <c r="C106" i="30"/>
  <c r="D106" i="30" s="1"/>
  <c r="C106" i="22"/>
  <c r="D106" i="22" s="1"/>
  <c r="C106" i="8"/>
  <c r="D106" i="8" s="1"/>
  <c r="C172" i="30"/>
  <c r="D172" i="30" s="1"/>
  <c r="C172" i="22"/>
  <c r="D172" i="22" s="1"/>
  <c r="C172" i="8"/>
  <c r="D172" i="8" s="1"/>
  <c r="C282" i="30"/>
  <c r="D282" i="30" s="1"/>
  <c r="C282" i="22"/>
  <c r="D282" i="22" s="1"/>
  <c r="C282" i="8"/>
  <c r="D282" i="8" s="1"/>
  <c r="C403" i="30"/>
  <c r="D403" i="30" s="1"/>
  <c r="C403" i="22"/>
  <c r="D403" i="22" s="1"/>
  <c r="C403" i="8"/>
  <c r="D403" i="8" s="1"/>
  <c r="W2" i="22"/>
  <c r="D60" i="15"/>
  <c r="D37" i="15"/>
  <c r="D12" i="15"/>
  <c r="D386" i="15"/>
  <c r="D57" i="15"/>
  <c r="D34" i="15"/>
  <c r="D39" i="15"/>
  <c r="D14" i="15"/>
  <c r="D385" i="15"/>
  <c r="D126" i="15"/>
  <c r="D78" i="15"/>
  <c r="D33" i="15"/>
  <c r="D472" i="15"/>
  <c r="D432" i="15"/>
  <c r="D407" i="15"/>
  <c r="D384" i="15"/>
  <c r="D262" i="15"/>
  <c r="D240" i="15"/>
  <c r="D196" i="15"/>
  <c r="D124" i="15"/>
  <c r="D77" i="15"/>
  <c r="D55" i="15"/>
  <c r="D32" i="15"/>
  <c r="D44" i="15"/>
  <c r="D19" i="15"/>
  <c r="D406" i="15"/>
  <c r="D54" i="15"/>
  <c r="D457" i="15"/>
  <c r="D237" i="15"/>
  <c r="D215" i="15"/>
  <c r="D193" i="15"/>
  <c r="D236" i="15"/>
  <c r="D192" i="15"/>
  <c r="D170" i="15"/>
  <c r="D467" i="15"/>
  <c r="D235" i="15"/>
  <c r="D169" i="15"/>
  <c r="D147" i="15"/>
  <c r="D324" i="15"/>
  <c r="D212" i="15"/>
  <c r="D168" i="15"/>
  <c r="D146" i="15"/>
  <c r="D255" i="15"/>
  <c r="D233" i="15"/>
  <c r="D211" i="15"/>
  <c r="D167" i="15"/>
  <c r="D145" i="15"/>
  <c r="D485" i="15"/>
  <c r="D321" i="15"/>
  <c r="D276" i="15"/>
  <c r="D232" i="15"/>
  <c r="D188" i="15"/>
  <c r="D166" i="15"/>
  <c r="D144" i="15"/>
  <c r="D20" i="15"/>
  <c r="D483" i="15"/>
  <c r="D61" i="15"/>
  <c r="D38" i="15"/>
  <c r="D13" i="15"/>
  <c r="D482" i="15"/>
  <c r="D344" i="15"/>
  <c r="D66" i="15"/>
  <c r="D43" i="15"/>
  <c r="D18" i="15"/>
  <c r="D462" i="15"/>
  <c r="D343" i="15"/>
  <c r="D65" i="15"/>
  <c r="D42" i="15"/>
  <c r="D17" i="15"/>
  <c r="D461" i="15"/>
  <c r="D342" i="15"/>
  <c r="D205" i="15"/>
  <c r="D64" i="15"/>
  <c r="D41" i="15"/>
  <c r="D16" i="15"/>
  <c r="D341" i="15"/>
  <c r="D204" i="15"/>
  <c r="D63" i="15"/>
  <c r="D40" i="15"/>
  <c r="D15" i="15"/>
  <c r="D203" i="15"/>
  <c r="D62" i="15"/>
  <c r="D335" i="15"/>
  <c r="D266" i="15"/>
  <c r="D200" i="15"/>
  <c r="D59" i="15"/>
  <c r="D36" i="15"/>
  <c r="D11" i="15"/>
  <c r="D475" i="15"/>
  <c r="D387" i="15"/>
  <c r="D130" i="15"/>
  <c r="D58" i="15"/>
  <c r="D35" i="15"/>
  <c r="D473" i="15"/>
  <c r="D465" i="15"/>
  <c r="D27" i="15"/>
  <c r="D8" i="15"/>
  <c r="D23" i="15"/>
  <c r="D45" i="15"/>
  <c r="D10" i="15"/>
  <c r="D56" i="15"/>
  <c r="D7" i="15"/>
  <c r="D51" i="15"/>
  <c r="D26" i="15"/>
  <c r="D3" i="15"/>
  <c r="D48" i="15"/>
  <c r="D22" i="15"/>
  <c r="D46" i="15"/>
  <c r="D21" i="15"/>
  <c r="D31" i="15"/>
  <c r="D6" i="15"/>
  <c r="D53" i="15"/>
  <c r="D28" i="15"/>
  <c r="D5" i="15"/>
  <c r="D52" i="15"/>
  <c r="D4" i="15"/>
  <c r="D50" i="15"/>
  <c r="D25" i="15"/>
  <c r="D49" i="15"/>
  <c r="D481" i="15"/>
  <c r="D98" i="15"/>
  <c r="D476" i="15"/>
  <c r="D464" i="15"/>
  <c r="D486" i="15"/>
  <c r="D479" i="15"/>
  <c r="D402" i="15"/>
  <c r="D468" i="15"/>
  <c r="D113" i="15"/>
  <c r="D239" i="15"/>
  <c r="D214" i="15"/>
  <c r="D159" i="15"/>
  <c r="D151" i="15"/>
  <c r="D469" i="15"/>
  <c r="D331" i="15"/>
  <c r="D330" i="15"/>
  <c r="D484" i="15"/>
  <c r="D256" i="15"/>
  <c r="D114" i="15"/>
  <c r="D488" i="15"/>
  <c r="D474" i="15"/>
  <c r="D332" i="15"/>
  <c r="D195" i="15"/>
  <c r="D70" i="15"/>
  <c r="D191" i="15"/>
  <c r="D69" i="15"/>
  <c r="D190" i="15"/>
  <c r="D422" i="15"/>
  <c r="D328" i="15"/>
  <c r="D181" i="15"/>
  <c r="D213" i="15"/>
  <c r="D71" i="15"/>
  <c r="D305" i="15"/>
  <c r="D314" i="15"/>
  <c r="D313" i="15"/>
  <c r="D351" i="15"/>
  <c r="D302" i="15"/>
  <c r="D300" i="15"/>
  <c r="D489" i="15"/>
  <c r="D453" i="15"/>
  <c r="D234" i="15"/>
  <c r="D452" i="15"/>
  <c r="D72" i="15"/>
  <c r="D401" i="15"/>
  <c r="D137" i="15"/>
  <c r="D315" i="15"/>
  <c r="D135" i="15"/>
  <c r="D376" i="15"/>
  <c r="D283" i="15"/>
  <c r="D287" i="15"/>
  <c r="D286" i="15"/>
  <c r="D284" i="15"/>
  <c r="D381" i="15"/>
  <c r="D354" i="15"/>
  <c r="D244" i="15"/>
  <c r="D155" i="15"/>
  <c r="D243" i="15"/>
  <c r="D152" i="15"/>
  <c r="D97" i="15"/>
  <c r="D423" i="15"/>
  <c r="D308" i="15"/>
  <c r="D242" i="15"/>
  <c r="D96" i="15"/>
  <c r="D380" i="15"/>
  <c r="D280" i="15"/>
  <c r="D426" i="15"/>
  <c r="D307" i="15"/>
  <c r="D150" i="15"/>
  <c r="D95" i="15"/>
  <c r="D421" i="15"/>
  <c r="D306" i="15"/>
  <c r="D238" i="15"/>
  <c r="D149" i="15"/>
  <c r="D94" i="15"/>
  <c r="D148" i="15"/>
  <c r="D91" i="15"/>
  <c r="D405" i="15"/>
  <c r="D340" i="15"/>
  <c r="D304" i="15"/>
  <c r="D74" i="15"/>
  <c r="D303" i="15"/>
  <c r="D73" i="15"/>
  <c r="D478" i="15"/>
  <c r="D383" i="15"/>
  <c r="D329" i="15"/>
  <c r="D285" i="15"/>
  <c r="D487" i="15"/>
  <c r="D198" i="15"/>
  <c r="D382" i="15"/>
  <c r="D194" i="15"/>
  <c r="D428" i="15"/>
  <c r="D269" i="15"/>
  <c r="D161" i="15"/>
  <c r="D115" i="15"/>
  <c r="D471" i="15"/>
  <c r="D379" i="15"/>
  <c r="D279" i="15"/>
  <c r="D278" i="15"/>
  <c r="D316" i="15"/>
  <c r="D257" i="15"/>
  <c r="D160" i="15"/>
  <c r="D470" i="15"/>
  <c r="D375" i="15"/>
  <c r="D337" i="15"/>
  <c r="D336" i="15"/>
  <c r="D290" i="15"/>
  <c r="D260" i="15"/>
  <c r="D455" i="15"/>
  <c r="D353" i="15"/>
  <c r="D289" i="15"/>
  <c r="D259" i="15"/>
  <c r="D163" i="15"/>
  <c r="D134" i="15"/>
  <c r="D76" i="15"/>
  <c r="D454" i="15"/>
  <c r="D352" i="15"/>
  <c r="D322" i="15"/>
  <c r="D288" i="15"/>
  <c r="D258" i="15"/>
  <c r="D162" i="15"/>
  <c r="D75" i="15"/>
  <c r="D477" i="15"/>
  <c r="D156" i="15"/>
  <c r="D378" i="15"/>
  <c r="D312" i="15"/>
  <c r="D282" i="15"/>
  <c r="D241" i="15"/>
  <c r="D154" i="15"/>
  <c r="D118" i="15"/>
  <c r="D377" i="15"/>
  <c r="D309" i="15"/>
  <c r="D281" i="15"/>
  <c r="D153" i="15"/>
  <c r="D117" i="15"/>
  <c r="D420" i="15"/>
  <c r="D268" i="15"/>
  <c r="D176" i="15"/>
  <c r="D111" i="15"/>
  <c r="D361" i="15"/>
  <c r="D267" i="15"/>
  <c r="D175" i="15"/>
  <c r="D360" i="15"/>
  <c r="D220" i="15"/>
  <c r="D174" i="15"/>
  <c r="D359" i="15"/>
  <c r="D265" i="15"/>
  <c r="D219" i="15"/>
  <c r="D173" i="15"/>
  <c r="D141" i="15"/>
  <c r="D358" i="15"/>
  <c r="D264" i="15"/>
  <c r="D218" i="15"/>
  <c r="D172" i="15"/>
  <c r="D140" i="15"/>
  <c r="D357" i="15"/>
  <c r="D294" i="15"/>
  <c r="D263" i="15"/>
  <c r="D217" i="15"/>
  <c r="D171" i="15"/>
  <c r="D356" i="15"/>
  <c r="D293" i="15"/>
  <c r="D216" i="15"/>
  <c r="D93" i="15"/>
  <c r="D180" i="15"/>
  <c r="D400" i="15"/>
  <c r="D355" i="15"/>
  <c r="D291" i="15"/>
  <c r="D261" i="15"/>
  <c r="D92" i="15"/>
  <c r="D318" i="15"/>
  <c r="D110" i="15"/>
  <c r="D346" i="15"/>
  <c r="D320" i="15"/>
  <c r="D297" i="15"/>
  <c r="D275" i="15"/>
  <c r="D253" i="15"/>
  <c r="D231" i="15"/>
  <c r="D209" i="15"/>
  <c r="D187" i="15"/>
  <c r="D165" i="15"/>
  <c r="D143" i="15"/>
  <c r="D317" i="15"/>
  <c r="D164" i="15"/>
  <c r="D139" i="15"/>
  <c r="D416" i="15"/>
  <c r="D393" i="15"/>
  <c r="D370" i="15"/>
  <c r="D441" i="15"/>
  <c r="D414" i="15"/>
  <c r="D391" i="15"/>
  <c r="D106" i="15"/>
  <c r="D84" i="15"/>
  <c r="D208" i="15"/>
  <c r="D183" i="15"/>
  <c r="D158" i="15"/>
  <c r="D440" i="15"/>
  <c r="D390" i="15"/>
  <c r="D366" i="15"/>
  <c r="D105" i="15"/>
  <c r="D83" i="15"/>
  <c r="D362" i="15"/>
  <c r="D334" i="15"/>
  <c r="D310" i="15"/>
  <c r="D207" i="15"/>
  <c r="D182" i="15"/>
  <c r="D157" i="15"/>
  <c r="D132" i="15"/>
  <c r="D102" i="15"/>
  <c r="D80" i="15"/>
  <c r="D449" i="15"/>
  <c r="D229" i="15"/>
  <c r="D179" i="15"/>
  <c r="D448" i="15"/>
  <c r="D228" i="15"/>
  <c r="D178" i="15"/>
  <c r="D446" i="15"/>
  <c r="D252" i="15"/>
  <c r="D227" i="15"/>
  <c r="D202" i="15"/>
  <c r="D177" i="15"/>
  <c r="D373" i="15"/>
  <c r="D345" i="15"/>
  <c r="D395" i="15"/>
  <c r="D372" i="15"/>
  <c r="D88" i="15"/>
  <c r="D394" i="15"/>
  <c r="D371" i="15"/>
  <c r="D109" i="15"/>
  <c r="D87" i="15"/>
  <c r="D419" i="15"/>
  <c r="D186" i="15"/>
  <c r="D418" i="15"/>
  <c r="D185" i="15"/>
  <c r="D445" i="15"/>
  <c r="D251" i="15"/>
  <c r="D226" i="15"/>
  <c r="D201" i="15"/>
  <c r="D443" i="15"/>
  <c r="D397" i="15"/>
  <c r="D250" i="15"/>
  <c r="D225" i="15"/>
  <c r="D108" i="15"/>
  <c r="D86" i="15"/>
  <c r="D442" i="15"/>
  <c r="D396" i="15"/>
  <c r="D274" i="15"/>
  <c r="D249" i="15"/>
  <c r="D224" i="15"/>
  <c r="D199" i="15"/>
  <c r="D296" i="15"/>
  <c r="D271" i="15"/>
  <c r="D246" i="15"/>
  <c r="D221" i="15"/>
  <c r="D68" i="15"/>
  <c r="D415" i="15"/>
  <c r="D392" i="15"/>
  <c r="D369" i="15"/>
  <c r="D107" i="15"/>
  <c r="D85" i="15"/>
  <c r="D184" i="15"/>
  <c r="D439" i="15"/>
  <c r="D412" i="15"/>
  <c r="D389" i="15"/>
  <c r="D365" i="15"/>
  <c r="D104" i="15"/>
  <c r="D82" i="15"/>
  <c r="D206" i="15"/>
  <c r="D90" i="15"/>
  <c r="D438" i="15"/>
  <c r="D411" i="15"/>
  <c r="D388" i="15"/>
  <c r="D363" i="15"/>
  <c r="D131" i="15"/>
  <c r="D81" i="15"/>
  <c r="D89" i="15"/>
  <c r="D410" i="15"/>
  <c r="D273" i="15"/>
  <c r="D248" i="15"/>
  <c r="D223" i="15"/>
  <c r="D272" i="15"/>
  <c r="D247" i="15"/>
  <c r="D222" i="15"/>
  <c r="D295" i="15"/>
  <c r="D270" i="15"/>
  <c r="D245" i="15"/>
  <c r="D142" i="15"/>
  <c r="D112" i="15"/>
  <c r="D67" i="15"/>
  <c r="D435" i="15"/>
  <c r="D433" i="15"/>
  <c r="D2" i="15"/>
  <c r="D458" i="15"/>
  <c r="D409" i="15"/>
  <c r="D299" i="15"/>
  <c r="D277" i="15"/>
  <c r="D189" i="15"/>
  <c r="D123" i="15"/>
  <c r="D101" i="15"/>
  <c r="D79" i="15"/>
  <c r="D129" i="15"/>
  <c r="D430" i="15"/>
  <c r="D408" i="15"/>
  <c r="D298" i="15"/>
  <c r="D254" i="15"/>
  <c r="D210" i="15"/>
  <c r="D122" i="15"/>
  <c r="D100" i="15"/>
  <c r="D456" i="15"/>
  <c r="D121" i="15"/>
  <c r="D99" i="15"/>
  <c r="D2" i="22" l="1"/>
  <c r="V2" i="22"/>
  <c r="A288" i="30"/>
  <c r="BD288" i="9"/>
  <c r="BE288" i="9" s="1"/>
  <c r="BF288" i="9" s="1"/>
  <c r="BG288" i="9" s="1"/>
  <c r="BH288" i="9" s="1"/>
  <c r="BI288" i="9" s="1"/>
  <c r="BJ288" i="9" s="1"/>
  <c r="BK288" i="9" s="1"/>
  <c r="BL288" i="9" s="1"/>
  <c r="BM288" i="9" s="1"/>
  <c r="BN288" i="9" s="1"/>
  <c r="BO288" i="9" s="1"/>
  <c r="A72" i="30"/>
  <c r="BD72" i="9"/>
  <c r="BE72" i="9" s="1"/>
  <c r="BF72" i="9" s="1"/>
  <c r="BG72" i="9" s="1"/>
  <c r="BH72" i="9" s="1"/>
  <c r="BI72" i="9" s="1"/>
  <c r="BJ72" i="9" s="1"/>
  <c r="BK72" i="9" s="1"/>
  <c r="BL72" i="9" s="1"/>
  <c r="BM72" i="9" s="1"/>
  <c r="BN72" i="9" s="1"/>
  <c r="BO72" i="9" s="1"/>
  <c r="BD227" i="9"/>
  <c r="BE227" i="9" s="1"/>
  <c r="BF227" i="9" s="1"/>
  <c r="BG227" i="9" s="1"/>
  <c r="BH227" i="9" s="1"/>
  <c r="BI227" i="9" s="1"/>
  <c r="BJ227" i="9" s="1"/>
  <c r="BK227" i="9" s="1"/>
  <c r="BL227" i="9" s="1"/>
  <c r="BM227" i="9" s="1"/>
  <c r="BN227" i="9" s="1"/>
  <c r="BO227" i="9" s="1"/>
  <c r="A227" i="30"/>
  <c r="BD78" i="9"/>
  <c r="BE78" i="9" s="1"/>
  <c r="BF78" i="9" s="1"/>
  <c r="BG78" i="9" s="1"/>
  <c r="BH78" i="9" s="1"/>
  <c r="BI78" i="9" s="1"/>
  <c r="BJ78" i="9" s="1"/>
  <c r="BK78" i="9" s="1"/>
  <c r="BL78" i="9" s="1"/>
  <c r="BM78" i="9" s="1"/>
  <c r="BN78" i="9" s="1"/>
  <c r="BO78" i="9" s="1"/>
  <c r="A78" i="30"/>
  <c r="A187" i="30"/>
  <c r="BD187" i="9"/>
  <c r="BE187" i="9" s="1"/>
  <c r="BF187" i="9" s="1"/>
  <c r="BG187" i="9" s="1"/>
  <c r="BH187" i="9" s="1"/>
  <c r="BI187" i="9" s="1"/>
  <c r="BJ187" i="9" s="1"/>
  <c r="BK187" i="9" s="1"/>
  <c r="BL187" i="9" s="1"/>
  <c r="BM187" i="9" s="1"/>
  <c r="BN187" i="9" s="1"/>
  <c r="BO187" i="9" s="1"/>
  <c r="A292" i="30"/>
  <c r="BD292" i="9"/>
  <c r="BE292" i="9" s="1"/>
  <c r="BF292" i="9" s="1"/>
  <c r="BG292" i="9" s="1"/>
  <c r="BH292" i="9" s="1"/>
  <c r="BI292" i="9" s="1"/>
  <c r="BJ292" i="9" s="1"/>
  <c r="BK292" i="9" s="1"/>
  <c r="BL292" i="9" s="1"/>
  <c r="BM292" i="9" s="1"/>
  <c r="BN292" i="9" s="1"/>
  <c r="BO292" i="9" s="1"/>
  <c r="A174" i="30"/>
  <c r="BD174" i="9"/>
  <c r="BE174" i="9" s="1"/>
  <c r="BF174" i="9" s="1"/>
  <c r="BG174" i="9" s="1"/>
  <c r="BH174" i="9" s="1"/>
  <c r="BI174" i="9" s="1"/>
  <c r="BJ174" i="9" s="1"/>
  <c r="BK174" i="9" s="1"/>
  <c r="BL174" i="9" s="1"/>
  <c r="BM174" i="9" s="1"/>
  <c r="BN174" i="9" s="1"/>
  <c r="BO174" i="9" s="1"/>
  <c r="A96" i="30"/>
  <c r="BD96" i="9"/>
  <c r="BE96" i="9" s="1"/>
  <c r="BF96" i="9" s="1"/>
  <c r="BG96" i="9" s="1"/>
  <c r="BH96" i="9" s="1"/>
  <c r="BI96" i="9" s="1"/>
  <c r="BJ96" i="9" s="1"/>
  <c r="BK96" i="9" s="1"/>
  <c r="BL96" i="9" s="1"/>
  <c r="BM96" i="9" s="1"/>
  <c r="BN96" i="9" s="1"/>
  <c r="BO96" i="9" s="1"/>
  <c r="A262" i="30"/>
  <c r="BD262" i="9"/>
  <c r="BE262" i="9" s="1"/>
  <c r="BF262" i="9" s="1"/>
  <c r="BG262" i="9" s="1"/>
  <c r="BH262" i="9" s="1"/>
  <c r="BI262" i="9" s="1"/>
  <c r="BJ262" i="9" s="1"/>
  <c r="BK262" i="9" s="1"/>
  <c r="BL262" i="9" s="1"/>
  <c r="BM262" i="9" s="1"/>
  <c r="BN262" i="9" s="1"/>
  <c r="BO262" i="9" s="1"/>
  <c r="A367" i="30"/>
  <c r="BD367" i="9"/>
  <c r="BE367" i="9" s="1"/>
  <c r="BF367" i="9" s="1"/>
  <c r="BG367" i="9" s="1"/>
  <c r="BH367" i="9" s="1"/>
  <c r="BI367" i="9" s="1"/>
  <c r="BJ367" i="9" s="1"/>
  <c r="BK367" i="9" s="1"/>
  <c r="BL367" i="9" s="1"/>
  <c r="BM367" i="9" s="1"/>
  <c r="BN367" i="9" s="1"/>
  <c r="BO367" i="9" s="1"/>
  <c r="BD432" i="9"/>
  <c r="BE432" i="9" s="1"/>
  <c r="BF432" i="9" s="1"/>
  <c r="BG432" i="9" s="1"/>
  <c r="BH432" i="9" s="1"/>
  <c r="BI432" i="9" s="1"/>
  <c r="BJ432" i="9" s="1"/>
  <c r="BK432" i="9" s="1"/>
  <c r="BL432" i="9" s="1"/>
  <c r="BM432" i="9" s="1"/>
  <c r="BN432" i="9" s="1"/>
  <c r="BO432" i="9" s="1"/>
  <c r="A432" i="30"/>
  <c r="A301" i="30"/>
  <c r="BD301" i="9"/>
  <c r="BE301" i="9" s="1"/>
  <c r="BF301" i="9" s="1"/>
  <c r="BG301" i="9" s="1"/>
  <c r="BH301" i="9" s="1"/>
  <c r="BI301" i="9" s="1"/>
  <c r="BJ301" i="9" s="1"/>
  <c r="BK301" i="9" s="1"/>
  <c r="BL301" i="9" s="1"/>
  <c r="BM301" i="9" s="1"/>
  <c r="BN301" i="9" s="1"/>
  <c r="BO301" i="9" s="1"/>
  <c r="BD70" i="9"/>
  <c r="BE70" i="9" s="1"/>
  <c r="BF70" i="9" s="1"/>
  <c r="BG70" i="9" s="1"/>
  <c r="BH70" i="9" s="1"/>
  <c r="BI70" i="9" s="1"/>
  <c r="BJ70" i="9" s="1"/>
  <c r="BK70" i="9" s="1"/>
  <c r="BL70" i="9" s="1"/>
  <c r="BM70" i="9" s="1"/>
  <c r="BN70" i="9" s="1"/>
  <c r="BO70" i="9" s="1"/>
  <c r="A70" i="30"/>
  <c r="A197" i="30"/>
  <c r="BD197" i="9"/>
  <c r="BE197" i="9" s="1"/>
  <c r="BF197" i="9" s="1"/>
  <c r="BG197" i="9" s="1"/>
  <c r="BH197" i="9" s="1"/>
  <c r="BI197" i="9" s="1"/>
  <c r="BJ197" i="9" s="1"/>
  <c r="BK197" i="9" s="1"/>
  <c r="BL197" i="9" s="1"/>
  <c r="BM197" i="9" s="1"/>
  <c r="BN197" i="9" s="1"/>
  <c r="BO197" i="9" s="1"/>
  <c r="A342" i="30"/>
  <c r="BD342" i="9"/>
  <c r="BE342" i="9" s="1"/>
  <c r="BF342" i="9" s="1"/>
  <c r="BG342" i="9" s="1"/>
  <c r="BH342" i="9" s="1"/>
  <c r="BI342" i="9" s="1"/>
  <c r="BJ342" i="9" s="1"/>
  <c r="BK342" i="9" s="1"/>
  <c r="BL342" i="9" s="1"/>
  <c r="BM342" i="9" s="1"/>
  <c r="BN342" i="9" s="1"/>
  <c r="BO342" i="9" s="1"/>
  <c r="A275" i="30"/>
  <c r="BD275" i="9"/>
  <c r="BE275" i="9" s="1"/>
  <c r="BF275" i="9" s="1"/>
  <c r="BG275" i="9" s="1"/>
  <c r="BH275" i="9" s="1"/>
  <c r="BI275" i="9" s="1"/>
  <c r="BJ275" i="9" s="1"/>
  <c r="BK275" i="9" s="1"/>
  <c r="BL275" i="9" s="1"/>
  <c r="BM275" i="9" s="1"/>
  <c r="BN275" i="9" s="1"/>
  <c r="BO275" i="9" s="1"/>
  <c r="A61" i="30"/>
  <c r="BD61" i="9"/>
  <c r="BE61" i="9" s="1"/>
  <c r="BF61" i="9" s="1"/>
  <c r="BG61" i="9" s="1"/>
  <c r="BH61" i="9" s="1"/>
  <c r="BI61" i="9" s="1"/>
  <c r="BJ61" i="9" s="1"/>
  <c r="BK61" i="9" s="1"/>
  <c r="BL61" i="9" s="1"/>
  <c r="BM61" i="9" s="1"/>
  <c r="BN61" i="9" s="1"/>
  <c r="BO61" i="9" s="1"/>
  <c r="A127" i="30"/>
  <c r="BD127" i="9"/>
  <c r="BE127" i="9" s="1"/>
  <c r="BF127" i="9" s="1"/>
  <c r="BG127" i="9" s="1"/>
  <c r="BH127" i="9" s="1"/>
  <c r="BI127" i="9" s="1"/>
  <c r="BJ127" i="9" s="1"/>
  <c r="BK127" i="9" s="1"/>
  <c r="BL127" i="9" s="1"/>
  <c r="BM127" i="9" s="1"/>
  <c r="BN127" i="9" s="1"/>
  <c r="BO127" i="9" s="1"/>
  <c r="A212" i="30"/>
  <c r="BD212" i="9"/>
  <c r="BE212" i="9" s="1"/>
  <c r="BF212" i="9" s="1"/>
  <c r="BG212" i="9" s="1"/>
  <c r="BH212" i="9" s="1"/>
  <c r="BI212" i="9" s="1"/>
  <c r="BJ212" i="9" s="1"/>
  <c r="BK212" i="9" s="1"/>
  <c r="BL212" i="9" s="1"/>
  <c r="BM212" i="9" s="1"/>
  <c r="BN212" i="9" s="1"/>
  <c r="BO212" i="9" s="1"/>
  <c r="A293" i="30"/>
  <c r="BD293" i="9"/>
  <c r="BE293" i="9" s="1"/>
  <c r="BF293" i="9" s="1"/>
  <c r="BG293" i="9" s="1"/>
  <c r="BH293" i="9" s="1"/>
  <c r="BI293" i="9" s="1"/>
  <c r="BJ293" i="9" s="1"/>
  <c r="BK293" i="9" s="1"/>
  <c r="BL293" i="9" s="1"/>
  <c r="BM293" i="9" s="1"/>
  <c r="BN293" i="9" s="1"/>
  <c r="BO293" i="9" s="1"/>
  <c r="A308" i="30"/>
  <c r="BD308" i="9"/>
  <c r="BE308" i="9" s="1"/>
  <c r="BF308" i="9" s="1"/>
  <c r="BG308" i="9" s="1"/>
  <c r="BH308" i="9" s="1"/>
  <c r="BI308" i="9" s="1"/>
  <c r="BJ308" i="9" s="1"/>
  <c r="BK308" i="9" s="1"/>
  <c r="BL308" i="9" s="1"/>
  <c r="BM308" i="9" s="1"/>
  <c r="BN308" i="9" s="1"/>
  <c r="BO308" i="9" s="1"/>
  <c r="A296" i="30"/>
  <c r="BD296" i="9"/>
  <c r="BE296" i="9" s="1"/>
  <c r="BF296" i="9" s="1"/>
  <c r="BG296" i="9" s="1"/>
  <c r="BH296" i="9" s="1"/>
  <c r="BI296" i="9" s="1"/>
  <c r="BJ296" i="9" s="1"/>
  <c r="BK296" i="9" s="1"/>
  <c r="BL296" i="9" s="1"/>
  <c r="BM296" i="9" s="1"/>
  <c r="BN296" i="9" s="1"/>
  <c r="BO296" i="9" s="1"/>
  <c r="A316" i="30"/>
  <c r="BD316" i="9"/>
  <c r="BE316" i="9" s="1"/>
  <c r="BF316" i="9" s="1"/>
  <c r="BG316" i="9" s="1"/>
  <c r="BH316" i="9" s="1"/>
  <c r="BI316" i="9" s="1"/>
  <c r="BJ316" i="9" s="1"/>
  <c r="BK316" i="9" s="1"/>
  <c r="BL316" i="9" s="1"/>
  <c r="BM316" i="9" s="1"/>
  <c r="BN316" i="9" s="1"/>
  <c r="BO316" i="9" s="1"/>
  <c r="A111" i="30"/>
  <c r="BD111" i="9"/>
  <c r="BE111" i="9" s="1"/>
  <c r="BF111" i="9" s="1"/>
  <c r="BG111" i="9" s="1"/>
  <c r="BH111" i="9" s="1"/>
  <c r="BI111" i="9" s="1"/>
  <c r="BJ111" i="9" s="1"/>
  <c r="BK111" i="9" s="1"/>
  <c r="BL111" i="9" s="1"/>
  <c r="BM111" i="9" s="1"/>
  <c r="BN111" i="9" s="1"/>
  <c r="BO111" i="9" s="1"/>
  <c r="A280" i="30"/>
  <c r="BD280" i="9"/>
  <c r="BE280" i="9" s="1"/>
  <c r="BF280" i="9" s="1"/>
  <c r="BG280" i="9" s="1"/>
  <c r="BH280" i="9" s="1"/>
  <c r="BI280" i="9" s="1"/>
  <c r="BJ280" i="9" s="1"/>
  <c r="BK280" i="9" s="1"/>
  <c r="BL280" i="9" s="1"/>
  <c r="BM280" i="9" s="1"/>
  <c r="BN280" i="9" s="1"/>
  <c r="BO280" i="9" s="1"/>
  <c r="A63" i="30"/>
  <c r="BD63" i="9"/>
  <c r="BE63" i="9" s="1"/>
  <c r="BF63" i="9" s="1"/>
  <c r="BG63" i="9" s="1"/>
  <c r="BH63" i="9" s="1"/>
  <c r="BI63" i="9" s="1"/>
  <c r="BJ63" i="9" s="1"/>
  <c r="BK63" i="9" s="1"/>
  <c r="BL63" i="9" s="1"/>
  <c r="BM63" i="9" s="1"/>
  <c r="BN63" i="9" s="1"/>
  <c r="BO63" i="9" s="1"/>
  <c r="A108" i="30"/>
  <c r="BD108" i="9"/>
  <c r="BE108" i="9" s="1"/>
  <c r="BF108" i="9" s="1"/>
  <c r="BG108" i="9" s="1"/>
  <c r="BH108" i="9" s="1"/>
  <c r="BI108" i="9" s="1"/>
  <c r="BJ108" i="9" s="1"/>
  <c r="BK108" i="9" s="1"/>
  <c r="BL108" i="9" s="1"/>
  <c r="BM108" i="9" s="1"/>
  <c r="BN108" i="9" s="1"/>
  <c r="BO108" i="9" s="1"/>
  <c r="A59" i="30"/>
  <c r="BD59" i="9"/>
  <c r="BE59" i="9" s="1"/>
  <c r="BF59" i="9" s="1"/>
  <c r="BG59" i="9" s="1"/>
  <c r="BH59" i="9" s="1"/>
  <c r="BI59" i="9" s="1"/>
  <c r="BJ59" i="9" s="1"/>
  <c r="BK59" i="9" s="1"/>
  <c r="BL59" i="9" s="1"/>
  <c r="BM59" i="9" s="1"/>
  <c r="BN59" i="9" s="1"/>
  <c r="BO59" i="9" s="1"/>
  <c r="A246" i="30"/>
  <c r="BD246" i="9"/>
  <c r="BE246" i="9" s="1"/>
  <c r="BF246" i="9" s="1"/>
  <c r="BG246" i="9" s="1"/>
  <c r="BH246" i="9" s="1"/>
  <c r="BI246" i="9" s="1"/>
  <c r="BJ246" i="9" s="1"/>
  <c r="BK246" i="9" s="1"/>
  <c r="BL246" i="9" s="1"/>
  <c r="BM246" i="9" s="1"/>
  <c r="BN246" i="9" s="1"/>
  <c r="BO246" i="9" s="1"/>
  <c r="A251" i="30"/>
  <c r="BD251" i="9"/>
  <c r="BE251" i="9" s="1"/>
  <c r="BF251" i="9" s="1"/>
  <c r="BG251" i="9" s="1"/>
  <c r="BH251" i="9" s="1"/>
  <c r="BI251" i="9" s="1"/>
  <c r="BJ251" i="9" s="1"/>
  <c r="BK251" i="9" s="1"/>
  <c r="BL251" i="9" s="1"/>
  <c r="BM251" i="9" s="1"/>
  <c r="BN251" i="9" s="1"/>
  <c r="BO251" i="9" s="1"/>
  <c r="A346" i="30"/>
  <c r="BD346" i="9"/>
  <c r="BE346" i="9" s="1"/>
  <c r="BF346" i="9" s="1"/>
  <c r="BG346" i="9" s="1"/>
  <c r="BH346" i="9" s="1"/>
  <c r="BI346" i="9" s="1"/>
  <c r="BJ346" i="9" s="1"/>
  <c r="BK346" i="9" s="1"/>
  <c r="BL346" i="9" s="1"/>
  <c r="BM346" i="9" s="1"/>
  <c r="BN346" i="9" s="1"/>
  <c r="BO346" i="9" s="1"/>
  <c r="A204" i="30"/>
  <c r="BD204" i="9"/>
  <c r="BE204" i="9" s="1"/>
  <c r="BF204" i="9" s="1"/>
  <c r="BG204" i="9" s="1"/>
  <c r="BH204" i="9" s="1"/>
  <c r="BI204" i="9" s="1"/>
  <c r="BJ204" i="9" s="1"/>
  <c r="BK204" i="9" s="1"/>
  <c r="BL204" i="9" s="1"/>
  <c r="BM204" i="9" s="1"/>
  <c r="BN204" i="9" s="1"/>
  <c r="BO204" i="9" s="1"/>
  <c r="A224" i="30"/>
  <c r="BD224" i="9"/>
  <c r="BE224" i="9" s="1"/>
  <c r="BF224" i="9" s="1"/>
  <c r="BG224" i="9" s="1"/>
  <c r="BH224" i="9" s="1"/>
  <c r="BI224" i="9" s="1"/>
  <c r="BJ224" i="9" s="1"/>
  <c r="BK224" i="9" s="1"/>
  <c r="BL224" i="9" s="1"/>
  <c r="BM224" i="9" s="1"/>
  <c r="BN224" i="9" s="1"/>
  <c r="BO224" i="9" s="1"/>
  <c r="BD278" i="9"/>
  <c r="BE278" i="9" s="1"/>
  <c r="BF278" i="9" s="1"/>
  <c r="BG278" i="9" s="1"/>
  <c r="BH278" i="9" s="1"/>
  <c r="BI278" i="9" s="1"/>
  <c r="BJ278" i="9" s="1"/>
  <c r="BK278" i="9" s="1"/>
  <c r="BL278" i="9" s="1"/>
  <c r="BM278" i="9" s="1"/>
  <c r="BN278" i="9" s="1"/>
  <c r="BO278" i="9" s="1"/>
  <c r="A278" i="30"/>
  <c r="A148" i="30"/>
  <c r="BD148" i="9"/>
  <c r="BE148" i="9" s="1"/>
  <c r="BF148" i="9" s="1"/>
  <c r="BG148" i="9" s="1"/>
  <c r="BH148" i="9" s="1"/>
  <c r="BI148" i="9" s="1"/>
  <c r="BJ148" i="9" s="1"/>
  <c r="BK148" i="9" s="1"/>
  <c r="BL148" i="9" s="1"/>
  <c r="BM148" i="9" s="1"/>
  <c r="BN148" i="9" s="1"/>
  <c r="BO148" i="9" s="1"/>
  <c r="A182" i="30"/>
  <c r="BD182" i="9"/>
  <c r="BE182" i="9" s="1"/>
  <c r="BF182" i="9" s="1"/>
  <c r="BG182" i="9" s="1"/>
  <c r="BH182" i="9" s="1"/>
  <c r="BI182" i="9" s="1"/>
  <c r="BJ182" i="9" s="1"/>
  <c r="BK182" i="9" s="1"/>
  <c r="BL182" i="9" s="1"/>
  <c r="BM182" i="9" s="1"/>
  <c r="BN182" i="9" s="1"/>
  <c r="BO182" i="9" s="1"/>
  <c r="A368" i="30"/>
  <c r="BD368" i="9"/>
  <c r="BE368" i="9" s="1"/>
  <c r="BF368" i="9" s="1"/>
  <c r="BG368" i="9" s="1"/>
  <c r="BH368" i="9" s="1"/>
  <c r="BI368" i="9" s="1"/>
  <c r="BJ368" i="9" s="1"/>
  <c r="BK368" i="9" s="1"/>
  <c r="BL368" i="9" s="1"/>
  <c r="BM368" i="9" s="1"/>
  <c r="BN368" i="9" s="1"/>
  <c r="BO368" i="9" s="1"/>
  <c r="A99" i="30"/>
  <c r="BD99" i="9"/>
  <c r="BE99" i="9" s="1"/>
  <c r="BF99" i="9" s="1"/>
  <c r="BG99" i="9" s="1"/>
  <c r="BH99" i="9" s="1"/>
  <c r="BI99" i="9" s="1"/>
  <c r="BJ99" i="9" s="1"/>
  <c r="BK99" i="9" s="1"/>
  <c r="BL99" i="9" s="1"/>
  <c r="BM99" i="9" s="1"/>
  <c r="BN99" i="9" s="1"/>
  <c r="BO99" i="9" s="1"/>
  <c r="A363" i="30"/>
  <c r="BD363" i="9"/>
  <c r="BE363" i="9" s="1"/>
  <c r="BF363" i="9" s="1"/>
  <c r="BG363" i="9" s="1"/>
  <c r="BH363" i="9" s="1"/>
  <c r="BI363" i="9" s="1"/>
  <c r="BJ363" i="9" s="1"/>
  <c r="BK363" i="9" s="1"/>
  <c r="BL363" i="9" s="1"/>
  <c r="BM363" i="9" s="1"/>
  <c r="BN363" i="9" s="1"/>
  <c r="BO363" i="9" s="1"/>
  <c r="A125" i="30"/>
  <c r="BD125" i="9"/>
  <c r="BE125" i="9" s="1"/>
  <c r="BF125" i="9" s="1"/>
  <c r="BG125" i="9" s="1"/>
  <c r="BH125" i="9" s="1"/>
  <c r="BI125" i="9" s="1"/>
  <c r="BJ125" i="9" s="1"/>
  <c r="BK125" i="9" s="1"/>
  <c r="BL125" i="9" s="1"/>
  <c r="BM125" i="9" s="1"/>
  <c r="BN125" i="9" s="1"/>
  <c r="BO125" i="9" s="1"/>
  <c r="BD232" i="9"/>
  <c r="BE232" i="9" s="1"/>
  <c r="BF232" i="9" s="1"/>
  <c r="BG232" i="9" s="1"/>
  <c r="BH232" i="9" s="1"/>
  <c r="BI232" i="9" s="1"/>
  <c r="BJ232" i="9" s="1"/>
  <c r="BK232" i="9" s="1"/>
  <c r="BL232" i="9" s="1"/>
  <c r="BM232" i="9" s="1"/>
  <c r="BN232" i="9" s="1"/>
  <c r="BO232" i="9" s="1"/>
  <c r="A232" i="30"/>
  <c r="A243" i="30"/>
  <c r="BD243" i="9"/>
  <c r="BE243" i="9" s="1"/>
  <c r="BF243" i="9" s="1"/>
  <c r="BG243" i="9" s="1"/>
  <c r="BH243" i="9" s="1"/>
  <c r="BI243" i="9" s="1"/>
  <c r="BJ243" i="9" s="1"/>
  <c r="BK243" i="9" s="1"/>
  <c r="BL243" i="9" s="1"/>
  <c r="BM243" i="9" s="1"/>
  <c r="BN243" i="9" s="1"/>
  <c r="BO243" i="9" s="1"/>
  <c r="A129" i="30"/>
  <c r="BD129" i="9"/>
  <c r="BE129" i="9" s="1"/>
  <c r="BF129" i="9" s="1"/>
  <c r="BG129" i="9" s="1"/>
  <c r="BH129" i="9" s="1"/>
  <c r="BI129" i="9" s="1"/>
  <c r="BJ129" i="9" s="1"/>
  <c r="BK129" i="9" s="1"/>
  <c r="BL129" i="9" s="1"/>
  <c r="BM129" i="9" s="1"/>
  <c r="BN129" i="9" s="1"/>
  <c r="BO129" i="9" s="1"/>
  <c r="A104" i="30"/>
  <c r="BE104" i="9"/>
  <c r="BF104" i="9" s="1"/>
  <c r="BG104" i="9" s="1"/>
  <c r="BH104" i="9" s="1"/>
  <c r="BI104" i="9" s="1"/>
  <c r="BJ104" i="9" s="1"/>
  <c r="BK104" i="9" s="1"/>
  <c r="BL104" i="9" s="1"/>
  <c r="BM104" i="9" s="1"/>
  <c r="BN104" i="9" s="1"/>
  <c r="BO104" i="9" s="1"/>
  <c r="A238" i="30"/>
  <c r="BD238" i="9"/>
  <c r="BE238" i="9" s="1"/>
  <c r="BF238" i="9" s="1"/>
  <c r="BG238" i="9" s="1"/>
  <c r="BH238" i="9" s="1"/>
  <c r="BI238" i="9" s="1"/>
  <c r="BJ238" i="9" s="1"/>
  <c r="BK238" i="9" s="1"/>
  <c r="BL238" i="9" s="1"/>
  <c r="BM238" i="9" s="1"/>
  <c r="BN238" i="9" s="1"/>
  <c r="BO238" i="9" s="1"/>
  <c r="A247" i="30"/>
  <c r="BD247" i="9"/>
  <c r="BE247" i="9" s="1"/>
  <c r="BF247" i="9" s="1"/>
  <c r="BG247" i="9" s="1"/>
  <c r="BH247" i="9" s="1"/>
  <c r="BI247" i="9" s="1"/>
  <c r="BJ247" i="9" s="1"/>
  <c r="BK247" i="9" s="1"/>
  <c r="BL247" i="9" s="1"/>
  <c r="BM247" i="9" s="1"/>
  <c r="BN247" i="9" s="1"/>
  <c r="BO247" i="9" s="1"/>
  <c r="A194" i="30"/>
  <c r="BD194" i="9"/>
  <c r="BE194" i="9" s="1"/>
  <c r="BF194" i="9" s="1"/>
  <c r="BG194" i="9" s="1"/>
  <c r="BH194" i="9" s="1"/>
  <c r="BI194" i="9" s="1"/>
  <c r="BJ194" i="9" s="1"/>
  <c r="BK194" i="9" s="1"/>
  <c r="BL194" i="9" s="1"/>
  <c r="BM194" i="9" s="1"/>
  <c r="BN194" i="9" s="1"/>
  <c r="BO194" i="9" s="1"/>
  <c r="A282" i="30"/>
  <c r="BD282" i="9"/>
  <c r="BE282" i="9" s="1"/>
  <c r="BF282" i="9" s="1"/>
  <c r="BG282" i="9" s="1"/>
  <c r="BH282" i="9" s="1"/>
  <c r="BI282" i="9" s="1"/>
  <c r="BJ282" i="9" s="1"/>
  <c r="BK282" i="9" s="1"/>
  <c r="BL282" i="9" s="1"/>
  <c r="BM282" i="9" s="1"/>
  <c r="BN282" i="9" s="1"/>
  <c r="BO282" i="9" s="1"/>
  <c r="A66" i="30"/>
  <c r="BD66" i="9"/>
  <c r="BE66" i="9" s="1"/>
  <c r="BF66" i="9" s="1"/>
  <c r="BG66" i="9" s="1"/>
  <c r="BH66" i="9" s="1"/>
  <c r="BI66" i="9" s="1"/>
  <c r="BJ66" i="9" s="1"/>
  <c r="BK66" i="9" s="1"/>
  <c r="BL66" i="9" s="1"/>
  <c r="BM66" i="9" s="1"/>
  <c r="BN66" i="9" s="1"/>
  <c r="BO66" i="9" s="1"/>
  <c r="A217" i="30"/>
  <c r="BD217" i="9"/>
  <c r="BE217" i="9" s="1"/>
  <c r="BF217" i="9" s="1"/>
  <c r="BG217" i="9" s="1"/>
  <c r="BH217" i="9" s="1"/>
  <c r="BI217" i="9" s="1"/>
  <c r="BJ217" i="9" s="1"/>
  <c r="BK217" i="9" s="1"/>
  <c r="BL217" i="9" s="1"/>
  <c r="BM217" i="9" s="1"/>
  <c r="BN217" i="9" s="1"/>
  <c r="BO217" i="9" s="1"/>
  <c r="BD198" i="9"/>
  <c r="BE198" i="9" s="1"/>
  <c r="BF198" i="9" s="1"/>
  <c r="BG198" i="9" s="1"/>
  <c r="BH198" i="9" s="1"/>
  <c r="BI198" i="9" s="1"/>
  <c r="BJ198" i="9" s="1"/>
  <c r="BK198" i="9" s="1"/>
  <c r="BL198" i="9" s="1"/>
  <c r="BM198" i="9" s="1"/>
  <c r="BN198" i="9" s="1"/>
  <c r="BO198" i="9" s="1"/>
  <c r="A198" i="30"/>
  <c r="A424" i="30"/>
  <c r="BD424" i="9"/>
  <c r="BE424" i="9" s="1"/>
  <c r="BF424" i="9" s="1"/>
  <c r="BG424" i="9" s="1"/>
  <c r="BH424" i="9" s="1"/>
  <c r="BI424" i="9" s="1"/>
  <c r="BJ424" i="9" s="1"/>
  <c r="BK424" i="9" s="1"/>
  <c r="BL424" i="9" s="1"/>
  <c r="BM424" i="9" s="1"/>
  <c r="BN424" i="9" s="1"/>
  <c r="BO424" i="9" s="1"/>
  <c r="A372" i="30"/>
  <c r="BD372" i="9"/>
  <c r="BE372" i="9" s="1"/>
  <c r="BF372" i="9" s="1"/>
  <c r="BG372" i="9" s="1"/>
  <c r="BH372" i="9" s="1"/>
  <c r="BI372" i="9" s="1"/>
  <c r="BJ372" i="9" s="1"/>
  <c r="BK372" i="9" s="1"/>
  <c r="BL372" i="9" s="1"/>
  <c r="BM372" i="9" s="1"/>
  <c r="BN372" i="9" s="1"/>
  <c r="BO372" i="9" s="1"/>
  <c r="A351" i="30"/>
  <c r="BD351" i="9"/>
  <c r="BE351" i="9" s="1"/>
  <c r="BF351" i="9" s="1"/>
  <c r="BG351" i="9" s="1"/>
  <c r="BH351" i="9" s="1"/>
  <c r="BI351" i="9" s="1"/>
  <c r="BJ351" i="9" s="1"/>
  <c r="BK351" i="9" s="1"/>
  <c r="BL351" i="9" s="1"/>
  <c r="BM351" i="9" s="1"/>
  <c r="BN351" i="9" s="1"/>
  <c r="BO351" i="9" s="1"/>
  <c r="BD343" i="9"/>
  <c r="BE343" i="9" s="1"/>
  <c r="BF343" i="9" s="1"/>
  <c r="BG343" i="9" s="1"/>
  <c r="BH343" i="9" s="1"/>
  <c r="BI343" i="9" s="1"/>
  <c r="BJ343" i="9" s="1"/>
  <c r="BK343" i="9" s="1"/>
  <c r="BL343" i="9" s="1"/>
  <c r="BM343" i="9" s="1"/>
  <c r="BN343" i="9" s="1"/>
  <c r="BO343" i="9" s="1"/>
  <c r="A343" i="30"/>
  <c r="A263" i="30"/>
  <c r="BD263" i="9"/>
  <c r="BE263" i="9" s="1"/>
  <c r="BF263" i="9" s="1"/>
  <c r="BG263" i="9" s="1"/>
  <c r="BH263" i="9" s="1"/>
  <c r="BI263" i="9" s="1"/>
  <c r="BJ263" i="9" s="1"/>
  <c r="BK263" i="9" s="1"/>
  <c r="BL263" i="9" s="1"/>
  <c r="BM263" i="9" s="1"/>
  <c r="BN263" i="9" s="1"/>
  <c r="BO263" i="9" s="1"/>
  <c r="A62" i="30"/>
  <c r="BD62" i="9"/>
  <c r="BE62" i="9" s="1"/>
  <c r="BF62" i="9" s="1"/>
  <c r="BG62" i="9" s="1"/>
  <c r="BH62" i="9" s="1"/>
  <c r="BI62" i="9" s="1"/>
  <c r="BJ62" i="9" s="1"/>
  <c r="BK62" i="9" s="1"/>
  <c r="BL62" i="9" s="1"/>
  <c r="BM62" i="9" s="1"/>
  <c r="BN62" i="9" s="1"/>
  <c r="BO62" i="9" s="1"/>
  <c r="BD190" i="9"/>
  <c r="BE190" i="9" s="1"/>
  <c r="BF190" i="9" s="1"/>
  <c r="BG190" i="9" s="1"/>
  <c r="BH190" i="9" s="1"/>
  <c r="BI190" i="9" s="1"/>
  <c r="BJ190" i="9" s="1"/>
  <c r="BK190" i="9" s="1"/>
  <c r="BL190" i="9" s="1"/>
  <c r="BM190" i="9" s="1"/>
  <c r="BN190" i="9" s="1"/>
  <c r="BO190" i="9" s="1"/>
  <c r="A190" i="30"/>
  <c r="A295" i="30"/>
  <c r="BD295" i="9"/>
  <c r="BE295" i="9" s="1"/>
  <c r="BF295" i="9" s="1"/>
  <c r="BG295" i="9" s="1"/>
  <c r="BH295" i="9" s="1"/>
  <c r="BI295" i="9" s="1"/>
  <c r="BJ295" i="9" s="1"/>
  <c r="BK295" i="9" s="1"/>
  <c r="BL295" i="9" s="1"/>
  <c r="BM295" i="9" s="1"/>
  <c r="BN295" i="9" s="1"/>
  <c r="BO295" i="9" s="1"/>
  <c r="A349" i="30"/>
  <c r="BD349" i="9"/>
  <c r="BE349" i="9" s="1"/>
  <c r="BF349" i="9" s="1"/>
  <c r="BG349" i="9" s="1"/>
  <c r="BH349" i="9" s="1"/>
  <c r="BI349" i="9" s="1"/>
  <c r="BJ349" i="9" s="1"/>
  <c r="BK349" i="9" s="1"/>
  <c r="BL349" i="9" s="1"/>
  <c r="BM349" i="9" s="1"/>
  <c r="BN349" i="9" s="1"/>
  <c r="BO349" i="9" s="1"/>
  <c r="A233" i="30"/>
  <c r="BD233" i="9"/>
  <c r="BE233" i="9" s="1"/>
  <c r="BF233" i="9" s="1"/>
  <c r="BG233" i="9" s="1"/>
  <c r="BH233" i="9" s="1"/>
  <c r="BI233" i="9" s="1"/>
  <c r="BJ233" i="9" s="1"/>
  <c r="BK233" i="9" s="1"/>
  <c r="BL233" i="9" s="1"/>
  <c r="BM233" i="9" s="1"/>
  <c r="BN233" i="9" s="1"/>
  <c r="BO233" i="9" s="1"/>
  <c r="A203" i="30"/>
  <c r="BD203" i="9"/>
  <c r="BE203" i="9" s="1"/>
  <c r="BF203" i="9" s="1"/>
  <c r="BG203" i="9" s="1"/>
  <c r="BH203" i="9" s="1"/>
  <c r="BI203" i="9" s="1"/>
  <c r="BJ203" i="9" s="1"/>
  <c r="BK203" i="9" s="1"/>
  <c r="BL203" i="9" s="1"/>
  <c r="BM203" i="9" s="1"/>
  <c r="BN203" i="9" s="1"/>
  <c r="BO203" i="9" s="1"/>
  <c r="A161" i="30"/>
  <c r="BD161" i="9"/>
  <c r="BE161" i="9" s="1"/>
  <c r="BF161" i="9" s="1"/>
  <c r="BG161" i="9" s="1"/>
  <c r="BH161" i="9" s="1"/>
  <c r="BI161" i="9" s="1"/>
  <c r="BJ161" i="9" s="1"/>
  <c r="BK161" i="9" s="1"/>
  <c r="BL161" i="9" s="1"/>
  <c r="BM161" i="9" s="1"/>
  <c r="BN161" i="9" s="1"/>
  <c r="BO161" i="9" s="1"/>
  <c r="A361" i="30"/>
  <c r="BD361" i="9"/>
  <c r="BE361" i="9" s="1"/>
  <c r="BF361" i="9" s="1"/>
  <c r="BG361" i="9" s="1"/>
  <c r="BH361" i="9" s="1"/>
  <c r="BI361" i="9" s="1"/>
  <c r="BJ361" i="9" s="1"/>
  <c r="BK361" i="9" s="1"/>
  <c r="BL361" i="9" s="1"/>
  <c r="BM361" i="9" s="1"/>
  <c r="BN361" i="9" s="1"/>
  <c r="BO361" i="9" s="1"/>
  <c r="A348" i="30"/>
  <c r="BD348" i="9"/>
  <c r="BE348" i="9" s="1"/>
  <c r="BF348" i="9" s="1"/>
  <c r="BG348" i="9" s="1"/>
  <c r="BH348" i="9" s="1"/>
  <c r="BI348" i="9" s="1"/>
  <c r="BJ348" i="9" s="1"/>
  <c r="BK348" i="9" s="1"/>
  <c r="BL348" i="9" s="1"/>
  <c r="BM348" i="9" s="1"/>
  <c r="BN348" i="9" s="1"/>
  <c r="BO348" i="9" s="1"/>
  <c r="A318" i="30"/>
  <c r="BD318" i="9"/>
  <c r="BE318" i="9" s="1"/>
  <c r="BF318" i="9" s="1"/>
  <c r="BG318" i="9" s="1"/>
  <c r="BH318" i="9" s="1"/>
  <c r="BI318" i="9" s="1"/>
  <c r="BJ318" i="9" s="1"/>
  <c r="BK318" i="9" s="1"/>
  <c r="BL318" i="9" s="1"/>
  <c r="BM318" i="9" s="1"/>
  <c r="BN318" i="9" s="1"/>
  <c r="BO318" i="9" s="1"/>
  <c r="A382" i="30"/>
  <c r="BD382" i="9"/>
  <c r="BE382" i="9" s="1"/>
  <c r="BF382" i="9" s="1"/>
  <c r="BG382" i="9" s="1"/>
  <c r="BH382" i="9" s="1"/>
  <c r="BI382" i="9" s="1"/>
  <c r="BJ382" i="9" s="1"/>
  <c r="BK382" i="9" s="1"/>
  <c r="BL382" i="9" s="1"/>
  <c r="BM382" i="9" s="1"/>
  <c r="BN382" i="9" s="1"/>
  <c r="BO382" i="9" s="1"/>
  <c r="A116" i="30"/>
  <c r="BD116" i="9"/>
  <c r="BE116" i="9" s="1"/>
  <c r="BF116" i="9" s="1"/>
  <c r="BG116" i="9" s="1"/>
  <c r="BH116" i="9" s="1"/>
  <c r="BI116" i="9" s="1"/>
  <c r="BJ116" i="9" s="1"/>
  <c r="BK116" i="9" s="1"/>
  <c r="BL116" i="9" s="1"/>
  <c r="BM116" i="9" s="1"/>
  <c r="BN116" i="9" s="1"/>
  <c r="BO116" i="9" s="1"/>
  <c r="A193" i="30"/>
  <c r="BD193" i="9"/>
  <c r="BE193" i="9" s="1"/>
  <c r="BF193" i="9" s="1"/>
  <c r="BG193" i="9" s="1"/>
  <c r="BH193" i="9" s="1"/>
  <c r="BI193" i="9" s="1"/>
  <c r="BJ193" i="9" s="1"/>
  <c r="BK193" i="9" s="1"/>
  <c r="BL193" i="9" s="1"/>
  <c r="BM193" i="9" s="1"/>
  <c r="BN193" i="9" s="1"/>
  <c r="BO193" i="9" s="1"/>
  <c r="A167" i="30"/>
  <c r="BD167" i="9"/>
  <c r="BE167" i="9" s="1"/>
  <c r="BF167" i="9" s="1"/>
  <c r="BG167" i="9" s="1"/>
  <c r="BH167" i="9" s="1"/>
  <c r="BI167" i="9" s="1"/>
  <c r="BJ167" i="9" s="1"/>
  <c r="BK167" i="9" s="1"/>
  <c r="BL167" i="9" s="1"/>
  <c r="BM167" i="9" s="1"/>
  <c r="BN167" i="9" s="1"/>
  <c r="BO167" i="9" s="1"/>
  <c r="BD344" i="9"/>
  <c r="BE344" i="9" s="1"/>
  <c r="BF344" i="9" s="1"/>
  <c r="BG344" i="9" s="1"/>
  <c r="BH344" i="9" s="1"/>
  <c r="BI344" i="9" s="1"/>
  <c r="BJ344" i="9" s="1"/>
  <c r="BK344" i="9" s="1"/>
  <c r="BL344" i="9" s="1"/>
  <c r="BM344" i="9" s="1"/>
  <c r="BN344" i="9" s="1"/>
  <c r="BO344" i="9" s="1"/>
  <c r="A344" i="30"/>
  <c r="A151" i="30"/>
  <c r="BD151" i="9"/>
  <c r="BE151" i="9" s="1"/>
  <c r="BF151" i="9" s="1"/>
  <c r="BG151" i="9" s="1"/>
  <c r="BH151" i="9" s="1"/>
  <c r="BI151" i="9" s="1"/>
  <c r="BJ151" i="9" s="1"/>
  <c r="BK151" i="9" s="1"/>
  <c r="BL151" i="9" s="1"/>
  <c r="BM151" i="9" s="1"/>
  <c r="BN151" i="9" s="1"/>
  <c r="BO151" i="9" s="1"/>
  <c r="A196" i="30"/>
  <c r="BD196" i="9"/>
  <c r="BE196" i="9" s="1"/>
  <c r="BF196" i="9" s="1"/>
  <c r="BG196" i="9" s="1"/>
  <c r="BH196" i="9" s="1"/>
  <c r="BI196" i="9" s="1"/>
  <c r="BJ196" i="9" s="1"/>
  <c r="BK196" i="9" s="1"/>
  <c r="BL196" i="9" s="1"/>
  <c r="BM196" i="9" s="1"/>
  <c r="BN196" i="9" s="1"/>
  <c r="BO196" i="9" s="1"/>
  <c r="A119" i="30"/>
  <c r="BD119" i="9"/>
  <c r="BE119" i="9" s="1"/>
  <c r="BF119" i="9" s="1"/>
  <c r="BG119" i="9" s="1"/>
  <c r="BH119" i="9" s="1"/>
  <c r="BI119" i="9" s="1"/>
  <c r="BJ119" i="9" s="1"/>
  <c r="BK119" i="9" s="1"/>
  <c r="BL119" i="9" s="1"/>
  <c r="BM119" i="9" s="1"/>
  <c r="BN119" i="9" s="1"/>
  <c r="BO119" i="9" s="1"/>
  <c r="A234" i="30"/>
  <c r="BD234" i="9"/>
  <c r="BE234" i="9" s="1"/>
  <c r="BF234" i="9" s="1"/>
  <c r="BG234" i="9" s="1"/>
  <c r="BH234" i="9" s="1"/>
  <c r="BI234" i="9" s="1"/>
  <c r="BJ234" i="9" s="1"/>
  <c r="BK234" i="9" s="1"/>
  <c r="BL234" i="9" s="1"/>
  <c r="BM234" i="9" s="1"/>
  <c r="BN234" i="9" s="1"/>
  <c r="BO234" i="9" s="1"/>
  <c r="A226" i="30"/>
  <c r="BD226" i="9"/>
  <c r="BE226" i="9" s="1"/>
  <c r="BF226" i="9" s="1"/>
  <c r="BG226" i="9" s="1"/>
  <c r="BH226" i="9" s="1"/>
  <c r="BI226" i="9" s="1"/>
  <c r="BJ226" i="9" s="1"/>
  <c r="BK226" i="9" s="1"/>
  <c r="BL226" i="9" s="1"/>
  <c r="BM226" i="9" s="1"/>
  <c r="BN226" i="9" s="1"/>
  <c r="BO226" i="9" s="1"/>
  <c r="A120" i="30"/>
  <c r="BD120" i="9"/>
  <c r="BE120" i="9" s="1"/>
  <c r="BF120" i="9" s="1"/>
  <c r="BG120" i="9" s="1"/>
  <c r="BH120" i="9" s="1"/>
  <c r="BI120" i="9" s="1"/>
  <c r="BJ120" i="9" s="1"/>
  <c r="BK120" i="9" s="1"/>
  <c r="BL120" i="9" s="1"/>
  <c r="BM120" i="9" s="1"/>
  <c r="BN120" i="9" s="1"/>
  <c r="BO120" i="9" s="1"/>
  <c r="A56" i="30"/>
  <c r="BD56" i="9"/>
  <c r="BE56" i="9" s="1"/>
  <c r="BF56" i="9" s="1"/>
  <c r="BG56" i="9" s="1"/>
  <c r="BH56" i="9" s="1"/>
  <c r="BI56" i="9" s="1"/>
  <c r="BJ56" i="9" s="1"/>
  <c r="BK56" i="9" s="1"/>
  <c r="BL56" i="9" s="1"/>
  <c r="BM56" i="9" s="1"/>
  <c r="BN56" i="9" s="1"/>
  <c r="BO56" i="9" s="1"/>
  <c r="A255" i="30"/>
  <c r="BD255" i="9"/>
  <c r="BE255" i="9" s="1"/>
  <c r="BF255" i="9" s="1"/>
  <c r="BG255" i="9" s="1"/>
  <c r="BH255" i="9" s="1"/>
  <c r="BI255" i="9" s="1"/>
  <c r="BJ255" i="9" s="1"/>
  <c r="BK255" i="9" s="1"/>
  <c r="BL255" i="9" s="1"/>
  <c r="BM255" i="9" s="1"/>
  <c r="BN255" i="9" s="1"/>
  <c r="BO255" i="9" s="1"/>
  <c r="BD184" i="9"/>
  <c r="BE184" i="9" s="1"/>
  <c r="BF184" i="9" s="1"/>
  <c r="BG184" i="9" s="1"/>
  <c r="BH184" i="9" s="1"/>
  <c r="BI184" i="9" s="1"/>
  <c r="BJ184" i="9" s="1"/>
  <c r="BK184" i="9" s="1"/>
  <c r="BL184" i="9" s="1"/>
  <c r="BM184" i="9" s="1"/>
  <c r="BN184" i="9" s="1"/>
  <c r="BO184" i="9" s="1"/>
  <c r="A184" i="30"/>
  <c r="A210" i="30"/>
  <c r="BD210" i="9"/>
  <c r="BE210" i="9" s="1"/>
  <c r="BF210" i="9" s="1"/>
  <c r="BG210" i="9" s="1"/>
  <c r="BH210" i="9" s="1"/>
  <c r="BI210" i="9" s="1"/>
  <c r="BJ210" i="9" s="1"/>
  <c r="BK210" i="9" s="1"/>
  <c r="BL210" i="9" s="1"/>
  <c r="BM210" i="9" s="1"/>
  <c r="BN210" i="9" s="1"/>
  <c r="BO210" i="9" s="1"/>
  <c r="A276" i="30"/>
  <c r="BD276" i="9"/>
  <c r="BE276" i="9" s="1"/>
  <c r="BF276" i="9" s="1"/>
  <c r="BG276" i="9" s="1"/>
  <c r="BH276" i="9" s="1"/>
  <c r="BI276" i="9" s="1"/>
  <c r="BJ276" i="9" s="1"/>
  <c r="BK276" i="9" s="1"/>
  <c r="BL276" i="9" s="1"/>
  <c r="BM276" i="9" s="1"/>
  <c r="BN276" i="9" s="1"/>
  <c r="BO276" i="9" s="1"/>
  <c r="A373" i="30"/>
  <c r="BD373" i="9"/>
  <c r="BE373" i="9" s="1"/>
  <c r="BF373" i="9" s="1"/>
  <c r="BG373" i="9" s="1"/>
  <c r="BH373" i="9" s="1"/>
  <c r="BI373" i="9" s="1"/>
  <c r="BJ373" i="9" s="1"/>
  <c r="BK373" i="9" s="1"/>
  <c r="BL373" i="9" s="1"/>
  <c r="BM373" i="9" s="1"/>
  <c r="BN373" i="9" s="1"/>
  <c r="BO373" i="9" s="1"/>
  <c r="A69" i="30"/>
  <c r="BD69" i="9"/>
  <c r="BE69" i="9" s="1"/>
  <c r="BF69" i="9" s="1"/>
  <c r="BG69" i="9" s="1"/>
  <c r="BH69" i="9" s="1"/>
  <c r="BI69" i="9" s="1"/>
  <c r="BJ69" i="9" s="1"/>
  <c r="BK69" i="9" s="1"/>
  <c r="BL69" i="9" s="1"/>
  <c r="BM69" i="9" s="1"/>
  <c r="BN69" i="9" s="1"/>
  <c r="BO69" i="9" s="1"/>
  <c r="A147" i="30"/>
  <c r="BD147" i="9"/>
  <c r="BE147" i="9" s="1"/>
  <c r="BF147" i="9" s="1"/>
  <c r="BG147" i="9" s="1"/>
  <c r="BH147" i="9" s="1"/>
  <c r="BI147" i="9" s="1"/>
  <c r="BJ147" i="9" s="1"/>
  <c r="BK147" i="9" s="1"/>
  <c r="BL147" i="9" s="1"/>
  <c r="BM147" i="9" s="1"/>
  <c r="BN147" i="9" s="1"/>
  <c r="BO147" i="9" s="1"/>
  <c r="BD237" i="9"/>
  <c r="BE237" i="9" s="1"/>
  <c r="BF237" i="9" s="1"/>
  <c r="BG237" i="9" s="1"/>
  <c r="BH237" i="9" s="1"/>
  <c r="BI237" i="9" s="1"/>
  <c r="BJ237" i="9" s="1"/>
  <c r="BK237" i="9" s="1"/>
  <c r="BL237" i="9" s="1"/>
  <c r="BM237" i="9" s="1"/>
  <c r="BN237" i="9" s="1"/>
  <c r="BO237" i="9" s="1"/>
  <c r="A237" i="30"/>
  <c r="A389" i="30"/>
  <c r="BD389" i="9"/>
  <c r="BE389" i="9" s="1"/>
  <c r="BF389" i="9" s="1"/>
  <c r="BG389" i="9" s="1"/>
  <c r="BH389" i="9" s="1"/>
  <c r="BI389" i="9" s="1"/>
  <c r="BJ389" i="9" s="1"/>
  <c r="BK389" i="9" s="1"/>
  <c r="BL389" i="9" s="1"/>
  <c r="BM389" i="9" s="1"/>
  <c r="BN389" i="9" s="1"/>
  <c r="BO389" i="9" s="1"/>
  <c r="A112" i="30"/>
  <c r="BD112" i="9"/>
  <c r="BE112" i="9" s="1"/>
  <c r="BF112" i="9" s="1"/>
  <c r="BG112" i="9" s="1"/>
  <c r="BH112" i="9" s="1"/>
  <c r="BI112" i="9" s="1"/>
  <c r="BJ112" i="9" s="1"/>
  <c r="BK112" i="9" s="1"/>
  <c r="BL112" i="9" s="1"/>
  <c r="BM112" i="9" s="1"/>
  <c r="BN112" i="9" s="1"/>
  <c r="BO112" i="9" s="1"/>
  <c r="A315" i="30"/>
  <c r="BD315" i="9"/>
  <c r="BE315" i="9" s="1"/>
  <c r="BF315" i="9" s="1"/>
  <c r="BG315" i="9" s="1"/>
  <c r="BH315" i="9" s="1"/>
  <c r="BI315" i="9" s="1"/>
  <c r="BJ315" i="9" s="1"/>
  <c r="BK315" i="9" s="1"/>
  <c r="BL315" i="9" s="1"/>
  <c r="BM315" i="9" s="1"/>
  <c r="BN315" i="9" s="1"/>
  <c r="BO315" i="9" s="1"/>
  <c r="A264" i="30"/>
  <c r="BD264" i="9"/>
  <c r="BE264" i="9" s="1"/>
  <c r="BF264" i="9" s="1"/>
  <c r="BG264" i="9" s="1"/>
  <c r="BH264" i="9" s="1"/>
  <c r="BI264" i="9" s="1"/>
  <c r="BJ264" i="9" s="1"/>
  <c r="BK264" i="9" s="1"/>
  <c r="BL264" i="9" s="1"/>
  <c r="BM264" i="9" s="1"/>
  <c r="BN264" i="9" s="1"/>
  <c r="BO264" i="9" s="1"/>
  <c r="BD102" i="9"/>
  <c r="BE102" i="9" s="1"/>
  <c r="BF102" i="9" s="1"/>
  <c r="BG102" i="9" s="1"/>
  <c r="BH102" i="9" s="1"/>
  <c r="BI102" i="9" s="1"/>
  <c r="BJ102" i="9" s="1"/>
  <c r="BK102" i="9" s="1"/>
  <c r="BL102" i="9" s="1"/>
  <c r="BM102" i="9" s="1"/>
  <c r="BN102" i="9" s="1"/>
  <c r="BO102" i="9" s="1"/>
  <c r="A102" i="30"/>
  <c r="A236" i="30"/>
  <c r="BD236" i="9"/>
  <c r="BE236" i="9" s="1"/>
  <c r="BF236" i="9" s="1"/>
  <c r="BG236" i="9" s="1"/>
  <c r="BH236" i="9" s="1"/>
  <c r="BI236" i="9" s="1"/>
  <c r="BJ236" i="9" s="1"/>
  <c r="BK236" i="9" s="1"/>
  <c r="BL236" i="9" s="1"/>
  <c r="BM236" i="9" s="1"/>
  <c r="BN236" i="9" s="1"/>
  <c r="BO236" i="9" s="1"/>
  <c r="A68" i="30"/>
  <c r="BD68" i="9"/>
  <c r="BE68" i="9" s="1"/>
  <c r="BF68" i="9" s="1"/>
  <c r="BG68" i="9" s="1"/>
  <c r="BH68" i="9" s="1"/>
  <c r="BI68" i="9" s="1"/>
  <c r="BJ68" i="9" s="1"/>
  <c r="BK68" i="9" s="1"/>
  <c r="BL68" i="9" s="1"/>
  <c r="BM68" i="9" s="1"/>
  <c r="BN68" i="9" s="1"/>
  <c r="BO68" i="9" s="1"/>
  <c r="BD277" i="9"/>
  <c r="BE277" i="9" s="1"/>
  <c r="BF277" i="9" s="1"/>
  <c r="BG277" i="9" s="1"/>
  <c r="BH277" i="9" s="1"/>
  <c r="BI277" i="9" s="1"/>
  <c r="BJ277" i="9" s="1"/>
  <c r="BK277" i="9" s="1"/>
  <c r="BL277" i="9" s="1"/>
  <c r="BM277" i="9" s="1"/>
  <c r="BN277" i="9" s="1"/>
  <c r="BO277" i="9" s="1"/>
  <c r="A277" i="30"/>
  <c r="BD71" i="9"/>
  <c r="BE71" i="9" s="1"/>
  <c r="BF71" i="9" s="1"/>
  <c r="BG71" i="9" s="1"/>
  <c r="BH71" i="9" s="1"/>
  <c r="BI71" i="9" s="1"/>
  <c r="BJ71" i="9" s="1"/>
  <c r="BK71" i="9" s="1"/>
  <c r="BL71" i="9" s="1"/>
  <c r="BM71" i="9" s="1"/>
  <c r="BN71" i="9" s="1"/>
  <c r="BO71" i="9" s="1"/>
  <c r="A71" i="30"/>
  <c r="A53" i="30"/>
  <c r="BD53" i="9"/>
  <c r="BE53" i="9" s="1"/>
  <c r="BF53" i="9" s="1"/>
  <c r="BG53" i="9" s="1"/>
  <c r="BH53" i="9" s="1"/>
  <c r="BI53" i="9" s="1"/>
  <c r="BJ53" i="9" s="1"/>
  <c r="BK53" i="9" s="1"/>
  <c r="BL53" i="9" s="1"/>
  <c r="BM53" i="9" s="1"/>
  <c r="BN53" i="9" s="1"/>
  <c r="BO53" i="9" s="1"/>
  <c r="A286" i="30"/>
  <c r="BD286" i="9"/>
  <c r="BE286" i="9" s="1"/>
  <c r="BF286" i="9" s="1"/>
  <c r="BG286" i="9" s="1"/>
  <c r="BH286" i="9" s="1"/>
  <c r="BI286" i="9" s="1"/>
  <c r="BJ286" i="9" s="1"/>
  <c r="BK286" i="9" s="1"/>
  <c r="BL286" i="9" s="1"/>
  <c r="BM286" i="9" s="1"/>
  <c r="BN286" i="9" s="1"/>
  <c r="BO286" i="9" s="1"/>
  <c r="A254" i="30"/>
  <c r="BD254" i="9"/>
  <c r="BE254" i="9" s="1"/>
  <c r="BF254" i="9" s="1"/>
  <c r="BG254" i="9" s="1"/>
  <c r="BH254" i="9" s="1"/>
  <c r="BI254" i="9" s="1"/>
  <c r="BJ254" i="9" s="1"/>
  <c r="BK254" i="9" s="1"/>
  <c r="BL254" i="9" s="1"/>
  <c r="BM254" i="9" s="1"/>
  <c r="BN254" i="9" s="1"/>
  <c r="BO254" i="9" s="1"/>
  <c r="A209" i="30"/>
  <c r="BD209" i="9"/>
  <c r="BE209" i="9" s="1"/>
  <c r="BF209" i="9" s="1"/>
  <c r="BG209" i="9" s="1"/>
  <c r="BH209" i="9" s="1"/>
  <c r="BI209" i="9" s="1"/>
  <c r="BJ209" i="9" s="1"/>
  <c r="BK209" i="9" s="1"/>
  <c r="BL209" i="9" s="1"/>
  <c r="BM209" i="9" s="1"/>
  <c r="BN209" i="9" s="1"/>
  <c r="BO209" i="9" s="1"/>
  <c r="A430" i="30"/>
  <c r="BD430" i="9"/>
  <c r="BE430" i="9" s="1"/>
  <c r="BF430" i="9" s="1"/>
  <c r="BG430" i="9" s="1"/>
  <c r="BH430" i="9" s="1"/>
  <c r="BI430" i="9" s="1"/>
  <c r="BJ430" i="9" s="1"/>
  <c r="BK430" i="9" s="1"/>
  <c r="BL430" i="9" s="1"/>
  <c r="BM430" i="9" s="1"/>
  <c r="BN430" i="9" s="1"/>
  <c r="BO430" i="9" s="1"/>
  <c r="A126" i="30"/>
  <c r="BD126" i="9"/>
  <c r="BE126" i="9" s="1"/>
  <c r="BF126" i="9" s="1"/>
  <c r="BG126" i="9" s="1"/>
  <c r="BH126" i="9" s="1"/>
  <c r="BI126" i="9" s="1"/>
  <c r="BJ126" i="9" s="1"/>
  <c r="BK126" i="9" s="1"/>
  <c r="BL126" i="9" s="1"/>
  <c r="BM126" i="9" s="1"/>
  <c r="BN126" i="9" s="1"/>
  <c r="BO126" i="9" s="1"/>
  <c r="A305" i="30"/>
  <c r="BD305" i="9"/>
  <c r="BE305" i="9" s="1"/>
  <c r="BF305" i="9" s="1"/>
  <c r="BG305" i="9" s="1"/>
  <c r="BH305" i="9" s="1"/>
  <c r="BI305" i="9" s="1"/>
  <c r="BJ305" i="9" s="1"/>
  <c r="BK305" i="9" s="1"/>
  <c r="BL305" i="9" s="1"/>
  <c r="BM305" i="9" s="1"/>
  <c r="BN305" i="9" s="1"/>
  <c r="BO305" i="9" s="1"/>
  <c r="BD381" i="9"/>
  <c r="BE381" i="9" s="1"/>
  <c r="BF381" i="9" s="1"/>
  <c r="BG381" i="9" s="1"/>
  <c r="BH381" i="9" s="1"/>
  <c r="BI381" i="9" s="1"/>
  <c r="BJ381" i="9" s="1"/>
  <c r="BK381" i="9" s="1"/>
  <c r="BL381" i="9" s="1"/>
  <c r="BM381" i="9" s="1"/>
  <c r="BN381" i="9" s="1"/>
  <c r="BO381" i="9" s="1"/>
  <c r="A381" i="30"/>
  <c r="BD290" i="9"/>
  <c r="BE290" i="9" s="1"/>
  <c r="BF290" i="9" s="1"/>
  <c r="BG290" i="9" s="1"/>
  <c r="BH290" i="9" s="1"/>
  <c r="BI290" i="9" s="1"/>
  <c r="BJ290" i="9" s="1"/>
  <c r="BK290" i="9" s="1"/>
  <c r="BL290" i="9" s="1"/>
  <c r="BM290" i="9" s="1"/>
  <c r="BN290" i="9" s="1"/>
  <c r="BO290" i="9" s="1"/>
  <c r="A290" i="30"/>
  <c r="A150" i="30"/>
  <c r="BD150" i="9"/>
  <c r="BE150" i="9" s="1"/>
  <c r="BF150" i="9" s="1"/>
  <c r="BG150" i="9" s="1"/>
  <c r="BH150" i="9" s="1"/>
  <c r="BI150" i="9" s="1"/>
  <c r="BJ150" i="9" s="1"/>
  <c r="BK150" i="9" s="1"/>
  <c r="BL150" i="9" s="1"/>
  <c r="BM150" i="9" s="1"/>
  <c r="BN150" i="9" s="1"/>
  <c r="BO150" i="9" s="1"/>
  <c r="A302" i="30"/>
  <c r="BD302" i="9"/>
  <c r="BE302" i="9" s="1"/>
  <c r="BF302" i="9" s="1"/>
  <c r="BG302" i="9" s="1"/>
  <c r="BH302" i="9" s="1"/>
  <c r="BI302" i="9" s="1"/>
  <c r="BJ302" i="9" s="1"/>
  <c r="BK302" i="9" s="1"/>
  <c r="BL302" i="9" s="1"/>
  <c r="BM302" i="9" s="1"/>
  <c r="BN302" i="9" s="1"/>
  <c r="BO302" i="9" s="1"/>
  <c r="A364" i="30"/>
  <c r="BD364" i="9"/>
  <c r="BE364" i="9" s="1"/>
  <c r="BF364" i="9" s="1"/>
  <c r="BG364" i="9" s="1"/>
  <c r="BH364" i="9" s="1"/>
  <c r="BI364" i="9" s="1"/>
  <c r="BJ364" i="9" s="1"/>
  <c r="BK364" i="9" s="1"/>
  <c r="BL364" i="9" s="1"/>
  <c r="BM364" i="9" s="1"/>
  <c r="BN364" i="9" s="1"/>
  <c r="BO364" i="9" s="1"/>
  <c r="A130" i="30"/>
  <c r="BD130" i="9"/>
  <c r="BE130" i="9" s="1"/>
  <c r="BF130" i="9" s="1"/>
  <c r="BG130" i="9" s="1"/>
  <c r="BH130" i="9" s="1"/>
  <c r="BI130" i="9" s="1"/>
  <c r="BJ130" i="9" s="1"/>
  <c r="BK130" i="9" s="1"/>
  <c r="BL130" i="9" s="1"/>
  <c r="BM130" i="9" s="1"/>
  <c r="BN130" i="9" s="1"/>
  <c r="BO130" i="9" s="1"/>
  <c r="A110" i="30"/>
  <c r="BD110" i="9"/>
  <c r="BE110" i="9" s="1"/>
  <c r="BF110" i="9" s="1"/>
  <c r="BG110" i="9" s="1"/>
  <c r="BH110" i="9" s="1"/>
  <c r="BI110" i="9" s="1"/>
  <c r="BJ110" i="9" s="1"/>
  <c r="BK110" i="9" s="1"/>
  <c r="BL110" i="9" s="1"/>
  <c r="BM110" i="9" s="1"/>
  <c r="BN110" i="9" s="1"/>
  <c r="BO110" i="9" s="1"/>
  <c r="A406" i="30"/>
  <c r="BD406" i="9"/>
  <c r="BE406" i="9" s="1"/>
  <c r="BF406" i="9" s="1"/>
  <c r="BG406" i="9" s="1"/>
  <c r="BH406" i="9" s="1"/>
  <c r="BI406" i="9" s="1"/>
  <c r="BJ406" i="9" s="1"/>
  <c r="BK406" i="9" s="1"/>
  <c r="BL406" i="9" s="1"/>
  <c r="BM406" i="9" s="1"/>
  <c r="BN406" i="9" s="1"/>
  <c r="BO406" i="9" s="1"/>
  <c r="A379" i="30"/>
  <c r="BD379" i="9"/>
  <c r="BE379" i="9" s="1"/>
  <c r="BF379" i="9" s="1"/>
  <c r="BG379" i="9" s="1"/>
  <c r="BH379" i="9" s="1"/>
  <c r="BI379" i="9" s="1"/>
  <c r="BJ379" i="9" s="1"/>
  <c r="BK379" i="9" s="1"/>
  <c r="BL379" i="9" s="1"/>
  <c r="BM379" i="9" s="1"/>
  <c r="BN379" i="9" s="1"/>
  <c r="BO379" i="9" s="1"/>
  <c r="BD404" i="9"/>
  <c r="BE404" i="9" s="1"/>
  <c r="BF404" i="9" s="1"/>
  <c r="BG404" i="9" s="1"/>
  <c r="BH404" i="9" s="1"/>
  <c r="BI404" i="9" s="1"/>
  <c r="BJ404" i="9" s="1"/>
  <c r="BK404" i="9" s="1"/>
  <c r="BL404" i="9" s="1"/>
  <c r="BM404" i="9" s="1"/>
  <c r="BN404" i="9" s="1"/>
  <c r="BO404" i="9" s="1"/>
  <c r="A404" i="30"/>
  <c r="A370" i="30"/>
  <c r="BD370" i="9"/>
  <c r="BE370" i="9" s="1"/>
  <c r="BF370" i="9" s="1"/>
  <c r="BG370" i="9" s="1"/>
  <c r="BH370" i="9" s="1"/>
  <c r="BI370" i="9" s="1"/>
  <c r="BJ370" i="9" s="1"/>
  <c r="BK370" i="9" s="1"/>
  <c r="BL370" i="9" s="1"/>
  <c r="BM370" i="9" s="1"/>
  <c r="BN370" i="9" s="1"/>
  <c r="BO370" i="9" s="1"/>
  <c r="A149" i="30"/>
  <c r="BD149" i="9"/>
  <c r="BE149" i="9" s="1"/>
  <c r="BF149" i="9" s="1"/>
  <c r="BG149" i="9" s="1"/>
  <c r="BH149" i="9" s="1"/>
  <c r="BI149" i="9" s="1"/>
  <c r="BJ149" i="9" s="1"/>
  <c r="BK149" i="9" s="1"/>
  <c r="BL149" i="9" s="1"/>
  <c r="BM149" i="9" s="1"/>
  <c r="BN149" i="9" s="1"/>
  <c r="BO149" i="9" s="1"/>
  <c r="A225" i="30"/>
  <c r="BD225" i="9"/>
  <c r="BE225" i="9" s="1"/>
  <c r="BF225" i="9" s="1"/>
  <c r="BG225" i="9" s="1"/>
  <c r="BH225" i="9" s="1"/>
  <c r="BI225" i="9" s="1"/>
  <c r="BJ225" i="9" s="1"/>
  <c r="BK225" i="9" s="1"/>
  <c r="BL225" i="9" s="1"/>
  <c r="BM225" i="9" s="1"/>
  <c r="BN225" i="9" s="1"/>
  <c r="BO225" i="9" s="1"/>
  <c r="A265" i="30"/>
  <c r="BD265" i="9"/>
  <c r="BE265" i="9" s="1"/>
  <c r="BF265" i="9" s="1"/>
  <c r="BG265" i="9" s="1"/>
  <c r="BH265" i="9" s="1"/>
  <c r="BI265" i="9" s="1"/>
  <c r="BJ265" i="9" s="1"/>
  <c r="BK265" i="9" s="1"/>
  <c r="BL265" i="9" s="1"/>
  <c r="BM265" i="9" s="1"/>
  <c r="BN265" i="9" s="1"/>
  <c r="BO265" i="9" s="1"/>
  <c r="A163" i="30"/>
  <c r="BD163" i="9"/>
  <c r="BE163" i="9" s="1"/>
  <c r="BF163" i="9" s="1"/>
  <c r="BG163" i="9" s="1"/>
  <c r="BH163" i="9" s="1"/>
  <c r="BI163" i="9" s="1"/>
  <c r="BJ163" i="9" s="1"/>
  <c r="BK163" i="9" s="1"/>
  <c r="BL163" i="9" s="1"/>
  <c r="BM163" i="9" s="1"/>
  <c r="BN163" i="9" s="1"/>
  <c r="BO163" i="9" s="1"/>
  <c r="A272" i="30"/>
  <c r="BD272" i="9"/>
  <c r="BE272" i="9" s="1"/>
  <c r="BF272" i="9" s="1"/>
  <c r="BG272" i="9" s="1"/>
  <c r="BH272" i="9" s="1"/>
  <c r="BI272" i="9" s="1"/>
  <c r="BJ272" i="9" s="1"/>
  <c r="BK272" i="9" s="1"/>
  <c r="BL272" i="9" s="1"/>
  <c r="BM272" i="9" s="1"/>
  <c r="BN272" i="9" s="1"/>
  <c r="BO272" i="9" s="1"/>
  <c r="A401" i="30"/>
  <c r="BD401" i="9"/>
  <c r="BE401" i="9" s="1"/>
  <c r="BF401" i="9" s="1"/>
  <c r="BG401" i="9" s="1"/>
  <c r="BH401" i="9" s="1"/>
  <c r="BI401" i="9" s="1"/>
  <c r="BJ401" i="9" s="1"/>
  <c r="BK401" i="9" s="1"/>
  <c r="BL401" i="9" s="1"/>
  <c r="BM401" i="9" s="1"/>
  <c r="BN401" i="9" s="1"/>
  <c r="BO401" i="9" s="1"/>
  <c r="BD231" i="9"/>
  <c r="BE231" i="9" s="1"/>
  <c r="BF231" i="9" s="1"/>
  <c r="BG231" i="9" s="1"/>
  <c r="BH231" i="9" s="1"/>
  <c r="BI231" i="9" s="1"/>
  <c r="BJ231" i="9" s="1"/>
  <c r="BK231" i="9" s="1"/>
  <c r="BL231" i="9" s="1"/>
  <c r="BM231" i="9" s="1"/>
  <c r="BN231" i="9" s="1"/>
  <c r="BO231" i="9" s="1"/>
  <c r="A231" i="30"/>
  <c r="A121" i="30"/>
  <c r="BD121" i="9"/>
  <c r="BE121" i="9" s="1"/>
  <c r="BF121" i="9" s="1"/>
  <c r="BG121" i="9" s="1"/>
  <c r="BH121" i="9" s="1"/>
  <c r="BI121" i="9" s="1"/>
  <c r="BJ121" i="9" s="1"/>
  <c r="BK121" i="9" s="1"/>
  <c r="BL121" i="9" s="1"/>
  <c r="BM121" i="9" s="1"/>
  <c r="BN121" i="9" s="1"/>
  <c r="BO121" i="9" s="1"/>
  <c r="A239" i="30"/>
  <c r="BD239" i="9"/>
  <c r="BE239" i="9" s="1"/>
  <c r="BF239" i="9" s="1"/>
  <c r="BG239" i="9" s="1"/>
  <c r="BH239" i="9" s="1"/>
  <c r="BI239" i="9" s="1"/>
  <c r="BJ239" i="9" s="1"/>
  <c r="BK239" i="9" s="1"/>
  <c r="BL239" i="9" s="1"/>
  <c r="BM239" i="9" s="1"/>
  <c r="BN239" i="9" s="1"/>
  <c r="BO239" i="9" s="1"/>
  <c r="A200" i="30"/>
  <c r="BD200" i="9"/>
  <c r="BE200" i="9" s="1"/>
  <c r="BF200" i="9" s="1"/>
  <c r="BG200" i="9" s="1"/>
  <c r="BH200" i="9" s="1"/>
  <c r="BI200" i="9" s="1"/>
  <c r="BJ200" i="9" s="1"/>
  <c r="BK200" i="9" s="1"/>
  <c r="BL200" i="9" s="1"/>
  <c r="BM200" i="9" s="1"/>
  <c r="BN200" i="9" s="1"/>
  <c r="BO200" i="9" s="1"/>
  <c r="BD306" i="9"/>
  <c r="BE306" i="9" s="1"/>
  <c r="BF306" i="9" s="1"/>
  <c r="BG306" i="9" s="1"/>
  <c r="BH306" i="9" s="1"/>
  <c r="BI306" i="9" s="1"/>
  <c r="BJ306" i="9" s="1"/>
  <c r="BK306" i="9" s="1"/>
  <c r="BL306" i="9" s="1"/>
  <c r="BM306" i="9" s="1"/>
  <c r="BN306" i="9" s="1"/>
  <c r="BO306" i="9" s="1"/>
  <c r="A306" i="30"/>
  <c r="BD54" i="9"/>
  <c r="BE54" i="9" s="1"/>
  <c r="BF54" i="9" s="1"/>
  <c r="BG54" i="9" s="1"/>
  <c r="BH54" i="9" s="1"/>
  <c r="BI54" i="9" s="1"/>
  <c r="BJ54" i="9" s="1"/>
  <c r="BK54" i="9" s="1"/>
  <c r="BL54" i="9" s="1"/>
  <c r="BM54" i="9" s="1"/>
  <c r="BN54" i="9" s="1"/>
  <c r="BO54" i="9" s="1"/>
  <c r="A54" i="30"/>
  <c r="A74" i="30"/>
  <c r="BD74" i="9"/>
  <c r="BE74" i="9" s="1"/>
  <c r="BF74" i="9" s="1"/>
  <c r="BG74" i="9" s="1"/>
  <c r="BH74" i="9" s="1"/>
  <c r="BI74" i="9" s="1"/>
  <c r="BJ74" i="9" s="1"/>
  <c r="BK74" i="9" s="1"/>
  <c r="BL74" i="9" s="1"/>
  <c r="BM74" i="9" s="1"/>
  <c r="BN74" i="9" s="1"/>
  <c r="BO74" i="9" s="1"/>
  <c r="A100" i="30"/>
  <c r="BD100" i="9"/>
  <c r="BE100" i="9" s="1"/>
  <c r="BF100" i="9" s="1"/>
  <c r="BG100" i="9" s="1"/>
  <c r="BH100" i="9" s="1"/>
  <c r="BI100" i="9" s="1"/>
  <c r="BJ100" i="9" s="1"/>
  <c r="BK100" i="9" s="1"/>
  <c r="BL100" i="9" s="1"/>
  <c r="BM100" i="9" s="1"/>
  <c r="BN100" i="9" s="1"/>
  <c r="BO100" i="9" s="1"/>
  <c r="A23" i="30"/>
  <c r="BD23" i="9"/>
  <c r="BE23" i="9" s="1"/>
  <c r="BF23" i="9" s="1"/>
  <c r="BG23" i="9" s="1"/>
  <c r="BH23" i="9" s="1"/>
  <c r="BI23" i="9" s="1"/>
  <c r="BJ23" i="9" s="1"/>
  <c r="BK23" i="9" s="1"/>
  <c r="BL23" i="9" s="1"/>
  <c r="BM23" i="9" s="1"/>
  <c r="BN23" i="9" s="1"/>
  <c r="BO23" i="9" s="1"/>
  <c r="A220" i="30"/>
  <c r="BD220" i="9"/>
  <c r="BE220" i="9" s="1"/>
  <c r="BF220" i="9" s="1"/>
  <c r="BG220" i="9" s="1"/>
  <c r="BH220" i="9" s="1"/>
  <c r="BI220" i="9" s="1"/>
  <c r="BJ220" i="9" s="1"/>
  <c r="BK220" i="9" s="1"/>
  <c r="BL220" i="9" s="1"/>
  <c r="BM220" i="9" s="1"/>
  <c r="BN220" i="9" s="1"/>
  <c r="BO220" i="9" s="1"/>
  <c r="A191" i="30"/>
  <c r="BD191" i="9"/>
  <c r="BE191" i="9" s="1"/>
  <c r="BF191" i="9" s="1"/>
  <c r="BG191" i="9" s="1"/>
  <c r="BH191" i="9" s="1"/>
  <c r="BI191" i="9" s="1"/>
  <c r="BJ191" i="9" s="1"/>
  <c r="BK191" i="9" s="1"/>
  <c r="BL191" i="9" s="1"/>
  <c r="BM191" i="9" s="1"/>
  <c r="BN191" i="9" s="1"/>
  <c r="BO191" i="9" s="1"/>
  <c r="A95" i="30"/>
  <c r="BD95" i="9"/>
  <c r="BE95" i="9" s="1"/>
  <c r="BF95" i="9" s="1"/>
  <c r="BG95" i="9" s="1"/>
  <c r="BH95" i="9" s="1"/>
  <c r="BI95" i="9" s="1"/>
  <c r="BJ95" i="9" s="1"/>
  <c r="BK95" i="9" s="1"/>
  <c r="BL95" i="9" s="1"/>
  <c r="BM95" i="9" s="1"/>
  <c r="BN95" i="9" s="1"/>
  <c r="BO95" i="9" s="1"/>
  <c r="A199" i="30"/>
  <c r="BD199" i="9"/>
  <c r="BE199" i="9" s="1"/>
  <c r="BF199" i="9" s="1"/>
  <c r="BG199" i="9" s="1"/>
  <c r="BH199" i="9" s="1"/>
  <c r="BI199" i="9" s="1"/>
  <c r="BJ199" i="9" s="1"/>
  <c r="BK199" i="9" s="1"/>
  <c r="BL199" i="9" s="1"/>
  <c r="BM199" i="9" s="1"/>
  <c r="BN199" i="9" s="1"/>
  <c r="BO199" i="9" s="1"/>
  <c r="A307" i="30"/>
  <c r="BD307" i="9"/>
  <c r="BE307" i="9" s="1"/>
  <c r="BF307" i="9" s="1"/>
  <c r="BG307" i="9" s="1"/>
  <c r="BH307" i="9" s="1"/>
  <c r="BI307" i="9" s="1"/>
  <c r="BJ307" i="9" s="1"/>
  <c r="BK307" i="9" s="1"/>
  <c r="BL307" i="9" s="1"/>
  <c r="BM307" i="9" s="1"/>
  <c r="BN307" i="9" s="1"/>
  <c r="BO307" i="9" s="1"/>
  <c r="A17" i="30"/>
  <c r="BD17" i="9"/>
  <c r="BE17" i="9" s="1"/>
  <c r="BF17" i="9" s="1"/>
  <c r="BG17" i="9" s="1"/>
  <c r="BH17" i="9" s="1"/>
  <c r="BI17" i="9" s="1"/>
  <c r="BJ17" i="9" s="1"/>
  <c r="BK17" i="9" s="1"/>
  <c r="BL17" i="9" s="1"/>
  <c r="BM17" i="9" s="1"/>
  <c r="BN17" i="9" s="1"/>
  <c r="BO17" i="9" s="1"/>
  <c r="A321" i="30"/>
  <c r="BD321" i="9"/>
  <c r="BE321" i="9" s="1"/>
  <c r="BF321" i="9" s="1"/>
  <c r="BG321" i="9" s="1"/>
  <c r="BH321" i="9" s="1"/>
  <c r="BI321" i="9" s="1"/>
  <c r="BJ321" i="9" s="1"/>
  <c r="BK321" i="9" s="1"/>
  <c r="BL321" i="9" s="1"/>
  <c r="BM321" i="9" s="1"/>
  <c r="BN321" i="9" s="1"/>
  <c r="BO321" i="9" s="1"/>
  <c r="A399" i="30"/>
  <c r="BD399" i="9"/>
  <c r="BE399" i="9" s="1"/>
  <c r="BF399" i="9" s="1"/>
  <c r="BG399" i="9" s="1"/>
  <c r="BH399" i="9" s="1"/>
  <c r="BI399" i="9" s="1"/>
  <c r="BJ399" i="9" s="1"/>
  <c r="BK399" i="9" s="1"/>
  <c r="BL399" i="9" s="1"/>
  <c r="BM399" i="9" s="1"/>
  <c r="BN399" i="9" s="1"/>
  <c r="BO399" i="9" s="1"/>
  <c r="A259" i="30"/>
  <c r="BD259" i="9"/>
  <c r="BE259" i="9" s="1"/>
  <c r="BF259" i="9" s="1"/>
  <c r="BG259" i="9" s="1"/>
  <c r="BH259" i="9" s="1"/>
  <c r="BI259" i="9" s="1"/>
  <c r="BJ259" i="9" s="1"/>
  <c r="BK259" i="9" s="1"/>
  <c r="BL259" i="9" s="1"/>
  <c r="BM259" i="9" s="1"/>
  <c r="BN259" i="9" s="1"/>
  <c r="BO259" i="9" s="1"/>
  <c r="A383" i="30"/>
  <c r="BD383" i="9"/>
  <c r="BE383" i="9" s="1"/>
  <c r="BF383" i="9" s="1"/>
  <c r="BG383" i="9" s="1"/>
  <c r="BH383" i="9" s="1"/>
  <c r="BI383" i="9" s="1"/>
  <c r="BJ383" i="9" s="1"/>
  <c r="BK383" i="9" s="1"/>
  <c r="BL383" i="9" s="1"/>
  <c r="BM383" i="9" s="1"/>
  <c r="BN383" i="9" s="1"/>
  <c r="BO383" i="9" s="1"/>
  <c r="A336" i="30"/>
  <c r="BD336" i="9"/>
  <c r="BE336" i="9" s="1"/>
  <c r="BF336" i="9" s="1"/>
  <c r="BG336" i="9" s="1"/>
  <c r="BH336" i="9" s="1"/>
  <c r="BI336" i="9" s="1"/>
  <c r="BJ336" i="9" s="1"/>
  <c r="BK336" i="9" s="1"/>
  <c r="BL336" i="9" s="1"/>
  <c r="BM336" i="9" s="1"/>
  <c r="BN336" i="9" s="1"/>
  <c r="BO336" i="9" s="1"/>
  <c r="A371" i="30"/>
  <c r="BD371" i="9"/>
  <c r="BE371" i="9" s="1"/>
  <c r="BF371" i="9" s="1"/>
  <c r="BG371" i="9" s="1"/>
  <c r="BH371" i="9" s="1"/>
  <c r="BI371" i="9" s="1"/>
  <c r="BJ371" i="9" s="1"/>
  <c r="BK371" i="9" s="1"/>
  <c r="BL371" i="9" s="1"/>
  <c r="BM371" i="9" s="1"/>
  <c r="BN371" i="9" s="1"/>
  <c r="BO371" i="9" s="1"/>
  <c r="A40" i="30"/>
  <c r="BD40" i="9"/>
  <c r="BE40" i="9" s="1"/>
  <c r="BF40" i="9" s="1"/>
  <c r="BG40" i="9" s="1"/>
  <c r="BH40" i="9" s="1"/>
  <c r="BI40" i="9" s="1"/>
  <c r="BJ40" i="9" s="1"/>
  <c r="BK40" i="9" s="1"/>
  <c r="BL40" i="9" s="1"/>
  <c r="BM40" i="9" s="1"/>
  <c r="BN40" i="9" s="1"/>
  <c r="BO40" i="9" s="1"/>
  <c r="A304" i="30"/>
  <c r="BD304" i="9"/>
  <c r="BE304" i="9" s="1"/>
  <c r="BF304" i="9" s="1"/>
  <c r="BG304" i="9" s="1"/>
  <c r="BH304" i="9" s="1"/>
  <c r="BI304" i="9" s="1"/>
  <c r="BJ304" i="9" s="1"/>
  <c r="BK304" i="9" s="1"/>
  <c r="BL304" i="9" s="1"/>
  <c r="BM304" i="9" s="1"/>
  <c r="BN304" i="9" s="1"/>
  <c r="BO304" i="9" s="1"/>
  <c r="A117" i="30"/>
  <c r="BD117" i="9"/>
  <c r="BE117" i="9" s="1"/>
  <c r="BF117" i="9" s="1"/>
  <c r="BG117" i="9" s="1"/>
  <c r="BH117" i="9" s="1"/>
  <c r="BI117" i="9" s="1"/>
  <c r="BJ117" i="9" s="1"/>
  <c r="BK117" i="9" s="1"/>
  <c r="BL117" i="9" s="1"/>
  <c r="BM117" i="9" s="1"/>
  <c r="BN117" i="9" s="1"/>
  <c r="BO117" i="9" s="1"/>
  <c r="A215" i="30"/>
  <c r="BD215" i="9"/>
  <c r="BE215" i="9" s="1"/>
  <c r="BF215" i="9" s="1"/>
  <c r="BG215" i="9" s="1"/>
  <c r="BH215" i="9" s="1"/>
  <c r="BI215" i="9" s="1"/>
  <c r="BJ215" i="9" s="1"/>
  <c r="BK215" i="9" s="1"/>
  <c r="BL215" i="9" s="1"/>
  <c r="BM215" i="9" s="1"/>
  <c r="BN215" i="9" s="1"/>
  <c r="BO215" i="9" s="1"/>
  <c r="A216" i="30"/>
  <c r="BD216" i="9"/>
  <c r="BE216" i="9" s="1"/>
  <c r="BF216" i="9" s="1"/>
  <c r="BG216" i="9" s="1"/>
  <c r="BH216" i="9" s="1"/>
  <c r="BI216" i="9" s="1"/>
  <c r="BJ216" i="9" s="1"/>
  <c r="BK216" i="9" s="1"/>
  <c r="BL216" i="9" s="1"/>
  <c r="BM216" i="9" s="1"/>
  <c r="BN216" i="9" s="1"/>
  <c r="BO216" i="9" s="1"/>
  <c r="A287" i="30"/>
  <c r="BD287" i="9"/>
  <c r="BE287" i="9" s="1"/>
  <c r="BF287" i="9" s="1"/>
  <c r="BG287" i="9" s="1"/>
  <c r="BH287" i="9" s="1"/>
  <c r="BI287" i="9" s="1"/>
  <c r="BJ287" i="9" s="1"/>
  <c r="BK287" i="9" s="1"/>
  <c r="BL287" i="9" s="1"/>
  <c r="BM287" i="9" s="1"/>
  <c r="BN287" i="9" s="1"/>
  <c r="BO287" i="9" s="1"/>
  <c r="A405" i="30"/>
  <c r="BD405" i="9"/>
  <c r="BE405" i="9" s="1"/>
  <c r="BF405" i="9" s="1"/>
  <c r="BG405" i="9" s="1"/>
  <c r="BH405" i="9" s="1"/>
  <c r="BI405" i="9" s="1"/>
  <c r="BJ405" i="9" s="1"/>
  <c r="BK405" i="9" s="1"/>
  <c r="BL405" i="9" s="1"/>
  <c r="BM405" i="9" s="1"/>
  <c r="BN405" i="9" s="1"/>
  <c r="BO405" i="9" s="1"/>
  <c r="A218" i="30"/>
  <c r="BD218" i="9"/>
  <c r="BE218" i="9" s="1"/>
  <c r="BF218" i="9" s="1"/>
  <c r="BG218" i="9" s="1"/>
  <c r="BH218" i="9" s="1"/>
  <c r="BI218" i="9" s="1"/>
  <c r="BJ218" i="9" s="1"/>
  <c r="BK218" i="9" s="1"/>
  <c r="BL218" i="9" s="1"/>
  <c r="BM218" i="9" s="1"/>
  <c r="BN218" i="9" s="1"/>
  <c r="BO218" i="9" s="1"/>
  <c r="A207" i="30"/>
  <c r="BD207" i="9"/>
  <c r="BE207" i="9" s="1"/>
  <c r="BF207" i="9" s="1"/>
  <c r="BG207" i="9" s="1"/>
  <c r="BH207" i="9" s="1"/>
  <c r="BI207" i="9" s="1"/>
  <c r="BJ207" i="9" s="1"/>
  <c r="BK207" i="9" s="1"/>
  <c r="BL207" i="9" s="1"/>
  <c r="BM207" i="9" s="1"/>
  <c r="BN207" i="9" s="1"/>
  <c r="BO207" i="9" s="1"/>
  <c r="A376" i="30"/>
  <c r="BD376" i="9"/>
  <c r="BE376" i="9" s="1"/>
  <c r="BF376" i="9" s="1"/>
  <c r="BG376" i="9" s="1"/>
  <c r="BH376" i="9" s="1"/>
  <c r="BI376" i="9" s="1"/>
  <c r="BJ376" i="9" s="1"/>
  <c r="BK376" i="9" s="1"/>
  <c r="BL376" i="9" s="1"/>
  <c r="BM376" i="9" s="1"/>
  <c r="BN376" i="9" s="1"/>
  <c r="BO376" i="9" s="1"/>
  <c r="A248" i="30"/>
  <c r="BD248" i="9"/>
  <c r="BE248" i="9" s="1"/>
  <c r="BF248" i="9" s="1"/>
  <c r="BG248" i="9" s="1"/>
  <c r="BH248" i="9" s="1"/>
  <c r="BI248" i="9" s="1"/>
  <c r="BJ248" i="9" s="1"/>
  <c r="BK248" i="9" s="1"/>
  <c r="BL248" i="9" s="1"/>
  <c r="BM248" i="9" s="1"/>
  <c r="BN248" i="9" s="1"/>
  <c r="BO248" i="9" s="1"/>
  <c r="BD114" i="9"/>
  <c r="BE114" i="9" s="1"/>
  <c r="BF114" i="9" s="1"/>
  <c r="BG114" i="9" s="1"/>
  <c r="BH114" i="9" s="1"/>
  <c r="BI114" i="9" s="1"/>
  <c r="BJ114" i="9" s="1"/>
  <c r="BK114" i="9" s="1"/>
  <c r="BL114" i="9" s="1"/>
  <c r="BM114" i="9" s="1"/>
  <c r="BN114" i="9" s="1"/>
  <c r="BO114" i="9" s="1"/>
  <c r="A114" i="30"/>
  <c r="A109" i="30"/>
  <c r="BD109" i="9"/>
  <c r="BE109" i="9" s="1"/>
  <c r="BF109" i="9" s="1"/>
  <c r="BG109" i="9" s="1"/>
  <c r="BH109" i="9" s="1"/>
  <c r="BI109" i="9" s="1"/>
  <c r="BJ109" i="9" s="1"/>
  <c r="BK109" i="9" s="1"/>
  <c r="BL109" i="9" s="1"/>
  <c r="BM109" i="9" s="1"/>
  <c r="BN109" i="9" s="1"/>
  <c r="BO109" i="9" s="1"/>
  <c r="A94" i="30"/>
  <c r="BD94" i="9"/>
  <c r="BE94" i="9" s="1"/>
  <c r="BF94" i="9" s="1"/>
  <c r="BG94" i="9" s="1"/>
  <c r="BH94" i="9" s="1"/>
  <c r="BI94" i="9" s="1"/>
  <c r="BJ94" i="9" s="1"/>
  <c r="BK94" i="9" s="1"/>
  <c r="BL94" i="9" s="1"/>
  <c r="BM94" i="9" s="1"/>
  <c r="BN94" i="9" s="1"/>
  <c r="BO94" i="9" s="1"/>
  <c r="A309" i="30"/>
  <c r="BD309" i="9"/>
  <c r="BE309" i="9" s="1"/>
  <c r="BF309" i="9" s="1"/>
  <c r="BG309" i="9" s="1"/>
  <c r="BH309" i="9" s="1"/>
  <c r="BI309" i="9" s="1"/>
  <c r="BJ309" i="9" s="1"/>
  <c r="BK309" i="9" s="1"/>
  <c r="BL309" i="9" s="1"/>
  <c r="BM309" i="9" s="1"/>
  <c r="BN309" i="9" s="1"/>
  <c r="BO309" i="9" s="1"/>
  <c r="A67" i="30"/>
  <c r="BD67" i="9"/>
  <c r="BE67" i="9" s="1"/>
  <c r="BF67" i="9" s="1"/>
  <c r="BG67" i="9" s="1"/>
  <c r="BH67" i="9" s="1"/>
  <c r="BI67" i="9" s="1"/>
  <c r="BJ67" i="9" s="1"/>
  <c r="BK67" i="9" s="1"/>
  <c r="BL67" i="9" s="1"/>
  <c r="BM67" i="9" s="1"/>
  <c r="BN67" i="9" s="1"/>
  <c r="BO67" i="9" s="1"/>
  <c r="A279" i="30"/>
  <c r="BD279" i="9"/>
  <c r="BE279" i="9" s="1"/>
  <c r="BF279" i="9" s="1"/>
  <c r="BG279" i="9" s="1"/>
  <c r="BH279" i="9" s="1"/>
  <c r="BI279" i="9" s="1"/>
  <c r="BJ279" i="9" s="1"/>
  <c r="BK279" i="9" s="1"/>
  <c r="BL279" i="9" s="1"/>
  <c r="BM279" i="9" s="1"/>
  <c r="BN279" i="9" s="1"/>
  <c r="BO279" i="9" s="1"/>
  <c r="A274" i="30"/>
  <c r="BD274" i="9"/>
  <c r="BE274" i="9" s="1"/>
  <c r="BF274" i="9" s="1"/>
  <c r="BG274" i="9" s="1"/>
  <c r="BH274" i="9" s="1"/>
  <c r="BI274" i="9" s="1"/>
  <c r="BJ274" i="9" s="1"/>
  <c r="BK274" i="9" s="1"/>
  <c r="BL274" i="9" s="1"/>
  <c r="BM274" i="9" s="1"/>
  <c r="BN274" i="9" s="1"/>
  <c r="BO274" i="9" s="1"/>
  <c r="BD416" i="9"/>
  <c r="BE416" i="9" s="1"/>
  <c r="BF416" i="9" s="1"/>
  <c r="BG416" i="9" s="1"/>
  <c r="BH416" i="9" s="1"/>
  <c r="BI416" i="9" s="1"/>
  <c r="BJ416" i="9" s="1"/>
  <c r="BK416" i="9" s="1"/>
  <c r="BL416" i="9" s="1"/>
  <c r="BM416" i="9" s="1"/>
  <c r="BN416" i="9" s="1"/>
  <c r="BO416" i="9" s="1"/>
  <c r="A416" i="30"/>
  <c r="A359" i="30"/>
  <c r="BD359" i="9"/>
  <c r="BE359" i="9" s="1"/>
  <c r="BF359" i="9" s="1"/>
  <c r="BG359" i="9" s="1"/>
  <c r="BH359" i="9" s="1"/>
  <c r="BI359" i="9" s="1"/>
  <c r="BJ359" i="9" s="1"/>
  <c r="BK359" i="9" s="1"/>
  <c r="BL359" i="9" s="1"/>
  <c r="BM359" i="9" s="1"/>
  <c r="BN359" i="9" s="1"/>
  <c r="BO359" i="9" s="1"/>
  <c r="A202" i="30"/>
  <c r="BD202" i="9"/>
  <c r="BE202" i="9" s="1"/>
  <c r="BF202" i="9" s="1"/>
  <c r="BG202" i="9" s="1"/>
  <c r="BH202" i="9" s="1"/>
  <c r="BI202" i="9" s="1"/>
  <c r="BJ202" i="9" s="1"/>
  <c r="BK202" i="9" s="1"/>
  <c r="BL202" i="9" s="1"/>
  <c r="BM202" i="9" s="1"/>
  <c r="BN202" i="9" s="1"/>
  <c r="BO202" i="9" s="1"/>
  <c r="A188" i="30"/>
  <c r="BD188" i="9"/>
  <c r="BE188" i="9" s="1"/>
  <c r="BF188" i="9" s="1"/>
  <c r="BG188" i="9" s="1"/>
  <c r="BH188" i="9" s="1"/>
  <c r="BI188" i="9" s="1"/>
  <c r="BJ188" i="9" s="1"/>
  <c r="BK188" i="9" s="1"/>
  <c r="BL188" i="9" s="1"/>
  <c r="BM188" i="9" s="1"/>
  <c r="BN188" i="9" s="1"/>
  <c r="BO188" i="9" s="1"/>
  <c r="A323" i="30"/>
  <c r="BD323" i="9"/>
  <c r="BE323" i="9" s="1"/>
  <c r="BF323" i="9" s="1"/>
  <c r="BG323" i="9" s="1"/>
  <c r="BH323" i="9" s="1"/>
  <c r="BI323" i="9" s="1"/>
  <c r="BJ323" i="9" s="1"/>
  <c r="BK323" i="9" s="1"/>
  <c r="BL323" i="9" s="1"/>
  <c r="BM323" i="9" s="1"/>
  <c r="BN323" i="9" s="1"/>
  <c r="BO323" i="9" s="1"/>
  <c r="A403" i="30"/>
  <c r="BD403" i="9"/>
  <c r="BE403" i="9" s="1"/>
  <c r="BF403" i="9" s="1"/>
  <c r="BG403" i="9" s="1"/>
  <c r="BH403" i="9" s="1"/>
  <c r="BI403" i="9" s="1"/>
  <c r="BJ403" i="9" s="1"/>
  <c r="BK403" i="9" s="1"/>
  <c r="BL403" i="9" s="1"/>
  <c r="BM403" i="9" s="1"/>
  <c r="BN403" i="9" s="1"/>
  <c r="BO403" i="9" s="1"/>
  <c r="A358" i="30"/>
  <c r="BD358" i="9"/>
  <c r="BE358" i="9" s="1"/>
  <c r="BF358" i="9" s="1"/>
  <c r="BG358" i="9" s="1"/>
  <c r="BH358" i="9" s="1"/>
  <c r="BI358" i="9" s="1"/>
  <c r="BJ358" i="9" s="1"/>
  <c r="BK358" i="9" s="1"/>
  <c r="BL358" i="9" s="1"/>
  <c r="BM358" i="9" s="1"/>
  <c r="BN358" i="9" s="1"/>
  <c r="BO358" i="9" s="1"/>
  <c r="A192" i="30"/>
  <c r="BD192" i="9"/>
  <c r="BE192" i="9" s="1"/>
  <c r="BF192" i="9" s="1"/>
  <c r="BG192" i="9" s="1"/>
  <c r="BH192" i="9" s="1"/>
  <c r="BI192" i="9" s="1"/>
  <c r="BJ192" i="9" s="1"/>
  <c r="BK192" i="9" s="1"/>
  <c r="BL192" i="9" s="1"/>
  <c r="BM192" i="9" s="1"/>
  <c r="BN192" i="9" s="1"/>
  <c r="BO192" i="9" s="1"/>
  <c r="BD162" i="9"/>
  <c r="BE162" i="9" s="1"/>
  <c r="BF162" i="9" s="1"/>
  <c r="BG162" i="9" s="1"/>
  <c r="BH162" i="9" s="1"/>
  <c r="BI162" i="9" s="1"/>
  <c r="BJ162" i="9" s="1"/>
  <c r="BK162" i="9" s="1"/>
  <c r="BL162" i="9" s="1"/>
  <c r="BM162" i="9" s="1"/>
  <c r="BN162" i="9" s="1"/>
  <c r="BO162" i="9" s="1"/>
  <c r="A162" i="30"/>
  <c r="A314" i="30"/>
  <c r="BD314" i="9"/>
  <c r="BE314" i="9" s="1"/>
  <c r="BF314" i="9" s="1"/>
  <c r="BG314" i="9" s="1"/>
  <c r="BH314" i="9" s="1"/>
  <c r="BI314" i="9" s="1"/>
  <c r="BJ314" i="9" s="1"/>
  <c r="BK314" i="9" s="1"/>
  <c r="BL314" i="9" s="1"/>
  <c r="BM314" i="9" s="1"/>
  <c r="BN314" i="9" s="1"/>
  <c r="BO314" i="9" s="1"/>
  <c r="A201" i="30"/>
  <c r="BD201" i="9"/>
  <c r="BE201" i="9" s="1"/>
  <c r="BF201" i="9" s="1"/>
  <c r="BG201" i="9" s="1"/>
  <c r="BH201" i="9" s="1"/>
  <c r="BI201" i="9" s="1"/>
  <c r="BJ201" i="9" s="1"/>
  <c r="BK201" i="9" s="1"/>
  <c r="BL201" i="9" s="1"/>
  <c r="BM201" i="9" s="1"/>
  <c r="BN201" i="9" s="1"/>
  <c r="BO201" i="9" s="1"/>
  <c r="A175" i="30"/>
  <c r="BD175" i="9"/>
  <c r="BE175" i="9" s="1"/>
  <c r="BF175" i="9" s="1"/>
  <c r="BG175" i="9" s="1"/>
  <c r="BH175" i="9" s="1"/>
  <c r="BI175" i="9" s="1"/>
  <c r="BJ175" i="9" s="1"/>
  <c r="BK175" i="9" s="1"/>
  <c r="BL175" i="9" s="1"/>
  <c r="BM175" i="9" s="1"/>
  <c r="BN175" i="9" s="1"/>
  <c r="BO175" i="9" s="1"/>
  <c r="A189" i="30"/>
  <c r="BD189" i="9"/>
  <c r="BE189" i="9" s="1"/>
  <c r="BF189" i="9" s="1"/>
  <c r="BG189" i="9" s="1"/>
  <c r="BH189" i="9" s="1"/>
  <c r="BI189" i="9" s="1"/>
  <c r="BJ189" i="9" s="1"/>
  <c r="BK189" i="9" s="1"/>
  <c r="BL189" i="9" s="1"/>
  <c r="BM189" i="9" s="1"/>
  <c r="BN189" i="9" s="1"/>
  <c r="BO189" i="9" s="1"/>
  <c r="A366" i="30"/>
  <c r="BD366" i="9"/>
  <c r="BE366" i="9" s="1"/>
  <c r="BF366" i="9" s="1"/>
  <c r="BG366" i="9" s="1"/>
  <c r="BH366" i="9" s="1"/>
  <c r="BI366" i="9" s="1"/>
  <c r="BJ366" i="9" s="1"/>
  <c r="BK366" i="9" s="1"/>
  <c r="BL366" i="9" s="1"/>
  <c r="BM366" i="9" s="1"/>
  <c r="BN366" i="9" s="1"/>
  <c r="BO366" i="9" s="1"/>
  <c r="A173" i="30"/>
  <c r="BD173" i="9"/>
  <c r="BE173" i="9" s="1"/>
  <c r="BF173" i="9" s="1"/>
  <c r="BG173" i="9" s="1"/>
  <c r="BH173" i="9" s="1"/>
  <c r="BI173" i="9" s="1"/>
  <c r="BJ173" i="9" s="1"/>
  <c r="BK173" i="9" s="1"/>
  <c r="BL173" i="9" s="1"/>
  <c r="BM173" i="9" s="1"/>
  <c r="BN173" i="9" s="1"/>
  <c r="BO173" i="9" s="1"/>
  <c r="BE105" i="9"/>
  <c r="BF105" i="9" s="1"/>
  <c r="BG105" i="9" s="1"/>
  <c r="BH105" i="9" s="1"/>
  <c r="BI105" i="9" s="1"/>
  <c r="BJ105" i="9" s="1"/>
  <c r="BK105" i="9" s="1"/>
  <c r="BL105" i="9" s="1"/>
  <c r="BM105" i="9" s="1"/>
  <c r="BN105" i="9" s="1"/>
  <c r="BO105" i="9" s="1"/>
  <c r="A105" i="30"/>
  <c r="A214" i="30"/>
  <c r="BD214" i="9"/>
  <c r="BE214" i="9" s="1"/>
  <c r="BF214" i="9" s="1"/>
  <c r="BG214" i="9" s="1"/>
  <c r="BH214" i="9" s="1"/>
  <c r="BI214" i="9" s="1"/>
  <c r="BJ214" i="9" s="1"/>
  <c r="BK214" i="9" s="1"/>
  <c r="BL214" i="9" s="1"/>
  <c r="BM214" i="9" s="1"/>
  <c r="BN214" i="9" s="1"/>
  <c r="BO214" i="9" s="1"/>
  <c r="A219" i="30"/>
  <c r="BD219" i="9"/>
  <c r="BE219" i="9" s="1"/>
  <c r="BF219" i="9" s="1"/>
  <c r="BG219" i="9" s="1"/>
  <c r="BH219" i="9" s="1"/>
  <c r="BI219" i="9" s="1"/>
  <c r="BJ219" i="9" s="1"/>
  <c r="BK219" i="9" s="1"/>
  <c r="BL219" i="9" s="1"/>
  <c r="BM219" i="9" s="1"/>
  <c r="BN219" i="9" s="1"/>
  <c r="BO219" i="9" s="1"/>
  <c r="A64" i="30"/>
  <c r="BD64" i="9"/>
  <c r="BE64" i="9" s="1"/>
  <c r="BF64" i="9" s="1"/>
  <c r="BG64" i="9" s="1"/>
  <c r="BH64" i="9" s="1"/>
  <c r="BI64" i="9" s="1"/>
  <c r="BJ64" i="9" s="1"/>
  <c r="BK64" i="9" s="1"/>
  <c r="BL64" i="9" s="1"/>
  <c r="BM64" i="9" s="1"/>
  <c r="BN64" i="9" s="1"/>
  <c r="BO64" i="9" s="1"/>
  <c r="A123" i="30"/>
  <c r="BD123" i="9"/>
  <c r="BE123" i="9" s="1"/>
  <c r="BF123" i="9" s="1"/>
  <c r="BG123" i="9" s="1"/>
  <c r="BH123" i="9" s="1"/>
  <c r="BI123" i="9" s="1"/>
  <c r="BJ123" i="9" s="1"/>
  <c r="BK123" i="9" s="1"/>
  <c r="BL123" i="9" s="1"/>
  <c r="BM123" i="9" s="1"/>
  <c r="BN123" i="9" s="1"/>
  <c r="BO123" i="9" s="1"/>
  <c r="A291" i="30"/>
  <c r="BD291" i="9"/>
  <c r="BE291" i="9" s="1"/>
  <c r="BF291" i="9" s="1"/>
  <c r="BG291" i="9" s="1"/>
  <c r="BH291" i="9" s="1"/>
  <c r="BI291" i="9" s="1"/>
  <c r="BJ291" i="9" s="1"/>
  <c r="BK291" i="9" s="1"/>
  <c r="BL291" i="9" s="1"/>
  <c r="BM291" i="9" s="1"/>
  <c r="BN291" i="9" s="1"/>
  <c r="BO291" i="9" s="1"/>
  <c r="A395" i="30"/>
  <c r="BD395" i="9"/>
  <c r="BE395" i="9" s="1"/>
  <c r="BF395" i="9" s="1"/>
  <c r="BG395" i="9" s="1"/>
  <c r="BH395" i="9" s="1"/>
  <c r="BI395" i="9" s="1"/>
  <c r="BJ395" i="9" s="1"/>
  <c r="BK395" i="9" s="1"/>
  <c r="BL395" i="9" s="1"/>
  <c r="BM395" i="9" s="1"/>
  <c r="BN395" i="9" s="1"/>
  <c r="BO395" i="9" s="1"/>
  <c r="A352" i="30"/>
  <c r="BD352" i="9"/>
  <c r="BE352" i="9" s="1"/>
  <c r="BF352" i="9" s="1"/>
  <c r="BG352" i="9" s="1"/>
  <c r="BH352" i="9" s="1"/>
  <c r="BI352" i="9" s="1"/>
  <c r="BJ352" i="9" s="1"/>
  <c r="BK352" i="9" s="1"/>
  <c r="BL352" i="9" s="1"/>
  <c r="BM352" i="9" s="1"/>
  <c r="BN352" i="9" s="1"/>
  <c r="BO352" i="9" s="1"/>
  <c r="A357" i="30"/>
  <c r="BD357" i="9"/>
  <c r="BE357" i="9" s="1"/>
  <c r="BF357" i="9" s="1"/>
  <c r="BG357" i="9" s="1"/>
  <c r="BH357" i="9" s="1"/>
  <c r="BI357" i="9" s="1"/>
  <c r="BJ357" i="9" s="1"/>
  <c r="BK357" i="9" s="1"/>
  <c r="BL357" i="9" s="1"/>
  <c r="BM357" i="9" s="1"/>
  <c r="BN357" i="9" s="1"/>
  <c r="BO357" i="9" s="1"/>
  <c r="A241" i="30"/>
  <c r="BD241" i="9"/>
  <c r="BE241" i="9" s="1"/>
  <c r="BF241" i="9" s="1"/>
  <c r="BG241" i="9" s="1"/>
  <c r="BH241" i="9" s="1"/>
  <c r="BI241" i="9" s="1"/>
  <c r="BJ241" i="9" s="1"/>
  <c r="BK241" i="9" s="1"/>
  <c r="BL241" i="9" s="1"/>
  <c r="BM241" i="9" s="1"/>
  <c r="BN241" i="9" s="1"/>
  <c r="BO241" i="9" s="1"/>
  <c r="BD299" i="9"/>
  <c r="BE299" i="9" s="1"/>
  <c r="BF299" i="9" s="1"/>
  <c r="BG299" i="9" s="1"/>
  <c r="BH299" i="9" s="1"/>
  <c r="BI299" i="9" s="1"/>
  <c r="BJ299" i="9" s="1"/>
  <c r="BK299" i="9" s="1"/>
  <c r="BL299" i="9" s="1"/>
  <c r="BM299" i="9" s="1"/>
  <c r="BN299" i="9" s="1"/>
  <c r="BO299" i="9" s="1"/>
  <c r="A299" i="30"/>
  <c r="BD118" i="9"/>
  <c r="BE118" i="9" s="1"/>
  <c r="BF118" i="9" s="1"/>
  <c r="BG118" i="9" s="1"/>
  <c r="BH118" i="9" s="1"/>
  <c r="BI118" i="9" s="1"/>
  <c r="BJ118" i="9" s="1"/>
  <c r="BK118" i="9" s="1"/>
  <c r="BL118" i="9" s="1"/>
  <c r="BM118" i="9" s="1"/>
  <c r="BN118" i="9" s="1"/>
  <c r="BO118" i="9" s="1"/>
  <c r="A118" i="30"/>
  <c r="BD24" i="9"/>
  <c r="BE24" i="9" s="1"/>
  <c r="BF24" i="9" s="1"/>
  <c r="BG24" i="9" s="1"/>
  <c r="BH24" i="9" s="1"/>
  <c r="BI24" i="9" s="1"/>
  <c r="BJ24" i="9" s="1"/>
  <c r="BK24" i="9" s="1"/>
  <c r="BL24" i="9" s="1"/>
  <c r="BM24" i="9" s="1"/>
  <c r="BN24" i="9" s="1"/>
  <c r="BO24" i="9" s="1"/>
  <c r="A24" i="30"/>
  <c r="A250" i="30"/>
  <c r="BD250" i="9"/>
  <c r="BE250" i="9" s="1"/>
  <c r="BF250" i="9" s="1"/>
  <c r="BG250" i="9" s="1"/>
  <c r="BH250" i="9" s="1"/>
  <c r="BI250" i="9" s="1"/>
  <c r="BJ250" i="9" s="1"/>
  <c r="BK250" i="9" s="1"/>
  <c r="BL250" i="9" s="1"/>
  <c r="BM250" i="9" s="1"/>
  <c r="BN250" i="9" s="1"/>
  <c r="BO250" i="9" s="1"/>
  <c r="A398" i="30"/>
  <c r="BD398" i="9"/>
  <c r="BE398" i="9" s="1"/>
  <c r="BF398" i="9" s="1"/>
  <c r="BG398" i="9" s="1"/>
  <c r="BH398" i="9" s="1"/>
  <c r="BI398" i="9" s="1"/>
  <c r="BJ398" i="9" s="1"/>
  <c r="BK398" i="9" s="1"/>
  <c r="BL398" i="9" s="1"/>
  <c r="BM398" i="9" s="1"/>
  <c r="BN398" i="9" s="1"/>
  <c r="BO398" i="9" s="1"/>
  <c r="A76" i="30"/>
  <c r="BD76" i="9"/>
  <c r="BE76" i="9" s="1"/>
  <c r="BF76" i="9" s="1"/>
  <c r="BG76" i="9" s="1"/>
  <c r="BH76" i="9" s="1"/>
  <c r="BI76" i="9" s="1"/>
  <c r="BJ76" i="9" s="1"/>
  <c r="BK76" i="9" s="1"/>
  <c r="BL76" i="9" s="1"/>
  <c r="BM76" i="9" s="1"/>
  <c r="BN76" i="9" s="1"/>
  <c r="BO76" i="9" s="1"/>
  <c r="A380" i="30"/>
  <c r="BD380" i="9"/>
  <c r="BE380" i="9" s="1"/>
  <c r="BF380" i="9" s="1"/>
  <c r="BG380" i="9" s="1"/>
  <c r="BH380" i="9" s="1"/>
  <c r="BI380" i="9" s="1"/>
  <c r="BJ380" i="9" s="1"/>
  <c r="BK380" i="9" s="1"/>
  <c r="BL380" i="9" s="1"/>
  <c r="BM380" i="9" s="1"/>
  <c r="BN380" i="9" s="1"/>
  <c r="BO380" i="9" s="1"/>
  <c r="A160" i="30"/>
  <c r="BD160" i="9"/>
  <c r="BE160" i="9" s="1"/>
  <c r="BF160" i="9" s="1"/>
  <c r="BG160" i="9" s="1"/>
  <c r="BH160" i="9" s="1"/>
  <c r="BI160" i="9" s="1"/>
  <c r="BJ160" i="9" s="1"/>
  <c r="BK160" i="9" s="1"/>
  <c r="BL160" i="9" s="1"/>
  <c r="BM160" i="9" s="1"/>
  <c r="BN160" i="9" s="1"/>
  <c r="BO160" i="9" s="1"/>
  <c r="A356" i="30"/>
  <c r="BD356" i="9"/>
  <c r="BE356" i="9" s="1"/>
  <c r="BF356" i="9" s="1"/>
  <c r="BG356" i="9" s="1"/>
  <c r="BH356" i="9" s="1"/>
  <c r="BI356" i="9" s="1"/>
  <c r="BJ356" i="9" s="1"/>
  <c r="BK356" i="9" s="1"/>
  <c r="BL356" i="9" s="1"/>
  <c r="BM356" i="9" s="1"/>
  <c r="BN356" i="9" s="1"/>
  <c r="BO356" i="9" s="1"/>
  <c r="A375" i="30"/>
  <c r="BD375" i="9"/>
  <c r="BE375" i="9" s="1"/>
  <c r="BF375" i="9" s="1"/>
  <c r="BG375" i="9" s="1"/>
  <c r="BH375" i="9" s="1"/>
  <c r="BI375" i="9" s="1"/>
  <c r="BJ375" i="9" s="1"/>
  <c r="BK375" i="9" s="1"/>
  <c r="BL375" i="9" s="1"/>
  <c r="BM375" i="9" s="1"/>
  <c r="BN375" i="9" s="1"/>
  <c r="BO375" i="9" s="1"/>
  <c r="A400" i="30"/>
  <c r="BD400" i="9"/>
  <c r="BE400" i="9" s="1"/>
  <c r="BF400" i="9" s="1"/>
  <c r="BG400" i="9" s="1"/>
  <c r="BH400" i="9" s="1"/>
  <c r="BI400" i="9" s="1"/>
  <c r="BJ400" i="9" s="1"/>
  <c r="BK400" i="9" s="1"/>
  <c r="BL400" i="9" s="1"/>
  <c r="BM400" i="9" s="1"/>
  <c r="BN400" i="9" s="1"/>
  <c r="BO400" i="9" s="1"/>
  <c r="A172" i="30"/>
  <c r="BD172" i="9"/>
  <c r="BE172" i="9" s="1"/>
  <c r="BF172" i="9" s="1"/>
  <c r="BG172" i="9" s="1"/>
  <c r="BH172" i="9" s="1"/>
  <c r="BI172" i="9" s="1"/>
  <c r="BJ172" i="9" s="1"/>
  <c r="BK172" i="9" s="1"/>
  <c r="BL172" i="9" s="1"/>
  <c r="BM172" i="9" s="1"/>
  <c r="BN172" i="9" s="1"/>
  <c r="BO172" i="9" s="1"/>
  <c r="A221" i="30"/>
  <c r="BD221" i="9"/>
  <c r="BE221" i="9" s="1"/>
  <c r="BF221" i="9" s="1"/>
  <c r="BG221" i="9" s="1"/>
  <c r="BH221" i="9" s="1"/>
  <c r="BI221" i="9" s="1"/>
  <c r="BJ221" i="9" s="1"/>
  <c r="BK221" i="9" s="1"/>
  <c r="BL221" i="9" s="1"/>
  <c r="BM221" i="9" s="1"/>
  <c r="BN221" i="9" s="1"/>
  <c r="BO221" i="9" s="1"/>
  <c r="A433" i="30"/>
  <c r="BD433" i="9"/>
  <c r="BE433" i="9" s="1"/>
  <c r="BF433" i="9" s="1"/>
  <c r="BG433" i="9" s="1"/>
  <c r="BH433" i="9" s="1"/>
  <c r="BI433" i="9" s="1"/>
  <c r="BJ433" i="9" s="1"/>
  <c r="BK433" i="9" s="1"/>
  <c r="BL433" i="9" s="1"/>
  <c r="BM433" i="9" s="1"/>
  <c r="BN433" i="9" s="1"/>
  <c r="BO433" i="9" s="1"/>
  <c r="A186" i="30"/>
  <c r="BD186" i="9"/>
  <c r="BE186" i="9" s="1"/>
  <c r="BF186" i="9" s="1"/>
  <c r="BG186" i="9" s="1"/>
  <c r="BH186" i="9" s="1"/>
  <c r="BI186" i="9" s="1"/>
  <c r="BJ186" i="9" s="1"/>
  <c r="BK186" i="9" s="1"/>
  <c r="BL186" i="9" s="1"/>
  <c r="BM186" i="9" s="1"/>
  <c r="BN186" i="9" s="1"/>
  <c r="BO186" i="9" s="1"/>
  <c r="A176" i="30"/>
  <c r="BD176" i="9"/>
  <c r="BE176" i="9" s="1"/>
  <c r="BF176" i="9" s="1"/>
  <c r="BG176" i="9" s="1"/>
  <c r="BH176" i="9" s="1"/>
  <c r="BI176" i="9" s="1"/>
  <c r="BJ176" i="9" s="1"/>
  <c r="BK176" i="9" s="1"/>
  <c r="BL176" i="9" s="1"/>
  <c r="BM176" i="9" s="1"/>
  <c r="BN176" i="9" s="1"/>
  <c r="BO176" i="9" s="1"/>
  <c r="A73" i="30"/>
  <c r="BD73" i="9"/>
  <c r="BE73" i="9" s="1"/>
  <c r="BF73" i="9" s="1"/>
  <c r="BG73" i="9" s="1"/>
  <c r="BH73" i="9" s="1"/>
  <c r="BI73" i="9" s="1"/>
  <c r="BJ73" i="9" s="1"/>
  <c r="BK73" i="9" s="1"/>
  <c r="BL73" i="9" s="1"/>
  <c r="BM73" i="9" s="1"/>
  <c r="BN73" i="9" s="1"/>
  <c r="BO73" i="9" s="1"/>
  <c r="BD345" i="9"/>
  <c r="BE345" i="9" s="1"/>
  <c r="BF345" i="9" s="1"/>
  <c r="BG345" i="9" s="1"/>
  <c r="BH345" i="9" s="1"/>
  <c r="BI345" i="9" s="1"/>
  <c r="BJ345" i="9" s="1"/>
  <c r="BK345" i="9" s="1"/>
  <c r="BL345" i="9" s="1"/>
  <c r="BM345" i="9" s="1"/>
  <c r="BN345" i="9" s="1"/>
  <c r="BO345" i="9" s="1"/>
  <c r="A345" i="30"/>
  <c r="BD427" i="9"/>
  <c r="BE427" i="9" s="1"/>
  <c r="BF427" i="9" s="1"/>
  <c r="BG427" i="9" s="1"/>
  <c r="BH427" i="9" s="1"/>
  <c r="BI427" i="9" s="1"/>
  <c r="BJ427" i="9" s="1"/>
  <c r="BK427" i="9" s="1"/>
  <c r="BL427" i="9" s="1"/>
  <c r="BM427" i="9" s="1"/>
  <c r="BN427" i="9" s="1"/>
  <c r="BO427" i="9" s="1"/>
  <c r="A427" i="30"/>
  <c r="A242" i="30"/>
  <c r="BD242" i="9"/>
  <c r="BE242" i="9" s="1"/>
  <c r="BF242" i="9" s="1"/>
  <c r="BG242" i="9" s="1"/>
  <c r="BH242" i="9" s="1"/>
  <c r="BI242" i="9" s="1"/>
  <c r="BJ242" i="9" s="1"/>
  <c r="BK242" i="9" s="1"/>
  <c r="BL242" i="9" s="1"/>
  <c r="BM242" i="9" s="1"/>
  <c r="BN242" i="9" s="1"/>
  <c r="BO242" i="9" s="1"/>
  <c r="A223" i="30"/>
  <c r="BD223" i="9"/>
  <c r="BE223" i="9" s="1"/>
  <c r="BF223" i="9" s="1"/>
  <c r="BG223" i="9" s="1"/>
  <c r="BH223" i="9" s="1"/>
  <c r="BI223" i="9" s="1"/>
  <c r="BJ223" i="9" s="1"/>
  <c r="BK223" i="9" s="1"/>
  <c r="BL223" i="9" s="1"/>
  <c r="BM223" i="9" s="1"/>
  <c r="BN223" i="9" s="1"/>
  <c r="BO223" i="9" s="1"/>
  <c r="A156" i="30"/>
  <c r="BD156" i="9"/>
  <c r="BE156" i="9" s="1"/>
  <c r="BF156" i="9" s="1"/>
  <c r="BG156" i="9" s="1"/>
  <c r="BH156" i="9" s="1"/>
  <c r="BI156" i="9" s="1"/>
  <c r="BJ156" i="9" s="1"/>
  <c r="BK156" i="9" s="1"/>
  <c r="BL156" i="9" s="1"/>
  <c r="BM156" i="9" s="1"/>
  <c r="BN156" i="9" s="1"/>
  <c r="BO156" i="9" s="1"/>
  <c r="A249" i="30"/>
  <c r="BD249" i="9"/>
  <c r="BE249" i="9" s="1"/>
  <c r="BF249" i="9" s="1"/>
  <c r="BG249" i="9" s="1"/>
  <c r="BH249" i="9" s="1"/>
  <c r="BI249" i="9" s="1"/>
  <c r="BJ249" i="9" s="1"/>
  <c r="BK249" i="9" s="1"/>
  <c r="BL249" i="9" s="1"/>
  <c r="BM249" i="9" s="1"/>
  <c r="BN249" i="9" s="1"/>
  <c r="BO249" i="9" s="1"/>
  <c r="BD213" i="9"/>
  <c r="BE213" i="9" s="1"/>
  <c r="BF213" i="9" s="1"/>
  <c r="BG213" i="9" s="1"/>
  <c r="BH213" i="9" s="1"/>
  <c r="BI213" i="9" s="1"/>
  <c r="BJ213" i="9" s="1"/>
  <c r="BK213" i="9" s="1"/>
  <c r="BL213" i="9" s="1"/>
  <c r="BM213" i="9" s="1"/>
  <c r="BN213" i="9" s="1"/>
  <c r="BO213" i="9" s="1"/>
  <c r="A213" i="30"/>
  <c r="A289" i="30"/>
  <c r="BD289" i="9"/>
  <c r="BE289" i="9" s="1"/>
  <c r="BF289" i="9" s="1"/>
  <c r="BG289" i="9" s="1"/>
  <c r="BH289" i="9" s="1"/>
  <c r="BI289" i="9" s="1"/>
  <c r="BJ289" i="9" s="1"/>
  <c r="BK289" i="9" s="1"/>
  <c r="BL289" i="9" s="1"/>
  <c r="BM289" i="9" s="1"/>
  <c r="BN289" i="9" s="1"/>
  <c r="BO289" i="9" s="1"/>
  <c r="A355" i="30"/>
  <c r="BD355" i="9"/>
  <c r="BE355" i="9" s="1"/>
  <c r="BF355" i="9" s="1"/>
  <c r="BG355" i="9" s="1"/>
  <c r="BH355" i="9" s="1"/>
  <c r="BI355" i="9" s="1"/>
  <c r="BJ355" i="9" s="1"/>
  <c r="BK355" i="9" s="1"/>
  <c r="BL355" i="9" s="1"/>
  <c r="BM355" i="9" s="1"/>
  <c r="BN355" i="9" s="1"/>
  <c r="BO355" i="9" s="1"/>
  <c r="A253" i="30"/>
  <c r="BD253" i="9"/>
  <c r="BE253" i="9" s="1"/>
  <c r="BF253" i="9" s="1"/>
  <c r="BG253" i="9" s="1"/>
  <c r="BH253" i="9" s="1"/>
  <c r="BI253" i="9" s="1"/>
  <c r="BJ253" i="9" s="1"/>
  <c r="BK253" i="9" s="1"/>
  <c r="BL253" i="9" s="1"/>
  <c r="BM253" i="9" s="1"/>
  <c r="BN253" i="9" s="1"/>
  <c r="BO253" i="9" s="1"/>
  <c r="A431" i="30"/>
  <c r="BD431" i="9"/>
  <c r="BE431" i="9" s="1"/>
  <c r="BF431" i="9" s="1"/>
  <c r="BG431" i="9" s="1"/>
  <c r="BH431" i="9" s="1"/>
  <c r="BI431" i="9" s="1"/>
  <c r="BJ431" i="9" s="1"/>
  <c r="BK431" i="9" s="1"/>
  <c r="BL431" i="9" s="1"/>
  <c r="BM431" i="9" s="1"/>
  <c r="BN431" i="9" s="1"/>
  <c r="BO431" i="9" s="1"/>
  <c r="A261" i="30"/>
  <c r="BD261" i="9"/>
  <c r="BE261" i="9" s="1"/>
  <c r="BF261" i="9" s="1"/>
  <c r="BG261" i="9" s="1"/>
  <c r="BH261" i="9" s="1"/>
  <c r="BI261" i="9" s="1"/>
  <c r="BJ261" i="9" s="1"/>
  <c r="BK261" i="9" s="1"/>
  <c r="BL261" i="9" s="1"/>
  <c r="BM261" i="9" s="1"/>
  <c r="BN261" i="9" s="1"/>
  <c r="BO261" i="9" s="1"/>
  <c r="A229" i="30"/>
  <c r="BD229" i="9"/>
  <c r="BE229" i="9" s="1"/>
  <c r="BF229" i="9" s="1"/>
  <c r="BG229" i="9" s="1"/>
  <c r="BH229" i="9" s="1"/>
  <c r="BI229" i="9" s="1"/>
  <c r="BJ229" i="9" s="1"/>
  <c r="BK229" i="9" s="1"/>
  <c r="BL229" i="9" s="1"/>
  <c r="BM229" i="9" s="1"/>
  <c r="BN229" i="9" s="1"/>
  <c r="BO229" i="9" s="1"/>
  <c r="A423" i="30"/>
  <c r="BD423" i="9"/>
  <c r="BE423" i="9" s="1"/>
  <c r="BF423" i="9" s="1"/>
  <c r="BG423" i="9" s="1"/>
  <c r="BH423" i="9" s="1"/>
  <c r="BI423" i="9" s="1"/>
  <c r="BJ423" i="9" s="1"/>
  <c r="BK423" i="9" s="1"/>
  <c r="BL423" i="9" s="1"/>
  <c r="BM423" i="9" s="1"/>
  <c r="BN423" i="9" s="1"/>
  <c r="BO423" i="9" s="1"/>
  <c r="A425" i="30"/>
  <c r="BD425" i="9"/>
  <c r="BE425" i="9" s="1"/>
  <c r="BF425" i="9" s="1"/>
  <c r="BG425" i="9" s="1"/>
  <c r="BH425" i="9" s="1"/>
  <c r="BI425" i="9" s="1"/>
  <c r="BJ425" i="9" s="1"/>
  <c r="BK425" i="9" s="1"/>
  <c r="BL425" i="9" s="1"/>
  <c r="BM425" i="9" s="1"/>
  <c r="BN425" i="9" s="1"/>
  <c r="BO425" i="9" s="1"/>
  <c r="A297" i="30"/>
  <c r="BD297" i="9"/>
  <c r="BE297" i="9" s="1"/>
  <c r="BF297" i="9" s="1"/>
  <c r="BG297" i="9" s="1"/>
  <c r="BH297" i="9" s="1"/>
  <c r="BI297" i="9" s="1"/>
  <c r="BJ297" i="9" s="1"/>
  <c r="BK297" i="9" s="1"/>
  <c r="BL297" i="9" s="1"/>
  <c r="BM297" i="9" s="1"/>
  <c r="BN297" i="9" s="1"/>
  <c r="BO297" i="9" s="1"/>
  <c r="A228" i="30"/>
  <c r="BD228" i="9"/>
  <c r="BE228" i="9" s="1"/>
  <c r="BF228" i="9" s="1"/>
  <c r="BG228" i="9" s="1"/>
  <c r="BH228" i="9" s="1"/>
  <c r="BI228" i="9" s="1"/>
  <c r="BJ228" i="9" s="1"/>
  <c r="BK228" i="9" s="1"/>
  <c r="BL228" i="9" s="1"/>
  <c r="BM228" i="9" s="1"/>
  <c r="BN228" i="9" s="1"/>
  <c r="BO228" i="9" s="1"/>
  <c r="A131" i="30"/>
  <c r="BD131" i="9"/>
  <c r="BE131" i="9" s="1"/>
  <c r="BF131" i="9" s="1"/>
  <c r="BG131" i="9" s="1"/>
  <c r="BH131" i="9" s="1"/>
  <c r="BI131" i="9" s="1"/>
  <c r="BJ131" i="9" s="1"/>
  <c r="BK131" i="9" s="1"/>
  <c r="BL131" i="9" s="1"/>
  <c r="BM131" i="9" s="1"/>
  <c r="BN131" i="9" s="1"/>
  <c r="BO131" i="9" s="1"/>
  <c r="A65" i="30"/>
  <c r="BD65" i="9"/>
  <c r="BE65" i="9" s="1"/>
  <c r="BF65" i="9" s="1"/>
  <c r="BG65" i="9" s="1"/>
  <c r="BH65" i="9" s="1"/>
  <c r="BI65" i="9" s="1"/>
  <c r="BJ65" i="9" s="1"/>
  <c r="BK65" i="9" s="1"/>
  <c r="BL65" i="9" s="1"/>
  <c r="BM65" i="9" s="1"/>
  <c r="BN65" i="9" s="1"/>
  <c r="BO65" i="9" s="1"/>
  <c r="A177" i="30"/>
  <c r="BD177" i="9"/>
  <c r="BE177" i="9" s="1"/>
  <c r="BF177" i="9" s="1"/>
  <c r="BG177" i="9" s="1"/>
  <c r="BH177" i="9" s="1"/>
  <c r="BI177" i="9" s="1"/>
  <c r="BJ177" i="9" s="1"/>
  <c r="BK177" i="9" s="1"/>
  <c r="BL177" i="9" s="1"/>
  <c r="BM177" i="9" s="1"/>
  <c r="BN177" i="9" s="1"/>
  <c r="BO177" i="9" s="1"/>
  <c r="A245" i="30"/>
  <c r="BD245" i="9"/>
  <c r="BE245" i="9" s="1"/>
  <c r="BF245" i="9" s="1"/>
  <c r="BG245" i="9" s="1"/>
  <c r="BH245" i="9" s="1"/>
  <c r="BI245" i="9" s="1"/>
  <c r="BJ245" i="9" s="1"/>
  <c r="BK245" i="9" s="1"/>
  <c r="BL245" i="9" s="1"/>
  <c r="BM245" i="9" s="1"/>
  <c r="BN245" i="9" s="1"/>
  <c r="BO245" i="9" s="1"/>
  <c r="BD124" i="9"/>
  <c r="BE124" i="9" s="1"/>
  <c r="BF124" i="9" s="1"/>
  <c r="BG124" i="9" s="1"/>
  <c r="BH124" i="9" s="1"/>
  <c r="BI124" i="9" s="1"/>
  <c r="BJ124" i="9" s="1"/>
  <c r="BK124" i="9" s="1"/>
  <c r="BL124" i="9" s="1"/>
  <c r="BM124" i="9" s="1"/>
  <c r="BN124" i="9" s="1"/>
  <c r="BO124" i="9" s="1"/>
  <c r="A124" i="30"/>
  <c r="A347" i="30"/>
  <c r="BD347" i="9"/>
  <c r="BE347" i="9" s="1"/>
  <c r="BF347" i="9" s="1"/>
  <c r="BG347" i="9" s="1"/>
  <c r="BH347" i="9" s="1"/>
  <c r="BI347" i="9" s="1"/>
  <c r="BJ347" i="9" s="1"/>
  <c r="BK347" i="9" s="1"/>
  <c r="BL347" i="9" s="1"/>
  <c r="BM347" i="9" s="1"/>
  <c r="BN347" i="9" s="1"/>
  <c r="BO347" i="9" s="1"/>
  <c r="A80" i="30"/>
  <c r="BD80" i="9"/>
  <c r="BE80" i="9" s="1"/>
  <c r="BF80" i="9" s="1"/>
  <c r="BG80" i="9" s="1"/>
  <c r="BH80" i="9" s="1"/>
  <c r="BI80" i="9" s="1"/>
  <c r="BJ80" i="9" s="1"/>
  <c r="BK80" i="9" s="1"/>
  <c r="BL80" i="9" s="1"/>
  <c r="BM80" i="9" s="1"/>
  <c r="BN80" i="9" s="1"/>
  <c r="BO80" i="9" s="1"/>
  <c r="A353" i="30"/>
  <c r="BD353" i="9"/>
  <c r="BE353" i="9" s="1"/>
  <c r="BF353" i="9" s="1"/>
  <c r="BG353" i="9" s="1"/>
  <c r="BH353" i="9" s="1"/>
  <c r="BI353" i="9" s="1"/>
  <c r="BJ353" i="9" s="1"/>
  <c r="BK353" i="9" s="1"/>
  <c r="BL353" i="9" s="1"/>
  <c r="BM353" i="9" s="1"/>
  <c r="BN353" i="9" s="1"/>
  <c r="BO353" i="9" s="1"/>
  <c r="A206" i="30"/>
  <c r="BD206" i="9"/>
  <c r="BE206" i="9" s="1"/>
  <c r="BF206" i="9" s="1"/>
  <c r="BG206" i="9" s="1"/>
  <c r="BH206" i="9" s="1"/>
  <c r="BI206" i="9" s="1"/>
  <c r="BJ206" i="9" s="1"/>
  <c r="BK206" i="9" s="1"/>
  <c r="BL206" i="9" s="1"/>
  <c r="BM206" i="9" s="1"/>
  <c r="BN206" i="9" s="1"/>
  <c r="BO206" i="9" s="1"/>
  <c r="A258" i="30"/>
  <c r="BD258" i="9"/>
  <c r="BE258" i="9" s="1"/>
  <c r="BF258" i="9" s="1"/>
  <c r="BG258" i="9" s="1"/>
  <c r="BH258" i="9" s="1"/>
  <c r="BI258" i="9" s="1"/>
  <c r="BJ258" i="9" s="1"/>
  <c r="BK258" i="9" s="1"/>
  <c r="BL258" i="9" s="1"/>
  <c r="BM258" i="9" s="1"/>
  <c r="BN258" i="9" s="1"/>
  <c r="BO258" i="9" s="1"/>
  <c r="A298" i="30"/>
  <c r="BD298" i="9"/>
  <c r="BE298" i="9" s="1"/>
  <c r="BF298" i="9" s="1"/>
  <c r="BG298" i="9" s="1"/>
  <c r="BH298" i="9" s="1"/>
  <c r="BI298" i="9" s="1"/>
  <c r="BJ298" i="9" s="1"/>
  <c r="BK298" i="9" s="1"/>
  <c r="BL298" i="9" s="1"/>
  <c r="BM298" i="9" s="1"/>
  <c r="BN298" i="9" s="1"/>
  <c r="BO298" i="9" s="1"/>
  <c r="A369" i="30"/>
  <c r="BD369" i="9"/>
  <c r="BE369" i="9" s="1"/>
  <c r="BF369" i="9" s="1"/>
  <c r="BG369" i="9" s="1"/>
  <c r="BH369" i="9" s="1"/>
  <c r="BI369" i="9" s="1"/>
  <c r="BJ369" i="9" s="1"/>
  <c r="BK369" i="9" s="1"/>
  <c r="BL369" i="9" s="1"/>
  <c r="BM369" i="9" s="1"/>
  <c r="BN369" i="9" s="1"/>
  <c r="BO369" i="9" s="1"/>
  <c r="A75" i="30"/>
  <c r="BD75" i="9"/>
  <c r="BE75" i="9" s="1"/>
  <c r="BF75" i="9" s="1"/>
  <c r="BG75" i="9" s="1"/>
  <c r="BH75" i="9" s="1"/>
  <c r="BI75" i="9" s="1"/>
  <c r="BJ75" i="9" s="1"/>
  <c r="BK75" i="9" s="1"/>
  <c r="BL75" i="9" s="1"/>
  <c r="BM75" i="9" s="1"/>
  <c r="BN75" i="9" s="1"/>
  <c r="BO75" i="9" s="1"/>
  <c r="A128" i="30"/>
  <c r="BD128" i="9"/>
  <c r="BE128" i="9" s="1"/>
  <c r="BF128" i="9" s="1"/>
  <c r="BG128" i="9" s="1"/>
  <c r="BH128" i="9" s="1"/>
  <c r="BI128" i="9" s="1"/>
  <c r="BJ128" i="9" s="1"/>
  <c r="BK128" i="9" s="1"/>
  <c r="BL128" i="9" s="1"/>
  <c r="BM128" i="9" s="1"/>
  <c r="BN128" i="9" s="1"/>
  <c r="BO128" i="9" s="1"/>
  <c r="A281" i="30"/>
  <c r="BD281" i="9"/>
  <c r="BE281" i="9" s="1"/>
  <c r="BF281" i="9" s="1"/>
  <c r="BG281" i="9" s="1"/>
  <c r="BH281" i="9" s="1"/>
  <c r="BI281" i="9" s="1"/>
  <c r="BJ281" i="9" s="1"/>
  <c r="BK281" i="9" s="1"/>
  <c r="BL281" i="9" s="1"/>
  <c r="BM281" i="9" s="1"/>
  <c r="BN281" i="9" s="1"/>
  <c r="BO281" i="9" s="1"/>
  <c r="A26" i="30"/>
  <c r="BD26" i="9"/>
  <c r="BE26" i="9" s="1"/>
  <c r="BF26" i="9" s="1"/>
  <c r="BG26" i="9" s="1"/>
  <c r="BH26" i="9" s="1"/>
  <c r="BI26" i="9" s="1"/>
  <c r="BJ26" i="9" s="1"/>
  <c r="BK26" i="9" s="1"/>
  <c r="BL26" i="9" s="1"/>
  <c r="BM26" i="9" s="1"/>
  <c r="BN26" i="9" s="1"/>
  <c r="BO26" i="9" s="1"/>
  <c r="A397" i="30"/>
  <c r="BD397" i="9"/>
  <c r="BE397" i="9" s="1"/>
  <c r="BF397" i="9" s="1"/>
  <c r="BG397" i="9" s="1"/>
  <c r="BH397" i="9" s="1"/>
  <c r="BI397" i="9" s="1"/>
  <c r="BJ397" i="9" s="1"/>
  <c r="BK397" i="9" s="1"/>
  <c r="BL397" i="9" s="1"/>
  <c r="BM397" i="9" s="1"/>
  <c r="BN397" i="9" s="1"/>
  <c r="BO397" i="9" s="1"/>
  <c r="A106" i="30"/>
  <c r="BD106" i="9"/>
  <c r="BE106" i="9" s="1"/>
  <c r="BF106" i="9" s="1"/>
  <c r="BG106" i="9" s="1"/>
  <c r="BH106" i="9" s="1"/>
  <c r="BI106" i="9" s="1"/>
  <c r="BJ106" i="9" s="1"/>
  <c r="BK106" i="9" s="1"/>
  <c r="BL106" i="9" s="1"/>
  <c r="BM106" i="9" s="1"/>
  <c r="BN106" i="9" s="1"/>
  <c r="BO106" i="9" s="1"/>
  <c r="BD362" i="9"/>
  <c r="BE362" i="9" s="1"/>
  <c r="BF362" i="9" s="1"/>
  <c r="BG362" i="9" s="1"/>
  <c r="BH362" i="9" s="1"/>
  <c r="BI362" i="9" s="1"/>
  <c r="BJ362" i="9" s="1"/>
  <c r="BK362" i="9" s="1"/>
  <c r="BL362" i="9" s="1"/>
  <c r="BM362" i="9" s="1"/>
  <c r="BN362" i="9" s="1"/>
  <c r="BO362" i="9" s="1"/>
  <c r="A362" i="30"/>
  <c r="A334" i="30"/>
  <c r="BD334" i="9"/>
  <c r="BE334" i="9" s="1"/>
  <c r="BF334" i="9" s="1"/>
  <c r="BG334" i="9" s="1"/>
  <c r="BH334" i="9" s="1"/>
  <c r="BI334" i="9" s="1"/>
  <c r="BJ334" i="9" s="1"/>
  <c r="BK334" i="9" s="1"/>
  <c r="BL334" i="9" s="1"/>
  <c r="BM334" i="9" s="1"/>
  <c r="BN334" i="9" s="1"/>
  <c r="BO334" i="9" s="1"/>
  <c r="A122" i="30"/>
  <c r="BD122" i="9"/>
  <c r="BE122" i="9" s="1"/>
  <c r="BF122" i="9" s="1"/>
  <c r="BG122" i="9" s="1"/>
  <c r="BH122" i="9" s="1"/>
  <c r="BI122" i="9" s="1"/>
  <c r="BJ122" i="9" s="1"/>
  <c r="BK122" i="9" s="1"/>
  <c r="BL122" i="9" s="1"/>
  <c r="BM122" i="9" s="1"/>
  <c r="BN122" i="9" s="1"/>
  <c r="BO122" i="9" s="1"/>
  <c r="BD47" i="9"/>
  <c r="BE47" i="9" s="1"/>
  <c r="BF47" i="9" s="1"/>
  <c r="BG47" i="9" s="1"/>
  <c r="BH47" i="9" s="1"/>
  <c r="BI47" i="9" s="1"/>
  <c r="BJ47" i="9" s="1"/>
  <c r="BK47" i="9" s="1"/>
  <c r="BL47" i="9" s="1"/>
  <c r="BM47" i="9" s="1"/>
  <c r="BN47" i="9" s="1"/>
  <c r="BO47" i="9" s="1"/>
  <c r="A47" i="30"/>
  <c r="A168" i="30"/>
  <c r="BD168" i="9"/>
  <c r="BE168" i="9" s="1"/>
  <c r="BF168" i="9" s="1"/>
  <c r="BG168" i="9" s="1"/>
  <c r="BH168" i="9" s="1"/>
  <c r="BI168" i="9" s="1"/>
  <c r="BJ168" i="9" s="1"/>
  <c r="BK168" i="9" s="1"/>
  <c r="BL168" i="9" s="1"/>
  <c r="BM168" i="9" s="1"/>
  <c r="BN168" i="9" s="1"/>
  <c r="BO168" i="9" s="1"/>
  <c r="A294" i="30"/>
  <c r="BD294" i="9"/>
  <c r="BE294" i="9" s="1"/>
  <c r="BF294" i="9" s="1"/>
  <c r="BG294" i="9" s="1"/>
  <c r="BH294" i="9" s="1"/>
  <c r="BI294" i="9" s="1"/>
  <c r="BJ294" i="9" s="1"/>
  <c r="BK294" i="9" s="1"/>
  <c r="BL294" i="9" s="1"/>
  <c r="BM294" i="9" s="1"/>
  <c r="BN294" i="9" s="1"/>
  <c r="BO294" i="9" s="1"/>
  <c r="A360" i="30"/>
  <c r="BD360" i="9"/>
  <c r="BE360" i="9" s="1"/>
  <c r="BF360" i="9" s="1"/>
  <c r="BG360" i="9" s="1"/>
  <c r="BH360" i="9" s="1"/>
  <c r="BI360" i="9" s="1"/>
  <c r="BJ360" i="9" s="1"/>
  <c r="BK360" i="9" s="1"/>
  <c r="BL360" i="9" s="1"/>
  <c r="BM360" i="9" s="1"/>
  <c r="BN360" i="9" s="1"/>
  <c r="BO360" i="9" s="1"/>
  <c r="A107" i="30"/>
  <c r="BD107" i="9"/>
  <c r="BE107" i="9" s="1"/>
  <c r="BF107" i="9" s="1"/>
  <c r="BG107" i="9" s="1"/>
  <c r="BH107" i="9" s="1"/>
  <c r="BI107" i="9" s="1"/>
  <c r="BJ107" i="9" s="1"/>
  <c r="BK107" i="9" s="1"/>
  <c r="BL107" i="9" s="1"/>
  <c r="BM107" i="9" s="1"/>
  <c r="BN107" i="9" s="1"/>
  <c r="BO107" i="9" s="1"/>
  <c r="BD341" i="9"/>
  <c r="BE341" i="9" s="1"/>
  <c r="BF341" i="9" s="1"/>
  <c r="BG341" i="9" s="1"/>
  <c r="BH341" i="9" s="1"/>
  <c r="BI341" i="9" s="1"/>
  <c r="BJ341" i="9" s="1"/>
  <c r="BK341" i="9" s="1"/>
  <c r="BL341" i="9" s="1"/>
  <c r="BM341" i="9" s="1"/>
  <c r="BN341" i="9" s="1"/>
  <c r="BO341" i="9" s="1"/>
  <c r="A341" i="30"/>
  <c r="A60" i="30"/>
  <c r="BD60" i="9"/>
  <c r="BE60" i="9" s="1"/>
  <c r="BF60" i="9" s="1"/>
  <c r="BG60" i="9" s="1"/>
  <c r="BH60" i="9" s="1"/>
  <c r="BI60" i="9" s="1"/>
  <c r="BJ60" i="9" s="1"/>
  <c r="BK60" i="9" s="1"/>
  <c r="BL60" i="9" s="1"/>
  <c r="BM60" i="9" s="1"/>
  <c r="BN60" i="9" s="1"/>
  <c r="BO60" i="9" s="1"/>
  <c r="BD266" i="9"/>
  <c r="BE266" i="9" s="1"/>
  <c r="BF266" i="9" s="1"/>
  <c r="BG266" i="9" s="1"/>
  <c r="BH266" i="9" s="1"/>
  <c r="BI266" i="9" s="1"/>
  <c r="BJ266" i="9" s="1"/>
  <c r="BK266" i="9" s="1"/>
  <c r="BL266" i="9" s="1"/>
  <c r="BM266" i="9" s="1"/>
  <c r="BN266" i="9" s="1"/>
  <c r="BO266" i="9" s="1"/>
  <c r="A266" i="30"/>
  <c r="A350" i="30"/>
  <c r="BD350" i="9"/>
  <c r="BE350" i="9" s="1"/>
  <c r="BF350" i="9" s="1"/>
  <c r="BG350" i="9" s="1"/>
  <c r="BH350" i="9" s="1"/>
  <c r="BI350" i="9" s="1"/>
  <c r="BJ350" i="9" s="1"/>
  <c r="BK350" i="9" s="1"/>
  <c r="BL350" i="9" s="1"/>
  <c r="BM350" i="9" s="1"/>
  <c r="BN350" i="9" s="1"/>
  <c r="BO350" i="9" s="1"/>
  <c r="A326" i="30"/>
  <c r="BD326" i="9"/>
  <c r="BE326" i="9" s="1"/>
  <c r="BF326" i="9" s="1"/>
  <c r="BG326" i="9" s="1"/>
  <c r="BH326" i="9" s="1"/>
  <c r="BI326" i="9" s="1"/>
  <c r="BJ326" i="9" s="1"/>
  <c r="BK326" i="9" s="1"/>
  <c r="BL326" i="9" s="1"/>
  <c r="BM326" i="9" s="1"/>
  <c r="BN326" i="9" s="1"/>
  <c r="BO326" i="9" s="1"/>
  <c r="A252" i="30"/>
  <c r="BD252" i="9"/>
  <c r="BE252" i="9" s="1"/>
  <c r="BF252" i="9" s="1"/>
  <c r="BG252" i="9" s="1"/>
  <c r="BH252" i="9" s="1"/>
  <c r="BI252" i="9" s="1"/>
  <c r="BJ252" i="9" s="1"/>
  <c r="BK252" i="9" s="1"/>
  <c r="BL252" i="9" s="1"/>
  <c r="BM252" i="9" s="1"/>
  <c r="BN252" i="9" s="1"/>
  <c r="BO252" i="9" s="1"/>
  <c r="BD205" i="9"/>
  <c r="BE205" i="9" s="1"/>
  <c r="BF205" i="9" s="1"/>
  <c r="BG205" i="9" s="1"/>
  <c r="BH205" i="9" s="1"/>
  <c r="BI205" i="9" s="1"/>
  <c r="BJ205" i="9" s="1"/>
  <c r="BK205" i="9" s="1"/>
  <c r="BL205" i="9" s="1"/>
  <c r="BM205" i="9" s="1"/>
  <c r="BN205" i="9" s="1"/>
  <c r="BO205" i="9" s="1"/>
  <c r="A205" i="30"/>
  <c r="BD169" i="9"/>
  <c r="BE169" i="9" s="1"/>
  <c r="BF169" i="9" s="1"/>
  <c r="BG169" i="9" s="1"/>
  <c r="BH169" i="9" s="1"/>
  <c r="BI169" i="9" s="1"/>
  <c r="BJ169" i="9" s="1"/>
  <c r="BK169" i="9" s="1"/>
  <c r="BL169" i="9" s="1"/>
  <c r="BM169" i="9" s="1"/>
  <c r="BN169" i="9" s="1"/>
  <c r="BO169" i="9" s="1"/>
  <c r="A169" i="30"/>
  <c r="A103" i="30"/>
  <c r="BD103" i="9"/>
  <c r="BE103" i="9" s="1"/>
  <c r="BF103" i="9" s="1"/>
  <c r="BG103" i="9" s="1"/>
  <c r="BH103" i="9" s="1"/>
  <c r="BI103" i="9" s="1"/>
  <c r="BJ103" i="9" s="1"/>
  <c r="BK103" i="9" s="1"/>
  <c r="BL103" i="9" s="1"/>
  <c r="BM103" i="9" s="1"/>
  <c r="BN103" i="9" s="1"/>
  <c r="BO103" i="9" s="1"/>
  <c r="A244" i="30"/>
  <c r="BD244" i="9"/>
  <c r="BE244" i="9" s="1"/>
  <c r="BF244" i="9" s="1"/>
  <c r="BG244" i="9" s="1"/>
  <c r="BH244" i="9" s="1"/>
  <c r="BI244" i="9" s="1"/>
  <c r="BJ244" i="9" s="1"/>
  <c r="BK244" i="9" s="1"/>
  <c r="BL244" i="9" s="1"/>
  <c r="BM244" i="9" s="1"/>
  <c r="BN244" i="9" s="1"/>
  <c r="BO244" i="9" s="1"/>
  <c r="A273" i="30"/>
  <c r="BD273" i="9"/>
  <c r="BE273" i="9" s="1"/>
  <c r="BF273" i="9" s="1"/>
  <c r="BG273" i="9" s="1"/>
  <c r="BH273" i="9" s="1"/>
  <c r="BI273" i="9" s="1"/>
  <c r="BJ273" i="9" s="1"/>
  <c r="BK273" i="9" s="1"/>
  <c r="BL273" i="9" s="1"/>
  <c r="BM273" i="9" s="1"/>
  <c r="BN273" i="9" s="1"/>
  <c r="BO273" i="9" s="1"/>
  <c r="A211" i="30"/>
  <c r="BD211" i="9"/>
  <c r="BE211" i="9" s="1"/>
  <c r="BF211" i="9" s="1"/>
  <c r="BG211" i="9" s="1"/>
  <c r="BH211" i="9" s="1"/>
  <c r="BI211" i="9" s="1"/>
  <c r="BJ211" i="9" s="1"/>
  <c r="BK211" i="9" s="1"/>
  <c r="BL211" i="9" s="1"/>
  <c r="BM211" i="9" s="1"/>
  <c r="BN211" i="9" s="1"/>
  <c r="BO211" i="9" s="1"/>
  <c r="A390" i="30"/>
  <c r="BD390" i="9"/>
  <c r="BE390" i="9" s="1"/>
  <c r="BF390" i="9" s="1"/>
  <c r="BG390" i="9" s="1"/>
  <c r="BH390" i="9" s="1"/>
  <c r="BI390" i="9" s="1"/>
  <c r="BJ390" i="9" s="1"/>
  <c r="BK390" i="9" s="1"/>
  <c r="BL390" i="9" s="1"/>
  <c r="BM390" i="9" s="1"/>
  <c r="BN390" i="9" s="1"/>
  <c r="BO390" i="9" s="1"/>
  <c r="A195" i="30"/>
  <c r="BD195" i="9"/>
  <c r="BE195" i="9" s="1"/>
  <c r="BF195" i="9" s="1"/>
  <c r="BG195" i="9" s="1"/>
  <c r="BH195" i="9" s="1"/>
  <c r="BI195" i="9" s="1"/>
  <c r="BJ195" i="9" s="1"/>
  <c r="BK195" i="9" s="1"/>
  <c r="BL195" i="9" s="1"/>
  <c r="BM195" i="9" s="1"/>
  <c r="BN195" i="9" s="1"/>
  <c r="BO195" i="9" s="1"/>
  <c r="A240" i="30"/>
  <c r="BD240" i="9"/>
  <c r="BE240" i="9" s="1"/>
  <c r="BF240" i="9" s="1"/>
  <c r="BG240" i="9" s="1"/>
  <c r="BH240" i="9" s="1"/>
  <c r="BI240" i="9" s="1"/>
  <c r="BJ240" i="9" s="1"/>
  <c r="BK240" i="9" s="1"/>
  <c r="BL240" i="9" s="1"/>
  <c r="BM240" i="9" s="1"/>
  <c r="BN240" i="9" s="1"/>
  <c r="BO240" i="9" s="1"/>
  <c r="A402" i="30"/>
  <c r="BD402" i="9"/>
  <c r="BE402" i="9" s="1"/>
  <c r="BF402" i="9" s="1"/>
  <c r="BG402" i="9" s="1"/>
  <c r="BH402" i="9" s="1"/>
  <c r="BI402" i="9" s="1"/>
  <c r="BJ402" i="9" s="1"/>
  <c r="BK402" i="9" s="1"/>
  <c r="BL402" i="9" s="1"/>
  <c r="BM402" i="9" s="1"/>
  <c r="BN402" i="9" s="1"/>
  <c r="BO402" i="9" s="1"/>
  <c r="A300" i="30"/>
  <c r="BD300" i="9"/>
  <c r="BE300" i="9" s="1"/>
  <c r="BF300" i="9" s="1"/>
  <c r="BG300" i="9" s="1"/>
  <c r="BH300" i="9" s="1"/>
  <c r="BI300" i="9" s="1"/>
  <c r="BJ300" i="9" s="1"/>
  <c r="BK300" i="9" s="1"/>
  <c r="BL300" i="9" s="1"/>
  <c r="BM300" i="9" s="1"/>
  <c r="BN300" i="9" s="1"/>
  <c r="BO300" i="9" s="1"/>
  <c r="A77" i="30"/>
  <c r="BD77" i="9"/>
  <c r="BE77" i="9" s="1"/>
  <c r="BF77" i="9" s="1"/>
  <c r="BG77" i="9" s="1"/>
  <c r="BH77" i="9" s="1"/>
  <c r="BI77" i="9" s="1"/>
  <c r="BJ77" i="9" s="1"/>
  <c r="BK77" i="9" s="1"/>
  <c r="BL77" i="9" s="1"/>
  <c r="BM77" i="9" s="1"/>
  <c r="BN77" i="9" s="1"/>
  <c r="BO77" i="9" s="1"/>
  <c r="BD81" i="9"/>
  <c r="BE81" i="9" s="1"/>
  <c r="BF81" i="9" s="1"/>
  <c r="BG81" i="9" s="1"/>
  <c r="BH81" i="9" s="1"/>
  <c r="BI81" i="9" s="1"/>
  <c r="BJ81" i="9" s="1"/>
  <c r="BK81" i="9" s="1"/>
  <c r="BL81" i="9" s="1"/>
  <c r="BM81" i="9" s="1"/>
  <c r="BN81" i="9" s="1"/>
  <c r="BO81" i="9" s="1"/>
  <c r="A81" i="30"/>
  <c r="A271" i="30"/>
  <c r="BD271" i="9"/>
  <c r="BE271" i="9" s="1"/>
  <c r="BF271" i="9" s="1"/>
  <c r="BG271" i="9" s="1"/>
  <c r="BH271" i="9" s="1"/>
  <c r="BI271" i="9" s="1"/>
  <c r="BJ271" i="9" s="1"/>
  <c r="BK271" i="9" s="1"/>
  <c r="BL271" i="9" s="1"/>
  <c r="BM271" i="9" s="1"/>
  <c r="BN271" i="9" s="1"/>
  <c r="BO271" i="9" s="1"/>
  <c r="A396" i="30"/>
  <c r="BD396" i="9"/>
  <c r="BE396" i="9" s="1"/>
  <c r="BF396" i="9" s="1"/>
  <c r="BG396" i="9" s="1"/>
  <c r="BH396" i="9" s="1"/>
  <c r="BI396" i="9" s="1"/>
  <c r="BJ396" i="9" s="1"/>
  <c r="BK396" i="9" s="1"/>
  <c r="BL396" i="9" s="1"/>
  <c r="BM396" i="9" s="1"/>
  <c r="BN396" i="9" s="1"/>
  <c r="BO396" i="9" s="1"/>
  <c r="A164" i="30"/>
  <c r="BD164" i="9"/>
  <c r="BE164" i="9" s="1"/>
  <c r="BF164" i="9" s="1"/>
  <c r="BG164" i="9" s="1"/>
  <c r="BH164" i="9" s="1"/>
  <c r="BI164" i="9" s="1"/>
  <c r="BJ164" i="9" s="1"/>
  <c r="BK164" i="9" s="1"/>
  <c r="BL164" i="9" s="1"/>
  <c r="BM164" i="9" s="1"/>
  <c r="BN164" i="9" s="1"/>
  <c r="BO164" i="9" s="1"/>
  <c r="A235" i="30"/>
  <c r="BD235" i="9"/>
  <c r="BE235" i="9" s="1"/>
  <c r="BF235" i="9" s="1"/>
  <c r="BG235" i="9" s="1"/>
  <c r="BH235" i="9" s="1"/>
  <c r="BI235" i="9" s="1"/>
  <c r="BJ235" i="9" s="1"/>
  <c r="BK235" i="9" s="1"/>
  <c r="BL235" i="9" s="1"/>
  <c r="BM235" i="9" s="1"/>
  <c r="BN235" i="9" s="1"/>
  <c r="BO235" i="9" s="1"/>
  <c r="A354" i="30"/>
  <c r="BD354" i="9"/>
  <c r="BE354" i="9" s="1"/>
  <c r="BF354" i="9" s="1"/>
  <c r="BG354" i="9" s="1"/>
  <c r="BH354" i="9" s="1"/>
  <c r="BI354" i="9" s="1"/>
  <c r="BJ354" i="9" s="1"/>
  <c r="BK354" i="9" s="1"/>
  <c r="BL354" i="9" s="1"/>
  <c r="BM354" i="9" s="1"/>
  <c r="BN354" i="9" s="1"/>
  <c r="BO354" i="9" s="1"/>
  <c r="A320" i="30"/>
  <c r="BD320" i="9"/>
  <c r="BE320" i="9" s="1"/>
  <c r="BF320" i="9" s="1"/>
  <c r="BG320" i="9" s="1"/>
  <c r="BH320" i="9" s="1"/>
  <c r="BI320" i="9" s="1"/>
  <c r="BJ320" i="9" s="1"/>
  <c r="BK320" i="9" s="1"/>
  <c r="BL320" i="9" s="1"/>
  <c r="BM320" i="9" s="1"/>
  <c r="BN320" i="9" s="1"/>
  <c r="BO320" i="9" s="1"/>
  <c r="A391" i="30"/>
  <c r="BD391" i="9"/>
  <c r="BE391" i="9" s="1"/>
  <c r="BF391" i="9" s="1"/>
  <c r="BG391" i="9" s="1"/>
  <c r="BH391" i="9" s="1"/>
  <c r="BI391" i="9" s="1"/>
  <c r="BJ391" i="9" s="1"/>
  <c r="BK391" i="9" s="1"/>
  <c r="BL391" i="9" s="1"/>
  <c r="BM391" i="9" s="1"/>
  <c r="BN391" i="9" s="1"/>
  <c r="BO391" i="9" s="1"/>
  <c r="BD115" i="9"/>
  <c r="BE115" i="9" s="1"/>
  <c r="BF115" i="9" s="1"/>
  <c r="BG115" i="9" s="1"/>
  <c r="BH115" i="9" s="1"/>
  <c r="BI115" i="9" s="1"/>
  <c r="BJ115" i="9" s="1"/>
  <c r="BK115" i="9" s="1"/>
  <c r="BL115" i="9" s="1"/>
  <c r="BM115" i="9" s="1"/>
  <c r="BN115" i="9" s="1"/>
  <c r="BO115" i="9" s="1"/>
  <c r="A115" i="30"/>
  <c r="A113" i="30"/>
  <c r="BD113" i="9"/>
  <c r="BE113" i="9" s="1"/>
  <c r="BF113" i="9" s="1"/>
  <c r="BG113" i="9" s="1"/>
  <c r="BH113" i="9" s="1"/>
  <c r="BI113" i="9" s="1"/>
  <c r="BJ113" i="9" s="1"/>
  <c r="BK113" i="9" s="1"/>
  <c r="BL113" i="9" s="1"/>
  <c r="BM113" i="9" s="1"/>
  <c r="BN113" i="9" s="1"/>
  <c r="BO113" i="9" s="1"/>
  <c r="A153" i="30"/>
  <c r="BD153" i="9"/>
  <c r="BE153" i="9" s="1"/>
  <c r="BF153" i="9" s="1"/>
  <c r="BG153" i="9" s="1"/>
  <c r="BH153" i="9" s="1"/>
  <c r="BI153" i="9" s="1"/>
  <c r="BJ153" i="9" s="1"/>
  <c r="BK153" i="9" s="1"/>
  <c r="BL153" i="9" s="1"/>
  <c r="BM153" i="9" s="1"/>
  <c r="BN153" i="9" s="1"/>
  <c r="BO153" i="9" s="1"/>
  <c r="A303" i="30"/>
  <c r="BD303" i="9"/>
  <c r="BE303" i="9" s="1"/>
  <c r="BF303" i="9" s="1"/>
  <c r="BG303" i="9" s="1"/>
  <c r="BH303" i="9" s="1"/>
  <c r="BI303" i="9" s="1"/>
  <c r="BJ303" i="9" s="1"/>
  <c r="BK303" i="9" s="1"/>
  <c r="BL303" i="9" s="1"/>
  <c r="BM303" i="9" s="1"/>
  <c r="BN303" i="9" s="1"/>
  <c r="BO303" i="9" s="1"/>
  <c r="A98" i="30"/>
  <c r="BD98" i="9"/>
  <c r="BE98" i="9" s="1"/>
  <c r="BF98" i="9" s="1"/>
  <c r="BG98" i="9" s="1"/>
  <c r="BH98" i="9" s="1"/>
  <c r="BI98" i="9" s="1"/>
  <c r="BJ98" i="9" s="1"/>
  <c r="BK98" i="9" s="1"/>
  <c r="BL98" i="9" s="1"/>
  <c r="BM98" i="9" s="1"/>
  <c r="BN98" i="9" s="1"/>
  <c r="BO98" i="9" s="1"/>
  <c r="A374" i="30"/>
  <c r="BD374" i="9"/>
  <c r="BE374" i="9" s="1"/>
  <c r="BF374" i="9" s="1"/>
  <c r="BG374" i="9" s="1"/>
  <c r="BH374" i="9" s="1"/>
  <c r="BI374" i="9" s="1"/>
  <c r="BJ374" i="9" s="1"/>
  <c r="BK374" i="9" s="1"/>
  <c r="BL374" i="9" s="1"/>
  <c r="BM374" i="9" s="1"/>
  <c r="BN374" i="9" s="1"/>
  <c r="BO374" i="9" s="1"/>
  <c r="A159" i="30"/>
  <c r="BD159" i="9"/>
  <c r="BE159" i="9" s="1"/>
  <c r="BF159" i="9" s="1"/>
  <c r="BG159" i="9" s="1"/>
  <c r="BH159" i="9" s="1"/>
  <c r="BI159" i="9" s="1"/>
  <c r="BJ159" i="9" s="1"/>
  <c r="BK159" i="9" s="1"/>
  <c r="BL159" i="9" s="1"/>
  <c r="BM159" i="9" s="1"/>
  <c r="BN159" i="9" s="1"/>
  <c r="BO159" i="9" s="1"/>
  <c r="A399" i="22"/>
  <c r="AR399" i="9"/>
  <c r="AS399" i="9" s="1"/>
  <c r="AT399" i="9" s="1"/>
  <c r="AU399" i="9" s="1"/>
  <c r="AV399" i="9" s="1"/>
  <c r="AW399" i="9" s="1"/>
  <c r="AX399" i="9" s="1"/>
  <c r="AY399" i="9" s="1"/>
  <c r="AZ399" i="9" s="1"/>
  <c r="BA399" i="9" s="1"/>
  <c r="BB399" i="9" s="1"/>
  <c r="BC399" i="9" s="1"/>
  <c r="AF399" i="9"/>
  <c r="AG399" i="9" s="1"/>
  <c r="AH399" i="9" s="1"/>
  <c r="AI399" i="9" s="1"/>
  <c r="AJ399" i="9" s="1"/>
  <c r="AK399" i="9" s="1"/>
  <c r="AL399" i="9" s="1"/>
  <c r="AM399" i="9" s="1"/>
  <c r="AN399" i="9" s="1"/>
  <c r="AO399" i="9" s="1"/>
  <c r="AP399" i="9" s="1"/>
  <c r="AQ399" i="9" s="1"/>
  <c r="T399" i="9"/>
  <c r="U399" i="9" s="1"/>
  <c r="V399" i="9" s="1"/>
  <c r="W399" i="9" s="1"/>
  <c r="X399" i="9" s="1"/>
  <c r="Y399" i="9" s="1"/>
  <c r="Z399" i="9" s="1"/>
  <c r="AA399" i="9" s="1"/>
  <c r="AB399" i="9" s="1"/>
  <c r="AC399" i="9" s="1"/>
  <c r="AD399" i="9" s="1"/>
  <c r="AE399" i="9" s="1"/>
  <c r="H399" i="9"/>
  <c r="I399" i="9" s="1"/>
  <c r="J399" i="9" s="1"/>
  <c r="K399" i="9" s="1"/>
  <c r="L399" i="9" s="1"/>
  <c r="M399" i="9" s="1"/>
  <c r="N399" i="9" s="1"/>
  <c r="O399" i="9" s="1"/>
  <c r="P399" i="9" s="1"/>
  <c r="Q399" i="9" s="1"/>
  <c r="R399" i="9" s="1"/>
  <c r="S399" i="9" s="1"/>
  <c r="A259" i="22"/>
  <c r="AR259" i="9"/>
  <c r="AS259" i="9" s="1"/>
  <c r="AT259" i="9" s="1"/>
  <c r="AU259" i="9" s="1"/>
  <c r="AV259" i="9" s="1"/>
  <c r="AW259" i="9" s="1"/>
  <c r="AX259" i="9" s="1"/>
  <c r="AY259" i="9" s="1"/>
  <c r="AZ259" i="9" s="1"/>
  <c r="BA259" i="9" s="1"/>
  <c r="BB259" i="9" s="1"/>
  <c r="BC259" i="9" s="1"/>
  <c r="AF259" i="9"/>
  <c r="AG259" i="9" s="1"/>
  <c r="AH259" i="9" s="1"/>
  <c r="AI259" i="9" s="1"/>
  <c r="AJ259" i="9" s="1"/>
  <c r="AK259" i="9" s="1"/>
  <c r="AL259" i="9" s="1"/>
  <c r="AM259" i="9" s="1"/>
  <c r="AN259" i="9" s="1"/>
  <c r="AO259" i="9" s="1"/>
  <c r="AP259" i="9" s="1"/>
  <c r="AQ259" i="9" s="1"/>
  <c r="T259" i="9"/>
  <c r="U259" i="9" s="1"/>
  <c r="V259" i="9" s="1"/>
  <c r="W259" i="9" s="1"/>
  <c r="X259" i="9" s="1"/>
  <c r="Y259" i="9" s="1"/>
  <c r="Z259" i="9" s="1"/>
  <c r="AA259" i="9" s="1"/>
  <c r="AB259" i="9" s="1"/>
  <c r="AC259" i="9" s="1"/>
  <c r="AD259" i="9" s="1"/>
  <c r="AE259" i="9" s="1"/>
  <c r="H259" i="9"/>
  <c r="I259" i="9" s="1"/>
  <c r="J259" i="9" s="1"/>
  <c r="K259" i="9" s="1"/>
  <c r="L259" i="9" s="1"/>
  <c r="M259" i="9" s="1"/>
  <c r="N259" i="9" s="1"/>
  <c r="O259" i="9" s="1"/>
  <c r="P259" i="9" s="1"/>
  <c r="Q259" i="9" s="1"/>
  <c r="R259" i="9" s="1"/>
  <c r="S259" i="9" s="1"/>
  <c r="AR383" i="9"/>
  <c r="AS383" i="9" s="1"/>
  <c r="AT383" i="9" s="1"/>
  <c r="AU383" i="9" s="1"/>
  <c r="AV383" i="9" s="1"/>
  <c r="AW383" i="9" s="1"/>
  <c r="AX383" i="9" s="1"/>
  <c r="AY383" i="9" s="1"/>
  <c r="AZ383" i="9" s="1"/>
  <c r="BA383" i="9" s="1"/>
  <c r="BB383" i="9" s="1"/>
  <c r="BC383" i="9" s="1"/>
  <c r="AF383" i="9"/>
  <c r="AG383" i="9" s="1"/>
  <c r="AH383" i="9" s="1"/>
  <c r="AI383" i="9" s="1"/>
  <c r="AJ383" i="9" s="1"/>
  <c r="AK383" i="9" s="1"/>
  <c r="AL383" i="9" s="1"/>
  <c r="AM383" i="9" s="1"/>
  <c r="AN383" i="9" s="1"/>
  <c r="AO383" i="9" s="1"/>
  <c r="AP383" i="9" s="1"/>
  <c r="AQ383" i="9" s="1"/>
  <c r="T383" i="9"/>
  <c r="U383" i="9" s="1"/>
  <c r="V383" i="9" s="1"/>
  <c r="W383" i="9" s="1"/>
  <c r="X383" i="9" s="1"/>
  <c r="Y383" i="9" s="1"/>
  <c r="Z383" i="9" s="1"/>
  <c r="AA383" i="9" s="1"/>
  <c r="AB383" i="9" s="1"/>
  <c r="AC383" i="9" s="1"/>
  <c r="AD383" i="9" s="1"/>
  <c r="AE383" i="9" s="1"/>
  <c r="H383" i="9"/>
  <c r="I383" i="9" s="1"/>
  <c r="J383" i="9" s="1"/>
  <c r="K383" i="9" s="1"/>
  <c r="L383" i="9" s="1"/>
  <c r="M383" i="9" s="1"/>
  <c r="N383" i="9" s="1"/>
  <c r="O383" i="9" s="1"/>
  <c r="P383" i="9" s="1"/>
  <c r="Q383" i="9" s="1"/>
  <c r="R383" i="9" s="1"/>
  <c r="S383" i="9" s="1"/>
  <c r="AR296" i="9"/>
  <c r="AS296" i="9" s="1"/>
  <c r="AT296" i="9" s="1"/>
  <c r="AU296" i="9" s="1"/>
  <c r="AV296" i="9" s="1"/>
  <c r="AW296" i="9" s="1"/>
  <c r="AX296" i="9" s="1"/>
  <c r="AY296" i="9" s="1"/>
  <c r="AZ296" i="9" s="1"/>
  <c r="BA296" i="9" s="1"/>
  <c r="BB296" i="9" s="1"/>
  <c r="BC296" i="9" s="1"/>
  <c r="AF296" i="9"/>
  <c r="AG296" i="9" s="1"/>
  <c r="AH296" i="9" s="1"/>
  <c r="AI296" i="9" s="1"/>
  <c r="AJ296" i="9" s="1"/>
  <c r="AK296" i="9" s="1"/>
  <c r="AL296" i="9" s="1"/>
  <c r="AM296" i="9" s="1"/>
  <c r="AN296" i="9" s="1"/>
  <c r="AO296" i="9" s="1"/>
  <c r="AP296" i="9" s="1"/>
  <c r="AQ296" i="9" s="1"/>
  <c r="T296" i="9"/>
  <c r="U296" i="9" s="1"/>
  <c r="V296" i="9" s="1"/>
  <c r="W296" i="9" s="1"/>
  <c r="X296" i="9" s="1"/>
  <c r="Y296" i="9" s="1"/>
  <c r="Z296" i="9" s="1"/>
  <c r="AA296" i="9" s="1"/>
  <c r="AB296" i="9" s="1"/>
  <c r="AC296" i="9" s="1"/>
  <c r="AD296" i="9" s="1"/>
  <c r="AE296" i="9" s="1"/>
  <c r="H296" i="9"/>
  <c r="I296" i="9" s="1"/>
  <c r="J296" i="9" s="1"/>
  <c r="K296" i="9" s="1"/>
  <c r="L296" i="9" s="1"/>
  <c r="M296" i="9" s="1"/>
  <c r="N296" i="9" s="1"/>
  <c r="O296" i="9" s="1"/>
  <c r="P296" i="9" s="1"/>
  <c r="Q296" i="9" s="1"/>
  <c r="R296" i="9" s="1"/>
  <c r="S296" i="9" s="1"/>
  <c r="A265" i="22"/>
  <c r="AR265" i="9"/>
  <c r="AS265" i="9" s="1"/>
  <c r="AT265" i="9" s="1"/>
  <c r="AU265" i="9" s="1"/>
  <c r="AV265" i="9" s="1"/>
  <c r="AW265" i="9" s="1"/>
  <c r="AX265" i="9" s="1"/>
  <c r="AY265" i="9" s="1"/>
  <c r="AZ265" i="9" s="1"/>
  <c r="BA265" i="9" s="1"/>
  <c r="BB265" i="9" s="1"/>
  <c r="BC265" i="9" s="1"/>
  <c r="AF265" i="9"/>
  <c r="AG265" i="9" s="1"/>
  <c r="AH265" i="9" s="1"/>
  <c r="AI265" i="9" s="1"/>
  <c r="AJ265" i="9" s="1"/>
  <c r="AK265" i="9" s="1"/>
  <c r="AL265" i="9" s="1"/>
  <c r="AM265" i="9" s="1"/>
  <c r="AN265" i="9" s="1"/>
  <c r="AO265" i="9" s="1"/>
  <c r="AP265" i="9" s="1"/>
  <c r="AQ265" i="9" s="1"/>
  <c r="T265" i="9"/>
  <c r="U265" i="9" s="1"/>
  <c r="V265" i="9" s="1"/>
  <c r="W265" i="9" s="1"/>
  <c r="X265" i="9" s="1"/>
  <c r="Y265" i="9" s="1"/>
  <c r="Z265" i="9" s="1"/>
  <c r="AA265" i="9" s="1"/>
  <c r="AB265" i="9" s="1"/>
  <c r="AC265" i="9" s="1"/>
  <c r="AD265" i="9" s="1"/>
  <c r="AE265" i="9" s="1"/>
  <c r="H265" i="9"/>
  <c r="I265" i="9" s="1"/>
  <c r="J265" i="9" s="1"/>
  <c r="K265" i="9" s="1"/>
  <c r="L265" i="9" s="1"/>
  <c r="M265" i="9" s="1"/>
  <c r="N265" i="9" s="1"/>
  <c r="O265" i="9" s="1"/>
  <c r="P265" i="9" s="1"/>
  <c r="Q265" i="9" s="1"/>
  <c r="R265" i="9" s="1"/>
  <c r="S265" i="9" s="1"/>
  <c r="A163" i="22"/>
  <c r="AR163" i="9"/>
  <c r="AS163" i="9" s="1"/>
  <c r="AT163" i="9" s="1"/>
  <c r="AU163" i="9" s="1"/>
  <c r="AV163" i="9" s="1"/>
  <c r="AW163" i="9" s="1"/>
  <c r="AX163" i="9" s="1"/>
  <c r="AY163" i="9" s="1"/>
  <c r="AZ163" i="9" s="1"/>
  <c r="BA163" i="9" s="1"/>
  <c r="BB163" i="9" s="1"/>
  <c r="BC163" i="9" s="1"/>
  <c r="T163" i="9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/>
  <c r="AG163" i="9" s="1"/>
  <c r="AH163" i="9" s="1"/>
  <c r="AI163" i="9" s="1"/>
  <c r="AJ163" i="9" s="1"/>
  <c r="AK163" i="9" s="1"/>
  <c r="AL163" i="9" s="1"/>
  <c r="AM163" i="9" s="1"/>
  <c r="AN163" i="9" s="1"/>
  <c r="AO163" i="9" s="1"/>
  <c r="AP163" i="9" s="1"/>
  <c r="AQ163" i="9" s="1"/>
  <c r="H163" i="9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A272" i="22"/>
  <c r="AR272" i="9"/>
  <c r="AS272" i="9" s="1"/>
  <c r="AT272" i="9" s="1"/>
  <c r="AU272" i="9" s="1"/>
  <c r="AV272" i="9" s="1"/>
  <c r="AW272" i="9" s="1"/>
  <c r="AX272" i="9" s="1"/>
  <c r="AY272" i="9" s="1"/>
  <c r="AZ272" i="9" s="1"/>
  <c r="BA272" i="9" s="1"/>
  <c r="BB272" i="9" s="1"/>
  <c r="BC272" i="9" s="1"/>
  <c r="T272" i="9"/>
  <c r="U272" i="9" s="1"/>
  <c r="V272" i="9" s="1"/>
  <c r="W272" i="9" s="1"/>
  <c r="X272" i="9" s="1"/>
  <c r="Y272" i="9" s="1"/>
  <c r="Z272" i="9" s="1"/>
  <c r="AA272" i="9" s="1"/>
  <c r="AB272" i="9" s="1"/>
  <c r="AC272" i="9" s="1"/>
  <c r="AD272" i="9" s="1"/>
  <c r="AE272" i="9" s="1"/>
  <c r="AF272" i="9"/>
  <c r="AG272" i="9" s="1"/>
  <c r="AH272" i="9" s="1"/>
  <c r="AI272" i="9" s="1"/>
  <c r="AJ272" i="9" s="1"/>
  <c r="AK272" i="9" s="1"/>
  <c r="AL272" i="9" s="1"/>
  <c r="AM272" i="9" s="1"/>
  <c r="AN272" i="9" s="1"/>
  <c r="AO272" i="9" s="1"/>
  <c r="AP272" i="9" s="1"/>
  <c r="AQ272" i="9" s="1"/>
  <c r="H272" i="9"/>
  <c r="I272" i="9" s="1"/>
  <c r="J272" i="9" s="1"/>
  <c r="K272" i="9" s="1"/>
  <c r="L272" i="9" s="1"/>
  <c r="M272" i="9" s="1"/>
  <c r="N272" i="9" s="1"/>
  <c r="O272" i="9" s="1"/>
  <c r="P272" i="9" s="1"/>
  <c r="Q272" i="9" s="1"/>
  <c r="R272" i="9" s="1"/>
  <c r="S272" i="9" s="1"/>
  <c r="AR401" i="9"/>
  <c r="AS401" i="9" s="1"/>
  <c r="AT401" i="9" s="1"/>
  <c r="AU401" i="9" s="1"/>
  <c r="AV401" i="9" s="1"/>
  <c r="AW401" i="9" s="1"/>
  <c r="AX401" i="9" s="1"/>
  <c r="AY401" i="9" s="1"/>
  <c r="AZ401" i="9" s="1"/>
  <c r="BA401" i="9" s="1"/>
  <c r="BB401" i="9" s="1"/>
  <c r="BC401" i="9" s="1"/>
  <c r="T401" i="9"/>
  <c r="U401" i="9" s="1"/>
  <c r="V401" i="9" s="1"/>
  <c r="W401" i="9" s="1"/>
  <c r="X401" i="9" s="1"/>
  <c r="Y401" i="9" s="1"/>
  <c r="Z401" i="9" s="1"/>
  <c r="AA401" i="9" s="1"/>
  <c r="AB401" i="9" s="1"/>
  <c r="AC401" i="9" s="1"/>
  <c r="AD401" i="9" s="1"/>
  <c r="AE401" i="9" s="1"/>
  <c r="AF401" i="9"/>
  <c r="AG401" i="9" s="1"/>
  <c r="AH401" i="9" s="1"/>
  <c r="AI401" i="9" s="1"/>
  <c r="AJ401" i="9" s="1"/>
  <c r="AK401" i="9" s="1"/>
  <c r="AL401" i="9" s="1"/>
  <c r="AM401" i="9" s="1"/>
  <c r="AN401" i="9" s="1"/>
  <c r="AO401" i="9" s="1"/>
  <c r="AP401" i="9" s="1"/>
  <c r="AQ401" i="9" s="1"/>
  <c r="H401" i="9"/>
  <c r="I401" i="9" s="1"/>
  <c r="J401" i="9" s="1"/>
  <c r="K401" i="9" s="1"/>
  <c r="L401" i="9" s="1"/>
  <c r="M401" i="9" s="1"/>
  <c r="N401" i="9" s="1"/>
  <c r="O401" i="9" s="1"/>
  <c r="P401" i="9" s="1"/>
  <c r="Q401" i="9" s="1"/>
  <c r="R401" i="9" s="1"/>
  <c r="S401" i="9" s="1"/>
  <c r="AR391" i="9"/>
  <c r="AS391" i="9" s="1"/>
  <c r="AT391" i="9" s="1"/>
  <c r="AU391" i="9" s="1"/>
  <c r="AV391" i="9" s="1"/>
  <c r="AW391" i="9" s="1"/>
  <c r="AX391" i="9" s="1"/>
  <c r="AY391" i="9" s="1"/>
  <c r="AZ391" i="9" s="1"/>
  <c r="BA391" i="9" s="1"/>
  <c r="BB391" i="9" s="1"/>
  <c r="BC391" i="9" s="1"/>
  <c r="T391" i="9"/>
  <c r="U391" i="9" s="1"/>
  <c r="V391" i="9" s="1"/>
  <c r="W391" i="9" s="1"/>
  <c r="X391" i="9" s="1"/>
  <c r="Y391" i="9" s="1"/>
  <c r="Z391" i="9" s="1"/>
  <c r="AA391" i="9" s="1"/>
  <c r="AB391" i="9" s="1"/>
  <c r="AC391" i="9" s="1"/>
  <c r="AD391" i="9" s="1"/>
  <c r="AE391" i="9" s="1"/>
  <c r="AF391" i="9"/>
  <c r="AG391" i="9" s="1"/>
  <c r="AH391" i="9" s="1"/>
  <c r="AI391" i="9" s="1"/>
  <c r="AJ391" i="9" s="1"/>
  <c r="AK391" i="9" s="1"/>
  <c r="AL391" i="9" s="1"/>
  <c r="AM391" i="9" s="1"/>
  <c r="AN391" i="9" s="1"/>
  <c r="AO391" i="9" s="1"/>
  <c r="AP391" i="9" s="1"/>
  <c r="AQ391" i="9" s="1"/>
  <c r="H391" i="9"/>
  <c r="I391" i="9" s="1"/>
  <c r="J391" i="9" s="1"/>
  <c r="K391" i="9" s="1"/>
  <c r="L391" i="9" s="1"/>
  <c r="M391" i="9" s="1"/>
  <c r="N391" i="9" s="1"/>
  <c r="O391" i="9" s="1"/>
  <c r="P391" i="9" s="1"/>
  <c r="Q391" i="9" s="1"/>
  <c r="R391" i="9" s="1"/>
  <c r="S391" i="9" s="1"/>
  <c r="A174" i="22"/>
  <c r="AR174" i="9"/>
  <c r="AS174" i="9" s="1"/>
  <c r="AT174" i="9" s="1"/>
  <c r="AU174" i="9" s="1"/>
  <c r="AV174" i="9" s="1"/>
  <c r="AW174" i="9" s="1"/>
  <c r="AX174" i="9" s="1"/>
  <c r="AY174" i="9" s="1"/>
  <c r="AZ174" i="9" s="1"/>
  <c r="BA174" i="9" s="1"/>
  <c r="BB174" i="9" s="1"/>
  <c r="BC174" i="9" s="1"/>
  <c r="T174" i="9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/>
  <c r="H174" i="9"/>
  <c r="I174" i="9" s="1"/>
  <c r="J174" i="9" s="1"/>
  <c r="K174" i="9" s="1"/>
  <c r="L174" i="9" s="1"/>
  <c r="M174" i="9" s="1"/>
  <c r="N174" i="9" s="1"/>
  <c r="O174" i="9" s="1"/>
  <c r="P174" i="9" s="1"/>
  <c r="Q174" i="9" s="1"/>
  <c r="R174" i="9" s="1"/>
  <c r="S174" i="9" s="1"/>
  <c r="AR225" i="9"/>
  <c r="AS225" i="9" s="1"/>
  <c r="AT225" i="9" s="1"/>
  <c r="AU225" i="9" s="1"/>
  <c r="AV225" i="9" s="1"/>
  <c r="AW225" i="9" s="1"/>
  <c r="AX225" i="9" s="1"/>
  <c r="AY225" i="9" s="1"/>
  <c r="AZ225" i="9" s="1"/>
  <c r="BA225" i="9" s="1"/>
  <c r="BB225" i="9" s="1"/>
  <c r="BC225" i="9" s="1"/>
  <c r="AF225" i="9"/>
  <c r="AG225" i="9" s="1"/>
  <c r="AH225" i="9" s="1"/>
  <c r="AI225" i="9" s="1"/>
  <c r="AJ225" i="9" s="1"/>
  <c r="AK225" i="9" s="1"/>
  <c r="AL225" i="9" s="1"/>
  <c r="AM225" i="9" s="1"/>
  <c r="AN225" i="9" s="1"/>
  <c r="AO225" i="9" s="1"/>
  <c r="AP225" i="9" s="1"/>
  <c r="AQ225" i="9" s="1"/>
  <c r="T225" i="9"/>
  <c r="U225" i="9" s="1"/>
  <c r="V225" i="9" s="1"/>
  <c r="W225" i="9" s="1"/>
  <c r="X225" i="9" s="1"/>
  <c r="Y225" i="9" s="1"/>
  <c r="Z225" i="9" s="1"/>
  <c r="AA225" i="9" s="1"/>
  <c r="AB225" i="9" s="1"/>
  <c r="AC225" i="9" s="1"/>
  <c r="AD225" i="9" s="1"/>
  <c r="AE225" i="9" s="1"/>
  <c r="H225" i="9"/>
  <c r="I225" i="9" s="1"/>
  <c r="J225" i="9" s="1"/>
  <c r="K225" i="9" s="1"/>
  <c r="L225" i="9" s="1"/>
  <c r="M225" i="9" s="1"/>
  <c r="N225" i="9" s="1"/>
  <c r="O225" i="9" s="1"/>
  <c r="P225" i="9" s="1"/>
  <c r="Q225" i="9" s="1"/>
  <c r="R225" i="9" s="1"/>
  <c r="S225" i="9" s="1"/>
  <c r="AR207" i="9"/>
  <c r="AS207" i="9" s="1"/>
  <c r="AT207" i="9" s="1"/>
  <c r="AU207" i="9" s="1"/>
  <c r="AV207" i="9" s="1"/>
  <c r="AW207" i="9" s="1"/>
  <c r="AX207" i="9" s="1"/>
  <c r="AY207" i="9" s="1"/>
  <c r="AZ207" i="9" s="1"/>
  <c r="BA207" i="9" s="1"/>
  <c r="BB207" i="9" s="1"/>
  <c r="BC207" i="9" s="1"/>
  <c r="T207" i="9"/>
  <c r="U207" i="9" s="1"/>
  <c r="V207" i="9" s="1"/>
  <c r="W207" i="9" s="1"/>
  <c r="X207" i="9" s="1"/>
  <c r="Y207" i="9" s="1"/>
  <c r="Z207" i="9" s="1"/>
  <c r="AA207" i="9" s="1"/>
  <c r="AB207" i="9" s="1"/>
  <c r="AC207" i="9" s="1"/>
  <c r="AD207" i="9" s="1"/>
  <c r="AE207" i="9" s="1"/>
  <c r="AF207" i="9"/>
  <c r="AG207" i="9" s="1"/>
  <c r="AH207" i="9" s="1"/>
  <c r="AI207" i="9" s="1"/>
  <c r="AJ207" i="9" s="1"/>
  <c r="AK207" i="9" s="1"/>
  <c r="AL207" i="9" s="1"/>
  <c r="AM207" i="9" s="1"/>
  <c r="AN207" i="9" s="1"/>
  <c r="AO207" i="9" s="1"/>
  <c r="AP207" i="9" s="1"/>
  <c r="AQ207" i="9" s="1"/>
  <c r="H207" i="9"/>
  <c r="I207" i="9" s="1"/>
  <c r="J207" i="9" s="1"/>
  <c r="K207" i="9" s="1"/>
  <c r="L207" i="9" s="1"/>
  <c r="M207" i="9" s="1"/>
  <c r="N207" i="9" s="1"/>
  <c r="O207" i="9" s="1"/>
  <c r="P207" i="9" s="1"/>
  <c r="Q207" i="9" s="1"/>
  <c r="R207" i="9" s="1"/>
  <c r="S207" i="9" s="1"/>
  <c r="A376" i="22"/>
  <c r="AR376" i="9"/>
  <c r="AS376" i="9" s="1"/>
  <c r="AT376" i="9" s="1"/>
  <c r="AU376" i="9" s="1"/>
  <c r="AV376" i="9" s="1"/>
  <c r="AW376" i="9" s="1"/>
  <c r="AX376" i="9" s="1"/>
  <c r="AY376" i="9" s="1"/>
  <c r="AZ376" i="9" s="1"/>
  <c r="BA376" i="9" s="1"/>
  <c r="BB376" i="9" s="1"/>
  <c r="BC376" i="9" s="1"/>
  <c r="AF376" i="9"/>
  <c r="AG376" i="9" s="1"/>
  <c r="AH376" i="9" s="1"/>
  <c r="AI376" i="9" s="1"/>
  <c r="AJ376" i="9" s="1"/>
  <c r="AK376" i="9" s="1"/>
  <c r="AL376" i="9" s="1"/>
  <c r="AM376" i="9" s="1"/>
  <c r="AN376" i="9" s="1"/>
  <c r="AO376" i="9" s="1"/>
  <c r="AP376" i="9" s="1"/>
  <c r="AQ376" i="9" s="1"/>
  <c r="T376" i="9"/>
  <c r="U376" i="9" s="1"/>
  <c r="V376" i="9" s="1"/>
  <c r="W376" i="9" s="1"/>
  <c r="X376" i="9" s="1"/>
  <c r="Y376" i="9" s="1"/>
  <c r="Z376" i="9" s="1"/>
  <c r="AA376" i="9" s="1"/>
  <c r="AB376" i="9" s="1"/>
  <c r="AC376" i="9" s="1"/>
  <c r="AD376" i="9" s="1"/>
  <c r="AE376" i="9" s="1"/>
  <c r="H376" i="9"/>
  <c r="I376" i="9" s="1"/>
  <c r="J376" i="9" s="1"/>
  <c r="K376" i="9" s="1"/>
  <c r="L376" i="9" s="1"/>
  <c r="M376" i="9" s="1"/>
  <c r="N376" i="9" s="1"/>
  <c r="O376" i="9" s="1"/>
  <c r="P376" i="9" s="1"/>
  <c r="Q376" i="9" s="1"/>
  <c r="R376" i="9" s="1"/>
  <c r="S376" i="9" s="1"/>
  <c r="A248" i="22"/>
  <c r="AR248" i="9"/>
  <c r="AS248" i="9" s="1"/>
  <c r="AT248" i="9" s="1"/>
  <c r="AU248" i="9" s="1"/>
  <c r="AV248" i="9" s="1"/>
  <c r="AW248" i="9" s="1"/>
  <c r="AX248" i="9" s="1"/>
  <c r="AY248" i="9" s="1"/>
  <c r="AZ248" i="9" s="1"/>
  <c r="BA248" i="9" s="1"/>
  <c r="BB248" i="9" s="1"/>
  <c r="BC248" i="9" s="1"/>
  <c r="T248" i="9"/>
  <c r="U248" i="9" s="1"/>
  <c r="V248" i="9" s="1"/>
  <c r="W248" i="9" s="1"/>
  <c r="X248" i="9" s="1"/>
  <c r="Y248" i="9" s="1"/>
  <c r="Z248" i="9" s="1"/>
  <c r="AA248" i="9" s="1"/>
  <c r="AB248" i="9" s="1"/>
  <c r="AC248" i="9" s="1"/>
  <c r="AD248" i="9" s="1"/>
  <c r="AE248" i="9" s="1"/>
  <c r="AF248" i="9"/>
  <c r="AG248" i="9" s="1"/>
  <c r="AH248" i="9" s="1"/>
  <c r="AI248" i="9" s="1"/>
  <c r="AJ248" i="9" s="1"/>
  <c r="AK248" i="9" s="1"/>
  <c r="AL248" i="9" s="1"/>
  <c r="AM248" i="9" s="1"/>
  <c r="AN248" i="9" s="1"/>
  <c r="AO248" i="9" s="1"/>
  <c r="AP248" i="9" s="1"/>
  <c r="AQ248" i="9" s="1"/>
  <c r="H248" i="9"/>
  <c r="I248" i="9" s="1"/>
  <c r="J248" i="9" s="1"/>
  <c r="K248" i="9" s="1"/>
  <c r="L248" i="9" s="1"/>
  <c r="M248" i="9" s="1"/>
  <c r="N248" i="9" s="1"/>
  <c r="O248" i="9" s="1"/>
  <c r="P248" i="9" s="1"/>
  <c r="Q248" i="9" s="1"/>
  <c r="R248" i="9" s="1"/>
  <c r="S248" i="9" s="1"/>
  <c r="A192" i="22"/>
  <c r="AR192" i="9"/>
  <c r="AS192" i="9" s="1"/>
  <c r="AT192" i="9" s="1"/>
  <c r="AU192" i="9" s="1"/>
  <c r="AV192" i="9" s="1"/>
  <c r="AW192" i="9" s="1"/>
  <c r="AX192" i="9" s="1"/>
  <c r="AY192" i="9" s="1"/>
  <c r="AZ192" i="9" s="1"/>
  <c r="BA192" i="9" s="1"/>
  <c r="BB192" i="9" s="1"/>
  <c r="BC192" i="9" s="1"/>
  <c r="T192" i="9"/>
  <c r="U192" i="9" s="1"/>
  <c r="V192" i="9" s="1"/>
  <c r="W192" i="9" s="1"/>
  <c r="X192" i="9" s="1"/>
  <c r="Y192" i="9" s="1"/>
  <c r="Z192" i="9" s="1"/>
  <c r="AA192" i="9" s="1"/>
  <c r="AB192" i="9" s="1"/>
  <c r="AC192" i="9" s="1"/>
  <c r="AD192" i="9" s="1"/>
  <c r="AE192" i="9" s="1"/>
  <c r="AF192" i="9"/>
  <c r="AG192" i="9" s="1"/>
  <c r="AH192" i="9" s="1"/>
  <c r="AI192" i="9" s="1"/>
  <c r="AJ192" i="9" s="1"/>
  <c r="AK192" i="9" s="1"/>
  <c r="AL192" i="9" s="1"/>
  <c r="AM192" i="9" s="1"/>
  <c r="AN192" i="9" s="1"/>
  <c r="AO192" i="9" s="1"/>
  <c r="AP192" i="9" s="1"/>
  <c r="AQ192" i="9" s="1"/>
  <c r="H192" i="9"/>
  <c r="I192" i="9" s="1"/>
  <c r="J192" i="9" s="1"/>
  <c r="K192" i="9" s="1"/>
  <c r="L192" i="9" s="1"/>
  <c r="M192" i="9" s="1"/>
  <c r="N192" i="9" s="1"/>
  <c r="O192" i="9" s="1"/>
  <c r="P192" i="9" s="1"/>
  <c r="Q192" i="9" s="1"/>
  <c r="R192" i="9" s="1"/>
  <c r="S192" i="9" s="1"/>
  <c r="A288" i="22"/>
  <c r="AR288" i="9"/>
  <c r="AS288" i="9" s="1"/>
  <c r="AT288" i="9" s="1"/>
  <c r="AU288" i="9" s="1"/>
  <c r="AV288" i="9" s="1"/>
  <c r="AW288" i="9" s="1"/>
  <c r="AX288" i="9" s="1"/>
  <c r="AY288" i="9" s="1"/>
  <c r="AZ288" i="9" s="1"/>
  <c r="BA288" i="9" s="1"/>
  <c r="BB288" i="9" s="1"/>
  <c r="BC288" i="9" s="1"/>
  <c r="AF288" i="9"/>
  <c r="AG288" i="9" s="1"/>
  <c r="AH288" i="9" s="1"/>
  <c r="AI288" i="9" s="1"/>
  <c r="AJ288" i="9" s="1"/>
  <c r="AK288" i="9" s="1"/>
  <c r="AL288" i="9" s="1"/>
  <c r="AM288" i="9" s="1"/>
  <c r="AN288" i="9" s="1"/>
  <c r="AO288" i="9" s="1"/>
  <c r="AP288" i="9" s="1"/>
  <c r="AQ288" i="9" s="1"/>
  <c r="T288" i="9"/>
  <c r="U288" i="9" s="1"/>
  <c r="V288" i="9" s="1"/>
  <c r="W288" i="9" s="1"/>
  <c r="X288" i="9" s="1"/>
  <c r="Y288" i="9" s="1"/>
  <c r="Z288" i="9" s="1"/>
  <c r="AA288" i="9" s="1"/>
  <c r="AB288" i="9" s="1"/>
  <c r="AC288" i="9" s="1"/>
  <c r="AD288" i="9" s="1"/>
  <c r="AE288" i="9" s="1"/>
  <c r="H288" i="9"/>
  <c r="I288" i="9" s="1"/>
  <c r="J288" i="9" s="1"/>
  <c r="K288" i="9" s="1"/>
  <c r="L288" i="9" s="1"/>
  <c r="M288" i="9" s="1"/>
  <c r="N288" i="9" s="1"/>
  <c r="O288" i="9" s="1"/>
  <c r="P288" i="9" s="1"/>
  <c r="Q288" i="9" s="1"/>
  <c r="R288" i="9" s="1"/>
  <c r="S288" i="9" s="1"/>
  <c r="A227" i="22"/>
  <c r="AR227" i="9"/>
  <c r="AS227" i="9" s="1"/>
  <c r="AT227" i="9" s="1"/>
  <c r="AU227" i="9" s="1"/>
  <c r="AV227" i="9" s="1"/>
  <c r="AW227" i="9" s="1"/>
  <c r="AX227" i="9" s="1"/>
  <c r="AY227" i="9" s="1"/>
  <c r="AZ227" i="9" s="1"/>
  <c r="BA227" i="9" s="1"/>
  <c r="BB227" i="9" s="1"/>
  <c r="BC227" i="9" s="1"/>
  <c r="AF227" i="9"/>
  <c r="AG227" i="9" s="1"/>
  <c r="AH227" i="9" s="1"/>
  <c r="AI227" i="9" s="1"/>
  <c r="AJ227" i="9" s="1"/>
  <c r="AK227" i="9" s="1"/>
  <c r="AL227" i="9" s="1"/>
  <c r="AM227" i="9" s="1"/>
  <c r="AN227" i="9" s="1"/>
  <c r="AO227" i="9" s="1"/>
  <c r="AP227" i="9" s="1"/>
  <c r="AQ227" i="9" s="1"/>
  <c r="T227" i="9"/>
  <c r="U227" i="9" s="1"/>
  <c r="V227" i="9" s="1"/>
  <c r="W227" i="9" s="1"/>
  <c r="X227" i="9" s="1"/>
  <c r="Y227" i="9" s="1"/>
  <c r="Z227" i="9" s="1"/>
  <c r="AA227" i="9" s="1"/>
  <c r="AB227" i="9" s="1"/>
  <c r="AC227" i="9" s="1"/>
  <c r="AD227" i="9" s="1"/>
  <c r="AE227" i="9" s="1"/>
  <c r="H227" i="9"/>
  <c r="I227" i="9" s="1"/>
  <c r="J227" i="9" s="1"/>
  <c r="K227" i="9" s="1"/>
  <c r="L227" i="9" s="1"/>
  <c r="M227" i="9" s="1"/>
  <c r="N227" i="9" s="1"/>
  <c r="O227" i="9" s="1"/>
  <c r="P227" i="9" s="1"/>
  <c r="Q227" i="9" s="1"/>
  <c r="R227" i="9" s="1"/>
  <c r="S227" i="9" s="1"/>
  <c r="AR78" i="9"/>
  <c r="AS78" i="9" s="1"/>
  <c r="AT78" i="9" s="1"/>
  <c r="AU78" i="9" s="1"/>
  <c r="AV78" i="9" s="1"/>
  <c r="AW78" i="9" s="1"/>
  <c r="AX78" i="9" s="1"/>
  <c r="AY78" i="9" s="1"/>
  <c r="AZ78" i="9" s="1"/>
  <c r="BA78" i="9" s="1"/>
  <c r="BB78" i="9" s="1"/>
  <c r="BC78" i="9" s="1"/>
  <c r="AF78" i="9"/>
  <c r="AG78" i="9" s="1"/>
  <c r="AH78" i="9" s="1"/>
  <c r="AI78" i="9" s="1"/>
  <c r="AJ78" i="9" s="1"/>
  <c r="AK78" i="9" s="1"/>
  <c r="AL78" i="9" s="1"/>
  <c r="AM78" i="9" s="1"/>
  <c r="AN78" i="9" s="1"/>
  <c r="AO78" i="9" s="1"/>
  <c r="AP78" i="9" s="1"/>
  <c r="AQ78" i="9" s="1"/>
  <c r="T78" i="9"/>
  <c r="U78" i="9" s="1"/>
  <c r="V78" i="9" s="1"/>
  <c r="W78" i="9" s="1"/>
  <c r="X78" i="9" s="1"/>
  <c r="Y78" i="9" s="1"/>
  <c r="Z78" i="9" s="1"/>
  <c r="AA78" i="9" s="1"/>
  <c r="AB78" i="9" s="1"/>
  <c r="AC78" i="9" s="1"/>
  <c r="AD78" i="9" s="1"/>
  <c r="AE78" i="9" s="1"/>
  <c r="H78" i="9"/>
  <c r="I78" i="9" s="1"/>
  <c r="J78" i="9" s="1"/>
  <c r="K78" i="9" s="1"/>
  <c r="L78" i="9" s="1"/>
  <c r="M78" i="9" s="1"/>
  <c r="N78" i="9" s="1"/>
  <c r="O78" i="9" s="1"/>
  <c r="P78" i="9" s="1"/>
  <c r="Q78" i="9" s="1"/>
  <c r="R78" i="9" s="1"/>
  <c r="S78" i="9" s="1"/>
  <c r="A307" i="22"/>
  <c r="AR307" i="9"/>
  <c r="AS307" i="9" s="1"/>
  <c r="AT307" i="9" s="1"/>
  <c r="AU307" i="9" s="1"/>
  <c r="AV307" i="9" s="1"/>
  <c r="AW307" i="9" s="1"/>
  <c r="AX307" i="9" s="1"/>
  <c r="AY307" i="9" s="1"/>
  <c r="AZ307" i="9" s="1"/>
  <c r="BA307" i="9" s="1"/>
  <c r="BB307" i="9" s="1"/>
  <c r="BC307" i="9" s="1"/>
  <c r="AF307" i="9"/>
  <c r="AG307" i="9" s="1"/>
  <c r="AH307" i="9" s="1"/>
  <c r="AI307" i="9" s="1"/>
  <c r="AJ307" i="9" s="1"/>
  <c r="AK307" i="9" s="1"/>
  <c r="AL307" i="9" s="1"/>
  <c r="AM307" i="9" s="1"/>
  <c r="AN307" i="9" s="1"/>
  <c r="AO307" i="9" s="1"/>
  <c r="AP307" i="9" s="1"/>
  <c r="AQ307" i="9" s="1"/>
  <c r="T307" i="9"/>
  <c r="U307" i="9" s="1"/>
  <c r="V307" i="9" s="1"/>
  <c r="W307" i="9" s="1"/>
  <c r="X307" i="9" s="1"/>
  <c r="Y307" i="9" s="1"/>
  <c r="Z307" i="9" s="1"/>
  <c r="AA307" i="9" s="1"/>
  <c r="AB307" i="9" s="1"/>
  <c r="AC307" i="9" s="1"/>
  <c r="AD307" i="9" s="1"/>
  <c r="AE307" i="9" s="1"/>
  <c r="H307" i="9"/>
  <c r="I307" i="9" s="1"/>
  <c r="J307" i="9" s="1"/>
  <c r="K307" i="9" s="1"/>
  <c r="L307" i="9" s="1"/>
  <c r="M307" i="9" s="1"/>
  <c r="N307" i="9" s="1"/>
  <c r="O307" i="9" s="1"/>
  <c r="P307" i="9" s="1"/>
  <c r="Q307" i="9" s="1"/>
  <c r="R307" i="9" s="1"/>
  <c r="S307" i="9" s="1"/>
  <c r="A61" i="22"/>
  <c r="AR61" i="9"/>
  <c r="AS61" i="9" s="1"/>
  <c r="AT61" i="9" s="1"/>
  <c r="AU61" i="9" s="1"/>
  <c r="AV61" i="9" s="1"/>
  <c r="AW61" i="9" s="1"/>
  <c r="AX61" i="9" s="1"/>
  <c r="AY61" i="9" s="1"/>
  <c r="AZ61" i="9" s="1"/>
  <c r="BA61" i="9" s="1"/>
  <c r="BB61" i="9" s="1"/>
  <c r="BC61" i="9" s="1"/>
  <c r="AF61" i="9"/>
  <c r="AG61" i="9" s="1"/>
  <c r="AH61" i="9" s="1"/>
  <c r="AI61" i="9" s="1"/>
  <c r="AJ61" i="9" s="1"/>
  <c r="AK61" i="9" s="1"/>
  <c r="AL61" i="9" s="1"/>
  <c r="AM61" i="9" s="1"/>
  <c r="AN61" i="9" s="1"/>
  <c r="AO61" i="9" s="1"/>
  <c r="AP61" i="9" s="1"/>
  <c r="AQ61" i="9" s="1"/>
  <c r="T61" i="9"/>
  <c r="U61" i="9" s="1"/>
  <c r="V61" i="9" s="1"/>
  <c r="W61" i="9" s="1"/>
  <c r="X61" i="9" s="1"/>
  <c r="Y61" i="9" s="1"/>
  <c r="Z61" i="9" s="1"/>
  <c r="AA61" i="9" s="1"/>
  <c r="AB61" i="9" s="1"/>
  <c r="AC61" i="9" s="1"/>
  <c r="AD61" i="9" s="1"/>
  <c r="AE61" i="9" s="1"/>
  <c r="H61" i="9"/>
  <c r="I61" i="9" s="1"/>
  <c r="J61" i="9" s="1"/>
  <c r="K61" i="9" s="1"/>
  <c r="L61" i="9" s="1"/>
  <c r="M61" i="9" s="1"/>
  <c r="N61" i="9" s="1"/>
  <c r="O61" i="9" s="1"/>
  <c r="P61" i="9" s="1"/>
  <c r="Q61" i="9" s="1"/>
  <c r="R61" i="9" s="1"/>
  <c r="S61" i="9" s="1"/>
  <c r="A204" i="22"/>
  <c r="AR204" i="9"/>
  <c r="AS204" i="9" s="1"/>
  <c r="AT204" i="9" s="1"/>
  <c r="AU204" i="9" s="1"/>
  <c r="AV204" i="9" s="1"/>
  <c r="AW204" i="9" s="1"/>
  <c r="AX204" i="9" s="1"/>
  <c r="AY204" i="9" s="1"/>
  <c r="AZ204" i="9" s="1"/>
  <c r="BA204" i="9" s="1"/>
  <c r="BB204" i="9" s="1"/>
  <c r="BC204" i="9" s="1"/>
  <c r="T204" i="9"/>
  <c r="U204" i="9" s="1"/>
  <c r="V204" i="9" s="1"/>
  <c r="W204" i="9" s="1"/>
  <c r="X204" i="9" s="1"/>
  <c r="Y204" i="9" s="1"/>
  <c r="Z204" i="9" s="1"/>
  <c r="AA204" i="9" s="1"/>
  <c r="AB204" i="9" s="1"/>
  <c r="AC204" i="9" s="1"/>
  <c r="AD204" i="9" s="1"/>
  <c r="AE204" i="9" s="1"/>
  <c r="AF204" i="9"/>
  <c r="AG204" i="9" s="1"/>
  <c r="AH204" i="9" s="1"/>
  <c r="AI204" i="9" s="1"/>
  <c r="AJ204" i="9" s="1"/>
  <c r="AK204" i="9" s="1"/>
  <c r="AL204" i="9" s="1"/>
  <c r="AM204" i="9" s="1"/>
  <c r="AN204" i="9" s="1"/>
  <c r="AO204" i="9" s="1"/>
  <c r="AP204" i="9" s="1"/>
  <c r="AQ204" i="9" s="1"/>
  <c r="H204" i="9"/>
  <c r="I204" i="9" s="1"/>
  <c r="J204" i="9" s="1"/>
  <c r="K204" i="9" s="1"/>
  <c r="L204" i="9" s="1"/>
  <c r="M204" i="9" s="1"/>
  <c r="N204" i="9" s="1"/>
  <c r="O204" i="9" s="1"/>
  <c r="P204" i="9" s="1"/>
  <c r="Q204" i="9" s="1"/>
  <c r="R204" i="9" s="1"/>
  <c r="S204" i="9" s="1"/>
  <c r="AR405" i="9"/>
  <c r="AS405" i="9" s="1"/>
  <c r="AT405" i="9" s="1"/>
  <c r="AU405" i="9" s="1"/>
  <c r="AV405" i="9" s="1"/>
  <c r="AW405" i="9" s="1"/>
  <c r="AX405" i="9" s="1"/>
  <c r="AY405" i="9" s="1"/>
  <c r="AZ405" i="9" s="1"/>
  <c r="BA405" i="9" s="1"/>
  <c r="BB405" i="9" s="1"/>
  <c r="BC405" i="9" s="1"/>
  <c r="T405" i="9"/>
  <c r="U405" i="9" s="1"/>
  <c r="V405" i="9" s="1"/>
  <c r="W405" i="9" s="1"/>
  <c r="X405" i="9" s="1"/>
  <c r="Y405" i="9" s="1"/>
  <c r="Z405" i="9" s="1"/>
  <c r="AA405" i="9" s="1"/>
  <c r="AB405" i="9" s="1"/>
  <c r="AC405" i="9" s="1"/>
  <c r="AD405" i="9" s="1"/>
  <c r="AE405" i="9" s="1"/>
  <c r="AF405" i="9"/>
  <c r="AG405" i="9" s="1"/>
  <c r="AH405" i="9" s="1"/>
  <c r="AI405" i="9" s="1"/>
  <c r="AJ405" i="9" s="1"/>
  <c r="AK405" i="9" s="1"/>
  <c r="AL405" i="9" s="1"/>
  <c r="AM405" i="9" s="1"/>
  <c r="AN405" i="9" s="1"/>
  <c r="AO405" i="9" s="1"/>
  <c r="AP405" i="9" s="1"/>
  <c r="AQ405" i="9" s="1"/>
  <c r="H405" i="9"/>
  <c r="I405" i="9" s="1"/>
  <c r="J405" i="9" s="1"/>
  <c r="K405" i="9" s="1"/>
  <c r="L405" i="9" s="1"/>
  <c r="M405" i="9" s="1"/>
  <c r="N405" i="9" s="1"/>
  <c r="O405" i="9" s="1"/>
  <c r="P405" i="9" s="1"/>
  <c r="Q405" i="9" s="1"/>
  <c r="R405" i="9" s="1"/>
  <c r="S405" i="9" s="1"/>
  <c r="AR188" i="9"/>
  <c r="AS188" i="9" s="1"/>
  <c r="AT188" i="9" s="1"/>
  <c r="AU188" i="9" s="1"/>
  <c r="AV188" i="9" s="1"/>
  <c r="AW188" i="9" s="1"/>
  <c r="AX188" i="9" s="1"/>
  <c r="AY188" i="9" s="1"/>
  <c r="AZ188" i="9" s="1"/>
  <c r="BA188" i="9" s="1"/>
  <c r="BB188" i="9" s="1"/>
  <c r="BC188" i="9" s="1"/>
  <c r="AF188" i="9"/>
  <c r="AG188" i="9" s="1"/>
  <c r="AH188" i="9" s="1"/>
  <c r="AI188" i="9" s="1"/>
  <c r="AJ188" i="9" s="1"/>
  <c r="AK188" i="9" s="1"/>
  <c r="AL188" i="9" s="1"/>
  <c r="AM188" i="9" s="1"/>
  <c r="AN188" i="9" s="1"/>
  <c r="AO188" i="9" s="1"/>
  <c r="AP188" i="9" s="1"/>
  <c r="AQ188" i="9" s="1"/>
  <c r="T188" i="9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H188" i="9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A323" i="22"/>
  <c r="AR323" i="9"/>
  <c r="AS323" i="9" s="1"/>
  <c r="AT323" i="9" s="1"/>
  <c r="AU323" i="9" s="1"/>
  <c r="AV323" i="9" s="1"/>
  <c r="AW323" i="9" s="1"/>
  <c r="AX323" i="9" s="1"/>
  <c r="AY323" i="9" s="1"/>
  <c r="AZ323" i="9" s="1"/>
  <c r="BA323" i="9" s="1"/>
  <c r="BB323" i="9" s="1"/>
  <c r="BC323" i="9" s="1"/>
  <c r="T323" i="9"/>
  <c r="U323" i="9" s="1"/>
  <c r="V323" i="9" s="1"/>
  <c r="W323" i="9" s="1"/>
  <c r="X323" i="9" s="1"/>
  <c r="Y323" i="9" s="1"/>
  <c r="Z323" i="9" s="1"/>
  <c r="AA323" i="9" s="1"/>
  <c r="AB323" i="9" s="1"/>
  <c r="AC323" i="9" s="1"/>
  <c r="AD323" i="9" s="1"/>
  <c r="AE323" i="9" s="1"/>
  <c r="AF323" i="9"/>
  <c r="AG323" i="9" s="1"/>
  <c r="AH323" i="9" s="1"/>
  <c r="AI323" i="9" s="1"/>
  <c r="AJ323" i="9" s="1"/>
  <c r="AK323" i="9" s="1"/>
  <c r="AL323" i="9" s="1"/>
  <c r="AM323" i="9" s="1"/>
  <c r="AN323" i="9" s="1"/>
  <c r="AO323" i="9" s="1"/>
  <c r="AP323" i="9" s="1"/>
  <c r="AQ323" i="9" s="1"/>
  <c r="H323" i="9"/>
  <c r="A403" i="22"/>
  <c r="AR403" i="9"/>
  <c r="AS403" i="9" s="1"/>
  <c r="AT403" i="9" s="1"/>
  <c r="AU403" i="9" s="1"/>
  <c r="AV403" i="9" s="1"/>
  <c r="AW403" i="9" s="1"/>
  <c r="AX403" i="9" s="1"/>
  <c r="AY403" i="9" s="1"/>
  <c r="AZ403" i="9" s="1"/>
  <c r="BA403" i="9" s="1"/>
  <c r="BB403" i="9" s="1"/>
  <c r="BC403" i="9" s="1"/>
  <c r="T403" i="9"/>
  <c r="U403" i="9" s="1"/>
  <c r="V403" i="9" s="1"/>
  <c r="W403" i="9" s="1"/>
  <c r="X403" i="9" s="1"/>
  <c r="Y403" i="9" s="1"/>
  <c r="Z403" i="9" s="1"/>
  <c r="AA403" i="9" s="1"/>
  <c r="AB403" i="9" s="1"/>
  <c r="AC403" i="9" s="1"/>
  <c r="AD403" i="9" s="1"/>
  <c r="AE403" i="9" s="1"/>
  <c r="AF403" i="9"/>
  <c r="AG403" i="9" s="1"/>
  <c r="AH403" i="9" s="1"/>
  <c r="AI403" i="9" s="1"/>
  <c r="AJ403" i="9" s="1"/>
  <c r="AK403" i="9" s="1"/>
  <c r="AL403" i="9" s="1"/>
  <c r="AM403" i="9" s="1"/>
  <c r="AN403" i="9" s="1"/>
  <c r="AO403" i="9" s="1"/>
  <c r="AP403" i="9" s="1"/>
  <c r="AQ403" i="9" s="1"/>
  <c r="H403" i="9"/>
  <c r="I403" i="9" s="1"/>
  <c r="J403" i="9" s="1"/>
  <c r="K403" i="9" s="1"/>
  <c r="L403" i="9" s="1"/>
  <c r="M403" i="9" s="1"/>
  <c r="N403" i="9" s="1"/>
  <c r="O403" i="9" s="1"/>
  <c r="P403" i="9" s="1"/>
  <c r="Q403" i="9" s="1"/>
  <c r="R403" i="9" s="1"/>
  <c r="S403" i="9" s="1"/>
  <c r="A104" i="22"/>
  <c r="AR104" i="9"/>
  <c r="AS104" i="9" s="1"/>
  <c r="AT104" i="9" s="1"/>
  <c r="AU104" i="9" s="1"/>
  <c r="AV104" i="9" s="1"/>
  <c r="AW104" i="9" s="1"/>
  <c r="AX104" i="9" s="1"/>
  <c r="AY104" i="9" s="1"/>
  <c r="AZ104" i="9" s="1"/>
  <c r="BA104" i="9" s="1"/>
  <c r="BB104" i="9" s="1"/>
  <c r="BC104" i="9" s="1"/>
  <c r="T104" i="9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/>
  <c r="AG104" i="9" s="1"/>
  <c r="AH104" i="9" s="1"/>
  <c r="AI104" i="9" s="1"/>
  <c r="AJ104" i="9" s="1"/>
  <c r="AK104" i="9" s="1"/>
  <c r="AL104" i="9" s="1"/>
  <c r="AM104" i="9" s="1"/>
  <c r="AN104" i="9" s="1"/>
  <c r="AO104" i="9" s="1"/>
  <c r="AP104" i="9" s="1"/>
  <c r="AQ104" i="9" s="1"/>
  <c r="H104" i="9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A40" i="22"/>
  <c r="AR40" i="9"/>
  <c r="AS40" i="9" s="1"/>
  <c r="AT40" i="9" s="1"/>
  <c r="AU40" i="9" s="1"/>
  <c r="AV40" i="9" s="1"/>
  <c r="AW40" i="9" s="1"/>
  <c r="AX40" i="9" s="1"/>
  <c r="AY40" i="9" s="1"/>
  <c r="AZ40" i="9" s="1"/>
  <c r="BA40" i="9" s="1"/>
  <c r="BB40" i="9" s="1"/>
  <c r="BC40" i="9" s="1"/>
  <c r="T40" i="9"/>
  <c r="U40" i="9" s="1"/>
  <c r="V40" i="9" s="1"/>
  <c r="W40" i="9" s="1"/>
  <c r="X40" i="9" s="1"/>
  <c r="Y40" i="9" s="1"/>
  <c r="Z40" i="9" s="1"/>
  <c r="AA40" i="9" s="1"/>
  <c r="AB40" i="9" s="1"/>
  <c r="AC40" i="9" s="1"/>
  <c r="AD40" i="9" s="1"/>
  <c r="AE40" i="9" s="1"/>
  <c r="AF40" i="9"/>
  <c r="AG40" i="9" s="1"/>
  <c r="AH40" i="9" s="1"/>
  <c r="AI40" i="9" s="1"/>
  <c r="AJ40" i="9" s="1"/>
  <c r="AK40" i="9" s="1"/>
  <c r="AL40" i="9" s="1"/>
  <c r="AM40" i="9" s="1"/>
  <c r="AN40" i="9" s="1"/>
  <c r="AO40" i="9" s="1"/>
  <c r="AP40" i="9" s="1"/>
  <c r="AQ40" i="9" s="1"/>
  <c r="H40" i="9"/>
  <c r="I40" i="9" s="1"/>
  <c r="J40" i="9" s="1"/>
  <c r="K40" i="9" s="1"/>
  <c r="L40" i="9" s="1"/>
  <c r="M40" i="9" s="1"/>
  <c r="N40" i="9" s="1"/>
  <c r="O40" i="9" s="1"/>
  <c r="P40" i="9" s="1"/>
  <c r="Q40" i="9" s="1"/>
  <c r="R40" i="9" s="1"/>
  <c r="S40" i="9" s="1"/>
  <c r="A304" i="22"/>
  <c r="AR304" i="9"/>
  <c r="AS304" i="9" s="1"/>
  <c r="AT304" i="9" s="1"/>
  <c r="AU304" i="9" s="1"/>
  <c r="AV304" i="9" s="1"/>
  <c r="AW304" i="9" s="1"/>
  <c r="AX304" i="9" s="1"/>
  <c r="AY304" i="9" s="1"/>
  <c r="AZ304" i="9" s="1"/>
  <c r="BA304" i="9" s="1"/>
  <c r="BB304" i="9" s="1"/>
  <c r="BC304" i="9" s="1"/>
  <c r="AF304" i="9"/>
  <c r="AG304" i="9" s="1"/>
  <c r="AH304" i="9" s="1"/>
  <c r="AI304" i="9" s="1"/>
  <c r="AJ304" i="9" s="1"/>
  <c r="AK304" i="9" s="1"/>
  <c r="AL304" i="9" s="1"/>
  <c r="AM304" i="9" s="1"/>
  <c r="AN304" i="9" s="1"/>
  <c r="AO304" i="9" s="1"/>
  <c r="AP304" i="9" s="1"/>
  <c r="AQ304" i="9" s="1"/>
  <c r="T304" i="9"/>
  <c r="U304" i="9" s="1"/>
  <c r="V304" i="9" s="1"/>
  <c r="W304" i="9" s="1"/>
  <c r="X304" i="9" s="1"/>
  <c r="Y304" i="9" s="1"/>
  <c r="Z304" i="9" s="1"/>
  <c r="AA304" i="9" s="1"/>
  <c r="AB304" i="9" s="1"/>
  <c r="AC304" i="9" s="1"/>
  <c r="AD304" i="9" s="1"/>
  <c r="AE304" i="9" s="1"/>
  <c r="H304" i="9"/>
  <c r="I304" i="9" s="1"/>
  <c r="J304" i="9" s="1"/>
  <c r="K304" i="9" s="1"/>
  <c r="L304" i="9" s="1"/>
  <c r="M304" i="9" s="1"/>
  <c r="N304" i="9" s="1"/>
  <c r="O304" i="9" s="1"/>
  <c r="P304" i="9" s="1"/>
  <c r="Q304" i="9" s="1"/>
  <c r="R304" i="9" s="1"/>
  <c r="S304" i="9" s="1"/>
  <c r="A131" i="22"/>
  <c r="AR131" i="9"/>
  <c r="AS131" i="9" s="1"/>
  <c r="AT131" i="9" s="1"/>
  <c r="AU131" i="9" s="1"/>
  <c r="AV131" i="9" s="1"/>
  <c r="AW131" i="9" s="1"/>
  <c r="AX131" i="9" s="1"/>
  <c r="AY131" i="9" s="1"/>
  <c r="AZ131" i="9" s="1"/>
  <c r="BA131" i="9" s="1"/>
  <c r="BB131" i="9" s="1"/>
  <c r="BC131" i="9" s="1"/>
  <c r="T131" i="9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/>
  <c r="AG131" i="9" s="1"/>
  <c r="AH131" i="9" s="1"/>
  <c r="AI131" i="9" s="1"/>
  <c r="AJ131" i="9" s="1"/>
  <c r="AK131" i="9" s="1"/>
  <c r="AL131" i="9" s="1"/>
  <c r="AM131" i="9" s="1"/>
  <c r="AN131" i="9" s="1"/>
  <c r="AO131" i="9" s="1"/>
  <c r="AP131" i="9" s="1"/>
  <c r="AQ131" i="9" s="1"/>
  <c r="H131" i="9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A197" i="22"/>
  <c r="AR197" i="9"/>
  <c r="AS197" i="9" s="1"/>
  <c r="AT197" i="9" s="1"/>
  <c r="AU197" i="9" s="1"/>
  <c r="AV197" i="9" s="1"/>
  <c r="AW197" i="9" s="1"/>
  <c r="AX197" i="9" s="1"/>
  <c r="AY197" i="9" s="1"/>
  <c r="AZ197" i="9" s="1"/>
  <c r="BA197" i="9" s="1"/>
  <c r="BB197" i="9" s="1"/>
  <c r="BC197" i="9" s="1"/>
  <c r="T197" i="9"/>
  <c r="U197" i="9" s="1"/>
  <c r="V197" i="9" s="1"/>
  <c r="W197" i="9" s="1"/>
  <c r="X197" i="9" s="1"/>
  <c r="Y197" i="9" s="1"/>
  <c r="Z197" i="9" s="1"/>
  <c r="AA197" i="9" s="1"/>
  <c r="AB197" i="9" s="1"/>
  <c r="AC197" i="9" s="1"/>
  <c r="AD197" i="9" s="1"/>
  <c r="AE197" i="9" s="1"/>
  <c r="AF197" i="9"/>
  <c r="AG197" i="9" s="1"/>
  <c r="AH197" i="9" s="1"/>
  <c r="AI197" i="9" s="1"/>
  <c r="AJ197" i="9" s="1"/>
  <c r="AK197" i="9" s="1"/>
  <c r="AL197" i="9" s="1"/>
  <c r="AM197" i="9" s="1"/>
  <c r="AN197" i="9" s="1"/>
  <c r="AO197" i="9" s="1"/>
  <c r="AP197" i="9" s="1"/>
  <c r="AQ197" i="9" s="1"/>
  <c r="H197" i="9"/>
  <c r="I197" i="9" s="1"/>
  <c r="J197" i="9" s="1"/>
  <c r="K197" i="9" s="1"/>
  <c r="L197" i="9" s="1"/>
  <c r="M197" i="9" s="1"/>
  <c r="N197" i="9" s="1"/>
  <c r="O197" i="9" s="1"/>
  <c r="P197" i="9" s="1"/>
  <c r="Q197" i="9" s="1"/>
  <c r="R197" i="9" s="1"/>
  <c r="S197" i="9" s="1"/>
  <c r="A216" i="22"/>
  <c r="AR216" i="9"/>
  <c r="AS216" i="9" s="1"/>
  <c r="AT216" i="9" s="1"/>
  <c r="AU216" i="9" s="1"/>
  <c r="AV216" i="9" s="1"/>
  <c r="AW216" i="9" s="1"/>
  <c r="AX216" i="9" s="1"/>
  <c r="AY216" i="9" s="1"/>
  <c r="AZ216" i="9" s="1"/>
  <c r="BA216" i="9" s="1"/>
  <c r="BB216" i="9" s="1"/>
  <c r="BC216" i="9" s="1"/>
  <c r="AF216" i="9"/>
  <c r="AG216" i="9" s="1"/>
  <c r="AH216" i="9" s="1"/>
  <c r="AI216" i="9" s="1"/>
  <c r="AJ216" i="9" s="1"/>
  <c r="AK216" i="9" s="1"/>
  <c r="AL216" i="9" s="1"/>
  <c r="AM216" i="9" s="1"/>
  <c r="AN216" i="9" s="1"/>
  <c r="AO216" i="9" s="1"/>
  <c r="AP216" i="9" s="1"/>
  <c r="AQ216" i="9" s="1"/>
  <c r="U216" i="9"/>
  <c r="V216" i="9" s="1"/>
  <c r="W216" i="9" s="1"/>
  <c r="X216" i="9" s="1"/>
  <c r="Y216" i="9" s="1"/>
  <c r="Z216" i="9" s="1"/>
  <c r="AA216" i="9" s="1"/>
  <c r="AB216" i="9" s="1"/>
  <c r="AC216" i="9" s="1"/>
  <c r="AD216" i="9" s="1"/>
  <c r="AE216" i="9" s="1"/>
  <c r="H216" i="9"/>
  <c r="I216" i="9" s="1"/>
  <c r="J216" i="9" s="1"/>
  <c r="K216" i="9" s="1"/>
  <c r="L216" i="9" s="1"/>
  <c r="M216" i="9" s="1"/>
  <c r="N216" i="9" s="1"/>
  <c r="O216" i="9" s="1"/>
  <c r="P216" i="9" s="1"/>
  <c r="Q216" i="9" s="1"/>
  <c r="R216" i="9" s="1"/>
  <c r="S216" i="9" s="1"/>
  <c r="A287" i="22"/>
  <c r="AR287" i="9"/>
  <c r="AS287" i="9" s="1"/>
  <c r="AT287" i="9" s="1"/>
  <c r="AU287" i="9" s="1"/>
  <c r="AV287" i="9" s="1"/>
  <c r="AW287" i="9" s="1"/>
  <c r="AX287" i="9" s="1"/>
  <c r="AY287" i="9" s="1"/>
  <c r="AZ287" i="9" s="1"/>
  <c r="BA287" i="9" s="1"/>
  <c r="BB287" i="9" s="1"/>
  <c r="BC287" i="9" s="1"/>
  <c r="T287" i="9"/>
  <c r="U287" i="9" s="1"/>
  <c r="V287" i="9" s="1"/>
  <c r="W287" i="9" s="1"/>
  <c r="X287" i="9" s="1"/>
  <c r="Y287" i="9" s="1"/>
  <c r="Z287" i="9" s="1"/>
  <c r="AA287" i="9" s="1"/>
  <c r="AB287" i="9" s="1"/>
  <c r="AC287" i="9" s="1"/>
  <c r="AD287" i="9" s="1"/>
  <c r="AE287" i="9" s="1"/>
  <c r="AF287" i="9"/>
  <c r="AG287" i="9" s="1"/>
  <c r="AH287" i="9" s="1"/>
  <c r="AI287" i="9" s="1"/>
  <c r="AJ287" i="9" s="1"/>
  <c r="AK287" i="9" s="1"/>
  <c r="AL287" i="9" s="1"/>
  <c r="AM287" i="9" s="1"/>
  <c r="AN287" i="9" s="1"/>
  <c r="AO287" i="9" s="1"/>
  <c r="AP287" i="9" s="1"/>
  <c r="AQ287" i="9" s="1"/>
  <c r="H287" i="9"/>
  <c r="I287" i="9" s="1"/>
  <c r="J287" i="9" s="1"/>
  <c r="K287" i="9" s="1"/>
  <c r="L287" i="9" s="1"/>
  <c r="M287" i="9" s="1"/>
  <c r="N287" i="9" s="1"/>
  <c r="O287" i="9" s="1"/>
  <c r="P287" i="9" s="1"/>
  <c r="Q287" i="9" s="1"/>
  <c r="R287" i="9" s="1"/>
  <c r="S287" i="9" s="1"/>
  <c r="A275" i="22"/>
  <c r="AR275" i="9"/>
  <c r="AS275" i="9" s="1"/>
  <c r="AT275" i="9" s="1"/>
  <c r="AU275" i="9" s="1"/>
  <c r="AV275" i="9" s="1"/>
  <c r="AW275" i="9" s="1"/>
  <c r="AX275" i="9" s="1"/>
  <c r="AY275" i="9" s="1"/>
  <c r="AZ275" i="9" s="1"/>
  <c r="BA275" i="9" s="1"/>
  <c r="BB275" i="9" s="1"/>
  <c r="BC275" i="9" s="1"/>
  <c r="AF275" i="9"/>
  <c r="AG275" i="9" s="1"/>
  <c r="AH275" i="9" s="1"/>
  <c r="AI275" i="9" s="1"/>
  <c r="AJ275" i="9" s="1"/>
  <c r="AK275" i="9" s="1"/>
  <c r="AL275" i="9" s="1"/>
  <c r="AM275" i="9" s="1"/>
  <c r="AN275" i="9" s="1"/>
  <c r="AO275" i="9" s="1"/>
  <c r="AP275" i="9" s="1"/>
  <c r="AQ275" i="9" s="1"/>
  <c r="T275" i="9"/>
  <c r="U275" i="9" s="1"/>
  <c r="V275" i="9" s="1"/>
  <c r="W275" i="9" s="1"/>
  <c r="X275" i="9" s="1"/>
  <c r="Y275" i="9" s="1"/>
  <c r="Z275" i="9" s="1"/>
  <c r="AA275" i="9" s="1"/>
  <c r="AB275" i="9" s="1"/>
  <c r="AC275" i="9" s="1"/>
  <c r="AD275" i="9" s="1"/>
  <c r="AE275" i="9" s="1"/>
  <c r="H275" i="9"/>
  <c r="I275" i="9" s="1"/>
  <c r="J275" i="9" s="1"/>
  <c r="K275" i="9" s="1"/>
  <c r="L275" i="9" s="1"/>
  <c r="M275" i="9" s="1"/>
  <c r="N275" i="9" s="1"/>
  <c r="O275" i="9" s="1"/>
  <c r="P275" i="9" s="1"/>
  <c r="Q275" i="9" s="1"/>
  <c r="R275" i="9" s="1"/>
  <c r="S275" i="9" s="1"/>
  <c r="A202" i="22"/>
  <c r="AR202" i="9"/>
  <c r="AS202" i="9" s="1"/>
  <c r="AT202" i="9" s="1"/>
  <c r="AU202" i="9" s="1"/>
  <c r="AV202" i="9" s="1"/>
  <c r="AW202" i="9" s="1"/>
  <c r="AX202" i="9" s="1"/>
  <c r="AY202" i="9" s="1"/>
  <c r="AZ202" i="9" s="1"/>
  <c r="BA202" i="9" s="1"/>
  <c r="BB202" i="9" s="1"/>
  <c r="BC202" i="9" s="1"/>
  <c r="AF202" i="9"/>
  <c r="AG202" i="9" s="1"/>
  <c r="AH202" i="9" s="1"/>
  <c r="AI202" i="9" s="1"/>
  <c r="AJ202" i="9" s="1"/>
  <c r="AK202" i="9" s="1"/>
  <c r="AL202" i="9" s="1"/>
  <c r="AM202" i="9" s="1"/>
  <c r="AN202" i="9" s="1"/>
  <c r="AO202" i="9" s="1"/>
  <c r="AP202" i="9" s="1"/>
  <c r="AQ202" i="9" s="1"/>
  <c r="T202" i="9"/>
  <c r="U202" i="9" s="1"/>
  <c r="V202" i="9" s="1"/>
  <c r="W202" i="9" s="1"/>
  <c r="X202" i="9" s="1"/>
  <c r="Y202" i="9" s="1"/>
  <c r="Z202" i="9" s="1"/>
  <c r="AA202" i="9" s="1"/>
  <c r="AB202" i="9" s="1"/>
  <c r="AC202" i="9" s="1"/>
  <c r="AD202" i="9" s="1"/>
  <c r="AE202" i="9" s="1"/>
  <c r="H202" i="9"/>
  <c r="I202" i="9" s="1"/>
  <c r="J202" i="9" s="1"/>
  <c r="K202" i="9" s="1"/>
  <c r="L202" i="9" s="1"/>
  <c r="M202" i="9" s="1"/>
  <c r="N202" i="9" s="1"/>
  <c r="O202" i="9" s="1"/>
  <c r="P202" i="9" s="1"/>
  <c r="Q202" i="9" s="1"/>
  <c r="R202" i="9" s="1"/>
  <c r="S202" i="9" s="1"/>
  <c r="AR214" i="9"/>
  <c r="AS214" i="9" s="1"/>
  <c r="AT214" i="9" s="1"/>
  <c r="AU214" i="9" s="1"/>
  <c r="AV214" i="9" s="1"/>
  <c r="AW214" i="9" s="1"/>
  <c r="AX214" i="9" s="1"/>
  <c r="AY214" i="9" s="1"/>
  <c r="AZ214" i="9" s="1"/>
  <c r="BA214" i="9" s="1"/>
  <c r="BB214" i="9" s="1"/>
  <c r="BC214" i="9" s="1"/>
  <c r="U214" i="9"/>
  <c r="V214" i="9" s="1"/>
  <c r="W214" i="9" s="1"/>
  <c r="X214" i="9" s="1"/>
  <c r="Y214" i="9" s="1"/>
  <c r="Z214" i="9" s="1"/>
  <c r="AA214" i="9" s="1"/>
  <c r="AB214" i="9" s="1"/>
  <c r="AC214" i="9" s="1"/>
  <c r="AD214" i="9" s="1"/>
  <c r="AE214" i="9" s="1"/>
  <c r="AF214" i="9"/>
  <c r="AG214" i="9" s="1"/>
  <c r="AH214" i="9" s="1"/>
  <c r="AI214" i="9" s="1"/>
  <c r="AJ214" i="9" s="1"/>
  <c r="AK214" i="9" s="1"/>
  <c r="AL214" i="9" s="1"/>
  <c r="AM214" i="9" s="1"/>
  <c r="AN214" i="9" s="1"/>
  <c r="AO214" i="9" s="1"/>
  <c r="AP214" i="9" s="1"/>
  <c r="AQ214" i="9" s="1"/>
  <c r="H214" i="9"/>
  <c r="I214" i="9" s="1"/>
  <c r="J214" i="9" s="1"/>
  <c r="K214" i="9" s="1"/>
  <c r="L214" i="9" s="1"/>
  <c r="M214" i="9" s="1"/>
  <c r="N214" i="9" s="1"/>
  <c r="O214" i="9" s="1"/>
  <c r="P214" i="9" s="1"/>
  <c r="Q214" i="9" s="1"/>
  <c r="R214" i="9" s="1"/>
  <c r="S214" i="9" s="1"/>
  <c r="AR243" i="9"/>
  <c r="AS243" i="9" s="1"/>
  <c r="AT243" i="9" s="1"/>
  <c r="AU243" i="9" s="1"/>
  <c r="AV243" i="9" s="1"/>
  <c r="AW243" i="9" s="1"/>
  <c r="AX243" i="9" s="1"/>
  <c r="AY243" i="9" s="1"/>
  <c r="AZ243" i="9" s="1"/>
  <c r="BA243" i="9" s="1"/>
  <c r="BB243" i="9" s="1"/>
  <c r="BC243" i="9" s="1"/>
  <c r="AF243" i="9"/>
  <c r="AG243" i="9" s="1"/>
  <c r="AH243" i="9" s="1"/>
  <c r="AI243" i="9" s="1"/>
  <c r="AJ243" i="9" s="1"/>
  <c r="AK243" i="9" s="1"/>
  <c r="AL243" i="9" s="1"/>
  <c r="AM243" i="9" s="1"/>
  <c r="AN243" i="9" s="1"/>
  <c r="AO243" i="9" s="1"/>
  <c r="AP243" i="9" s="1"/>
  <c r="AQ243" i="9" s="1"/>
  <c r="T243" i="9"/>
  <c r="U243" i="9" s="1"/>
  <c r="V243" i="9" s="1"/>
  <c r="W243" i="9" s="1"/>
  <c r="X243" i="9" s="1"/>
  <c r="Y243" i="9" s="1"/>
  <c r="Z243" i="9" s="1"/>
  <c r="AA243" i="9" s="1"/>
  <c r="AB243" i="9" s="1"/>
  <c r="AC243" i="9" s="1"/>
  <c r="AD243" i="9" s="1"/>
  <c r="AE243" i="9" s="1"/>
  <c r="H243" i="9"/>
  <c r="I243" i="9" s="1"/>
  <c r="J243" i="9" s="1"/>
  <c r="K243" i="9" s="1"/>
  <c r="L243" i="9" s="1"/>
  <c r="M243" i="9" s="1"/>
  <c r="N243" i="9" s="1"/>
  <c r="O243" i="9" s="1"/>
  <c r="P243" i="9" s="1"/>
  <c r="Q243" i="9" s="1"/>
  <c r="R243" i="9" s="1"/>
  <c r="S243" i="9" s="1"/>
  <c r="A397" i="22"/>
  <c r="AR397" i="9"/>
  <c r="AS397" i="9" s="1"/>
  <c r="AT397" i="9" s="1"/>
  <c r="AU397" i="9" s="1"/>
  <c r="AV397" i="9" s="1"/>
  <c r="AW397" i="9" s="1"/>
  <c r="AX397" i="9" s="1"/>
  <c r="AY397" i="9" s="1"/>
  <c r="AZ397" i="9" s="1"/>
  <c r="BA397" i="9" s="1"/>
  <c r="BB397" i="9" s="1"/>
  <c r="BC397" i="9" s="1"/>
  <c r="T397" i="9"/>
  <c r="U397" i="9" s="1"/>
  <c r="V397" i="9" s="1"/>
  <c r="W397" i="9" s="1"/>
  <c r="X397" i="9" s="1"/>
  <c r="Y397" i="9" s="1"/>
  <c r="Z397" i="9" s="1"/>
  <c r="AA397" i="9" s="1"/>
  <c r="AB397" i="9" s="1"/>
  <c r="AC397" i="9" s="1"/>
  <c r="AD397" i="9" s="1"/>
  <c r="AE397" i="9" s="1"/>
  <c r="AF397" i="9"/>
  <c r="AG397" i="9" s="1"/>
  <c r="AH397" i="9" s="1"/>
  <c r="AI397" i="9" s="1"/>
  <c r="AJ397" i="9" s="1"/>
  <c r="AK397" i="9" s="1"/>
  <c r="AL397" i="9" s="1"/>
  <c r="AM397" i="9" s="1"/>
  <c r="AN397" i="9" s="1"/>
  <c r="AO397" i="9" s="1"/>
  <c r="AP397" i="9" s="1"/>
  <c r="AQ397" i="9" s="1"/>
  <c r="H397" i="9"/>
  <c r="I397" i="9" s="1"/>
  <c r="J397" i="9" s="1"/>
  <c r="K397" i="9" s="1"/>
  <c r="L397" i="9" s="1"/>
  <c r="M397" i="9" s="1"/>
  <c r="N397" i="9" s="1"/>
  <c r="O397" i="9" s="1"/>
  <c r="P397" i="9" s="1"/>
  <c r="Q397" i="9" s="1"/>
  <c r="R397" i="9" s="1"/>
  <c r="S397" i="9" s="1"/>
  <c r="A106" i="22"/>
  <c r="AR106" i="9"/>
  <c r="AS106" i="9" s="1"/>
  <c r="AT106" i="9" s="1"/>
  <c r="AU106" i="9" s="1"/>
  <c r="AV106" i="9" s="1"/>
  <c r="AW106" i="9" s="1"/>
  <c r="AX106" i="9" s="1"/>
  <c r="AY106" i="9" s="1"/>
  <c r="AZ106" i="9" s="1"/>
  <c r="BA106" i="9" s="1"/>
  <c r="BB106" i="9" s="1"/>
  <c r="BC106" i="9" s="1"/>
  <c r="AF106" i="9"/>
  <c r="AG106" i="9" s="1"/>
  <c r="AH106" i="9" s="1"/>
  <c r="AI106" i="9" s="1"/>
  <c r="AJ106" i="9" s="1"/>
  <c r="AK106" i="9" s="1"/>
  <c r="AL106" i="9" s="1"/>
  <c r="AM106" i="9" s="1"/>
  <c r="AN106" i="9" s="1"/>
  <c r="AO106" i="9" s="1"/>
  <c r="AP106" i="9" s="1"/>
  <c r="AQ106" i="9" s="1"/>
  <c r="T106" i="9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H106" i="9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A94" i="22"/>
  <c r="AR94" i="9"/>
  <c r="AS94" i="9" s="1"/>
  <c r="AT94" i="9" s="1"/>
  <c r="AU94" i="9" s="1"/>
  <c r="AV94" i="9" s="1"/>
  <c r="AW94" i="9" s="1"/>
  <c r="AX94" i="9" s="1"/>
  <c r="AY94" i="9" s="1"/>
  <c r="AZ94" i="9" s="1"/>
  <c r="BA94" i="9" s="1"/>
  <c r="BB94" i="9" s="1"/>
  <c r="BC94" i="9" s="1"/>
  <c r="T94" i="9"/>
  <c r="U94" i="9" s="1"/>
  <c r="V94" i="9" s="1"/>
  <c r="W94" i="9" s="1"/>
  <c r="X94" i="9" s="1"/>
  <c r="Y94" i="9" s="1"/>
  <c r="Z94" i="9" s="1"/>
  <c r="AA94" i="9" s="1"/>
  <c r="AB94" i="9" s="1"/>
  <c r="AC94" i="9" s="1"/>
  <c r="AD94" i="9" s="1"/>
  <c r="AE94" i="9" s="1"/>
  <c r="AF94" i="9"/>
  <c r="AG94" i="9" s="1"/>
  <c r="AH94" i="9" s="1"/>
  <c r="AI94" i="9" s="1"/>
  <c r="AJ94" i="9" s="1"/>
  <c r="AK94" i="9" s="1"/>
  <c r="AL94" i="9" s="1"/>
  <c r="AM94" i="9" s="1"/>
  <c r="AN94" i="9" s="1"/>
  <c r="AO94" i="9" s="1"/>
  <c r="AP94" i="9" s="1"/>
  <c r="AQ94" i="9" s="1"/>
  <c r="H94" i="9"/>
  <c r="I94" i="9" s="1"/>
  <c r="J94" i="9" s="1"/>
  <c r="K94" i="9" s="1"/>
  <c r="L94" i="9" s="1"/>
  <c r="M94" i="9" s="1"/>
  <c r="N94" i="9" s="1"/>
  <c r="O94" i="9" s="1"/>
  <c r="P94" i="9" s="1"/>
  <c r="Q94" i="9" s="1"/>
  <c r="R94" i="9" s="1"/>
  <c r="S94" i="9" s="1"/>
  <c r="A309" i="22"/>
  <c r="AR309" i="9"/>
  <c r="AS309" i="9" s="1"/>
  <c r="AT309" i="9" s="1"/>
  <c r="AU309" i="9" s="1"/>
  <c r="AV309" i="9" s="1"/>
  <c r="AW309" i="9" s="1"/>
  <c r="AX309" i="9" s="1"/>
  <c r="AY309" i="9" s="1"/>
  <c r="AZ309" i="9" s="1"/>
  <c r="BA309" i="9" s="1"/>
  <c r="BB309" i="9" s="1"/>
  <c r="BC309" i="9" s="1"/>
  <c r="T309" i="9"/>
  <c r="U309" i="9" s="1"/>
  <c r="V309" i="9" s="1"/>
  <c r="W309" i="9" s="1"/>
  <c r="X309" i="9" s="1"/>
  <c r="Y309" i="9" s="1"/>
  <c r="Z309" i="9" s="1"/>
  <c r="AA309" i="9" s="1"/>
  <c r="AB309" i="9" s="1"/>
  <c r="AC309" i="9" s="1"/>
  <c r="AD309" i="9" s="1"/>
  <c r="AE309" i="9" s="1"/>
  <c r="AF309" i="9"/>
  <c r="AG309" i="9" s="1"/>
  <c r="AH309" i="9" s="1"/>
  <c r="AI309" i="9" s="1"/>
  <c r="AJ309" i="9" s="1"/>
  <c r="AK309" i="9" s="1"/>
  <c r="AL309" i="9" s="1"/>
  <c r="AM309" i="9" s="1"/>
  <c r="AN309" i="9" s="1"/>
  <c r="AO309" i="9" s="1"/>
  <c r="AP309" i="9" s="1"/>
  <c r="AQ309" i="9" s="1"/>
  <c r="H309" i="9"/>
  <c r="I309" i="9" s="1"/>
  <c r="J309" i="9" s="1"/>
  <c r="K309" i="9" s="1"/>
  <c r="L309" i="9" s="1"/>
  <c r="M309" i="9" s="1"/>
  <c r="N309" i="9" s="1"/>
  <c r="O309" i="9" s="1"/>
  <c r="P309" i="9" s="1"/>
  <c r="Q309" i="9" s="1"/>
  <c r="R309" i="9" s="1"/>
  <c r="S309" i="9" s="1"/>
  <c r="A111" i="22"/>
  <c r="AR111" i="9"/>
  <c r="AS111" i="9" s="1"/>
  <c r="AT111" i="9" s="1"/>
  <c r="AU111" i="9" s="1"/>
  <c r="AV111" i="9" s="1"/>
  <c r="AW111" i="9" s="1"/>
  <c r="AX111" i="9" s="1"/>
  <c r="AY111" i="9" s="1"/>
  <c r="AZ111" i="9" s="1"/>
  <c r="BA111" i="9" s="1"/>
  <c r="BB111" i="9" s="1"/>
  <c r="BC111" i="9" s="1"/>
  <c r="T111" i="9"/>
  <c r="U111" i="9" s="1"/>
  <c r="V111" i="9" s="1"/>
  <c r="W111" i="9" s="1"/>
  <c r="X111" i="9" s="1"/>
  <c r="Y111" i="9" s="1"/>
  <c r="Z111" i="9" s="1"/>
  <c r="AA111" i="9" s="1"/>
  <c r="AB111" i="9" s="1"/>
  <c r="AC111" i="9" s="1"/>
  <c r="AD111" i="9" s="1"/>
  <c r="AE111" i="9" s="1"/>
  <c r="AF111" i="9"/>
  <c r="AG111" i="9" s="1"/>
  <c r="AH111" i="9" s="1"/>
  <c r="AI111" i="9" s="1"/>
  <c r="AJ111" i="9" s="1"/>
  <c r="AK111" i="9" s="1"/>
  <c r="AL111" i="9" s="1"/>
  <c r="AM111" i="9" s="1"/>
  <c r="AN111" i="9" s="1"/>
  <c r="AO111" i="9" s="1"/>
  <c r="AP111" i="9" s="1"/>
  <c r="AQ111" i="9" s="1"/>
  <c r="H111" i="9"/>
  <c r="I111" i="9" s="1"/>
  <c r="J111" i="9" s="1"/>
  <c r="K111" i="9" s="1"/>
  <c r="L111" i="9" s="1"/>
  <c r="M111" i="9" s="1"/>
  <c r="N111" i="9" s="1"/>
  <c r="O111" i="9" s="1"/>
  <c r="P111" i="9" s="1"/>
  <c r="Q111" i="9" s="1"/>
  <c r="R111" i="9" s="1"/>
  <c r="S111" i="9" s="1"/>
  <c r="A274" i="22"/>
  <c r="AR274" i="9"/>
  <c r="AS274" i="9" s="1"/>
  <c r="AT274" i="9" s="1"/>
  <c r="AU274" i="9" s="1"/>
  <c r="AV274" i="9" s="1"/>
  <c r="AW274" i="9" s="1"/>
  <c r="AX274" i="9" s="1"/>
  <c r="AY274" i="9" s="1"/>
  <c r="AZ274" i="9" s="1"/>
  <c r="BA274" i="9" s="1"/>
  <c r="BB274" i="9" s="1"/>
  <c r="BC274" i="9" s="1"/>
  <c r="AF274" i="9"/>
  <c r="AG274" i="9" s="1"/>
  <c r="AH274" i="9" s="1"/>
  <c r="AI274" i="9" s="1"/>
  <c r="AJ274" i="9" s="1"/>
  <c r="AK274" i="9" s="1"/>
  <c r="AL274" i="9" s="1"/>
  <c r="AM274" i="9" s="1"/>
  <c r="AN274" i="9" s="1"/>
  <c r="AO274" i="9" s="1"/>
  <c r="AP274" i="9" s="1"/>
  <c r="AQ274" i="9" s="1"/>
  <c r="T274" i="9"/>
  <c r="U274" i="9" s="1"/>
  <c r="V274" i="9" s="1"/>
  <c r="W274" i="9" s="1"/>
  <c r="X274" i="9" s="1"/>
  <c r="Y274" i="9" s="1"/>
  <c r="Z274" i="9" s="1"/>
  <c r="AA274" i="9" s="1"/>
  <c r="AB274" i="9" s="1"/>
  <c r="AC274" i="9" s="1"/>
  <c r="AD274" i="9" s="1"/>
  <c r="AE274" i="9" s="1"/>
  <c r="H274" i="9"/>
  <c r="I274" i="9" s="1"/>
  <c r="J274" i="9" s="1"/>
  <c r="K274" i="9" s="1"/>
  <c r="L274" i="9" s="1"/>
  <c r="M274" i="9" s="1"/>
  <c r="N274" i="9" s="1"/>
  <c r="O274" i="9" s="1"/>
  <c r="P274" i="9" s="1"/>
  <c r="Q274" i="9" s="1"/>
  <c r="R274" i="9" s="1"/>
  <c r="S274" i="9" s="1"/>
  <c r="A416" i="22"/>
  <c r="AR416" i="9"/>
  <c r="AS416" i="9" s="1"/>
  <c r="AT416" i="9" s="1"/>
  <c r="AU416" i="9" s="1"/>
  <c r="AV416" i="9" s="1"/>
  <c r="AW416" i="9" s="1"/>
  <c r="AX416" i="9" s="1"/>
  <c r="AY416" i="9" s="1"/>
  <c r="AZ416" i="9" s="1"/>
  <c r="BA416" i="9" s="1"/>
  <c r="BB416" i="9" s="1"/>
  <c r="BC416" i="9" s="1"/>
  <c r="T416" i="9"/>
  <c r="U416" i="9" s="1"/>
  <c r="V416" i="9" s="1"/>
  <c r="W416" i="9" s="1"/>
  <c r="X416" i="9" s="1"/>
  <c r="Y416" i="9" s="1"/>
  <c r="Z416" i="9" s="1"/>
  <c r="AA416" i="9" s="1"/>
  <c r="AB416" i="9" s="1"/>
  <c r="AC416" i="9" s="1"/>
  <c r="AD416" i="9" s="1"/>
  <c r="AE416" i="9" s="1"/>
  <c r="AF416" i="9"/>
  <c r="AG416" i="9" s="1"/>
  <c r="AH416" i="9" s="1"/>
  <c r="AI416" i="9" s="1"/>
  <c r="AJ416" i="9" s="1"/>
  <c r="AK416" i="9" s="1"/>
  <c r="AL416" i="9" s="1"/>
  <c r="AM416" i="9" s="1"/>
  <c r="AN416" i="9" s="1"/>
  <c r="AO416" i="9" s="1"/>
  <c r="AP416" i="9" s="1"/>
  <c r="AQ416" i="9" s="1"/>
  <c r="H416" i="9"/>
  <c r="I416" i="9" s="1"/>
  <c r="J416" i="9" s="1"/>
  <c r="K416" i="9" s="1"/>
  <c r="L416" i="9" s="1"/>
  <c r="M416" i="9" s="1"/>
  <c r="N416" i="9" s="1"/>
  <c r="O416" i="9" s="1"/>
  <c r="P416" i="9" s="1"/>
  <c r="Q416" i="9" s="1"/>
  <c r="R416" i="9" s="1"/>
  <c r="S416" i="9" s="1"/>
  <c r="A105" i="22"/>
  <c r="AR105" i="9"/>
  <c r="AS105" i="9" s="1"/>
  <c r="AT105" i="9" s="1"/>
  <c r="AU105" i="9" s="1"/>
  <c r="AV105" i="9" s="1"/>
  <c r="AW105" i="9" s="1"/>
  <c r="AX105" i="9" s="1"/>
  <c r="AY105" i="9" s="1"/>
  <c r="AZ105" i="9" s="1"/>
  <c r="BA105" i="9" s="1"/>
  <c r="BB105" i="9" s="1"/>
  <c r="BC105" i="9" s="1"/>
  <c r="AF105" i="9"/>
  <c r="AG105" i="9" s="1"/>
  <c r="AH105" i="9" s="1"/>
  <c r="AI105" i="9" s="1"/>
  <c r="AJ105" i="9" s="1"/>
  <c r="AK105" i="9" s="1"/>
  <c r="AL105" i="9" s="1"/>
  <c r="AM105" i="9" s="1"/>
  <c r="AN105" i="9" s="1"/>
  <c r="AO105" i="9" s="1"/>
  <c r="AP105" i="9" s="1"/>
  <c r="AQ105" i="9" s="1"/>
  <c r="T105" i="9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H105" i="9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105" i="9" s="1"/>
  <c r="A26" i="22"/>
  <c r="AR26" i="9"/>
  <c r="AS26" i="9" s="1"/>
  <c r="AT26" i="9" s="1"/>
  <c r="AU26" i="9" s="1"/>
  <c r="AV26" i="9" s="1"/>
  <c r="AW26" i="9" s="1"/>
  <c r="AX26" i="9" s="1"/>
  <c r="AY26" i="9" s="1"/>
  <c r="AZ26" i="9" s="1"/>
  <c r="BA26" i="9" s="1"/>
  <c r="BB26" i="9" s="1"/>
  <c r="BC26" i="9" s="1"/>
  <c r="AF26" i="9"/>
  <c r="AG26" i="9" s="1"/>
  <c r="AH26" i="9" s="1"/>
  <c r="AI26" i="9" s="1"/>
  <c r="AJ26" i="9" s="1"/>
  <c r="AK26" i="9" s="1"/>
  <c r="AL26" i="9" s="1"/>
  <c r="AM26" i="9" s="1"/>
  <c r="AN26" i="9" s="1"/>
  <c r="AO26" i="9" s="1"/>
  <c r="AP26" i="9" s="1"/>
  <c r="AQ26" i="9" s="1"/>
  <c r="T26" i="9"/>
  <c r="U26" i="9" s="1"/>
  <c r="V26" i="9" s="1"/>
  <c r="W26" i="9" s="1"/>
  <c r="X26" i="9" s="1"/>
  <c r="Y26" i="9" s="1"/>
  <c r="Z26" i="9" s="1"/>
  <c r="AA26" i="9" s="1"/>
  <c r="AB26" i="9" s="1"/>
  <c r="AC26" i="9" s="1"/>
  <c r="AD26" i="9" s="1"/>
  <c r="AE26" i="9" s="1"/>
  <c r="H26" i="9"/>
  <c r="I26" i="9" s="1"/>
  <c r="J26" i="9" s="1"/>
  <c r="K26" i="9" s="1"/>
  <c r="L26" i="9" s="1"/>
  <c r="M26" i="9" s="1"/>
  <c r="N26" i="9" s="1"/>
  <c r="O26" i="9" s="1"/>
  <c r="P26" i="9" s="1"/>
  <c r="Q26" i="9" s="1"/>
  <c r="R26" i="9" s="1"/>
  <c r="S26" i="9" s="1"/>
  <c r="A173" i="22"/>
  <c r="AR173" i="9"/>
  <c r="AS173" i="9" s="1"/>
  <c r="AT173" i="9" s="1"/>
  <c r="AU173" i="9" s="1"/>
  <c r="AV173" i="9" s="1"/>
  <c r="AW173" i="9" s="1"/>
  <c r="AX173" i="9" s="1"/>
  <c r="AY173" i="9" s="1"/>
  <c r="AZ173" i="9" s="1"/>
  <c r="BA173" i="9" s="1"/>
  <c r="BB173" i="9" s="1"/>
  <c r="BC173" i="9" s="1"/>
  <c r="T173" i="9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/>
  <c r="AG173" i="9" s="1"/>
  <c r="AH173" i="9" s="1"/>
  <c r="AI173" i="9" s="1"/>
  <c r="AJ173" i="9" s="1"/>
  <c r="AK173" i="9" s="1"/>
  <c r="AL173" i="9" s="1"/>
  <c r="AM173" i="9" s="1"/>
  <c r="AN173" i="9" s="1"/>
  <c r="AO173" i="9" s="1"/>
  <c r="AP173" i="9" s="1"/>
  <c r="AQ173" i="9" s="1"/>
  <c r="H173" i="9"/>
  <c r="I173" i="9" s="1"/>
  <c r="J173" i="9" s="1"/>
  <c r="K173" i="9" s="1"/>
  <c r="L173" i="9" s="1"/>
  <c r="M173" i="9" s="1"/>
  <c r="N173" i="9" s="1"/>
  <c r="O173" i="9" s="1"/>
  <c r="P173" i="9" s="1"/>
  <c r="Q173" i="9" s="1"/>
  <c r="R173" i="9" s="1"/>
  <c r="S173" i="9" s="1"/>
  <c r="A198" i="22"/>
  <c r="AR198" i="9"/>
  <c r="AS198" i="9" s="1"/>
  <c r="AT198" i="9" s="1"/>
  <c r="AU198" i="9" s="1"/>
  <c r="AV198" i="9" s="1"/>
  <c r="AW198" i="9" s="1"/>
  <c r="AX198" i="9" s="1"/>
  <c r="AY198" i="9" s="1"/>
  <c r="AZ198" i="9" s="1"/>
  <c r="BA198" i="9" s="1"/>
  <c r="BB198" i="9" s="1"/>
  <c r="BC198" i="9" s="1"/>
  <c r="T198" i="9"/>
  <c r="U198" i="9" s="1"/>
  <c r="V198" i="9" s="1"/>
  <c r="W198" i="9" s="1"/>
  <c r="X198" i="9" s="1"/>
  <c r="Y198" i="9" s="1"/>
  <c r="Z198" i="9" s="1"/>
  <c r="AA198" i="9" s="1"/>
  <c r="AB198" i="9" s="1"/>
  <c r="AC198" i="9" s="1"/>
  <c r="AD198" i="9" s="1"/>
  <c r="AE198" i="9" s="1"/>
  <c r="AF198" i="9"/>
  <c r="AG198" i="9" s="1"/>
  <c r="AH198" i="9" s="1"/>
  <c r="AI198" i="9" s="1"/>
  <c r="AJ198" i="9" s="1"/>
  <c r="AK198" i="9" s="1"/>
  <c r="AL198" i="9" s="1"/>
  <c r="AM198" i="9" s="1"/>
  <c r="AN198" i="9" s="1"/>
  <c r="AO198" i="9" s="1"/>
  <c r="AP198" i="9" s="1"/>
  <c r="AQ198" i="9" s="1"/>
  <c r="H198" i="9"/>
  <c r="I198" i="9" s="1"/>
  <c r="J198" i="9" s="1"/>
  <c r="K198" i="9" s="1"/>
  <c r="L198" i="9" s="1"/>
  <c r="M198" i="9" s="1"/>
  <c r="N198" i="9" s="1"/>
  <c r="O198" i="9" s="1"/>
  <c r="P198" i="9" s="1"/>
  <c r="Q198" i="9" s="1"/>
  <c r="R198" i="9" s="1"/>
  <c r="S198" i="9" s="1"/>
  <c r="A424" i="22"/>
  <c r="AR424" i="9"/>
  <c r="AS424" i="9" s="1"/>
  <c r="AT424" i="9" s="1"/>
  <c r="AU424" i="9" s="1"/>
  <c r="AV424" i="9" s="1"/>
  <c r="AW424" i="9" s="1"/>
  <c r="AX424" i="9" s="1"/>
  <c r="AY424" i="9" s="1"/>
  <c r="AZ424" i="9" s="1"/>
  <c r="BA424" i="9" s="1"/>
  <c r="BB424" i="9" s="1"/>
  <c r="BC424" i="9" s="1"/>
  <c r="T424" i="9"/>
  <c r="U424" i="9" s="1"/>
  <c r="V424" i="9" s="1"/>
  <c r="W424" i="9" s="1"/>
  <c r="X424" i="9" s="1"/>
  <c r="Y424" i="9" s="1"/>
  <c r="Z424" i="9" s="1"/>
  <c r="AA424" i="9" s="1"/>
  <c r="AB424" i="9" s="1"/>
  <c r="AC424" i="9" s="1"/>
  <c r="AD424" i="9" s="1"/>
  <c r="AE424" i="9" s="1"/>
  <c r="AF424" i="9"/>
  <c r="AG424" i="9" s="1"/>
  <c r="AH424" i="9" s="1"/>
  <c r="AI424" i="9" s="1"/>
  <c r="AJ424" i="9" s="1"/>
  <c r="AK424" i="9" s="1"/>
  <c r="AL424" i="9" s="1"/>
  <c r="AM424" i="9" s="1"/>
  <c r="AN424" i="9" s="1"/>
  <c r="AO424" i="9" s="1"/>
  <c r="AP424" i="9" s="1"/>
  <c r="AQ424" i="9" s="1"/>
  <c r="H424" i="9"/>
  <c r="I424" i="9" s="1"/>
  <c r="J424" i="9" s="1"/>
  <c r="K424" i="9" s="1"/>
  <c r="L424" i="9" s="1"/>
  <c r="M424" i="9" s="1"/>
  <c r="N424" i="9" s="1"/>
  <c r="O424" i="9" s="1"/>
  <c r="P424" i="9" s="1"/>
  <c r="Q424" i="9" s="1"/>
  <c r="R424" i="9" s="1"/>
  <c r="S424" i="9" s="1"/>
  <c r="A372" i="22"/>
  <c r="AR372" i="9"/>
  <c r="AS372" i="9" s="1"/>
  <c r="AT372" i="9" s="1"/>
  <c r="AU372" i="9" s="1"/>
  <c r="AV372" i="9" s="1"/>
  <c r="AW372" i="9" s="1"/>
  <c r="AX372" i="9" s="1"/>
  <c r="AY372" i="9" s="1"/>
  <c r="AZ372" i="9" s="1"/>
  <c r="BA372" i="9" s="1"/>
  <c r="BB372" i="9" s="1"/>
  <c r="BC372" i="9" s="1"/>
  <c r="AF372" i="9"/>
  <c r="AG372" i="9" s="1"/>
  <c r="AH372" i="9" s="1"/>
  <c r="AI372" i="9" s="1"/>
  <c r="AJ372" i="9" s="1"/>
  <c r="AK372" i="9" s="1"/>
  <c r="AL372" i="9" s="1"/>
  <c r="AM372" i="9" s="1"/>
  <c r="AN372" i="9" s="1"/>
  <c r="AO372" i="9" s="1"/>
  <c r="AP372" i="9" s="1"/>
  <c r="AQ372" i="9" s="1"/>
  <c r="T372" i="9"/>
  <c r="U372" i="9" s="1"/>
  <c r="V372" i="9" s="1"/>
  <c r="W372" i="9" s="1"/>
  <c r="X372" i="9" s="1"/>
  <c r="Y372" i="9" s="1"/>
  <c r="Z372" i="9" s="1"/>
  <c r="AA372" i="9" s="1"/>
  <c r="AB372" i="9" s="1"/>
  <c r="AC372" i="9" s="1"/>
  <c r="AD372" i="9" s="1"/>
  <c r="AE372" i="9" s="1"/>
  <c r="H372" i="9"/>
  <c r="I372" i="9" s="1"/>
  <c r="J372" i="9" s="1"/>
  <c r="K372" i="9" s="1"/>
  <c r="L372" i="9" s="1"/>
  <c r="M372" i="9" s="1"/>
  <c r="N372" i="9" s="1"/>
  <c r="O372" i="9" s="1"/>
  <c r="P372" i="9" s="1"/>
  <c r="Q372" i="9" s="1"/>
  <c r="R372" i="9" s="1"/>
  <c r="S372" i="9" s="1"/>
  <c r="A318" i="22"/>
  <c r="AR318" i="9"/>
  <c r="AS318" i="9" s="1"/>
  <c r="AT318" i="9" s="1"/>
  <c r="AU318" i="9" s="1"/>
  <c r="AV318" i="9" s="1"/>
  <c r="AW318" i="9" s="1"/>
  <c r="AX318" i="9" s="1"/>
  <c r="AY318" i="9" s="1"/>
  <c r="AZ318" i="9" s="1"/>
  <c r="BA318" i="9" s="1"/>
  <c r="BB318" i="9" s="1"/>
  <c r="BC318" i="9" s="1"/>
  <c r="T318" i="9"/>
  <c r="U318" i="9" s="1"/>
  <c r="V318" i="9" s="1"/>
  <c r="W318" i="9" s="1"/>
  <c r="X318" i="9" s="1"/>
  <c r="Y318" i="9" s="1"/>
  <c r="Z318" i="9" s="1"/>
  <c r="AA318" i="9" s="1"/>
  <c r="AB318" i="9" s="1"/>
  <c r="AC318" i="9" s="1"/>
  <c r="AD318" i="9" s="1"/>
  <c r="AE318" i="9" s="1"/>
  <c r="AF318" i="9"/>
  <c r="AG318" i="9" s="1"/>
  <c r="AH318" i="9" s="1"/>
  <c r="AI318" i="9" s="1"/>
  <c r="AJ318" i="9" s="1"/>
  <c r="AK318" i="9" s="1"/>
  <c r="AL318" i="9" s="1"/>
  <c r="AM318" i="9" s="1"/>
  <c r="AN318" i="9" s="1"/>
  <c r="AO318" i="9" s="1"/>
  <c r="AP318" i="9" s="1"/>
  <c r="AQ318" i="9" s="1"/>
  <c r="H318" i="9"/>
  <c r="I318" i="9" s="1"/>
  <c r="J318" i="9" s="1"/>
  <c r="K318" i="9" s="1"/>
  <c r="L318" i="9" s="1"/>
  <c r="M318" i="9" s="1"/>
  <c r="N318" i="9" s="1"/>
  <c r="O318" i="9" s="1"/>
  <c r="P318" i="9" s="1"/>
  <c r="Q318" i="9" s="1"/>
  <c r="R318" i="9" s="1"/>
  <c r="S318" i="9" s="1"/>
  <c r="AR278" i="9"/>
  <c r="AS278" i="9" s="1"/>
  <c r="AT278" i="9" s="1"/>
  <c r="AU278" i="9" s="1"/>
  <c r="AV278" i="9" s="1"/>
  <c r="AW278" i="9" s="1"/>
  <c r="AX278" i="9" s="1"/>
  <c r="AY278" i="9" s="1"/>
  <c r="AZ278" i="9" s="1"/>
  <c r="BA278" i="9" s="1"/>
  <c r="BB278" i="9" s="1"/>
  <c r="BC278" i="9" s="1"/>
  <c r="AF278" i="9"/>
  <c r="AG278" i="9" s="1"/>
  <c r="AH278" i="9" s="1"/>
  <c r="AI278" i="9" s="1"/>
  <c r="AJ278" i="9" s="1"/>
  <c r="AK278" i="9" s="1"/>
  <c r="AL278" i="9" s="1"/>
  <c r="AM278" i="9" s="1"/>
  <c r="AN278" i="9" s="1"/>
  <c r="AO278" i="9" s="1"/>
  <c r="AP278" i="9" s="1"/>
  <c r="AQ278" i="9" s="1"/>
  <c r="T278" i="9"/>
  <c r="U278" i="9" s="1"/>
  <c r="V278" i="9" s="1"/>
  <c r="W278" i="9" s="1"/>
  <c r="X278" i="9" s="1"/>
  <c r="Y278" i="9" s="1"/>
  <c r="Z278" i="9" s="1"/>
  <c r="AA278" i="9" s="1"/>
  <c r="AB278" i="9" s="1"/>
  <c r="AC278" i="9" s="1"/>
  <c r="AD278" i="9" s="1"/>
  <c r="AE278" i="9" s="1"/>
  <c r="H278" i="9"/>
  <c r="I278" i="9" s="1"/>
  <c r="J278" i="9" s="1"/>
  <c r="K278" i="9" s="1"/>
  <c r="L278" i="9" s="1"/>
  <c r="M278" i="9" s="1"/>
  <c r="N278" i="9" s="1"/>
  <c r="O278" i="9" s="1"/>
  <c r="P278" i="9" s="1"/>
  <c r="Q278" i="9" s="1"/>
  <c r="R278" i="9" s="1"/>
  <c r="S278" i="9" s="1"/>
  <c r="A148" i="22"/>
  <c r="AR148" i="9"/>
  <c r="AS148" i="9" s="1"/>
  <c r="AT148" i="9" s="1"/>
  <c r="AU148" i="9" s="1"/>
  <c r="AV148" i="9" s="1"/>
  <c r="AW148" i="9" s="1"/>
  <c r="AX148" i="9" s="1"/>
  <c r="AY148" i="9" s="1"/>
  <c r="AZ148" i="9" s="1"/>
  <c r="BA148" i="9" s="1"/>
  <c r="BB148" i="9" s="1"/>
  <c r="BC148" i="9" s="1"/>
  <c r="AF148" i="9"/>
  <c r="AG148" i="9" s="1"/>
  <c r="AH148" i="9" s="1"/>
  <c r="AI148" i="9" s="1"/>
  <c r="AJ148" i="9" s="1"/>
  <c r="AK148" i="9" s="1"/>
  <c r="AL148" i="9" s="1"/>
  <c r="AM148" i="9" s="1"/>
  <c r="AN148" i="9" s="1"/>
  <c r="AO148" i="9" s="1"/>
  <c r="AP148" i="9" s="1"/>
  <c r="AQ148" i="9" s="1"/>
  <c r="T148" i="9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H148" i="9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AR175" i="9"/>
  <c r="AS175" i="9" s="1"/>
  <c r="AT175" i="9" s="1"/>
  <c r="AU175" i="9" s="1"/>
  <c r="AV175" i="9" s="1"/>
  <c r="AW175" i="9" s="1"/>
  <c r="AX175" i="9" s="1"/>
  <c r="AY175" i="9" s="1"/>
  <c r="AZ175" i="9" s="1"/>
  <c r="BA175" i="9" s="1"/>
  <c r="BB175" i="9" s="1"/>
  <c r="BC175" i="9" s="1"/>
  <c r="AF175" i="9"/>
  <c r="AG175" i="9" s="1"/>
  <c r="AH175" i="9" s="1"/>
  <c r="AI175" i="9" s="1"/>
  <c r="AJ175" i="9" s="1"/>
  <c r="AK175" i="9" s="1"/>
  <c r="AL175" i="9" s="1"/>
  <c r="AM175" i="9" s="1"/>
  <c r="AN175" i="9" s="1"/>
  <c r="AO175" i="9" s="1"/>
  <c r="AP175" i="9" s="1"/>
  <c r="AQ175" i="9" s="1"/>
  <c r="T175" i="9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H175" i="9"/>
  <c r="I175" i="9" s="1"/>
  <c r="J175" i="9" s="1"/>
  <c r="K175" i="9" s="1"/>
  <c r="L175" i="9" s="1"/>
  <c r="M175" i="9" s="1"/>
  <c r="N175" i="9" s="1"/>
  <c r="O175" i="9" s="1"/>
  <c r="P175" i="9" s="1"/>
  <c r="Q175" i="9" s="1"/>
  <c r="R175" i="9" s="1"/>
  <c r="S175" i="9" s="1"/>
  <c r="AR189" i="9"/>
  <c r="AS189" i="9" s="1"/>
  <c r="AT189" i="9" s="1"/>
  <c r="AU189" i="9" s="1"/>
  <c r="AV189" i="9" s="1"/>
  <c r="AW189" i="9" s="1"/>
  <c r="AX189" i="9" s="1"/>
  <c r="AY189" i="9" s="1"/>
  <c r="AZ189" i="9" s="1"/>
  <c r="BA189" i="9" s="1"/>
  <c r="BB189" i="9" s="1"/>
  <c r="BC189" i="9" s="1"/>
  <c r="T189" i="9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/>
  <c r="AG189" i="9" s="1"/>
  <c r="AH189" i="9" s="1"/>
  <c r="AI189" i="9" s="1"/>
  <c r="AJ189" i="9" s="1"/>
  <c r="AK189" i="9" s="1"/>
  <c r="AL189" i="9" s="1"/>
  <c r="AM189" i="9" s="1"/>
  <c r="AN189" i="9" s="1"/>
  <c r="AO189" i="9" s="1"/>
  <c r="AP189" i="9" s="1"/>
  <c r="AQ189" i="9" s="1"/>
  <c r="H189" i="9"/>
  <c r="I189" i="9" s="1"/>
  <c r="J189" i="9" s="1"/>
  <c r="K189" i="9" s="1"/>
  <c r="L189" i="9" s="1"/>
  <c r="M189" i="9" s="1"/>
  <c r="N189" i="9" s="1"/>
  <c r="O189" i="9" s="1"/>
  <c r="P189" i="9" s="1"/>
  <c r="Q189" i="9" s="1"/>
  <c r="R189" i="9" s="1"/>
  <c r="S189" i="9" s="1"/>
  <c r="AR99" i="9"/>
  <c r="AS99" i="9" s="1"/>
  <c r="AT99" i="9" s="1"/>
  <c r="AU99" i="9" s="1"/>
  <c r="AV99" i="9" s="1"/>
  <c r="AW99" i="9" s="1"/>
  <c r="AX99" i="9" s="1"/>
  <c r="AY99" i="9" s="1"/>
  <c r="AZ99" i="9" s="1"/>
  <c r="BA99" i="9" s="1"/>
  <c r="BB99" i="9" s="1"/>
  <c r="BC99" i="9" s="1"/>
  <c r="T99" i="9"/>
  <c r="U99" i="9" s="1"/>
  <c r="V99" i="9" s="1"/>
  <c r="W99" i="9" s="1"/>
  <c r="X99" i="9" s="1"/>
  <c r="Y99" i="9" s="1"/>
  <c r="Z99" i="9" s="1"/>
  <c r="AA99" i="9" s="1"/>
  <c r="AB99" i="9" s="1"/>
  <c r="AC99" i="9" s="1"/>
  <c r="AD99" i="9" s="1"/>
  <c r="AE99" i="9" s="1"/>
  <c r="AF99" i="9"/>
  <c r="AG99" i="9" s="1"/>
  <c r="AH99" i="9" s="1"/>
  <c r="AI99" i="9" s="1"/>
  <c r="AJ99" i="9" s="1"/>
  <c r="AK99" i="9" s="1"/>
  <c r="AL99" i="9" s="1"/>
  <c r="AM99" i="9" s="1"/>
  <c r="AN99" i="9" s="1"/>
  <c r="AO99" i="9" s="1"/>
  <c r="AP99" i="9" s="1"/>
  <c r="AQ99" i="9" s="1"/>
  <c r="H99" i="9"/>
  <c r="I99" i="9" s="1"/>
  <c r="J99" i="9" s="1"/>
  <c r="K99" i="9" s="1"/>
  <c r="L99" i="9" s="1"/>
  <c r="M99" i="9" s="1"/>
  <c r="N99" i="9" s="1"/>
  <c r="O99" i="9" s="1"/>
  <c r="P99" i="9" s="1"/>
  <c r="Q99" i="9" s="1"/>
  <c r="R99" i="9" s="1"/>
  <c r="S99" i="9" s="1"/>
  <c r="A75" i="22"/>
  <c r="AR75" i="9"/>
  <c r="AS75" i="9" s="1"/>
  <c r="AT75" i="9" s="1"/>
  <c r="AU75" i="9" s="1"/>
  <c r="AV75" i="9" s="1"/>
  <c r="AW75" i="9" s="1"/>
  <c r="AX75" i="9" s="1"/>
  <c r="AY75" i="9" s="1"/>
  <c r="AZ75" i="9" s="1"/>
  <c r="BA75" i="9" s="1"/>
  <c r="BB75" i="9" s="1"/>
  <c r="BC75" i="9" s="1"/>
  <c r="AF75" i="9"/>
  <c r="AG75" i="9" s="1"/>
  <c r="AH75" i="9" s="1"/>
  <c r="AI75" i="9" s="1"/>
  <c r="AJ75" i="9" s="1"/>
  <c r="AK75" i="9" s="1"/>
  <c r="AL75" i="9" s="1"/>
  <c r="AM75" i="9" s="1"/>
  <c r="AN75" i="9" s="1"/>
  <c r="AO75" i="9" s="1"/>
  <c r="AP75" i="9" s="1"/>
  <c r="AQ75" i="9" s="1"/>
  <c r="T75" i="9"/>
  <c r="U75" i="9" s="1"/>
  <c r="V75" i="9" s="1"/>
  <c r="W75" i="9" s="1"/>
  <c r="X75" i="9" s="1"/>
  <c r="Y75" i="9" s="1"/>
  <c r="Z75" i="9" s="1"/>
  <c r="AA75" i="9" s="1"/>
  <c r="AB75" i="9" s="1"/>
  <c r="AC75" i="9" s="1"/>
  <c r="AD75" i="9" s="1"/>
  <c r="AE75" i="9" s="1"/>
  <c r="H75" i="9"/>
  <c r="I75" i="9" s="1"/>
  <c r="J75" i="9" s="1"/>
  <c r="K75" i="9" s="1"/>
  <c r="L75" i="9" s="1"/>
  <c r="M75" i="9" s="1"/>
  <c r="N75" i="9" s="1"/>
  <c r="O75" i="9" s="1"/>
  <c r="P75" i="9" s="1"/>
  <c r="Q75" i="9" s="1"/>
  <c r="R75" i="9" s="1"/>
  <c r="S75" i="9" s="1"/>
  <c r="A76" i="22"/>
  <c r="AR76" i="9"/>
  <c r="AS76" i="9" s="1"/>
  <c r="AT76" i="9" s="1"/>
  <c r="AU76" i="9" s="1"/>
  <c r="AV76" i="9" s="1"/>
  <c r="AW76" i="9" s="1"/>
  <c r="AX76" i="9" s="1"/>
  <c r="AY76" i="9" s="1"/>
  <c r="AZ76" i="9" s="1"/>
  <c r="BA76" i="9" s="1"/>
  <c r="BB76" i="9" s="1"/>
  <c r="BC76" i="9" s="1"/>
  <c r="AF76" i="9"/>
  <c r="AG76" i="9" s="1"/>
  <c r="AH76" i="9" s="1"/>
  <c r="AI76" i="9" s="1"/>
  <c r="AJ76" i="9" s="1"/>
  <c r="AK76" i="9" s="1"/>
  <c r="AL76" i="9" s="1"/>
  <c r="AM76" i="9" s="1"/>
  <c r="AN76" i="9" s="1"/>
  <c r="AO76" i="9" s="1"/>
  <c r="AP76" i="9" s="1"/>
  <c r="AQ76" i="9" s="1"/>
  <c r="T76" i="9"/>
  <c r="U76" i="9" s="1"/>
  <c r="V76" i="9" s="1"/>
  <c r="W76" i="9" s="1"/>
  <c r="X76" i="9" s="1"/>
  <c r="Y76" i="9" s="1"/>
  <c r="Z76" i="9" s="1"/>
  <c r="AA76" i="9" s="1"/>
  <c r="AB76" i="9" s="1"/>
  <c r="AC76" i="9" s="1"/>
  <c r="AD76" i="9" s="1"/>
  <c r="AE76" i="9" s="1"/>
  <c r="H76" i="9"/>
  <c r="I76" i="9" s="1"/>
  <c r="J76" i="9" s="1"/>
  <c r="K76" i="9" s="1"/>
  <c r="L76" i="9" s="1"/>
  <c r="M76" i="9" s="1"/>
  <c r="N76" i="9" s="1"/>
  <c r="O76" i="9" s="1"/>
  <c r="P76" i="9" s="1"/>
  <c r="Q76" i="9" s="1"/>
  <c r="R76" i="9" s="1"/>
  <c r="S76" i="9" s="1"/>
  <c r="A24" i="22"/>
  <c r="AR24" i="9"/>
  <c r="AS24" i="9" s="1"/>
  <c r="AT24" i="9" s="1"/>
  <c r="AU24" i="9" s="1"/>
  <c r="AV24" i="9" s="1"/>
  <c r="AW24" i="9" s="1"/>
  <c r="AX24" i="9" s="1"/>
  <c r="AY24" i="9" s="1"/>
  <c r="AZ24" i="9" s="1"/>
  <c r="BA24" i="9" s="1"/>
  <c r="BB24" i="9" s="1"/>
  <c r="BC24" i="9" s="1"/>
  <c r="AF24" i="9"/>
  <c r="AG24" i="9" s="1"/>
  <c r="AH24" i="9" s="1"/>
  <c r="AI24" i="9" s="1"/>
  <c r="AJ24" i="9" s="1"/>
  <c r="AK24" i="9" s="1"/>
  <c r="AL24" i="9" s="1"/>
  <c r="AM24" i="9" s="1"/>
  <c r="AN24" i="9" s="1"/>
  <c r="AO24" i="9" s="1"/>
  <c r="AP24" i="9" s="1"/>
  <c r="AQ24" i="9" s="1"/>
  <c r="T24" i="9"/>
  <c r="U24" i="9" s="1"/>
  <c r="V24" i="9" s="1"/>
  <c r="W24" i="9" s="1"/>
  <c r="X24" i="9" s="1"/>
  <c r="Y24" i="9" s="1"/>
  <c r="Z24" i="9" s="1"/>
  <c r="AA24" i="9" s="1"/>
  <c r="AB24" i="9" s="1"/>
  <c r="AC24" i="9" s="1"/>
  <c r="AD24" i="9" s="1"/>
  <c r="AE24" i="9" s="1"/>
  <c r="H24" i="9"/>
  <c r="I24" i="9" s="1"/>
  <c r="J24" i="9" s="1"/>
  <c r="K24" i="9" s="1"/>
  <c r="L24" i="9" s="1"/>
  <c r="M24" i="9" s="1"/>
  <c r="N24" i="9" s="1"/>
  <c r="O24" i="9" s="1"/>
  <c r="P24" i="9" s="1"/>
  <c r="Q24" i="9" s="1"/>
  <c r="R24" i="9" s="1"/>
  <c r="S24" i="9" s="1"/>
  <c r="A250" i="22"/>
  <c r="AR250" i="9"/>
  <c r="AS250" i="9" s="1"/>
  <c r="AT250" i="9" s="1"/>
  <c r="AU250" i="9" s="1"/>
  <c r="AV250" i="9" s="1"/>
  <c r="AW250" i="9" s="1"/>
  <c r="AX250" i="9" s="1"/>
  <c r="AY250" i="9" s="1"/>
  <c r="AZ250" i="9" s="1"/>
  <c r="BA250" i="9" s="1"/>
  <c r="BB250" i="9" s="1"/>
  <c r="BC250" i="9" s="1"/>
  <c r="T250" i="9"/>
  <c r="U250" i="9" s="1"/>
  <c r="V250" i="9" s="1"/>
  <c r="W250" i="9" s="1"/>
  <c r="X250" i="9" s="1"/>
  <c r="Y250" i="9" s="1"/>
  <c r="Z250" i="9" s="1"/>
  <c r="AA250" i="9" s="1"/>
  <c r="AB250" i="9" s="1"/>
  <c r="AC250" i="9" s="1"/>
  <c r="AD250" i="9" s="1"/>
  <c r="AE250" i="9" s="1"/>
  <c r="AF250" i="9"/>
  <c r="AG250" i="9" s="1"/>
  <c r="AH250" i="9" s="1"/>
  <c r="AI250" i="9" s="1"/>
  <c r="AJ250" i="9" s="1"/>
  <c r="AK250" i="9" s="1"/>
  <c r="AL250" i="9" s="1"/>
  <c r="AM250" i="9" s="1"/>
  <c r="AN250" i="9" s="1"/>
  <c r="AO250" i="9" s="1"/>
  <c r="AP250" i="9" s="1"/>
  <c r="AQ250" i="9" s="1"/>
  <c r="H250" i="9"/>
  <c r="I250" i="9" s="1"/>
  <c r="J250" i="9" s="1"/>
  <c r="K250" i="9" s="1"/>
  <c r="L250" i="9" s="1"/>
  <c r="M250" i="9" s="1"/>
  <c r="N250" i="9" s="1"/>
  <c r="O250" i="9" s="1"/>
  <c r="P250" i="9" s="1"/>
  <c r="Q250" i="9" s="1"/>
  <c r="R250" i="9" s="1"/>
  <c r="S250" i="9" s="1"/>
  <c r="A398" i="22"/>
  <c r="AR398" i="9"/>
  <c r="AS398" i="9" s="1"/>
  <c r="AT398" i="9" s="1"/>
  <c r="AU398" i="9" s="1"/>
  <c r="AV398" i="9" s="1"/>
  <c r="AW398" i="9" s="1"/>
  <c r="AX398" i="9" s="1"/>
  <c r="AY398" i="9" s="1"/>
  <c r="AZ398" i="9" s="1"/>
  <c r="BA398" i="9" s="1"/>
  <c r="BB398" i="9" s="1"/>
  <c r="BC398" i="9" s="1"/>
  <c r="AF398" i="9"/>
  <c r="AG398" i="9" s="1"/>
  <c r="AH398" i="9" s="1"/>
  <c r="AI398" i="9" s="1"/>
  <c r="AJ398" i="9" s="1"/>
  <c r="AK398" i="9" s="1"/>
  <c r="AL398" i="9" s="1"/>
  <c r="AM398" i="9" s="1"/>
  <c r="AN398" i="9" s="1"/>
  <c r="AO398" i="9" s="1"/>
  <c r="AP398" i="9" s="1"/>
  <c r="AQ398" i="9" s="1"/>
  <c r="T398" i="9"/>
  <c r="U398" i="9" s="1"/>
  <c r="V398" i="9" s="1"/>
  <c r="W398" i="9" s="1"/>
  <c r="X398" i="9" s="1"/>
  <c r="Y398" i="9" s="1"/>
  <c r="Z398" i="9" s="1"/>
  <c r="AA398" i="9" s="1"/>
  <c r="AB398" i="9" s="1"/>
  <c r="AC398" i="9" s="1"/>
  <c r="AD398" i="9" s="1"/>
  <c r="AE398" i="9" s="1"/>
  <c r="H398" i="9"/>
  <c r="I398" i="9" s="1"/>
  <c r="J398" i="9" s="1"/>
  <c r="K398" i="9" s="1"/>
  <c r="L398" i="9" s="1"/>
  <c r="M398" i="9" s="1"/>
  <c r="N398" i="9" s="1"/>
  <c r="O398" i="9" s="1"/>
  <c r="P398" i="9" s="1"/>
  <c r="Q398" i="9" s="1"/>
  <c r="R398" i="9" s="1"/>
  <c r="S398" i="9" s="1"/>
  <c r="A56" i="22"/>
  <c r="AR56" i="9"/>
  <c r="AS56" i="9" s="1"/>
  <c r="AT56" i="9" s="1"/>
  <c r="AU56" i="9" s="1"/>
  <c r="AV56" i="9" s="1"/>
  <c r="AW56" i="9" s="1"/>
  <c r="AX56" i="9" s="1"/>
  <c r="AY56" i="9" s="1"/>
  <c r="AZ56" i="9" s="1"/>
  <c r="BA56" i="9" s="1"/>
  <c r="BB56" i="9" s="1"/>
  <c r="BC56" i="9" s="1"/>
  <c r="AF56" i="9"/>
  <c r="AG56" i="9" s="1"/>
  <c r="AH56" i="9" s="1"/>
  <c r="AI56" i="9" s="1"/>
  <c r="AJ56" i="9" s="1"/>
  <c r="AK56" i="9" s="1"/>
  <c r="AL56" i="9" s="1"/>
  <c r="AM56" i="9" s="1"/>
  <c r="AN56" i="9" s="1"/>
  <c r="AO56" i="9" s="1"/>
  <c r="AP56" i="9" s="1"/>
  <c r="AQ56" i="9" s="1"/>
  <c r="T56" i="9"/>
  <c r="U56" i="9" s="1"/>
  <c r="V56" i="9" s="1"/>
  <c r="W56" i="9" s="1"/>
  <c r="X56" i="9" s="1"/>
  <c r="Y56" i="9" s="1"/>
  <c r="Z56" i="9" s="1"/>
  <c r="AA56" i="9" s="1"/>
  <c r="AB56" i="9" s="1"/>
  <c r="AC56" i="9" s="1"/>
  <c r="AD56" i="9" s="1"/>
  <c r="AE56" i="9" s="1"/>
  <c r="H56" i="9"/>
  <c r="I56" i="9" s="1"/>
  <c r="J56" i="9" s="1"/>
  <c r="K56" i="9" s="1"/>
  <c r="L56" i="9" s="1"/>
  <c r="M56" i="9" s="1"/>
  <c r="N56" i="9" s="1"/>
  <c r="O56" i="9" s="1"/>
  <c r="P56" i="9" s="1"/>
  <c r="Q56" i="9" s="1"/>
  <c r="R56" i="9" s="1"/>
  <c r="S56" i="9" s="1"/>
  <c r="A238" i="22"/>
  <c r="AR238" i="9"/>
  <c r="AS238" i="9" s="1"/>
  <c r="AT238" i="9" s="1"/>
  <c r="AU238" i="9" s="1"/>
  <c r="AV238" i="9" s="1"/>
  <c r="AW238" i="9" s="1"/>
  <c r="AX238" i="9" s="1"/>
  <c r="AY238" i="9" s="1"/>
  <c r="AZ238" i="9" s="1"/>
  <c r="BA238" i="9" s="1"/>
  <c r="BB238" i="9" s="1"/>
  <c r="BC238" i="9" s="1"/>
  <c r="T238" i="9"/>
  <c r="U238" i="9" s="1"/>
  <c r="V238" i="9" s="1"/>
  <c r="W238" i="9" s="1"/>
  <c r="X238" i="9" s="1"/>
  <c r="Y238" i="9" s="1"/>
  <c r="Z238" i="9" s="1"/>
  <c r="AA238" i="9" s="1"/>
  <c r="AB238" i="9" s="1"/>
  <c r="AC238" i="9" s="1"/>
  <c r="AD238" i="9" s="1"/>
  <c r="AE238" i="9" s="1"/>
  <c r="AF238" i="9"/>
  <c r="AG238" i="9" s="1"/>
  <c r="AH238" i="9" s="1"/>
  <c r="AI238" i="9" s="1"/>
  <c r="AJ238" i="9" s="1"/>
  <c r="AK238" i="9" s="1"/>
  <c r="AL238" i="9" s="1"/>
  <c r="AM238" i="9" s="1"/>
  <c r="AN238" i="9" s="1"/>
  <c r="AO238" i="9" s="1"/>
  <c r="AP238" i="9" s="1"/>
  <c r="AQ238" i="9" s="1"/>
  <c r="H238" i="9"/>
  <c r="I238" i="9" s="1"/>
  <c r="J238" i="9" s="1"/>
  <c r="K238" i="9" s="1"/>
  <c r="L238" i="9" s="1"/>
  <c r="M238" i="9" s="1"/>
  <c r="N238" i="9" s="1"/>
  <c r="O238" i="9" s="1"/>
  <c r="P238" i="9" s="1"/>
  <c r="Q238" i="9" s="1"/>
  <c r="R238" i="9" s="1"/>
  <c r="S238" i="9" s="1"/>
  <c r="A247" i="22"/>
  <c r="AR247" i="9"/>
  <c r="AS247" i="9" s="1"/>
  <c r="AT247" i="9" s="1"/>
  <c r="AU247" i="9" s="1"/>
  <c r="AV247" i="9" s="1"/>
  <c r="AW247" i="9" s="1"/>
  <c r="AX247" i="9" s="1"/>
  <c r="AY247" i="9" s="1"/>
  <c r="AZ247" i="9" s="1"/>
  <c r="BA247" i="9" s="1"/>
  <c r="BB247" i="9" s="1"/>
  <c r="BC247" i="9" s="1"/>
  <c r="T247" i="9"/>
  <c r="U247" i="9" s="1"/>
  <c r="V247" i="9" s="1"/>
  <c r="W247" i="9" s="1"/>
  <c r="X247" i="9" s="1"/>
  <c r="Y247" i="9" s="1"/>
  <c r="Z247" i="9" s="1"/>
  <c r="AA247" i="9" s="1"/>
  <c r="AB247" i="9" s="1"/>
  <c r="AC247" i="9" s="1"/>
  <c r="AD247" i="9" s="1"/>
  <c r="AE247" i="9" s="1"/>
  <c r="AF247" i="9"/>
  <c r="AG247" i="9" s="1"/>
  <c r="AH247" i="9" s="1"/>
  <c r="AI247" i="9" s="1"/>
  <c r="AJ247" i="9" s="1"/>
  <c r="AK247" i="9" s="1"/>
  <c r="AL247" i="9" s="1"/>
  <c r="AM247" i="9" s="1"/>
  <c r="AN247" i="9" s="1"/>
  <c r="AO247" i="9" s="1"/>
  <c r="AP247" i="9" s="1"/>
  <c r="AQ247" i="9" s="1"/>
  <c r="H247" i="9"/>
  <c r="I247" i="9" s="1"/>
  <c r="J247" i="9" s="1"/>
  <c r="K247" i="9" s="1"/>
  <c r="L247" i="9" s="1"/>
  <c r="M247" i="9" s="1"/>
  <c r="N247" i="9" s="1"/>
  <c r="O247" i="9" s="1"/>
  <c r="P247" i="9" s="1"/>
  <c r="Q247" i="9" s="1"/>
  <c r="R247" i="9" s="1"/>
  <c r="S247" i="9" s="1"/>
  <c r="AR258" i="9"/>
  <c r="AS258" i="9" s="1"/>
  <c r="AT258" i="9" s="1"/>
  <c r="AU258" i="9" s="1"/>
  <c r="AV258" i="9" s="1"/>
  <c r="AW258" i="9" s="1"/>
  <c r="AX258" i="9" s="1"/>
  <c r="AY258" i="9" s="1"/>
  <c r="AZ258" i="9" s="1"/>
  <c r="BA258" i="9" s="1"/>
  <c r="BB258" i="9" s="1"/>
  <c r="BC258" i="9" s="1"/>
  <c r="T258" i="9"/>
  <c r="U258" i="9" s="1"/>
  <c r="V258" i="9" s="1"/>
  <c r="W258" i="9" s="1"/>
  <c r="X258" i="9" s="1"/>
  <c r="Y258" i="9" s="1"/>
  <c r="Z258" i="9" s="1"/>
  <c r="AA258" i="9" s="1"/>
  <c r="AB258" i="9" s="1"/>
  <c r="AC258" i="9" s="1"/>
  <c r="AD258" i="9" s="1"/>
  <c r="AE258" i="9" s="1"/>
  <c r="AF258" i="9"/>
  <c r="AG258" i="9" s="1"/>
  <c r="AH258" i="9" s="1"/>
  <c r="AI258" i="9" s="1"/>
  <c r="AJ258" i="9" s="1"/>
  <c r="AK258" i="9" s="1"/>
  <c r="AL258" i="9" s="1"/>
  <c r="AM258" i="9" s="1"/>
  <c r="AN258" i="9" s="1"/>
  <c r="AO258" i="9" s="1"/>
  <c r="AP258" i="9" s="1"/>
  <c r="AQ258" i="9" s="1"/>
  <c r="A298" i="22"/>
  <c r="AR298" i="9"/>
  <c r="AS298" i="9" s="1"/>
  <c r="AT298" i="9" s="1"/>
  <c r="AU298" i="9" s="1"/>
  <c r="AV298" i="9" s="1"/>
  <c r="AW298" i="9" s="1"/>
  <c r="AX298" i="9" s="1"/>
  <c r="AY298" i="9" s="1"/>
  <c r="AZ298" i="9" s="1"/>
  <c r="BA298" i="9" s="1"/>
  <c r="BB298" i="9" s="1"/>
  <c r="BC298" i="9" s="1"/>
  <c r="T298" i="9"/>
  <c r="U298" i="9" s="1"/>
  <c r="V298" i="9" s="1"/>
  <c r="W298" i="9" s="1"/>
  <c r="X298" i="9" s="1"/>
  <c r="Y298" i="9" s="1"/>
  <c r="Z298" i="9" s="1"/>
  <c r="AA298" i="9" s="1"/>
  <c r="AB298" i="9" s="1"/>
  <c r="AC298" i="9" s="1"/>
  <c r="AD298" i="9" s="1"/>
  <c r="AE298" i="9" s="1"/>
  <c r="AF298" i="9"/>
  <c r="AG298" i="9" s="1"/>
  <c r="AH298" i="9" s="1"/>
  <c r="AI298" i="9" s="1"/>
  <c r="AJ298" i="9" s="1"/>
  <c r="AK298" i="9" s="1"/>
  <c r="AL298" i="9" s="1"/>
  <c r="AM298" i="9" s="1"/>
  <c r="AN298" i="9" s="1"/>
  <c r="AO298" i="9" s="1"/>
  <c r="AP298" i="9" s="1"/>
  <c r="AQ298" i="9" s="1"/>
  <c r="H298" i="9"/>
  <c r="I298" i="9" s="1"/>
  <c r="J298" i="9" s="1"/>
  <c r="K298" i="9" s="1"/>
  <c r="L298" i="9" s="1"/>
  <c r="M298" i="9" s="1"/>
  <c r="N298" i="9" s="1"/>
  <c r="O298" i="9" s="1"/>
  <c r="P298" i="9" s="1"/>
  <c r="Q298" i="9" s="1"/>
  <c r="R298" i="9" s="1"/>
  <c r="S298" i="9" s="1"/>
  <c r="A369" i="22"/>
  <c r="AR369" i="9"/>
  <c r="AS369" i="9" s="1"/>
  <c r="AT369" i="9" s="1"/>
  <c r="AU369" i="9" s="1"/>
  <c r="AV369" i="9" s="1"/>
  <c r="AW369" i="9" s="1"/>
  <c r="AX369" i="9" s="1"/>
  <c r="AY369" i="9" s="1"/>
  <c r="AZ369" i="9" s="1"/>
  <c r="BA369" i="9" s="1"/>
  <c r="BB369" i="9" s="1"/>
  <c r="BC369" i="9" s="1"/>
  <c r="T369" i="9"/>
  <c r="AF369" i="9"/>
  <c r="AG369" i="9" s="1"/>
  <c r="AH369" i="9" s="1"/>
  <c r="AI369" i="9" s="1"/>
  <c r="AJ369" i="9" s="1"/>
  <c r="AK369" i="9" s="1"/>
  <c r="AL369" i="9" s="1"/>
  <c r="AM369" i="9" s="1"/>
  <c r="AN369" i="9" s="1"/>
  <c r="AO369" i="9" s="1"/>
  <c r="AP369" i="9" s="1"/>
  <c r="AQ369" i="9" s="1"/>
  <c r="H369" i="9"/>
  <c r="I369" i="9" s="1"/>
  <c r="J369" i="9" s="1"/>
  <c r="K369" i="9" s="1"/>
  <c r="L369" i="9" s="1"/>
  <c r="M369" i="9" s="1"/>
  <c r="N369" i="9" s="1"/>
  <c r="O369" i="9" s="1"/>
  <c r="P369" i="9" s="1"/>
  <c r="Q369" i="9" s="1"/>
  <c r="R369" i="9" s="1"/>
  <c r="S369" i="9" s="1"/>
  <c r="A233" i="22"/>
  <c r="AR233" i="9"/>
  <c r="AS233" i="9" s="1"/>
  <c r="AT233" i="9" s="1"/>
  <c r="AU233" i="9" s="1"/>
  <c r="AV233" i="9" s="1"/>
  <c r="AW233" i="9" s="1"/>
  <c r="AX233" i="9" s="1"/>
  <c r="AY233" i="9" s="1"/>
  <c r="AZ233" i="9" s="1"/>
  <c r="BA233" i="9" s="1"/>
  <c r="BB233" i="9" s="1"/>
  <c r="BC233" i="9" s="1"/>
  <c r="AF233" i="9"/>
  <c r="AG233" i="9" s="1"/>
  <c r="AH233" i="9" s="1"/>
  <c r="AI233" i="9" s="1"/>
  <c r="AJ233" i="9" s="1"/>
  <c r="AK233" i="9" s="1"/>
  <c r="AL233" i="9" s="1"/>
  <c r="AM233" i="9" s="1"/>
  <c r="AN233" i="9" s="1"/>
  <c r="AO233" i="9" s="1"/>
  <c r="AP233" i="9" s="1"/>
  <c r="AQ233" i="9" s="1"/>
  <c r="T233" i="9"/>
  <c r="U233" i="9" s="1"/>
  <c r="V233" i="9" s="1"/>
  <c r="W233" i="9" s="1"/>
  <c r="X233" i="9" s="1"/>
  <c r="Y233" i="9" s="1"/>
  <c r="Z233" i="9" s="1"/>
  <c r="AA233" i="9" s="1"/>
  <c r="AB233" i="9" s="1"/>
  <c r="AC233" i="9" s="1"/>
  <c r="AD233" i="9" s="1"/>
  <c r="AE233" i="9" s="1"/>
  <c r="H233" i="9"/>
  <c r="I233" i="9" s="1"/>
  <c r="J233" i="9" s="1"/>
  <c r="K233" i="9" s="1"/>
  <c r="L233" i="9" s="1"/>
  <c r="M233" i="9" s="1"/>
  <c r="N233" i="9" s="1"/>
  <c r="O233" i="9" s="1"/>
  <c r="P233" i="9" s="1"/>
  <c r="Q233" i="9" s="1"/>
  <c r="R233" i="9" s="1"/>
  <c r="S233" i="9" s="1"/>
  <c r="A120" i="22"/>
  <c r="AR120" i="9"/>
  <c r="AS120" i="9" s="1"/>
  <c r="AT120" i="9" s="1"/>
  <c r="AU120" i="9" s="1"/>
  <c r="AV120" i="9" s="1"/>
  <c r="AW120" i="9" s="1"/>
  <c r="AX120" i="9" s="1"/>
  <c r="AY120" i="9" s="1"/>
  <c r="AZ120" i="9" s="1"/>
  <c r="BA120" i="9" s="1"/>
  <c r="BB120" i="9" s="1"/>
  <c r="BC120" i="9" s="1"/>
  <c r="AF120" i="9"/>
  <c r="AG120" i="9" s="1"/>
  <c r="AH120" i="9" s="1"/>
  <c r="AI120" i="9" s="1"/>
  <c r="AJ120" i="9" s="1"/>
  <c r="AK120" i="9" s="1"/>
  <c r="AL120" i="9" s="1"/>
  <c r="AM120" i="9" s="1"/>
  <c r="AN120" i="9" s="1"/>
  <c r="AO120" i="9" s="1"/>
  <c r="AP120" i="9" s="1"/>
  <c r="AQ120" i="9" s="1"/>
  <c r="T120" i="9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H120" i="9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A118" i="22"/>
  <c r="AR118" i="9"/>
  <c r="AS118" i="9" s="1"/>
  <c r="AT118" i="9" s="1"/>
  <c r="AU118" i="9" s="1"/>
  <c r="AV118" i="9" s="1"/>
  <c r="AW118" i="9" s="1"/>
  <c r="AX118" i="9" s="1"/>
  <c r="AY118" i="9" s="1"/>
  <c r="AZ118" i="9" s="1"/>
  <c r="BA118" i="9" s="1"/>
  <c r="BB118" i="9" s="1"/>
  <c r="BC118" i="9" s="1"/>
  <c r="T118" i="9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/>
  <c r="AG118" i="9" s="1"/>
  <c r="AH118" i="9" s="1"/>
  <c r="AI118" i="9" s="1"/>
  <c r="AJ118" i="9" s="1"/>
  <c r="AK118" i="9" s="1"/>
  <c r="AL118" i="9" s="1"/>
  <c r="AM118" i="9" s="1"/>
  <c r="AN118" i="9" s="1"/>
  <c r="AO118" i="9" s="1"/>
  <c r="AP118" i="9" s="1"/>
  <c r="AQ118" i="9" s="1"/>
  <c r="H118" i="9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A119" i="22"/>
  <c r="AR119" i="9"/>
  <c r="AS119" i="9" s="1"/>
  <c r="AT119" i="9" s="1"/>
  <c r="AU119" i="9" s="1"/>
  <c r="AV119" i="9" s="1"/>
  <c r="AW119" i="9" s="1"/>
  <c r="AX119" i="9" s="1"/>
  <c r="AY119" i="9" s="1"/>
  <c r="AZ119" i="9" s="1"/>
  <c r="BA119" i="9" s="1"/>
  <c r="BB119" i="9" s="1"/>
  <c r="BC119" i="9" s="1"/>
  <c r="AF119" i="9"/>
  <c r="AG119" i="9" s="1"/>
  <c r="AH119" i="9" s="1"/>
  <c r="AI119" i="9" s="1"/>
  <c r="AJ119" i="9" s="1"/>
  <c r="AK119" i="9" s="1"/>
  <c r="AL119" i="9" s="1"/>
  <c r="AM119" i="9" s="1"/>
  <c r="AN119" i="9" s="1"/>
  <c r="AO119" i="9" s="1"/>
  <c r="AP119" i="9" s="1"/>
  <c r="AQ119" i="9" s="1"/>
  <c r="T119" i="9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H119" i="9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A234" i="22"/>
  <c r="AR234" i="9"/>
  <c r="AS234" i="9" s="1"/>
  <c r="AT234" i="9" s="1"/>
  <c r="AU234" i="9" s="1"/>
  <c r="AV234" i="9" s="1"/>
  <c r="AW234" i="9" s="1"/>
  <c r="AX234" i="9" s="1"/>
  <c r="AY234" i="9" s="1"/>
  <c r="AZ234" i="9" s="1"/>
  <c r="BA234" i="9" s="1"/>
  <c r="BB234" i="9" s="1"/>
  <c r="BC234" i="9" s="1"/>
  <c r="T234" i="9"/>
  <c r="U234" i="9" s="1"/>
  <c r="V234" i="9" s="1"/>
  <c r="W234" i="9" s="1"/>
  <c r="X234" i="9" s="1"/>
  <c r="Y234" i="9" s="1"/>
  <c r="Z234" i="9" s="1"/>
  <c r="AA234" i="9" s="1"/>
  <c r="AB234" i="9" s="1"/>
  <c r="AC234" i="9" s="1"/>
  <c r="AD234" i="9" s="1"/>
  <c r="AE234" i="9" s="1"/>
  <c r="AF234" i="9"/>
  <c r="AG234" i="9" s="1"/>
  <c r="AH234" i="9" s="1"/>
  <c r="AI234" i="9" s="1"/>
  <c r="AJ234" i="9" s="1"/>
  <c r="AK234" i="9" s="1"/>
  <c r="AL234" i="9" s="1"/>
  <c r="AM234" i="9" s="1"/>
  <c r="AN234" i="9" s="1"/>
  <c r="AO234" i="9" s="1"/>
  <c r="AP234" i="9" s="1"/>
  <c r="AQ234" i="9" s="1"/>
  <c r="H234" i="9"/>
  <c r="I234" i="9" s="1"/>
  <c r="J234" i="9" s="1"/>
  <c r="K234" i="9" s="1"/>
  <c r="L234" i="9" s="1"/>
  <c r="M234" i="9" s="1"/>
  <c r="N234" i="9" s="1"/>
  <c r="O234" i="9" s="1"/>
  <c r="P234" i="9" s="1"/>
  <c r="Q234" i="9" s="1"/>
  <c r="R234" i="9" s="1"/>
  <c r="S234" i="9" s="1"/>
  <c r="A226" i="22"/>
  <c r="AR226" i="9"/>
  <c r="AS226" i="9" s="1"/>
  <c r="AT226" i="9" s="1"/>
  <c r="AU226" i="9" s="1"/>
  <c r="AV226" i="9" s="1"/>
  <c r="AW226" i="9" s="1"/>
  <c r="AX226" i="9" s="1"/>
  <c r="AY226" i="9" s="1"/>
  <c r="AZ226" i="9" s="1"/>
  <c r="BA226" i="9" s="1"/>
  <c r="BB226" i="9" s="1"/>
  <c r="BC226" i="9" s="1"/>
  <c r="T226" i="9"/>
  <c r="U226" i="9" s="1"/>
  <c r="V226" i="9" s="1"/>
  <c r="W226" i="9" s="1"/>
  <c r="X226" i="9" s="1"/>
  <c r="Y226" i="9" s="1"/>
  <c r="Z226" i="9" s="1"/>
  <c r="AA226" i="9" s="1"/>
  <c r="AB226" i="9" s="1"/>
  <c r="AC226" i="9" s="1"/>
  <c r="AD226" i="9" s="1"/>
  <c r="AE226" i="9" s="1"/>
  <c r="AF226" i="9"/>
  <c r="AG226" i="9" s="1"/>
  <c r="AH226" i="9" s="1"/>
  <c r="AI226" i="9" s="1"/>
  <c r="AJ226" i="9" s="1"/>
  <c r="AK226" i="9" s="1"/>
  <c r="AL226" i="9" s="1"/>
  <c r="AM226" i="9" s="1"/>
  <c r="AN226" i="9" s="1"/>
  <c r="AO226" i="9" s="1"/>
  <c r="AP226" i="9" s="1"/>
  <c r="AQ226" i="9" s="1"/>
  <c r="H226" i="9"/>
  <c r="I226" i="9" s="1"/>
  <c r="J226" i="9" s="1"/>
  <c r="K226" i="9" s="1"/>
  <c r="L226" i="9" s="1"/>
  <c r="M226" i="9" s="1"/>
  <c r="N226" i="9" s="1"/>
  <c r="O226" i="9" s="1"/>
  <c r="P226" i="9" s="1"/>
  <c r="Q226" i="9" s="1"/>
  <c r="R226" i="9" s="1"/>
  <c r="S226" i="9" s="1"/>
  <c r="A315" i="22"/>
  <c r="AR315" i="9"/>
  <c r="AS315" i="9" s="1"/>
  <c r="AT315" i="9" s="1"/>
  <c r="AU315" i="9" s="1"/>
  <c r="AV315" i="9" s="1"/>
  <c r="AW315" i="9" s="1"/>
  <c r="AX315" i="9" s="1"/>
  <c r="AY315" i="9" s="1"/>
  <c r="AZ315" i="9" s="1"/>
  <c r="BA315" i="9" s="1"/>
  <c r="BB315" i="9" s="1"/>
  <c r="BC315" i="9" s="1"/>
  <c r="T315" i="9"/>
  <c r="U315" i="9" s="1"/>
  <c r="V315" i="9" s="1"/>
  <c r="W315" i="9" s="1"/>
  <c r="X315" i="9" s="1"/>
  <c r="Y315" i="9" s="1"/>
  <c r="Z315" i="9" s="1"/>
  <c r="AA315" i="9" s="1"/>
  <c r="AB315" i="9" s="1"/>
  <c r="AC315" i="9" s="1"/>
  <c r="AD315" i="9" s="1"/>
  <c r="AE315" i="9" s="1"/>
  <c r="AF315" i="9"/>
  <c r="AG315" i="9" s="1"/>
  <c r="AH315" i="9" s="1"/>
  <c r="AI315" i="9" s="1"/>
  <c r="AJ315" i="9" s="1"/>
  <c r="AK315" i="9" s="1"/>
  <c r="AL315" i="9" s="1"/>
  <c r="AM315" i="9" s="1"/>
  <c r="AN315" i="9" s="1"/>
  <c r="AO315" i="9" s="1"/>
  <c r="AP315" i="9" s="1"/>
  <c r="AQ315" i="9" s="1"/>
  <c r="H315" i="9"/>
  <c r="I315" i="9" s="1"/>
  <c r="J315" i="9" s="1"/>
  <c r="K315" i="9" s="1"/>
  <c r="L315" i="9" s="1"/>
  <c r="M315" i="9" s="1"/>
  <c r="N315" i="9" s="1"/>
  <c r="O315" i="9" s="1"/>
  <c r="P315" i="9" s="1"/>
  <c r="Q315" i="9" s="1"/>
  <c r="R315" i="9" s="1"/>
  <c r="S315" i="9" s="1"/>
  <c r="A362" i="22"/>
  <c r="AR362" i="9"/>
  <c r="AS362" i="9" s="1"/>
  <c r="AT362" i="9" s="1"/>
  <c r="AU362" i="9" s="1"/>
  <c r="AV362" i="9" s="1"/>
  <c r="AW362" i="9" s="1"/>
  <c r="AX362" i="9" s="1"/>
  <c r="AY362" i="9" s="1"/>
  <c r="AZ362" i="9" s="1"/>
  <c r="BA362" i="9" s="1"/>
  <c r="BB362" i="9" s="1"/>
  <c r="BC362" i="9" s="1"/>
  <c r="AF362" i="9"/>
  <c r="AG362" i="9" s="1"/>
  <c r="AH362" i="9" s="1"/>
  <c r="AI362" i="9" s="1"/>
  <c r="AJ362" i="9" s="1"/>
  <c r="AK362" i="9" s="1"/>
  <c r="AL362" i="9" s="1"/>
  <c r="AM362" i="9" s="1"/>
  <c r="AN362" i="9" s="1"/>
  <c r="AO362" i="9" s="1"/>
  <c r="AP362" i="9" s="1"/>
  <c r="AQ362" i="9" s="1"/>
  <c r="T362" i="9"/>
  <c r="U362" i="9" s="1"/>
  <c r="V362" i="9" s="1"/>
  <c r="W362" i="9" s="1"/>
  <c r="X362" i="9" s="1"/>
  <c r="Y362" i="9" s="1"/>
  <c r="Z362" i="9" s="1"/>
  <c r="AA362" i="9" s="1"/>
  <c r="AB362" i="9" s="1"/>
  <c r="AC362" i="9" s="1"/>
  <c r="AD362" i="9" s="1"/>
  <c r="AE362" i="9" s="1"/>
  <c r="H362" i="9"/>
  <c r="I362" i="9" s="1"/>
  <c r="J362" i="9" s="1"/>
  <c r="K362" i="9" s="1"/>
  <c r="L362" i="9" s="1"/>
  <c r="M362" i="9" s="1"/>
  <c r="N362" i="9" s="1"/>
  <c r="O362" i="9" s="1"/>
  <c r="P362" i="9" s="1"/>
  <c r="Q362" i="9" s="1"/>
  <c r="R362" i="9" s="1"/>
  <c r="S362" i="9" s="1"/>
  <c r="A352" i="22"/>
  <c r="AR352" i="9"/>
  <c r="AS352" i="9" s="1"/>
  <c r="AT352" i="9" s="1"/>
  <c r="AU352" i="9" s="1"/>
  <c r="AV352" i="9" s="1"/>
  <c r="AW352" i="9" s="1"/>
  <c r="AX352" i="9" s="1"/>
  <c r="AY352" i="9" s="1"/>
  <c r="AZ352" i="9" s="1"/>
  <c r="BA352" i="9" s="1"/>
  <c r="BB352" i="9" s="1"/>
  <c r="BC352" i="9" s="1"/>
  <c r="AF352" i="9"/>
  <c r="AG352" i="9" s="1"/>
  <c r="AH352" i="9" s="1"/>
  <c r="AI352" i="9" s="1"/>
  <c r="AJ352" i="9" s="1"/>
  <c r="AK352" i="9" s="1"/>
  <c r="AL352" i="9" s="1"/>
  <c r="AM352" i="9" s="1"/>
  <c r="AN352" i="9" s="1"/>
  <c r="AO352" i="9" s="1"/>
  <c r="AP352" i="9" s="1"/>
  <c r="AQ352" i="9" s="1"/>
  <c r="T352" i="9"/>
  <c r="U352" i="9" s="1"/>
  <c r="V352" i="9" s="1"/>
  <c r="W352" i="9" s="1"/>
  <c r="X352" i="9" s="1"/>
  <c r="Y352" i="9" s="1"/>
  <c r="Z352" i="9" s="1"/>
  <c r="AA352" i="9" s="1"/>
  <c r="AB352" i="9" s="1"/>
  <c r="AC352" i="9" s="1"/>
  <c r="AD352" i="9" s="1"/>
  <c r="AE352" i="9" s="1"/>
  <c r="H352" i="9"/>
  <c r="I352" i="9" s="1"/>
  <c r="J352" i="9" s="1"/>
  <c r="K352" i="9" s="1"/>
  <c r="L352" i="9" s="1"/>
  <c r="M352" i="9" s="1"/>
  <c r="N352" i="9" s="1"/>
  <c r="O352" i="9" s="1"/>
  <c r="P352" i="9" s="1"/>
  <c r="Q352" i="9" s="1"/>
  <c r="R352" i="9" s="1"/>
  <c r="S352" i="9" s="1"/>
  <c r="A334" i="22"/>
  <c r="AR334" i="9"/>
  <c r="AS334" i="9" s="1"/>
  <c r="AT334" i="9" s="1"/>
  <c r="AU334" i="9" s="1"/>
  <c r="AV334" i="9" s="1"/>
  <c r="AW334" i="9" s="1"/>
  <c r="AX334" i="9" s="1"/>
  <c r="AY334" i="9" s="1"/>
  <c r="AZ334" i="9" s="1"/>
  <c r="BA334" i="9" s="1"/>
  <c r="BB334" i="9" s="1"/>
  <c r="BC334" i="9" s="1"/>
  <c r="AF334" i="9"/>
  <c r="AG334" i="9" s="1"/>
  <c r="AH334" i="9" s="1"/>
  <c r="AI334" i="9" s="1"/>
  <c r="AJ334" i="9" s="1"/>
  <c r="AK334" i="9" s="1"/>
  <c r="AL334" i="9" s="1"/>
  <c r="AM334" i="9" s="1"/>
  <c r="AN334" i="9" s="1"/>
  <c r="AO334" i="9" s="1"/>
  <c r="AP334" i="9" s="1"/>
  <c r="AQ334" i="9" s="1"/>
  <c r="T334" i="9"/>
  <c r="U334" i="9" s="1"/>
  <c r="V334" i="9" s="1"/>
  <c r="W334" i="9" s="1"/>
  <c r="X334" i="9" s="1"/>
  <c r="Y334" i="9" s="1"/>
  <c r="Z334" i="9" s="1"/>
  <c r="AA334" i="9" s="1"/>
  <c r="AB334" i="9" s="1"/>
  <c r="AC334" i="9" s="1"/>
  <c r="AD334" i="9" s="1"/>
  <c r="AE334" i="9" s="1"/>
  <c r="H334" i="9"/>
  <c r="I334" i="9" s="1"/>
  <c r="J334" i="9" s="1"/>
  <c r="K334" i="9" s="1"/>
  <c r="L334" i="9" s="1"/>
  <c r="M334" i="9" s="1"/>
  <c r="N334" i="9" s="1"/>
  <c r="O334" i="9" s="1"/>
  <c r="P334" i="9" s="1"/>
  <c r="Q334" i="9" s="1"/>
  <c r="R334" i="9" s="1"/>
  <c r="S334" i="9" s="1"/>
  <c r="A357" i="22"/>
  <c r="AR357" i="9"/>
  <c r="AS357" i="9" s="1"/>
  <c r="AT357" i="9" s="1"/>
  <c r="AU357" i="9" s="1"/>
  <c r="AV357" i="9" s="1"/>
  <c r="AW357" i="9" s="1"/>
  <c r="AX357" i="9" s="1"/>
  <c r="AY357" i="9" s="1"/>
  <c r="AZ357" i="9" s="1"/>
  <c r="BA357" i="9" s="1"/>
  <c r="BB357" i="9" s="1"/>
  <c r="BC357" i="9" s="1"/>
  <c r="T357" i="9"/>
  <c r="U357" i="9" s="1"/>
  <c r="V357" i="9" s="1"/>
  <c r="W357" i="9" s="1"/>
  <c r="X357" i="9" s="1"/>
  <c r="Y357" i="9" s="1"/>
  <c r="Z357" i="9" s="1"/>
  <c r="AA357" i="9" s="1"/>
  <c r="AB357" i="9" s="1"/>
  <c r="AC357" i="9" s="1"/>
  <c r="AD357" i="9" s="1"/>
  <c r="AE357" i="9" s="1"/>
  <c r="AF357" i="9"/>
  <c r="AG357" i="9" s="1"/>
  <c r="AH357" i="9" s="1"/>
  <c r="AI357" i="9" s="1"/>
  <c r="AJ357" i="9" s="1"/>
  <c r="AK357" i="9" s="1"/>
  <c r="AL357" i="9" s="1"/>
  <c r="AM357" i="9" s="1"/>
  <c r="AN357" i="9" s="1"/>
  <c r="AO357" i="9" s="1"/>
  <c r="AP357" i="9" s="1"/>
  <c r="AQ357" i="9" s="1"/>
  <c r="H357" i="9"/>
  <c r="I357" i="9" s="1"/>
  <c r="J357" i="9" s="1"/>
  <c r="K357" i="9" s="1"/>
  <c r="L357" i="9" s="1"/>
  <c r="M357" i="9" s="1"/>
  <c r="N357" i="9" s="1"/>
  <c r="O357" i="9" s="1"/>
  <c r="P357" i="9" s="1"/>
  <c r="Q357" i="9" s="1"/>
  <c r="R357" i="9" s="1"/>
  <c r="S357" i="9" s="1"/>
  <c r="A241" i="22"/>
  <c r="AR241" i="9"/>
  <c r="AS241" i="9" s="1"/>
  <c r="AT241" i="9" s="1"/>
  <c r="AU241" i="9" s="1"/>
  <c r="AV241" i="9" s="1"/>
  <c r="AW241" i="9" s="1"/>
  <c r="AX241" i="9" s="1"/>
  <c r="AY241" i="9" s="1"/>
  <c r="AZ241" i="9" s="1"/>
  <c r="BA241" i="9" s="1"/>
  <c r="BB241" i="9" s="1"/>
  <c r="BC241" i="9" s="1"/>
  <c r="AF241" i="9"/>
  <c r="AG241" i="9" s="1"/>
  <c r="AH241" i="9" s="1"/>
  <c r="AI241" i="9" s="1"/>
  <c r="AJ241" i="9" s="1"/>
  <c r="AK241" i="9" s="1"/>
  <c r="AL241" i="9" s="1"/>
  <c r="AM241" i="9" s="1"/>
  <c r="AN241" i="9" s="1"/>
  <c r="AO241" i="9" s="1"/>
  <c r="AP241" i="9" s="1"/>
  <c r="AQ241" i="9" s="1"/>
  <c r="T241" i="9"/>
  <c r="U241" i="9" s="1"/>
  <c r="V241" i="9" s="1"/>
  <c r="W241" i="9" s="1"/>
  <c r="X241" i="9" s="1"/>
  <c r="Y241" i="9" s="1"/>
  <c r="Z241" i="9" s="1"/>
  <c r="AA241" i="9" s="1"/>
  <c r="AB241" i="9" s="1"/>
  <c r="AC241" i="9" s="1"/>
  <c r="AD241" i="9" s="1"/>
  <c r="AE241" i="9" s="1"/>
  <c r="H241" i="9"/>
  <c r="I241" i="9" s="1"/>
  <c r="J241" i="9" s="1"/>
  <c r="K241" i="9" s="1"/>
  <c r="L241" i="9" s="1"/>
  <c r="M241" i="9" s="1"/>
  <c r="N241" i="9" s="1"/>
  <c r="O241" i="9" s="1"/>
  <c r="P241" i="9" s="1"/>
  <c r="Q241" i="9" s="1"/>
  <c r="R241" i="9" s="1"/>
  <c r="S241" i="9" s="1"/>
  <c r="A299" i="22"/>
  <c r="AR299" i="9"/>
  <c r="AS299" i="9" s="1"/>
  <c r="AT299" i="9" s="1"/>
  <c r="AU299" i="9" s="1"/>
  <c r="AV299" i="9" s="1"/>
  <c r="AW299" i="9" s="1"/>
  <c r="AX299" i="9" s="1"/>
  <c r="AY299" i="9" s="1"/>
  <c r="AZ299" i="9" s="1"/>
  <c r="BA299" i="9" s="1"/>
  <c r="BB299" i="9" s="1"/>
  <c r="BC299" i="9" s="1"/>
  <c r="AF299" i="9"/>
  <c r="AG299" i="9" s="1"/>
  <c r="AH299" i="9" s="1"/>
  <c r="AI299" i="9" s="1"/>
  <c r="AJ299" i="9" s="1"/>
  <c r="AK299" i="9" s="1"/>
  <c r="AL299" i="9" s="1"/>
  <c r="AM299" i="9" s="1"/>
  <c r="AN299" i="9" s="1"/>
  <c r="AO299" i="9" s="1"/>
  <c r="AP299" i="9" s="1"/>
  <c r="AQ299" i="9" s="1"/>
  <c r="T299" i="9"/>
  <c r="U299" i="9" s="1"/>
  <c r="V299" i="9" s="1"/>
  <c r="W299" i="9" s="1"/>
  <c r="X299" i="9" s="1"/>
  <c r="Y299" i="9" s="1"/>
  <c r="Z299" i="9" s="1"/>
  <c r="AA299" i="9" s="1"/>
  <c r="AB299" i="9" s="1"/>
  <c r="AC299" i="9" s="1"/>
  <c r="AD299" i="9" s="1"/>
  <c r="AE299" i="9" s="1"/>
  <c r="H299" i="9"/>
  <c r="I299" i="9" s="1"/>
  <c r="J299" i="9" s="1"/>
  <c r="K299" i="9" s="1"/>
  <c r="L299" i="9" s="1"/>
  <c r="M299" i="9" s="1"/>
  <c r="N299" i="9" s="1"/>
  <c r="O299" i="9" s="1"/>
  <c r="P299" i="9" s="1"/>
  <c r="Q299" i="9" s="1"/>
  <c r="R299" i="9" s="1"/>
  <c r="S299" i="9" s="1"/>
  <c r="A112" i="22"/>
  <c r="AR112" i="9"/>
  <c r="AS112" i="9" s="1"/>
  <c r="AT112" i="9" s="1"/>
  <c r="AU112" i="9" s="1"/>
  <c r="AV112" i="9" s="1"/>
  <c r="AW112" i="9" s="1"/>
  <c r="AX112" i="9" s="1"/>
  <c r="AY112" i="9" s="1"/>
  <c r="AZ112" i="9" s="1"/>
  <c r="BA112" i="9" s="1"/>
  <c r="BB112" i="9" s="1"/>
  <c r="BC112" i="9" s="1"/>
  <c r="AF112" i="9"/>
  <c r="AG112" i="9" s="1"/>
  <c r="AH112" i="9" s="1"/>
  <c r="AI112" i="9" s="1"/>
  <c r="AJ112" i="9" s="1"/>
  <c r="AK112" i="9" s="1"/>
  <c r="AL112" i="9" s="1"/>
  <c r="AM112" i="9" s="1"/>
  <c r="AN112" i="9" s="1"/>
  <c r="AO112" i="9" s="1"/>
  <c r="AP112" i="9" s="1"/>
  <c r="AQ112" i="9" s="1"/>
  <c r="T112" i="9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H112" i="9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A186" i="22"/>
  <c r="AR186" i="9"/>
  <c r="AS186" i="9" s="1"/>
  <c r="AT186" i="9" s="1"/>
  <c r="AU186" i="9" s="1"/>
  <c r="AV186" i="9" s="1"/>
  <c r="AW186" i="9" s="1"/>
  <c r="AX186" i="9" s="1"/>
  <c r="AY186" i="9" s="1"/>
  <c r="AZ186" i="9" s="1"/>
  <c r="BA186" i="9" s="1"/>
  <c r="BB186" i="9" s="1"/>
  <c r="BC186" i="9" s="1"/>
  <c r="AF186" i="9"/>
  <c r="AG186" i="9" s="1"/>
  <c r="AH186" i="9" s="1"/>
  <c r="AI186" i="9" s="1"/>
  <c r="AJ186" i="9" s="1"/>
  <c r="AK186" i="9" s="1"/>
  <c r="AL186" i="9" s="1"/>
  <c r="AM186" i="9" s="1"/>
  <c r="AN186" i="9" s="1"/>
  <c r="AO186" i="9" s="1"/>
  <c r="AP186" i="9" s="1"/>
  <c r="AQ186" i="9" s="1"/>
  <c r="T186" i="9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H186" i="9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A229" i="22"/>
  <c r="AR229" i="9"/>
  <c r="AS229" i="9" s="1"/>
  <c r="AT229" i="9" s="1"/>
  <c r="AU229" i="9" s="1"/>
  <c r="AV229" i="9" s="1"/>
  <c r="AW229" i="9" s="1"/>
  <c r="AX229" i="9" s="1"/>
  <c r="AY229" i="9" s="1"/>
  <c r="AZ229" i="9" s="1"/>
  <c r="BA229" i="9" s="1"/>
  <c r="BB229" i="9" s="1"/>
  <c r="BC229" i="9" s="1"/>
  <c r="AF229" i="9"/>
  <c r="AG229" i="9" s="1"/>
  <c r="AH229" i="9" s="1"/>
  <c r="AI229" i="9" s="1"/>
  <c r="AJ229" i="9" s="1"/>
  <c r="AK229" i="9" s="1"/>
  <c r="AL229" i="9" s="1"/>
  <c r="AM229" i="9" s="1"/>
  <c r="AN229" i="9" s="1"/>
  <c r="AO229" i="9" s="1"/>
  <c r="AP229" i="9" s="1"/>
  <c r="AQ229" i="9" s="1"/>
  <c r="T229" i="9"/>
  <c r="U229" i="9" s="1"/>
  <c r="V229" i="9" s="1"/>
  <c r="W229" i="9" s="1"/>
  <c r="X229" i="9" s="1"/>
  <c r="Y229" i="9" s="1"/>
  <c r="Z229" i="9" s="1"/>
  <c r="AA229" i="9" s="1"/>
  <c r="AB229" i="9" s="1"/>
  <c r="AC229" i="9" s="1"/>
  <c r="AD229" i="9" s="1"/>
  <c r="AE229" i="9" s="1"/>
  <c r="H229" i="9"/>
  <c r="I229" i="9" s="1"/>
  <c r="J229" i="9" s="1"/>
  <c r="K229" i="9" s="1"/>
  <c r="L229" i="9" s="1"/>
  <c r="M229" i="9" s="1"/>
  <c r="N229" i="9" s="1"/>
  <c r="O229" i="9" s="1"/>
  <c r="P229" i="9" s="1"/>
  <c r="Q229" i="9" s="1"/>
  <c r="R229" i="9" s="1"/>
  <c r="S229" i="9" s="1"/>
  <c r="A252" i="22"/>
  <c r="AR252" i="9"/>
  <c r="AS252" i="9" s="1"/>
  <c r="AT252" i="9" s="1"/>
  <c r="AU252" i="9" s="1"/>
  <c r="AV252" i="9" s="1"/>
  <c r="AW252" i="9" s="1"/>
  <c r="AX252" i="9" s="1"/>
  <c r="AY252" i="9" s="1"/>
  <c r="AZ252" i="9" s="1"/>
  <c r="BA252" i="9" s="1"/>
  <c r="BB252" i="9" s="1"/>
  <c r="BC252" i="9" s="1"/>
  <c r="T252" i="9"/>
  <c r="U252" i="9" s="1"/>
  <c r="V252" i="9" s="1"/>
  <c r="W252" i="9" s="1"/>
  <c r="X252" i="9" s="1"/>
  <c r="Y252" i="9" s="1"/>
  <c r="Z252" i="9" s="1"/>
  <c r="AA252" i="9" s="1"/>
  <c r="AB252" i="9" s="1"/>
  <c r="AC252" i="9" s="1"/>
  <c r="AD252" i="9" s="1"/>
  <c r="AE252" i="9" s="1"/>
  <c r="AF252" i="9"/>
  <c r="AG252" i="9" s="1"/>
  <c r="AH252" i="9" s="1"/>
  <c r="AI252" i="9" s="1"/>
  <c r="AJ252" i="9" s="1"/>
  <c r="AK252" i="9" s="1"/>
  <c r="AL252" i="9" s="1"/>
  <c r="AM252" i="9" s="1"/>
  <c r="AN252" i="9" s="1"/>
  <c r="AO252" i="9" s="1"/>
  <c r="AP252" i="9" s="1"/>
  <c r="AQ252" i="9" s="1"/>
  <c r="H252" i="9"/>
  <c r="I252" i="9" s="1"/>
  <c r="J252" i="9" s="1"/>
  <c r="K252" i="9" s="1"/>
  <c r="L252" i="9" s="1"/>
  <c r="M252" i="9" s="1"/>
  <c r="N252" i="9" s="1"/>
  <c r="O252" i="9" s="1"/>
  <c r="P252" i="9" s="1"/>
  <c r="Q252" i="9" s="1"/>
  <c r="R252" i="9" s="1"/>
  <c r="S252" i="9" s="1"/>
  <c r="A356" i="22"/>
  <c r="AR356" i="9"/>
  <c r="AS356" i="9" s="1"/>
  <c r="AT356" i="9" s="1"/>
  <c r="AU356" i="9" s="1"/>
  <c r="AV356" i="9" s="1"/>
  <c r="AW356" i="9" s="1"/>
  <c r="AX356" i="9" s="1"/>
  <c r="AY356" i="9" s="1"/>
  <c r="AZ356" i="9" s="1"/>
  <c r="BA356" i="9" s="1"/>
  <c r="BB356" i="9" s="1"/>
  <c r="BC356" i="9" s="1"/>
  <c r="AF356" i="9"/>
  <c r="AG356" i="9" s="1"/>
  <c r="AH356" i="9" s="1"/>
  <c r="AI356" i="9" s="1"/>
  <c r="AJ356" i="9" s="1"/>
  <c r="AK356" i="9" s="1"/>
  <c r="AL356" i="9" s="1"/>
  <c r="AM356" i="9" s="1"/>
  <c r="AN356" i="9" s="1"/>
  <c r="AO356" i="9" s="1"/>
  <c r="AP356" i="9" s="1"/>
  <c r="AQ356" i="9" s="1"/>
  <c r="T356" i="9"/>
  <c r="U356" i="9" s="1"/>
  <c r="V356" i="9" s="1"/>
  <c r="W356" i="9" s="1"/>
  <c r="X356" i="9" s="1"/>
  <c r="Y356" i="9" s="1"/>
  <c r="Z356" i="9" s="1"/>
  <c r="AA356" i="9" s="1"/>
  <c r="AB356" i="9" s="1"/>
  <c r="AC356" i="9" s="1"/>
  <c r="AD356" i="9" s="1"/>
  <c r="AE356" i="9" s="1"/>
  <c r="H356" i="9"/>
  <c r="I356" i="9" s="1"/>
  <c r="J356" i="9" s="1"/>
  <c r="K356" i="9" s="1"/>
  <c r="L356" i="9" s="1"/>
  <c r="M356" i="9" s="1"/>
  <c r="N356" i="9" s="1"/>
  <c r="O356" i="9" s="1"/>
  <c r="P356" i="9" s="1"/>
  <c r="Q356" i="9" s="1"/>
  <c r="R356" i="9" s="1"/>
  <c r="S356" i="9" s="1"/>
  <c r="A382" i="22"/>
  <c r="AR382" i="9"/>
  <c r="AS382" i="9" s="1"/>
  <c r="AT382" i="9" s="1"/>
  <c r="AU382" i="9" s="1"/>
  <c r="AV382" i="9" s="1"/>
  <c r="AW382" i="9" s="1"/>
  <c r="AX382" i="9" s="1"/>
  <c r="AY382" i="9" s="1"/>
  <c r="AZ382" i="9" s="1"/>
  <c r="BA382" i="9" s="1"/>
  <c r="BB382" i="9" s="1"/>
  <c r="BC382" i="9" s="1"/>
  <c r="AF382" i="9"/>
  <c r="AG382" i="9" s="1"/>
  <c r="AH382" i="9" s="1"/>
  <c r="AI382" i="9" s="1"/>
  <c r="AJ382" i="9" s="1"/>
  <c r="AK382" i="9" s="1"/>
  <c r="AL382" i="9" s="1"/>
  <c r="AM382" i="9" s="1"/>
  <c r="AN382" i="9" s="1"/>
  <c r="AO382" i="9" s="1"/>
  <c r="AP382" i="9" s="1"/>
  <c r="AQ382" i="9" s="1"/>
  <c r="T382" i="9"/>
  <c r="U382" i="9" s="1"/>
  <c r="V382" i="9" s="1"/>
  <c r="W382" i="9" s="1"/>
  <c r="X382" i="9" s="1"/>
  <c r="Y382" i="9" s="1"/>
  <c r="Z382" i="9" s="1"/>
  <c r="AA382" i="9" s="1"/>
  <c r="AB382" i="9" s="1"/>
  <c r="AC382" i="9" s="1"/>
  <c r="AD382" i="9" s="1"/>
  <c r="AE382" i="9" s="1"/>
  <c r="H382" i="9"/>
  <c r="I382" i="9" s="1"/>
  <c r="J382" i="9" s="1"/>
  <c r="K382" i="9" s="1"/>
  <c r="L382" i="9" s="1"/>
  <c r="M382" i="9" s="1"/>
  <c r="N382" i="9" s="1"/>
  <c r="O382" i="9" s="1"/>
  <c r="P382" i="9" s="1"/>
  <c r="Q382" i="9" s="1"/>
  <c r="R382" i="9" s="1"/>
  <c r="S382" i="9" s="1"/>
  <c r="A375" i="22"/>
  <c r="AR375" i="9"/>
  <c r="AS375" i="9" s="1"/>
  <c r="AT375" i="9" s="1"/>
  <c r="AU375" i="9" s="1"/>
  <c r="AV375" i="9" s="1"/>
  <c r="AW375" i="9" s="1"/>
  <c r="AX375" i="9" s="1"/>
  <c r="AY375" i="9" s="1"/>
  <c r="AZ375" i="9" s="1"/>
  <c r="BA375" i="9" s="1"/>
  <c r="BB375" i="9" s="1"/>
  <c r="BC375" i="9" s="1"/>
  <c r="T375" i="9"/>
  <c r="U375" i="9" s="1"/>
  <c r="V375" i="9" s="1"/>
  <c r="W375" i="9" s="1"/>
  <c r="X375" i="9" s="1"/>
  <c r="Y375" i="9" s="1"/>
  <c r="Z375" i="9" s="1"/>
  <c r="AA375" i="9" s="1"/>
  <c r="AB375" i="9" s="1"/>
  <c r="AC375" i="9" s="1"/>
  <c r="AD375" i="9" s="1"/>
  <c r="AE375" i="9" s="1"/>
  <c r="AF375" i="9"/>
  <c r="AG375" i="9" s="1"/>
  <c r="AH375" i="9" s="1"/>
  <c r="AI375" i="9" s="1"/>
  <c r="AJ375" i="9" s="1"/>
  <c r="AK375" i="9" s="1"/>
  <c r="AL375" i="9" s="1"/>
  <c r="AM375" i="9" s="1"/>
  <c r="AN375" i="9" s="1"/>
  <c r="AO375" i="9" s="1"/>
  <c r="AP375" i="9" s="1"/>
  <c r="AQ375" i="9" s="1"/>
  <c r="H375" i="9"/>
  <c r="I375" i="9" s="1"/>
  <c r="J375" i="9" s="1"/>
  <c r="K375" i="9" s="1"/>
  <c r="L375" i="9" s="1"/>
  <c r="M375" i="9" s="1"/>
  <c r="N375" i="9" s="1"/>
  <c r="O375" i="9" s="1"/>
  <c r="P375" i="9" s="1"/>
  <c r="Q375" i="9" s="1"/>
  <c r="R375" i="9" s="1"/>
  <c r="S375" i="9" s="1"/>
  <c r="A116" i="22"/>
  <c r="AR116" i="9"/>
  <c r="AS116" i="9" s="1"/>
  <c r="AT116" i="9" s="1"/>
  <c r="AU116" i="9" s="1"/>
  <c r="AV116" i="9" s="1"/>
  <c r="AW116" i="9" s="1"/>
  <c r="AX116" i="9" s="1"/>
  <c r="AY116" i="9" s="1"/>
  <c r="AZ116" i="9" s="1"/>
  <c r="BA116" i="9" s="1"/>
  <c r="BB116" i="9" s="1"/>
  <c r="BC116" i="9" s="1"/>
  <c r="T116" i="9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/>
  <c r="AG116" i="9" s="1"/>
  <c r="AH116" i="9" s="1"/>
  <c r="AI116" i="9" s="1"/>
  <c r="AJ116" i="9" s="1"/>
  <c r="AK116" i="9" s="1"/>
  <c r="AL116" i="9" s="1"/>
  <c r="AM116" i="9" s="1"/>
  <c r="AN116" i="9" s="1"/>
  <c r="AO116" i="9" s="1"/>
  <c r="AP116" i="9" s="1"/>
  <c r="AQ116" i="9" s="1"/>
  <c r="H116" i="9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A400" i="22"/>
  <c r="AR400" i="9"/>
  <c r="AS400" i="9" s="1"/>
  <c r="AT400" i="9" s="1"/>
  <c r="AU400" i="9" s="1"/>
  <c r="AV400" i="9" s="1"/>
  <c r="AW400" i="9" s="1"/>
  <c r="AX400" i="9" s="1"/>
  <c r="AY400" i="9" s="1"/>
  <c r="AZ400" i="9" s="1"/>
  <c r="BA400" i="9" s="1"/>
  <c r="BB400" i="9" s="1"/>
  <c r="BC400" i="9" s="1"/>
  <c r="AF400" i="9"/>
  <c r="AG400" i="9" s="1"/>
  <c r="AH400" i="9" s="1"/>
  <c r="AI400" i="9" s="1"/>
  <c r="AJ400" i="9" s="1"/>
  <c r="AK400" i="9" s="1"/>
  <c r="AL400" i="9" s="1"/>
  <c r="AM400" i="9" s="1"/>
  <c r="AN400" i="9" s="1"/>
  <c r="AO400" i="9" s="1"/>
  <c r="AP400" i="9" s="1"/>
  <c r="AQ400" i="9" s="1"/>
  <c r="T400" i="9"/>
  <c r="U400" i="9" s="1"/>
  <c r="V400" i="9" s="1"/>
  <c r="W400" i="9" s="1"/>
  <c r="X400" i="9" s="1"/>
  <c r="Y400" i="9" s="1"/>
  <c r="Z400" i="9" s="1"/>
  <c r="AA400" i="9" s="1"/>
  <c r="AB400" i="9" s="1"/>
  <c r="AC400" i="9" s="1"/>
  <c r="AD400" i="9" s="1"/>
  <c r="AE400" i="9" s="1"/>
  <c r="H400" i="9"/>
  <c r="I400" i="9" s="1"/>
  <c r="J400" i="9" s="1"/>
  <c r="K400" i="9" s="1"/>
  <c r="L400" i="9" s="1"/>
  <c r="M400" i="9" s="1"/>
  <c r="N400" i="9" s="1"/>
  <c r="O400" i="9" s="1"/>
  <c r="P400" i="9" s="1"/>
  <c r="Q400" i="9" s="1"/>
  <c r="R400" i="9" s="1"/>
  <c r="S400" i="9" s="1"/>
  <c r="A193" i="22"/>
  <c r="AR193" i="9"/>
  <c r="AS193" i="9" s="1"/>
  <c r="AT193" i="9" s="1"/>
  <c r="AU193" i="9" s="1"/>
  <c r="AV193" i="9" s="1"/>
  <c r="AW193" i="9" s="1"/>
  <c r="AX193" i="9" s="1"/>
  <c r="AY193" i="9" s="1"/>
  <c r="AZ193" i="9" s="1"/>
  <c r="BA193" i="9" s="1"/>
  <c r="BB193" i="9" s="1"/>
  <c r="BC193" i="9" s="1"/>
  <c r="T193" i="9"/>
  <c r="U193" i="9" s="1"/>
  <c r="V193" i="9" s="1"/>
  <c r="W193" i="9" s="1"/>
  <c r="X193" i="9" s="1"/>
  <c r="Y193" i="9" s="1"/>
  <c r="Z193" i="9" s="1"/>
  <c r="AA193" i="9" s="1"/>
  <c r="AB193" i="9" s="1"/>
  <c r="AC193" i="9" s="1"/>
  <c r="AD193" i="9" s="1"/>
  <c r="AE193" i="9" s="1"/>
  <c r="AF193" i="9"/>
  <c r="AG193" i="9" s="1"/>
  <c r="AH193" i="9" s="1"/>
  <c r="AI193" i="9" s="1"/>
  <c r="AJ193" i="9" s="1"/>
  <c r="AK193" i="9" s="1"/>
  <c r="AL193" i="9" s="1"/>
  <c r="AM193" i="9" s="1"/>
  <c r="AN193" i="9" s="1"/>
  <c r="AO193" i="9" s="1"/>
  <c r="AP193" i="9" s="1"/>
  <c r="AQ193" i="9" s="1"/>
  <c r="H193" i="9"/>
  <c r="I193" i="9" s="1"/>
  <c r="J193" i="9" s="1"/>
  <c r="K193" i="9" s="1"/>
  <c r="L193" i="9" s="1"/>
  <c r="M193" i="9" s="1"/>
  <c r="N193" i="9" s="1"/>
  <c r="O193" i="9" s="1"/>
  <c r="P193" i="9" s="1"/>
  <c r="Q193" i="9" s="1"/>
  <c r="R193" i="9" s="1"/>
  <c r="S193" i="9" s="1"/>
  <c r="A172" i="22"/>
  <c r="AR172" i="9"/>
  <c r="AS172" i="9" s="1"/>
  <c r="AT172" i="9" s="1"/>
  <c r="AU172" i="9" s="1"/>
  <c r="AV172" i="9" s="1"/>
  <c r="AW172" i="9" s="1"/>
  <c r="AX172" i="9" s="1"/>
  <c r="AY172" i="9" s="1"/>
  <c r="AZ172" i="9" s="1"/>
  <c r="BA172" i="9" s="1"/>
  <c r="BB172" i="9" s="1"/>
  <c r="BC172" i="9" s="1"/>
  <c r="T172" i="9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/>
  <c r="AG172" i="9" s="1"/>
  <c r="AH172" i="9" s="1"/>
  <c r="AI172" i="9" s="1"/>
  <c r="AJ172" i="9" s="1"/>
  <c r="AK172" i="9" s="1"/>
  <c r="AL172" i="9" s="1"/>
  <c r="AM172" i="9" s="1"/>
  <c r="AN172" i="9" s="1"/>
  <c r="AO172" i="9" s="1"/>
  <c r="AP172" i="9" s="1"/>
  <c r="AQ172" i="9" s="1"/>
  <c r="H172" i="9"/>
  <c r="I172" i="9" s="1"/>
  <c r="J172" i="9" s="1"/>
  <c r="K172" i="9" s="1"/>
  <c r="L172" i="9" s="1"/>
  <c r="M172" i="9" s="1"/>
  <c r="N172" i="9" s="1"/>
  <c r="O172" i="9" s="1"/>
  <c r="P172" i="9" s="1"/>
  <c r="Q172" i="9" s="1"/>
  <c r="R172" i="9" s="1"/>
  <c r="S172" i="9" s="1"/>
  <c r="A167" i="22"/>
  <c r="AR167" i="9"/>
  <c r="AS167" i="9" s="1"/>
  <c r="AT167" i="9" s="1"/>
  <c r="AU167" i="9" s="1"/>
  <c r="AV167" i="9" s="1"/>
  <c r="AW167" i="9" s="1"/>
  <c r="AX167" i="9" s="1"/>
  <c r="AY167" i="9" s="1"/>
  <c r="AZ167" i="9" s="1"/>
  <c r="BA167" i="9" s="1"/>
  <c r="BB167" i="9" s="1"/>
  <c r="BC167" i="9" s="1"/>
  <c r="T167" i="9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/>
  <c r="AG167" i="9" s="1"/>
  <c r="AH167" i="9" s="1"/>
  <c r="AI167" i="9" s="1"/>
  <c r="AJ167" i="9" s="1"/>
  <c r="AK167" i="9" s="1"/>
  <c r="AL167" i="9" s="1"/>
  <c r="AM167" i="9" s="1"/>
  <c r="AN167" i="9" s="1"/>
  <c r="AO167" i="9" s="1"/>
  <c r="AP167" i="9" s="1"/>
  <c r="AQ167" i="9" s="1"/>
  <c r="H167" i="9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A221" i="22"/>
  <c r="AR221" i="9"/>
  <c r="AS221" i="9" s="1"/>
  <c r="AT221" i="9" s="1"/>
  <c r="AU221" i="9" s="1"/>
  <c r="AV221" i="9" s="1"/>
  <c r="AW221" i="9" s="1"/>
  <c r="AX221" i="9" s="1"/>
  <c r="AY221" i="9" s="1"/>
  <c r="AZ221" i="9" s="1"/>
  <c r="BA221" i="9" s="1"/>
  <c r="BB221" i="9" s="1"/>
  <c r="BC221" i="9" s="1"/>
  <c r="T221" i="9"/>
  <c r="U221" i="9" s="1"/>
  <c r="V221" i="9" s="1"/>
  <c r="W221" i="9" s="1"/>
  <c r="X221" i="9" s="1"/>
  <c r="Y221" i="9" s="1"/>
  <c r="Z221" i="9" s="1"/>
  <c r="AA221" i="9" s="1"/>
  <c r="AB221" i="9" s="1"/>
  <c r="AC221" i="9" s="1"/>
  <c r="AD221" i="9" s="1"/>
  <c r="AE221" i="9" s="1"/>
  <c r="AF221" i="9"/>
  <c r="AG221" i="9" s="1"/>
  <c r="AH221" i="9" s="1"/>
  <c r="AI221" i="9" s="1"/>
  <c r="AJ221" i="9" s="1"/>
  <c r="AK221" i="9" s="1"/>
  <c r="AL221" i="9" s="1"/>
  <c r="AM221" i="9" s="1"/>
  <c r="AN221" i="9" s="1"/>
  <c r="AO221" i="9" s="1"/>
  <c r="AP221" i="9" s="1"/>
  <c r="AQ221" i="9" s="1"/>
  <c r="H221" i="9"/>
  <c r="I221" i="9" s="1"/>
  <c r="J221" i="9" s="1"/>
  <c r="K221" i="9" s="1"/>
  <c r="L221" i="9" s="1"/>
  <c r="M221" i="9" s="1"/>
  <c r="N221" i="9" s="1"/>
  <c r="O221" i="9" s="1"/>
  <c r="P221" i="9" s="1"/>
  <c r="Q221" i="9" s="1"/>
  <c r="R221" i="9" s="1"/>
  <c r="S221" i="9" s="1"/>
  <c r="A344" i="22"/>
  <c r="AR344" i="9"/>
  <c r="AS344" i="9" s="1"/>
  <c r="AT344" i="9" s="1"/>
  <c r="AU344" i="9" s="1"/>
  <c r="AV344" i="9" s="1"/>
  <c r="AW344" i="9" s="1"/>
  <c r="AX344" i="9" s="1"/>
  <c r="AY344" i="9" s="1"/>
  <c r="AZ344" i="9" s="1"/>
  <c r="BA344" i="9" s="1"/>
  <c r="BB344" i="9" s="1"/>
  <c r="BC344" i="9" s="1"/>
  <c r="AF344" i="9"/>
  <c r="AG344" i="9" s="1"/>
  <c r="AH344" i="9" s="1"/>
  <c r="AI344" i="9" s="1"/>
  <c r="AJ344" i="9" s="1"/>
  <c r="AK344" i="9" s="1"/>
  <c r="AL344" i="9" s="1"/>
  <c r="AM344" i="9" s="1"/>
  <c r="AN344" i="9" s="1"/>
  <c r="AO344" i="9" s="1"/>
  <c r="AP344" i="9" s="1"/>
  <c r="AQ344" i="9" s="1"/>
  <c r="T344" i="9"/>
  <c r="U344" i="9" s="1"/>
  <c r="V344" i="9" s="1"/>
  <c r="W344" i="9" s="1"/>
  <c r="X344" i="9" s="1"/>
  <c r="Y344" i="9" s="1"/>
  <c r="Z344" i="9" s="1"/>
  <c r="AA344" i="9" s="1"/>
  <c r="AB344" i="9" s="1"/>
  <c r="AC344" i="9" s="1"/>
  <c r="AD344" i="9" s="1"/>
  <c r="AE344" i="9" s="1"/>
  <c r="H344" i="9"/>
  <c r="I344" i="9" s="1"/>
  <c r="J344" i="9" s="1"/>
  <c r="K344" i="9" s="1"/>
  <c r="L344" i="9" s="1"/>
  <c r="M344" i="9" s="1"/>
  <c r="N344" i="9" s="1"/>
  <c r="O344" i="9" s="1"/>
  <c r="P344" i="9" s="1"/>
  <c r="Q344" i="9" s="1"/>
  <c r="R344" i="9" s="1"/>
  <c r="S344" i="9" s="1"/>
  <c r="A433" i="22"/>
  <c r="AR433" i="9"/>
  <c r="AS433" i="9" s="1"/>
  <c r="AT433" i="9" s="1"/>
  <c r="AU433" i="9" s="1"/>
  <c r="AV433" i="9" s="1"/>
  <c r="AW433" i="9" s="1"/>
  <c r="AX433" i="9" s="1"/>
  <c r="AY433" i="9" s="1"/>
  <c r="AZ433" i="9" s="1"/>
  <c r="BA433" i="9" s="1"/>
  <c r="BB433" i="9" s="1"/>
  <c r="BC433" i="9" s="1"/>
  <c r="AF433" i="9"/>
  <c r="AG433" i="9" s="1"/>
  <c r="AH433" i="9" s="1"/>
  <c r="AI433" i="9" s="1"/>
  <c r="AJ433" i="9" s="1"/>
  <c r="AK433" i="9" s="1"/>
  <c r="AL433" i="9" s="1"/>
  <c r="AM433" i="9" s="1"/>
  <c r="AN433" i="9" s="1"/>
  <c r="AO433" i="9" s="1"/>
  <c r="AP433" i="9" s="1"/>
  <c r="AQ433" i="9" s="1"/>
  <c r="T433" i="9"/>
  <c r="U433" i="9" s="1"/>
  <c r="V433" i="9" s="1"/>
  <c r="W433" i="9" s="1"/>
  <c r="X433" i="9" s="1"/>
  <c r="Y433" i="9" s="1"/>
  <c r="Z433" i="9" s="1"/>
  <c r="AA433" i="9" s="1"/>
  <c r="AB433" i="9" s="1"/>
  <c r="AC433" i="9" s="1"/>
  <c r="AD433" i="9" s="1"/>
  <c r="AE433" i="9" s="1"/>
  <c r="H433" i="9"/>
  <c r="I433" i="9" s="1"/>
  <c r="J433" i="9" s="1"/>
  <c r="K433" i="9" s="1"/>
  <c r="L433" i="9" s="1"/>
  <c r="M433" i="9" s="1"/>
  <c r="N433" i="9" s="1"/>
  <c r="O433" i="9" s="1"/>
  <c r="P433" i="9" s="1"/>
  <c r="Q433" i="9" s="1"/>
  <c r="R433" i="9" s="1"/>
  <c r="S433" i="9" s="1"/>
  <c r="A151" i="22"/>
  <c r="AR151" i="9"/>
  <c r="AS151" i="9" s="1"/>
  <c r="AT151" i="9" s="1"/>
  <c r="AU151" i="9" s="1"/>
  <c r="AV151" i="9" s="1"/>
  <c r="AW151" i="9" s="1"/>
  <c r="AX151" i="9" s="1"/>
  <c r="AY151" i="9" s="1"/>
  <c r="AZ151" i="9" s="1"/>
  <c r="BA151" i="9" s="1"/>
  <c r="BB151" i="9" s="1"/>
  <c r="BC151" i="9" s="1"/>
  <c r="AF151" i="9"/>
  <c r="AG151" i="9" s="1"/>
  <c r="AH151" i="9" s="1"/>
  <c r="AI151" i="9" s="1"/>
  <c r="AJ151" i="9" s="1"/>
  <c r="AK151" i="9" s="1"/>
  <c r="AL151" i="9" s="1"/>
  <c r="AM151" i="9" s="1"/>
  <c r="AN151" i="9" s="1"/>
  <c r="AO151" i="9" s="1"/>
  <c r="AP151" i="9" s="1"/>
  <c r="AQ151" i="9" s="1"/>
  <c r="T151" i="9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H151" i="9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A431" i="22"/>
  <c r="AR431" i="9"/>
  <c r="AS431" i="9" s="1"/>
  <c r="AT431" i="9" s="1"/>
  <c r="AU431" i="9" s="1"/>
  <c r="AV431" i="9" s="1"/>
  <c r="AW431" i="9" s="1"/>
  <c r="AX431" i="9" s="1"/>
  <c r="AY431" i="9" s="1"/>
  <c r="AZ431" i="9" s="1"/>
  <c r="BA431" i="9" s="1"/>
  <c r="BB431" i="9" s="1"/>
  <c r="BC431" i="9" s="1"/>
  <c r="AF431" i="9"/>
  <c r="AG431" i="9" s="1"/>
  <c r="AH431" i="9" s="1"/>
  <c r="AI431" i="9" s="1"/>
  <c r="AJ431" i="9" s="1"/>
  <c r="AK431" i="9" s="1"/>
  <c r="AL431" i="9" s="1"/>
  <c r="AM431" i="9" s="1"/>
  <c r="AN431" i="9" s="1"/>
  <c r="AO431" i="9" s="1"/>
  <c r="AP431" i="9" s="1"/>
  <c r="AQ431" i="9" s="1"/>
  <c r="T431" i="9"/>
  <c r="U431" i="9" s="1"/>
  <c r="V431" i="9" s="1"/>
  <c r="W431" i="9" s="1"/>
  <c r="X431" i="9" s="1"/>
  <c r="Y431" i="9" s="1"/>
  <c r="Z431" i="9" s="1"/>
  <c r="AA431" i="9" s="1"/>
  <c r="AB431" i="9" s="1"/>
  <c r="AC431" i="9" s="1"/>
  <c r="AD431" i="9" s="1"/>
  <c r="AE431" i="9" s="1"/>
  <c r="H431" i="9"/>
  <c r="I431" i="9" s="1"/>
  <c r="J431" i="9" s="1"/>
  <c r="K431" i="9" s="1"/>
  <c r="L431" i="9" s="1"/>
  <c r="M431" i="9" s="1"/>
  <c r="N431" i="9" s="1"/>
  <c r="O431" i="9" s="1"/>
  <c r="P431" i="9" s="1"/>
  <c r="Q431" i="9" s="1"/>
  <c r="R431" i="9" s="1"/>
  <c r="S431" i="9" s="1"/>
  <c r="A69" i="22"/>
  <c r="AR69" i="9"/>
  <c r="AS69" i="9" s="1"/>
  <c r="AT69" i="9" s="1"/>
  <c r="AU69" i="9" s="1"/>
  <c r="AV69" i="9" s="1"/>
  <c r="AW69" i="9" s="1"/>
  <c r="AX69" i="9" s="1"/>
  <c r="AY69" i="9" s="1"/>
  <c r="AZ69" i="9" s="1"/>
  <c r="BA69" i="9" s="1"/>
  <c r="BB69" i="9" s="1"/>
  <c r="BC69" i="9" s="1"/>
  <c r="AF69" i="9"/>
  <c r="AG69" i="9" s="1"/>
  <c r="AH69" i="9" s="1"/>
  <c r="AI69" i="9" s="1"/>
  <c r="AJ69" i="9" s="1"/>
  <c r="AK69" i="9" s="1"/>
  <c r="AL69" i="9" s="1"/>
  <c r="AM69" i="9" s="1"/>
  <c r="AN69" i="9" s="1"/>
  <c r="AO69" i="9" s="1"/>
  <c r="AP69" i="9" s="1"/>
  <c r="AQ69" i="9" s="1"/>
  <c r="T69" i="9"/>
  <c r="U69" i="9" s="1"/>
  <c r="V69" i="9" s="1"/>
  <c r="W69" i="9" s="1"/>
  <c r="X69" i="9" s="1"/>
  <c r="Y69" i="9" s="1"/>
  <c r="Z69" i="9" s="1"/>
  <c r="AA69" i="9" s="1"/>
  <c r="AB69" i="9" s="1"/>
  <c r="AC69" i="9" s="1"/>
  <c r="AD69" i="9" s="1"/>
  <c r="AE69" i="9" s="1"/>
  <c r="H69" i="9"/>
  <c r="I69" i="9" s="1"/>
  <c r="J69" i="9" s="1"/>
  <c r="K69" i="9" s="1"/>
  <c r="L69" i="9" s="1"/>
  <c r="M69" i="9" s="1"/>
  <c r="N69" i="9" s="1"/>
  <c r="O69" i="9" s="1"/>
  <c r="P69" i="9" s="1"/>
  <c r="Q69" i="9" s="1"/>
  <c r="R69" i="9" s="1"/>
  <c r="S69" i="9" s="1"/>
  <c r="A326" i="22"/>
  <c r="AR326" i="9"/>
  <c r="AS326" i="9" s="1"/>
  <c r="AT326" i="9" s="1"/>
  <c r="AU326" i="9" s="1"/>
  <c r="AV326" i="9" s="1"/>
  <c r="AW326" i="9" s="1"/>
  <c r="AX326" i="9" s="1"/>
  <c r="AY326" i="9" s="1"/>
  <c r="AZ326" i="9" s="1"/>
  <c r="BA326" i="9" s="1"/>
  <c r="BB326" i="9" s="1"/>
  <c r="BC326" i="9" s="1"/>
  <c r="T326" i="9"/>
  <c r="U326" i="9" s="1"/>
  <c r="V326" i="9" s="1"/>
  <c r="W326" i="9" s="1"/>
  <c r="X326" i="9" s="1"/>
  <c r="Y326" i="9" s="1"/>
  <c r="Z326" i="9" s="1"/>
  <c r="AA326" i="9" s="1"/>
  <c r="AB326" i="9" s="1"/>
  <c r="AC326" i="9" s="1"/>
  <c r="AD326" i="9" s="1"/>
  <c r="AE326" i="9" s="1"/>
  <c r="AF326" i="9"/>
  <c r="AG326" i="9" s="1"/>
  <c r="AH326" i="9" s="1"/>
  <c r="AI326" i="9" s="1"/>
  <c r="AJ326" i="9" s="1"/>
  <c r="AK326" i="9" s="1"/>
  <c r="AL326" i="9" s="1"/>
  <c r="AM326" i="9" s="1"/>
  <c r="AN326" i="9" s="1"/>
  <c r="AO326" i="9" s="1"/>
  <c r="AP326" i="9" s="1"/>
  <c r="AQ326" i="9" s="1"/>
  <c r="H326" i="9"/>
  <c r="I326" i="9" s="1"/>
  <c r="J326" i="9" s="1"/>
  <c r="K326" i="9" s="1"/>
  <c r="L326" i="9" s="1"/>
  <c r="M326" i="9" s="1"/>
  <c r="N326" i="9" s="1"/>
  <c r="O326" i="9" s="1"/>
  <c r="P326" i="9" s="1"/>
  <c r="Q326" i="9" s="1"/>
  <c r="R326" i="9" s="1"/>
  <c r="S326" i="9" s="1"/>
  <c r="A240" i="22"/>
  <c r="AR240" i="9"/>
  <c r="AS240" i="9" s="1"/>
  <c r="AT240" i="9" s="1"/>
  <c r="AU240" i="9" s="1"/>
  <c r="AV240" i="9" s="1"/>
  <c r="AW240" i="9" s="1"/>
  <c r="AX240" i="9" s="1"/>
  <c r="AY240" i="9" s="1"/>
  <c r="AZ240" i="9" s="1"/>
  <c r="BA240" i="9" s="1"/>
  <c r="BB240" i="9" s="1"/>
  <c r="BC240" i="9" s="1"/>
  <c r="AF240" i="9"/>
  <c r="AG240" i="9" s="1"/>
  <c r="AH240" i="9" s="1"/>
  <c r="AI240" i="9" s="1"/>
  <c r="AJ240" i="9" s="1"/>
  <c r="AK240" i="9" s="1"/>
  <c r="AL240" i="9" s="1"/>
  <c r="AM240" i="9" s="1"/>
  <c r="AN240" i="9" s="1"/>
  <c r="AO240" i="9" s="1"/>
  <c r="AP240" i="9" s="1"/>
  <c r="AQ240" i="9" s="1"/>
  <c r="T240" i="9"/>
  <c r="U240" i="9" s="1"/>
  <c r="V240" i="9" s="1"/>
  <c r="W240" i="9" s="1"/>
  <c r="X240" i="9" s="1"/>
  <c r="Y240" i="9" s="1"/>
  <c r="Z240" i="9" s="1"/>
  <c r="AA240" i="9" s="1"/>
  <c r="AB240" i="9" s="1"/>
  <c r="AC240" i="9" s="1"/>
  <c r="AD240" i="9" s="1"/>
  <c r="AE240" i="9" s="1"/>
  <c r="H240" i="9"/>
  <c r="I240" i="9" s="1"/>
  <c r="J240" i="9" s="1"/>
  <c r="K240" i="9" s="1"/>
  <c r="L240" i="9" s="1"/>
  <c r="M240" i="9" s="1"/>
  <c r="N240" i="9" s="1"/>
  <c r="O240" i="9" s="1"/>
  <c r="P240" i="9" s="1"/>
  <c r="Q240" i="9" s="1"/>
  <c r="R240" i="9" s="1"/>
  <c r="S240" i="9" s="1"/>
  <c r="A406" i="22"/>
  <c r="AR406" i="9"/>
  <c r="AS406" i="9" s="1"/>
  <c r="AT406" i="9" s="1"/>
  <c r="AU406" i="9" s="1"/>
  <c r="AV406" i="9" s="1"/>
  <c r="AW406" i="9" s="1"/>
  <c r="AX406" i="9" s="1"/>
  <c r="AY406" i="9" s="1"/>
  <c r="AZ406" i="9" s="1"/>
  <c r="BA406" i="9" s="1"/>
  <c r="BB406" i="9" s="1"/>
  <c r="BC406" i="9" s="1"/>
  <c r="AF406" i="9"/>
  <c r="AG406" i="9" s="1"/>
  <c r="AH406" i="9" s="1"/>
  <c r="AI406" i="9" s="1"/>
  <c r="AJ406" i="9" s="1"/>
  <c r="AK406" i="9" s="1"/>
  <c r="AL406" i="9" s="1"/>
  <c r="AM406" i="9" s="1"/>
  <c r="AN406" i="9" s="1"/>
  <c r="AO406" i="9" s="1"/>
  <c r="AP406" i="9" s="1"/>
  <c r="AQ406" i="9" s="1"/>
  <c r="T406" i="9"/>
  <c r="U406" i="9" s="1"/>
  <c r="V406" i="9" s="1"/>
  <c r="W406" i="9" s="1"/>
  <c r="X406" i="9" s="1"/>
  <c r="Y406" i="9" s="1"/>
  <c r="Z406" i="9" s="1"/>
  <c r="AA406" i="9" s="1"/>
  <c r="AB406" i="9" s="1"/>
  <c r="AC406" i="9" s="1"/>
  <c r="AD406" i="9" s="1"/>
  <c r="AE406" i="9" s="1"/>
  <c r="H406" i="9"/>
  <c r="I406" i="9" s="1"/>
  <c r="J406" i="9" s="1"/>
  <c r="K406" i="9" s="1"/>
  <c r="L406" i="9" s="1"/>
  <c r="M406" i="9" s="1"/>
  <c r="N406" i="9" s="1"/>
  <c r="O406" i="9" s="1"/>
  <c r="P406" i="9" s="1"/>
  <c r="Q406" i="9" s="1"/>
  <c r="R406" i="9" s="1"/>
  <c r="S406" i="9" s="1"/>
  <c r="A402" i="22"/>
  <c r="AR402" i="9"/>
  <c r="AS402" i="9" s="1"/>
  <c r="AT402" i="9" s="1"/>
  <c r="AU402" i="9" s="1"/>
  <c r="AV402" i="9" s="1"/>
  <c r="AW402" i="9" s="1"/>
  <c r="AX402" i="9" s="1"/>
  <c r="AY402" i="9" s="1"/>
  <c r="AZ402" i="9" s="1"/>
  <c r="BA402" i="9" s="1"/>
  <c r="BB402" i="9" s="1"/>
  <c r="BC402" i="9" s="1"/>
  <c r="T402" i="9"/>
  <c r="U402" i="9" s="1"/>
  <c r="V402" i="9" s="1"/>
  <c r="W402" i="9" s="1"/>
  <c r="X402" i="9" s="1"/>
  <c r="Y402" i="9" s="1"/>
  <c r="Z402" i="9" s="1"/>
  <c r="AA402" i="9" s="1"/>
  <c r="AB402" i="9" s="1"/>
  <c r="AC402" i="9" s="1"/>
  <c r="AD402" i="9" s="1"/>
  <c r="AE402" i="9" s="1"/>
  <c r="AF402" i="9"/>
  <c r="AG402" i="9" s="1"/>
  <c r="AH402" i="9" s="1"/>
  <c r="AI402" i="9" s="1"/>
  <c r="AJ402" i="9" s="1"/>
  <c r="AK402" i="9" s="1"/>
  <c r="AL402" i="9" s="1"/>
  <c r="AM402" i="9" s="1"/>
  <c r="AN402" i="9" s="1"/>
  <c r="AO402" i="9" s="1"/>
  <c r="AP402" i="9" s="1"/>
  <c r="AQ402" i="9" s="1"/>
  <c r="H402" i="9"/>
  <c r="I402" i="9" s="1"/>
  <c r="J402" i="9" s="1"/>
  <c r="K402" i="9" s="1"/>
  <c r="L402" i="9" s="1"/>
  <c r="M402" i="9" s="1"/>
  <c r="N402" i="9" s="1"/>
  <c r="O402" i="9" s="1"/>
  <c r="P402" i="9" s="1"/>
  <c r="Q402" i="9" s="1"/>
  <c r="R402" i="9" s="1"/>
  <c r="S402" i="9" s="1"/>
  <c r="A379" i="22"/>
  <c r="AR379" i="9"/>
  <c r="AS379" i="9" s="1"/>
  <c r="AT379" i="9" s="1"/>
  <c r="AU379" i="9" s="1"/>
  <c r="AV379" i="9" s="1"/>
  <c r="AW379" i="9" s="1"/>
  <c r="AX379" i="9" s="1"/>
  <c r="AY379" i="9" s="1"/>
  <c r="AZ379" i="9" s="1"/>
  <c r="BA379" i="9" s="1"/>
  <c r="BB379" i="9" s="1"/>
  <c r="BC379" i="9" s="1"/>
  <c r="AF379" i="9"/>
  <c r="AG379" i="9" s="1"/>
  <c r="AH379" i="9" s="1"/>
  <c r="AI379" i="9" s="1"/>
  <c r="AJ379" i="9" s="1"/>
  <c r="AK379" i="9" s="1"/>
  <c r="AL379" i="9" s="1"/>
  <c r="AM379" i="9" s="1"/>
  <c r="AN379" i="9" s="1"/>
  <c r="AO379" i="9" s="1"/>
  <c r="AP379" i="9" s="1"/>
  <c r="AQ379" i="9" s="1"/>
  <c r="T379" i="9"/>
  <c r="U379" i="9" s="1"/>
  <c r="V379" i="9" s="1"/>
  <c r="W379" i="9" s="1"/>
  <c r="X379" i="9" s="1"/>
  <c r="Y379" i="9" s="1"/>
  <c r="Z379" i="9" s="1"/>
  <c r="AA379" i="9" s="1"/>
  <c r="AB379" i="9" s="1"/>
  <c r="AC379" i="9" s="1"/>
  <c r="AD379" i="9" s="1"/>
  <c r="AE379" i="9" s="1"/>
  <c r="H379" i="9"/>
  <c r="I379" i="9" s="1"/>
  <c r="J379" i="9" s="1"/>
  <c r="K379" i="9" s="1"/>
  <c r="L379" i="9" s="1"/>
  <c r="M379" i="9" s="1"/>
  <c r="N379" i="9" s="1"/>
  <c r="O379" i="9" s="1"/>
  <c r="P379" i="9" s="1"/>
  <c r="Q379" i="9" s="1"/>
  <c r="R379" i="9" s="1"/>
  <c r="S379" i="9" s="1"/>
  <c r="A300" i="22"/>
  <c r="AR300" i="9"/>
  <c r="AS300" i="9" s="1"/>
  <c r="AT300" i="9" s="1"/>
  <c r="AU300" i="9" s="1"/>
  <c r="AV300" i="9" s="1"/>
  <c r="AW300" i="9" s="1"/>
  <c r="AX300" i="9" s="1"/>
  <c r="AY300" i="9" s="1"/>
  <c r="AZ300" i="9" s="1"/>
  <c r="BA300" i="9" s="1"/>
  <c r="BB300" i="9" s="1"/>
  <c r="BC300" i="9" s="1"/>
  <c r="AF300" i="9"/>
  <c r="AG300" i="9" s="1"/>
  <c r="AH300" i="9" s="1"/>
  <c r="AI300" i="9" s="1"/>
  <c r="AJ300" i="9" s="1"/>
  <c r="AK300" i="9" s="1"/>
  <c r="AL300" i="9" s="1"/>
  <c r="AM300" i="9" s="1"/>
  <c r="AN300" i="9" s="1"/>
  <c r="AO300" i="9" s="1"/>
  <c r="AP300" i="9" s="1"/>
  <c r="AQ300" i="9" s="1"/>
  <c r="T300" i="9"/>
  <c r="U300" i="9" s="1"/>
  <c r="V300" i="9" s="1"/>
  <c r="W300" i="9" s="1"/>
  <c r="X300" i="9" s="1"/>
  <c r="Y300" i="9" s="1"/>
  <c r="Z300" i="9" s="1"/>
  <c r="AA300" i="9" s="1"/>
  <c r="AB300" i="9" s="1"/>
  <c r="AC300" i="9" s="1"/>
  <c r="AD300" i="9" s="1"/>
  <c r="AE300" i="9" s="1"/>
  <c r="H300" i="9"/>
  <c r="I300" i="9" s="1"/>
  <c r="J300" i="9" s="1"/>
  <c r="K300" i="9" s="1"/>
  <c r="L300" i="9" s="1"/>
  <c r="M300" i="9" s="1"/>
  <c r="N300" i="9" s="1"/>
  <c r="O300" i="9" s="1"/>
  <c r="P300" i="9" s="1"/>
  <c r="Q300" i="9" s="1"/>
  <c r="R300" i="9" s="1"/>
  <c r="S300" i="9" s="1"/>
  <c r="A404" i="22"/>
  <c r="AR404" i="9"/>
  <c r="AS404" i="9" s="1"/>
  <c r="AT404" i="9" s="1"/>
  <c r="AU404" i="9" s="1"/>
  <c r="AV404" i="9" s="1"/>
  <c r="AW404" i="9" s="1"/>
  <c r="AX404" i="9" s="1"/>
  <c r="AY404" i="9" s="1"/>
  <c r="AZ404" i="9" s="1"/>
  <c r="BA404" i="9" s="1"/>
  <c r="BB404" i="9" s="1"/>
  <c r="BC404" i="9" s="1"/>
  <c r="AF404" i="9"/>
  <c r="AG404" i="9" s="1"/>
  <c r="AH404" i="9" s="1"/>
  <c r="AI404" i="9" s="1"/>
  <c r="AJ404" i="9" s="1"/>
  <c r="AK404" i="9" s="1"/>
  <c r="AL404" i="9" s="1"/>
  <c r="AM404" i="9" s="1"/>
  <c r="AN404" i="9" s="1"/>
  <c r="AO404" i="9" s="1"/>
  <c r="AP404" i="9" s="1"/>
  <c r="AQ404" i="9" s="1"/>
  <c r="T404" i="9"/>
  <c r="U404" i="9" s="1"/>
  <c r="V404" i="9" s="1"/>
  <c r="W404" i="9" s="1"/>
  <c r="X404" i="9" s="1"/>
  <c r="Y404" i="9" s="1"/>
  <c r="Z404" i="9" s="1"/>
  <c r="AA404" i="9" s="1"/>
  <c r="AB404" i="9" s="1"/>
  <c r="AC404" i="9" s="1"/>
  <c r="AD404" i="9" s="1"/>
  <c r="AE404" i="9" s="1"/>
  <c r="H404" i="9"/>
  <c r="I404" i="9" s="1"/>
  <c r="J404" i="9" s="1"/>
  <c r="K404" i="9" s="1"/>
  <c r="L404" i="9" s="1"/>
  <c r="M404" i="9" s="1"/>
  <c r="N404" i="9" s="1"/>
  <c r="O404" i="9" s="1"/>
  <c r="P404" i="9" s="1"/>
  <c r="Q404" i="9" s="1"/>
  <c r="R404" i="9" s="1"/>
  <c r="S404" i="9" s="1"/>
  <c r="AR74" i="9"/>
  <c r="AS74" i="9" s="1"/>
  <c r="AT74" i="9" s="1"/>
  <c r="AU74" i="9" s="1"/>
  <c r="AV74" i="9" s="1"/>
  <c r="AW74" i="9" s="1"/>
  <c r="AX74" i="9" s="1"/>
  <c r="AY74" i="9" s="1"/>
  <c r="AZ74" i="9" s="1"/>
  <c r="BA74" i="9" s="1"/>
  <c r="BB74" i="9" s="1"/>
  <c r="BC74" i="9" s="1"/>
  <c r="T74" i="9"/>
  <c r="U74" i="9" s="1"/>
  <c r="V74" i="9" s="1"/>
  <c r="W74" i="9" s="1"/>
  <c r="X74" i="9" s="1"/>
  <c r="Y74" i="9" s="1"/>
  <c r="Z74" i="9" s="1"/>
  <c r="AA74" i="9" s="1"/>
  <c r="AB74" i="9" s="1"/>
  <c r="AC74" i="9" s="1"/>
  <c r="AD74" i="9" s="1"/>
  <c r="AE74" i="9" s="1"/>
  <c r="AF74" i="9"/>
  <c r="AG74" i="9" s="1"/>
  <c r="AH74" i="9" s="1"/>
  <c r="AI74" i="9" s="1"/>
  <c r="AJ74" i="9" s="1"/>
  <c r="AK74" i="9" s="1"/>
  <c r="AL74" i="9" s="1"/>
  <c r="AM74" i="9" s="1"/>
  <c r="AN74" i="9" s="1"/>
  <c r="AO74" i="9" s="1"/>
  <c r="AP74" i="9" s="1"/>
  <c r="AQ74" i="9" s="1"/>
  <c r="H74" i="9"/>
  <c r="I74" i="9" s="1"/>
  <c r="J74" i="9" s="1"/>
  <c r="K74" i="9" s="1"/>
  <c r="L74" i="9" s="1"/>
  <c r="M74" i="9" s="1"/>
  <c r="N74" i="9" s="1"/>
  <c r="O74" i="9" s="1"/>
  <c r="P74" i="9" s="1"/>
  <c r="Q74" i="9" s="1"/>
  <c r="R74" i="9" s="1"/>
  <c r="S74" i="9" s="1"/>
  <c r="A374" i="22"/>
  <c r="AR374" i="9"/>
  <c r="AS374" i="9" s="1"/>
  <c r="AT374" i="9" s="1"/>
  <c r="AU374" i="9" s="1"/>
  <c r="AV374" i="9" s="1"/>
  <c r="AW374" i="9" s="1"/>
  <c r="AX374" i="9" s="1"/>
  <c r="AY374" i="9" s="1"/>
  <c r="AZ374" i="9" s="1"/>
  <c r="BA374" i="9" s="1"/>
  <c r="BB374" i="9" s="1"/>
  <c r="BC374" i="9" s="1"/>
  <c r="AF374" i="9"/>
  <c r="AG374" i="9" s="1"/>
  <c r="AH374" i="9" s="1"/>
  <c r="AI374" i="9" s="1"/>
  <c r="AJ374" i="9" s="1"/>
  <c r="AK374" i="9" s="1"/>
  <c r="AL374" i="9" s="1"/>
  <c r="AM374" i="9" s="1"/>
  <c r="AN374" i="9" s="1"/>
  <c r="AO374" i="9" s="1"/>
  <c r="AP374" i="9" s="1"/>
  <c r="AQ374" i="9" s="1"/>
  <c r="T374" i="9"/>
  <c r="U374" i="9" s="1"/>
  <c r="V374" i="9" s="1"/>
  <c r="W374" i="9" s="1"/>
  <c r="X374" i="9" s="1"/>
  <c r="Y374" i="9" s="1"/>
  <c r="Z374" i="9" s="1"/>
  <c r="AA374" i="9" s="1"/>
  <c r="AB374" i="9" s="1"/>
  <c r="AC374" i="9" s="1"/>
  <c r="AD374" i="9" s="1"/>
  <c r="AE374" i="9" s="1"/>
  <c r="H374" i="9"/>
  <c r="I374" i="9" s="1"/>
  <c r="J374" i="9" s="1"/>
  <c r="K374" i="9" s="1"/>
  <c r="L374" i="9" s="1"/>
  <c r="M374" i="9" s="1"/>
  <c r="N374" i="9" s="1"/>
  <c r="O374" i="9" s="1"/>
  <c r="P374" i="9" s="1"/>
  <c r="Q374" i="9" s="1"/>
  <c r="R374" i="9" s="1"/>
  <c r="S374" i="9" s="1"/>
  <c r="AR100" i="9"/>
  <c r="AS100" i="9" s="1"/>
  <c r="AT100" i="9" s="1"/>
  <c r="AU100" i="9" s="1"/>
  <c r="AV100" i="9" s="1"/>
  <c r="AW100" i="9" s="1"/>
  <c r="AX100" i="9" s="1"/>
  <c r="AY100" i="9" s="1"/>
  <c r="AZ100" i="9" s="1"/>
  <c r="BA100" i="9" s="1"/>
  <c r="BB100" i="9" s="1"/>
  <c r="BC100" i="9" s="1"/>
  <c r="AF100" i="9"/>
  <c r="AG100" i="9" s="1"/>
  <c r="AH100" i="9" s="1"/>
  <c r="AI100" i="9" s="1"/>
  <c r="AJ100" i="9" s="1"/>
  <c r="AK100" i="9" s="1"/>
  <c r="AL100" i="9" s="1"/>
  <c r="AM100" i="9" s="1"/>
  <c r="AN100" i="9" s="1"/>
  <c r="AO100" i="9" s="1"/>
  <c r="AP100" i="9" s="1"/>
  <c r="AQ100" i="9" s="1"/>
  <c r="T100" i="9"/>
  <c r="U100" i="9" s="1"/>
  <c r="V100" i="9" s="1"/>
  <c r="W100" i="9" s="1"/>
  <c r="X100" i="9" s="1"/>
  <c r="Y100" i="9" s="1"/>
  <c r="Z100" i="9" s="1"/>
  <c r="AA100" i="9" s="1"/>
  <c r="AB100" i="9" s="1"/>
  <c r="AC100" i="9" s="1"/>
  <c r="AD100" i="9" s="1"/>
  <c r="AE100" i="9" s="1"/>
  <c r="H100" i="9"/>
  <c r="I100" i="9" s="1"/>
  <c r="J100" i="9" s="1"/>
  <c r="K100" i="9" s="1"/>
  <c r="L100" i="9" s="1"/>
  <c r="M100" i="9" s="1"/>
  <c r="N100" i="9" s="1"/>
  <c r="O100" i="9" s="1"/>
  <c r="P100" i="9" s="1"/>
  <c r="Q100" i="9" s="1"/>
  <c r="R100" i="9" s="1"/>
  <c r="S100" i="9" s="1"/>
  <c r="A122" i="22"/>
  <c r="AR122" i="9"/>
  <c r="AS122" i="9" s="1"/>
  <c r="AT122" i="9" s="1"/>
  <c r="AU122" i="9" s="1"/>
  <c r="AV122" i="9" s="1"/>
  <c r="AW122" i="9" s="1"/>
  <c r="AX122" i="9" s="1"/>
  <c r="AY122" i="9" s="1"/>
  <c r="AZ122" i="9" s="1"/>
  <c r="BA122" i="9" s="1"/>
  <c r="BB122" i="9" s="1"/>
  <c r="BC122" i="9" s="1"/>
  <c r="AF122" i="9"/>
  <c r="AG122" i="9" s="1"/>
  <c r="AH122" i="9" s="1"/>
  <c r="AI122" i="9" s="1"/>
  <c r="AJ122" i="9" s="1"/>
  <c r="AK122" i="9" s="1"/>
  <c r="AL122" i="9" s="1"/>
  <c r="AM122" i="9" s="1"/>
  <c r="AN122" i="9" s="1"/>
  <c r="AO122" i="9" s="1"/>
  <c r="AP122" i="9" s="1"/>
  <c r="AQ122" i="9" s="1"/>
  <c r="T122" i="9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H122" i="9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S122" i="9" s="1"/>
  <c r="A264" i="22"/>
  <c r="AR264" i="9"/>
  <c r="AS264" i="9" s="1"/>
  <c r="AT264" i="9" s="1"/>
  <c r="AU264" i="9" s="1"/>
  <c r="AV264" i="9" s="1"/>
  <c r="AW264" i="9" s="1"/>
  <c r="AX264" i="9" s="1"/>
  <c r="AY264" i="9" s="1"/>
  <c r="AZ264" i="9" s="1"/>
  <c r="BA264" i="9" s="1"/>
  <c r="BB264" i="9" s="1"/>
  <c r="BC264" i="9" s="1"/>
  <c r="AF264" i="9"/>
  <c r="AG264" i="9" s="1"/>
  <c r="AH264" i="9" s="1"/>
  <c r="AI264" i="9" s="1"/>
  <c r="AJ264" i="9" s="1"/>
  <c r="AK264" i="9" s="1"/>
  <c r="AL264" i="9" s="1"/>
  <c r="AM264" i="9" s="1"/>
  <c r="AN264" i="9" s="1"/>
  <c r="AO264" i="9" s="1"/>
  <c r="AP264" i="9" s="1"/>
  <c r="AQ264" i="9" s="1"/>
  <c r="T264" i="9"/>
  <c r="U264" i="9" s="1"/>
  <c r="V264" i="9" s="1"/>
  <c r="W264" i="9" s="1"/>
  <c r="X264" i="9" s="1"/>
  <c r="Y264" i="9" s="1"/>
  <c r="Z264" i="9" s="1"/>
  <c r="AA264" i="9" s="1"/>
  <c r="AB264" i="9" s="1"/>
  <c r="AC264" i="9" s="1"/>
  <c r="AD264" i="9" s="1"/>
  <c r="AE264" i="9" s="1"/>
  <c r="H264" i="9"/>
  <c r="I264" i="9" s="1"/>
  <c r="J264" i="9" s="1"/>
  <c r="K264" i="9" s="1"/>
  <c r="L264" i="9" s="1"/>
  <c r="M264" i="9" s="1"/>
  <c r="N264" i="9" s="1"/>
  <c r="O264" i="9" s="1"/>
  <c r="P264" i="9" s="1"/>
  <c r="Q264" i="9" s="1"/>
  <c r="R264" i="9" s="1"/>
  <c r="S264" i="9" s="1"/>
  <c r="A47" i="22"/>
  <c r="AR47" i="9"/>
  <c r="AS47" i="9" s="1"/>
  <c r="AT47" i="9" s="1"/>
  <c r="AU47" i="9" s="1"/>
  <c r="AV47" i="9" s="1"/>
  <c r="AW47" i="9" s="1"/>
  <c r="AX47" i="9" s="1"/>
  <c r="AY47" i="9" s="1"/>
  <c r="AZ47" i="9" s="1"/>
  <c r="BA47" i="9" s="1"/>
  <c r="BB47" i="9" s="1"/>
  <c r="BC47" i="9" s="1"/>
  <c r="AF47" i="9"/>
  <c r="T47" i="9"/>
  <c r="U47" i="9" s="1"/>
  <c r="V47" i="9" s="1"/>
  <c r="W47" i="9" s="1"/>
  <c r="X47" i="9" s="1"/>
  <c r="Y47" i="9" s="1"/>
  <c r="Z47" i="9" s="1"/>
  <c r="AA47" i="9" s="1"/>
  <c r="AB47" i="9" s="1"/>
  <c r="AC47" i="9" s="1"/>
  <c r="AD47" i="9" s="1"/>
  <c r="AE47" i="9" s="1"/>
  <c r="H47" i="9"/>
  <c r="I47" i="9" s="1"/>
  <c r="J47" i="9" s="1"/>
  <c r="K47" i="9" s="1"/>
  <c r="L47" i="9" s="1"/>
  <c r="M47" i="9" s="1"/>
  <c r="N47" i="9" s="1"/>
  <c r="O47" i="9" s="1"/>
  <c r="P47" i="9" s="1"/>
  <c r="Q47" i="9" s="1"/>
  <c r="R47" i="9" s="1"/>
  <c r="S47" i="9" s="1"/>
  <c r="A102" i="22"/>
  <c r="AR102" i="9"/>
  <c r="AS102" i="9" s="1"/>
  <c r="AT102" i="9" s="1"/>
  <c r="AU102" i="9" s="1"/>
  <c r="AV102" i="9" s="1"/>
  <c r="AW102" i="9" s="1"/>
  <c r="AX102" i="9" s="1"/>
  <c r="AY102" i="9" s="1"/>
  <c r="AZ102" i="9" s="1"/>
  <c r="BA102" i="9" s="1"/>
  <c r="BB102" i="9" s="1"/>
  <c r="BC102" i="9" s="1"/>
  <c r="T102" i="9"/>
  <c r="U102" i="9" s="1"/>
  <c r="V102" i="9" s="1"/>
  <c r="W102" i="9" s="1"/>
  <c r="X102" i="9" s="1"/>
  <c r="Y102" i="9" s="1"/>
  <c r="Z102" i="9" s="1"/>
  <c r="AA102" i="9" s="1"/>
  <c r="AB102" i="9" s="1"/>
  <c r="AC102" i="9" s="1"/>
  <c r="AD102" i="9" s="1"/>
  <c r="AE102" i="9" s="1"/>
  <c r="AF102" i="9"/>
  <c r="AG102" i="9" s="1"/>
  <c r="AH102" i="9" s="1"/>
  <c r="AI102" i="9" s="1"/>
  <c r="AJ102" i="9" s="1"/>
  <c r="AK102" i="9" s="1"/>
  <c r="AL102" i="9" s="1"/>
  <c r="AM102" i="9" s="1"/>
  <c r="AN102" i="9" s="1"/>
  <c r="AO102" i="9" s="1"/>
  <c r="AP102" i="9" s="1"/>
  <c r="AQ102" i="9" s="1"/>
  <c r="H102" i="9"/>
  <c r="I102" i="9" s="1"/>
  <c r="J102" i="9" s="1"/>
  <c r="K102" i="9" s="1"/>
  <c r="L102" i="9" s="1"/>
  <c r="M102" i="9" s="1"/>
  <c r="N102" i="9" s="1"/>
  <c r="O102" i="9" s="1"/>
  <c r="P102" i="9" s="1"/>
  <c r="Q102" i="9" s="1"/>
  <c r="R102" i="9" s="1"/>
  <c r="S102" i="9" s="1"/>
  <c r="A168" i="22"/>
  <c r="AR168" i="9"/>
  <c r="AS168" i="9" s="1"/>
  <c r="AT168" i="9" s="1"/>
  <c r="AU168" i="9" s="1"/>
  <c r="AV168" i="9" s="1"/>
  <c r="AW168" i="9" s="1"/>
  <c r="AX168" i="9" s="1"/>
  <c r="AY168" i="9" s="1"/>
  <c r="AZ168" i="9" s="1"/>
  <c r="BA168" i="9" s="1"/>
  <c r="BB168" i="9" s="1"/>
  <c r="BC168" i="9" s="1"/>
  <c r="AF168" i="9"/>
  <c r="AG168" i="9" s="1"/>
  <c r="AH168" i="9" s="1"/>
  <c r="AI168" i="9" s="1"/>
  <c r="AJ168" i="9" s="1"/>
  <c r="AK168" i="9" s="1"/>
  <c r="AL168" i="9" s="1"/>
  <c r="AM168" i="9" s="1"/>
  <c r="AN168" i="9" s="1"/>
  <c r="AO168" i="9" s="1"/>
  <c r="AP168" i="9" s="1"/>
  <c r="AQ168" i="9" s="1"/>
  <c r="T168" i="9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E168" i="9" s="1"/>
  <c r="H168" i="9"/>
  <c r="I168" i="9" s="1"/>
  <c r="J168" i="9" s="1"/>
  <c r="K168" i="9" s="1"/>
  <c r="L168" i="9" s="1"/>
  <c r="M168" i="9" s="1"/>
  <c r="N168" i="9" s="1"/>
  <c r="O168" i="9" s="1"/>
  <c r="P168" i="9" s="1"/>
  <c r="Q168" i="9" s="1"/>
  <c r="R168" i="9" s="1"/>
  <c r="S168" i="9" s="1"/>
  <c r="A294" i="22"/>
  <c r="AR294" i="9"/>
  <c r="AS294" i="9" s="1"/>
  <c r="AT294" i="9" s="1"/>
  <c r="AU294" i="9" s="1"/>
  <c r="AV294" i="9" s="1"/>
  <c r="AW294" i="9" s="1"/>
  <c r="AX294" i="9" s="1"/>
  <c r="AY294" i="9" s="1"/>
  <c r="AZ294" i="9" s="1"/>
  <c r="BA294" i="9" s="1"/>
  <c r="BB294" i="9" s="1"/>
  <c r="BC294" i="9" s="1"/>
  <c r="T294" i="9"/>
  <c r="U294" i="9" s="1"/>
  <c r="V294" i="9" s="1"/>
  <c r="W294" i="9" s="1"/>
  <c r="X294" i="9" s="1"/>
  <c r="Y294" i="9" s="1"/>
  <c r="Z294" i="9" s="1"/>
  <c r="AA294" i="9" s="1"/>
  <c r="AB294" i="9" s="1"/>
  <c r="AC294" i="9" s="1"/>
  <c r="AD294" i="9" s="1"/>
  <c r="AE294" i="9" s="1"/>
  <c r="AF294" i="9"/>
  <c r="AG294" i="9" s="1"/>
  <c r="AH294" i="9" s="1"/>
  <c r="AI294" i="9" s="1"/>
  <c r="AJ294" i="9" s="1"/>
  <c r="AK294" i="9" s="1"/>
  <c r="AL294" i="9" s="1"/>
  <c r="AM294" i="9" s="1"/>
  <c r="AN294" i="9" s="1"/>
  <c r="AO294" i="9" s="1"/>
  <c r="AP294" i="9" s="1"/>
  <c r="AQ294" i="9" s="1"/>
  <c r="H294" i="9"/>
  <c r="I294" i="9" s="1"/>
  <c r="J294" i="9" s="1"/>
  <c r="K294" i="9" s="1"/>
  <c r="L294" i="9" s="1"/>
  <c r="M294" i="9" s="1"/>
  <c r="N294" i="9" s="1"/>
  <c r="O294" i="9" s="1"/>
  <c r="P294" i="9" s="1"/>
  <c r="Q294" i="9" s="1"/>
  <c r="R294" i="9" s="1"/>
  <c r="S294" i="9" s="1"/>
  <c r="A68" i="22"/>
  <c r="AR68" i="9"/>
  <c r="AS68" i="9" s="1"/>
  <c r="AT68" i="9" s="1"/>
  <c r="AU68" i="9" s="1"/>
  <c r="AV68" i="9" s="1"/>
  <c r="AW68" i="9" s="1"/>
  <c r="AX68" i="9" s="1"/>
  <c r="AY68" i="9" s="1"/>
  <c r="AZ68" i="9" s="1"/>
  <c r="BA68" i="9" s="1"/>
  <c r="BB68" i="9" s="1"/>
  <c r="BC68" i="9" s="1"/>
  <c r="AF68" i="9"/>
  <c r="AG68" i="9" s="1"/>
  <c r="AH68" i="9" s="1"/>
  <c r="AI68" i="9" s="1"/>
  <c r="AJ68" i="9" s="1"/>
  <c r="AK68" i="9" s="1"/>
  <c r="AL68" i="9" s="1"/>
  <c r="AM68" i="9" s="1"/>
  <c r="AN68" i="9" s="1"/>
  <c r="AO68" i="9" s="1"/>
  <c r="AP68" i="9" s="1"/>
  <c r="AQ68" i="9" s="1"/>
  <c r="T68" i="9"/>
  <c r="U68" i="9" s="1"/>
  <c r="V68" i="9" s="1"/>
  <c r="W68" i="9" s="1"/>
  <c r="X68" i="9" s="1"/>
  <c r="Y68" i="9" s="1"/>
  <c r="Z68" i="9" s="1"/>
  <c r="AA68" i="9" s="1"/>
  <c r="AB68" i="9" s="1"/>
  <c r="AC68" i="9" s="1"/>
  <c r="AD68" i="9" s="1"/>
  <c r="AE68" i="9" s="1"/>
  <c r="H68" i="9"/>
  <c r="I68" i="9" s="1"/>
  <c r="J68" i="9" s="1"/>
  <c r="K68" i="9" s="1"/>
  <c r="L68" i="9" s="1"/>
  <c r="M68" i="9" s="1"/>
  <c r="N68" i="9" s="1"/>
  <c r="O68" i="9" s="1"/>
  <c r="P68" i="9" s="1"/>
  <c r="Q68" i="9" s="1"/>
  <c r="R68" i="9" s="1"/>
  <c r="S68" i="9" s="1"/>
  <c r="A360" i="22"/>
  <c r="AR360" i="9"/>
  <c r="AS360" i="9" s="1"/>
  <c r="AT360" i="9" s="1"/>
  <c r="AU360" i="9" s="1"/>
  <c r="AV360" i="9" s="1"/>
  <c r="AW360" i="9" s="1"/>
  <c r="AX360" i="9" s="1"/>
  <c r="AY360" i="9" s="1"/>
  <c r="AZ360" i="9" s="1"/>
  <c r="BA360" i="9" s="1"/>
  <c r="BB360" i="9" s="1"/>
  <c r="BC360" i="9" s="1"/>
  <c r="T360" i="9"/>
  <c r="U360" i="9" s="1"/>
  <c r="V360" i="9" s="1"/>
  <c r="W360" i="9" s="1"/>
  <c r="X360" i="9" s="1"/>
  <c r="Y360" i="9" s="1"/>
  <c r="Z360" i="9" s="1"/>
  <c r="AA360" i="9" s="1"/>
  <c r="AB360" i="9" s="1"/>
  <c r="AC360" i="9" s="1"/>
  <c r="AD360" i="9" s="1"/>
  <c r="AE360" i="9" s="1"/>
  <c r="AF360" i="9"/>
  <c r="AG360" i="9" s="1"/>
  <c r="AH360" i="9" s="1"/>
  <c r="AI360" i="9" s="1"/>
  <c r="AJ360" i="9" s="1"/>
  <c r="AK360" i="9" s="1"/>
  <c r="AL360" i="9" s="1"/>
  <c r="AM360" i="9" s="1"/>
  <c r="AN360" i="9" s="1"/>
  <c r="AO360" i="9" s="1"/>
  <c r="AP360" i="9" s="1"/>
  <c r="AQ360" i="9" s="1"/>
  <c r="H360" i="9"/>
  <c r="I360" i="9" s="1"/>
  <c r="J360" i="9" s="1"/>
  <c r="K360" i="9" s="1"/>
  <c r="L360" i="9" s="1"/>
  <c r="M360" i="9" s="1"/>
  <c r="N360" i="9" s="1"/>
  <c r="O360" i="9" s="1"/>
  <c r="P360" i="9" s="1"/>
  <c r="Q360" i="9" s="1"/>
  <c r="R360" i="9" s="1"/>
  <c r="S360" i="9" s="1"/>
  <c r="A277" i="22"/>
  <c r="AR277" i="9"/>
  <c r="AS277" i="9" s="1"/>
  <c r="AT277" i="9" s="1"/>
  <c r="AU277" i="9" s="1"/>
  <c r="AV277" i="9" s="1"/>
  <c r="AW277" i="9" s="1"/>
  <c r="AX277" i="9" s="1"/>
  <c r="AY277" i="9" s="1"/>
  <c r="AZ277" i="9" s="1"/>
  <c r="BA277" i="9" s="1"/>
  <c r="BB277" i="9" s="1"/>
  <c r="BC277" i="9" s="1"/>
  <c r="AF277" i="9"/>
  <c r="AG277" i="9" s="1"/>
  <c r="AH277" i="9" s="1"/>
  <c r="AI277" i="9" s="1"/>
  <c r="AJ277" i="9" s="1"/>
  <c r="AK277" i="9" s="1"/>
  <c r="AL277" i="9" s="1"/>
  <c r="AM277" i="9" s="1"/>
  <c r="AN277" i="9" s="1"/>
  <c r="AO277" i="9" s="1"/>
  <c r="AP277" i="9" s="1"/>
  <c r="AQ277" i="9" s="1"/>
  <c r="T277" i="9"/>
  <c r="U277" i="9" s="1"/>
  <c r="V277" i="9" s="1"/>
  <c r="W277" i="9" s="1"/>
  <c r="X277" i="9" s="1"/>
  <c r="Y277" i="9" s="1"/>
  <c r="Z277" i="9" s="1"/>
  <c r="AA277" i="9" s="1"/>
  <c r="AB277" i="9" s="1"/>
  <c r="AC277" i="9" s="1"/>
  <c r="AD277" i="9" s="1"/>
  <c r="AE277" i="9" s="1"/>
  <c r="H277" i="9"/>
  <c r="I277" i="9" s="1"/>
  <c r="J277" i="9" s="1"/>
  <c r="K277" i="9" s="1"/>
  <c r="L277" i="9" s="1"/>
  <c r="M277" i="9" s="1"/>
  <c r="N277" i="9" s="1"/>
  <c r="O277" i="9" s="1"/>
  <c r="P277" i="9" s="1"/>
  <c r="Q277" i="9" s="1"/>
  <c r="R277" i="9" s="1"/>
  <c r="S277" i="9" s="1"/>
  <c r="A107" i="22"/>
  <c r="AR107" i="9"/>
  <c r="AS107" i="9" s="1"/>
  <c r="AT107" i="9" s="1"/>
  <c r="AU107" i="9" s="1"/>
  <c r="AV107" i="9" s="1"/>
  <c r="AW107" i="9" s="1"/>
  <c r="AX107" i="9" s="1"/>
  <c r="AY107" i="9" s="1"/>
  <c r="AZ107" i="9" s="1"/>
  <c r="BA107" i="9" s="1"/>
  <c r="BB107" i="9" s="1"/>
  <c r="BC107" i="9" s="1"/>
  <c r="T107" i="9"/>
  <c r="U107" i="9" s="1"/>
  <c r="V107" i="9" s="1"/>
  <c r="W107" i="9" s="1"/>
  <c r="X107" i="9" s="1"/>
  <c r="Y107" i="9" s="1"/>
  <c r="Z107" i="9" s="1"/>
  <c r="AA107" i="9" s="1"/>
  <c r="AB107" i="9" s="1"/>
  <c r="AC107" i="9" s="1"/>
  <c r="AD107" i="9" s="1"/>
  <c r="AE107" i="9" s="1"/>
  <c r="AF107" i="9"/>
  <c r="AG107" i="9" s="1"/>
  <c r="AH107" i="9" s="1"/>
  <c r="AI107" i="9" s="1"/>
  <c r="AJ107" i="9" s="1"/>
  <c r="AK107" i="9" s="1"/>
  <c r="AL107" i="9" s="1"/>
  <c r="AM107" i="9" s="1"/>
  <c r="AN107" i="9" s="1"/>
  <c r="AO107" i="9" s="1"/>
  <c r="AP107" i="9" s="1"/>
  <c r="AQ107" i="9" s="1"/>
  <c r="H107" i="9"/>
  <c r="I107" i="9" s="1"/>
  <c r="J107" i="9" s="1"/>
  <c r="K107" i="9" s="1"/>
  <c r="L107" i="9" s="1"/>
  <c r="M107" i="9" s="1"/>
  <c r="N107" i="9" s="1"/>
  <c r="O107" i="9" s="1"/>
  <c r="P107" i="9" s="1"/>
  <c r="Q107" i="9" s="1"/>
  <c r="R107" i="9" s="1"/>
  <c r="S107" i="9" s="1"/>
  <c r="A71" i="22"/>
  <c r="AR71" i="9"/>
  <c r="AS71" i="9" s="1"/>
  <c r="AT71" i="9" s="1"/>
  <c r="AU71" i="9" s="1"/>
  <c r="AV71" i="9" s="1"/>
  <c r="AW71" i="9" s="1"/>
  <c r="AX71" i="9" s="1"/>
  <c r="AY71" i="9" s="1"/>
  <c r="AZ71" i="9" s="1"/>
  <c r="BA71" i="9" s="1"/>
  <c r="BB71" i="9" s="1"/>
  <c r="BC71" i="9" s="1"/>
  <c r="AF71" i="9"/>
  <c r="AG71" i="9" s="1"/>
  <c r="AH71" i="9" s="1"/>
  <c r="AI71" i="9" s="1"/>
  <c r="AJ71" i="9" s="1"/>
  <c r="AK71" i="9" s="1"/>
  <c r="AL71" i="9" s="1"/>
  <c r="AM71" i="9" s="1"/>
  <c r="AN71" i="9" s="1"/>
  <c r="AO71" i="9" s="1"/>
  <c r="AP71" i="9" s="1"/>
  <c r="AQ71" i="9" s="1"/>
  <c r="T71" i="9"/>
  <c r="U71" i="9" s="1"/>
  <c r="V71" i="9" s="1"/>
  <c r="W71" i="9" s="1"/>
  <c r="X71" i="9" s="1"/>
  <c r="Y71" i="9" s="1"/>
  <c r="Z71" i="9" s="1"/>
  <c r="AA71" i="9" s="1"/>
  <c r="AB71" i="9" s="1"/>
  <c r="AC71" i="9" s="1"/>
  <c r="AD71" i="9" s="1"/>
  <c r="AE71" i="9" s="1"/>
  <c r="H71" i="9"/>
  <c r="I71" i="9" s="1"/>
  <c r="J71" i="9" s="1"/>
  <c r="K71" i="9" s="1"/>
  <c r="L71" i="9" s="1"/>
  <c r="M71" i="9" s="1"/>
  <c r="N71" i="9" s="1"/>
  <c r="O71" i="9" s="1"/>
  <c r="P71" i="9" s="1"/>
  <c r="Q71" i="9" s="1"/>
  <c r="R71" i="9" s="1"/>
  <c r="S71" i="9" s="1"/>
  <c r="A195" i="22"/>
  <c r="AR195" i="9"/>
  <c r="AS195" i="9" s="1"/>
  <c r="AT195" i="9" s="1"/>
  <c r="AU195" i="9" s="1"/>
  <c r="AV195" i="9" s="1"/>
  <c r="AW195" i="9" s="1"/>
  <c r="AX195" i="9" s="1"/>
  <c r="AY195" i="9" s="1"/>
  <c r="AZ195" i="9" s="1"/>
  <c r="BA195" i="9" s="1"/>
  <c r="BB195" i="9" s="1"/>
  <c r="BC195" i="9" s="1"/>
  <c r="T195" i="9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/>
  <c r="AG195" i="9" s="1"/>
  <c r="AH195" i="9" s="1"/>
  <c r="AI195" i="9" s="1"/>
  <c r="AJ195" i="9" s="1"/>
  <c r="AK195" i="9" s="1"/>
  <c r="AL195" i="9" s="1"/>
  <c r="AM195" i="9" s="1"/>
  <c r="AN195" i="9" s="1"/>
  <c r="AO195" i="9" s="1"/>
  <c r="AP195" i="9" s="1"/>
  <c r="AQ195" i="9" s="1"/>
  <c r="H195" i="9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A110" i="22"/>
  <c r="AR110" i="9"/>
  <c r="AS110" i="9" s="1"/>
  <c r="AT110" i="9" s="1"/>
  <c r="AU110" i="9" s="1"/>
  <c r="AV110" i="9" s="1"/>
  <c r="AW110" i="9" s="1"/>
  <c r="AX110" i="9" s="1"/>
  <c r="AY110" i="9" s="1"/>
  <c r="AZ110" i="9" s="1"/>
  <c r="BA110" i="9" s="1"/>
  <c r="BB110" i="9" s="1"/>
  <c r="BC110" i="9" s="1"/>
  <c r="T110" i="9"/>
  <c r="U110" i="9" s="1"/>
  <c r="V110" i="9" s="1"/>
  <c r="W110" i="9" s="1"/>
  <c r="X110" i="9" s="1"/>
  <c r="Y110" i="9" s="1"/>
  <c r="Z110" i="9" s="1"/>
  <c r="AA110" i="9" s="1"/>
  <c r="AB110" i="9" s="1"/>
  <c r="AC110" i="9" s="1"/>
  <c r="AD110" i="9" s="1"/>
  <c r="AE110" i="9" s="1"/>
  <c r="AF110" i="9"/>
  <c r="AG110" i="9" s="1"/>
  <c r="AH110" i="9" s="1"/>
  <c r="AI110" i="9" s="1"/>
  <c r="AJ110" i="9" s="1"/>
  <c r="AK110" i="9" s="1"/>
  <c r="AL110" i="9" s="1"/>
  <c r="AM110" i="9" s="1"/>
  <c r="AN110" i="9" s="1"/>
  <c r="AO110" i="9" s="1"/>
  <c r="AP110" i="9" s="1"/>
  <c r="AQ110" i="9" s="1"/>
  <c r="H110" i="9"/>
  <c r="I110" i="9" s="1"/>
  <c r="J110" i="9" s="1"/>
  <c r="K110" i="9" s="1"/>
  <c r="L110" i="9" s="1"/>
  <c r="M110" i="9" s="1"/>
  <c r="N110" i="9" s="1"/>
  <c r="O110" i="9" s="1"/>
  <c r="P110" i="9" s="1"/>
  <c r="Q110" i="9" s="1"/>
  <c r="R110" i="9" s="1"/>
  <c r="S110" i="9" s="1"/>
  <c r="A98" i="22"/>
  <c r="AR98" i="9"/>
  <c r="AS98" i="9" s="1"/>
  <c r="AT98" i="9" s="1"/>
  <c r="AU98" i="9" s="1"/>
  <c r="AV98" i="9" s="1"/>
  <c r="AW98" i="9" s="1"/>
  <c r="AX98" i="9" s="1"/>
  <c r="AY98" i="9" s="1"/>
  <c r="AZ98" i="9" s="1"/>
  <c r="BA98" i="9" s="1"/>
  <c r="BB98" i="9" s="1"/>
  <c r="BC98" i="9" s="1"/>
  <c r="T98" i="9"/>
  <c r="U98" i="9" s="1"/>
  <c r="V98" i="9" s="1"/>
  <c r="W98" i="9" s="1"/>
  <c r="X98" i="9" s="1"/>
  <c r="Y98" i="9" s="1"/>
  <c r="Z98" i="9" s="1"/>
  <c r="AA98" i="9" s="1"/>
  <c r="AB98" i="9" s="1"/>
  <c r="AC98" i="9" s="1"/>
  <c r="AD98" i="9" s="1"/>
  <c r="AE98" i="9" s="1"/>
  <c r="AF98" i="9"/>
  <c r="AG98" i="9" s="1"/>
  <c r="AH98" i="9" s="1"/>
  <c r="AI98" i="9" s="1"/>
  <c r="AJ98" i="9" s="1"/>
  <c r="AK98" i="9" s="1"/>
  <c r="AL98" i="9" s="1"/>
  <c r="AM98" i="9" s="1"/>
  <c r="AN98" i="9" s="1"/>
  <c r="AO98" i="9" s="1"/>
  <c r="AP98" i="9" s="1"/>
  <c r="AQ98" i="9" s="1"/>
  <c r="H98" i="9"/>
  <c r="I98" i="9" s="1"/>
  <c r="J98" i="9" s="1"/>
  <c r="K98" i="9" s="1"/>
  <c r="L98" i="9" s="1"/>
  <c r="M98" i="9" s="1"/>
  <c r="N98" i="9" s="1"/>
  <c r="O98" i="9" s="1"/>
  <c r="P98" i="9" s="1"/>
  <c r="Q98" i="9" s="1"/>
  <c r="R98" i="9" s="1"/>
  <c r="S98" i="9" s="1"/>
  <c r="A113" i="22"/>
  <c r="AR113" i="9"/>
  <c r="AS113" i="9" s="1"/>
  <c r="AT113" i="9" s="1"/>
  <c r="AU113" i="9" s="1"/>
  <c r="AV113" i="9" s="1"/>
  <c r="AW113" i="9" s="1"/>
  <c r="AX113" i="9" s="1"/>
  <c r="AY113" i="9" s="1"/>
  <c r="AZ113" i="9" s="1"/>
  <c r="BA113" i="9" s="1"/>
  <c r="BB113" i="9" s="1"/>
  <c r="BC113" i="9" s="1"/>
  <c r="AF113" i="9"/>
  <c r="AG113" i="9" s="1"/>
  <c r="AH113" i="9" s="1"/>
  <c r="AI113" i="9" s="1"/>
  <c r="AJ113" i="9" s="1"/>
  <c r="AK113" i="9" s="1"/>
  <c r="AL113" i="9" s="1"/>
  <c r="AM113" i="9" s="1"/>
  <c r="AN113" i="9" s="1"/>
  <c r="AO113" i="9" s="1"/>
  <c r="AP113" i="9" s="1"/>
  <c r="AQ113" i="9" s="1"/>
  <c r="T113" i="9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H113" i="9"/>
  <c r="I113" i="9" s="1"/>
  <c r="J113" i="9" s="1"/>
  <c r="K113" i="9" s="1"/>
  <c r="L113" i="9" s="1"/>
  <c r="M113" i="9" s="1"/>
  <c r="N113" i="9" s="1"/>
  <c r="O113" i="9" s="1"/>
  <c r="P113" i="9" s="1"/>
  <c r="Q113" i="9" s="1"/>
  <c r="R113" i="9" s="1"/>
  <c r="S113" i="9" s="1"/>
  <c r="AR200" i="9"/>
  <c r="AS200" i="9" s="1"/>
  <c r="AT200" i="9" s="1"/>
  <c r="AU200" i="9" s="1"/>
  <c r="AV200" i="9" s="1"/>
  <c r="AW200" i="9" s="1"/>
  <c r="AX200" i="9" s="1"/>
  <c r="AY200" i="9" s="1"/>
  <c r="AZ200" i="9" s="1"/>
  <c r="BA200" i="9" s="1"/>
  <c r="BB200" i="9" s="1"/>
  <c r="BC200" i="9" s="1"/>
  <c r="AF200" i="9"/>
  <c r="AG200" i="9" s="1"/>
  <c r="AH200" i="9" s="1"/>
  <c r="AI200" i="9" s="1"/>
  <c r="AJ200" i="9" s="1"/>
  <c r="AK200" i="9" s="1"/>
  <c r="AL200" i="9" s="1"/>
  <c r="AM200" i="9" s="1"/>
  <c r="AN200" i="9" s="1"/>
  <c r="AO200" i="9" s="1"/>
  <c r="AP200" i="9" s="1"/>
  <c r="AQ200" i="9" s="1"/>
  <c r="T200" i="9"/>
  <c r="U200" i="9" s="1"/>
  <c r="V200" i="9" s="1"/>
  <c r="W200" i="9" s="1"/>
  <c r="X200" i="9" s="1"/>
  <c r="Y200" i="9" s="1"/>
  <c r="Z200" i="9" s="1"/>
  <c r="AA200" i="9" s="1"/>
  <c r="AB200" i="9" s="1"/>
  <c r="AC200" i="9" s="1"/>
  <c r="AD200" i="9" s="1"/>
  <c r="AE200" i="9" s="1"/>
  <c r="H200" i="9"/>
  <c r="I200" i="9" s="1"/>
  <c r="J200" i="9" s="1"/>
  <c r="K200" i="9" s="1"/>
  <c r="L200" i="9" s="1"/>
  <c r="M200" i="9" s="1"/>
  <c r="N200" i="9" s="1"/>
  <c r="O200" i="9" s="1"/>
  <c r="P200" i="9" s="1"/>
  <c r="Q200" i="9" s="1"/>
  <c r="R200" i="9" s="1"/>
  <c r="S200" i="9" s="1"/>
  <c r="A153" i="22"/>
  <c r="AR153" i="9"/>
  <c r="AS153" i="9" s="1"/>
  <c r="AT153" i="9" s="1"/>
  <c r="AU153" i="9" s="1"/>
  <c r="AV153" i="9" s="1"/>
  <c r="AW153" i="9" s="1"/>
  <c r="AX153" i="9" s="1"/>
  <c r="AY153" i="9" s="1"/>
  <c r="AZ153" i="9" s="1"/>
  <c r="BA153" i="9" s="1"/>
  <c r="BB153" i="9" s="1"/>
  <c r="BC153" i="9" s="1"/>
  <c r="AF153" i="9"/>
  <c r="AG153" i="9" s="1"/>
  <c r="AH153" i="9" s="1"/>
  <c r="AI153" i="9" s="1"/>
  <c r="AJ153" i="9" s="1"/>
  <c r="AK153" i="9" s="1"/>
  <c r="AL153" i="9" s="1"/>
  <c r="AM153" i="9" s="1"/>
  <c r="AN153" i="9" s="1"/>
  <c r="AO153" i="9" s="1"/>
  <c r="AP153" i="9" s="1"/>
  <c r="AQ153" i="9" s="1"/>
  <c r="T153" i="9"/>
  <c r="H153" i="9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A306" i="22"/>
  <c r="AR306" i="9"/>
  <c r="AS306" i="9" s="1"/>
  <c r="AT306" i="9" s="1"/>
  <c r="AU306" i="9" s="1"/>
  <c r="AV306" i="9" s="1"/>
  <c r="AW306" i="9" s="1"/>
  <c r="AX306" i="9" s="1"/>
  <c r="AY306" i="9" s="1"/>
  <c r="AZ306" i="9" s="1"/>
  <c r="BA306" i="9" s="1"/>
  <c r="BB306" i="9" s="1"/>
  <c r="BC306" i="9" s="1"/>
  <c r="AF306" i="9"/>
  <c r="AG306" i="9" s="1"/>
  <c r="AH306" i="9" s="1"/>
  <c r="AI306" i="9" s="1"/>
  <c r="AJ306" i="9" s="1"/>
  <c r="AK306" i="9" s="1"/>
  <c r="AL306" i="9" s="1"/>
  <c r="AM306" i="9" s="1"/>
  <c r="AN306" i="9" s="1"/>
  <c r="AO306" i="9" s="1"/>
  <c r="AP306" i="9" s="1"/>
  <c r="AQ306" i="9" s="1"/>
  <c r="T306" i="9"/>
  <c r="U306" i="9" s="1"/>
  <c r="V306" i="9" s="1"/>
  <c r="W306" i="9" s="1"/>
  <c r="X306" i="9" s="1"/>
  <c r="Y306" i="9" s="1"/>
  <c r="Z306" i="9" s="1"/>
  <c r="AA306" i="9" s="1"/>
  <c r="AB306" i="9" s="1"/>
  <c r="AC306" i="9" s="1"/>
  <c r="AD306" i="9" s="1"/>
  <c r="AE306" i="9" s="1"/>
  <c r="H306" i="9"/>
  <c r="I306" i="9" s="1"/>
  <c r="J306" i="9" s="1"/>
  <c r="K306" i="9" s="1"/>
  <c r="L306" i="9" s="1"/>
  <c r="M306" i="9" s="1"/>
  <c r="N306" i="9" s="1"/>
  <c r="O306" i="9" s="1"/>
  <c r="P306" i="9" s="1"/>
  <c r="Q306" i="9" s="1"/>
  <c r="R306" i="9" s="1"/>
  <c r="S306" i="9" s="1"/>
  <c r="A303" i="22"/>
  <c r="AR303" i="9"/>
  <c r="AS303" i="9" s="1"/>
  <c r="AT303" i="9" s="1"/>
  <c r="AU303" i="9" s="1"/>
  <c r="AV303" i="9" s="1"/>
  <c r="AW303" i="9" s="1"/>
  <c r="AX303" i="9" s="1"/>
  <c r="AY303" i="9" s="1"/>
  <c r="AZ303" i="9" s="1"/>
  <c r="BA303" i="9" s="1"/>
  <c r="BB303" i="9" s="1"/>
  <c r="BC303" i="9" s="1"/>
  <c r="AF303" i="9"/>
  <c r="AG303" i="9" s="1"/>
  <c r="AH303" i="9" s="1"/>
  <c r="AI303" i="9" s="1"/>
  <c r="AJ303" i="9" s="1"/>
  <c r="AK303" i="9" s="1"/>
  <c r="AL303" i="9" s="1"/>
  <c r="AM303" i="9" s="1"/>
  <c r="AN303" i="9" s="1"/>
  <c r="AO303" i="9" s="1"/>
  <c r="AP303" i="9" s="1"/>
  <c r="AQ303" i="9" s="1"/>
  <c r="T303" i="9"/>
  <c r="U303" i="9" s="1"/>
  <c r="V303" i="9" s="1"/>
  <c r="W303" i="9" s="1"/>
  <c r="X303" i="9" s="1"/>
  <c r="Y303" i="9" s="1"/>
  <c r="Z303" i="9" s="1"/>
  <c r="AA303" i="9" s="1"/>
  <c r="AB303" i="9" s="1"/>
  <c r="AC303" i="9" s="1"/>
  <c r="AD303" i="9" s="1"/>
  <c r="AE303" i="9" s="1"/>
  <c r="H303" i="9"/>
  <c r="I303" i="9" s="1"/>
  <c r="J303" i="9" s="1"/>
  <c r="K303" i="9" s="1"/>
  <c r="L303" i="9" s="1"/>
  <c r="M303" i="9" s="1"/>
  <c r="N303" i="9" s="1"/>
  <c r="O303" i="9" s="1"/>
  <c r="P303" i="9" s="1"/>
  <c r="Q303" i="9" s="1"/>
  <c r="R303" i="9" s="1"/>
  <c r="S303" i="9" s="1"/>
  <c r="A54" i="22"/>
  <c r="AR54" i="9"/>
  <c r="AS54" i="9" s="1"/>
  <c r="AT54" i="9" s="1"/>
  <c r="AU54" i="9" s="1"/>
  <c r="AV54" i="9" s="1"/>
  <c r="AW54" i="9" s="1"/>
  <c r="AX54" i="9" s="1"/>
  <c r="AY54" i="9" s="1"/>
  <c r="AZ54" i="9" s="1"/>
  <c r="BA54" i="9" s="1"/>
  <c r="BB54" i="9" s="1"/>
  <c r="BC54" i="9" s="1"/>
  <c r="AF54" i="9"/>
  <c r="AG54" i="9" s="1"/>
  <c r="AH54" i="9" s="1"/>
  <c r="AI54" i="9" s="1"/>
  <c r="AJ54" i="9" s="1"/>
  <c r="AK54" i="9" s="1"/>
  <c r="AL54" i="9" s="1"/>
  <c r="AM54" i="9" s="1"/>
  <c r="AN54" i="9" s="1"/>
  <c r="AO54" i="9" s="1"/>
  <c r="AP54" i="9" s="1"/>
  <c r="AQ54" i="9" s="1"/>
  <c r="T54" i="9"/>
  <c r="U54" i="9" s="1"/>
  <c r="V54" i="9" s="1"/>
  <c r="W54" i="9" s="1"/>
  <c r="X54" i="9" s="1"/>
  <c r="Y54" i="9" s="1"/>
  <c r="Z54" i="9" s="1"/>
  <c r="AA54" i="9" s="1"/>
  <c r="AB54" i="9" s="1"/>
  <c r="AC54" i="9" s="1"/>
  <c r="AD54" i="9" s="1"/>
  <c r="AE54" i="9" s="1"/>
  <c r="H54" i="9"/>
  <c r="I54" i="9" s="1"/>
  <c r="J54" i="9" s="1"/>
  <c r="K54" i="9" s="1"/>
  <c r="L54" i="9" s="1"/>
  <c r="M54" i="9" s="1"/>
  <c r="N54" i="9" s="1"/>
  <c r="O54" i="9" s="1"/>
  <c r="P54" i="9" s="1"/>
  <c r="Q54" i="9" s="1"/>
  <c r="R54" i="9" s="1"/>
  <c r="S54" i="9" s="1"/>
  <c r="AR336" i="9"/>
  <c r="AS336" i="9" s="1"/>
  <c r="AT336" i="9" s="1"/>
  <c r="AU336" i="9" s="1"/>
  <c r="AV336" i="9" s="1"/>
  <c r="AW336" i="9" s="1"/>
  <c r="AX336" i="9" s="1"/>
  <c r="AY336" i="9" s="1"/>
  <c r="AZ336" i="9" s="1"/>
  <c r="BA336" i="9" s="1"/>
  <c r="BB336" i="9" s="1"/>
  <c r="BC336" i="9" s="1"/>
  <c r="T336" i="9"/>
  <c r="U336" i="9" s="1"/>
  <c r="V336" i="9" s="1"/>
  <c r="W336" i="9" s="1"/>
  <c r="X336" i="9" s="1"/>
  <c r="Y336" i="9" s="1"/>
  <c r="Z336" i="9" s="1"/>
  <c r="AA336" i="9" s="1"/>
  <c r="AB336" i="9" s="1"/>
  <c r="AC336" i="9" s="1"/>
  <c r="AD336" i="9" s="1"/>
  <c r="AE336" i="9" s="1"/>
  <c r="AF336" i="9"/>
  <c r="AG336" i="9" s="1"/>
  <c r="AH336" i="9" s="1"/>
  <c r="AI336" i="9" s="1"/>
  <c r="AJ336" i="9" s="1"/>
  <c r="AK336" i="9" s="1"/>
  <c r="AL336" i="9" s="1"/>
  <c r="AM336" i="9" s="1"/>
  <c r="AN336" i="9" s="1"/>
  <c r="AO336" i="9" s="1"/>
  <c r="AP336" i="9" s="1"/>
  <c r="AQ336" i="9" s="1"/>
  <c r="H336" i="9"/>
  <c r="I336" i="9" s="1"/>
  <c r="J336" i="9" s="1"/>
  <c r="K336" i="9" s="1"/>
  <c r="L336" i="9" s="1"/>
  <c r="M336" i="9" s="1"/>
  <c r="N336" i="9" s="1"/>
  <c r="O336" i="9" s="1"/>
  <c r="P336" i="9" s="1"/>
  <c r="Q336" i="9" s="1"/>
  <c r="R336" i="9" s="1"/>
  <c r="S336" i="9" s="1"/>
  <c r="A159" i="22"/>
  <c r="AR159" i="9"/>
  <c r="AS159" i="9" s="1"/>
  <c r="AT159" i="9" s="1"/>
  <c r="AU159" i="9" s="1"/>
  <c r="AV159" i="9" s="1"/>
  <c r="AW159" i="9" s="1"/>
  <c r="AX159" i="9" s="1"/>
  <c r="AY159" i="9" s="1"/>
  <c r="AZ159" i="9" s="1"/>
  <c r="BA159" i="9" s="1"/>
  <c r="BB159" i="9" s="1"/>
  <c r="BC159" i="9" s="1"/>
  <c r="T159" i="9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/>
  <c r="AG159" i="9" s="1"/>
  <c r="AH159" i="9" s="1"/>
  <c r="AI159" i="9" s="1"/>
  <c r="AJ159" i="9" s="1"/>
  <c r="AK159" i="9" s="1"/>
  <c r="AL159" i="9" s="1"/>
  <c r="AM159" i="9" s="1"/>
  <c r="AN159" i="9" s="1"/>
  <c r="AO159" i="9" s="1"/>
  <c r="AP159" i="9" s="1"/>
  <c r="AQ159" i="9" s="1"/>
  <c r="H159" i="9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S159" i="9" s="1"/>
  <c r="A371" i="22"/>
  <c r="AR371" i="9"/>
  <c r="AS371" i="9" s="1"/>
  <c r="AT371" i="9" s="1"/>
  <c r="AU371" i="9" s="1"/>
  <c r="AV371" i="9" s="1"/>
  <c r="AW371" i="9" s="1"/>
  <c r="AX371" i="9" s="1"/>
  <c r="AY371" i="9" s="1"/>
  <c r="AZ371" i="9" s="1"/>
  <c r="BA371" i="9" s="1"/>
  <c r="BB371" i="9" s="1"/>
  <c r="BC371" i="9" s="1"/>
  <c r="T371" i="9"/>
  <c r="U371" i="9" s="1"/>
  <c r="V371" i="9" s="1"/>
  <c r="W371" i="9" s="1"/>
  <c r="X371" i="9" s="1"/>
  <c r="Y371" i="9" s="1"/>
  <c r="Z371" i="9" s="1"/>
  <c r="AA371" i="9" s="1"/>
  <c r="AB371" i="9" s="1"/>
  <c r="AC371" i="9" s="1"/>
  <c r="AD371" i="9" s="1"/>
  <c r="AE371" i="9" s="1"/>
  <c r="AF371" i="9"/>
  <c r="AG371" i="9" s="1"/>
  <c r="AH371" i="9" s="1"/>
  <c r="AI371" i="9" s="1"/>
  <c r="AJ371" i="9" s="1"/>
  <c r="AK371" i="9" s="1"/>
  <c r="AL371" i="9" s="1"/>
  <c r="AM371" i="9" s="1"/>
  <c r="AN371" i="9" s="1"/>
  <c r="AO371" i="9" s="1"/>
  <c r="AP371" i="9" s="1"/>
  <c r="AQ371" i="9" s="1"/>
  <c r="H371" i="9"/>
  <c r="I371" i="9" s="1"/>
  <c r="J371" i="9" s="1"/>
  <c r="K371" i="9" s="1"/>
  <c r="L371" i="9" s="1"/>
  <c r="M371" i="9" s="1"/>
  <c r="N371" i="9" s="1"/>
  <c r="O371" i="9" s="1"/>
  <c r="P371" i="9" s="1"/>
  <c r="Q371" i="9" s="1"/>
  <c r="R371" i="9" s="1"/>
  <c r="S371" i="9" s="1"/>
  <c r="A169" i="22"/>
  <c r="AR169" i="9"/>
  <c r="AS169" i="9" s="1"/>
  <c r="AT169" i="9" s="1"/>
  <c r="AU169" i="9" s="1"/>
  <c r="AV169" i="9" s="1"/>
  <c r="AW169" i="9" s="1"/>
  <c r="AX169" i="9" s="1"/>
  <c r="AY169" i="9" s="1"/>
  <c r="AZ169" i="9" s="1"/>
  <c r="BA169" i="9" s="1"/>
  <c r="BB169" i="9" s="1"/>
  <c r="BC169" i="9" s="1"/>
  <c r="AF169" i="9"/>
  <c r="AG169" i="9" s="1"/>
  <c r="AH169" i="9" s="1"/>
  <c r="AI169" i="9" s="1"/>
  <c r="AJ169" i="9" s="1"/>
  <c r="AK169" i="9" s="1"/>
  <c r="AL169" i="9" s="1"/>
  <c r="AM169" i="9" s="1"/>
  <c r="AN169" i="9" s="1"/>
  <c r="AO169" i="9" s="1"/>
  <c r="AP169" i="9" s="1"/>
  <c r="AQ169" i="9" s="1"/>
  <c r="T169" i="9"/>
  <c r="U169" i="9" s="1"/>
  <c r="V169" i="9" s="1"/>
  <c r="W169" i="9" s="1"/>
  <c r="X169" i="9" s="1"/>
  <c r="Y169" i="9" s="1"/>
  <c r="Z169" i="9" s="1"/>
  <c r="AA169" i="9" s="1"/>
  <c r="AB169" i="9" s="1"/>
  <c r="AC169" i="9" s="1"/>
  <c r="AD169" i="9" s="1"/>
  <c r="AE169" i="9" s="1"/>
  <c r="H169" i="9"/>
  <c r="I169" i="9" s="1"/>
  <c r="J169" i="9" s="1"/>
  <c r="K169" i="9" s="1"/>
  <c r="L169" i="9" s="1"/>
  <c r="M169" i="9" s="1"/>
  <c r="N169" i="9" s="1"/>
  <c r="O169" i="9" s="1"/>
  <c r="P169" i="9" s="1"/>
  <c r="Q169" i="9" s="1"/>
  <c r="R169" i="9" s="1"/>
  <c r="S169" i="9" s="1"/>
  <c r="A381" i="22"/>
  <c r="AR381" i="9"/>
  <c r="AS381" i="9" s="1"/>
  <c r="AT381" i="9" s="1"/>
  <c r="AU381" i="9" s="1"/>
  <c r="AV381" i="9" s="1"/>
  <c r="AW381" i="9" s="1"/>
  <c r="AX381" i="9" s="1"/>
  <c r="AY381" i="9" s="1"/>
  <c r="AZ381" i="9" s="1"/>
  <c r="BA381" i="9" s="1"/>
  <c r="BB381" i="9" s="1"/>
  <c r="BC381" i="9" s="1"/>
  <c r="AF381" i="9"/>
  <c r="AG381" i="9" s="1"/>
  <c r="AH381" i="9" s="1"/>
  <c r="AI381" i="9" s="1"/>
  <c r="AJ381" i="9" s="1"/>
  <c r="AK381" i="9" s="1"/>
  <c r="AL381" i="9" s="1"/>
  <c r="AM381" i="9" s="1"/>
  <c r="AN381" i="9" s="1"/>
  <c r="AO381" i="9" s="1"/>
  <c r="AP381" i="9" s="1"/>
  <c r="AQ381" i="9" s="1"/>
  <c r="T381" i="9"/>
  <c r="U381" i="9" s="1"/>
  <c r="V381" i="9" s="1"/>
  <c r="W381" i="9" s="1"/>
  <c r="X381" i="9" s="1"/>
  <c r="Y381" i="9" s="1"/>
  <c r="Z381" i="9" s="1"/>
  <c r="AA381" i="9" s="1"/>
  <c r="AB381" i="9" s="1"/>
  <c r="AC381" i="9" s="1"/>
  <c r="AD381" i="9" s="1"/>
  <c r="AE381" i="9" s="1"/>
  <c r="H381" i="9"/>
  <c r="I381" i="9" s="1"/>
  <c r="J381" i="9" s="1"/>
  <c r="K381" i="9" s="1"/>
  <c r="L381" i="9" s="1"/>
  <c r="M381" i="9" s="1"/>
  <c r="N381" i="9" s="1"/>
  <c r="O381" i="9" s="1"/>
  <c r="P381" i="9" s="1"/>
  <c r="Q381" i="9" s="1"/>
  <c r="R381" i="9" s="1"/>
  <c r="S381" i="9" s="1"/>
  <c r="A103" i="22"/>
  <c r="AR103" i="9"/>
  <c r="AS103" i="9" s="1"/>
  <c r="AT103" i="9" s="1"/>
  <c r="AU103" i="9" s="1"/>
  <c r="AV103" i="9" s="1"/>
  <c r="AW103" i="9" s="1"/>
  <c r="AX103" i="9" s="1"/>
  <c r="AY103" i="9" s="1"/>
  <c r="AZ103" i="9" s="1"/>
  <c r="BA103" i="9" s="1"/>
  <c r="BB103" i="9" s="1"/>
  <c r="BC103" i="9" s="1"/>
  <c r="T103" i="9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AE103" i="9" s="1"/>
  <c r="AF103" i="9"/>
  <c r="AG103" i="9" s="1"/>
  <c r="AH103" i="9" s="1"/>
  <c r="AI103" i="9" s="1"/>
  <c r="AJ103" i="9" s="1"/>
  <c r="AK103" i="9" s="1"/>
  <c r="AL103" i="9" s="1"/>
  <c r="AM103" i="9" s="1"/>
  <c r="AN103" i="9" s="1"/>
  <c r="AO103" i="9" s="1"/>
  <c r="AP103" i="9" s="1"/>
  <c r="AQ103" i="9" s="1"/>
  <c r="H103" i="9"/>
  <c r="I103" i="9" s="1"/>
  <c r="J103" i="9" s="1"/>
  <c r="K103" i="9" s="1"/>
  <c r="L103" i="9" s="1"/>
  <c r="M103" i="9" s="1"/>
  <c r="N103" i="9" s="1"/>
  <c r="O103" i="9" s="1"/>
  <c r="P103" i="9" s="1"/>
  <c r="Q103" i="9" s="1"/>
  <c r="R103" i="9" s="1"/>
  <c r="S103" i="9" s="1"/>
  <c r="A290" i="22"/>
  <c r="AR290" i="9"/>
  <c r="AS290" i="9" s="1"/>
  <c r="AT290" i="9" s="1"/>
  <c r="AU290" i="9" s="1"/>
  <c r="AV290" i="9" s="1"/>
  <c r="AW290" i="9" s="1"/>
  <c r="AX290" i="9" s="1"/>
  <c r="AY290" i="9" s="1"/>
  <c r="AZ290" i="9" s="1"/>
  <c r="BA290" i="9" s="1"/>
  <c r="BB290" i="9" s="1"/>
  <c r="BC290" i="9" s="1"/>
  <c r="AF290" i="9"/>
  <c r="AG290" i="9" s="1"/>
  <c r="AH290" i="9" s="1"/>
  <c r="AI290" i="9" s="1"/>
  <c r="AJ290" i="9" s="1"/>
  <c r="AK290" i="9" s="1"/>
  <c r="AL290" i="9" s="1"/>
  <c r="AM290" i="9" s="1"/>
  <c r="AN290" i="9" s="1"/>
  <c r="AO290" i="9" s="1"/>
  <c r="AP290" i="9" s="1"/>
  <c r="AQ290" i="9" s="1"/>
  <c r="T290" i="9"/>
  <c r="U290" i="9" s="1"/>
  <c r="V290" i="9" s="1"/>
  <c r="W290" i="9" s="1"/>
  <c r="X290" i="9" s="1"/>
  <c r="Y290" i="9" s="1"/>
  <c r="Z290" i="9" s="1"/>
  <c r="AA290" i="9" s="1"/>
  <c r="AB290" i="9" s="1"/>
  <c r="AC290" i="9" s="1"/>
  <c r="AD290" i="9" s="1"/>
  <c r="AE290" i="9" s="1"/>
  <c r="H290" i="9"/>
  <c r="I290" i="9" s="1"/>
  <c r="J290" i="9" s="1"/>
  <c r="K290" i="9" s="1"/>
  <c r="L290" i="9" s="1"/>
  <c r="M290" i="9" s="1"/>
  <c r="N290" i="9" s="1"/>
  <c r="O290" i="9" s="1"/>
  <c r="P290" i="9" s="1"/>
  <c r="Q290" i="9" s="1"/>
  <c r="R290" i="9" s="1"/>
  <c r="S290" i="9" s="1"/>
  <c r="A244" i="22"/>
  <c r="AR244" i="9"/>
  <c r="AS244" i="9" s="1"/>
  <c r="AT244" i="9" s="1"/>
  <c r="AU244" i="9" s="1"/>
  <c r="AV244" i="9" s="1"/>
  <c r="AW244" i="9" s="1"/>
  <c r="AX244" i="9" s="1"/>
  <c r="AY244" i="9" s="1"/>
  <c r="AZ244" i="9" s="1"/>
  <c r="BA244" i="9" s="1"/>
  <c r="BB244" i="9" s="1"/>
  <c r="BC244" i="9" s="1"/>
  <c r="AF244" i="9"/>
  <c r="AG244" i="9" s="1"/>
  <c r="AH244" i="9" s="1"/>
  <c r="AI244" i="9" s="1"/>
  <c r="AJ244" i="9" s="1"/>
  <c r="AK244" i="9" s="1"/>
  <c r="AL244" i="9" s="1"/>
  <c r="AM244" i="9" s="1"/>
  <c r="AN244" i="9" s="1"/>
  <c r="AO244" i="9" s="1"/>
  <c r="AP244" i="9" s="1"/>
  <c r="AQ244" i="9" s="1"/>
  <c r="T244" i="9"/>
  <c r="U244" i="9" s="1"/>
  <c r="V244" i="9" s="1"/>
  <c r="W244" i="9" s="1"/>
  <c r="X244" i="9" s="1"/>
  <c r="Y244" i="9" s="1"/>
  <c r="Z244" i="9" s="1"/>
  <c r="AA244" i="9" s="1"/>
  <c r="AB244" i="9" s="1"/>
  <c r="AC244" i="9" s="1"/>
  <c r="AD244" i="9" s="1"/>
  <c r="AE244" i="9" s="1"/>
  <c r="H244" i="9"/>
  <c r="I244" i="9" s="1"/>
  <c r="J244" i="9" s="1"/>
  <c r="K244" i="9" s="1"/>
  <c r="L244" i="9" s="1"/>
  <c r="M244" i="9" s="1"/>
  <c r="N244" i="9" s="1"/>
  <c r="O244" i="9" s="1"/>
  <c r="P244" i="9" s="1"/>
  <c r="Q244" i="9" s="1"/>
  <c r="R244" i="9" s="1"/>
  <c r="S244" i="9" s="1"/>
  <c r="A150" i="22"/>
  <c r="AR150" i="9"/>
  <c r="AS150" i="9" s="1"/>
  <c r="AT150" i="9" s="1"/>
  <c r="AU150" i="9" s="1"/>
  <c r="AV150" i="9" s="1"/>
  <c r="AW150" i="9" s="1"/>
  <c r="AX150" i="9" s="1"/>
  <c r="AY150" i="9" s="1"/>
  <c r="AZ150" i="9" s="1"/>
  <c r="BA150" i="9" s="1"/>
  <c r="BB150" i="9" s="1"/>
  <c r="BC150" i="9" s="1"/>
  <c r="AF150" i="9"/>
  <c r="AG150" i="9" s="1"/>
  <c r="AH150" i="9" s="1"/>
  <c r="AI150" i="9" s="1"/>
  <c r="AJ150" i="9" s="1"/>
  <c r="AK150" i="9" s="1"/>
  <c r="AL150" i="9" s="1"/>
  <c r="AM150" i="9" s="1"/>
  <c r="AN150" i="9" s="1"/>
  <c r="AO150" i="9" s="1"/>
  <c r="AP150" i="9" s="1"/>
  <c r="AQ150" i="9" s="1"/>
  <c r="T150" i="9"/>
  <c r="U150" i="9" s="1"/>
  <c r="V150" i="9" s="1"/>
  <c r="W150" i="9" s="1"/>
  <c r="X150" i="9" s="1"/>
  <c r="Y150" i="9" s="1"/>
  <c r="Z150" i="9" s="1"/>
  <c r="AA150" i="9" s="1"/>
  <c r="AB150" i="9" s="1"/>
  <c r="AC150" i="9" s="1"/>
  <c r="AD150" i="9" s="1"/>
  <c r="AE150" i="9" s="1"/>
  <c r="H150" i="9"/>
  <c r="I150" i="9" s="1"/>
  <c r="J150" i="9" s="1"/>
  <c r="K150" i="9" s="1"/>
  <c r="L150" i="9" s="1"/>
  <c r="M150" i="9" s="1"/>
  <c r="N150" i="9" s="1"/>
  <c r="O150" i="9" s="1"/>
  <c r="P150" i="9" s="1"/>
  <c r="Q150" i="9" s="1"/>
  <c r="R150" i="9" s="1"/>
  <c r="S150" i="9" s="1"/>
  <c r="A273" i="22"/>
  <c r="AR273" i="9"/>
  <c r="AS273" i="9" s="1"/>
  <c r="AT273" i="9" s="1"/>
  <c r="AU273" i="9" s="1"/>
  <c r="AV273" i="9" s="1"/>
  <c r="AW273" i="9" s="1"/>
  <c r="AX273" i="9" s="1"/>
  <c r="AY273" i="9" s="1"/>
  <c r="AZ273" i="9" s="1"/>
  <c r="BA273" i="9" s="1"/>
  <c r="BB273" i="9" s="1"/>
  <c r="BC273" i="9" s="1"/>
  <c r="AF273" i="9"/>
  <c r="AG273" i="9" s="1"/>
  <c r="AH273" i="9" s="1"/>
  <c r="AI273" i="9" s="1"/>
  <c r="AJ273" i="9" s="1"/>
  <c r="AK273" i="9" s="1"/>
  <c r="AL273" i="9" s="1"/>
  <c r="AM273" i="9" s="1"/>
  <c r="AN273" i="9" s="1"/>
  <c r="AO273" i="9" s="1"/>
  <c r="AP273" i="9" s="1"/>
  <c r="AQ273" i="9" s="1"/>
  <c r="T273" i="9"/>
  <c r="H273" i="9"/>
  <c r="I273" i="9" s="1"/>
  <c r="J273" i="9" s="1"/>
  <c r="K273" i="9" s="1"/>
  <c r="L273" i="9" s="1"/>
  <c r="M273" i="9" s="1"/>
  <c r="N273" i="9" s="1"/>
  <c r="O273" i="9" s="1"/>
  <c r="P273" i="9" s="1"/>
  <c r="Q273" i="9" s="1"/>
  <c r="R273" i="9" s="1"/>
  <c r="S273" i="9" s="1"/>
  <c r="A302" i="22"/>
  <c r="AR302" i="9"/>
  <c r="AS302" i="9" s="1"/>
  <c r="AT302" i="9" s="1"/>
  <c r="AU302" i="9" s="1"/>
  <c r="AV302" i="9" s="1"/>
  <c r="AW302" i="9" s="1"/>
  <c r="AX302" i="9" s="1"/>
  <c r="AY302" i="9" s="1"/>
  <c r="AZ302" i="9" s="1"/>
  <c r="BA302" i="9" s="1"/>
  <c r="BB302" i="9" s="1"/>
  <c r="BC302" i="9" s="1"/>
  <c r="AF302" i="9"/>
  <c r="AG302" i="9" s="1"/>
  <c r="AH302" i="9" s="1"/>
  <c r="AI302" i="9" s="1"/>
  <c r="AJ302" i="9" s="1"/>
  <c r="AK302" i="9" s="1"/>
  <c r="AL302" i="9" s="1"/>
  <c r="AM302" i="9" s="1"/>
  <c r="AN302" i="9" s="1"/>
  <c r="AO302" i="9" s="1"/>
  <c r="AP302" i="9" s="1"/>
  <c r="AQ302" i="9" s="1"/>
  <c r="T302" i="9"/>
  <c r="U302" i="9" s="1"/>
  <c r="V302" i="9" s="1"/>
  <c r="W302" i="9" s="1"/>
  <c r="X302" i="9" s="1"/>
  <c r="Y302" i="9" s="1"/>
  <c r="Z302" i="9" s="1"/>
  <c r="AA302" i="9" s="1"/>
  <c r="AB302" i="9" s="1"/>
  <c r="AC302" i="9" s="1"/>
  <c r="AD302" i="9" s="1"/>
  <c r="AE302" i="9" s="1"/>
  <c r="H302" i="9"/>
  <c r="I302" i="9" s="1"/>
  <c r="J302" i="9" s="1"/>
  <c r="K302" i="9" s="1"/>
  <c r="L302" i="9" s="1"/>
  <c r="M302" i="9" s="1"/>
  <c r="N302" i="9" s="1"/>
  <c r="O302" i="9" s="1"/>
  <c r="P302" i="9" s="1"/>
  <c r="Q302" i="9" s="1"/>
  <c r="R302" i="9" s="1"/>
  <c r="S302" i="9" s="1"/>
  <c r="A211" i="22"/>
  <c r="AR211" i="9"/>
  <c r="AS211" i="9" s="1"/>
  <c r="AT211" i="9" s="1"/>
  <c r="AU211" i="9" s="1"/>
  <c r="AV211" i="9" s="1"/>
  <c r="AW211" i="9" s="1"/>
  <c r="AX211" i="9" s="1"/>
  <c r="AY211" i="9" s="1"/>
  <c r="AZ211" i="9" s="1"/>
  <c r="BA211" i="9" s="1"/>
  <c r="BB211" i="9" s="1"/>
  <c r="BC211" i="9" s="1"/>
  <c r="AF211" i="9"/>
  <c r="AG211" i="9" s="1"/>
  <c r="AH211" i="9" s="1"/>
  <c r="AI211" i="9" s="1"/>
  <c r="AJ211" i="9" s="1"/>
  <c r="AK211" i="9" s="1"/>
  <c r="AL211" i="9" s="1"/>
  <c r="AM211" i="9" s="1"/>
  <c r="AN211" i="9" s="1"/>
  <c r="AO211" i="9" s="1"/>
  <c r="AP211" i="9" s="1"/>
  <c r="AQ211" i="9" s="1"/>
  <c r="U211" i="9"/>
  <c r="V211" i="9" s="1"/>
  <c r="W211" i="9" s="1"/>
  <c r="X211" i="9" s="1"/>
  <c r="Y211" i="9" s="1"/>
  <c r="Z211" i="9" s="1"/>
  <c r="AA211" i="9" s="1"/>
  <c r="AB211" i="9" s="1"/>
  <c r="AC211" i="9" s="1"/>
  <c r="AD211" i="9" s="1"/>
  <c r="AE211" i="9" s="1"/>
  <c r="H211" i="9"/>
  <c r="I211" i="9" s="1"/>
  <c r="J211" i="9" s="1"/>
  <c r="K211" i="9" s="1"/>
  <c r="L211" i="9" s="1"/>
  <c r="M211" i="9" s="1"/>
  <c r="N211" i="9" s="1"/>
  <c r="O211" i="9" s="1"/>
  <c r="P211" i="9" s="1"/>
  <c r="Q211" i="9" s="1"/>
  <c r="R211" i="9" s="1"/>
  <c r="S211" i="9" s="1"/>
  <c r="A364" i="22"/>
  <c r="AR364" i="9"/>
  <c r="AS364" i="9" s="1"/>
  <c r="AT364" i="9" s="1"/>
  <c r="AU364" i="9" s="1"/>
  <c r="AV364" i="9" s="1"/>
  <c r="AW364" i="9" s="1"/>
  <c r="AX364" i="9" s="1"/>
  <c r="AY364" i="9" s="1"/>
  <c r="AZ364" i="9" s="1"/>
  <c r="BA364" i="9" s="1"/>
  <c r="BB364" i="9" s="1"/>
  <c r="BC364" i="9" s="1"/>
  <c r="T364" i="9"/>
  <c r="U364" i="9" s="1"/>
  <c r="V364" i="9" s="1"/>
  <c r="W364" i="9" s="1"/>
  <c r="X364" i="9" s="1"/>
  <c r="Y364" i="9" s="1"/>
  <c r="Z364" i="9" s="1"/>
  <c r="AA364" i="9" s="1"/>
  <c r="AB364" i="9" s="1"/>
  <c r="AC364" i="9" s="1"/>
  <c r="AD364" i="9" s="1"/>
  <c r="AE364" i="9" s="1"/>
  <c r="AF364" i="9"/>
  <c r="AG364" i="9" s="1"/>
  <c r="AH364" i="9" s="1"/>
  <c r="AI364" i="9" s="1"/>
  <c r="AJ364" i="9" s="1"/>
  <c r="AK364" i="9" s="1"/>
  <c r="AL364" i="9" s="1"/>
  <c r="AM364" i="9" s="1"/>
  <c r="AN364" i="9" s="1"/>
  <c r="AO364" i="9" s="1"/>
  <c r="AP364" i="9" s="1"/>
  <c r="AQ364" i="9" s="1"/>
  <c r="H364" i="9"/>
  <c r="I364" i="9" s="1"/>
  <c r="J364" i="9" s="1"/>
  <c r="K364" i="9" s="1"/>
  <c r="L364" i="9" s="1"/>
  <c r="M364" i="9" s="1"/>
  <c r="N364" i="9" s="1"/>
  <c r="O364" i="9" s="1"/>
  <c r="P364" i="9" s="1"/>
  <c r="Q364" i="9" s="1"/>
  <c r="R364" i="9" s="1"/>
  <c r="S364" i="9" s="1"/>
  <c r="A390" i="22"/>
  <c r="AR390" i="9"/>
  <c r="AS390" i="9" s="1"/>
  <c r="AT390" i="9" s="1"/>
  <c r="AU390" i="9" s="1"/>
  <c r="AV390" i="9" s="1"/>
  <c r="AW390" i="9" s="1"/>
  <c r="AX390" i="9" s="1"/>
  <c r="AY390" i="9" s="1"/>
  <c r="AZ390" i="9" s="1"/>
  <c r="BA390" i="9" s="1"/>
  <c r="BB390" i="9" s="1"/>
  <c r="BC390" i="9" s="1"/>
  <c r="AF390" i="9"/>
  <c r="AG390" i="9" s="1"/>
  <c r="AH390" i="9" s="1"/>
  <c r="AI390" i="9" s="1"/>
  <c r="AJ390" i="9" s="1"/>
  <c r="AK390" i="9" s="1"/>
  <c r="AL390" i="9" s="1"/>
  <c r="AM390" i="9" s="1"/>
  <c r="AN390" i="9" s="1"/>
  <c r="AO390" i="9" s="1"/>
  <c r="AP390" i="9" s="1"/>
  <c r="AQ390" i="9" s="1"/>
  <c r="T390" i="9"/>
  <c r="U390" i="9" s="1"/>
  <c r="V390" i="9" s="1"/>
  <c r="W390" i="9" s="1"/>
  <c r="X390" i="9" s="1"/>
  <c r="Y390" i="9" s="1"/>
  <c r="Z390" i="9" s="1"/>
  <c r="AA390" i="9" s="1"/>
  <c r="AB390" i="9" s="1"/>
  <c r="AC390" i="9" s="1"/>
  <c r="AD390" i="9" s="1"/>
  <c r="AE390" i="9" s="1"/>
  <c r="H390" i="9"/>
  <c r="I390" i="9" s="1"/>
  <c r="J390" i="9" s="1"/>
  <c r="K390" i="9" s="1"/>
  <c r="L390" i="9" s="1"/>
  <c r="M390" i="9" s="1"/>
  <c r="N390" i="9" s="1"/>
  <c r="O390" i="9" s="1"/>
  <c r="P390" i="9" s="1"/>
  <c r="Q390" i="9" s="1"/>
  <c r="R390" i="9" s="1"/>
  <c r="S390" i="9" s="1"/>
  <c r="A130" i="22"/>
  <c r="AR130" i="9"/>
  <c r="AS130" i="9" s="1"/>
  <c r="AT130" i="9" s="1"/>
  <c r="AU130" i="9" s="1"/>
  <c r="AV130" i="9" s="1"/>
  <c r="AW130" i="9" s="1"/>
  <c r="AX130" i="9" s="1"/>
  <c r="AY130" i="9" s="1"/>
  <c r="AZ130" i="9" s="1"/>
  <c r="BA130" i="9" s="1"/>
  <c r="BB130" i="9" s="1"/>
  <c r="BC130" i="9" s="1"/>
  <c r="T130" i="9"/>
  <c r="U130" i="9" s="1"/>
  <c r="V130" i="9" s="1"/>
  <c r="W130" i="9" s="1"/>
  <c r="X130" i="9" s="1"/>
  <c r="Y130" i="9" s="1"/>
  <c r="Z130" i="9" s="1"/>
  <c r="AA130" i="9" s="1"/>
  <c r="AB130" i="9" s="1"/>
  <c r="AC130" i="9" s="1"/>
  <c r="AD130" i="9" s="1"/>
  <c r="AE130" i="9" s="1"/>
  <c r="AF130" i="9"/>
  <c r="AG130" i="9" s="1"/>
  <c r="AH130" i="9" s="1"/>
  <c r="AI130" i="9" s="1"/>
  <c r="AJ130" i="9" s="1"/>
  <c r="AK130" i="9" s="1"/>
  <c r="AL130" i="9" s="1"/>
  <c r="AM130" i="9" s="1"/>
  <c r="AN130" i="9" s="1"/>
  <c r="AO130" i="9" s="1"/>
  <c r="AP130" i="9" s="1"/>
  <c r="AQ130" i="9" s="1"/>
  <c r="H130" i="9"/>
  <c r="I130" i="9" s="1"/>
  <c r="J130" i="9" s="1"/>
  <c r="K130" i="9" s="1"/>
  <c r="L130" i="9" s="1"/>
  <c r="M130" i="9" s="1"/>
  <c r="N130" i="9" s="1"/>
  <c r="O130" i="9" s="1"/>
  <c r="P130" i="9" s="1"/>
  <c r="Q130" i="9" s="1"/>
  <c r="R130" i="9" s="1"/>
  <c r="S130" i="9" s="1"/>
  <c r="A115" i="22"/>
  <c r="AR115" i="9"/>
  <c r="AS115" i="9" s="1"/>
  <c r="AT115" i="9" s="1"/>
  <c r="AU115" i="9" s="1"/>
  <c r="AV115" i="9" s="1"/>
  <c r="AW115" i="9" s="1"/>
  <c r="AX115" i="9" s="1"/>
  <c r="AY115" i="9" s="1"/>
  <c r="AZ115" i="9" s="1"/>
  <c r="BA115" i="9" s="1"/>
  <c r="BB115" i="9" s="1"/>
  <c r="BC115" i="9" s="1"/>
  <c r="T115" i="9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/>
  <c r="AG115" i="9" s="1"/>
  <c r="AH115" i="9" s="1"/>
  <c r="AI115" i="9" s="1"/>
  <c r="AJ115" i="9" s="1"/>
  <c r="AK115" i="9" s="1"/>
  <c r="AL115" i="9" s="1"/>
  <c r="AM115" i="9" s="1"/>
  <c r="AN115" i="9" s="1"/>
  <c r="AO115" i="9" s="1"/>
  <c r="AP115" i="9" s="1"/>
  <c r="AQ115" i="9" s="1"/>
  <c r="H115" i="9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AR432" i="9"/>
  <c r="AS432" i="9" s="1"/>
  <c r="AT432" i="9" s="1"/>
  <c r="AU432" i="9" s="1"/>
  <c r="AV432" i="9" s="1"/>
  <c r="AW432" i="9" s="1"/>
  <c r="AX432" i="9" s="1"/>
  <c r="AY432" i="9" s="1"/>
  <c r="AZ432" i="9" s="1"/>
  <c r="BA432" i="9" s="1"/>
  <c r="BB432" i="9" s="1"/>
  <c r="BC432" i="9" s="1"/>
  <c r="AF432" i="9"/>
  <c r="AG432" i="9" s="1"/>
  <c r="AH432" i="9" s="1"/>
  <c r="AI432" i="9" s="1"/>
  <c r="AJ432" i="9" s="1"/>
  <c r="AK432" i="9" s="1"/>
  <c r="AL432" i="9" s="1"/>
  <c r="AM432" i="9" s="1"/>
  <c r="AN432" i="9" s="1"/>
  <c r="AO432" i="9" s="1"/>
  <c r="AP432" i="9" s="1"/>
  <c r="AQ432" i="9" s="1"/>
  <c r="T432" i="9"/>
  <c r="U432" i="9" s="1"/>
  <c r="V432" i="9" s="1"/>
  <c r="W432" i="9" s="1"/>
  <c r="X432" i="9" s="1"/>
  <c r="Y432" i="9" s="1"/>
  <c r="Z432" i="9" s="1"/>
  <c r="AA432" i="9" s="1"/>
  <c r="AB432" i="9" s="1"/>
  <c r="AC432" i="9" s="1"/>
  <c r="AD432" i="9" s="1"/>
  <c r="AE432" i="9" s="1"/>
  <c r="H432" i="9"/>
  <c r="I432" i="9" s="1"/>
  <c r="J432" i="9" s="1"/>
  <c r="K432" i="9" s="1"/>
  <c r="L432" i="9" s="1"/>
  <c r="M432" i="9" s="1"/>
  <c r="N432" i="9" s="1"/>
  <c r="O432" i="9" s="1"/>
  <c r="P432" i="9" s="1"/>
  <c r="Q432" i="9" s="1"/>
  <c r="R432" i="9" s="1"/>
  <c r="S432" i="9" s="1"/>
  <c r="A305" i="22"/>
  <c r="AR305" i="9"/>
  <c r="AS305" i="9" s="1"/>
  <c r="AT305" i="9" s="1"/>
  <c r="AU305" i="9" s="1"/>
  <c r="AV305" i="9" s="1"/>
  <c r="AW305" i="9" s="1"/>
  <c r="AX305" i="9" s="1"/>
  <c r="AY305" i="9" s="1"/>
  <c r="AZ305" i="9" s="1"/>
  <c r="BA305" i="9" s="1"/>
  <c r="BB305" i="9" s="1"/>
  <c r="BC305" i="9" s="1"/>
  <c r="T305" i="9"/>
  <c r="U305" i="9" s="1"/>
  <c r="V305" i="9" s="1"/>
  <c r="W305" i="9" s="1"/>
  <c r="X305" i="9" s="1"/>
  <c r="Y305" i="9" s="1"/>
  <c r="Z305" i="9" s="1"/>
  <c r="AA305" i="9" s="1"/>
  <c r="AB305" i="9" s="1"/>
  <c r="AC305" i="9" s="1"/>
  <c r="AD305" i="9" s="1"/>
  <c r="AE305" i="9" s="1"/>
  <c r="AF305" i="9"/>
  <c r="AG305" i="9" s="1"/>
  <c r="AH305" i="9" s="1"/>
  <c r="AI305" i="9" s="1"/>
  <c r="AJ305" i="9" s="1"/>
  <c r="AK305" i="9" s="1"/>
  <c r="AL305" i="9" s="1"/>
  <c r="AM305" i="9" s="1"/>
  <c r="AN305" i="9" s="1"/>
  <c r="AO305" i="9" s="1"/>
  <c r="AP305" i="9" s="1"/>
  <c r="AQ305" i="9" s="1"/>
  <c r="H305" i="9"/>
  <c r="I305" i="9" s="1"/>
  <c r="J305" i="9" s="1"/>
  <c r="K305" i="9" s="1"/>
  <c r="L305" i="9" s="1"/>
  <c r="M305" i="9" s="1"/>
  <c r="N305" i="9" s="1"/>
  <c r="O305" i="9" s="1"/>
  <c r="P305" i="9" s="1"/>
  <c r="Q305" i="9" s="1"/>
  <c r="R305" i="9" s="1"/>
  <c r="S305" i="9" s="1"/>
  <c r="AR96" i="9"/>
  <c r="AS96" i="9" s="1"/>
  <c r="AT96" i="9" s="1"/>
  <c r="AU96" i="9" s="1"/>
  <c r="AV96" i="9" s="1"/>
  <c r="AW96" i="9" s="1"/>
  <c r="AX96" i="9" s="1"/>
  <c r="AY96" i="9" s="1"/>
  <c r="AZ96" i="9" s="1"/>
  <c r="BA96" i="9" s="1"/>
  <c r="BB96" i="9" s="1"/>
  <c r="BC96" i="9" s="1"/>
  <c r="T96" i="9"/>
  <c r="U96" i="9" s="1"/>
  <c r="V96" i="9" s="1"/>
  <c r="W96" i="9" s="1"/>
  <c r="X96" i="9" s="1"/>
  <c r="Y96" i="9" s="1"/>
  <c r="Z96" i="9" s="1"/>
  <c r="AA96" i="9" s="1"/>
  <c r="AB96" i="9" s="1"/>
  <c r="AC96" i="9" s="1"/>
  <c r="AD96" i="9" s="1"/>
  <c r="AE96" i="9" s="1"/>
  <c r="AF96" i="9"/>
  <c r="AG96" i="9" s="1"/>
  <c r="AH96" i="9" s="1"/>
  <c r="AI96" i="9" s="1"/>
  <c r="AJ96" i="9" s="1"/>
  <c r="AK96" i="9" s="1"/>
  <c r="AL96" i="9" s="1"/>
  <c r="AM96" i="9" s="1"/>
  <c r="AN96" i="9" s="1"/>
  <c r="AO96" i="9" s="1"/>
  <c r="AP96" i="9" s="1"/>
  <c r="AQ96" i="9" s="1"/>
  <c r="H96" i="9"/>
  <c r="I96" i="9" s="1"/>
  <c r="J96" i="9" s="1"/>
  <c r="K96" i="9" s="1"/>
  <c r="L96" i="9" s="1"/>
  <c r="M96" i="9" s="1"/>
  <c r="N96" i="9" s="1"/>
  <c r="O96" i="9" s="1"/>
  <c r="P96" i="9" s="1"/>
  <c r="Q96" i="9" s="1"/>
  <c r="R96" i="9" s="1"/>
  <c r="S96" i="9" s="1"/>
  <c r="AR262" i="9"/>
  <c r="AS262" i="9" s="1"/>
  <c r="AT262" i="9" s="1"/>
  <c r="AU262" i="9" s="1"/>
  <c r="AV262" i="9" s="1"/>
  <c r="AW262" i="9" s="1"/>
  <c r="AX262" i="9" s="1"/>
  <c r="AY262" i="9" s="1"/>
  <c r="AZ262" i="9" s="1"/>
  <c r="BA262" i="9" s="1"/>
  <c r="BB262" i="9" s="1"/>
  <c r="BC262" i="9" s="1"/>
  <c r="T262" i="9"/>
  <c r="U262" i="9" s="1"/>
  <c r="V262" i="9" s="1"/>
  <c r="W262" i="9" s="1"/>
  <c r="X262" i="9" s="1"/>
  <c r="Y262" i="9" s="1"/>
  <c r="Z262" i="9" s="1"/>
  <c r="AA262" i="9" s="1"/>
  <c r="AB262" i="9" s="1"/>
  <c r="AC262" i="9" s="1"/>
  <c r="AD262" i="9" s="1"/>
  <c r="AE262" i="9" s="1"/>
  <c r="AF262" i="9"/>
  <c r="AG262" i="9" s="1"/>
  <c r="AH262" i="9" s="1"/>
  <c r="AI262" i="9" s="1"/>
  <c r="AJ262" i="9" s="1"/>
  <c r="AK262" i="9" s="1"/>
  <c r="AL262" i="9" s="1"/>
  <c r="AM262" i="9" s="1"/>
  <c r="AN262" i="9" s="1"/>
  <c r="AO262" i="9" s="1"/>
  <c r="AP262" i="9" s="1"/>
  <c r="AQ262" i="9" s="1"/>
  <c r="H262" i="9"/>
  <c r="I262" i="9" s="1"/>
  <c r="J262" i="9" s="1"/>
  <c r="K262" i="9" s="1"/>
  <c r="L262" i="9" s="1"/>
  <c r="M262" i="9" s="1"/>
  <c r="N262" i="9" s="1"/>
  <c r="O262" i="9" s="1"/>
  <c r="P262" i="9" s="1"/>
  <c r="Q262" i="9" s="1"/>
  <c r="R262" i="9" s="1"/>
  <c r="S262" i="9" s="1"/>
  <c r="A367" i="22"/>
  <c r="AR367" i="9"/>
  <c r="AS367" i="9" s="1"/>
  <c r="AT367" i="9" s="1"/>
  <c r="AU367" i="9" s="1"/>
  <c r="AV367" i="9" s="1"/>
  <c r="AW367" i="9" s="1"/>
  <c r="AX367" i="9" s="1"/>
  <c r="AY367" i="9" s="1"/>
  <c r="AZ367" i="9" s="1"/>
  <c r="BA367" i="9" s="1"/>
  <c r="BB367" i="9" s="1"/>
  <c r="BC367" i="9" s="1"/>
  <c r="T367" i="9"/>
  <c r="U367" i="9" s="1"/>
  <c r="V367" i="9" s="1"/>
  <c r="W367" i="9" s="1"/>
  <c r="X367" i="9" s="1"/>
  <c r="Y367" i="9" s="1"/>
  <c r="Z367" i="9" s="1"/>
  <c r="AA367" i="9" s="1"/>
  <c r="AB367" i="9" s="1"/>
  <c r="AC367" i="9" s="1"/>
  <c r="AD367" i="9" s="1"/>
  <c r="AE367" i="9" s="1"/>
  <c r="AF367" i="9"/>
  <c r="AG367" i="9" s="1"/>
  <c r="AH367" i="9" s="1"/>
  <c r="AI367" i="9" s="1"/>
  <c r="AJ367" i="9" s="1"/>
  <c r="AK367" i="9" s="1"/>
  <c r="AL367" i="9" s="1"/>
  <c r="AM367" i="9" s="1"/>
  <c r="AN367" i="9" s="1"/>
  <c r="AO367" i="9" s="1"/>
  <c r="AP367" i="9" s="1"/>
  <c r="AQ367" i="9" s="1"/>
  <c r="H367" i="9"/>
  <c r="I367" i="9" s="1"/>
  <c r="J367" i="9" s="1"/>
  <c r="K367" i="9" s="1"/>
  <c r="L367" i="9" s="1"/>
  <c r="M367" i="9" s="1"/>
  <c r="N367" i="9" s="1"/>
  <c r="O367" i="9" s="1"/>
  <c r="P367" i="9" s="1"/>
  <c r="Q367" i="9" s="1"/>
  <c r="R367" i="9" s="1"/>
  <c r="S367" i="9" s="1"/>
  <c r="A114" i="22"/>
  <c r="AR114" i="9"/>
  <c r="AS114" i="9" s="1"/>
  <c r="AT114" i="9" s="1"/>
  <c r="AU114" i="9" s="1"/>
  <c r="AV114" i="9" s="1"/>
  <c r="AW114" i="9" s="1"/>
  <c r="AX114" i="9" s="1"/>
  <c r="AY114" i="9" s="1"/>
  <c r="AZ114" i="9" s="1"/>
  <c r="BA114" i="9" s="1"/>
  <c r="BB114" i="9" s="1"/>
  <c r="BC114" i="9" s="1"/>
  <c r="AF114" i="9"/>
  <c r="AG114" i="9" s="1"/>
  <c r="AH114" i="9" s="1"/>
  <c r="AI114" i="9" s="1"/>
  <c r="AJ114" i="9" s="1"/>
  <c r="AK114" i="9" s="1"/>
  <c r="AL114" i="9" s="1"/>
  <c r="AM114" i="9" s="1"/>
  <c r="AN114" i="9" s="1"/>
  <c r="AO114" i="9" s="1"/>
  <c r="AP114" i="9" s="1"/>
  <c r="AQ114" i="9" s="1"/>
  <c r="T114" i="9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H114" i="9"/>
  <c r="I114" i="9" s="1"/>
  <c r="J114" i="9" s="1"/>
  <c r="K114" i="9" s="1"/>
  <c r="L114" i="9" s="1"/>
  <c r="M114" i="9" s="1"/>
  <c r="N114" i="9" s="1"/>
  <c r="O114" i="9" s="1"/>
  <c r="P114" i="9" s="1"/>
  <c r="Q114" i="9" s="1"/>
  <c r="R114" i="9" s="1"/>
  <c r="S114" i="9" s="1"/>
  <c r="A109" i="22"/>
  <c r="AR109" i="9"/>
  <c r="AS109" i="9" s="1"/>
  <c r="AT109" i="9" s="1"/>
  <c r="AU109" i="9" s="1"/>
  <c r="AV109" i="9" s="1"/>
  <c r="AW109" i="9" s="1"/>
  <c r="AX109" i="9" s="1"/>
  <c r="AY109" i="9" s="1"/>
  <c r="AZ109" i="9" s="1"/>
  <c r="BA109" i="9" s="1"/>
  <c r="BB109" i="9" s="1"/>
  <c r="BC109" i="9" s="1"/>
  <c r="T109" i="9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/>
  <c r="AG109" i="9" s="1"/>
  <c r="AH109" i="9" s="1"/>
  <c r="AI109" i="9" s="1"/>
  <c r="AJ109" i="9" s="1"/>
  <c r="AK109" i="9" s="1"/>
  <c r="AL109" i="9" s="1"/>
  <c r="AM109" i="9" s="1"/>
  <c r="AN109" i="9" s="1"/>
  <c r="AO109" i="9" s="1"/>
  <c r="AP109" i="9" s="1"/>
  <c r="AQ109" i="9" s="1"/>
  <c r="H109" i="9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A396" i="22"/>
  <c r="AR396" i="9"/>
  <c r="AS396" i="9" s="1"/>
  <c r="AT396" i="9" s="1"/>
  <c r="AU396" i="9" s="1"/>
  <c r="AV396" i="9" s="1"/>
  <c r="AW396" i="9" s="1"/>
  <c r="AX396" i="9" s="1"/>
  <c r="AY396" i="9" s="1"/>
  <c r="AZ396" i="9" s="1"/>
  <c r="BA396" i="9" s="1"/>
  <c r="BB396" i="9" s="1"/>
  <c r="BC396" i="9" s="1"/>
  <c r="T396" i="9"/>
  <c r="U396" i="9" s="1"/>
  <c r="V396" i="9" s="1"/>
  <c r="W396" i="9" s="1"/>
  <c r="X396" i="9" s="1"/>
  <c r="Y396" i="9" s="1"/>
  <c r="Z396" i="9" s="1"/>
  <c r="AA396" i="9" s="1"/>
  <c r="AB396" i="9" s="1"/>
  <c r="AC396" i="9" s="1"/>
  <c r="AD396" i="9" s="1"/>
  <c r="AE396" i="9" s="1"/>
  <c r="AF396" i="9"/>
  <c r="AG396" i="9" s="1"/>
  <c r="AH396" i="9" s="1"/>
  <c r="AI396" i="9" s="1"/>
  <c r="AJ396" i="9" s="1"/>
  <c r="AK396" i="9" s="1"/>
  <c r="AL396" i="9" s="1"/>
  <c r="AM396" i="9" s="1"/>
  <c r="AN396" i="9" s="1"/>
  <c r="AO396" i="9" s="1"/>
  <c r="AP396" i="9" s="1"/>
  <c r="AQ396" i="9" s="1"/>
  <c r="H396" i="9"/>
  <c r="I396" i="9" s="1"/>
  <c r="J396" i="9" s="1"/>
  <c r="K396" i="9" s="1"/>
  <c r="L396" i="9" s="1"/>
  <c r="M396" i="9" s="1"/>
  <c r="N396" i="9" s="1"/>
  <c r="O396" i="9" s="1"/>
  <c r="P396" i="9" s="1"/>
  <c r="Q396" i="9" s="1"/>
  <c r="R396" i="9" s="1"/>
  <c r="S396" i="9" s="1"/>
  <c r="A164" i="22"/>
  <c r="AR164" i="9"/>
  <c r="AS164" i="9" s="1"/>
  <c r="AT164" i="9" s="1"/>
  <c r="AU164" i="9" s="1"/>
  <c r="AV164" i="9" s="1"/>
  <c r="AW164" i="9" s="1"/>
  <c r="AX164" i="9" s="1"/>
  <c r="AY164" i="9" s="1"/>
  <c r="AZ164" i="9" s="1"/>
  <c r="BA164" i="9" s="1"/>
  <c r="BB164" i="9" s="1"/>
  <c r="BC164" i="9" s="1"/>
  <c r="T164" i="9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/>
  <c r="AG164" i="9" s="1"/>
  <c r="AH164" i="9" s="1"/>
  <c r="AI164" i="9" s="1"/>
  <c r="AJ164" i="9" s="1"/>
  <c r="AK164" i="9" s="1"/>
  <c r="AL164" i="9" s="1"/>
  <c r="AM164" i="9" s="1"/>
  <c r="AN164" i="9" s="1"/>
  <c r="AO164" i="9" s="1"/>
  <c r="AP164" i="9" s="1"/>
  <c r="AQ164" i="9" s="1"/>
  <c r="H164" i="9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A235" i="22"/>
  <c r="AR235" i="9"/>
  <c r="AS235" i="9" s="1"/>
  <c r="AT235" i="9" s="1"/>
  <c r="AU235" i="9" s="1"/>
  <c r="AV235" i="9" s="1"/>
  <c r="AW235" i="9" s="1"/>
  <c r="AX235" i="9" s="1"/>
  <c r="AY235" i="9" s="1"/>
  <c r="AZ235" i="9" s="1"/>
  <c r="BA235" i="9" s="1"/>
  <c r="BB235" i="9" s="1"/>
  <c r="BC235" i="9" s="1"/>
  <c r="AF235" i="9"/>
  <c r="AG235" i="9" s="1"/>
  <c r="AH235" i="9" s="1"/>
  <c r="AI235" i="9" s="1"/>
  <c r="AJ235" i="9" s="1"/>
  <c r="AK235" i="9" s="1"/>
  <c r="AL235" i="9" s="1"/>
  <c r="AM235" i="9" s="1"/>
  <c r="AN235" i="9" s="1"/>
  <c r="AO235" i="9" s="1"/>
  <c r="AP235" i="9" s="1"/>
  <c r="AQ235" i="9" s="1"/>
  <c r="T235" i="9"/>
  <c r="U235" i="9" s="1"/>
  <c r="V235" i="9" s="1"/>
  <c r="W235" i="9" s="1"/>
  <c r="X235" i="9" s="1"/>
  <c r="Y235" i="9" s="1"/>
  <c r="Z235" i="9" s="1"/>
  <c r="AA235" i="9" s="1"/>
  <c r="AB235" i="9" s="1"/>
  <c r="AC235" i="9" s="1"/>
  <c r="AD235" i="9" s="1"/>
  <c r="AE235" i="9" s="1"/>
  <c r="H235" i="9"/>
  <c r="I235" i="9" s="1"/>
  <c r="J235" i="9" s="1"/>
  <c r="K235" i="9" s="1"/>
  <c r="L235" i="9" s="1"/>
  <c r="M235" i="9" s="1"/>
  <c r="N235" i="9" s="1"/>
  <c r="O235" i="9" s="1"/>
  <c r="P235" i="9" s="1"/>
  <c r="Q235" i="9" s="1"/>
  <c r="R235" i="9" s="1"/>
  <c r="S235" i="9" s="1"/>
  <c r="A354" i="22"/>
  <c r="AR354" i="9"/>
  <c r="AS354" i="9" s="1"/>
  <c r="AT354" i="9" s="1"/>
  <c r="AU354" i="9" s="1"/>
  <c r="AV354" i="9" s="1"/>
  <c r="AW354" i="9" s="1"/>
  <c r="AX354" i="9" s="1"/>
  <c r="AY354" i="9" s="1"/>
  <c r="AZ354" i="9" s="1"/>
  <c r="BA354" i="9" s="1"/>
  <c r="BB354" i="9" s="1"/>
  <c r="BC354" i="9" s="1"/>
  <c r="AF354" i="9"/>
  <c r="AG354" i="9" s="1"/>
  <c r="AH354" i="9" s="1"/>
  <c r="AI354" i="9" s="1"/>
  <c r="AJ354" i="9" s="1"/>
  <c r="AK354" i="9" s="1"/>
  <c r="AL354" i="9" s="1"/>
  <c r="AM354" i="9" s="1"/>
  <c r="AN354" i="9" s="1"/>
  <c r="AO354" i="9" s="1"/>
  <c r="AP354" i="9" s="1"/>
  <c r="AQ354" i="9" s="1"/>
  <c r="T354" i="9"/>
  <c r="U354" i="9" s="1"/>
  <c r="V354" i="9" s="1"/>
  <c r="W354" i="9" s="1"/>
  <c r="X354" i="9" s="1"/>
  <c r="Y354" i="9" s="1"/>
  <c r="Z354" i="9" s="1"/>
  <c r="AA354" i="9" s="1"/>
  <c r="AB354" i="9" s="1"/>
  <c r="AC354" i="9" s="1"/>
  <c r="AD354" i="9" s="1"/>
  <c r="AE354" i="9" s="1"/>
  <c r="H354" i="9"/>
  <c r="I354" i="9" s="1"/>
  <c r="J354" i="9" s="1"/>
  <c r="K354" i="9" s="1"/>
  <c r="L354" i="9" s="1"/>
  <c r="M354" i="9" s="1"/>
  <c r="N354" i="9" s="1"/>
  <c r="O354" i="9" s="1"/>
  <c r="P354" i="9" s="1"/>
  <c r="Q354" i="9" s="1"/>
  <c r="R354" i="9" s="1"/>
  <c r="S354" i="9" s="1"/>
  <c r="A320" i="22"/>
  <c r="AR320" i="9"/>
  <c r="AS320" i="9" s="1"/>
  <c r="AT320" i="9" s="1"/>
  <c r="AU320" i="9" s="1"/>
  <c r="AV320" i="9" s="1"/>
  <c r="AW320" i="9" s="1"/>
  <c r="AX320" i="9" s="1"/>
  <c r="AY320" i="9" s="1"/>
  <c r="AZ320" i="9" s="1"/>
  <c r="BA320" i="9" s="1"/>
  <c r="BB320" i="9" s="1"/>
  <c r="BC320" i="9" s="1"/>
  <c r="AF320" i="9"/>
  <c r="AG320" i="9" s="1"/>
  <c r="AH320" i="9" s="1"/>
  <c r="AI320" i="9" s="1"/>
  <c r="AJ320" i="9" s="1"/>
  <c r="AK320" i="9" s="1"/>
  <c r="AL320" i="9" s="1"/>
  <c r="AM320" i="9" s="1"/>
  <c r="AN320" i="9" s="1"/>
  <c r="AO320" i="9" s="1"/>
  <c r="AP320" i="9" s="1"/>
  <c r="AQ320" i="9" s="1"/>
  <c r="T320" i="9"/>
  <c r="U320" i="9" s="1"/>
  <c r="V320" i="9" s="1"/>
  <c r="W320" i="9" s="1"/>
  <c r="X320" i="9" s="1"/>
  <c r="Y320" i="9" s="1"/>
  <c r="Z320" i="9" s="1"/>
  <c r="AA320" i="9" s="1"/>
  <c r="AB320" i="9" s="1"/>
  <c r="AC320" i="9" s="1"/>
  <c r="AD320" i="9" s="1"/>
  <c r="AE320" i="9" s="1"/>
  <c r="H320" i="9"/>
  <c r="I320" i="9" s="1"/>
  <c r="J320" i="9" s="1"/>
  <c r="K320" i="9" s="1"/>
  <c r="L320" i="9" s="1"/>
  <c r="M320" i="9" s="1"/>
  <c r="N320" i="9" s="1"/>
  <c r="O320" i="9" s="1"/>
  <c r="P320" i="9" s="1"/>
  <c r="Q320" i="9" s="1"/>
  <c r="R320" i="9" s="1"/>
  <c r="S320" i="9" s="1"/>
  <c r="A231" i="22"/>
  <c r="AR231" i="9"/>
  <c r="AS231" i="9" s="1"/>
  <c r="AT231" i="9" s="1"/>
  <c r="AU231" i="9" s="1"/>
  <c r="AV231" i="9" s="1"/>
  <c r="AW231" i="9" s="1"/>
  <c r="AX231" i="9" s="1"/>
  <c r="AY231" i="9" s="1"/>
  <c r="AZ231" i="9" s="1"/>
  <c r="BA231" i="9" s="1"/>
  <c r="BB231" i="9" s="1"/>
  <c r="BC231" i="9" s="1"/>
  <c r="T231" i="9"/>
  <c r="U231" i="9" s="1"/>
  <c r="V231" i="9" s="1"/>
  <c r="W231" i="9" s="1"/>
  <c r="X231" i="9" s="1"/>
  <c r="Y231" i="9" s="1"/>
  <c r="Z231" i="9" s="1"/>
  <c r="AA231" i="9" s="1"/>
  <c r="AB231" i="9" s="1"/>
  <c r="AC231" i="9" s="1"/>
  <c r="AD231" i="9" s="1"/>
  <c r="AE231" i="9" s="1"/>
  <c r="AF231" i="9"/>
  <c r="AG231" i="9" s="1"/>
  <c r="AH231" i="9" s="1"/>
  <c r="AI231" i="9" s="1"/>
  <c r="AJ231" i="9" s="1"/>
  <c r="AK231" i="9" s="1"/>
  <c r="AL231" i="9" s="1"/>
  <c r="AM231" i="9" s="1"/>
  <c r="AN231" i="9" s="1"/>
  <c r="AO231" i="9" s="1"/>
  <c r="AP231" i="9" s="1"/>
  <c r="AQ231" i="9" s="1"/>
  <c r="H231" i="9"/>
  <c r="I231" i="9" s="1"/>
  <c r="J231" i="9" s="1"/>
  <c r="K231" i="9" s="1"/>
  <c r="L231" i="9" s="1"/>
  <c r="M231" i="9" s="1"/>
  <c r="N231" i="9" s="1"/>
  <c r="O231" i="9" s="1"/>
  <c r="P231" i="9" s="1"/>
  <c r="Q231" i="9" s="1"/>
  <c r="R231" i="9" s="1"/>
  <c r="S231" i="9" s="1"/>
  <c r="A121" i="22"/>
  <c r="AR121" i="9"/>
  <c r="AS121" i="9" s="1"/>
  <c r="AT121" i="9" s="1"/>
  <c r="AU121" i="9" s="1"/>
  <c r="AV121" i="9" s="1"/>
  <c r="AW121" i="9" s="1"/>
  <c r="AX121" i="9" s="1"/>
  <c r="AY121" i="9" s="1"/>
  <c r="AZ121" i="9" s="1"/>
  <c r="BA121" i="9" s="1"/>
  <c r="BB121" i="9" s="1"/>
  <c r="BC121" i="9" s="1"/>
  <c r="AF121" i="9"/>
  <c r="AG121" i="9" s="1"/>
  <c r="AH121" i="9" s="1"/>
  <c r="AI121" i="9" s="1"/>
  <c r="AJ121" i="9" s="1"/>
  <c r="AK121" i="9" s="1"/>
  <c r="AL121" i="9" s="1"/>
  <c r="AM121" i="9" s="1"/>
  <c r="AN121" i="9" s="1"/>
  <c r="AO121" i="9" s="1"/>
  <c r="AP121" i="9" s="1"/>
  <c r="AQ121" i="9" s="1"/>
  <c r="T121" i="9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H121" i="9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A321" i="22"/>
  <c r="AR321" i="9"/>
  <c r="AS321" i="9" s="1"/>
  <c r="AT321" i="9" s="1"/>
  <c r="AU321" i="9" s="1"/>
  <c r="AV321" i="9" s="1"/>
  <c r="AW321" i="9" s="1"/>
  <c r="AX321" i="9" s="1"/>
  <c r="AY321" i="9" s="1"/>
  <c r="AZ321" i="9" s="1"/>
  <c r="BA321" i="9" s="1"/>
  <c r="BB321" i="9" s="1"/>
  <c r="BC321" i="9" s="1"/>
  <c r="AF321" i="9"/>
  <c r="AG321" i="9" s="1"/>
  <c r="AH321" i="9" s="1"/>
  <c r="AI321" i="9" s="1"/>
  <c r="AJ321" i="9" s="1"/>
  <c r="AK321" i="9" s="1"/>
  <c r="AL321" i="9" s="1"/>
  <c r="AM321" i="9" s="1"/>
  <c r="AN321" i="9" s="1"/>
  <c r="AO321" i="9" s="1"/>
  <c r="AP321" i="9" s="1"/>
  <c r="AQ321" i="9" s="1"/>
  <c r="T321" i="9"/>
  <c r="U321" i="9" s="1"/>
  <c r="V321" i="9" s="1"/>
  <c r="W321" i="9" s="1"/>
  <c r="X321" i="9" s="1"/>
  <c r="Y321" i="9" s="1"/>
  <c r="Z321" i="9" s="1"/>
  <c r="AA321" i="9" s="1"/>
  <c r="AB321" i="9" s="1"/>
  <c r="AC321" i="9" s="1"/>
  <c r="AD321" i="9" s="1"/>
  <c r="AE321" i="9" s="1"/>
  <c r="H321" i="9"/>
  <c r="I321" i="9" s="1"/>
  <c r="J321" i="9" s="1"/>
  <c r="K321" i="9" s="1"/>
  <c r="L321" i="9" s="1"/>
  <c r="M321" i="9" s="1"/>
  <c r="N321" i="9" s="1"/>
  <c r="O321" i="9" s="1"/>
  <c r="P321" i="9" s="1"/>
  <c r="Q321" i="9" s="1"/>
  <c r="R321" i="9" s="1"/>
  <c r="S321" i="9" s="1"/>
  <c r="A308" i="22"/>
  <c r="AR308" i="9"/>
  <c r="AS308" i="9" s="1"/>
  <c r="AT308" i="9" s="1"/>
  <c r="AU308" i="9" s="1"/>
  <c r="AV308" i="9" s="1"/>
  <c r="AW308" i="9" s="1"/>
  <c r="AX308" i="9" s="1"/>
  <c r="AY308" i="9" s="1"/>
  <c r="AZ308" i="9" s="1"/>
  <c r="BA308" i="9" s="1"/>
  <c r="BB308" i="9" s="1"/>
  <c r="BC308" i="9" s="1"/>
  <c r="AF308" i="9"/>
  <c r="AG308" i="9" s="1"/>
  <c r="AH308" i="9" s="1"/>
  <c r="AI308" i="9" s="1"/>
  <c r="AJ308" i="9" s="1"/>
  <c r="AK308" i="9" s="1"/>
  <c r="AL308" i="9" s="1"/>
  <c r="AM308" i="9" s="1"/>
  <c r="AN308" i="9" s="1"/>
  <c r="AO308" i="9" s="1"/>
  <c r="AP308" i="9" s="1"/>
  <c r="AQ308" i="9" s="1"/>
  <c r="T308" i="9"/>
  <c r="U308" i="9" s="1"/>
  <c r="V308" i="9" s="1"/>
  <c r="W308" i="9" s="1"/>
  <c r="X308" i="9" s="1"/>
  <c r="Y308" i="9" s="1"/>
  <c r="Z308" i="9" s="1"/>
  <c r="AA308" i="9" s="1"/>
  <c r="AB308" i="9" s="1"/>
  <c r="AC308" i="9" s="1"/>
  <c r="AD308" i="9" s="1"/>
  <c r="AE308" i="9" s="1"/>
  <c r="H308" i="9"/>
  <c r="I308" i="9" s="1"/>
  <c r="J308" i="9" s="1"/>
  <c r="K308" i="9" s="1"/>
  <c r="L308" i="9" s="1"/>
  <c r="M308" i="9" s="1"/>
  <c r="N308" i="9" s="1"/>
  <c r="O308" i="9" s="1"/>
  <c r="P308" i="9" s="1"/>
  <c r="Q308" i="9" s="1"/>
  <c r="R308" i="9" s="1"/>
  <c r="S308" i="9" s="1"/>
  <c r="AR17" i="9"/>
  <c r="AS17" i="9" s="1"/>
  <c r="AT17" i="9" s="1"/>
  <c r="AU17" i="9" s="1"/>
  <c r="AV17" i="9" s="1"/>
  <c r="AW17" i="9" s="1"/>
  <c r="AX17" i="9" s="1"/>
  <c r="AY17" i="9" s="1"/>
  <c r="AZ17" i="9" s="1"/>
  <c r="BA17" i="9" s="1"/>
  <c r="BB17" i="9" s="1"/>
  <c r="BC17" i="9" s="1"/>
  <c r="AF17" i="9"/>
  <c r="AG17" i="9" s="1"/>
  <c r="AH17" i="9" s="1"/>
  <c r="AI17" i="9" s="1"/>
  <c r="AJ17" i="9" s="1"/>
  <c r="AK17" i="9" s="1"/>
  <c r="AL17" i="9" s="1"/>
  <c r="AM17" i="9" s="1"/>
  <c r="AN17" i="9" s="1"/>
  <c r="AO17" i="9" s="1"/>
  <c r="AP17" i="9" s="1"/>
  <c r="AQ17" i="9" s="1"/>
  <c r="T17" i="9"/>
  <c r="U17" i="9" s="1"/>
  <c r="V17" i="9" s="1"/>
  <c r="W17" i="9" s="1"/>
  <c r="X17" i="9" s="1"/>
  <c r="Y17" i="9" s="1"/>
  <c r="Z17" i="9" s="1"/>
  <c r="AA17" i="9" s="1"/>
  <c r="AB17" i="9" s="1"/>
  <c r="AC17" i="9" s="1"/>
  <c r="AD17" i="9" s="1"/>
  <c r="AE17" i="9" s="1"/>
  <c r="H17" i="9"/>
  <c r="I17" i="9" s="1"/>
  <c r="J17" i="9" s="1"/>
  <c r="K17" i="9" s="1"/>
  <c r="L17" i="9" s="1"/>
  <c r="M17" i="9" s="1"/>
  <c r="N17" i="9" s="1"/>
  <c r="O17" i="9" s="1"/>
  <c r="P17" i="9" s="1"/>
  <c r="Q17" i="9" s="1"/>
  <c r="R17" i="9" s="1"/>
  <c r="S17" i="9" s="1"/>
  <c r="A127" i="22"/>
  <c r="AR127" i="9"/>
  <c r="AS127" i="9" s="1"/>
  <c r="AT127" i="9" s="1"/>
  <c r="AU127" i="9" s="1"/>
  <c r="AV127" i="9" s="1"/>
  <c r="AW127" i="9" s="1"/>
  <c r="AX127" i="9" s="1"/>
  <c r="AY127" i="9" s="1"/>
  <c r="AZ127" i="9" s="1"/>
  <c r="BA127" i="9" s="1"/>
  <c r="BB127" i="9" s="1"/>
  <c r="BC127" i="9" s="1"/>
  <c r="T127" i="9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E127" i="9" s="1"/>
  <c r="AF127" i="9"/>
  <c r="AG127" i="9" s="1"/>
  <c r="AH127" i="9" s="1"/>
  <c r="AI127" i="9" s="1"/>
  <c r="AJ127" i="9" s="1"/>
  <c r="AK127" i="9" s="1"/>
  <c r="AL127" i="9" s="1"/>
  <c r="AM127" i="9" s="1"/>
  <c r="AN127" i="9" s="1"/>
  <c r="AO127" i="9" s="1"/>
  <c r="AP127" i="9" s="1"/>
  <c r="AQ127" i="9" s="1"/>
  <c r="H127" i="9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S127" i="9" s="1"/>
  <c r="A212" i="22"/>
  <c r="AR212" i="9"/>
  <c r="AS212" i="9" s="1"/>
  <c r="AT212" i="9" s="1"/>
  <c r="AU212" i="9" s="1"/>
  <c r="AV212" i="9" s="1"/>
  <c r="AW212" i="9" s="1"/>
  <c r="AX212" i="9" s="1"/>
  <c r="AY212" i="9" s="1"/>
  <c r="AZ212" i="9" s="1"/>
  <c r="BA212" i="9" s="1"/>
  <c r="BB212" i="9" s="1"/>
  <c r="BC212" i="9" s="1"/>
  <c r="AF212" i="9"/>
  <c r="AG212" i="9" s="1"/>
  <c r="AH212" i="9" s="1"/>
  <c r="AI212" i="9" s="1"/>
  <c r="AJ212" i="9" s="1"/>
  <c r="AK212" i="9" s="1"/>
  <c r="AL212" i="9" s="1"/>
  <c r="AM212" i="9" s="1"/>
  <c r="AN212" i="9" s="1"/>
  <c r="AO212" i="9" s="1"/>
  <c r="AP212" i="9" s="1"/>
  <c r="AQ212" i="9" s="1"/>
  <c r="V212" i="9"/>
  <c r="W212" i="9" s="1"/>
  <c r="X212" i="9" s="1"/>
  <c r="Y212" i="9" s="1"/>
  <c r="Z212" i="9" s="1"/>
  <c r="AA212" i="9" s="1"/>
  <c r="AB212" i="9" s="1"/>
  <c r="H212" i="9"/>
  <c r="A293" i="22"/>
  <c r="AR293" i="9"/>
  <c r="AS293" i="9" s="1"/>
  <c r="AT293" i="9" s="1"/>
  <c r="AU293" i="9" s="1"/>
  <c r="AV293" i="9" s="1"/>
  <c r="AW293" i="9" s="1"/>
  <c r="AX293" i="9" s="1"/>
  <c r="AY293" i="9" s="1"/>
  <c r="AZ293" i="9" s="1"/>
  <c r="BA293" i="9" s="1"/>
  <c r="BB293" i="9" s="1"/>
  <c r="BC293" i="9" s="1"/>
  <c r="AF293" i="9"/>
  <c r="AG293" i="9" s="1"/>
  <c r="AH293" i="9" s="1"/>
  <c r="AI293" i="9" s="1"/>
  <c r="AJ293" i="9" s="1"/>
  <c r="AK293" i="9" s="1"/>
  <c r="AL293" i="9" s="1"/>
  <c r="AM293" i="9" s="1"/>
  <c r="AN293" i="9" s="1"/>
  <c r="AO293" i="9" s="1"/>
  <c r="AP293" i="9" s="1"/>
  <c r="AQ293" i="9" s="1"/>
  <c r="T293" i="9"/>
  <c r="U293" i="9" s="1"/>
  <c r="V293" i="9" s="1"/>
  <c r="W293" i="9" s="1"/>
  <c r="X293" i="9" s="1"/>
  <c r="Y293" i="9" s="1"/>
  <c r="Z293" i="9" s="1"/>
  <c r="AA293" i="9" s="1"/>
  <c r="AB293" i="9" s="1"/>
  <c r="AC293" i="9" s="1"/>
  <c r="AD293" i="9" s="1"/>
  <c r="AE293" i="9" s="1"/>
  <c r="H293" i="9"/>
  <c r="I293" i="9" s="1"/>
  <c r="J293" i="9" s="1"/>
  <c r="K293" i="9" s="1"/>
  <c r="L293" i="9" s="1"/>
  <c r="M293" i="9" s="1"/>
  <c r="N293" i="9" s="1"/>
  <c r="O293" i="9" s="1"/>
  <c r="P293" i="9" s="1"/>
  <c r="Q293" i="9" s="1"/>
  <c r="R293" i="9" s="1"/>
  <c r="S293" i="9" s="1"/>
  <c r="A358" i="22"/>
  <c r="AR358" i="9"/>
  <c r="AS358" i="9" s="1"/>
  <c r="AT358" i="9" s="1"/>
  <c r="AU358" i="9" s="1"/>
  <c r="AV358" i="9" s="1"/>
  <c r="AW358" i="9" s="1"/>
  <c r="AX358" i="9" s="1"/>
  <c r="AY358" i="9" s="1"/>
  <c r="AZ358" i="9" s="1"/>
  <c r="BA358" i="9" s="1"/>
  <c r="BB358" i="9" s="1"/>
  <c r="BC358" i="9" s="1"/>
  <c r="T358" i="9"/>
  <c r="U358" i="9" s="1"/>
  <c r="V358" i="9" s="1"/>
  <c r="W358" i="9" s="1"/>
  <c r="X358" i="9" s="1"/>
  <c r="Y358" i="9" s="1"/>
  <c r="Z358" i="9" s="1"/>
  <c r="AA358" i="9" s="1"/>
  <c r="AB358" i="9" s="1"/>
  <c r="AC358" i="9" s="1"/>
  <c r="AD358" i="9" s="1"/>
  <c r="AE358" i="9" s="1"/>
  <c r="AF358" i="9"/>
  <c r="AG358" i="9" s="1"/>
  <c r="AH358" i="9" s="1"/>
  <c r="AI358" i="9" s="1"/>
  <c r="AJ358" i="9" s="1"/>
  <c r="AK358" i="9" s="1"/>
  <c r="AL358" i="9" s="1"/>
  <c r="AM358" i="9" s="1"/>
  <c r="AN358" i="9" s="1"/>
  <c r="AO358" i="9" s="1"/>
  <c r="AP358" i="9" s="1"/>
  <c r="AQ358" i="9" s="1"/>
  <c r="H358" i="9"/>
  <c r="I358" i="9" s="1"/>
  <c r="J358" i="9" s="1"/>
  <c r="K358" i="9" s="1"/>
  <c r="L358" i="9" s="1"/>
  <c r="M358" i="9" s="1"/>
  <c r="N358" i="9" s="1"/>
  <c r="O358" i="9" s="1"/>
  <c r="P358" i="9" s="1"/>
  <c r="Q358" i="9" s="1"/>
  <c r="R358" i="9" s="1"/>
  <c r="S358" i="9" s="1"/>
  <c r="AR224" i="9"/>
  <c r="AS224" i="9" s="1"/>
  <c r="AT224" i="9" s="1"/>
  <c r="AU224" i="9" s="1"/>
  <c r="AV224" i="9" s="1"/>
  <c r="AW224" i="9" s="1"/>
  <c r="AX224" i="9" s="1"/>
  <c r="AY224" i="9" s="1"/>
  <c r="AZ224" i="9" s="1"/>
  <c r="BA224" i="9" s="1"/>
  <c r="BB224" i="9" s="1"/>
  <c r="BC224" i="9" s="1"/>
  <c r="AF224" i="9"/>
  <c r="AG224" i="9" s="1"/>
  <c r="AH224" i="9" s="1"/>
  <c r="AI224" i="9" s="1"/>
  <c r="AJ224" i="9" s="1"/>
  <c r="AK224" i="9" s="1"/>
  <c r="AL224" i="9" s="1"/>
  <c r="AM224" i="9" s="1"/>
  <c r="AN224" i="9" s="1"/>
  <c r="AO224" i="9" s="1"/>
  <c r="AP224" i="9" s="1"/>
  <c r="AQ224" i="9" s="1"/>
  <c r="T224" i="9"/>
  <c r="U224" i="9" s="1"/>
  <c r="V224" i="9" s="1"/>
  <c r="W224" i="9" s="1"/>
  <c r="X224" i="9" s="1"/>
  <c r="Y224" i="9" s="1"/>
  <c r="Z224" i="9" s="1"/>
  <c r="AA224" i="9" s="1"/>
  <c r="AB224" i="9" s="1"/>
  <c r="AC224" i="9" s="1"/>
  <c r="AD224" i="9" s="1"/>
  <c r="AE224" i="9" s="1"/>
  <c r="H224" i="9"/>
  <c r="I224" i="9" s="1"/>
  <c r="J224" i="9" s="1"/>
  <c r="K224" i="9" s="1"/>
  <c r="L224" i="9" s="1"/>
  <c r="M224" i="9" s="1"/>
  <c r="N224" i="9" s="1"/>
  <c r="O224" i="9" s="1"/>
  <c r="P224" i="9" s="1"/>
  <c r="Q224" i="9" s="1"/>
  <c r="R224" i="9" s="1"/>
  <c r="S224" i="9" s="1"/>
  <c r="A23" i="22"/>
  <c r="AR23" i="9"/>
  <c r="AS23" i="9" s="1"/>
  <c r="AT23" i="9" s="1"/>
  <c r="AU23" i="9" s="1"/>
  <c r="AV23" i="9" s="1"/>
  <c r="AW23" i="9" s="1"/>
  <c r="AX23" i="9" s="1"/>
  <c r="AY23" i="9" s="1"/>
  <c r="AZ23" i="9" s="1"/>
  <c r="BA23" i="9" s="1"/>
  <c r="BB23" i="9" s="1"/>
  <c r="BC23" i="9" s="1"/>
  <c r="AF23" i="9"/>
  <c r="AG23" i="9" s="1"/>
  <c r="AH23" i="9" s="1"/>
  <c r="AI23" i="9" s="1"/>
  <c r="AJ23" i="9" s="1"/>
  <c r="AK23" i="9" s="1"/>
  <c r="AL23" i="9" s="1"/>
  <c r="AM23" i="9" s="1"/>
  <c r="AN23" i="9" s="1"/>
  <c r="AO23" i="9" s="1"/>
  <c r="AP23" i="9" s="1"/>
  <c r="AQ23" i="9" s="1"/>
  <c r="T23" i="9"/>
  <c r="U23" i="9" s="1"/>
  <c r="V23" i="9" s="1"/>
  <c r="W23" i="9" s="1"/>
  <c r="X23" i="9" s="1"/>
  <c r="Y23" i="9" s="1"/>
  <c r="Z23" i="9" s="1"/>
  <c r="AA23" i="9" s="1"/>
  <c r="AB23" i="9" s="1"/>
  <c r="AC23" i="9" s="1"/>
  <c r="AD23" i="9" s="1"/>
  <c r="AE23" i="9" s="1"/>
  <c r="H23" i="9"/>
  <c r="I23" i="9" s="1"/>
  <c r="J23" i="9" s="1"/>
  <c r="K23" i="9" s="1"/>
  <c r="L23" i="9" s="1"/>
  <c r="M23" i="9" s="1"/>
  <c r="N23" i="9" s="1"/>
  <c r="O23" i="9" s="1"/>
  <c r="P23" i="9" s="1"/>
  <c r="Q23" i="9" s="1"/>
  <c r="R23" i="9" s="1"/>
  <c r="S23" i="9" s="1"/>
  <c r="A220" i="22"/>
  <c r="AR220" i="9"/>
  <c r="AS220" i="9" s="1"/>
  <c r="AT220" i="9" s="1"/>
  <c r="AU220" i="9" s="1"/>
  <c r="AV220" i="9" s="1"/>
  <c r="AW220" i="9" s="1"/>
  <c r="AX220" i="9" s="1"/>
  <c r="AY220" i="9" s="1"/>
  <c r="AZ220" i="9" s="1"/>
  <c r="BA220" i="9" s="1"/>
  <c r="BB220" i="9" s="1"/>
  <c r="BC220" i="9" s="1"/>
  <c r="T220" i="9"/>
  <c r="U220" i="9" s="1"/>
  <c r="V220" i="9" s="1"/>
  <c r="W220" i="9" s="1"/>
  <c r="X220" i="9" s="1"/>
  <c r="Y220" i="9" s="1"/>
  <c r="Z220" i="9" s="1"/>
  <c r="AA220" i="9" s="1"/>
  <c r="AB220" i="9" s="1"/>
  <c r="AC220" i="9" s="1"/>
  <c r="AD220" i="9" s="1"/>
  <c r="AE220" i="9" s="1"/>
  <c r="AF220" i="9"/>
  <c r="AG220" i="9" s="1"/>
  <c r="AH220" i="9" s="1"/>
  <c r="AI220" i="9" s="1"/>
  <c r="AJ220" i="9" s="1"/>
  <c r="AK220" i="9" s="1"/>
  <c r="AL220" i="9" s="1"/>
  <c r="AM220" i="9" s="1"/>
  <c r="AN220" i="9" s="1"/>
  <c r="AO220" i="9" s="1"/>
  <c r="AP220" i="9" s="1"/>
  <c r="AQ220" i="9" s="1"/>
  <c r="H220" i="9"/>
  <c r="I220" i="9" s="1"/>
  <c r="J220" i="9" s="1"/>
  <c r="K220" i="9" s="1"/>
  <c r="L220" i="9" s="1"/>
  <c r="M220" i="9" s="1"/>
  <c r="N220" i="9" s="1"/>
  <c r="O220" i="9" s="1"/>
  <c r="P220" i="9" s="1"/>
  <c r="Q220" i="9" s="1"/>
  <c r="R220" i="9" s="1"/>
  <c r="S220" i="9" s="1"/>
  <c r="A191" i="22"/>
  <c r="AR191" i="9"/>
  <c r="AS191" i="9" s="1"/>
  <c r="AT191" i="9" s="1"/>
  <c r="AU191" i="9" s="1"/>
  <c r="AV191" i="9" s="1"/>
  <c r="AW191" i="9" s="1"/>
  <c r="AX191" i="9" s="1"/>
  <c r="AY191" i="9" s="1"/>
  <c r="AZ191" i="9" s="1"/>
  <c r="BA191" i="9" s="1"/>
  <c r="BB191" i="9" s="1"/>
  <c r="BC191" i="9" s="1"/>
  <c r="T191" i="9"/>
  <c r="U191" i="9" s="1"/>
  <c r="V191" i="9" s="1"/>
  <c r="W191" i="9" s="1"/>
  <c r="X191" i="9" s="1"/>
  <c r="Y191" i="9" s="1"/>
  <c r="Z191" i="9" s="1"/>
  <c r="AA191" i="9" s="1"/>
  <c r="AB191" i="9" s="1"/>
  <c r="AC191" i="9" s="1"/>
  <c r="AD191" i="9" s="1"/>
  <c r="AE191" i="9" s="1"/>
  <c r="AF191" i="9"/>
  <c r="AG191" i="9" s="1"/>
  <c r="AH191" i="9" s="1"/>
  <c r="AI191" i="9" s="1"/>
  <c r="AJ191" i="9" s="1"/>
  <c r="AK191" i="9" s="1"/>
  <c r="AL191" i="9" s="1"/>
  <c r="AM191" i="9" s="1"/>
  <c r="AN191" i="9" s="1"/>
  <c r="AO191" i="9" s="1"/>
  <c r="AP191" i="9" s="1"/>
  <c r="AQ191" i="9" s="1"/>
  <c r="H191" i="9"/>
  <c r="I191" i="9" s="1"/>
  <c r="J191" i="9" s="1"/>
  <c r="K191" i="9" s="1"/>
  <c r="L191" i="9" s="1"/>
  <c r="M191" i="9" s="1"/>
  <c r="N191" i="9" s="1"/>
  <c r="O191" i="9" s="1"/>
  <c r="P191" i="9" s="1"/>
  <c r="Q191" i="9" s="1"/>
  <c r="R191" i="9" s="1"/>
  <c r="S191" i="9" s="1"/>
  <c r="A95" i="22"/>
  <c r="AR95" i="9"/>
  <c r="AS95" i="9" s="1"/>
  <c r="AT95" i="9" s="1"/>
  <c r="AU95" i="9" s="1"/>
  <c r="AV95" i="9" s="1"/>
  <c r="AW95" i="9" s="1"/>
  <c r="AX95" i="9" s="1"/>
  <c r="AY95" i="9" s="1"/>
  <c r="AZ95" i="9" s="1"/>
  <c r="BA95" i="9" s="1"/>
  <c r="BB95" i="9" s="1"/>
  <c r="BC95" i="9" s="1"/>
  <c r="AF95" i="9"/>
  <c r="AG95" i="9" s="1"/>
  <c r="AH95" i="9" s="1"/>
  <c r="AI95" i="9" s="1"/>
  <c r="AJ95" i="9" s="1"/>
  <c r="AK95" i="9" s="1"/>
  <c r="AL95" i="9" s="1"/>
  <c r="AM95" i="9" s="1"/>
  <c r="AN95" i="9" s="1"/>
  <c r="AO95" i="9" s="1"/>
  <c r="AP95" i="9" s="1"/>
  <c r="AQ95" i="9" s="1"/>
  <c r="T95" i="9"/>
  <c r="U95" i="9" s="1"/>
  <c r="V95" i="9" s="1"/>
  <c r="W95" i="9" s="1"/>
  <c r="X95" i="9" s="1"/>
  <c r="Y95" i="9" s="1"/>
  <c r="Z95" i="9" s="1"/>
  <c r="AA95" i="9" s="1"/>
  <c r="AB95" i="9" s="1"/>
  <c r="AC95" i="9" s="1"/>
  <c r="AD95" i="9" s="1"/>
  <c r="AE95" i="9" s="1"/>
  <c r="H95" i="9"/>
  <c r="I95" i="9" s="1"/>
  <c r="J95" i="9" s="1"/>
  <c r="K95" i="9" s="1"/>
  <c r="L95" i="9" s="1"/>
  <c r="M95" i="9" s="1"/>
  <c r="N95" i="9" s="1"/>
  <c r="O95" i="9" s="1"/>
  <c r="P95" i="9" s="1"/>
  <c r="Q95" i="9" s="1"/>
  <c r="R95" i="9" s="1"/>
  <c r="S95" i="9" s="1"/>
  <c r="A199" i="22"/>
  <c r="AR199" i="9"/>
  <c r="AS199" i="9" s="1"/>
  <c r="AT199" i="9" s="1"/>
  <c r="AU199" i="9" s="1"/>
  <c r="AV199" i="9" s="1"/>
  <c r="AW199" i="9" s="1"/>
  <c r="AX199" i="9" s="1"/>
  <c r="AY199" i="9" s="1"/>
  <c r="AZ199" i="9" s="1"/>
  <c r="BA199" i="9" s="1"/>
  <c r="BB199" i="9" s="1"/>
  <c r="BC199" i="9" s="1"/>
  <c r="T199" i="9"/>
  <c r="U199" i="9" s="1"/>
  <c r="V199" i="9" s="1"/>
  <c r="W199" i="9" s="1"/>
  <c r="X199" i="9" s="1"/>
  <c r="Y199" i="9" s="1"/>
  <c r="Z199" i="9" s="1"/>
  <c r="AA199" i="9" s="1"/>
  <c r="AB199" i="9" s="1"/>
  <c r="AC199" i="9" s="1"/>
  <c r="AD199" i="9" s="1"/>
  <c r="AE199" i="9" s="1"/>
  <c r="AF199" i="9"/>
  <c r="AG199" i="9" s="1"/>
  <c r="AH199" i="9" s="1"/>
  <c r="AI199" i="9" s="1"/>
  <c r="AJ199" i="9" s="1"/>
  <c r="AK199" i="9" s="1"/>
  <c r="AL199" i="9" s="1"/>
  <c r="AM199" i="9" s="1"/>
  <c r="AN199" i="9" s="1"/>
  <c r="AO199" i="9" s="1"/>
  <c r="AP199" i="9" s="1"/>
  <c r="AQ199" i="9" s="1"/>
  <c r="H199" i="9"/>
  <c r="I199" i="9" s="1"/>
  <c r="J199" i="9" s="1"/>
  <c r="K199" i="9" s="1"/>
  <c r="L199" i="9" s="1"/>
  <c r="M199" i="9" s="1"/>
  <c r="N199" i="9" s="1"/>
  <c r="O199" i="9" s="1"/>
  <c r="P199" i="9" s="1"/>
  <c r="Q199" i="9" s="1"/>
  <c r="R199" i="9" s="1"/>
  <c r="S199" i="9" s="1"/>
  <c r="AR187" i="9"/>
  <c r="AS187" i="9" s="1"/>
  <c r="AT187" i="9" s="1"/>
  <c r="AU187" i="9" s="1"/>
  <c r="AV187" i="9" s="1"/>
  <c r="AW187" i="9" s="1"/>
  <c r="AX187" i="9" s="1"/>
  <c r="AY187" i="9" s="1"/>
  <c r="AZ187" i="9" s="1"/>
  <c r="BA187" i="9" s="1"/>
  <c r="BB187" i="9" s="1"/>
  <c r="BC187" i="9" s="1"/>
  <c r="AF187" i="9"/>
  <c r="AG187" i="9" s="1"/>
  <c r="AH187" i="9" s="1"/>
  <c r="AI187" i="9" s="1"/>
  <c r="AJ187" i="9" s="1"/>
  <c r="AK187" i="9" s="1"/>
  <c r="AL187" i="9" s="1"/>
  <c r="AM187" i="9" s="1"/>
  <c r="AN187" i="9" s="1"/>
  <c r="AO187" i="9" s="1"/>
  <c r="AP187" i="9" s="1"/>
  <c r="AQ187" i="9" s="1"/>
  <c r="T187" i="9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H187" i="9"/>
  <c r="I187" i="9" s="1"/>
  <c r="J187" i="9" s="1"/>
  <c r="K187" i="9" s="1"/>
  <c r="L187" i="9" s="1"/>
  <c r="M187" i="9" s="1"/>
  <c r="N187" i="9" s="1"/>
  <c r="O187" i="9" s="1"/>
  <c r="P187" i="9" s="1"/>
  <c r="Q187" i="9" s="1"/>
  <c r="R187" i="9" s="1"/>
  <c r="S187" i="9" s="1"/>
  <c r="A292" i="22"/>
  <c r="AR292" i="9"/>
  <c r="AS292" i="9" s="1"/>
  <c r="AT292" i="9" s="1"/>
  <c r="AU292" i="9" s="1"/>
  <c r="AV292" i="9" s="1"/>
  <c r="AW292" i="9" s="1"/>
  <c r="AX292" i="9" s="1"/>
  <c r="AY292" i="9" s="1"/>
  <c r="AZ292" i="9" s="1"/>
  <c r="BA292" i="9" s="1"/>
  <c r="BB292" i="9" s="1"/>
  <c r="BC292" i="9" s="1"/>
  <c r="T292" i="9"/>
  <c r="U292" i="9" s="1"/>
  <c r="V292" i="9" s="1"/>
  <c r="W292" i="9" s="1"/>
  <c r="X292" i="9" s="1"/>
  <c r="Y292" i="9" s="1"/>
  <c r="Z292" i="9" s="1"/>
  <c r="AA292" i="9" s="1"/>
  <c r="AB292" i="9" s="1"/>
  <c r="AC292" i="9" s="1"/>
  <c r="AD292" i="9" s="1"/>
  <c r="AE292" i="9" s="1"/>
  <c r="AF292" i="9"/>
  <c r="AG292" i="9" s="1"/>
  <c r="AH292" i="9" s="1"/>
  <c r="AI292" i="9" s="1"/>
  <c r="AJ292" i="9" s="1"/>
  <c r="AK292" i="9" s="1"/>
  <c r="AL292" i="9" s="1"/>
  <c r="AM292" i="9" s="1"/>
  <c r="AN292" i="9" s="1"/>
  <c r="AO292" i="9" s="1"/>
  <c r="AP292" i="9" s="1"/>
  <c r="AQ292" i="9" s="1"/>
  <c r="H292" i="9"/>
  <c r="I292" i="9" s="1"/>
  <c r="J292" i="9" s="1"/>
  <c r="K292" i="9" s="1"/>
  <c r="L292" i="9" s="1"/>
  <c r="M292" i="9" s="1"/>
  <c r="N292" i="9" s="1"/>
  <c r="O292" i="9" s="1"/>
  <c r="P292" i="9" s="1"/>
  <c r="Q292" i="9" s="1"/>
  <c r="R292" i="9" s="1"/>
  <c r="S292" i="9" s="1"/>
  <c r="A218" i="22"/>
  <c r="AR218" i="9"/>
  <c r="AS218" i="9" s="1"/>
  <c r="AT218" i="9" s="1"/>
  <c r="AU218" i="9" s="1"/>
  <c r="AV218" i="9" s="1"/>
  <c r="AW218" i="9" s="1"/>
  <c r="AX218" i="9" s="1"/>
  <c r="AY218" i="9" s="1"/>
  <c r="AZ218" i="9" s="1"/>
  <c r="BA218" i="9" s="1"/>
  <c r="BB218" i="9" s="1"/>
  <c r="BC218" i="9" s="1"/>
  <c r="T218" i="9"/>
  <c r="U218" i="9" s="1"/>
  <c r="V218" i="9" s="1"/>
  <c r="W218" i="9" s="1"/>
  <c r="X218" i="9" s="1"/>
  <c r="Y218" i="9" s="1"/>
  <c r="Z218" i="9" s="1"/>
  <c r="AA218" i="9" s="1"/>
  <c r="AB218" i="9" s="1"/>
  <c r="AC218" i="9" s="1"/>
  <c r="AD218" i="9" s="1"/>
  <c r="AE218" i="9" s="1"/>
  <c r="AF218" i="9"/>
  <c r="AG218" i="9" s="1"/>
  <c r="AH218" i="9" s="1"/>
  <c r="AI218" i="9" s="1"/>
  <c r="AJ218" i="9" s="1"/>
  <c r="AK218" i="9" s="1"/>
  <c r="AL218" i="9" s="1"/>
  <c r="AM218" i="9" s="1"/>
  <c r="AN218" i="9" s="1"/>
  <c r="AO218" i="9" s="1"/>
  <c r="AP218" i="9" s="1"/>
  <c r="AQ218" i="9" s="1"/>
  <c r="H218" i="9"/>
  <c r="I218" i="9" s="1"/>
  <c r="J218" i="9" s="1"/>
  <c r="K218" i="9" s="1"/>
  <c r="L218" i="9" s="1"/>
  <c r="M218" i="9" s="1"/>
  <c r="N218" i="9" s="1"/>
  <c r="O218" i="9" s="1"/>
  <c r="P218" i="9" s="1"/>
  <c r="Q218" i="9" s="1"/>
  <c r="R218" i="9" s="1"/>
  <c r="S218" i="9" s="1"/>
  <c r="AR246" i="9"/>
  <c r="AS246" i="9" s="1"/>
  <c r="AT246" i="9" s="1"/>
  <c r="AU246" i="9" s="1"/>
  <c r="AV246" i="9" s="1"/>
  <c r="AW246" i="9" s="1"/>
  <c r="AX246" i="9" s="1"/>
  <c r="AY246" i="9" s="1"/>
  <c r="AZ246" i="9" s="1"/>
  <c r="BA246" i="9" s="1"/>
  <c r="BB246" i="9" s="1"/>
  <c r="BC246" i="9" s="1"/>
  <c r="AF246" i="9"/>
  <c r="AG246" i="9" s="1"/>
  <c r="AH246" i="9" s="1"/>
  <c r="AI246" i="9" s="1"/>
  <c r="AJ246" i="9" s="1"/>
  <c r="AK246" i="9" s="1"/>
  <c r="AL246" i="9" s="1"/>
  <c r="AM246" i="9" s="1"/>
  <c r="AN246" i="9" s="1"/>
  <c r="AO246" i="9" s="1"/>
  <c r="AP246" i="9" s="1"/>
  <c r="AQ246" i="9" s="1"/>
  <c r="T246" i="9"/>
  <c r="U246" i="9" s="1"/>
  <c r="V246" i="9" s="1"/>
  <c r="W246" i="9" s="1"/>
  <c r="X246" i="9" s="1"/>
  <c r="Y246" i="9" s="1"/>
  <c r="Z246" i="9" s="1"/>
  <c r="AA246" i="9" s="1"/>
  <c r="AB246" i="9" s="1"/>
  <c r="AC246" i="9" s="1"/>
  <c r="AD246" i="9" s="1"/>
  <c r="AE246" i="9" s="1"/>
  <c r="H246" i="9"/>
  <c r="I246" i="9" s="1"/>
  <c r="J246" i="9" s="1"/>
  <c r="K246" i="9" s="1"/>
  <c r="L246" i="9" s="1"/>
  <c r="M246" i="9" s="1"/>
  <c r="N246" i="9" s="1"/>
  <c r="O246" i="9" s="1"/>
  <c r="P246" i="9" s="1"/>
  <c r="Q246" i="9" s="1"/>
  <c r="R246" i="9" s="1"/>
  <c r="S246" i="9" s="1"/>
  <c r="A251" i="22"/>
  <c r="AR251" i="9"/>
  <c r="AS251" i="9" s="1"/>
  <c r="AT251" i="9" s="1"/>
  <c r="AU251" i="9" s="1"/>
  <c r="AV251" i="9" s="1"/>
  <c r="AW251" i="9" s="1"/>
  <c r="AX251" i="9" s="1"/>
  <c r="AY251" i="9" s="1"/>
  <c r="AZ251" i="9" s="1"/>
  <c r="BA251" i="9" s="1"/>
  <c r="BB251" i="9" s="1"/>
  <c r="BC251" i="9" s="1"/>
  <c r="AF251" i="9"/>
  <c r="AG251" i="9" s="1"/>
  <c r="AH251" i="9" s="1"/>
  <c r="AI251" i="9" s="1"/>
  <c r="AJ251" i="9" s="1"/>
  <c r="AK251" i="9" s="1"/>
  <c r="AL251" i="9" s="1"/>
  <c r="AM251" i="9" s="1"/>
  <c r="AN251" i="9" s="1"/>
  <c r="AO251" i="9" s="1"/>
  <c r="AP251" i="9" s="1"/>
  <c r="AQ251" i="9" s="1"/>
  <c r="T251" i="9"/>
  <c r="U251" i="9" s="1"/>
  <c r="V251" i="9" s="1"/>
  <c r="W251" i="9" s="1"/>
  <c r="X251" i="9" s="1"/>
  <c r="Y251" i="9" s="1"/>
  <c r="Z251" i="9" s="1"/>
  <c r="AA251" i="9" s="1"/>
  <c r="AB251" i="9" s="1"/>
  <c r="AC251" i="9" s="1"/>
  <c r="AD251" i="9" s="1"/>
  <c r="AE251" i="9" s="1"/>
  <c r="H251" i="9"/>
  <c r="I251" i="9" s="1"/>
  <c r="J251" i="9" s="1"/>
  <c r="K251" i="9" s="1"/>
  <c r="L251" i="9" s="1"/>
  <c r="M251" i="9" s="1"/>
  <c r="N251" i="9" s="1"/>
  <c r="O251" i="9" s="1"/>
  <c r="P251" i="9" s="1"/>
  <c r="Q251" i="9" s="1"/>
  <c r="R251" i="9" s="1"/>
  <c r="S251" i="9" s="1"/>
  <c r="A346" i="22"/>
  <c r="AR346" i="9"/>
  <c r="AS346" i="9" s="1"/>
  <c r="AT346" i="9" s="1"/>
  <c r="AU346" i="9" s="1"/>
  <c r="AV346" i="9" s="1"/>
  <c r="AW346" i="9" s="1"/>
  <c r="AX346" i="9" s="1"/>
  <c r="AY346" i="9" s="1"/>
  <c r="AZ346" i="9" s="1"/>
  <c r="BA346" i="9" s="1"/>
  <c r="BB346" i="9" s="1"/>
  <c r="BC346" i="9" s="1"/>
  <c r="AF346" i="9"/>
  <c r="AG346" i="9" s="1"/>
  <c r="AH346" i="9" s="1"/>
  <c r="AI346" i="9" s="1"/>
  <c r="AJ346" i="9" s="1"/>
  <c r="AK346" i="9" s="1"/>
  <c r="AL346" i="9" s="1"/>
  <c r="AM346" i="9" s="1"/>
  <c r="AN346" i="9" s="1"/>
  <c r="AO346" i="9" s="1"/>
  <c r="AP346" i="9" s="1"/>
  <c r="AQ346" i="9" s="1"/>
  <c r="T346" i="9"/>
  <c r="U346" i="9" s="1"/>
  <c r="V346" i="9" s="1"/>
  <c r="W346" i="9" s="1"/>
  <c r="X346" i="9" s="1"/>
  <c r="Y346" i="9" s="1"/>
  <c r="Z346" i="9" s="1"/>
  <c r="AA346" i="9" s="1"/>
  <c r="AB346" i="9" s="1"/>
  <c r="AC346" i="9" s="1"/>
  <c r="AD346" i="9" s="1"/>
  <c r="AE346" i="9" s="1"/>
  <c r="H346" i="9"/>
  <c r="I346" i="9" s="1"/>
  <c r="J346" i="9" s="1"/>
  <c r="K346" i="9" s="1"/>
  <c r="L346" i="9" s="1"/>
  <c r="M346" i="9" s="1"/>
  <c r="N346" i="9" s="1"/>
  <c r="O346" i="9" s="1"/>
  <c r="P346" i="9" s="1"/>
  <c r="Q346" i="9" s="1"/>
  <c r="R346" i="9" s="1"/>
  <c r="S346" i="9" s="1"/>
  <c r="A123" i="22"/>
  <c r="AR123" i="9"/>
  <c r="AS123" i="9" s="1"/>
  <c r="AT123" i="9" s="1"/>
  <c r="AU123" i="9" s="1"/>
  <c r="AV123" i="9" s="1"/>
  <c r="AW123" i="9" s="1"/>
  <c r="AX123" i="9" s="1"/>
  <c r="AY123" i="9" s="1"/>
  <c r="AZ123" i="9" s="1"/>
  <c r="BA123" i="9" s="1"/>
  <c r="BB123" i="9" s="1"/>
  <c r="BC123" i="9" s="1"/>
  <c r="AF123" i="9"/>
  <c r="AG123" i="9" s="1"/>
  <c r="AH123" i="9" s="1"/>
  <c r="AI123" i="9" s="1"/>
  <c r="AJ123" i="9" s="1"/>
  <c r="AK123" i="9" s="1"/>
  <c r="AL123" i="9" s="1"/>
  <c r="AM123" i="9" s="1"/>
  <c r="AN123" i="9" s="1"/>
  <c r="AO123" i="9" s="1"/>
  <c r="AP123" i="9" s="1"/>
  <c r="AQ123" i="9" s="1"/>
  <c r="T123" i="9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H123" i="9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AR291" i="9"/>
  <c r="AS291" i="9" s="1"/>
  <c r="AT291" i="9" s="1"/>
  <c r="AU291" i="9" s="1"/>
  <c r="AV291" i="9" s="1"/>
  <c r="AW291" i="9" s="1"/>
  <c r="AX291" i="9" s="1"/>
  <c r="AY291" i="9" s="1"/>
  <c r="AZ291" i="9" s="1"/>
  <c r="BA291" i="9" s="1"/>
  <c r="BB291" i="9" s="1"/>
  <c r="BC291" i="9" s="1"/>
  <c r="T291" i="9"/>
  <c r="U291" i="9" s="1"/>
  <c r="V291" i="9" s="1"/>
  <c r="W291" i="9" s="1"/>
  <c r="X291" i="9" s="1"/>
  <c r="Y291" i="9" s="1"/>
  <c r="Z291" i="9" s="1"/>
  <c r="AA291" i="9" s="1"/>
  <c r="AB291" i="9" s="1"/>
  <c r="AC291" i="9" s="1"/>
  <c r="AD291" i="9" s="1"/>
  <c r="AE291" i="9" s="1"/>
  <c r="AF291" i="9"/>
  <c r="AG291" i="9" s="1"/>
  <c r="AH291" i="9" s="1"/>
  <c r="AI291" i="9" s="1"/>
  <c r="AJ291" i="9" s="1"/>
  <c r="AK291" i="9" s="1"/>
  <c r="AL291" i="9" s="1"/>
  <c r="AM291" i="9" s="1"/>
  <c r="AN291" i="9" s="1"/>
  <c r="AO291" i="9" s="1"/>
  <c r="AP291" i="9" s="1"/>
  <c r="AQ291" i="9" s="1"/>
  <c r="H291" i="9"/>
  <c r="I291" i="9" s="1"/>
  <c r="J291" i="9" s="1"/>
  <c r="K291" i="9" s="1"/>
  <c r="L291" i="9" s="1"/>
  <c r="M291" i="9" s="1"/>
  <c r="N291" i="9" s="1"/>
  <c r="O291" i="9" s="1"/>
  <c r="P291" i="9" s="1"/>
  <c r="Q291" i="9" s="1"/>
  <c r="R291" i="9" s="1"/>
  <c r="S291" i="9" s="1"/>
  <c r="A301" i="22"/>
  <c r="AR301" i="9"/>
  <c r="AS301" i="9" s="1"/>
  <c r="AT301" i="9" s="1"/>
  <c r="AU301" i="9" s="1"/>
  <c r="AV301" i="9" s="1"/>
  <c r="AW301" i="9" s="1"/>
  <c r="AX301" i="9" s="1"/>
  <c r="AY301" i="9" s="1"/>
  <c r="AZ301" i="9" s="1"/>
  <c r="BA301" i="9" s="1"/>
  <c r="BB301" i="9" s="1"/>
  <c r="BC301" i="9" s="1"/>
  <c r="AF301" i="9"/>
  <c r="AG301" i="9" s="1"/>
  <c r="AH301" i="9" s="1"/>
  <c r="AI301" i="9" s="1"/>
  <c r="AJ301" i="9" s="1"/>
  <c r="AK301" i="9" s="1"/>
  <c r="AL301" i="9" s="1"/>
  <c r="AM301" i="9" s="1"/>
  <c r="AN301" i="9" s="1"/>
  <c r="AO301" i="9" s="1"/>
  <c r="AP301" i="9" s="1"/>
  <c r="AQ301" i="9" s="1"/>
  <c r="T301" i="9"/>
  <c r="U301" i="9" s="1"/>
  <c r="V301" i="9" s="1"/>
  <c r="W301" i="9" s="1"/>
  <c r="X301" i="9" s="1"/>
  <c r="Y301" i="9" s="1"/>
  <c r="Z301" i="9" s="1"/>
  <c r="AA301" i="9" s="1"/>
  <c r="AB301" i="9" s="1"/>
  <c r="AC301" i="9" s="1"/>
  <c r="AD301" i="9" s="1"/>
  <c r="AE301" i="9" s="1"/>
  <c r="H301" i="9"/>
  <c r="I301" i="9" s="1"/>
  <c r="J301" i="9" s="1"/>
  <c r="K301" i="9" s="1"/>
  <c r="L301" i="9" s="1"/>
  <c r="M301" i="9" s="1"/>
  <c r="N301" i="9" s="1"/>
  <c r="O301" i="9" s="1"/>
  <c r="P301" i="9" s="1"/>
  <c r="Q301" i="9" s="1"/>
  <c r="R301" i="9" s="1"/>
  <c r="S301" i="9" s="1"/>
  <c r="A117" i="22"/>
  <c r="AR117" i="9"/>
  <c r="AS117" i="9" s="1"/>
  <c r="AT117" i="9" s="1"/>
  <c r="AU117" i="9" s="1"/>
  <c r="AV117" i="9" s="1"/>
  <c r="AW117" i="9" s="1"/>
  <c r="AX117" i="9" s="1"/>
  <c r="AY117" i="9" s="1"/>
  <c r="AZ117" i="9" s="1"/>
  <c r="BA117" i="9" s="1"/>
  <c r="BB117" i="9" s="1"/>
  <c r="BC117" i="9" s="1"/>
  <c r="T117" i="9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/>
  <c r="AG117" i="9" s="1"/>
  <c r="AH117" i="9" s="1"/>
  <c r="AI117" i="9" s="1"/>
  <c r="AJ117" i="9" s="1"/>
  <c r="AK117" i="9" s="1"/>
  <c r="AL117" i="9" s="1"/>
  <c r="AM117" i="9" s="1"/>
  <c r="AN117" i="9" s="1"/>
  <c r="AO117" i="9" s="1"/>
  <c r="AP117" i="9" s="1"/>
  <c r="AQ117" i="9" s="1"/>
  <c r="H117" i="9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A215" i="22"/>
  <c r="AR215" i="9"/>
  <c r="AS215" i="9" s="1"/>
  <c r="AT215" i="9" s="1"/>
  <c r="AU215" i="9" s="1"/>
  <c r="AV215" i="9" s="1"/>
  <c r="AW215" i="9" s="1"/>
  <c r="AX215" i="9" s="1"/>
  <c r="AY215" i="9" s="1"/>
  <c r="AZ215" i="9" s="1"/>
  <c r="BA215" i="9" s="1"/>
  <c r="BB215" i="9" s="1"/>
  <c r="BC215" i="9" s="1"/>
  <c r="AF215" i="9"/>
  <c r="AG215" i="9" s="1"/>
  <c r="AH215" i="9" s="1"/>
  <c r="AI215" i="9" s="1"/>
  <c r="AJ215" i="9" s="1"/>
  <c r="AK215" i="9" s="1"/>
  <c r="AL215" i="9" s="1"/>
  <c r="AM215" i="9" s="1"/>
  <c r="AN215" i="9" s="1"/>
  <c r="AO215" i="9" s="1"/>
  <c r="AP215" i="9" s="1"/>
  <c r="AQ215" i="9" s="1"/>
  <c r="U215" i="9"/>
  <c r="V215" i="9" s="1"/>
  <c r="W215" i="9" s="1"/>
  <c r="X215" i="9" s="1"/>
  <c r="Y215" i="9" s="1"/>
  <c r="Z215" i="9" s="1"/>
  <c r="AA215" i="9" s="1"/>
  <c r="AB215" i="9" s="1"/>
  <c r="AC215" i="9" s="1"/>
  <c r="AD215" i="9" s="1"/>
  <c r="AE215" i="9" s="1"/>
  <c r="H215" i="9"/>
  <c r="I215" i="9" s="1"/>
  <c r="J215" i="9" s="1"/>
  <c r="K215" i="9" s="1"/>
  <c r="L215" i="9" s="1"/>
  <c r="M215" i="9" s="1"/>
  <c r="N215" i="9" s="1"/>
  <c r="O215" i="9" s="1"/>
  <c r="P215" i="9" s="1"/>
  <c r="Q215" i="9" s="1"/>
  <c r="R215" i="9" s="1"/>
  <c r="S215" i="9" s="1"/>
  <c r="A342" i="22"/>
  <c r="AR342" i="9"/>
  <c r="AS342" i="9" s="1"/>
  <c r="AT342" i="9" s="1"/>
  <c r="AU342" i="9" s="1"/>
  <c r="AV342" i="9" s="1"/>
  <c r="AW342" i="9" s="1"/>
  <c r="AX342" i="9" s="1"/>
  <c r="AY342" i="9" s="1"/>
  <c r="AZ342" i="9" s="1"/>
  <c r="BA342" i="9" s="1"/>
  <c r="BB342" i="9" s="1"/>
  <c r="BC342" i="9" s="1"/>
  <c r="T342" i="9"/>
  <c r="U342" i="9" s="1"/>
  <c r="V342" i="9" s="1"/>
  <c r="W342" i="9" s="1"/>
  <c r="X342" i="9" s="1"/>
  <c r="Y342" i="9" s="1"/>
  <c r="Z342" i="9" s="1"/>
  <c r="AA342" i="9" s="1"/>
  <c r="AB342" i="9" s="1"/>
  <c r="AC342" i="9" s="1"/>
  <c r="AD342" i="9" s="1"/>
  <c r="AE342" i="9" s="1"/>
  <c r="AF342" i="9"/>
  <c r="AG342" i="9" s="1"/>
  <c r="AH342" i="9" s="1"/>
  <c r="AI342" i="9" s="1"/>
  <c r="AJ342" i="9" s="1"/>
  <c r="AK342" i="9" s="1"/>
  <c r="AL342" i="9" s="1"/>
  <c r="AM342" i="9" s="1"/>
  <c r="AN342" i="9" s="1"/>
  <c r="AO342" i="9" s="1"/>
  <c r="AP342" i="9" s="1"/>
  <c r="AQ342" i="9" s="1"/>
  <c r="H342" i="9"/>
  <c r="I342" i="9" s="1"/>
  <c r="J342" i="9" s="1"/>
  <c r="K342" i="9" s="1"/>
  <c r="L342" i="9" s="1"/>
  <c r="M342" i="9" s="1"/>
  <c r="N342" i="9" s="1"/>
  <c r="O342" i="9" s="1"/>
  <c r="P342" i="9" s="1"/>
  <c r="Q342" i="9" s="1"/>
  <c r="R342" i="9" s="1"/>
  <c r="S342" i="9" s="1"/>
  <c r="AR59" i="9"/>
  <c r="AS59" i="9" s="1"/>
  <c r="AT59" i="9" s="1"/>
  <c r="AU59" i="9" s="1"/>
  <c r="AV59" i="9" s="1"/>
  <c r="AW59" i="9" s="1"/>
  <c r="AX59" i="9" s="1"/>
  <c r="AY59" i="9" s="1"/>
  <c r="AZ59" i="9" s="1"/>
  <c r="BA59" i="9" s="1"/>
  <c r="BB59" i="9" s="1"/>
  <c r="BC59" i="9" s="1"/>
  <c r="T59" i="9"/>
  <c r="U59" i="9" s="1"/>
  <c r="V59" i="9" s="1"/>
  <c r="W59" i="9" s="1"/>
  <c r="X59" i="9" s="1"/>
  <c r="Y59" i="9" s="1"/>
  <c r="Z59" i="9" s="1"/>
  <c r="AA59" i="9" s="1"/>
  <c r="AB59" i="9" s="1"/>
  <c r="AC59" i="9" s="1"/>
  <c r="AD59" i="9" s="1"/>
  <c r="AE59" i="9" s="1"/>
  <c r="AF59" i="9"/>
  <c r="AG59" i="9" s="1"/>
  <c r="AH59" i="9" s="1"/>
  <c r="AI59" i="9" s="1"/>
  <c r="AJ59" i="9" s="1"/>
  <c r="AK59" i="9" s="1"/>
  <c r="AL59" i="9" s="1"/>
  <c r="AM59" i="9" s="1"/>
  <c r="AN59" i="9" s="1"/>
  <c r="AO59" i="9" s="1"/>
  <c r="AP59" i="9" s="1"/>
  <c r="AQ59" i="9" s="1"/>
  <c r="H59" i="9"/>
  <c r="I59" i="9" s="1"/>
  <c r="J59" i="9" s="1"/>
  <c r="K59" i="9" s="1"/>
  <c r="L59" i="9" s="1"/>
  <c r="M59" i="9" s="1"/>
  <c r="N59" i="9" s="1"/>
  <c r="O59" i="9" s="1"/>
  <c r="P59" i="9" s="1"/>
  <c r="Q59" i="9" s="1"/>
  <c r="R59" i="9" s="1"/>
  <c r="S59" i="9" s="1"/>
  <c r="AR129" i="9"/>
  <c r="AS129" i="9" s="1"/>
  <c r="AT129" i="9" s="1"/>
  <c r="AU129" i="9" s="1"/>
  <c r="AV129" i="9" s="1"/>
  <c r="AW129" i="9" s="1"/>
  <c r="AX129" i="9" s="1"/>
  <c r="AY129" i="9" s="1"/>
  <c r="AZ129" i="9" s="1"/>
  <c r="BA129" i="9" s="1"/>
  <c r="BB129" i="9" s="1"/>
  <c r="BC129" i="9" s="1"/>
  <c r="T129" i="9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129" i="9" s="1"/>
  <c r="AF129" i="9"/>
  <c r="AG129" i="9" s="1"/>
  <c r="AH129" i="9" s="1"/>
  <c r="AI129" i="9" s="1"/>
  <c r="AJ129" i="9" s="1"/>
  <c r="AK129" i="9" s="1"/>
  <c r="AL129" i="9" s="1"/>
  <c r="AM129" i="9" s="1"/>
  <c r="AN129" i="9" s="1"/>
  <c r="AO129" i="9" s="1"/>
  <c r="AP129" i="9" s="1"/>
  <c r="AQ129" i="9" s="1"/>
  <c r="H129" i="9"/>
  <c r="I129" i="9" s="1"/>
  <c r="J129" i="9" s="1"/>
  <c r="K129" i="9" s="1"/>
  <c r="L129" i="9" s="1"/>
  <c r="M129" i="9" s="1"/>
  <c r="N129" i="9" s="1"/>
  <c r="O129" i="9" s="1"/>
  <c r="P129" i="9" s="1"/>
  <c r="Q129" i="9" s="1"/>
  <c r="R129" i="9" s="1"/>
  <c r="S129" i="9" s="1"/>
  <c r="AR359" i="9"/>
  <c r="AS359" i="9" s="1"/>
  <c r="AT359" i="9" s="1"/>
  <c r="AU359" i="9" s="1"/>
  <c r="AV359" i="9" s="1"/>
  <c r="AW359" i="9" s="1"/>
  <c r="AX359" i="9" s="1"/>
  <c r="AY359" i="9" s="1"/>
  <c r="AZ359" i="9" s="1"/>
  <c r="BA359" i="9" s="1"/>
  <c r="BB359" i="9" s="1"/>
  <c r="BC359" i="9" s="1"/>
  <c r="T359" i="9"/>
  <c r="U359" i="9" s="1"/>
  <c r="V359" i="9" s="1"/>
  <c r="W359" i="9" s="1"/>
  <c r="X359" i="9" s="1"/>
  <c r="Y359" i="9" s="1"/>
  <c r="Z359" i="9" s="1"/>
  <c r="AA359" i="9" s="1"/>
  <c r="AB359" i="9" s="1"/>
  <c r="AC359" i="9" s="1"/>
  <c r="AD359" i="9" s="1"/>
  <c r="AE359" i="9" s="1"/>
  <c r="AF359" i="9"/>
  <c r="AG359" i="9" s="1"/>
  <c r="AH359" i="9" s="1"/>
  <c r="AI359" i="9" s="1"/>
  <c r="AJ359" i="9" s="1"/>
  <c r="AK359" i="9" s="1"/>
  <c r="AL359" i="9" s="1"/>
  <c r="AM359" i="9" s="1"/>
  <c r="AN359" i="9" s="1"/>
  <c r="AO359" i="9" s="1"/>
  <c r="AP359" i="9" s="1"/>
  <c r="AQ359" i="9" s="1"/>
  <c r="H359" i="9"/>
  <c r="I359" i="9" s="1"/>
  <c r="J359" i="9" s="1"/>
  <c r="K359" i="9" s="1"/>
  <c r="L359" i="9" s="1"/>
  <c r="M359" i="9" s="1"/>
  <c r="N359" i="9" s="1"/>
  <c r="O359" i="9" s="1"/>
  <c r="P359" i="9" s="1"/>
  <c r="Q359" i="9" s="1"/>
  <c r="R359" i="9" s="1"/>
  <c r="S359" i="9" s="1"/>
  <c r="AR125" i="9"/>
  <c r="AS125" i="9" s="1"/>
  <c r="AT125" i="9" s="1"/>
  <c r="AU125" i="9" s="1"/>
  <c r="AV125" i="9" s="1"/>
  <c r="AW125" i="9" s="1"/>
  <c r="AX125" i="9" s="1"/>
  <c r="AY125" i="9" s="1"/>
  <c r="AZ125" i="9" s="1"/>
  <c r="BA125" i="9" s="1"/>
  <c r="BB125" i="9" s="1"/>
  <c r="BC125" i="9" s="1"/>
  <c r="AF125" i="9"/>
  <c r="AG125" i="9" s="1"/>
  <c r="AH125" i="9" s="1"/>
  <c r="AI125" i="9" s="1"/>
  <c r="AJ125" i="9" s="1"/>
  <c r="AK125" i="9" s="1"/>
  <c r="AL125" i="9" s="1"/>
  <c r="AM125" i="9" s="1"/>
  <c r="AN125" i="9" s="1"/>
  <c r="AO125" i="9" s="1"/>
  <c r="AP125" i="9" s="1"/>
  <c r="AQ125" i="9" s="1"/>
  <c r="T125" i="9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H125" i="9"/>
  <c r="I125" i="9" s="1"/>
  <c r="J125" i="9" s="1"/>
  <c r="K125" i="9" s="1"/>
  <c r="L125" i="9" s="1"/>
  <c r="M125" i="9" s="1"/>
  <c r="N125" i="9" s="1"/>
  <c r="O125" i="9" s="1"/>
  <c r="P125" i="9" s="1"/>
  <c r="Q125" i="9" s="1"/>
  <c r="R125" i="9" s="1"/>
  <c r="S125" i="9" s="1"/>
  <c r="A232" i="22"/>
  <c r="AR232" i="9"/>
  <c r="AS232" i="9" s="1"/>
  <c r="AT232" i="9" s="1"/>
  <c r="AU232" i="9" s="1"/>
  <c r="AV232" i="9" s="1"/>
  <c r="AW232" i="9" s="1"/>
  <c r="AX232" i="9" s="1"/>
  <c r="AY232" i="9" s="1"/>
  <c r="AZ232" i="9" s="1"/>
  <c r="BA232" i="9" s="1"/>
  <c r="BB232" i="9" s="1"/>
  <c r="BC232" i="9" s="1"/>
  <c r="AF232" i="9"/>
  <c r="AG232" i="9" s="1"/>
  <c r="AH232" i="9" s="1"/>
  <c r="AI232" i="9" s="1"/>
  <c r="AJ232" i="9" s="1"/>
  <c r="AK232" i="9" s="1"/>
  <c r="AL232" i="9" s="1"/>
  <c r="AM232" i="9" s="1"/>
  <c r="AN232" i="9" s="1"/>
  <c r="AO232" i="9" s="1"/>
  <c r="AP232" i="9" s="1"/>
  <c r="AQ232" i="9" s="1"/>
  <c r="T232" i="9"/>
  <c r="U232" i="9" s="1"/>
  <c r="V232" i="9" s="1"/>
  <c r="W232" i="9" s="1"/>
  <c r="X232" i="9" s="1"/>
  <c r="Y232" i="9" s="1"/>
  <c r="Z232" i="9" s="1"/>
  <c r="AA232" i="9" s="1"/>
  <c r="AB232" i="9" s="1"/>
  <c r="AC232" i="9" s="1"/>
  <c r="AD232" i="9" s="1"/>
  <c r="AE232" i="9" s="1"/>
  <c r="H232" i="9"/>
  <c r="I232" i="9" s="1"/>
  <c r="J232" i="9" s="1"/>
  <c r="K232" i="9" s="1"/>
  <c r="L232" i="9" s="1"/>
  <c r="M232" i="9" s="1"/>
  <c r="N232" i="9" s="1"/>
  <c r="O232" i="9" s="1"/>
  <c r="P232" i="9" s="1"/>
  <c r="Q232" i="9" s="1"/>
  <c r="R232" i="9" s="1"/>
  <c r="S232" i="9" s="1"/>
  <c r="A219" i="22"/>
  <c r="AR219" i="9"/>
  <c r="AS219" i="9" s="1"/>
  <c r="AT219" i="9" s="1"/>
  <c r="AU219" i="9" s="1"/>
  <c r="AV219" i="9" s="1"/>
  <c r="AW219" i="9" s="1"/>
  <c r="AX219" i="9" s="1"/>
  <c r="AY219" i="9" s="1"/>
  <c r="AZ219" i="9" s="1"/>
  <c r="BA219" i="9" s="1"/>
  <c r="BB219" i="9" s="1"/>
  <c r="BC219" i="9" s="1"/>
  <c r="AF219" i="9"/>
  <c r="AG219" i="9" s="1"/>
  <c r="AH219" i="9" s="1"/>
  <c r="AI219" i="9" s="1"/>
  <c r="AJ219" i="9" s="1"/>
  <c r="AK219" i="9" s="1"/>
  <c r="AL219" i="9" s="1"/>
  <c r="AM219" i="9" s="1"/>
  <c r="AN219" i="9" s="1"/>
  <c r="AO219" i="9" s="1"/>
  <c r="AP219" i="9" s="1"/>
  <c r="AQ219" i="9" s="1"/>
  <c r="T219" i="9"/>
  <c r="U219" i="9" s="1"/>
  <c r="V219" i="9" s="1"/>
  <c r="W219" i="9" s="1"/>
  <c r="X219" i="9" s="1"/>
  <c r="Y219" i="9" s="1"/>
  <c r="Z219" i="9" s="1"/>
  <c r="AA219" i="9" s="1"/>
  <c r="AB219" i="9" s="1"/>
  <c r="AC219" i="9" s="1"/>
  <c r="AD219" i="9" s="1"/>
  <c r="AE219" i="9" s="1"/>
  <c r="H219" i="9"/>
  <c r="I219" i="9" s="1"/>
  <c r="J219" i="9" s="1"/>
  <c r="K219" i="9" s="1"/>
  <c r="L219" i="9" s="1"/>
  <c r="M219" i="9" s="1"/>
  <c r="N219" i="9" s="1"/>
  <c r="O219" i="9" s="1"/>
  <c r="P219" i="9" s="1"/>
  <c r="Q219" i="9" s="1"/>
  <c r="R219" i="9" s="1"/>
  <c r="S219" i="9" s="1"/>
  <c r="A64" i="22"/>
  <c r="AR64" i="9"/>
  <c r="AS64" i="9" s="1"/>
  <c r="AT64" i="9" s="1"/>
  <c r="AU64" i="9" s="1"/>
  <c r="AV64" i="9" s="1"/>
  <c r="AW64" i="9" s="1"/>
  <c r="AX64" i="9" s="1"/>
  <c r="AY64" i="9" s="1"/>
  <c r="AZ64" i="9" s="1"/>
  <c r="BA64" i="9" s="1"/>
  <c r="BB64" i="9" s="1"/>
  <c r="BC64" i="9" s="1"/>
  <c r="AF64" i="9"/>
  <c r="AG64" i="9" s="1"/>
  <c r="AH64" i="9" s="1"/>
  <c r="AI64" i="9" s="1"/>
  <c r="AJ64" i="9" s="1"/>
  <c r="AK64" i="9" s="1"/>
  <c r="AL64" i="9" s="1"/>
  <c r="AM64" i="9" s="1"/>
  <c r="AN64" i="9" s="1"/>
  <c r="AO64" i="9" s="1"/>
  <c r="AP64" i="9" s="1"/>
  <c r="AQ64" i="9" s="1"/>
  <c r="T64" i="9"/>
  <c r="U64" i="9" s="1"/>
  <c r="V64" i="9" s="1"/>
  <c r="W64" i="9" s="1"/>
  <c r="X64" i="9" s="1"/>
  <c r="Y64" i="9" s="1"/>
  <c r="Z64" i="9" s="1"/>
  <c r="AA64" i="9" s="1"/>
  <c r="AB64" i="9" s="1"/>
  <c r="AC64" i="9" s="1"/>
  <c r="AD64" i="9" s="1"/>
  <c r="AE64" i="9" s="1"/>
  <c r="H64" i="9"/>
  <c r="I64" i="9" s="1"/>
  <c r="J64" i="9" s="1"/>
  <c r="K64" i="9" s="1"/>
  <c r="L64" i="9" s="1"/>
  <c r="M64" i="9" s="1"/>
  <c r="N64" i="9" s="1"/>
  <c r="O64" i="9" s="1"/>
  <c r="P64" i="9" s="1"/>
  <c r="Q64" i="9" s="1"/>
  <c r="R64" i="9" s="1"/>
  <c r="S64" i="9" s="1"/>
  <c r="A343" i="22"/>
  <c r="AR343" i="9"/>
  <c r="AS343" i="9" s="1"/>
  <c r="AT343" i="9" s="1"/>
  <c r="AU343" i="9" s="1"/>
  <c r="AV343" i="9" s="1"/>
  <c r="AW343" i="9" s="1"/>
  <c r="AX343" i="9" s="1"/>
  <c r="AY343" i="9" s="1"/>
  <c r="AZ343" i="9" s="1"/>
  <c r="BA343" i="9" s="1"/>
  <c r="BB343" i="9" s="1"/>
  <c r="BC343" i="9" s="1"/>
  <c r="T343" i="9"/>
  <c r="U343" i="9" s="1"/>
  <c r="V343" i="9" s="1"/>
  <c r="W343" i="9" s="1"/>
  <c r="X343" i="9" s="1"/>
  <c r="Y343" i="9" s="1"/>
  <c r="Z343" i="9" s="1"/>
  <c r="AA343" i="9" s="1"/>
  <c r="AB343" i="9" s="1"/>
  <c r="AC343" i="9" s="1"/>
  <c r="AD343" i="9" s="1"/>
  <c r="AE343" i="9" s="1"/>
  <c r="AF343" i="9"/>
  <c r="AG343" i="9" s="1"/>
  <c r="AH343" i="9" s="1"/>
  <c r="AI343" i="9" s="1"/>
  <c r="AJ343" i="9" s="1"/>
  <c r="AK343" i="9" s="1"/>
  <c r="AL343" i="9" s="1"/>
  <c r="AM343" i="9" s="1"/>
  <c r="AN343" i="9" s="1"/>
  <c r="AO343" i="9" s="1"/>
  <c r="AP343" i="9" s="1"/>
  <c r="AQ343" i="9" s="1"/>
  <c r="H343" i="9"/>
  <c r="I343" i="9" s="1"/>
  <c r="J343" i="9" s="1"/>
  <c r="K343" i="9" s="1"/>
  <c r="L343" i="9" s="1"/>
  <c r="M343" i="9" s="1"/>
  <c r="N343" i="9" s="1"/>
  <c r="O343" i="9" s="1"/>
  <c r="P343" i="9" s="1"/>
  <c r="Q343" i="9" s="1"/>
  <c r="R343" i="9" s="1"/>
  <c r="S343" i="9" s="1"/>
  <c r="AR316" i="9"/>
  <c r="AS316" i="9" s="1"/>
  <c r="AT316" i="9" s="1"/>
  <c r="AU316" i="9" s="1"/>
  <c r="AV316" i="9" s="1"/>
  <c r="AW316" i="9" s="1"/>
  <c r="AX316" i="9" s="1"/>
  <c r="AY316" i="9" s="1"/>
  <c r="AZ316" i="9" s="1"/>
  <c r="BA316" i="9" s="1"/>
  <c r="BB316" i="9" s="1"/>
  <c r="BC316" i="9" s="1"/>
  <c r="T316" i="9"/>
  <c r="U316" i="9" s="1"/>
  <c r="V316" i="9" s="1"/>
  <c r="W316" i="9" s="1"/>
  <c r="X316" i="9" s="1"/>
  <c r="Y316" i="9" s="1"/>
  <c r="Z316" i="9" s="1"/>
  <c r="AA316" i="9" s="1"/>
  <c r="AB316" i="9" s="1"/>
  <c r="AC316" i="9" s="1"/>
  <c r="AD316" i="9" s="1"/>
  <c r="AE316" i="9" s="1"/>
  <c r="AF316" i="9"/>
  <c r="AG316" i="9" s="1"/>
  <c r="AH316" i="9" s="1"/>
  <c r="AI316" i="9" s="1"/>
  <c r="AJ316" i="9" s="1"/>
  <c r="AK316" i="9" s="1"/>
  <c r="AL316" i="9" s="1"/>
  <c r="AM316" i="9" s="1"/>
  <c r="AN316" i="9" s="1"/>
  <c r="AO316" i="9" s="1"/>
  <c r="AP316" i="9" s="1"/>
  <c r="AQ316" i="9" s="1"/>
  <c r="H316" i="9"/>
  <c r="I316" i="9" s="1"/>
  <c r="J316" i="9" s="1"/>
  <c r="K316" i="9" s="1"/>
  <c r="L316" i="9" s="1"/>
  <c r="M316" i="9" s="1"/>
  <c r="N316" i="9" s="1"/>
  <c r="O316" i="9" s="1"/>
  <c r="P316" i="9" s="1"/>
  <c r="Q316" i="9" s="1"/>
  <c r="R316" i="9" s="1"/>
  <c r="S316" i="9" s="1"/>
  <c r="AR65" i="9"/>
  <c r="AS65" i="9" s="1"/>
  <c r="AT65" i="9" s="1"/>
  <c r="AU65" i="9" s="1"/>
  <c r="AV65" i="9" s="1"/>
  <c r="AW65" i="9" s="1"/>
  <c r="AX65" i="9" s="1"/>
  <c r="AY65" i="9" s="1"/>
  <c r="AZ65" i="9" s="1"/>
  <c r="BA65" i="9" s="1"/>
  <c r="BB65" i="9" s="1"/>
  <c r="BC65" i="9" s="1"/>
  <c r="AF65" i="9"/>
  <c r="AG65" i="9" s="1"/>
  <c r="AH65" i="9" s="1"/>
  <c r="AI65" i="9" s="1"/>
  <c r="AJ65" i="9" s="1"/>
  <c r="AK65" i="9" s="1"/>
  <c r="AL65" i="9" s="1"/>
  <c r="AM65" i="9" s="1"/>
  <c r="AN65" i="9" s="1"/>
  <c r="AO65" i="9" s="1"/>
  <c r="AP65" i="9" s="1"/>
  <c r="AQ65" i="9" s="1"/>
  <c r="T65" i="9"/>
  <c r="U65" i="9" s="1"/>
  <c r="V65" i="9" s="1"/>
  <c r="W65" i="9" s="1"/>
  <c r="X65" i="9" s="1"/>
  <c r="Y65" i="9" s="1"/>
  <c r="Z65" i="9" s="1"/>
  <c r="AA65" i="9" s="1"/>
  <c r="AB65" i="9" s="1"/>
  <c r="AC65" i="9" s="1"/>
  <c r="AD65" i="9" s="1"/>
  <c r="AE65" i="9" s="1"/>
  <c r="H65" i="9"/>
  <c r="I65" i="9" s="1"/>
  <c r="J65" i="9" s="1"/>
  <c r="K65" i="9" s="1"/>
  <c r="L65" i="9" s="1"/>
  <c r="M65" i="9" s="1"/>
  <c r="N65" i="9" s="1"/>
  <c r="O65" i="9" s="1"/>
  <c r="P65" i="9" s="1"/>
  <c r="Q65" i="9" s="1"/>
  <c r="R65" i="9" s="1"/>
  <c r="S65" i="9" s="1"/>
  <c r="AR279" i="9"/>
  <c r="AS279" i="9" s="1"/>
  <c r="AT279" i="9" s="1"/>
  <c r="AU279" i="9" s="1"/>
  <c r="AV279" i="9" s="1"/>
  <c r="AW279" i="9" s="1"/>
  <c r="AX279" i="9" s="1"/>
  <c r="AY279" i="9" s="1"/>
  <c r="AZ279" i="9" s="1"/>
  <c r="BA279" i="9" s="1"/>
  <c r="BB279" i="9" s="1"/>
  <c r="BC279" i="9" s="1"/>
  <c r="AF279" i="9"/>
  <c r="AG279" i="9" s="1"/>
  <c r="AH279" i="9" s="1"/>
  <c r="AI279" i="9" s="1"/>
  <c r="AJ279" i="9" s="1"/>
  <c r="AK279" i="9" s="1"/>
  <c r="AL279" i="9" s="1"/>
  <c r="AM279" i="9" s="1"/>
  <c r="AN279" i="9" s="1"/>
  <c r="AO279" i="9" s="1"/>
  <c r="AP279" i="9" s="1"/>
  <c r="AQ279" i="9" s="1"/>
  <c r="T279" i="9"/>
  <c r="U279" i="9" s="1"/>
  <c r="V279" i="9" s="1"/>
  <c r="W279" i="9" s="1"/>
  <c r="X279" i="9" s="1"/>
  <c r="Y279" i="9" s="1"/>
  <c r="Z279" i="9" s="1"/>
  <c r="AA279" i="9" s="1"/>
  <c r="AB279" i="9" s="1"/>
  <c r="AC279" i="9" s="1"/>
  <c r="AD279" i="9" s="1"/>
  <c r="AE279" i="9" s="1"/>
  <c r="H279" i="9"/>
  <c r="I279" i="9" s="1"/>
  <c r="J279" i="9" s="1"/>
  <c r="K279" i="9" s="1"/>
  <c r="L279" i="9" s="1"/>
  <c r="M279" i="9" s="1"/>
  <c r="N279" i="9" s="1"/>
  <c r="O279" i="9" s="1"/>
  <c r="P279" i="9" s="1"/>
  <c r="Q279" i="9" s="1"/>
  <c r="R279" i="9" s="1"/>
  <c r="S279" i="9" s="1"/>
  <c r="A280" i="22"/>
  <c r="AR280" i="9"/>
  <c r="AS280" i="9" s="1"/>
  <c r="AT280" i="9" s="1"/>
  <c r="AU280" i="9" s="1"/>
  <c r="AV280" i="9" s="1"/>
  <c r="AW280" i="9" s="1"/>
  <c r="AX280" i="9" s="1"/>
  <c r="AY280" i="9" s="1"/>
  <c r="AZ280" i="9" s="1"/>
  <c r="BA280" i="9" s="1"/>
  <c r="BB280" i="9" s="1"/>
  <c r="BC280" i="9" s="1"/>
  <c r="AF280" i="9"/>
  <c r="AG280" i="9" s="1"/>
  <c r="AH280" i="9" s="1"/>
  <c r="AI280" i="9" s="1"/>
  <c r="AJ280" i="9" s="1"/>
  <c r="AK280" i="9" s="1"/>
  <c r="AL280" i="9" s="1"/>
  <c r="AM280" i="9" s="1"/>
  <c r="AN280" i="9" s="1"/>
  <c r="AO280" i="9" s="1"/>
  <c r="AP280" i="9" s="1"/>
  <c r="AQ280" i="9" s="1"/>
  <c r="T280" i="9"/>
  <c r="U280" i="9" s="1"/>
  <c r="V280" i="9" s="1"/>
  <c r="W280" i="9" s="1"/>
  <c r="X280" i="9" s="1"/>
  <c r="Y280" i="9" s="1"/>
  <c r="Z280" i="9" s="1"/>
  <c r="AA280" i="9" s="1"/>
  <c r="AB280" i="9" s="1"/>
  <c r="AC280" i="9" s="1"/>
  <c r="AD280" i="9" s="1"/>
  <c r="AE280" i="9" s="1"/>
  <c r="H280" i="9"/>
  <c r="I280" i="9" s="1"/>
  <c r="J280" i="9" s="1"/>
  <c r="K280" i="9" s="1"/>
  <c r="L280" i="9" s="1"/>
  <c r="M280" i="9" s="1"/>
  <c r="N280" i="9" s="1"/>
  <c r="O280" i="9" s="1"/>
  <c r="P280" i="9" s="1"/>
  <c r="Q280" i="9" s="1"/>
  <c r="R280" i="9" s="1"/>
  <c r="S280" i="9" s="1"/>
  <c r="A63" i="22"/>
  <c r="AR63" i="9"/>
  <c r="AS63" i="9" s="1"/>
  <c r="AT63" i="9" s="1"/>
  <c r="AU63" i="9" s="1"/>
  <c r="AV63" i="9" s="1"/>
  <c r="AW63" i="9" s="1"/>
  <c r="AX63" i="9" s="1"/>
  <c r="AY63" i="9" s="1"/>
  <c r="AZ63" i="9" s="1"/>
  <c r="BA63" i="9" s="1"/>
  <c r="BB63" i="9" s="1"/>
  <c r="BC63" i="9" s="1"/>
  <c r="T63" i="9"/>
  <c r="U63" i="9" s="1"/>
  <c r="V63" i="9" s="1"/>
  <c r="W63" i="9" s="1"/>
  <c r="X63" i="9" s="1"/>
  <c r="Y63" i="9" s="1"/>
  <c r="Z63" i="9" s="1"/>
  <c r="AA63" i="9" s="1"/>
  <c r="AB63" i="9" s="1"/>
  <c r="AC63" i="9" s="1"/>
  <c r="AD63" i="9" s="1"/>
  <c r="AE63" i="9" s="1"/>
  <c r="AF63" i="9"/>
  <c r="AG63" i="9" s="1"/>
  <c r="AH63" i="9" s="1"/>
  <c r="AI63" i="9" s="1"/>
  <c r="AJ63" i="9" s="1"/>
  <c r="AK63" i="9" s="1"/>
  <c r="AL63" i="9" s="1"/>
  <c r="AM63" i="9" s="1"/>
  <c r="AN63" i="9" s="1"/>
  <c r="AO63" i="9" s="1"/>
  <c r="AP63" i="9" s="1"/>
  <c r="AQ63" i="9" s="1"/>
  <c r="H63" i="9"/>
  <c r="I63" i="9" s="1"/>
  <c r="J63" i="9" s="1"/>
  <c r="K63" i="9" s="1"/>
  <c r="L63" i="9" s="1"/>
  <c r="M63" i="9" s="1"/>
  <c r="N63" i="9" s="1"/>
  <c r="O63" i="9" s="1"/>
  <c r="P63" i="9" s="1"/>
  <c r="Q63" i="9" s="1"/>
  <c r="R63" i="9" s="1"/>
  <c r="S63" i="9" s="1"/>
  <c r="A108" i="22"/>
  <c r="AR108" i="9"/>
  <c r="AS108" i="9" s="1"/>
  <c r="AT108" i="9" s="1"/>
  <c r="AU108" i="9" s="1"/>
  <c r="AV108" i="9" s="1"/>
  <c r="AW108" i="9" s="1"/>
  <c r="AX108" i="9" s="1"/>
  <c r="AY108" i="9" s="1"/>
  <c r="AZ108" i="9" s="1"/>
  <c r="BA108" i="9" s="1"/>
  <c r="BB108" i="9" s="1"/>
  <c r="BC108" i="9" s="1"/>
  <c r="T108" i="9"/>
  <c r="U108" i="9" s="1"/>
  <c r="V108" i="9" s="1"/>
  <c r="W108" i="9" s="1"/>
  <c r="X108" i="9" s="1"/>
  <c r="Y108" i="9" s="1"/>
  <c r="Z108" i="9" s="1"/>
  <c r="AA108" i="9" s="1"/>
  <c r="AB108" i="9" s="1"/>
  <c r="AC108" i="9" s="1"/>
  <c r="AD108" i="9" s="1"/>
  <c r="AE108" i="9" s="1"/>
  <c r="AF108" i="9"/>
  <c r="AG108" i="9" s="1"/>
  <c r="AH108" i="9" s="1"/>
  <c r="AI108" i="9" s="1"/>
  <c r="AJ108" i="9" s="1"/>
  <c r="AK108" i="9" s="1"/>
  <c r="AL108" i="9" s="1"/>
  <c r="AM108" i="9" s="1"/>
  <c r="AN108" i="9" s="1"/>
  <c r="AO108" i="9" s="1"/>
  <c r="AP108" i="9" s="1"/>
  <c r="AQ108" i="9" s="1"/>
  <c r="H108" i="9"/>
  <c r="I108" i="9" s="1"/>
  <c r="J108" i="9" s="1"/>
  <c r="K108" i="9" s="1"/>
  <c r="L108" i="9" s="1"/>
  <c r="M108" i="9" s="1"/>
  <c r="N108" i="9" s="1"/>
  <c r="O108" i="9" s="1"/>
  <c r="P108" i="9" s="1"/>
  <c r="Q108" i="9" s="1"/>
  <c r="R108" i="9" s="1"/>
  <c r="S108" i="9" s="1"/>
  <c r="AR363" i="9"/>
  <c r="AS363" i="9" s="1"/>
  <c r="AT363" i="9" s="1"/>
  <c r="AU363" i="9" s="1"/>
  <c r="AV363" i="9" s="1"/>
  <c r="AW363" i="9" s="1"/>
  <c r="AX363" i="9" s="1"/>
  <c r="AY363" i="9" s="1"/>
  <c r="AZ363" i="9" s="1"/>
  <c r="BA363" i="9" s="1"/>
  <c r="BB363" i="9" s="1"/>
  <c r="BC363" i="9" s="1"/>
  <c r="T363" i="9"/>
  <c r="U363" i="9" s="1"/>
  <c r="V363" i="9" s="1"/>
  <c r="W363" i="9" s="1"/>
  <c r="X363" i="9" s="1"/>
  <c r="Y363" i="9" s="1"/>
  <c r="Z363" i="9" s="1"/>
  <c r="AA363" i="9" s="1"/>
  <c r="AB363" i="9" s="1"/>
  <c r="AC363" i="9" s="1"/>
  <c r="AD363" i="9" s="1"/>
  <c r="AE363" i="9" s="1"/>
  <c r="AF363" i="9"/>
  <c r="AG363" i="9" s="1"/>
  <c r="AH363" i="9" s="1"/>
  <c r="AI363" i="9" s="1"/>
  <c r="AJ363" i="9" s="1"/>
  <c r="AK363" i="9" s="1"/>
  <c r="AL363" i="9" s="1"/>
  <c r="AM363" i="9" s="1"/>
  <c r="AN363" i="9" s="1"/>
  <c r="AO363" i="9" s="1"/>
  <c r="AP363" i="9" s="1"/>
  <c r="AQ363" i="9" s="1"/>
  <c r="H363" i="9"/>
  <c r="I363" i="9" s="1"/>
  <c r="J363" i="9" s="1"/>
  <c r="K363" i="9" s="1"/>
  <c r="L363" i="9" s="1"/>
  <c r="M363" i="9" s="1"/>
  <c r="N363" i="9" s="1"/>
  <c r="O363" i="9" s="1"/>
  <c r="P363" i="9" s="1"/>
  <c r="Q363" i="9" s="1"/>
  <c r="R363" i="9" s="1"/>
  <c r="S363" i="9" s="1"/>
  <c r="A351" i="22"/>
  <c r="AR351" i="9"/>
  <c r="AS351" i="9" s="1"/>
  <c r="AT351" i="9" s="1"/>
  <c r="AU351" i="9" s="1"/>
  <c r="AV351" i="9" s="1"/>
  <c r="AW351" i="9" s="1"/>
  <c r="AX351" i="9" s="1"/>
  <c r="AY351" i="9" s="1"/>
  <c r="AZ351" i="9" s="1"/>
  <c r="BA351" i="9" s="1"/>
  <c r="BB351" i="9" s="1"/>
  <c r="BC351" i="9" s="1"/>
  <c r="AF351" i="9"/>
  <c r="AG351" i="9" s="1"/>
  <c r="AH351" i="9" s="1"/>
  <c r="AI351" i="9" s="1"/>
  <c r="AJ351" i="9" s="1"/>
  <c r="AK351" i="9" s="1"/>
  <c r="AL351" i="9" s="1"/>
  <c r="AM351" i="9" s="1"/>
  <c r="AN351" i="9" s="1"/>
  <c r="AO351" i="9" s="1"/>
  <c r="AP351" i="9" s="1"/>
  <c r="AQ351" i="9" s="1"/>
  <c r="T351" i="9"/>
  <c r="U351" i="9" s="1"/>
  <c r="V351" i="9" s="1"/>
  <c r="W351" i="9" s="1"/>
  <c r="X351" i="9" s="1"/>
  <c r="Y351" i="9" s="1"/>
  <c r="Z351" i="9" s="1"/>
  <c r="AA351" i="9" s="1"/>
  <c r="AB351" i="9" s="1"/>
  <c r="AC351" i="9" s="1"/>
  <c r="AD351" i="9" s="1"/>
  <c r="AE351" i="9" s="1"/>
  <c r="H351" i="9"/>
  <c r="I351" i="9" s="1"/>
  <c r="J351" i="9" s="1"/>
  <c r="K351" i="9" s="1"/>
  <c r="L351" i="9" s="1"/>
  <c r="M351" i="9" s="1"/>
  <c r="N351" i="9" s="1"/>
  <c r="O351" i="9" s="1"/>
  <c r="P351" i="9" s="1"/>
  <c r="Q351" i="9" s="1"/>
  <c r="R351" i="9" s="1"/>
  <c r="S351" i="9" s="1"/>
  <c r="A128" i="22"/>
  <c r="AR128" i="9"/>
  <c r="AS128" i="9" s="1"/>
  <c r="AT128" i="9" s="1"/>
  <c r="AU128" i="9" s="1"/>
  <c r="AV128" i="9" s="1"/>
  <c r="AW128" i="9" s="1"/>
  <c r="AX128" i="9" s="1"/>
  <c r="AY128" i="9" s="1"/>
  <c r="AZ128" i="9" s="1"/>
  <c r="BA128" i="9" s="1"/>
  <c r="BB128" i="9" s="1"/>
  <c r="BC128" i="9" s="1"/>
  <c r="T128" i="9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/>
  <c r="AG128" i="9" s="1"/>
  <c r="AH128" i="9" s="1"/>
  <c r="AI128" i="9" s="1"/>
  <c r="AJ128" i="9" s="1"/>
  <c r="AK128" i="9" s="1"/>
  <c r="AL128" i="9" s="1"/>
  <c r="AM128" i="9" s="1"/>
  <c r="AN128" i="9" s="1"/>
  <c r="AO128" i="9" s="1"/>
  <c r="AP128" i="9" s="1"/>
  <c r="AQ128" i="9" s="1"/>
  <c r="H128" i="9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A281" i="22"/>
  <c r="AR281" i="9"/>
  <c r="AS281" i="9" s="1"/>
  <c r="AT281" i="9" s="1"/>
  <c r="AU281" i="9" s="1"/>
  <c r="AV281" i="9" s="1"/>
  <c r="AW281" i="9" s="1"/>
  <c r="AX281" i="9" s="1"/>
  <c r="AY281" i="9" s="1"/>
  <c r="AZ281" i="9" s="1"/>
  <c r="BA281" i="9" s="1"/>
  <c r="BB281" i="9" s="1"/>
  <c r="BC281" i="9" s="1"/>
  <c r="T281" i="9"/>
  <c r="U281" i="9" s="1"/>
  <c r="V281" i="9" s="1"/>
  <c r="W281" i="9" s="1"/>
  <c r="X281" i="9" s="1"/>
  <c r="Y281" i="9" s="1"/>
  <c r="Z281" i="9" s="1"/>
  <c r="AA281" i="9" s="1"/>
  <c r="AB281" i="9" s="1"/>
  <c r="AC281" i="9" s="1"/>
  <c r="AD281" i="9" s="1"/>
  <c r="AE281" i="9" s="1"/>
  <c r="AF281" i="9"/>
  <c r="AG281" i="9" s="1"/>
  <c r="AH281" i="9" s="1"/>
  <c r="AI281" i="9" s="1"/>
  <c r="AJ281" i="9" s="1"/>
  <c r="AK281" i="9" s="1"/>
  <c r="AL281" i="9" s="1"/>
  <c r="AM281" i="9" s="1"/>
  <c r="AN281" i="9" s="1"/>
  <c r="AO281" i="9" s="1"/>
  <c r="AP281" i="9" s="1"/>
  <c r="AQ281" i="9" s="1"/>
  <c r="H281" i="9"/>
  <c r="I281" i="9" s="1"/>
  <c r="J281" i="9" s="1"/>
  <c r="K281" i="9" s="1"/>
  <c r="L281" i="9" s="1"/>
  <c r="M281" i="9" s="1"/>
  <c r="N281" i="9" s="1"/>
  <c r="O281" i="9" s="1"/>
  <c r="P281" i="9" s="1"/>
  <c r="Q281" i="9" s="1"/>
  <c r="R281" i="9" s="1"/>
  <c r="S281" i="9" s="1"/>
  <c r="A380" i="22"/>
  <c r="AR380" i="9"/>
  <c r="AS380" i="9" s="1"/>
  <c r="AT380" i="9" s="1"/>
  <c r="AU380" i="9" s="1"/>
  <c r="AV380" i="9" s="1"/>
  <c r="AW380" i="9" s="1"/>
  <c r="AX380" i="9" s="1"/>
  <c r="AY380" i="9" s="1"/>
  <c r="AZ380" i="9" s="1"/>
  <c r="BA380" i="9" s="1"/>
  <c r="BB380" i="9" s="1"/>
  <c r="BC380" i="9" s="1"/>
  <c r="T380" i="9"/>
  <c r="U380" i="9" s="1"/>
  <c r="V380" i="9" s="1"/>
  <c r="W380" i="9" s="1"/>
  <c r="X380" i="9" s="1"/>
  <c r="Y380" i="9" s="1"/>
  <c r="Z380" i="9" s="1"/>
  <c r="AA380" i="9" s="1"/>
  <c r="AB380" i="9" s="1"/>
  <c r="AC380" i="9" s="1"/>
  <c r="AD380" i="9" s="1"/>
  <c r="AE380" i="9" s="1"/>
  <c r="AF380" i="9"/>
  <c r="AG380" i="9" s="1"/>
  <c r="AH380" i="9" s="1"/>
  <c r="AI380" i="9" s="1"/>
  <c r="AJ380" i="9" s="1"/>
  <c r="AK380" i="9" s="1"/>
  <c r="AL380" i="9" s="1"/>
  <c r="AM380" i="9" s="1"/>
  <c r="AN380" i="9" s="1"/>
  <c r="AO380" i="9" s="1"/>
  <c r="AP380" i="9" s="1"/>
  <c r="AQ380" i="9" s="1"/>
  <c r="H380" i="9"/>
  <c r="I380" i="9" s="1"/>
  <c r="J380" i="9" s="1"/>
  <c r="K380" i="9" s="1"/>
  <c r="L380" i="9" s="1"/>
  <c r="M380" i="9" s="1"/>
  <c r="N380" i="9" s="1"/>
  <c r="O380" i="9" s="1"/>
  <c r="P380" i="9" s="1"/>
  <c r="Q380" i="9" s="1"/>
  <c r="R380" i="9" s="1"/>
  <c r="S380" i="9" s="1"/>
  <c r="A160" i="22"/>
  <c r="AR160" i="9"/>
  <c r="AS160" i="9" s="1"/>
  <c r="AT160" i="9" s="1"/>
  <c r="AU160" i="9" s="1"/>
  <c r="AV160" i="9" s="1"/>
  <c r="AW160" i="9" s="1"/>
  <c r="AX160" i="9" s="1"/>
  <c r="AY160" i="9" s="1"/>
  <c r="AZ160" i="9" s="1"/>
  <c r="BA160" i="9" s="1"/>
  <c r="BB160" i="9" s="1"/>
  <c r="BC160" i="9" s="1"/>
  <c r="T160" i="9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/>
  <c r="AG160" i="9" s="1"/>
  <c r="AH160" i="9" s="1"/>
  <c r="AI160" i="9" s="1"/>
  <c r="AJ160" i="9" s="1"/>
  <c r="AK160" i="9" s="1"/>
  <c r="AL160" i="9" s="1"/>
  <c r="AM160" i="9" s="1"/>
  <c r="AN160" i="9" s="1"/>
  <c r="AO160" i="9" s="1"/>
  <c r="AP160" i="9" s="1"/>
  <c r="AQ160" i="9" s="1"/>
  <c r="H160" i="9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A162" i="22"/>
  <c r="AR162" i="9"/>
  <c r="AS162" i="9" s="1"/>
  <c r="AT162" i="9" s="1"/>
  <c r="AU162" i="9" s="1"/>
  <c r="AV162" i="9" s="1"/>
  <c r="AW162" i="9" s="1"/>
  <c r="AX162" i="9" s="1"/>
  <c r="AY162" i="9" s="1"/>
  <c r="AZ162" i="9" s="1"/>
  <c r="BA162" i="9" s="1"/>
  <c r="BB162" i="9" s="1"/>
  <c r="BC162" i="9" s="1"/>
  <c r="T162" i="9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/>
  <c r="AG162" i="9" s="1"/>
  <c r="AH162" i="9" s="1"/>
  <c r="AI162" i="9" s="1"/>
  <c r="AJ162" i="9" s="1"/>
  <c r="AK162" i="9" s="1"/>
  <c r="AL162" i="9" s="1"/>
  <c r="AM162" i="9" s="1"/>
  <c r="AN162" i="9" s="1"/>
  <c r="AO162" i="9" s="1"/>
  <c r="AP162" i="9" s="1"/>
  <c r="AQ162" i="9" s="1"/>
  <c r="H162" i="9"/>
  <c r="I162" i="9" s="1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A314" i="22"/>
  <c r="AR314" i="9"/>
  <c r="AS314" i="9" s="1"/>
  <c r="AT314" i="9" s="1"/>
  <c r="AU314" i="9" s="1"/>
  <c r="AV314" i="9" s="1"/>
  <c r="AW314" i="9" s="1"/>
  <c r="AX314" i="9" s="1"/>
  <c r="AY314" i="9" s="1"/>
  <c r="AZ314" i="9" s="1"/>
  <c r="BA314" i="9" s="1"/>
  <c r="BB314" i="9" s="1"/>
  <c r="BC314" i="9" s="1"/>
  <c r="T314" i="9"/>
  <c r="U314" i="9" s="1"/>
  <c r="V314" i="9" s="1"/>
  <c r="W314" i="9" s="1"/>
  <c r="X314" i="9" s="1"/>
  <c r="Y314" i="9" s="1"/>
  <c r="Z314" i="9" s="1"/>
  <c r="AA314" i="9" s="1"/>
  <c r="AB314" i="9" s="1"/>
  <c r="AC314" i="9" s="1"/>
  <c r="AD314" i="9" s="1"/>
  <c r="AE314" i="9" s="1"/>
  <c r="AF314" i="9"/>
  <c r="AG314" i="9" s="1"/>
  <c r="AH314" i="9" s="1"/>
  <c r="AI314" i="9" s="1"/>
  <c r="AJ314" i="9" s="1"/>
  <c r="AK314" i="9" s="1"/>
  <c r="AL314" i="9" s="1"/>
  <c r="AM314" i="9" s="1"/>
  <c r="AN314" i="9" s="1"/>
  <c r="AO314" i="9" s="1"/>
  <c r="AP314" i="9" s="1"/>
  <c r="AQ314" i="9" s="1"/>
  <c r="H314" i="9"/>
  <c r="I314" i="9" s="1"/>
  <c r="J314" i="9" s="1"/>
  <c r="K314" i="9" s="1"/>
  <c r="L314" i="9" s="1"/>
  <c r="M314" i="9" s="1"/>
  <c r="N314" i="9" s="1"/>
  <c r="O314" i="9" s="1"/>
  <c r="P314" i="9" s="1"/>
  <c r="Q314" i="9" s="1"/>
  <c r="R314" i="9" s="1"/>
  <c r="S314" i="9" s="1"/>
  <c r="AR182" i="9"/>
  <c r="AS182" i="9" s="1"/>
  <c r="AT182" i="9" s="1"/>
  <c r="AU182" i="9" s="1"/>
  <c r="AV182" i="9" s="1"/>
  <c r="AW182" i="9" s="1"/>
  <c r="AX182" i="9" s="1"/>
  <c r="AY182" i="9" s="1"/>
  <c r="AZ182" i="9" s="1"/>
  <c r="BA182" i="9" s="1"/>
  <c r="BB182" i="9" s="1"/>
  <c r="BC182" i="9" s="1"/>
  <c r="T182" i="9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/>
  <c r="AG182" i="9" s="1"/>
  <c r="AH182" i="9" s="1"/>
  <c r="AI182" i="9" s="1"/>
  <c r="AJ182" i="9" s="1"/>
  <c r="AK182" i="9" s="1"/>
  <c r="AL182" i="9" s="1"/>
  <c r="AM182" i="9" s="1"/>
  <c r="AN182" i="9" s="1"/>
  <c r="AO182" i="9" s="1"/>
  <c r="AP182" i="9" s="1"/>
  <c r="AQ182" i="9" s="1"/>
  <c r="H182" i="9"/>
  <c r="I182" i="9" s="1"/>
  <c r="J182" i="9" s="1"/>
  <c r="K182" i="9" s="1"/>
  <c r="L182" i="9" s="1"/>
  <c r="M182" i="9" s="1"/>
  <c r="N182" i="9" s="1"/>
  <c r="O182" i="9" s="1"/>
  <c r="P182" i="9" s="1"/>
  <c r="Q182" i="9" s="1"/>
  <c r="R182" i="9" s="1"/>
  <c r="S182" i="9" s="1"/>
  <c r="A177" i="22"/>
  <c r="AR177" i="9"/>
  <c r="AS177" i="9" s="1"/>
  <c r="AT177" i="9" s="1"/>
  <c r="AU177" i="9" s="1"/>
  <c r="AV177" i="9" s="1"/>
  <c r="AW177" i="9" s="1"/>
  <c r="AX177" i="9" s="1"/>
  <c r="AY177" i="9" s="1"/>
  <c r="AZ177" i="9" s="1"/>
  <c r="BA177" i="9" s="1"/>
  <c r="BB177" i="9" s="1"/>
  <c r="BC177" i="9" s="1"/>
  <c r="AF177" i="9"/>
  <c r="AG177" i="9" s="1"/>
  <c r="AH177" i="9" s="1"/>
  <c r="AI177" i="9" s="1"/>
  <c r="AJ177" i="9" s="1"/>
  <c r="AK177" i="9" s="1"/>
  <c r="AL177" i="9" s="1"/>
  <c r="AM177" i="9" s="1"/>
  <c r="AN177" i="9" s="1"/>
  <c r="AO177" i="9" s="1"/>
  <c r="AP177" i="9" s="1"/>
  <c r="AQ177" i="9" s="1"/>
  <c r="T177" i="9"/>
  <c r="U177" i="9" s="1"/>
  <c r="V177" i="9" s="1"/>
  <c r="W177" i="9" s="1"/>
  <c r="X177" i="9" s="1"/>
  <c r="Y177" i="9" s="1"/>
  <c r="Z177" i="9" s="1"/>
  <c r="AA177" i="9" s="1"/>
  <c r="AB177" i="9" s="1"/>
  <c r="AC177" i="9" s="1"/>
  <c r="AD177" i="9" s="1"/>
  <c r="AE177" i="9" s="1"/>
  <c r="H177" i="9"/>
  <c r="I177" i="9" s="1"/>
  <c r="J177" i="9" s="1"/>
  <c r="K177" i="9" s="1"/>
  <c r="L177" i="9" s="1"/>
  <c r="M177" i="9" s="1"/>
  <c r="N177" i="9" s="1"/>
  <c r="O177" i="9" s="1"/>
  <c r="P177" i="9" s="1"/>
  <c r="Q177" i="9" s="1"/>
  <c r="R177" i="9" s="1"/>
  <c r="S177" i="9" s="1"/>
  <c r="A368" i="22"/>
  <c r="AR368" i="9"/>
  <c r="AS368" i="9" s="1"/>
  <c r="AT368" i="9" s="1"/>
  <c r="AU368" i="9" s="1"/>
  <c r="AV368" i="9" s="1"/>
  <c r="AW368" i="9" s="1"/>
  <c r="AX368" i="9" s="1"/>
  <c r="AY368" i="9" s="1"/>
  <c r="AZ368" i="9" s="1"/>
  <c r="BA368" i="9" s="1"/>
  <c r="BB368" i="9" s="1"/>
  <c r="BC368" i="9" s="1"/>
  <c r="T368" i="9"/>
  <c r="U368" i="9" s="1"/>
  <c r="V368" i="9" s="1"/>
  <c r="W368" i="9" s="1"/>
  <c r="X368" i="9" s="1"/>
  <c r="Y368" i="9" s="1"/>
  <c r="Z368" i="9" s="1"/>
  <c r="AA368" i="9" s="1"/>
  <c r="AB368" i="9" s="1"/>
  <c r="AC368" i="9" s="1"/>
  <c r="AD368" i="9" s="1"/>
  <c r="AE368" i="9" s="1"/>
  <c r="AF368" i="9"/>
  <c r="AG368" i="9" s="1"/>
  <c r="AH368" i="9" s="1"/>
  <c r="AI368" i="9" s="1"/>
  <c r="AJ368" i="9" s="1"/>
  <c r="AK368" i="9" s="1"/>
  <c r="AL368" i="9" s="1"/>
  <c r="AM368" i="9" s="1"/>
  <c r="AN368" i="9" s="1"/>
  <c r="AO368" i="9" s="1"/>
  <c r="AP368" i="9" s="1"/>
  <c r="AQ368" i="9" s="1"/>
  <c r="H368" i="9"/>
  <c r="I368" i="9" s="1"/>
  <c r="J368" i="9" s="1"/>
  <c r="K368" i="9" s="1"/>
  <c r="L368" i="9" s="1"/>
  <c r="M368" i="9" s="1"/>
  <c r="N368" i="9" s="1"/>
  <c r="O368" i="9" s="1"/>
  <c r="P368" i="9" s="1"/>
  <c r="Q368" i="9" s="1"/>
  <c r="R368" i="9" s="1"/>
  <c r="S368" i="9" s="1"/>
  <c r="AR366" i="9"/>
  <c r="AS366" i="9" s="1"/>
  <c r="AT366" i="9" s="1"/>
  <c r="AU366" i="9" s="1"/>
  <c r="AV366" i="9" s="1"/>
  <c r="AW366" i="9" s="1"/>
  <c r="AX366" i="9" s="1"/>
  <c r="AY366" i="9" s="1"/>
  <c r="AZ366" i="9" s="1"/>
  <c r="BA366" i="9" s="1"/>
  <c r="BB366" i="9" s="1"/>
  <c r="BC366" i="9" s="1"/>
  <c r="T366" i="9"/>
  <c r="U366" i="9" s="1"/>
  <c r="V366" i="9" s="1"/>
  <c r="W366" i="9" s="1"/>
  <c r="X366" i="9" s="1"/>
  <c r="Y366" i="9" s="1"/>
  <c r="Z366" i="9" s="1"/>
  <c r="AA366" i="9" s="1"/>
  <c r="AB366" i="9" s="1"/>
  <c r="AC366" i="9" s="1"/>
  <c r="AD366" i="9" s="1"/>
  <c r="AE366" i="9" s="1"/>
  <c r="AF366" i="9"/>
  <c r="AG366" i="9" s="1"/>
  <c r="AH366" i="9" s="1"/>
  <c r="AI366" i="9" s="1"/>
  <c r="AJ366" i="9" s="1"/>
  <c r="AK366" i="9" s="1"/>
  <c r="AL366" i="9" s="1"/>
  <c r="AM366" i="9" s="1"/>
  <c r="AN366" i="9" s="1"/>
  <c r="AO366" i="9" s="1"/>
  <c r="AP366" i="9" s="1"/>
  <c r="AQ366" i="9" s="1"/>
  <c r="H366" i="9"/>
  <c r="I366" i="9" s="1"/>
  <c r="J366" i="9" s="1"/>
  <c r="K366" i="9" s="1"/>
  <c r="L366" i="9" s="1"/>
  <c r="M366" i="9" s="1"/>
  <c r="N366" i="9" s="1"/>
  <c r="O366" i="9" s="1"/>
  <c r="P366" i="9" s="1"/>
  <c r="Q366" i="9" s="1"/>
  <c r="R366" i="9" s="1"/>
  <c r="S366" i="9" s="1"/>
  <c r="A217" i="22"/>
  <c r="AR217" i="9"/>
  <c r="AS217" i="9" s="1"/>
  <c r="AT217" i="9" s="1"/>
  <c r="AU217" i="9" s="1"/>
  <c r="AV217" i="9" s="1"/>
  <c r="AW217" i="9" s="1"/>
  <c r="AX217" i="9" s="1"/>
  <c r="AY217" i="9" s="1"/>
  <c r="AZ217" i="9" s="1"/>
  <c r="BA217" i="9" s="1"/>
  <c r="BB217" i="9" s="1"/>
  <c r="BC217" i="9" s="1"/>
  <c r="AF217" i="9"/>
  <c r="AG217" i="9" s="1"/>
  <c r="AH217" i="9" s="1"/>
  <c r="AI217" i="9" s="1"/>
  <c r="AJ217" i="9" s="1"/>
  <c r="AK217" i="9" s="1"/>
  <c r="AL217" i="9" s="1"/>
  <c r="AM217" i="9" s="1"/>
  <c r="AN217" i="9" s="1"/>
  <c r="AO217" i="9" s="1"/>
  <c r="AP217" i="9" s="1"/>
  <c r="AQ217" i="9" s="1"/>
  <c r="U217" i="9"/>
  <c r="V217" i="9" s="1"/>
  <c r="W217" i="9" s="1"/>
  <c r="X217" i="9" s="1"/>
  <c r="Y217" i="9" s="1"/>
  <c r="Z217" i="9" s="1"/>
  <c r="AA217" i="9" s="1"/>
  <c r="AB217" i="9" s="1"/>
  <c r="AC217" i="9" s="1"/>
  <c r="AD217" i="9" s="1"/>
  <c r="AE217" i="9" s="1"/>
  <c r="H217" i="9"/>
  <c r="I217" i="9" s="1"/>
  <c r="J217" i="9" s="1"/>
  <c r="K217" i="9" s="1"/>
  <c r="L217" i="9" s="1"/>
  <c r="M217" i="9" s="1"/>
  <c r="N217" i="9" s="1"/>
  <c r="O217" i="9" s="1"/>
  <c r="P217" i="9" s="1"/>
  <c r="Q217" i="9" s="1"/>
  <c r="R217" i="9" s="1"/>
  <c r="S217" i="9" s="1"/>
  <c r="A348" i="22"/>
  <c r="AR348" i="9"/>
  <c r="AS348" i="9" s="1"/>
  <c r="AT348" i="9" s="1"/>
  <c r="AU348" i="9" s="1"/>
  <c r="AV348" i="9" s="1"/>
  <c r="AW348" i="9" s="1"/>
  <c r="AX348" i="9" s="1"/>
  <c r="AY348" i="9" s="1"/>
  <c r="AZ348" i="9" s="1"/>
  <c r="BA348" i="9" s="1"/>
  <c r="BB348" i="9" s="1"/>
  <c r="BC348" i="9" s="1"/>
  <c r="T348" i="9"/>
  <c r="U348" i="9" s="1"/>
  <c r="V348" i="9" s="1"/>
  <c r="W348" i="9" s="1"/>
  <c r="X348" i="9" s="1"/>
  <c r="Y348" i="9" s="1"/>
  <c r="Z348" i="9" s="1"/>
  <c r="AA348" i="9" s="1"/>
  <c r="AB348" i="9" s="1"/>
  <c r="AC348" i="9" s="1"/>
  <c r="AD348" i="9" s="1"/>
  <c r="AE348" i="9" s="1"/>
  <c r="AF348" i="9"/>
  <c r="AG348" i="9" s="1"/>
  <c r="AH348" i="9" s="1"/>
  <c r="AI348" i="9" s="1"/>
  <c r="AJ348" i="9" s="1"/>
  <c r="AK348" i="9" s="1"/>
  <c r="AL348" i="9" s="1"/>
  <c r="AM348" i="9" s="1"/>
  <c r="AN348" i="9" s="1"/>
  <c r="AO348" i="9" s="1"/>
  <c r="AP348" i="9" s="1"/>
  <c r="AQ348" i="9" s="1"/>
  <c r="H348" i="9"/>
  <c r="I348" i="9" s="1"/>
  <c r="J348" i="9" s="1"/>
  <c r="K348" i="9" s="1"/>
  <c r="L348" i="9" s="1"/>
  <c r="M348" i="9" s="1"/>
  <c r="N348" i="9" s="1"/>
  <c r="O348" i="9" s="1"/>
  <c r="P348" i="9" s="1"/>
  <c r="Q348" i="9" s="1"/>
  <c r="R348" i="9" s="1"/>
  <c r="S348" i="9" s="1"/>
  <c r="A395" i="22"/>
  <c r="AR395" i="9"/>
  <c r="AS395" i="9" s="1"/>
  <c r="AT395" i="9" s="1"/>
  <c r="AU395" i="9" s="1"/>
  <c r="AV395" i="9" s="1"/>
  <c r="AW395" i="9" s="1"/>
  <c r="AX395" i="9" s="1"/>
  <c r="AY395" i="9" s="1"/>
  <c r="AZ395" i="9" s="1"/>
  <c r="BA395" i="9" s="1"/>
  <c r="BB395" i="9" s="1"/>
  <c r="BC395" i="9" s="1"/>
  <c r="AF395" i="9"/>
  <c r="AG395" i="9" s="1"/>
  <c r="AH395" i="9" s="1"/>
  <c r="AI395" i="9" s="1"/>
  <c r="AJ395" i="9" s="1"/>
  <c r="AK395" i="9" s="1"/>
  <c r="AL395" i="9" s="1"/>
  <c r="AM395" i="9" s="1"/>
  <c r="AN395" i="9" s="1"/>
  <c r="AO395" i="9" s="1"/>
  <c r="AP395" i="9" s="1"/>
  <c r="AQ395" i="9" s="1"/>
  <c r="T395" i="9"/>
  <c r="U395" i="9" s="1"/>
  <c r="V395" i="9" s="1"/>
  <c r="W395" i="9" s="1"/>
  <c r="X395" i="9" s="1"/>
  <c r="Y395" i="9" s="1"/>
  <c r="Z395" i="9" s="1"/>
  <c r="AA395" i="9" s="1"/>
  <c r="AB395" i="9" s="1"/>
  <c r="AC395" i="9" s="1"/>
  <c r="AD395" i="9" s="1"/>
  <c r="AE395" i="9" s="1"/>
  <c r="H395" i="9"/>
  <c r="I395" i="9" s="1"/>
  <c r="J395" i="9" s="1"/>
  <c r="K395" i="9" s="1"/>
  <c r="L395" i="9" s="1"/>
  <c r="M395" i="9" s="1"/>
  <c r="N395" i="9" s="1"/>
  <c r="O395" i="9" s="1"/>
  <c r="P395" i="9" s="1"/>
  <c r="Q395" i="9" s="1"/>
  <c r="R395" i="9" s="1"/>
  <c r="S395" i="9" s="1"/>
  <c r="A203" i="22"/>
  <c r="AR203" i="9"/>
  <c r="AS203" i="9" s="1"/>
  <c r="AT203" i="9" s="1"/>
  <c r="AU203" i="9" s="1"/>
  <c r="AV203" i="9" s="1"/>
  <c r="AW203" i="9" s="1"/>
  <c r="AX203" i="9" s="1"/>
  <c r="AY203" i="9" s="1"/>
  <c r="AZ203" i="9" s="1"/>
  <c r="BA203" i="9" s="1"/>
  <c r="BB203" i="9" s="1"/>
  <c r="BC203" i="9" s="1"/>
  <c r="AF203" i="9"/>
  <c r="AG203" i="9" s="1"/>
  <c r="AH203" i="9" s="1"/>
  <c r="AI203" i="9" s="1"/>
  <c r="AJ203" i="9" s="1"/>
  <c r="AK203" i="9" s="1"/>
  <c r="AL203" i="9" s="1"/>
  <c r="AM203" i="9" s="1"/>
  <c r="AN203" i="9" s="1"/>
  <c r="AO203" i="9" s="1"/>
  <c r="AP203" i="9" s="1"/>
  <c r="AQ203" i="9" s="1"/>
  <c r="T203" i="9"/>
  <c r="U203" i="9" s="1"/>
  <c r="V203" i="9" s="1"/>
  <c r="W203" i="9" s="1"/>
  <c r="X203" i="9" s="1"/>
  <c r="Y203" i="9" s="1"/>
  <c r="Z203" i="9" s="1"/>
  <c r="AA203" i="9" s="1"/>
  <c r="AB203" i="9" s="1"/>
  <c r="AC203" i="9" s="1"/>
  <c r="AD203" i="9" s="1"/>
  <c r="AE203" i="9" s="1"/>
  <c r="H203" i="9"/>
  <c r="I203" i="9" s="1"/>
  <c r="J203" i="9" s="1"/>
  <c r="K203" i="9" s="1"/>
  <c r="L203" i="9" s="1"/>
  <c r="M203" i="9" s="1"/>
  <c r="N203" i="9" s="1"/>
  <c r="O203" i="9" s="1"/>
  <c r="P203" i="9" s="1"/>
  <c r="Q203" i="9" s="1"/>
  <c r="R203" i="9" s="1"/>
  <c r="S203" i="9" s="1"/>
  <c r="A161" i="22"/>
  <c r="AR161" i="9"/>
  <c r="AS161" i="9" s="1"/>
  <c r="AT161" i="9" s="1"/>
  <c r="AU161" i="9" s="1"/>
  <c r="AV161" i="9" s="1"/>
  <c r="AW161" i="9" s="1"/>
  <c r="AX161" i="9" s="1"/>
  <c r="AY161" i="9" s="1"/>
  <c r="AZ161" i="9" s="1"/>
  <c r="BA161" i="9" s="1"/>
  <c r="BB161" i="9" s="1"/>
  <c r="BC161" i="9" s="1"/>
  <c r="T161" i="9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/>
  <c r="AG161" i="9" s="1"/>
  <c r="AH161" i="9" s="1"/>
  <c r="AI161" i="9" s="1"/>
  <c r="AJ161" i="9" s="1"/>
  <c r="AK161" i="9" s="1"/>
  <c r="AL161" i="9" s="1"/>
  <c r="AM161" i="9" s="1"/>
  <c r="AN161" i="9" s="1"/>
  <c r="AO161" i="9" s="1"/>
  <c r="AP161" i="9" s="1"/>
  <c r="AQ161" i="9" s="1"/>
  <c r="H161" i="9"/>
  <c r="I161" i="9" s="1"/>
  <c r="J161" i="9" s="1"/>
  <c r="K161" i="9" s="1"/>
  <c r="L161" i="9" s="1"/>
  <c r="M161" i="9" s="1"/>
  <c r="N161" i="9" s="1"/>
  <c r="O161" i="9" s="1"/>
  <c r="P161" i="9" s="1"/>
  <c r="Q161" i="9" s="1"/>
  <c r="R161" i="9" s="1"/>
  <c r="S161" i="9" s="1"/>
  <c r="A361" i="22"/>
  <c r="AR361" i="9"/>
  <c r="AS361" i="9" s="1"/>
  <c r="AT361" i="9" s="1"/>
  <c r="AU361" i="9" s="1"/>
  <c r="AV361" i="9" s="1"/>
  <c r="AW361" i="9" s="1"/>
  <c r="AX361" i="9" s="1"/>
  <c r="AY361" i="9" s="1"/>
  <c r="AZ361" i="9" s="1"/>
  <c r="BA361" i="9" s="1"/>
  <c r="BB361" i="9" s="1"/>
  <c r="BC361" i="9" s="1"/>
  <c r="T361" i="9"/>
  <c r="U361" i="9" s="1"/>
  <c r="V361" i="9" s="1"/>
  <c r="W361" i="9" s="1"/>
  <c r="X361" i="9" s="1"/>
  <c r="Y361" i="9" s="1"/>
  <c r="Z361" i="9" s="1"/>
  <c r="AA361" i="9" s="1"/>
  <c r="AB361" i="9" s="1"/>
  <c r="AC361" i="9" s="1"/>
  <c r="AD361" i="9" s="1"/>
  <c r="AE361" i="9" s="1"/>
  <c r="AF361" i="9"/>
  <c r="AG361" i="9" s="1"/>
  <c r="AH361" i="9" s="1"/>
  <c r="AI361" i="9" s="1"/>
  <c r="AJ361" i="9" s="1"/>
  <c r="AK361" i="9" s="1"/>
  <c r="AL361" i="9" s="1"/>
  <c r="AM361" i="9" s="1"/>
  <c r="AN361" i="9" s="1"/>
  <c r="AO361" i="9" s="1"/>
  <c r="AP361" i="9" s="1"/>
  <c r="AQ361" i="9" s="1"/>
  <c r="H361" i="9"/>
  <c r="I361" i="9" s="1"/>
  <c r="J361" i="9" s="1"/>
  <c r="K361" i="9" s="1"/>
  <c r="L361" i="9" s="1"/>
  <c r="M361" i="9" s="1"/>
  <c r="N361" i="9" s="1"/>
  <c r="O361" i="9" s="1"/>
  <c r="P361" i="9" s="1"/>
  <c r="Q361" i="9" s="1"/>
  <c r="R361" i="9" s="1"/>
  <c r="S361" i="9" s="1"/>
  <c r="A242" i="22"/>
  <c r="AR242" i="9"/>
  <c r="AS242" i="9" s="1"/>
  <c r="AT242" i="9" s="1"/>
  <c r="AU242" i="9" s="1"/>
  <c r="AV242" i="9" s="1"/>
  <c r="AW242" i="9" s="1"/>
  <c r="AX242" i="9" s="1"/>
  <c r="AY242" i="9" s="1"/>
  <c r="AZ242" i="9" s="1"/>
  <c r="BA242" i="9" s="1"/>
  <c r="BB242" i="9" s="1"/>
  <c r="BC242" i="9" s="1"/>
  <c r="AF242" i="9"/>
  <c r="AG242" i="9" s="1"/>
  <c r="AH242" i="9" s="1"/>
  <c r="AI242" i="9" s="1"/>
  <c r="AJ242" i="9" s="1"/>
  <c r="AK242" i="9" s="1"/>
  <c r="AL242" i="9" s="1"/>
  <c r="AM242" i="9" s="1"/>
  <c r="AN242" i="9" s="1"/>
  <c r="AO242" i="9" s="1"/>
  <c r="AP242" i="9" s="1"/>
  <c r="AQ242" i="9" s="1"/>
  <c r="T242" i="9"/>
  <c r="U242" i="9" s="1"/>
  <c r="V242" i="9" s="1"/>
  <c r="W242" i="9" s="1"/>
  <c r="X242" i="9" s="1"/>
  <c r="Y242" i="9" s="1"/>
  <c r="Z242" i="9" s="1"/>
  <c r="AA242" i="9" s="1"/>
  <c r="AB242" i="9" s="1"/>
  <c r="AC242" i="9" s="1"/>
  <c r="AD242" i="9" s="1"/>
  <c r="AE242" i="9" s="1"/>
  <c r="H242" i="9"/>
  <c r="I242" i="9" s="1"/>
  <c r="J242" i="9" s="1"/>
  <c r="K242" i="9" s="1"/>
  <c r="L242" i="9" s="1"/>
  <c r="M242" i="9" s="1"/>
  <c r="N242" i="9" s="1"/>
  <c r="O242" i="9" s="1"/>
  <c r="P242" i="9" s="1"/>
  <c r="Q242" i="9" s="1"/>
  <c r="R242" i="9" s="1"/>
  <c r="S242" i="9" s="1"/>
  <c r="A223" i="22"/>
  <c r="AR223" i="9"/>
  <c r="AS223" i="9" s="1"/>
  <c r="AT223" i="9" s="1"/>
  <c r="AU223" i="9" s="1"/>
  <c r="AV223" i="9" s="1"/>
  <c r="AW223" i="9" s="1"/>
  <c r="AX223" i="9" s="1"/>
  <c r="AY223" i="9" s="1"/>
  <c r="AZ223" i="9" s="1"/>
  <c r="BA223" i="9" s="1"/>
  <c r="BB223" i="9" s="1"/>
  <c r="BC223" i="9" s="1"/>
  <c r="AF223" i="9"/>
  <c r="AG223" i="9" s="1"/>
  <c r="AH223" i="9" s="1"/>
  <c r="AI223" i="9" s="1"/>
  <c r="AJ223" i="9" s="1"/>
  <c r="AK223" i="9" s="1"/>
  <c r="AL223" i="9" s="1"/>
  <c r="AM223" i="9" s="1"/>
  <c r="AN223" i="9" s="1"/>
  <c r="AO223" i="9" s="1"/>
  <c r="AP223" i="9" s="1"/>
  <c r="AQ223" i="9" s="1"/>
  <c r="T223" i="9"/>
  <c r="U223" i="9" s="1"/>
  <c r="V223" i="9" s="1"/>
  <c r="W223" i="9" s="1"/>
  <c r="X223" i="9" s="1"/>
  <c r="Y223" i="9" s="1"/>
  <c r="Z223" i="9" s="1"/>
  <c r="AA223" i="9" s="1"/>
  <c r="AB223" i="9" s="1"/>
  <c r="AC223" i="9" s="1"/>
  <c r="AD223" i="9" s="1"/>
  <c r="AE223" i="9" s="1"/>
  <c r="H223" i="9"/>
  <c r="I223" i="9" s="1"/>
  <c r="J223" i="9" s="1"/>
  <c r="K223" i="9" s="1"/>
  <c r="L223" i="9" s="1"/>
  <c r="M223" i="9" s="1"/>
  <c r="N223" i="9" s="1"/>
  <c r="O223" i="9" s="1"/>
  <c r="P223" i="9" s="1"/>
  <c r="Q223" i="9" s="1"/>
  <c r="R223" i="9" s="1"/>
  <c r="S223" i="9" s="1"/>
  <c r="A80" i="22"/>
  <c r="AR80" i="9"/>
  <c r="AS80" i="9" s="1"/>
  <c r="AT80" i="9" s="1"/>
  <c r="AU80" i="9" s="1"/>
  <c r="AV80" i="9" s="1"/>
  <c r="AW80" i="9" s="1"/>
  <c r="AX80" i="9" s="1"/>
  <c r="AY80" i="9" s="1"/>
  <c r="AZ80" i="9" s="1"/>
  <c r="BA80" i="9" s="1"/>
  <c r="BB80" i="9" s="1"/>
  <c r="BC80" i="9" s="1"/>
  <c r="T80" i="9"/>
  <c r="U80" i="9" s="1"/>
  <c r="V80" i="9" s="1"/>
  <c r="W80" i="9" s="1"/>
  <c r="X80" i="9" s="1"/>
  <c r="Y80" i="9" s="1"/>
  <c r="Z80" i="9" s="1"/>
  <c r="AA80" i="9" s="1"/>
  <c r="AB80" i="9" s="1"/>
  <c r="AC80" i="9" s="1"/>
  <c r="AD80" i="9" s="1"/>
  <c r="AE80" i="9" s="1"/>
  <c r="AF80" i="9"/>
  <c r="AG80" i="9" s="1"/>
  <c r="AH80" i="9" s="1"/>
  <c r="AI80" i="9" s="1"/>
  <c r="AJ80" i="9" s="1"/>
  <c r="AK80" i="9" s="1"/>
  <c r="AL80" i="9" s="1"/>
  <c r="AM80" i="9" s="1"/>
  <c r="AN80" i="9" s="1"/>
  <c r="AO80" i="9" s="1"/>
  <c r="AP80" i="9" s="1"/>
  <c r="AQ80" i="9" s="1"/>
  <c r="H80" i="9"/>
  <c r="I80" i="9" s="1"/>
  <c r="J80" i="9" s="1"/>
  <c r="K80" i="9" s="1"/>
  <c r="L80" i="9" s="1"/>
  <c r="M80" i="9" s="1"/>
  <c r="N80" i="9" s="1"/>
  <c r="O80" i="9" s="1"/>
  <c r="P80" i="9" s="1"/>
  <c r="Q80" i="9" s="1"/>
  <c r="R80" i="9" s="1"/>
  <c r="S80" i="9" s="1"/>
  <c r="A353" i="22"/>
  <c r="AR353" i="9"/>
  <c r="AS353" i="9" s="1"/>
  <c r="AT353" i="9" s="1"/>
  <c r="AU353" i="9" s="1"/>
  <c r="AV353" i="9" s="1"/>
  <c r="AW353" i="9" s="1"/>
  <c r="AX353" i="9" s="1"/>
  <c r="AY353" i="9" s="1"/>
  <c r="AZ353" i="9" s="1"/>
  <c r="BA353" i="9" s="1"/>
  <c r="BB353" i="9" s="1"/>
  <c r="BC353" i="9" s="1"/>
  <c r="AF353" i="9"/>
  <c r="AG353" i="9" s="1"/>
  <c r="AH353" i="9" s="1"/>
  <c r="AI353" i="9" s="1"/>
  <c r="AJ353" i="9" s="1"/>
  <c r="AK353" i="9" s="1"/>
  <c r="AL353" i="9" s="1"/>
  <c r="AM353" i="9" s="1"/>
  <c r="AN353" i="9" s="1"/>
  <c r="AO353" i="9" s="1"/>
  <c r="AP353" i="9" s="1"/>
  <c r="AQ353" i="9" s="1"/>
  <c r="T353" i="9"/>
  <c r="U353" i="9" s="1"/>
  <c r="V353" i="9" s="1"/>
  <c r="W353" i="9" s="1"/>
  <c r="X353" i="9" s="1"/>
  <c r="Y353" i="9" s="1"/>
  <c r="Z353" i="9" s="1"/>
  <c r="AA353" i="9" s="1"/>
  <c r="AB353" i="9" s="1"/>
  <c r="AC353" i="9" s="1"/>
  <c r="AD353" i="9" s="1"/>
  <c r="AE353" i="9" s="1"/>
  <c r="H353" i="9"/>
  <c r="I353" i="9" s="1"/>
  <c r="J353" i="9" s="1"/>
  <c r="K353" i="9" s="1"/>
  <c r="L353" i="9" s="1"/>
  <c r="M353" i="9" s="1"/>
  <c r="N353" i="9" s="1"/>
  <c r="O353" i="9" s="1"/>
  <c r="P353" i="9" s="1"/>
  <c r="Q353" i="9" s="1"/>
  <c r="R353" i="9" s="1"/>
  <c r="S353" i="9" s="1"/>
  <c r="A245" i="22"/>
  <c r="AR245" i="9"/>
  <c r="AS245" i="9" s="1"/>
  <c r="AT245" i="9" s="1"/>
  <c r="AU245" i="9" s="1"/>
  <c r="AV245" i="9" s="1"/>
  <c r="AW245" i="9" s="1"/>
  <c r="AX245" i="9" s="1"/>
  <c r="AY245" i="9" s="1"/>
  <c r="AZ245" i="9" s="1"/>
  <c r="BA245" i="9" s="1"/>
  <c r="BB245" i="9" s="1"/>
  <c r="BC245" i="9" s="1"/>
  <c r="AF245" i="9"/>
  <c r="AG245" i="9" s="1"/>
  <c r="AH245" i="9" s="1"/>
  <c r="AI245" i="9" s="1"/>
  <c r="AJ245" i="9" s="1"/>
  <c r="AK245" i="9" s="1"/>
  <c r="AL245" i="9" s="1"/>
  <c r="AM245" i="9" s="1"/>
  <c r="AN245" i="9" s="1"/>
  <c r="AO245" i="9" s="1"/>
  <c r="AP245" i="9" s="1"/>
  <c r="AQ245" i="9" s="1"/>
  <c r="T245" i="9"/>
  <c r="U245" i="9" s="1"/>
  <c r="V245" i="9" s="1"/>
  <c r="W245" i="9" s="1"/>
  <c r="X245" i="9" s="1"/>
  <c r="Y245" i="9" s="1"/>
  <c r="Z245" i="9" s="1"/>
  <c r="AA245" i="9" s="1"/>
  <c r="AB245" i="9" s="1"/>
  <c r="AC245" i="9" s="1"/>
  <c r="AD245" i="9" s="1"/>
  <c r="AE245" i="9" s="1"/>
  <c r="H245" i="9"/>
  <c r="I245" i="9" s="1"/>
  <c r="J245" i="9" s="1"/>
  <c r="K245" i="9" s="1"/>
  <c r="L245" i="9" s="1"/>
  <c r="M245" i="9" s="1"/>
  <c r="N245" i="9" s="1"/>
  <c r="O245" i="9" s="1"/>
  <c r="P245" i="9" s="1"/>
  <c r="Q245" i="9" s="1"/>
  <c r="R245" i="9" s="1"/>
  <c r="S245" i="9" s="1"/>
  <c r="A194" i="22"/>
  <c r="AR194" i="9"/>
  <c r="AS194" i="9" s="1"/>
  <c r="AT194" i="9" s="1"/>
  <c r="AU194" i="9" s="1"/>
  <c r="AV194" i="9" s="1"/>
  <c r="AW194" i="9" s="1"/>
  <c r="AX194" i="9" s="1"/>
  <c r="AY194" i="9" s="1"/>
  <c r="AZ194" i="9" s="1"/>
  <c r="BA194" i="9" s="1"/>
  <c r="BB194" i="9" s="1"/>
  <c r="BC194" i="9" s="1"/>
  <c r="T194" i="9"/>
  <c r="U194" i="9" s="1"/>
  <c r="V194" i="9" s="1"/>
  <c r="W194" i="9" s="1"/>
  <c r="X194" i="9" s="1"/>
  <c r="Y194" i="9" s="1"/>
  <c r="Z194" i="9" s="1"/>
  <c r="AA194" i="9" s="1"/>
  <c r="AB194" i="9" s="1"/>
  <c r="AC194" i="9" s="1"/>
  <c r="AD194" i="9" s="1"/>
  <c r="AE194" i="9" s="1"/>
  <c r="AF194" i="9"/>
  <c r="AG194" i="9" s="1"/>
  <c r="AH194" i="9" s="1"/>
  <c r="AI194" i="9" s="1"/>
  <c r="AJ194" i="9" s="1"/>
  <c r="AK194" i="9" s="1"/>
  <c r="AL194" i="9" s="1"/>
  <c r="AM194" i="9" s="1"/>
  <c r="AN194" i="9" s="1"/>
  <c r="AO194" i="9" s="1"/>
  <c r="AP194" i="9" s="1"/>
  <c r="AQ194" i="9" s="1"/>
  <c r="H194" i="9"/>
  <c r="I194" i="9" s="1"/>
  <c r="J194" i="9" s="1"/>
  <c r="K194" i="9" s="1"/>
  <c r="L194" i="9" s="1"/>
  <c r="M194" i="9" s="1"/>
  <c r="N194" i="9" s="1"/>
  <c r="O194" i="9" s="1"/>
  <c r="P194" i="9" s="1"/>
  <c r="Q194" i="9" s="1"/>
  <c r="R194" i="9" s="1"/>
  <c r="S194" i="9" s="1"/>
  <c r="A282" i="22"/>
  <c r="AR282" i="9"/>
  <c r="AS282" i="9" s="1"/>
  <c r="AT282" i="9" s="1"/>
  <c r="AU282" i="9" s="1"/>
  <c r="AV282" i="9" s="1"/>
  <c r="AW282" i="9" s="1"/>
  <c r="AX282" i="9" s="1"/>
  <c r="AY282" i="9" s="1"/>
  <c r="AZ282" i="9" s="1"/>
  <c r="BA282" i="9" s="1"/>
  <c r="BB282" i="9" s="1"/>
  <c r="BC282" i="9" s="1"/>
  <c r="T282" i="9"/>
  <c r="U282" i="9" s="1"/>
  <c r="V282" i="9" s="1"/>
  <c r="W282" i="9" s="1"/>
  <c r="X282" i="9" s="1"/>
  <c r="Y282" i="9" s="1"/>
  <c r="Z282" i="9" s="1"/>
  <c r="AA282" i="9" s="1"/>
  <c r="AB282" i="9" s="1"/>
  <c r="AC282" i="9" s="1"/>
  <c r="AD282" i="9" s="1"/>
  <c r="AE282" i="9" s="1"/>
  <c r="AF282" i="9"/>
  <c r="AG282" i="9" s="1"/>
  <c r="AH282" i="9" s="1"/>
  <c r="AI282" i="9" s="1"/>
  <c r="AJ282" i="9" s="1"/>
  <c r="AK282" i="9" s="1"/>
  <c r="AL282" i="9" s="1"/>
  <c r="AM282" i="9" s="1"/>
  <c r="AN282" i="9" s="1"/>
  <c r="AO282" i="9" s="1"/>
  <c r="AP282" i="9" s="1"/>
  <c r="AQ282" i="9" s="1"/>
  <c r="H282" i="9"/>
  <c r="I282" i="9" s="1"/>
  <c r="J282" i="9" s="1"/>
  <c r="K282" i="9" s="1"/>
  <c r="L282" i="9" s="1"/>
  <c r="M282" i="9" s="1"/>
  <c r="N282" i="9" s="1"/>
  <c r="O282" i="9" s="1"/>
  <c r="P282" i="9" s="1"/>
  <c r="Q282" i="9" s="1"/>
  <c r="R282" i="9" s="1"/>
  <c r="S282" i="9" s="1"/>
  <c r="A66" i="22"/>
  <c r="AR66" i="9"/>
  <c r="AS66" i="9" s="1"/>
  <c r="AT66" i="9" s="1"/>
  <c r="AU66" i="9" s="1"/>
  <c r="AV66" i="9" s="1"/>
  <c r="AW66" i="9" s="1"/>
  <c r="AX66" i="9" s="1"/>
  <c r="AY66" i="9" s="1"/>
  <c r="AZ66" i="9" s="1"/>
  <c r="BA66" i="9" s="1"/>
  <c r="BB66" i="9" s="1"/>
  <c r="BC66" i="9" s="1"/>
  <c r="AF66" i="9"/>
  <c r="AG66" i="9" s="1"/>
  <c r="AH66" i="9" s="1"/>
  <c r="AI66" i="9" s="1"/>
  <c r="AJ66" i="9" s="1"/>
  <c r="AK66" i="9" s="1"/>
  <c r="AL66" i="9" s="1"/>
  <c r="AM66" i="9" s="1"/>
  <c r="AN66" i="9" s="1"/>
  <c r="AO66" i="9" s="1"/>
  <c r="AP66" i="9" s="1"/>
  <c r="AQ66" i="9" s="1"/>
  <c r="T66" i="9"/>
  <c r="U66" i="9" s="1"/>
  <c r="V66" i="9" s="1"/>
  <c r="W66" i="9" s="1"/>
  <c r="X66" i="9" s="1"/>
  <c r="Y66" i="9" s="1"/>
  <c r="Z66" i="9" s="1"/>
  <c r="AA66" i="9" s="1"/>
  <c r="AB66" i="9" s="1"/>
  <c r="AC66" i="9" s="1"/>
  <c r="AD66" i="9" s="1"/>
  <c r="AE66" i="9" s="1"/>
  <c r="H66" i="9"/>
  <c r="I66" i="9" s="1"/>
  <c r="J66" i="9" s="1"/>
  <c r="K66" i="9" s="1"/>
  <c r="L66" i="9" s="1"/>
  <c r="M66" i="9" s="1"/>
  <c r="N66" i="9" s="1"/>
  <c r="O66" i="9" s="1"/>
  <c r="P66" i="9" s="1"/>
  <c r="Q66" i="9" s="1"/>
  <c r="R66" i="9" s="1"/>
  <c r="S66" i="9" s="1"/>
  <c r="A427" i="22"/>
  <c r="AR427" i="9"/>
  <c r="AS427" i="9" s="1"/>
  <c r="AT427" i="9" s="1"/>
  <c r="AU427" i="9" s="1"/>
  <c r="AV427" i="9" s="1"/>
  <c r="AW427" i="9" s="1"/>
  <c r="AX427" i="9" s="1"/>
  <c r="AY427" i="9" s="1"/>
  <c r="AZ427" i="9" s="1"/>
  <c r="BA427" i="9" s="1"/>
  <c r="BB427" i="9" s="1"/>
  <c r="BC427" i="9" s="1"/>
  <c r="T427" i="9"/>
  <c r="U427" i="9" s="1"/>
  <c r="V427" i="9" s="1"/>
  <c r="W427" i="9" s="1"/>
  <c r="X427" i="9" s="1"/>
  <c r="Y427" i="9" s="1"/>
  <c r="Z427" i="9" s="1"/>
  <c r="AA427" i="9" s="1"/>
  <c r="AB427" i="9" s="1"/>
  <c r="AC427" i="9" s="1"/>
  <c r="AD427" i="9" s="1"/>
  <c r="AE427" i="9" s="1"/>
  <c r="AF427" i="9"/>
  <c r="AG427" i="9" s="1"/>
  <c r="AH427" i="9" s="1"/>
  <c r="AI427" i="9" s="1"/>
  <c r="AJ427" i="9" s="1"/>
  <c r="AK427" i="9" s="1"/>
  <c r="AL427" i="9" s="1"/>
  <c r="AM427" i="9" s="1"/>
  <c r="AN427" i="9" s="1"/>
  <c r="AO427" i="9" s="1"/>
  <c r="AP427" i="9" s="1"/>
  <c r="AQ427" i="9" s="1"/>
  <c r="H427" i="9"/>
  <c r="I427" i="9" s="1"/>
  <c r="J427" i="9" s="1"/>
  <c r="K427" i="9" s="1"/>
  <c r="L427" i="9" s="1"/>
  <c r="M427" i="9" s="1"/>
  <c r="N427" i="9" s="1"/>
  <c r="O427" i="9" s="1"/>
  <c r="P427" i="9" s="1"/>
  <c r="Q427" i="9" s="1"/>
  <c r="R427" i="9" s="1"/>
  <c r="S427" i="9" s="1"/>
  <c r="A176" i="22"/>
  <c r="AR176" i="9"/>
  <c r="AS176" i="9" s="1"/>
  <c r="AT176" i="9" s="1"/>
  <c r="AU176" i="9" s="1"/>
  <c r="AV176" i="9" s="1"/>
  <c r="AW176" i="9" s="1"/>
  <c r="AX176" i="9" s="1"/>
  <c r="AY176" i="9" s="1"/>
  <c r="AZ176" i="9" s="1"/>
  <c r="BA176" i="9" s="1"/>
  <c r="BB176" i="9" s="1"/>
  <c r="BC176" i="9" s="1"/>
  <c r="AF176" i="9"/>
  <c r="AG176" i="9" s="1"/>
  <c r="AH176" i="9" s="1"/>
  <c r="AI176" i="9" s="1"/>
  <c r="AJ176" i="9" s="1"/>
  <c r="AK176" i="9" s="1"/>
  <c r="AL176" i="9" s="1"/>
  <c r="AM176" i="9" s="1"/>
  <c r="AN176" i="9" s="1"/>
  <c r="AO176" i="9" s="1"/>
  <c r="AP176" i="9" s="1"/>
  <c r="AQ176" i="9" s="1"/>
  <c r="T176" i="9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H176" i="9"/>
  <c r="I176" i="9" s="1"/>
  <c r="J176" i="9" s="1"/>
  <c r="K176" i="9" s="1"/>
  <c r="L176" i="9" s="1"/>
  <c r="M176" i="9" s="1"/>
  <c r="N176" i="9" s="1"/>
  <c r="O176" i="9" s="1"/>
  <c r="P176" i="9" s="1"/>
  <c r="Q176" i="9" s="1"/>
  <c r="R176" i="9" s="1"/>
  <c r="S176" i="9" s="1"/>
  <c r="A73" i="22"/>
  <c r="AR73" i="9"/>
  <c r="AS73" i="9" s="1"/>
  <c r="AT73" i="9" s="1"/>
  <c r="AU73" i="9" s="1"/>
  <c r="AV73" i="9" s="1"/>
  <c r="AW73" i="9" s="1"/>
  <c r="AX73" i="9" s="1"/>
  <c r="AY73" i="9" s="1"/>
  <c r="AZ73" i="9" s="1"/>
  <c r="BA73" i="9" s="1"/>
  <c r="BB73" i="9" s="1"/>
  <c r="BC73" i="9" s="1"/>
  <c r="T73" i="9"/>
  <c r="U73" i="9" s="1"/>
  <c r="V73" i="9" s="1"/>
  <c r="W73" i="9" s="1"/>
  <c r="X73" i="9" s="1"/>
  <c r="Y73" i="9" s="1"/>
  <c r="Z73" i="9" s="1"/>
  <c r="AA73" i="9" s="1"/>
  <c r="AB73" i="9" s="1"/>
  <c r="AC73" i="9" s="1"/>
  <c r="AD73" i="9" s="1"/>
  <c r="AE73" i="9" s="1"/>
  <c r="AF73" i="9"/>
  <c r="AG73" i="9" s="1"/>
  <c r="AH73" i="9" s="1"/>
  <c r="AI73" i="9" s="1"/>
  <c r="AJ73" i="9" s="1"/>
  <c r="AK73" i="9" s="1"/>
  <c r="AL73" i="9" s="1"/>
  <c r="AM73" i="9" s="1"/>
  <c r="AN73" i="9" s="1"/>
  <c r="AO73" i="9" s="1"/>
  <c r="AP73" i="9" s="1"/>
  <c r="AQ73" i="9" s="1"/>
  <c r="H73" i="9"/>
  <c r="I73" i="9" s="1"/>
  <c r="J73" i="9" s="1"/>
  <c r="K73" i="9" s="1"/>
  <c r="L73" i="9" s="1"/>
  <c r="M73" i="9" s="1"/>
  <c r="N73" i="9" s="1"/>
  <c r="O73" i="9" s="1"/>
  <c r="P73" i="9" s="1"/>
  <c r="Q73" i="9" s="1"/>
  <c r="R73" i="9" s="1"/>
  <c r="S73" i="9" s="1"/>
  <c r="A345" i="22"/>
  <c r="AR345" i="9"/>
  <c r="AS345" i="9" s="1"/>
  <c r="AT345" i="9" s="1"/>
  <c r="AU345" i="9" s="1"/>
  <c r="AV345" i="9" s="1"/>
  <c r="AW345" i="9" s="1"/>
  <c r="AX345" i="9" s="1"/>
  <c r="AY345" i="9" s="1"/>
  <c r="AZ345" i="9" s="1"/>
  <c r="BA345" i="9" s="1"/>
  <c r="BB345" i="9" s="1"/>
  <c r="BC345" i="9" s="1"/>
  <c r="T345" i="9"/>
  <c r="U345" i="9" s="1"/>
  <c r="V345" i="9" s="1"/>
  <c r="W345" i="9" s="1"/>
  <c r="X345" i="9" s="1"/>
  <c r="Y345" i="9" s="1"/>
  <c r="Z345" i="9" s="1"/>
  <c r="AA345" i="9" s="1"/>
  <c r="AB345" i="9" s="1"/>
  <c r="AC345" i="9" s="1"/>
  <c r="AD345" i="9" s="1"/>
  <c r="AE345" i="9" s="1"/>
  <c r="AF345" i="9"/>
  <c r="AG345" i="9" s="1"/>
  <c r="AH345" i="9" s="1"/>
  <c r="AI345" i="9" s="1"/>
  <c r="AJ345" i="9" s="1"/>
  <c r="AK345" i="9" s="1"/>
  <c r="AL345" i="9" s="1"/>
  <c r="AM345" i="9" s="1"/>
  <c r="AN345" i="9" s="1"/>
  <c r="AO345" i="9" s="1"/>
  <c r="AP345" i="9" s="1"/>
  <c r="AQ345" i="9" s="1"/>
  <c r="H345" i="9"/>
  <c r="I345" i="9" s="1"/>
  <c r="J345" i="9" s="1"/>
  <c r="K345" i="9" s="1"/>
  <c r="L345" i="9" s="1"/>
  <c r="M345" i="9" s="1"/>
  <c r="N345" i="9" s="1"/>
  <c r="O345" i="9" s="1"/>
  <c r="P345" i="9" s="1"/>
  <c r="Q345" i="9" s="1"/>
  <c r="R345" i="9" s="1"/>
  <c r="S345" i="9" s="1"/>
  <c r="A297" i="22"/>
  <c r="AR297" i="9"/>
  <c r="AS297" i="9" s="1"/>
  <c r="AT297" i="9" s="1"/>
  <c r="AU297" i="9" s="1"/>
  <c r="AV297" i="9" s="1"/>
  <c r="AW297" i="9" s="1"/>
  <c r="AX297" i="9" s="1"/>
  <c r="AY297" i="9" s="1"/>
  <c r="AZ297" i="9" s="1"/>
  <c r="BA297" i="9" s="1"/>
  <c r="BB297" i="9" s="1"/>
  <c r="BC297" i="9" s="1"/>
  <c r="AF297" i="9"/>
  <c r="AG297" i="9" s="1"/>
  <c r="AH297" i="9" s="1"/>
  <c r="AI297" i="9" s="1"/>
  <c r="AJ297" i="9" s="1"/>
  <c r="AK297" i="9" s="1"/>
  <c r="AL297" i="9" s="1"/>
  <c r="AM297" i="9" s="1"/>
  <c r="AN297" i="9" s="1"/>
  <c r="AO297" i="9" s="1"/>
  <c r="AP297" i="9" s="1"/>
  <c r="AQ297" i="9" s="1"/>
  <c r="T297" i="9"/>
  <c r="U297" i="9" s="1"/>
  <c r="V297" i="9" s="1"/>
  <c r="W297" i="9" s="1"/>
  <c r="X297" i="9" s="1"/>
  <c r="Y297" i="9" s="1"/>
  <c r="Z297" i="9" s="1"/>
  <c r="AA297" i="9" s="1"/>
  <c r="AB297" i="9" s="1"/>
  <c r="AC297" i="9" s="1"/>
  <c r="AD297" i="9" s="1"/>
  <c r="AE297" i="9" s="1"/>
  <c r="H297" i="9"/>
  <c r="I297" i="9" s="1"/>
  <c r="J297" i="9" s="1"/>
  <c r="K297" i="9" s="1"/>
  <c r="L297" i="9" s="1"/>
  <c r="M297" i="9" s="1"/>
  <c r="N297" i="9" s="1"/>
  <c r="O297" i="9" s="1"/>
  <c r="P297" i="9" s="1"/>
  <c r="Q297" i="9" s="1"/>
  <c r="R297" i="9" s="1"/>
  <c r="S297" i="9" s="1"/>
  <c r="A228" i="22"/>
  <c r="AR228" i="9"/>
  <c r="AS228" i="9" s="1"/>
  <c r="AT228" i="9" s="1"/>
  <c r="AU228" i="9" s="1"/>
  <c r="AV228" i="9" s="1"/>
  <c r="AW228" i="9" s="1"/>
  <c r="AX228" i="9" s="1"/>
  <c r="AY228" i="9" s="1"/>
  <c r="AZ228" i="9" s="1"/>
  <c r="BA228" i="9" s="1"/>
  <c r="BB228" i="9" s="1"/>
  <c r="BC228" i="9" s="1"/>
  <c r="T228" i="9"/>
  <c r="U228" i="9" s="1"/>
  <c r="V228" i="9" s="1"/>
  <c r="W228" i="9" s="1"/>
  <c r="X228" i="9" s="1"/>
  <c r="Y228" i="9" s="1"/>
  <c r="Z228" i="9" s="1"/>
  <c r="AA228" i="9" s="1"/>
  <c r="AB228" i="9" s="1"/>
  <c r="AC228" i="9" s="1"/>
  <c r="AD228" i="9" s="1"/>
  <c r="AE228" i="9" s="1"/>
  <c r="AF228" i="9"/>
  <c r="AG228" i="9" s="1"/>
  <c r="AH228" i="9" s="1"/>
  <c r="AI228" i="9" s="1"/>
  <c r="AJ228" i="9" s="1"/>
  <c r="AK228" i="9" s="1"/>
  <c r="AL228" i="9" s="1"/>
  <c r="AM228" i="9" s="1"/>
  <c r="AN228" i="9" s="1"/>
  <c r="AO228" i="9" s="1"/>
  <c r="AP228" i="9" s="1"/>
  <c r="AQ228" i="9" s="1"/>
  <c r="H228" i="9"/>
  <c r="I228" i="9" s="1"/>
  <c r="J228" i="9" s="1"/>
  <c r="K228" i="9" s="1"/>
  <c r="L228" i="9" s="1"/>
  <c r="M228" i="9" s="1"/>
  <c r="N228" i="9" s="1"/>
  <c r="O228" i="9" s="1"/>
  <c r="P228" i="9" s="1"/>
  <c r="Q228" i="9" s="1"/>
  <c r="R228" i="9" s="1"/>
  <c r="S228" i="9" s="1"/>
  <c r="A263" i="22"/>
  <c r="AR263" i="9"/>
  <c r="AS263" i="9" s="1"/>
  <c r="AT263" i="9" s="1"/>
  <c r="AU263" i="9" s="1"/>
  <c r="AV263" i="9" s="1"/>
  <c r="AW263" i="9" s="1"/>
  <c r="AX263" i="9" s="1"/>
  <c r="AY263" i="9" s="1"/>
  <c r="AZ263" i="9" s="1"/>
  <c r="BA263" i="9" s="1"/>
  <c r="BB263" i="9" s="1"/>
  <c r="BC263" i="9" s="1"/>
  <c r="AF263" i="9"/>
  <c r="AG263" i="9" s="1"/>
  <c r="AH263" i="9" s="1"/>
  <c r="AI263" i="9" s="1"/>
  <c r="AJ263" i="9" s="1"/>
  <c r="AK263" i="9" s="1"/>
  <c r="AL263" i="9" s="1"/>
  <c r="AM263" i="9" s="1"/>
  <c r="AN263" i="9" s="1"/>
  <c r="AO263" i="9" s="1"/>
  <c r="AP263" i="9" s="1"/>
  <c r="AQ263" i="9" s="1"/>
  <c r="T263" i="9"/>
  <c r="H263" i="9"/>
  <c r="I263" i="9" s="1"/>
  <c r="J263" i="9" s="1"/>
  <c r="K263" i="9" s="1"/>
  <c r="L263" i="9" s="1"/>
  <c r="M263" i="9" s="1"/>
  <c r="N263" i="9" s="1"/>
  <c r="O263" i="9" s="1"/>
  <c r="P263" i="9" s="1"/>
  <c r="Q263" i="9" s="1"/>
  <c r="R263" i="9" s="1"/>
  <c r="S263" i="9" s="1"/>
  <c r="A62" i="22"/>
  <c r="AR62" i="9"/>
  <c r="AS62" i="9" s="1"/>
  <c r="AT62" i="9" s="1"/>
  <c r="AU62" i="9" s="1"/>
  <c r="AV62" i="9" s="1"/>
  <c r="AW62" i="9" s="1"/>
  <c r="AX62" i="9" s="1"/>
  <c r="AY62" i="9" s="1"/>
  <c r="AZ62" i="9" s="1"/>
  <c r="BA62" i="9" s="1"/>
  <c r="BB62" i="9" s="1"/>
  <c r="BC62" i="9" s="1"/>
  <c r="T62" i="9"/>
  <c r="U62" i="9" s="1"/>
  <c r="V62" i="9" s="1"/>
  <c r="W62" i="9" s="1"/>
  <c r="X62" i="9" s="1"/>
  <c r="Y62" i="9" s="1"/>
  <c r="Z62" i="9" s="1"/>
  <c r="AA62" i="9" s="1"/>
  <c r="AB62" i="9" s="1"/>
  <c r="AC62" i="9" s="1"/>
  <c r="AD62" i="9" s="1"/>
  <c r="AE62" i="9" s="1"/>
  <c r="AF62" i="9"/>
  <c r="AG62" i="9" s="1"/>
  <c r="AH62" i="9" s="1"/>
  <c r="AI62" i="9" s="1"/>
  <c r="AJ62" i="9" s="1"/>
  <c r="AK62" i="9" s="1"/>
  <c r="AL62" i="9" s="1"/>
  <c r="AM62" i="9" s="1"/>
  <c r="AN62" i="9" s="1"/>
  <c r="AO62" i="9" s="1"/>
  <c r="AP62" i="9" s="1"/>
  <c r="AQ62" i="9" s="1"/>
  <c r="H62" i="9"/>
  <c r="I62" i="9" s="1"/>
  <c r="J62" i="9" s="1"/>
  <c r="K62" i="9" s="1"/>
  <c r="L62" i="9" s="1"/>
  <c r="M62" i="9" s="1"/>
  <c r="N62" i="9" s="1"/>
  <c r="O62" i="9" s="1"/>
  <c r="P62" i="9" s="1"/>
  <c r="Q62" i="9" s="1"/>
  <c r="R62" i="9" s="1"/>
  <c r="S62" i="9" s="1"/>
  <c r="A190" i="22"/>
  <c r="AR190" i="9"/>
  <c r="AS190" i="9" s="1"/>
  <c r="AT190" i="9" s="1"/>
  <c r="AU190" i="9" s="1"/>
  <c r="AV190" i="9" s="1"/>
  <c r="AW190" i="9" s="1"/>
  <c r="AX190" i="9" s="1"/>
  <c r="AY190" i="9" s="1"/>
  <c r="AZ190" i="9" s="1"/>
  <c r="BA190" i="9" s="1"/>
  <c r="BB190" i="9" s="1"/>
  <c r="BC190" i="9" s="1"/>
  <c r="T190" i="9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E190" i="9" s="1"/>
  <c r="AF190" i="9"/>
  <c r="AG190" i="9" s="1"/>
  <c r="AH190" i="9" s="1"/>
  <c r="AI190" i="9" s="1"/>
  <c r="AJ190" i="9" s="1"/>
  <c r="AK190" i="9" s="1"/>
  <c r="AL190" i="9" s="1"/>
  <c r="AM190" i="9" s="1"/>
  <c r="AN190" i="9" s="1"/>
  <c r="AO190" i="9" s="1"/>
  <c r="AP190" i="9" s="1"/>
  <c r="AQ190" i="9" s="1"/>
  <c r="H190" i="9"/>
  <c r="I190" i="9" s="1"/>
  <c r="J190" i="9" s="1"/>
  <c r="K190" i="9" s="1"/>
  <c r="L190" i="9" s="1"/>
  <c r="M190" i="9" s="1"/>
  <c r="N190" i="9" s="1"/>
  <c r="O190" i="9" s="1"/>
  <c r="P190" i="9" s="1"/>
  <c r="Q190" i="9" s="1"/>
  <c r="R190" i="9" s="1"/>
  <c r="S190" i="9" s="1"/>
  <c r="A295" i="22"/>
  <c r="AR295" i="9"/>
  <c r="AS295" i="9" s="1"/>
  <c r="AT295" i="9" s="1"/>
  <c r="AU295" i="9" s="1"/>
  <c r="AV295" i="9" s="1"/>
  <c r="AW295" i="9" s="1"/>
  <c r="AX295" i="9" s="1"/>
  <c r="AY295" i="9" s="1"/>
  <c r="AZ295" i="9" s="1"/>
  <c r="BA295" i="9" s="1"/>
  <c r="BB295" i="9" s="1"/>
  <c r="BC295" i="9" s="1"/>
  <c r="T295" i="9"/>
  <c r="U295" i="9" s="1"/>
  <c r="V295" i="9" s="1"/>
  <c r="W295" i="9" s="1"/>
  <c r="X295" i="9" s="1"/>
  <c r="Y295" i="9" s="1"/>
  <c r="Z295" i="9" s="1"/>
  <c r="AA295" i="9" s="1"/>
  <c r="AB295" i="9" s="1"/>
  <c r="AC295" i="9" s="1"/>
  <c r="AD295" i="9" s="1"/>
  <c r="AE295" i="9" s="1"/>
  <c r="AF295" i="9"/>
  <c r="AG295" i="9" s="1"/>
  <c r="AH295" i="9" s="1"/>
  <c r="AI295" i="9" s="1"/>
  <c r="AJ295" i="9" s="1"/>
  <c r="AK295" i="9" s="1"/>
  <c r="AL295" i="9" s="1"/>
  <c r="AM295" i="9" s="1"/>
  <c r="AN295" i="9" s="1"/>
  <c r="AO295" i="9" s="1"/>
  <c r="AP295" i="9" s="1"/>
  <c r="AQ295" i="9" s="1"/>
  <c r="H295" i="9"/>
  <c r="I295" i="9" s="1"/>
  <c r="J295" i="9" s="1"/>
  <c r="K295" i="9" s="1"/>
  <c r="L295" i="9" s="1"/>
  <c r="M295" i="9" s="1"/>
  <c r="N295" i="9" s="1"/>
  <c r="O295" i="9" s="1"/>
  <c r="P295" i="9" s="1"/>
  <c r="Q295" i="9" s="1"/>
  <c r="R295" i="9" s="1"/>
  <c r="S295" i="9" s="1"/>
  <c r="A124" i="22"/>
  <c r="AR124" i="9"/>
  <c r="AS124" i="9" s="1"/>
  <c r="AT124" i="9" s="1"/>
  <c r="AU124" i="9" s="1"/>
  <c r="AV124" i="9" s="1"/>
  <c r="AW124" i="9" s="1"/>
  <c r="AX124" i="9" s="1"/>
  <c r="AY124" i="9" s="1"/>
  <c r="AZ124" i="9" s="1"/>
  <c r="BA124" i="9" s="1"/>
  <c r="BB124" i="9" s="1"/>
  <c r="BC124" i="9" s="1"/>
  <c r="T124" i="9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/>
  <c r="AG124" i="9" s="1"/>
  <c r="AH124" i="9" s="1"/>
  <c r="AI124" i="9" s="1"/>
  <c r="AJ124" i="9" s="1"/>
  <c r="AK124" i="9" s="1"/>
  <c r="AL124" i="9" s="1"/>
  <c r="AM124" i="9" s="1"/>
  <c r="AN124" i="9" s="1"/>
  <c r="AO124" i="9" s="1"/>
  <c r="AP124" i="9" s="1"/>
  <c r="AQ124" i="9" s="1"/>
  <c r="H124" i="9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A349" i="22"/>
  <c r="AR349" i="9"/>
  <c r="AS349" i="9" s="1"/>
  <c r="AT349" i="9" s="1"/>
  <c r="AU349" i="9" s="1"/>
  <c r="AV349" i="9" s="1"/>
  <c r="AW349" i="9" s="1"/>
  <c r="AX349" i="9" s="1"/>
  <c r="AY349" i="9" s="1"/>
  <c r="AZ349" i="9" s="1"/>
  <c r="BA349" i="9" s="1"/>
  <c r="BB349" i="9" s="1"/>
  <c r="BC349" i="9" s="1"/>
  <c r="AF349" i="9"/>
  <c r="AG349" i="9" s="1"/>
  <c r="AH349" i="9" s="1"/>
  <c r="AI349" i="9" s="1"/>
  <c r="AJ349" i="9" s="1"/>
  <c r="AK349" i="9" s="1"/>
  <c r="AL349" i="9" s="1"/>
  <c r="AM349" i="9" s="1"/>
  <c r="AN349" i="9" s="1"/>
  <c r="AO349" i="9" s="1"/>
  <c r="AP349" i="9" s="1"/>
  <c r="AQ349" i="9" s="1"/>
  <c r="T349" i="9"/>
  <c r="U349" i="9" s="1"/>
  <c r="V349" i="9" s="1"/>
  <c r="W349" i="9" s="1"/>
  <c r="X349" i="9" s="1"/>
  <c r="Y349" i="9" s="1"/>
  <c r="Z349" i="9" s="1"/>
  <c r="AA349" i="9" s="1"/>
  <c r="AB349" i="9" s="1"/>
  <c r="AC349" i="9" s="1"/>
  <c r="AD349" i="9" s="1"/>
  <c r="AE349" i="9" s="1"/>
  <c r="H349" i="9"/>
  <c r="I349" i="9" s="1"/>
  <c r="J349" i="9" s="1"/>
  <c r="K349" i="9" s="1"/>
  <c r="L349" i="9" s="1"/>
  <c r="M349" i="9" s="1"/>
  <c r="N349" i="9" s="1"/>
  <c r="O349" i="9" s="1"/>
  <c r="P349" i="9" s="1"/>
  <c r="Q349" i="9" s="1"/>
  <c r="R349" i="9" s="1"/>
  <c r="S349" i="9" s="1"/>
  <c r="A196" i="22"/>
  <c r="AR196" i="9"/>
  <c r="AS196" i="9" s="1"/>
  <c r="AT196" i="9" s="1"/>
  <c r="AU196" i="9" s="1"/>
  <c r="AV196" i="9" s="1"/>
  <c r="AW196" i="9" s="1"/>
  <c r="AX196" i="9" s="1"/>
  <c r="AY196" i="9" s="1"/>
  <c r="AZ196" i="9" s="1"/>
  <c r="BA196" i="9" s="1"/>
  <c r="BB196" i="9" s="1"/>
  <c r="BC196" i="9" s="1"/>
  <c r="AF196" i="9"/>
  <c r="AG196" i="9" s="1"/>
  <c r="AH196" i="9" s="1"/>
  <c r="AI196" i="9" s="1"/>
  <c r="AJ196" i="9" s="1"/>
  <c r="AK196" i="9" s="1"/>
  <c r="AL196" i="9" s="1"/>
  <c r="AM196" i="9" s="1"/>
  <c r="AN196" i="9" s="1"/>
  <c r="AO196" i="9" s="1"/>
  <c r="AP196" i="9" s="1"/>
  <c r="AQ196" i="9" s="1"/>
  <c r="T196" i="9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AE196" i="9" s="1"/>
  <c r="H196" i="9"/>
  <c r="I196" i="9" s="1"/>
  <c r="J196" i="9" s="1"/>
  <c r="K196" i="9" s="1"/>
  <c r="L196" i="9" s="1"/>
  <c r="M196" i="9" s="1"/>
  <c r="N196" i="9" s="1"/>
  <c r="O196" i="9" s="1"/>
  <c r="P196" i="9" s="1"/>
  <c r="Q196" i="9" s="1"/>
  <c r="R196" i="9" s="1"/>
  <c r="S196" i="9" s="1"/>
  <c r="A425" i="22"/>
  <c r="AR425" i="9"/>
  <c r="AS425" i="9" s="1"/>
  <c r="AT425" i="9" s="1"/>
  <c r="AU425" i="9" s="1"/>
  <c r="AV425" i="9" s="1"/>
  <c r="AW425" i="9" s="1"/>
  <c r="AX425" i="9" s="1"/>
  <c r="AY425" i="9" s="1"/>
  <c r="AZ425" i="9" s="1"/>
  <c r="BA425" i="9" s="1"/>
  <c r="BB425" i="9" s="1"/>
  <c r="BC425" i="9" s="1"/>
  <c r="T425" i="9"/>
  <c r="U425" i="9" s="1"/>
  <c r="V425" i="9" s="1"/>
  <c r="W425" i="9" s="1"/>
  <c r="X425" i="9" s="1"/>
  <c r="Y425" i="9" s="1"/>
  <c r="Z425" i="9" s="1"/>
  <c r="AA425" i="9" s="1"/>
  <c r="AB425" i="9" s="1"/>
  <c r="AC425" i="9" s="1"/>
  <c r="AD425" i="9" s="1"/>
  <c r="AE425" i="9" s="1"/>
  <c r="AF425" i="9"/>
  <c r="AG425" i="9" s="1"/>
  <c r="AH425" i="9" s="1"/>
  <c r="AI425" i="9" s="1"/>
  <c r="AJ425" i="9" s="1"/>
  <c r="AK425" i="9" s="1"/>
  <c r="AL425" i="9" s="1"/>
  <c r="AM425" i="9" s="1"/>
  <c r="AN425" i="9" s="1"/>
  <c r="AO425" i="9" s="1"/>
  <c r="AP425" i="9" s="1"/>
  <c r="AQ425" i="9" s="1"/>
  <c r="H425" i="9"/>
  <c r="I425" i="9" s="1"/>
  <c r="J425" i="9" s="1"/>
  <c r="K425" i="9" s="1"/>
  <c r="L425" i="9" s="1"/>
  <c r="M425" i="9" s="1"/>
  <c r="N425" i="9" s="1"/>
  <c r="O425" i="9" s="1"/>
  <c r="P425" i="9" s="1"/>
  <c r="Q425" i="9" s="1"/>
  <c r="R425" i="9" s="1"/>
  <c r="S425" i="9" s="1"/>
  <c r="A261" i="22"/>
  <c r="AR261" i="9"/>
  <c r="AS261" i="9" s="1"/>
  <c r="AT261" i="9" s="1"/>
  <c r="AU261" i="9" s="1"/>
  <c r="AV261" i="9" s="1"/>
  <c r="AW261" i="9" s="1"/>
  <c r="AX261" i="9" s="1"/>
  <c r="AY261" i="9" s="1"/>
  <c r="AZ261" i="9" s="1"/>
  <c r="BA261" i="9" s="1"/>
  <c r="BB261" i="9" s="1"/>
  <c r="BC261" i="9" s="1"/>
  <c r="T261" i="9"/>
  <c r="U261" i="9" s="1"/>
  <c r="V261" i="9" s="1"/>
  <c r="W261" i="9" s="1"/>
  <c r="X261" i="9" s="1"/>
  <c r="Y261" i="9" s="1"/>
  <c r="Z261" i="9" s="1"/>
  <c r="AA261" i="9" s="1"/>
  <c r="AB261" i="9" s="1"/>
  <c r="AC261" i="9" s="1"/>
  <c r="AD261" i="9" s="1"/>
  <c r="AE261" i="9" s="1"/>
  <c r="AF261" i="9"/>
  <c r="AG261" i="9" s="1"/>
  <c r="AH261" i="9" s="1"/>
  <c r="AI261" i="9" s="1"/>
  <c r="AJ261" i="9" s="1"/>
  <c r="AK261" i="9" s="1"/>
  <c r="AL261" i="9" s="1"/>
  <c r="AM261" i="9" s="1"/>
  <c r="AN261" i="9" s="1"/>
  <c r="AO261" i="9" s="1"/>
  <c r="AP261" i="9" s="1"/>
  <c r="AQ261" i="9" s="1"/>
  <c r="H261" i="9"/>
  <c r="I261" i="9" s="1"/>
  <c r="J261" i="9" s="1"/>
  <c r="K261" i="9" s="1"/>
  <c r="L261" i="9" s="1"/>
  <c r="M261" i="9" s="1"/>
  <c r="N261" i="9" s="1"/>
  <c r="O261" i="9" s="1"/>
  <c r="P261" i="9" s="1"/>
  <c r="Q261" i="9" s="1"/>
  <c r="R261" i="9" s="1"/>
  <c r="S261" i="9" s="1"/>
  <c r="A237" i="22"/>
  <c r="AR237" i="9"/>
  <c r="AS237" i="9" s="1"/>
  <c r="AT237" i="9" s="1"/>
  <c r="AU237" i="9" s="1"/>
  <c r="AV237" i="9" s="1"/>
  <c r="AW237" i="9" s="1"/>
  <c r="AX237" i="9" s="1"/>
  <c r="AY237" i="9" s="1"/>
  <c r="AZ237" i="9" s="1"/>
  <c r="BA237" i="9" s="1"/>
  <c r="BB237" i="9" s="1"/>
  <c r="BC237" i="9" s="1"/>
  <c r="T237" i="9"/>
  <c r="U237" i="9" s="1"/>
  <c r="V237" i="9" s="1"/>
  <c r="W237" i="9" s="1"/>
  <c r="X237" i="9" s="1"/>
  <c r="Y237" i="9" s="1"/>
  <c r="Z237" i="9" s="1"/>
  <c r="AA237" i="9" s="1"/>
  <c r="AB237" i="9" s="1"/>
  <c r="AC237" i="9" s="1"/>
  <c r="AD237" i="9" s="1"/>
  <c r="AE237" i="9" s="1"/>
  <c r="AF237" i="9"/>
  <c r="AG237" i="9" s="1"/>
  <c r="AH237" i="9" s="1"/>
  <c r="AI237" i="9" s="1"/>
  <c r="AJ237" i="9" s="1"/>
  <c r="AK237" i="9" s="1"/>
  <c r="AL237" i="9" s="1"/>
  <c r="AM237" i="9" s="1"/>
  <c r="AN237" i="9" s="1"/>
  <c r="AO237" i="9" s="1"/>
  <c r="AP237" i="9" s="1"/>
  <c r="AQ237" i="9" s="1"/>
  <c r="H237" i="9"/>
  <c r="I237" i="9" s="1"/>
  <c r="J237" i="9" s="1"/>
  <c r="K237" i="9" s="1"/>
  <c r="L237" i="9" s="1"/>
  <c r="M237" i="9" s="1"/>
  <c r="N237" i="9" s="1"/>
  <c r="O237" i="9" s="1"/>
  <c r="P237" i="9" s="1"/>
  <c r="Q237" i="9" s="1"/>
  <c r="R237" i="9" s="1"/>
  <c r="S237" i="9" s="1"/>
  <c r="A423" i="22"/>
  <c r="AR423" i="9"/>
  <c r="AS423" i="9" s="1"/>
  <c r="AT423" i="9" s="1"/>
  <c r="AU423" i="9" s="1"/>
  <c r="AV423" i="9" s="1"/>
  <c r="AW423" i="9" s="1"/>
  <c r="AX423" i="9" s="1"/>
  <c r="AY423" i="9" s="1"/>
  <c r="AZ423" i="9" s="1"/>
  <c r="BA423" i="9" s="1"/>
  <c r="BB423" i="9" s="1"/>
  <c r="BC423" i="9" s="1"/>
  <c r="T423" i="9"/>
  <c r="U423" i="9" s="1"/>
  <c r="V423" i="9" s="1"/>
  <c r="W423" i="9" s="1"/>
  <c r="X423" i="9" s="1"/>
  <c r="Y423" i="9" s="1"/>
  <c r="Z423" i="9" s="1"/>
  <c r="AA423" i="9" s="1"/>
  <c r="AB423" i="9" s="1"/>
  <c r="AC423" i="9" s="1"/>
  <c r="AD423" i="9" s="1"/>
  <c r="AE423" i="9" s="1"/>
  <c r="AF423" i="9"/>
  <c r="AG423" i="9" s="1"/>
  <c r="AH423" i="9" s="1"/>
  <c r="AI423" i="9" s="1"/>
  <c r="AJ423" i="9" s="1"/>
  <c r="AK423" i="9" s="1"/>
  <c r="AL423" i="9" s="1"/>
  <c r="AM423" i="9" s="1"/>
  <c r="AN423" i="9" s="1"/>
  <c r="AO423" i="9" s="1"/>
  <c r="AP423" i="9" s="1"/>
  <c r="AQ423" i="9" s="1"/>
  <c r="H423" i="9"/>
  <c r="I423" i="9" s="1"/>
  <c r="J423" i="9" s="1"/>
  <c r="K423" i="9" s="1"/>
  <c r="L423" i="9" s="1"/>
  <c r="M423" i="9" s="1"/>
  <c r="N423" i="9" s="1"/>
  <c r="O423" i="9" s="1"/>
  <c r="P423" i="9" s="1"/>
  <c r="Q423" i="9" s="1"/>
  <c r="R423" i="9" s="1"/>
  <c r="S423" i="9" s="1"/>
  <c r="A389" i="22"/>
  <c r="AR389" i="9"/>
  <c r="AS389" i="9" s="1"/>
  <c r="AT389" i="9" s="1"/>
  <c r="AU389" i="9" s="1"/>
  <c r="AV389" i="9" s="1"/>
  <c r="AW389" i="9" s="1"/>
  <c r="AX389" i="9" s="1"/>
  <c r="AY389" i="9" s="1"/>
  <c r="AZ389" i="9" s="1"/>
  <c r="BA389" i="9" s="1"/>
  <c r="BB389" i="9" s="1"/>
  <c r="BC389" i="9" s="1"/>
  <c r="AF389" i="9"/>
  <c r="AG389" i="9" s="1"/>
  <c r="AH389" i="9" s="1"/>
  <c r="AI389" i="9" s="1"/>
  <c r="AJ389" i="9" s="1"/>
  <c r="AK389" i="9" s="1"/>
  <c r="AL389" i="9" s="1"/>
  <c r="AM389" i="9" s="1"/>
  <c r="AN389" i="9" s="1"/>
  <c r="AO389" i="9" s="1"/>
  <c r="AP389" i="9" s="1"/>
  <c r="AQ389" i="9" s="1"/>
  <c r="T389" i="9"/>
  <c r="U389" i="9" s="1"/>
  <c r="V389" i="9" s="1"/>
  <c r="W389" i="9" s="1"/>
  <c r="X389" i="9" s="1"/>
  <c r="Y389" i="9" s="1"/>
  <c r="Z389" i="9" s="1"/>
  <c r="AA389" i="9" s="1"/>
  <c r="AB389" i="9" s="1"/>
  <c r="AC389" i="9" s="1"/>
  <c r="AD389" i="9" s="1"/>
  <c r="AE389" i="9" s="1"/>
  <c r="H389" i="9"/>
  <c r="I389" i="9" s="1"/>
  <c r="J389" i="9" s="1"/>
  <c r="K389" i="9" s="1"/>
  <c r="L389" i="9" s="1"/>
  <c r="M389" i="9" s="1"/>
  <c r="N389" i="9" s="1"/>
  <c r="O389" i="9" s="1"/>
  <c r="P389" i="9" s="1"/>
  <c r="Q389" i="9" s="1"/>
  <c r="R389" i="9" s="1"/>
  <c r="S389" i="9" s="1"/>
  <c r="A430" i="22"/>
  <c r="AR430" i="9"/>
  <c r="AS430" i="9" s="1"/>
  <c r="AT430" i="9" s="1"/>
  <c r="AU430" i="9" s="1"/>
  <c r="AV430" i="9" s="1"/>
  <c r="AW430" i="9" s="1"/>
  <c r="AX430" i="9" s="1"/>
  <c r="AY430" i="9" s="1"/>
  <c r="AZ430" i="9" s="1"/>
  <c r="BA430" i="9" s="1"/>
  <c r="BB430" i="9" s="1"/>
  <c r="BC430" i="9" s="1"/>
  <c r="AF430" i="9"/>
  <c r="AG430" i="9" s="1"/>
  <c r="AH430" i="9" s="1"/>
  <c r="AI430" i="9" s="1"/>
  <c r="AJ430" i="9" s="1"/>
  <c r="AK430" i="9" s="1"/>
  <c r="AL430" i="9" s="1"/>
  <c r="AM430" i="9" s="1"/>
  <c r="AN430" i="9" s="1"/>
  <c r="AO430" i="9" s="1"/>
  <c r="AP430" i="9" s="1"/>
  <c r="AQ430" i="9" s="1"/>
  <c r="T430" i="9"/>
  <c r="U430" i="9" s="1"/>
  <c r="V430" i="9" s="1"/>
  <c r="W430" i="9" s="1"/>
  <c r="X430" i="9" s="1"/>
  <c r="Y430" i="9" s="1"/>
  <c r="Z430" i="9" s="1"/>
  <c r="AA430" i="9" s="1"/>
  <c r="AB430" i="9" s="1"/>
  <c r="AC430" i="9" s="1"/>
  <c r="AD430" i="9" s="1"/>
  <c r="AE430" i="9" s="1"/>
  <c r="H430" i="9"/>
  <c r="I430" i="9" s="1"/>
  <c r="J430" i="9" s="1"/>
  <c r="K430" i="9" s="1"/>
  <c r="L430" i="9" s="1"/>
  <c r="M430" i="9" s="1"/>
  <c r="N430" i="9" s="1"/>
  <c r="O430" i="9" s="1"/>
  <c r="P430" i="9" s="1"/>
  <c r="Q430" i="9" s="1"/>
  <c r="R430" i="9" s="1"/>
  <c r="S430" i="9" s="1"/>
  <c r="A126" i="22"/>
  <c r="AR126" i="9"/>
  <c r="AS126" i="9" s="1"/>
  <c r="AT126" i="9" s="1"/>
  <c r="AU126" i="9" s="1"/>
  <c r="AV126" i="9" s="1"/>
  <c r="AW126" i="9" s="1"/>
  <c r="AX126" i="9" s="1"/>
  <c r="AY126" i="9" s="1"/>
  <c r="AZ126" i="9" s="1"/>
  <c r="BA126" i="9" s="1"/>
  <c r="BB126" i="9" s="1"/>
  <c r="BC126" i="9" s="1"/>
  <c r="AF126" i="9"/>
  <c r="AG126" i="9" s="1"/>
  <c r="AH126" i="9" s="1"/>
  <c r="AI126" i="9" s="1"/>
  <c r="AJ126" i="9" s="1"/>
  <c r="AK126" i="9" s="1"/>
  <c r="AL126" i="9" s="1"/>
  <c r="AM126" i="9" s="1"/>
  <c r="AN126" i="9" s="1"/>
  <c r="AO126" i="9" s="1"/>
  <c r="AP126" i="9" s="1"/>
  <c r="AQ126" i="9" s="1"/>
  <c r="T126" i="9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H126" i="9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A205" i="22"/>
  <c r="AR205" i="9"/>
  <c r="AS205" i="9" s="1"/>
  <c r="AT205" i="9" s="1"/>
  <c r="AU205" i="9" s="1"/>
  <c r="AV205" i="9" s="1"/>
  <c r="AW205" i="9" s="1"/>
  <c r="AX205" i="9" s="1"/>
  <c r="AY205" i="9" s="1"/>
  <c r="AZ205" i="9" s="1"/>
  <c r="BA205" i="9" s="1"/>
  <c r="BB205" i="9" s="1"/>
  <c r="BC205" i="9" s="1"/>
  <c r="T205" i="9"/>
  <c r="U205" i="9" s="1"/>
  <c r="V205" i="9" s="1"/>
  <c r="W205" i="9" s="1"/>
  <c r="X205" i="9" s="1"/>
  <c r="Y205" i="9" s="1"/>
  <c r="Z205" i="9" s="1"/>
  <c r="AA205" i="9" s="1"/>
  <c r="AB205" i="9" s="1"/>
  <c r="AC205" i="9" s="1"/>
  <c r="AD205" i="9" s="1"/>
  <c r="AE205" i="9" s="1"/>
  <c r="AF205" i="9"/>
  <c r="AG205" i="9" s="1"/>
  <c r="AH205" i="9" s="1"/>
  <c r="AI205" i="9" s="1"/>
  <c r="AJ205" i="9" s="1"/>
  <c r="AK205" i="9" s="1"/>
  <c r="AL205" i="9" s="1"/>
  <c r="AM205" i="9" s="1"/>
  <c r="AN205" i="9" s="1"/>
  <c r="AO205" i="9" s="1"/>
  <c r="AP205" i="9" s="1"/>
  <c r="AQ205" i="9" s="1"/>
  <c r="H205" i="9"/>
  <c r="I205" i="9" s="1"/>
  <c r="J205" i="9" s="1"/>
  <c r="K205" i="9" s="1"/>
  <c r="L205" i="9" s="1"/>
  <c r="M205" i="9" s="1"/>
  <c r="N205" i="9" s="1"/>
  <c r="O205" i="9" s="1"/>
  <c r="P205" i="9" s="1"/>
  <c r="Q205" i="9" s="1"/>
  <c r="R205" i="9" s="1"/>
  <c r="S205" i="9" s="1"/>
  <c r="A60" i="22"/>
  <c r="AR60" i="9"/>
  <c r="AS60" i="9" s="1"/>
  <c r="AT60" i="9" s="1"/>
  <c r="AU60" i="9" s="1"/>
  <c r="AV60" i="9" s="1"/>
  <c r="AW60" i="9" s="1"/>
  <c r="AX60" i="9" s="1"/>
  <c r="AY60" i="9" s="1"/>
  <c r="AZ60" i="9" s="1"/>
  <c r="BA60" i="9" s="1"/>
  <c r="BB60" i="9" s="1"/>
  <c r="BC60" i="9" s="1"/>
  <c r="T60" i="9"/>
  <c r="U60" i="9" s="1"/>
  <c r="V60" i="9" s="1"/>
  <c r="W60" i="9" s="1"/>
  <c r="X60" i="9" s="1"/>
  <c r="Y60" i="9" s="1"/>
  <c r="Z60" i="9" s="1"/>
  <c r="AA60" i="9" s="1"/>
  <c r="AB60" i="9" s="1"/>
  <c r="AC60" i="9" s="1"/>
  <c r="AD60" i="9" s="1"/>
  <c r="AE60" i="9" s="1"/>
  <c r="AF60" i="9"/>
  <c r="AG60" i="9" s="1"/>
  <c r="AH60" i="9" s="1"/>
  <c r="AI60" i="9" s="1"/>
  <c r="AJ60" i="9" s="1"/>
  <c r="AK60" i="9" s="1"/>
  <c r="AL60" i="9" s="1"/>
  <c r="AM60" i="9" s="1"/>
  <c r="AN60" i="9" s="1"/>
  <c r="AO60" i="9" s="1"/>
  <c r="AP60" i="9" s="1"/>
  <c r="AQ60" i="9" s="1"/>
  <c r="H60" i="9"/>
  <c r="I60" i="9" s="1"/>
  <c r="J60" i="9" s="1"/>
  <c r="K60" i="9" s="1"/>
  <c r="L60" i="9" s="1"/>
  <c r="M60" i="9" s="1"/>
  <c r="N60" i="9" s="1"/>
  <c r="O60" i="9" s="1"/>
  <c r="P60" i="9" s="1"/>
  <c r="Q60" i="9" s="1"/>
  <c r="R60" i="9" s="1"/>
  <c r="S60" i="9" s="1"/>
  <c r="A286" i="22"/>
  <c r="AR286" i="9"/>
  <c r="AS286" i="9" s="1"/>
  <c r="AT286" i="9" s="1"/>
  <c r="AU286" i="9" s="1"/>
  <c r="AV286" i="9" s="1"/>
  <c r="AW286" i="9" s="1"/>
  <c r="AX286" i="9" s="1"/>
  <c r="AY286" i="9" s="1"/>
  <c r="AZ286" i="9" s="1"/>
  <c r="BA286" i="9" s="1"/>
  <c r="BB286" i="9" s="1"/>
  <c r="BC286" i="9" s="1"/>
  <c r="T286" i="9"/>
  <c r="U286" i="9" s="1"/>
  <c r="V286" i="9" s="1"/>
  <c r="W286" i="9" s="1"/>
  <c r="X286" i="9" s="1"/>
  <c r="Y286" i="9" s="1"/>
  <c r="Z286" i="9" s="1"/>
  <c r="AA286" i="9" s="1"/>
  <c r="AB286" i="9" s="1"/>
  <c r="AC286" i="9" s="1"/>
  <c r="AD286" i="9" s="1"/>
  <c r="AE286" i="9" s="1"/>
  <c r="AF286" i="9"/>
  <c r="AG286" i="9" s="1"/>
  <c r="AH286" i="9" s="1"/>
  <c r="AI286" i="9" s="1"/>
  <c r="AJ286" i="9" s="1"/>
  <c r="AK286" i="9" s="1"/>
  <c r="AL286" i="9" s="1"/>
  <c r="AM286" i="9" s="1"/>
  <c r="AN286" i="9" s="1"/>
  <c r="AO286" i="9" s="1"/>
  <c r="AP286" i="9" s="1"/>
  <c r="AQ286" i="9" s="1"/>
  <c r="H286" i="9"/>
  <c r="I286" i="9" s="1"/>
  <c r="J286" i="9" s="1"/>
  <c r="K286" i="9" s="1"/>
  <c r="L286" i="9" s="1"/>
  <c r="M286" i="9" s="1"/>
  <c r="N286" i="9" s="1"/>
  <c r="O286" i="9" s="1"/>
  <c r="P286" i="9" s="1"/>
  <c r="Q286" i="9" s="1"/>
  <c r="R286" i="9" s="1"/>
  <c r="S286" i="9" s="1"/>
  <c r="A266" i="22"/>
  <c r="AR266" i="9"/>
  <c r="AS266" i="9" s="1"/>
  <c r="AT266" i="9" s="1"/>
  <c r="AU266" i="9" s="1"/>
  <c r="AV266" i="9" s="1"/>
  <c r="AW266" i="9" s="1"/>
  <c r="AX266" i="9" s="1"/>
  <c r="AY266" i="9" s="1"/>
  <c r="AZ266" i="9" s="1"/>
  <c r="BA266" i="9" s="1"/>
  <c r="BB266" i="9" s="1"/>
  <c r="BC266" i="9" s="1"/>
  <c r="AF266" i="9"/>
  <c r="AG266" i="9" s="1"/>
  <c r="AH266" i="9" s="1"/>
  <c r="AI266" i="9" s="1"/>
  <c r="AJ266" i="9" s="1"/>
  <c r="AK266" i="9" s="1"/>
  <c r="AL266" i="9" s="1"/>
  <c r="AM266" i="9" s="1"/>
  <c r="AN266" i="9" s="1"/>
  <c r="AO266" i="9" s="1"/>
  <c r="AP266" i="9" s="1"/>
  <c r="AQ266" i="9" s="1"/>
  <c r="T266" i="9"/>
  <c r="U266" i="9" s="1"/>
  <c r="V266" i="9" s="1"/>
  <c r="W266" i="9" s="1"/>
  <c r="X266" i="9" s="1"/>
  <c r="Y266" i="9" s="1"/>
  <c r="Z266" i="9" s="1"/>
  <c r="AA266" i="9" s="1"/>
  <c r="AB266" i="9" s="1"/>
  <c r="AC266" i="9" s="1"/>
  <c r="AD266" i="9" s="1"/>
  <c r="AE266" i="9" s="1"/>
  <c r="H266" i="9"/>
  <c r="I266" i="9" s="1"/>
  <c r="J266" i="9" s="1"/>
  <c r="K266" i="9" s="1"/>
  <c r="L266" i="9" s="1"/>
  <c r="M266" i="9" s="1"/>
  <c r="N266" i="9" s="1"/>
  <c r="O266" i="9" s="1"/>
  <c r="P266" i="9" s="1"/>
  <c r="Q266" i="9" s="1"/>
  <c r="R266" i="9" s="1"/>
  <c r="S266" i="9" s="1"/>
  <c r="A254" i="22"/>
  <c r="AR254" i="9"/>
  <c r="AS254" i="9" s="1"/>
  <c r="AT254" i="9" s="1"/>
  <c r="AU254" i="9" s="1"/>
  <c r="AV254" i="9" s="1"/>
  <c r="AW254" i="9" s="1"/>
  <c r="AX254" i="9" s="1"/>
  <c r="AY254" i="9" s="1"/>
  <c r="AZ254" i="9" s="1"/>
  <c r="BA254" i="9" s="1"/>
  <c r="BB254" i="9" s="1"/>
  <c r="BC254" i="9" s="1"/>
  <c r="AF254" i="9"/>
  <c r="AG254" i="9" s="1"/>
  <c r="AH254" i="9" s="1"/>
  <c r="AI254" i="9" s="1"/>
  <c r="AJ254" i="9" s="1"/>
  <c r="AK254" i="9" s="1"/>
  <c r="AL254" i="9" s="1"/>
  <c r="AM254" i="9" s="1"/>
  <c r="AN254" i="9" s="1"/>
  <c r="AO254" i="9" s="1"/>
  <c r="AP254" i="9" s="1"/>
  <c r="AQ254" i="9" s="1"/>
  <c r="T254" i="9"/>
  <c r="U254" i="9" s="1"/>
  <c r="V254" i="9" s="1"/>
  <c r="W254" i="9" s="1"/>
  <c r="X254" i="9" s="1"/>
  <c r="Y254" i="9" s="1"/>
  <c r="Z254" i="9" s="1"/>
  <c r="AA254" i="9" s="1"/>
  <c r="AB254" i="9" s="1"/>
  <c r="AC254" i="9" s="1"/>
  <c r="AD254" i="9" s="1"/>
  <c r="AE254" i="9" s="1"/>
  <c r="H254" i="9"/>
  <c r="I254" i="9" s="1"/>
  <c r="J254" i="9" s="1"/>
  <c r="K254" i="9" s="1"/>
  <c r="L254" i="9" s="1"/>
  <c r="M254" i="9" s="1"/>
  <c r="N254" i="9" s="1"/>
  <c r="O254" i="9" s="1"/>
  <c r="P254" i="9" s="1"/>
  <c r="Q254" i="9" s="1"/>
  <c r="R254" i="9" s="1"/>
  <c r="S254" i="9" s="1"/>
  <c r="A350" i="22"/>
  <c r="AR350" i="9"/>
  <c r="AS350" i="9" s="1"/>
  <c r="AT350" i="9" s="1"/>
  <c r="AU350" i="9" s="1"/>
  <c r="AV350" i="9" s="1"/>
  <c r="AW350" i="9" s="1"/>
  <c r="AX350" i="9" s="1"/>
  <c r="AY350" i="9" s="1"/>
  <c r="AZ350" i="9" s="1"/>
  <c r="BA350" i="9" s="1"/>
  <c r="BB350" i="9" s="1"/>
  <c r="BC350" i="9" s="1"/>
  <c r="T350" i="9"/>
  <c r="U350" i="9" s="1"/>
  <c r="V350" i="9" s="1"/>
  <c r="W350" i="9" s="1"/>
  <c r="X350" i="9" s="1"/>
  <c r="Y350" i="9" s="1"/>
  <c r="Z350" i="9" s="1"/>
  <c r="AA350" i="9" s="1"/>
  <c r="AB350" i="9" s="1"/>
  <c r="AC350" i="9" s="1"/>
  <c r="AD350" i="9" s="1"/>
  <c r="AE350" i="9" s="1"/>
  <c r="AF350" i="9"/>
  <c r="AG350" i="9" s="1"/>
  <c r="AH350" i="9" s="1"/>
  <c r="AI350" i="9" s="1"/>
  <c r="AJ350" i="9" s="1"/>
  <c r="AK350" i="9" s="1"/>
  <c r="AL350" i="9" s="1"/>
  <c r="AM350" i="9" s="1"/>
  <c r="AN350" i="9" s="1"/>
  <c r="AO350" i="9" s="1"/>
  <c r="AP350" i="9" s="1"/>
  <c r="AQ350" i="9" s="1"/>
  <c r="H350" i="9"/>
  <c r="I350" i="9" s="1"/>
  <c r="J350" i="9" s="1"/>
  <c r="K350" i="9" s="1"/>
  <c r="L350" i="9" s="1"/>
  <c r="M350" i="9" s="1"/>
  <c r="N350" i="9" s="1"/>
  <c r="O350" i="9" s="1"/>
  <c r="P350" i="9" s="1"/>
  <c r="Q350" i="9" s="1"/>
  <c r="R350" i="9" s="1"/>
  <c r="S350" i="9" s="1"/>
  <c r="A209" i="22"/>
  <c r="AR209" i="9"/>
  <c r="AS209" i="9" s="1"/>
  <c r="AT209" i="9" s="1"/>
  <c r="AU209" i="9" s="1"/>
  <c r="AV209" i="9" s="1"/>
  <c r="AW209" i="9" s="1"/>
  <c r="AX209" i="9" s="1"/>
  <c r="AY209" i="9" s="1"/>
  <c r="AZ209" i="9" s="1"/>
  <c r="BA209" i="9" s="1"/>
  <c r="BB209" i="9" s="1"/>
  <c r="BC209" i="9" s="1"/>
  <c r="AF209" i="9"/>
  <c r="AG209" i="9" s="1"/>
  <c r="AH209" i="9" s="1"/>
  <c r="AI209" i="9" s="1"/>
  <c r="AJ209" i="9" s="1"/>
  <c r="AK209" i="9" s="1"/>
  <c r="AL209" i="9" s="1"/>
  <c r="AM209" i="9" s="1"/>
  <c r="AN209" i="9" s="1"/>
  <c r="AO209" i="9" s="1"/>
  <c r="AP209" i="9" s="1"/>
  <c r="AQ209" i="9" s="1"/>
  <c r="T209" i="9"/>
  <c r="U209" i="9" s="1"/>
  <c r="V209" i="9" s="1"/>
  <c r="W209" i="9" s="1"/>
  <c r="X209" i="9" s="1"/>
  <c r="Y209" i="9" s="1"/>
  <c r="Z209" i="9" s="1"/>
  <c r="AA209" i="9" s="1"/>
  <c r="AB209" i="9" s="1"/>
  <c r="AC209" i="9" s="1"/>
  <c r="AD209" i="9" s="1"/>
  <c r="AE209" i="9" s="1"/>
  <c r="H209" i="9"/>
  <c r="I209" i="9" s="1"/>
  <c r="J209" i="9" s="1"/>
  <c r="K209" i="9" s="1"/>
  <c r="L209" i="9" s="1"/>
  <c r="M209" i="9" s="1"/>
  <c r="N209" i="9" s="1"/>
  <c r="O209" i="9" s="1"/>
  <c r="P209" i="9" s="1"/>
  <c r="Q209" i="9" s="1"/>
  <c r="R209" i="9" s="1"/>
  <c r="S209" i="9" s="1"/>
  <c r="A370" i="22"/>
  <c r="AR370" i="9"/>
  <c r="AS370" i="9" s="1"/>
  <c r="AT370" i="9" s="1"/>
  <c r="AU370" i="9" s="1"/>
  <c r="AV370" i="9" s="1"/>
  <c r="AW370" i="9" s="1"/>
  <c r="AX370" i="9" s="1"/>
  <c r="AY370" i="9" s="1"/>
  <c r="AZ370" i="9" s="1"/>
  <c r="BA370" i="9" s="1"/>
  <c r="BB370" i="9" s="1"/>
  <c r="BC370" i="9" s="1"/>
  <c r="T370" i="9"/>
  <c r="U370" i="9" s="1"/>
  <c r="V370" i="9" s="1"/>
  <c r="W370" i="9" s="1"/>
  <c r="X370" i="9" s="1"/>
  <c r="Y370" i="9" s="1"/>
  <c r="Z370" i="9" s="1"/>
  <c r="AA370" i="9" s="1"/>
  <c r="AB370" i="9" s="1"/>
  <c r="AC370" i="9" s="1"/>
  <c r="AD370" i="9" s="1"/>
  <c r="AE370" i="9" s="1"/>
  <c r="AF370" i="9"/>
  <c r="AG370" i="9" s="1"/>
  <c r="AH370" i="9" s="1"/>
  <c r="AI370" i="9" s="1"/>
  <c r="AJ370" i="9" s="1"/>
  <c r="AK370" i="9" s="1"/>
  <c r="AL370" i="9" s="1"/>
  <c r="AM370" i="9" s="1"/>
  <c r="AN370" i="9" s="1"/>
  <c r="AO370" i="9" s="1"/>
  <c r="AP370" i="9" s="1"/>
  <c r="AQ370" i="9" s="1"/>
  <c r="H370" i="9"/>
  <c r="I370" i="9" s="1"/>
  <c r="J370" i="9" s="1"/>
  <c r="K370" i="9" s="1"/>
  <c r="L370" i="9" s="1"/>
  <c r="M370" i="9" s="1"/>
  <c r="N370" i="9" s="1"/>
  <c r="O370" i="9" s="1"/>
  <c r="P370" i="9" s="1"/>
  <c r="Q370" i="9" s="1"/>
  <c r="R370" i="9" s="1"/>
  <c r="S370" i="9" s="1"/>
  <c r="A81" i="22"/>
  <c r="AR81" i="9"/>
  <c r="AS81" i="9" s="1"/>
  <c r="AT81" i="9" s="1"/>
  <c r="AU81" i="9" s="1"/>
  <c r="AV81" i="9" s="1"/>
  <c r="AW81" i="9" s="1"/>
  <c r="AX81" i="9" s="1"/>
  <c r="AY81" i="9" s="1"/>
  <c r="AZ81" i="9" s="1"/>
  <c r="BA81" i="9" s="1"/>
  <c r="BB81" i="9" s="1"/>
  <c r="BC81" i="9" s="1"/>
  <c r="T81" i="9"/>
  <c r="U81" i="9" s="1"/>
  <c r="V81" i="9" s="1"/>
  <c r="W81" i="9" s="1"/>
  <c r="X81" i="9" s="1"/>
  <c r="Y81" i="9" s="1"/>
  <c r="Z81" i="9" s="1"/>
  <c r="AA81" i="9" s="1"/>
  <c r="AB81" i="9" s="1"/>
  <c r="AC81" i="9" s="1"/>
  <c r="AD81" i="9" s="1"/>
  <c r="AE81" i="9" s="1"/>
  <c r="AF81" i="9"/>
  <c r="AG81" i="9" s="1"/>
  <c r="AH81" i="9" s="1"/>
  <c r="AI81" i="9" s="1"/>
  <c r="AJ81" i="9" s="1"/>
  <c r="AK81" i="9" s="1"/>
  <c r="AL81" i="9" s="1"/>
  <c r="AM81" i="9" s="1"/>
  <c r="AN81" i="9" s="1"/>
  <c r="AO81" i="9" s="1"/>
  <c r="AP81" i="9" s="1"/>
  <c r="AQ81" i="9" s="1"/>
  <c r="H81" i="9"/>
  <c r="I81" i="9" s="1"/>
  <c r="J81" i="9" s="1"/>
  <c r="K81" i="9" s="1"/>
  <c r="L81" i="9" s="1"/>
  <c r="M81" i="9" s="1"/>
  <c r="N81" i="9" s="1"/>
  <c r="O81" i="9" s="1"/>
  <c r="P81" i="9" s="1"/>
  <c r="Q81" i="9" s="1"/>
  <c r="R81" i="9" s="1"/>
  <c r="S81" i="9" s="1"/>
  <c r="A149" i="22"/>
  <c r="AR149" i="9"/>
  <c r="AS149" i="9" s="1"/>
  <c r="AT149" i="9" s="1"/>
  <c r="AU149" i="9" s="1"/>
  <c r="AV149" i="9" s="1"/>
  <c r="AW149" i="9" s="1"/>
  <c r="AX149" i="9" s="1"/>
  <c r="AY149" i="9" s="1"/>
  <c r="AZ149" i="9" s="1"/>
  <c r="BA149" i="9" s="1"/>
  <c r="BB149" i="9" s="1"/>
  <c r="BC149" i="9" s="1"/>
  <c r="AF149" i="9"/>
  <c r="AG149" i="9" s="1"/>
  <c r="AH149" i="9" s="1"/>
  <c r="AI149" i="9" s="1"/>
  <c r="AJ149" i="9" s="1"/>
  <c r="AK149" i="9" s="1"/>
  <c r="AL149" i="9" s="1"/>
  <c r="AM149" i="9" s="1"/>
  <c r="AN149" i="9" s="1"/>
  <c r="AO149" i="9" s="1"/>
  <c r="AP149" i="9" s="1"/>
  <c r="AQ149" i="9" s="1"/>
  <c r="T149" i="9"/>
  <c r="U149" i="9" s="1"/>
  <c r="V149" i="9" s="1"/>
  <c r="W149" i="9" s="1"/>
  <c r="X149" i="9" s="1"/>
  <c r="Y149" i="9" s="1"/>
  <c r="Z149" i="9" s="1"/>
  <c r="AA149" i="9" s="1"/>
  <c r="AB149" i="9" s="1"/>
  <c r="AC149" i="9" s="1"/>
  <c r="AD149" i="9" s="1"/>
  <c r="AE149" i="9" s="1"/>
  <c r="H149" i="9"/>
  <c r="I149" i="9" s="1"/>
  <c r="J149" i="9" s="1"/>
  <c r="K149" i="9" s="1"/>
  <c r="L149" i="9" s="1"/>
  <c r="M149" i="9" s="1"/>
  <c r="N149" i="9" s="1"/>
  <c r="O149" i="9" s="1"/>
  <c r="P149" i="9" s="1"/>
  <c r="Q149" i="9" s="1"/>
  <c r="R149" i="9" s="1"/>
  <c r="S149" i="9" s="1"/>
  <c r="A271" i="22"/>
  <c r="AR271" i="9"/>
  <c r="AS271" i="9" s="1"/>
  <c r="AT271" i="9" s="1"/>
  <c r="AU271" i="9" s="1"/>
  <c r="AV271" i="9" s="1"/>
  <c r="AW271" i="9" s="1"/>
  <c r="AX271" i="9" s="1"/>
  <c r="AY271" i="9" s="1"/>
  <c r="AZ271" i="9" s="1"/>
  <c r="BA271" i="9" s="1"/>
  <c r="BB271" i="9" s="1"/>
  <c r="BC271" i="9" s="1"/>
  <c r="T271" i="9"/>
  <c r="U271" i="9" s="1"/>
  <c r="V271" i="9" s="1"/>
  <c r="W271" i="9" s="1"/>
  <c r="X271" i="9" s="1"/>
  <c r="Y271" i="9" s="1"/>
  <c r="Z271" i="9" s="1"/>
  <c r="AA271" i="9" s="1"/>
  <c r="AB271" i="9" s="1"/>
  <c r="AC271" i="9" s="1"/>
  <c r="AD271" i="9" s="1"/>
  <c r="AE271" i="9" s="1"/>
  <c r="AF271" i="9"/>
  <c r="AG271" i="9" s="1"/>
  <c r="AH271" i="9" s="1"/>
  <c r="AI271" i="9" s="1"/>
  <c r="AJ271" i="9" s="1"/>
  <c r="AK271" i="9" s="1"/>
  <c r="AL271" i="9" s="1"/>
  <c r="AM271" i="9" s="1"/>
  <c r="AN271" i="9" s="1"/>
  <c r="AO271" i="9" s="1"/>
  <c r="AP271" i="9" s="1"/>
  <c r="AQ271" i="9" s="1"/>
  <c r="H271" i="9"/>
  <c r="I271" i="9" s="1"/>
  <c r="J271" i="9" s="1"/>
  <c r="K271" i="9" s="1"/>
  <c r="L271" i="9" s="1"/>
  <c r="M271" i="9" s="1"/>
  <c r="N271" i="9" s="1"/>
  <c r="O271" i="9" s="1"/>
  <c r="P271" i="9" s="1"/>
  <c r="Q271" i="9" s="1"/>
  <c r="R271" i="9" s="1"/>
  <c r="S271" i="9" s="1"/>
  <c r="A236" i="22"/>
  <c r="AR236" i="9"/>
  <c r="AS236" i="9" s="1"/>
  <c r="AT236" i="9" s="1"/>
  <c r="AU236" i="9" s="1"/>
  <c r="AV236" i="9" s="1"/>
  <c r="AW236" i="9" s="1"/>
  <c r="AX236" i="9" s="1"/>
  <c r="AY236" i="9" s="1"/>
  <c r="AZ236" i="9" s="1"/>
  <c r="BA236" i="9" s="1"/>
  <c r="BB236" i="9" s="1"/>
  <c r="BC236" i="9" s="1"/>
  <c r="AF236" i="9"/>
  <c r="AG236" i="9" s="1"/>
  <c r="AH236" i="9" s="1"/>
  <c r="AI236" i="9" s="1"/>
  <c r="AJ236" i="9" s="1"/>
  <c r="AK236" i="9" s="1"/>
  <c r="AL236" i="9" s="1"/>
  <c r="AM236" i="9" s="1"/>
  <c r="AN236" i="9" s="1"/>
  <c r="AO236" i="9" s="1"/>
  <c r="AP236" i="9" s="1"/>
  <c r="AQ236" i="9" s="1"/>
  <c r="T236" i="9"/>
  <c r="U236" i="9" s="1"/>
  <c r="V236" i="9" s="1"/>
  <c r="W236" i="9" s="1"/>
  <c r="X236" i="9" s="1"/>
  <c r="Y236" i="9" s="1"/>
  <c r="Z236" i="9" s="1"/>
  <c r="AA236" i="9" s="1"/>
  <c r="AB236" i="9" s="1"/>
  <c r="AC236" i="9" s="1"/>
  <c r="AD236" i="9" s="1"/>
  <c r="AE236" i="9" s="1"/>
  <c r="H236" i="9"/>
  <c r="I236" i="9" s="1"/>
  <c r="J236" i="9" s="1"/>
  <c r="K236" i="9" s="1"/>
  <c r="L236" i="9" s="1"/>
  <c r="M236" i="9" s="1"/>
  <c r="N236" i="9" s="1"/>
  <c r="O236" i="9" s="1"/>
  <c r="P236" i="9" s="1"/>
  <c r="Q236" i="9" s="1"/>
  <c r="R236" i="9" s="1"/>
  <c r="S236" i="9" s="1"/>
  <c r="AR239" i="9"/>
  <c r="AS239" i="9" s="1"/>
  <c r="AT239" i="9" s="1"/>
  <c r="AU239" i="9" s="1"/>
  <c r="AV239" i="9" s="1"/>
  <c r="AW239" i="9" s="1"/>
  <c r="AX239" i="9" s="1"/>
  <c r="AY239" i="9" s="1"/>
  <c r="AZ239" i="9" s="1"/>
  <c r="BA239" i="9" s="1"/>
  <c r="BB239" i="9" s="1"/>
  <c r="BC239" i="9" s="1"/>
  <c r="AF239" i="9"/>
  <c r="AG239" i="9" s="1"/>
  <c r="AH239" i="9" s="1"/>
  <c r="AI239" i="9" s="1"/>
  <c r="AJ239" i="9" s="1"/>
  <c r="AK239" i="9" s="1"/>
  <c r="AL239" i="9" s="1"/>
  <c r="AM239" i="9" s="1"/>
  <c r="AN239" i="9" s="1"/>
  <c r="AO239" i="9" s="1"/>
  <c r="AP239" i="9" s="1"/>
  <c r="AQ239" i="9" s="1"/>
  <c r="T239" i="9"/>
  <c r="U239" i="9" s="1"/>
  <c r="V239" i="9" s="1"/>
  <c r="W239" i="9" s="1"/>
  <c r="X239" i="9" s="1"/>
  <c r="Y239" i="9" s="1"/>
  <c r="Z239" i="9" s="1"/>
  <c r="AA239" i="9" s="1"/>
  <c r="AB239" i="9" s="1"/>
  <c r="AC239" i="9" s="1"/>
  <c r="AD239" i="9" s="1"/>
  <c r="AE239" i="9" s="1"/>
  <c r="H239" i="9"/>
  <c r="I239" i="9" s="1"/>
  <c r="J239" i="9" s="1"/>
  <c r="K239" i="9" s="1"/>
  <c r="L239" i="9" s="1"/>
  <c r="M239" i="9" s="1"/>
  <c r="N239" i="9" s="1"/>
  <c r="O239" i="9" s="1"/>
  <c r="P239" i="9" s="1"/>
  <c r="Q239" i="9" s="1"/>
  <c r="R239" i="9" s="1"/>
  <c r="S239" i="9" s="1"/>
  <c r="AR72" i="9"/>
  <c r="AS72" i="9" s="1"/>
  <c r="AT72" i="9" s="1"/>
  <c r="AU72" i="9" s="1"/>
  <c r="AV72" i="9" s="1"/>
  <c r="AW72" i="9" s="1"/>
  <c r="AX72" i="9" s="1"/>
  <c r="AY72" i="9" s="1"/>
  <c r="AZ72" i="9" s="1"/>
  <c r="BA72" i="9" s="1"/>
  <c r="BB72" i="9" s="1"/>
  <c r="BC72" i="9" s="1"/>
  <c r="T72" i="9"/>
  <c r="U72" i="9" s="1"/>
  <c r="V72" i="9" s="1"/>
  <c r="W72" i="9" s="1"/>
  <c r="X72" i="9" s="1"/>
  <c r="Y72" i="9" s="1"/>
  <c r="Z72" i="9" s="1"/>
  <c r="AA72" i="9" s="1"/>
  <c r="AB72" i="9" s="1"/>
  <c r="AC72" i="9" s="1"/>
  <c r="AD72" i="9" s="1"/>
  <c r="AE72" i="9" s="1"/>
  <c r="AF72" i="9"/>
  <c r="AG72" i="9" s="1"/>
  <c r="AH72" i="9" s="1"/>
  <c r="AI72" i="9" s="1"/>
  <c r="AJ72" i="9" s="1"/>
  <c r="AK72" i="9" s="1"/>
  <c r="AL72" i="9" s="1"/>
  <c r="AM72" i="9" s="1"/>
  <c r="AN72" i="9" s="1"/>
  <c r="AO72" i="9" s="1"/>
  <c r="AP72" i="9" s="1"/>
  <c r="AQ72" i="9" s="1"/>
  <c r="H72" i="9"/>
  <c r="I72" i="9" s="1"/>
  <c r="J72" i="9" s="1"/>
  <c r="K72" i="9" s="1"/>
  <c r="L72" i="9" s="1"/>
  <c r="M72" i="9" s="1"/>
  <c r="N72" i="9" s="1"/>
  <c r="O72" i="9" s="1"/>
  <c r="P72" i="9" s="1"/>
  <c r="Q72" i="9" s="1"/>
  <c r="R72" i="9" s="1"/>
  <c r="S72" i="9" s="1"/>
  <c r="A70" i="22"/>
  <c r="AR70" i="9"/>
  <c r="AS70" i="9" s="1"/>
  <c r="AT70" i="9" s="1"/>
  <c r="AU70" i="9" s="1"/>
  <c r="AV70" i="9" s="1"/>
  <c r="AW70" i="9" s="1"/>
  <c r="AX70" i="9" s="1"/>
  <c r="AY70" i="9" s="1"/>
  <c r="AZ70" i="9" s="1"/>
  <c r="BA70" i="9" s="1"/>
  <c r="BB70" i="9" s="1"/>
  <c r="BC70" i="9" s="1"/>
  <c r="AF70" i="9"/>
  <c r="AG70" i="9" s="1"/>
  <c r="AH70" i="9" s="1"/>
  <c r="AI70" i="9" s="1"/>
  <c r="AJ70" i="9" s="1"/>
  <c r="AK70" i="9" s="1"/>
  <c r="AL70" i="9" s="1"/>
  <c r="AM70" i="9" s="1"/>
  <c r="AN70" i="9" s="1"/>
  <c r="AO70" i="9" s="1"/>
  <c r="AP70" i="9" s="1"/>
  <c r="AQ70" i="9" s="1"/>
  <c r="T70" i="9"/>
  <c r="U70" i="9" s="1"/>
  <c r="V70" i="9" s="1"/>
  <c r="W70" i="9" s="1"/>
  <c r="X70" i="9" s="1"/>
  <c r="Y70" i="9" s="1"/>
  <c r="Z70" i="9" s="1"/>
  <c r="AA70" i="9" s="1"/>
  <c r="AB70" i="9" s="1"/>
  <c r="AC70" i="9" s="1"/>
  <c r="AD70" i="9" s="1"/>
  <c r="AE70" i="9" s="1"/>
  <c r="H70" i="9"/>
  <c r="I70" i="9" s="1"/>
  <c r="J70" i="9" s="1"/>
  <c r="K70" i="9" s="1"/>
  <c r="L70" i="9" s="1"/>
  <c r="M70" i="9" s="1"/>
  <c r="N70" i="9" s="1"/>
  <c r="O70" i="9" s="1"/>
  <c r="P70" i="9" s="1"/>
  <c r="Q70" i="9" s="1"/>
  <c r="R70" i="9" s="1"/>
  <c r="S70" i="9" s="1"/>
  <c r="A67" i="22"/>
  <c r="AR67" i="9"/>
  <c r="AS67" i="9" s="1"/>
  <c r="AT67" i="9" s="1"/>
  <c r="AU67" i="9" s="1"/>
  <c r="AV67" i="9" s="1"/>
  <c r="AW67" i="9" s="1"/>
  <c r="AX67" i="9" s="1"/>
  <c r="AY67" i="9" s="1"/>
  <c r="AZ67" i="9" s="1"/>
  <c r="BA67" i="9" s="1"/>
  <c r="BB67" i="9" s="1"/>
  <c r="BC67" i="9" s="1"/>
  <c r="T67" i="9"/>
  <c r="U67" i="9" s="1"/>
  <c r="V67" i="9" s="1"/>
  <c r="W67" i="9" s="1"/>
  <c r="X67" i="9" s="1"/>
  <c r="Y67" i="9" s="1"/>
  <c r="Z67" i="9" s="1"/>
  <c r="AA67" i="9" s="1"/>
  <c r="AB67" i="9" s="1"/>
  <c r="AC67" i="9" s="1"/>
  <c r="AD67" i="9" s="1"/>
  <c r="AE67" i="9" s="1"/>
  <c r="AF67" i="9"/>
  <c r="AG67" i="9" s="1"/>
  <c r="AH67" i="9" s="1"/>
  <c r="AI67" i="9" s="1"/>
  <c r="AJ67" i="9" s="1"/>
  <c r="AK67" i="9" s="1"/>
  <c r="AL67" i="9" s="1"/>
  <c r="AM67" i="9" s="1"/>
  <c r="AN67" i="9" s="1"/>
  <c r="AO67" i="9" s="1"/>
  <c r="AP67" i="9" s="1"/>
  <c r="AQ67" i="9" s="1"/>
  <c r="H67" i="9"/>
  <c r="I67" i="9" s="1"/>
  <c r="J67" i="9" s="1"/>
  <c r="K67" i="9" s="1"/>
  <c r="L67" i="9" s="1"/>
  <c r="M67" i="9" s="1"/>
  <c r="N67" i="9" s="1"/>
  <c r="O67" i="9" s="1"/>
  <c r="P67" i="9" s="1"/>
  <c r="Q67" i="9" s="1"/>
  <c r="R67" i="9" s="1"/>
  <c r="S67" i="9" s="1"/>
  <c r="AR201" i="9"/>
  <c r="AS201" i="9" s="1"/>
  <c r="AT201" i="9" s="1"/>
  <c r="AU201" i="9" s="1"/>
  <c r="AV201" i="9" s="1"/>
  <c r="AW201" i="9" s="1"/>
  <c r="AX201" i="9" s="1"/>
  <c r="AY201" i="9" s="1"/>
  <c r="AZ201" i="9" s="1"/>
  <c r="BA201" i="9" s="1"/>
  <c r="BB201" i="9" s="1"/>
  <c r="BC201" i="9" s="1"/>
  <c r="AF201" i="9"/>
  <c r="AG201" i="9" s="1"/>
  <c r="AH201" i="9" s="1"/>
  <c r="AI201" i="9" s="1"/>
  <c r="AJ201" i="9" s="1"/>
  <c r="AK201" i="9" s="1"/>
  <c r="AL201" i="9" s="1"/>
  <c r="AM201" i="9" s="1"/>
  <c r="AN201" i="9" s="1"/>
  <c r="AO201" i="9" s="1"/>
  <c r="AP201" i="9" s="1"/>
  <c r="AQ201" i="9" s="1"/>
  <c r="T201" i="9"/>
  <c r="U201" i="9" s="1"/>
  <c r="V201" i="9" s="1"/>
  <c r="W201" i="9" s="1"/>
  <c r="X201" i="9" s="1"/>
  <c r="Y201" i="9" s="1"/>
  <c r="Z201" i="9" s="1"/>
  <c r="AA201" i="9" s="1"/>
  <c r="AB201" i="9" s="1"/>
  <c r="AC201" i="9" s="1"/>
  <c r="AD201" i="9" s="1"/>
  <c r="AE201" i="9" s="1"/>
  <c r="H201" i="9"/>
  <c r="I201" i="9" s="1"/>
  <c r="J201" i="9" s="1"/>
  <c r="K201" i="9" s="1"/>
  <c r="L201" i="9" s="1"/>
  <c r="M201" i="9" s="1"/>
  <c r="N201" i="9" s="1"/>
  <c r="O201" i="9" s="1"/>
  <c r="P201" i="9" s="1"/>
  <c r="Q201" i="9" s="1"/>
  <c r="R201" i="9" s="1"/>
  <c r="S201" i="9" s="1"/>
  <c r="A206" i="22"/>
  <c r="AR206" i="9"/>
  <c r="AS206" i="9" s="1"/>
  <c r="AT206" i="9" s="1"/>
  <c r="AU206" i="9" s="1"/>
  <c r="AV206" i="9" s="1"/>
  <c r="AW206" i="9" s="1"/>
  <c r="AX206" i="9" s="1"/>
  <c r="AY206" i="9" s="1"/>
  <c r="AZ206" i="9" s="1"/>
  <c r="BA206" i="9" s="1"/>
  <c r="BB206" i="9" s="1"/>
  <c r="BC206" i="9" s="1"/>
  <c r="T206" i="9"/>
  <c r="U206" i="9" s="1"/>
  <c r="V206" i="9" s="1"/>
  <c r="W206" i="9" s="1"/>
  <c r="X206" i="9" s="1"/>
  <c r="Y206" i="9" s="1"/>
  <c r="Z206" i="9" s="1"/>
  <c r="AA206" i="9" s="1"/>
  <c r="AB206" i="9" s="1"/>
  <c r="AC206" i="9" s="1"/>
  <c r="AD206" i="9" s="1"/>
  <c r="AE206" i="9" s="1"/>
  <c r="AF206" i="9"/>
  <c r="AG206" i="9" s="1"/>
  <c r="AH206" i="9" s="1"/>
  <c r="AI206" i="9" s="1"/>
  <c r="AJ206" i="9" s="1"/>
  <c r="AK206" i="9" s="1"/>
  <c r="AL206" i="9" s="1"/>
  <c r="AM206" i="9" s="1"/>
  <c r="AN206" i="9" s="1"/>
  <c r="AO206" i="9" s="1"/>
  <c r="AP206" i="9" s="1"/>
  <c r="AQ206" i="9" s="1"/>
  <c r="H206" i="9"/>
  <c r="I206" i="9" s="1"/>
  <c r="J206" i="9" s="1"/>
  <c r="K206" i="9" s="1"/>
  <c r="L206" i="9" s="1"/>
  <c r="M206" i="9" s="1"/>
  <c r="N206" i="9" s="1"/>
  <c r="O206" i="9" s="1"/>
  <c r="P206" i="9" s="1"/>
  <c r="Q206" i="9" s="1"/>
  <c r="R206" i="9" s="1"/>
  <c r="S206" i="9" s="1"/>
  <c r="A147" i="22"/>
  <c r="AR147" i="9"/>
  <c r="AS147" i="9" s="1"/>
  <c r="AT147" i="9" s="1"/>
  <c r="AU147" i="9" s="1"/>
  <c r="AV147" i="9" s="1"/>
  <c r="AW147" i="9" s="1"/>
  <c r="AX147" i="9" s="1"/>
  <c r="AY147" i="9" s="1"/>
  <c r="AZ147" i="9" s="1"/>
  <c r="BA147" i="9" s="1"/>
  <c r="BB147" i="9" s="1"/>
  <c r="BC147" i="9" s="1"/>
  <c r="AF147" i="9"/>
  <c r="AG147" i="9" s="1"/>
  <c r="AH147" i="9" s="1"/>
  <c r="AI147" i="9" s="1"/>
  <c r="AJ147" i="9" s="1"/>
  <c r="AK147" i="9" s="1"/>
  <c r="AL147" i="9" s="1"/>
  <c r="AM147" i="9" s="1"/>
  <c r="AN147" i="9" s="1"/>
  <c r="AO147" i="9" s="1"/>
  <c r="AP147" i="9" s="1"/>
  <c r="AQ147" i="9" s="1"/>
  <c r="T147" i="9"/>
  <c r="U147" i="9" s="1"/>
  <c r="V147" i="9" s="1"/>
  <c r="W147" i="9" s="1"/>
  <c r="X147" i="9" s="1"/>
  <c r="Y147" i="9" s="1"/>
  <c r="Z147" i="9" s="1"/>
  <c r="AA147" i="9" s="1"/>
  <c r="AB147" i="9" s="1"/>
  <c r="AC147" i="9" s="1"/>
  <c r="AD147" i="9" s="1"/>
  <c r="AE147" i="9" s="1"/>
  <c r="H147" i="9"/>
  <c r="I147" i="9" s="1"/>
  <c r="J147" i="9" s="1"/>
  <c r="K147" i="9" s="1"/>
  <c r="L147" i="9" s="1"/>
  <c r="M147" i="9" s="1"/>
  <c r="N147" i="9" s="1"/>
  <c r="O147" i="9" s="1"/>
  <c r="P147" i="9" s="1"/>
  <c r="Q147" i="9" s="1"/>
  <c r="R147" i="9" s="1"/>
  <c r="S147" i="9" s="1"/>
  <c r="AR156" i="9"/>
  <c r="AS156" i="9" s="1"/>
  <c r="AT156" i="9" s="1"/>
  <c r="AU156" i="9" s="1"/>
  <c r="AV156" i="9" s="1"/>
  <c r="AW156" i="9" s="1"/>
  <c r="AX156" i="9" s="1"/>
  <c r="AY156" i="9" s="1"/>
  <c r="AZ156" i="9" s="1"/>
  <c r="BA156" i="9" s="1"/>
  <c r="BB156" i="9" s="1"/>
  <c r="BC156" i="9" s="1"/>
  <c r="AF156" i="9"/>
  <c r="AG156" i="9" s="1"/>
  <c r="AH156" i="9" s="1"/>
  <c r="AI156" i="9" s="1"/>
  <c r="AJ156" i="9" s="1"/>
  <c r="AK156" i="9" s="1"/>
  <c r="AL156" i="9" s="1"/>
  <c r="AM156" i="9" s="1"/>
  <c r="AN156" i="9" s="1"/>
  <c r="AO156" i="9" s="1"/>
  <c r="AP156" i="9" s="1"/>
  <c r="AQ156" i="9" s="1"/>
  <c r="T156" i="9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255" i="22"/>
  <c r="AR255" i="9"/>
  <c r="AS255" i="9" s="1"/>
  <c r="AT255" i="9" s="1"/>
  <c r="AU255" i="9" s="1"/>
  <c r="AV255" i="9" s="1"/>
  <c r="AW255" i="9" s="1"/>
  <c r="AX255" i="9" s="1"/>
  <c r="AY255" i="9" s="1"/>
  <c r="AZ255" i="9" s="1"/>
  <c r="BA255" i="9" s="1"/>
  <c r="BB255" i="9" s="1"/>
  <c r="BC255" i="9" s="1"/>
  <c r="T255" i="9"/>
  <c r="U255" i="9" s="1"/>
  <c r="V255" i="9" s="1"/>
  <c r="W255" i="9" s="1"/>
  <c r="X255" i="9" s="1"/>
  <c r="Y255" i="9" s="1"/>
  <c r="Z255" i="9" s="1"/>
  <c r="AA255" i="9" s="1"/>
  <c r="AB255" i="9" s="1"/>
  <c r="AC255" i="9" s="1"/>
  <c r="AD255" i="9" s="1"/>
  <c r="AE255" i="9" s="1"/>
  <c r="AF255" i="9"/>
  <c r="AG255" i="9" s="1"/>
  <c r="AH255" i="9" s="1"/>
  <c r="AI255" i="9" s="1"/>
  <c r="AJ255" i="9" s="1"/>
  <c r="AK255" i="9" s="1"/>
  <c r="AL255" i="9" s="1"/>
  <c r="AM255" i="9" s="1"/>
  <c r="AN255" i="9" s="1"/>
  <c r="AO255" i="9" s="1"/>
  <c r="AP255" i="9" s="1"/>
  <c r="AQ255" i="9" s="1"/>
  <c r="H255" i="9"/>
  <c r="I255" i="9" s="1"/>
  <c r="J255" i="9" s="1"/>
  <c r="K255" i="9" s="1"/>
  <c r="L255" i="9" s="1"/>
  <c r="M255" i="9" s="1"/>
  <c r="N255" i="9" s="1"/>
  <c r="O255" i="9" s="1"/>
  <c r="P255" i="9" s="1"/>
  <c r="Q255" i="9" s="1"/>
  <c r="R255" i="9" s="1"/>
  <c r="S255" i="9" s="1"/>
  <c r="A249" i="22"/>
  <c r="AR249" i="9"/>
  <c r="AS249" i="9" s="1"/>
  <c r="AT249" i="9" s="1"/>
  <c r="AU249" i="9" s="1"/>
  <c r="AV249" i="9" s="1"/>
  <c r="AW249" i="9" s="1"/>
  <c r="AX249" i="9" s="1"/>
  <c r="AY249" i="9" s="1"/>
  <c r="AZ249" i="9" s="1"/>
  <c r="BA249" i="9" s="1"/>
  <c r="BB249" i="9" s="1"/>
  <c r="BC249" i="9" s="1"/>
  <c r="AF249" i="9"/>
  <c r="AG249" i="9" s="1"/>
  <c r="AH249" i="9" s="1"/>
  <c r="AI249" i="9" s="1"/>
  <c r="AJ249" i="9" s="1"/>
  <c r="AK249" i="9" s="1"/>
  <c r="AL249" i="9" s="1"/>
  <c r="AM249" i="9" s="1"/>
  <c r="AN249" i="9" s="1"/>
  <c r="AO249" i="9" s="1"/>
  <c r="AP249" i="9" s="1"/>
  <c r="AQ249" i="9" s="1"/>
  <c r="T249" i="9"/>
  <c r="U249" i="9" s="1"/>
  <c r="V249" i="9" s="1"/>
  <c r="W249" i="9" s="1"/>
  <c r="X249" i="9" s="1"/>
  <c r="Y249" i="9" s="1"/>
  <c r="Z249" i="9" s="1"/>
  <c r="AA249" i="9" s="1"/>
  <c r="AB249" i="9" s="1"/>
  <c r="AC249" i="9" s="1"/>
  <c r="AD249" i="9" s="1"/>
  <c r="AE249" i="9" s="1"/>
  <c r="H249" i="9"/>
  <c r="I249" i="9" s="1"/>
  <c r="J249" i="9" s="1"/>
  <c r="K249" i="9" s="1"/>
  <c r="L249" i="9" s="1"/>
  <c r="M249" i="9" s="1"/>
  <c r="N249" i="9" s="1"/>
  <c r="O249" i="9" s="1"/>
  <c r="P249" i="9" s="1"/>
  <c r="Q249" i="9" s="1"/>
  <c r="R249" i="9" s="1"/>
  <c r="S249" i="9" s="1"/>
  <c r="A184" i="22"/>
  <c r="AR184" i="9"/>
  <c r="AS184" i="9" s="1"/>
  <c r="AT184" i="9" s="1"/>
  <c r="AU184" i="9" s="1"/>
  <c r="AV184" i="9" s="1"/>
  <c r="AW184" i="9" s="1"/>
  <c r="AX184" i="9" s="1"/>
  <c r="AY184" i="9" s="1"/>
  <c r="AZ184" i="9" s="1"/>
  <c r="BA184" i="9" s="1"/>
  <c r="BB184" i="9" s="1"/>
  <c r="BC184" i="9" s="1"/>
  <c r="T184" i="9"/>
  <c r="AF184" i="9"/>
  <c r="AG184" i="9" s="1"/>
  <c r="AH184" i="9" s="1"/>
  <c r="AI184" i="9" s="1"/>
  <c r="AJ184" i="9" s="1"/>
  <c r="AK184" i="9" s="1"/>
  <c r="AL184" i="9" s="1"/>
  <c r="AM184" i="9" s="1"/>
  <c r="AN184" i="9" s="1"/>
  <c r="AO184" i="9" s="1"/>
  <c r="AP184" i="9" s="1"/>
  <c r="AQ184" i="9" s="1"/>
  <c r="H184" i="9"/>
  <c r="I184" i="9" s="1"/>
  <c r="J184" i="9" s="1"/>
  <c r="K184" i="9" s="1"/>
  <c r="L184" i="9" s="1"/>
  <c r="M184" i="9" s="1"/>
  <c r="N184" i="9" s="1"/>
  <c r="O184" i="9" s="1"/>
  <c r="P184" i="9" s="1"/>
  <c r="Q184" i="9" s="1"/>
  <c r="R184" i="9" s="1"/>
  <c r="S184" i="9" s="1"/>
  <c r="A213" i="22"/>
  <c r="AR213" i="9"/>
  <c r="AS213" i="9" s="1"/>
  <c r="AT213" i="9" s="1"/>
  <c r="AU213" i="9" s="1"/>
  <c r="AV213" i="9" s="1"/>
  <c r="AW213" i="9" s="1"/>
  <c r="AX213" i="9" s="1"/>
  <c r="AY213" i="9" s="1"/>
  <c r="AZ213" i="9" s="1"/>
  <c r="BA213" i="9" s="1"/>
  <c r="BB213" i="9" s="1"/>
  <c r="BC213" i="9" s="1"/>
  <c r="U213" i="9"/>
  <c r="V213" i="9" s="1"/>
  <c r="W213" i="9" s="1"/>
  <c r="X213" i="9" s="1"/>
  <c r="Y213" i="9" s="1"/>
  <c r="Z213" i="9" s="1"/>
  <c r="AA213" i="9" s="1"/>
  <c r="AB213" i="9" s="1"/>
  <c r="AC213" i="9" s="1"/>
  <c r="AD213" i="9" s="1"/>
  <c r="AE213" i="9" s="1"/>
  <c r="AF213" i="9"/>
  <c r="AG213" i="9" s="1"/>
  <c r="AH213" i="9" s="1"/>
  <c r="AI213" i="9" s="1"/>
  <c r="AJ213" i="9" s="1"/>
  <c r="AK213" i="9" s="1"/>
  <c r="AL213" i="9" s="1"/>
  <c r="AM213" i="9" s="1"/>
  <c r="AN213" i="9" s="1"/>
  <c r="AO213" i="9" s="1"/>
  <c r="AP213" i="9" s="1"/>
  <c r="AQ213" i="9" s="1"/>
  <c r="H213" i="9"/>
  <c r="I213" i="9" s="1"/>
  <c r="J213" i="9" s="1"/>
  <c r="K213" i="9" s="1"/>
  <c r="L213" i="9" s="1"/>
  <c r="M213" i="9" s="1"/>
  <c r="N213" i="9" s="1"/>
  <c r="O213" i="9" s="1"/>
  <c r="P213" i="9" s="1"/>
  <c r="Q213" i="9" s="1"/>
  <c r="R213" i="9" s="1"/>
  <c r="S213" i="9" s="1"/>
  <c r="A210" i="22"/>
  <c r="AR210" i="9"/>
  <c r="AS210" i="9" s="1"/>
  <c r="AT210" i="9" s="1"/>
  <c r="AU210" i="9" s="1"/>
  <c r="AV210" i="9" s="1"/>
  <c r="AW210" i="9" s="1"/>
  <c r="AX210" i="9" s="1"/>
  <c r="AY210" i="9" s="1"/>
  <c r="AZ210" i="9" s="1"/>
  <c r="BA210" i="9" s="1"/>
  <c r="BB210" i="9" s="1"/>
  <c r="BC210" i="9" s="1"/>
  <c r="AF210" i="9"/>
  <c r="AG210" i="9" s="1"/>
  <c r="AH210" i="9" s="1"/>
  <c r="AI210" i="9" s="1"/>
  <c r="AJ210" i="9" s="1"/>
  <c r="AK210" i="9" s="1"/>
  <c r="AL210" i="9" s="1"/>
  <c r="AM210" i="9" s="1"/>
  <c r="AN210" i="9" s="1"/>
  <c r="AO210" i="9" s="1"/>
  <c r="AP210" i="9" s="1"/>
  <c r="AQ210" i="9" s="1"/>
  <c r="T210" i="9"/>
  <c r="U210" i="9" s="1"/>
  <c r="V210" i="9" s="1"/>
  <c r="W210" i="9" s="1"/>
  <c r="X210" i="9" s="1"/>
  <c r="Y210" i="9" s="1"/>
  <c r="Z210" i="9" s="1"/>
  <c r="AA210" i="9" s="1"/>
  <c r="AB210" i="9" s="1"/>
  <c r="AC210" i="9" s="1"/>
  <c r="AD210" i="9" s="1"/>
  <c r="AE210" i="9" s="1"/>
  <c r="H210" i="9"/>
  <c r="I210" i="9" s="1"/>
  <c r="J210" i="9" s="1"/>
  <c r="K210" i="9" s="1"/>
  <c r="L210" i="9" s="1"/>
  <c r="M210" i="9" s="1"/>
  <c r="N210" i="9" s="1"/>
  <c r="O210" i="9" s="1"/>
  <c r="P210" i="9" s="1"/>
  <c r="Q210" i="9" s="1"/>
  <c r="R210" i="9" s="1"/>
  <c r="S210" i="9" s="1"/>
  <c r="A289" i="22"/>
  <c r="AR289" i="9"/>
  <c r="AS289" i="9" s="1"/>
  <c r="AT289" i="9" s="1"/>
  <c r="AU289" i="9" s="1"/>
  <c r="AV289" i="9" s="1"/>
  <c r="AW289" i="9" s="1"/>
  <c r="AX289" i="9" s="1"/>
  <c r="AY289" i="9" s="1"/>
  <c r="AZ289" i="9" s="1"/>
  <c r="BA289" i="9" s="1"/>
  <c r="BB289" i="9" s="1"/>
  <c r="BC289" i="9" s="1"/>
  <c r="AF289" i="9"/>
  <c r="AG289" i="9" s="1"/>
  <c r="AH289" i="9" s="1"/>
  <c r="AI289" i="9" s="1"/>
  <c r="AJ289" i="9" s="1"/>
  <c r="AK289" i="9" s="1"/>
  <c r="AL289" i="9" s="1"/>
  <c r="AM289" i="9" s="1"/>
  <c r="AN289" i="9" s="1"/>
  <c r="AO289" i="9" s="1"/>
  <c r="AP289" i="9" s="1"/>
  <c r="AQ289" i="9" s="1"/>
  <c r="T289" i="9"/>
  <c r="U289" i="9" s="1"/>
  <c r="V289" i="9" s="1"/>
  <c r="W289" i="9" s="1"/>
  <c r="X289" i="9" s="1"/>
  <c r="Y289" i="9" s="1"/>
  <c r="Z289" i="9" s="1"/>
  <c r="AA289" i="9" s="1"/>
  <c r="AB289" i="9" s="1"/>
  <c r="AC289" i="9" s="1"/>
  <c r="AD289" i="9" s="1"/>
  <c r="AE289" i="9" s="1"/>
  <c r="H289" i="9"/>
  <c r="I289" i="9" s="1"/>
  <c r="J289" i="9" s="1"/>
  <c r="K289" i="9" s="1"/>
  <c r="L289" i="9" s="1"/>
  <c r="M289" i="9" s="1"/>
  <c r="N289" i="9" s="1"/>
  <c r="O289" i="9" s="1"/>
  <c r="P289" i="9" s="1"/>
  <c r="Q289" i="9" s="1"/>
  <c r="R289" i="9" s="1"/>
  <c r="S289" i="9" s="1"/>
  <c r="A276" i="22"/>
  <c r="AR276" i="9"/>
  <c r="AS276" i="9" s="1"/>
  <c r="AT276" i="9" s="1"/>
  <c r="AU276" i="9" s="1"/>
  <c r="AV276" i="9" s="1"/>
  <c r="AW276" i="9" s="1"/>
  <c r="AX276" i="9" s="1"/>
  <c r="AY276" i="9" s="1"/>
  <c r="AZ276" i="9" s="1"/>
  <c r="BA276" i="9" s="1"/>
  <c r="BB276" i="9" s="1"/>
  <c r="BC276" i="9" s="1"/>
  <c r="AF276" i="9"/>
  <c r="AG276" i="9" s="1"/>
  <c r="AH276" i="9" s="1"/>
  <c r="AI276" i="9" s="1"/>
  <c r="AJ276" i="9" s="1"/>
  <c r="AK276" i="9" s="1"/>
  <c r="AL276" i="9" s="1"/>
  <c r="AM276" i="9" s="1"/>
  <c r="AN276" i="9" s="1"/>
  <c r="AO276" i="9" s="1"/>
  <c r="AP276" i="9" s="1"/>
  <c r="AQ276" i="9" s="1"/>
  <c r="T276" i="9"/>
  <c r="U276" i="9" s="1"/>
  <c r="V276" i="9" s="1"/>
  <c r="W276" i="9" s="1"/>
  <c r="X276" i="9" s="1"/>
  <c r="Y276" i="9" s="1"/>
  <c r="Z276" i="9" s="1"/>
  <c r="AA276" i="9" s="1"/>
  <c r="AB276" i="9" s="1"/>
  <c r="AC276" i="9" s="1"/>
  <c r="AD276" i="9" s="1"/>
  <c r="AE276" i="9" s="1"/>
  <c r="H276" i="9"/>
  <c r="I276" i="9" s="1"/>
  <c r="J276" i="9" s="1"/>
  <c r="K276" i="9" s="1"/>
  <c r="L276" i="9" s="1"/>
  <c r="M276" i="9" s="1"/>
  <c r="N276" i="9" s="1"/>
  <c r="O276" i="9" s="1"/>
  <c r="P276" i="9" s="1"/>
  <c r="Q276" i="9" s="1"/>
  <c r="R276" i="9" s="1"/>
  <c r="S276" i="9" s="1"/>
  <c r="A355" i="22"/>
  <c r="AR355" i="9"/>
  <c r="AS355" i="9" s="1"/>
  <c r="AT355" i="9" s="1"/>
  <c r="AU355" i="9" s="1"/>
  <c r="AV355" i="9" s="1"/>
  <c r="AW355" i="9" s="1"/>
  <c r="AX355" i="9" s="1"/>
  <c r="AY355" i="9" s="1"/>
  <c r="AZ355" i="9" s="1"/>
  <c r="BA355" i="9" s="1"/>
  <c r="BB355" i="9" s="1"/>
  <c r="BC355" i="9" s="1"/>
  <c r="AF355" i="9"/>
  <c r="AG355" i="9" s="1"/>
  <c r="AH355" i="9" s="1"/>
  <c r="AI355" i="9" s="1"/>
  <c r="AJ355" i="9" s="1"/>
  <c r="AK355" i="9" s="1"/>
  <c r="AL355" i="9" s="1"/>
  <c r="AM355" i="9" s="1"/>
  <c r="AN355" i="9" s="1"/>
  <c r="AO355" i="9" s="1"/>
  <c r="AP355" i="9" s="1"/>
  <c r="AQ355" i="9" s="1"/>
  <c r="T355" i="9"/>
  <c r="U355" i="9" s="1"/>
  <c r="V355" i="9" s="1"/>
  <c r="W355" i="9" s="1"/>
  <c r="X355" i="9" s="1"/>
  <c r="Y355" i="9" s="1"/>
  <c r="Z355" i="9" s="1"/>
  <c r="AA355" i="9" s="1"/>
  <c r="AB355" i="9" s="1"/>
  <c r="AC355" i="9" s="1"/>
  <c r="AD355" i="9" s="1"/>
  <c r="AE355" i="9" s="1"/>
  <c r="H355" i="9"/>
  <c r="I355" i="9" s="1"/>
  <c r="J355" i="9" s="1"/>
  <c r="K355" i="9" s="1"/>
  <c r="L355" i="9" s="1"/>
  <c r="M355" i="9" s="1"/>
  <c r="N355" i="9" s="1"/>
  <c r="O355" i="9" s="1"/>
  <c r="P355" i="9" s="1"/>
  <c r="Q355" i="9" s="1"/>
  <c r="R355" i="9" s="1"/>
  <c r="S355" i="9" s="1"/>
  <c r="A347" i="22"/>
  <c r="AR347" i="9"/>
  <c r="AS347" i="9" s="1"/>
  <c r="AT347" i="9" s="1"/>
  <c r="AU347" i="9" s="1"/>
  <c r="AV347" i="9" s="1"/>
  <c r="AW347" i="9" s="1"/>
  <c r="AX347" i="9" s="1"/>
  <c r="AY347" i="9" s="1"/>
  <c r="AZ347" i="9" s="1"/>
  <c r="BA347" i="9" s="1"/>
  <c r="BB347" i="9" s="1"/>
  <c r="BC347" i="9" s="1"/>
  <c r="AF347" i="9"/>
  <c r="AG347" i="9" s="1"/>
  <c r="AH347" i="9" s="1"/>
  <c r="AI347" i="9" s="1"/>
  <c r="AJ347" i="9" s="1"/>
  <c r="AK347" i="9" s="1"/>
  <c r="AL347" i="9" s="1"/>
  <c r="AM347" i="9" s="1"/>
  <c r="AN347" i="9" s="1"/>
  <c r="AO347" i="9" s="1"/>
  <c r="AP347" i="9" s="1"/>
  <c r="AQ347" i="9" s="1"/>
  <c r="T347" i="9"/>
  <c r="U347" i="9" s="1"/>
  <c r="V347" i="9" s="1"/>
  <c r="W347" i="9" s="1"/>
  <c r="X347" i="9" s="1"/>
  <c r="Y347" i="9" s="1"/>
  <c r="Z347" i="9" s="1"/>
  <c r="AA347" i="9" s="1"/>
  <c r="AB347" i="9" s="1"/>
  <c r="AC347" i="9" s="1"/>
  <c r="AD347" i="9" s="1"/>
  <c r="AE347" i="9" s="1"/>
  <c r="H347" i="9"/>
  <c r="I347" i="9" s="1"/>
  <c r="J347" i="9" s="1"/>
  <c r="K347" i="9" s="1"/>
  <c r="L347" i="9" s="1"/>
  <c r="M347" i="9" s="1"/>
  <c r="N347" i="9" s="1"/>
  <c r="O347" i="9" s="1"/>
  <c r="P347" i="9" s="1"/>
  <c r="Q347" i="9" s="1"/>
  <c r="R347" i="9" s="1"/>
  <c r="S347" i="9" s="1"/>
  <c r="A253" i="22"/>
  <c r="AR253" i="9"/>
  <c r="AS253" i="9" s="1"/>
  <c r="AT253" i="9" s="1"/>
  <c r="AU253" i="9" s="1"/>
  <c r="AV253" i="9" s="1"/>
  <c r="AW253" i="9" s="1"/>
  <c r="AX253" i="9" s="1"/>
  <c r="AY253" i="9" s="1"/>
  <c r="AZ253" i="9" s="1"/>
  <c r="BA253" i="9" s="1"/>
  <c r="BB253" i="9" s="1"/>
  <c r="BC253" i="9" s="1"/>
  <c r="AF253" i="9"/>
  <c r="AG253" i="9" s="1"/>
  <c r="AH253" i="9" s="1"/>
  <c r="AI253" i="9" s="1"/>
  <c r="AJ253" i="9" s="1"/>
  <c r="AK253" i="9" s="1"/>
  <c r="AL253" i="9" s="1"/>
  <c r="AM253" i="9" s="1"/>
  <c r="AN253" i="9" s="1"/>
  <c r="AO253" i="9" s="1"/>
  <c r="AP253" i="9" s="1"/>
  <c r="AQ253" i="9" s="1"/>
  <c r="T253" i="9"/>
  <c r="U253" i="9" s="1"/>
  <c r="V253" i="9" s="1"/>
  <c r="W253" i="9" s="1"/>
  <c r="X253" i="9" s="1"/>
  <c r="Y253" i="9" s="1"/>
  <c r="Z253" i="9" s="1"/>
  <c r="AA253" i="9" s="1"/>
  <c r="AB253" i="9" s="1"/>
  <c r="AC253" i="9" s="1"/>
  <c r="AD253" i="9" s="1"/>
  <c r="AE253" i="9" s="1"/>
  <c r="H253" i="9"/>
  <c r="I253" i="9" s="1"/>
  <c r="J253" i="9" s="1"/>
  <c r="K253" i="9" s="1"/>
  <c r="L253" i="9" s="1"/>
  <c r="M253" i="9" s="1"/>
  <c r="N253" i="9" s="1"/>
  <c r="O253" i="9" s="1"/>
  <c r="P253" i="9" s="1"/>
  <c r="Q253" i="9" s="1"/>
  <c r="R253" i="9" s="1"/>
  <c r="S253" i="9" s="1"/>
  <c r="A373" i="22"/>
  <c r="AR373" i="9"/>
  <c r="AS373" i="9" s="1"/>
  <c r="AT373" i="9" s="1"/>
  <c r="AU373" i="9" s="1"/>
  <c r="AV373" i="9" s="1"/>
  <c r="AW373" i="9" s="1"/>
  <c r="AX373" i="9" s="1"/>
  <c r="AY373" i="9" s="1"/>
  <c r="AZ373" i="9" s="1"/>
  <c r="BA373" i="9" s="1"/>
  <c r="BB373" i="9" s="1"/>
  <c r="BC373" i="9" s="1"/>
  <c r="AF373" i="9"/>
  <c r="AG373" i="9" s="1"/>
  <c r="AH373" i="9" s="1"/>
  <c r="AI373" i="9" s="1"/>
  <c r="AJ373" i="9" s="1"/>
  <c r="AK373" i="9" s="1"/>
  <c r="AL373" i="9" s="1"/>
  <c r="AM373" i="9" s="1"/>
  <c r="AN373" i="9" s="1"/>
  <c r="AO373" i="9" s="1"/>
  <c r="AP373" i="9" s="1"/>
  <c r="AQ373" i="9" s="1"/>
  <c r="T373" i="9"/>
  <c r="U373" i="9" s="1"/>
  <c r="V373" i="9" s="1"/>
  <c r="W373" i="9" s="1"/>
  <c r="X373" i="9" s="1"/>
  <c r="Y373" i="9" s="1"/>
  <c r="Z373" i="9" s="1"/>
  <c r="AA373" i="9" s="1"/>
  <c r="AB373" i="9" s="1"/>
  <c r="AC373" i="9" s="1"/>
  <c r="AD373" i="9" s="1"/>
  <c r="AE373" i="9" s="1"/>
  <c r="H373" i="9"/>
  <c r="I373" i="9" s="1"/>
  <c r="J373" i="9" s="1"/>
  <c r="K373" i="9" s="1"/>
  <c r="L373" i="9" s="1"/>
  <c r="M373" i="9" s="1"/>
  <c r="N373" i="9" s="1"/>
  <c r="O373" i="9" s="1"/>
  <c r="P373" i="9" s="1"/>
  <c r="Q373" i="9" s="1"/>
  <c r="R373" i="9" s="1"/>
  <c r="S373" i="9" s="1"/>
  <c r="A341" i="22"/>
  <c r="AR341" i="9"/>
  <c r="AS341" i="9" s="1"/>
  <c r="AT341" i="9" s="1"/>
  <c r="AU341" i="9" s="1"/>
  <c r="AV341" i="9" s="1"/>
  <c r="AW341" i="9" s="1"/>
  <c r="AX341" i="9" s="1"/>
  <c r="AY341" i="9" s="1"/>
  <c r="AZ341" i="9" s="1"/>
  <c r="BA341" i="9" s="1"/>
  <c r="BB341" i="9" s="1"/>
  <c r="BC341" i="9" s="1"/>
  <c r="AF341" i="9"/>
  <c r="AG341" i="9" s="1"/>
  <c r="AH341" i="9" s="1"/>
  <c r="AI341" i="9" s="1"/>
  <c r="AJ341" i="9" s="1"/>
  <c r="AK341" i="9" s="1"/>
  <c r="AL341" i="9" s="1"/>
  <c r="AM341" i="9" s="1"/>
  <c r="AN341" i="9" s="1"/>
  <c r="AO341" i="9" s="1"/>
  <c r="AP341" i="9" s="1"/>
  <c r="AQ341" i="9" s="1"/>
  <c r="T341" i="9"/>
  <c r="H341" i="9"/>
  <c r="I341" i="9" s="1"/>
  <c r="J341" i="9" s="1"/>
  <c r="K341" i="9" s="1"/>
  <c r="L341" i="9" s="1"/>
  <c r="M341" i="9" s="1"/>
  <c r="N341" i="9" s="1"/>
  <c r="O341" i="9" s="1"/>
  <c r="P341" i="9" s="1"/>
  <c r="Q341" i="9" s="1"/>
  <c r="R341" i="9" s="1"/>
  <c r="S341" i="9" s="1"/>
  <c r="A53" i="22"/>
  <c r="AR53" i="9"/>
  <c r="AS53" i="9" s="1"/>
  <c r="AT53" i="9" s="1"/>
  <c r="AU53" i="9" s="1"/>
  <c r="AV53" i="9" s="1"/>
  <c r="AW53" i="9" s="1"/>
  <c r="AX53" i="9" s="1"/>
  <c r="AY53" i="9" s="1"/>
  <c r="AZ53" i="9" s="1"/>
  <c r="BA53" i="9" s="1"/>
  <c r="BB53" i="9" s="1"/>
  <c r="BC53" i="9" s="1"/>
  <c r="AF53" i="9"/>
  <c r="AG53" i="9" s="1"/>
  <c r="AH53" i="9" s="1"/>
  <c r="AI53" i="9" s="1"/>
  <c r="AJ53" i="9" s="1"/>
  <c r="AK53" i="9" s="1"/>
  <c r="AL53" i="9" s="1"/>
  <c r="AM53" i="9" s="1"/>
  <c r="AN53" i="9" s="1"/>
  <c r="AO53" i="9" s="1"/>
  <c r="AP53" i="9" s="1"/>
  <c r="AQ53" i="9" s="1"/>
  <c r="T53" i="9"/>
  <c r="U53" i="9" s="1"/>
  <c r="V53" i="9" s="1"/>
  <c r="W53" i="9" s="1"/>
  <c r="X53" i="9" s="1"/>
  <c r="Y53" i="9" s="1"/>
  <c r="Z53" i="9" s="1"/>
  <c r="AA53" i="9" s="1"/>
  <c r="AB53" i="9" s="1"/>
  <c r="AC53" i="9" s="1"/>
  <c r="AD53" i="9" s="1"/>
  <c r="AE53" i="9" s="1"/>
  <c r="H53" i="9"/>
  <c r="I53" i="9" s="1"/>
  <c r="J53" i="9" s="1"/>
  <c r="K53" i="9" s="1"/>
  <c r="L53" i="9" s="1"/>
  <c r="M53" i="9" s="1"/>
  <c r="N53" i="9" s="1"/>
  <c r="O53" i="9" s="1"/>
  <c r="P53" i="9" s="1"/>
  <c r="Q53" i="9" s="1"/>
  <c r="R53" i="9" s="1"/>
  <c r="S53" i="9" s="1"/>
  <c r="A77" i="22"/>
  <c r="AR77" i="9"/>
  <c r="AS77" i="9" s="1"/>
  <c r="AT77" i="9" s="1"/>
  <c r="AU77" i="9" s="1"/>
  <c r="AV77" i="9" s="1"/>
  <c r="AW77" i="9" s="1"/>
  <c r="AX77" i="9" s="1"/>
  <c r="AY77" i="9" s="1"/>
  <c r="AZ77" i="9" s="1"/>
  <c r="BA77" i="9" s="1"/>
  <c r="BB77" i="9" s="1"/>
  <c r="BC77" i="9" s="1"/>
  <c r="T77" i="9"/>
  <c r="U77" i="9" s="1"/>
  <c r="V77" i="9" s="1"/>
  <c r="W77" i="9" s="1"/>
  <c r="X77" i="9" s="1"/>
  <c r="Y77" i="9" s="1"/>
  <c r="Z77" i="9" s="1"/>
  <c r="AA77" i="9" s="1"/>
  <c r="AB77" i="9" s="1"/>
  <c r="AC77" i="9" s="1"/>
  <c r="AD77" i="9" s="1"/>
  <c r="AE77" i="9" s="1"/>
  <c r="AF77" i="9"/>
  <c r="AG77" i="9" s="1"/>
  <c r="AH77" i="9" s="1"/>
  <c r="AI77" i="9" s="1"/>
  <c r="AJ77" i="9" s="1"/>
  <c r="AK77" i="9" s="1"/>
  <c r="AL77" i="9" s="1"/>
  <c r="AM77" i="9" s="1"/>
  <c r="AN77" i="9" s="1"/>
  <c r="AO77" i="9" s="1"/>
  <c r="AP77" i="9" s="1"/>
  <c r="AQ77" i="9" s="1"/>
  <c r="H77" i="9"/>
  <c r="I77" i="9" s="1"/>
  <c r="J77" i="9" s="1"/>
  <c r="K77" i="9" s="1"/>
  <c r="L77" i="9" s="1"/>
  <c r="M77" i="9" s="1"/>
  <c r="N77" i="9" s="1"/>
  <c r="O77" i="9" s="1"/>
  <c r="P77" i="9" s="1"/>
  <c r="Q77" i="9" s="1"/>
  <c r="R77" i="9" s="1"/>
  <c r="S77" i="9" s="1"/>
  <c r="A258" i="22"/>
  <c r="H258" i="9"/>
  <c r="I258" i="9" s="1"/>
  <c r="J258" i="9" s="1"/>
  <c r="K258" i="9" s="1"/>
  <c r="L258" i="9" s="1"/>
  <c r="M258" i="9" s="1"/>
  <c r="N258" i="9" s="1"/>
  <c r="O258" i="9" s="1"/>
  <c r="P258" i="9" s="1"/>
  <c r="Q258" i="9" s="1"/>
  <c r="R258" i="9" s="1"/>
  <c r="S258" i="9" s="1"/>
  <c r="A156" i="22"/>
  <c r="H156" i="9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A401" i="22"/>
  <c r="A391" i="22"/>
  <c r="A405" i="22"/>
  <c r="A224" i="22"/>
  <c r="A59" i="22"/>
  <c r="A246" i="22"/>
  <c r="A188" i="22"/>
  <c r="A316" i="22"/>
  <c r="A65" i="22"/>
  <c r="A279" i="22"/>
  <c r="A359" i="22"/>
  <c r="A291" i="22"/>
  <c r="A363" i="22"/>
  <c r="A125" i="22"/>
  <c r="A214" i="22"/>
  <c r="A243" i="22"/>
  <c r="A129" i="22"/>
  <c r="A278" i="22"/>
  <c r="A201" i="22"/>
  <c r="A182" i="22"/>
  <c r="A175" i="22"/>
  <c r="A189" i="22"/>
  <c r="A366" i="22"/>
  <c r="A99" i="22"/>
  <c r="A225" i="22"/>
  <c r="A96" i="22"/>
  <c r="A72" i="22"/>
  <c r="A78" i="22"/>
  <c r="A187" i="22"/>
  <c r="A17" i="22"/>
  <c r="A207" i="22"/>
  <c r="A74" i="22"/>
  <c r="A100" i="22"/>
  <c r="A262" i="22"/>
  <c r="A383" i="22"/>
  <c r="A432" i="22"/>
  <c r="A296" i="22"/>
  <c r="A239" i="22"/>
  <c r="A200" i="22"/>
  <c r="A336" i="22"/>
  <c r="A416" i="8"/>
  <c r="B416" i="8" s="1"/>
  <c r="A106" i="8"/>
  <c r="A424" i="8"/>
  <c r="B424" i="8" s="1"/>
  <c r="A353" i="8"/>
  <c r="B353" i="8" s="1"/>
  <c r="A247" i="8"/>
  <c r="B247" i="8" s="1"/>
  <c r="A245" i="8"/>
  <c r="B245" i="8" s="1"/>
  <c r="A258" i="8"/>
  <c r="B258" i="8" s="1"/>
  <c r="A194" i="8"/>
  <c r="B194" i="8" s="1"/>
  <c r="A282" i="8"/>
  <c r="B282" i="8" s="1"/>
  <c r="A369" i="8"/>
  <c r="B369" i="8" s="1"/>
  <c r="A66" i="8"/>
  <c r="B66" i="8" s="1"/>
  <c r="A395" i="8"/>
  <c r="A160" i="8"/>
  <c r="B160" i="8" s="1"/>
  <c r="A233" i="8"/>
  <c r="B233" i="8" s="1"/>
  <c r="A76" i="8"/>
  <c r="B76" i="8" s="1"/>
  <c r="A362" i="8"/>
  <c r="B362" i="8" s="1"/>
  <c r="U263" i="9"/>
  <c r="V263" i="9" s="1"/>
  <c r="W263" i="9" s="1"/>
  <c r="X263" i="9" s="1"/>
  <c r="Y263" i="9" s="1"/>
  <c r="Z263" i="9" s="1"/>
  <c r="AA263" i="9" s="1"/>
  <c r="AB263" i="9" s="1"/>
  <c r="AC263" i="9" s="1"/>
  <c r="AD263" i="9" s="1"/>
  <c r="AE263" i="9" s="1"/>
  <c r="A62" i="8"/>
  <c r="B62" i="8" s="1"/>
  <c r="A334" i="8"/>
  <c r="B334" i="8" s="1"/>
  <c r="A357" i="8"/>
  <c r="B357" i="8" s="1"/>
  <c r="A299" i="8"/>
  <c r="B299" i="8" s="1"/>
  <c r="A242" i="8"/>
  <c r="B242" i="8" s="1"/>
  <c r="A56" i="8"/>
  <c r="B56" i="8" s="1"/>
  <c r="A176" i="8"/>
  <c r="B176" i="8" s="1"/>
  <c r="A375" i="8"/>
  <c r="B375" i="8" s="1"/>
  <c r="A193" i="8"/>
  <c r="B193" i="8" s="1"/>
  <c r="A167" i="8"/>
  <c r="B167" i="8" s="1"/>
  <c r="A221" i="8"/>
  <c r="B221" i="8" s="1"/>
  <c r="A344" i="8"/>
  <c r="B344" i="8" s="1"/>
  <c r="A186" i="8"/>
  <c r="B186" i="8" s="1"/>
  <c r="A431" i="8"/>
  <c r="B431" i="8" s="1"/>
  <c r="A261" i="8"/>
  <c r="B261" i="8" s="1"/>
  <c r="A112" i="8"/>
  <c r="B112" i="8" s="1"/>
  <c r="A289" i="8"/>
  <c r="B289" i="8" s="1"/>
  <c r="A301" i="8"/>
  <c r="B301" i="8" s="1"/>
  <c r="A323" i="8"/>
  <c r="B323" i="8" s="1"/>
  <c r="A382" i="8"/>
  <c r="U341" i="9"/>
  <c r="V341" i="9" s="1"/>
  <c r="W341" i="9" s="1"/>
  <c r="X341" i="9" s="1"/>
  <c r="Y341" i="9" s="1"/>
  <c r="Z341" i="9" s="1"/>
  <c r="AA341" i="9" s="1"/>
  <c r="AB341" i="9" s="1"/>
  <c r="AC341" i="9" s="1"/>
  <c r="AD341" i="9" s="1"/>
  <c r="AE341" i="9" s="1"/>
  <c r="A60" i="8"/>
  <c r="B60" i="8" s="1"/>
  <c r="A266" i="8"/>
  <c r="B266" i="8" s="1"/>
  <c r="A254" i="8"/>
  <c r="B254" i="8" s="1"/>
  <c r="A326" i="8"/>
  <c r="B326" i="8" s="1"/>
  <c r="A122" i="8"/>
  <c r="B122" i="8" s="1"/>
  <c r="A264" i="8"/>
  <c r="B264" i="8" s="1"/>
  <c r="A236" i="8"/>
  <c r="B236" i="8" s="1"/>
  <c r="A68" i="8"/>
  <c r="B68" i="8" s="1"/>
  <c r="A277" i="8"/>
  <c r="B277" i="8" s="1"/>
  <c r="A195" i="8"/>
  <c r="B195" i="8" s="1"/>
  <c r="A110" i="8"/>
  <c r="B110" i="8" s="1"/>
  <c r="A406" i="8"/>
  <c r="A300" i="8"/>
  <c r="B300" i="8" s="1"/>
  <c r="A169" i="8"/>
  <c r="B169" i="8" s="1"/>
  <c r="A244" i="8"/>
  <c r="B244" i="8" s="1"/>
  <c r="U153" i="9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98" i="8"/>
  <c r="B98" i="8" s="1"/>
  <c r="A367" i="8"/>
  <c r="B367" i="8" s="1"/>
  <c r="A288" i="8"/>
  <c r="B288" i="8" s="1"/>
  <c r="A95" i="8"/>
  <c r="B95" i="8" s="1"/>
  <c r="A292" i="8"/>
  <c r="B292" i="8" s="1"/>
  <c r="A356" i="8"/>
  <c r="B356" i="8" s="1"/>
  <c r="A305" i="8"/>
  <c r="A381" i="8"/>
  <c r="A290" i="8"/>
  <c r="B290" i="8" s="1"/>
  <c r="A302" i="8"/>
  <c r="B302" i="8" s="1"/>
  <c r="A211" i="8"/>
  <c r="B211" i="8" s="1"/>
  <c r="A130" i="8"/>
  <c r="B130" i="8" s="1"/>
  <c r="A265" i="8"/>
  <c r="B265" i="8" s="1"/>
  <c r="A218" i="8"/>
  <c r="B218" i="8" s="1"/>
  <c r="A293" i="8"/>
  <c r="B293" i="8" s="1"/>
  <c r="A126" i="8"/>
  <c r="B126" i="8" s="1"/>
  <c r="A205" i="8"/>
  <c r="B205" i="8" s="1"/>
  <c r="A234" i="8"/>
  <c r="B234" i="8" s="1"/>
  <c r="A81" i="8"/>
  <c r="B81" i="8" s="1"/>
  <c r="A77" i="8"/>
  <c r="B77" i="8" s="1"/>
  <c r="A107" i="8"/>
  <c r="B107" i="8" s="1"/>
  <c r="A343" i="8"/>
  <c r="B343" i="8" s="1"/>
  <c r="A294" i="8"/>
  <c r="B294" i="8" s="1"/>
  <c r="A223" i="8"/>
  <c r="B223" i="8" s="1"/>
  <c r="A404" i="8"/>
  <c r="A297" i="8"/>
  <c r="B297" i="8" s="1"/>
  <c r="A286" i="8"/>
  <c r="B286" i="8" s="1"/>
  <c r="A71" i="8"/>
  <c r="B71" i="8" s="1"/>
  <c r="AG47" i="9"/>
  <c r="AH47" i="9" s="1"/>
  <c r="AI47" i="9" s="1"/>
  <c r="AJ47" i="9" s="1"/>
  <c r="AK47" i="9" s="1"/>
  <c r="AL47" i="9" s="1"/>
  <c r="AM47" i="9" s="1"/>
  <c r="AN47" i="9" s="1"/>
  <c r="AO47" i="9" s="1"/>
  <c r="AP47" i="9" s="1"/>
  <c r="AQ47" i="9" s="1"/>
  <c r="A252" i="8"/>
  <c r="B252" i="8" s="1"/>
  <c r="A430" i="8"/>
  <c r="B430" i="8" s="1"/>
  <c r="A360" i="8"/>
  <c r="B360" i="8" s="1"/>
  <c r="A102" i="8"/>
  <c r="A240" i="8"/>
  <c r="B240" i="8" s="1"/>
  <c r="A370" i="8"/>
  <c r="B370" i="8" s="1"/>
  <c r="A150" i="8"/>
  <c r="B150" i="8" s="1"/>
  <c r="A379" i="8"/>
  <c r="A355" i="8"/>
  <c r="B355" i="8" s="1"/>
  <c r="U273" i="9"/>
  <c r="V273" i="9" s="1"/>
  <c r="W273" i="9" s="1"/>
  <c r="X273" i="9" s="1"/>
  <c r="Y273" i="9" s="1"/>
  <c r="Z273" i="9" s="1"/>
  <c r="AA273" i="9" s="1"/>
  <c r="AB273" i="9" s="1"/>
  <c r="AC273" i="9" s="1"/>
  <c r="AD273" i="9" s="1"/>
  <c r="AE273" i="9" s="1"/>
  <c r="A364" i="8"/>
  <c r="B364" i="8" s="1"/>
  <c r="A402" i="8"/>
  <c r="A390" i="8"/>
  <c r="B390" i="8" s="1"/>
  <c r="A80" i="8"/>
  <c r="B80" i="8" s="1"/>
  <c r="A273" i="8"/>
  <c r="B273" i="8" s="1"/>
  <c r="A271" i="8"/>
  <c r="B271" i="8" s="1"/>
  <c r="A149" i="8"/>
  <c r="B149" i="8" s="1"/>
  <c r="A103" i="8"/>
  <c r="U184" i="9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184" i="8"/>
  <c r="B184" i="8" s="1"/>
  <c r="A275" i="8"/>
  <c r="B275" i="8" s="1"/>
  <c r="A351" i="8"/>
  <c r="B351" i="8" s="1"/>
  <c r="A281" i="8"/>
  <c r="B281" i="8" s="1"/>
  <c r="A341" i="8"/>
  <c r="B341" i="8" s="1"/>
  <c r="A53" i="8"/>
  <c r="B53" i="8" s="1"/>
  <c r="A350" i="8"/>
  <c r="B350" i="8" s="1"/>
  <c r="A217" i="8"/>
  <c r="B217" i="8" s="1"/>
  <c r="A253" i="8"/>
  <c r="B253" i="8" s="1"/>
  <c r="A124" i="8"/>
  <c r="B124" i="8" s="1"/>
  <c r="A147" i="8"/>
  <c r="B147" i="8" s="1"/>
  <c r="A397" i="8"/>
  <c r="U369" i="9"/>
  <c r="V369" i="9" s="1"/>
  <c r="W369" i="9" s="1"/>
  <c r="X369" i="9" s="1"/>
  <c r="Y369" i="9" s="1"/>
  <c r="Z369" i="9" s="1"/>
  <c r="AA369" i="9" s="1"/>
  <c r="AB369" i="9" s="1"/>
  <c r="AC369" i="9" s="1"/>
  <c r="AD369" i="9" s="1"/>
  <c r="AE369" i="9" s="1"/>
  <c r="A75" i="8"/>
  <c r="B75" i="8" s="1"/>
  <c r="A24" i="8"/>
  <c r="B24" i="8" s="1"/>
  <c r="A298" i="8"/>
  <c r="B298" i="8" s="1"/>
  <c r="A361" i="8"/>
  <c r="B361" i="8" s="1"/>
  <c r="A315" i="8"/>
  <c r="A349" i="8"/>
  <c r="B349" i="8" s="1"/>
  <c r="A433" i="8"/>
  <c r="B433" i="8" s="1"/>
  <c r="A148" i="8"/>
  <c r="B148" i="8" s="1"/>
  <c r="A376" i="8"/>
  <c r="B376" i="8" s="1"/>
  <c r="A229" i="8"/>
  <c r="B229" i="8" s="1"/>
  <c r="A427" i="8"/>
  <c r="B427" i="8" s="1"/>
  <c r="A237" i="8"/>
  <c r="B237" i="8" s="1"/>
  <c r="A47" i="8"/>
  <c r="B47" i="8" s="1"/>
  <c r="A295" i="8"/>
  <c r="B295" i="8" s="1"/>
  <c r="A249" i="8"/>
  <c r="B249" i="8" s="1"/>
  <c r="A241" i="8"/>
  <c r="B241" i="8" s="1"/>
  <c r="A190" i="8"/>
  <c r="B190" i="8" s="1"/>
  <c r="A118" i="8"/>
  <c r="B118" i="8" s="1"/>
  <c r="A238" i="8"/>
  <c r="B238" i="8" s="1"/>
  <c r="A116" i="8"/>
  <c r="B116" i="8" s="1"/>
  <c r="A398" i="8"/>
  <c r="A348" i="8"/>
  <c r="B348" i="8" s="1"/>
  <c r="A250" i="8"/>
  <c r="B250" i="8" s="1"/>
  <c r="A151" i="8"/>
  <c r="B151" i="8" s="1"/>
  <c r="A210" i="8"/>
  <c r="B210" i="8" s="1"/>
  <c r="A156" i="8"/>
  <c r="B156" i="8" s="1"/>
  <c r="A296" i="8"/>
  <c r="B296" i="8" s="1"/>
  <c r="A192" i="8"/>
  <c r="B192" i="8" s="1"/>
  <c r="A187" i="8"/>
  <c r="B187" i="8" s="1"/>
  <c r="A336" i="8"/>
  <c r="B336" i="8" s="1"/>
  <c r="A278" i="8"/>
  <c r="B278" i="8" s="1"/>
  <c r="A363" i="8"/>
  <c r="B363" i="8" s="1"/>
  <c r="A405" i="8"/>
  <c r="A94" i="8"/>
  <c r="B94" i="8" s="1"/>
  <c r="A202" i="8"/>
  <c r="B202" i="8" s="1"/>
  <c r="A246" i="8"/>
  <c r="B246" i="8" s="1"/>
  <c r="A224" i="8"/>
  <c r="B224" i="8" s="1"/>
  <c r="A175" i="8"/>
  <c r="B175" i="8" s="1"/>
  <c r="A287" i="8"/>
  <c r="B287" i="8" s="1"/>
  <c r="A207" i="8"/>
  <c r="B207" i="8" s="1"/>
  <c r="A308" i="8"/>
  <c r="B308" i="8" s="1"/>
  <c r="A61" i="8"/>
  <c r="B61" i="8" s="1"/>
  <c r="A304" i="8"/>
  <c r="B304" i="8" s="1"/>
  <c r="A73" i="8"/>
  <c r="B73" i="8" s="1"/>
  <c r="A425" i="8"/>
  <c r="B425" i="8" s="1"/>
  <c r="A69" i="8"/>
  <c r="B69" i="8" s="1"/>
  <c r="A209" i="8"/>
  <c r="B209" i="8" s="1"/>
  <c r="A168" i="8"/>
  <c r="B168" i="8" s="1"/>
  <c r="A389" i="8"/>
  <c r="B389" i="8" s="1"/>
  <c r="A100" i="8"/>
  <c r="B100" i="8" s="1"/>
  <c r="A220" i="8"/>
  <c r="B220" i="8" s="1"/>
  <c r="A72" i="8"/>
  <c r="B72" i="8" s="1"/>
  <c r="A191" i="8"/>
  <c r="B191" i="8" s="1"/>
  <c r="A227" i="8"/>
  <c r="B227" i="8" s="1"/>
  <c r="A199" i="8"/>
  <c r="B199" i="8" s="1"/>
  <c r="A307" i="8"/>
  <c r="A17" i="8"/>
  <c r="B17" i="8" s="1"/>
  <c r="A174" i="8"/>
  <c r="B174" i="8" s="1"/>
  <c r="A321" i="8"/>
  <c r="B321" i="8" s="1"/>
  <c r="A96" i="8"/>
  <c r="B96" i="8" s="1"/>
  <c r="A399" i="8"/>
  <c r="A262" i="8"/>
  <c r="B262" i="8" s="1"/>
  <c r="A259" i="8"/>
  <c r="B259" i="8" s="1"/>
  <c r="A383" i="8"/>
  <c r="A159" i="8"/>
  <c r="B159" i="8" s="1"/>
  <c r="A371" i="8"/>
  <c r="B371" i="8" s="1"/>
  <c r="A153" i="8"/>
  <c r="B153" i="8" s="1"/>
  <c r="A40" i="8"/>
  <c r="B40" i="8" s="1"/>
  <c r="A70" i="8"/>
  <c r="B70" i="8" s="1"/>
  <c r="A117" i="8"/>
  <c r="B117" i="8" s="1"/>
  <c r="A131" i="8"/>
  <c r="B131" i="8" s="1"/>
  <c r="A215" i="8"/>
  <c r="B215" i="8" s="1"/>
  <c r="A197" i="8"/>
  <c r="B197" i="8" s="1"/>
  <c r="A216" i="8"/>
  <c r="B216" i="8" s="1"/>
  <c r="A342" i="8"/>
  <c r="B342" i="8" s="1"/>
  <c r="A127" i="8"/>
  <c r="B127" i="8" s="1"/>
  <c r="A212" i="8"/>
  <c r="B212" i="8" s="1"/>
  <c r="A114" i="8"/>
  <c r="B114" i="8" s="1"/>
  <c r="A109" i="8"/>
  <c r="B109" i="8" s="1"/>
  <c r="A121" i="8"/>
  <c r="B121" i="8" s="1"/>
  <c r="A239" i="8"/>
  <c r="B239" i="8" s="1"/>
  <c r="A306" i="8"/>
  <c r="A374" i="8"/>
  <c r="B374" i="8" s="1"/>
  <c r="A316" i="8"/>
  <c r="B316" i="8" s="1"/>
  <c r="A309" i="8"/>
  <c r="A65" i="8"/>
  <c r="B65" i="8" s="1"/>
  <c r="A67" i="8"/>
  <c r="B67" i="8" s="1"/>
  <c r="A111" i="8"/>
  <c r="B111" i="8" s="1"/>
  <c r="A279" i="8"/>
  <c r="B279" i="8" s="1"/>
  <c r="A280" i="8"/>
  <c r="B280" i="8" s="1"/>
  <c r="A274" i="8"/>
  <c r="B274" i="8" s="1"/>
  <c r="A63" i="8"/>
  <c r="B63" i="8" s="1"/>
  <c r="A108" i="8"/>
  <c r="B108" i="8" s="1"/>
  <c r="A359" i="8"/>
  <c r="B359" i="8" s="1"/>
  <c r="A59" i="8"/>
  <c r="B59" i="8" s="1"/>
  <c r="A188" i="8"/>
  <c r="B188" i="8" s="1"/>
  <c r="A251" i="8"/>
  <c r="B251" i="8" s="1"/>
  <c r="A346" i="8"/>
  <c r="B346" i="8" s="1"/>
  <c r="A403" i="8"/>
  <c r="A204" i="8"/>
  <c r="B204" i="8" s="1"/>
  <c r="A358" i="8"/>
  <c r="B358" i="8" s="1"/>
  <c r="A219" i="8"/>
  <c r="B219" i="8" s="1"/>
  <c r="A432" i="8"/>
  <c r="B432" i="8" s="1"/>
  <c r="A164" i="8"/>
  <c r="B164" i="8" s="1"/>
  <c r="A272" i="8"/>
  <c r="A320" i="8"/>
  <c r="B320" i="8" s="1"/>
  <c r="A74" i="8"/>
  <c r="B74" i="8" s="1"/>
  <c r="A123" i="8"/>
  <c r="B123" i="8" s="1"/>
  <c r="A225" i="8"/>
  <c r="B225" i="8" s="1"/>
  <c r="I323" i="9"/>
  <c r="J323" i="9" s="1"/>
  <c r="K323" i="9" s="1"/>
  <c r="L323" i="9" s="1"/>
  <c r="M323" i="9" s="1"/>
  <c r="N323" i="9" s="1"/>
  <c r="O323" i="9" s="1"/>
  <c r="P323" i="9" s="1"/>
  <c r="Q323" i="9" s="1"/>
  <c r="R323" i="9" s="1"/>
  <c r="S323" i="9" s="1"/>
  <c r="A396" i="8"/>
  <c r="A162" i="8"/>
  <c r="B162" i="8" s="1"/>
  <c r="A291" i="8"/>
  <c r="B291" i="8" s="1"/>
  <c r="AG174" i="9"/>
  <c r="AH174" i="9" s="1"/>
  <c r="AI174" i="9" s="1"/>
  <c r="AJ174" i="9" s="1"/>
  <c r="AK174" i="9" s="1"/>
  <c r="AL174" i="9" s="1"/>
  <c r="AM174" i="9" s="1"/>
  <c r="AN174" i="9" s="1"/>
  <c r="AO174" i="9" s="1"/>
  <c r="AP174" i="9" s="1"/>
  <c r="AQ174" i="9" s="1"/>
  <c r="A78" i="8"/>
  <c r="B78" i="8" s="1"/>
  <c r="A391" i="8"/>
  <c r="B391" i="8" s="1"/>
  <c r="A163" i="8"/>
  <c r="B163" i="8" s="1"/>
  <c r="A235" i="8"/>
  <c r="B235" i="8" s="1"/>
  <c r="A354" i="8"/>
  <c r="B354" i="8" s="1"/>
  <c r="A401" i="8"/>
  <c r="A113" i="8"/>
  <c r="B113" i="8" s="1"/>
  <c r="A303" i="8"/>
  <c r="B303" i="8" s="1"/>
  <c r="A54" i="8"/>
  <c r="B54" i="8" s="1"/>
  <c r="A314" i="8"/>
  <c r="A201" i="8"/>
  <c r="B201" i="8" s="1"/>
  <c r="A182" i="8"/>
  <c r="B182" i="8" s="1"/>
  <c r="A177" i="8"/>
  <c r="B177" i="8" s="1"/>
  <c r="A189" i="8"/>
  <c r="B189" i="8" s="1"/>
  <c r="A368" i="8"/>
  <c r="B368" i="8" s="1"/>
  <c r="A173" i="8"/>
  <c r="B173" i="8" s="1"/>
  <c r="A105" i="8"/>
  <c r="A125" i="8"/>
  <c r="B125" i="8" s="1"/>
  <c r="A214" i="8"/>
  <c r="B214" i="8" s="1"/>
  <c r="A232" i="8"/>
  <c r="B232" i="8" s="1"/>
  <c r="A64" i="8"/>
  <c r="B64" i="8" s="1"/>
  <c r="A129" i="8"/>
  <c r="B129" i="8" s="1"/>
  <c r="A104" i="8"/>
  <c r="A115" i="8"/>
  <c r="B115" i="8" s="1"/>
  <c r="A243" i="8"/>
  <c r="B243" i="8" s="1"/>
  <c r="A231" i="8"/>
  <c r="B231" i="8" s="1"/>
  <c r="A200" i="8"/>
  <c r="B200" i="8" s="1"/>
  <c r="A23" i="8"/>
  <c r="B23" i="8" s="1"/>
  <c r="A366" i="8"/>
  <c r="B366" i="8" s="1"/>
  <c r="A248" i="8"/>
  <c r="B248" i="8" s="1"/>
  <c r="A99" i="8"/>
  <c r="B99" i="8" s="1"/>
  <c r="A226" i="8"/>
  <c r="B226" i="8" s="1"/>
  <c r="A206" i="8"/>
  <c r="A198" i="8"/>
  <c r="B198" i="8" s="1"/>
  <c r="A372" i="8"/>
  <c r="B372" i="8" s="1"/>
  <c r="A26" i="8"/>
  <c r="B26" i="8" s="1"/>
  <c r="A128" i="8"/>
  <c r="B128" i="8" s="1"/>
  <c r="A345" i="8"/>
  <c r="B345" i="8" s="1"/>
  <c r="A263" i="8"/>
  <c r="B263" i="8" s="1"/>
  <c r="A352" i="8"/>
  <c r="B352" i="8" s="1"/>
  <c r="A203" i="8"/>
  <c r="B203" i="8" s="1"/>
  <c r="A161" i="8"/>
  <c r="B161" i="8" s="1"/>
  <c r="A380" i="8"/>
  <c r="A318" i="8"/>
  <c r="B318" i="8" s="1"/>
  <c r="A119" i="8"/>
  <c r="B119" i="8" s="1"/>
  <c r="A255" i="8"/>
  <c r="B255" i="8" s="1"/>
  <c r="A276" i="8"/>
  <c r="B276" i="8" s="1"/>
  <c r="A373" i="8"/>
  <c r="B373" i="8" s="1"/>
  <c r="A213" i="8"/>
  <c r="B213" i="8" s="1"/>
  <c r="A347" i="8"/>
  <c r="B347" i="8" s="1"/>
  <c r="A400" i="8"/>
  <c r="A196" i="8"/>
  <c r="B196" i="8" s="1"/>
  <c r="A120" i="8"/>
  <c r="B120" i="8" s="1"/>
  <c r="A228" i="8"/>
  <c r="B228" i="8" s="1"/>
  <c r="A172" i="8"/>
  <c r="B172" i="8" s="1"/>
  <c r="A423" i="8"/>
  <c r="B423" i="8" s="1"/>
  <c r="U2" i="22" l="1"/>
  <c r="AC212" i="9"/>
  <c r="I212" i="9"/>
  <c r="J212" i="9" s="1"/>
  <c r="K212" i="9" s="1"/>
  <c r="L212" i="9" s="1"/>
  <c r="M212" i="9" s="1"/>
  <c r="N212" i="9" s="1"/>
  <c r="O212" i="9" s="1"/>
  <c r="P212" i="9" s="1"/>
  <c r="Q212" i="9" s="1"/>
  <c r="R212" i="9" s="1"/>
  <c r="S212" i="9" s="1"/>
  <c r="BD429" i="9"/>
  <c r="BE429" i="9" s="1"/>
  <c r="BF429" i="9" s="1"/>
  <c r="BG429" i="9" s="1"/>
  <c r="BH429" i="9" s="1"/>
  <c r="BI429" i="9" s="1"/>
  <c r="BJ429" i="9" s="1"/>
  <c r="BK429" i="9" s="1"/>
  <c r="BL429" i="9" s="1"/>
  <c r="BM429" i="9" s="1"/>
  <c r="BN429" i="9" s="1"/>
  <c r="BO429" i="9" s="1"/>
  <c r="A429" i="30"/>
  <c r="A312" i="30"/>
  <c r="BD312" i="9"/>
  <c r="BE312" i="9" s="1"/>
  <c r="BF312" i="9" s="1"/>
  <c r="BG312" i="9" s="1"/>
  <c r="BH312" i="9" s="1"/>
  <c r="BI312" i="9" s="1"/>
  <c r="BJ312" i="9" s="1"/>
  <c r="BK312" i="9" s="1"/>
  <c r="BL312" i="9" s="1"/>
  <c r="BM312" i="9" s="1"/>
  <c r="BN312" i="9" s="1"/>
  <c r="BO312" i="9" s="1"/>
  <c r="B231" i="22"/>
  <c r="B231" i="30"/>
  <c r="B236" i="22"/>
  <c r="B236" i="30"/>
  <c r="BD58" i="9"/>
  <c r="BE58" i="9" s="1"/>
  <c r="BF58" i="9" s="1"/>
  <c r="BG58" i="9" s="1"/>
  <c r="BH58" i="9" s="1"/>
  <c r="BI58" i="9" s="1"/>
  <c r="BJ58" i="9" s="1"/>
  <c r="BK58" i="9" s="1"/>
  <c r="BL58" i="9" s="1"/>
  <c r="BM58" i="9" s="1"/>
  <c r="BN58" i="9" s="1"/>
  <c r="BO58" i="9" s="1"/>
  <c r="A58" i="30"/>
  <c r="A133" i="30"/>
  <c r="BD133" i="9"/>
  <c r="BE133" i="9" s="1"/>
  <c r="BF133" i="9" s="1"/>
  <c r="BG133" i="9" s="1"/>
  <c r="BH133" i="9" s="1"/>
  <c r="BI133" i="9" s="1"/>
  <c r="BJ133" i="9" s="1"/>
  <c r="BK133" i="9" s="1"/>
  <c r="BL133" i="9" s="1"/>
  <c r="BM133" i="9" s="1"/>
  <c r="BN133" i="9" s="1"/>
  <c r="BO133" i="9" s="1"/>
  <c r="A180" i="30"/>
  <c r="BD180" i="9"/>
  <c r="BE180" i="9" s="1"/>
  <c r="BF180" i="9" s="1"/>
  <c r="BG180" i="9" s="1"/>
  <c r="BH180" i="9" s="1"/>
  <c r="BI180" i="9" s="1"/>
  <c r="BJ180" i="9" s="1"/>
  <c r="BK180" i="9" s="1"/>
  <c r="BL180" i="9" s="1"/>
  <c r="BM180" i="9" s="1"/>
  <c r="BN180" i="9" s="1"/>
  <c r="BO180" i="9" s="1"/>
  <c r="B345" i="22"/>
  <c r="B345" i="30"/>
  <c r="B63" i="22"/>
  <c r="B63" i="30"/>
  <c r="B197" i="22"/>
  <c r="B197" i="30"/>
  <c r="B390" i="22"/>
  <c r="B390" i="30"/>
  <c r="B334" i="22"/>
  <c r="B334" i="30"/>
  <c r="A419" i="30"/>
  <c r="BD419" i="9"/>
  <c r="BE419" i="9" s="1"/>
  <c r="BF419" i="9" s="1"/>
  <c r="BG419" i="9" s="1"/>
  <c r="BH419" i="9" s="1"/>
  <c r="BI419" i="9" s="1"/>
  <c r="BJ419" i="9" s="1"/>
  <c r="BK419" i="9" s="1"/>
  <c r="BL419" i="9" s="1"/>
  <c r="BM419" i="9" s="1"/>
  <c r="BN419" i="9" s="1"/>
  <c r="BO419" i="9" s="1"/>
  <c r="BD79" i="9"/>
  <c r="BE79" i="9" s="1"/>
  <c r="BF79" i="9" s="1"/>
  <c r="BG79" i="9" s="1"/>
  <c r="BH79" i="9" s="1"/>
  <c r="BI79" i="9" s="1"/>
  <c r="BJ79" i="9" s="1"/>
  <c r="BK79" i="9" s="1"/>
  <c r="BL79" i="9" s="1"/>
  <c r="BM79" i="9" s="1"/>
  <c r="BN79" i="9" s="1"/>
  <c r="BO79" i="9" s="1"/>
  <c r="A79" i="30"/>
  <c r="A145" i="30"/>
  <c r="BD145" i="9"/>
  <c r="BE145" i="9" s="1"/>
  <c r="BF145" i="9" s="1"/>
  <c r="BG145" i="9" s="1"/>
  <c r="BH145" i="9" s="1"/>
  <c r="BI145" i="9" s="1"/>
  <c r="BJ145" i="9" s="1"/>
  <c r="BK145" i="9" s="1"/>
  <c r="BL145" i="9" s="1"/>
  <c r="BM145" i="9" s="1"/>
  <c r="BN145" i="9" s="1"/>
  <c r="BO145" i="9" s="1"/>
  <c r="BD5" i="9"/>
  <c r="BE5" i="9" s="1"/>
  <c r="BF5" i="9" s="1"/>
  <c r="BG5" i="9" s="1"/>
  <c r="BH5" i="9" s="1"/>
  <c r="BI5" i="9" s="1"/>
  <c r="BJ5" i="9" s="1"/>
  <c r="BK5" i="9" s="1"/>
  <c r="BL5" i="9" s="1"/>
  <c r="BM5" i="9" s="1"/>
  <c r="BN5" i="9" s="1"/>
  <c r="BO5" i="9" s="1"/>
  <c r="A5" i="30"/>
  <c r="B304" i="22"/>
  <c r="B304" i="30"/>
  <c r="B205" i="22"/>
  <c r="B205" i="30"/>
  <c r="A33" i="30"/>
  <c r="BD33" i="9"/>
  <c r="BE33" i="9" s="1"/>
  <c r="BF33" i="9" s="1"/>
  <c r="BG33" i="9" s="1"/>
  <c r="BH33" i="9" s="1"/>
  <c r="BI33" i="9" s="1"/>
  <c r="BJ33" i="9" s="1"/>
  <c r="BK33" i="9" s="1"/>
  <c r="BL33" i="9" s="1"/>
  <c r="BM33" i="9" s="1"/>
  <c r="BN33" i="9" s="1"/>
  <c r="BO33" i="9" s="1"/>
  <c r="A415" i="30"/>
  <c r="BD415" i="9"/>
  <c r="BE415" i="9" s="1"/>
  <c r="BF415" i="9" s="1"/>
  <c r="BG415" i="9" s="1"/>
  <c r="BH415" i="9" s="1"/>
  <c r="BI415" i="9" s="1"/>
  <c r="BJ415" i="9" s="1"/>
  <c r="BK415" i="9" s="1"/>
  <c r="BL415" i="9" s="1"/>
  <c r="BM415" i="9" s="1"/>
  <c r="BN415" i="9" s="1"/>
  <c r="BO415" i="9" s="1"/>
  <c r="B228" i="22"/>
  <c r="B228" i="30"/>
  <c r="B189" i="22"/>
  <c r="B189" i="30"/>
  <c r="B235" i="22"/>
  <c r="B235" i="30"/>
  <c r="B17" i="22"/>
  <c r="B17" i="30"/>
  <c r="BD409" i="9"/>
  <c r="BE409" i="9" s="1"/>
  <c r="BF409" i="9" s="1"/>
  <c r="BG409" i="9" s="1"/>
  <c r="BH409" i="9" s="1"/>
  <c r="BI409" i="9" s="1"/>
  <c r="BJ409" i="9" s="1"/>
  <c r="BK409" i="9" s="1"/>
  <c r="BL409" i="9" s="1"/>
  <c r="BM409" i="9" s="1"/>
  <c r="BN409" i="9" s="1"/>
  <c r="BO409" i="9" s="1"/>
  <c r="A409" i="30"/>
  <c r="A85" i="30"/>
  <c r="BD85" i="9"/>
  <c r="BE85" i="9" s="1"/>
  <c r="BF85" i="9" s="1"/>
  <c r="BG85" i="9" s="1"/>
  <c r="BH85" i="9" s="1"/>
  <c r="BI85" i="9" s="1"/>
  <c r="BJ85" i="9" s="1"/>
  <c r="BK85" i="9" s="1"/>
  <c r="BL85" i="9" s="1"/>
  <c r="BM85" i="9" s="1"/>
  <c r="BN85" i="9" s="1"/>
  <c r="BO85" i="9" s="1"/>
  <c r="B215" i="22"/>
  <c r="B215" i="30"/>
  <c r="B364" i="22"/>
  <c r="B364" i="30"/>
  <c r="B98" i="22"/>
  <c r="B98" i="30"/>
  <c r="BD166" i="9"/>
  <c r="BE166" i="9" s="1"/>
  <c r="BF166" i="9" s="1"/>
  <c r="BG166" i="9" s="1"/>
  <c r="BH166" i="9" s="1"/>
  <c r="BI166" i="9" s="1"/>
  <c r="BJ166" i="9" s="1"/>
  <c r="BK166" i="9" s="1"/>
  <c r="BL166" i="9" s="1"/>
  <c r="BM166" i="9" s="1"/>
  <c r="BN166" i="9" s="1"/>
  <c r="BO166" i="9" s="1"/>
  <c r="A166" i="30"/>
  <c r="B362" i="22"/>
  <c r="B362" i="30"/>
  <c r="A414" i="30"/>
  <c r="BD414" i="9"/>
  <c r="BE414" i="9" s="1"/>
  <c r="BF414" i="9" s="1"/>
  <c r="BG414" i="9" s="1"/>
  <c r="BH414" i="9" s="1"/>
  <c r="BI414" i="9" s="1"/>
  <c r="BJ414" i="9" s="1"/>
  <c r="BK414" i="9" s="1"/>
  <c r="BL414" i="9" s="1"/>
  <c r="BM414" i="9" s="1"/>
  <c r="BN414" i="9" s="1"/>
  <c r="BO414" i="9" s="1"/>
  <c r="A267" i="30"/>
  <c r="BD267" i="9"/>
  <c r="BE267" i="9" s="1"/>
  <c r="BF267" i="9" s="1"/>
  <c r="BG267" i="9" s="1"/>
  <c r="BH267" i="9" s="1"/>
  <c r="BI267" i="9" s="1"/>
  <c r="BJ267" i="9" s="1"/>
  <c r="BK267" i="9" s="1"/>
  <c r="BL267" i="9" s="1"/>
  <c r="BM267" i="9" s="1"/>
  <c r="BN267" i="9" s="1"/>
  <c r="BO267" i="9" s="1"/>
  <c r="BD322" i="9"/>
  <c r="BE322" i="9" s="1"/>
  <c r="BF322" i="9" s="1"/>
  <c r="BG322" i="9" s="1"/>
  <c r="BH322" i="9" s="1"/>
  <c r="BI322" i="9" s="1"/>
  <c r="BJ322" i="9" s="1"/>
  <c r="BK322" i="9" s="1"/>
  <c r="BL322" i="9" s="1"/>
  <c r="BM322" i="9" s="1"/>
  <c r="BN322" i="9" s="1"/>
  <c r="BO322" i="9" s="1"/>
  <c r="A322" i="30"/>
  <c r="A256" i="30"/>
  <c r="BD256" i="9"/>
  <c r="BE256" i="9" s="1"/>
  <c r="BF256" i="9" s="1"/>
  <c r="BG256" i="9" s="1"/>
  <c r="BH256" i="9" s="1"/>
  <c r="BI256" i="9" s="1"/>
  <c r="BJ256" i="9" s="1"/>
  <c r="BK256" i="9" s="1"/>
  <c r="BL256" i="9" s="1"/>
  <c r="BM256" i="9" s="1"/>
  <c r="BN256" i="9" s="1"/>
  <c r="BO256" i="9" s="1"/>
  <c r="B266" i="22"/>
  <c r="B266" i="30"/>
  <c r="BD317" i="9"/>
  <c r="BE317" i="9" s="1"/>
  <c r="BF317" i="9" s="1"/>
  <c r="BG317" i="9" s="1"/>
  <c r="BH317" i="9" s="1"/>
  <c r="BI317" i="9" s="1"/>
  <c r="BJ317" i="9" s="1"/>
  <c r="BK317" i="9" s="1"/>
  <c r="BL317" i="9" s="1"/>
  <c r="BM317" i="9" s="1"/>
  <c r="BN317" i="9" s="1"/>
  <c r="BO317" i="9" s="1"/>
  <c r="A317" i="30"/>
  <c r="A45" i="30"/>
  <c r="BD45" i="9"/>
  <c r="BE45" i="9" s="1"/>
  <c r="BF45" i="9" s="1"/>
  <c r="BG45" i="9" s="1"/>
  <c r="BH45" i="9" s="1"/>
  <c r="BI45" i="9" s="1"/>
  <c r="BJ45" i="9" s="1"/>
  <c r="BK45" i="9" s="1"/>
  <c r="BL45" i="9" s="1"/>
  <c r="BM45" i="9" s="1"/>
  <c r="BN45" i="9" s="1"/>
  <c r="BO45" i="9" s="1"/>
  <c r="A8" i="30"/>
  <c r="BD8" i="9"/>
  <c r="BE8" i="9" s="1"/>
  <c r="BF8" i="9" s="1"/>
  <c r="BG8" i="9" s="1"/>
  <c r="BH8" i="9" s="1"/>
  <c r="BI8" i="9" s="1"/>
  <c r="BJ8" i="9" s="1"/>
  <c r="BK8" i="9" s="1"/>
  <c r="BL8" i="9" s="1"/>
  <c r="BM8" i="9" s="1"/>
  <c r="BN8" i="9" s="1"/>
  <c r="BO8" i="9" s="1"/>
  <c r="B233" i="22"/>
  <c r="B233" i="30"/>
  <c r="B344" i="22"/>
  <c r="B344" i="30"/>
  <c r="A97" i="30"/>
  <c r="BD97" i="9"/>
  <c r="BE97" i="9" s="1"/>
  <c r="BF97" i="9" s="1"/>
  <c r="BG97" i="9" s="1"/>
  <c r="BH97" i="9" s="1"/>
  <c r="BI97" i="9" s="1"/>
  <c r="BJ97" i="9" s="1"/>
  <c r="BK97" i="9" s="1"/>
  <c r="BL97" i="9" s="1"/>
  <c r="BM97" i="9" s="1"/>
  <c r="BN97" i="9" s="1"/>
  <c r="BO97" i="9" s="1"/>
  <c r="A7" i="30"/>
  <c r="BD7" i="9"/>
  <c r="BE7" i="9" s="1"/>
  <c r="BF7" i="9" s="1"/>
  <c r="BG7" i="9" s="1"/>
  <c r="BH7" i="9" s="1"/>
  <c r="BI7" i="9" s="1"/>
  <c r="BJ7" i="9" s="1"/>
  <c r="BK7" i="9" s="1"/>
  <c r="BL7" i="9" s="1"/>
  <c r="BM7" i="9" s="1"/>
  <c r="BN7" i="9" s="1"/>
  <c r="BO7" i="9" s="1"/>
  <c r="BD284" i="9"/>
  <c r="BE284" i="9" s="1"/>
  <c r="BF284" i="9" s="1"/>
  <c r="BG284" i="9" s="1"/>
  <c r="BH284" i="9" s="1"/>
  <c r="BI284" i="9" s="1"/>
  <c r="BJ284" i="9" s="1"/>
  <c r="BK284" i="9" s="1"/>
  <c r="BL284" i="9" s="1"/>
  <c r="BM284" i="9" s="1"/>
  <c r="BN284" i="9" s="1"/>
  <c r="BO284" i="9" s="1"/>
  <c r="A284" i="30"/>
  <c r="A22" i="30"/>
  <c r="BD22" i="9"/>
  <c r="BE22" i="9" s="1"/>
  <c r="BF22" i="9" s="1"/>
  <c r="BG22" i="9" s="1"/>
  <c r="BH22" i="9" s="1"/>
  <c r="BI22" i="9" s="1"/>
  <c r="BJ22" i="9" s="1"/>
  <c r="BK22" i="9" s="1"/>
  <c r="BL22" i="9" s="1"/>
  <c r="BM22" i="9" s="1"/>
  <c r="BN22" i="9" s="1"/>
  <c r="BO22" i="9" s="1"/>
  <c r="A57" i="30"/>
  <c r="BD57" i="9"/>
  <c r="BE57" i="9" s="1"/>
  <c r="BF57" i="9" s="1"/>
  <c r="BG57" i="9" s="1"/>
  <c r="BH57" i="9" s="1"/>
  <c r="BI57" i="9" s="1"/>
  <c r="BJ57" i="9" s="1"/>
  <c r="BK57" i="9" s="1"/>
  <c r="BL57" i="9" s="1"/>
  <c r="BM57" i="9" s="1"/>
  <c r="BN57" i="9" s="1"/>
  <c r="BO57" i="9" s="1"/>
  <c r="A157" i="30"/>
  <c r="BD157" i="9"/>
  <c r="BE157" i="9" s="1"/>
  <c r="BF157" i="9" s="1"/>
  <c r="BG157" i="9" s="1"/>
  <c r="BH157" i="9" s="1"/>
  <c r="BI157" i="9" s="1"/>
  <c r="BJ157" i="9" s="1"/>
  <c r="BK157" i="9" s="1"/>
  <c r="BL157" i="9" s="1"/>
  <c r="BM157" i="9" s="1"/>
  <c r="BN157" i="9" s="1"/>
  <c r="BO157" i="9" s="1"/>
  <c r="B366" i="22"/>
  <c r="B366" i="30"/>
  <c r="B341" i="22"/>
  <c r="B341" i="30"/>
  <c r="B355" i="22"/>
  <c r="B355" i="30"/>
  <c r="B221" i="22"/>
  <c r="B221" i="30"/>
  <c r="BD283" i="9"/>
  <c r="BE283" i="9" s="1"/>
  <c r="BF283" i="9" s="1"/>
  <c r="BG283" i="9" s="1"/>
  <c r="BH283" i="9" s="1"/>
  <c r="BI283" i="9" s="1"/>
  <c r="BJ283" i="9" s="1"/>
  <c r="BK283" i="9" s="1"/>
  <c r="BL283" i="9" s="1"/>
  <c r="BM283" i="9" s="1"/>
  <c r="BN283" i="9" s="1"/>
  <c r="BO283" i="9" s="1"/>
  <c r="A283" i="30"/>
  <c r="A46" i="30"/>
  <c r="BD46" i="9"/>
  <c r="BE46" i="9" s="1"/>
  <c r="BF46" i="9" s="1"/>
  <c r="BG46" i="9" s="1"/>
  <c r="BH46" i="9" s="1"/>
  <c r="BI46" i="9" s="1"/>
  <c r="BJ46" i="9" s="1"/>
  <c r="BK46" i="9" s="1"/>
  <c r="BL46" i="9" s="1"/>
  <c r="BM46" i="9" s="1"/>
  <c r="BN46" i="9" s="1"/>
  <c r="BO46" i="9" s="1"/>
  <c r="A101" i="30"/>
  <c r="BD101" i="9"/>
  <c r="BE101" i="9" s="1"/>
  <c r="BF101" i="9" s="1"/>
  <c r="BG101" i="9" s="1"/>
  <c r="BH101" i="9" s="1"/>
  <c r="BI101" i="9" s="1"/>
  <c r="BJ101" i="9" s="1"/>
  <c r="BK101" i="9" s="1"/>
  <c r="BL101" i="9" s="1"/>
  <c r="BM101" i="9" s="1"/>
  <c r="BN101" i="9" s="1"/>
  <c r="BO101" i="9" s="1"/>
  <c r="A50" i="30"/>
  <c r="BD50" i="9"/>
  <c r="BE50" i="9" s="1"/>
  <c r="BF50" i="9" s="1"/>
  <c r="BG50" i="9" s="1"/>
  <c r="BH50" i="9" s="1"/>
  <c r="BI50" i="9" s="1"/>
  <c r="BJ50" i="9" s="1"/>
  <c r="BK50" i="9" s="1"/>
  <c r="BL50" i="9" s="1"/>
  <c r="BM50" i="9" s="1"/>
  <c r="BN50" i="9" s="1"/>
  <c r="BO50" i="9" s="1"/>
  <c r="B265" i="22"/>
  <c r="B265" i="30"/>
  <c r="A378" i="30"/>
  <c r="BD378" i="9"/>
  <c r="BE378" i="9" s="1"/>
  <c r="BF378" i="9" s="1"/>
  <c r="BG378" i="9" s="1"/>
  <c r="BH378" i="9" s="1"/>
  <c r="BI378" i="9" s="1"/>
  <c r="BJ378" i="9" s="1"/>
  <c r="BK378" i="9" s="1"/>
  <c r="BL378" i="9" s="1"/>
  <c r="BM378" i="9" s="1"/>
  <c r="BN378" i="9" s="1"/>
  <c r="BO378" i="9" s="1"/>
  <c r="BD42" i="9"/>
  <c r="BE42" i="9" s="1"/>
  <c r="BF42" i="9" s="1"/>
  <c r="BG42" i="9" s="1"/>
  <c r="BH42" i="9" s="1"/>
  <c r="BI42" i="9" s="1"/>
  <c r="BJ42" i="9" s="1"/>
  <c r="BK42" i="9" s="1"/>
  <c r="BL42" i="9" s="1"/>
  <c r="BM42" i="9" s="1"/>
  <c r="BN42" i="9" s="1"/>
  <c r="BO42" i="9" s="1"/>
  <c r="A42" i="30"/>
  <c r="A52" i="30"/>
  <c r="BD52" i="9"/>
  <c r="BE52" i="9" s="1"/>
  <c r="BF52" i="9" s="1"/>
  <c r="BG52" i="9" s="1"/>
  <c r="BH52" i="9" s="1"/>
  <c r="BI52" i="9" s="1"/>
  <c r="BJ52" i="9" s="1"/>
  <c r="BK52" i="9" s="1"/>
  <c r="BL52" i="9" s="1"/>
  <c r="BM52" i="9" s="1"/>
  <c r="BN52" i="9" s="1"/>
  <c r="BO52" i="9" s="1"/>
  <c r="B207" i="22"/>
  <c r="B207" i="30"/>
  <c r="B229" i="22"/>
  <c r="B229" i="30"/>
  <c r="B130" i="22"/>
  <c r="B130" i="30"/>
  <c r="A333" i="30"/>
  <c r="BD333" i="9"/>
  <c r="BE333" i="9" s="1"/>
  <c r="BF333" i="9" s="1"/>
  <c r="BG333" i="9" s="1"/>
  <c r="BH333" i="9" s="1"/>
  <c r="BI333" i="9" s="1"/>
  <c r="BJ333" i="9" s="1"/>
  <c r="BK333" i="9" s="1"/>
  <c r="BL333" i="9" s="1"/>
  <c r="BM333" i="9" s="1"/>
  <c r="BN333" i="9" s="1"/>
  <c r="BO333" i="9" s="1"/>
  <c r="A170" i="30"/>
  <c r="BD170" i="9"/>
  <c r="BE170" i="9" s="1"/>
  <c r="BF170" i="9" s="1"/>
  <c r="BG170" i="9" s="1"/>
  <c r="BH170" i="9" s="1"/>
  <c r="BI170" i="9" s="1"/>
  <c r="BJ170" i="9" s="1"/>
  <c r="BK170" i="9" s="1"/>
  <c r="BL170" i="9" s="1"/>
  <c r="BM170" i="9" s="1"/>
  <c r="BN170" i="9" s="1"/>
  <c r="BO170" i="9" s="1"/>
  <c r="A418" i="30"/>
  <c r="BD418" i="9"/>
  <c r="BE418" i="9" s="1"/>
  <c r="BF418" i="9" s="1"/>
  <c r="BG418" i="9" s="1"/>
  <c r="BH418" i="9" s="1"/>
  <c r="BI418" i="9" s="1"/>
  <c r="BJ418" i="9" s="1"/>
  <c r="BK418" i="9" s="1"/>
  <c r="BL418" i="9" s="1"/>
  <c r="BM418" i="9" s="1"/>
  <c r="BN418" i="9" s="1"/>
  <c r="BO418" i="9" s="1"/>
  <c r="B74" i="22"/>
  <c r="B74" i="30"/>
  <c r="B116" i="22"/>
  <c r="B116" i="30"/>
  <c r="B376" i="22"/>
  <c r="B376" i="30"/>
  <c r="B282" i="22"/>
  <c r="B282" i="30"/>
  <c r="BD93" i="9"/>
  <c r="BE93" i="9" s="1"/>
  <c r="BF93" i="9" s="1"/>
  <c r="BG93" i="9" s="1"/>
  <c r="BH93" i="9" s="1"/>
  <c r="BI93" i="9" s="1"/>
  <c r="BJ93" i="9" s="1"/>
  <c r="BK93" i="9" s="1"/>
  <c r="BL93" i="9" s="1"/>
  <c r="BM93" i="9" s="1"/>
  <c r="BN93" i="9" s="1"/>
  <c r="BO93" i="9" s="1"/>
  <c r="A93" i="30"/>
  <c r="B238" i="22"/>
  <c r="B238" i="30"/>
  <c r="A15" i="30"/>
  <c r="BD15" i="9"/>
  <c r="BE15" i="9" s="1"/>
  <c r="BF15" i="9" s="1"/>
  <c r="BG15" i="9" s="1"/>
  <c r="BH15" i="9" s="1"/>
  <c r="BI15" i="9" s="1"/>
  <c r="BJ15" i="9" s="1"/>
  <c r="BK15" i="9" s="1"/>
  <c r="BL15" i="9" s="1"/>
  <c r="BM15" i="9" s="1"/>
  <c r="BN15" i="9" s="1"/>
  <c r="BO15" i="9" s="1"/>
  <c r="B153" i="22"/>
  <c r="B153" i="30"/>
  <c r="A14" i="30"/>
  <c r="BD14" i="9"/>
  <c r="BE14" i="9" s="1"/>
  <c r="BF14" i="9" s="1"/>
  <c r="BG14" i="9" s="1"/>
  <c r="BH14" i="9" s="1"/>
  <c r="BI14" i="9" s="1"/>
  <c r="BJ14" i="9" s="1"/>
  <c r="BK14" i="9" s="1"/>
  <c r="BL14" i="9" s="1"/>
  <c r="BM14" i="9" s="1"/>
  <c r="BN14" i="9" s="1"/>
  <c r="BO14" i="9" s="1"/>
  <c r="A154" i="30"/>
  <c r="BD154" i="9"/>
  <c r="BE154" i="9" s="1"/>
  <c r="BF154" i="9" s="1"/>
  <c r="BG154" i="9" s="1"/>
  <c r="BH154" i="9" s="1"/>
  <c r="BI154" i="9" s="1"/>
  <c r="BJ154" i="9" s="1"/>
  <c r="BK154" i="9" s="1"/>
  <c r="BL154" i="9" s="1"/>
  <c r="BM154" i="9" s="1"/>
  <c r="BN154" i="9" s="1"/>
  <c r="BO154" i="9" s="1"/>
  <c r="A144" i="30"/>
  <c r="BD144" i="9"/>
  <c r="BE144" i="9" s="1"/>
  <c r="BF144" i="9" s="1"/>
  <c r="BG144" i="9" s="1"/>
  <c r="BH144" i="9" s="1"/>
  <c r="BI144" i="9" s="1"/>
  <c r="BJ144" i="9" s="1"/>
  <c r="BK144" i="9" s="1"/>
  <c r="BL144" i="9" s="1"/>
  <c r="BM144" i="9" s="1"/>
  <c r="BN144" i="9" s="1"/>
  <c r="BO144" i="9" s="1"/>
  <c r="A3" i="30"/>
  <c r="BD3" i="9"/>
  <c r="BE3" i="9" s="1"/>
  <c r="BF3" i="9" s="1"/>
  <c r="BG3" i="9" s="1"/>
  <c r="BH3" i="9" s="1"/>
  <c r="BI3" i="9" s="1"/>
  <c r="BJ3" i="9" s="1"/>
  <c r="BK3" i="9" s="1"/>
  <c r="BL3" i="9" s="1"/>
  <c r="BM3" i="9" s="1"/>
  <c r="BN3" i="9" s="1"/>
  <c r="BO3" i="9" s="1"/>
  <c r="BD385" i="9"/>
  <c r="BE385" i="9" s="1"/>
  <c r="BF385" i="9" s="1"/>
  <c r="BG385" i="9" s="1"/>
  <c r="BH385" i="9" s="1"/>
  <c r="BI385" i="9" s="1"/>
  <c r="BJ385" i="9" s="1"/>
  <c r="BK385" i="9" s="1"/>
  <c r="BL385" i="9" s="1"/>
  <c r="BM385" i="9" s="1"/>
  <c r="BN385" i="9" s="1"/>
  <c r="BO385" i="9" s="1"/>
  <c r="A385" i="30"/>
  <c r="A38" i="30"/>
  <c r="BD38" i="9"/>
  <c r="BE38" i="9" s="1"/>
  <c r="BF38" i="9" s="1"/>
  <c r="BG38" i="9" s="1"/>
  <c r="BH38" i="9" s="1"/>
  <c r="BI38" i="9" s="1"/>
  <c r="BJ38" i="9" s="1"/>
  <c r="BK38" i="9" s="1"/>
  <c r="BL38" i="9" s="1"/>
  <c r="BM38" i="9" s="1"/>
  <c r="BN38" i="9" s="1"/>
  <c r="BO38" i="9" s="1"/>
  <c r="B303" i="22"/>
  <c r="B303" i="30"/>
  <c r="B59" i="22"/>
  <c r="B59" i="30"/>
  <c r="B262" i="22"/>
  <c r="B262" i="30"/>
  <c r="B73" i="22"/>
  <c r="B73" i="30"/>
  <c r="B224" i="22"/>
  <c r="B224" i="30"/>
  <c r="B296" i="22"/>
  <c r="B296" i="30"/>
  <c r="B190" i="22"/>
  <c r="B190" i="30"/>
  <c r="B298" i="22"/>
  <c r="B298" i="30"/>
  <c r="B253" i="22"/>
  <c r="B253" i="30"/>
  <c r="B271" i="22"/>
  <c r="B271" i="30"/>
  <c r="B110" i="22"/>
  <c r="B110" i="30"/>
  <c r="B245" i="22"/>
  <c r="B245" i="30"/>
  <c r="A10" i="30"/>
  <c r="BD10" i="9"/>
  <c r="BE10" i="9" s="1"/>
  <c r="BF10" i="9" s="1"/>
  <c r="BG10" i="9" s="1"/>
  <c r="BH10" i="9" s="1"/>
  <c r="BI10" i="9" s="1"/>
  <c r="BJ10" i="9" s="1"/>
  <c r="BK10" i="9" s="1"/>
  <c r="BL10" i="9" s="1"/>
  <c r="BM10" i="9" s="1"/>
  <c r="BN10" i="9" s="1"/>
  <c r="BO10" i="9" s="1"/>
  <c r="A338" i="30"/>
  <c r="BD338" i="9"/>
  <c r="BE338" i="9" s="1"/>
  <c r="BF338" i="9" s="1"/>
  <c r="BG338" i="9" s="1"/>
  <c r="BH338" i="9" s="1"/>
  <c r="BI338" i="9" s="1"/>
  <c r="BJ338" i="9" s="1"/>
  <c r="BK338" i="9" s="1"/>
  <c r="BL338" i="9" s="1"/>
  <c r="BM338" i="9" s="1"/>
  <c r="BN338" i="9" s="1"/>
  <c r="BO338" i="9" s="1"/>
  <c r="A331" i="30"/>
  <c r="BD331" i="9"/>
  <c r="BE331" i="9" s="1"/>
  <c r="BF331" i="9" s="1"/>
  <c r="BG331" i="9" s="1"/>
  <c r="BH331" i="9" s="1"/>
  <c r="BI331" i="9" s="1"/>
  <c r="BJ331" i="9" s="1"/>
  <c r="BK331" i="9" s="1"/>
  <c r="BL331" i="9" s="1"/>
  <c r="BM331" i="9" s="1"/>
  <c r="BN331" i="9" s="1"/>
  <c r="BO331" i="9" s="1"/>
  <c r="B276" i="22"/>
  <c r="B276" i="30"/>
  <c r="B354" i="22"/>
  <c r="B354" i="30"/>
  <c r="B349" i="22"/>
  <c r="B349" i="30"/>
  <c r="B261" i="22"/>
  <c r="B261" i="30"/>
  <c r="A49" i="30"/>
  <c r="BD49" i="9"/>
  <c r="BE49" i="9" s="1"/>
  <c r="BF49" i="9" s="1"/>
  <c r="BG49" i="9" s="1"/>
  <c r="BH49" i="9" s="1"/>
  <c r="BI49" i="9" s="1"/>
  <c r="BJ49" i="9" s="1"/>
  <c r="BK49" i="9" s="1"/>
  <c r="BL49" i="9" s="1"/>
  <c r="BM49" i="9" s="1"/>
  <c r="BN49" i="9" s="1"/>
  <c r="BO49" i="9" s="1"/>
  <c r="B99" i="22"/>
  <c r="B99" i="30"/>
  <c r="B280" i="22"/>
  <c r="B280" i="30"/>
  <c r="B61" i="22"/>
  <c r="B61" i="30"/>
  <c r="B295" i="22"/>
  <c r="B295" i="30"/>
  <c r="B367" i="22"/>
  <c r="B367" i="30"/>
  <c r="A285" i="30"/>
  <c r="BD285" i="9"/>
  <c r="BE285" i="9" s="1"/>
  <c r="BF285" i="9" s="1"/>
  <c r="BG285" i="9" s="1"/>
  <c r="BH285" i="9" s="1"/>
  <c r="BI285" i="9" s="1"/>
  <c r="BJ285" i="9" s="1"/>
  <c r="BK285" i="9" s="1"/>
  <c r="BL285" i="9" s="1"/>
  <c r="BM285" i="9" s="1"/>
  <c r="BN285" i="9" s="1"/>
  <c r="BO285" i="9" s="1"/>
  <c r="A12" i="30"/>
  <c r="BD12" i="9"/>
  <c r="BE12" i="9" s="1"/>
  <c r="BF12" i="9" s="1"/>
  <c r="BG12" i="9" s="1"/>
  <c r="BH12" i="9" s="1"/>
  <c r="BI12" i="9" s="1"/>
  <c r="BJ12" i="9" s="1"/>
  <c r="BK12" i="9" s="1"/>
  <c r="BL12" i="9" s="1"/>
  <c r="BM12" i="9" s="1"/>
  <c r="BN12" i="9" s="1"/>
  <c r="BO12" i="9" s="1"/>
  <c r="A132" i="30"/>
  <c r="BD132" i="9"/>
  <c r="BE132" i="9" s="1"/>
  <c r="BF132" i="9" s="1"/>
  <c r="BG132" i="9" s="1"/>
  <c r="BH132" i="9" s="1"/>
  <c r="BI132" i="9" s="1"/>
  <c r="BJ132" i="9" s="1"/>
  <c r="BK132" i="9" s="1"/>
  <c r="BL132" i="9" s="1"/>
  <c r="BM132" i="9" s="1"/>
  <c r="BN132" i="9" s="1"/>
  <c r="BO132" i="9" s="1"/>
  <c r="B358" i="22"/>
  <c r="B358" i="30"/>
  <c r="B363" i="22"/>
  <c r="B363" i="30"/>
  <c r="B250" i="22"/>
  <c r="B250" i="30"/>
  <c r="B293" i="22"/>
  <c r="B293" i="30"/>
  <c r="A48" i="30"/>
  <c r="BD48" i="9"/>
  <c r="BE48" i="9" s="1"/>
  <c r="BF48" i="9" s="1"/>
  <c r="BG48" i="9" s="1"/>
  <c r="BH48" i="9" s="1"/>
  <c r="BI48" i="9" s="1"/>
  <c r="BJ48" i="9" s="1"/>
  <c r="BK48" i="9" s="1"/>
  <c r="BL48" i="9" s="1"/>
  <c r="BM48" i="9" s="1"/>
  <c r="BN48" i="9" s="1"/>
  <c r="BO48" i="9" s="1"/>
  <c r="A35" i="30"/>
  <c r="BD35" i="9"/>
  <c r="BE35" i="9" s="1"/>
  <c r="BF35" i="9" s="1"/>
  <c r="BG35" i="9" s="1"/>
  <c r="BH35" i="9" s="1"/>
  <c r="BI35" i="9" s="1"/>
  <c r="BJ35" i="9" s="1"/>
  <c r="BK35" i="9" s="1"/>
  <c r="BL35" i="9" s="1"/>
  <c r="BM35" i="9" s="1"/>
  <c r="BN35" i="9" s="1"/>
  <c r="BO35" i="9" s="1"/>
  <c r="BD185" i="9"/>
  <c r="BE185" i="9" s="1"/>
  <c r="BF185" i="9" s="1"/>
  <c r="BG185" i="9" s="1"/>
  <c r="BH185" i="9" s="1"/>
  <c r="BI185" i="9" s="1"/>
  <c r="BJ185" i="9" s="1"/>
  <c r="BK185" i="9" s="1"/>
  <c r="BL185" i="9" s="1"/>
  <c r="BM185" i="9" s="1"/>
  <c r="BN185" i="9" s="1"/>
  <c r="BO185" i="9" s="1"/>
  <c r="A185" i="30"/>
  <c r="A393" i="30"/>
  <c r="BD393" i="9"/>
  <c r="BE393" i="9" s="1"/>
  <c r="BF393" i="9" s="1"/>
  <c r="BG393" i="9" s="1"/>
  <c r="BH393" i="9" s="1"/>
  <c r="BI393" i="9" s="1"/>
  <c r="BJ393" i="9" s="1"/>
  <c r="BK393" i="9" s="1"/>
  <c r="BL393" i="9" s="1"/>
  <c r="BM393" i="9" s="1"/>
  <c r="BN393" i="9" s="1"/>
  <c r="BO393" i="9" s="1"/>
  <c r="B177" i="22"/>
  <c r="B177" i="30"/>
  <c r="B370" i="22"/>
  <c r="B370" i="30"/>
  <c r="B416" i="22"/>
  <c r="B416" i="30"/>
  <c r="A327" i="30"/>
  <c r="BD327" i="9"/>
  <c r="BE327" i="9" s="1"/>
  <c r="BF327" i="9" s="1"/>
  <c r="BG327" i="9" s="1"/>
  <c r="BH327" i="9" s="1"/>
  <c r="BI327" i="9" s="1"/>
  <c r="BJ327" i="9" s="1"/>
  <c r="BK327" i="9" s="1"/>
  <c r="BL327" i="9" s="1"/>
  <c r="BM327" i="9" s="1"/>
  <c r="BN327" i="9" s="1"/>
  <c r="BO327" i="9" s="1"/>
  <c r="A82" i="30"/>
  <c r="BD82" i="9"/>
  <c r="BE82" i="9" s="1"/>
  <c r="BF82" i="9" s="1"/>
  <c r="BG82" i="9" s="1"/>
  <c r="BH82" i="9" s="1"/>
  <c r="BI82" i="9" s="1"/>
  <c r="BJ82" i="9" s="1"/>
  <c r="BK82" i="9" s="1"/>
  <c r="BL82" i="9" s="1"/>
  <c r="BM82" i="9" s="1"/>
  <c r="BN82" i="9" s="1"/>
  <c r="BO82" i="9" s="1"/>
  <c r="B120" i="22"/>
  <c r="B120" i="30"/>
  <c r="B204" i="22"/>
  <c r="B204" i="30"/>
  <c r="B168" i="22"/>
  <c r="B168" i="30"/>
  <c r="B47" i="22"/>
  <c r="B47" i="30"/>
  <c r="B209" i="22"/>
  <c r="B209" i="30"/>
  <c r="B308" i="22"/>
  <c r="B308" i="30"/>
  <c r="B60" i="22"/>
  <c r="B60" i="30"/>
  <c r="B81" i="22"/>
  <c r="B81" i="30"/>
  <c r="B160" i="22"/>
  <c r="B160" i="30"/>
  <c r="A311" i="30"/>
  <c r="BD311" i="9"/>
  <c r="BE311" i="9" s="1"/>
  <c r="BF311" i="9" s="1"/>
  <c r="BG311" i="9" s="1"/>
  <c r="BH311" i="9" s="1"/>
  <c r="BI311" i="9" s="1"/>
  <c r="BJ311" i="9" s="1"/>
  <c r="BK311" i="9" s="1"/>
  <c r="BL311" i="9" s="1"/>
  <c r="BM311" i="9" s="1"/>
  <c r="BN311" i="9" s="1"/>
  <c r="BO311" i="9" s="1"/>
  <c r="B427" i="22"/>
  <c r="B427" i="30"/>
  <c r="B124" i="22"/>
  <c r="B124" i="30"/>
  <c r="B127" i="22"/>
  <c r="B127" i="30"/>
  <c r="A43" i="30"/>
  <c r="BD43" i="9"/>
  <c r="BE43" i="9" s="1"/>
  <c r="BF43" i="9" s="1"/>
  <c r="BG43" i="9" s="1"/>
  <c r="BH43" i="9" s="1"/>
  <c r="BI43" i="9" s="1"/>
  <c r="BJ43" i="9" s="1"/>
  <c r="BK43" i="9" s="1"/>
  <c r="BL43" i="9" s="1"/>
  <c r="BM43" i="9" s="1"/>
  <c r="BN43" i="9" s="1"/>
  <c r="BO43" i="9" s="1"/>
  <c r="B70" i="22"/>
  <c r="B70" i="30"/>
  <c r="A34" i="30"/>
  <c r="BD34" i="9"/>
  <c r="BE34" i="9" s="1"/>
  <c r="BF34" i="9" s="1"/>
  <c r="BG34" i="9" s="1"/>
  <c r="BH34" i="9" s="1"/>
  <c r="BI34" i="9" s="1"/>
  <c r="BJ34" i="9" s="1"/>
  <c r="BK34" i="9" s="1"/>
  <c r="BL34" i="9" s="1"/>
  <c r="BM34" i="9" s="1"/>
  <c r="BN34" i="9" s="1"/>
  <c r="BO34" i="9" s="1"/>
  <c r="B191" i="22"/>
  <c r="B191" i="30"/>
  <c r="B425" i="22"/>
  <c r="B425" i="30"/>
  <c r="B287" i="22"/>
  <c r="B287" i="30"/>
  <c r="A208" i="30"/>
  <c r="BD208" i="9"/>
  <c r="BE208" i="9" s="1"/>
  <c r="BF208" i="9" s="1"/>
  <c r="BG208" i="9" s="1"/>
  <c r="BH208" i="9" s="1"/>
  <c r="BI208" i="9" s="1"/>
  <c r="BJ208" i="9" s="1"/>
  <c r="BK208" i="9" s="1"/>
  <c r="BL208" i="9" s="1"/>
  <c r="BM208" i="9" s="1"/>
  <c r="BN208" i="9" s="1"/>
  <c r="BO208" i="9" s="1"/>
  <c r="B374" i="22"/>
  <c r="B374" i="30"/>
  <c r="B323" i="22"/>
  <c r="B323" i="30"/>
  <c r="A86" i="30"/>
  <c r="BD86" i="9"/>
  <c r="BE86" i="9" s="1"/>
  <c r="BF86" i="9" s="1"/>
  <c r="BG86" i="9" s="1"/>
  <c r="BH86" i="9" s="1"/>
  <c r="BI86" i="9" s="1"/>
  <c r="BJ86" i="9" s="1"/>
  <c r="BK86" i="9" s="1"/>
  <c r="BL86" i="9" s="1"/>
  <c r="BM86" i="9" s="1"/>
  <c r="BN86" i="9" s="1"/>
  <c r="BO86" i="9" s="1"/>
  <c r="BD91" i="9"/>
  <c r="BE91" i="9" s="1"/>
  <c r="BF91" i="9" s="1"/>
  <c r="BG91" i="9" s="1"/>
  <c r="BH91" i="9" s="1"/>
  <c r="BI91" i="9" s="1"/>
  <c r="BJ91" i="9" s="1"/>
  <c r="BK91" i="9" s="1"/>
  <c r="BL91" i="9" s="1"/>
  <c r="BM91" i="9" s="1"/>
  <c r="BN91" i="9" s="1"/>
  <c r="BO91" i="9" s="1"/>
  <c r="A91" i="30"/>
  <c r="A87" i="30"/>
  <c r="BD87" i="9"/>
  <c r="BE87" i="9" s="1"/>
  <c r="BF87" i="9" s="1"/>
  <c r="BG87" i="9" s="1"/>
  <c r="BH87" i="9" s="1"/>
  <c r="BI87" i="9" s="1"/>
  <c r="BJ87" i="9" s="1"/>
  <c r="BK87" i="9" s="1"/>
  <c r="BL87" i="9" s="1"/>
  <c r="BM87" i="9" s="1"/>
  <c r="BN87" i="9" s="1"/>
  <c r="BO87" i="9" s="1"/>
  <c r="A222" i="30"/>
  <c r="BD222" i="9"/>
  <c r="BE222" i="9" s="1"/>
  <c r="BF222" i="9" s="1"/>
  <c r="BG222" i="9" s="1"/>
  <c r="BH222" i="9" s="1"/>
  <c r="BI222" i="9" s="1"/>
  <c r="BJ222" i="9" s="1"/>
  <c r="BK222" i="9" s="1"/>
  <c r="BL222" i="9" s="1"/>
  <c r="BM222" i="9" s="1"/>
  <c r="BN222" i="9" s="1"/>
  <c r="BO222" i="9" s="1"/>
  <c r="A335" i="30"/>
  <c r="BD335" i="9"/>
  <c r="BE335" i="9" s="1"/>
  <c r="BF335" i="9" s="1"/>
  <c r="BG335" i="9" s="1"/>
  <c r="BH335" i="9" s="1"/>
  <c r="BI335" i="9" s="1"/>
  <c r="BJ335" i="9" s="1"/>
  <c r="BK335" i="9" s="1"/>
  <c r="BL335" i="9" s="1"/>
  <c r="BM335" i="9" s="1"/>
  <c r="BN335" i="9" s="1"/>
  <c r="BO335" i="9" s="1"/>
  <c r="A386" i="30"/>
  <c r="BD386" i="9"/>
  <c r="BE386" i="9" s="1"/>
  <c r="BF386" i="9" s="1"/>
  <c r="BG386" i="9" s="1"/>
  <c r="BH386" i="9" s="1"/>
  <c r="BI386" i="9" s="1"/>
  <c r="BJ386" i="9" s="1"/>
  <c r="BK386" i="9" s="1"/>
  <c r="BL386" i="9" s="1"/>
  <c r="BM386" i="9" s="1"/>
  <c r="BN386" i="9" s="1"/>
  <c r="BO386" i="9" s="1"/>
  <c r="B352" i="22"/>
  <c r="B352" i="30"/>
  <c r="B72" i="22"/>
  <c r="B72" i="30"/>
  <c r="B246" i="22"/>
  <c r="B246" i="30"/>
  <c r="B275" i="22"/>
  <c r="B275" i="30"/>
  <c r="B273" i="22"/>
  <c r="B273" i="30"/>
  <c r="B195" i="22"/>
  <c r="B195" i="30"/>
  <c r="B56" i="22"/>
  <c r="B56" i="30"/>
  <c r="B247" i="22"/>
  <c r="B247" i="30"/>
  <c r="A41" i="30"/>
  <c r="BD41" i="9"/>
  <c r="BE41" i="9" s="1"/>
  <c r="BF41" i="9" s="1"/>
  <c r="BG41" i="9" s="1"/>
  <c r="BH41" i="9" s="1"/>
  <c r="BI41" i="9" s="1"/>
  <c r="BJ41" i="9" s="1"/>
  <c r="BK41" i="9" s="1"/>
  <c r="BL41" i="9" s="1"/>
  <c r="BM41" i="9" s="1"/>
  <c r="BN41" i="9" s="1"/>
  <c r="BO41" i="9" s="1"/>
  <c r="B350" i="22"/>
  <c r="B350" i="30"/>
  <c r="B321" i="22"/>
  <c r="B321" i="30"/>
  <c r="B112" i="22"/>
  <c r="B112" i="30"/>
  <c r="B128" i="22"/>
  <c r="B128" i="30"/>
  <c r="B368" i="22"/>
  <c r="B368" i="30"/>
  <c r="B274" i="22"/>
  <c r="B274" i="30"/>
  <c r="A328" i="30"/>
  <c r="BD328" i="9"/>
  <c r="BE328" i="9" s="1"/>
  <c r="BF328" i="9" s="1"/>
  <c r="BG328" i="9" s="1"/>
  <c r="BH328" i="9" s="1"/>
  <c r="BI328" i="9" s="1"/>
  <c r="BJ328" i="9" s="1"/>
  <c r="BK328" i="9" s="1"/>
  <c r="BL328" i="9" s="1"/>
  <c r="BM328" i="9" s="1"/>
  <c r="BN328" i="9" s="1"/>
  <c r="BO328" i="9" s="1"/>
  <c r="A330" i="30"/>
  <c r="BD330" i="9"/>
  <c r="BE330" i="9" s="1"/>
  <c r="BF330" i="9" s="1"/>
  <c r="BG330" i="9" s="1"/>
  <c r="BH330" i="9" s="1"/>
  <c r="BI330" i="9" s="1"/>
  <c r="BJ330" i="9" s="1"/>
  <c r="BK330" i="9" s="1"/>
  <c r="BL330" i="9" s="1"/>
  <c r="BM330" i="9" s="1"/>
  <c r="BN330" i="9" s="1"/>
  <c r="BO330" i="9" s="1"/>
  <c r="B163" i="22"/>
  <c r="B163" i="30"/>
  <c r="B114" i="22"/>
  <c r="B114" i="30"/>
  <c r="B389" i="22"/>
  <c r="B389" i="30"/>
  <c r="B278" i="22"/>
  <c r="B278" i="30"/>
  <c r="B218" i="22"/>
  <c r="B218" i="30"/>
  <c r="B254" i="22"/>
  <c r="B254" i="30"/>
  <c r="B129" i="22"/>
  <c r="B129" i="30"/>
  <c r="B240" i="22"/>
  <c r="B240" i="30"/>
  <c r="B186" i="22"/>
  <c r="B186" i="30"/>
  <c r="B199" i="22"/>
  <c r="B199" i="30"/>
  <c r="A4" i="30"/>
  <c r="BD4" i="9"/>
  <c r="BE4" i="9" s="1"/>
  <c r="BF4" i="9" s="1"/>
  <c r="BG4" i="9" s="1"/>
  <c r="BH4" i="9" s="1"/>
  <c r="BI4" i="9" s="1"/>
  <c r="BJ4" i="9" s="1"/>
  <c r="BK4" i="9" s="1"/>
  <c r="BL4" i="9" s="1"/>
  <c r="BM4" i="9" s="1"/>
  <c r="BN4" i="9" s="1"/>
  <c r="BO4" i="9" s="1"/>
  <c r="B77" i="22"/>
  <c r="B77" i="30"/>
  <c r="A140" i="30"/>
  <c r="BD140" i="9"/>
  <c r="BE140" i="9" s="1"/>
  <c r="BF140" i="9" s="1"/>
  <c r="BG140" i="9" s="1"/>
  <c r="BH140" i="9" s="1"/>
  <c r="BI140" i="9" s="1"/>
  <c r="BJ140" i="9" s="1"/>
  <c r="BK140" i="9" s="1"/>
  <c r="BL140" i="9" s="1"/>
  <c r="BM140" i="9" s="1"/>
  <c r="BN140" i="9" s="1"/>
  <c r="BO140" i="9" s="1"/>
  <c r="B196" i="22"/>
  <c r="B196" i="30"/>
  <c r="B244" i="22"/>
  <c r="B244" i="30"/>
  <c r="BD6" i="9"/>
  <c r="BE6" i="9" s="1"/>
  <c r="BF6" i="9" s="1"/>
  <c r="BG6" i="9" s="1"/>
  <c r="BH6" i="9" s="1"/>
  <c r="BI6" i="9" s="1"/>
  <c r="BJ6" i="9" s="1"/>
  <c r="BK6" i="9" s="1"/>
  <c r="BL6" i="9" s="1"/>
  <c r="BM6" i="9" s="1"/>
  <c r="BN6" i="9" s="1"/>
  <c r="BO6" i="9" s="1"/>
  <c r="A6" i="30"/>
  <c r="B65" i="22"/>
  <c r="B65" i="30"/>
  <c r="B117" i="22"/>
  <c r="B117" i="30"/>
  <c r="A32" i="30"/>
  <c r="BD32" i="9"/>
  <c r="BE32" i="9" s="1"/>
  <c r="BF32" i="9" s="1"/>
  <c r="BG32" i="9" s="1"/>
  <c r="BH32" i="9" s="1"/>
  <c r="BI32" i="9" s="1"/>
  <c r="BJ32" i="9" s="1"/>
  <c r="BK32" i="9" s="1"/>
  <c r="BL32" i="9" s="1"/>
  <c r="BM32" i="9" s="1"/>
  <c r="BN32" i="9" s="1"/>
  <c r="BO32" i="9" s="1"/>
  <c r="B336" i="22"/>
  <c r="B336" i="30"/>
  <c r="A158" i="30"/>
  <c r="BD158" i="9"/>
  <c r="BE158" i="9" s="1"/>
  <c r="BF158" i="9" s="1"/>
  <c r="BG158" i="9" s="1"/>
  <c r="BH158" i="9" s="1"/>
  <c r="BI158" i="9" s="1"/>
  <c r="BJ158" i="9" s="1"/>
  <c r="BK158" i="9" s="1"/>
  <c r="BL158" i="9" s="1"/>
  <c r="BM158" i="9" s="1"/>
  <c r="BN158" i="9" s="1"/>
  <c r="BO158" i="9" s="1"/>
  <c r="B71" i="22"/>
  <c r="B71" i="30"/>
  <c r="BD388" i="9"/>
  <c r="BE388" i="9" s="1"/>
  <c r="BF388" i="9" s="1"/>
  <c r="BG388" i="9" s="1"/>
  <c r="BH388" i="9" s="1"/>
  <c r="BI388" i="9" s="1"/>
  <c r="BJ388" i="9" s="1"/>
  <c r="BK388" i="9" s="1"/>
  <c r="BL388" i="9" s="1"/>
  <c r="BM388" i="9" s="1"/>
  <c r="BN388" i="9" s="1"/>
  <c r="BO388" i="9" s="1"/>
  <c r="A388" i="30"/>
  <c r="B259" i="22"/>
  <c r="B259" i="30"/>
  <c r="B69" i="22"/>
  <c r="B69" i="30"/>
  <c r="BD410" i="9"/>
  <c r="BE410" i="9" s="1"/>
  <c r="BF410" i="9" s="1"/>
  <c r="BG410" i="9" s="1"/>
  <c r="BH410" i="9" s="1"/>
  <c r="BI410" i="9" s="1"/>
  <c r="BJ410" i="9" s="1"/>
  <c r="BK410" i="9" s="1"/>
  <c r="BL410" i="9" s="1"/>
  <c r="BM410" i="9" s="1"/>
  <c r="BN410" i="9" s="1"/>
  <c r="BO410" i="9" s="1"/>
  <c r="A410" i="30"/>
  <c r="B302" i="22"/>
  <c r="B302" i="30"/>
  <c r="A44" i="30"/>
  <c r="BD44" i="9"/>
  <c r="BE44" i="9" s="1"/>
  <c r="BF44" i="9" s="1"/>
  <c r="BG44" i="9" s="1"/>
  <c r="BH44" i="9" s="1"/>
  <c r="BI44" i="9" s="1"/>
  <c r="BJ44" i="9" s="1"/>
  <c r="BK44" i="9" s="1"/>
  <c r="BL44" i="9" s="1"/>
  <c r="BM44" i="9" s="1"/>
  <c r="BN44" i="9" s="1"/>
  <c r="BO44" i="9" s="1"/>
  <c r="B203" i="22"/>
  <c r="B203" i="30"/>
  <c r="B320" i="22"/>
  <c r="B320" i="30"/>
  <c r="B258" i="22"/>
  <c r="B258" i="30"/>
  <c r="A319" i="30"/>
  <c r="BD319" i="9"/>
  <c r="BE319" i="9" s="1"/>
  <c r="BF319" i="9" s="1"/>
  <c r="BG319" i="9" s="1"/>
  <c r="BH319" i="9" s="1"/>
  <c r="BI319" i="9" s="1"/>
  <c r="BJ319" i="9" s="1"/>
  <c r="BK319" i="9" s="1"/>
  <c r="BL319" i="9" s="1"/>
  <c r="BM319" i="9" s="1"/>
  <c r="BN319" i="9" s="1"/>
  <c r="BO319" i="9" s="1"/>
  <c r="B241" i="22"/>
  <c r="B241" i="30"/>
  <c r="B184" i="22"/>
  <c r="B184" i="30"/>
  <c r="B301" i="22"/>
  <c r="B301" i="30"/>
  <c r="B242" i="22"/>
  <c r="B242" i="30"/>
  <c r="B353" i="22"/>
  <c r="B353" i="30"/>
  <c r="A19" i="30"/>
  <c r="BD19" i="9"/>
  <c r="BE19" i="9" s="1"/>
  <c r="BF19" i="9" s="1"/>
  <c r="BG19" i="9" s="1"/>
  <c r="BH19" i="9" s="1"/>
  <c r="BI19" i="9" s="1"/>
  <c r="BJ19" i="9" s="1"/>
  <c r="BK19" i="9" s="1"/>
  <c r="BL19" i="9" s="1"/>
  <c r="BM19" i="9" s="1"/>
  <c r="BN19" i="9" s="1"/>
  <c r="BO19" i="9" s="1"/>
  <c r="B226" i="22"/>
  <c r="B226" i="30"/>
  <c r="B109" i="22"/>
  <c r="B109" i="30"/>
  <c r="B216" i="22"/>
  <c r="B216" i="30"/>
  <c r="A27" i="30"/>
  <c r="BD27" i="9"/>
  <c r="BE27" i="9" s="1"/>
  <c r="BF27" i="9" s="1"/>
  <c r="BG27" i="9" s="1"/>
  <c r="BH27" i="9" s="1"/>
  <c r="BI27" i="9" s="1"/>
  <c r="BJ27" i="9" s="1"/>
  <c r="BK27" i="9" s="1"/>
  <c r="BL27" i="9" s="1"/>
  <c r="BM27" i="9" s="1"/>
  <c r="BN27" i="9" s="1"/>
  <c r="BO27" i="9" s="1"/>
  <c r="B100" i="22"/>
  <c r="B100" i="30"/>
  <c r="B94" i="22"/>
  <c r="B94" i="30"/>
  <c r="B264" i="22"/>
  <c r="B264" i="30"/>
  <c r="B115" i="22"/>
  <c r="B115" i="30"/>
  <c r="B162" i="22"/>
  <c r="B162" i="30"/>
  <c r="B371" i="22"/>
  <c r="B371" i="30"/>
  <c r="B159" i="22"/>
  <c r="B159" i="30"/>
  <c r="A9" i="30"/>
  <c r="BD9" i="9"/>
  <c r="BE9" i="9" s="1"/>
  <c r="BF9" i="9" s="1"/>
  <c r="BG9" i="9" s="1"/>
  <c r="BH9" i="9" s="1"/>
  <c r="BI9" i="9" s="1"/>
  <c r="BJ9" i="9" s="1"/>
  <c r="BK9" i="9" s="1"/>
  <c r="BL9" i="9" s="1"/>
  <c r="BM9" i="9" s="1"/>
  <c r="BN9" i="9" s="1"/>
  <c r="BO9" i="9" s="1"/>
  <c r="B76" i="22"/>
  <c r="B76" i="30"/>
  <c r="A269" i="30"/>
  <c r="BD269" i="9"/>
  <c r="BE269" i="9" s="1"/>
  <c r="BF269" i="9" s="1"/>
  <c r="BG269" i="9" s="1"/>
  <c r="BH269" i="9" s="1"/>
  <c r="BI269" i="9" s="1"/>
  <c r="BJ269" i="9" s="1"/>
  <c r="BK269" i="9" s="1"/>
  <c r="BL269" i="9" s="1"/>
  <c r="BM269" i="9" s="1"/>
  <c r="BN269" i="9" s="1"/>
  <c r="BO269" i="9" s="1"/>
  <c r="B279" i="22"/>
  <c r="B279" i="30"/>
  <c r="A13" i="30"/>
  <c r="BD13" i="9"/>
  <c r="BE13" i="9" s="1"/>
  <c r="BF13" i="9" s="1"/>
  <c r="BG13" i="9" s="1"/>
  <c r="BH13" i="9" s="1"/>
  <c r="BI13" i="9" s="1"/>
  <c r="BJ13" i="9" s="1"/>
  <c r="BK13" i="9" s="1"/>
  <c r="BL13" i="9" s="1"/>
  <c r="BM13" i="9" s="1"/>
  <c r="BN13" i="9" s="1"/>
  <c r="BO13" i="9" s="1"/>
  <c r="A340" i="30"/>
  <c r="BD340" i="9"/>
  <c r="BE340" i="9" s="1"/>
  <c r="BF340" i="9" s="1"/>
  <c r="BG340" i="9" s="1"/>
  <c r="BH340" i="9" s="1"/>
  <c r="BI340" i="9" s="1"/>
  <c r="BJ340" i="9" s="1"/>
  <c r="BK340" i="9" s="1"/>
  <c r="BL340" i="9" s="1"/>
  <c r="BM340" i="9" s="1"/>
  <c r="BN340" i="9" s="1"/>
  <c r="BO340" i="9" s="1"/>
  <c r="A89" i="30"/>
  <c r="BD89" i="9"/>
  <c r="BE89" i="9" s="1"/>
  <c r="BF89" i="9" s="1"/>
  <c r="BG89" i="9" s="1"/>
  <c r="BH89" i="9" s="1"/>
  <c r="BI89" i="9" s="1"/>
  <c r="BJ89" i="9" s="1"/>
  <c r="BK89" i="9" s="1"/>
  <c r="BL89" i="9" s="1"/>
  <c r="BM89" i="9" s="1"/>
  <c r="BN89" i="9" s="1"/>
  <c r="BO89" i="9" s="1"/>
  <c r="A51" i="30"/>
  <c r="BD51" i="9"/>
  <c r="BE51" i="9" s="1"/>
  <c r="BF51" i="9" s="1"/>
  <c r="BG51" i="9" s="1"/>
  <c r="BH51" i="9" s="1"/>
  <c r="BI51" i="9" s="1"/>
  <c r="BJ51" i="9" s="1"/>
  <c r="BK51" i="9" s="1"/>
  <c r="BL51" i="9" s="1"/>
  <c r="BM51" i="9" s="1"/>
  <c r="BN51" i="9" s="1"/>
  <c r="BO51" i="9" s="1"/>
  <c r="A422" i="30"/>
  <c r="BD422" i="9"/>
  <c r="BE422" i="9" s="1"/>
  <c r="BF422" i="9" s="1"/>
  <c r="BG422" i="9" s="1"/>
  <c r="BH422" i="9" s="1"/>
  <c r="BI422" i="9" s="1"/>
  <c r="BJ422" i="9" s="1"/>
  <c r="BK422" i="9" s="1"/>
  <c r="BL422" i="9" s="1"/>
  <c r="BM422" i="9" s="1"/>
  <c r="BN422" i="9" s="1"/>
  <c r="BO422" i="9" s="1"/>
  <c r="B201" i="22"/>
  <c r="B201" i="30"/>
  <c r="B391" i="22"/>
  <c r="B391" i="30"/>
  <c r="B111" i="22"/>
  <c r="B111" i="30"/>
  <c r="B53" i="22"/>
  <c r="B53" i="30"/>
  <c r="A365" i="30"/>
  <c r="BD365" i="9"/>
  <c r="BE365" i="9" s="1"/>
  <c r="BF365" i="9" s="1"/>
  <c r="BG365" i="9" s="1"/>
  <c r="BH365" i="9" s="1"/>
  <c r="BI365" i="9" s="1"/>
  <c r="BJ365" i="9" s="1"/>
  <c r="BK365" i="9" s="1"/>
  <c r="BL365" i="9" s="1"/>
  <c r="BM365" i="9" s="1"/>
  <c r="BN365" i="9" s="1"/>
  <c r="BO365" i="9" s="1"/>
  <c r="B78" i="22"/>
  <c r="B78" i="30"/>
  <c r="B346" i="22"/>
  <c r="B346" i="30"/>
  <c r="B67" i="22"/>
  <c r="B67" i="30"/>
  <c r="B212" i="22"/>
  <c r="B212" i="30"/>
  <c r="A417" i="30"/>
  <c r="BD417" i="9"/>
  <c r="BE417" i="9" s="1"/>
  <c r="BF417" i="9" s="1"/>
  <c r="BG417" i="9" s="1"/>
  <c r="BH417" i="9" s="1"/>
  <c r="BI417" i="9" s="1"/>
  <c r="BJ417" i="9" s="1"/>
  <c r="BK417" i="9" s="1"/>
  <c r="BL417" i="9" s="1"/>
  <c r="BM417" i="9" s="1"/>
  <c r="BN417" i="9" s="1"/>
  <c r="BO417" i="9" s="1"/>
  <c r="A155" i="30"/>
  <c r="BD155" i="9"/>
  <c r="BE155" i="9" s="1"/>
  <c r="BF155" i="9" s="1"/>
  <c r="BG155" i="9" s="1"/>
  <c r="BH155" i="9" s="1"/>
  <c r="BI155" i="9" s="1"/>
  <c r="BJ155" i="9" s="1"/>
  <c r="BK155" i="9" s="1"/>
  <c r="BL155" i="9" s="1"/>
  <c r="BM155" i="9" s="1"/>
  <c r="BN155" i="9" s="1"/>
  <c r="BO155" i="9" s="1"/>
  <c r="B119" i="22"/>
  <c r="B119" i="30"/>
  <c r="B251" i="22"/>
  <c r="B251" i="30"/>
  <c r="B167" i="22"/>
  <c r="B167" i="30"/>
  <c r="A165" i="30"/>
  <c r="BD165" i="9"/>
  <c r="BE165" i="9" s="1"/>
  <c r="BF165" i="9" s="1"/>
  <c r="BG165" i="9" s="1"/>
  <c r="BH165" i="9" s="1"/>
  <c r="BI165" i="9" s="1"/>
  <c r="BJ165" i="9" s="1"/>
  <c r="BK165" i="9" s="1"/>
  <c r="BL165" i="9" s="1"/>
  <c r="BM165" i="9" s="1"/>
  <c r="BN165" i="9" s="1"/>
  <c r="BO165" i="9" s="1"/>
  <c r="B316" i="22"/>
  <c r="B316" i="30"/>
  <c r="A137" i="30"/>
  <c r="BD137" i="9"/>
  <c r="BE137" i="9" s="1"/>
  <c r="BF137" i="9" s="1"/>
  <c r="BG137" i="9" s="1"/>
  <c r="BH137" i="9" s="1"/>
  <c r="BI137" i="9" s="1"/>
  <c r="BJ137" i="9" s="1"/>
  <c r="BK137" i="9" s="1"/>
  <c r="BL137" i="9" s="1"/>
  <c r="BM137" i="9" s="1"/>
  <c r="BN137" i="9" s="1"/>
  <c r="BO137" i="9" s="1"/>
  <c r="B286" i="22"/>
  <c r="B286" i="30"/>
  <c r="A413" i="30"/>
  <c r="BD413" i="9"/>
  <c r="BE413" i="9" s="1"/>
  <c r="BF413" i="9" s="1"/>
  <c r="BG413" i="9" s="1"/>
  <c r="BH413" i="9" s="1"/>
  <c r="BI413" i="9" s="1"/>
  <c r="BJ413" i="9" s="1"/>
  <c r="BK413" i="9" s="1"/>
  <c r="BL413" i="9" s="1"/>
  <c r="BM413" i="9" s="1"/>
  <c r="BN413" i="9" s="1"/>
  <c r="BO413" i="9" s="1"/>
  <c r="A337" i="30"/>
  <c r="BD337" i="9"/>
  <c r="BE337" i="9" s="1"/>
  <c r="BF337" i="9" s="1"/>
  <c r="BG337" i="9" s="1"/>
  <c r="BH337" i="9" s="1"/>
  <c r="BI337" i="9" s="1"/>
  <c r="BJ337" i="9" s="1"/>
  <c r="BK337" i="9" s="1"/>
  <c r="BL337" i="9" s="1"/>
  <c r="BM337" i="9" s="1"/>
  <c r="BN337" i="9" s="1"/>
  <c r="BO337" i="9" s="1"/>
  <c r="A270" i="30"/>
  <c r="BD270" i="9"/>
  <c r="BE270" i="9" s="1"/>
  <c r="BF270" i="9" s="1"/>
  <c r="BG270" i="9" s="1"/>
  <c r="BH270" i="9" s="1"/>
  <c r="BI270" i="9" s="1"/>
  <c r="BJ270" i="9" s="1"/>
  <c r="BK270" i="9" s="1"/>
  <c r="BL270" i="9" s="1"/>
  <c r="BM270" i="9" s="1"/>
  <c r="BN270" i="9" s="1"/>
  <c r="BO270" i="9" s="1"/>
  <c r="B213" i="22"/>
  <c r="B213" i="30"/>
  <c r="B175" i="22"/>
  <c r="B175" i="30"/>
  <c r="B192" i="22"/>
  <c r="B192" i="30"/>
  <c r="B118" i="22"/>
  <c r="B118" i="30"/>
  <c r="B148" i="22"/>
  <c r="B148" i="30"/>
  <c r="B290" i="22"/>
  <c r="B290" i="30"/>
  <c r="A411" i="30"/>
  <c r="BD411" i="9"/>
  <c r="BE411" i="9" s="1"/>
  <c r="BF411" i="9" s="1"/>
  <c r="BG411" i="9" s="1"/>
  <c r="BH411" i="9" s="1"/>
  <c r="BI411" i="9" s="1"/>
  <c r="BJ411" i="9" s="1"/>
  <c r="BK411" i="9" s="1"/>
  <c r="BL411" i="9" s="1"/>
  <c r="BM411" i="9" s="1"/>
  <c r="BN411" i="9" s="1"/>
  <c r="BO411" i="9" s="1"/>
  <c r="A178" i="30"/>
  <c r="BD178" i="9"/>
  <c r="BE178" i="9" s="1"/>
  <c r="BF178" i="9" s="1"/>
  <c r="BG178" i="9" s="1"/>
  <c r="BH178" i="9" s="1"/>
  <c r="BI178" i="9" s="1"/>
  <c r="BJ178" i="9" s="1"/>
  <c r="BK178" i="9" s="1"/>
  <c r="BL178" i="9" s="1"/>
  <c r="BM178" i="9" s="1"/>
  <c r="BN178" i="9" s="1"/>
  <c r="BO178" i="9" s="1"/>
  <c r="A18" i="30"/>
  <c r="BD18" i="9"/>
  <c r="BE18" i="9" s="1"/>
  <c r="BF18" i="9" s="1"/>
  <c r="BG18" i="9" s="1"/>
  <c r="BH18" i="9" s="1"/>
  <c r="BI18" i="9" s="1"/>
  <c r="BJ18" i="9" s="1"/>
  <c r="BK18" i="9" s="1"/>
  <c r="BL18" i="9" s="1"/>
  <c r="BM18" i="9" s="1"/>
  <c r="BN18" i="9" s="1"/>
  <c r="BO18" i="9" s="1"/>
  <c r="BD139" i="9"/>
  <c r="BE139" i="9" s="1"/>
  <c r="BF139" i="9" s="1"/>
  <c r="BG139" i="9" s="1"/>
  <c r="BH139" i="9" s="1"/>
  <c r="BI139" i="9" s="1"/>
  <c r="BJ139" i="9" s="1"/>
  <c r="BK139" i="9" s="1"/>
  <c r="BL139" i="9" s="1"/>
  <c r="BM139" i="9" s="1"/>
  <c r="BN139" i="9" s="1"/>
  <c r="BO139" i="9" s="1"/>
  <c r="A139" i="30"/>
  <c r="A11" i="30"/>
  <c r="BD11" i="9"/>
  <c r="BE11" i="9" s="1"/>
  <c r="BF11" i="9" s="1"/>
  <c r="BG11" i="9" s="1"/>
  <c r="BH11" i="9" s="1"/>
  <c r="BI11" i="9" s="1"/>
  <c r="BJ11" i="9" s="1"/>
  <c r="BK11" i="9" s="1"/>
  <c r="BL11" i="9" s="1"/>
  <c r="BM11" i="9" s="1"/>
  <c r="BN11" i="9" s="1"/>
  <c r="BO11" i="9" s="1"/>
  <c r="B172" i="22"/>
  <c r="B172" i="30"/>
  <c r="B173" i="22"/>
  <c r="B173" i="30"/>
  <c r="B433" i="22"/>
  <c r="B433" i="30"/>
  <c r="B356" i="22"/>
  <c r="B356" i="30"/>
  <c r="A142" i="30"/>
  <c r="BD142" i="9"/>
  <c r="BE142" i="9" s="1"/>
  <c r="BF142" i="9" s="1"/>
  <c r="BG142" i="9" s="1"/>
  <c r="BH142" i="9" s="1"/>
  <c r="BI142" i="9" s="1"/>
  <c r="BJ142" i="9" s="1"/>
  <c r="BK142" i="9" s="1"/>
  <c r="BL142" i="9" s="1"/>
  <c r="BM142" i="9" s="1"/>
  <c r="BN142" i="9" s="1"/>
  <c r="BO142" i="9" s="1"/>
  <c r="A134" i="30"/>
  <c r="BD134" i="9"/>
  <c r="BE134" i="9" s="1"/>
  <c r="BF134" i="9" s="1"/>
  <c r="BG134" i="9" s="1"/>
  <c r="BH134" i="9" s="1"/>
  <c r="BI134" i="9" s="1"/>
  <c r="BJ134" i="9" s="1"/>
  <c r="BK134" i="9" s="1"/>
  <c r="BL134" i="9" s="1"/>
  <c r="BM134" i="9" s="1"/>
  <c r="BN134" i="9" s="1"/>
  <c r="BO134" i="9" s="1"/>
  <c r="A39" i="30"/>
  <c r="BD39" i="9"/>
  <c r="BE39" i="9" s="1"/>
  <c r="BF39" i="9" s="1"/>
  <c r="BG39" i="9" s="1"/>
  <c r="BH39" i="9" s="1"/>
  <c r="BI39" i="9" s="1"/>
  <c r="BJ39" i="9" s="1"/>
  <c r="BK39" i="9" s="1"/>
  <c r="BL39" i="9" s="1"/>
  <c r="BM39" i="9" s="1"/>
  <c r="BN39" i="9" s="1"/>
  <c r="BO39" i="9" s="1"/>
  <c r="A181" i="30"/>
  <c r="BD181" i="9"/>
  <c r="BE181" i="9" s="1"/>
  <c r="BF181" i="9" s="1"/>
  <c r="BG181" i="9" s="1"/>
  <c r="BH181" i="9" s="1"/>
  <c r="BI181" i="9" s="1"/>
  <c r="BJ181" i="9" s="1"/>
  <c r="BK181" i="9" s="1"/>
  <c r="BL181" i="9" s="1"/>
  <c r="BM181" i="9" s="1"/>
  <c r="BN181" i="9" s="1"/>
  <c r="BO181" i="9" s="1"/>
  <c r="BD325" i="9"/>
  <c r="BE325" i="9" s="1"/>
  <c r="BF325" i="9" s="1"/>
  <c r="BG325" i="9" s="1"/>
  <c r="BH325" i="9" s="1"/>
  <c r="BI325" i="9" s="1"/>
  <c r="BJ325" i="9" s="1"/>
  <c r="BK325" i="9" s="1"/>
  <c r="BL325" i="9" s="1"/>
  <c r="BM325" i="9" s="1"/>
  <c r="BN325" i="9" s="1"/>
  <c r="BO325" i="9" s="1"/>
  <c r="A325" i="30"/>
  <c r="A257" i="30"/>
  <c r="BD257" i="9"/>
  <c r="BE257" i="9" s="1"/>
  <c r="BF257" i="9" s="1"/>
  <c r="BG257" i="9" s="1"/>
  <c r="BH257" i="9" s="1"/>
  <c r="BI257" i="9" s="1"/>
  <c r="BJ257" i="9" s="1"/>
  <c r="BK257" i="9" s="1"/>
  <c r="BL257" i="9" s="1"/>
  <c r="BM257" i="9" s="1"/>
  <c r="BN257" i="9" s="1"/>
  <c r="BO257" i="9" s="1"/>
  <c r="A25" i="30"/>
  <c r="BD25" i="9"/>
  <c r="BE25" i="9" s="1"/>
  <c r="BF25" i="9" s="1"/>
  <c r="BG25" i="9" s="1"/>
  <c r="BH25" i="9" s="1"/>
  <c r="BI25" i="9" s="1"/>
  <c r="BJ25" i="9" s="1"/>
  <c r="BK25" i="9" s="1"/>
  <c r="BL25" i="9" s="1"/>
  <c r="BM25" i="9" s="1"/>
  <c r="BN25" i="9" s="1"/>
  <c r="BO25" i="9" s="1"/>
  <c r="B263" i="22"/>
  <c r="B263" i="30"/>
  <c r="A138" i="30"/>
  <c r="BD138" i="9"/>
  <c r="BE138" i="9" s="1"/>
  <c r="BF138" i="9" s="1"/>
  <c r="BG138" i="9" s="1"/>
  <c r="BH138" i="9" s="1"/>
  <c r="BI138" i="9" s="1"/>
  <c r="BJ138" i="9" s="1"/>
  <c r="BK138" i="9" s="1"/>
  <c r="BL138" i="9" s="1"/>
  <c r="BM138" i="9" s="1"/>
  <c r="BN138" i="9" s="1"/>
  <c r="BO138" i="9" s="1"/>
  <c r="B113" i="22"/>
  <c r="B113" i="30"/>
  <c r="B164" i="22"/>
  <c r="B164" i="30"/>
  <c r="B359" i="22"/>
  <c r="B359" i="30"/>
  <c r="B239" i="22"/>
  <c r="B239" i="30"/>
  <c r="B220" i="22"/>
  <c r="B220" i="30"/>
  <c r="B156" i="22"/>
  <c r="B156" i="30"/>
  <c r="B24" i="22"/>
  <c r="B24" i="30"/>
  <c r="B80" i="22"/>
  <c r="B80" i="30"/>
  <c r="B223" i="22"/>
  <c r="B223" i="30"/>
  <c r="B234" i="22"/>
  <c r="B234" i="30"/>
  <c r="B277" i="22"/>
  <c r="B277" i="30"/>
  <c r="A310" i="30"/>
  <c r="BD310" i="9"/>
  <c r="BE310" i="9" s="1"/>
  <c r="BF310" i="9" s="1"/>
  <c r="BG310" i="9" s="1"/>
  <c r="BH310" i="9" s="1"/>
  <c r="BI310" i="9" s="1"/>
  <c r="BJ310" i="9" s="1"/>
  <c r="BK310" i="9" s="1"/>
  <c r="BL310" i="9" s="1"/>
  <c r="BM310" i="9" s="1"/>
  <c r="BN310" i="9" s="1"/>
  <c r="BO310" i="9" s="1"/>
  <c r="B252" i="22"/>
  <c r="B252" i="30"/>
  <c r="B243" i="22"/>
  <c r="B243" i="30"/>
  <c r="A29" i="30"/>
  <c r="BD29" i="9"/>
  <c r="BE29" i="9" s="1"/>
  <c r="BF29" i="9" s="1"/>
  <c r="BG29" i="9" s="1"/>
  <c r="BH29" i="9" s="1"/>
  <c r="BI29" i="9" s="1"/>
  <c r="BJ29" i="9" s="1"/>
  <c r="BK29" i="9" s="1"/>
  <c r="BL29" i="9" s="1"/>
  <c r="BM29" i="9" s="1"/>
  <c r="BN29" i="9" s="1"/>
  <c r="BO29" i="9" s="1"/>
  <c r="BD16" i="9"/>
  <c r="BE16" i="9" s="1"/>
  <c r="BF16" i="9" s="1"/>
  <c r="BG16" i="9" s="1"/>
  <c r="BH16" i="9" s="1"/>
  <c r="BI16" i="9" s="1"/>
  <c r="BJ16" i="9" s="1"/>
  <c r="BK16" i="9" s="1"/>
  <c r="BL16" i="9" s="1"/>
  <c r="BM16" i="9" s="1"/>
  <c r="BN16" i="9" s="1"/>
  <c r="BO16" i="9" s="1"/>
  <c r="A16" i="30"/>
  <c r="B174" i="22"/>
  <c r="B174" i="30"/>
  <c r="B343" i="22"/>
  <c r="B343" i="30"/>
  <c r="B288" i="22"/>
  <c r="B288" i="30"/>
  <c r="B122" i="22"/>
  <c r="B122" i="30"/>
  <c r="B62" i="22"/>
  <c r="B62" i="30"/>
  <c r="A31" i="30"/>
  <c r="BD31" i="9"/>
  <c r="BE31" i="9" s="1"/>
  <c r="BF31" i="9" s="1"/>
  <c r="BG31" i="9" s="1"/>
  <c r="BH31" i="9" s="1"/>
  <c r="BI31" i="9" s="1"/>
  <c r="BJ31" i="9" s="1"/>
  <c r="BK31" i="9" s="1"/>
  <c r="BL31" i="9" s="1"/>
  <c r="BM31" i="9" s="1"/>
  <c r="BN31" i="9" s="1"/>
  <c r="BO31" i="9" s="1"/>
  <c r="BD387" i="9"/>
  <c r="BE387" i="9" s="1"/>
  <c r="BF387" i="9" s="1"/>
  <c r="BG387" i="9" s="1"/>
  <c r="BH387" i="9" s="1"/>
  <c r="BI387" i="9" s="1"/>
  <c r="BJ387" i="9" s="1"/>
  <c r="BK387" i="9" s="1"/>
  <c r="BL387" i="9" s="1"/>
  <c r="BM387" i="9" s="1"/>
  <c r="BN387" i="9" s="1"/>
  <c r="BO387" i="9" s="1"/>
  <c r="A387" i="30"/>
  <c r="A384" i="30"/>
  <c r="BD384" i="9"/>
  <c r="BE384" i="9" s="1"/>
  <c r="BF384" i="9" s="1"/>
  <c r="BG384" i="9" s="1"/>
  <c r="BH384" i="9" s="1"/>
  <c r="BI384" i="9" s="1"/>
  <c r="BJ384" i="9" s="1"/>
  <c r="BK384" i="9" s="1"/>
  <c r="BL384" i="9" s="1"/>
  <c r="BM384" i="9" s="1"/>
  <c r="BN384" i="9" s="1"/>
  <c r="BO384" i="9" s="1"/>
  <c r="A92" i="30"/>
  <c r="BD92" i="9"/>
  <c r="BE92" i="9" s="1"/>
  <c r="BF92" i="9" s="1"/>
  <c r="BG92" i="9" s="1"/>
  <c r="BH92" i="9" s="1"/>
  <c r="BI92" i="9" s="1"/>
  <c r="BJ92" i="9" s="1"/>
  <c r="BK92" i="9" s="1"/>
  <c r="BL92" i="9" s="1"/>
  <c r="BM92" i="9" s="1"/>
  <c r="BN92" i="9" s="1"/>
  <c r="BO92" i="9" s="1"/>
  <c r="B255" i="22"/>
  <c r="B255" i="30"/>
  <c r="B150" i="22"/>
  <c r="B150" i="30"/>
  <c r="B107" i="22"/>
  <c r="B107" i="30"/>
  <c r="B126" i="22"/>
  <c r="B126" i="30"/>
  <c r="B326" i="22"/>
  <c r="B326" i="30"/>
  <c r="B431" i="22"/>
  <c r="B431" i="30"/>
  <c r="BD408" i="9"/>
  <c r="BE408" i="9" s="1"/>
  <c r="BF408" i="9" s="1"/>
  <c r="BG408" i="9" s="1"/>
  <c r="BH408" i="9" s="1"/>
  <c r="BI408" i="9" s="1"/>
  <c r="BJ408" i="9" s="1"/>
  <c r="BK408" i="9" s="1"/>
  <c r="BL408" i="9" s="1"/>
  <c r="BM408" i="9" s="1"/>
  <c r="BN408" i="9" s="1"/>
  <c r="BO408" i="9" s="1"/>
  <c r="A408" i="30"/>
  <c r="A313" i="30"/>
  <c r="BD313" i="9"/>
  <c r="BE313" i="9" s="1"/>
  <c r="BF313" i="9" s="1"/>
  <c r="BG313" i="9" s="1"/>
  <c r="BH313" i="9" s="1"/>
  <c r="BI313" i="9" s="1"/>
  <c r="BJ313" i="9" s="1"/>
  <c r="BK313" i="9" s="1"/>
  <c r="BL313" i="9" s="1"/>
  <c r="BM313" i="9" s="1"/>
  <c r="BN313" i="9" s="1"/>
  <c r="BO313" i="9" s="1"/>
  <c r="B248" i="22"/>
  <c r="B248" i="30"/>
  <c r="A146" i="30"/>
  <c r="BD146" i="9"/>
  <c r="BE146" i="9" s="1"/>
  <c r="BF146" i="9" s="1"/>
  <c r="BG146" i="9" s="1"/>
  <c r="BH146" i="9" s="1"/>
  <c r="BI146" i="9" s="1"/>
  <c r="BJ146" i="9" s="1"/>
  <c r="BK146" i="9" s="1"/>
  <c r="BL146" i="9" s="1"/>
  <c r="BM146" i="9" s="1"/>
  <c r="BN146" i="9" s="1"/>
  <c r="BO146" i="9" s="1"/>
  <c r="B348" i="22"/>
  <c r="B348" i="30"/>
  <c r="A377" i="30"/>
  <c r="BD377" i="9"/>
  <c r="BE377" i="9" s="1"/>
  <c r="BF377" i="9" s="1"/>
  <c r="BG377" i="9" s="1"/>
  <c r="BH377" i="9" s="1"/>
  <c r="BI377" i="9" s="1"/>
  <c r="BJ377" i="9" s="1"/>
  <c r="BK377" i="9" s="1"/>
  <c r="BL377" i="9" s="1"/>
  <c r="BM377" i="9" s="1"/>
  <c r="BN377" i="9" s="1"/>
  <c r="BO377" i="9" s="1"/>
  <c r="BD30" i="9"/>
  <c r="BE30" i="9" s="1"/>
  <c r="BF30" i="9" s="1"/>
  <c r="BG30" i="9" s="1"/>
  <c r="BH30" i="9" s="1"/>
  <c r="BI30" i="9" s="1"/>
  <c r="BJ30" i="9" s="1"/>
  <c r="BK30" i="9" s="1"/>
  <c r="BL30" i="9" s="1"/>
  <c r="BM30" i="9" s="1"/>
  <c r="BN30" i="9" s="1"/>
  <c r="BO30" i="9" s="1"/>
  <c r="A30" i="30"/>
  <c r="A324" i="30"/>
  <c r="BD324" i="9"/>
  <c r="BE324" i="9" s="1"/>
  <c r="BF324" i="9" s="1"/>
  <c r="BG324" i="9" s="1"/>
  <c r="BH324" i="9" s="1"/>
  <c r="BI324" i="9" s="1"/>
  <c r="BJ324" i="9" s="1"/>
  <c r="BK324" i="9" s="1"/>
  <c r="BL324" i="9" s="1"/>
  <c r="BM324" i="9" s="1"/>
  <c r="BN324" i="9" s="1"/>
  <c r="BO324" i="9" s="1"/>
  <c r="B64" i="22"/>
  <c r="B64" i="30"/>
  <c r="B182" i="22"/>
  <c r="B182" i="30"/>
  <c r="B225" i="22"/>
  <c r="B225" i="30"/>
  <c r="B131" i="22"/>
  <c r="B131" i="30"/>
  <c r="A90" i="30"/>
  <c r="BD90" i="9"/>
  <c r="BE90" i="9" s="1"/>
  <c r="BF90" i="9" s="1"/>
  <c r="BG90" i="9" s="1"/>
  <c r="BH90" i="9" s="1"/>
  <c r="BI90" i="9" s="1"/>
  <c r="BJ90" i="9" s="1"/>
  <c r="BK90" i="9" s="1"/>
  <c r="BL90" i="9" s="1"/>
  <c r="BM90" i="9" s="1"/>
  <c r="BN90" i="9" s="1"/>
  <c r="BO90" i="9" s="1"/>
  <c r="A55" i="30"/>
  <c r="BD55" i="9"/>
  <c r="BE55" i="9" s="1"/>
  <c r="BF55" i="9" s="1"/>
  <c r="BG55" i="9" s="1"/>
  <c r="BH55" i="9" s="1"/>
  <c r="BI55" i="9" s="1"/>
  <c r="BJ55" i="9" s="1"/>
  <c r="BK55" i="9" s="1"/>
  <c r="BL55" i="9" s="1"/>
  <c r="BM55" i="9" s="1"/>
  <c r="BN55" i="9" s="1"/>
  <c r="BO55" i="9" s="1"/>
  <c r="A407" i="30"/>
  <c r="BD407" i="9"/>
  <c r="BE407" i="9" s="1"/>
  <c r="BF407" i="9" s="1"/>
  <c r="BG407" i="9" s="1"/>
  <c r="BH407" i="9" s="1"/>
  <c r="BI407" i="9" s="1"/>
  <c r="BJ407" i="9" s="1"/>
  <c r="BK407" i="9" s="1"/>
  <c r="BL407" i="9" s="1"/>
  <c r="BM407" i="9" s="1"/>
  <c r="BN407" i="9" s="1"/>
  <c r="BO407" i="9" s="1"/>
  <c r="B237" i="22"/>
  <c r="B237" i="30"/>
  <c r="B147" i="22"/>
  <c r="B147" i="30"/>
  <c r="B169" i="22"/>
  <c r="B169" i="30"/>
  <c r="B361" i="22"/>
  <c r="B361" i="30"/>
  <c r="B281" i="22"/>
  <c r="B281" i="30"/>
  <c r="A339" i="30"/>
  <c r="BD339" i="9"/>
  <c r="BE339" i="9" s="1"/>
  <c r="BF339" i="9" s="1"/>
  <c r="BG339" i="9" s="1"/>
  <c r="BH339" i="9" s="1"/>
  <c r="BI339" i="9" s="1"/>
  <c r="BJ339" i="9" s="1"/>
  <c r="BK339" i="9" s="1"/>
  <c r="BL339" i="9" s="1"/>
  <c r="BM339" i="9" s="1"/>
  <c r="BN339" i="9" s="1"/>
  <c r="BO339" i="9" s="1"/>
  <c r="A260" i="30"/>
  <c r="BD260" i="9"/>
  <c r="BE260" i="9" s="1"/>
  <c r="BF260" i="9" s="1"/>
  <c r="BG260" i="9" s="1"/>
  <c r="BH260" i="9" s="1"/>
  <c r="BI260" i="9" s="1"/>
  <c r="BJ260" i="9" s="1"/>
  <c r="BK260" i="9" s="1"/>
  <c r="BL260" i="9" s="1"/>
  <c r="BM260" i="9" s="1"/>
  <c r="BN260" i="9" s="1"/>
  <c r="BO260" i="9" s="1"/>
  <c r="BD421" i="9"/>
  <c r="BE421" i="9" s="1"/>
  <c r="BF421" i="9" s="1"/>
  <c r="BG421" i="9" s="1"/>
  <c r="BH421" i="9" s="1"/>
  <c r="BI421" i="9" s="1"/>
  <c r="BJ421" i="9" s="1"/>
  <c r="BK421" i="9" s="1"/>
  <c r="BL421" i="9" s="1"/>
  <c r="BM421" i="9" s="1"/>
  <c r="BN421" i="9" s="1"/>
  <c r="BO421" i="9" s="1"/>
  <c r="A421" i="30"/>
  <c r="A135" i="30"/>
  <c r="BD135" i="9"/>
  <c r="BE135" i="9" s="1"/>
  <c r="BF135" i="9" s="1"/>
  <c r="BG135" i="9" s="1"/>
  <c r="BH135" i="9" s="1"/>
  <c r="BI135" i="9" s="1"/>
  <c r="BJ135" i="9" s="1"/>
  <c r="BK135" i="9" s="1"/>
  <c r="BL135" i="9" s="1"/>
  <c r="BM135" i="9" s="1"/>
  <c r="BN135" i="9" s="1"/>
  <c r="BO135" i="9" s="1"/>
  <c r="B318" i="22"/>
  <c r="B318" i="30"/>
  <c r="B26" i="22"/>
  <c r="B26" i="30"/>
  <c r="B54" i="22"/>
  <c r="B54" i="30"/>
  <c r="B66" i="22"/>
  <c r="B66" i="30"/>
  <c r="A152" i="30"/>
  <c r="BD152" i="9"/>
  <c r="BE152" i="9" s="1"/>
  <c r="BF152" i="9" s="1"/>
  <c r="BG152" i="9" s="1"/>
  <c r="BH152" i="9" s="1"/>
  <c r="BI152" i="9" s="1"/>
  <c r="BJ152" i="9" s="1"/>
  <c r="BK152" i="9" s="1"/>
  <c r="BL152" i="9" s="1"/>
  <c r="BM152" i="9" s="1"/>
  <c r="BN152" i="9" s="1"/>
  <c r="BO152" i="9" s="1"/>
  <c r="A171" i="30"/>
  <c r="BD171" i="9"/>
  <c r="BE171" i="9" s="1"/>
  <c r="BF171" i="9" s="1"/>
  <c r="BG171" i="9" s="1"/>
  <c r="BH171" i="9" s="1"/>
  <c r="BI171" i="9" s="1"/>
  <c r="BJ171" i="9" s="1"/>
  <c r="BK171" i="9" s="1"/>
  <c r="BL171" i="9" s="1"/>
  <c r="BM171" i="9" s="1"/>
  <c r="BN171" i="9" s="1"/>
  <c r="BO171" i="9" s="1"/>
  <c r="A21" i="30"/>
  <c r="BD21" i="9"/>
  <c r="BE21" i="9" s="1"/>
  <c r="BF21" i="9" s="1"/>
  <c r="BG21" i="9" s="1"/>
  <c r="BH21" i="9" s="1"/>
  <c r="BI21" i="9" s="1"/>
  <c r="BJ21" i="9" s="1"/>
  <c r="BK21" i="9" s="1"/>
  <c r="BL21" i="9" s="1"/>
  <c r="BM21" i="9" s="1"/>
  <c r="BN21" i="9" s="1"/>
  <c r="BO21" i="9" s="1"/>
  <c r="A332" i="30"/>
  <c r="BD332" i="9"/>
  <c r="BE332" i="9" s="1"/>
  <c r="BF332" i="9" s="1"/>
  <c r="BG332" i="9" s="1"/>
  <c r="BH332" i="9" s="1"/>
  <c r="BI332" i="9" s="1"/>
  <c r="BJ332" i="9" s="1"/>
  <c r="BK332" i="9" s="1"/>
  <c r="BL332" i="9" s="1"/>
  <c r="BM332" i="9" s="1"/>
  <c r="BN332" i="9" s="1"/>
  <c r="BO332" i="9" s="1"/>
  <c r="B372" i="22"/>
  <c r="B372" i="30"/>
  <c r="B232" i="22"/>
  <c r="B232" i="30"/>
  <c r="B123" i="22"/>
  <c r="B123" i="30"/>
  <c r="B187" i="22"/>
  <c r="B187" i="30"/>
  <c r="B149" i="22"/>
  <c r="B149" i="30"/>
  <c r="B300" i="22"/>
  <c r="B300" i="30"/>
  <c r="B193" i="22"/>
  <c r="B193" i="30"/>
  <c r="B369" i="22"/>
  <c r="B369" i="30"/>
  <c r="A136" i="30"/>
  <c r="BD136" i="9"/>
  <c r="BE136" i="9" s="1"/>
  <c r="BF136" i="9" s="1"/>
  <c r="BG136" i="9" s="1"/>
  <c r="BH136" i="9" s="1"/>
  <c r="BI136" i="9" s="1"/>
  <c r="BJ136" i="9" s="1"/>
  <c r="BK136" i="9" s="1"/>
  <c r="BL136" i="9" s="1"/>
  <c r="BM136" i="9" s="1"/>
  <c r="BN136" i="9" s="1"/>
  <c r="BO136" i="9" s="1"/>
  <c r="BD230" i="9"/>
  <c r="BE230" i="9" s="1"/>
  <c r="BF230" i="9" s="1"/>
  <c r="BG230" i="9" s="1"/>
  <c r="BH230" i="9" s="1"/>
  <c r="BI230" i="9" s="1"/>
  <c r="BJ230" i="9" s="1"/>
  <c r="BK230" i="9" s="1"/>
  <c r="BL230" i="9" s="1"/>
  <c r="BM230" i="9" s="1"/>
  <c r="BN230" i="9" s="1"/>
  <c r="BO230" i="9" s="1"/>
  <c r="A230" i="30"/>
  <c r="BD420" i="9"/>
  <c r="BE420" i="9" s="1"/>
  <c r="BF420" i="9" s="1"/>
  <c r="BG420" i="9" s="1"/>
  <c r="BH420" i="9" s="1"/>
  <c r="BI420" i="9" s="1"/>
  <c r="BJ420" i="9" s="1"/>
  <c r="BK420" i="9" s="1"/>
  <c r="BL420" i="9" s="1"/>
  <c r="BM420" i="9" s="1"/>
  <c r="BN420" i="9" s="1"/>
  <c r="BO420" i="9" s="1"/>
  <c r="A420" i="30"/>
  <c r="B347" i="22"/>
  <c r="B347" i="30"/>
  <c r="B198" i="22"/>
  <c r="B198" i="30"/>
  <c r="B214" i="22"/>
  <c r="B214" i="30"/>
  <c r="B188" i="22"/>
  <c r="B188" i="30"/>
  <c r="B227" i="22"/>
  <c r="B227" i="30"/>
  <c r="B360" i="22"/>
  <c r="B360" i="30"/>
  <c r="B211" i="22"/>
  <c r="B211" i="30"/>
  <c r="B375" i="22"/>
  <c r="B375" i="30"/>
  <c r="A141" i="30"/>
  <c r="BD141" i="9"/>
  <c r="BE141" i="9" s="1"/>
  <c r="BF141" i="9" s="1"/>
  <c r="BG141" i="9" s="1"/>
  <c r="BH141" i="9" s="1"/>
  <c r="BI141" i="9" s="1"/>
  <c r="BJ141" i="9" s="1"/>
  <c r="BK141" i="9" s="1"/>
  <c r="BL141" i="9" s="1"/>
  <c r="BM141" i="9" s="1"/>
  <c r="BN141" i="9" s="1"/>
  <c r="BO141" i="9" s="1"/>
  <c r="A183" i="30"/>
  <c r="BD183" i="9"/>
  <c r="BE183" i="9" s="1"/>
  <c r="BF183" i="9" s="1"/>
  <c r="BG183" i="9" s="1"/>
  <c r="BH183" i="9" s="1"/>
  <c r="BI183" i="9" s="1"/>
  <c r="BJ183" i="9" s="1"/>
  <c r="BK183" i="9" s="1"/>
  <c r="BL183" i="9" s="1"/>
  <c r="BM183" i="9" s="1"/>
  <c r="BN183" i="9" s="1"/>
  <c r="BO183" i="9" s="1"/>
  <c r="A268" i="30"/>
  <c r="BD268" i="9"/>
  <c r="BE268" i="9" s="1"/>
  <c r="BF268" i="9" s="1"/>
  <c r="BG268" i="9" s="1"/>
  <c r="BH268" i="9" s="1"/>
  <c r="BI268" i="9" s="1"/>
  <c r="BJ268" i="9" s="1"/>
  <c r="BK268" i="9" s="1"/>
  <c r="BL268" i="9" s="1"/>
  <c r="BM268" i="9" s="1"/>
  <c r="BN268" i="9" s="1"/>
  <c r="BO268" i="9" s="1"/>
  <c r="B161" i="22"/>
  <c r="B161" i="30"/>
  <c r="B23" i="22"/>
  <c r="B23" i="30"/>
  <c r="B125" i="22"/>
  <c r="B125" i="30"/>
  <c r="B40" i="22"/>
  <c r="B40" i="30"/>
  <c r="B351" i="22"/>
  <c r="B351" i="30"/>
  <c r="B297" i="22"/>
  <c r="B297" i="30"/>
  <c r="B194" i="22"/>
  <c r="B194" i="30"/>
  <c r="A84" i="30"/>
  <c r="BD84" i="9"/>
  <c r="BE84" i="9" s="1"/>
  <c r="BF84" i="9" s="1"/>
  <c r="BG84" i="9" s="1"/>
  <c r="BH84" i="9" s="1"/>
  <c r="BI84" i="9" s="1"/>
  <c r="BJ84" i="9" s="1"/>
  <c r="BK84" i="9" s="1"/>
  <c r="BL84" i="9" s="1"/>
  <c r="BM84" i="9" s="1"/>
  <c r="BN84" i="9" s="1"/>
  <c r="BO84" i="9" s="1"/>
  <c r="B423" i="22"/>
  <c r="B423" i="30"/>
  <c r="B200" i="22"/>
  <c r="B200" i="30"/>
  <c r="B176" i="22"/>
  <c r="B176" i="30"/>
  <c r="A392" i="30"/>
  <c r="BD392" i="9"/>
  <c r="BE392" i="9" s="1"/>
  <c r="BF392" i="9" s="1"/>
  <c r="BG392" i="9" s="1"/>
  <c r="BH392" i="9" s="1"/>
  <c r="BI392" i="9" s="1"/>
  <c r="BJ392" i="9" s="1"/>
  <c r="BK392" i="9" s="1"/>
  <c r="BL392" i="9" s="1"/>
  <c r="BM392" i="9" s="1"/>
  <c r="BN392" i="9" s="1"/>
  <c r="BO392" i="9" s="1"/>
  <c r="A37" i="30"/>
  <c r="BD37" i="9"/>
  <c r="BE37" i="9" s="1"/>
  <c r="BF37" i="9" s="1"/>
  <c r="BG37" i="9" s="1"/>
  <c r="BH37" i="9" s="1"/>
  <c r="BI37" i="9" s="1"/>
  <c r="BJ37" i="9" s="1"/>
  <c r="BK37" i="9" s="1"/>
  <c r="BL37" i="9" s="1"/>
  <c r="BM37" i="9" s="1"/>
  <c r="BN37" i="9" s="1"/>
  <c r="BO37" i="9" s="1"/>
  <c r="A329" i="30"/>
  <c r="BD329" i="9"/>
  <c r="BE329" i="9" s="1"/>
  <c r="BF329" i="9" s="1"/>
  <c r="BG329" i="9" s="1"/>
  <c r="BH329" i="9" s="1"/>
  <c r="BI329" i="9" s="1"/>
  <c r="BJ329" i="9" s="1"/>
  <c r="BK329" i="9" s="1"/>
  <c r="BL329" i="9" s="1"/>
  <c r="BM329" i="9" s="1"/>
  <c r="BN329" i="9" s="1"/>
  <c r="BO329" i="9" s="1"/>
  <c r="A83" i="30"/>
  <c r="BD83" i="9"/>
  <c r="BE83" i="9" s="1"/>
  <c r="BF83" i="9" s="1"/>
  <c r="BG83" i="9" s="1"/>
  <c r="BH83" i="9" s="1"/>
  <c r="BI83" i="9" s="1"/>
  <c r="BJ83" i="9" s="1"/>
  <c r="BK83" i="9" s="1"/>
  <c r="BL83" i="9" s="1"/>
  <c r="BM83" i="9" s="1"/>
  <c r="BN83" i="9" s="1"/>
  <c r="BO83" i="9" s="1"/>
  <c r="A20" i="30"/>
  <c r="BD20" i="9"/>
  <c r="BE20" i="9" s="1"/>
  <c r="BF20" i="9" s="1"/>
  <c r="BG20" i="9" s="1"/>
  <c r="BH20" i="9" s="1"/>
  <c r="BI20" i="9" s="1"/>
  <c r="BJ20" i="9" s="1"/>
  <c r="BK20" i="9" s="1"/>
  <c r="BL20" i="9" s="1"/>
  <c r="BM20" i="9" s="1"/>
  <c r="BN20" i="9" s="1"/>
  <c r="BO20" i="9" s="1"/>
  <c r="A428" i="30"/>
  <c r="BD428" i="9"/>
  <c r="BE428" i="9" s="1"/>
  <c r="BF428" i="9" s="1"/>
  <c r="BG428" i="9" s="1"/>
  <c r="BH428" i="9" s="1"/>
  <c r="BI428" i="9" s="1"/>
  <c r="BJ428" i="9" s="1"/>
  <c r="BK428" i="9" s="1"/>
  <c r="BL428" i="9" s="1"/>
  <c r="BM428" i="9" s="1"/>
  <c r="BN428" i="9" s="1"/>
  <c r="BO428" i="9" s="1"/>
  <c r="BD36" i="9"/>
  <c r="BE36" i="9" s="1"/>
  <c r="BF36" i="9" s="1"/>
  <c r="BG36" i="9" s="1"/>
  <c r="BH36" i="9" s="1"/>
  <c r="BI36" i="9" s="1"/>
  <c r="BJ36" i="9" s="1"/>
  <c r="BK36" i="9" s="1"/>
  <c r="BL36" i="9" s="1"/>
  <c r="BM36" i="9" s="1"/>
  <c r="BN36" i="9" s="1"/>
  <c r="BO36" i="9" s="1"/>
  <c r="A36" i="30"/>
  <c r="B291" i="22"/>
  <c r="B291" i="30"/>
  <c r="B432" i="22"/>
  <c r="B432" i="30"/>
  <c r="B108" i="22"/>
  <c r="B108" i="30"/>
  <c r="B121" i="22"/>
  <c r="B121" i="30"/>
  <c r="B342" i="22"/>
  <c r="B342" i="30"/>
  <c r="B202" i="22"/>
  <c r="B202" i="30"/>
  <c r="B210" i="22"/>
  <c r="B210" i="30"/>
  <c r="B294" i="22"/>
  <c r="B294" i="30"/>
  <c r="B292" i="22"/>
  <c r="B292" i="30"/>
  <c r="B299" i="22"/>
  <c r="B299" i="30"/>
  <c r="B424" i="22"/>
  <c r="B424" i="30"/>
  <c r="A426" i="30"/>
  <c r="BD426" i="9"/>
  <c r="BE426" i="9" s="1"/>
  <c r="BF426" i="9" s="1"/>
  <c r="BG426" i="9" s="1"/>
  <c r="BH426" i="9" s="1"/>
  <c r="BI426" i="9" s="1"/>
  <c r="BJ426" i="9" s="1"/>
  <c r="BK426" i="9" s="1"/>
  <c r="BL426" i="9" s="1"/>
  <c r="BM426" i="9" s="1"/>
  <c r="BN426" i="9" s="1"/>
  <c r="BO426" i="9" s="1"/>
  <c r="A28" i="30"/>
  <c r="BD28" i="9"/>
  <c r="BE28" i="9" s="1"/>
  <c r="BF28" i="9" s="1"/>
  <c r="BG28" i="9" s="1"/>
  <c r="BH28" i="9" s="1"/>
  <c r="BI28" i="9" s="1"/>
  <c r="BJ28" i="9" s="1"/>
  <c r="BK28" i="9" s="1"/>
  <c r="BL28" i="9" s="1"/>
  <c r="BM28" i="9" s="1"/>
  <c r="BN28" i="9" s="1"/>
  <c r="BO28" i="9" s="1"/>
  <c r="A179" i="30"/>
  <c r="BD179" i="9"/>
  <c r="BE179" i="9" s="1"/>
  <c r="BF179" i="9" s="1"/>
  <c r="BG179" i="9" s="1"/>
  <c r="BH179" i="9" s="1"/>
  <c r="BI179" i="9" s="1"/>
  <c r="BJ179" i="9" s="1"/>
  <c r="BK179" i="9" s="1"/>
  <c r="BL179" i="9" s="1"/>
  <c r="BM179" i="9" s="1"/>
  <c r="BN179" i="9" s="1"/>
  <c r="BO179" i="9" s="1"/>
  <c r="A88" i="30"/>
  <c r="BD88" i="9"/>
  <c r="BE88" i="9" s="1"/>
  <c r="BF88" i="9" s="1"/>
  <c r="BG88" i="9" s="1"/>
  <c r="BH88" i="9" s="1"/>
  <c r="BI88" i="9" s="1"/>
  <c r="BJ88" i="9" s="1"/>
  <c r="BK88" i="9" s="1"/>
  <c r="BL88" i="9" s="1"/>
  <c r="BM88" i="9" s="1"/>
  <c r="BN88" i="9" s="1"/>
  <c r="BO88" i="9" s="1"/>
  <c r="A394" i="30"/>
  <c r="BD394" i="9"/>
  <c r="BE394" i="9" s="1"/>
  <c r="BF394" i="9" s="1"/>
  <c r="BG394" i="9" s="1"/>
  <c r="BH394" i="9" s="1"/>
  <c r="BI394" i="9" s="1"/>
  <c r="BJ394" i="9" s="1"/>
  <c r="BK394" i="9" s="1"/>
  <c r="BL394" i="9" s="1"/>
  <c r="BM394" i="9" s="1"/>
  <c r="BN394" i="9" s="1"/>
  <c r="BO394" i="9" s="1"/>
  <c r="A143" i="30"/>
  <c r="BD143" i="9"/>
  <c r="BE143" i="9" s="1"/>
  <c r="BF143" i="9" s="1"/>
  <c r="BG143" i="9" s="1"/>
  <c r="BH143" i="9" s="1"/>
  <c r="BI143" i="9" s="1"/>
  <c r="BJ143" i="9" s="1"/>
  <c r="BK143" i="9" s="1"/>
  <c r="BL143" i="9" s="1"/>
  <c r="BM143" i="9" s="1"/>
  <c r="BN143" i="9" s="1"/>
  <c r="BO143" i="9" s="1"/>
  <c r="A412" i="30"/>
  <c r="BD412" i="9"/>
  <c r="BE412" i="9" s="1"/>
  <c r="BF412" i="9" s="1"/>
  <c r="BG412" i="9" s="1"/>
  <c r="BH412" i="9" s="1"/>
  <c r="BI412" i="9" s="1"/>
  <c r="BJ412" i="9" s="1"/>
  <c r="BK412" i="9" s="1"/>
  <c r="BL412" i="9" s="1"/>
  <c r="BM412" i="9" s="1"/>
  <c r="BN412" i="9" s="1"/>
  <c r="BO412" i="9" s="1"/>
  <c r="B373" i="22"/>
  <c r="B373" i="30"/>
  <c r="B219" i="22"/>
  <c r="B219" i="30"/>
  <c r="B96" i="22"/>
  <c r="B96" i="30"/>
  <c r="B151" i="22"/>
  <c r="B151" i="30"/>
  <c r="B249" i="22"/>
  <c r="B249" i="30"/>
  <c r="B75" i="22"/>
  <c r="B75" i="30"/>
  <c r="B217" i="22"/>
  <c r="B217" i="30"/>
  <c r="B430" i="22"/>
  <c r="B430" i="30"/>
  <c r="B95" i="22"/>
  <c r="B95" i="30"/>
  <c r="B68" i="22"/>
  <c r="B68" i="30"/>
  <c r="B289" i="22"/>
  <c r="B289" i="30"/>
  <c r="B357" i="22"/>
  <c r="B357" i="30"/>
  <c r="A57" i="22"/>
  <c r="AR57" i="9"/>
  <c r="AS57" i="9" s="1"/>
  <c r="AT57" i="9" s="1"/>
  <c r="AU57" i="9" s="1"/>
  <c r="AV57" i="9" s="1"/>
  <c r="AW57" i="9" s="1"/>
  <c r="AX57" i="9" s="1"/>
  <c r="AY57" i="9" s="1"/>
  <c r="AZ57" i="9" s="1"/>
  <c r="BA57" i="9" s="1"/>
  <c r="BB57" i="9" s="1"/>
  <c r="BC57" i="9" s="1"/>
  <c r="AF57" i="9"/>
  <c r="AG57" i="9" s="1"/>
  <c r="AH57" i="9" s="1"/>
  <c r="AI57" i="9" s="1"/>
  <c r="AJ57" i="9" s="1"/>
  <c r="AK57" i="9" s="1"/>
  <c r="AL57" i="9" s="1"/>
  <c r="AM57" i="9" s="1"/>
  <c r="AN57" i="9" s="1"/>
  <c r="AO57" i="9" s="1"/>
  <c r="AP57" i="9" s="1"/>
  <c r="AQ57" i="9" s="1"/>
  <c r="T57" i="9"/>
  <c r="U57" i="9" s="1"/>
  <c r="V57" i="9" s="1"/>
  <c r="W57" i="9" s="1"/>
  <c r="X57" i="9" s="1"/>
  <c r="Y57" i="9" s="1"/>
  <c r="Z57" i="9" s="1"/>
  <c r="AA57" i="9" s="1"/>
  <c r="AB57" i="9" s="1"/>
  <c r="AC57" i="9" s="1"/>
  <c r="AD57" i="9" s="1"/>
  <c r="AE57" i="9" s="1"/>
  <c r="H57" i="9"/>
  <c r="I57" i="9" s="1"/>
  <c r="J57" i="9" s="1"/>
  <c r="K57" i="9" s="1"/>
  <c r="L57" i="9" s="1"/>
  <c r="M57" i="9" s="1"/>
  <c r="N57" i="9" s="1"/>
  <c r="O57" i="9" s="1"/>
  <c r="P57" i="9" s="1"/>
  <c r="Q57" i="9" s="1"/>
  <c r="R57" i="9" s="1"/>
  <c r="S57" i="9" s="1"/>
  <c r="A157" i="22"/>
  <c r="AR157" i="9"/>
  <c r="AS157" i="9" s="1"/>
  <c r="AT157" i="9" s="1"/>
  <c r="AU157" i="9" s="1"/>
  <c r="AV157" i="9" s="1"/>
  <c r="AW157" i="9" s="1"/>
  <c r="AX157" i="9" s="1"/>
  <c r="AY157" i="9" s="1"/>
  <c r="AZ157" i="9" s="1"/>
  <c r="BA157" i="9" s="1"/>
  <c r="BB157" i="9" s="1"/>
  <c r="BC157" i="9" s="1"/>
  <c r="AF157" i="9"/>
  <c r="AG157" i="9" s="1"/>
  <c r="AH157" i="9" s="1"/>
  <c r="AI157" i="9" s="1"/>
  <c r="AJ157" i="9" s="1"/>
  <c r="AK157" i="9" s="1"/>
  <c r="AL157" i="9" s="1"/>
  <c r="AM157" i="9" s="1"/>
  <c r="AN157" i="9" s="1"/>
  <c r="AO157" i="9" s="1"/>
  <c r="AP157" i="9" s="1"/>
  <c r="AQ157" i="9" s="1"/>
  <c r="T157" i="9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H157" i="9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S157" i="9" s="1"/>
  <c r="A332" i="22"/>
  <c r="AR332" i="9"/>
  <c r="AS332" i="9" s="1"/>
  <c r="AT332" i="9" s="1"/>
  <c r="AU332" i="9" s="1"/>
  <c r="AV332" i="9" s="1"/>
  <c r="AW332" i="9" s="1"/>
  <c r="AX332" i="9" s="1"/>
  <c r="AY332" i="9" s="1"/>
  <c r="AZ332" i="9" s="1"/>
  <c r="BA332" i="9" s="1"/>
  <c r="BB332" i="9" s="1"/>
  <c r="BC332" i="9" s="1"/>
  <c r="AF332" i="9"/>
  <c r="AG332" i="9" s="1"/>
  <c r="AH332" i="9" s="1"/>
  <c r="AI332" i="9" s="1"/>
  <c r="AJ332" i="9" s="1"/>
  <c r="AK332" i="9" s="1"/>
  <c r="AL332" i="9" s="1"/>
  <c r="AM332" i="9" s="1"/>
  <c r="AN332" i="9" s="1"/>
  <c r="AO332" i="9" s="1"/>
  <c r="AP332" i="9" s="1"/>
  <c r="AQ332" i="9" s="1"/>
  <c r="T332" i="9"/>
  <c r="U332" i="9" s="1"/>
  <c r="V332" i="9" s="1"/>
  <c r="W332" i="9" s="1"/>
  <c r="X332" i="9" s="1"/>
  <c r="Y332" i="9" s="1"/>
  <c r="Z332" i="9" s="1"/>
  <c r="AA332" i="9" s="1"/>
  <c r="AB332" i="9" s="1"/>
  <c r="AC332" i="9" s="1"/>
  <c r="AD332" i="9" s="1"/>
  <c r="AE332" i="9" s="1"/>
  <c r="H332" i="9"/>
  <c r="AR333" i="9"/>
  <c r="AS333" i="9" s="1"/>
  <c r="AT333" i="9" s="1"/>
  <c r="AU333" i="9" s="1"/>
  <c r="AV333" i="9" s="1"/>
  <c r="AW333" i="9" s="1"/>
  <c r="AX333" i="9" s="1"/>
  <c r="AY333" i="9" s="1"/>
  <c r="AZ333" i="9" s="1"/>
  <c r="BA333" i="9" s="1"/>
  <c r="BB333" i="9" s="1"/>
  <c r="BC333" i="9" s="1"/>
  <c r="AF333" i="9"/>
  <c r="AG333" i="9" s="1"/>
  <c r="AH333" i="9" s="1"/>
  <c r="AI333" i="9" s="1"/>
  <c r="AJ333" i="9" s="1"/>
  <c r="AK333" i="9" s="1"/>
  <c r="AL333" i="9" s="1"/>
  <c r="AM333" i="9" s="1"/>
  <c r="AN333" i="9" s="1"/>
  <c r="AO333" i="9" s="1"/>
  <c r="AP333" i="9" s="1"/>
  <c r="AQ333" i="9" s="1"/>
  <c r="T333" i="9"/>
  <c r="H333" i="9"/>
  <c r="I333" i="9" s="1"/>
  <c r="J333" i="9" s="1"/>
  <c r="K333" i="9" s="1"/>
  <c r="L333" i="9" s="1"/>
  <c r="M333" i="9" s="1"/>
  <c r="N333" i="9" s="1"/>
  <c r="O333" i="9" s="1"/>
  <c r="P333" i="9" s="1"/>
  <c r="Q333" i="9" s="1"/>
  <c r="R333" i="9" s="1"/>
  <c r="S333" i="9" s="1"/>
  <c r="AR170" i="9"/>
  <c r="AS170" i="9" s="1"/>
  <c r="AT170" i="9" s="1"/>
  <c r="AU170" i="9" s="1"/>
  <c r="AV170" i="9" s="1"/>
  <c r="AW170" i="9" s="1"/>
  <c r="AX170" i="9" s="1"/>
  <c r="AY170" i="9" s="1"/>
  <c r="AZ170" i="9" s="1"/>
  <c r="BA170" i="9" s="1"/>
  <c r="BB170" i="9" s="1"/>
  <c r="BC170" i="9" s="1"/>
  <c r="AF170" i="9"/>
  <c r="AG170" i="9" s="1"/>
  <c r="AH170" i="9" s="1"/>
  <c r="AI170" i="9" s="1"/>
  <c r="AJ170" i="9" s="1"/>
  <c r="AK170" i="9" s="1"/>
  <c r="AL170" i="9" s="1"/>
  <c r="AM170" i="9" s="1"/>
  <c r="AN170" i="9" s="1"/>
  <c r="AO170" i="9" s="1"/>
  <c r="AP170" i="9" s="1"/>
  <c r="AQ170" i="9" s="1"/>
  <c r="T170" i="9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H170" i="9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A418" i="22"/>
  <c r="AR418" i="9"/>
  <c r="AS418" i="9" s="1"/>
  <c r="AT418" i="9" s="1"/>
  <c r="AU418" i="9" s="1"/>
  <c r="AV418" i="9" s="1"/>
  <c r="AW418" i="9" s="1"/>
  <c r="AX418" i="9" s="1"/>
  <c r="AY418" i="9" s="1"/>
  <c r="AZ418" i="9" s="1"/>
  <c r="BA418" i="9" s="1"/>
  <c r="BB418" i="9" s="1"/>
  <c r="BC418" i="9" s="1"/>
  <c r="AF418" i="9"/>
  <c r="AG418" i="9" s="1"/>
  <c r="AH418" i="9" s="1"/>
  <c r="AI418" i="9" s="1"/>
  <c r="AJ418" i="9" s="1"/>
  <c r="AK418" i="9" s="1"/>
  <c r="AL418" i="9" s="1"/>
  <c r="AM418" i="9" s="1"/>
  <c r="AN418" i="9" s="1"/>
  <c r="AO418" i="9" s="1"/>
  <c r="AP418" i="9" s="1"/>
  <c r="AQ418" i="9" s="1"/>
  <c r="T418" i="9"/>
  <c r="U418" i="9" s="1"/>
  <c r="V418" i="9" s="1"/>
  <c r="W418" i="9" s="1"/>
  <c r="X418" i="9" s="1"/>
  <c r="Y418" i="9" s="1"/>
  <c r="Z418" i="9" s="1"/>
  <c r="AA418" i="9" s="1"/>
  <c r="AB418" i="9" s="1"/>
  <c r="AC418" i="9" s="1"/>
  <c r="AD418" i="9" s="1"/>
  <c r="AE418" i="9" s="1"/>
  <c r="H418" i="9"/>
  <c r="I418" i="9" s="1"/>
  <c r="J418" i="9" s="1"/>
  <c r="K418" i="9" s="1"/>
  <c r="L418" i="9" s="1"/>
  <c r="M418" i="9" s="1"/>
  <c r="N418" i="9" s="1"/>
  <c r="O418" i="9" s="1"/>
  <c r="P418" i="9" s="1"/>
  <c r="Q418" i="9" s="1"/>
  <c r="R418" i="9" s="1"/>
  <c r="S418" i="9" s="1"/>
  <c r="A420" i="22"/>
  <c r="AR420" i="9"/>
  <c r="AS420" i="9" s="1"/>
  <c r="AT420" i="9" s="1"/>
  <c r="AU420" i="9" s="1"/>
  <c r="AV420" i="9" s="1"/>
  <c r="AW420" i="9" s="1"/>
  <c r="AX420" i="9" s="1"/>
  <c r="AY420" i="9" s="1"/>
  <c r="AZ420" i="9" s="1"/>
  <c r="BA420" i="9" s="1"/>
  <c r="BB420" i="9" s="1"/>
  <c r="BC420" i="9" s="1"/>
  <c r="AF420" i="9"/>
  <c r="AG420" i="9" s="1"/>
  <c r="AH420" i="9" s="1"/>
  <c r="AI420" i="9" s="1"/>
  <c r="AJ420" i="9" s="1"/>
  <c r="AK420" i="9" s="1"/>
  <c r="AL420" i="9" s="1"/>
  <c r="AM420" i="9" s="1"/>
  <c r="AN420" i="9" s="1"/>
  <c r="AO420" i="9" s="1"/>
  <c r="AP420" i="9" s="1"/>
  <c r="AQ420" i="9" s="1"/>
  <c r="T420" i="9"/>
  <c r="U420" i="9" s="1"/>
  <c r="V420" i="9" s="1"/>
  <c r="W420" i="9" s="1"/>
  <c r="X420" i="9" s="1"/>
  <c r="Y420" i="9" s="1"/>
  <c r="Z420" i="9" s="1"/>
  <c r="AA420" i="9" s="1"/>
  <c r="AB420" i="9" s="1"/>
  <c r="AC420" i="9" s="1"/>
  <c r="AD420" i="9" s="1"/>
  <c r="AE420" i="9" s="1"/>
  <c r="H420" i="9"/>
  <c r="I420" i="9" s="1"/>
  <c r="J420" i="9" s="1"/>
  <c r="K420" i="9" s="1"/>
  <c r="L420" i="9" s="1"/>
  <c r="M420" i="9" s="1"/>
  <c r="N420" i="9" s="1"/>
  <c r="O420" i="9" s="1"/>
  <c r="P420" i="9" s="1"/>
  <c r="Q420" i="9" s="1"/>
  <c r="R420" i="9" s="1"/>
  <c r="S420" i="9" s="1"/>
  <c r="AR141" i="9"/>
  <c r="AS141" i="9" s="1"/>
  <c r="AT141" i="9" s="1"/>
  <c r="AU141" i="9" s="1"/>
  <c r="AV141" i="9" s="1"/>
  <c r="AW141" i="9" s="1"/>
  <c r="AX141" i="9" s="1"/>
  <c r="AY141" i="9" s="1"/>
  <c r="AZ141" i="9" s="1"/>
  <c r="BA141" i="9" s="1"/>
  <c r="BB141" i="9" s="1"/>
  <c r="BC141" i="9" s="1"/>
  <c r="T141" i="9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/>
  <c r="AG141" i="9" s="1"/>
  <c r="AH141" i="9" s="1"/>
  <c r="AI141" i="9" s="1"/>
  <c r="AJ141" i="9" s="1"/>
  <c r="AK141" i="9" s="1"/>
  <c r="AL141" i="9" s="1"/>
  <c r="AM141" i="9" s="1"/>
  <c r="AN141" i="9" s="1"/>
  <c r="AO141" i="9" s="1"/>
  <c r="AP141" i="9" s="1"/>
  <c r="AQ141" i="9" s="1"/>
  <c r="H141" i="9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AR183" i="9"/>
  <c r="AS183" i="9" s="1"/>
  <c r="AT183" i="9" s="1"/>
  <c r="AU183" i="9" s="1"/>
  <c r="AV183" i="9" s="1"/>
  <c r="AW183" i="9" s="1"/>
  <c r="AX183" i="9" s="1"/>
  <c r="AY183" i="9" s="1"/>
  <c r="AZ183" i="9" s="1"/>
  <c r="BA183" i="9" s="1"/>
  <c r="BB183" i="9" s="1"/>
  <c r="BC183" i="9" s="1"/>
  <c r="AF183" i="9"/>
  <c r="AG183" i="9" s="1"/>
  <c r="AH183" i="9" s="1"/>
  <c r="AI183" i="9" s="1"/>
  <c r="AJ183" i="9" s="1"/>
  <c r="AK183" i="9" s="1"/>
  <c r="AL183" i="9" s="1"/>
  <c r="AM183" i="9" s="1"/>
  <c r="AN183" i="9" s="1"/>
  <c r="AO183" i="9" s="1"/>
  <c r="AP183" i="9" s="1"/>
  <c r="AQ183" i="9" s="1"/>
  <c r="T183" i="9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H183" i="9"/>
  <c r="I183" i="9" s="1"/>
  <c r="J183" i="9" s="1"/>
  <c r="K183" i="9" s="1"/>
  <c r="L183" i="9" s="1"/>
  <c r="M183" i="9" s="1"/>
  <c r="N183" i="9" s="1"/>
  <c r="O183" i="9" s="1"/>
  <c r="P183" i="9" s="1"/>
  <c r="Q183" i="9" s="1"/>
  <c r="R183" i="9" s="1"/>
  <c r="S183" i="9" s="1"/>
  <c r="AR93" i="9"/>
  <c r="AS93" i="9" s="1"/>
  <c r="AT93" i="9" s="1"/>
  <c r="AU93" i="9" s="1"/>
  <c r="AV93" i="9" s="1"/>
  <c r="AW93" i="9" s="1"/>
  <c r="AX93" i="9" s="1"/>
  <c r="AY93" i="9" s="1"/>
  <c r="AZ93" i="9" s="1"/>
  <c r="BA93" i="9" s="1"/>
  <c r="BB93" i="9" s="1"/>
  <c r="BC93" i="9" s="1"/>
  <c r="T93" i="9"/>
  <c r="U93" i="9" s="1"/>
  <c r="V93" i="9" s="1"/>
  <c r="W93" i="9" s="1"/>
  <c r="X93" i="9" s="1"/>
  <c r="Y93" i="9" s="1"/>
  <c r="Z93" i="9" s="1"/>
  <c r="AA93" i="9" s="1"/>
  <c r="AB93" i="9" s="1"/>
  <c r="AC93" i="9" s="1"/>
  <c r="AD93" i="9" s="1"/>
  <c r="AE93" i="9" s="1"/>
  <c r="AF93" i="9"/>
  <c r="AG93" i="9" s="1"/>
  <c r="AH93" i="9" s="1"/>
  <c r="AI93" i="9" s="1"/>
  <c r="AJ93" i="9" s="1"/>
  <c r="AK93" i="9" s="1"/>
  <c r="AL93" i="9" s="1"/>
  <c r="AM93" i="9" s="1"/>
  <c r="AN93" i="9" s="1"/>
  <c r="AO93" i="9" s="1"/>
  <c r="AP93" i="9" s="1"/>
  <c r="AQ93" i="9" s="1"/>
  <c r="H93" i="9"/>
  <c r="I93" i="9" s="1"/>
  <c r="J93" i="9" s="1"/>
  <c r="K93" i="9" s="1"/>
  <c r="L93" i="9" s="1"/>
  <c r="M93" i="9" s="1"/>
  <c r="N93" i="9" s="1"/>
  <c r="O93" i="9" s="1"/>
  <c r="P93" i="9" s="1"/>
  <c r="Q93" i="9" s="1"/>
  <c r="R93" i="9" s="1"/>
  <c r="S93" i="9" s="1"/>
  <c r="AR268" i="9"/>
  <c r="AS268" i="9" s="1"/>
  <c r="AT268" i="9" s="1"/>
  <c r="AU268" i="9" s="1"/>
  <c r="AV268" i="9" s="1"/>
  <c r="AW268" i="9" s="1"/>
  <c r="AX268" i="9" s="1"/>
  <c r="AY268" i="9" s="1"/>
  <c r="AZ268" i="9" s="1"/>
  <c r="BA268" i="9" s="1"/>
  <c r="BB268" i="9" s="1"/>
  <c r="BC268" i="9" s="1"/>
  <c r="AF268" i="9"/>
  <c r="AG268" i="9" s="1"/>
  <c r="AH268" i="9" s="1"/>
  <c r="AI268" i="9" s="1"/>
  <c r="AJ268" i="9" s="1"/>
  <c r="AK268" i="9" s="1"/>
  <c r="AL268" i="9" s="1"/>
  <c r="AM268" i="9" s="1"/>
  <c r="AN268" i="9" s="1"/>
  <c r="AO268" i="9" s="1"/>
  <c r="AP268" i="9" s="1"/>
  <c r="AQ268" i="9" s="1"/>
  <c r="T268" i="9"/>
  <c r="U268" i="9" s="1"/>
  <c r="V268" i="9" s="1"/>
  <c r="W268" i="9" s="1"/>
  <c r="X268" i="9" s="1"/>
  <c r="Y268" i="9" s="1"/>
  <c r="Z268" i="9" s="1"/>
  <c r="AA268" i="9" s="1"/>
  <c r="AB268" i="9" s="1"/>
  <c r="AC268" i="9" s="1"/>
  <c r="AD268" i="9" s="1"/>
  <c r="AE268" i="9" s="1"/>
  <c r="H268" i="9"/>
  <c r="I268" i="9" s="1"/>
  <c r="J268" i="9" s="1"/>
  <c r="K268" i="9" s="1"/>
  <c r="L268" i="9" s="1"/>
  <c r="M268" i="9" s="1"/>
  <c r="N268" i="9" s="1"/>
  <c r="O268" i="9" s="1"/>
  <c r="P268" i="9" s="1"/>
  <c r="Q268" i="9" s="1"/>
  <c r="R268" i="9" s="1"/>
  <c r="S268" i="9" s="1"/>
  <c r="AR413" i="9"/>
  <c r="AS413" i="9" s="1"/>
  <c r="AT413" i="9" s="1"/>
  <c r="AU413" i="9" s="1"/>
  <c r="AV413" i="9" s="1"/>
  <c r="AW413" i="9" s="1"/>
  <c r="AX413" i="9" s="1"/>
  <c r="AY413" i="9" s="1"/>
  <c r="AZ413" i="9" s="1"/>
  <c r="BA413" i="9" s="1"/>
  <c r="BB413" i="9" s="1"/>
  <c r="BC413" i="9" s="1"/>
  <c r="AF413" i="9"/>
  <c r="AG413" i="9" s="1"/>
  <c r="AH413" i="9" s="1"/>
  <c r="AI413" i="9" s="1"/>
  <c r="AJ413" i="9" s="1"/>
  <c r="AK413" i="9" s="1"/>
  <c r="AL413" i="9" s="1"/>
  <c r="AM413" i="9" s="1"/>
  <c r="AN413" i="9" s="1"/>
  <c r="AO413" i="9" s="1"/>
  <c r="AP413" i="9" s="1"/>
  <c r="AQ413" i="9" s="1"/>
  <c r="T413" i="9"/>
  <c r="U413" i="9" s="1"/>
  <c r="V413" i="9" s="1"/>
  <c r="W413" i="9" s="1"/>
  <c r="X413" i="9" s="1"/>
  <c r="Y413" i="9" s="1"/>
  <c r="Z413" i="9" s="1"/>
  <c r="AA413" i="9" s="1"/>
  <c r="AB413" i="9" s="1"/>
  <c r="AC413" i="9" s="1"/>
  <c r="AD413" i="9" s="1"/>
  <c r="AE413" i="9" s="1"/>
  <c r="H413" i="9"/>
  <c r="I413" i="9" s="1"/>
  <c r="J413" i="9" s="1"/>
  <c r="K413" i="9" s="1"/>
  <c r="L413" i="9" s="1"/>
  <c r="M413" i="9" s="1"/>
  <c r="N413" i="9" s="1"/>
  <c r="O413" i="9" s="1"/>
  <c r="P413" i="9" s="1"/>
  <c r="Q413" i="9" s="1"/>
  <c r="R413" i="9" s="1"/>
  <c r="S413" i="9" s="1"/>
  <c r="AR32" i="9"/>
  <c r="AS32" i="9" s="1"/>
  <c r="AT32" i="9" s="1"/>
  <c r="AU32" i="9" s="1"/>
  <c r="AV32" i="9" s="1"/>
  <c r="AW32" i="9" s="1"/>
  <c r="AX32" i="9" s="1"/>
  <c r="AY32" i="9" s="1"/>
  <c r="AZ32" i="9" s="1"/>
  <c r="BA32" i="9" s="1"/>
  <c r="BB32" i="9" s="1"/>
  <c r="BC32" i="9" s="1"/>
  <c r="T32" i="9"/>
  <c r="U32" i="9" s="1"/>
  <c r="V32" i="9" s="1"/>
  <c r="W32" i="9" s="1"/>
  <c r="X32" i="9" s="1"/>
  <c r="Y32" i="9" s="1"/>
  <c r="Z32" i="9" s="1"/>
  <c r="AA32" i="9" s="1"/>
  <c r="AB32" i="9" s="1"/>
  <c r="AC32" i="9" s="1"/>
  <c r="AD32" i="9" s="1"/>
  <c r="AE32" i="9" s="1"/>
  <c r="AF32" i="9"/>
  <c r="AG32" i="9" s="1"/>
  <c r="AH32" i="9" s="1"/>
  <c r="AI32" i="9" s="1"/>
  <c r="AJ32" i="9" s="1"/>
  <c r="AK32" i="9" s="1"/>
  <c r="AL32" i="9" s="1"/>
  <c r="AM32" i="9" s="1"/>
  <c r="AN32" i="9" s="1"/>
  <c r="AO32" i="9" s="1"/>
  <c r="AP32" i="9" s="1"/>
  <c r="AQ32" i="9" s="1"/>
  <c r="H32" i="9"/>
  <c r="I32" i="9" s="1"/>
  <c r="J32" i="9" s="1"/>
  <c r="K32" i="9" s="1"/>
  <c r="L32" i="9" s="1"/>
  <c r="M32" i="9" s="1"/>
  <c r="N32" i="9" s="1"/>
  <c r="O32" i="9" s="1"/>
  <c r="P32" i="9" s="1"/>
  <c r="Q32" i="9" s="1"/>
  <c r="R32" i="9" s="1"/>
  <c r="S32" i="9" s="1"/>
  <c r="A4" i="22"/>
  <c r="AR4" i="9"/>
  <c r="AS4" i="9" s="1"/>
  <c r="AT4" i="9" s="1"/>
  <c r="AU4" i="9" s="1"/>
  <c r="AV4" i="9" s="1"/>
  <c r="AW4" i="9" s="1"/>
  <c r="AX4" i="9" s="1"/>
  <c r="AY4" i="9" s="1"/>
  <c r="AZ4" i="9" s="1"/>
  <c r="BA4" i="9" s="1"/>
  <c r="BB4" i="9" s="1"/>
  <c r="BC4" i="9" s="1"/>
  <c r="T4" i="9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/>
  <c r="H4" i="9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AR260" i="9"/>
  <c r="AS260" i="9" s="1"/>
  <c r="AT260" i="9" s="1"/>
  <c r="AU260" i="9" s="1"/>
  <c r="AV260" i="9" s="1"/>
  <c r="AW260" i="9" s="1"/>
  <c r="AX260" i="9" s="1"/>
  <c r="AY260" i="9" s="1"/>
  <c r="AZ260" i="9" s="1"/>
  <c r="BA260" i="9" s="1"/>
  <c r="BB260" i="9" s="1"/>
  <c r="BC260" i="9" s="1"/>
  <c r="T260" i="9"/>
  <c r="U260" i="9" s="1"/>
  <c r="V260" i="9" s="1"/>
  <c r="W260" i="9" s="1"/>
  <c r="X260" i="9" s="1"/>
  <c r="Y260" i="9" s="1"/>
  <c r="Z260" i="9" s="1"/>
  <c r="AA260" i="9" s="1"/>
  <c r="AB260" i="9" s="1"/>
  <c r="AC260" i="9" s="1"/>
  <c r="AD260" i="9" s="1"/>
  <c r="AE260" i="9" s="1"/>
  <c r="AF260" i="9"/>
  <c r="AG260" i="9" s="1"/>
  <c r="AH260" i="9" s="1"/>
  <c r="AI260" i="9" s="1"/>
  <c r="AJ260" i="9" s="1"/>
  <c r="AK260" i="9" s="1"/>
  <c r="AL260" i="9" s="1"/>
  <c r="AM260" i="9" s="1"/>
  <c r="AN260" i="9" s="1"/>
  <c r="AO260" i="9" s="1"/>
  <c r="AP260" i="9" s="1"/>
  <c r="AQ260" i="9" s="1"/>
  <c r="H260" i="9"/>
  <c r="I260" i="9" s="1"/>
  <c r="J260" i="9" s="1"/>
  <c r="K260" i="9" s="1"/>
  <c r="L260" i="9" s="1"/>
  <c r="M260" i="9" s="1"/>
  <c r="N260" i="9" s="1"/>
  <c r="O260" i="9" s="1"/>
  <c r="P260" i="9" s="1"/>
  <c r="Q260" i="9" s="1"/>
  <c r="R260" i="9" s="1"/>
  <c r="S260" i="9" s="1"/>
  <c r="A378" i="22"/>
  <c r="AR378" i="9"/>
  <c r="AS378" i="9" s="1"/>
  <c r="AT378" i="9" s="1"/>
  <c r="AU378" i="9" s="1"/>
  <c r="AV378" i="9" s="1"/>
  <c r="AW378" i="9" s="1"/>
  <c r="AX378" i="9" s="1"/>
  <c r="AY378" i="9" s="1"/>
  <c r="AZ378" i="9" s="1"/>
  <c r="BA378" i="9" s="1"/>
  <c r="BB378" i="9" s="1"/>
  <c r="BC378" i="9" s="1"/>
  <c r="AF378" i="9"/>
  <c r="AG378" i="9" s="1"/>
  <c r="AH378" i="9" s="1"/>
  <c r="AI378" i="9" s="1"/>
  <c r="AJ378" i="9" s="1"/>
  <c r="AK378" i="9" s="1"/>
  <c r="AL378" i="9" s="1"/>
  <c r="AM378" i="9" s="1"/>
  <c r="AN378" i="9" s="1"/>
  <c r="AO378" i="9" s="1"/>
  <c r="AP378" i="9" s="1"/>
  <c r="AQ378" i="9" s="1"/>
  <c r="T378" i="9"/>
  <c r="U378" i="9" s="1"/>
  <c r="V378" i="9" s="1"/>
  <c r="W378" i="9" s="1"/>
  <c r="X378" i="9" s="1"/>
  <c r="Y378" i="9" s="1"/>
  <c r="Z378" i="9" s="1"/>
  <c r="AA378" i="9" s="1"/>
  <c r="AB378" i="9" s="1"/>
  <c r="AC378" i="9" s="1"/>
  <c r="AD378" i="9" s="1"/>
  <c r="AE378" i="9" s="1"/>
  <c r="H378" i="9"/>
  <c r="I378" i="9" s="1"/>
  <c r="J378" i="9" s="1"/>
  <c r="K378" i="9" s="1"/>
  <c r="L378" i="9" s="1"/>
  <c r="M378" i="9" s="1"/>
  <c r="N378" i="9" s="1"/>
  <c r="O378" i="9" s="1"/>
  <c r="P378" i="9" s="1"/>
  <c r="Q378" i="9" s="1"/>
  <c r="R378" i="9" s="1"/>
  <c r="S378" i="9" s="1"/>
  <c r="AR42" i="9"/>
  <c r="AS42" i="9" s="1"/>
  <c r="AT42" i="9" s="1"/>
  <c r="AU42" i="9" s="1"/>
  <c r="AV42" i="9" s="1"/>
  <c r="AW42" i="9" s="1"/>
  <c r="AX42" i="9" s="1"/>
  <c r="AY42" i="9" s="1"/>
  <c r="AZ42" i="9" s="1"/>
  <c r="BA42" i="9" s="1"/>
  <c r="BB42" i="9" s="1"/>
  <c r="BC42" i="9" s="1"/>
  <c r="AF42" i="9"/>
  <c r="AG42" i="9" s="1"/>
  <c r="AH42" i="9" s="1"/>
  <c r="AI42" i="9" s="1"/>
  <c r="AJ42" i="9" s="1"/>
  <c r="AK42" i="9" s="1"/>
  <c r="AL42" i="9" s="1"/>
  <c r="AM42" i="9" s="1"/>
  <c r="AN42" i="9" s="1"/>
  <c r="AO42" i="9" s="1"/>
  <c r="AP42" i="9" s="1"/>
  <c r="AQ42" i="9" s="1"/>
  <c r="T42" i="9"/>
  <c r="U42" i="9" s="1"/>
  <c r="V42" i="9" s="1"/>
  <c r="W42" i="9" s="1"/>
  <c r="X42" i="9" s="1"/>
  <c r="Y42" i="9" s="1"/>
  <c r="Z42" i="9" s="1"/>
  <c r="AA42" i="9" s="1"/>
  <c r="AB42" i="9" s="1"/>
  <c r="AC42" i="9" s="1"/>
  <c r="AD42" i="9" s="1"/>
  <c r="AE42" i="9" s="1"/>
  <c r="H42" i="9"/>
  <c r="I42" i="9" s="1"/>
  <c r="J42" i="9" s="1"/>
  <c r="K42" i="9" s="1"/>
  <c r="L42" i="9" s="1"/>
  <c r="M42" i="9" s="1"/>
  <c r="N42" i="9" s="1"/>
  <c r="O42" i="9" s="1"/>
  <c r="P42" i="9" s="1"/>
  <c r="Q42" i="9" s="1"/>
  <c r="R42" i="9" s="1"/>
  <c r="S42" i="9" s="1"/>
  <c r="AR171" i="9"/>
  <c r="AS171" i="9" s="1"/>
  <c r="AT171" i="9" s="1"/>
  <c r="AU171" i="9" s="1"/>
  <c r="AV171" i="9" s="1"/>
  <c r="AW171" i="9" s="1"/>
  <c r="AX171" i="9" s="1"/>
  <c r="AY171" i="9" s="1"/>
  <c r="AZ171" i="9" s="1"/>
  <c r="BA171" i="9" s="1"/>
  <c r="BB171" i="9" s="1"/>
  <c r="BC171" i="9" s="1"/>
  <c r="AF171" i="9"/>
  <c r="AG171" i="9" s="1"/>
  <c r="AH171" i="9" s="1"/>
  <c r="AI171" i="9" s="1"/>
  <c r="AJ171" i="9" s="1"/>
  <c r="AK171" i="9" s="1"/>
  <c r="AL171" i="9" s="1"/>
  <c r="AM171" i="9" s="1"/>
  <c r="AN171" i="9" s="1"/>
  <c r="AO171" i="9" s="1"/>
  <c r="AP171" i="9" s="1"/>
  <c r="AQ171" i="9" s="1"/>
  <c r="T171" i="9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H171" i="9"/>
  <c r="I171" i="9" s="1"/>
  <c r="J171" i="9" s="1"/>
  <c r="K171" i="9" s="1"/>
  <c r="L171" i="9" s="1"/>
  <c r="M171" i="9" s="1"/>
  <c r="N171" i="9" s="1"/>
  <c r="O171" i="9" s="1"/>
  <c r="P171" i="9" s="1"/>
  <c r="Q171" i="9" s="1"/>
  <c r="R171" i="9" s="1"/>
  <c r="S171" i="9" s="1"/>
  <c r="AR165" i="9"/>
  <c r="AS165" i="9" s="1"/>
  <c r="AT165" i="9" s="1"/>
  <c r="AU165" i="9" s="1"/>
  <c r="AV165" i="9" s="1"/>
  <c r="AW165" i="9" s="1"/>
  <c r="AX165" i="9" s="1"/>
  <c r="AY165" i="9" s="1"/>
  <c r="AZ165" i="9" s="1"/>
  <c r="BA165" i="9" s="1"/>
  <c r="BB165" i="9" s="1"/>
  <c r="BC165" i="9" s="1"/>
  <c r="T165" i="9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/>
  <c r="AG165" i="9" s="1"/>
  <c r="AH165" i="9" s="1"/>
  <c r="AI165" i="9" s="1"/>
  <c r="AJ165" i="9" s="1"/>
  <c r="AK165" i="9" s="1"/>
  <c r="AL165" i="9" s="1"/>
  <c r="AM165" i="9" s="1"/>
  <c r="AN165" i="9" s="1"/>
  <c r="AO165" i="9" s="1"/>
  <c r="AP165" i="9" s="1"/>
  <c r="AQ165" i="9" s="1"/>
  <c r="H165" i="9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AR137" i="9"/>
  <c r="AS137" i="9" s="1"/>
  <c r="AT137" i="9" s="1"/>
  <c r="AU137" i="9" s="1"/>
  <c r="AV137" i="9" s="1"/>
  <c r="AW137" i="9" s="1"/>
  <c r="AX137" i="9" s="1"/>
  <c r="AY137" i="9" s="1"/>
  <c r="AZ137" i="9" s="1"/>
  <c r="BA137" i="9" s="1"/>
  <c r="BB137" i="9" s="1"/>
  <c r="BC137" i="9" s="1"/>
  <c r="AF137" i="9"/>
  <c r="AG137" i="9" s="1"/>
  <c r="AH137" i="9" s="1"/>
  <c r="AI137" i="9" s="1"/>
  <c r="AJ137" i="9" s="1"/>
  <c r="AK137" i="9" s="1"/>
  <c r="AL137" i="9" s="1"/>
  <c r="AM137" i="9" s="1"/>
  <c r="AN137" i="9" s="1"/>
  <c r="AO137" i="9" s="1"/>
  <c r="AP137" i="9" s="1"/>
  <c r="AQ137" i="9" s="1"/>
  <c r="T137" i="9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H137" i="9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A138" i="22"/>
  <c r="AR138" i="9"/>
  <c r="AS138" i="9" s="1"/>
  <c r="AT138" i="9" s="1"/>
  <c r="AU138" i="9" s="1"/>
  <c r="AV138" i="9" s="1"/>
  <c r="AW138" i="9" s="1"/>
  <c r="AX138" i="9" s="1"/>
  <c r="AY138" i="9" s="1"/>
  <c r="AZ138" i="9" s="1"/>
  <c r="BA138" i="9" s="1"/>
  <c r="BB138" i="9" s="1"/>
  <c r="BC138" i="9" s="1"/>
  <c r="T138" i="9"/>
  <c r="U138" i="9" s="1"/>
  <c r="V138" i="9" s="1"/>
  <c r="W138" i="9" s="1"/>
  <c r="X138" i="9" s="1"/>
  <c r="Y138" i="9" s="1"/>
  <c r="Z138" i="9" s="1"/>
  <c r="AA138" i="9" s="1"/>
  <c r="AB138" i="9" s="1"/>
  <c r="AC138" i="9" s="1"/>
  <c r="AD138" i="9" s="1"/>
  <c r="AE138" i="9" s="1"/>
  <c r="AF138" i="9"/>
  <c r="AG138" i="9" s="1"/>
  <c r="AH138" i="9" s="1"/>
  <c r="AI138" i="9" s="1"/>
  <c r="AJ138" i="9" s="1"/>
  <c r="AK138" i="9" s="1"/>
  <c r="AL138" i="9" s="1"/>
  <c r="AM138" i="9" s="1"/>
  <c r="AN138" i="9" s="1"/>
  <c r="AO138" i="9" s="1"/>
  <c r="AP138" i="9" s="1"/>
  <c r="AQ138" i="9" s="1"/>
  <c r="H138" i="9"/>
  <c r="I138" i="9" s="1"/>
  <c r="J138" i="9" s="1"/>
  <c r="K138" i="9" s="1"/>
  <c r="L138" i="9" s="1"/>
  <c r="M138" i="9" s="1"/>
  <c r="N138" i="9" s="1"/>
  <c r="O138" i="9" s="1"/>
  <c r="P138" i="9" s="1"/>
  <c r="Q138" i="9" s="1"/>
  <c r="R138" i="9" s="1"/>
  <c r="S138" i="9" s="1"/>
  <c r="AR39" i="9"/>
  <c r="AS39" i="9" s="1"/>
  <c r="AT39" i="9" s="1"/>
  <c r="AU39" i="9" s="1"/>
  <c r="AV39" i="9" s="1"/>
  <c r="AW39" i="9" s="1"/>
  <c r="AX39" i="9" s="1"/>
  <c r="AY39" i="9" s="1"/>
  <c r="AZ39" i="9" s="1"/>
  <c r="BA39" i="9" s="1"/>
  <c r="BB39" i="9" s="1"/>
  <c r="BC39" i="9" s="1"/>
  <c r="AF39" i="9"/>
  <c r="AG39" i="9" s="1"/>
  <c r="AH39" i="9" s="1"/>
  <c r="AI39" i="9" s="1"/>
  <c r="AJ39" i="9" s="1"/>
  <c r="AK39" i="9" s="1"/>
  <c r="AL39" i="9" s="1"/>
  <c r="AM39" i="9" s="1"/>
  <c r="AN39" i="9" s="1"/>
  <c r="AO39" i="9" s="1"/>
  <c r="AP39" i="9" s="1"/>
  <c r="AQ39" i="9" s="1"/>
  <c r="T39" i="9"/>
  <c r="U39" i="9" s="1"/>
  <c r="V39" i="9" s="1"/>
  <c r="W39" i="9" s="1"/>
  <c r="X39" i="9" s="1"/>
  <c r="Y39" i="9" s="1"/>
  <c r="Z39" i="9" s="1"/>
  <c r="AA39" i="9" s="1"/>
  <c r="AB39" i="9" s="1"/>
  <c r="AC39" i="9" s="1"/>
  <c r="AD39" i="9" s="1"/>
  <c r="AE39" i="9" s="1"/>
  <c r="H39" i="9"/>
  <c r="I39" i="9" s="1"/>
  <c r="J39" i="9" s="1"/>
  <c r="K39" i="9" s="1"/>
  <c r="L39" i="9" s="1"/>
  <c r="M39" i="9" s="1"/>
  <c r="N39" i="9" s="1"/>
  <c r="O39" i="9" s="1"/>
  <c r="P39" i="9" s="1"/>
  <c r="Q39" i="9" s="1"/>
  <c r="R39" i="9" s="1"/>
  <c r="S39" i="9" s="1"/>
  <c r="AR6" i="9"/>
  <c r="AS6" i="9" s="1"/>
  <c r="AT6" i="9" s="1"/>
  <c r="AU6" i="9" s="1"/>
  <c r="AV6" i="9" s="1"/>
  <c r="AW6" i="9" s="1"/>
  <c r="AX6" i="9" s="1"/>
  <c r="AY6" i="9" s="1"/>
  <c r="AZ6" i="9" s="1"/>
  <c r="BA6" i="9" s="1"/>
  <c r="BB6" i="9" s="1"/>
  <c r="BC6" i="9" s="1"/>
  <c r="AF6" i="9"/>
  <c r="AG6" i="9" s="1"/>
  <c r="AH6" i="9" s="1"/>
  <c r="AI6" i="9" s="1"/>
  <c r="AJ6" i="9" s="1"/>
  <c r="AK6" i="9" s="1"/>
  <c r="AL6" i="9" s="1"/>
  <c r="AM6" i="9" s="1"/>
  <c r="AN6" i="9" s="1"/>
  <c r="AO6" i="9" s="1"/>
  <c r="AP6" i="9" s="1"/>
  <c r="AQ6" i="9" s="1"/>
  <c r="T6" i="9"/>
  <c r="U6" i="9" s="1"/>
  <c r="V6" i="9" s="1"/>
  <c r="W6" i="9" s="1"/>
  <c r="X6" i="9" s="1"/>
  <c r="Y6" i="9" s="1"/>
  <c r="Z6" i="9" s="1"/>
  <c r="AA6" i="9" s="1"/>
  <c r="AB6" i="9" s="1"/>
  <c r="AC6" i="9" s="1"/>
  <c r="AD6" i="9" s="1"/>
  <c r="AE6" i="9" s="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S6" i="9" s="1"/>
  <c r="AR283" i="9"/>
  <c r="AS283" i="9" s="1"/>
  <c r="AT283" i="9" s="1"/>
  <c r="AU283" i="9" s="1"/>
  <c r="AV283" i="9" s="1"/>
  <c r="AW283" i="9" s="1"/>
  <c r="AX283" i="9" s="1"/>
  <c r="AY283" i="9" s="1"/>
  <c r="AZ283" i="9" s="1"/>
  <c r="BA283" i="9" s="1"/>
  <c r="BB283" i="9" s="1"/>
  <c r="BC283" i="9" s="1"/>
  <c r="T283" i="9"/>
  <c r="AF283" i="9"/>
  <c r="AG283" i="9" s="1"/>
  <c r="AH283" i="9" s="1"/>
  <c r="AI283" i="9" s="1"/>
  <c r="AJ283" i="9" s="1"/>
  <c r="AK283" i="9" s="1"/>
  <c r="AL283" i="9" s="1"/>
  <c r="AM283" i="9" s="1"/>
  <c r="AN283" i="9" s="1"/>
  <c r="AO283" i="9" s="1"/>
  <c r="AP283" i="9" s="1"/>
  <c r="AQ283" i="9" s="1"/>
  <c r="H283" i="9"/>
  <c r="I283" i="9" s="1"/>
  <c r="J283" i="9" s="1"/>
  <c r="K283" i="9" s="1"/>
  <c r="L283" i="9" s="1"/>
  <c r="M283" i="9" s="1"/>
  <c r="N283" i="9" s="1"/>
  <c r="O283" i="9" s="1"/>
  <c r="P283" i="9" s="1"/>
  <c r="Q283" i="9" s="1"/>
  <c r="R283" i="9" s="1"/>
  <c r="S283" i="9" s="1"/>
  <c r="AR417" i="9"/>
  <c r="AS417" i="9" s="1"/>
  <c r="AT417" i="9" s="1"/>
  <c r="AU417" i="9" s="1"/>
  <c r="AV417" i="9" s="1"/>
  <c r="AW417" i="9" s="1"/>
  <c r="AX417" i="9" s="1"/>
  <c r="AY417" i="9" s="1"/>
  <c r="AZ417" i="9" s="1"/>
  <c r="BA417" i="9" s="1"/>
  <c r="BB417" i="9" s="1"/>
  <c r="BC417" i="9" s="1"/>
  <c r="T417" i="9"/>
  <c r="U417" i="9" s="1"/>
  <c r="V417" i="9" s="1"/>
  <c r="W417" i="9" s="1"/>
  <c r="X417" i="9" s="1"/>
  <c r="Y417" i="9" s="1"/>
  <c r="Z417" i="9" s="1"/>
  <c r="AA417" i="9" s="1"/>
  <c r="AB417" i="9" s="1"/>
  <c r="AC417" i="9" s="1"/>
  <c r="AD417" i="9" s="1"/>
  <c r="AE417" i="9" s="1"/>
  <c r="AF417" i="9"/>
  <c r="AG417" i="9" s="1"/>
  <c r="AH417" i="9" s="1"/>
  <c r="AI417" i="9" s="1"/>
  <c r="AJ417" i="9" s="1"/>
  <c r="AK417" i="9" s="1"/>
  <c r="AL417" i="9" s="1"/>
  <c r="AM417" i="9" s="1"/>
  <c r="AN417" i="9" s="1"/>
  <c r="AO417" i="9" s="1"/>
  <c r="AP417" i="9" s="1"/>
  <c r="AQ417" i="9" s="1"/>
  <c r="H417" i="9"/>
  <c r="I417" i="9" s="1"/>
  <c r="J417" i="9" s="1"/>
  <c r="K417" i="9" s="1"/>
  <c r="L417" i="9" s="1"/>
  <c r="M417" i="9" s="1"/>
  <c r="N417" i="9" s="1"/>
  <c r="O417" i="9" s="1"/>
  <c r="P417" i="9" s="1"/>
  <c r="Q417" i="9" s="1"/>
  <c r="R417" i="9" s="1"/>
  <c r="S417" i="9" s="1"/>
  <c r="AR101" i="9"/>
  <c r="AS101" i="9" s="1"/>
  <c r="AT101" i="9" s="1"/>
  <c r="AU101" i="9" s="1"/>
  <c r="AV101" i="9" s="1"/>
  <c r="AW101" i="9" s="1"/>
  <c r="AX101" i="9" s="1"/>
  <c r="AY101" i="9" s="1"/>
  <c r="AZ101" i="9" s="1"/>
  <c r="BA101" i="9" s="1"/>
  <c r="BB101" i="9" s="1"/>
  <c r="BC101" i="9" s="1"/>
  <c r="AF101" i="9"/>
  <c r="AG101" i="9" s="1"/>
  <c r="AH101" i="9" s="1"/>
  <c r="AI101" i="9" s="1"/>
  <c r="AJ101" i="9" s="1"/>
  <c r="AK101" i="9" s="1"/>
  <c r="AL101" i="9" s="1"/>
  <c r="AM101" i="9" s="1"/>
  <c r="AN101" i="9" s="1"/>
  <c r="AO101" i="9" s="1"/>
  <c r="AP101" i="9" s="1"/>
  <c r="AQ101" i="9" s="1"/>
  <c r="T101" i="9"/>
  <c r="U101" i="9" s="1"/>
  <c r="V101" i="9" s="1"/>
  <c r="W101" i="9" s="1"/>
  <c r="X101" i="9" s="1"/>
  <c r="Y101" i="9" s="1"/>
  <c r="Z101" i="9" s="1"/>
  <c r="AA101" i="9" s="1"/>
  <c r="AB101" i="9" s="1"/>
  <c r="AC101" i="9" s="1"/>
  <c r="AD101" i="9" s="1"/>
  <c r="AE101" i="9" s="1"/>
  <c r="H101" i="9"/>
  <c r="I101" i="9" s="1"/>
  <c r="J101" i="9" s="1"/>
  <c r="K101" i="9" s="1"/>
  <c r="L101" i="9" s="1"/>
  <c r="M101" i="9" s="1"/>
  <c r="N101" i="9" s="1"/>
  <c r="O101" i="9" s="1"/>
  <c r="P101" i="9" s="1"/>
  <c r="Q101" i="9" s="1"/>
  <c r="R101" i="9" s="1"/>
  <c r="S101" i="9" s="1"/>
  <c r="A50" i="22"/>
  <c r="AR50" i="9"/>
  <c r="AS50" i="9" s="1"/>
  <c r="AT50" i="9" s="1"/>
  <c r="AU50" i="9" s="1"/>
  <c r="AV50" i="9" s="1"/>
  <c r="AW50" i="9" s="1"/>
  <c r="AX50" i="9" s="1"/>
  <c r="AY50" i="9" s="1"/>
  <c r="AZ50" i="9" s="1"/>
  <c r="BA50" i="9" s="1"/>
  <c r="BB50" i="9" s="1"/>
  <c r="BC50" i="9" s="1"/>
  <c r="T50" i="9"/>
  <c r="U50" i="9" s="1"/>
  <c r="V50" i="9" s="1"/>
  <c r="W50" i="9" s="1"/>
  <c r="X50" i="9" s="1"/>
  <c r="Y50" i="9" s="1"/>
  <c r="Z50" i="9" s="1"/>
  <c r="AA50" i="9" s="1"/>
  <c r="AB50" i="9" s="1"/>
  <c r="AC50" i="9" s="1"/>
  <c r="AD50" i="9" s="1"/>
  <c r="AE50" i="9" s="1"/>
  <c r="AF50" i="9"/>
  <c r="AG50" i="9" s="1"/>
  <c r="AH50" i="9" s="1"/>
  <c r="AI50" i="9" s="1"/>
  <c r="AJ50" i="9" s="1"/>
  <c r="AK50" i="9" s="1"/>
  <c r="AL50" i="9" s="1"/>
  <c r="AM50" i="9" s="1"/>
  <c r="AN50" i="9" s="1"/>
  <c r="AO50" i="9" s="1"/>
  <c r="AP50" i="9" s="1"/>
  <c r="AQ50" i="9" s="1"/>
  <c r="H50" i="9"/>
  <c r="I50" i="9" s="1"/>
  <c r="J50" i="9" s="1"/>
  <c r="K50" i="9" s="1"/>
  <c r="L50" i="9" s="1"/>
  <c r="M50" i="9" s="1"/>
  <c r="N50" i="9" s="1"/>
  <c r="O50" i="9" s="1"/>
  <c r="P50" i="9" s="1"/>
  <c r="Q50" i="9" s="1"/>
  <c r="R50" i="9" s="1"/>
  <c r="S50" i="9" s="1"/>
  <c r="AR339" i="9"/>
  <c r="AS339" i="9" s="1"/>
  <c r="AT339" i="9" s="1"/>
  <c r="AU339" i="9" s="1"/>
  <c r="AV339" i="9" s="1"/>
  <c r="AW339" i="9" s="1"/>
  <c r="AX339" i="9" s="1"/>
  <c r="AY339" i="9" s="1"/>
  <c r="AZ339" i="9" s="1"/>
  <c r="BA339" i="9" s="1"/>
  <c r="BB339" i="9" s="1"/>
  <c r="BC339" i="9" s="1"/>
  <c r="AF339" i="9"/>
  <c r="AG339" i="9" s="1"/>
  <c r="AH339" i="9" s="1"/>
  <c r="AI339" i="9" s="1"/>
  <c r="AJ339" i="9" s="1"/>
  <c r="AK339" i="9" s="1"/>
  <c r="AL339" i="9" s="1"/>
  <c r="AM339" i="9" s="1"/>
  <c r="AN339" i="9" s="1"/>
  <c r="AO339" i="9" s="1"/>
  <c r="AP339" i="9" s="1"/>
  <c r="AQ339" i="9" s="1"/>
  <c r="T339" i="9"/>
  <c r="U339" i="9" s="1"/>
  <c r="V339" i="9" s="1"/>
  <c r="W339" i="9" s="1"/>
  <c r="X339" i="9" s="1"/>
  <c r="Y339" i="9" s="1"/>
  <c r="Z339" i="9" s="1"/>
  <c r="AA339" i="9" s="1"/>
  <c r="AB339" i="9" s="1"/>
  <c r="AC339" i="9" s="1"/>
  <c r="AD339" i="9" s="1"/>
  <c r="AE339" i="9" s="1"/>
  <c r="H339" i="9"/>
  <c r="I339" i="9" s="1"/>
  <c r="J339" i="9" s="1"/>
  <c r="K339" i="9" s="1"/>
  <c r="L339" i="9" s="1"/>
  <c r="M339" i="9" s="1"/>
  <c r="N339" i="9" s="1"/>
  <c r="O339" i="9" s="1"/>
  <c r="P339" i="9" s="1"/>
  <c r="Q339" i="9" s="1"/>
  <c r="R339" i="9" s="1"/>
  <c r="S339" i="9" s="1"/>
  <c r="AR421" i="9"/>
  <c r="AS421" i="9" s="1"/>
  <c r="AT421" i="9" s="1"/>
  <c r="AU421" i="9" s="1"/>
  <c r="AV421" i="9" s="1"/>
  <c r="AW421" i="9" s="1"/>
  <c r="AX421" i="9" s="1"/>
  <c r="AY421" i="9" s="1"/>
  <c r="AZ421" i="9" s="1"/>
  <c r="BA421" i="9" s="1"/>
  <c r="BB421" i="9" s="1"/>
  <c r="BC421" i="9" s="1"/>
  <c r="AF421" i="9"/>
  <c r="AG421" i="9" s="1"/>
  <c r="AH421" i="9" s="1"/>
  <c r="AI421" i="9" s="1"/>
  <c r="AJ421" i="9" s="1"/>
  <c r="AK421" i="9" s="1"/>
  <c r="AL421" i="9" s="1"/>
  <c r="AM421" i="9" s="1"/>
  <c r="AN421" i="9" s="1"/>
  <c r="AO421" i="9" s="1"/>
  <c r="AP421" i="9" s="1"/>
  <c r="AQ421" i="9" s="1"/>
  <c r="T421" i="9"/>
  <c r="U421" i="9" s="1"/>
  <c r="V421" i="9" s="1"/>
  <c r="W421" i="9" s="1"/>
  <c r="X421" i="9" s="1"/>
  <c r="Y421" i="9" s="1"/>
  <c r="Z421" i="9" s="1"/>
  <c r="AA421" i="9" s="1"/>
  <c r="AB421" i="9" s="1"/>
  <c r="AC421" i="9" s="1"/>
  <c r="AD421" i="9" s="1"/>
  <c r="AE421" i="9" s="1"/>
  <c r="H421" i="9"/>
  <c r="A43" i="22"/>
  <c r="AR43" i="9"/>
  <c r="AS43" i="9" s="1"/>
  <c r="AT43" i="9" s="1"/>
  <c r="AU43" i="9" s="1"/>
  <c r="AV43" i="9" s="1"/>
  <c r="AW43" i="9" s="1"/>
  <c r="AX43" i="9" s="1"/>
  <c r="AY43" i="9" s="1"/>
  <c r="AZ43" i="9" s="1"/>
  <c r="BA43" i="9" s="1"/>
  <c r="BB43" i="9" s="1"/>
  <c r="BC43" i="9" s="1"/>
  <c r="T43" i="9"/>
  <c r="U43" i="9" s="1"/>
  <c r="V43" i="9" s="1"/>
  <c r="W43" i="9" s="1"/>
  <c r="X43" i="9" s="1"/>
  <c r="Y43" i="9" s="1"/>
  <c r="Z43" i="9" s="1"/>
  <c r="AA43" i="9" s="1"/>
  <c r="AB43" i="9" s="1"/>
  <c r="AC43" i="9" s="1"/>
  <c r="AD43" i="9" s="1"/>
  <c r="AE43" i="9" s="1"/>
  <c r="AF43" i="9"/>
  <c r="AG43" i="9" s="1"/>
  <c r="AH43" i="9" s="1"/>
  <c r="AI43" i="9" s="1"/>
  <c r="AJ43" i="9" s="1"/>
  <c r="AK43" i="9" s="1"/>
  <c r="AL43" i="9" s="1"/>
  <c r="AM43" i="9" s="1"/>
  <c r="AN43" i="9" s="1"/>
  <c r="AO43" i="9" s="1"/>
  <c r="AP43" i="9" s="1"/>
  <c r="AQ43" i="9" s="1"/>
  <c r="H43" i="9"/>
  <c r="I43" i="9" s="1"/>
  <c r="J43" i="9" s="1"/>
  <c r="K43" i="9" s="1"/>
  <c r="L43" i="9" s="1"/>
  <c r="M43" i="9" s="1"/>
  <c r="N43" i="9" s="1"/>
  <c r="O43" i="9" s="1"/>
  <c r="P43" i="9" s="1"/>
  <c r="Q43" i="9" s="1"/>
  <c r="R43" i="9" s="1"/>
  <c r="S43" i="9" s="1"/>
  <c r="AR152" i="9"/>
  <c r="AS152" i="9" s="1"/>
  <c r="AT152" i="9" s="1"/>
  <c r="AU152" i="9" s="1"/>
  <c r="AV152" i="9" s="1"/>
  <c r="AW152" i="9" s="1"/>
  <c r="AX152" i="9" s="1"/>
  <c r="AY152" i="9" s="1"/>
  <c r="AZ152" i="9" s="1"/>
  <c r="BA152" i="9" s="1"/>
  <c r="BB152" i="9" s="1"/>
  <c r="BC152" i="9" s="1"/>
  <c r="AF152" i="9"/>
  <c r="AG152" i="9" s="1"/>
  <c r="AH152" i="9" s="1"/>
  <c r="AI152" i="9" s="1"/>
  <c r="AJ152" i="9" s="1"/>
  <c r="AK152" i="9" s="1"/>
  <c r="AL152" i="9" s="1"/>
  <c r="AM152" i="9" s="1"/>
  <c r="AN152" i="9" s="1"/>
  <c r="AO152" i="9" s="1"/>
  <c r="AP152" i="9" s="1"/>
  <c r="AQ152" i="9" s="1"/>
  <c r="T152" i="9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H152" i="9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A52" i="22"/>
  <c r="AR52" i="9"/>
  <c r="AS52" i="9" s="1"/>
  <c r="AT52" i="9" s="1"/>
  <c r="AU52" i="9" s="1"/>
  <c r="AV52" i="9" s="1"/>
  <c r="AW52" i="9" s="1"/>
  <c r="AX52" i="9" s="1"/>
  <c r="AY52" i="9" s="1"/>
  <c r="AZ52" i="9" s="1"/>
  <c r="BA52" i="9" s="1"/>
  <c r="BB52" i="9" s="1"/>
  <c r="BC52" i="9" s="1"/>
  <c r="T52" i="9"/>
  <c r="U52" i="9" s="1"/>
  <c r="V52" i="9" s="1"/>
  <c r="W52" i="9" s="1"/>
  <c r="X52" i="9" s="1"/>
  <c r="Y52" i="9" s="1"/>
  <c r="Z52" i="9" s="1"/>
  <c r="AA52" i="9" s="1"/>
  <c r="AB52" i="9" s="1"/>
  <c r="AC52" i="9" s="1"/>
  <c r="AD52" i="9" s="1"/>
  <c r="AE52" i="9" s="1"/>
  <c r="AF52" i="9"/>
  <c r="AG52" i="9" s="1"/>
  <c r="AH52" i="9" s="1"/>
  <c r="AI52" i="9" s="1"/>
  <c r="AJ52" i="9" s="1"/>
  <c r="AK52" i="9" s="1"/>
  <c r="AL52" i="9" s="1"/>
  <c r="AM52" i="9" s="1"/>
  <c r="AN52" i="9" s="1"/>
  <c r="AO52" i="9" s="1"/>
  <c r="AP52" i="9" s="1"/>
  <c r="AQ52" i="9" s="1"/>
  <c r="H52" i="9"/>
  <c r="I52" i="9" s="1"/>
  <c r="J52" i="9" s="1"/>
  <c r="K52" i="9" s="1"/>
  <c r="L52" i="9" s="1"/>
  <c r="M52" i="9" s="1"/>
  <c r="N52" i="9" s="1"/>
  <c r="O52" i="9" s="1"/>
  <c r="P52" i="9" s="1"/>
  <c r="Q52" i="9" s="1"/>
  <c r="R52" i="9" s="1"/>
  <c r="S52" i="9" s="1"/>
  <c r="AR230" i="9"/>
  <c r="AS230" i="9" s="1"/>
  <c r="AT230" i="9" s="1"/>
  <c r="AU230" i="9" s="1"/>
  <c r="AV230" i="9" s="1"/>
  <c r="AW230" i="9" s="1"/>
  <c r="AX230" i="9" s="1"/>
  <c r="AY230" i="9" s="1"/>
  <c r="AZ230" i="9" s="1"/>
  <c r="BA230" i="9" s="1"/>
  <c r="BB230" i="9" s="1"/>
  <c r="BC230" i="9" s="1"/>
  <c r="T230" i="9"/>
  <c r="U230" i="9" s="1"/>
  <c r="V230" i="9" s="1"/>
  <c r="W230" i="9" s="1"/>
  <c r="X230" i="9" s="1"/>
  <c r="Y230" i="9" s="1"/>
  <c r="Z230" i="9" s="1"/>
  <c r="AA230" i="9" s="1"/>
  <c r="AB230" i="9" s="1"/>
  <c r="AC230" i="9" s="1"/>
  <c r="AD230" i="9" s="1"/>
  <c r="AE230" i="9" s="1"/>
  <c r="AF230" i="9"/>
  <c r="AG230" i="9" s="1"/>
  <c r="AH230" i="9" s="1"/>
  <c r="AI230" i="9" s="1"/>
  <c r="AJ230" i="9" s="1"/>
  <c r="AK230" i="9" s="1"/>
  <c r="AL230" i="9" s="1"/>
  <c r="AM230" i="9" s="1"/>
  <c r="AN230" i="9" s="1"/>
  <c r="AO230" i="9" s="1"/>
  <c r="AP230" i="9" s="1"/>
  <c r="AQ230" i="9" s="1"/>
  <c r="H230" i="9"/>
  <c r="I230" i="9" s="1"/>
  <c r="J230" i="9" s="1"/>
  <c r="K230" i="9" s="1"/>
  <c r="L230" i="9" s="1"/>
  <c r="M230" i="9" s="1"/>
  <c r="N230" i="9" s="1"/>
  <c r="O230" i="9" s="1"/>
  <c r="P230" i="9" s="1"/>
  <c r="Q230" i="9" s="1"/>
  <c r="R230" i="9" s="1"/>
  <c r="S230" i="9" s="1"/>
  <c r="A11" i="22"/>
  <c r="AR11" i="9"/>
  <c r="AS11" i="9" s="1"/>
  <c r="AT11" i="9" s="1"/>
  <c r="AU11" i="9" s="1"/>
  <c r="AV11" i="9" s="1"/>
  <c r="AW11" i="9" s="1"/>
  <c r="AX11" i="9" s="1"/>
  <c r="AY11" i="9" s="1"/>
  <c r="AZ11" i="9" s="1"/>
  <c r="BA11" i="9" s="1"/>
  <c r="BB11" i="9" s="1"/>
  <c r="BC11" i="9" s="1"/>
  <c r="AF11" i="9"/>
  <c r="AG11" i="9" s="1"/>
  <c r="AH11" i="9" s="1"/>
  <c r="AI11" i="9" s="1"/>
  <c r="AJ11" i="9" s="1"/>
  <c r="AK11" i="9" s="1"/>
  <c r="AL11" i="9" s="1"/>
  <c r="AM11" i="9" s="1"/>
  <c r="AN11" i="9" s="1"/>
  <c r="AO11" i="9" s="1"/>
  <c r="AP11" i="9" s="1"/>
  <c r="AQ11" i="9" s="1"/>
  <c r="T11" i="9"/>
  <c r="U11" i="9" s="1"/>
  <c r="V11" i="9" s="1"/>
  <c r="W11" i="9" s="1"/>
  <c r="X11" i="9" s="1"/>
  <c r="Y11" i="9" s="1"/>
  <c r="Z11" i="9" s="1"/>
  <c r="AA11" i="9" s="1"/>
  <c r="AB11" i="9" s="1"/>
  <c r="AC11" i="9" s="1"/>
  <c r="AD11" i="9" s="1"/>
  <c r="AE11" i="9" s="1"/>
  <c r="H11" i="9"/>
  <c r="I11" i="9" s="1"/>
  <c r="J11" i="9" s="1"/>
  <c r="K11" i="9" s="1"/>
  <c r="L11" i="9" s="1"/>
  <c r="M11" i="9" s="1"/>
  <c r="N11" i="9" s="1"/>
  <c r="O11" i="9" s="1"/>
  <c r="P11" i="9" s="1"/>
  <c r="Q11" i="9" s="1"/>
  <c r="R11" i="9" s="1"/>
  <c r="S11" i="9" s="1"/>
  <c r="AR142" i="9"/>
  <c r="AS142" i="9" s="1"/>
  <c r="AT142" i="9" s="1"/>
  <c r="AU142" i="9" s="1"/>
  <c r="AV142" i="9" s="1"/>
  <c r="AW142" i="9" s="1"/>
  <c r="AX142" i="9" s="1"/>
  <c r="AY142" i="9" s="1"/>
  <c r="AZ142" i="9" s="1"/>
  <c r="BA142" i="9" s="1"/>
  <c r="BB142" i="9" s="1"/>
  <c r="BC142" i="9" s="1"/>
  <c r="T142" i="9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/>
  <c r="AG142" i="9" s="1"/>
  <c r="AH142" i="9" s="1"/>
  <c r="AI142" i="9" s="1"/>
  <c r="AJ142" i="9" s="1"/>
  <c r="AK142" i="9" s="1"/>
  <c r="AL142" i="9" s="1"/>
  <c r="AM142" i="9" s="1"/>
  <c r="AN142" i="9" s="1"/>
  <c r="AO142" i="9" s="1"/>
  <c r="AP142" i="9" s="1"/>
  <c r="AQ142" i="9" s="1"/>
  <c r="H142" i="9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S142" i="9" s="1"/>
  <c r="AR134" i="9"/>
  <c r="AS134" i="9" s="1"/>
  <c r="AT134" i="9" s="1"/>
  <c r="AU134" i="9" s="1"/>
  <c r="AV134" i="9" s="1"/>
  <c r="AW134" i="9" s="1"/>
  <c r="AX134" i="9" s="1"/>
  <c r="AY134" i="9" s="1"/>
  <c r="AZ134" i="9" s="1"/>
  <c r="BA134" i="9" s="1"/>
  <c r="BB134" i="9" s="1"/>
  <c r="BC134" i="9" s="1"/>
  <c r="AF134" i="9"/>
  <c r="AG134" i="9" s="1"/>
  <c r="AH134" i="9" s="1"/>
  <c r="AI134" i="9" s="1"/>
  <c r="AJ134" i="9" s="1"/>
  <c r="AK134" i="9" s="1"/>
  <c r="AL134" i="9" s="1"/>
  <c r="AM134" i="9" s="1"/>
  <c r="AN134" i="9" s="1"/>
  <c r="AO134" i="9" s="1"/>
  <c r="AP134" i="9" s="1"/>
  <c r="AQ134" i="9" s="1"/>
  <c r="T134" i="9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H134" i="9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AR181" i="9"/>
  <c r="AS181" i="9" s="1"/>
  <c r="AT181" i="9" s="1"/>
  <c r="AU181" i="9" s="1"/>
  <c r="AV181" i="9" s="1"/>
  <c r="AW181" i="9" s="1"/>
  <c r="AX181" i="9" s="1"/>
  <c r="AY181" i="9" s="1"/>
  <c r="AZ181" i="9" s="1"/>
  <c r="BA181" i="9" s="1"/>
  <c r="BB181" i="9" s="1"/>
  <c r="BC181" i="9" s="1"/>
  <c r="AF181" i="9"/>
  <c r="AG181" i="9" s="1"/>
  <c r="AH181" i="9" s="1"/>
  <c r="AI181" i="9" s="1"/>
  <c r="AJ181" i="9" s="1"/>
  <c r="AK181" i="9" s="1"/>
  <c r="AL181" i="9" s="1"/>
  <c r="AM181" i="9" s="1"/>
  <c r="AN181" i="9" s="1"/>
  <c r="AO181" i="9" s="1"/>
  <c r="AP181" i="9" s="1"/>
  <c r="AQ181" i="9" s="1"/>
  <c r="T181" i="9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H181" i="9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AR325" i="9"/>
  <c r="AS325" i="9" s="1"/>
  <c r="AT325" i="9" s="1"/>
  <c r="AU325" i="9" s="1"/>
  <c r="AV325" i="9" s="1"/>
  <c r="AW325" i="9" s="1"/>
  <c r="AX325" i="9" s="1"/>
  <c r="AY325" i="9" s="1"/>
  <c r="AZ325" i="9" s="1"/>
  <c r="BA325" i="9" s="1"/>
  <c r="BB325" i="9" s="1"/>
  <c r="BC325" i="9" s="1"/>
  <c r="T325" i="9"/>
  <c r="U325" i="9" s="1"/>
  <c r="V325" i="9" s="1"/>
  <c r="W325" i="9" s="1"/>
  <c r="X325" i="9" s="1"/>
  <c r="Y325" i="9" s="1"/>
  <c r="Z325" i="9" s="1"/>
  <c r="AA325" i="9" s="1"/>
  <c r="AB325" i="9" s="1"/>
  <c r="AC325" i="9" s="1"/>
  <c r="AD325" i="9" s="1"/>
  <c r="AE325" i="9" s="1"/>
  <c r="AF325" i="9"/>
  <c r="AG325" i="9" s="1"/>
  <c r="AH325" i="9" s="1"/>
  <c r="AI325" i="9" s="1"/>
  <c r="AJ325" i="9" s="1"/>
  <c r="AK325" i="9" s="1"/>
  <c r="AL325" i="9" s="1"/>
  <c r="AM325" i="9" s="1"/>
  <c r="AN325" i="9" s="1"/>
  <c r="AO325" i="9" s="1"/>
  <c r="AP325" i="9" s="1"/>
  <c r="AQ325" i="9" s="1"/>
  <c r="H325" i="9"/>
  <c r="I325" i="9" s="1"/>
  <c r="J325" i="9" s="1"/>
  <c r="K325" i="9" s="1"/>
  <c r="L325" i="9" s="1"/>
  <c r="M325" i="9" s="1"/>
  <c r="N325" i="9" s="1"/>
  <c r="O325" i="9" s="1"/>
  <c r="P325" i="9" s="1"/>
  <c r="Q325" i="9" s="1"/>
  <c r="R325" i="9" s="1"/>
  <c r="S325" i="9" s="1"/>
  <c r="A132" i="22"/>
  <c r="AR132" i="9"/>
  <c r="AS132" i="9" s="1"/>
  <c r="AT132" i="9" s="1"/>
  <c r="AU132" i="9" s="1"/>
  <c r="AV132" i="9" s="1"/>
  <c r="AW132" i="9" s="1"/>
  <c r="AX132" i="9" s="1"/>
  <c r="AY132" i="9" s="1"/>
  <c r="AZ132" i="9" s="1"/>
  <c r="BA132" i="9" s="1"/>
  <c r="BB132" i="9" s="1"/>
  <c r="BC132" i="9" s="1"/>
  <c r="AF132" i="9"/>
  <c r="AG132" i="9" s="1"/>
  <c r="AH132" i="9" s="1"/>
  <c r="AI132" i="9" s="1"/>
  <c r="AJ132" i="9" s="1"/>
  <c r="AK132" i="9" s="1"/>
  <c r="AL132" i="9" s="1"/>
  <c r="AM132" i="9" s="1"/>
  <c r="AN132" i="9" s="1"/>
  <c r="AO132" i="9" s="1"/>
  <c r="AP132" i="9" s="1"/>
  <c r="AQ132" i="9" s="1"/>
  <c r="T132" i="9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H132" i="9"/>
  <c r="AR46" i="9"/>
  <c r="AS46" i="9" s="1"/>
  <c r="AT46" i="9" s="1"/>
  <c r="AU46" i="9" s="1"/>
  <c r="AV46" i="9" s="1"/>
  <c r="AW46" i="9" s="1"/>
  <c r="AX46" i="9" s="1"/>
  <c r="AY46" i="9" s="1"/>
  <c r="AZ46" i="9" s="1"/>
  <c r="BA46" i="9" s="1"/>
  <c r="BB46" i="9" s="1"/>
  <c r="BC46" i="9" s="1"/>
  <c r="AF46" i="9"/>
  <c r="AG46" i="9" s="1"/>
  <c r="AH46" i="9" s="1"/>
  <c r="AI46" i="9" s="1"/>
  <c r="AJ46" i="9" s="1"/>
  <c r="AK46" i="9" s="1"/>
  <c r="AL46" i="9" s="1"/>
  <c r="AM46" i="9" s="1"/>
  <c r="AN46" i="9" s="1"/>
  <c r="AO46" i="9" s="1"/>
  <c r="AP46" i="9" s="1"/>
  <c r="AQ46" i="9" s="1"/>
  <c r="T46" i="9"/>
  <c r="U46" i="9" s="1"/>
  <c r="V46" i="9" s="1"/>
  <c r="W46" i="9" s="1"/>
  <c r="X46" i="9" s="1"/>
  <c r="Y46" i="9" s="1"/>
  <c r="Z46" i="9" s="1"/>
  <c r="AA46" i="9" s="1"/>
  <c r="AB46" i="9" s="1"/>
  <c r="AC46" i="9" s="1"/>
  <c r="AD46" i="9" s="1"/>
  <c r="AE46" i="9" s="1"/>
  <c r="H46" i="9"/>
  <c r="I46" i="9" s="1"/>
  <c r="J46" i="9" s="1"/>
  <c r="K46" i="9" s="1"/>
  <c r="L46" i="9" s="1"/>
  <c r="M46" i="9" s="1"/>
  <c r="N46" i="9" s="1"/>
  <c r="O46" i="9" s="1"/>
  <c r="P46" i="9" s="1"/>
  <c r="Q46" i="9" s="1"/>
  <c r="R46" i="9" s="1"/>
  <c r="S46" i="9" s="1"/>
  <c r="A155" i="22"/>
  <c r="AR155" i="9"/>
  <c r="AS155" i="9" s="1"/>
  <c r="AT155" i="9" s="1"/>
  <c r="AU155" i="9" s="1"/>
  <c r="AV155" i="9" s="1"/>
  <c r="AW155" i="9" s="1"/>
  <c r="AX155" i="9" s="1"/>
  <c r="AY155" i="9" s="1"/>
  <c r="AZ155" i="9" s="1"/>
  <c r="BA155" i="9" s="1"/>
  <c r="BB155" i="9" s="1"/>
  <c r="BC155" i="9" s="1"/>
  <c r="T155" i="9"/>
  <c r="U155" i="9" s="1"/>
  <c r="V155" i="9" s="1"/>
  <c r="W155" i="9" s="1"/>
  <c r="X155" i="9" s="1"/>
  <c r="Y155" i="9" s="1"/>
  <c r="Z155" i="9" s="1"/>
  <c r="AA155" i="9" s="1"/>
  <c r="AB155" i="9" s="1"/>
  <c r="AC155" i="9" s="1"/>
  <c r="AD155" i="9" s="1"/>
  <c r="AE155" i="9" s="1"/>
  <c r="AF155" i="9"/>
  <c r="AG155" i="9" s="1"/>
  <c r="AH155" i="9" s="1"/>
  <c r="AI155" i="9" s="1"/>
  <c r="AJ155" i="9" s="1"/>
  <c r="AK155" i="9" s="1"/>
  <c r="AL155" i="9" s="1"/>
  <c r="AM155" i="9" s="1"/>
  <c r="AN155" i="9" s="1"/>
  <c r="AO155" i="9" s="1"/>
  <c r="AP155" i="9" s="1"/>
  <c r="AQ155" i="9" s="1"/>
  <c r="H155" i="9"/>
  <c r="I155" i="9" s="1"/>
  <c r="J155" i="9" s="1"/>
  <c r="K155" i="9" s="1"/>
  <c r="L155" i="9" s="1"/>
  <c r="M155" i="9" s="1"/>
  <c r="N155" i="9" s="1"/>
  <c r="O155" i="9" s="1"/>
  <c r="P155" i="9" s="1"/>
  <c r="Q155" i="9" s="1"/>
  <c r="R155" i="9" s="1"/>
  <c r="S155" i="9" s="1"/>
  <c r="AR135" i="9"/>
  <c r="AS135" i="9" s="1"/>
  <c r="AT135" i="9" s="1"/>
  <c r="AU135" i="9" s="1"/>
  <c r="AV135" i="9" s="1"/>
  <c r="AW135" i="9" s="1"/>
  <c r="AX135" i="9" s="1"/>
  <c r="AY135" i="9" s="1"/>
  <c r="AZ135" i="9" s="1"/>
  <c r="BA135" i="9" s="1"/>
  <c r="BB135" i="9" s="1"/>
  <c r="BC135" i="9" s="1"/>
  <c r="AF135" i="9"/>
  <c r="AG135" i="9" s="1"/>
  <c r="AH135" i="9" s="1"/>
  <c r="AI135" i="9" s="1"/>
  <c r="AJ135" i="9" s="1"/>
  <c r="AK135" i="9" s="1"/>
  <c r="AL135" i="9" s="1"/>
  <c r="AM135" i="9" s="1"/>
  <c r="AN135" i="9" s="1"/>
  <c r="AO135" i="9" s="1"/>
  <c r="AP135" i="9" s="1"/>
  <c r="AQ135" i="9" s="1"/>
  <c r="T135" i="9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H135" i="9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S135" i="9" s="1"/>
  <c r="AR21" i="9"/>
  <c r="AS21" i="9" s="1"/>
  <c r="AT21" i="9" s="1"/>
  <c r="AU21" i="9" s="1"/>
  <c r="AV21" i="9" s="1"/>
  <c r="AW21" i="9" s="1"/>
  <c r="AX21" i="9" s="1"/>
  <c r="AY21" i="9" s="1"/>
  <c r="AZ21" i="9" s="1"/>
  <c r="BA21" i="9" s="1"/>
  <c r="BB21" i="9" s="1"/>
  <c r="BC21" i="9" s="1"/>
  <c r="AF21" i="9"/>
  <c r="AG21" i="9" s="1"/>
  <c r="AH21" i="9" s="1"/>
  <c r="AI21" i="9" s="1"/>
  <c r="AJ21" i="9" s="1"/>
  <c r="AK21" i="9" s="1"/>
  <c r="AL21" i="9" s="1"/>
  <c r="AM21" i="9" s="1"/>
  <c r="AN21" i="9" s="1"/>
  <c r="AO21" i="9" s="1"/>
  <c r="AP21" i="9" s="1"/>
  <c r="AQ21" i="9" s="1"/>
  <c r="T21" i="9"/>
  <c r="U21" i="9" s="1"/>
  <c r="V21" i="9" s="1"/>
  <c r="W21" i="9" s="1"/>
  <c r="X21" i="9" s="1"/>
  <c r="Y21" i="9" s="1"/>
  <c r="Z21" i="9" s="1"/>
  <c r="AA21" i="9" s="1"/>
  <c r="AB21" i="9" s="1"/>
  <c r="AC21" i="9" s="1"/>
  <c r="AD21" i="9" s="1"/>
  <c r="AE21" i="9" s="1"/>
  <c r="H21" i="9"/>
  <c r="I21" i="9" s="1"/>
  <c r="J21" i="9" s="1"/>
  <c r="K21" i="9" s="1"/>
  <c r="L21" i="9" s="1"/>
  <c r="M21" i="9" s="1"/>
  <c r="N21" i="9" s="1"/>
  <c r="O21" i="9" s="1"/>
  <c r="P21" i="9" s="1"/>
  <c r="Q21" i="9" s="1"/>
  <c r="R21" i="9" s="1"/>
  <c r="S21" i="9" s="1"/>
  <c r="AR136" i="9"/>
  <c r="AS136" i="9" s="1"/>
  <c r="AT136" i="9" s="1"/>
  <c r="AU136" i="9" s="1"/>
  <c r="AV136" i="9" s="1"/>
  <c r="AW136" i="9" s="1"/>
  <c r="AX136" i="9" s="1"/>
  <c r="AY136" i="9" s="1"/>
  <c r="AZ136" i="9" s="1"/>
  <c r="BA136" i="9" s="1"/>
  <c r="BB136" i="9" s="1"/>
  <c r="BC136" i="9" s="1"/>
  <c r="AF136" i="9"/>
  <c r="AG136" i="9" s="1"/>
  <c r="AH136" i="9" s="1"/>
  <c r="AI136" i="9" s="1"/>
  <c r="AJ136" i="9" s="1"/>
  <c r="AK136" i="9" s="1"/>
  <c r="AL136" i="9" s="1"/>
  <c r="AM136" i="9" s="1"/>
  <c r="AN136" i="9" s="1"/>
  <c r="AO136" i="9" s="1"/>
  <c r="AP136" i="9" s="1"/>
  <c r="AQ136" i="9" s="1"/>
  <c r="T136" i="9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H136" i="9"/>
  <c r="I136" i="9" s="1"/>
  <c r="J136" i="9" s="1"/>
  <c r="K136" i="9" s="1"/>
  <c r="L136" i="9" s="1"/>
  <c r="M136" i="9" s="1"/>
  <c r="N136" i="9" s="1"/>
  <c r="O136" i="9" s="1"/>
  <c r="P136" i="9" s="1"/>
  <c r="Q136" i="9" s="1"/>
  <c r="R136" i="9" s="1"/>
  <c r="S136" i="9" s="1"/>
  <c r="AR84" i="9"/>
  <c r="AS84" i="9" s="1"/>
  <c r="AT84" i="9" s="1"/>
  <c r="AU84" i="9" s="1"/>
  <c r="AV84" i="9" s="1"/>
  <c r="AW84" i="9" s="1"/>
  <c r="AX84" i="9" s="1"/>
  <c r="AY84" i="9" s="1"/>
  <c r="AZ84" i="9" s="1"/>
  <c r="BA84" i="9" s="1"/>
  <c r="BB84" i="9" s="1"/>
  <c r="BC84" i="9" s="1"/>
  <c r="T84" i="9"/>
  <c r="U84" i="9" s="1"/>
  <c r="V84" i="9" s="1"/>
  <c r="W84" i="9" s="1"/>
  <c r="X84" i="9" s="1"/>
  <c r="Y84" i="9" s="1"/>
  <c r="Z84" i="9" s="1"/>
  <c r="AA84" i="9" s="1"/>
  <c r="AB84" i="9" s="1"/>
  <c r="AC84" i="9" s="1"/>
  <c r="AD84" i="9" s="1"/>
  <c r="AE84" i="9" s="1"/>
  <c r="AF84" i="9"/>
  <c r="AG84" i="9" s="1"/>
  <c r="AH84" i="9" s="1"/>
  <c r="AI84" i="9" s="1"/>
  <c r="AJ84" i="9" s="1"/>
  <c r="AK84" i="9" s="1"/>
  <c r="AL84" i="9" s="1"/>
  <c r="AM84" i="9" s="1"/>
  <c r="AN84" i="9" s="1"/>
  <c r="AO84" i="9" s="1"/>
  <c r="AP84" i="9" s="1"/>
  <c r="AQ84" i="9" s="1"/>
  <c r="H84" i="9"/>
  <c r="I84" i="9" s="1"/>
  <c r="J84" i="9" s="1"/>
  <c r="K84" i="9" s="1"/>
  <c r="L84" i="9" s="1"/>
  <c r="M84" i="9" s="1"/>
  <c r="N84" i="9" s="1"/>
  <c r="O84" i="9" s="1"/>
  <c r="P84" i="9" s="1"/>
  <c r="Q84" i="9" s="1"/>
  <c r="R84" i="9" s="1"/>
  <c r="S84" i="9" s="1"/>
  <c r="AR44" i="9"/>
  <c r="AS44" i="9" s="1"/>
  <c r="AT44" i="9" s="1"/>
  <c r="AU44" i="9" s="1"/>
  <c r="AV44" i="9" s="1"/>
  <c r="AW44" i="9" s="1"/>
  <c r="AX44" i="9" s="1"/>
  <c r="AY44" i="9" s="1"/>
  <c r="AZ44" i="9" s="1"/>
  <c r="BA44" i="9" s="1"/>
  <c r="BB44" i="9" s="1"/>
  <c r="BC44" i="9" s="1"/>
  <c r="T44" i="9"/>
  <c r="U44" i="9" s="1"/>
  <c r="V44" i="9" s="1"/>
  <c r="W44" i="9" s="1"/>
  <c r="X44" i="9" s="1"/>
  <c r="Y44" i="9" s="1"/>
  <c r="Z44" i="9" s="1"/>
  <c r="AA44" i="9" s="1"/>
  <c r="AB44" i="9" s="1"/>
  <c r="AC44" i="9" s="1"/>
  <c r="AD44" i="9" s="1"/>
  <c r="AE44" i="9" s="1"/>
  <c r="AF44" i="9"/>
  <c r="AG44" i="9" s="1"/>
  <c r="AH44" i="9" s="1"/>
  <c r="AI44" i="9" s="1"/>
  <c r="AJ44" i="9" s="1"/>
  <c r="AK44" i="9" s="1"/>
  <c r="AL44" i="9" s="1"/>
  <c r="AM44" i="9" s="1"/>
  <c r="AN44" i="9" s="1"/>
  <c r="AO44" i="9" s="1"/>
  <c r="AP44" i="9" s="1"/>
  <c r="AQ44" i="9" s="1"/>
  <c r="H44" i="9"/>
  <c r="I44" i="9" s="1"/>
  <c r="J44" i="9" s="1"/>
  <c r="K44" i="9" s="1"/>
  <c r="L44" i="9" s="1"/>
  <c r="M44" i="9" s="1"/>
  <c r="N44" i="9" s="1"/>
  <c r="O44" i="9" s="1"/>
  <c r="P44" i="9" s="1"/>
  <c r="Q44" i="9" s="1"/>
  <c r="R44" i="9" s="1"/>
  <c r="S44" i="9" s="1"/>
  <c r="AR337" i="9"/>
  <c r="AS337" i="9" s="1"/>
  <c r="AT337" i="9" s="1"/>
  <c r="AU337" i="9" s="1"/>
  <c r="AV337" i="9" s="1"/>
  <c r="AW337" i="9" s="1"/>
  <c r="AX337" i="9" s="1"/>
  <c r="AY337" i="9" s="1"/>
  <c r="AZ337" i="9" s="1"/>
  <c r="BA337" i="9" s="1"/>
  <c r="BB337" i="9" s="1"/>
  <c r="BC337" i="9" s="1"/>
  <c r="AF337" i="9"/>
  <c r="AG337" i="9" s="1"/>
  <c r="AH337" i="9" s="1"/>
  <c r="AI337" i="9" s="1"/>
  <c r="AJ337" i="9" s="1"/>
  <c r="AK337" i="9" s="1"/>
  <c r="AL337" i="9" s="1"/>
  <c r="AM337" i="9" s="1"/>
  <c r="AN337" i="9" s="1"/>
  <c r="AO337" i="9" s="1"/>
  <c r="AP337" i="9" s="1"/>
  <c r="AQ337" i="9" s="1"/>
  <c r="T337" i="9"/>
  <c r="U337" i="9" s="1"/>
  <c r="V337" i="9" s="1"/>
  <c r="W337" i="9" s="1"/>
  <c r="X337" i="9" s="1"/>
  <c r="Y337" i="9" s="1"/>
  <c r="Z337" i="9" s="1"/>
  <c r="AA337" i="9" s="1"/>
  <c r="AB337" i="9" s="1"/>
  <c r="AC337" i="9" s="1"/>
  <c r="AD337" i="9" s="1"/>
  <c r="AE337" i="9" s="1"/>
  <c r="H337" i="9"/>
  <c r="I337" i="9" s="1"/>
  <c r="J337" i="9" s="1"/>
  <c r="K337" i="9" s="1"/>
  <c r="L337" i="9" s="1"/>
  <c r="M337" i="9" s="1"/>
  <c r="N337" i="9" s="1"/>
  <c r="O337" i="9" s="1"/>
  <c r="P337" i="9" s="1"/>
  <c r="Q337" i="9" s="1"/>
  <c r="R337" i="9" s="1"/>
  <c r="S337" i="9" s="1"/>
  <c r="AR208" i="9"/>
  <c r="AS208" i="9" s="1"/>
  <c r="AT208" i="9" s="1"/>
  <c r="AU208" i="9" s="1"/>
  <c r="AV208" i="9" s="1"/>
  <c r="AW208" i="9" s="1"/>
  <c r="AX208" i="9" s="1"/>
  <c r="AY208" i="9" s="1"/>
  <c r="AZ208" i="9" s="1"/>
  <c r="BA208" i="9" s="1"/>
  <c r="BB208" i="9" s="1"/>
  <c r="BC208" i="9" s="1"/>
  <c r="AF208" i="9"/>
  <c r="AG208" i="9" s="1"/>
  <c r="AH208" i="9" s="1"/>
  <c r="AI208" i="9" s="1"/>
  <c r="AJ208" i="9" s="1"/>
  <c r="AK208" i="9" s="1"/>
  <c r="AL208" i="9" s="1"/>
  <c r="AM208" i="9" s="1"/>
  <c r="AN208" i="9" s="1"/>
  <c r="AO208" i="9" s="1"/>
  <c r="AP208" i="9" s="1"/>
  <c r="AQ208" i="9" s="1"/>
  <c r="T208" i="9"/>
  <c r="U208" i="9" s="1"/>
  <c r="V208" i="9" s="1"/>
  <c r="W208" i="9" s="1"/>
  <c r="X208" i="9" s="1"/>
  <c r="Y208" i="9" s="1"/>
  <c r="Z208" i="9" s="1"/>
  <c r="AA208" i="9" s="1"/>
  <c r="AB208" i="9" s="1"/>
  <c r="AC208" i="9" s="1"/>
  <c r="AD208" i="9" s="1"/>
  <c r="AE208" i="9" s="1"/>
  <c r="H208" i="9"/>
  <c r="I208" i="9" s="1"/>
  <c r="J208" i="9" s="1"/>
  <c r="K208" i="9" s="1"/>
  <c r="L208" i="9" s="1"/>
  <c r="M208" i="9" s="1"/>
  <c r="N208" i="9" s="1"/>
  <c r="O208" i="9" s="1"/>
  <c r="P208" i="9" s="1"/>
  <c r="Q208" i="9" s="1"/>
  <c r="R208" i="9" s="1"/>
  <c r="S208" i="9" s="1"/>
  <c r="AR15" i="9"/>
  <c r="AS15" i="9" s="1"/>
  <c r="AT15" i="9" s="1"/>
  <c r="AU15" i="9" s="1"/>
  <c r="AV15" i="9" s="1"/>
  <c r="AW15" i="9" s="1"/>
  <c r="AX15" i="9" s="1"/>
  <c r="AY15" i="9" s="1"/>
  <c r="AZ15" i="9" s="1"/>
  <c r="BA15" i="9" s="1"/>
  <c r="BB15" i="9" s="1"/>
  <c r="BC15" i="9" s="1"/>
  <c r="AF15" i="9"/>
  <c r="AG15" i="9" s="1"/>
  <c r="AH15" i="9" s="1"/>
  <c r="AI15" i="9" s="1"/>
  <c r="AJ15" i="9" s="1"/>
  <c r="AK15" i="9" s="1"/>
  <c r="AL15" i="9" s="1"/>
  <c r="AM15" i="9" s="1"/>
  <c r="AN15" i="9" s="1"/>
  <c r="AO15" i="9" s="1"/>
  <c r="AP15" i="9" s="1"/>
  <c r="AQ15" i="9" s="1"/>
  <c r="T15" i="9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AE15" i="9" s="1"/>
  <c r="H15" i="9"/>
  <c r="I15" i="9" s="1"/>
  <c r="J15" i="9" s="1"/>
  <c r="K15" i="9" s="1"/>
  <c r="L15" i="9" s="1"/>
  <c r="M15" i="9" s="1"/>
  <c r="N15" i="9" s="1"/>
  <c r="O15" i="9" s="1"/>
  <c r="P15" i="9" s="1"/>
  <c r="Q15" i="9" s="1"/>
  <c r="R15" i="9" s="1"/>
  <c r="S15" i="9" s="1"/>
  <c r="A34" i="22"/>
  <c r="AR34" i="9"/>
  <c r="AS34" i="9" s="1"/>
  <c r="AT34" i="9" s="1"/>
  <c r="AU34" i="9" s="1"/>
  <c r="AV34" i="9" s="1"/>
  <c r="AW34" i="9" s="1"/>
  <c r="AX34" i="9" s="1"/>
  <c r="AY34" i="9" s="1"/>
  <c r="AZ34" i="9" s="1"/>
  <c r="BA34" i="9" s="1"/>
  <c r="BB34" i="9" s="1"/>
  <c r="BC34" i="9" s="1"/>
  <c r="T34" i="9"/>
  <c r="U34" i="9" s="1"/>
  <c r="V34" i="9" s="1"/>
  <c r="W34" i="9" s="1"/>
  <c r="X34" i="9" s="1"/>
  <c r="Y34" i="9" s="1"/>
  <c r="Z34" i="9" s="1"/>
  <c r="AA34" i="9" s="1"/>
  <c r="AB34" i="9" s="1"/>
  <c r="AC34" i="9" s="1"/>
  <c r="AD34" i="9" s="1"/>
  <c r="AE34" i="9" s="1"/>
  <c r="AF34" i="9"/>
  <c r="AG34" i="9" s="1"/>
  <c r="AH34" i="9" s="1"/>
  <c r="AI34" i="9" s="1"/>
  <c r="AJ34" i="9" s="1"/>
  <c r="AK34" i="9" s="1"/>
  <c r="AL34" i="9" s="1"/>
  <c r="AM34" i="9" s="1"/>
  <c r="AN34" i="9" s="1"/>
  <c r="AO34" i="9" s="1"/>
  <c r="AP34" i="9" s="1"/>
  <c r="AQ34" i="9" s="1"/>
  <c r="H34" i="9"/>
  <c r="I34" i="9" s="1"/>
  <c r="J34" i="9" s="1"/>
  <c r="K34" i="9" s="1"/>
  <c r="L34" i="9" s="1"/>
  <c r="M34" i="9" s="1"/>
  <c r="N34" i="9" s="1"/>
  <c r="O34" i="9" s="1"/>
  <c r="P34" i="9" s="1"/>
  <c r="Q34" i="9" s="1"/>
  <c r="R34" i="9" s="1"/>
  <c r="S34" i="9" s="1"/>
  <c r="AR14" i="9"/>
  <c r="AS14" i="9" s="1"/>
  <c r="AT14" i="9" s="1"/>
  <c r="AU14" i="9" s="1"/>
  <c r="AV14" i="9" s="1"/>
  <c r="AW14" i="9" s="1"/>
  <c r="AX14" i="9" s="1"/>
  <c r="AY14" i="9" s="1"/>
  <c r="AZ14" i="9" s="1"/>
  <c r="BA14" i="9" s="1"/>
  <c r="BB14" i="9" s="1"/>
  <c r="BC14" i="9" s="1"/>
  <c r="AF14" i="9"/>
  <c r="T14" i="9"/>
  <c r="U14" i="9" s="1"/>
  <c r="V14" i="9" s="1"/>
  <c r="W14" i="9" s="1"/>
  <c r="X14" i="9" s="1"/>
  <c r="Y14" i="9" s="1"/>
  <c r="Z14" i="9" s="1"/>
  <c r="AA14" i="9" s="1"/>
  <c r="AB14" i="9" s="1"/>
  <c r="AC14" i="9" s="1"/>
  <c r="AD14" i="9" s="1"/>
  <c r="AE14" i="9" s="1"/>
  <c r="H14" i="9"/>
  <c r="I14" i="9" s="1"/>
  <c r="J14" i="9" s="1"/>
  <c r="K14" i="9" s="1"/>
  <c r="L14" i="9" s="1"/>
  <c r="M14" i="9" s="1"/>
  <c r="N14" i="9" s="1"/>
  <c r="O14" i="9" s="1"/>
  <c r="P14" i="9" s="1"/>
  <c r="Q14" i="9" s="1"/>
  <c r="R14" i="9" s="1"/>
  <c r="S14" i="9" s="1"/>
  <c r="AR154" i="9"/>
  <c r="AS154" i="9" s="1"/>
  <c r="AT154" i="9" s="1"/>
  <c r="AU154" i="9" s="1"/>
  <c r="AV154" i="9" s="1"/>
  <c r="AW154" i="9" s="1"/>
  <c r="AX154" i="9" s="1"/>
  <c r="AY154" i="9" s="1"/>
  <c r="AZ154" i="9" s="1"/>
  <c r="BA154" i="9" s="1"/>
  <c r="BB154" i="9" s="1"/>
  <c r="BC154" i="9" s="1"/>
  <c r="T154" i="9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AE154" i="9" s="1"/>
  <c r="AF154" i="9"/>
  <c r="AG154" i="9" s="1"/>
  <c r="AH154" i="9" s="1"/>
  <c r="AI154" i="9" s="1"/>
  <c r="AJ154" i="9" s="1"/>
  <c r="AK154" i="9" s="1"/>
  <c r="AL154" i="9" s="1"/>
  <c r="AM154" i="9" s="1"/>
  <c r="AN154" i="9" s="1"/>
  <c r="AO154" i="9" s="1"/>
  <c r="AP154" i="9" s="1"/>
  <c r="AQ154" i="9" s="1"/>
  <c r="H154" i="9"/>
  <c r="I154" i="9" s="1"/>
  <c r="J154" i="9" s="1"/>
  <c r="K154" i="9" s="1"/>
  <c r="L154" i="9" s="1"/>
  <c r="M154" i="9" s="1"/>
  <c r="N154" i="9" s="1"/>
  <c r="O154" i="9" s="1"/>
  <c r="P154" i="9" s="1"/>
  <c r="Q154" i="9" s="1"/>
  <c r="R154" i="9" s="1"/>
  <c r="S154" i="9" s="1"/>
  <c r="AR144" i="9"/>
  <c r="AS144" i="9" s="1"/>
  <c r="AT144" i="9" s="1"/>
  <c r="AU144" i="9" s="1"/>
  <c r="AV144" i="9" s="1"/>
  <c r="AW144" i="9" s="1"/>
  <c r="AX144" i="9" s="1"/>
  <c r="AY144" i="9" s="1"/>
  <c r="AZ144" i="9" s="1"/>
  <c r="BA144" i="9" s="1"/>
  <c r="BB144" i="9" s="1"/>
  <c r="BC144" i="9" s="1"/>
  <c r="T144" i="9"/>
  <c r="U144" i="9" s="1"/>
  <c r="V144" i="9" s="1"/>
  <c r="W144" i="9" s="1"/>
  <c r="X144" i="9" s="1"/>
  <c r="Y144" i="9" s="1"/>
  <c r="Z144" i="9" s="1"/>
  <c r="AA144" i="9" s="1"/>
  <c r="AB144" i="9" s="1"/>
  <c r="AC144" i="9" s="1"/>
  <c r="AD144" i="9" s="1"/>
  <c r="AE144" i="9" s="1"/>
  <c r="AF144" i="9"/>
  <c r="AG144" i="9" s="1"/>
  <c r="AH144" i="9" s="1"/>
  <c r="AI144" i="9" s="1"/>
  <c r="AJ144" i="9" s="1"/>
  <c r="AK144" i="9" s="1"/>
  <c r="AL144" i="9" s="1"/>
  <c r="AM144" i="9" s="1"/>
  <c r="AN144" i="9" s="1"/>
  <c r="AO144" i="9" s="1"/>
  <c r="AP144" i="9" s="1"/>
  <c r="AQ144" i="9" s="1"/>
  <c r="H144" i="9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S144" i="9" s="1"/>
  <c r="AR3" i="9"/>
  <c r="AS3" i="9" s="1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T3" i="9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/>
  <c r="AG3" i="9" s="1"/>
  <c r="AH3" i="9" s="1"/>
  <c r="AI3" i="9" s="1"/>
  <c r="AJ3" i="9" s="1"/>
  <c r="AK3" i="9" s="1"/>
  <c r="AL3" i="9" s="1"/>
  <c r="AM3" i="9" s="1"/>
  <c r="AN3" i="9" s="1"/>
  <c r="AO3" i="9" s="1"/>
  <c r="AP3" i="9" s="1"/>
  <c r="AQ3" i="9" s="1"/>
  <c r="H3" i="9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AR385" i="9"/>
  <c r="AS385" i="9" s="1"/>
  <c r="AT385" i="9" s="1"/>
  <c r="AU385" i="9" s="1"/>
  <c r="AV385" i="9" s="1"/>
  <c r="AW385" i="9" s="1"/>
  <c r="AX385" i="9" s="1"/>
  <c r="AY385" i="9" s="1"/>
  <c r="AZ385" i="9" s="1"/>
  <c r="BA385" i="9" s="1"/>
  <c r="BB385" i="9" s="1"/>
  <c r="BC385" i="9" s="1"/>
  <c r="AF385" i="9"/>
  <c r="AG385" i="9" s="1"/>
  <c r="AH385" i="9" s="1"/>
  <c r="AI385" i="9" s="1"/>
  <c r="AJ385" i="9" s="1"/>
  <c r="AK385" i="9" s="1"/>
  <c r="AL385" i="9" s="1"/>
  <c r="AM385" i="9" s="1"/>
  <c r="AN385" i="9" s="1"/>
  <c r="AO385" i="9" s="1"/>
  <c r="AP385" i="9" s="1"/>
  <c r="AQ385" i="9" s="1"/>
  <c r="T385" i="9"/>
  <c r="U385" i="9" s="1"/>
  <c r="V385" i="9" s="1"/>
  <c r="W385" i="9" s="1"/>
  <c r="X385" i="9" s="1"/>
  <c r="Y385" i="9" s="1"/>
  <c r="Z385" i="9" s="1"/>
  <c r="AA385" i="9" s="1"/>
  <c r="AB385" i="9" s="1"/>
  <c r="AC385" i="9" s="1"/>
  <c r="AD385" i="9" s="1"/>
  <c r="AE385" i="9" s="1"/>
  <c r="H385" i="9"/>
  <c r="I385" i="9" s="1"/>
  <c r="J385" i="9" s="1"/>
  <c r="K385" i="9" s="1"/>
  <c r="L385" i="9" s="1"/>
  <c r="M385" i="9" s="1"/>
  <c r="N385" i="9" s="1"/>
  <c r="O385" i="9" s="1"/>
  <c r="P385" i="9" s="1"/>
  <c r="Q385" i="9" s="1"/>
  <c r="R385" i="9" s="1"/>
  <c r="S385" i="9" s="1"/>
  <c r="A270" i="22"/>
  <c r="AR270" i="9"/>
  <c r="AS270" i="9" s="1"/>
  <c r="AT270" i="9" s="1"/>
  <c r="AU270" i="9" s="1"/>
  <c r="AV270" i="9" s="1"/>
  <c r="AW270" i="9" s="1"/>
  <c r="AX270" i="9" s="1"/>
  <c r="AY270" i="9" s="1"/>
  <c r="AZ270" i="9" s="1"/>
  <c r="BA270" i="9" s="1"/>
  <c r="BB270" i="9" s="1"/>
  <c r="BC270" i="9" s="1"/>
  <c r="T270" i="9"/>
  <c r="U270" i="9" s="1"/>
  <c r="V270" i="9" s="1"/>
  <c r="W270" i="9" s="1"/>
  <c r="X270" i="9" s="1"/>
  <c r="Y270" i="9" s="1"/>
  <c r="Z270" i="9" s="1"/>
  <c r="AA270" i="9" s="1"/>
  <c r="AB270" i="9" s="1"/>
  <c r="AC270" i="9" s="1"/>
  <c r="AD270" i="9" s="1"/>
  <c r="AE270" i="9" s="1"/>
  <c r="AF270" i="9"/>
  <c r="AG270" i="9" s="1"/>
  <c r="AH270" i="9" s="1"/>
  <c r="AI270" i="9" s="1"/>
  <c r="AJ270" i="9" s="1"/>
  <c r="AK270" i="9" s="1"/>
  <c r="AL270" i="9" s="1"/>
  <c r="AM270" i="9" s="1"/>
  <c r="AN270" i="9" s="1"/>
  <c r="AO270" i="9" s="1"/>
  <c r="AP270" i="9" s="1"/>
  <c r="AQ270" i="9" s="1"/>
  <c r="H270" i="9"/>
  <c r="I270" i="9" s="1"/>
  <c r="J270" i="9" s="1"/>
  <c r="K270" i="9" s="1"/>
  <c r="L270" i="9" s="1"/>
  <c r="M270" i="9" s="1"/>
  <c r="N270" i="9" s="1"/>
  <c r="O270" i="9" s="1"/>
  <c r="P270" i="9" s="1"/>
  <c r="Q270" i="9" s="1"/>
  <c r="R270" i="9" s="1"/>
  <c r="S270" i="9" s="1"/>
  <c r="AR86" i="9"/>
  <c r="AS86" i="9" s="1"/>
  <c r="AT86" i="9" s="1"/>
  <c r="AU86" i="9" s="1"/>
  <c r="AV86" i="9" s="1"/>
  <c r="AW86" i="9" s="1"/>
  <c r="AX86" i="9" s="1"/>
  <c r="AY86" i="9" s="1"/>
  <c r="AZ86" i="9" s="1"/>
  <c r="BA86" i="9" s="1"/>
  <c r="BB86" i="9" s="1"/>
  <c r="BC86" i="9" s="1"/>
  <c r="AF86" i="9"/>
  <c r="AG86" i="9" s="1"/>
  <c r="AH86" i="9" s="1"/>
  <c r="AI86" i="9" s="1"/>
  <c r="AJ86" i="9" s="1"/>
  <c r="AK86" i="9" s="1"/>
  <c r="AL86" i="9" s="1"/>
  <c r="AM86" i="9" s="1"/>
  <c r="AN86" i="9" s="1"/>
  <c r="AO86" i="9" s="1"/>
  <c r="AP86" i="9" s="1"/>
  <c r="AQ86" i="9" s="1"/>
  <c r="T86" i="9"/>
  <c r="U86" i="9" s="1"/>
  <c r="V86" i="9" s="1"/>
  <c r="W86" i="9" s="1"/>
  <c r="X86" i="9" s="1"/>
  <c r="Y86" i="9" s="1"/>
  <c r="Z86" i="9" s="1"/>
  <c r="AA86" i="9" s="1"/>
  <c r="AB86" i="9" s="1"/>
  <c r="AC86" i="9" s="1"/>
  <c r="AD86" i="9" s="1"/>
  <c r="AE86" i="9" s="1"/>
  <c r="H86" i="9"/>
  <c r="I86" i="9" s="1"/>
  <c r="J86" i="9" s="1"/>
  <c r="K86" i="9" s="1"/>
  <c r="L86" i="9" s="1"/>
  <c r="M86" i="9" s="1"/>
  <c r="N86" i="9" s="1"/>
  <c r="O86" i="9" s="1"/>
  <c r="P86" i="9" s="1"/>
  <c r="Q86" i="9" s="1"/>
  <c r="R86" i="9" s="1"/>
  <c r="S86" i="9" s="1"/>
  <c r="AR91" i="9"/>
  <c r="AS91" i="9" s="1"/>
  <c r="AT91" i="9" s="1"/>
  <c r="AU91" i="9" s="1"/>
  <c r="AV91" i="9" s="1"/>
  <c r="AW91" i="9" s="1"/>
  <c r="AX91" i="9" s="1"/>
  <c r="AY91" i="9" s="1"/>
  <c r="AZ91" i="9" s="1"/>
  <c r="BA91" i="9" s="1"/>
  <c r="BB91" i="9" s="1"/>
  <c r="BC91" i="9" s="1"/>
  <c r="AF91" i="9"/>
  <c r="AG91" i="9" s="1"/>
  <c r="AH91" i="9" s="1"/>
  <c r="AI91" i="9" s="1"/>
  <c r="AJ91" i="9" s="1"/>
  <c r="AK91" i="9" s="1"/>
  <c r="AL91" i="9" s="1"/>
  <c r="AM91" i="9" s="1"/>
  <c r="AN91" i="9" s="1"/>
  <c r="AO91" i="9" s="1"/>
  <c r="AP91" i="9" s="1"/>
  <c r="AQ91" i="9" s="1"/>
  <c r="T91" i="9"/>
  <c r="U91" i="9" s="1"/>
  <c r="V91" i="9" s="1"/>
  <c r="W91" i="9" s="1"/>
  <c r="X91" i="9" s="1"/>
  <c r="Y91" i="9" s="1"/>
  <c r="Z91" i="9" s="1"/>
  <c r="AA91" i="9" s="1"/>
  <c r="AB91" i="9" s="1"/>
  <c r="AC91" i="9" s="1"/>
  <c r="AD91" i="9" s="1"/>
  <c r="AE91" i="9" s="1"/>
  <c r="H91" i="9"/>
  <c r="I91" i="9" s="1"/>
  <c r="J91" i="9" s="1"/>
  <c r="K91" i="9" s="1"/>
  <c r="L91" i="9" s="1"/>
  <c r="M91" i="9" s="1"/>
  <c r="N91" i="9" s="1"/>
  <c r="O91" i="9" s="1"/>
  <c r="P91" i="9" s="1"/>
  <c r="Q91" i="9" s="1"/>
  <c r="R91" i="9" s="1"/>
  <c r="S91" i="9" s="1"/>
  <c r="AR87" i="9"/>
  <c r="AS87" i="9" s="1"/>
  <c r="AT87" i="9" s="1"/>
  <c r="AU87" i="9" s="1"/>
  <c r="AV87" i="9" s="1"/>
  <c r="AW87" i="9" s="1"/>
  <c r="AX87" i="9" s="1"/>
  <c r="AY87" i="9" s="1"/>
  <c r="AZ87" i="9" s="1"/>
  <c r="BA87" i="9" s="1"/>
  <c r="BB87" i="9" s="1"/>
  <c r="BC87" i="9" s="1"/>
  <c r="AF87" i="9"/>
  <c r="AG87" i="9" s="1"/>
  <c r="AH87" i="9" s="1"/>
  <c r="AI87" i="9" s="1"/>
  <c r="AJ87" i="9" s="1"/>
  <c r="AK87" i="9" s="1"/>
  <c r="AL87" i="9" s="1"/>
  <c r="AM87" i="9" s="1"/>
  <c r="AN87" i="9" s="1"/>
  <c r="AO87" i="9" s="1"/>
  <c r="AP87" i="9" s="1"/>
  <c r="AQ87" i="9" s="1"/>
  <c r="T87" i="9"/>
  <c r="U87" i="9" s="1"/>
  <c r="V87" i="9" s="1"/>
  <c r="W87" i="9" s="1"/>
  <c r="X87" i="9" s="1"/>
  <c r="Y87" i="9" s="1"/>
  <c r="Z87" i="9" s="1"/>
  <c r="AA87" i="9" s="1"/>
  <c r="AB87" i="9" s="1"/>
  <c r="AC87" i="9" s="1"/>
  <c r="AD87" i="9" s="1"/>
  <c r="AE87" i="9" s="1"/>
  <c r="H87" i="9"/>
  <c r="I87" i="9" s="1"/>
  <c r="J87" i="9" s="1"/>
  <c r="K87" i="9" s="1"/>
  <c r="L87" i="9" s="1"/>
  <c r="M87" i="9" s="1"/>
  <c r="N87" i="9" s="1"/>
  <c r="O87" i="9" s="1"/>
  <c r="P87" i="9" s="1"/>
  <c r="Q87" i="9" s="1"/>
  <c r="R87" i="9" s="1"/>
  <c r="S87" i="9" s="1"/>
  <c r="AR222" i="9"/>
  <c r="AS222" i="9" s="1"/>
  <c r="AT222" i="9" s="1"/>
  <c r="AU222" i="9" s="1"/>
  <c r="AV222" i="9" s="1"/>
  <c r="AW222" i="9" s="1"/>
  <c r="AX222" i="9" s="1"/>
  <c r="AY222" i="9" s="1"/>
  <c r="AZ222" i="9" s="1"/>
  <c r="BA222" i="9" s="1"/>
  <c r="BB222" i="9" s="1"/>
  <c r="BC222" i="9" s="1"/>
  <c r="AF222" i="9"/>
  <c r="AG222" i="9" s="1"/>
  <c r="AH222" i="9" s="1"/>
  <c r="AI222" i="9" s="1"/>
  <c r="AJ222" i="9" s="1"/>
  <c r="AK222" i="9" s="1"/>
  <c r="AL222" i="9" s="1"/>
  <c r="AM222" i="9" s="1"/>
  <c r="AN222" i="9" s="1"/>
  <c r="AO222" i="9" s="1"/>
  <c r="AP222" i="9" s="1"/>
  <c r="AQ222" i="9" s="1"/>
  <c r="T222" i="9"/>
  <c r="U222" i="9" s="1"/>
  <c r="V222" i="9" s="1"/>
  <c r="W222" i="9" s="1"/>
  <c r="X222" i="9" s="1"/>
  <c r="Y222" i="9" s="1"/>
  <c r="Z222" i="9" s="1"/>
  <c r="AA222" i="9" s="1"/>
  <c r="AB222" i="9" s="1"/>
  <c r="AC222" i="9" s="1"/>
  <c r="AD222" i="9" s="1"/>
  <c r="AE222" i="9" s="1"/>
  <c r="H222" i="9"/>
  <c r="AR335" i="9"/>
  <c r="AS335" i="9" s="1"/>
  <c r="AT335" i="9" s="1"/>
  <c r="AU335" i="9" s="1"/>
  <c r="AV335" i="9" s="1"/>
  <c r="AW335" i="9" s="1"/>
  <c r="AX335" i="9" s="1"/>
  <c r="AY335" i="9" s="1"/>
  <c r="AZ335" i="9" s="1"/>
  <c r="BA335" i="9" s="1"/>
  <c r="BB335" i="9" s="1"/>
  <c r="BC335" i="9" s="1"/>
  <c r="T335" i="9"/>
  <c r="U335" i="9" s="1"/>
  <c r="V335" i="9" s="1"/>
  <c r="W335" i="9" s="1"/>
  <c r="X335" i="9" s="1"/>
  <c r="Y335" i="9" s="1"/>
  <c r="Z335" i="9" s="1"/>
  <c r="AA335" i="9" s="1"/>
  <c r="AB335" i="9" s="1"/>
  <c r="AC335" i="9" s="1"/>
  <c r="AD335" i="9" s="1"/>
  <c r="AE335" i="9" s="1"/>
  <c r="AF335" i="9"/>
  <c r="AG335" i="9" s="1"/>
  <c r="AH335" i="9" s="1"/>
  <c r="AI335" i="9" s="1"/>
  <c r="AJ335" i="9" s="1"/>
  <c r="AK335" i="9" s="1"/>
  <c r="AL335" i="9" s="1"/>
  <c r="AM335" i="9" s="1"/>
  <c r="AN335" i="9" s="1"/>
  <c r="AO335" i="9" s="1"/>
  <c r="AP335" i="9" s="1"/>
  <c r="AQ335" i="9" s="1"/>
  <c r="H335" i="9"/>
  <c r="I335" i="9" s="1"/>
  <c r="J335" i="9" s="1"/>
  <c r="K335" i="9" s="1"/>
  <c r="L335" i="9" s="1"/>
  <c r="M335" i="9" s="1"/>
  <c r="N335" i="9" s="1"/>
  <c r="O335" i="9" s="1"/>
  <c r="P335" i="9" s="1"/>
  <c r="Q335" i="9" s="1"/>
  <c r="R335" i="9" s="1"/>
  <c r="S335" i="9" s="1"/>
  <c r="A38" i="22"/>
  <c r="AR38" i="9"/>
  <c r="AS38" i="9" s="1"/>
  <c r="AT38" i="9" s="1"/>
  <c r="AU38" i="9" s="1"/>
  <c r="AV38" i="9" s="1"/>
  <c r="AW38" i="9" s="1"/>
  <c r="AX38" i="9" s="1"/>
  <c r="AY38" i="9" s="1"/>
  <c r="AZ38" i="9" s="1"/>
  <c r="BA38" i="9" s="1"/>
  <c r="BB38" i="9" s="1"/>
  <c r="BC38" i="9" s="1"/>
  <c r="AF38" i="9"/>
  <c r="AG38" i="9" s="1"/>
  <c r="AH38" i="9" s="1"/>
  <c r="AI38" i="9" s="1"/>
  <c r="AJ38" i="9" s="1"/>
  <c r="AK38" i="9" s="1"/>
  <c r="AL38" i="9" s="1"/>
  <c r="AM38" i="9" s="1"/>
  <c r="AN38" i="9" s="1"/>
  <c r="AO38" i="9" s="1"/>
  <c r="AP38" i="9" s="1"/>
  <c r="AQ38" i="9" s="1"/>
  <c r="T38" i="9"/>
  <c r="U38" i="9" s="1"/>
  <c r="V38" i="9" s="1"/>
  <c r="W38" i="9" s="1"/>
  <c r="X38" i="9" s="1"/>
  <c r="Y38" i="9" s="1"/>
  <c r="Z38" i="9" s="1"/>
  <c r="AA38" i="9" s="1"/>
  <c r="AB38" i="9" s="1"/>
  <c r="AC38" i="9" s="1"/>
  <c r="AD38" i="9" s="1"/>
  <c r="AE38" i="9" s="1"/>
  <c r="H38" i="9"/>
  <c r="I38" i="9" s="1"/>
  <c r="J38" i="9" s="1"/>
  <c r="K38" i="9" s="1"/>
  <c r="L38" i="9" s="1"/>
  <c r="M38" i="9" s="1"/>
  <c r="N38" i="9" s="1"/>
  <c r="O38" i="9" s="1"/>
  <c r="P38" i="9" s="1"/>
  <c r="Q38" i="9" s="1"/>
  <c r="R38" i="9" s="1"/>
  <c r="S38" i="9" s="1"/>
  <c r="AR411" i="9"/>
  <c r="AS411" i="9" s="1"/>
  <c r="AT411" i="9" s="1"/>
  <c r="AU411" i="9" s="1"/>
  <c r="AV411" i="9" s="1"/>
  <c r="AW411" i="9" s="1"/>
  <c r="AX411" i="9" s="1"/>
  <c r="AY411" i="9" s="1"/>
  <c r="AZ411" i="9" s="1"/>
  <c r="BA411" i="9" s="1"/>
  <c r="BB411" i="9" s="1"/>
  <c r="BC411" i="9" s="1"/>
  <c r="AF411" i="9"/>
  <c r="AG411" i="9" s="1"/>
  <c r="AH411" i="9" s="1"/>
  <c r="AI411" i="9" s="1"/>
  <c r="AJ411" i="9" s="1"/>
  <c r="AK411" i="9" s="1"/>
  <c r="AL411" i="9" s="1"/>
  <c r="AM411" i="9" s="1"/>
  <c r="AN411" i="9" s="1"/>
  <c r="AO411" i="9" s="1"/>
  <c r="AP411" i="9" s="1"/>
  <c r="AQ411" i="9" s="1"/>
  <c r="T411" i="9"/>
  <c r="U411" i="9" s="1"/>
  <c r="V411" i="9" s="1"/>
  <c r="W411" i="9" s="1"/>
  <c r="X411" i="9" s="1"/>
  <c r="Y411" i="9" s="1"/>
  <c r="Z411" i="9" s="1"/>
  <c r="AA411" i="9" s="1"/>
  <c r="AB411" i="9" s="1"/>
  <c r="AC411" i="9" s="1"/>
  <c r="AD411" i="9" s="1"/>
  <c r="AE411" i="9" s="1"/>
  <c r="H411" i="9"/>
  <c r="I411" i="9" s="1"/>
  <c r="J411" i="9" s="1"/>
  <c r="K411" i="9" s="1"/>
  <c r="L411" i="9" s="1"/>
  <c r="M411" i="9" s="1"/>
  <c r="N411" i="9" s="1"/>
  <c r="O411" i="9" s="1"/>
  <c r="P411" i="9" s="1"/>
  <c r="Q411" i="9" s="1"/>
  <c r="R411" i="9" s="1"/>
  <c r="S411" i="9" s="1"/>
  <c r="AR178" i="9"/>
  <c r="AS178" i="9" s="1"/>
  <c r="AT178" i="9" s="1"/>
  <c r="AU178" i="9" s="1"/>
  <c r="AV178" i="9" s="1"/>
  <c r="AW178" i="9" s="1"/>
  <c r="AX178" i="9" s="1"/>
  <c r="AY178" i="9" s="1"/>
  <c r="AZ178" i="9" s="1"/>
  <c r="BA178" i="9" s="1"/>
  <c r="BB178" i="9" s="1"/>
  <c r="BC178" i="9" s="1"/>
  <c r="AF178" i="9"/>
  <c r="AG178" i="9" s="1"/>
  <c r="AH178" i="9" s="1"/>
  <c r="AI178" i="9" s="1"/>
  <c r="AJ178" i="9" s="1"/>
  <c r="AK178" i="9" s="1"/>
  <c r="AL178" i="9" s="1"/>
  <c r="AM178" i="9" s="1"/>
  <c r="AN178" i="9" s="1"/>
  <c r="AO178" i="9" s="1"/>
  <c r="AP178" i="9" s="1"/>
  <c r="AQ178" i="9" s="1"/>
  <c r="T178" i="9"/>
  <c r="U178" i="9" s="1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 s="1"/>
  <c r="H178" i="9"/>
  <c r="I178" i="9" s="1"/>
  <c r="J178" i="9" s="1"/>
  <c r="K178" i="9" s="1"/>
  <c r="L178" i="9" s="1"/>
  <c r="M178" i="9" s="1"/>
  <c r="N178" i="9" s="1"/>
  <c r="O178" i="9" s="1"/>
  <c r="P178" i="9" s="1"/>
  <c r="Q178" i="9" s="1"/>
  <c r="R178" i="9" s="1"/>
  <c r="S178" i="9" s="1"/>
  <c r="AR18" i="9"/>
  <c r="AS18" i="9" s="1"/>
  <c r="AT18" i="9" s="1"/>
  <c r="AU18" i="9" s="1"/>
  <c r="AV18" i="9" s="1"/>
  <c r="AW18" i="9" s="1"/>
  <c r="AX18" i="9" s="1"/>
  <c r="AY18" i="9" s="1"/>
  <c r="AZ18" i="9" s="1"/>
  <c r="BA18" i="9" s="1"/>
  <c r="BB18" i="9" s="1"/>
  <c r="BC18" i="9" s="1"/>
  <c r="AF18" i="9"/>
  <c r="AG18" i="9" s="1"/>
  <c r="AH18" i="9" s="1"/>
  <c r="AI18" i="9" s="1"/>
  <c r="AJ18" i="9" s="1"/>
  <c r="AK18" i="9" s="1"/>
  <c r="AL18" i="9" s="1"/>
  <c r="AM18" i="9" s="1"/>
  <c r="AN18" i="9" s="1"/>
  <c r="AO18" i="9" s="1"/>
  <c r="AP18" i="9" s="1"/>
  <c r="AQ18" i="9" s="1"/>
  <c r="T18" i="9"/>
  <c r="U18" i="9" s="1"/>
  <c r="V18" i="9" s="1"/>
  <c r="W18" i="9" s="1"/>
  <c r="X18" i="9" s="1"/>
  <c r="Y18" i="9" s="1"/>
  <c r="Z18" i="9" s="1"/>
  <c r="AA18" i="9" s="1"/>
  <c r="AB18" i="9" s="1"/>
  <c r="AC18" i="9" s="1"/>
  <c r="AD18" i="9" s="1"/>
  <c r="AE18" i="9" s="1"/>
  <c r="H18" i="9"/>
  <c r="I18" i="9" s="1"/>
  <c r="J18" i="9" s="1"/>
  <c r="K18" i="9" s="1"/>
  <c r="L18" i="9" s="1"/>
  <c r="M18" i="9" s="1"/>
  <c r="N18" i="9" s="1"/>
  <c r="O18" i="9" s="1"/>
  <c r="P18" i="9" s="1"/>
  <c r="Q18" i="9" s="1"/>
  <c r="R18" i="9" s="1"/>
  <c r="S18" i="9" s="1"/>
  <c r="AR139" i="9"/>
  <c r="AS139" i="9" s="1"/>
  <c r="AT139" i="9" s="1"/>
  <c r="AU139" i="9" s="1"/>
  <c r="AV139" i="9" s="1"/>
  <c r="AW139" i="9" s="1"/>
  <c r="AX139" i="9" s="1"/>
  <c r="AY139" i="9" s="1"/>
  <c r="AZ139" i="9" s="1"/>
  <c r="BA139" i="9" s="1"/>
  <c r="BB139" i="9" s="1"/>
  <c r="BC139" i="9" s="1"/>
  <c r="T139" i="9"/>
  <c r="AF139" i="9"/>
  <c r="AG139" i="9" s="1"/>
  <c r="AH139" i="9" s="1"/>
  <c r="AI139" i="9" s="1"/>
  <c r="AJ139" i="9" s="1"/>
  <c r="AK139" i="9" s="1"/>
  <c r="AL139" i="9" s="1"/>
  <c r="AM139" i="9" s="1"/>
  <c r="AN139" i="9" s="1"/>
  <c r="AO139" i="9" s="1"/>
  <c r="AP139" i="9" s="1"/>
  <c r="AQ139" i="9" s="1"/>
  <c r="H139" i="9"/>
  <c r="I139" i="9" s="1"/>
  <c r="J139" i="9" s="1"/>
  <c r="K139" i="9" s="1"/>
  <c r="L139" i="9" s="1"/>
  <c r="M139" i="9" s="1"/>
  <c r="N139" i="9" s="1"/>
  <c r="O139" i="9" s="1"/>
  <c r="P139" i="9" s="1"/>
  <c r="Q139" i="9" s="1"/>
  <c r="R139" i="9" s="1"/>
  <c r="S139" i="9" s="1"/>
  <c r="AR319" i="9"/>
  <c r="AS319" i="9" s="1"/>
  <c r="AT319" i="9" s="1"/>
  <c r="AU319" i="9" s="1"/>
  <c r="AV319" i="9" s="1"/>
  <c r="AW319" i="9" s="1"/>
  <c r="AX319" i="9" s="1"/>
  <c r="AY319" i="9" s="1"/>
  <c r="AZ319" i="9" s="1"/>
  <c r="BA319" i="9" s="1"/>
  <c r="BB319" i="9" s="1"/>
  <c r="BC319" i="9" s="1"/>
  <c r="AF319" i="9"/>
  <c r="AG319" i="9" s="1"/>
  <c r="AH319" i="9" s="1"/>
  <c r="AI319" i="9" s="1"/>
  <c r="AJ319" i="9" s="1"/>
  <c r="AK319" i="9" s="1"/>
  <c r="AL319" i="9" s="1"/>
  <c r="AM319" i="9" s="1"/>
  <c r="AN319" i="9" s="1"/>
  <c r="AO319" i="9" s="1"/>
  <c r="AP319" i="9" s="1"/>
  <c r="AQ319" i="9" s="1"/>
  <c r="T319" i="9"/>
  <c r="U319" i="9" s="1"/>
  <c r="V319" i="9" s="1"/>
  <c r="W319" i="9" s="1"/>
  <c r="X319" i="9" s="1"/>
  <c r="Y319" i="9" s="1"/>
  <c r="Z319" i="9" s="1"/>
  <c r="AA319" i="9" s="1"/>
  <c r="AB319" i="9" s="1"/>
  <c r="AC319" i="9" s="1"/>
  <c r="AD319" i="9" s="1"/>
  <c r="AE319" i="9" s="1"/>
  <c r="H319" i="9"/>
  <c r="I319" i="9" s="1"/>
  <c r="J319" i="9" s="1"/>
  <c r="K319" i="9" s="1"/>
  <c r="L319" i="9" s="1"/>
  <c r="M319" i="9" s="1"/>
  <c r="N319" i="9" s="1"/>
  <c r="O319" i="9" s="1"/>
  <c r="P319" i="9" s="1"/>
  <c r="Q319" i="9" s="1"/>
  <c r="R319" i="9" s="1"/>
  <c r="S319" i="9" s="1"/>
  <c r="A386" i="22"/>
  <c r="AR386" i="9"/>
  <c r="AS386" i="9" s="1"/>
  <c r="AT386" i="9" s="1"/>
  <c r="AU386" i="9" s="1"/>
  <c r="AV386" i="9" s="1"/>
  <c r="AW386" i="9" s="1"/>
  <c r="AX386" i="9" s="1"/>
  <c r="AY386" i="9" s="1"/>
  <c r="AZ386" i="9" s="1"/>
  <c r="BA386" i="9" s="1"/>
  <c r="BB386" i="9" s="1"/>
  <c r="BC386" i="9" s="1"/>
  <c r="AF386" i="9"/>
  <c r="AG386" i="9" s="1"/>
  <c r="AH386" i="9" s="1"/>
  <c r="AI386" i="9" s="1"/>
  <c r="AJ386" i="9" s="1"/>
  <c r="AK386" i="9" s="1"/>
  <c r="AL386" i="9" s="1"/>
  <c r="AM386" i="9" s="1"/>
  <c r="AN386" i="9" s="1"/>
  <c r="AO386" i="9" s="1"/>
  <c r="AP386" i="9" s="1"/>
  <c r="AQ386" i="9" s="1"/>
  <c r="T386" i="9"/>
  <c r="U386" i="9" s="1"/>
  <c r="V386" i="9" s="1"/>
  <c r="W386" i="9" s="1"/>
  <c r="X386" i="9" s="1"/>
  <c r="Y386" i="9" s="1"/>
  <c r="Z386" i="9" s="1"/>
  <c r="AA386" i="9" s="1"/>
  <c r="AB386" i="9" s="1"/>
  <c r="AC386" i="9" s="1"/>
  <c r="AD386" i="9" s="1"/>
  <c r="AE386" i="9" s="1"/>
  <c r="H386" i="9"/>
  <c r="I386" i="9" s="1"/>
  <c r="J386" i="9" s="1"/>
  <c r="K386" i="9" s="1"/>
  <c r="L386" i="9" s="1"/>
  <c r="M386" i="9" s="1"/>
  <c r="N386" i="9" s="1"/>
  <c r="O386" i="9" s="1"/>
  <c r="P386" i="9" s="1"/>
  <c r="Q386" i="9" s="1"/>
  <c r="R386" i="9" s="1"/>
  <c r="S386" i="9" s="1"/>
  <c r="AR31" i="9"/>
  <c r="AS31" i="9" s="1"/>
  <c r="AT31" i="9" s="1"/>
  <c r="AU31" i="9" s="1"/>
  <c r="AV31" i="9" s="1"/>
  <c r="AW31" i="9" s="1"/>
  <c r="AX31" i="9" s="1"/>
  <c r="AY31" i="9" s="1"/>
  <c r="AZ31" i="9" s="1"/>
  <c r="BA31" i="9" s="1"/>
  <c r="BB31" i="9" s="1"/>
  <c r="BC31" i="9" s="1"/>
  <c r="T31" i="9"/>
  <c r="U31" i="9" s="1"/>
  <c r="V31" i="9" s="1"/>
  <c r="W31" i="9" s="1"/>
  <c r="X31" i="9" s="1"/>
  <c r="Y31" i="9" s="1"/>
  <c r="Z31" i="9" s="1"/>
  <c r="AA31" i="9" s="1"/>
  <c r="AB31" i="9" s="1"/>
  <c r="AC31" i="9" s="1"/>
  <c r="AD31" i="9" s="1"/>
  <c r="AE31" i="9" s="1"/>
  <c r="AF31" i="9"/>
  <c r="AG31" i="9" s="1"/>
  <c r="AH31" i="9" s="1"/>
  <c r="AI31" i="9" s="1"/>
  <c r="AJ31" i="9" s="1"/>
  <c r="AK31" i="9" s="1"/>
  <c r="AL31" i="9" s="1"/>
  <c r="AM31" i="9" s="1"/>
  <c r="AN31" i="9" s="1"/>
  <c r="AO31" i="9" s="1"/>
  <c r="AP31" i="9" s="1"/>
  <c r="AQ31" i="9" s="1"/>
  <c r="H31" i="9"/>
  <c r="I31" i="9" s="1"/>
  <c r="J31" i="9" s="1"/>
  <c r="K31" i="9" s="1"/>
  <c r="L31" i="9" s="1"/>
  <c r="M31" i="9" s="1"/>
  <c r="N31" i="9" s="1"/>
  <c r="O31" i="9" s="1"/>
  <c r="P31" i="9" s="1"/>
  <c r="Q31" i="9" s="1"/>
  <c r="R31" i="9" s="1"/>
  <c r="S31" i="9" s="1"/>
  <c r="AR387" i="9"/>
  <c r="AS387" i="9" s="1"/>
  <c r="AT387" i="9" s="1"/>
  <c r="AU387" i="9" s="1"/>
  <c r="AV387" i="9" s="1"/>
  <c r="AW387" i="9" s="1"/>
  <c r="AX387" i="9" s="1"/>
  <c r="AY387" i="9" s="1"/>
  <c r="AZ387" i="9" s="1"/>
  <c r="BA387" i="9" s="1"/>
  <c r="BB387" i="9" s="1"/>
  <c r="BC387" i="9" s="1"/>
  <c r="AF387" i="9"/>
  <c r="AG387" i="9" s="1"/>
  <c r="AH387" i="9" s="1"/>
  <c r="AI387" i="9" s="1"/>
  <c r="AJ387" i="9" s="1"/>
  <c r="AK387" i="9" s="1"/>
  <c r="AL387" i="9" s="1"/>
  <c r="AM387" i="9" s="1"/>
  <c r="AN387" i="9" s="1"/>
  <c r="AO387" i="9" s="1"/>
  <c r="AP387" i="9" s="1"/>
  <c r="AQ387" i="9" s="1"/>
  <c r="T387" i="9"/>
  <c r="U387" i="9" s="1"/>
  <c r="V387" i="9" s="1"/>
  <c r="W387" i="9" s="1"/>
  <c r="X387" i="9" s="1"/>
  <c r="Y387" i="9" s="1"/>
  <c r="Z387" i="9" s="1"/>
  <c r="AA387" i="9" s="1"/>
  <c r="AB387" i="9" s="1"/>
  <c r="AC387" i="9" s="1"/>
  <c r="AD387" i="9" s="1"/>
  <c r="AE387" i="9" s="1"/>
  <c r="H387" i="9"/>
  <c r="I387" i="9" s="1"/>
  <c r="J387" i="9" s="1"/>
  <c r="K387" i="9" s="1"/>
  <c r="L387" i="9" s="1"/>
  <c r="M387" i="9" s="1"/>
  <c r="N387" i="9" s="1"/>
  <c r="O387" i="9" s="1"/>
  <c r="P387" i="9" s="1"/>
  <c r="Q387" i="9" s="1"/>
  <c r="R387" i="9" s="1"/>
  <c r="S387" i="9" s="1"/>
  <c r="AR415" i="9"/>
  <c r="AS415" i="9" s="1"/>
  <c r="AT415" i="9" s="1"/>
  <c r="AU415" i="9" s="1"/>
  <c r="AV415" i="9" s="1"/>
  <c r="AW415" i="9" s="1"/>
  <c r="AX415" i="9" s="1"/>
  <c r="AY415" i="9" s="1"/>
  <c r="AZ415" i="9" s="1"/>
  <c r="BA415" i="9" s="1"/>
  <c r="BB415" i="9" s="1"/>
  <c r="BC415" i="9" s="1"/>
  <c r="T415" i="9"/>
  <c r="U415" i="9" s="1"/>
  <c r="V415" i="9" s="1"/>
  <c r="W415" i="9" s="1"/>
  <c r="X415" i="9" s="1"/>
  <c r="Y415" i="9" s="1"/>
  <c r="Z415" i="9" s="1"/>
  <c r="AA415" i="9" s="1"/>
  <c r="AB415" i="9" s="1"/>
  <c r="AC415" i="9" s="1"/>
  <c r="AD415" i="9" s="1"/>
  <c r="AE415" i="9" s="1"/>
  <c r="AF415" i="9"/>
  <c r="H415" i="9"/>
  <c r="I415" i="9" s="1"/>
  <c r="J415" i="9" s="1"/>
  <c r="K415" i="9" s="1"/>
  <c r="L415" i="9" s="1"/>
  <c r="M415" i="9" s="1"/>
  <c r="N415" i="9" s="1"/>
  <c r="O415" i="9" s="1"/>
  <c r="P415" i="9" s="1"/>
  <c r="Q415" i="9" s="1"/>
  <c r="R415" i="9" s="1"/>
  <c r="S415" i="9" s="1"/>
  <c r="AR5" i="9"/>
  <c r="T5" i="9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H5" i="9"/>
  <c r="I5" i="9" s="1"/>
  <c r="J5" i="9" s="1"/>
  <c r="K5" i="9" s="1"/>
  <c r="L5" i="9" s="1"/>
  <c r="M5" i="9" s="1"/>
  <c r="N5" i="9" s="1"/>
  <c r="O5" i="9" s="1"/>
  <c r="P5" i="9" s="1"/>
  <c r="Q5" i="9" s="1"/>
  <c r="R5" i="9" s="1"/>
  <c r="S5" i="9" s="1"/>
  <c r="AR328" i="9"/>
  <c r="AS328" i="9" s="1"/>
  <c r="AT328" i="9" s="1"/>
  <c r="AU328" i="9" s="1"/>
  <c r="AV328" i="9" s="1"/>
  <c r="AW328" i="9" s="1"/>
  <c r="AX328" i="9" s="1"/>
  <c r="AY328" i="9" s="1"/>
  <c r="AZ328" i="9" s="1"/>
  <c r="BA328" i="9" s="1"/>
  <c r="BB328" i="9" s="1"/>
  <c r="BC328" i="9" s="1"/>
  <c r="AF328" i="9"/>
  <c r="AG328" i="9" s="1"/>
  <c r="AH328" i="9" s="1"/>
  <c r="AI328" i="9" s="1"/>
  <c r="AJ328" i="9" s="1"/>
  <c r="AK328" i="9" s="1"/>
  <c r="AL328" i="9" s="1"/>
  <c r="AM328" i="9" s="1"/>
  <c r="AN328" i="9" s="1"/>
  <c r="AO328" i="9" s="1"/>
  <c r="AP328" i="9" s="1"/>
  <c r="AQ328" i="9" s="1"/>
  <c r="T328" i="9"/>
  <c r="U328" i="9" s="1"/>
  <c r="V328" i="9" s="1"/>
  <c r="W328" i="9" s="1"/>
  <c r="X328" i="9" s="1"/>
  <c r="Y328" i="9" s="1"/>
  <c r="Z328" i="9" s="1"/>
  <c r="AA328" i="9" s="1"/>
  <c r="AB328" i="9" s="1"/>
  <c r="AC328" i="9" s="1"/>
  <c r="AD328" i="9" s="1"/>
  <c r="AE328" i="9" s="1"/>
  <c r="H328" i="9"/>
  <c r="I328" i="9" s="1"/>
  <c r="J328" i="9" s="1"/>
  <c r="K328" i="9" s="1"/>
  <c r="L328" i="9" s="1"/>
  <c r="M328" i="9" s="1"/>
  <c r="N328" i="9" s="1"/>
  <c r="O328" i="9" s="1"/>
  <c r="P328" i="9" s="1"/>
  <c r="Q328" i="9" s="1"/>
  <c r="R328" i="9" s="1"/>
  <c r="S328" i="9" s="1"/>
  <c r="AR185" i="9"/>
  <c r="AS185" i="9" s="1"/>
  <c r="AT185" i="9" s="1"/>
  <c r="AU185" i="9" s="1"/>
  <c r="AV185" i="9" s="1"/>
  <c r="AW185" i="9" s="1"/>
  <c r="AX185" i="9" s="1"/>
  <c r="AY185" i="9" s="1"/>
  <c r="AZ185" i="9" s="1"/>
  <c r="BA185" i="9" s="1"/>
  <c r="BB185" i="9" s="1"/>
  <c r="BC185" i="9" s="1"/>
  <c r="AF185" i="9"/>
  <c r="AG185" i="9" s="1"/>
  <c r="AH185" i="9" s="1"/>
  <c r="AI185" i="9" s="1"/>
  <c r="AJ185" i="9" s="1"/>
  <c r="AK185" i="9" s="1"/>
  <c r="AL185" i="9" s="1"/>
  <c r="AM185" i="9" s="1"/>
  <c r="AN185" i="9" s="1"/>
  <c r="AO185" i="9" s="1"/>
  <c r="AP185" i="9" s="1"/>
  <c r="AQ185" i="9" s="1"/>
  <c r="T185" i="9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H185" i="9"/>
  <c r="I185" i="9" s="1"/>
  <c r="J185" i="9" s="1"/>
  <c r="K185" i="9" s="1"/>
  <c r="L185" i="9" s="1"/>
  <c r="M185" i="9" s="1"/>
  <c r="N185" i="9" s="1"/>
  <c r="O185" i="9" s="1"/>
  <c r="P185" i="9" s="1"/>
  <c r="Q185" i="9" s="1"/>
  <c r="R185" i="9" s="1"/>
  <c r="S185" i="9" s="1"/>
  <c r="AR392" i="9"/>
  <c r="AS392" i="9" s="1"/>
  <c r="AT392" i="9" s="1"/>
  <c r="AU392" i="9" s="1"/>
  <c r="AV392" i="9" s="1"/>
  <c r="AW392" i="9" s="1"/>
  <c r="AX392" i="9" s="1"/>
  <c r="AY392" i="9" s="1"/>
  <c r="AZ392" i="9" s="1"/>
  <c r="BA392" i="9" s="1"/>
  <c r="BB392" i="9" s="1"/>
  <c r="BC392" i="9" s="1"/>
  <c r="T392" i="9"/>
  <c r="U392" i="9" s="1"/>
  <c r="V392" i="9" s="1"/>
  <c r="W392" i="9" s="1"/>
  <c r="X392" i="9" s="1"/>
  <c r="Y392" i="9" s="1"/>
  <c r="Z392" i="9" s="1"/>
  <c r="AA392" i="9" s="1"/>
  <c r="AB392" i="9" s="1"/>
  <c r="AC392" i="9" s="1"/>
  <c r="AD392" i="9" s="1"/>
  <c r="AE392" i="9" s="1"/>
  <c r="AF392" i="9"/>
  <c r="AG392" i="9" s="1"/>
  <c r="AH392" i="9" s="1"/>
  <c r="AI392" i="9" s="1"/>
  <c r="AJ392" i="9" s="1"/>
  <c r="AK392" i="9" s="1"/>
  <c r="AL392" i="9" s="1"/>
  <c r="AM392" i="9" s="1"/>
  <c r="AN392" i="9" s="1"/>
  <c r="AO392" i="9" s="1"/>
  <c r="AP392" i="9" s="1"/>
  <c r="AQ392" i="9" s="1"/>
  <c r="H392" i="9"/>
  <c r="I392" i="9" s="1"/>
  <c r="J392" i="9" s="1"/>
  <c r="K392" i="9" s="1"/>
  <c r="L392" i="9" s="1"/>
  <c r="M392" i="9" s="1"/>
  <c r="N392" i="9" s="1"/>
  <c r="O392" i="9" s="1"/>
  <c r="P392" i="9" s="1"/>
  <c r="Q392" i="9" s="1"/>
  <c r="R392" i="9" s="1"/>
  <c r="S392" i="9" s="1"/>
  <c r="AR83" i="9"/>
  <c r="AS83" i="9" s="1"/>
  <c r="AT83" i="9" s="1"/>
  <c r="AU83" i="9" s="1"/>
  <c r="AV83" i="9" s="1"/>
  <c r="AW83" i="9" s="1"/>
  <c r="AX83" i="9" s="1"/>
  <c r="AY83" i="9" s="1"/>
  <c r="AZ83" i="9" s="1"/>
  <c r="BA83" i="9" s="1"/>
  <c r="BB83" i="9" s="1"/>
  <c r="BC83" i="9" s="1"/>
  <c r="AF83" i="9"/>
  <c r="AG83" i="9" s="1"/>
  <c r="AH83" i="9" s="1"/>
  <c r="AI83" i="9" s="1"/>
  <c r="AJ83" i="9" s="1"/>
  <c r="AK83" i="9" s="1"/>
  <c r="AL83" i="9" s="1"/>
  <c r="AM83" i="9" s="1"/>
  <c r="AN83" i="9" s="1"/>
  <c r="AO83" i="9" s="1"/>
  <c r="AP83" i="9" s="1"/>
  <c r="AQ83" i="9" s="1"/>
  <c r="T83" i="9"/>
  <c r="U83" i="9" s="1"/>
  <c r="V83" i="9" s="1"/>
  <c r="W83" i="9" s="1"/>
  <c r="X83" i="9" s="1"/>
  <c r="Y83" i="9" s="1"/>
  <c r="Z83" i="9" s="1"/>
  <c r="AA83" i="9" s="1"/>
  <c r="AB83" i="9" s="1"/>
  <c r="AC83" i="9" s="1"/>
  <c r="AD83" i="9" s="1"/>
  <c r="AE83" i="9" s="1"/>
  <c r="H83" i="9"/>
  <c r="I83" i="9" s="1"/>
  <c r="J83" i="9" s="1"/>
  <c r="K83" i="9" s="1"/>
  <c r="L83" i="9" s="1"/>
  <c r="M83" i="9" s="1"/>
  <c r="N83" i="9" s="1"/>
  <c r="O83" i="9" s="1"/>
  <c r="P83" i="9" s="1"/>
  <c r="Q83" i="9" s="1"/>
  <c r="R83" i="9" s="1"/>
  <c r="S83" i="9" s="1"/>
  <c r="AR33" i="9"/>
  <c r="AS33" i="9" s="1"/>
  <c r="AT33" i="9" s="1"/>
  <c r="AU33" i="9" s="1"/>
  <c r="AV33" i="9" s="1"/>
  <c r="AW33" i="9" s="1"/>
  <c r="AX33" i="9" s="1"/>
  <c r="AY33" i="9" s="1"/>
  <c r="AZ33" i="9" s="1"/>
  <c r="BA33" i="9" s="1"/>
  <c r="BB33" i="9" s="1"/>
  <c r="BC33" i="9" s="1"/>
  <c r="T33" i="9"/>
  <c r="U33" i="9" s="1"/>
  <c r="V33" i="9" s="1"/>
  <c r="W33" i="9" s="1"/>
  <c r="X33" i="9" s="1"/>
  <c r="Y33" i="9" s="1"/>
  <c r="Z33" i="9" s="1"/>
  <c r="AA33" i="9" s="1"/>
  <c r="AB33" i="9" s="1"/>
  <c r="AC33" i="9" s="1"/>
  <c r="AD33" i="9" s="1"/>
  <c r="AE33" i="9" s="1"/>
  <c r="AF33" i="9"/>
  <c r="AG33" i="9" s="1"/>
  <c r="AH33" i="9" s="1"/>
  <c r="AI33" i="9" s="1"/>
  <c r="AJ33" i="9" s="1"/>
  <c r="AK33" i="9" s="1"/>
  <c r="AL33" i="9" s="1"/>
  <c r="AM33" i="9" s="1"/>
  <c r="AN33" i="9" s="1"/>
  <c r="AO33" i="9" s="1"/>
  <c r="AP33" i="9" s="1"/>
  <c r="AQ33" i="9" s="1"/>
  <c r="H33" i="9"/>
  <c r="I33" i="9" s="1"/>
  <c r="J33" i="9" s="1"/>
  <c r="K33" i="9" s="1"/>
  <c r="L33" i="9" s="1"/>
  <c r="M33" i="9" s="1"/>
  <c r="N33" i="9" s="1"/>
  <c r="O33" i="9" s="1"/>
  <c r="P33" i="9" s="1"/>
  <c r="Q33" i="9" s="1"/>
  <c r="R33" i="9" s="1"/>
  <c r="S33" i="9" s="1"/>
  <c r="AR49" i="9"/>
  <c r="AS49" i="9" s="1"/>
  <c r="AT49" i="9" s="1"/>
  <c r="AU49" i="9" s="1"/>
  <c r="AV49" i="9" s="1"/>
  <c r="AW49" i="9" s="1"/>
  <c r="AX49" i="9" s="1"/>
  <c r="AY49" i="9" s="1"/>
  <c r="AZ49" i="9" s="1"/>
  <c r="BA49" i="9" s="1"/>
  <c r="BB49" i="9" s="1"/>
  <c r="BC49" i="9" s="1"/>
  <c r="T49" i="9"/>
  <c r="U49" i="9" s="1"/>
  <c r="V49" i="9" s="1"/>
  <c r="W49" i="9" s="1"/>
  <c r="X49" i="9" s="1"/>
  <c r="Y49" i="9" s="1"/>
  <c r="Z49" i="9" s="1"/>
  <c r="AA49" i="9" s="1"/>
  <c r="AB49" i="9" s="1"/>
  <c r="AC49" i="9" s="1"/>
  <c r="AD49" i="9" s="1"/>
  <c r="AE49" i="9" s="1"/>
  <c r="AF49" i="9"/>
  <c r="AG49" i="9" s="1"/>
  <c r="AH49" i="9" s="1"/>
  <c r="AI49" i="9" s="1"/>
  <c r="AJ49" i="9" s="1"/>
  <c r="AK49" i="9" s="1"/>
  <c r="AL49" i="9" s="1"/>
  <c r="AM49" i="9" s="1"/>
  <c r="AN49" i="9" s="1"/>
  <c r="AO49" i="9" s="1"/>
  <c r="AP49" i="9" s="1"/>
  <c r="AQ49" i="9" s="1"/>
  <c r="H49" i="9"/>
  <c r="I49" i="9" s="1"/>
  <c r="J49" i="9" s="1"/>
  <c r="K49" i="9" s="1"/>
  <c r="L49" i="9" s="1"/>
  <c r="M49" i="9" s="1"/>
  <c r="N49" i="9" s="1"/>
  <c r="O49" i="9" s="1"/>
  <c r="P49" i="9" s="1"/>
  <c r="Q49" i="9" s="1"/>
  <c r="R49" i="9" s="1"/>
  <c r="S49" i="9" s="1"/>
  <c r="A384" i="22"/>
  <c r="AR384" i="9"/>
  <c r="AS384" i="9" s="1"/>
  <c r="AT384" i="9" s="1"/>
  <c r="AU384" i="9" s="1"/>
  <c r="AV384" i="9" s="1"/>
  <c r="AW384" i="9" s="1"/>
  <c r="AX384" i="9" s="1"/>
  <c r="AY384" i="9" s="1"/>
  <c r="AZ384" i="9" s="1"/>
  <c r="BA384" i="9" s="1"/>
  <c r="BB384" i="9" s="1"/>
  <c r="BC384" i="9" s="1"/>
  <c r="AF384" i="9"/>
  <c r="AG384" i="9" s="1"/>
  <c r="AH384" i="9" s="1"/>
  <c r="AI384" i="9" s="1"/>
  <c r="AJ384" i="9" s="1"/>
  <c r="AK384" i="9" s="1"/>
  <c r="AL384" i="9" s="1"/>
  <c r="AM384" i="9" s="1"/>
  <c r="AN384" i="9" s="1"/>
  <c r="AO384" i="9" s="1"/>
  <c r="AP384" i="9" s="1"/>
  <c r="AQ384" i="9" s="1"/>
  <c r="T384" i="9"/>
  <c r="U384" i="9" s="1"/>
  <c r="V384" i="9" s="1"/>
  <c r="W384" i="9" s="1"/>
  <c r="X384" i="9" s="1"/>
  <c r="Y384" i="9" s="1"/>
  <c r="Z384" i="9" s="1"/>
  <c r="AA384" i="9" s="1"/>
  <c r="AB384" i="9" s="1"/>
  <c r="AC384" i="9" s="1"/>
  <c r="AD384" i="9" s="1"/>
  <c r="AE384" i="9" s="1"/>
  <c r="H384" i="9"/>
  <c r="I384" i="9" s="1"/>
  <c r="J384" i="9" s="1"/>
  <c r="K384" i="9" s="1"/>
  <c r="L384" i="9" s="1"/>
  <c r="M384" i="9" s="1"/>
  <c r="N384" i="9" s="1"/>
  <c r="O384" i="9" s="1"/>
  <c r="P384" i="9" s="1"/>
  <c r="Q384" i="9" s="1"/>
  <c r="R384" i="9" s="1"/>
  <c r="S384" i="9" s="1"/>
  <c r="AR409" i="9"/>
  <c r="AS409" i="9" s="1"/>
  <c r="AT409" i="9" s="1"/>
  <c r="AU409" i="9" s="1"/>
  <c r="AV409" i="9" s="1"/>
  <c r="AW409" i="9" s="1"/>
  <c r="AX409" i="9" s="1"/>
  <c r="AY409" i="9" s="1"/>
  <c r="AZ409" i="9" s="1"/>
  <c r="BA409" i="9" s="1"/>
  <c r="BB409" i="9" s="1"/>
  <c r="BC409" i="9" s="1"/>
  <c r="T409" i="9"/>
  <c r="U409" i="9" s="1"/>
  <c r="V409" i="9" s="1"/>
  <c r="W409" i="9" s="1"/>
  <c r="X409" i="9" s="1"/>
  <c r="Y409" i="9" s="1"/>
  <c r="Z409" i="9" s="1"/>
  <c r="AA409" i="9" s="1"/>
  <c r="AB409" i="9" s="1"/>
  <c r="AC409" i="9" s="1"/>
  <c r="AD409" i="9" s="1"/>
  <c r="AE409" i="9" s="1"/>
  <c r="AF409" i="9"/>
  <c r="AG409" i="9" s="1"/>
  <c r="AH409" i="9" s="1"/>
  <c r="AI409" i="9" s="1"/>
  <c r="AJ409" i="9" s="1"/>
  <c r="AK409" i="9" s="1"/>
  <c r="AL409" i="9" s="1"/>
  <c r="AM409" i="9" s="1"/>
  <c r="AN409" i="9" s="1"/>
  <c r="AO409" i="9" s="1"/>
  <c r="AP409" i="9" s="1"/>
  <c r="AQ409" i="9" s="1"/>
  <c r="H409" i="9"/>
  <c r="I409" i="9" s="1"/>
  <c r="J409" i="9" s="1"/>
  <c r="K409" i="9" s="1"/>
  <c r="L409" i="9" s="1"/>
  <c r="M409" i="9" s="1"/>
  <c r="N409" i="9" s="1"/>
  <c r="O409" i="9" s="1"/>
  <c r="P409" i="9" s="1"/>
  <c r="Q409" i="9" s="1"/>
  <c r="R409" i="9" s="1"/>
  <c r="S409" i="9" s="1"/>
  <c r="AR285" i="9"/>
  <c r="AS285" i="9" s="1"/>
  <c r="AT285" i="9" s="1"/>
  <c r="AU285" i="9" s="1"/>
  <c r="AV285" i="9" s="1"/>
  <c r="AW285" i="9" s="1"/>
  <c r="AX285" i="9" s="1"/>
  <c r="AY285" i="9" s="1"/>
  <c r="AZ285" i="9" s="1"/>
  <c r="BA285" i="9" s="1"/>
  <c r="BB285" i="9" s="1"/>
  <c r="BC285" i="9" s="1"/>
  <c r="T285" i="9"/>
  <c r="U285" i="9" s="1"/>
  <c r="V285" i="9" s="1"/>
  <c r="W285" i="9" s="1"/>
  <c r="X285" i="9" s="1"/>
  <c r="Y285" i="9" s="1"/>
  <c r="Z285" i="9" s="1"/>
  <c r="AA285" i="9" s="1"/>
  <c r="AB285" i="9" s="1"/>
  <c r="AC285" i="9" s="1"/>
  <c r="AD285" i="9" s="1"/>
  <c r="AE285" i="9" s="1"/>
  <c r="AF285" i="9"/>
  <c r="AG285" i="9" s="1"/>
  <c r="AH285" i="9" s="1"/>
  <c r="AI285" i="9" s="1"/>
  <c r="AJ285" i="9" s="1"/>
  <c r="AK285" i="9" s="1"/>
  <c r="AL285" i="9" s="1"/>
  <c r="AM285" i="9" s="1"/>
  <c r="AN285" i="9" s="1"/>
  <c r="AO285" i="9" s="1"/>
  <c r="AP285" i="9" s="1"/>
  <c r="AQ285" i="9" s="1"/>
  <c r="H285" i="9"/>
  <c r="I285" i="9" s="1"/>
  <c r="J285" i="9" s="1"/>
  <c r="K285" i="9" s="1"/>
  <c r="L285" i="9" s="1"/>
  <c r="M285" i="9" s="1"/>
  <c r="N285" i="9" s="1"/>
  <c r="O285" i="9" s="1"/>
  <c r="P285" i="9" s="1"/>
  <c r="Q285" i="9" s="1"/>
  <c r="R285" i="9" s="1"/>
  <c r="S285" i="9" s="1"/>
  <c r="AR408" i="9"/>
  <c r="AS408" i="9" s="1"/>
  <c r="AT408" i="9" s="1"/>
  <c r="AU408" i="9" s="1"/>
  <c r="AV408" i="9" s="1"/>
  <c r="AW408" i="9" s="1"/>
  <c r="AX408" i="9" s="1"/>
  <c r="AY408" i="9" s="1"/>
  <c r="AZ408" i="9" s="1"/>
  <c r="BA408" i="9" s="1"/>
  <c r="BB408" i="9" s="1"/>
  <c r="BC408" i="9" s="1"/>
  <c r="T408" i="9"/>
  <c r="AF408" i="9"/>
  <c r="AG408" i="9" s="1"/>
  <c r="AH408" i="9" s="1"/>
  <c r="AI408" i="9" s="1"/>
  <c r="AJ408" i="9" s="1"/>
  <c r="AK408" i="9" s="1"/>
  <c r="AL408" i="9" s="1"/>
  <c r="AM408" i="9" s="1"/>
  <c r="AN408" i="9" s="1"/>
  <c r="AO408" i="9" s="1"/>
  <c r="AP408" i="9" s="1"/>
  <c r="AQ408" i="9" s="1"/>
  <c r="H408" i="9"/>
  <c r="I408" i="9" s="1"/>
  <c r="J408" i="9" s="1"/>
  <c r="K408" i="9" s="1"/>
  <c r="L408" i="9" s="1"/>
  <c r="M408" i="9" s="1"/>
  <c r="N408" i="9" s="1"/>
  <c r="O408" i="9" s="1"/>
  <c r="P408" i="9" s="1"/>
  <c r="Q408" i="9" s="1"/>
  <c r="R408" i="9" s="1"/>
  <c r="S408" i="9" s="1"/>
  <c r="AR85" i="9"/>
  <c r="AS85" i="9" s="1"/>
  <c r="AT85" i="9" s="1"/>
  <c r="AU85" i="9" s="1"/>
  <c r="AV85" i="9" s="1"/>
  <c r="AW85" i="9" s="1"/>
  <c r="AX85" i="9" s="1"/>
  <c r="AY85" i="9" s="1"/>
  <c r="AZ85" i="9" s="1"/>
  <c r="BA85" i="9" s="1"/>
  <c r="BB85" i="9" s="1"/>
  <c r="BC85" i="9" s="1"/>
  <c r="AF85" i="9"/>
  <c r="AG85" i="9" s="1"/>
  <c r="AH85" i="9" s="1"/>
  <c r="AI85" i="9" s="1"/>
  <c r="AJ85" i="9" s="1"/>
  <c r="AK85" i="9" s="1"/>
  <c r="AL85" i="9" s="1"/>
  <c r="AM85" i="9" s="1"/>
  <c r="AN85" i="9" s="1"/>
  <c r="AO85" i="9" s="1"/>
  <c r="AP85" i="9" s="1"/>
  <c r="AQ85" i="9" s="1"/>
  <c r="T85" i="9"/>
  <c r="U85" i="9" s="1"/>
  <c r="V85" i="9" s="1"/>
  <c r="W85" i="9" s="1"/>
  <c r="X85" i="9" s="1"/>
  <c r="Y85" i="9" s="1"/>
  <c r="Z85" i="9" s="1"/>
  <c r="AA85" i="9" s="1"/>
  <c r="AB85" i="9" s="1"/>
  <c r="AC85" i="9" s="1"/>
  <c r="AD85" i="9" s="1"/>
  <c r="AE85" i="9" s="1"/>
  <c r="H85" i="9"/>
  <c r="I85" i="9" s="1"/>
  <c r="J85" i="9" s="1"/>
  <c r="K85" i="9" s="1"/>
  <c r="L85" i="9" s="1"/>
  <c r="M85" i="9" s="1"/>
  <c r="N85" i="9" s="1"/>
  <c r="O85" i="9" s="1"/>
  <c r="P85" i="9" s="1"/>
  <c r="Q85" i="9" s="1"/>
  <c r="R85" i="9" s="1"/>
  <c r="S85" i="9" s="1"/>
  <c r="AR12" i="9"/>
  <c r="AS12" i="9" s="1"/>
  <c r="AT12" i="9" s="1"/>
  <c r="AU12" i="9" s="1"/>
  <c r="AV12" i="9" s="1"/>
  <c r="AW12" i="9" s="1"/>
  <c r="AX12" i="9" s="1"/>
  <c r="AY12" i="9" s="1"/>
  <c r="AZ12" i="9" s="1"/>
  <c r="BA12" i="9" s="1"/>
  <c r="BB12" i="9" s="1"/>
  <c r="BC12" i="9" s="1"/>
  <c r="AF12" i="9"/>
  <c r="AG12" i="9" s="1"/>
  <c r="AH12" i="9" s="1"/>
  <c r="AI12" i="9" s="1"/>
  <c r="AJ12" i="9" s="1"/>
  <c r="AK12" i="9" s="1"/>
  <c r="AL12" i="9" s="1"/>
  <c r="AM12" i="9" s="1"/>
  <c r="AN12" i="9" s="1"/>
  <c r="AO12" i="9" s="1"/>
  <c r="AP12" i="9" s="1"/>
  <c r="AQ12" i="9" s="1"/>
  <c r="T12" i="9"/>
  <c r="U12" i="9" s="1"/>
  <c r="V12" i="9" s="1"/>
  <c r="W12" i="9" s="1"/>
  <c r="X12" i="9" s="1"/>
  <c r="Y12" i="9" s="1"/>
  <c r="Z12" i="9" s="1"/>
  <c r="AA12" i="9" s="1"/>
  <c r="AB12" i="9" s="1"/>
  <c r="AC12" i="9" s="1"/>
  <c r="AD12" i="9" s="1"/>
  <c r="AE12" i="9" s="1"/>
  <c r="H12" i="9"/>
  <c r="I12" i="9" s="1"/>
  <c r="J12" i="9" s="1"/>
  <c r="K12" i="9" s="1"/>
  <c r="L12" i="9" s="1"/>
  <c r="M12" i="9" s="1"/>
  <c r="N12" i="9" s="1"/>
  <c r="O12" i="9" s="1"/>
  <c r="P12" i="9" s="1"/>
  <c r="Q12" i="9" s="1"/>
  <c r="R12" i="9" s="1"/>
  <c r="S12" i="9" s="1"/>
  <c r="A9" i="22"/>
  <c r="AR9" i="9"/>
  <c r="AS9" i="9" s="1"/>
  <c r="AT9" i="9" s="1"/>
  <c r="AU9" i="9" s="1"/>
  <c r="AV9" i="9" s="1"/>
  <c r="AW9" i="9" s="1"/>
  <c r="AX9" i="9" s="1"/>
  <c r="AY9" i="9" s="1"/>
  <c r="AZ9" i="9" s="1"/>
  <c r="BA9" i="9" s="1"/>
  <c r="BB9" i="9" s="1"/>
  <c r="BC9" i="9" s="1"/>
  <c r="T9" i="9"/>
  <c r="U9" i="9" s="1"/>
  <c r="V9" i="9" s="1"/>
  <c r="W9" i="9" s="1"/>
  <c r="X9" i="9" s="1"/>
  <c r="Y9" i="9" s="1"/>
  <c r="Z9" i="9" s="1"/>
  <c r="AA9" i="9" s="1"/>
  <c r="AB9" i="9" s="1"/>
  <c r="AC9" i="9" s="1"/>
  <c r="AD9" i="9" s="1"/>
  <c r="AE9" i="9" s="1"/>
  <c r="AF9" i="9"/>
  <c r="AG9" i="9" s="1"/>
  <c r="AH9" i="9" s="1"/>
  <c r="AI9" i="9" s="1"/>
  <c r="AJ9" i="9" s="1"/>
  <c r="AK9" i="9" s="1"/>
  <c r="AL9" i="9" s="1"/>
  <c r="AM9" i="9" s="1"/>
  <c r="AN9" i="9" s="1"/>
  <c r="AO9" i="9" s="1"/>
  <c r="AP9" i="9" s="1"/>
  <c r="AQ9" i="9" s="1"/>
  <c r="H9" i="9"/>
  <c r="I9" i="9" s="1"/>
  <c r="J9" i="9" s="1"/>
  <c r="K9" i="9" s="1"/>
  <c r="L9" i="9" s="1"/>
  <c r="M9" i="9" s="1"/>
  <c r="N9" i="9" s="1"/>
  <c r="O9" i="9" s="1"/>
  <c r="P9" i="9" s="1"/>
  <c r="Q9" i="9" s="1"/>
  <c r="R9" i="9" s="1"/>
  <c r="S9" i="9" s="1"/>
  <c r="A92" i="22"/>
  <c r="AR92" i="9"/>
  <c r="AS92" i="9" s="1"/>
  <c r="AT92" i="9" s="1"/>
  <c r="AU92" i="9" s="1"/>
  <c r="AV92" i="9" s="1"/>
  <c r="AW92" i="9" s="1"/>
  <c r="AX92" i="9" s="1"/>
  <c r="AY92" i="9" s="1"/>
  <c r="AZ92" i="9" s="1"/>
  <c r="BA92" i="9" s="1"/>
  <c r="BB92" i="9" s="1"/>
  <c r="BC92" i="9" s="1"/>
  <c r="AF92" i="9"/>
  <c r="AG92" i="9" s="1"/>
  <c r="AH92" i="9" s="1"/>
  <c r="AI92" i="9" s="1"/>
  <c r="AJ92" i="9" s="1"/>
  <c r="AK92" i="9" s="1"/>
  <c r="AL92" i="9" s="1"/>
  <c r="AM92" i="9" s="1"/>
  <c r="AN92" i="9" s="1"/>
  <c r="AO92" i="9" s="1"/>
  <c r="AP92" i="9" s="1"/>
  <c r="AQ92" i="9" s="1"/>
  <c r="T92" i="9"/>
  <c r="U92" i="9" s="1"/>
  <c r="V92" i="9" s="1"/>
  <c r="W92" i="9" s="1"/>
  <c r="X92" i="9" s="1"/>
  <c r="Y92" i="9" s="1"/>
  <c r="Z92" i="9" s="1"/>
  <c r="AA92" i="9" s="1"/>
  <c r="AB92" i="9" s="1"/>
  <c r="AC92" i="9" s="1"/>
  <c r="AD92" i="9" s="1"/>
  <c r="AE92" i="9" s="1"/>
  <c r="H92" i="9"/>
  <c r="I92" i="9" s="1"/>
  <c r="J92" i="9" s="1"/>
  <c r="K92" i="9" s="1"/>
  <c r="L92" i="9" s="1"/>
  <c r="M92" i="9" s="1"/>
  <c r="N92" i="9" s="1"/>
  <c r="O92" i="9" s="1"/>
  <c r="P92" i="9" s="1"/>
  <c r="Q92" i="9" s="1"/>
  <c r="R92" i="9" s="1"/>
  <c r="S92" i="9" s="1"/>
  <c r="AR13" i="9"/>
  <c r="AS13" i="9" s="1"/>
  <c r="AT13" i="9" s="1"/>
  <c r="AU13" i="9" s="1"/>
  <c r="AV13" i="9" s="1"/>
  <c r="AW13" i="9" s="1"/>
  <c r="AX13" i="9" s="1"/>
  <c r="AY13" i="9" s="1"/>
  <c r="AZ13" i="9" s="1"/>
  <c r="BA13" i="9" s="1"/>
  <c r="BB13" i="9" s="1"/>
  <c r="BC13" i="9" s="1"/>
  <c r="AF13" i="9"/>
  <c r="T13" i="9"/>
  <c r="H13" i="9"/>
  <c r="I13" i="9" s="1"/>
  <c r="J13" i="9" s="1"/>
  <c r="K13" i="9" s="1"/>
  <c r="L13" i="9" s="1"/>
  <c r="M13" i="9" s="1"/>
  <c r="N13" i="9" s="1"/>
  <c r="O13" i="9" s="1"/>
  <c r="P13" i="9" s="1"/>
  <c r="Q13" i="9" s="1"/>
  <c r="R13" i="9" s="1"/>
  <c r="S13" i="9" s="1"/>
  <c r="AR414" i="9"/>
  <c r="AS414" i="9" s="1"/>
  <c r="AT414" i="9" s="1"/>
  <c r="AU414" i="9" s="1"/>
  <c r="AV414" i="9" s="1"/>
  <c r="AW414" i="9" s="1"/>
  <c r="AX414" i="9" s="1"/>
  <c r="AY414" i="9" s="1"/>
  <c r="AZ414" i="9" s="1"/>
  <c r="BA414" i="9" s="1"/>
  <c r="BB414" i="9" s="1"/>
  <c r="BC414" i="9" s="1"/>
  <c r="AF414" i="9"/>
  <c r="AG414" i="9" s="1"/>
  <c r="AH414" i="9" s="1"/>
  <c r="AI414" i="9" s="1"/>
  <c r="AJ414" i="9" s="1"/>
  <c r="AK414" i="9" s="1"/>
  <c r="AL414" i="9" s="1"/>
  <c r="AM414" i="9" s="1"/>
  <c r="AN414" i="9" s="1"/>
  <c r="AO414" i="9" s="1"/>
  <c r="AP414" i="9" s="1"/>
  <c r="AQ414" i="9" s="1"/>
  <c r="T414" i="9"/>
  <c r="U414" i="9" s="1"/>
  <c r="V414" i="9" s="1"/>
  <c r="W414" i="9" s="1"/>
  <c r="X414" i="9" s="1"/>
  <c r="Y414" i="9" s="1"/>
  <c r="Z414" i="9" s="1"/>
  <c r="AA414" i="9" s="1"/>
  <c r="AB414" i="9" s="1"/>
  <c r="AC414" i="9" s="1"/>
  <c r="AD414" i="9" s="1"/>
  <c r="AE414" i="9" s="1"/>
  <c r="H414" i="9"/>
  <c r="I414" i="9" s="1"/>
  <c r="J414" i="9" s="1"/>
  <c r="K414" i="9" s="1"/>
  <c r="L414" i="9" s="1"/>
  <c r="M414" i="9" s="1"/>
  <c r="N414" i="9" s="1"/>
  <c r="O414" i="9" s="1"/>
  <c r="P414" i="9" s="1"/>
  <c r="Q414" i="9" s="1"/>
  <c r="R414" i="9" s="1"/>
  <c r="S414" i="9" s="1"/>
  <c r="AR327" i="9"/>
  <c r="AS327" i="9" s="1"/>
  <c r="AT327" i="9" s="1"/>
  <c r="AU327" i="9" s="1"/>
  <c r="AV327" i="9" s="1"/>
  <c r="AW327" i="9" s="1"/>
  <c r="AX327" i="9" s="1"/>
  <c r="AY327" i="9" s="1"/>
  <c r="AZ327" i="9" s="1"/>
  <c r="BA327" i="9" s="1"/>
  <c r="BB327" i="9" s="1"/>
  <c r="BC327" i="9" s="1"/>
  <c r="AF327" i="9"/>
  <c r="AG327" i="9" s="1"/>
  <c r="AH327" i="9" s="1"/>
  <c r="AI327" i="9" s="1"/>
  <c r="AJ327" i="9" s="1"/>
  <c r="AK327" i="9" s="1"/>
  <c r="AL327" i="9" s="1"/>
  <c r="AM327" i="9" s="1"/>
  <c r="AN327" i="9" s="1"/>
  <c r="AO327" i="9" s="1"/>
  <c r="AP327" i="9" s="1"/>
  <c r="AQ327" i="9" s="1"/>
  <c r="T327" i="9"/>
  <c r="U327" i="9" s="1"/>
  <c r="V327" i="9" s="1"/>
  <c r="W327" i="9" s="1"/>
  <c r="X327" i="9" s="1"/>
  <c r="Y327" i="9" s="1"/>
  <c r="Z327" i="9" s="1"/>
  <c r="AA327" i="9" s="1"/>
  <c r="AB327" i="9" s="1"/>
  <c r="AC327" i="9" s="1"/>
  <c r="AD327" i="9" s="1"/>
  <c r="AE327" i="9" s="1"/>
  <c r="H327" i="9"/>
  <c r="I327" i="9" s="1"/>
  <c r="J327" i="9" s="1"/>
  <c r="K327" i="9" s="1"/>
  <c r="L327" i="9" s="1"/>
  <c r="M327" i="9" s="1"/>
  <c r="N327" i="9" s="1"/>
  <c r="O327" i="9" s="1"/>
  <c r="P327" i="9" s="1"/>
  <c r="Q327" i="9" s="1"/>
  <c r="R327" i="9" s="1"/>
  <c r="S327" i="9" s="1"/>
  <c r="A13" i="22"/>
  <c r="A256" i="22"/>
  <c r="AR256" i="9"/>
  <c r="AS256" i="9" s="1"/>
  <c r="AT256" i="9" s="1"/>
  <c r="AU256" i="9" s="1"/>
  <c r="AV256" i="9" s="1"/>
  <c r="AW256" i="9" s="1"/>
  <c r="AX256" i="9" s="1"/>
  <c r="AY256" i="9" s="1"/>
  <c r="AZ256" i="9" s="1"/>
  <c r="BA256" i="9" s="1"/>
  <c r="BB256" i="9" s="1"/>
  <c r="BC256" i="9" s="1"/>
  <c r="AF256" i="9"/>
  <c r="AG256" i="9" s="1"/>
  <c r="AH256" i="9" s="1"/>
  <c r="AI256" i="9" s="1"/>
  <c r="AJ256" i="9" s="1"/>
  <c r="AK256" i="9" s="1"/>
  <c r="AL256" i="9" s="1"/>
  <c r="AM256" i="9" s="1"/>
  <c r="AN256" i="9" s="1"/>
  <c r="AO256" i="9" s="1"/>
  <c r="AP256" i="9" s="1"/>
  <c r="AQ256" i="9" s="1"/>
  <c r="T256" i="9"/>
  <c r="U256" i="9" s="1"/>
  <c r="V256" i="9" s="1"/>
  <c r="W256" i="9" s="1"/>
  <c r="X256" i="9" s="1"/>
  <c r="Y256" i="9" s="1"/>
  <c r="Z256" i="9" s="1"/>
  <c r="AA256" i="9" s="1"/>
  <c r="AB256" i="9" s="1"/>
  <c r="AC256" i="9" s="1"/>
  <c r="AD256" i="9" s="1"/>
  <c r="AE256" i="9" s="1"/>
  <c r="H256" i="9"/>
  <c r="I256" i="9" s="1"/>
  <c r="J256" i="9" s="1"/>
  <c r="K256" i="9" s="1"/>
  <c r="L256" i="9" s="1"/>
  <c r="M256" i="9" s="1"/>
  <c r="N256" i="9" s="1"/>
  <c r="O256" i="9" s="1"/>
  <c r="P256" i="9" s="1"/>
  <c r="Q256" i="9" s="1"/>
  <c r="R256" i="9" s="1"/>
  <c r="S256" i="9" s="1"/>
  <c r="AR29" i="9"/>
  <c r="AS29" i="9" s="1"/>
  <c r="AT29" i="9" s="1"/>
  <c r="AU29" i="9" s="1"/>
  <c r="AV29" i="9" s="1"/>
  <c r="AW29" i="9" s="1"/>
  <c r="AX29" i="9" s="1"/>
  <c r="AY29" i="9" s="1"/>
  <c r="AZ29" i="9" s="1"/>
  <c r="BA29" i="9" s="1"/>
  <c r="BB29" i="9" s="1"/>
  <c r="BC29" i="9" s="1"/>
  <c r="T29" i="9"/>
  <c r="U29" i="9" s="1"/>
  <c r="V29" i="9" s="1"/>
  <c r="W29" i="9" s="1"/>
  <c r="X29" i="9" s="1"/>
  <c r="Y29" i="9" s="1"/>
  <c r="Z29" i="9" s="1"/>
  <c r="AA29" i="9" s="1"/>
  <c r="AB29" i="9" s="1"/>
  <c r="AC29" i="9" s="1"/>
  <c r="AD29" i="9" s="1"/>
  <c r="AE29" i="9" s="1"/>
  <c r="AF29" i="9"/>
  <c r="AG29" i="9" s="1"/>
  <c r="AH29" i="9" s="1"/>
  <c r="AI29" i="9" s="1"/>
  <c r="AJ29" i="9" s="1"/>
  <c r="AK29" i="9" s="1"/>
  <c r="AL29" i="9" s="1"/>
  <c r="AM29" i="9" s="1"/>
  <c r="AN29" i="9" s="1"/>
  <c r="AO29" i="9" s="1"/>
  <c r="AP29" i="9" s="1"/>
  <c r="AQ29" i="9" s="1"/>
  <c r="H29" i="9"/>
  <c r="I29" i="9" s="1"/>
  <c r="J29" i="9" s="1"/>
  <c r="K29" i="9" s="1"/>
  <c r="L29" i="9" s="1"/>
  <c r="M29" i="9" s="1"/>
  <c r="N29" i="9" s="1"/>
  <c r="O29" i="9" s="1"/>
  <c r="P29" i="9" s="1"/>
  <c r="Q29" i="9" s="1"/>
  <c r="R29" i="9" s="1"/>
  <c r="S29" i="9" s="1"/>
  <c r="AR145" i="9"/>
  <c r="AS145" i="9" s="1"/>
  <c r="AT145" i="9" s="1"/>
  <c r="AU145" i="9" s="1"/>
  <c r="AV145" i="9" s="1"/>
  <c r="AW145" i="9" s="1"/>
  <c r="AX145" i="9" s="1"/>
  <c r="AY145" i="9" s="1"/>
  <c r="AZ145" i="9" s="1"/>
  <c r="BA145" i="9" s="1"/>
  <c r="BB145" i="9" s="1"/>
  <c r="BC145" i="9" s="1"/>
  <c r="AF145" i="9"/>
  <c r="AG145" i="9" s="1"/>
  <c r="AH145" i="9" s="1"/>
  <c r="AI145" i="9" s="1"/>
  <c r="AJ145" i="9" s="1"/>
  <c r="AK145" i="9" s="1"/>
  <c r="AL145" i="9" s="1"/>
  <c r="AM145" i="9" s="1"/>
  <c r="AN145" i="9" s="1"/>
  <c r="AO145" i="9" s="1"/>
  <c r="AP145" i="9" s="1"/>
  <c r="AQ145" i="9" s="1"/>
  <c r="T145" i="9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H145" i="9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S145" i="9" s="1"/>
  <c r="A180" i="22"/>
  <c r="AR180" i="9"/>
  <c r="AS180" i="9" s="1"/>
  <c r="AT180" i="9" s="1"/>
  <c r="AU180" i="9" s="1"/>
  <c r="AV180" i="9" s="1"/>
  <c r="AW180" i="9" s="1"/>
  <c r="AX180" i="9" s="1"/>
  <c r="AY180" i="9" s="1"/>
  <c r="AZ180" i="9" s="1"/>
  <c r="BA180" i="9" s="1"/>
  <c r="BB180" i="9" s="1"/>
  <c r="BC180" i="9" s="1"/>
  <c r="AF180" i="9"/>
  <c r="AG180" i="9" s="1"/>
  <c r="AH180" i="9" s="1"/>
  <c r="AI180" i="9" s="1"/>
  <c r="AJ180" i="9" s="1"/>
  <c r="AK180" i="9" s="1"/>
  <c r="AL180" i="9" s="1"/>
  <c r="AM180" i="9" s="1"/>
  <c r="AN180" i="9" s="1"/>
  <c r="AO180" i="9" s="1"/>
  <c r="AP180" i="9" s="1"/>
  <c r="AQ180" i="9" s="1"/>
  <c r="T180" i="9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H180" i="9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S180" i="9" s="1"/>
  <c r="AR48" i="9"/>
  <c r="AS48" i="9" s="1"/>
  <c r="AT48" i="9" s="1"/>
  <c r="AU48" i="9" s="1"/>
  <c r="AV48" i="9" s="1"/>
  <c r="AW48" i="9" s="1"/>
  <c r="AX48" i="9" s="1"/>
  <c r="AY48" i="9" s="1"/>
  <c r="AZ48" i="9" s="1"/>
  <c r="BA48" i="9" s="1"/>
  <c r="BB48" i="9" s="1"/>
  <c r="BC48" i="9" s="1"/>
  <c r="AF48" i="9"/>
  <c r="AG48" i="9" s="1"/>
  <c r="AH48" i="9" s="1"/>
  <c r="AI48" i="9" s="1"/>
  <c r="AJ48" i="9" s="1"/>
  <c r="AK48" i="9" s="1"/>
  <c r="AL48" i="9" s="1"/>
  <c r="AM48" i="9" s="1"/>
  <c r="AN48" i="9" s="1"/>
  <c r="AO48" i="9" s="1"/>
  <c r="AP48" i="9" s="1"/>
  <c r="AQ48" i="9" s="1"/>
  <c r="T48" i="9"/>
  <c r="U48" i="9" s="1"/>
  <c r="V48" i="9" s="1"/>
  <c r="W48" i="9" s="1"/>
  <c r="X48" i="9" s="1"/>
  <c r="Y48" i="9" s="1"/>
  <c r="Z48" i="9" s="1"/>
  <c r="AA48" i="9" s="1"/>
  <c r="AB48" i="9" s="1"/>
  <c r="AC48" i="9" s="1"/>
  <c r="AD48" i="9" s="1"/>
  <c r="AE48" i="9" s="1"/>
  <c r="H48" i="9"/>
  <c r="I48" i="9" s="1"/>
  <c r="J48" i="9" s="1"/>
  <c r="K48" i="9" s="1"/>
  <c r="L48" i="9" s="1"/>
  <c r="M48" i="9" s="1"/>
  <c r="N48" i="9" s="1"/>
  <c r="O48" i="9" s="1"/>
  <c r="P48" i="9" s="1"/>
  <c r="Q48" i="9" s="1"/>
  <c r="R48" i="9" s="1"/>
  <c r="S48" i="9" s="1"/>
  <c r="AR35" i="9"/>
  <c r="AS35" i="9" s="1"/>
  <c r="AT35" i="9" s="1"/>
  <c r="AU35" i="9" s="1"/>
  <c r="AV35" i="9" s="1"/>
  <c r="AW35" i="9" s="1"/>
  <c r="AX35" i="9" s="1"/>
  <c r="AY35" i="9" s="1"/>
  <c r="AZ35" i="9" s="1"/>
  <c r="BA35" i="9" s="1"/>
  <c r="BB35" i="9" s="1"/>
  <c r="BC35" i="9" s="1"/>
  <c r="T35" i="9"/>
  <c r="U35" i="9" s="1"/>
  <c r="V35" i="9" s="1"/>
  <c r="W35" i="9" s="1"/>
  <c r="X35" i="9" s="1"/>
  <c r="Y35" i="9" s="1"/>
  <c r="Z35" i="9" s="1"/>
  <c r="AA35" i="9" s="1"/>
  <c r="AB35" i="9" s="1"/>
  <c r="AC35" i="9" s="1"/>
  <c r="AD35" i="9" s="1"/>
  <c r="AE35" i="9" s="1"/>
  <c r="AF35" i="9"/>
  <c r="AG35" i="9" s="1"/>
  <c r="AH35" i="9" s="1"/>
  <c r="AI35" i="9" s="1"/>
  <c r="AJ35" i="9" s="1"/>
  <c r="AK35" i="9" s="1"/>
  <c r="AL35" i="9" s="1"/>
  <c r="AM35" i="9" s="1"/>
  <c r="AN35" i="9" s="1"/>
  <c r="AO35" i="9" s="1"/>
  <c r="AP35" i="9" s="1"/>
  <c r="AQ35" i="9" s="1"/>
  <c r="H35" i="9"/>
  <c r="I35" i="9" s="1"/>
  <c r="J35" i="9" s="1"/>
  <c r="K35" i="9" s="1"/>
  <c r="L35" i="9" s="1"/>
  <c r="M35" i="9" s="1"/>
  <c r="N35" i="9" s="1"/>
  <c r="O35" i="9" s="1"/>
  <c r="P35" i="9" s="1"/>
  <c r="Q35" i="9" s="1"/>
  <c r="R35" i="9" s="1"/>
  <c r="S35" i="9" s="1"/>
  <c r="AR166" i="9"/>
  <c r="AS166" i="9" s="1"/>
  <c r="AT166" i="9" s="1"/>
  <c r="AU166" i="9" s="1"/>
  <c r="AV166" i="9" s="1"/>
  <c r="AW166" i="9" s="1"/>
  <c r="AX166" i="9" s="1"/>
  <c r="AY166" i="9" s="1"/>
  <c r="AZ166" i="9" s="1"/>
  <c r="BA166" i="9" s="1"/>
  <c r="BB166" i="9" s="1"/>
  <c r="BC166" i="9" s="1"/>
  <c r="T166" i="9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/>
  <c r="AG166" i="9" s="1"/>
  <c r="AH166" i="9" s="1"/>
  <c r="AI166" i="9" s="1"/>
  <c r="AJ166" i="9" s="1"/>
  <c r="AK166" i="9" s="1"/>
  <c r="AL166" i="9" s="1"/>
  <c r="AM166" i="9" s="1"/>
  <c r="AN166" i="9" s="1"/>
  <c r="AO166" i="9" s="1"/>
  <c r="AP166" i="9" s="1"/>
  <c r="AQ166" i="9" s="1"/>
  <c r="H166" i="9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A330" i="22"/>
  <c r="AR330" i="9"/>
  <c r="AS330" i="9" s="1"/>
  <c r="AT330" i="9" s="1"/>
  <c r="AU330" i="9" s="1"/>
  <c r="AV330" i="9" s="1"/>
  <c r="AW330" i="9" s="1"/>
  <c r="AX330" i="9" s="1"/>
  <c r="AY330" i="9" s="1"/>
  <c r="AZ330" i="9" s="1"/>
  <c r="BA330" i="9" s="1"/>
  <c r="BB330" i="9" s="1"/>
  <c r="BC330" i="9" s="1"/>
  <c r="T330" i="9"/>
  <c r="U330" i="9" s="1"/>
  <c r="V330" i="9" s="1"/>
  <c r="W330" i="9" s="1"/>
  <c r="X330" i="9" s="1"/>
  <c r="Y330" i="9" s="1"/>
  <c r="Z330" i="9" s="1"/>
  <c r="AA330" i="9" s="1"/>
  <c r="AB330" i="9" s="1"/>
  <c r="AC330" i="9" s="1"/>
  <c r="AD330" i="9" s="1"/>
  <c r="AE330" i="9" s="1"/>
  <c r="AF330" i="9"/>
  <c r="AG330" i="9" s="1"/>
  <c r="AH330" i="9" s="1"/>
  <c r="AI330" i="9" s="1"/>
  <c r="AJ330" i="9" s="1"/>
  <c r="AK330" i="9" s="1"/>
  <c r="AL330" i="9" s="1"/>
  <c r="AM330" i="9" s="1"/>
  <c r="AN330" i="9" s="1"/>
  <c r="AO330" i="9" s="1"/>
  <c r="AP330" i="9" s="1"/>
  <c r="AQ330" i="9" s="1"/>
  <c r="H330" i="9"/>
  <c r="I330" i="9" s="1"/>
  <c r="J330" i="9" s="1"/>
  <c r="K330" i="9" s="1"/>
  <c r="L330" i="9" s="1"/>
  <c r="M330" i="9" s="1"/>
  <c r="N330" i="9" s="1"/>
  <c r="O330" i="9" s="1"/>
  <c r="P330" i="9" s="1"/>
  <c r="Q330" i="9" s="1"/>
  <c r="R330" i="9" s="1"/>
  <c r="S330" i="9" s="1"/>
  <c r="A313" i="22"/>
  <c r="AR313" i="9"/>
  <c r="AS313" i="9" s="1"/>
  <c r="AT313" i="9" s="1"/>
  <c r="AU313" i="9" s="1"/>
  <c r="AV313" i="9" s="1"/>
  <c r="AW313" i="9" s="1"/>
  <c r="AX313" i="9" s="1"/>
  <c r="AY313" i="9" s="1"/>
  <c r="AZ313" i="9" s="1"/>
  <c r="BA313" i="9" s="1"/>
  <c r="BB313" i="9" s="1"/>
  <c r="BC313" i="9" s="1"/>
  <c r="AF313" i="9"/>
  <c r="AG313" i="9" s="1"/>
  <c r="AH313" i="9" s="1"/>
  <c r="AI313" i="9" s="1"/>
  <c r="AJ313" i="9" s="1"/>
  <c r="AK313" i="9" s="1"/>
  <c r="AL313" i="9" s="1"/>
  <c r="AM313" i="9" s="1"/>
  <c r="AN313" i="9" s="1"/>
  <c r="AO313" i="9" s="1"/>
  <c r="AP313" i="9" s="1"/>
  <c r="AQ313" i="9" s="1"/>
  <c r="T313" i="9"/>
  <c r="U313" i="9" s="1"/>
  <c r="V313" i="9" s="1"/>
  <c r="W313" i="9" s="1"/>
  <c r="X313" i="9" s="1"/>
  <c r="Y313" i="9" s="1"/>
  <c r="Z313" i="9" s="1"/>
  <c r="AA313" i="9" s="1"/>
  <c r="AB313" i="9" s="1"/>
  <c r="AC313" i="9" s="1"/>
  <c r="AD313" i="9" s="1"/>
  <c r="AE313" i="9" s="1"/>
  <c r="H313" i="9"/>
  <c r="I313" i="9" s="1"/>
  <c r="J313" i="9" s="1"/>
  <c r="K313" i="9" s="1"/>
  <c r="L313" i="9" s="1"/>
  <c r="M313" i="9" s="1"/>
  <c r="N313" i="9" s="1"/>
  <c r="O313" i="9" s="1"/>
  <c r="P313" i="9" s="1"/>
  <c r="Q313" i="9" s="1"/>
  <c r="R313" i="9" s="1"/>
  <c r="S313" i="9" s="1"/>
  <c r="AR269" i="9"/>
  <c r="AS269" i="9" s="1"/>
  <c r="AT269" i="9" s="1"/>
  <c r="AU269" i="9" s="1"/>
  <c r="AV269" i="9" s="1"/>
  <c r="AW269" i="9" s="1"/>
  <c r="AX269" i="9" s="1"/>
  <c r="AY269" i="9" s="1"/>
  <c r="AZ269" i="9" s="1"/>
  <c r="BA269" i="9" s="1"/>
  <c r="BB269" i="9" s="1"/>
  <c r="BC269" i="9" s="1"/>
  <c r="AF269" i="9"/>
  <c r="AG269" i="9" s="1"/>
  <c r="AH269" i="9" s="1"/>
  <c r="AI269" i="9" s="1"/>
  <c r="AJ269" i="9" s="1"/>
  <c r="AK269" i="9" s="1"/>
  <c r="AL269" i="9" s="1"/>
  <c r="AM269" i="9" s="1"/>
  <c r="AN269" i="9" s="1"/>
  <c r="AO269" i="9" s="1"/>
  <c r="AP269" i="9" s="1"/>
  <c r="AQ269" i="9" s="1"/>
  <c r="T269" i="9"/>
  <c r="U269" i="9" s="1"/>
  <c r="V269" i="9" s="1"/>
  <c r="W269" i="9" s="1"/>
  <c r="X269" i="9" s="1"/>
  <c r="Y269" i="9" s="1"/>
  <c r="Z269" i="9" s="1"/>
  <c r="AA269" i="9" s="1"/>
  <c r="AB269" i="9" s="1"/>
  <c r="AC269" i="9" s="1"/>
  <c r="AD269" i="9" s="1"/>
  <c r="AE269" i="9" s="1"/>
  <c r="H269" i="9"/>
  <c r="I269" i="9" s="1"/>
  <c r="J269" i="9" s="1"/>
  <c r="K269" i="9" s="1"/>
  <c r="L269" i="9" s="1"/>
  <c r="M269" i="9" s="1"/>
  <c r="N269" i="9" s="1"/>
  <c r="O269" i="9" s="1"/>
  <c r="P269" i="9" s="1"/>
  <c r="Q269" i="9" s="1"/>
  <c r="R269" i="9" s="1"/>
  <c r="S269" i="9" s="1"/>
  <c r="AR45" i="9"/>
  <c r="AS45" i="9" s="1"/>
  <c r="AT45" i="9" s="1"/>
  <c r="AU45" i="9" s="1"/>
  <c r="AV45" i="9" s="1"/>
  <c r="AW45" i="9" s="1"/>
  <c r="AX45" i="9" s="1"/>
  <c r="AY45" i="9" s="1"/>
  <c r="AZ45" i="9" s="1"/>
  <c r="BA45" i="9" s="1"/>
  <c r="BB45" i="9" s="1"/>
  <c r="BC45" i="9" s="1"/>
  <c r="AF45" i="9"/>
  <c r="AG45" i="9" s="1"/>
  <c r="AH45" i="9" s="1"/>
  <c r="AI45" i="9" s="1"/>
  <c r="AJ45" i="9" s="1"/>
  <c r="AK45" i="9" s="1"/>
  <c r="AL45" i="9" s="1"/>
  <c r="AM45" i="9" s="1"/>
  <c r="AN45" i="9" s="1"/>
  <c r="AO45" i="9" s="1"/>
  <c r="AP45" i="9" s="1"/>
  <c r="AQ45" i="9" s="1"/>
  <c r="T45" i="9"/>
  <c r="U45" i="9" s="1"/>
  <c r="V45" i="9" s="1"/>
  <c r="W45" i="9" s="1"/>
  <c r="X45" i="9" s="1"/>
  <c r="Y45" i="9" s="1"/>
  <c r="Z45" i="9" s="1"/>
  <c r="AA45" i="9" s="1"/>
  <c r="AB45" i="9" s="1"/>
  <c r="AC45" i="9" s="1"/>
  <c r="AD45" i="9" s="1"/>
  <c r="AE45" i="9" s="1"/>
  <c r="H45" i="9"/>
  <c r="I45" i="9" s="1"/>
  <c r="J45" i="9" s="1"/>
  <c r="K45" i="9" s="1"/>
  <c r="L45" i="9" s="1"/>
  <c r="M45" i="9" s="1"/>
  <c r="N45" i="9" s="1"/>
  <c r="O45" i="9" s="1"/>
  <c r="P45" i="9" s="1"/>
  <c r="Q45" i="9" s="1"/>
  <c r="R45" i="9" s="1"/>
  <c r="S45" i="9" s="1"/>
  <c r="A82" i="22"/>
  <c r="AR82" i="9"/>
  <c r="AS82" i="9" s="1"/>
  <c r="AT82" i="9" s="1"/>
  <c r="AU82" i="9" s="1"/>
  <c r="AV82" i="9" s="1"/>
  <c r="AW82" i="9" s="1"/>
  <c r="AX82" i="9" s="1"/>
  <c r="AY82" i="9" s="1"/>
  <c r="AZ82" i="9" s="1"/>
  <c r="BA82" i="9" s="1"/>
  <c r="BB82" i="9" s="1"/>
  <c r="BC82" i="9" s="1"/>
  <c r="AF82" i="9"/>
  <c r="AG82" i="9" s="1"/>
  <c r="AH82" i="9" s="1"/>
  <c r="AI82" i="9" s="1"/>
  <c r="AJ82" i="9" s="1"/>
  <c r="AK82" i="9" s="1"/>
  <c r="AL82" i="9" s="1"/>
  <c r="AM82" i="9" s="1"/>
  <c r="AN82" i="9" s="1"/>
  <c r="AO82" i="9" s="1"/>
  <c r="AP82" i="9" s="1"/>
  <c r="AQ82" i="9" s="1"/>
  <c r="T82" i="9"/>
  <c r="U82" i="9" s="1"/>
  <c r="V82" i="9" s="1"/>
  <c r="W82" i="9" s="1"/>
  <c r="X82" i="9" s="1"/>
  <c r="Y82" i="9" s="1"/>
  <c r="Z82" i="9" s="1"/>
  <c r="AA82" i="9" s="1"/>
  <c r="AB82" i="9" s="1"/>
  <c r="AC82" i="9" s="1"/>
  <c r="AD82" i="9" s="1"/>
  <c r="AE82" i="9" s="1"/>
  <c r="H82" i="9"/>
  <c r="I82" i="9" s="1"/>
  <c r="J82" i="9" s="1"/>
  <c r="K82" i="9" s="1"/>
  <c r="L82" i="9" s="1"/>
  <c r="M82" i="9" s="1"/>
  <c r="N82" i="9" s="1"/>
  <c r="O82" i="9" s="1"/>
  <c r="P82" i="9" s="1"/>
  <c r="Q82" i="9" s="1"/>
  <c r="R82" i="9" s="1"/>
  <c r="S82" i="9" s="1"/>
  <c r="A158" i="22"/>
  <c r="AR158" i="9"/>
  <c r="AS158" i="9" s="1"/>
  <c r="AT158" i="9" s="1"/>
  <c r="AU158" i="9" s="1"/>
  <c r="AV158" i="9" s="1"/>
  <c r="AW158" i="9" s="1"/>
  <c r="AX158" i="9" s="1"/>
  <c r="AY158" i="9" s="1"/>
  <c r="AZ158" i="9" s="1"/>
  <c r="BA158" i="9" s="1"/>
  <c r="BB158" i="9" s="1"/>
  <c r="BC158" i="9" s="1"/>
  <c r="AF158" i="9"/>
  <c r="AG158" i="9" s="1"/>
  <c r="AH158" i="9" s="1"/>
  <c r="AI158" i="9" s="1"/>
  <c r="AJ158" i="9" s="1"/>
  <c r="AK158" i="9" s="1"/>
  <c r="AL158" i="9" s="1"/>
  <c r="AM158" i="9" s="1"/>
  <c r="AN158" i="9" s="1"/>
  <c r="AO158" i="9" s="1"/>
  <c r="AP158" i="9" s="1"/>
  <c r="AQ158" i="9" s="1"/>
  <c r="T158" i="9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H158" i="9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AR340" i="9"/>
  <c r="AS340" i="9" s="1"/>
  <c r="AT340" i="9" s="1"/>
  <c r="AU340" i="9" s="1"/>
  <c r="AV340" i="9" s="1"/>
  <c r="AW340" i="9" s="1"/>
  <c r="AX340" i="9" s="1"/>
  <c r="AY340" i="9" s="1"/>
  <c r="AZ340" i="9" s="1"/>
  <c r="BA340" i="9" s="1"/>
  <c r="BB340" i="9" s="1"/>
  <c r="BC340" i="9" s="1"/>
  <c r="AF340" i="9"/>
  <c r="AG340" i="9" s="1"/>
  <c r="AH340" i="9" s="1"/>
  <c r="AI340" i="9" s="1"/>
  <c r="AJ340" i="9" s="1"/>
  <c r="AK340" i="9" s="1"/>
  <c r="AL340" i="9" s="1"/>
  <c r="AM340" i="9" s="1"/>
  <c r="AN340" i="9" s="1"/>
  <c r="AO340" i="9" s="1"/>
  <c r="AP340" i="9" s="1"/>
  <c r="AQ340" i="9" s="1"/>
  <c r="T340" i="9"/>
  <c r="U340" i="9" s="1"/>
  <c r="V340" i="9" s="1"/>
  <c r="W340" i="9" s="1"/>
  <c r="X340" i="9" s="1"/>
  <c r="Y340" i="9" s="1"/>
  <c r="Z340" i="9" s="1"/>
  <c r="AA340" i="9" s="1"/>
  <c r="AB340" i="9" s="1"/>
  <c r="AC340" i="9" s="1"/>
  <c r="AD340" i="9" s="1"/>
  <c r="AE340" i="9" s="1"/>
  <c r="H340" i="9"/>
  <c r="I340" i="9" s="1"/>
  <c r="J340" i="9" s="1"/>
  <c r="K340" i="9" s="1"/>
  <c r="L340" i="9" s="1"/>
  <c r="M340" i="9" s="1"/>
  <c r="N340" i="9" s="1"/>
  <c r="O340" i="9" s="1"/>
  <c r="P340" i="9" s="1"/>
  <c r="Q340" i="9" s="1"/>
  <c r="R340" i="9" s="1"/>
  <c r="S340" i="9" s="1"/>
  <c r="AR37" i="9"/>
  <c r="AS37" i="9" s="1"/>
  <c r="AT37" i="9" s="1"/>
  <c r="AU37" i="9" s="1"/>
  <c r="AV37" i="9" s="1"/>
  <c r="AW37" i="9" s="1"/>
  <c r="AX37" i="9" s="1"/>
  <c r="AY37" i="9" s="1"/>
  <c r="AZ37" i="9" s="1"/>
  <c r="BA37" i="9" s="1"/>
  <c r="BB37" i="9" s="1"/>
  <c r="BC37" i="9" s="1"/>
  <c r="T37" i="9"/>
  <c r="U37" i="9" s="1"/>
  <c r="V37" i="9" s="1"/>
  <c r="W37" i="9" s="1"/>
  <c r="X37" i="9" s="1"/>
  <c r="Y37" i="9" s="1"/>
  <c r="Z37" i="9" s="1"/>
  <c r="AA37" i="9" s="1"/>
  <c r="AB37" i="9" s="1"/>
  <c r="AC37" i="9" s="1"/>
  <c r="AD37" i="9" s="1"/>
  <c r="AE37" i="9" s="1"/>
  <c r="AF37" i="9"/>
  <c r="AG37" i="9" s="1"/>
  <c r="AH37" i="9" s="1"/>
  <c r="AI37" i="9" s="1"/>
  <c r="AJ37" i="9" s="1"/>
  <c r="AK37" i="9" s="1"/>
  <c r="AL37" i="9" s="1"/>
  <c r="AM37" i="9" s="1"/>
  <c r="AN37" i="9" s="1"/>
  <c r="AO37" i="9" s="1"/>
  <c r="AP37" i="9" s="1"/>
  <c r="AQ37" i="9" s="1"/>
  <c r="H37" i="9"/>
  <c r="I37" i="9" s="1"/>
  <c r="J37" i="9" s="1"/>
  <c r="K37" i="9" s="1"/>
  <c r="L37" i="9" s="1"/>
  <c r="M37" i="9" s="1"/>
  <c r="N37" i="9" s="1"/>
  <c r="O37" i="9" s="1"/>
  <c r="P37" i="9" s="1"/>
  <c r="Q37" i="9" s="1"/>
  <c r="R37" i="9" s="1"/>
  <c r="S37" i="9" s="1"/>
  <c r="AR329" i="9"/>
  <c r="AS329" i="9" s="1"/>
  <c r="AT329" i="9" s="1"/>
  <c r="AU329" i="9" s="1"/>
  <c r="AV329" i="9" s="1"/>
  <c r="AW329" i="9" s="1"/>
  <c r="AX329" i="9" s="1"/>
  <c r="AY329" i="9" s="1"/>
  <c r="AZ329" i="9" s="1"/>
  <c r="BA329" i="9" s="1"/>
  <c r="BB329" i="9" s="1"/>
  <c r="BC329" i="9" s="1"/>
  <c r="AF329" i="9"/>
  <c r="AG329" i="9" s="1"/>
  <c r="AH329" i="9" s="1"/>
  <c r="AI329" i="9" s="1"/>
  <c r="AJ329" i="9" s="1"/>
  <c r="AK329" i="9" s="1"/>
  <c r="AL329" i="9" s="1"/>
  <c r="AM329" i="9" s="1"/>
  <c r="AN329" i="9" s="1"/>
  <c r="AO329" i="9" s="1"/>
  <c r="AP329" i="9" s="1"/>
  <c r="AQ329" i="9" s="1"/>
  <c r="T329" i="9"/>
  <c r="U329" i="9" s="1"/>
  <c r="V329" i="9" s="1"/>
  <c r="W329" i="9" s="1"/>
  <c r="X329" i="9" s="1"/>
  <c r="Y329" i="9" s="1"/>
  <c r="Z329" i="9" s="1"/>
  <c r="AA329" i="9" s="1"/>
  <c r="AB329" i="9" s="1"/>
  <c r="AC329" i="9" s="1"/>
  <c r="AD329" i="9" s="1"/>
  <c r="AE329" i="9" s="1"/>
  <c r="H329" i="9"/>
  <c r="I329" i="9" s="1"/>
  <c r="J329" i="9" s="1"/>
  <c r="K329" i="9" s="1"/>
  <c r="L329" i="9" s="1"/>
  <c r="M329" i="9" s="1"/>
  <c r="N329" i="9" s="1"/>
  <c r="O329" i="9" s="1"/>
  <c r="P329" i="9" s="1"/>
  <c r="Q329" i="9" s="1"/>
  <c r="R329" i="9" s="1"/>
  <c r="S329" i="9" s="1"/>
  <c r="A20" i="22"/>
  <c r="AR20" i="9"/>
  <c r="AS20" i="9" s="1"/>
  <c r="AT20" i="9" s="1"/>
  <c r="AU20" i="9" s="1"/>
  <c r="AV20" i="9" s="1"/>
  <c r="AW20" i="9" s="1"/>
  <c r="AX20" i="9" s="1"/>
  <c r="AY20" i="9" s="1"/>
  <c r="AZ20" i="9" s="1"/>
  <c r="BA20" i="9" s="1"/>
  <c r="BB20" i="9" s="1"/>
  <c r="BC20" i="9" s="1"/>
  <c r="T20" i="9"/>
  <c r="U20" i="9" s="1"/>
  <c r="V20" i="9" s="1"/>
  <c r="W20" i="9" s="1"/>
  <c r="X20" i="9" s="1"/>
  <c r="Y20" i="9" s="1"/>
  <c r="Z20" i="9" s="1"/>
  <c r="AA20" i="9" s="1"/>
  <c r="AB20" i="9" s="1"/>
  <c r="AC20" i="9" s="1"/>
  <c r="AD20" i="9" s="1"/>
  <c r="AE20" i="9" s="1"/>
  <c r="AF20" i="9"/>
  <c r="AG20" i="9" s="1"/>
  <c r="AH20" i="9" s="1"/>
  <c r="AI20" i="9" s="1"/>
  <c r="AJ20" i="9" s="1"/>
  <c r="AK20" i="9" s="1"/>
  <c r="AL20" i="9" s="1"/>
  <c r="AM20" i="9" s="1"/>
  <c r="AN20" i="9" s="1"/>
  <c r="AO20" i="9" s="1"/>
  <c r="AP20" i="9" s="1"/>
  <c r="AQ20" i="9" s="1"/>
  <c r="H20" i="9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S20" i="9" s="1"/>
  <c r="AR257" i="9"/>
  <c r="AS257" i="9" s="1"/>
  <c r="AT257" i="9" s="1"/>
  <c r="AU257" i="9" s="1"/>
  <c r="AV257" i="9" s="1"/>
  <c r="AW257" i="9" s="1"/>
  <c r="AX257" i="9" s="1"/>
  <c r="AY257" i="9" s="1"/>
  <c r="AZ257" i="9" s="1"/>
  <c r="BA257" i="9" s="1"/>
  <c r="BB257" i="9" s="1"/>
  <c r="BC257" i="9" s="1"/>
  <c r="AF257" i="9"/>
  <c r="T257" i="9"/>
  <c r="H257" i="9"/>
  <c r="I257" i="9" s="1"/>
  <c r="J257" i="9" s="1"/>
  <c r="K257" i="9" s="1"/>
  <c r="L257" i="9" s="1"/>
  <c r="M257" i="9" s="1"/>
  <c r="N257" i="9" s="1"/>
  <c r="O257" i="9" s="1"/>
  <c r="P257" i="9" s="1"/>
  <c r="Q257" i="9" s="1"/>
  <c r="R257" i="9" s="1"/>
  <c r="S257" i="9" s="1"/>
  <c r="A36" i="22"/>
  <c r="AR36" i="9"/>
  <c r="AS36" i="9" s="1"/>
  <c r="AT36" i="9" s="1"/>
  <c r="AU36" i="9" s="1"/>
  <c r="AV36" i="9" s="1"/>
  <c r="AW36" i="9" s="1"/>
  <c r="AX36" i="9" s="1"/>
  <c r="AY36" i="9" s="1"/>
  <c r="AZ36" i="9" s="1"/>
  <c r="BA36" i="9" s="1"/>
  <c r="BB36" i="9" s="1"/>
  <c r="BC36" i="9" s="1"/>
  <c r="T36" i="9"/>
  <c r="U36" i="9" s="1"/>
  <c r="V36" i="9" s="1"/>
  <c r="W36" i="9" s="1"/>
  <c r="X36" i="9" s="1"/>
  <c r="Y36" i="9" s="1"/>
  <c r="Z36" i="9" s="1"/>
  <c r="AA36" i="9" s="1"/>
  <c r="AB36" i="9" s="1"/>
  <c r="AC36" i="9" s="1"/>
  <c r="AD36" i="9" s="1"/>
  <c r="AE36" i="9" s="1"/>
  <c r="AF36" i="9"/>
  <c r="AG36" i="9" s="1"/>
  <c r="AH36" i="9" s="1"/>
  <c r="AI36" i="9" s="1"/>
  <c r="AJ36" i="9" s="1"/>
  <c r="AK36" i="9" s="1"/>
  <c r="AL36" i="9" s="1"/>
  <c r="AM36" i="9" s="1"/>
  <c r="AN36" i="9" s="1"/>
  <c r="AO36" i="9" s="1"/>
  <c r="AP36" i="9" s="1"/>
  <c r="AQ36" i="9" s="1"/>
  <c r="H36" i="9"/>
  <c r="I36" i="9" s="1"/>
  <c r="J36" i="9" s="1"/>
  <c r="K36" i="9" s="1"/>
  <c r="L36" i="9" s="1"/>
  <c r="M36" i="9" s="1"/>
  <c r="N36" i="9" s="1"/>
  <c r="O36" i="9" s="1"/>
  <c r="P36" i="9" s="1"/>
  <c r="Q36" i="9" s="1"/>
  <c r="R36" i="9" s="1"/>
  <c r="S36" i="9" s="1"/>
  <c r="AR426" i="9"/>
  <c r="AS426" i="9" s="1"/>
  <c r="AT426" i="9" s="1"/>
  <c r="AU426" i="9" s="1"/>
  <c r="AV426" i="9" s="1"/>
  <c r="AW426" i="9" s="1"/>
  <c r="AX426" i="9" s="1"/>
  <c r="AY426" i="9" s="1"/>
  <c r="AZ426" i="9" s="1"/>
  <c r="BA426" i="9" s="1"/>
  <c r="BB426" i="9" s="1"/>
  <c r="BC426" i="9" s="1"/>
  <c r="AF426" i="9"/>
  <c r="AG426" i="9" s="1"/>
  <c r="AH426" i="9" s="1"/>
  <c r="AI426" i="9" s="1"/>
  <c r="AJ426" i="9" s="1"/>
  <c r="AK426" i="9" s="1"/>
  <c r="AL426" i="9" s="1"/>
  <c r="AM426" i="9" s="1"/>
  <c r="AN426" i="9" s="1"/>
  <c r="AO426" i="9" s="1"/>
  <c r="AP426" i="9" s="1"/>
  <c r="AQ426" i="9" s="1"/>
  <c r="T426" i="9"/>
  <c r="U426" i="9" s="1"/>
  <c r="V426" i="9" s="1"/>
  <c r="W426" i="9" s="1"/>
  <c r="X426" i="9" s="1"/>
  <c r="Y426" i="9" s="1"/>
  <c r="Z426" i="9" s="1"/>
  <c r="AA426" i="9" s="1"/>
  <c r="AB426" i="9" s="1"/>
  <c r="AC426" i="9" s="1"/>
  <c r="AD426" i="9" s="1"/>
  <c r="AE426" i="9" s="1"/>
  <c r="H426" i="9"/>
  <c r="I426" i="9" s="1"/>
  <c r="J426" i="9" s="1"/>
  <c r="K426" i="9" s="1"/>
  <c r="L426" i="9" s="1"/>
  <c r="M426" i="9" s="1"/>
  <c r="N426" i="9" s="1"/>
  <c r="O426" i="9" s="1"/>
  <c r="P426" i="9" s="1"/>
  <c r="Q426" i="9" s="1"/>
  <c r="R426" i="9" s="1"/>
  <c r="S426" i="9" s="1"/>
  <c r="AR28" i="9"/>
  <c r="AS28" i="9" s="1"/>
  <c r="AT28" i="9" s="1"/>
  <c r="AU28" i="9" s="1"/>
  <c r="AV28" i="9" s="1"/>
  <c r="AW28" i="9" s="1"/>
  <c r="AX28" i="9" s="1"/>
  <c r="AY28" i="9" s="1"/>
  <c r="AZ28" i="9" s="1"/>
  <c r="BA28" i="9" s="1"/>
  <c r="BB28" i="9" s="1"/>
  <c r="BC28" i="9" s="1"/>
  <c r="T28" i="9"/>
  <c r="U28" i="9" s="1"/>
  <c r="V28" i="9" s="1"/>
  <c r="W28" i="9" s="1"/>
  <c r="X28" i="9" s="1"/>
  <c r="Y28" i="9" s="1"/>
  <c r="Z28" i="9" s="1"/>
  <c r="AA28" i="9" s="1"/>
  <c r="AB28" i="9" s="1"/>
  <c r="AC28" i="9" s="1"/>
  <c r="AD28" i="9" s="1"/>
  <c r="AE28" i="9" s="1"/>
  <c r="AF28" i="9"/>
  <c r="AG28" i="9" s="1"/>
  <c r="AH28" i="9" s="1"/>
  <c r="AI28" i="9" s="1"/>
  <c r="AJ28" i="9" s="1"/>
  <c r="AK28" i="9" s="1"/>
  <c r="AL28" i="9" s="1"/>
  <c r="AM28" i="9" s="1"/>
  <c r="AN28" i="9" s="1"/>
  <c r="AO28" i="9" s="1"/>
  <c r="AP28" i="9" s="1"/>
  <c r="AQ28" i="9" s="1"/>
  <c r="H28" i="9"/>
  <c r="I28" i="9" s="1"/>
  <c r="J28" i="9" s="1"/>
  <c r="K28" i="9" s="1"/>
  <c r="L28" i="9" s="1"/>
  <c r="M28" i="9" s="1"/>
  <c r="N28" i="9" s="1"/>
  <c r="O28" i="9" s="1"/>
  <c r="P28" i="9" s="1"/>
  <c r="Q28" i="9" s="1"/>
  <c r="R28" i="9" s="1"/>
  <c r="S28" i="9" s="1"/>
  <c r="AR179" i="9"/>
  <c r="AS179" i="9" s="1"/>
  <c r="AT179" i="9" s="1"/>
  <c r="AU179" i="9" s="1"/>
  <c r="AV179" i="9" s="1"/>
  <c r="AW179" i="9" s="1"/>
  <c r="AX179" i="9" s="1"/>
  <c r="AY179" i="9" s="1"/>
  <c r="AZ179" i="9" s="1"/>
  <c r="BA179" i="9" s="1"/>
  <c r="BB179" i="9" s="1"/>
  <c r="BC179" i="9" s="1"/>
  <c r="AF179" i="9"/>
  <c r="AG179" i="9" s="1"/>
  <c r="AH179" i="9" s="1"/>
  <c r="AI179" i="9" s="1"/>
  <c r="AJ179" i="9" s="1"/>
  <c r="AK179" i="9" s="1"/>
  <c r="AL179" i="9" s="1"/>
  <c r="AM179" i="9" s="1"/>
  <c r="AN179" i="9" s="1"/>
  <c r="AO179" i="9" s="1"/>
  <c r="AP179" i="9" s="1"/>
  <c r="AQ179" i="9" s="1"/>
  <c r="T179" i="9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H179" i="9"/>
  <c r="I179" i="9" s="1"/>
  <c r="J179" i="9" s="1"/>
  <c r="K179" i="9" s="1"/>
  <c r="L179" i="9" s="1"/>
  <c r="M179" i="9" s="1"/>
  <c r="N179" i="9" s="1"/>
  <c r="O179" i="9" s="1"/>
  <c r="P179" i="9" s="1"/>
  <c r="Q179" i="9" s="1"/>
  <c r="R179" i="9" s="1"/>
  <c r="S179" i="9" s="1"/>
  <c r="AR88" i="9"/>
  <c r="AS88" i="9" s="1"/>
  <c r="AT88" i="9" s="1"/>
  <c r="AU88" i="9" s="1"/>
  <c r="AV88" i="9" s="1"/>
  <c r="AW88" i="9" s="1"/>
  <c r="AX88" i="9" s="1"/>
  <c r="AY88" i="9" s="1"/>
  <c r="AZ88" i="9" s="1"/>
  <c r="BA88" i="9" s="1"/>
  <c r="BB88" i="9" s="1"/>
  <c r="BC88" i="9" s="1"/>
  <c r="AF88" i="9"/>
  <c r="AG88" i="9" s="1"/>
  <c r="AH88" i="9" s="1"/>
  <c r="AI88" i="9" s="1"/>
  <c r="AJ88" i="9" s="1"/>
  <c r="AK88" i="9" s="1"/>
  <c r="AL88" i="9" s="1"/>
  <c r="AM88" i="9" s="1"/>
  <c r="AN88" i="9" s="1"/>
  <c r="AO88" i="9" s="1"/>
  <c r="AP88" i="9" s="1"/>
  <c r="AQ88" i="9" s="1"/>
  <c r="T88" i="9"/>
  <c r="U88" i="9" s="1"/>
  <c r="V88" i="9" s="1"/>
  <c r="W88" i="9" s="1"/>
  <c r="X88" i="9" s="1"/>
  <c r="Y88" i="9" s="1"/>
  <c r="Z88" i="9" s="1"/>
  <c r="AA88" i="9" s="1"/>
  <c r="AB88" i="9" s="1"/>
  <c r="AC88" i="9" s="1"/>
  <c r="AD88" i="9" s="1"/>
  <c r="AE88" i="9" s="1"/>
  <c r="H88" i="9"/>
  <c r="I88" i="9" s="1"/>
  <c r="J88" i="9" s="1"/>
  <c r="K88" i="9" s="1"/>
  <c r="L88" i="9" s="1"/>
  <c r="M88" i="9" s="1"/>
  <c r="N88" i="9" s="1"/>
  <c r="O88" i="9" s="1"/>
  <c r="P88" i="9" s="1"/>
  <c r="Q88" i="9" s="1"/>
  <c r="R88" i="9" s="1"/>
  <c r="S88" i="9" s="1"/>
  <c r="A394" i="22"/>
  <c r="AR394" i="9"/>
  <c r="AS394" i="9" s="1"/>
  <c r="AT394" i="9" s="1"/>
  <c r="AU394" i="9" s="1"/>
  <c r="AV394" i="9" s="1"/>
  <c r="AW394" i="9" s="1"/>
  <c r="AX394" i="9" s="1"/>
  <c r="AY394" i="9" s="1"/>
  <c r="AZ394" i="9" s="1"/>
  <c r="BA394" i="9" s="1"/>
  <c r="BB394" i="9" s="1"/>
  <c r="BC394" i="9" s="1"/>
  <c r="T394" i="9"/>
  <c r="U394" i="9" s="1"/>
  <c r="V394" i="9" s="1"/>
  <c r="W394" i="9" s="1"/>
  <c r="X394" i="9" s="1"/>
  <c r="Y394" i="9" s="1"/>
  <c r="Z394" i="9" s="1"/>
  <c r="AA394" i="9" s="1"/>
  <c r="AB394" i="9" s="1"/>
  <c r="AC394" i="9" s="1"/>
  <c r="AD394" i="9" s="1"/>
  <c r="AE394" i="9" s="1"/>
  <c r="AF394" i="9"/>
  <c r="AG394" i="9" s="1"/>
  <c r="AH394" i="9" s="1"/>
  <c r="AI394" i="9" s="1"/>
  <c r="AJ394" i="9" s="1"/>
  <c r="AK394" i="9" s="1"/>
  <c r="AL394" i="9" s="1"/>
  <c r="AM394" i="9" s="1"/>
  <c r="AN394" i="9" s="1"/>
  <c r="AO394" i="9" s="1"/>
  <c r="AP394" i="9" s="1"/>
  <c r="AQ394" i="9" s="1"/>
  <c r="H394" i="9"/>
  <c r="I394" i="9" s="1"/>
  <c r="J394" i="9" s="1"/>
  <c r="K394" i="9" s="1"/>
  <c r="L394" i="9" s="1"/>
  <c r="M394" i="9" s="1"/>
  <c r="N394" i="9" s="1"/>
  <c r="O394" i="9" s="1"/>
  <c r="P394" i="9" s="1"/>
  <c r="Q394" i="9" s="1"/>
  <c r="R394" i="9" s="1"/>
  <c r="S394" i="9" s="1"/>
  <c r="AR428" i="9"/>
  <c r="AS428" i="9" s="1"/>
  <c r="AT428" i="9" s="1"/>
  <c r="AU428" i="9" s="1"/>
  <c r="AV428" i="9" s="1"/>
  <c r="AW428" i="9" s="1"/>
  <c r="AX428" i="9" s="1"/>
  <c r="AY428" i="9" s="1"/>
  <c r="AZ428" i="9" s="1"/>
  <c r="BA428" i="9" s="1"/>
  <c r="BB428" i="9" s="1"/>
  <c r="BC428" i="9" s="1"/>
  <c r="T428" i="9"/>
  <c r="U428" i="9" s="1"/>
  <c r="V428" i="9" s="1"/>
  <c r="W428" i="9" s="1"/>
  <c r="X428" i="9" s="1"/>
  <c r="Y428" i="9" s="1"/>
  <c r="Z428" i="9" s="1"/>
  <c r="AA428" i="9" s="1"/>
  <c r="AB428" i="9" s="1"/>
  <c r="AC428" i="9" s="1"/>
  <c r="AD428" i="9" s="1"/>
  <c r="AE428" i="9" s="1"/>
  <c r="AF428" i="9"/>
  <c r="AG428" i="9" s="1"/>
  <c r="AH428" i="9" s="1"/>
  <c r="AI428" i="9" s="1"/>
  <c r="AJ428" i="9" s="1"/>
  <c r="AK428" i="9" s="1"/>
  <c r="AL428" i="9" s="1"/>
  <c r="AM428" i="9" s="1"/>
  <c r="AN428" i="9" s="1"/>
  <c r="AO428" i="9" s="1"/>
  <c r="AP428" i="9" s="1"/>
  <c r="AQ428" i="9" s="1"/>
  <c r="H428" i="9"/>
  <c r="I428" i="9" s="1"/>
  <c r="J428" i="9" s="1"/>
  <c r="K428" i="9" s="1"/>
  <c r="L428" i="9" s="1"/>
  <c r="M428" i="9" s="1"/>
  <c r="N428" i="9" s="1"/>
  <c r="O428" i="9" s="1"/>
  <c r="P428" i="9" s="1"/>
  <c r="Q428" i="9" s="1"/>
  <c r="R428" i="9" s="1"/>
  <c r="S428" i="9" s="1"/>
  <c r="AR19" i="9"/>
  <c r="AS19" i="9" s="1"/>
  <c r="AT19" i="9" s="1"/>
  <c r="AU19" i="9" s="1"/>
  <c r="AV19" i="9" s="1"/>
  <c r="AW19" i="9" s="1"/>
  <c r="AX19" i="9" s="1"/>
  <c r="AY19" i="9" s="1"/>
  <c r="AZ19" i="9" s="1"/>
  <c r="BA19" i="9" s="1"/>
  <c r="BB19" i="9" s="1"/>
  <c r="BC19" i="9" s="1"/>
  <c r="T19" i="9"/>
  <c r="U19" i="9" s="1"/>
  <c r="V19" i="9" s="1"/>
  <c r="W19" i="9" s="1"/>
  <c r="X19" i="9" s="1"/>
  <c r="Y19" i="9" s="1"/>
  <c r="Z19" i="9" s="1"/>
  <c r="AA19" i="9" s="1"/>
  <c r="AB19" i="9" s="1"/>
  <c r="AC19" i="9" s="1"/>
  <c r="AD19" i="9" s="1"/>
  <c r="AE19" i="9" s="1"/>
  <c r="AF19" i="9"/>
  <c r="AG19" i="9" s="1"/>
  <c r="AH19" i="9" s="1"/>
  <c r="AI19" i="9" s="1"/>
  <c r="AJ19" i="9" s="1"/>
  <c r="AK19" i="9" s="1"/>
  <c r="AL19" i="9" s="1"/>
  <c r="AM19" i="9" s="1"/>
  <c r="AN19" i="9" s="1"/>
  <c r="AO19" i="9" s="1"/>
  <c r="AP19" i="9" s="1"/>
  <c r="AQ19" i="9" s="1"/>
  <c r="H19" i="9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S19" i="9" s="1"/>
  <c r="AR310" i="9"/>
  <c r="AS310" i="9" s="1"/>
  <c r="AT310" i="9" s="1"/>
  <c r="AU310" i="9" s="1"/>
  <c r="AV310" i="9" s="1"/>
  <c r="AW310" i="9" s="1"/>
  <c r="AX310" i="9" s="1"/>
  <c r="AY310" i="9" s="1"/>
  <c r="AZ310" i="9" s="1"/>
  <c r="BA310" i="9" s="1"/>
  <c r="BB310" i="9" s="1"/>
  <c r="BC310" i="9" s="1"/>
  <c r="AF310" i="9"/>
  <c r="AG310" i="9" s="1"/>
  <c r="AH310" i="9" s="1"/>
  <c r="AI310" i="9" s="1"/>
  <c r="AJ310" i="9" s="1"/>
  <c r="AK310" i="9" s="1"/>
  <c r="AL310" i="9" s="1"/>
  <c r="AM310" i="9" s="1"/>
  <c r="AN310" i="9" s="1"/>
  <c r="AO310" i="9" s="1"/>
  <c r="AP310" i="9" s="1"/>
  <c r="AQ310" i="9" s="1"/>
  <c r="T310" i="9"/>
  <c r="U310" i="9" s="1"/>
  <c r="V310" i="9" s="1"/>
  <c r="W310" i="9" s="1"/>
  <c r="X310" i="9" s="1"/>
  <c r="Y310" i="9" s="1"/>
  <c r="Z310" i="9" s="1"/>
  <c r="AA310" i="9" s="1"/>
  <c r="AB310" i="9" s="1"/>
  <c r="AC310" i="9" s="1"/>
  <c r="AD310" i="9" s="1"/>
  <c r="AE310" i="9" s="1"/>
  <c r="H310" i="9"/>
  <c r="I310" i="9" s="1"/>
  <c r="J310" i="9" s="1"/>
  <c r="K310" i="9" s="1"/>
  <c r="L310" i="9" s="1"/>
  <c r="M310" i="9" s="1"/>
  <c r="N310" i="9" s="1"/>
  <c r="O310" i="9" s="1"/>
  <c r="P310" i="9" s="1"/>
  <c r="Q310" i="9" s="1"/>
  <c r="R310" i="9" s="1"/>
  <c r="S310" i="9" s="1"/>
  <c r="AR429" i="9"/>
  <c r="AS429" i="9" s="1"/>
  <c r="AT429" i="9" s="1"/>
  <c r="AU429" i="9" s="1"/>
  <c r="AV429" i="9" s="1"/>
  <c r="AW429" i="9" s="1"/>
  <c r="AX429" i="9" s="1"/>
  <c r="AY429" i="9" s="1"/>
  <c r="AZ429" i="9" s="1"/>
  <c r="BA429" i="9" s="1"/>
  <c r="BB429" i="9" s="1"/>
  <c r="BC429" i="9" s="1"/>
  <c r="AF429" i="9"/>
  <c r="AG429" i="9" s="1"/>
  <c r="AH429" i="9" s="1"/>
  <c r="AI429" i="9" s="1"/>
  <c r="AJ429" i="9" s="1"/>
  <c r="AK429" i="9" s="1"/>
  <c r="AL429" i="9" s="1"/>
  <c r="AM429" i="9" s="1"/>
  <c r="AN429" i="9" s="1"/>
  <c r="AO429" i="9" s="1"/>
  <c r="AP429" i="9" s="1"/>
  <c r="AQ429" i="9" s="1"/>
  <c r="T429" i="9"/>
  <c r="U429" i="9" s="1"/>
  <c r="V429" i="9" s="1"/>
  <c r="W429" i="9" s="1"/>
  <c r="X429" i="9" s="1"/>
  <c r="Y429" i="9" s="1"/>
  <c r="Z429" i="9" s="1"/>
  <c r="AA429" i="9" s="1"/>
  <c r="AB429" i="9" s="1"/>
  <c r="AC429" i="9" s="1"/>
  <c r="AD429" i="9" s="1"/>
  <c r="AE429" i="9" s="1"/>
  <c r="H429" i="9"/>
  <c r="I429" i="9" s="1"/>
  <c r="J429" i="9" s="1"/>
  <c r="K429" i="9" s="1"/>
  <c r="L429" i="9" s="1"/>
  <c r="M429" i="9" s="1"/>
  <c r="N429" i="9" s="1"/>
  <c r="O429" i="9" s="1"/>
  <c r="P429" i="9" s="1"/>
  <c r="Q429" i="9" s="1"/>
  <c r="R429" i="9" s="1"/>
  <c r="S429" i="9" s="1"/>
  <c r="AR41" i="9"/>
  <c r="AS41" i="9" s="1"/>
  <c r="AT41" i="9" s="1"/>
  <c r="AU41" i="9" s="1"/>
  <c r="AV41" i="9" s="1"/>
  <c r="AW41" i="9" s="1"/>
  <c r="AX41" i="9" s="1"/>
  <c r="AY41" i="9" s="1"/>
  <c r="AZ41" i="9" s="1"/>
  <c r="BA41" i="9" s="1"/>
  <c r="BB41" i="9" s="1"/>
  <c r="BC41" i="9" s="1"/>
  <c r="AF41" i="9"/>
  <c r="AG41" i="9" s="1"/>
  <c r="AH41" i="9" s="1"/>
  <c r="AI41" i="9" s="1"/>
  <c r="AJ41" i="9" s="1"/>
  <c r="AK41" i="9" s="1"/>
  <c r="AL41" i="9" s="1"/>
  <c r="AM41" i="9" s="1"/>
  <c r="AN41" i="9" s="1"/>
  <c r="AO41" i="9" s="1"/>
  <c r="AP41" i="9" s="1"/>
  <c r="AQ41" i="9" s="1"/>
  <c r="T41" i="9"/>
  <c r="U41" i="9" s="1"/>
  <c r="V41" i="9" s="1"/>
  <c r="W41" i="9" s="1"/>
  <c r="X41" i="9" s="1"/>
  <c r="Y41" i="9" s="1"/>
  <c r="Z41" i="9" s="1"/>
  <c r="AA41" i="9" s="1"/>
  <c r="AB41" i="9" s="1"/>
  <c r="AC41" i="9" s="1"/>
  <c r="AD41" i="9" s="1"/>
  <c r="AE41" i="9" s="1"/>
  <c r="H41" i="9"/>
  <c r="I41" i="9" s="1"/>
  <c r="J41" i="9" s="1"/>
  <c r="K41" i="9" s="1"/>
  <c r="L41" i="9" s="1"/>
  <c r="M41" i="9" s="1"/>
  <c r="N41" i="9" s="1"/>
  <c r="O41" i="9" s="1"/>
  <c r="P41" i="9" s="1"/>
  <c r="Q41" i="9" s="1"/>
  <c r="R41" i="9" s="1"/>
  <c r="S41" i="9" s="1"/>
  <c r="A10" i="22"/>
  <c r="AR10" i="9"/>
  <c r="AS10" i="9" s="1"/>
  <c r="AT10" i="9" s="1"/>
  <c r="AU10" i="9" s="1"/>
  <c r="AV10" i="9" s="1"/>
  <c r="AW10" i="9" s="1"/>
  <c r="AX10" i="9" s="1"/>
  <c r="AY10" i="9" s="1"/>
  <c r="AZ10" i="9" s="1"/>
  <c r="BA10" i="9" s="1"/>
  <c r="BB10" i="9" s="1"/>
  <c r="BC10" i="9" s="1"/>
  <c r="T10" i="9"/>
  <c r="U10" i="9" s="1"/>
  <c r="V10" i="9" s="1"/>
  <c r="W10" i="9" s="1"/>
  <c r="X10" i="9" s="1"/>
  <c r="Y10" i="9" s="1"/>
  <c r="Z10" i="9" s="1"/>
  <c r="AA10" i="9" s="1"/>
  <c r="AB10" i="9" s="1"/>
  <c r="AC10" i="9" s="1"/>
  <c r="AD10" i="9" s="1"/>
  <c r="AE10" i="9" s="1"/>
  <c r="AF10" i="9"/>
  <c r="AG10" i="9" s="1"/>
  <c r="AH10" i="9" s="1"/>
  <c r="AI10" i="9" s="1"/>
  <c r="AJ10" i="9" s="1"/>
  <c r="AK10" i="9" s="1"/>
  <c r="AL10" i="9" s="1"/>
  <c r="AM10" i="9" s="1"/>
  <c r="AN10" i="9" s="1"/>
  <c r="AO10" i="9" s="1"/>
  <c r="AP10" i="9" s="1"/>
  <c r="AQ10" i="9" s="1"/>
  <c r="H10" i="9"/>
  <c r="I10" i="9" s="1"/>
  <c r="J10" i="9" s="1"/>
  <c r="K10" i="9" s="1"/>
  <c r="L10" i="9" s="1"/>
  <c r="M10" i="9" s="1"/>
  <c r="N10" i="9" s="1"/>
  <c r="O10" i="9" s="1"/>
  <c r="P10" i="9" s="1"/>
  <c r="Q10" i="9" s="1"/>
  <c r="R10" i="9" s="1"/>
  <c r="S10" i="9" s="1"/>
  <c r="AR143" i="9"/>
  <c r="AS143" i="9" s="1"/>
  <c r="AT143" i="9" s="1"/>
  <c r="AU143" i="9" s="1"/>
  <c r="AV143" i="9" s="1"/>
  <c r="AW143" i="9" s="1"/>
  <c r="AX143" i="9" s="1"/>
  <c r="AY143" i="9" s="1"/>
  <c r="AZ143" i="9" s="1"/>
  <c r="BA143" i="9" s="1"/>
  <c r="BB143" i="9" s="1"/>
  <c r="BC143" i="9" s="1"/>
  <c r="T143" i="9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/>
  <c r="AG143" i="9" s="1"/>
  <c r="AH143" i="9" s="1"/>
  <c r="AI143" i="9" s="1"/>
  <c r="AJ143" i="9" s="1"/>
  <c r="AK143" i="9" s="1"/>
  <c r="AL143" i="9" s="1"/>
  <c r="AM143" i="9" s="1"/>
  <c r="AN143" i="9" s="1"/>
  <c r="AO143" i="9" s="1"/>
  <c r="AP143" i="9" s="1"/>
  <c r="AQ143" i="9" s="1"/>
  <c r="H143" i="9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A25" i="22"/>
  <c r="AR25" i="9"/>
  <c r="AS25" i="9" s="1"/>
  <c r="AT25" i="9" s="1"/>
  <c r="AU25" i="9" s="1"/>
  <c r="AV25" i="9" s="1"/>
  <c r="AW25" i="9" s="1"/>
  <c r="AX25" i="9" s="1"/>
  <c r="AY25" i="9" s="1"/>
  <c r="AZ25" i="9" s="1"/>
  <c r="BA25" i="9" s="1"/>
  <c r="BB25" i="9" s="1"/>
  <c r="BC25" i="9" s="1"/>
  <c r="AF25" i="9"/>
  <c r="AG25" i="9" s="1"/>
  <c r="AH25" i="9" s="1"/>
  <c r="AI25" i="9" s="1"/>
  <c r="AJ25" i="9" s="1"/>
  <c r="AK25" i="9" s="1"/>
  <c r="AL25" i="9" s="1"/>
  <c r="AM25" i="9" s="1"/>
  <c r="AN25" i="9" s="1"/>
  <c r="AO25" i="9" s="1"/>
  <c r="AP25" i="9" s="1"/>
  <c r="AQ25" i="9" s="1"/>
  <c r="T25" i="9"/>
  <c r="U25" i="9" s="1"/>
  <c r="V25" i="9" s="1"/>
  <c r="W25" i="9" s="1"/>
  <c r="X25" i="9" s="1"/>
  <c r="Y25" i="9" s="1"/>
  <c r="Z25" i="9" s="1"/>
  <c r="AA25" i="9" s="1"/>
  <c r="AB25" i="9" s="1"/>
  <c r="AC25" i="9" s="1"/>
  <c r="AD25" i="9" s="1"/>
  <c r="AE25" i="9" s="1"/>
  <c r="H25" i="9"/>
  <c r="I25" i="9" s="1"/>
  <c r="J25" i="9" s="1"/>
  <c r="K25" i="9" s="1"/>
  <c r="L25" i="9" s="1"/>
  <c r="M25" i="9" s="1"/>
  <c r="N25" i="9" s="1"/>
  <c r="O25" i="9" s="1"/>
  <c r="P25" i="9" s="1"/>
  <c r="Q25" i="9" s="1"/>
  <c r="R25" i="9" s="1"/>
  <c r="S25" i="9" s="1"/>
  <c r="AR58" i="9"/>
  <c r="AS58" i="9" s="1"/>
  <c r="AT58" i="9" s="1"/>
  <c r="AU58" i="9" s="1"/>
  <c r="AV58" i="9" s="1"/>
  <c r="AW58" i="9" s="1"/>
  <c r="AX58" i="9" s="1"/>
  <c r="AY58" i="9" s="1"/>
  <c r="AZ58" i="9" s="1"/>
  <c r="BA58" i="9" s="1"/>
  <c r="BB58" i="9" s="1"/>
  <c r="BC58" i="9" s="1"/>
  <c r="T58" i="9"/>
  <c r="U58" i="9" s="1"/>
  <c r="V58" i="9" s="1"/>
  <c r="W58" i="9" s="1"/>
  <c r="X58" i="9" s="1"/>
  <c r="Y58" i="9" s="1"/>
  <c r="Z58" i="9" s="1"/>
  <c r="AA58" i="9" s="1"/>
  <c r="AB58" i="9" s="1"/>
  <c r="AC58" i="9" s="1"/>
  <c r="AD58" i="9" s="1"/>
  <c r="AE58" i="9" s="1"/>
  <c r="AF58" i="9"/>
  <c r="AG58" i="9" s="1"/>
  <c r="AH58" i="9" s="1"/>
  <c r="AI58" i="9" s="1"/>
  <c r="AJ58" i="9" s="1"/>
  <c r="AK58" i="9" s="1"/>
  <c r="AL58" i="9" s="1"/>
  <c r="AM58" i="9" s="1"/>
  <c r="AN58" i="9" s="1"/>
  <c r="AO58" i="9" s="1"/>
  <c r="AP58" i="9" s="1"/>
  <c r="AQ58" i="9" s="1"/>
  <c r="H58" i="9"/>
  <c r="I58" i="9" s="1"/>
  <c r="J58" i="9" s="1"/>
  <c r="K58" i="9" s="1"/>
  <c r="L58" i="9" s="1"/>
  <c r="M58" i="9" s="1"/>
  <c r="N58" i="9" s="1"/>
  <c r="O58" i="9" s="1"/>
  <c r="P58" i="9" s="1"/>
  <c r="Q58" i="9" s="1"/>
  <c r="R58" i="9" s="1"/>
  <c r="S58" i="9" s="1"/>
  <c r="AR27" i="9"/>
  <c r="AS27" i="9" s="1"/>
  <c r="AT27" i="9" s="1"/>
  <c r="AU27" i="9" s="1"/>
  <c r="AV27" i="9" s="1"/>
  <c r="AW27" i="9" s="1"/>
  <c r="AX27" i="9" s="1"/>
  <c r="AY27" i="9" s="1"/>
  <c r="AZ27" i="9" s="1"/>
  <c r="BA27" i="9" s="1"/>
  <c r="BB27" i="9" s="1"/>
  <c r="BC27" i="9" s="1"/>
  <c r="AF27" i="9"/>
  <c r="AG27" i="9" s="1"/>
  <c r="AH27" i="9" s="1"/>
  <c r="AI27" i="9" s="1"/>
  <c r="AJ27" i="9" s="1"/>
  <c r="AK27" i="9" s="1"/>
  <c r="AL27" i="9" s="1"/>
  <c r="AM27" i="9" s="1"/>
  <c r="AN27" i="9" s="1"/>
  <c r="AO27" i="9" s="1"/>
  <c r="AP27" i="9" s="1"/>
  <c r="AQ27" i="9" s="1"/>
  <c r="T27" i="9"/>
  <c r="U27" i="9" s="1"/>
  <c r="V27" i="9" s="1"/>
  <c r="W27" i="9" s="1"/>
  <c r="X27" i="9" s="1"/>
  <c r="Y27" i="9" s="1"/>
  <c r="Z27" i="9" s="1"/>
  <c r="AA27" i="9" s="1"/>
  <c r="AB27" i="9" s="1"/>
  <c r="AC27" i="9" s="1"/>
  <c r="AD27" i="9" s="1"/>
  <c r="AE27" i="9" s="1"/>
  <c r="H27" i="9"/>
  <c r="I27" i="9" s="1"/>
  <c r="J27" i="9" s="1"/>
  <c r="K27" i="9" s="1"/>
  <c r="L27" i="9" s="1"/>
  <c r="M27" i="9" s="1"/>
  <c r="N27" i="9" s="1"/>
  <c r="O27" i="9" s="1"/>
  <c r="P27" i="9" s="1"/>
  <c r="Q27" i="9" s="1"/>
  <c r="R27" i="9" s="1"/>
  <c r="S27" i="9" s="1"/>
  <c r="AR338" i="9"/>
  <c r="AS338" i="9" s="1"/>
  <c r="AT338" i="9" s="1"/>
  <c r="AU338" i="9" s="1"/>
  <c r="AV338" i="9" s="1"/>
  <c r="AW338" i="9" s="1"/>
  <c r="AX338" i="9" s="1"/>
  <c r="AY338" i="9" s="1"/>
  <c r="AZ338" i="9" s="1"/>
  <c r="BA338" i="9" s="1"/>
  <c r="BB338" i="9" s="1"/>
  <c r="BC338" i="9" s="1"/>
  <c r="T338" i="9"/>
  <c r="U338" i="9" s="1"/>
  <c r="V338" i="9" s="1"/>
  <c r="W338" i="9" s="1"/>
  <c r="X338" i="9" s="1"/>
  <c r="Y338" i="9" s="1"/>
  <c r="Z338" i="9" s="1"/>
  <c r="AA338" i="9" s="1"/>
  <c r="AB338" i="9" s="1"/>
  <c r="AC338" i="9" s="1"/>
  <c r="AD338" i="9" s="1"/>
  <c r="AE338" i="9" s="1"/>
  <c r="AF338" i="9"/>
  <c r="AG338" i="9" s="1"/>
  <c r="AH338" i="9" s="1"/>
  <c r="AI338" i="9" s="1"/>
  <c r="AJ338" i="9" s="1"/>
  <c r="AK338" i="9" s="1"/>
  <c r="AL338" i="9" s="1"/>
  <c r="AM338" i="9" s="1"/>
  <c r="AN338" i="9" s="1"/>
  <c r="AO338" i="9" s="1"/>
  <c r="AP338" i="9" s="1"/>
  <c r="AQ338" i="9" s="1"/>
  <c r="H338" i="9"/>
  <c r="I338" i="9" s="1"/>
  <c r="J338" i="9" s="1"/>
  <c r="K338" i="9" s="1"/>
  <c r="L338" i="9" s="1"/>
  <c r="M338" i="9" s="1"/>
  <c r="N338" i="9" s="1"/>
  <c r="O338" i="9" s="1"/>
  <c r="P338" i="9" s="1"/>
  <c r="Q338" i="9" s="1"/>
  <c r="R338" i="9" s="1"/>
  <c r="S338" i="9" s="1"/>
  <c r="AR133" i="9"/>
  <c r="AS133" i="9" s="1"/>
  <c r="AT133" i="9" s="1"/>
  <c r="AU133" i="9" s="1"/>
  <c r="AV133" i="9" s="1"/>
  <c r="AW133" i="9" s="1"/>
  <c r="AX133" i="9" s="1"/>
  <c r="AY133" i="9" s="1"/>
  <c r="AZ133" i="9" s="1"/>
  <c r="BA133" i="9" s="1"/>
  <c r="BB133" i="9" s="1"/>
  <c r="BC133" i="9" s="1"/>
  <c r="AF133" i="9"/>
  <c r="AG133" i="9" s="1"/>
  <c r="AH133" i="9" s="1"/>
  <c r="AI133" i="9" s="1"/>
  <c r="AJ133" i="9" s="1"/>
  <c r="AK133" i="9" s="1"/>
  <c r="AL133" i="9" s="1"/>
  <c r="AM133" i="9" s="1"/>
  <c r="AN133" i="9" s="1"/>
  <c r="AO133" i="9" s="1"/>
  <c r="AP133" i="9" s="1"/>
  <c r="AQ133" i="9" s="1"/>
  <c r="T133" i="9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H133" i="9"/>
  <c r="I133" i="9" s="1"/>
  <c r="J133" i="9" s="1"/>
  <c r="K133" i="9" s="1"/>
  <c r="L133" i="9" s="1"/>
  <c r="M133" i="9" s="1"/>
  <c r="N133" i="9" s="1"/>
  <c r="O133" i="9" s="1"/>
  <c r="P133" i="9" s="1"/>
  <c r="Q133" i="9" s="1"/>
  <c r="R133" i="9" s="1"/>
  <c r="S133" i="9" s="1"/>
  <c r="AR331" i="9"/>
  <c r="AS331" i="9" s="1"/>
  <c r="AT331" i="9" s="1"/>
  <c r="AU331" i="9" s="1"/>
  <c r="AV331" i="9" s="1"/>
  <c r="AW331" i="9" s="1"/>
  <c r="AX331" i="9" s="1"/>
  <c r="AY331" i="9" s="1"/>
  <c r="AZ331" i="9" s="1"/>
  <c r="BA331" i="9" s="1"/>
  <c r="BB331" i="9" s="1"/>
  <c r="BC331" i="9" s="1"/>
  <c r="T331" i="9"/>
  <c r="U331" i="9" s="1"/>
  <c r="V331" i="9" s="1"/>
  <c r="W331" i="9" s="1"/>
  <c r="X331" i="9" s="1"/>
  <c r="Y331" i="9" s="1"/>
  <c r="Z331" i="9" s="1"/>
  <c r="AA331" i="9" s="1"/>
  <c r="AB331" i="9" s="1"/>
  <c r="AC331" i="9" s="1"/>
  <c r="AD331" i="9" s="1"/>
  <c r="AE331" i="9" s="1"/>
  <c r="AF331" i="9"/>
  <c r="AG331" i="9" s="1"/>
  <c r="AH331" i="9" s="1"/>
  <c r="AI331" i="9" s="1"/>
  <c r="AJ331" i="9" s="1"/>
  <c r="AK331" i="9" s="1"/>
  <c r="AL331" i="9" s="1"/>
  <c r="AM331" i="9" s="1"/>
  <c r="AN331" i="9" s="1"/>
  <c r="AO331" i="9" s="1"/>
  <c r="AP331" i="9" s="1"/>
  <c r="AQ331" i="9" s="1"/>
  <c r="H331" i="9"/>
  <c r="I331" i="9" s="1"/>
  <c r="J331" i="9" s="1"/>
  <c r="K331" i="9" s="1"/>
  <c r="L331" i="9" s="1"/>
  <c r="M331" i="9" s="1"/>
  <c r="N331" i="9" s="1"/>
  <c r="O331" i="9" s="1"/>
  <c r="P331" i="9" s="1"/>
  <c r="Q331" i="9" s="1"/>
  <c r="R331" i="9" s="1"/>
  <c r="S331" i="9" s="1"/>
  <c r="A312" i="22"/>
  <c r="AR312" i="9"/>
  <c r="AS312" i="9" s="1"/>
  <c r="AT312" i="9" s="1"/>
  <c r="AU312" i="9" s="1"/>
  <c r="AV312" i="9" s="1"/>
  <c r="AW312" i="9" s="1"/>
  <c r="AX312" i="9" s="1"/>
  <c r="AY312" i="9" s="1"/>
  <c r="AZ312" i="9" s="1"/>
  <c r="BA312" i="9" s="1"/>
  <c r="BB312" i="9" s="1"/>
  <c r="BC312" i="9" s="1"/>
  <c r="AF312" i="9"/>
  <c r="AG312" i="9" s="1"/>
  <c r="AH312" i="9" s="1"/>
  <c r="AI312" i="9" s="1"/>
  <c r="AJ312" i="9" s="1"/>
  <c r="AK312" i="9" s="1"/>
  <c r="AL312" i="9" s="1"/>
  <c r="AM312" i="9" s="1"/>
  <c r="AN312" i="9" s="1"/>
  <c r="AO312" i="9" s="1"/>
  <c r="AP312" i="9" s="1"/>
  <c r="AQ312" i="9" s="1"/>
  <c r="T312" i="9"/>
  <c r="U312" i="9" s="1"/>
  <c r="V312" i="9" s="1"/>
  <c r="W312" i="9" s="1"/>
  <c r="X312" i="9" s="1"/>
  <c r="Y312" i="9" s="1"/>
  <c r="Z312" i="9" s="1"/>
  <c r="AA312" i="9" s="1"/>
  <c r="AB312" i="9" s="1"/>
  <c r="AC312" i="9" s="1"/>
  <c r="AD312" i="9" s="1"/>
  <c r="AE312" i="9" s="1"/>
  <c r="H312" i="9"/>
  <c r="I312" i="9" s="1"/>
  <c r="J312" i="9" s="1"/>
  <c r="K312" i="9" s="1"/>
  <c r="L312" i="9" s="1"/>
  <c r="M312" i="9" s="1"/>
  <c r="N312" i="9" s="1"/>
  <c r="O312" i="9" s="1"/>
  <c r="P312" i="9" s="1"/>
  <c r="Q312" i="9" s="1"/>
  <c r="R312" i="9" s="1"/>
  <c r="S312" i="9" s="1"/>
  <c r="A422" i="22"/>
  <c r="AR422" i="9"/>
  <c r="AS422" i="9" s="1"/>
  <c r="AT422" i="9" s="1"/>
  <c r="AU422" i="9" s="1"/>
  <c r="AV422" i="9" s="1"/>
  <c r="AW422" i="9" s="1"/>
  <c r="AX422" i="9" s="1"/>
  <c r="AY422" i="9" s="1"/>
  <c r="AZ422" i="9" s="1"/>
  <c r="BA422" i="9" s="1"/>
  <c r="BB422" i="9" s="1"/>
  <c r="BC422" i="9" s="1"/>
  <c r="AF422" i="9"/>
  <c r="AG422" i="9" s="1"/>
  <c r="AH422" i="9" s="1"/>
  <c r="AI422" i="9" s="1"/>
  <c r="AJ422" i="9" s="1"/>
  <c r="AK422" i="9" s="1"/>
  <c r="AL422" i="9" s="1"/>
  <c r="AM422" i="9" s="1"/>
  <c r="AN422" i="9" s="1"/>
  <c r="AO422" i="9" s="1"/>
  <c r="AP422" i="9" s="1"/>
  <c r="AQ422" i="9" s="1"/>
  <c r="T422" i="9"/>
  <c r="U422" i="9" s="1"/>
  <c r="V422" i="9" s="1"/>
  <c r="W422" i="9" s="1"/>
  <c r="X422" i="9" s="1"/>
  <c r="Y422" i="9" s="1"/>
  <c r="Z422" i="9" s="1"/>
  <c r="AA422" i="9" s="1"/>
  <c r="AB422" i="9" s="1"/>
  <c r="AC422" i="9" s="1"/>
  <c r="AD422" i="9" s="1"/>
  <c r="AE422" i="9" s="1"/>
  <c r="H422" i="9"/>
  <c r="I422" i="9" s="1"/>
  <c r="J422" i="9" s="1"/>
  <c r="K422" i="9" s="1"/>
  <c r="L422" i="9" s="1"/>
  <c r="M422" i="9" s="1"/>
  <c r="N422" i="9" s="1"/>
  <c r="O422" i="9" s="1"/>
  <c r="P422" i="9" s="1"/>
  <c r="Q422" i="9" s="1"/>
  <c r="R422" i="9" s="1"/>
  <c r="S422" i="9" s="1"/>
  <c r="A311" i="22"/>
  <c r="AR311" i="9"/>
  <c r="AS311" i="9" s="1"/>
  <c r="AT311" i="9" s="1"/>
  <c r="AU311" i="9" s="1"/>
  <c r="AV311" i="9" s="1"/>
  <c r="AW311" i="9" s="1"/>
  <c r="AX311" i="9" s="1"/>
  <c r="AY311" i="9" s="1"/>
  <c r="AZ311" i="9" s="1"/>
  <c r="BA311" i="9" s="1"/>
  <c r="BB311" i="9" s="1"/>
  <c r="BC311" i="9" s="1"/>
  <c r="AF311" i="9"/>
  <c r="AG311" i="9" s="1"/>
  <c r="AH311" i="9" s="1"/>
  <c r="AI311" i="9" s="1"/>
  <c r="AJ311" i="9" s="1"/>
  <c r="AK311" i="9" s="1"/>
  <c r="AL311" i="9" s="1"/>
  <c r="AM311" i="9" s="1"/>
  <c r="AN311" i="9" s="1"/>
  <c r="AO311" i="9" s="1"/>
  <c r="AP311" i="9" s="1"/>
  <c r="AQ311" i="9" s="1"/>
  <c r="T311" i="9"/>
  <c r="U311" i="9" s="1"/>
  <c r="V311" i="9" s="1"/>
  <c r="W311" i="9" s="1"/>
  <c r="X311" i="9" s="1"/>
  <c r="Y311" i="9" s="1"/>
  <c r="Z311" i="9" s="1"/>
  <c r="AA311" i="9" s="1"/>
  <c r="AB311" i="9" s="1"/>
  <c r="AC311" i="9" s="1"/>
  <c r="AD311" i="9" s="1"/>
  <c r="AE311" i="9" s="1"/>
  <c r="H311" i="9"/>
  <c r="I311" i="9" s="1"/>
  <c r="J311" i="9" s="1"/>
  <c r="K311" i="9" s="1"/>
  <c r="L311" i="9" s="1"/>
  <c r="M311" i="9" s="1"/>
  <c r="N311" i="9" s="1"/>
  <c r="O311" i="9" s="1"/>
  <c r="P311" i="9" s="1"/>
  <c r="Q311" i="9" s="1"/>
  <c r="R311" i="9" s="1"/>
  <c r="S311" i="9" s="1"/>
  <c r="AR419" i="9"/>
  <c r="AS419" i="9" s="1"/>
  <c r="AT419" i="9" s="1"/>
  <c r="AU419" i="9" s="1"/>
  <c r="AV419" i="9" s="1"/>
  <c r="AW419" i="9" s="1"/>
  <c r="AX419" i="9" s="1"/>
  <c r="AY419" i="9" s="1"/>
  <c r="AZ419" i="9" s="1"/>
  <c r="BA419" i="9" s="1"/>
  <c r="BB419" i="9" s="1"/>
  <c r="BC419" i="9" s="1"/>
  <c r="AF419" i="9"/>
  <c r="AG419" i="9" s="1"/>
  <c r="AH419" i="9" s="1"/>
  <c r="AI419" i="9" s="1"/>
  <c r="AJ419" i="9" s="1"/>
  <c r="AK419" i="9" s="1"/>
  <c r="AL419" i="9" s="1"/>
  <c r="AM419" i="9" s="1"/>
  <c r="AN419" i="9" s="1"/>
  <c r="AO419" i="9" s="1"/>
  <c r="AP419" i="9" s="1"/>
  <c r="AQ419" i="9" s="1"/>
  <c r="T419" i="9"/>
  <c r="U419" i="9" s="1"/>
  <c r="V419" i="9" s="1"/>
  <c r="W419" i="9" s="1"/>
  <c r="X419" i="9" s="1"/>
  <c r="Y419" i="9" s="1"/>
  <c r="Z419" i="9" s="1"/>
  <c r="AA419" i="9" s="1"/>
  <c r="AB419" i="9" s="1"/>
  <c r="AC419" i="9" s="1"/>
  <c r="AD419" i="9" s="1"/>
  <c r="AE419" i="9" s="1"/>
  <c r="H419" i="9"/>
  <c r="I419" i="9" s="1"/>
  <c r="J419" i="9" s="1"/>
  <c r="K419" i="9" s="1"/>
  <c r="L419" i="9" s="1"/>
  <c r="M419" i="9" s="1"/>
  <c r="N419" i="9" s="1"/>
  <c r="O419" i="9" s="1"/>
  <c r="P419" i="9" s="1"/>
  <c r="Q419" i="9" s="1"/>
  <c r="R419" i="9" s="1"/>
  <c r="S419" i="9" s="1"/>
  <c r="AR79" i="9"/>
  <c r="AS79" i="9" s="1"/>
  <c r="AT79" i="9" s="1"/>
  <c r="AU79" i="9" s="1"/>
  <c r="AV79" i="9" s="1"/>
  <c r="AW79" i="9" s="1"/>
  <c r="AX79" i="9" s="1"/>
  <c r="AY79" i="9" s="1"/>
  <c r="AZ79" i="9" s="1"/>
  <c r="BA79" i="9" s="1"/>
  <c r="BB79" i="9" s="1"/>
  <c r="BC79" i="9" s="1"/>
  <c r="T79" i="9"/>
  <c r="U79" i="9" s="1"/>
  <c r="V79" i="9" s="1"/>
  <c r="W79" i="9" s="1"/>
  <c r="X79" i="9" s="1"/>
  <c r="Y79" i="9" s="1"/>
  <c r="Z79" i="9" s="1"/>
  <c r="AA79" i="9" s="1"/>
  <c r="AB79" i="9" s="1"/>
  <c r="AC79" i="9" s="1"/>
  <c r="AD79" i="9" s="1"/>
  <c r="AE79" i="9" s="1"/>
  <c r="AF79" i="9"/>
  <c r="AG79" i="9" s="1"/>
  <c r="AH79" i="9" s="1"/>
  <c r="AI79" i="9" s="1"/>
  <c r="AJ79" i="9" s="1"/>
  <c r="AK79" i="9" s="1"/>
  <c r="AL79" i="9" s="1"/>
  <c r="AM79" i="9" s="1"/>
  <c r="AN79" i="9" s="1"/>
  <c r="AO79" i="9" s="1"/>
  <c r="AP79" i="9" s="1"/>
  <c r="AQ79" i="9" s="1"/>
  <c r="H79" i="9"/>
  <c r="I79" i="9" s="1"/>
  <c r="J79" i="9" s="1"/>
  <c r="K79" i="9" s="1"/>
  <c r="L79" i="9" s="1"/>
  <c r="M79" i="9" s="1"/>
  <c r="N79" i="9" s="1"/>
  <c r="O79" i="9" s="1"/>
  <c r="P79" i="9" s="1"/>
  <c r="Q79" i="9" s="1"/>
  <c r="R79" i="9" s="1"/>
  <c r="S79" i="9" s="1"/>
  <c r="A16" i="22"/>
  <c r="AR16" i="9"/>
  <c r="AS16" i="9" s="1"/>
  <c r="AT16" i="9" s="1"/>
  <c r="AU16" i="9" s="1"/>
  <c r="AV16" i="9" s="1"/>
  <c r="AW16" i="9" s="1"/>
  <c r="AX16" i="9" s="1"/>
  <c r="AY16" i="9" s="1"/>
  <c r="AZ16" i="9" s="1"/>
  <c r="BA16" i="9" s="1"/>
  <c r="BB16" i="9" s="1"/>
  <c r="BC16" i="9" s="1"/>
  <c r="T16" i="9"/>
  <c r="U16" i="9" s="1"/>
  <c r="V16" i="9" s="1"/>
  <c r="W16" i="9" s="1"/>
  <c r="X16" i="9" s="1"/>
  <c r="Y16" i="9" s="1"/>
  <c r="Z16" i="9" s="1"/>
  <c r="AA16" i="9" s="1"/>
  <c r="AB16" i="9" s="1"/>
  <c r="AC16" i="9" s="1"/>
  <c r="AD16" i="9" s="1"/>
  <c r="AE16" i="9" s="1"/>
  <c r="AF16" i="9"/>
  <c r="H16" i="9"/>
  <c r="AR267" i="9"/>
  <c r="AS267" i="9" s="1"/>
  <c r="AT267" i="9" s="1"/>
  <c r="AU267" i="9" s="1"/>
  <c r="AV267" i="9" s="1"/>
  <c r="AW267" i="9" s="1"/>
  <c r="AX267" i="9" s="1"/>
  <c r="AY267" i="9" s="1"/>
  <c r="AZ267" i="9" s="1"/>
  <c r="BA267" i="9" s="1"/>
  <c r="BB267" i="9" s="1"/>
  <c r="BC267" i="9" s="1"/>
  <c r="AF267" i="9"/>
  <c r="AG267" i="9" s="1"/>
  <c r="AH267" i="9" s="1"/>
  <c r="AI267" i="9" s="1"/>
  <c r="AJ267" i="9" s="1"/>
  <c r="AK267" i="9" s="1"/>
  <c r="AL267" i="9" s="1"/>
  <c r="AM267" i="9" s="1"/>
  <c r="AN267" i="9" s="1"/>
  <c r="AO267" i="9" s="1"/>
  <c r="AP267" i="9" s="1"/>
  <c r="AQ267" i="9" s="1"/>
  <c r="T267" i="9"/>
  <c r="U267" i="9" s="1"/>
  <c r="V267" i="9" s="1"/>
  <c r="W267" i="9" s="1"/>
  <c r="X267" i="9" s="1"/>
  <c r="Y267" i="9" s="1"/>
  <c r="Z267" i="9" s="1"/>
  <c r="AA267" i="9" s="1"/>
  <c r="AB267" i="9" s="1"/>
  <c r="AC267" i="9" s="1"/>
  <c r="AD267" i="9" s="1"/>
  <c r="AE267" i="9" s="1"/>
  <c r="H267" i="9"/>
  <c r="I267" i="9" s="1"/>
  <c r="J267" i="9" s="1"/>
  <c r="K267" i="9" s="1"/>
  <c r="L267" i="9" s="1"/>
  <c r="M267" i="9" s="1"/>
  <c r="N267" i="9" s="1"/>
  <c r="O267" i="9" s="1"/>
  <c r="P267" i="9" s="1"/>
  <c r="Q267" i="9" s="1"/>
  <c r="R267" i="9" s="1"/>
  <c r="S267" i="9" s="1"/>
  <c r="AR146" i="9"/>
  <c r="AS146" i="9" s="1"/>
  <c r="AT146" i="9" s="1"/>
  <c r="AU146" i="9" s="1"/>
  <c r="AV146" i="9" s="1"/>
  <c r="AW146" i="9" s="1"/>
  <c r="AX146" i="9" s="1"/>
  <c r="AY146" i="9" s="1"/>
  <c r="AZ146" i="9" s="1"/>
  <c r="BA146" i="9" s="1"/>
  <c r="BB146" i="9" s="1"/>
  <c r="BC146" i="9" s="1"/>
  <c r="T146" i="9"/>
  <c r="U146" i="9" s="1"/>
  <c r="V146" i="9" s="1"/>
  <c r="W146" i="9" s="1"/>
  <c r="X146" i="9" s="1"/>
  <c r="Y146" i="9" s="1"/>
  <c r="Z146" i="9" s="1"/>
  <c r="AA146" i="9" s="1"/>
  <c r="AB146" i="9" s="1"/>
  <c r="AC146" i="9" s="1"/>
  <c r="AD146" i="9" s="1"/>
  <c r="AE146" i="9" s="1"/>
  <c r="AF146" i="9"/>
  <c r="AG146" i="9" s="1"/>
  <c r="AH146" i="9" s="1"/>
  <c r="AI146" i="9" s="1"/>
  <c r="AJ146" i="9" s="1"/>
  <c r="AK146" i="9" s="1"/>
  <c r="AL146" i="9" s="1"/>
  <c r="AM146" i="9" s="1"/>
  <c r="AN146" i="9" s="1"/>
  <c r="AO146" i="9" s="1"/>
  <c r="AP146" i="9" s="1"/>
  <c r="AQ146" i="9" s="1"/>
  <c r="H146" i="9"/>
  <c r="I146" i="9" s="1"/>
  <c r="J146" i="9" s="1"/>
  <c r="K146" i="9" s="1"/>
  <c r="L146" i="9" s="1"/>
  <c r="M146" i="9" s="1"/>
  <c r="N146" i="9" s="1"/>
  <c r="O146" i="9" s="1"/>
  <c r="P146" i="9" s="1"/>
  <c r="Q146" i="9" s="1"/>
  <c r="R146" i="9" s="1"/>
  <c r="S146" i="9" s="1"/>
  <c r="AR322" i="9"/>
  <c r="AS322" i="9" s="1"/>
  <c r="AT322" i="9" s="1"/>
  <c r="AU322" i="9" s="1"/>
  <c r="AV322" i="9" s="1"/>
  <c r="AW322" i="9" s="1"/>
  <c r="AX322" i="9" s="1"/>
  <c r="AY322" i="9" s="1"/>
  <c r="AZ322" i="9" s="1"/>
  <c r="BA322" i="9" s="1"/>
  <c r="BB322" i="9" s="1"/>
  <c r="BC322" i="9" s="1"/>
  <c r="AF322" i="9"/>
  <c r="AG322" i="9" s="1"/>
  <c r="AH322" i="9" s="1"/>
  <c r="AI322" i="9" s="1"/>
  <c r="AJ322" i="9" s="1"/>
  <c r="AK322" i="9" s="1"/>
  <c r="AL322" i="9" s="1"/>
  <c r="AM322" i="9" s="1"/>
  <c r="AN322" i="9" s="1"/>
  <c r="AO322" i="9" s="1"/>
  <c r="AP322" i="9" s="1"/>
  <c r="AQ322" i="9" s="1"/>
  <c r="T322" i="9"/>
  <c r="U322" i="9" s="1"/>
  <c r="V322" i="9" s="1"/>
  <c r="W322" i="9" s="1"/>
  <c r="X322" i="9" s="1"/>
  <c r="Y322" i="9" s="1"/>
  <c r="Z322" i="9" s="1"/>
  <c r="AA322" i="9" s="1"/>
  <c r="AB322" i="9" s="1"/>
  <c r="AC322" i="9" s="1"/>
  <c r="AD322" i="9" s="1"/>
  <c r="AE322" i="9" s="1"/>
  <c r="H322" i="9"/>
  <c r="I322" i="9" s="1"/>
  <c r="J322" i="9" s="1"/>
  <c r="K322" i="9" s="1"/>
  <c r="L322" i="9" s="1"/>
  <c r="M322" i="9" s="1"/>
  <c r="N322" i="9" s="1"/>
  <c r="O322" i="9" s="1"/>
  <c r="P322" i="9" s="1"/>
  <c r="Q322" i="9" s="1"/>
  <c r="R322" i="9" s="1"/>
  <c r="S322" i="9" s="1"/>
  <c r="A393" i="22"/>
  <c r="AR393" i="9"/>
  <c r="AS393" i="9" s="1"/>
  <c r="AT393" i="9" s="1"/>
  <c r="AU393" i="9" s="1"/>
  <c r="AV393" i="9" s="1"/>
  <c r="AW393" i="9" s="1"/>
  <c r="AX393" i="9" s="1"/>
  <c r="AY393" i="9" s="1"/>
  <c r="AZ393" i="9" s="1"/>
  <c r="BA393" i="9" s="1"/>
  <c r="BB393" i="9" s="1"/>
  <c r="BC393" i="9" s="1"/>
  <c r="T393" i="9"/>
  <c r="U393" i="9" s="1"/>
  <c r="V393" i="9" s="1"/>
  <c r="W393" i="9" s="1"/>
  <c r="X393" i="9" s="1"/>
  <c r="Y393" i="9" s="1"/>
  <c r="Z393" i="9" s="1"/>
  <c r="AA393" i="9" s="1"/>
  <c r="AB393" i="9" s="1"/>
  <c r="AC393" i="9" s="1"/>
  <c r="AD393" i="9" s="1"/>
  <c r="AE393" i="9" s="1"/>
  <c r="AF393" i="9"/>
  <c r="AG393" i="9" s="1"/>
  <c r="AH393" i="9" s="1"/>
  <c r="AI393" i="9" s="1"/>
  <c r="AJ393" i="9" s="1"/>
  <c r="AK393" i="9" s="1"/>
  <c r="AL393" i="9" s="1"/>
  <c r="AM393" i="9" s="1"/>
  <c r="AN393" i="9" s="1"/>
  <c r="AO393" i="9" s="1"/>
  <c r="AP393" i="9" s="1"/>
  <c r="AQ393" i="9" s="1"/>
  <c r="H393" i="9"/>
  <c r="I393" i="9" s="1"/>
  <c r="J393" i="9" s="1"/>
  <c r="K393" i="9" s="1"/>
  <c r="L393" i="9" s="1"/>
  <c r="M393" i="9" s="1"/>
  <c r="N393" i="9" s="1"/>
  <c r="O393" i="9" s="1"/>
  <c r="P393" i="9" s="1"/>
  <c r="Q393" i="9" s="1"/>
  <c r="R393" i="9" s="1"/>
  <c r="S393" i="9" s="1"/>
  <c r="AR317" i="9"/>
  <c r="AS317" i="9" s="1"/>
  <c r="AT317" i="9" s="1"/>
  <c r="AU317" i="9" s="1"/>
  <c r="AV317" i="9" s="1"/>
  <c r="AW317" i="9" s="1"/>
  <c r="AX317" i="9" s="1"/>
  <c r="AY317" i="9" s="1"/>
  <c r="AZ317" i="9" s="1"/>
  <c r="BA317" i="9" s="1"/>
  <c r="BB317" i="9" s="1"/>
  <c r="BC317" i="9" s="1"/>
  <c r="T317" i="9"/>
  <c r="U317" i="9" s="1"/>
  <c r="V317" i="9" s="1"/>
  <c r="W317" i="9" s="1"/>
  <c r="X317" i="9" s="1"/>
  <c r="Y317" i="9" s="1"/>
  <c r="Z317" i="9" s="1"/>
  <c r="AA317" i="9" s="1"/>
  <c r="AB317" i="9" s="1"/>
  <c r="AC317" i="9" s="1"/>
  <c r="AD317" i="9" s="1"/>
  <c r="AE317" i="9" s="1"/>
  <c r="AF317" i="9"/>
  <c r="AG317" i="9" s="1"/>
  <c r="AH317" i="9" s="1"/>
  <c r="AI317" i="9" s="1"/>
  <c r="AJ317" i="9" s="1"/>
  <c r="AK317" i="9" s="1"/>
  <c r="AL317" i="9" s="1"/>
  <c r="AM317" i="9" s="1"/>
  <c r="AN317" i="9" s="1"/>
  <c r="AO317" i="9" s="1"/>
  <c r="AP317" i="9" s="1"/>
  <c r="AQ317" i="9" s="1"/>
  <c r="H317" i="9"/>
  <c r="I317" i="9" s="1"/>
  <c r="J317" i="9" s="1"/>
  <c r="K317" i="9" s="1"/>
  <c r="L317" i="9" s="1"/>
  <c r="M317" i="9" s="1"/>
  <c r="N317" i="9" s="1"/>
  <c r="O317" i="9" s="1"/>
  <c r="P317" i="9" s="1"/>
  <c r="Q317" i="9" s="1"/>
  <c r="R317" i="9" s="1"/>
  <c r="S317" i="9" s="1"/>
  <c r="AR377" i="9"/>
  <c r="AS377" i="9" s="1"/>
  <c r="AT377" i="9" s="1"/>
  <c r="AU377" i="9" s="1"/>
  <c r="AV377" i="9" s="1"/>
  <c r="AW377" i="9" s="1"/>
  <c r="AX377" i="9" s="1"/>
  <c r="AY377" i="9" s="1"/>
  <c r="AZ377" i="9" s="1"/>
  <c r="BA377" i="9" s="1"/>
  <c r="BB377" i="9" s="1"/>
  <c r="BC377" i="9" s="1"/>
  <c r="AF377" i="9"/>
  <c r="AG377" i="9" s="1"/>
  <c r="AH377" i="9" s="1"/>
  <c r="AI377" i="9" s="1"/>
  <c r="AJ377" i="9" s="1"/>
  <c r="AK377" i="9" s="1"/>
  <c r="AL377" i="9" s="1"/>
  <c r="AM377" i="9" s="1"/>
  <c r="AN377" i="9" s="1"/>
  <c r="AO377" i="9" s="1"/>
  <c r="AP377" i="9" s="1"/>
  <c r="AQ377" i="9" s="1"/>
  <c r="T377" i="9"/>
  <c r="U377" i="9" s="1"/>
  <c r="V377" i="9" s="1"/>
  <c r="W377" i="9" s="1"/>
  <c r="X377" i="9" s="1"/>
  <c r="Y377" i="9" s="1"/>
  <c r="Z377" i="9" s="1"/>
  <c r="AA377" i="9" s="1"/>
  <c r="AB377" i="9" s="1"/>
  <c r="AC377" i="9" s="1"/>
  <c r="AD377" i="9" s="1"/>
  <c r="AE377" i="9" s="1"/>
  <c r="H377" i="9"/>
  <c r="I377" i="9" s="1"/>
  <c r="J377" i="9" s="1"/>
  <c r="K377" i="9" s="1"/>
  <c r="L377" i="9" s="1"/>
  <c r="M377" i="9" s="1"/>
  <c r="N377" i="9" s="1"/>
  <c r="O377" i="9" s="1"/>
  <c r="P377" i="9" s="1"/>
  <c r="Q377" i="9" s="1"/>
  <c r="R377" i="9" s="1"/>
  <c r="S377" i="9" s="1"/>
  <c r="AR30" i="9"/>
  <c r="AS30" i="9" s="1"/>
  <c r="AT30" i="9" s="1"/>
  <c r="AU30" i="9" s="1"/>
  <c r="AV30" i="9" s="1"/>
  <c r="AW30" i="9" s="1"/>
  <c r="AX30" i="9" s="1"/>
  <c r="AY30" i="9" s="1"/>
  <c r="AZ30" i="9" s="1"/>
  <c r="BA30" i="9" s="1"/>
  <c r="BB30" i="9" s="1"/>
  <c r="BC30" i="9" s="1"/>
  <c r="T30" i="9"/>
  <c r="U30" i="9" s="1"/>
  <c r="V30" i="9" s="1"/>
  <c r="W30" i="9" s="1"/>
  <c r="X30" i="9" s="1"/>
  <c r="Y30" i="9" s="1"/>
  <c r="Z30" i="9" s="1"/>
  <c r="AA30" i="9" s="1"/>
  <c r="AB30" i="9" s="1"/>
  <c r="AC30" i="9" s="1"/>
  <c r="AD30" i="9" s="1"/>
  <c r="AE30" i="9" s="1"/>
  <c r="AF30" i="9"/>
  <c r="AG30" i="9" s="1"/>
  <c r="AH30" i="9" s="1"/>
  <c r="AI30" i="9" s="1"/>
  <c r="AJ30" i="9" s="1"/>
  <c r="AK30" i="9" s="1"/>
  <c r="AL30" i="9" s="1"/>
  <c r="AM30" i="9" s="1"/>
  <c r="AN30" i="9" s="1"/>
  <c r="AO30" i="9" s="1"/>
  <c r="AP30" i="9" s="1"/>
  <c r="AQ30" i="9" s="1"/>
  <c r="H30" i="9"/>
  <c r="I30" i="9" s="1"/>
  <c r="J30" i="9" s="1"/>
  <c r="K30" i="9" s="1"/>
  <c r="L30" i="9" s="1"/>
  <c r="M30" i="9" s="1"/>
  <c r="N30" i="9" s="1"/>
  <c r="O30" i="9" s="1"/>
  <c r="P30" i="9" s="1"/>
  <c r="Q30" i="9" s="1"/>
  <c r="R30" i="9" s="1"/>
  <c r="S30" i="9" s="1"/>
  <c r="A388" i="22"/>
  <c r="AR388" i="9"/>
  <c r="AS388" i="9" s="1"/>
  <c r="AT388" i="9" s="1"/>
  <c r="AU388" i="9" s="1"/>
  <c r="AV388" i="9" s="1"/>
  <c r="AW388" i="9" s="1"/>
  <c r="AX388" i="9" s="1"/>
  <c r="AY388" i="9" s="1"/>
  <c r="AZ388" i="9" s="1"/>
  <c r="BA388" i="9" s="1"/>
  <c r="BB388" i="9" s="1"/>
  <c r="BC388" i="9" s="1"/>
  <c r="AF388" i="9"/>
  <c r="AG388" i="9" s="1"/>
  <c r="AH388" i="9" s="1"/>
  <c r="AI388" i="9" s="1"/>
  <c r="AJ388" i="9" s="1"/>
  <c r="AK388" i="9" s="1"/>
  <c r="AL388" i="9" s="1"/>
  <c r="AM388" i="9" s="1"/>
  <c r="AN388" i="9" s="1"/>
  <c r="AO388" i="9" s="1"/>
  <c r="AP388" i="9" s="1"/>
  <c r="AQ388" i="9" s="1"/>
  <c r="T388" i="9"/>
  <c r="U388" i="9" s="1"/>
  <c r="V388" i="9" s="1"/>
  <c r="W388" i="9" s="1"/>
  <c r="X388" i="9" s="1"/>
  <c r="Y388" i="9" s="1"/>
  <c r="Z388" i="9" s="1"/>
  <c r="AA388" i="9" s="1"/>
  <c r="AB388" i="9" s="1"/>
  <c r="AC388" i="9" s="1"/>
  <c r="AD388" i="9" s="1"/>
  <c r="AE388" i="9" s="1"/>
  <c r="H388" i="9"/>
  <c r="I388" i="9" s="1"/>
  <c r="J388" i="9" s="1"/>
  <c r="K388" i="9" s="1"/>
  <c r="L388" i="9" s="1"/>
  <c r="M388" i="9" s="1"/>
  <c r="N388" i="9" s="1"/>
  <c r="O388" i="9" s="1"/>
  <c r="P388" i="9" s="1"/>
  <c r="Q388" i="9" s="1"/>
  <c r="R388" i="9" s="1"/>
  <c r="S388" i="9" s="1"/>
  <c r="AR90" i="9"/>
  <c r="AS90" i="9" s="1"/>
  <c r="AT90" i="9" s="1"/>
  <c r="AU90" i="9" s="1"/>
  <c r="AV90" i="9" s="1"/>
  <c r="AW90" i="9" s="1"/>
  <c r="AX90" i="9" s="1"/>
  <c r="AY90" i="9" s="1"/>
  <c r="AZ90" i="9" s="1"/>
  <c r="BA90" i="9" s="1"/>
  <c r="BB90" i="9" s="1"/>
  <c r="BC90" i="9" s="1"/>
  <c r="AF90" i="9"/>
  <c r="AG90" i="9" s="1"/>
  <c r="AH90" i="9" s="1"/>
  <c r="AI90" i="9" s="1"/>
  <c r="AJ90" i="9" s="1"/>
  <c r="AK90" i="9" s="1"/>
  <c r="AL90" i="9" s="1"/>
  <c r="AM90" i="9" s="1"/>
  <c r="AN90" i="9" s="1"/>
  <c r="AO90" i="9" s="1"/>
  <c r="AP90" i="9" s="1"/>
  <c r="AQ90" i="9" s="1"/>
  <c r="T90" i="9"/>
  <c r="U90" i="9" s="1"/>
  <c r="V90" i="9" s="1"/>
  <c r="W90" i="9" s="1"/>
  <c r="X90" i="9" s="1"/>
  <c r="Y90" i="9" s="1"/>
  <c r="Z90" i="9" s="1"/>
  <c r="AA90" i="9" s="1"/>
  <c r="AB90" i="9" s="1"/>
  <c r="AC90" i="9" s="1"/>
  <c r="AD90" i="9" s="1"/>
  <c r="AE90" i="9" s="1"/>
  <c r="H90" i="9"/>
  <c r="I90" i="9" s="1"/>
  <c r="J90" i="9" s="1"/>
  <c r="K90" i="9" s="1"/>
  <c r="L90" i="9" s="1"/>
  <c r="M90" i="9" s="1"/>
  <c r="N90" i="9" s="1"/>
  <c r="O90" i="9" s="1"/>
  <c r="P90" i="9" s="1"/>
  <c r="Q90" i="9" s="1"/>
  <c r="R90" i="9" s="1"/>
  <c r="S90" i="9" s="1"/>
  <c r="AR140" i="9"/>
  <c r="AS140" i="9" s="1"/>
  <c r="AT140" i="9" s="1"/>
  <c r="AU140" i="9" s="1"/>
  <c r="AV140" i="9" s="1"/>
  <c r="AW140" i="9" s="1"/>
  <c r="AX140" i="9" s="1"/>
  <c r="AY140" i="9" s="1"/>
  <c r="AZ140" i="9" s="1"/>
  <c r="BA140" i="9" s="1"/>
  <c r="BB140" i="9" s="1"/>
  <c r="BC140" i="9" s="1"/>
  <c r="T140" i="9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/>
  <c r="AG140" i="9" s="1"/>
  <c r="AH140" i="9" s="1"/>
  <c r="AI140" i="9" s="1"/>
  <c r="AJ140" i="9" s="1"/>
  <c r="AK140" i="9" s="1"/>
  <c r="AL140" i="9" s="1"/>
  <c r="AM140" i="9" s="1"/>
  <c r="AN140" i="9" s="1"/>
  <c r="AO140" i="9" s="1"/>
  <c r="AP140" i="9" s="1"/>
  <c r="AQ140" i="9" s="1"/>
  <c r="H140" i="9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AR55" i="9"/>
  <c r="AS55" i="9" s="1"/>
  <c r="AT55" i="9" s="1"/>
  <c r="AU55" i="9" s="1"/>
  <c r="AV55" i="9" s="1"/>
  <c r="AW55" i="9" s="1"/>
  <c r="AX55" i="9" s="1"/>
  <c r="AY55" i="9" s="1"/>
  <c r="AZ55" i="9" s="1"/>
  <c r="BA55" i="9" s="1"/>
  <c r="BB55" i="9" s="1"/>
  <c r="BC55" i="9" s="1"/>
  <c r="AF55" i="9"/>
  <c r="AG55" i="9" s="1"/>
  <c r="AH55" i="9" s="1"/>
  <c r="AI55" i="9" s="1"/>
  <c r="AJ55" i="9" s="1"/>
  <c r="AK55" i="9" s="1"/>
  <c r="AL55" i="9" s="1"/>
  <c r="AM55" i="9" s="1"/>
  <c r="AN55" i="9" s="1"/>
  <c r="AO55" i="9" s="1"/>
  <c r="AP55" i="9" s="1"/>
  <c r="AQ55" i="9" s="1"/>
  <c r="T55" i="9"/>
  <c r="U55" i="9" s="1"/>
  <c r="V55" i="9" s="1"/>
  <c r="W55" i="9" s="1"/>
  <c r="X55" i="9" s="1"/>
  <c r="Y55" i="9" s="1"/>
  <c r="Z55" i="9" s="1"/>
  <c r="AA55" i="9" s="1"/>
  <c r="AB55" i="9" s="1"/>
  <c r="AC55" i="9" s="1"/>
  <c r="AD55" i="9" s="1"/>
  <c r="AE55" i="9" s="1"/>
  <c r="H55" i="9"/>
  <c r="I55" i="9" s="1"/>
  <c r="J55" i="9" s="1"/>
  <c r="K55" i="9" s="1"/>
  <c r="L55" i="9" s="1"/>
  <c r="M55" i="9" s="1"/>
  <c r="N55" i="9" s="1"/>
  <c r="O55" i="9" s="1"/>
  <c r="P55" i="9" s="1"/>
  <c r="Q55" i="9" s="1"/>
  <c r="R55" i="9" s="1"/>
  <c r="S55" i="9" s="1"/>
  <c r="AR89" i="9"/>
  <c r="AS89" i="9" s="1"/>
  <c r="AT89" i="9" s="1"/>
  <c r="AU89" i="9" s="1"/>
  <c r="AV89" i="9" s="1"/>
  <c r="AW89" i="9" s="1"/>
  <c r="AX89" i="9" s="1"/>
  <c r="AY89" i="9" s="1"/>
  <c r="AZ89" i="9" s="1"/>
  <c r="BA89" i="9" s="1"/>
  <c r="BB89" i="9" s="1"/>
  <c r="BC89" i="9" s="1"/>
  <c r="AF89" i="9"/>
  <c r="AG89" i="9" s="1"/>
  <c r="AH89" i="9" s="1"/>
  <c r="AI89" i="9" s="1"/>
  <c r="AJ89" i="9" s="1"/>
  <c r="AK89" i="9" s="1"/>
  <c r="AL89" i="9" s="1"/>
  <c r="AM89" i="9" s="1"/>
  <c r="AN89" i="9" s="1"/>
  <c r="AO89" i="9" s="1"/>
  <c r="AP89" i="9" s="1"/>
  <c r="AQ89" i="9" s="1"/>
  <c r="T89" i="9"/>
  <c r="U89" i="9" s="1"/>
  <c r="V89" i="9" s="1"/>
  <c r="W89" i="9" s="1"/>
  <c r="X89" i="9" s="1"/>
  <c r="Y89" i="9" s="1"/>
  <c r="Z89" i="9" s="1"/>
  <c r="AA89" i="9" s="1"/>
  <c r="AB89" i="9" s="1"/>
  <c r="AC89" i="9" s="1"/>
  <c r="AD89" i="9" s="1"/>
  <c r="AE89" i="9" s="1"/>
  <c r="H89" i="9"/>
  <c r="I89" i="9" s="1"/>
  <c r="J89" i="9" s="1"/>
  <c r="K89" i="9" s="1"/>
  <c r="L89" i="9" s="1"/>
  <c r="M89" i="9" s="1"/>
  <c r="N89" i="9" s="1"/>
  <c r="O89" i="9" s="1"/>
  <c r="P89" i="9" s="1"/>
  <c r="Q89" i="9" s="1"/>
  <c r="R89" i="9" s="1"/>
  <c r="S89" i="9" s="1"/>
  <c r="A324" i="22"/>
  <c r="AR324" i="9"/>
  <c r="AS324" i="9" s="1"/>
  <c r="AT324" i="9" s="1"/>
  <c r="AU324" i="9" s="1"/>
  <c r="AV324" i="9" s="1"/>
  <c r="AW324" i="9" s="1"/>
  <c r="AX324" i="9" s="1"/>
  <c r="AY324" i="9" s="1"/>
  <c r="AZ324" i="9" s="1"/>
  <c r="BA324" i="9" s="1"/>
  <c r="BB324" i="9" s="1"/>
  <c r="BC324" i="9" s="1"/>
  <c r="T324" i="9"/>
  <c r="U324" i="9" s="1"/>
  <c r="V324" i="9" s="1"/>
  <c r="W324" i="9" s="1"/>
  <c r="X324" i="9" s="1"/>
  <c r="Y324" i="9" s="1"/>
  <c r="Z324" i="9" s="1"/>
  <c r="AA324" i="9" s="1"/>
  <c r="AB324" i="9" s="1"/>
  <c r="AC324" i="9" s="1"/>
  <c r="AD324" i="9" s="1"/>
  <c r="AE324" i="9" s="1"/>
  <c r="AF324" i="9"/>
  <c r="AG324" i="9" s="1"/>
  <c r="AH324" i="9" s="1"/>
  <c r="AI324" i="9" s="1"/>
  <c r="AJ324" i="9" s="1"/>
  <c r="AK324" i="9" s="1"/>
  <c r="AL324" i="9" s="1"/>
  <c r="AM324" i="9" s="1"/>
  <c r="AN324" i="9" s="1"/>
  <c r="AO324" i="9" s="1"/>
  <c r="AP324" i="9" s="1"/>
  <c r="AQ324" i="9" s="1"/>
  <c r="H324" i="9"/>
  <c r="I324" i="9" s="1"/>
  <c r="J324" i="9" s="1"/>
  <c r="K324" i="9" s="1"/>
  <c r="L324" i="9" s="1"/>
  <c r="M324" i="9" s="1"/>
  <c r="N324" i="9" s="1"/>
  <c r="O324" i="9" s="1"/>
  <c r="P324" i="9" s="1"/>
  <c r="Q324" i="9" s="1"/>
  <c r="R324" i="9" s="1"/>
  <c r="S324" i="9" s="1"/>
  <c r="A8" i="22"/>
  <c r="AR8" i="9"/>
  <c r="AS8" i="9" s="1"/>
  <c r="AT8" i="9" s="1"/>
  <c r="AU8" i="9" s="1"/>
  <c r="AV8" i="9" s="1"/>
  <c r="AW8" i="9" s="1"/>
  <c r="AX8" i="9" s="1"/>
  <c r="AY8" i="9" s="1"/>
  <c r="AZ8" i="9" s="1"/>
  <c r="BA8" i="9" s="1"/>
  <c r="BB8" i="9" s="1"/>
  <c r="BC8" i="9" s="1"/>
  <c r="T8" i="9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/>
  <c r="AG8" i="9" s="1"/>
  <c r="AH8" i="9" s="1"/>
  <c r="AI8" i="9" s="1"/>
  <c r="AJ8" i="9" s="1"/>
  <c r="AK8" i="9" s="1"/>
  <c r="AL8" i="9" s="1"/>
  <c r="AM8" i="9" s="1"/>
  <c r="AN8" i="9" s="1"/>
  <c r="AO8" i="9" s="1"/>
  <c r="AP8" i="9" s="1"/>
  <c r="AQ8" i="9" s="1"/>
  <c r="H8" i="9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AR412" i="9"/>
  <c r="AS412" i="9" s="1"/>
  <c r="AT412" i="9" s="1"/>
  <c r="AU412" i="9" s="1"/>
  <c r="AV412" i="9" s="1"/>
  <c r="AW412" i="9" s="1"/>
  <c r="AX412" i="9" s="1"/>
  <c r="AY412" i="9" s="1"/>
  <c r="AZ412" i="9" s="1"/>
  <c r="BA412" i="9" s="1"/>
  <c r="BB412" i="9" s="1"/>
  <c r="BC412" i="9" s="1"/>
  <c r="AF412" i="9"/>
  <c r="AG412" i="9" s="1"/>
  <c r="AH412" i="9" s="1"/>
  <c r="AI412" i="9" s="1"/>
  <c r="AJ412" i="9" s="1"/>
  <c r="AK412" i="9" s="1"/>
  <c r="AL412" i="9" s="1"/>
  <c r="AM412" i="9" s="1"/>
  <c r="AN412" i="9" s="1"/>
  <c r="AO412" i="9" s="1"/>
  <c r="AP412" i="9" s="1"/>
  <c r="AQ412" i="9" s="1"/>
  <c r="T412" i="9"/>
  <c r="U412" i="9" s="1"/>
  <c r="V412" i="9" s="1"/>
  <c r="W412" i="9" s="1"/>
  <c r="X412" i="9" s="1"/>
  <c r="Y412" i="9" s="1"/>
  <c r="Z412" i="9" s="1"/>
  <c r="AA412" i="9" s="1"/>
  <c r="AB412" i="9" s="1"/>
  <c r="AC412" i="9" s="1"/>
  <c r="AD412" i="9" s="1"/>
  <c r="AE412" i="9" s="1"/>
  <c r="H412" i="9"/>
  <c r="I412" i="9" s="1"/>
  <c r="J412" i="9" s="1"/>
  <c r="K412" i="9" s="1"/>
  <c r="L412" i="9" s="1"/>
  <c r="M412" i="9" s="1"/>
  <c r="N412" i="9" s="1"/>
  <c r="O412" i="9" s="1"/>
  <c r="P412" i="9" s="1"/>
  <c r="Q412" i="9" s="1"/>
  <c r="R412" i="9" s="1"/>
  <c r="S412" i="9" s="1"/>
  <c r="A410" i="22"/>
  <c r="AR410" i="9"/>
  <c r="AS410" i="9" s="1"/>
  <c r="AT410" i="9" s="1"/>
  <c r="AU410" i="9" s="1"/>
  <c r="AV410" i="9" s="1"/>
  <c r="AW410" i="9" s="1"/>
  <c r="AX410" i="9" s="1"/>
  <c r="AY410" i="9" s="1"/>
  <c r="AZ410" i="9" s="1"/>
  <c r="BA410" i="9" s="1"/>
  <c r="BB410" i="9" s="1"/>
  <c r="BC410" i="9" s="1"/>
  <c r="AF410" i="9"/>
  <c r="AG410" i="9" s="1"/>
  <c r="AH410" i="9" s="1"/>
  <c r="AI410" i="9" s="1"/>
  <c r="AJ410" i="9" s="1"/>
  <c r="AK410" i="9" s="1"/>
  <c r="AL410" i="9" s="1"/>
  <c r="AM410" i="9" s="1"/>
  <c r="AN410" i="9" s="1"/>
  <c r="AO410" i="9" s="1"/>
  <c r="AP410" i="9" s="1"/>
  <c r="AQ410" i="9" s="1"/>
  <c r="T410" i="9"/>
  <c r="U410" i="9" s="1"/>
  <c r="V410" i="9" s="1"/>
  <c r="W410" i="9" s="1"/>
  <c r="X410" i="9" s="1"/>
  <c r="Y410" i="9" s="1"/>
  <c r="Z410" i="9" s="1"/>
  <c r="AA410" i="9" s="1"/>
  <c r="AB410" i="9" s="1"/>
  <c r="AC410" i="9" s="1"/>
  <c r="AD410" i="9" s="1"/>
  <c r="AE410" i="9" s="1"/>
  <c r="H410" i="9"/>
  <c r="I410" i="9" s="1"/>
  <c r="J410" i="9" s="1"/>
  <c r="K410" i="9" s="1"/>
  <c r="L410" i="9" s="1"/>
  <c r="M410" i="9" s="1"/>
  <c r="N410" i="9" s="1"/>
  <c r="O410" i="9" s="1"/>
  <c r="P410" i="9" s="1"/>
  <c r="Q410" i="9" s="1"/>
  <c r="R410" i="9" s="1"/>
  <c r="S410" i="9" s="1"/>
  <c r="AR97" i="9"/>
  <c r="AS97" i="9" s="1"/>
  <c r="AT97" i="9" s="1"/>
  <c r="AU97" i="9" s="1"/>
  <c r="AV97" i="9" s="1"/>
  <c r="AW97" i="9" s="1"/>
  <c r="AX97" i="9" s="1"/>
  <c r="AY97" i="9" s="1"/>
  <c r="AZ97" i="9" s="1"/>
  <c r="BA97" i="9" s="1"/>
  <c r="BB97" i="9" s="1"/>
  <c r="BC97" i="9" s="1"/>
  <c r="AF97" i="9"/>
  <c r="AG97" i="9" s="1"/>
  <c r="AH97" i="9" s="1"/>
  <c r="AI97" i="9" s="1"/>
  <c r="AJ97" i="9" s="1"/>
  <c r="AK97" i="9" s="1"/>
  <c r="AL97" i="9" s="1"/>
  <c r="AM97" i="9" s="1"/>
  <c r="AN97" i="9" s="1"/>
  <c r="AO97" i="9" s="1"/>
  <c r="AP97" i="9" s="1"/>
  <c r="AQ97" i="9" s="1"/>
  <c r="T97" i="9"/>
  <c r="U97" i="9" s="1"/>
  <c r="V97" i="9" s="1"/>
  <c r="W97" i="9" s="1"/>
  <c r="X97" i="9" s="1"/>
  <c r="Y97" i="9" s="1"/>
  <c r="Z97" i="9" s="1"/>
  <c r="AA97" i="9" s="1"/>
  <c r="AB97" i="9" s="1"/>
  <c r="AC97" i="9" s="1"/>
  <c r="AD97" i="9" s="1"/>
  <c r="AE97" i="9" s="1"/>
  <c r="H97" i="9"/>
  <c r="I97" i="9" s="1"/>
  <c r="J97" i="9" s="1"/>
  <c r="K97" i="9" s="1"/>
  <c r="L97" i="9" s="1"/>
  <c r="M97" i="9" s="1"/>
  <c r="N97" i="9" s="1"/>
  <c r="O97" i="9" s="1"/>
  <c r="P97" i="9" s="1"/>
  <c r="Q97" i="9" s="1"/>
  <c r="R97" i="9" s="1"/>
  <c r="S97" i="9" s="1"/>
  <c r="AR365" i="9"/>
  <c r="AS365" i="9" s="1"/>
  <c r="AT365" i="9" s="1"/>
  <c r="AU365" i="9" s="1"/>
  <c r="AV365" i="9" s="1"/>
  <c r="AW365" i="9" s="1"/>
  <c r="AX365" i="9" s="1"/>
  <c r="AY365" i="9" s="1"/>
  <c r="AZ365" i="9" s="1"/>
  <c r="BA365" i="9" s="1"/>
  <c r="BB365" i="9" s="1"/>
  <c r="BC365" i="9" s="1"/>
  <c r="T365" i="9"/>
  <c r="U365" i="9" s="1"/>
  <c r="V365" i="9" s="1"/>
  <c r="W365" i="9" s="1"/>
  <c r="X365" i="9" s="1"/>
  <c r="Y365" i="9" s="1"/>
  <c r="Z365" i="9" s="1"/>
  <c r="AA365" i="9" s="1"/>
  <c r="AB365" i="9" s="1"/>
  <c r="AC365" i="9" s="1"/>
  <c r="AD365" i="9" s="1"/>
  <c r="AE365" i="9" s="1"/>
  <c r="AF365" i="9"/>
  <c r="AG365" i="9" s="1"/>
  <c r="AH365" i="9" s="1"/>
  <c r="AI365" i="9" s="1"/>
  <c r="AJ365" i="9" s="1"/>
  <c r="AK365" i="9" s="1"/>
  <c r="AL365" i="9" s="1"/>
  <c r="AM365" i="9" s="1"/>
  <c r="AN365" i="9" s="1"/>
  <c r="AO365" i="9" s="1"/>
  <c r="AP365" i="9" s="1"/>
  <c r="AQ365" i="9" s="1"/>
  <c r="H365" i="9"/>
  <c r="I365" i="9" s="1"/>
  <c r="J365" i="9" s="1"/>
  <c r="K365" i="9" s="1"/>
  <c r="L365" i="9" s="1"/>
  <c r="M365" i="9" s="1"/>
  <c r="N365" i="9" s="1"/>
  <c r="O365" i="9" s="1"/>
  <c r="P365" i="9" s="1"/>
  <c r="Q365" i="9" s="1"/>
  <c r="R365" i="9" s="1"/>
  <c r="S365" i="9" s="1"/>
  <c r="AR7" i="9"/>
  <c r="AS7" i="9" s="1"/>
  <c r="AT7" i="9" s="1"/>
  <c r="AU7" i="9" s="1"/>
  <c r="AV7" i="9" s="1"/>
  <c r="AW7" i="9" s="1"/>
  <c r="AX7" i="9" s="1"/>
  <c r="AY7" i="9" s="1"/>
  <c r="AZ7" i="9" s="1"/>
  <c r="BA7" i="9" s="1"/>
  <c r="BB7" i="9" s="1"/>
  <c r="BC7" i="9" s="1"/>
  <c r="AF7" i="9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T7" i="9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H7" i="9"/>
  <c r="I7" i="9" s="1"/>
  <c r="J7" i="9" s="1"/>
  <c r="K7" i="9" s="1"/>
  <c r="L7" i="9" s="1"/>
  <c r="M7" i="9" s="1"/>
  <c r="N7" i="9" s="1"/>
  <c r="O7" i="9" s="1"/>
  <c r="P7" i="9" s="1"/>
  <c r="Q7" i="9" s="1"/>
  <c r="R7" i="9" s="1"/>
  <c r="S7" i="9" s="1"/>
  <c r="AR284" i="9"/>
  <c r="AS284" i="9" s="1"/>
  <c r="AT284" i="9" s="1"/>
  <c r="AU284" i="9" s="1"/>
  <c r="AV284" i="9" s="1"/>
  <c r="AW284" i="9" s="1"/>
  <c r="AX284" i="9" s="1"/>
  <c r="AY284" i="9" s="1"/>
  <c r="AZ284" i="9" s="1"/>
  <c r="BA284" i="9" s="1"/>
  <c r="BB284" i="9" s="1"/>
  <c r="BC284" i="9" s="1"/>
  <c r="AF284" i="9"/>
  <c r="AG284" i="9" s="1"/>
  <c r="AH284" i="9" s="1"/>
  <c r="AI284" i="9" s="1"/>
  <c r="AJ284" i="9" s="1"/>
  <c r="AK284" i="9" s="1"/>
  <c r="AL284" i="9" s="1"/>
  <c r="AM284" i="9" s="1"/>
  <c r="AN284" i="9" s="1"/>
  <c r="AO284" i="9" s="1"/>
  <c r="AP284" i="9" s="1"/>
  <c r="AQ284" i="9" s="1"/>
  <c r="T284" i="9"/>
  <c r="U284" i="9" s="1"/>
  <c r="V284" i="9" s="1"/>
  <c r="W284" i="9" s="1"/>
  <c r="X284" i="9" s="1"/>
  <c r="Y284" i="9" s="1"/>
  <c r="Z284" i="9" s="1"/>
  <c r="AA284" i="9" s="1"/>
  <c r="AB284" i="9" s="1"/>
  <c r="AC284" i="9" s="1"/>
  <c r="AD284" i="9" s="1"/>
  <c r="AE284" i="9" s="1"/>
  <c r="H284" i="9"/>
  <c r="I284" i="9" s="1"/>
  <c r="J284" i="9" s="1"/>
  <c r="K284" i="9" s="1"/>
  <c r="L284" i="9" s="1"/>
  <c r="M284" i="9" s="1"/>
  <c r="N284" i="9" s="1"/>
  <c r="O284" i="9" s="1"/>
  <c r="P284" i="9" s="1"/>
  <c r="Q284" i="9" s="1"/>
  <c r="R284" i="9" s="1"/>
  <c r="S284" i="9" s="1"/>
  <c r="AR22" i="9"/>
  <c r="AS22" i="9" s="1"/>
  <c r="AT22" i="9" s="1"/>
  <c r="AU22" i="9" s="1"/>
  <c r="AV22" i="9" s="1"/>
  <c r="AW22" i="9" s="1"/>
  <c r="AX22" i="9" s="1"/>
  <c r="AY22" i="9" s="1"/>
  <c r="AZ22" i="9" s="1"/>
  <c r="BA22" i="9" s="1"/>
  <c r="BB22" i="9" s="1"/>
  <c r="BC22" i="9" s="1"/>
  <c r="AF22" i="9"/>
  <c r="AG22" i="9" s="1"/>
  <c r="AH22" i="9" s="1"/>
  <c r="AI22" i="9" s="1"/>
  <c r="AJ22" i="9" s="1"/>
  <c r="AK22" i="9" s="1"/>
  <c r="AL22" i="9" s="1"/>
  <c r="AM22" i="9" s="1"/>
  <c r="AN22" i="9" s="1"/>
  <c r="AO22" i="9" s="1"/>
  <c r="AP22" i="9" s="1"/>
  <c r="AQ22" i="9" s="1"/>
  <c r="T22" i="9"/>
  <c r="U22" i="9" s="1"/>
  <c r="V22" i="9" s="1"/>
  <c r="W22" i="9" s="1"/>
  <c r="X22" i="9" s="1"/>
  <c r="Y22" i="9" s="1"/>
  <c r="Z22" i="9" s="1"/>
  <c r="AA22" i="9" s="1"/>
  <c r="AB22" i="9" s="1"/>
  <c r="AC22" i="9" s="1"/>
  <c r="AD22" i="9" s="1"/>
  <c r="AE22" i="9" s="1"/>
  <c r="H22" i="9"/>
  <c r="I22" i="9" s="1"/>
  <c r="J22" i="9" s="1"/>
  <c r="K22" i="9" s="1"/>
  <c r="L22" i="9" s="1"/>
  <c r="M22" i="9" s="1"/>
  <c r="N22" i="9" s="1"/>
  <c r="O22" i="9" s="1"/>
  <c r="P22" i="9" s="1"/>
  <c r="Q22" i="9" s="1"/>
  <c r="R22" i="9" s="1"/>
  <c r="S22" i="9" s="1"/>
  <c r="A407" i="22"/>
  <c r="AR407" i="9"/>
  <c r="AS407" i="9" s="1"/>
  <c r="AT407" i="9" s="1"/>
  <c r="AU407" i="9" s="1"/>
  <c r="AV407" i="9" s="1"/>
  <c r="AW407" i="9" s="1"/>
  <c r="AX407" i="9" s="1"/>
  <c r="AY407" i="9" s="1"/>
  <c r="AZ407" i="9" s="1"/>
  <c r="BA407" i="9" s="1"/>
  <c r="BB407" i="9" s="1"/>
  <c r="BC407" i="9" s="1"/>
  <c r="AF407" i="9"/>
  <c r="AG407" i="9" s="1"/>
  <c r="AH407" i="9" s="1"/>
  <c r="AI407" i="9" s="1"/>
  <c r="AJ407" i="9" s="1"/>
  <c r="AK407" i="9" s="1"/>
  <c r="AL407" i="9" s="1"/>
  <c r="AM407" i="9" s="1"/>
  <c r="AN407" i="9" s="1"/>
  <c r="AO407" i="9" s="1"/>
  <c r="AP407" i="9" s="1"/>
  <c r="AQ407" i="9" s="1"/>
  <c r="T407" i="9"/>
  <c r="U407" i="9" s="1"/>
  <c r="V407" i="9" s="1"/>
  <c r="W407" i="9" s="1"/>
  <c r="X407" i="9" s="1"/>
  <c r="Y407" i="9" s="1"/>
  <c r="Z407" i="9" s="1"/>
  <c r="AA407" i="9" s="1"/>
  <c r="AB407" i="9" s="1"/>
  <c r="AC407" i="9" s="1"/>
  <c r="AD407" i="9" s="1"/>
  <c r="AE407" i="9" s="1"/>
  <c r="H407" i="9"/>
  <c r="I407" i="9" s="1"/>
  <c r="J407" i="9" s="1"/>
  <c r="K407" i="9" s="1"/>
  <c r="L407" i="9" s="1"/>
  <c r="M407" i="9" s="1"/>
  <c r="N407" i="9" s="1"/>
  <c r="O407" i="9" s="1"/>
  <c r="P407" i="9" s="1"/>
  <c r="Q407" i="9" s="1"/>
  <c r="R407" i="9" s="1"/>
  <c r="S407" i="9" s="1"/>
  <c r="A51" i="22"/>
  <c r="AR51" i="9"/>
  <c r="AS51" i="9" s="1"/>
  <c r="AT51" i="9" s="1"/>
  <c r="AU51" i="9" s="1"/>
  <c r="AV51" i="9" s="1"/>
  <c r="AW51" i="9" s="1"/>
  <c r="AX51" i="9" s="1"/>
  <c r="AY51" i="9" s="1"/>
  <c r="AZ51" i="9" s="1"/>
  <c r="BA51" i="9" s="1"/>
  <c r="BB51" i="9" s="1"/>
  <c r="BC51" i="9" s="1"/>
  <c r="AF51" i="9"/>
  <c r="AG51" i="9" s="1"/>
  <c r="AH51" i="9" s="1"/>
  <c r="AI51" i="9" s="1"/>
  <c r="AJ51" i="9" s="1"/>
  <c r="AK51" i="9" s="1"/>
  <c r="AL51" i="9" s="1"/>
  <c r="AM51" i="9" s="1"/>
  <c r="AN51" i="9" s="1"/>
  <c r="AO51" i="9" s="1"/>
  <c r="AP51" i="9" s="1"/>
  <c r="AQ51" i="9" s="1"/>
  <c r="T51" i="9"/>
  <c r="U51" i="9" s="1"/>
  <c r="V51" i="9" s="1"/>
  <c r="W51" i="9" s="1"/>
  <c r="X51" i="9" s="1"/>
  <c r="Y51" i="9" s="1"/>
  <c r="Z51" i="9" s="1"/>
  <c r="AA51" i="9" s="1"/>
  <c r="AB51" i="9" s="1"/>
  <c r="AC51" i="9" s="1"/>
  <c r="AD51" i="9" s="1"/>
  <c r="AE51" i="9" s="1"/>
  <c r="H51" i="9"/>
  <c r="I51" i="9" s="1"/>
  <c r="J51" i="9" s="1"/>
  <c r="K51" i="9" s="1"/>
  <c r="L51" i="9" s="1"/>
  <c r="M51" i="9" s="1"/>
  <c r="N51" i="9" s="1"/>
  <c r="O51" i="9" s="1"/>
  <c r="P51" i="9" s="1"/>
  <c r="Q51" i="9" s="1"/>
  <c r="R51" i="9" s="1"/>
  <c r="S51" i="9" s="1"/>
  <c r="A14" i="22"/>
  <c r="A144" i="22"/>
  <c r="A385" i="22"/>
  <c r="A19" i="22"/>
  <c r="A310" i="22"/>
  <c r="A41" i="22"/>
  <c r="A58" i="22"/>
  <c r="A338" i="22"/>
  <c r="A133" i="22"/>
  <c r="A331" i="22"/>
  <c r="A419" i="22"/>
  <c r="A29" i="22"/>
  <c r="A79" i="22"/>
  <c r="A145" i="22"/>
  <c r="A33" i="22"/>
  <c r="A387" i="22"/>
  <c r="A415" i="22"/>
  <c r="A409" i="22"/>
  <c r="A408" i="22"/>
  <c r="A12" i="22"/>
  <c r="A48" i="22"/>
  <c r="A328" i="22"/>
  <c r="A35" i="22"/>
  <c r="A166" i="22"/>
  <c r="A185" i="22"/>
  <c r="A414" i="22"/>
  <c r="A267" i="22"/>
  <c r="A146" i="22"/>
  <c r="A322" i="22"/>
  <c r="A317" i="22"/>
  <c r="A377" i="22"/>
  <c r="A30" i="22"/>
  <c r="A90" i="22"/>
  <c r="A140" i="22"/>
  <c r="A340" i="22"/>
  <c r="A55" i="22"/>
  <c r="A89" i="22"/>
  <c r="A97" i="22"/>
  <c r="A365" i="22"/>
  <c r="A7" i="22"/>
  <c r="A284" i="22"/>
  <c r="A22" i="22"/>
  <c r="A6" i="22"/>
  <c r="A283" i="22"/>
  <c r="A46" i="22"/>
  <c r="A417" i="22"/>
  <c r="A101" i="22"/>
  <c r="A183" i="22"/>
  <c r="A268" i="22"/>
  <c r="A412" i="22"/>
  <c r="A84" i="22"/>
  <c r="A44" i="22"/>
  <c r="A337" i="22"/>
  <c r="A208" i="22"/>
  <c r="A15" i="22"/>
  <c r="A154" i="22"/>
  <c r="A3" i="22"/>
  <c r="A429" i="22"/>
  <c r="A143" i="22"/>
  <c r="A27" i="22"/>
  <c r="A31" i="22"/>
  <c r="A49" i="22"/>
  <c r="A5" i="22"/>
  <c r="A285" i="22"/>
  <c r="A85" i="22"/>
  <c r="A327" i="22"/>
  <c r="A269" i="22"/>
  <c r="A45" i="22"/>
  <c r="A339" i="22"/>
  <c r="A32" i="22"/>
  <c r="A260" i="22"/>
  <c r="A421" i="22"/>
  <c r="A135" i="22"/>
  <c r="A42" i="22"/>
  <c r="A152" i="22"/>
  <c r="A171" i="22"/>
  <c r="A21" i="22"/>
  <c r="A165" i="22"/>
  <c r="A333" i="22"/>
  <c r="A136" i="22"/>
  <c r="A170" i="22"/>
  <c r="A137" i="22"/>
  <c r="A230" i="22"/>
  <c r="A141" i="22"/>
  <c r="A93" i="22"/>
  <c r="A413" i="22"/>
  <c r="A86" i="22"/>
  <c r="A91" i="22"/>
  <c r="A87" i="22"/>
  <c r="A222" i="22"/>
  <c r="A335" i="22"/>
  <c r="A411" i="22"/>
  <c r="A178" i="22"/>
  <c r="A18" i="22"/>
  <c r="A139" i="22"/>
  <c r="A319" i="22"/>
  <c r="A142" i="22"/>
  <c r="A134" i="22"/>
  <c r="A39" i="22"/>
  <c r="A181" i="22"/>
  <c r="A325" i="22"/>
  <c r="A392" i="22"/>
  <c r="A37" i="22"/>
  <c r="A329" i="22"/>
  <c r="A83" i="22"/>
  <c r="A257" i="22"/>
  <c r="A426" i="22"/>
  <c r="A28" i="22"/>
  <c r="A179" i="22"/>
  <c r="A88" i="22"/>
  <c r="A428" i="22"/>
  <c r="L198" i="15"/>
  <c r="L196" i="15"/>
  <c r="L200" i="15"/>
  <c r="L115" i="15"/>
  <c r="L232" i="15"/>
  <c r="L173" i="15"/>
  <c r="L63" i="15"/>
  <c r="L197" i="15"/>
  <c r="L308" i="15"/>
  <c r="L250" i="15"/>
  <c r="L295" i="15"/>
  <c r="L177" i="15"/>
  <c r="L235" i="15"/>
  <c r="L74" i="15"/>
  <c r="L239" i="15"/>
  <c r="L174" i="15"/>
  <c r="L349" i="15"/>
  <c r="L341" i="15"/>
  <c r="L71" i="15"/>
  <c r="L223" i="15"/>
  <c r="L225" i="15"/>
  <c r="L17" i="15"/>
  <c r="L224" i="15"/>
  <c r="L433" i="15"/>
  <c r="L77" i="15"/>
  <c r="L110" i="15"/>
  <c r="L236" i="15"/>
  <c r="L112" i="15"/>
  <c r="L334" i="15"/>
  <c r="L194" i="15"/>
  <c r="L303" i="15"/>
  <c r="L358" i="15"/>
  <c r="L188" i="15"/>
  <c r="L274" i="15"/>
  <c r="L40" i="15"/>
  <c r="L227" i="15"/>
  <c r="L246" i="15"/>
  <c r="L348" i="15"/>
  <c r="L253" i="15"/>
  <c r="L275" i="15"/>
  <c r="L81" i="15"/>
  <c r="L218" i="15"/>
  <c r="L98" i="15"/>
  <c r="L244" i="15"/>
  <c r="L182" i="15"/>
  <c r="L320" i="15"/>
  <c r="L316" i="15"/>
  <c r="L121" i="15"/>
  <c r="L215" i="15"/>
  <c r="L371" i="15"/>
  <c r="L100" i="15"/>
  <c r="L156" i="15"/>
  <c r="L147" i="15"/>
  <c r="L184" i="15"/>
  <c r="L364" i="15"/>
  <c r="L252" i="15"/>
  <c r="L286" i="15"/>
  <c r="L195" i="15"/>
  <c r="L60" i="15"/>
  <c r="L323" i="15"/>
  <c r="L375" i="15"/>
  <c r="L56" i="15"/>
  <c r="L62" i="15"/>
  <c r="L258" i="15"/>
  <c r="L424" i="15"/>
  <c r="L119" i="15"/>
  <c r="L226" i="15"/>
  <c r="L366" i="15"/>
  <c r="L163" i="15"/>
  <c r="L153" i="15"/>
  <c r="L259" i="15"/>
  <c r="L210" i="15"/>
  <c r="L294" i="15"/>
  <c r="L356" i="15"/>
  <c r="L95" i="15"/>
  <c r="L26" i="15"/>
  <c r="L280" i="15"/>
  <c r="L304" i="15"/>
  <c r="L202" i="15"/>
  <c r="L151" i="15"/>
  <c r="L116" i="15"/>
  <c r="L47" i="15"/>
  <c r="L186" i="15"/>
  <c r="L242" i="15"/>
  <c r="L233" i="15"/>
  <c r="L245" i="15"/>
  <c r="L318" i="15"/>
  <c r="L345" i="15"/>
  <c r="L204" i="15"/>
  <c r="L191" i="15"/>
  <c r="L61" i="15"/>
  <c r="L336" i="15"/>
  <c r="L249" i="15"/>
  <c r="L124" i="15"/>
  <c r="L205" i="15"/>
  <c r="L265" i="15"/>
  <c r="L169" i="15"/>
  <c r="L423" i="15"/>
  <c r="L372" i="15"/>
  <c r="L214" i="15"/>
  <c r="L391" i="15"/>
  <c r="L59" i="15"/>
  <c r="L131" i="15"/>
  <c r="L238" i="15"/>
  <c r="L160" i="15"/>
  <c r="L228" i="15"/>
  <c r="L373" i="15"/>
  <c r="L201" i="15"/>
  <c r="L374" i="15"/>
  <c r="L159" i="15"/>
  <c r="L262" i="15"/>
  <c r="L207" i="15"/>
  <c r="L237" i="15"/>
  <c r="L298" i="15"/>
  <c r="L75" i="15"/>
  <c r="L360" i="15"/>
  <c r="L126" i="15"/>
  <c r="L78" i="15"/>
  <c r="L187" i="15"/>
  <c r="L118" i="15"/>
  <c r="L427" i="15"/>
  <c r="L281" i="15"/>
  <c r="L297" i="15"/>
  <c r="L264" i="15"/>
  <c r="L301" i="15"/>
  <c r="L289" i="15"/>
  <c r="L362" i="15"/>
  <c r="L247" i="15"/>
  <c r="L347" i="15"/>
  <c r="L113" i="15"/>
  <c r="L291" i="15"/>
  <c r="L164" i="15"/>
  <c r="L279" i="15"/>
  <c r="L72" i="15"/>
  <c r="L69" i="15"/>
  <c r="L287" i="15"/>
  <c r="L363" i="15"/>
  <c r="L130" i="15"/>
  <c r="L276" i="15"/>
  <c r="L161" i="15"/>
  <c r="L129" i="15"/>
  <c r="L190" i="15"/>
  <c r="L271" i="15"/>
  <c r="L150" i="15"/>
  <c r="L122" i="15"/>
  <c r="L344" i="15"/>
  <c r="L299" i="15"/>
  <c r="L353" i="15"/>
  <c r="L99" i="15"/>
  <c r="L64" i="15"/>
  <c r="L109" i="15"/>
  <c r="L342" i="15"/>
  <c r="L117" i="15"/>
  <c r="L199" i="15"/>
  <c r="L94" i="15"/>
  <c r="L273" i="15"/>
  <c r="L211" i="15"/>
  <c r="L288" i="15"/>
  <c r="L213" i="15"/>
  <c r="L203" i="15"/>
  <c r="L128" i="15"/>
  <c r="L231" i="15"/>
  <c r="L125" i="15"/>
  <c r="L368" i="15"/>
  <c r="L54" i="15"/>
  <c r="L359" i="15"/>
  <c r="L111" i="15"/>
  <c r="L70" i="15"/>
  <c r="L300" i="15"/>
  <c r="L326" i="15"/>
  <c r="L221" i="15"/>
  <c r="L76" i="15"/>
  <c r="L248" i="15"/>
  <c r="L23" i="15"/>
  <c r="L432" i="15"/>
  <c r="L346" i="15"/>
  <c r="L212" i="15"/>
  <c r="L389" i="15"/>
  <c r="L343" i="15"/>
  <c r="L302" i="15"/>
  <c r="L162" i="15"/>
  <c r="L67" i="15"/>
  <c r="L220" i="15"/>
  <c r="L425" i="15"/>
  <c r="L278" i="15"/>
  <c r="L192" i="15"/>
  <c r="L229" i="15"/>
  <c r="L80" i="15"/>
  <c r="L277" i="15"/>
  <c r="L261" i="15"/>
  <c r="L167" i="15"/>
  <c r="L66" i="15"/>
  <c r="L172" i="15"/>
  <c r="L243" i="15"/>
  <c r="L219" i="15"/>
  <c r="L127" i="15"/>
  <c r="L216" i="15"/>
  <c r="L376" i="15"/>
  <c r="L53" i="15"/>
  <c r="L351" i="15"/>
  <c r="L293" i="15"/>
  <c r="L367" i="15"/>
  <c r="L255" i="15"/>
  <c r="L352" i="15"/>
  <c r="L108" i="15"/>
  <c r="L96" i="15"/>
  <c r="L296" i="15"/>
  <c r="L241" i="15"/>
  <c r="L361" i="15"/>
  <c r="L370" i="15"/>
  <c r="L107" i="15"/>
  <c r="L369" i="15"/>
  <c r="L189" i="15"/>
  <c r="L65" i="15"/>
  <c r="L168" i="15"/>
  <c r="L175" i="15"/>
  <c r="L148" i="15"/>
  <c r="L24" i="15"/>
  <c r="L217" i="15"/>
  <c r="L149" i="15"/>
  <c r="L290" i="15"/>
  <c r="L120" i="15"/>
  <c r="L123" i="15"/>
  <c r="L209" i="15"/>
  <c r="L73" i="15"/>
  <c r="L240" i="15"/>
  <c r="L68" i="15"/>
  <c r="L254" i="15"/>
  <c r="L431" i="15"/>
  <c r="L193" i="15"/>
  <c r="L176" i="15"/>
  <c r="L357" i="15"/>
  <c r="L282" i="15"/>
  <c r="L416" i="15"/>
  <c r="L263" i="15"/>
  <c r="L354" i="15"/>
  <c r="L251" i="15"/>
  <c r="L114" i="15"/>
  <c r="L321" i="15"/>
  <c r="L350" i="15"/>
  <c r="L355" i="15"/>
  <c r="L430" i="15"/>
  <c r="L234" i="15"/>
  <c r="L292" i="15"/>
  <c r="L390" i="15"/>
  <c r="L266" i="15"/>
  <c r="A324" i="8"/>
  <c r="B324" i="8" s="1"/>
  <c r="A132" i="8"/>
  <c r="B132" i="8" s="1"/>
  <c r="A332" i="8"/>
  <c r="B332" i="8" s="1"/>
  <c r="A16" i="8"/>
  <c r="B16" i="8" s="1"/>
  <c r="A9" i="8"/>
  <c r="B9" i="8" s="1"/>
  <c r="A36" i="8"/>
  <c r="B36" i="8" s="1"/>
  <c r="A386" i="8"/>
  <c r="B386" i="8" s="1"/>
  <c r="A394" i="8"/>
  <c r="B394" i="8" s="1"/>
  <c r="A25" i="8"/>
  <c r="B25" i="8" s="1"/>
  <c r="A4" i="8"/>
  <c r="A311" i="8"/>
  <c r="B311" i="8" s="1"/>
  <c r="A51" i="8"/>
  <c r="B51" i="8" s="1"/>
  <c r="A378" i="8"/>
  <c r="B378" i="8" s="1"/>
  <c r="I132" i="9"/>
  <c r="J132" i="9" s="1"/>
  <c r="K132" i="9" s="1"/>
  <c r="L132" i="9" s="1"/>
  <c r="M132" i="9" s="1"/>
  <c r="N132" i="9" s="1"/>
  <c r="O132" i="9" s="1"/>
  <c r="P132" i="9" s="1"/>
  <c r="Q132" i="9" s="1"/>
  <c r="R132" i="9" s="1"/>
  <c r="S132" i="9" s="1"/>
  <c r="AG4" i="9"/>
  <c r="AH4" i="9" s="1"/>
  <c r="AI4" i="9" s="1"/>
  <c r="AJ4" i="9" s="1"/>
  <c r="AK4" i="9" s="1"/>
  <c r="AL4" i="9" s="1"/>
  <c r="AM4" i="9" s="1"/>
  <c r="AN4" i="9" s="1"/>
  <c r="AO4" i="9" s="1"/>
  <c r="AP4" i="9" s="1"/>
  <c r="AQ4" i="9" s="1"/>
  <c r="A43" i="8"/>
  <c r="B43" i="8" s="1"/>
  <c r="A8" i="8"/>
  <c r="B8" i="8" s="1"/>
  <c r="A158" i="8"/>
  <c r="B158" i="8" s="1"/>
  <c r="I332" i="9"/>
  <c r="J332" i="9" s="1"/>
  <c r="K332" i="9" s="1"/>
  <c r="L332" i="9" s="1"/>
  <c r="M332" i="9" s="1"/>
  <c r="N332" i="9" s="1"/>
  <c r="O332" i="9" s="1"/>
  <c r="P332" i="9" s="1"/>
  <c r="Q332" i="9" s="1"/>
  <c r="R332" i="9" s="1"/>
  <c r="S332" i="9" s="1"/>
  <c r="A34" i="8"/>
  <c r="B34" i="8" s="1"/>
  <c r="A20" i="8"/>
  <c r="B20" i="8" s="1"/>
  <c r="A330" i="8"/>
  <c r="B330" i="8" s="1"/>
  <c r="A312" i="8"/>
  <c r="B312" i="8" s="1"/>
  <c r="A57" i="8"/>
  <c r="B57" i="8" s="1"/>
  <c r="A388" i="8"/>
  <c r="B388" i="8" s="1"/>
  <c r="A13" i="8"/>
  <c r="B13" i="8" s="1"/>
  <c r="A138" i="8"/>
  <c r="B138" i="8" s="1"/>
  <c r="AG13" i="9"/>
  <c r="AH13" i="9" s="1"/>
  <c r="AI13" i="9" s="1"/>
  <c r="AJ13" i="9" s="1"/>
  <c r="AK13" i="9" s="1"/>
  <c r="AL13" i="9" s="1"/>
  <c r="AM13" i="9" s="1"/>
  <c r="AN13" i="9" s="1"/>
  <c r="AO13" i="9" s="1"/>
  <c r="AP13" i="9" s="1"/>
  <c r="AQ13" i="9" s="1"/>
  <c r="A418" i="8"/>
  <c r="B418" i="8" s="1"/>
  <c r="A270" i="8"/>
  <c r="B270" i="8" s="1"/>
  <c r="A420" i="8"/>
  <c r="B420" i="8" s="1"/>
  <c r="A157" i="8"/>
  <c r="B157" i="8" s="1"/>
  <c r="U13" i="9"/>
  <c r="V13" i="9" s="1"/>
  <c r="W13" i="9" s="1"/>
  <c r="X13" i="9" s="1"/>
  <c r="Y13" i="9" s="1"/>
  <c r="Z13" i="9" s="1"/>
  <c r="AA13" i="9" s="1"/>
  <c r="AB13" i="9" s="1"/>
  <c r="AC13" i="9" s="1"/>
  <c r="AD13" i="9" s="1"/>
  <c r="AE13" i="9" s="1"/>
  <c r="A412" i="8"/>
  <c r="B412" i="8" s="1"/>
  <c r="A422" i="8"/>
  <c r="A10" i="8"/>
  <c r="B10" i="8" s="1"/>
  <c r="A313" i="8"/>
  <c r="B313" i="8" s="1"/>
  <c r="A256" i="8"/>
  <c r="B256" i="8" s="1"/>
  <c r="A410" i="8"/>
  <c r="B410" i="8" s="1"/>
  <c r="AG257" i="9"/>
  <c r="AH257" i="9" s="1"/>
  <c r="AI257" i="9" s="1"/>
  <c r="AJ257" i="9" s="1"/>
  <c r="AK257" i="9" s="1"/>
  <c r="AL257" i="9" s="1"/>
  <c r="AM257" i="9" s="1"/>
  <c r="AN257" i="9" s="1"/>
  <c r="AO257" i="9" s="1"/>
  <c r="AP257" i="9" s="1"/>
  <c r="AQ257" i="9" s="1"/>
  <c r="A319" i="8"/>
  <c r="B319" i="8" s="1"/>
  <c r="A407" i="8"/>
  <c r="B407" i="8" s="1"/>
  <c r="A325" i="8"/>
  <c r="B325" i="8" s="1"/>
  <c r="A143" i="8"/>
  <c r="B143" i="8" s="1"/>
  <c r="A52" i="8"/>
  <c r="B52" i="8" s="1"/>
  <c r="A155" i="8"/>
  <c r="B155" i="8" s="1"/>
  <c r="A38" i="8"/>
  <c r="B38" i="8" s="1"/>
  <c r="A331" i="8"/>
  <c r="B331" i="8" s="1"/>
  <c r="AG16" i="9"/>
  <c r="AH16" i="9" s="1"/>
  <c r="AI16" i="9" s="1"/>
  <c r="AJ16" i="9" s="1"/>
  <c r="AK16" i="9" s="1"/>
  <c r="AL16" i="9" s="1"/>
  <c r="AM16" i="9" s="1"/>
  <c r="AN16" i="9" s="1"/>
  <c r="AO16" i="9" s="1"/>
  <c r="AP16" i="9" s="1"/>
  <c r="AQ16" i="9" s="1"/>
  <c r="I16" i="9"/>
  <c r="J16" i="9" s="1"/>
  <c r="K16" i="9" s="1"/>
  <c r="L16" i="9" s="1"/>
  <c r="M16" i="9" s="1"/>
  <c r="N16" i="9" s="1"/>
  <c r="O16" i="9" s="1"/>
  <c r="P16" i="9" s="1"/>
  <c r="Q16" i="9" s="1"/>
  <c r="R16" i="9" s="1"/>
  <c r="S16" i="9" s="1"/>
  <c r="U257" i="9"/>
  <c r="V257" i="9" s="1"/>
  <c r="W257" i="9" s="1"/>
  <c r="X257" i="9" s="1"/>
  <c r="Y257" i="9" s="1"/>
  <c r="Z257" i="9" s="1"/>
  <c r="AA257" i="9" s="1"/>
  <c r="AB257" i="9" s="1"/>
  <c r="AC257" i="9" s="1"/>
  <c r="AD257" i="9" s="1"/>
  <c r="AE257" i="9" s="1"/>
  <c r="A5" i="8"/>
  <c r="B5" i="8" s="1"/>
  <c r="A384" i="8"/>
  <c r="B384" i="8" s="1"/>
  <c r="A180" i="8"/>
  <c r="B180" i="8" s="1"/>
  <c r="A50" i="8"/>
  <c r="B50" i="8" s="1"/>
  <c r="A82" i="8"/>
  <c r="B82" i="8" s="1"/>
  <c r="A428" i="8"/>
  <c r="B428" i="8" s="1"/>
  <c r="A257" i="8"/>
  <c r="B257" i="8" s="1"/>
  <c r="A92" i="8"/>
  <c r="B92" i="8" s="1"/>
  <c r="A393" i="8"/>
  <c r="B393" i="8" s="1"/>
  <c r="A11" i="8"/>
  <c r="B11" i="8" s="1"/>
  <c r="A30" i="8"/>
  <c r="B30" i="8" s="1"/>
  <c r="A83" i="8"/>
  <c r="B83" i="8" s="1"/>
  <c r="A340" i="8"/>
  <c r="B340" i="8" s="1"/>
  <c r="A411" i="8"/>
  <c r="B411" i="8" s="1"/>
  <c r="A88" i="8"/>
  <c r="B88" i="8" s="1"/>
  <c r="A89" i="8"/>
  <c r="B89" i="8" s="1"/>
  <c r="A145" i="8"/>
  <c r="B145" i="8" s="1"/>
  <c r="A165" i="8"/>
  <c r="B165" i="8" s="1"/>
  <c r="A135" i="8"/>
  <c r="B135" i="8" s="1"/>
  <c r="A208" i="8"/>
  <c r="B208" i="8" s="1"/>
  <c r="A41" i="8"/>
  <c r="B41" i="8" s="1"/>
  <c r="A93" i="8"/>
  <c r="B93" i="8" s="1"/>
  <c r="A413" i="8"/>
  <c r="B413" i="8" s="1"/>
  <c r="A329" i="8"/>
  <c r="B329" i="8" s="1"/>
  <c r="AG415" i="9"/>
  <c r="AH415" i="9" s="1"/>
  <c r="AI415" i="9" s="1"/>
  <c r="AJ415" i="9" s="1"/>
  <c r="AK415" i="9" s="1"/>
  <c r="AL415" i="9" s="1"/>
  <c r="AM415" i="9" s="1"/>
  <c r="AN415" i="9" s="1"/>
  <c r="AO415" i="9" s="1"/>
  <c r="AP415" i="9" s="1"/>
  <c r="AQ415" i="9" s="1"/>
  <c r="A415" i="8"/>
  <c r="B415" i="8" s="1"/>
  <c r="A339" i="8"/>
  <c r="B339" i="8" s="1"/>
  <c r="A85" i="8"/>
  <c r="B85" i="8" s="1"/>
  <c r="A181" i="8"/>
  <c r="A42" i="8"/>
  <c r="B42" i="8" s="1"/>
  <c r="A27" i="8"/>
  <c r="B27" i="8" s="1"/>
  <c r="A377" i="8"/>
  <c r="B377" i="8" s="1"/>
  <c r="A154" i="8"/>
  <c r="B154" i="8" s="1"/>
  <c r="A166" i="8"/>
  <c r="B166" i="8" s="1"/>
  <c r="A21" i="8"/>
  <c r="B21" i="8" s="1"/>
  <c r="A141" i="8"/>
  <c r="B141" i="8" s="1"/>
  <c r="A137" i="8"/>
  <c r="B137" i="8" s="1"/>
  <c r="A14" i="8"/>
  <c r="B14" i="8" s="1"/>
  <c r="A387" i="8"/>
  <c r="B387" i="8" s="1"/>
  <c r="A260" i="8"/>
  <c r="B260" i="8" s="1"/>
  <c r="A268" i="8"/>
  <c r="B268" i="8" s="1"/>
  <c r="A12" i="8"/>
  <c r="B12" i="8" s="1"/>
  <c r="A45" i="8"/>
  <c r="B45" i="8" s="1"/>
  <c r="A142" i="8"/>
  <c r="B142" i="8" s="1"/>
  <c r="A152" i="8"/>
  <c r="B152" i="8" s="1"/>
  <c r="A55" i="8"/>
  <c r="B55" i="8" s="1"/>
  <c r="A133" i="8"/>
  <c r="B133" i="8" s="1"/>
  <c r="A179" i="8"/>
  <c r="B179" i="8" s="1"/>
  <c r="A222" i="8"/>
  <c r="B222" i="8" s="1"/>
  <c r="I222" i="9"/>
  <c r="J222" i="9" s="1"/>
  <c r="K222" i="9" s="1"/>
  <c r="L222" i="9" s="1"/>
  <c r="M222" i="9" s="1"/>
  <c r="N222" i="9" s="1"/>
  <c r="O222" i="9" s="1"/>
  <c r="P222" i="9" s="1"/>
  <c r="Q222" i="9" s="1"/>
  <c r="R222" i="9" s="1"/>
  <c r="S222" i="9" s="1"/>
  <c r="A230" i="8"/>
  <c r="B230" i="8" s="1"/>
  <c r="A419" i="8"/>
  <c r="B419" i="8" s="1"/>
  <c r="A183" i="8"/>
  <c r="B183" i="8" s="1"/>
  <c r="A134" i="8"/>
  <c r="B134" i="8" s="1"/>
  <c r="A284" i="8"/>
  <c r="B284" i="8" s="1"/>
  <c r="A31" i="8"/>
  <c r="B31" i="8" s="1"/>
  <c r="A33" i="8"/>
  <c r="B33" i="8" s="1"/>
  <c r="A37" i="8"/>
  <c r="B37" i="8" s="1"/>
  <c r="A144" i="8"/>
  <c r="B144" i="8" s="1"/>
  <c r="A429" i="8"/>
  <c r="B429" i="8" s="1"/>
  <c r="A409" i="8"/>
  <c r="B409" i="8" s="1"/>
  <c r="A285" i="8"/>
  <c r="B285" i="8" s="1"/>
  <c r="A44" i="8"/>
  <c r="B44" i="8" s="1"/>
  <c r="A46" i="8"/>
  <c r="B46" i="8" s="1"/>
  <c r="A417" i="8"/>
  <c r="B417" i="8" s="1"/>
  <c r="A101" i="8"/>
  <c r="B101" i="8" s="1"/>
  <c r="A15" i="8"/>
  <c r="B15" i="8" s="1"/>
  <c r="A48" i="8"/>
  <c r="B48" i="8" s="1"/>
  <c r="A328" i="8"/>
  <c r="B328" i="8" s="1"/>
  <c r="A338" i="8"/>
  <c r="B338" i="8" s="1"/>
  <c r="A185" i="8"/>
  <c r="B185" i="8" s="1"/>
  <c r="A385" i="8"/>
  <c r="B385" i="8" s="1"/>
  <c r="A97" i="8"/>
  <c r="B97" i="8" s="1"/>
  <c r="A365" i="8"/>
  <c r="B365" i="8" s="1"/>
  <c r="A18" i="8"/>
  <c r="B18" i="8" s="1"/>
  <c r="A29" i="8"/>
  <c r="B29" i="8" s="1"/>
  <c r="A84" i="8"/>
  <c r="B84" i="8" s="1"/>
  <c r="A91" i="8"/>
  <c r="B91" i="8" s="1"/>
  <c r="A146" i="8"/>
  <c r="B146" i="8" s="1"/>
  <c r="A392" i="8"/>
  <c r="B392" i="8" s="1"/>
  <c r="A7" i="8"/>
  <c r="B7" i="8" s="1"/>
  <c r="A426" i="8"/>
  <c r="B426" i="8" s="1"/>
  <c r="A3" i="8"/>
  <c r="B3" i="8" s="1"/>
  <c r="A19" i="8"/>
  <c r="B19" i="8" s="1"/>
  <c r="A136" i="8"/>
  <c r="B136" i="8" s="1"/>
  <c r="A58" i="8"/>
  <c r="B58" i="8" s="1"/>
  <c r="A337" i="8"/>
  <c r="B337" i="8" s="1"/>
  <c r="A22" i="8"/>
  <c r="B22" i="8" s="1"/>
  <c r="A414" i="8"/>
  <c r="B414" i="8" s="1"/>
  <c r="A267" i="8"/>
  <c r="B267" i="8" s="1"/>
  <c r="A421" i="8"/>
  <c r="I421" i="9"/>
  <c r="J421" i="9" s="1"/>
  <c r="K421" i="9" s="1"/>
  <c r="L421" i="9" s="1"/>
  <c r="M421" i="9" s="1"/>
  <c r="N421" i="9" s="1"/>
  <c r="O421" i="9" s="1"/>
  <c r="P421" i="9" s="1"/>
  <c r="Q421" i="9" s="1"/>
  <c r="R421" i="9" s="1"/>
  <c r="S421" i="9" s="1"/>
  <c r="A335" i="8"/>
  <c r="B335" i="8" s="1"/>
  <c r="A79" i="8"/>
  <c r="B79" i="8" s="1"/>
  <c r="A6" i="8"/>
  <c r="B6" i="8" s="1"/>
  <c r="A327" i="8"/>
  <c r="B327" i="8" s="1"/>
  <c r="A49" i="8"/>
  <c r="B49" i="8" s="1"/>
  <c r="A283" i="8"/>
  <c r="B283" i="8" s="1"/>
  <c r="U283" i="9"/>
  <c r="V283" i="9" s="1"/>
  <c r="W283" i="9" s="1"/>
  <c r="X283" i="9" s="1"/>
  <c r="Y283" i="9" s="1"/>
  <c r="Z283" i="9" s="1"/>
  <c r="AA283" i="9" s="1"/>
  <c r="AB283" i="9" s="1"/>
  <c r="AC283" i="9" s="1"/>
  <c r="AD283" i="9" s="1"/>
  <c r="AE283" i="9" s="1"/>
  <c r="A333" i="8"/>
  <c r="B333" i="8" s="1"/>
  <c r="U333" i="9"/>
  <c r="V333" i="9" s="1"/>
  <c r="W333" i="9" s="1"/>
  <c r="X333" i="9" s="1"/>
  <c r="Y333" i="9" s="1"/>
  <c r="Z333" i="9" s="1"/>
  <c r="AA333" i="9" s="1"/>
  <c r="AB333" i="9" s="1"/>
  <c r="AC333" i="9" s="1"/>
  <c r="AD333" i="9" s="1"/>
  <c r="AE333" i="9" s="1"/>
  <c r="A32" i="8"/>
  <c r="B32" i="8" s="1"/>
  <c r="A86" i="8"/>
  <c r="B86" i="8" s="1"/>
  <c r="A178" i="8"/>
  <c r="B178" i="8" s="1"/>
  <c r="A171" i="8"/>
  <c r="B171" i="8" s="1"/>
  <c r="A170" i="8"/>
  <c r="B170" i="8" s="1"/>
  <c r="A317" i="8"/>
  <c r="B317" i="8" s="1"/>
  <c r="A269" i="8"/>
  <c r="B269" i="8" s="1"/>
  <c r="A28" i="8"/>
  <c r="B28" i="8" s="1"/>
  <c r="A408" i="8"/>
  <c r="B408" i="8" s="1"/>
  <c r="U408" i="9"/>
  <c r="V408" i="9" s="1"/>
  <c r="W408" i="9" s="1"/>
  <c r="X408" i="9" s="1"/>
  <c r="Y408" i="9" s="1"/>
  <c r="Z408" i="9" s="1"/>
  <c r="AA408" i="9" s="1"/>
  <c r="AB408" i="9" s="1"/>
  <c r="AC408" i="9" s="1"/>
  <c r="AD408" i="9" s="1"/>
  <c r="AE408" i="9" s="1"/>
  <c r="A87" i="8"/>
  <c r="B87" i="8" s="1"/>
  <c r="A139" i="8"/>
  <c r="B139" i="8" s="1"/>
  <c r="U139" i="9"/>
  <c r="V139" i="9" s="1"/>
  <c r="W139" i="9" s="1"/>
  <c r="X139" i="9" s="1"/>
  <c r="Y139" i="9" s="1"/>
  <c r="Z139" i="9" s="1"/>
  <c r="AA139" i="9" s="1"/>
  <c r="AB139" i="9" s="1"/>
  <c r="AC139" i="9" s="1"/>
  <c r="AD139" i="9" s="1"/>
  <c r="AE139" i="9" s="1"/>
  <c r="A322" i="8"/>
  <c r="B322" i="8" s="1"/>
  <c r="A90" i="8"/>
  <c r="B90" i="8" s="1"/>
  <c r="A140" i="8"/>
  <c r="B140" i="8" s="1"/>
  <c r="A310" i="8"/>
  <c r="B310" i="22" s="1"/>
  <c r="A35" i="8"/>
  <c r="B35" i="8" s="1"/>
  <c r="A39" i="8"/>
  <c r="B39" i="8" s="1"/>
  <c r="T2" i="22" l="1"/>
  <c r="AD212" i="9"/>
  <c r="B165" i="22"/>
  <c r="B165" i="30"/>
  <c r="B158" i="22"/>
  <c r="B158" i="30"/>
  <c r="B407" i="22"/>
  <c r="B407" i="30"/>
  <c r="B57" i="22"/>
  <c r="B57" i="30"/>
  <c r="B319" i="22"/>
  <c r="B319" i="30"/>
  <c r="B15" i="22"/>
  <c r="B15" i="30"/>
  <c r="B428" i="22"/>
  <c r="B428" i="30"/>
  <c r="B418" i="22"/>
  <c r="B418" i="30"/>
  <c r="B179" i="22"/>
  <c r="B179" i="30"/>
  <c r="B82" i="22"/>
  <c r="B82" i="30"/>
  <c r="B414" i="22"/>
  <c r="B414" i="30"/>
  <c r="B260" i="22"/>
  <c r="B260" i="30"/>
  <c r="B93" i="22"/>
  <c r="B93" i="30"/>
  <c r="B283" i="22"/>
  <c r="B283" i="30"/>
  <c r="B49" i="22"/>
  <c r="B49" i="30"/>
  <c r="B387" i="22"/>
  <c r="B387" i="30"/>
  <c r="B41" i="22"/>
  <c r="B41" i="30"/>
  <c r="B9" i="22"/>
  <c r="B9" i="30"/>
  <c r="B327" i="22"/>
  <c r="B327" i="30"/>
  <c r="B185" i="22"/>
  <c r="B185" i="30"/>
  <c r="B46" i="22"/>
  <c r="B46" i="30"/>
  <c r="B284" i="22"/>
  <c r="B284" i="30"/>
  <c r="B55" i="22"/>
  <c r="B55" i="30"/>
  <c r="B14" i="22"/>
  <c r="B14" i="30"/>
  <c r="B42" i="22"/>
  <c r="B42" i="30"/>
  <c r="B340" i="22"/>
  <c r="B340" i="30"/>
  <c r="B180" i="22"/>
  <c r="B180" i="30"/>
  <c r="B10" i="22"/>
  <c r="B10" i="30"/>
  <c r="B16" i="22"/>
  <c r="B16" i="30"/>
  <c r="B171" i="22"/>
  <c r="B171" i="30"/>
  <c r="B136" i="22"/>
  <c r="B136" i="30"/>
  <c r="B141" i="22"/>
  <c r="B141" i="30"/>
  <c r="B135" i="22"/>
  <c r="B135" i="30"/>
  <c r="B178" i="22"/>
  <c r="B178" i="30"/>
  <c r="B183" i="22"/>
  <c r="B183" i="30"/>
  <c r="B415" i="22"/>
  <c r="B415" i="30"/>
  <c r="B393" i="22"/>
  <c r="B393" i="30"/>
  <c r="B335" i="22"/>
  <c r="B335" i="30"/>
  <c r="B429" i="22"/>
  <c r="B429" i="30"/>
  <c r="B144" i="22"/>
  <c r="B144" i="30"/>
  <c r="B12" i="22"/>
  <c r="B12" i="30"/>
  <c r="B166" i="22"/>
  <c r="B166" i="30"/>
  <c r="B32" i="22"/>
  <c r="B32" i="30"/>
  <c r="B3" i="22"/>
  <c r="B3" i="30"/>
  <c r="B230" i="22"/>
  <c r="B230" i="30"/>
  <c r="B329" i="22"/>
  <c r="B329" i="30"/>
  <c r="B145" i="22"/>
  <c r="B145" i="30"/>
  <c r="B420" i="22"/>
  <c r="B420" i="30"/>
  <c r="B333" i="22"/>
  <c r="B333" i="30"/>
  <c r="B385" i="22"/>
  <c r="B385" i="30"/>
  <c r="B33" i="22"/>
  <c r="B33" i="30"/>
  <c r="B133" i="22"/>
  <c r="B133" i="30"/>
  <c r="B256" i="22"/>
  <c r="B256" i="30"/>
  <c r="B378" i="22"/>
  <c r="B378" i="30"/>
  <c r="B386" i="22"/>
  <c r="B386" i="30"/>
  <c r="B155" i="22"/>
  <c r="B155" i="30"/>
  <c r="B313" i="22"/>
  <c r="B313" i="30"/>
  <c r="B51" i="22"/>
  <c r="B51" i="30"/>
  <c r="B36" i="22"/>
  <c r="B36" i="30"/>
  <c r="B392" i="22"/>
  <c r="B392" i="30"/>
  <c r="B35" i="22"/>
  <c r="B35" i="30"/>
  <c r="B269" i="22"/>
  <c r="B269" i="30"/>
  <c r="B31" i="22"/>
  <c r="B31" i="30"/>
  <c r="B411" i="22"/>
  <c r="B411" i="30"/>
  <c r="B143" i="22"/>
  <c r="B143" i="30"/>
  <c r="B13" i="22"/>
  <c r="B13" i="30"/>
  <c r="B337" i="22"/>
  <c r="B337" i="30"/>
  <c r="B137" i="22"/>
  <c r="B137" i="30"/>
  <c r="B90" i="22"/>
  <c r="B90" i="30"/>
  <c r="B409" i="22"/>
  <c r="B409" i="30"/>
  <c r="B84" i="22"/>
  <c r="B84" i="30"/>
  <c r="B322" i="22"/>
  <c r="B322" i="30"/>
  <c r="B92" i="22"/>
  <c r="B92" i="30"/>
  <c r="B324" i="22"/>
  <c r="B324" i="30"/>
  <c r="B29" i="22"/>
  <c r="B29" i="30"/>
  <c r="B257" i="22"/>
  <c r="B257" i="30"/>
  <c r="B331" i="22"/>
  <c r="B331" i="30"/>
  <c r="B157" i="22"/>
  <c r="B157" i="30"/>
  <c r="B312" i="22"/>
  <c r="B312" i="30"/>
  <c r="B8" i="22"/>
  <c r="B8" i="30"/>
  <c r="B270" i="22"/>
  <c r="B270" i="30"/>
  <c r="B43" i="22"/>
  <c r="B43" i="30"/>
  <c r="B87" i="22"/>
  <c r="B87" i="30"/>
  <c r="B268" i="22"/>
  <c r="B268" i="30"/>
  <c r="B154" i="22"/>
  <c r="B154" i="30"/>
  <c r="B413" i="22"/>
  <c r="B413" i="30"/>
  <c r="B89" i="22"/>
  <c r="B89" i="30"/>
  <c r="B426" i="22"/>
  <c r="B426" i="30"/>
  <c r="B101" i="22"/>
  <c r="B101" i="30"/>
  <c r="B330" i="22"/>
  <c r="B330" i="30"/>
  <c r="B408" i="22"/>
  <c r="B408" i="30"/>
  <c r="B88" i="22"/>
  <c r="B88" i="30"/>
  <c r="B38" i="22"/>
  <c r="B38" i="30"/>
  <c r="B410" i="22"/>
  <c r="B410" i="30"/>
  <c r="B394" i="22"/>
  <c r="B394" i="30"/>
  <c r="B22" i="22"/>
  <c r="B22" i="30"/>
  <c r="B417" i="22"/>
  <c r="B417" i="30"/>
  <c r="B52" i="22"/>
  <c r="B52" i="30"/>
  <c r="B138" i="22"/>
  <c r="B138" i="30"/>
  <c r="B311" i="22"/>
  <c r="B311" i="30"/>
  <c r="B28" i="22"/>
  <c r="B28" i="30"/>
  <c r="B146" i="22"/>
  <c r="B146" i="30"/>
  <c r="B27" i="22"/>
  <c r="B27" i="30"/>
  <c r="B338" i="22"/>
  <c r="B338" i="30"/>
  <c r="B208" i="22"/>
  <c r="B208" i="30"/>
  <c r="B83" i="22"/>
  <c r="B83" i="30"/>
  <c r="B384" i="22"/>
  <c r="B384" i="30"/>
  <c r="B140" i="22"/>
  <c r="B140" i="30"/>
  <c r="B317" i="22"/>
  <c r="B317" i="30"/>
  <c r="B6" i="22"/>
  <c r="B6" i="30"/>
  <c r="B328" i="22"/>
  <c r="B328" i="30"/>
  <c r="B285" i="22"/>
  <c r="B285" i="30"/>
  <c r="B152" i="22"/>
  <c r="B152" i="30"/>
  <c r="B30" i="22"/>
  <c r="B30" i="30"/>
  <c r="B325" i="22"/>
  <c r="B325" i="30"/>
  <c r="B20" i="22"/>
  <c r="B20" i="30"/>
  <c r="B25" i="22"/>
  <c r="B25" i="30"/>
  <c r="B170" i="22"/>
  <c r="B170" i="30"/>
  <c r="B79" i="22"/>
  <c r="B79" i="30"/>
  <c r="B58" i="22"/>
  <c r="B58" i="30"/>
  <c r="B91" i="22"/>
  <c r="B91" i="30"/>
  <c r="B85" i="22"/>
  <c r="B85" i="30"/>
  <c r="B11" i="22"/>
  <c r="B11" i="30"/>
  <c r="B412" i="22"/>
  <c r="B412" i="30"/>
  <c r="B332" i="22"/>
  <c r="B332" i="30"/>
  <c r="B132" i="22"/>
  <c r="B132" i="30"/>
  <c r="B45" i="22"/>
  <c r="B45" i="30"/>
  <c r="B19" i="22"/>
  <c r="B19" i="30"/>
  <c r="B48" i="22"/>
  <c r="B48" i="30"/>
  <c r="B419" i="22"/>
  <c r="B419" i="30"/>
  <c r="B21" i="22"/>
  <c r="B21" i="30"/>
  <c r="B86" i="22"/>
  <c r="B86" i="30"/>
  <c r="B18" i="22"/>
  <c r="B18" i="30"/>
  <c r="B139" i="22"/>
  <c r="B139" i="30"/>
  <c r="B267" i="22"/>
  <c r="B267" i="30"/>
  <c r="B365" i="22"/>
  <c r="B365" i="30"/>
  <c r="B222" i="22"/>
  <c r="B222" i="30"/>
  <c r="B37" i="22"/>
  <c r="B37" i="30"/>
  <c r="B97" i="22"/>
  <c r="B97" i="30"/>
  <c r="B7" i="22"/>
  <c r="B7" i="30"/>
  <c r="B50" i="22"/>
  <c r="B50" i="30"/>
  <c r="B377" i="22"/>
  <c r="B377" i="30"/>
  <c r="B39" i="22"/>
  <c r="B39" i="30"/>
  <c r="B44" i="22"/>
  <c r="B44" i="30"/>
  <c r="B134" i="22"/>
  <c r="B134" i="30"/>
  <c r="B388" i="22"/>
  <c r="B388" i="30"/>
  <c r="B142" i="22"/>
  <c r="B142" i="30"/>
  <c r="B339" i="22"/>
  <c r="B339" i="30"/>
  <c r="B5" i="22"/>
  <c r="B5" i="30"/>
  <c r="B34" i="22"/>
  <c r="B34" i="30"/>
  <c r="AS5" i="9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AG14" i="9"/>
  <c r="AH14" i="9" s="1"/>
  <c r="AI14" i="9" s="1"/>
  <c r="AJ14" i="9" s="1"/>
  <c r="AK14" i="9" s="1"/>
  <c r="AL14" i="9" s="1"/>
  <c r="AM14" i="9" s="1"/>
  <c r="AN14" i="9" s="1"/>
  <c r="AO14" i="9" s="1"/>
  <c r="AP14" i="9" s="1"/>
  <c r="AQ14" i="9" s="1"/>
  <c r="B4" i="8"/>
  <c r="L170" i="15"/>
  <c r="L136" i="15"/>
  <c r="L330" i="15"/>
  <c r="L22" i="15"/>
  <c r="L412" i="15"/>
  <c r="L420" i="15"/>
  <c r="L388" i="15"/>
  <c r="L36" i="15"/>
  <c r="L332" i="15"/>
  <c r="L324" i="15"/>
  <c r="L35" i="15"/>
  <c r="L340" i="15"/>
  <c r="L92" i="15"/>
  <c r="L180" i="15"/>
  <c r="L84" i="15"/>
  <c r="L101" i="15"/>
  <c r="L45" i="15"/>
  <c r="L387" i="15"/>
  <c r="L158" i="15"/>
  <c r="L28" i="15"/>
  <c r="L97" i="15"/>
  <c r="L392" i="15"/>
  <c r="L230" i="15"/>
  <c r="L85" i="15"/>
  <c r="L51" i="15"/>
  <c r="L385" i="15"/>
  <c r="L12" i="15"/>
  <c r="L83" i="15"/>
  <c r="L311" i="15"/>
  <c r="L37" i="15"/>
  <c r="L21" i="15"/>
  <c r="L134" i="15"/>
  <c r="L333" i="15"/>
  <c r="L337" i="15"/>
  <c r="L146" i="15"/>
  <c r="L409" i="15"/>
  <c r="L222" i="15"/>
  <c r="L14" i="15"/>
  <c r="L93" i="15"/>
  <c r="L165" i="15"/>
  <c r="L5" i="15"/>
  <c r="L79" i="15"/>
  <c r="L137" i="15"/>
  <c r="L9" i="15"/>
  <c r="L179" i="15"/>
  <c r="L268" i="15"/>
  <c r="L11" i="15"/>
  <c r="L155" i="15"/>
  <c r="L312" i="15"/>
  <c r="L185" i="15"/>
  <c r="L142" i="15"/>
  <c r="L411" i="15"/>
  <c r="L50" i="15"/>
  <c r="L55" i="15"/>
  <c r="L88" i="15"/>
  <c r="L132" i="15"/>
  <c r="L140" i="15"/>
  <c r="L178" i="15"/>
  <c r="L18" i="15"/>
  <c r="L48" i="15"/>
  <c r="L152" i="15"/>
  <c r="L42" i="15"/>
  <c r="L30" i="15"/>
  <c r="L138" i="15"/>
  <c r="L394" i="15"/>
  <c r="L87" i="15"/>
  <c r="L317" i="15"/>
  <c r="L283" i="15"/>
  <c r="L58" i="15"/>
  <c r="L46" i="15"/>
  <c r="L183" i="15"/>
  <c r="L25" i="15"/>
  <c r="L157" i="15"/>
  <c r="L13" i="15"/>
  <c r="L16" i="15"/>
  <c r="L39" i="15"/>
  <c r="L426" i="15"/>
  <c r="L429" i="15"/>
  <c r="L260" i="15"/>
  <c r="L90" i="15"/>
  <c r="L408" i="15"/>
  <c r="L86" i="15"/>
  <c r="L49" i="15"/>
  <c r="L414" i="15"/>
  <c r="L91" i="15"/>
  <c r="L15" i="15"/>
  <c r="L31" i="15"/>
  <c r="L419" i="15"/>
  <c r="L154" i="15"/>
  <c r="L329" i="15"/>
  <c r="L41" i="15"/>
  <c r="L43" i="15"/>
  <c r="L365" i="15"/>
  <c r="L44" i="15"/>
  <c r="L145" i="15"/>
  <c r="L407" i="15"/>
  <c r="L144" i="15"/>
  <c r="L284" i="15"/>
  <c r="L133" i="15"/>
  <c r="L319" i="15"/>
  <c r="L335" i="15"/>
  <c r="L338" i="15"/>
  <c r="L141" i="15"/>
  <c r="L143" i="15"/>
  <c r="L256" i="15"/>
  <c r="L34" i="15"/>
  <c r="L285" i="15"/>
  <c r="L313" i="15"/>
  <c r="L270" i="15"/>
  <c r="L327" i="15"/>
  <c r="L19" i="15"/>
  <c r="L377" i="15"/>
  <c r="L208" i="15"/>
  <c r="L257" i="15"/>
  <c r="L89" i="15"/>
  <c r="L378" i="15"/>
  <c r="L328" i="15"/>
  <c r="L417" i="15"/>
  <c r="L413" i="15"/>
  <c r="L269" i="15"/>
  <c r="L6" i="15"/>
  <c r="L10" i="15"/>
  <c r="L310" i="15"/>
  <c r="L171" i="15"/>
  <c r="L29" i="15"/>
  <c r="L384" i="15"/>
  <c r="L325" i="15"/>
  <c r="L139" i="15"/>
  <c r="L3" i="15"/>
  <c r="L27" i="15"/>
  <c r="L135" i="15"/>
  <c r="L428" i="15"/>
  <c r="L418" i="15"/>
  <c r="L57" i="15"/>
  <c r="L267" i="15"/>
  <c r="L166" i="15"/>
  <c r="L339" i="15"/>
  <c r="L38" i="15"/>
  <c r="L8" i="15"/>
  <c r="L33" i="15"/>
  <c r="L82" i="15"/>
  <c r="L415" i="15"/>
  <c r="L32" i="15"/>
  <c r="L7" i="15"/>
  <c r="L393" i="15"/>
  <c r="L331" i="15"/>
  <c r="L52" i="15"/>
  <c r="L410" i="15"/>
  <c r="L20" i="15"/>
  <c r="L386" i="15"/>
  <c r="S2" i="22" l="1"/>
  <c r="AE212" i="9"/>
  <c r="B4" i="22"/>
  <c r="B4" i="30"/>
  <c r="L4" i="15"/>
  <c r="R2" i="22" l="1"/>
  <c r="A2" i="30"/>
  <c r="BD2" i="9"/>
  <c r="AR2" i="9"/>
  <c r="A2" i="22"/>
  <c r="AF2" i="9"/>
  <c r="T2" i="9"/>
  <c r="H2" i="9"/>
  <c r="A2" i="8"/>
  <c r="B2" i="8" s="1"/>
  <c r="B2" i="30" l="1"/>
  <c r="B15" i="33"/>
  <c r="M437" i="30"/>
  <c r="M435" i="30"/>
  <c r="Q2" i="22"/>
  <c r="M438" i="30"/>
  <c r="M436" i="30"/>
  <c r="AW435" i="30"/>
  <c r="AW440" i="30"/>
  <c r="AW436" i="30"/>
  <c r="AW439" i="30"/>
  <c r="AW437" i="30"/>
  <c r="AW438" i="30"/>
  <c r="BE2" i="9"/>
  <c r="BJ436" i="8" s="1"/>
  <c r="BI437" i="30"/>
  <c r="BI438" i="30"/>
  <c r="BI439" i="30"/>
  <c r="BI435" i="30"/>
  <c r="BI440" i="30"/>
  <c r="BI436" i="30"/>
  <c r="M440" i="30"/>
  <c r="Y437" i="30"/>
  <c r="Y438" i="30"/>
  <c r="Y440" i="30"/>
  <c r="Y435" i="30"/>
  <c r="Y436" i="30"/>
  <c r="Y439" i="30"/>
  <c r="AK438" i="30"/>
  <c r="AK436" i="30"/>
  <c r="AK435" i="30"/>
  <c r="AK439" i="30"/>
  <c r="AK440" i="30"/>
  <c r="AK437" i="30"/>
  <c r="M439" i="30"/>
  <c r="AS2" i="9"/>
  <c r="B2" i="22"/>
  <c r="BI438" i="8"/>
  <c r="BI436" i="8"/>
  <c r="BI437" i="8"/>
  <c r="M437" i="8"/>
  <c r="M445" i="8" s="1"/>
  <c r="M436" i="8"/>
  <c r="M444" i="8" s="1"/>
  <c r="M438" i="8"/>
  <c r="M446" i="8" s="1"/>
  <c r="I2" i="9"/>
  <c r="Y437" i="8"/>
  <c r="Y438" i="8"/>
  <c r="Y436" i="8"/>
  <c r="U2" i="9"/>
  <c r="AK438" i="8"/>
  <c r="AK437" i="8"/>
  <c r="AK436" i="8"/>
  <c r="AG2" i="9"/>
  <c r="AW438" i="8"/>
  <c r="AW436" i="8"/>
  <c r="AW437" i="8"/>
  <c r="Y436" i="22" l="1"/>
  <c r="B17" i="33"/>
  <c r="B16" i="33"/>
  <c r="B18" i="33" s="1"/>
  <c r="AK437" i="22"/>
  <c r="Y438" i="22"/>
  <c r="AX435" i="22"/>
  <c r="AL435" i="22"/>
  <c r="AK435" i="22"/>
  <c r="AW435" i="22"/>
  <c r="Z435" i="22"/>
  <c r="Y435" i="22"/>
  <c r="Y437" i="22"/>
  <c r="Y440" i="22"/>
  <c r="P2" i="22"/>
  <c r="AW438" i="22"/>
  <c r="AK439" i="22"/>
  <c r="AW440" i="22"/>
  <c r="AK436" i="22"/>
  <c r="AK438" i="22"/>
  <c r="AW437" i="22"/>
  <c r="Y439" i="22"/>
  <c r="AW436" i="22"/>
  <c r="AK440" i="22"/>
  <c r="AW439" i="22"/>
  <c r="BF2" i="9"/>
  <c r="BJ435" i="30"/>
  <c r="BJ438" i="30"/>
  <c r="BJ437" i="30"/>
  <c r="BJ440" i="30"/>
  <c r="BJ436" i="30"/>
  <c r="BJ439" i="30"/>
  <c r="BJ438" i="8"/>
  <c r="BJ437" i="8"/>
  <c r="AX436" i="30"/>
  <c r="AX438" i="30"/>
  <c r="AX440" i="30"/>
  <c r="AX437" i="30"/>
  <c r="AX439" i="30"/>
  <c r="AX435" i="30"/>
  <c r="AX436" i="22"/>
  <c r="AX437" i="22"/>
  <c r="AX438" i="22"/>
  <c r="AX440" i="22"/>
  <c r="AX439" i="22"/>
  <c r="Z440" i="30"/>
  <c r="Z439" i="30"/>
  <c r="Z437" i="30"/>
  <c r="Z435" i="30"/>
  <c r="Z438" i="30"/>
  <c r="Z436" i="30"/>
  <c r="AL438" i="30"/>
  <c r="AL440" i="30"/>
  <c r="AL437" i="30"/>
  <c r="AL436" i="30"/>
  <c r="AL439" i="30"/>
  <c r="AL435" i="30"/>
  <c r="N437" i="30"/>
  <c r="N440" i="30"/>
  <c r="N439" i="30"/>
  <c r="N436" i="30"/>
  <c r="N435" i="30"/>
  <c r="N438" i="30"/>
  <c r="N436" i="8"/>
  <c r="N444" i="8" s="1"/>
  <c r="N438" i="8"/>
  <c r="N446" i="8" s="1"/>
  <c r="N437" i="8"/>
  <c r="N445" i="8" s="1"/>
  <c r="AL438" i="8"/>
  <c r="AL436" i="8"/>
  <c r="AL437" i="8"/>
  <c r="Z438" i="8"/>
  <c r="Z437" i="8"/>
  <c r="Z436" i="8"/>
  <c r="AX437" i="8"/>
  <c r="AX436" i="8"/>
  <c r="AX438" i="8"/>
  <c r="AT2" i="9"/>
  <c r="AY435" i="22" s="1"/>
  <c r="AL436" i="22"/>
  <c r="AL438" i="22"/>
  <c r="AL440" i="22"/>
  <c r="AL437" i="22"/>
  <c r="AL439" i="22"/>
  <c r="Z439" i="22"/>
  <c r="Z436" i="22"/>
  <c r="Z438" i="22"/>
  <c r="Z440" i="22"/>
  <c r="Z437" i="22"/>
  <c r="V2" i="9"/>
  <c r="AA435" i="22" s="1"/>
  <c r="J2" i="9"/>
  <c r="AH2" i="9"/>
  <c r="AM435" i="22" s="1"/>
  <c r="O2" i="22" l="1"/>
  <c r="O438" i="22" s="1"/>
  <c r="AY437" i="30"/>
  <c r="AY439" i="30"/>
  <c r="AY436" i="30"/>
  <c r="AY435" i="30"/>
  <c r="AY438" i="30"/>
  <c r="AY440" i="30"/>
  <c r="BG2" i="9"/>
  <c r="BK440" i="30"/>
  <c r="BK438" i="30"/>
  <c r="BK436" i="30"/>
  <c r="BK439" i="30"/>
  <c r="BK437" i="30"/>
  <c r="BK435" i="30"/>
  <c r="BK436" i="8"/>
  <c r="BK438" i="8"/>
  <c r="BK437" i="8"/>
  <c r="AA439" i="30"/>
  <c r="AA437" i="30"/>
  <c r="AA435" i="30"/>
  <c r="AA440" i="30"/>
  <c r="AA436" i="30"/>
  <c r="AA438" i="30"/>
  <c r="AM440" i="30"/>
  <c r="AM436" i="30"/>
  <c r="AM438" i="30"/>
  <c r="AM437" i="30"/>
  <c r="AM439" i="30"/>
  <c r="AM435" i="30"/>
  <c r="O438" i="30"/>
  <c r="O440" i="30"/>
  <c r="O436" i="30"/>
  <c r="O439" i="30"/>
  <c r="O435" i="30"/>
  <c r="O437" i="30"/>
  <c r="AY439" i="22"/>
  <c r="AY438" i="22"/>
  <c r="AY437" i="22"/>
  <c r="AY440" i="22"/>
  <c r="AY436" i="22"/>
  <c r="AM438" i="8"/>
  <c r="AM436" i="8"/>
  <c r="AM437" i="8"/>
  <c r="AA438" i="8"/>
  <c r="AA437" i="8"/>
  <c r="AA436" i="8"/>
  <c r="O437" i="8"/>
  <c r="O445" i="8" s="1"/>
  <c r="O436" i="8"/>
  <c r="O444" i="8" s="1"/>
  <c r="O438" i="8"/>
  <c r="O446" i="8" s="1"/>
  <c r="AU2" i="9"/>
  <c r="AZ435" i="22" s="1"/>
  <c r="AY436" i="8"/>
  <c r="AY438" i="8"/>
  <c r="AY437" i="8"/>
  <c r="AA437" i="22"/>
  <c r="AA436" i="22"/>
  <c r="AA440" i="22"/>
  <c r="AA438" i="22"/>
  <c r="AA439" i="22"/>
  <c r="AM437" i="22"/>
  <c r="AM438" i="22"/>
  <c r="AM439" i="22"/>
  <c r="AM440" i="22"/>
  <c r="AM436" i="22"/>
  <c r="AI2" i="9"/>
  <c r="AN435" i="22" s="1"/>
  <c r="K2" i="9"/>
  <c r="P435" i="22" s="1"/>
  <c r="W2" i="9"/>
  <c r="AB435" i="22" s="1"/>
  <c r="O440" i="22" l="1"/>
  <c r="O439" i="22"/>
  <c r="O436" i="22"/>
  <c r="O437" i="22"/>
  <c r="N2" i="22"/>
  <c r="O435" i="22"/>
  <c r="AZ438" i="30"/>
  <c r="AZ440" i="30"/>
  <c r="AZ439" i="30"/>
  <c r="AZ437" i="30"/>
  <c r="AZ436" i="30"/>
  <c r="AZ435" i="30"/>
  <c r="BH2" i="9"/>
  <c r="BL440" i="30"/>
  <c r="BL437" i="30"/>
  <c r="BL436" i="30"/>
  <c r="BL439" i="30"/>
  <c r="BL438" i="30"/>
  <c r="BL435" i="30"/>
  <c r="BL436" i="8"/>
  <c r="BL438" i="8"/>
  <c r="BL437" i="8"/>
  <c r="AN438" i="30"/>
  <c r="AN439" i="30"/>
  <c r="AN440" i="30"/>
  <c r="AN437" i="30"/>
  <c r="AN435" i="30"/>
  <c r="AN436" i="30"/>
  <c r="AB440" i="30"/>
  <c r="AB436" i="30"/>
  <c r="AB437" i="30"/>
  <c r="AB439" i="30"/>
  <c r="AB435" i="30"/>
  <c r="AB438" i="30"/>
  <c r="AZ438" i="22"/>
  <c r="AZ440" i="22"/>
  <c r="AZ436" i="22"/>
  <c r="AZ437" i="22"/>
  <c r="AZ439" i="22"/>
  <c r="P438" i="30"/>
  <c r="P440" i="30"/>
  <c r="P435" i="30"/>
  <c r="P439" i="30"/>
  <c r="P436" i="30"/>
  <c r="P437" i="30"/>
  <c r="AN438" i="8"/>
  <c r="AN436" i="8"/>
  <c r="AN437" i="8"/>
  <c r="P436" i="8"/>
  <c r="P444" i="8" s="1"/>
  <c r="P437" i="8"/>
  <c r="P445" i="8" s="1"/>
  <c r="P438" i="8"/>
  <c r="P446" i="8" s="1"/>
  <c r="AB438" i="8"/>
  <c r="AB437" i="8"/>
  <c r="AB436" i="8"/>
  <c r="AV2" i="9"/>
  <c r="AZ437" i="8"/>
  <c r="AZ436" i="8"/>
  <c r="AZ438" i="8"/>
  <c r="AN438" i="22"/>
  <c r="AN436" i="22"/>
  <c r="AN440" i="22"/>
  <c r="AN439" i="22"/>
  <c r="AN437" i="22"/>
  <c r="AB440" i="22"/>
  <c r="AB438" i="22"/>
  <c r="AB439" i="22"/>
  <c r="AB436" i="22"/>
  <c r="AB437" i="22"/>
  <c r="P437" i="22"/>
  <c r="P440" i="22"/>
  <c r="P436" i="22"/>
  <c r="P438" i="22"/>
  <c r="P439" i="22"/>
  <c r="X2" i="9"/>
  <c r="AC435" i="22" s="1"/>
  <c r="AJ2" i="9"/>
  <c r="AO435" i="22" s="1"/>
  <c r="L2" i="9"/>
  <c r="Q435" i="22" s="1"/>
  <c r="M2" i="22" l="1"/>
  <c r="N435" i="22"/>
  <c r="N439" i="22"/>
  <c r="N436" i="22"/>
  <c r="N438" i="22"/>
  <c r="N437" i="22"/>
  <c r="N440" i="22"/>
  <c r="BI2" i="9"/>
  <c r="BM438" i="30"/>
  <c r="BM436" i="30"/>
  <c r="BM439" i="30"/>
  <c r="BM440" i="30"/>
  <c r="BM437" i="30"/>
  <c r="BM435" i="30"/>
  <c r="BM438" i="8"/>
  <c r="BM437" i="8"/>
  <c r="BM436" i="8"/>
  <c r="BA436" i="30"/>
  <c r="BA440" i="30"/>
  <c r="BA439" i="30"/>
  <c r="BA438" i="30"/>
  <c r="BA437" i="30"/>
  <c r="BA435" i="30"/>
  <c r="Q437" i="30"/>
  <c r="Q438" i="30"/>
  <c r="Q435" i="30"/>
  <c r="Q436" i="30"/>
  <c r="Q440" i="30"/>
  <c r="Q439" i="30"/>
  <c r="AO438" i="30"/>
  <c r="AO435" i="30"/>
  <c r="AO437" i="30"/>
  <c r="AO439" i="30"/>
  <c r="AO440" i="30"/>
  <c r="AO436" i="30"/>
  <c r="AC440" i="30"/>
  <c r="AC438" i="30"/>
  <c r="AC437" i="30"/>
  <c r="AC439" i="30"/>
  <c r="AC436" i="30"/>
  <c r="AC435" i="30"/>
  <c r="Q436" i="8"/>
  <c r="Q444" i="8" s="1"/>
  <c r="Q438" i="8"/>
  <c r="Q446" i="8" s="1"/>
  <c r="Q437" i="8"/>
  <c r="Q445" i="8" s="1"/>
  <c r="AO436" i="8"/>
  <c r="AO437" i="8"/>
  <c r="AO438" i="8"/>
  <c r="AC437" i="8"/>
  <c r="AC438" i="8"/>
  <c r="AC436" i="8"/>
  <c r="AW2" i="9"/>
  <c r="BA436" i="8"/>
  <c r="BA438" i="8"/>
  <c r="BA437" i="8"/>
  <c r="Q438" i="22"/>
  <c r="Q440" i="22"/>
  <c r="Q436" i="22"/>
  <c r="Q437" i="22"/>
  <c r="Q439" i="22"/>
  <c r="AC440" i="22"/>
  <c r="AC437" i="22"/>
  <c r="AC438" i="22"/>
  <c r="AC436" i="22"/>
  <c r="AC439" i="22"/>
  <c r="AO438" i="22"/>
  <c r="AO437" i="22"/>
  <c r="AO439" i="22"/>
  <c r="AO436" i="22"/>
  <c r="AO440" i="22"/>
  <c r="Y2" i="9"/>
  <c r="AD435" i="22" s="1"/>
  <c r="AK2" i="9"/>
  <c r="AP435" i="22" s="1"/>
  <c r="M2" i="9"/>
  <c r="R435" i="22" s="1"/>
  <c r="M435" i="22" l="1"/>
  <c r="M440" i="22"/>
  <c r="M438" i="22"/>
  <c r="M436" i="22"/>
  <c r="M437" i="22"/>
  <c r="M439" i="22"/>
  <c r="BB440" i="30"/>
  <c r="BB435" i="30"/>
  <c r="BB439" i="30"/>
  <c r="BB436" i="30"/>
  <c r="BB437" i="30"/>
  <c r="BB438" i="30"/>
  <c r="BJ2" i="9"/>
  <c r="BN437" i="30"/>
  <c r="BN440" i="30"/>
  <c r="BN436" i="30"/>
  <c r="BN435" i="30"/>
  <c r="BN438" i="30"/>
  <c r="BN439" i="30"/>
  <c r="BN437" i="8"/>
  <c r="BN438" i="8"/>
  <c r="BN436" i="8"/>
  <c r="AP437" i="30"/>
  <c r="AP439" i="30"/>
  <c r="AP435" i="30"/>
  <c r="AP440" i="30"/>
  <c r="AP438" i="30"/>
  <c r="AP436" i="30"/>
  <c r="AD439" i="30"/>
  <c r="AD440" i="30"/>
  <c r="AD438" i="30"/>
  <c r="AD437" i="30"/>
  <c r="AD436" i="30"/>
  <c r="AD435" i="30"/>
  <c r="R437" i="30"/>
  <c r="R439" i="30"/>
  <c r="R440" i="30"/>
  <c r="R436" i="30"/>
  <c r="R438" i="30"/>
  <c r="R435" i="30"/>
  <c r="AP437" i="8"/>
  <c r="AP436" i="8"/>
  <c r="AP438" i="8"/>
  <c r="R436" i="8"/>
  <c r="R444" i="8" s="1"/>
  <c r="R437" i="8"/>
  <c r="R445" i="8" s="1"/>
  <c r="R438" i="8"/>
  <c r="R446" i="8" s="1"/>
  <c r="AD437" i="8"/>
  <c r="AD438" i="8"/>
  <c r="AD436" i="8"/>
  <c r="AX2" i="9"/>
  <c r="BB437" i="8"/>
  <c r="BB436" i="8"/>
  <c r="BB438" i="8"/>
  <c r="AD439" i="22"/>
  <c r="AD440" i="22"/>
  <c r="AD436" i="22"/>
  <c r="AD437" i="22"/>
  <c r="AD438" i="22"/>
  <c r="AP439" i="22"/>
  <c r="AP436" i="22"/>
  <c r="AP437" i="22"/>
  <c r="AP440" i="22"/>
  <c r="AP438" i="22"/>
  <c r="R440" i="22"/>
  <c r="R437" i="22"/>
  <c r="R439" i="22"/>
  <c r="R438" i="22"/>
  <c r="R436" i="22"/>
  <c r="Z2" i="9"/>
  <c r="AE435" i="22" s="1"/>
  <c r="N2" i="9"/>
  <c r="S435" i="22" s="1"/>
  <c r="AL2" i="9"/>
  <c r="AQ435" i="22" s="1"/>
  <c r="BC435" i="30" l="1"/>
  <c r="BC438" i="30"/>
  <c r="BC437" i="30"/>
  <c r="BC436" i="30"/>
  <c r="BC439" i="30"/>
  <c r="BC440" i="30"/>
  <c r="BK2" i="9"/>
  <c r="BO435" i="30"/>
  <c r="BO440" i="30"/>
  <c r="BO439" i="30"/>
  <c r="BO436" i="30"/>
  <c r="BO438" i="30"/>
  <c r="BO437" i="30"/>
  <c r="BO437" i="8"/>
  <c r="BO438" i="8"/>
  <c r="BO436" i="8"/>
  <c r="AQ440" i="30"/>
  <c r="AQ436" i="30"/>
  <c r="AQ438" i="30"/>
  <c r="AQ439" i="30"/>
  <c r="AQ437" i="30"/>
  <c r="AQ435" i="30"/>
  <c r="S436" i="30"/>
  <c r="S440" i="30"/>
  <c r="S439" i="30"/>
  <c r="S438" i="30"/>
  <c r="S437" i="30"/>
  <c r="S435" i="30"/>
  <c r="AE439" i="30"/>
  <c r="AE438" i="30"/>
  <c r="AE436" i="30"/>
  <c r="AE440" i="30"/>
  <c r="AE435" i="30"/>
  <c r="AE437" i="30"/>
  <c r="AQ436" i="8"/>
  <c r="AQ437" i="8"/>
  <c r="AQ438" i="8"/>
  <c r="S436" i="8"/>
  <c r="S444" i="8" s="1"/>
  <c r="S438" i="8"/>
  <c r="S446" i="8" s="1"/>
  <c r="S437" i="8"/>
  <c r="S445" i="8" s="1"/>
  <c r="AE437" i="8"/>
  <c r="AE436" i="8"/>
  <c r="AE438" i="8"/>
  <c r="AY2" i="9"/>
  <c r="BC436" i="8"/>
  <c r="BC437" i="8"/>
  <c r="BC438" i="8"/>
  <c r="S440" i="22"/>
  <c r="S439" i="22"/>
  <c r="S437" i="22"/>
  <c r="S436" i="22"/>
  <c r="S438" i="22"/>
  <c r="AQ436" i="22"/>
  <c r="AQ438" i="22"/>
  <c r="AQ437" i="22"/>
  <c r="AQ439" i="22"/>
  <c r="AQ440" i="22"/>
  <c r="AE436" i="22"/>
  <c r="AE437" i="22"/>
  <c r="AE439" i="22"/>
  <c r="AE440" i="22"/>
  <c r="AE438" i="22"/>
  <c r="AM2" i="9"/>
  <c r="AR435" i="22" s="1"/>
  <c r="AA2" i="9"/>
  <c r="AF435" i="22" s="1"/>
  <c r="O2" i="9"/>
  <c r="T435" i="22" s="1"/>
  <c r="BD438" i="30" l="1"/>
  <c r="BD437" i="30"/>
  <c r="BD439" i="30"/>
  <c r="BD435" i="30"/>
  <c r="BD440" i="30"/>
  <c r="BD436" i="30"/>
  <c r="BL2" i="9"/>
  <c r="BP438" i="30"/>
  <c r="BP439" i="30"/>
  <c r="BP435" i="30"/>
  <c r="BP440" i="30"/>
  <c r="BP436" i="30"/>
  <c r="BP437" i="30"/>
  <c r="BP437" i="8"/>
  <c r="BP438" i="8"/>
  <c r="BP436" i="8"/>
  <c r="T438" i="30"/>
  <c r="T436" i="30"/>
  <c r="T437" i="30"/>
  <c r="T439" i="30"/>
  <c r="T440" i="30"/>
  <c r="T435" i="30"/>
  <c r="AF439" i="30"/>
  <c r="AF437" i="30"/>
  <c r="AF436" i="30"/>
  <c r="AF440" i="30"/>
  <c r="AF438" i="30"/>
  <c r="AF435" i="30"/>
  <c r="AR436" i="30"/>
  <c r="AR439" i="30"/>
  <c r="AR440" i="30"/>
  <c r="AR437" i="30"/>
  <c r="AR438" i="30"/>
  <c r="AR435" i="30"/>
  <c r="AF436" i="8"/>
  <c r="AF437" i="8"/>
  <c r="AF438" i="8"/>
  <c r="T436" i="8"/>
  <c r="T444" i="8" s="1"/>
  <c r="T438" i="8"/>
  <c r="T446" i="8" s="1"/>
  <c r="T437" i="8"/>
  <c r="T445" i="8" s="1"/>
  <c r="AR436" i="8"/>
  <c r="AR437" i="8"/>
  <c r="AR438" i="8"/>
  <c r="AZ2" i="9"/>
  <c r="BD437" i="8"/>
  <c r="BD438" i="8"/>
  <c r="BD436" i="8"/>
  <c r="T437" i="22"/>
  <c r="T439" i="22"/>
  <c r="T438" i="22"/>
  <c r="T436" i="22"/>
  <c r="T440" i="22"/>
  <c r="AR436" i="22"/>
  <c r="AR440" i="22"/>
  <c r="AR439" i="22"/>
  <c r="AR438" i="22"/>
  <c r="AR437" i="22"/>
  <c r="AF436" i="22"/>
  <c r="AF438" i="22"/>
  <c r="AF440" i="22"/>
  <c r="AF439" i="22"/>
  <c r="AF437" i="22"/>
  <c r="AN2" i="9"/>
  <c r="AS435" i="22" s="1"/>
  <c r="P2" i="9"/>
  <c r="U435" i="22" s="1"/>
  <c r="AB2" i="9"/>
  <c r="AG435" i="30" l="1"/>
  <c r="AG437" i="30"/>
  <c r="AG436" i="30"/>
  <c r="AG440" i="30"/>
  <c r="AG438" i="30"/>
  <c r="AG439" i="30"/>
  <c r="AG435" i="22"/>
  <c r="BM2" i="9"/>
  <c r="BQ440" i="30"/>
  <c r="BQ438" i="30"/>
  <c r="BQ436" i="30"/>
  <c r="BQ439" i="30"/>
  <c r="BQ435" i="30"/>
  <c r="BQ437" i="30"/>
  <c r="BQ437" i="8"/>
  <c r="BQ438" i="8"/>
  <c r="BQ436" i="8"/>
  <c r="AS439" i="30"/>
  <c r="AS435" i="30"/>
  <c r="AS436" i="30"/>
  <c r="AS440" i="30"/>
  <c r="AS438" i="30"/>
  <c r="AS437" i="30"/>
  <c r="BE438" i="30"/>
  <c r="BE439" i="30"/>
  <c r="BE440" i="30"/>
  <c r="BE437" i="30"/>
  <c r="BE435" i="30"/>
  <c r="BE436" i="30"/>
  <c r="U439" i="30"/>
  <c r="U438" i="30"/>
  <c r="U440" i="30"/>
  <c r="U436" i="30"/>
  <c r="U437" i="30"/>
  <c r="U435" i="30"/>
  <c r="AG436" i="8"/>
  <c r="AG437" i="8"/>
  <c r="AG438" i="8"/>
  <c r="U436" i="8"/>
  <c r="U444" i="8" s="1"/>
  <c r="U438" i="8"/>
  <c r="U446" i="8" s="1"/>
  <c r="U437" i="8"/>
  <c r="U445" i="8" s="1"/>
  <c r="AS436" i="8"/>
  <c r="AS437" i="8"/>
  <c r="AS438" i="8"/>
  <c r="BA2" i="9"/>
  <c r="BE437" i="8"/>
  <c r="BE436" i="8"/>
  <c r="BE438" i="8"/>
  <c r="U436" i="22"/>
  <c r="U438" i="22"/>
  <c r="U437" i="22"/>
  <c r="U440" i="22"/>
  <c r="U439" i="22"/>
  <c r="AG436" i="22"/>
  <c r="AG437" i="22"/>
  <c r="AG439" i="22"/>
  <c r="AG440" i="22"/>
  <c r="AG438" i="22"/>
  <c r="Q2" i="9"/>
  <c r="V435" i="22" s="1"/>
  <c r="AC2" i="9"/>
  <c r="AO2" i="9"/>
  <c r="AH437" i="30" l="1"/>
  <c r="AH435" i="30"/>
  <c r="AH436" i="30"/>
  <c r="AH440" i="30"/>
  <c r="AH438" i="30"/>
  <c r="AH439" i="30"/>
  <c r="AH435" i="22"/>
  <c r="AT438" i="22"/>
  <c r="AT440" i="22"/>
  <c r="AT435" i="22"/>
  <c r="AT437" i="22"/>
  <c r="AT439" i="22"/>
  <c r="AT436" i="22"/>
  <c r="AT437" i="30"/>
  <c r="AT438" i="30"/>
  <c r="AT436" i="30"/>
  <c r="AT440" i="30"/>
  <c r="AT439" i="30"/>
  <c r="AT435" i="30"/>
  <c r="BF438" i="30"/>
  <c r="BF440" i="30"/>
  <c r="BF437" i="30"/>
  <c r="BF435" i="30"/>
  <c r="BF439" i="30"/>
  <c r="BF436" i="30"/>
  <c r="BN2" i="9"/>
  <c r="BR439" i="30"/>
  <c r="BR438" i="30"/>
  <c r="BR435" i="30"/>
  <c r="BR440" i="30"/>
  <c r="BR436" i="30"/>
  <c r="BR437" i="30"/>
  <c r="BR436" i="8"/>
  <c r="BR437" i="8"/>
  <c r="BR438" i="8"/>
  <c r="V437" i="30"/>
  <c r="V440" i="30"/>
  <c r="V438" i="30"/>
  <c r="V439" i="30"/>
  <c r="V435" i="30"/>
  <c r="V436" i="30"/>
  <c r="V437" i="8"/>
  <c r="V445" i="8" s="1"/>
  <c r="V438" i="8"/>
  <c r="V446" i="8" s="1"/>
  <c r="V436" i="8"/>
  <c r="V444" i="8" s="1"/>
  <c r="AT436" i="8"/>
  <c r="AT437" i="8"/>
  <c r="AT438" i="8"/>
  <c r="AH436" i="8"/>
  <c r="AH437" i="8"/>
  <c r="AH438" i="8"/>
  <c r="BB2" i="9"/>
  <c r="BF437" i="8"/>
  <c r="BF436" i="8"/>
  <c r="BF438" i="8"/>
  <c r="AH438" i="22"/>
  <c r="AH436" i="22"/>
  <c r="AH439" i="22"/>
  <c r="AH437" i="22"/>
  <c r="AH440" i="22"/>
  <c r="V440" i="22"/>
  <c r="V436" i="22"/>
  <c r="V439" i="22"/>
  <c r="V437" i="22"/>
  <c r="V438" i="22"/>
  <c r="R2" i="9"/>
  <c r="W435" i="22" s="1"/>
  <c r="AP2" i="9"/>
  <c r="AU435" i="22" s="1"/>
  <c r="AD2" i="9"/>
  <c r="AI436" i="30" l="1"/>
  <c r="AI439" i="30"/>
  <c r="AI435" i="30"/>
  <c r="AI438" i="30"/>
  <c r="AI440" i="30"/>
  <c r="AI437" i="30"/>
  <c r="AI435" i="22"/>
  <c r="BO2" i="9"/>
  <c r="BS440" i="30"/>
  <c r="BS438" i="30"/>
  <c r="BS439" i="30"/>
  <c r="BS435" i="30"/>
  <c r="BS437" i="30"/>
  <c r="BS436" i="30"/>
  <c r="BS438" i="8"/>
  <c r="BS436" i="8"/>
  <c r="BS437" i="8"/>
  <c r="BC2" i="9"/>
  <c r="BG439" i="30"/>
  <c r="BG435" i="30"/>
  <c r="BG437" i="30"/>
  <c r="BG436" i="30"/>
  <c r="BG438" i="30"/>
  <c r="BG440" i="30"/>
  <c r="AU437" i="30"/>
  <c r="AU439" i="30"/>
  <c r="AU438" i="30"/>
  <c r="AU440" i="30"/>
  <c r="AU435" i="30"/>
  <c r="AU436" i="30"/>
  <c r="W439" i="30"/>
  <c r="W435" i="30"/>
  <c r="W440" i="30"/>
  <c r="W436" i="30"/>
  <c r="W438" i="30"/>
  <c r="W437" i="30"/>
  <c r="AU438" i="22"/>
  <c r="AU436" i="22"/>
  <c r="AU439" i="22"/>
  <c r="AU437" i="22"/>
  <c r="AU440" i="22"/>
  <c r="AI436" i="8"/>
  <c r="AI438" i="8"/>
  <c r="AI437" i="8"/>
  <c r="AU436" i="8"/>
  <c r="AU438" i="8"/>
  <c r="AU437" i="8"/>
  <c r="W437" i="8"/>
  <c r="W445" i="8" s="1"/>
  <c r="W438" i="8"/>
  <c r="W446" i="8" s="1"/>
  <c r="W436" i="8"/>
  <c r="W444" i="8" s="1"/>
  <c r="BG438" i="8"/>
  <c r="BG437" i="8"/>
  <c r="BG436" i="8"/>
  <c r="AI438" i="22"/>
  <c r="AI436" i="22"/>
  <c r="AI439" i="22"/>
  <c r="AI437" i="22"/>
  <c r="AI440" i="22"/>
  <c r="W436" i="22"/>
  <c r="W437" i="22"/>
  <c r="W438" i="22"/>
  <c r="W440" i="22"/>
  <c r="W439" i="22"/>
  <c r="S2" i="9"/>
  <c r="X435" i="22" s="1"/>
  <c r="AE2" i="9"/>
  <c r="AQ2" i="9"/>
  <c r="AV435" i="22" s="1"/>
  <c r="AJ438" i="30" l="1"/>
  <c r="AJ437" i="30"/>
  <c r="AJ440" i="30"/>
  <c r="AJ436" i="30"/>
  <c r="AJ435" i="30"/>
  <c r="AJ439" i="30"/>
  <c r="AJ435" i="22"/>
  <c r="AV435" i="30"/>
  <c r="AV440" i="30"/>
  <c r="AV436" i="30"/>
  <c r="AV439" i="30"/>
  <c r="AV438" i="30"/>
  <c r="AV437" i="30"/>
  <c r="BH435" i="30"/>
  <c r="BH440" i="30"/>
  <c r="BH439" i="30"/>
  <c r="BH438" i="30"/>
  <c r="BH437" i="30"/>
  <c r="BH436" i="30"/>
  <c r="BT440" i="30"/>
  <c r="BT436" i="30"/>
  <c r="BT437" i="30"/>
  <c r="BT438" i="30"/>
  <c r="BT435" i="30"/>
  <c r="BT439" i="30"/>
  <c r="BT436" i="8"/>
  <c r="BT437" i="8"/>
  <c r="BT438" i="8"/>
  <c r="X439" i="30"/>
  <c r="X437" i="30"/>
  <c r="X435" i="30"/>
  <c r="X440" i="30"/>
  <c r="X438" i="30"/>
  <c r="X436" i="30"/>
  <c r="AV436" i="22"/>
  <c r="AV437" i="22"/>
  <c r="AV439" i="22"/>
  <c r="AV440" i="22"/>
  <c r="AV438" i="22"/>
  <c r="AV438" i="8"/>
  <c r="AV436" i="8"/>
  <c r="AV437" i="8"/>
  <c r="X437" i="8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AH445" i="8" s="1"/>
  <c r="AI445" i="8" s="1"/>
  <c r="X438" i="8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AH446" i="8" s="1"/>
  <c r="AI446" i="8" s="1"/>
  <c r="X436" i="8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AH444" i="8" s="1"/>
  <c r="AI444" i="8" s="1"/>
  <c r="AJ436" i="8"/>
  <c r="AJ438" i="8"/>
  <c r="AJ437" i="8"/>
  <c r="BH438" i="8"/>
  <c r="BH437" i="8"/>
  <c r="BH436" i="8"/>
  <c r="X436" i="22"/>
  <c r="X440" i="22"/>
  <c r="X438" i="22"/>
  <c r="X439" i="22"/>
  <c r="X437" i="22"/>
  <c r="AJ437" i="22"/>
  <c r="AJ436" i="22"/>
  <c r="AJ438" i="22"/>
  <c r="AJ439" i="22"/>
  <c r="AJ440" i="22"/>
  <c r="AJ446" i="8" l="1"/>
  <c r="AK446" i="8" s="1"/>
  <c r="AL446" i="8" s="1"/>
  <c r="AM446" i="8" s="1"/>
  <c r="AN446" i="8" s="1"/>
  <c r="AO446" i="8" s="1"/>
  <c r="AP446" i="8" s="1"/>
  <c r="AQ446" i="8" s="1"/>
  <c r="AR446" i="8" s="1"/>
  <c r="AS446" i="8" s="1"/>
  <c r="AT446" i="8" s="1"/>
  <c r="AU446" i="8" s="1"/>
  <c r="AV446" i="8" s="1"/>
  <c r="AW446" i="8" s="1"/>
  <c r="AX446" i="8" s="1"/>
  <c r="AY446" i="8" s="1"/>
  <c r="AZ446" i="8" s="1"/>
  <c r="BA446" i="8" s="1"/>
  <c r="BB446" i="8" s="1"/>
  <c r="BC446" i="8" s="1"/>
  <c r="BD446" i="8" s="1"/>
  <c r="BE446" i="8" s="1"/>
  <c r="BF446" i="8" s="1"/>
  <c r="BG446" i="8" s="1"/>
  <c r="BH446" i="8" s="1"/>
  <c r="BI446" i="8" s="1"/>
  <c r="BJ446" i="8" s="1"/>
  <c r="BK446" i="8" s="1"/>
  <c r="BL446" i="8" s="1"/>
  <c r="BM446" i="8" s="1"/>
  <c r="BN446" i="8" s="1"/>
  <c r="BO446" i="8" s="1"/>
  <c r="BP446" i="8" s="1"/>
  <c r="BQ446" i="8" s="1"/>
  <c r="BR446" i="8" s="1"/>
  <c r="BS446" i="8" s="1"/>
  <c r="BT446" i="8" s="1"/>
  <c r="AJ445" i="8"/>
  <c r="AK445" i="8" s="1"/>
  <c r="AL445" i="8" s="1"/>
  <c r="AM445" i="8" s="1"/>
  <c r="AN445" i="8" s="1"/>
  <c r="AO445" i="8" s="1"/>
  <c r="AP445" i="8" s="1"/>
  <c r="AQ445" i="8" s="1"/>
  <c r="AR445" i="8" s="1"/>
  <c r="AS445" i="8" s="1"/>
  <c r="AT445" i="8" s="1"/>
  <c r="AU445" i="8" s="1"/>
  <c r="AV445" i="8" s="1"/>
  <c r="AW445" i="8" s="1"/>
  <c r="AX445" i="8" s="1"/>
  <c r="AY445" i="8" s="1"/>
  <c r="AZ445" i="8" s="1"/>
  <c r="BA445" i="8" s="1"/>
  <c r="BB445" i="8" s="1"/>
  <c r="BC445" i="8" s="1"/>
  <c r="BD445" i="8" s="1"/>
  <c r="BE445" i="8" s="1"/>
  <c r="BF445" i="8" s="1"/>
  <c r="BG445" i="8" s="1"/>
  <c r="BH445" i="8" s="1"/>
  <c r="BI445" i="8" s="1"/>
  <c r="BJ445" i="8" s="1"/>
  <c r="BK445" i="8" s="1"/>
  <c r="BL445" i="8" s="1"/>
  <c r="BM445" i="8" s="1"/>
  <c r="BN445" i="8" s="1"/>
  <c r="BO445" i="8" s="1"/>
  <c r="BP445" i="8" s="1"/>
  <c r="BQ445" i="8" s="1"/>
  <c r="BR445" i="8" s="1"/>
  <c r="BS445" i="8" s="1"/>
  <c r="BT445" i="8" s="1"/>
  <c r="AJ444" i="8"/>
  <c r="AK444" i="8" s="1"/>
  <c r="AL444" i="8" s="1"/>
  <c r="AM444" i="8" s="1"/>
  <c r="AN444" i="8" s="1"/>
  <c r="AO444" i="8" s="1"/>
  <c r="AP444" i="8" s="1"/>
  <c r="AQ444" i="8" s="1"/>
  <c r="AR444" i="8" s="1"/>
  <c r="AS444" i="8" s="1"/>
  <c r="AT444" i="8" s="1"/>
  <c r="AU444" i="8" s="1"/>
  <c r="AV444" i="8" s="1"/>
  <c r="AW444" i="8" s="1"/>
  <c r="AX444" i="8" s="1"/>
  <c r="AY444" i="8" s="1"/>
  <c r="AZ444" i="8" s="1"/>
  <c r="BA444" i="8" s="1"/>
  <c r="BB444" i="8" s="1"/>
  <c r="BC444" i="8" s="1"/>
  <c r="BD444" i="8" s="1"/>
  <c r="BE444" i="8" s="1"/>
  <c r="BF444" i="8" s="1"/>
  <c r="BG444" i="8" s="1"/>
  <c r="BH444" i="8" s="1"/>
  <c r="BI444" i="8" s="1"/>
  <c r="BJ444" i="8" s="1"/>
  <c r="BK444" i="8" s="1"/>
  <c r="BL444" i="8" s="1"/>
  <c r="BM444" i="8" s="1"/>
  <c r="BN444" i="8" s="1"/>
  <c r="BO444" i="8" s="1"/>
  <c r="BP444" i="8" s="1"/>
  <c r="BQ444" i="8" s="1"/>
  <c r="BR444" i="8" s="1"/>
  <c r="BS444" i="8" s="1"/>
  <c r="BT44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 2026 года кефир выделен в отдельную категорию от кисломолочной продукции. В качестве веса кисломолочной продукции с 2026 года нужно сложить вес кисломолочной продукции и кефира</t>
        </r>
      </text>
    </comment>
    <comment ref="B99" authorId="0" shapeId="0" xr:uid="{9E3E3A01-9BAC-4F30-B941-CECB925F505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Вода минеральная и питьевая в 2026 году была разделена на воду минеральную и воду питьеву (в 2 категории)</t>
        </r>
      </text>
    </comment>
    <comment ref="C99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Вода минеральная и питьевая в 2026 году была разделена на воду минеральную и воду питьеву (в 2 категории)</t>
        </r>
      </text>
    </comment>
    <comment ref="C32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 2025 году были отдельные категории: Аскофен-П и Цитрамон. В 2023-2024 и 2026 гг Аскофен-П внутри категории Цитрамон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99" authorId="0" shapeId="0" xr:uid="{A5FD3440-9310-4EEA-A10E-B25AF4FAC70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Вода минеральная и питьевая в 2026 году была разделена на воду минеральную и воду питьеву (в 2 категории)</t>
        </r>
      </text>
    </comment>
    <comment ref="E477" authorId="0" shapeId="0" xr:uid="{171AE213-CA5F-4AA7-BB03-6C1B44C801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Не вся зелень по 10%</t>
        </r>
      </text>
    </comment>
  </commentList>
</comments>
</file>

<file path=xl/sharedStrings.xml><?xml version="1.0" encoding="utf-8"?>
<sst xmlns="http://schemas.openxmlformats.org/spreadsheetml/2006/main" count="12390" uniqueCount="1861">
  <si>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</si>
  <si>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</si>
  <si>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</si>
  <si>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</si>
  <si>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</si>
  <si>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</si>
  <si>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</si>
  <si>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Мясо индейки, кг</t>
  </si>
  <si>
    <t>Печень говяжья, свиная, кг</t>
  </si>
  <si>
    <t>Фарш мясной, кг</t>
  </si>
  <si>
    <t>Пельмени, манты, равиоли, кг</t>
  </si>
  <si>
    <t>Сосиски, сардельки, кг</t>
  </si>
  <si>
    <t>Колбаса полукопченая и варено-копченая, кг</t>
  </si>
  <si>
    <t>Колбаса сырокопченая, кг</t>
  </si>
  <si>
    <t>Колбаса вареная, кг</t>
  </si>
  <si>
    <t>Мясокопчености, кг</t>
  </si>
  <si>
    <t>Кулинарные изделия из птицы, кг</t>
  </si>
  <si>
    <t>Консервы мясные, кг</t>
  </si>
  <si>
    <t>Консервы мясные для детского питания, кг</t>
  </si>
  <si>
    <t>Рыба живая и охлажденная, кг</t>
  </si>
  <si>
    <t>Рыба соленая, маринованная, копченая, кг</t>
  </si>
  <si>
    <t>Соленые и копченые деликатесные продукты из рыбы, кг</t>
  </si>
  <si>
    <t>Икра лососевых рыб, отечественная, кг</t>
  </si>
  <si>
    <t>Рыба мороженая разделанная (кроме лососевых пород), кг</t>
  </si>
  <si>
    <t>Рыба охлажденная и мороженая разделанная лососевых пород, кг</t>
  </si>
  <si>
    <t>Рыба мороженая неразделанная, кг</t>
  </si>
  <si>
    <t>Филе рыбное, кг</t>
  </si>
  <si>
    <t>Креветки мороженые неразделанные, кг</t>
  </si>
  <si>
    <t>Кальмары мороженые, кг</t>
  </si>
  <si>
    <t>Кальмары мороженые,кг</t>
  </si>
  <si>
    <t>Сельдь соленая, кг</t>
  </si>
  <si>
    <t>Филе сельди соленое, кг</t>
  </si>
  <si>
    <t>Консервы рыбные натуральные и с добавлением масла, кг</t>
  </si>
  <si>
    <t>Консервы рыбные в томатном соусе, кг</t>
  </si>
  <si>
    <t>Масло сливочное, кг</t>
  </si>
  <si>
    <t>Масло подсолнечное, л</t>
  </si>
  <si>
    <t>Масло оливковое, л</t>
  </si>
  <si>
    <t>Маргарин, кг</t>
  </si>
  <si>
    <t>Молоко питьевое цельное пастеризованное 2,5-3,2% жирности, л</t>
  </si>
  <si>
    <t>Молоко питьевое цельное ультрапастеризованное 2,5-3,2% жирности, л</t>
  </si>
  <si>
    <t>Молоко питьевое цельное пастеризованное более 3,2% жирности, л</t>
  </si>
  <si>
    <t>Сметана, кг</t>
  </si>
  <si>
    <t>Кисломолочные продукты, кг</t>
  </si>
  <si>
    <t>Йогурт, кг</t>
  </si>
  <si>
    <t>Сливки питьевые, л</t>
  </si>
  <si>
    <t>Творог, кг</t>
  </si>
  <si>
    <t>Сырки творожные, глазированные шоколадом, кг</t>
  </si>
  <si>
    <t>Молоко сгущенное с сахаром, кг</t>
  </si>
  <si>
    <t>Молоко для детей, л</t>
  </si>
  <si>
    <t>Творожок детский, кг</t>
  </si>
  <si>
    <t>Смеси сухие молочные для детского питания, кг</t>
  </si>
  <si>
    <t>Национальные сыры и брынза, кг</t>
  </si>
  <si>
    <t>Овощи натуральные консервированные, маринованные, кг</t>
  </si>
  <si>
    <t>Горошек зеленый консервированный, кг</t>
  </si>
  <si>
    <t>Консервы овощные для детского питания, кг</t>
  </si>
  <si>
    <t>Консервы томатные, кг</t>
  </si>
  <si>
    <t>Соки фруктовые, л</t>
  </si>
  <si>
    <t>Консервы фруктово-ягодные для детского питания, кг</t>
  </si>
  <si>
    <t>Зефир, пастила, кг</t>
  </si>
  <si>
    <t>Карамель, кг</t>
  </si>
  <si>
    <t>Шоколад, кг</t>
  </si>
  <si>
    <t>Конфеты мягкие, глазированные шоколадом, кг</t>
  </si>
  <si>
    <t>Конфеты шоколадные натуральные и с добавками, кг</t>
  </si>
  <si>
    <t>Жевательная резинка, упаковка</t>
  </si>
  <si>
    <t>Печенье, кг</t>
  </si>
  <si>
    <t>Пряники, кг</t>
  </si>
  <si>
    <t>Кексы, рулеты, кг</t>
  </si>
  <si>
    <t>Торты, кг</t>
  </si>
  <si>
    <t>Варенье, джем, повидло, кг</t>
  </si>
  <si>
    <t>Мёд пчелиный натуральный, кг</t>
  </si>
  <si>
    <t>Кофе натуральный растворимый, кг</t>
  </si>
  <si>
    <t>Кофе натуральный в зернах и молотый, кг</t>
  </si>
  <si>
    <t>Чай черный байховый, кг</t>
  </si>
  <si>
    <t>Чай черный байховый пакетированный, 25 пакетиков</t>
  </si>
  <si>
    <t>Чай зеленый, кг</t>
  </si>
  <si>
    <t>Какао, кг</t>
  </si>
  <si>
    <t>Майонез, кг</t>
  </si>
  <si>
    <t>Кетчуп, кг</t>
  </si>
  <si>
    <t>Соль поваренная пищевая, кг</t>
  </si>
  <si>
    <t>Сухие приправы, специи, кг</t>
  </si>
  <si>
    <t>Сухие супы в пакетах, кг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</si>
  <si>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</si>
  <si>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</si>
  <si>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различных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</si>
  <si>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</si>
  <si>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</si>
  <si>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</si>
  <si>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Крупа манная, кг</t>
  </si>
  <si>
    <t>Горох и фасоль,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</si>
  <si>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</si>
  <si>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</si>
  <si>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</si>
  <si>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</si>
  <si>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Овощи замороженные, кг</t>
  </si>
  <si>
    <t>Сухофрукты, кг</t>
  </si>
  <si>
    <t>Орехи, кг</t>
  </si>
  <si>
    <t>Ягоды замороженные, кг</t>
  </si>
  <si>
    <t>Пиво, л</t>
  </si>
  <si>
    <t>Вода минеральная и питьевая, л</t>
  </si>
  <si>
    <t>Напитки газированные, л</t>
  </si>
  <si>
    <t>Мороженое сливочное, кг</t>
  </si>
  <si>
    <t>Кофе в организациях быстрого обслуживания, 200 г</t>
  </si>
  <si>
    <t>Продукция предприятий общественного питания быстрого обслуживания, шт.</t>
  </si>
  <si>
    <t>Обед в столовой, кафе, закусочной (кроме столовой в организации), на 1 человека</t>
  </si>
  <si>
    <t>Обед в ресторане, на 1 человека</t>
  </si>
  <si>
    <t>Ужин в ресторане, на 1 человека</t>
  </si>
  <si>
    <t>Ткани хлопчатобумажные бельевые, м</t>
  </si>
  <si>
    <t>Ткань костюмная шерстяная и полушерстяная, м</t>
  </si>
  <si>
    <t>Ткань платьевая из искусственного или синтетического шелка, м</t>
  </si>
  <si>
    <t>Ткани декоративные для изготовления штор и занавесей, м</t>
  </si>
  <si>
    <t>Полотенце личное, шт.</t>
  </si>
  <si>
    <t>Полотенце кухонное, шт.</t>
  </si>
  <si>
    <t>Куртка мужская с верхом из плащевых тканей утепленная, шт.</t>
  </si>
  <si>
    <t>Куртка мужская без утеплителя (ветровка), шт.</t>
  </si>
  <si>
    <t>Куртка мужская из натуральной кожи, шт.</t>
  </si>
  <si>
    <t>Костюм-двойка мужской из шерстяных, полушерстяных или смесовых  тканей, шт.</t>
  </si>
  <si>
    <t>Брюки мужские из полушерстяных или смесовых тканей, шт.</t>
  </si>
  <si>
    <t>Брюки мужские из джинсовой ткани (джинсы), шт.</t>
  </si>
  <si>
    <t>Рубашка верхняя мужская из хлопчатобумажных или смесовых тканей, шт.</t>
  </si>
  <si>
    <t>Пальто женское демисезонное из шерстяных или полушерстяных тканей, шт.</t>
  </si>
  <si>
    <t>Пальто (полупальто) женское с верхом из плащевых тканей, шт.</t>
  </si>
  <si>
    <t>Куртка женская без утеплителя (ветровка), шт.</t>
  </si>
  <si>
    <t>Платье (платье-костюм) женское из полушерстяных или смесовых тканей, шт.</t>
  </si>
  <si>
    <t>Платье (платье-костюм) женское из хлопчатобумажных или смесовых тканей, шт.</t>
  </si>
  <si>
    <t>Пиджак, жакет женский из шерстяных, полушерстяных или смесовых тканей, шт.</t>
  </si>
  <si>
    <t>Брюки женские из полушерстяных или смесовых тканей, шт.</t>
  </si>
  <si>
    <t>Брюки женские из джинсовой ткани (джинсы), шт.</t>
  </si>
  <si>
    <t>Юбка женская из полушерстяных или смесовых тканей, шт.</t>
  </si>
  <si>
    <t>Блузка женская, шт.</t>
  </si>
  <si>
    <t>Халат женский, шт.</t>
  </si>
  <si>
    <t>Сорочка ночная женская, шт.</t>
  </si>
  <si>
    <t>Куртка для детей школьного возраста с верхом из плащевых тканей утепленная,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</si>
  <si>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</si>
  <si>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</si>
  <si>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</si>
  <si>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Платье (платье-костюм, сарафан) для девочек школьного возраста из полушерстяных, смесовых  тканей, шт.</t>
  </si>
  <si>
    <t>Блузка для девочек школьного возраста, шт.</t>
  </si>
  <si>
    <t>Юбка для девочек школьного возраста из полушерстяных тканей, шт.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</si>
  <si>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</si>
  <si>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</si>
  <si>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Рубашка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</si>
  <si>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</si>
  <si>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</si>
  <si>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</si>
  <si>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</si>
  <si>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</si>
  <si>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Комплект постельного белья из хлопчатобумажной ткани, комплект</t>
  </si>
  <si>
    <t>Одеяло стеганое, шт.</t>
  </si>
  <si>
    <t>Подушка, шт.</t>
  </si>
  <si>
    <t>Джемпер мужской, шт.</t>
  </si>
  <si>
    <t>Джемпер женский, шт.</t>
  </si>
  <si>
    <t>Джемпер для детей школьного возраста, шт.</t>
  </si>
  <si>
    <t>Костюм спортивный для взрослых,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</si>
  <si>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</si>
  <si>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</si>
  <si>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Трикотажный головной убор для взрослых, шт.</t>
  </si>
  <si>
    <t>Трикотажная шапочка детская, шт.</t>
  </si>
  <si>
    <t>Варежки (перчатки) детские, пара</t>
  </si>
  <si>
    <t>Перчатки трикотажные женские, пара</t>
  </si>
  <si>
    <t>Шарф для взрослых, шт.</t>
  </si>
  <si>
    <t>Майка, футболка мужская бельевая, шт.</t>
  </si>
  <si>
    <t>Трусы мужские, шт.</t>
  </si>
  <si>
    <t>Майка, футболка женская бельевая, шт.</t>
  </si>
  <si>
    <t>Трусы женские, шт.</t>
  </si>
  <si>
    <t>Футболка детская, шт.</t>
  </si>
  <si>
    <t>Трусы детские, шт.</t>
  </si>
  <si>
    <t>Носки мужские, пара</t>
  </si>
  <si>
    <t>Носки, гольфы женские, пара</t>
  </si>
  <si>
    <t>Колготки женские эластичные, шт.</t>
  </si>
  <si>
    <t>Колготки детские, шт.</t>
  </si>
  <si>
    <t>Носки, гольфы детские, пара</t>
  </si>
  <si>
    <t>Полуботинки, туфли мужские с верхом из натуральной кожи, пара</t>
  </si>
  <si>
    <t>Полуботинки мужские с верхом из искусственной кожи, пара</t>
  </si>
  <si>
    <t>Сапоги женские демисезонные с верхом из натуральной кожи, пара</t>
  </si>
  <si>
    <t>Туфли женские закрытые, пара</t>
  </si>
  <si>
    <t>Туфли женские летние, босоножки, пара</t>
  </si>
  <si>
    <t>Туфли женские модельные с верхом из натуральной кожи,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</si>
  <si>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</si>
  <si>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</si>
  <si>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</si>
  <si>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Кроссовые туфли для детей, пара</t>
  </si>
  <si>
    <t>Обувь домашняя с текстильным верхом для взрослых, пара</t>
  </si>
  <si>
    <t>Обувь домашняя с текстильным верхом для детей, пара</t>
  </si>
  <si>
    <t>Кроссовые туфли для взрослых, пара</t>
  </si>
  <si>
    <t>Сапоги цельнорезиновые для детей, пара</t>
  </si>
  <si>
    <t>Сапоги цельнорезиновые для взрослых, пара</t>
  </si>
  <si>
    <t>Мыло хозяйственное, 200 г</t>
  </si>
  <si>
    <t>Порошок стиральный, кг</t>
  </si>
  <si>
    <t>Жидкие чистящие и моющие средства, л</t>
  </si>
  <si>
    <t>Мыло туалетное, 100 г</t>
  </si>
  <si>
    <t>Туалетная вода, 100 мл</t>
  </si>
  <si>
    <t>Шампунь, 250 мл</t>
  </si>
  <si>
    <t>Гель для душа, 250 мл</t>
  </si>
  <si>
    <t>Мыло туалетное жидкое, 250 мл</t>
  </si>
  <si>
    <t>Дезодорант, 50 мл</t>
  </si>
  <si>
    <t>Крем для лица, 100 г (100 мл)</t>
  </si>
  <si>
    <t>Крем для рук, 100 г (100 мл)</t>
  </si>
  <si>
    <t>Крем детский, 100 г (100 мл)</t>
  </si>
  <si>
    <t>Тушь для ресниц, шт.</t>
  </si>
  <si>
    <t>Краска для волос, шт.</t>
  </si>
  <si>
    <t>Паста зубная, 100 г (100 мл)</t>
  </si>
  <si>
    <t>Пена для бритья, 200 мл</t>
  </si>
  <si>
    <t>Бюстгальтер, шт.</t>
  </si>
  <si>
    <t>Сумка женская, шт.</t>
  </si>
  <si>
    <t>Рюкзак для взрослых, шт.</t>
  </si>
  <si>
    <t>Ранец, рюкзак для школьников, шт.</t>
  </si>
  <si>
    <t>Чемодан, шт.</t>
  </si>
  <si>
    <t>Коляска для новорожденного, шт.</t>
  </si>
  <si>
    <t>Зонт, шт.</t>
  </si>
  <si>
    <t>Тюль, полотно гардинное, м</t>
  </si>
  <si>
    <t>Перчатки из натуральной кожи, пара</t>
  </si>
  <si>
    <t>Ремень мужской, шт.</t>
  </si>
  <si>
    <t>Щетка зубная, шт.</t>
  </si>
  <si>
    <t>Бритвенные станки одноразовые, шт.</t>
  </si>
  <si>
    <t>Нитки швейные, катушка</t>
  </si>
  <si>
    <t>Спички, коробок</t>
  </si>
  <si>
    <t>Шкаф для платья и белья, шт.</t>
  </si>
  <si>
    <t>Стол обеденный, шт.</t>
  </si>
  <si>
    <t>Диван-кровать, шт.</t>
  </si>
  <si>
    <t>Кресло мягкое, шт.</t>
  </si>
  <si>
    <t>Матрас для взрослых, шт.</t>
  </si>
  <si>
    <t>Матрас детский, шт.</t>
  </si>
  <si>
    <t>Шкаф-вешалка для прихожей, шт.</t>
  </si>
  <si>
    <t>Шкаф навесной кухонный (полка), шт.</t>
  </si>
  <si>
    <t>Стол рабочий кухонный, шт.</t>
  </si>
  <si>
    <t>Стул с мягким сиденьем, шт.</t>
  </si>
  <si>
    <t>Табурет для кухни, шт.</t>
  </si>
  <si>
    <t>Зеркало навесное для ванной комнаты, шт.</t>
  </si>
  <si>
    <t>Набор корпусной мебели, комплект</t>
  </si>
  <si>
    <t>Кровать для новорожденных,шт.</t>
  </si>
  <si>
    <t>Ковер, ковровое покрытие (палас) синтетический, м2</t>
  </si>
  <si>
    <t>Кастрюля, шт.</t>
  </si>
  <si>
    <t>Чайник, шт.</t>
  </si>
  <si>
    <t>Сковорода, шт.</t>
  </si>
  <si>
    <t>Комплект столовых приборов, комплект на 1 человека</t>
  </si>
  <si>
    <t>Рюмка, фужер из простого стекла, шт.</t>
  </si>
  <si>
    <t>Тарелка обеденная, шт.</t>
  </si>
  <si>
    <t>Кружка, чашка чайная с блюдцем, шт.</t>
  </si>
  <si>
    <t>Часы наручные, шт.</t>
  </si>
  <si>
    <t>Холодильник двухкамерный, шт.</t>
  </si>
  <si>
    <t>Машина стиральная автоматическая, шт.</t>
  </si>
  <si>
    <t>Электропылесос напольный, шт.</t>
  </si>
  <si>
    <t>Робот-пылесос, шт.</t>
  </si>
  <si>
    <t>Печь микроволновая, шт.</t>
  </si>
  <si>
    <t>Плита бытовая, шт.</t>
  </si>
  <si>
    <t>Электрочайник, шт.</t>
  </si>
  <si>
    <t>Миксер, блендер, шт.</t>
  </si>
  <si>
    <t>Электроутюг, шт.</t>
  </si>
  <si>
    <t>Светильник потолочный, шт.</t>
  </si>
  <si>
    <t>Лампа электрическая осветительная, шт.</t>
  </si>
  <si>
    <t>Лампа энергосберегающая, шт.</t>
  </si>
  <si>
    <t>Лампа светодиодная, шт.</t>
  </si>
  <si>
    <t>Батарейки электрические типа АА, шт.</t>
  </si>
  <si>
    <t>Дрель электрическая, шт.</t>
  </si>
  <si>
    <t>Триммер, шт.</t>
  </si>
  <si>
    <t>Тетрадь школьная, шт.</t>
  </si>
  <si>
    <t>Альбом для рисования, шт.</t>
  </si>
  <si>
    <t>Бумага офисная, упаковка 500 листов</t>
  </si>
  <si>
    <t>Бумага туалетная, рулон</t>
  </si>
  <si>
    <t>Подгузники детские бумажные, 10 шт.</t>
  </si>
  <si>
    <t>Салфетки влажные, упаковка 20 шт.</t>
  </si>
  <si>
    <t>Бумажные столовые салфетки, упаковка 100 шт.</t>
  </si>
  <si>
    <t>Бумажные носовые платки, упаковка 10 шт.</t>
  </si>
  <si>
    <t>Прокладки женские гигиенические, 10 шт.</t>
  </si>
  <si>
    <t>Авторучка шариковая, шт.</t>
  </si>
  <si>
    <t>Карандаш чернографитный, шт.</t>
  </si>
  <si>
    <t>Набор фломастеров, набор</t>
  </si>
  <si>
    <t>Газета в розницу, шт.</t>
  </si>
  <si>
    <t>Книга художественная, шт.</t>
  </si>
  <si>
    <t>Учебник, учебное пособие, дидактический материал для общеобразовательной школы, шт.</t>
  </si>
  <si>
    <t>Велосипед дорожный для взрослых, шт.</t>
  </si>
  <si>
    <t>Велосипед для дошкольников, шт.</t>
  </si>
  <si>
    <t>Мотоцикл без коляски, скутер, шт.</t>
  </si>
  <si>
    <t>Телевизор, шт.</t>
  </si>
  <si>
    <t>Флеш-накопитель USB, шт.</t>
  </si>
  <si>
    <t>Монитор для настольного компьютера, шт.</t>
  </si>
  <si>
    <t>Компьютер персональный переносной (ноутбук), шт.</t>
  </si>
  <si>
    <t>Компьютер планшетный, шт.</t>
  </si>
  <si>
    <t>Моноблок, шт.</t>
  </si>
  <si>
    <t>Смартфон, шт.</t>
  </si>
  <si>
    <t>Наушники беспроводные, шт.</t>
  </si>
  <si>
    <t>Смарт-часы,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</si>
  <si>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</si>
  <si>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</si>
  <si>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</si>
  <si>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Фотоаппарат, шт.</t>
  </si>
  <si>
    <t>Мяч спортивный, шт.</t>
  </si>
  <si>
    <t>Коньки, пара</t>
  </si>
  <si>
    <t>Доска обрезная, м3</t>
  </si>
  <si>
    <t>Плиты древесностружечные, ориентированно-стружечные, м2</t>
  </si>
  <si>
    <t>Цемент тарированный, 50 кг</t>
  </si>
  <si>
    <t>Еврошифер, 10 м2</t>
  </si>
  <si>
    <t>Гипсокартон, м2</t>
  </si>
  <si>
    <t>Стекло оконное листовое, м2</t>
  </si>
  <si>
    <t>Кирпич, 1000 шт.</t>
  </si>
  <si>
    <t>Рубероид, 10 м</t>
  </si>
  <si>
    <t>Металлочерепица, м2</t>
  </si>
  <si>
    <t>Ламинат, м2</t>
  </si>
  <si>
    <t>Линолеум, м2</t>
  </si>
  <si>
    <t>Плитка керамическая, облицовочная для внутренних работ, м2</t>
  </si>
  <si>
    <t>Краски масляные, эмали, кг</t>
  </si>
  <si>
    <t>Обои виниловые, 10 м</t>
  </si>
  <si>
    <t>Мойка для кухни, шт.</t>
  </si>
  <si>
    <t>Кольцо обручальное золотое, грамм</t>
  </si>
  <si>
    <t>Легковой автомобиль отечественный новый, шт.</t>
  </si>
  <si>
    <t>Легковой автомобиль иностранной марки новый, шт.</t>
  </si>
  <si>
    <t>Легковой автомобиль импортный подержанный, шт.</t>
  </si>
  <si>
    <t>Шины для легкового автомобиля, шт.</t>
  </si>
  <si>
    <t>Кресло детское автомобильное, шт.</t>
  </si>
  <si>
    <t>Корригирующие очки, шт.</t>
  </si>
  <si>
    <t>Термометр медицинский электронный стандартный,шт.</t>
  </si>
  <si>
    <t>Аппарат для измерения артериального давления электронный, шт.</t>
  </si>
  <si>
    <t>Шприцы одноразовые, шт.</t>
  </si>
  <si>
    <t>Соска (пустышка) детская, шт.</t>
  </si>
  <si>
    <t>Бутылочка для кормления, шт.</t>
  </si>
  <si>
    <t>Антисептик для рук, 100 мл</t>
  </si>
  <si>
    <t>Термометр медицинский безртутный (галинстановый), шт.</t>
  </si>
  <si>
    <t>Меновазин, 40 мл</t>
  </si>
  <si>
    <t>Метамизол натрия (Анальгин отечественный), 10 таблеток</t>
  </si>
  <si>
    <t>Пенталгин, 24 таблетки</t>
  </si>
  <si>
    <t>Спазмалгон, 10 таблеток</t>
  </si>
  <si>
    <t>Цитрамон, 10 таблеток</t>
  </si>
  <si>
    <t>Кеторол Экспресс, 10 таблеток</t>
  </si>
  <si>
    <t>Нимесулид, 10 таблеток</t>
  </si>
  <si>
    <t>Активированный уголь, 10 таблеток</t>
  </si>
  <si>
    <t>Мукалтин, 10 таблеток</t>
  </si>
  <si>
    <t>Нафазолин, 0,1%, 15 мл</t>
  </si>
  <si>
    <t>Ренгалин, 20 таблеток</t>
  </si>
  <si>
    <t>Йод, 10 мл</t>
  </si>
  <si>
    <t>Левомеколь, мазь, 40 г</t>
  </si>
  <si>
    <t>Мирамистин, 0,01%, 150 мл</t>
  </si>
  <si>
    <t>Валерианы экстракт, 10 таблеток</t>
  </si>
  <si>
    <t>Валидол, 10 таблеток</t>
  </si>
  <si>
    <t>Валосердин, 25 мл</t>
  </si>
  <si>
    <t>Корвалол, 25 мл</t>
  </si>
  <si>
    <t>Кардиомагнил, 100 таблеток</t>
  </si>
  <si>
    <t>Троксерутин, 2% гель, 40 г</t>
  </si>
  <si>
    <t>Таурин, 4%, 5 мл</t>
  </si>
  <si>
    <t>Таурин, 4%, 5мл</t>
  </si>
  <si>
    <t>Метилурацил, 10 % мазь, 25 г</t>
  </si>
  <si>
    <t>Метилурацил, 10% мазь, 25 г</t>
  </si>
  <si>
    <t>Бинт, шт.</t>
  </si>
  <si>
    <t>Вата, 100 г</t>
  </si>
  <si>
    <t>Свежесрезанные цветы, шт.</t>
  </si>
  <si>
    <t>Земля для растений, л</t>
  </si>
  <si>
    <t>Лопата садовая, шт.</t>
  </si>
  <si>
    <t>Сухие корма для домашних животных, кг</t>
  </si>
  <si>
    <t>Постановка набоек, пара</t>
  </si>
  <si>
    <t>Ремонт брюк из всех видов тканей, один вид работы</t>
  </si>
  <si>
    <t>Ремонт телевизоров, один вид работ</t>
  </si>
  <si>
    <t>Ремонт холодильников всех марок, один вид работы</t>
  </si>
  <si>
    <t>Регулировка развала-схождения колес легкового автомобиля, один вид работы</t>
  </si>
  <si>
    <t>Шиномонтаж колес легкового автомобиля, услуга</t>
  </si>
  <si>
    <t>Мойка легкового автомобиля, услуга</t>
  </si>
  <si>
    <t>Химчистка мужского костюма, шт.</t>
  </si>
  <si>
    <t>Стирка и глажение белья прямого, кг</t>
  </si>
  <si>
    <t>Выполнение обойных работ, 10 м2</t>
  </si>
  <si>
    <t>Выполнение работ по облицовке кафельной плиткой, м2</t>
  </si>
  <si>
    <t>Установка пластиковых окон, м2</t>
  </si>
  <si>
    <t>Установка натяжного потолка, м2</t>
  </si>
  <si>
    <t>Изготовление фотографий для документов, 4 шт.</t>
  </si>
  <si>
    <t>Печать цветных фотографий, шт.</t>
  </si>
  <si>
    <t>Помывка в бане в общем отделении, билет</t>
  </si>
  <si>
    <t>Стрижка модельная в женском зале, стрижка</t>
  </si>
  <si>
    <t>Стрижка модельная в мужском зале, стрижка</t>
  </si>
  <si>
    <t>Маникюр, услуга</t>
  </si>
  <si>
    <t>Маникюр,услуга</t>
  </si>
  <si>
    <t>Изготовление гроба, шт.</t>
  </si>
  <si>
    <t>Услуги организатора проведения торжеств, услуга</t>
  </si>
  <si>
    <t>Услуги по воспитанию детей, предоставляемые наемным персоналом, час</t>
  </si>
  <si>
    <t>Услуги по воспитанию детей, предоставляемые наемным персоналом,час</t>
  </si>
  <si>
    <t>Проезд в междугороднем автобусе, в расчете на 50 км пути</t>
  </si>
  <si>
    <t>Проезд в маршрутном такси, поездка</t>
  </si>
  <si>
    <t>Проезд в такси, в расчете на 1 км пути</t>
  </si>
  <si>
    <t>Услуги аренды автомобилей, час</t>
  </si>
  <si>
    <t>Предоставление местного телефонного соединения при повременной системе оплаты услуг связи, минута</t>
  </si>
  <si>
    <t>Абонентская плата за телевизионную антенну, месяц</t>
  </si>
  <si>
    <t>Абонентская плата за пакет услуг сотовой связи, месяц</t>
  </si>
  <si>
    <t>Абонентская плата за пакет услуг сотовой связи,месяц</t>
  </si>
  <si>
    <t>Абонентская плата за доступ к сети Интернет, месяц</t>
  </si>
  <si>
    <t>Подписка на онлайн-видеосервисы, месяц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</si>
  <si>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</si>
  <si>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</si>
  <si>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</si>
  <si>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</si>
  <si>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</si>
  <si>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</si>
  <si>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</si>
  <si>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Проживание в студенческом общежитии, месяц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</si>
  <si>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</si>
  <si>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</si>
  <si>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</si>
  <si>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</si>
  <si>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Занятия на курсах иностранных языков, академический час</t>
  </si>
  <si>
    <t>Занятия на курсах профессионального обучения, академический час</t>
  </si>
  <si>
    <t>Начальный курс обучения вождению легкового автомобиля, курс</t>
  </si>
  <si>
    <t>Кинотеатры, билет</t>
  </si>
  <si>
    <t>Театры, билет</t>
  </si>
  <si>
    <t>Музеи и выставки, билет</t>
  </si>
  <si>
    <t>Поездка на отдых в Турцию, поездка</t>
  </si>
  <si>
    <t>Поездка на отдых в ОАЭ, поездка</t>
  </si>
  <si>
    <t>Поездка на отдых в Египет, поездка</t>
  </si>
  <si>
    <t>Поездка в Беларусь, поездка</t>
  </si>
  <si>
    <t>Поездки в страны Закавказья, поездка</t>
  </si>
  <si>
    <t>Поездки в отдельные страны Средней Азии, поездка</t>
  </si>
  <si>
    <t>Поездки в отдельные страны Юго-Восточной Азии, поездка</t>
  </si>
  <si>
    <t>Экскурсия автобусная, час</t>
  </si>
  <si>
    <t>Экскурсионные туры по России, поездка</t>
  </si>
  <si>
    <t>Поездка на отдых на Черноморское побережье России, поездка</t>
  </si>
  <si>
    <t>Санаторий, день</t>
  </si>
  <si>
    <t>Дом отдыха, пансионат, день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</si>
  <si>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</si>
  <si>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</si>
  <si>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Диагностика на магнитно-резонансном или компьютерном томографе, услуга</t>
  </si>
  <si>
    <t>Гастроскопия (ФГДС, ЭГДС), услуга</t>
  </si>
  <si>
    <t>Физиотерапевтическое лечение, процедура</t>
  </si>
  <si>
    <t>Общий анализ крови, анализ</t>
  </si>
  <si>
    <t>Пребывание пациента в круглосуточном стационаре, койко-день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</si>
  <si>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</si>
  <si>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</si>
  <si>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Восстановление зуба пломбой, услуга</t>
  </si>
  <si>
    <t>Изготовление съёмного зубного протеза, протез</t>
  </si>
  <si>
    <t>Изготовление коронки, шт.</t>
  </si>
  <si>
    <t>Лечебный массаж, сеанс</t>
  </si>
  <si>
    <t>Услуги сиделок, час</t>
  </si>
  <si>
    <t>Клинический осмотр животного, посещение</t>
  </si>
  <si>
    <t>Прививка животного, шт.</t>
  </si>
  <si>
    <t>Удостоверение завещания в нотариальной конторе, услуга</t>
  </si>
  <si>
    <t>Оформление доверенности в нотариальной конторе,услуга</t>
  </si>
  <si>
    <t>Устная консультация юриста по семейным вопросам, консультация</t>
  </si>
  <si>
    <t>Плата за пользование потребительским кредитом (процентная ставка в стоимостном выражении), руб.</t>
  </si>
  <si>
    <t>Аренда индивидуального банковского сейфа, в расчете на месяц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</si>
  <si>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</si>
  <si>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 (КАСКО), полис</t>
  </si>
  <si>
    <t>Занятия в плавательных бассейнах, месяц</t>
  </si>
  <si>
    <t>Клубная карта в фитнес-центр, месяц</t>
  </si>
  <si>
    <t>Ксерокопирование документа, лист</t>
  </si>
  <si>
    <t>Пользование общественным туалетом, посещение</t>
  </si>
  <si>
    <t>Колбасы вареные</t>
  </si>
  <si>
    <t>Молоко питьевое цельное стерилизованное 2,5-3,2% жирности, л</t>
  </si>
  <si>
    <t>Вата отечественная, 100 г</t>
  </si>
  <si>
    <t>Валидол, 60 мг, 10 таблеток</t>
  </si>
  <si>
    <t>Валерианы экстракт, 20 мг, 10 таблеток</t>
  </si>
  <si>
    <t>Лечение кариеса, пломба</t>
  </si>
  <si>
    <t>Изготовление съёмного протеза, протез</t>
  </si>
  <si>
    <t>Клубная карта в фитнес-клуб, месяц</t>
  </si>
  <si>
    <t>Годовая стоимость полиса добровольного страхования легкового автомобиля от стандартных рисков, полис</t>
  </si>
  <si>
    <t>Поездка на отдых на Черноморское побережье России и в Крым, поездка</t>
  </si>
  <si>
    <t>Поездки в страны Закавказья (Абхазия, Азербайджан, Армения, Грузия), поездка</t>
  </si>
  <si>
    <t>Пальто женское зимнее из шерстяных или полушерстяных тканей, шт.</t>
  </si>
  <si>
    <t>Сорочка верхняя мужская из хлопчатобумажных или смесовых тканей, шт.</t>
  </si>
  <si>
    <t>Сорочка верхняя для мальчиков дошкольного возраста, шт.</t>
  </si>
  <si>
    <t>Сапоги женские осенние с верхом из натуральной кожи, пара</t>
  </si>
  <si>
    <t>Крем для рук</t>
  </si>
  <si>
    <t>Кровать для новорожденных, шт.</t>
  </si>
  <si>
    <t>Мяч футбольный, шт.</t>
  </si>
  <si>
    <t>Кирпич красный, 1000 шт.</t>
  </si>
  <si>
    <t>Краски масляные, эмали отечественные, кг</t>
  </si>
  <si>
    <t>Мойка из нержавеющей стали для кухни, шт.</t>
  </si>
  <si>
    <t>Термометр медицинский электронный стандартный, шт.</t>
  </si>
  <si>
    <t>Метамизол натрия (Анальгин отечественный), 500 мг, 10 таблеток</t>
  </si>
  <si>
    <t>Нимесулид, 100 мг, 10 таблеток</t>
  </si>
  <si>
    <t>Активированный уголь, 250 мг, 10 таблеток</t>
  </si>
  <si>
    <t>Проезд в междугородном автобусе, в расчете на 50 км пути</t>
  </si>
  <si>
    <t>Икра лососевых рыб отечественная, кг</t>
  </si>
  <si>
    <t>Креветки мороженые, неразделанные, кг</t>
  </si>
  <si>
    <t>Сырки творожные, глазированные, кг</t>
  </si>
  <si>
    <t>Костюм-двойка мужской, шт.</t>
  </si>
  <si>
    <t>Рубашка верхняя мужская, шт.</t>
  </si>
  <si>
    <t>Пальто женское демисезонное, шт.</t>
  </si>
  <si>
    <t>Пиджак, жакет женский, шт.</t>
  </si>
  <si>
    <t>Юбка женская, шт.</t>
  </si>
  <si>
    <t>Брюки для детей школьного возраста из полушерстяных или смесовых тканей, шт.</t>
  </si>
  <si>
    <t>Платье (платье-костюм, сарафан) для девочек школьного возраста, шт.</t>
  </si>
  <si>
    <t>Юбка для девочек школьного возраста, шт.</t>
  </si>
  <si>
    <t xml:space="preserve">Метамизол натрия, 10 таблеток
</t>
  </si>
  <si>
    <t xml:space="preserve">Кеторолак, 10 таблеток
</t>
  </si>
  <si>
    <t>Активированный уголь, 
10 таблеток</t>
  </si>
  <si>
    <t xml:space="preserve">Алтея лекарственного травы экстракт, 10 таблеток
</t>
  </si>
  <si>
    <t>Ремонт брюк, услуга</t>
  </si>
  <si>
    <t>Ремонт  телевизоров, услуга</t>
  </si>
  <si>
    <t>Ремонт холодильников, услуга</t>
  </si>
  <si>
    <t>Регулировка развала-схождения колес легкового автомобиля, услуга</t>
  </si>
  <si>
    <t>Экскурсионные туры по России, экскурсия</t>
  </si>
  <si>
    <t>Оформление доверенности в нотариальной конторе, услуга</t>
  </si>
  <si>
    <t>Устная  консультация юриста по семейным вопросам, консультация</t>
  </si>
  <si>
    <t>Аренда индивидуального банковского сейфа, месяц</t>
  </si>
  <si>
    <t>Все товары и услуги</t>
  </si>
  <si>
    <t>Все товары</t>
  </si>
  <si>
    <t>Базовый индекс потребительских цен</t>
  </si>
  <si>
    <t>Все товары (без алкогольных напитков)</t>
  </si>
  <si>
    <t>Продовольственные товары (без алкогольных напитков)</t>
  </si>
  <si>
    <t>Продовольственные товары</t>
  </si>
  <si>
    <t>Непродовольственные товары</t>
  </si>
  <si>
    <t>Алкогольные напитки</t>
  </si>
  <si>
    <t>Мясопродукты</t>
  </si>
  <si>
    <t>Рыбопродукты</t>
  </si>
  <si>
    <t>Ткани</t>
  </si>
  <si>
    <t>Трикотажные изделия</t>
  </si>
  <si>
    <t>Макаронные и крупяные изделия</t>
  </si>
  <si>
    <t>Плодоовощная продукция, включая картофель</t>
  </si>
  <si>
    <t>Масло и жиры</t>
  </si>
  <si>
    <t>Чай, кофе, какао</t>
  </si>
  <si>
    <t>Соль, соус, специи, концентраты</t>
  </si>
  <si>
    <t>Одежда</t>
  </si>
  <si>
    <t>Медицинские товары</t>
  </si>
  <si>
    <t>Топливо моторное</t>
  </si>
  <si>
    <t>Моющие и чистящие средства</t>
  </si>
  <si>
    <t>Одежда для детей школьного возраста</t>
  </si>
  <si>
    <t>Одежда для детей дошкольного возраста</t>
  </si>
  <si>
    <t>Белье для детей ясельного возраста</t>
  </si>
  <si>
    <t>Все товары и услуги (без овощей, картофеля и фруктов)</t>
  </si>
  <si>
    <t>Все товары (без овощей, картофеля и фруктов)</t>
  </si>
  <si>
    <t>Продовольственные товары (без овощей, картофеля и фруктов)</t>
  </si>
  <si>
    <t>Оплата холодного водоснабжения и водоотведения</t>
  </si>
  <si>
    <t>Оплата горячего водоснабжения</t>
  </si>
  <si>
    <t>Жилищные услуги без аренды квартир у частных лиц</t>
  </si>
  <si>
    <t>Газ сетевой</t>
  </si>
  <si>
    <t>Все товары и услуги (без товаров и услуг, входящих в расчет БИПЦ)</t>
  </si>
  <si>
    <t>Ремонт, пошив одежды и обуви</t>
  </si>
  <si>
    <t>Ремонт и техническое обслуживание бытовой радиоэлектронной аппаратуры, бытовых машин и приборов</t>
  </si>
  <si>
    <t>Ремонт и техническое обслуживание транспортных средств</t>
  </si>
  <si>
    <t>Химическая чистка, услуги прачечных</t>
  </si>
  <si>
    <t>Ремонт жилищ</t>
  </si>
  <si>
    <t>Услуги фотоателье</t>
  </si>
  <si>
    <t>Услуги бань и душевых</t>
  </si>
  <si>
    <t>Услуги парикмахерских</t>
  </si>
  <si>
    <t>Ритуальные услуги</t>
  </si>
  <si>
    <t>Городской пассажирский транспорт</t>
  </si>
  <si>
    <t>Мясо и птица</t>
  </si>
  <si>
    <t>Мясо птицы</t>
  </si>
  <si>
    <t>Мясо индейки,кг</t>
  </si>
  <si>
    <t>Мясо животных</t>
  </si>
  <si>
    <t>Говядина</t>
  </si>
  <si>
    <t>Свинина</t>
  </si>
  <si>
    <t>Полуфабрикаты мясные</t>
  </si>
  <si>
    <t>Субпродукты мясные</t>
  </si>
  <si>
    <t>Колбасные изделия и продукты из мяса и птицы</t>
  </si>
  <si>
    <t>Колбасные изделия</t>
  </si>
  <si>
    <t>Продукты из мяса и птицы копченые</t>
  </si>
  <si>
    <t>Консервы мясные</t>
  </si>
  <si>
    <t>Рыба и морепродукты пищевые</t>
  </si>
  <si>
    <t>Рыба мороженая (кроме сельди)</t>
  </si>
  <si>
    <t>Филе рыбное мороженое</t>
  </si>
  <si>
    <t>Сельди</t>
  </si>
  <si>
    <t>Консервы рыбные</t>
  </si>
  <si>
    <t>Маргарин и маргариновая продукция</t>
  </si>
  <si>
    <t>Молоко и молочная продукция</t>
  </si>
  <si>
    <t>Молоко питьевое и молочный напиток</t>
  </si>
  <si>
    <t>Молоко питьевое</t>
  </si>
  <si>
    <t>Творог</t>
  </si>
  <si>
    <t>Сыр</t>
  </si>
  <si>
    <t>Сыры плавленые, кг</t>
  </si>
  <si>
    <t>Консервы овощные</t>
  </si>
  <si>
    <t>Консервы фруктово-ягодные</t>
  </si>
  <si>
    <t>Яйца</t>
  </si>
  <si>
    <t>Яйца куриные, 10 шт.</t>
  </si>
  <si>
    <t>Сахар</t>
  </si>
  <si>
    <t>Сахар-песок, кг</t>
  </si>
  <si>
    <t>Кондитерские изделия</t>
  </si>
  <si>
    <t>Шоколад и изделия кондитерские сахаристые</t>
  </si>
  <si>
    <t>Конфеты шоколадные</t>
  </si>
  <si>
    <t>Изделия мучные кондитерские</t>
  </si>
  <si>
    <t>Варенье, джем, повидло, мед</t>
  </si>
  <si>
    <t>Кофе</t>
  </si>
  <si>
    <t>Чай</t>
  </si>
  <si>
    <t>Мука</t>
  </si>
  <si>
    <t>Хлеб и хлебобулочные изделия</t>
  </si>
  <si>
    <t>Хлеб и булочные изделия из пшеничной муки</t>
  </si>
  <si>
    <t>Крупа и бобовые</t>
  </si>
  <si>
    <t>Рис шлифованный, кг</t>
  </si>
  <si>
    <t>Пшено, кг</t>
  </si>
  <si>
    <t>Крупа гречневая-ядрица, кг</t>
  </si>
  <si>
    <t>Макаронные изделия</t>
  </si>
  <si>
    <t>Картофель, кг</t>
  </si>
  <si>
    <t>Овощи</t>
  </si>
  <si>
    <t>Капуста белокочанная свежая, кг</t>
  </si>
  <si>
    <t>Зелень свежая, кг</t>
  </si>
  <si>
    <t>Лук репчатый, кг</t>
  </si>
  <si>
    <t>Свёкла столовая, кг</t>
  </si>
  <si>
    <t>Морковь, кг</t>
  </si>
  <si>
    <t>Чеснок, кг</t>
  </si>
  <si>
    <t>Огурцы свежие, кг</t>
  </si>
  <si>
    <t>Помидоры свежие, кг</t>
  </si>
  <si>
    <t>Фрукты и цитрусовые</t>
  </si>
  <si>
    <t>Яблоки, кг</t>
  </si>
  <si>
    <t>Груши, кг</t>
  </si>
  <si>
    <t>Апельсины, кг</t>
  </si>
  <si>
    <t>Виноград, кг</t>
  </si>
  <si>
    <t>Лимоны, кг</t>
  </si>
  <si>
    <t>Бананы, кг</t>
  </si>
  <si>
    <t>Водка</t>
  </si>
  <si>
    <t>Вина виноградные</t>
  </si>
  <si>
    <t>Коньяк</t>
  </si>
  <si>
    <t>Коньяк ординарный отечественный, л</t>
  </si>
  <si>
    <t>Шампанское</t>
  </si>
  <si>
    <t>Вино игристое отечественное, л</t>
  </si>
  <si>
    <t>Пиво</t>
  </si>
  <si>
    <t>Напитки безалкогольные</t>
  </si>
  <si>
    <t>Мороженое</t>
  </si>
  <si>
    <t>Общественное питание</t>
  </si>
  <si>
    <t>Продукция предприятий общественного питания быстрого обслуживания (сэндвич типа "Гамбургер"), шт.</t>
  </si>
  <si>
    <t>Ткани хлопчатобумажные</t>
  </si>
  <si>
    <t>Ткани шерстяные</t>
  </si>
  <si>
    <t>Ткани шелковые</t>
  </si>
  <si>
    <t>Полотенца</t>
  </si>
  <si>
    <t>Одежда и белье</t>
  </si>
  <si>
    <t>Одежда мужская</t>
  </si>
  <si>
    <t>Одежда женская</t>
  </si>
  <si>
    <t>Одежда детская</t>
  </si>
  <si>
    <t>Белье постельное</t>
  </si>
  <si>
    <t>Комплект постельного белья полутораспальный из хлопчатобумажной ткани, комплект</t>
  </si>
  <si>
    <t>Меха и меховые изделия</t>
  </si>
  <si>
    <t>Пальто женское меховое и дубленка, шт.</t>
  </si>
  <si>
    <t>Верхний трикотаж, прочие изделия верхнего трикотажа</t>
  </si>
  <si>
    <t>Бельевой трикотаж</t>
  </si>
  <si>
    <t>Чулочно-носочные изделия</t>
  </si>
  <si>
    <t>Обувь кожаная, текстильная и комбинированная</t>
  </si>
  <si>
    <t>Обувь женская</t>
  </si>
  <si>
    <t>Сапоги женские зимние с верхом из натуральной кожи, пара</t>
  </si>
  <si>
    <t>Обувь детская</t>
  </si>
  <si>
    <t>Сапоги, ботинки для детей школьного возраста зимние с верхом из натуральной кожи, пара</t>
  </si>
  <si>
    <t>Обувь мужская</t>
  </si>
  <si>
    <t>Сапоги, ботинки мужские зимние с верхом из натуральной кожи, пара</t>
  </si>
  <si>
    <t>Обувь домашняя</t>
  </si>
  <si>
    <t>Обувь кроссовая и спортивная для взрослых</t>
  </si>
  <si>
    <t>Обувь резиновая</t>
  </si>
  <si>
    <t>Парфюмерно-косметические товары</t>
  </si>
  <si>
    <t>Галантерея</t>
  </si>
  <si>
    <t>Нитки</t>
  </si>
  <si>
    <t>Табачные изделия</t>
  </si>
  <si>
    <t>Спички</t>
  </si>
  <si>
    <t>Мебель</t>
  </si>
  <si>
    <t>Шкаф навесной кухонный (полка), двухстворчатый, шт.</t>
  </si>
  <si>
    <t>Ковры и ковровые изделия</t>
  </si>
  <si>
    <t>Металлическая посуда и металлические предметы домашнего обихода</t>
  </si>
  <si>
    <t>Стеклянная посуда</t>
  </si>
  <si>
    <t>Фарфоро-фаянсовая посуда</t>
  </si>
  <si>
    <t>Часы</t>
  </si>
  <si>
    <t>Электротовары и другие бытовые приборы</t>
  </si>
  <si>
    <t>Холодильники бытовые</t>
  </si>
  <si>
    <t>Стиральные машины бытовые</t>
  </si>
  <si>
    <t>Инструменты и оборудование</t>
  </si>
  <si>
    <t>Бумажно-беловые товары</t>
  </si>
  <si>
    <t>Школьно-письменные принадлежности и канцелярские товары</t>
  </si>
  <si>
    <t>Печатные издания</t>
  </si>
  <si>
    <t>Велосипеды и мотоциклы</t>
  </si>
  <si>
    <t>Телерадиотовары</t>
  </si>
  <si>
    <t>Персональные компьютеры</t>
  </si>
  <si>
    <t>Средства связи</t>
  </si>
  <si>
    <t>Телефонный аппарат стационарный, шт.</t>
  </si>
  <si>
    <t>Игрушки</t>
  </si>
  <si>
    <t>Прочие культтовары</t>
  </si>
  <si>
    <t>Товары для физической культуры, спорта и туризма</t>
  </si>
  <si>
    <t>Строительные материалы</t>
  </si>
  <si>
    <t>Пиломатериалы</t>
  </si>
  <si>
    <t>Еврошифер, 10м2</t>
  </si>
  <si>
    <t>Материалы строительные, кроме сборных железобетонных конструкций и деталей</t>
  </si>
  <si>
    <t>Ювелирные изделия</t>
  </si>
  <si>
    <t>Легковые автомобили</t>
  </si>
  <si>
    <t>Бензин автомобильный</t>
  </si>
  <si>
    <t>Бензин автомобильный марки АИ-92, л</t>
  </si>
  <si>
    <t>Бензин автомобильный марки АИ-95, л</t>
  </si>
  <si>
    <t>Дизельное топливо, л</t>
  </si>
  <si>
    <t>Газовое моторное топливо, л</t>
  </si>
  <si>
    <t>Бензин автомобильный марки АИ-98 и выше, л</t>
  </si>
  <si>
    <t>Медикаменты</t>
  </si>
  <si>
    <t>Ксилометазолин, 10 мл</t>
  </si>
  <si>
    <t>Ацетилсалициловая кислота,  10 таблеток</t>
  </si>
  <si>
    <t>Дротаверин (Но-шпа), 100 таблеток</t>
  </si>
  <si>
    <t>Метамизол натрия, 10 таблеток</t>
  </si>
  <si>
    <t>Эналаприл, 10 таблеток</t>
  </si>
  <si>
    <t>Амброксол, 10 таблеток</t>
  </si>
  <si>
    <t>Комбинированные анальгетики, 10 таблеток</t>
  </si>
  <si>
    <t>Винпоцетин, 5 мг, 10 таблеток</t>
  </si>
  <si>
    <t>Панкреатин, 10 таблеток</t>
  </si>
  <si>
    <t>Супрастин, 10 таблеток</t>
  </si>
  <si>
    <t>Флуоцинолона ацетонид, 0,025% мазь, 15 г</t>
  </si>
  <si>
    <t>Смекта, порошок 3 г, 10 пакетов</t>
  </si>
  <si>
    <t>Алмагель, суспензия, 200 мл</t>
  </si>
  <si>
    <t>Сульфацетамид, 20%, 5 мл</t>
  </si>
  <si>
    <t>Бисопролол, 10 таблеток</t>
  </si>
  <si>
    <t>Эссенциале форте Н, 300 мг, 10 капсул</t>
  </si>
  <si>
    <t>Глицин, 100 мг, 50 таблеток</t>
  </si>
  <si>
    <t>Аллохол, 50 таблеток</t>
  </si>
  <si>
    <t>Машина швейная, шт.</t>
  </si>
  <si>
    <t>Перевязочные материалы</t>
  </si>
  <si>
    <t>Топливо</t>
  </si>
  <si>
    <t>Уголь, т</t>
  </si>
  <si>
    <t>Дрова, м3</t>
  </si>
  <si>
    <t>Садоводство</t>
  </si>
  <si>
    <t>Товары для животных</t>
  </si>
  <si>
    <t>Услуги</t>
  </si>
  <si>
    <t>Бытовые услуги</t>
  </si>
  <si>
    <t>Ремонт, пошив одежды</t>
  </si>
  <si>
    <t>Рытье могилы, услуга</t>
  </si>
  <si>
    <t>Замена элементов питания в наручных часах, услуга</t>
  </si>
  <si>
    <t>Другие бытовые услуги</t>
  </si>
  <si>
    <t>Услуги пассажирского транспорта</t>
  </si>
  <si>
    <t>Автомобильный транспорт</t>
  </si>
  <si>
    <t>Проезд в трамвае, поездка</t>
  </si>
  <si>
    <t>Проезд в троллейбусе, поездка</t>
  </si>
  <si>
    <t>Проезд в метро, поездка</t>
  </si>
  <si>
    <t>Комбинированный билет для проезда в городском пассажирском транспорте в течение месяца, билет</t>
  </si>
  <si>
    <t>Городской автомобильный  транспорт</t>
  </si>
  <si>
    <t>Проезд в городском автобусе,поездка</t>
  </si>
  <si>
    <t>Поезда дальнего следования</t>
  </si>
  <si>
    <t>Воздушный транспорт</t>
  </si>
  <si>
    <t>Полет в салоне экономического класса самолета, в расчете на 1000 км пути</t>
  </si>
  <si>
    <t>Городской электрический транспорт</t>
  </si>
  <si>
    <t>Железнодорожный транспорт</t>
  </si>
  <si>
    <t>Проезд в пригородном поезде, поездка</t>
  </si>
  <si>
    <t>Проезд в купейном вагоне скорого нефирменного поезда дальнего следования, в расчете на 100 км пути</t>
  </si>
  <si>
    <t>Проезд в купейном вагоне скорого фирменного поезда дальнего следования, в расчете на 100 км пути</t>
  </si>
  <si>
    <t>Проезд в плацкартном вагоне скорого нефирменного поезда дальнего следования, в расчете на 100 км пути</t>
  </si>
  <si>
    <t>Проезд в плацкартном вагоне скорого фирменного поезда дальнего следования, в расчете на 100 км пути</t>
  </si>
  <si>
    <t>Пересылка простого письма внутри России, массой до 20 г, шт.</t>
  </si>
  <si>
    <t>Плата за пересылку простой посылки внутри России массой 1-2 кг,шт.</t>
  </si>
  <si>
    <t>Городская телефонная связь</t>
  </si>
  <si>
    <t>Абонентская плата за неограниченный объем местных телефонных соединений, месяц</t>
  </si>
  <si>
    <t>Предоставление абоненту в постоянное пользование абонентской линии независимо от ее типа, месяц</t>
  </si>
  <si>
    <t>Абонентская плата при комбинированной системе оплаты услуг местной телефонной связи, месяц</t>
  </si>
  <si>
    <t>Междугородная телефонная связь</t>
  </si>
  <si>
    <t>Предоставление междугородных телефонных соединений (разговоров) автоматическим способом на расстояние 601-1200 км, минута</t>
  </si>
  <si>
    <t>Предоставление междугородных телефонных соединений (разговоров) автоматическим способом на расстояние 1201-3000 км, минута</t>
  </si>
  <si>
    <t>Проводное вещание</t>
  </si>
  <si>
    <t>Абонентская плата за радиотрансляционную точку, месяц</t>
  </si>
  <si>
    <t>Беспроводная радиосвязь</t>
  </si>
  <si>
    <t>Услуги по подключению к сети Интернет</t>
  </si>
  <si>
    <t>Услуги телевещания</t>
  </si>
  <si>
    <t>Услуги организаций ЖКХ, оказываемые населению</t>
  </si>
  <si>
    <t>Оплата жилья в домах государственного и муниципального жилищных фондов</t>
  </si>
  <si>
    <t>Содержание, ремонт жилья для граждан-собственников жилья в результате приватизации, граждан-собственников жилых помещений по иным основаниям, м2 общей площади</t>
  </si>
  <si>
    <t>Услуги по организации и выполнению работ по эксплуатации домов ЖК, ЖСК, ТСЖ, м2 общей площади</t>
  </si>
  <si>
    <t>Содержание и ремонт жилья в государственном и муниципальном жилищных фондах, м2 общей площади</t>
  </si>
  <si>
    <t>Наём жилых помещений в государственном и муниципальном жилищных фондах, м2 общей площади</t>
  </si>
  <si>
    <t>Газ сетевой, месяц с человека</t>
  </si>
  <si>
    <t>Обращение с твердыми коммунальными отходами, с человека</t>
  </si>
  <si>
    <t>Водоснабжение горячее, м3</t>
  </si>
  <si>
    <t>Отопление, Гкал</t>
  </si>
  <si>
    <t>Газ сжиженный</t>
  </si>
  <si>
    <t>Газ сжиженный, месяц с человека</t>
  </si>
  <si>
    <t>Водоснабжение холодное, м3</t>
  </si>
  <si>
    <t>Водоотведение, м3</t>
  </si>
  <si>
    <t>Газ сжиженный, м3</t>
  </si>
  <si>
    <t>Газоснабжение</t>
  </si>
  <si>
    <t>Газ сетевой, м3</t>
  </si>
  <si>
    <t>Коммунальные услуги</t>
  </si>
  <si>
    <t>Электроэнергия в квартирах без электроплит за минимальный объем потребления, в расчете за 100 кВт.ч</t>
  </si>
  <si>
    <t>Электроэнергия  в квартирах без электроплит сверх минимального объема потребления, в расчете за 100 кВт.ч</t>
  </si>
  <si>
    <t>Электроэнергия в квартирах с электроплитами за минимальный объем потребления, в расчете за 100 кВт.ч</t>
  </si>
  <si>
    <t>Электроэнергия в квартирах с электроплитами сверх минимального объема потребления, в расчете за 100 кВт.ч</t>
  </si>
  <si>
    <t>Услуги по снабжению электроэнергией</t>
  </si>
  <si>
    <t>Жилищные услуги</t>
  </si>
  <si>
    <t>Услуги гостиниц и прочих мест проживания</t>
  </si>
  <si>
    <t>Услуги образования</t>
  </si>
  <si>
    <t>Услуги дошкольного воспитания</t>
  </si>
  <si>
    <t>Дополнительные занятия для детей дошкольного возраста, академический час</t>
  </si>
  <si>
    <t>Услуги организаций культуры</t>
  </si>
  <si>
    <t>Услуги в сфере туризма</t>
  </si>
  <si>
    <t>Услуги в сфере зарубежного туризма</t>
  </si>
  <si>
    <t>Экскурсионные услуги</t>
  </si>
  <si>
    <t>Услуги в сфере внутреннего туризма</t>
  </si>
  <si>
    <t>Санаторно-оздоровительные услуги</t>
  </si>
  <si>
    <t>Медицинские услуги</t>
  </si>
  <si>
    <t>Пребывание пациента в круглосуточном стационаре,койко день</t>
  </si>
  <si>
    <t>Ветеринарные услуги</t>
  </si>
  <si>
    <t>Услуги правового характера</t>
  </si>
  <si>
    <t>Услуги банков</t>
  </si>
  <si>
    <t>Услуги страхования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</si>
  <si>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</si>
  <si>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Услуги физической культуры и спорта</t>
  </si>
  <si>
    <t>Услуги среднего образования</t>
  </si>
  <si>
    <t>Услуги профессионального обучения</t>
  </si>
  <si>
    <t>Услуги высшего образования</t>
  </si>
  <si>
    <t>Обучение в негосударственных образовательных организациях высшего профессионального образования, семестр</t>
  </si>
  <si>
    <t>Обучение в государственных и муниципальных образовательных организациях высшего профессионального образования, семестр</t>
  </si>
  <si>
    <t>Услуги в системе образования</t>
  </si>
  <si>
    <t>Посреднические и прочие услуги</t>
  </si>
  <si>
    <t>Повторное получение гербового документа в органах ЗАГС, документ</t>
  </si>
  <si>
    <t>Алтея лекарственного травы экстракт, 10 таблеток</t>
  </si>
  <si>
    <t>Амлодипин, 10 таблеток</t>
  </si>
  <si>
    <t>Амоксициллин с клавулановой кислотой, 500 мг + 125 мг, 10 таблеток</t>
  </si>
  <si>
    <t>Аскорбиновая кислота, 100 драже</t>
  </si>
  <si>
    <t>Аскофен-П, 10 таблеток</t>
  </si>
  <si>
    <t>Аторвастатин, 10 таблеток</t>
  </si>
  <si>
    <t>Беталок ЗОК, 10 таблеток</t>
  </si>
  <si>
    <t>Блоки строительные, 1000 шт.</t>
  </si>
  <si>
    <t>Вино виноградное крепленое, л</t>
  </si>
  <si>
    <t>Вино виноградное столовое, л</t>
  </si>
  <si>
    <t>Вода минеральная и питьевая</t>
  </si>
  <si>
    <t>Вода минеральная, л</t>
  </si>
  <si>
    <t>Водка, л</t>
  </si>
  <si>
    <t>Водорода пероксид, 100 мл</t>
  </si>
  <si>
    <t>Гепариновая мазь, 25 г</t>
  </si>
  <si>
    <t>Граммидин, 10 таблеток</t>
  </si>
  <si>
    <t>Грибы свежие, кг</t>
  </si>
  <si>
    <t>Гриппферон, 10 мл</t>
  </si>
  <si>
    <t>Дезинфицирующее средство для поверхностей, л</t>
  </si>
  <si>
    <t>Диклофенак, 15 мл</t>
  </si>
  <si>
    <t>Жидкие средства для стирки,  л</t>
  </si>
  <si>
    <t>Ибупрофен, 10 таблеток</t>
  </si>
  <si>
    <t>Ингалипт, аэрозоль для местного применения, 30 мл</t>
  </si>
  <si>
    <t>Интерферон альфа-2В, 10 мл</t>
  </si>
  <si>
    <t>Канефрон Н, 60 таблеток</t>
  </si>
  <si>
    <t>Кеторолак, 10 таблеток</t>
  </si>
  <si>
    <t>Кефир, кг</t>
  </si>
  <si>
    <t>Компримированный природный газ, м3</t>
  </si>
  <si>
    <t>Кремация, услуга</t>
  </si>
  <si>
    <t>Курьерская доставка, услуга</t>
  </si>
  <si>
    <t>Лизобакт, 10 таблеток</t>
  </si>
  <si>
    <t>Лозартан, 10 таблеток</t>
  </si>
  <si>
    <t>Междугородная телефонная связь, минута</t>
  </si>
  <si>
    <t>Мелоксикам, 10 таблеток</t>
  </si>
  <si>
    <t>Метопролол, 10 таблеток</t>
  </si>
  <si>
    <t>Натрия хлорид, 0,9%, 100 мл</t>
  </si>
  <si>
    <t>Омепразол, 10 капсул</t>
  </si>
  <si>
    <t>Пальто женское зимнее, шт.</t>
  </si>
  <si>
    <t>Парацетамол, 10 таблеток</t>
  </si>
  <si>
    <t>Перец сладкий свежий, кг</t>
  </si>
  <si>
    <t>Печень птицы, кг</t>
  </si>
  <si>
    <t>Погребение, услуга</t>
  </si>
  <si>
    <t>Помада, шт.</t>
  </si>
  <si>
    <t>Ремонт телевизоров, услуга</t>
  </si>
  <si>
    <t>Речной круиз на территории России, поездка</t>
  </si>
  <si>
    <t>Римантадин, 10 таблеток</t>
  </si>
  <si>
    <t>Розувастатин, 10 таблеток</t>
  </si>
  <si>
    <t>Салициловая кислота, 40 мл</t>
  </si>
  <si>
    <t>Санитарно-гигиеническая маска (медицинская), шт.</t>
  </si>
  <si>
    <t>Сигареты с фильтром, пачка</t>
  </si>
  <si>
    <t>Спиронолактон, 10 таблеток</t>
  </si>
  <si>
    <t>Сыры твердые, полутвердые и мягкие, кг</t>
  </si>
  <si>
    <t>Трекрезан, 10 таблеток</t>
  </si>
  <si>
    <t>Хлоргексидин, раствор для наружного применения, 0,05%, 100 мл</t>
  </si>
  <si>
    <t>Хлоропирамин, 10 таблеток</t>
  </si>
  <si>
    <t>Цетиризин, 10 таблеток</t>
  </si>
  <si>
    <t>Цетрин, 10 таблеток</t>
  </si>
  <si>
    <t>Старое основное название</t>
  </si>
  <si>
    <t>К предыдущему месяцу</t>
  </si>
  <si>
    <t>44</t>
  </si>
  <si>
    <t>1</t>
  </si>
  <si>
    <t>10</t>
  </si>
  <si>
    <t>100</t>
  </si>
  <si>
    <t>1000</t>
  </si>
  <si>
    <t>1001</t>
  </si>
  <si>
    <t>105</t>
  </si>
  <si>
    <t>106</t>
  </si>
  <si>
    <t>11</t>
  </si>
  <si>
    <t>110</t>
  </si>
  <si>
    <t>1100</t>
  </si>
  <si>
    <t>1102</t>
  </si>
  <si>
    <t>1103</t>
  </si>
  <si>
    <t>111</t>
  </si>
  <si>
    <t>1110</t>
  </si>
  <si>
    <t>1111</t>
  </si>
  <si>
    <t>1112</t>
  </si>
  <si>
    <t>112</t>
  </si>
  <si>
    <t>1120</t>
  </si>
  <si>
    <t>1123</t>
  </si>
  <si>
    <t>113</t>
  </si>
  <si>
    <t>114</t>
  </si>
  <si>
    <t>1140</t>
  </si>
  <si>
    <t>115</t>
  </si>
  <si>
    <t>116</t>
  </si>
  <si>
    <t>117</t>
  </si>
  <si>
    <t>119</t>
  </si>
  <si>
    <t>12</t>
  </si>
  <si>
    <t>1200</t>
  </si>
  <si>
    <t>1202</t>
  </si>
  <si>
    <t>1203</t>
  </si>
  <si>
    <t>130</t>
  </si>
  <si>
    <t>1300</t>
  </si>
  <si>
    <t>1302</t>
  </si>
  <si>
    <t>1303</t>
  </si>
  <si>
    <t>1304</t>
  </si>
  <si>
    <t>1305</t>
  </si>
  <si>
    <t>131</t>
  </si>
  <si>
    <t>132</t>
  </si>
  <si>
    <t>14</t>
  </si>
  <si>
    <t>140</t>
  </si>
  <si>
    <t>1400</t>
  </si>
  <si>
    <t>1401</t>
  </si>
  <si>
    <t>1402</t>
  </si>
  <si>
    <t>150</t>
  </si>
  <si>
    <t>1500</t>
  </si>
  <si>
    <t>1501</t>
  </si>
  <si>
    <t>1600</t>
  </si>
  <si>
    <t>1601</t>
  </si>
  <si>
    <t>1700</t>
  </si>
  <si>
    <t>1701</t>
  </si>
  <si>
    <t>1702</t>
  </si>
  <si>
    <t>1707</t>
  </si>
  <si>
    <t>1708</t>
  </si>
  <si>
    <t>1710</t>
  </si>
  <si>
    <t>1711</t>
  </si>
  <si>
    <t>1712</t>
  </si>
  <si>
    <t>1714</t>
  </si>
  <si>
    <t>1715</t>
  </si>
  <si>
    <t>1716</t>
  </si>
  <si>
    <t>1717</t>
  </si>
  <si>
    <t>1718</t>
  </si>
  <si>
    <t>1720</t>
  </si>
  <si>
    <t>1730</t>
  </si>
  <si>
    <t>1800</t>
  </si>
  <si>
    <t>1801</t>
  </si>
  <si>
    <t>1802</t>
  </si>
  <si>
    <t>1902</t>
  </si>
  <si>
    <t>1903</t>
  </si>
  <si>
    <t>1904</t>
  </si>
  <si>
    <t>1905</t>
  </si>
  <si>
    <t>1910</t>
  </si>
  <si>
    <t>1920</t>
  </si>
  <si>
    <t>2</t>
  </si>
  <si>
    <t>20</t>
  </si>
  <si>
    <t>200</t>
  </si>
  <si>
    <t>2001</t>
  </si>
  <si>
    <t>2002</t>
  </si>
  <si>
    <t>201</t>
  </si>
  <si>
    <t>202</t>
  </si>
  <si>
    <t>204</t>
  </si>
  <si>
    <t>205</t>
  </si>
  <si>
    <t>208</t>
  </si>
  <si>
    <t>209</t>
  </si>
  <si>
    <t>21</t>
  </si>
  <si>
    <t>210</t>
  </si>
  <si>
    <t>2100</t>
  </si>
  <si>
    <t>2101</t>
  </si>
  <si>
    <t>22</t>
  </si>
  <si>
    <t>220</t>
  </si>
  <si>
    <t>2200</t>
  </si>
  <si>
    <t>2201</t>
  </si>
  <si>
    <t>2204</t>
  </si>
  <si>
    <t>2205</t>
  </si>
  <si>
    <t>2206</t>
  </si>
  <si>
    <t>2210</t>
  </si>
  <si>
    <t>230</t>
  </si>
  <si>
    <t>2300</t>
  </si>
  <si>
    <t>2301</t>
  </si>
  <si>
    <t>2302</t>
  </si>
  <si>
    <t>2303</t>
  </si>
  <si>
    <t>2306</t>
  </si>
  <si>
    <t>2307</t>
  </si>
  <si>
    <t>2308</t>
  </si>
  <si>
    <t>2309</t>
  </si>
  <si>
    <t>24</t>
  </si>
  <si>
    <t>2400</t>
  </si>
  <si>
    <t>2401</t>
  </si>
  <si>
    <t>2403</t>
  </si>
  <si>
    <t>25</t>
  </si>
  <si>
    <t>2501</t>
  </si>
  <si>
    <t>2600</t>
  </si>
  <si>
    <t>2601</t>
  </si>
  <si>
    <t>2603</t>
  </si>
  <si>
    <t>2604</t>
  </si>
  <si>
    <t>2605</t>
  </si>
  <si>
    <t>2611</t>
  </si>
  <si>
    <t>2621</t>
  </si>
  <si>
    <t>2623</t>
  </si>
  <si>
    <t>2631</t>
  </si>
  <si>
    <t>2700</t>
  </si>
  <si>
    <t>2701</t>
  </si>
  <si>
    <t>2702</t>
  </si>
  <si>
    <t>2703</t>
  </si>
  <si>
    <t>2704</t>
  </si>
  <si>
    <t>2705</t>
  </si>
  <si>
    <t>2706</t>
  </si>
  <si>
    <t>2711</t>
  </si>
  <si>
    <t>2712</t>
  </si>
  <si>
    <t>2810</t>
  </si>
  <si>
    <t>2900</t>
  </si>
  <si>
    <t>3</t>
  </si>
  <si>
    <t>30</t>
  </si>
  <si>
    <t>300</t>
  </si>
  <si>
    <t>3000</t>
  </si>
  <si>
    <t>3002</t>
  </si>
  <si>
    <t>302</t>
  </si>
  <si>
    <t>3100</t>
  </si>
  <si>
    <t>3102</t>
  </si>
  <si>
    <t>3200</t>
  </si>
  <si>
    <t>3300</t>
  </si>
  <si>
    <t>3303</t>
  </si>
  <si>
    <t>3305</t>
  </si>
  <si>
    <t>3400</t>
  </si>
  <si>
    <t>3403</t>
  </si>
  <si>
    <t>3600</t>
  </si>
  <si>
    <t>3601</t>
  </si>
  <si>
    <t>3602</t>
  </si>
  <si>
    <t>3606</t>
  </si>
  <si>
    <t>3607</t>
  </si>
  <si>
    <t>3608</t>
  </si>
  <si>
    <t>3700</t>
  </si>
  <si>
    <t>3709</t>
  </si>
  <si>
    <t>3800</t>
  </si>
  <si>
    <t>3808</t>
  </si>
  <si>
    <t>3900</t>
  </si>
  <si>
    <t>3902</t>
  </si>
  <si>
    <t>3903</t>
  </si>
  <si>
    <t>4</t>
  </si>
  <si>
    <t>400</t>
  </si>
  <si>
    <t>401</t>
  </si>
  <si>
    <t>403</t>
  </si>
  <si>
    <t>404</t>
  </si>
  <si>
    <t>405</t>
  </si>
  <si>
    <t>4050</t>
  </si>
  <si>
    <t>4052</t>
  </si>
  <si>
    <t>4056</t>
  </si>
  <si>
    <t>409</t>
  </si>
  <si>
    <t>41</t>
  </si>
  <si>
    <t>4100</t>
  </si>
  <si>
    <t>411</t>
  </si>
  <si>
    <t>4110</t>
  </si>
  <si>
    <t>4113</t>
  </si>
  <si>
    <t>4116</t>
  </si>
  <si>
    <t>4117</t>
  </si>
  <si>
    <t>4118</t>
  </si>
  <si>
    <t>412</t>
  </si>
  <si>
    <t>4120</t>
  </si>
  <si>
    <t>4121</t>
  </si>
  <si>
    <t>4125</t>
  </si>
  <si>
    <t>4126</t>
  </si>
  <si>
    <t>4128</t>
  </si>
  <si>
    <t>4129</t>
  </si>
  <si>
    <t>413</t>
  </si>
  <si>
    <t>4130</t>
  </si>
  <si>
    <t>4132</t>
  </si>
  <si>
    <t>4133</t>
  </si>
  <si>
    <t>4139</t>
  </si>
  <si>
    <t>414</t>
  </si>
  <si>
    <t>4141</t>
  </si>
  <si>
    <t>4145</t>
  </si>
  <si>
    <t>4147</t>
  </si>
  <si>
    <t>4148</t>
  </si>
  <si>
    <t>415</t>
  </si>
  <si>
    <t>4150</t>
  </si>
  <si>
    <t>4153</t>
  </si>
  <si>
    <t>4154</t>
  </si>
  <si>
    <t>4155</t>
  </si>
  <si>
    <t>4157</t>
  </si>
  <si>
    <t>4158</t>
  </si>
  <si>
    <t>4161</t>
  </si>
  <si>
    <t>4163</t>
  </si>
  <si>
    <t>4165</t>
  </si>
  <si>
    <t>4172</t>
  </si>
  <si>
    <t>4173</t>
  </si>
  <si>
    <t>4174</t>
  </si>
  <si>
    <t>4176</t>
  </si>
  <si>
    <t>4177</t>
  </si>
  <si>
    <t>4180</t>
  </si>
  <si>
    <t>4181</t>
  </si>
  <si>
    <t>4188</t>
  </si>
  <si>
    <t>4190</t>
  </si>
  <si>
    <t>4194</t>
  </si>
  <si>
    <t>4195</t>
  </si>
  <si>
    <t>4199</t>
  </si>
  <si>
    <t>42</t>
  </si>
  <si>
    <t>420</t>
  </si>
  <si>
    <t>4200</t>
  </si>
  <si>
    <t>4219</t>
  </si>
  <si>
    <t>43</t>
  </si>
  <si>
    <t>430</t>
  </si>
  <si>
    <t>4400</t>
  </si>
  <si>
    <t>4402</t>
  </si>
  <si>
    <t>4403</t>
  </si>
  <si>
    <t>4404</t>
  </si>
  <si>
    <t>4405</t>
  </si>
  <si>
    <t>4408</t>
  </si>
  <si>
    <t>4409</t>
  </si>
  <si>
    <t>4412</t>
  </si>
  <si>
    <t>4414</t>
  </si>
  <si>
    <t>4500</t>
  </si>
  <si>
    <t>4502</t>
  </si>
  <si>
    <t>4503</t>
  </si>
  <si>
    <t>4504</t>
  </si>
  <si>
    <t>4505</t>
  </si>
  <si>
    <t>4508</t>
  </si>
  <si>
    <t>4600</t>
  </si>
  <si>
    <t>4601</t>
  </si>
  <si>
    <t>4603</t>
  </si>
  <si>
    <t>4604</t>
  </si>
  <si>
    <t>4605</t>
  </si>
  <si>
    <t>47</t>
  </si>
  <si>
    <t>4700</t>
  </si>
  <si>
    <t>4710</t>
  </si>
  <si>
    <t>4712</t>
  </si>
  <si>
    <t>4713</t>
  </si>
  <si>
    <t>4726</t>
  </si>
  <si>
    <t>4730</t>
  </si>
  <si>
    <t>4731</t>
  </si>
  <si>
    <t>4735</t>
  </si>
  <si>
    <t>4738</t>
  </si>
  <si>
    <t>4744</t>
  </si>
  <si>
    <t>4746</t>
  </si>
  <si>
    <t>4747</t>
  </si>
  <si>
    <t>4748</t>
  </si>
  <si>
    <t>4750</t>
  </si>
  <si>
    <t>4751</t>
  </si>
  <si>
    <t>4752</t>
  </si>
  <si>
    <t>4753</t>
  </si>
  <si>
    <t>4760</t>
  </si>
  <si>
    <t>4770</t>
  </si>
  <si>
    <t>48</t>
  </si>
  <si>
    <t>4800</t>
  </si>
  <si>
    <t>4802</t>
  </si>
  <si>
    <t>4803</t>
  </si>
  <si>
    <t>49</t>
  </si>
  <si>
    <t>5</t>
  </si>
  <si>
    <t>500</t>
  </si>
  <si>
    <t>5001</t>
  </si>
  <si>
    <t>501</t>
  </si>
  <si>
    <t>502</t>
  </si>
  <si>
    <t>5101</t>
  </si>
  <si>
    <t>5102</t>
  </si>
  <si>
    <t>5201</t>
  </si>
  <si>
    <t>5300</t>
  </si>
  <si>
    <t>5303</t>
  </si>
  <si>
    <t>5309</t>
  </si>
  <si>
    <t>5311</t>
  </si>
  <si>
    <t>5313</t>
  </si>
  <si>
    <t>5318</t>
  </si>
  <si>
    <t>5319</t>
  </si>
  <si>
    <t>5400</t>
  </si>
  <si>
    <t>5401</t>
  </si>
  <si>
    <t>5403</t>
  </si>
  <si>
    <t>5405</t>
  </si>
  <si>
    <t>5406</t>
  </si>
  <si>
    <t>5410</t>
  </si>
  <si>
    <t>5411</t>
  </si>
  <si>
    <t>5412</t>
  </si>
  <si>
    <t>5419</t>
  </si>
  <si>
    <t>5500</t>
  </si>
  <si>
    <t>5501</t>
  </si>
  <si>
    <t>5600</t>
  </si>
  <si>
    <t>5700</t>
  </si>
  <si>
    <t>5701</t>
  </si>
  <si>
    <t>5800</t>
  </si>
  <si>
    <t>5802</t>
  </si>
  <si>
    <t>5803</t>
  </si>
  <si>
    <t>5810</t>
  </si>
  <si>
    <t>5811</t>
  </si>
  <si>
    <t>5812</t>
  </si>
  <si>
    <t>5817</t>
  </si>
  <si>
    <t>5818</t>
  </si>
  <si>
    <t>5819</t>
  </si>
  <si>
    <t>5820</t>
  </si>
  <si>
    <t>5821</t>
  </si>
  <si>
    <t>5822</t>
  </si>
  <si>
    <t>5823</t>
  </si>
  <si>
    <t>5900</t>
  </si>
  <si>
    <t>5903</t>
  </si>
  <si>
    <t>6</t>
  </si>
  <si>
    <t>600</t>
  </si>
  <si>
    <t>6000</t>
  </si>
  <si>
    <t>6100</t>
  </si>
  <si>
    <t>6103</t>
  </si>
  <si>
    <t>6200</t>
  </si>
  <si>
    <t>6202</t>
  </si>
  <si>
    <t>6300</t>
  </si>
  <si>
    <t>6305</t>
  </si>
  <si>
    <t>6400</t>
  </si>
  <si>
    <t>6413</t>
  </si>
  <si>
    <t>6416</t>
  </si>
  <si>
    <t>6418</t>
  </si>
  <si>
    <t>6420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</si>
  <si>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</si>
  <si>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</si>
  <si>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</si>
  <si>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</si>
  <si>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</si>
  <si>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</si>
  <si>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</si>
  <si>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</si>
  <si>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</si>
  <si>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6440</t>
  </si>
  <si>
    <t>6441</t>
  </si>
  <si>
    <t>6442</t>
  </si>
  <si>
    <t>6500</t>
  </si>
  <si>
    <t>6501</t>
  </si>
  <si>
    <t>6502</t>
  </si>
  <si>
    <t>6504</t>
  </si>
  <si>
    <t>6600</t>
  </si>
  <si>
    <t>6601</t>
  </si>
  <si>
    <t>6603</t>
  </si>
  <si>
    <t>6604</t>
  </si>
  <si>
    <t>6606</t>
  </si>
  <si>
    <t>6700</t>
  </si>
  <si>
    <t>6708</t>
  </si>
  <si>
    <t>6800</t>
  </si>
  <si>
    <t>6801</t>
  </si>
  <si>
    <t>6802</t>
  </si>
  <si>
    <t>6803</t>
  </si>
  <si>
    <t>7</t>
  </si>
  <si>
    <t>70</t>
  </si>
  <si>
    <t>7000</t>
  </si>
  <si>
    <t>7007</t>
  </si>
  <si>
    <t>701</t>
  </si>
  <si>
    <t>7022</t>
  </si>
  <si>
    <t>7030</t>
  </si>
  <si>
    <t>7031</t>
  </si>
  <si>
    <t>7032</t>
  </si>
  <si>
    <t>7033</t>
  </si>
  <si>
    <t>71</t>
  </si>
  <si>
    <t>7100</t>
  </si>
  <si>
    <t>7103</t>
  </si>
  <si>
    <t>7104</t>
  </si>
  <si>
    <t>72</t>
  </si>
  <si>
    <t>7200</t>
  </si>
  <si>
    <t>7202</t>
  </si>
  <si>
    <t>7207</t>
  </si>
  <si>
    <t>7208</t>
  </si>
  <si>
    <t>7300</t>
  </si>
  <si>
    <t>7305</t>
  </si>
  <si>
    <t>7350</t>
  </si>
  <si>
    <t>7351</t>
  </si>
  <si>
    <t>7400</t>
  </si>
  <si>
    <t>7403</t>
  </si>
  <si>
    <t>7407</t>
  </si>
  <si>
    <t>7411</t>
  </si>
  <si>
    <t>7415</t>
  </si>
  <si>
    <t>7418</t>
  </si>
  <si>
    <t>7419</t>
  </si>
  <si>
    <t>7420</t>
  </si>
  <si>
    <t>7421</t>
  </si>
  <si>
    <t>7422</t>
  </si>
  <si>
    <t>7423</t>
  </si>
  <si>
    <t>7425</t>
  </si>
  <si>
    <t>7426</t>
  </si>
  <si>
    <t>7427</t>
  </si>
  <si>
    <t>7428</t>
  </si>
  <si>
    <t>7429</t>
  </si>
  <si>
    <t>7430</t>
  </si>
  <si>
    <t>75</t>
  </si>
  <si>
    <t>7500</t>
  </si>
  <si>
    <t>7503</t>
  </si>
  <si>
    <t>76</t>
  </si>
  <si>
    <t>77</t>
  </si>
  <si>
    <t>7700</t>
  </si>
  <si>
    <t>7702</t>
  </si>
  <si>
    <t>7703</t>
  </si>
  <si>
    <t>7705</t>
  </si>
  <si>
    <t>7708</t>
  </si>
  <si>
    <t>78</t>
  </si>
  <si>
    <t>7800</t>
  </si>
  <si>
    <t>7802</t>
  </si>
  <si>
    <t>7803</t>
  </si>
  <si>
    <t>7804</t>
  </si>
  <si>
    <t>7805</t>
  </si>
  <si>
    <t>7806</t>
  </si>
  <si>
    <t>7900</t>
  </si>
  <si>
    <t>7909</t>
  </si>
  <si>
    <t>7916</t>
  </si>
  <si>
    <t>7917</t>
  </si>
  <si>
    <t>7921</t>
  </si>
  <si>
    <t>7922</t>
  </si>
  <si>
    <t>7924</t>
  </si>
  <si>
    <t>7926</t>
  </si>
  <si>
    <t>7927</t>
  </si>
  <si>
    <t>7929</t>
  </si>
  <si>
    <t>Цефтриаксон, 1 г</t>
  </si>
  <si>
    <t>7954</t>
  </si>
  <si>
    <t>7957</t>
  </si>
  <si>
    <t>7958</t>
  </si>
  <si>
    <t>7959</t>
  </si>
  <si>
    <t>7962</t>
  </si>
  <si>
    <t>7966</t>
  </si>
  <si>
    <t>7967</t>
  </si>
  <si>
    <t>7968</t>
  </si>
  <si>
    <t>7974</t>
  </si>
  <si>
    <t>7975</t>
  </si>
  <si>
    <t>7977</t>
  </si>
  <si>
    <t>7979</t>
  </si>
  <si>
    <t>7986</t>
  </si>
  <si>
    <t>7988</t>
  </si>
  <si>
    <t>7990</t>
  </si>
  <si>
    <t>7991</t>
  </si>
  <si>
    <t>7992</t>
  </si>
  <si>
    <t>7994</t>
  </si>
  <si>
    <t>7995</t>
  </si>
  <si>
    <t>Ингавирин, 10 капсул</t>
  </si>
  <si>
    <t>8</t>
  </si>
  <si>
    <t>80</t>
  </si>
  <si>
    <t>8008</t>
  </si>
  <si>
    <t>8009</t>
  </si>
  <si>
    <t>8012</t>
  </si>
  <si>
    <t>8013</t>
  </si>
  <si>
    <t>802</t>
  </si>
  <si>
    <t>81</t>
  </si>
  <si>
    <t>8100</t>
  </si>
  <si>
    <t>8101</t>
  </si>
  <si>
    <t>8102</t>
  </si>
  <si>
    <t>82</t>
  </si>
  <si>
    <t>8200</t>
  </si>
  <si>
    <t>8201</t>
  </si>
  <si>
    <t>8203</t>
  </si>
  <si>
    <t>83</t>
  </si>
  <si>
    <t>8300</t>
  </si>
  <si>
    <t>8301</t>
  </si>
  <si>
    <t>8302</t>
  </si>
  <si>
    <t>8303</t>
  </si>
  <si>
    <t>8310</t>
  </si>
  <si>
    <t>8311</t>
  </si>
  <si>
    <t>84</t>
  </si>
  <si>
    <t>85</t>
  </si>
  <si>
    <t>86</t>
  </si>
  <si>
    <t>87</t>
  </si>
  <si>
    <t>88</t>
  </si>
  <si>
    <t>89</t>
  </si>
  <si>
    <t>90</t>
  </si>
  <si>
    <t>9000</t>
  </si>
  <si>
    <t>9100</t>
  </si>
  <si>
    <t>9101</t>
  </si>
  <si>
    <t>9102</t>
  </si>
  <si>
    <t>9107</t>
  </si>
  <si>
    <t>9110</t>
  </si>
  <si>
    <t>9115</t>
  </si>
  <si>
    <t>9116</t>
  </si>
  <si>
    <t>9118</t>
  </si>
  <si>
    <t>9121</t>
  </si>
  <si>
    <t>9122</t>
  </si>
  <si>
    <t>9125</t>
  </si>
  <si>
    <t>9128</t>
  </si>
  <si>
    <t>9129</t>
  </si>
  <si>
    <t>9134</t>
  </si>
  <si>
    <t>9135</t>
  </si>
  <si>
    <t>9136</t>
  </si>
  <si>
    <t>9137</t>
  </si>
  <si>
    <t>9138</t>
  </si>
  <si>
    <t>9141</t>
  </si>
  <si>
    <t>9142</t>
  </si>
  <si>
    <t>9143</t>
  </si>
  <si>
    <t>9144</t>
  </si>
  <si>
    <t>9190</t>
  </si>
  <si>
    <t>9191</t>
  </si>
  <si>
    <t>9200</t>
  </si>
  <si>
    <t>9210</t>
  </si>
  <si>
    <t>9212</t>
  </si>
  <si>
    <t>9213</t>
  </si>
  <si>
    <t>9214</t>
  </si>
  <si>
    <t>9215</t>
  </si>
  <si>
    <t>9217</t>
  </si>
  <si>
    <t>9218</t>
  </si>
  <si>
    <t>9219</t>
  </si>
  <si>
    <t>9220</t>
  </si>
  <si>
    <t>9222</t>
  </si>
  <si>
    <t>9250</t>
  </si>
  <si>
    <t>9260</t>
  </si>
  <si>
    <t>9261</t>
  </si>
  <si>
    <t>9280</t>
  </si>
  <si>
    <t>9290</t>
  </si>
  <si>
    <t>9291</t>
  </si>
  <si>
    <t>9292</t>
  </si>
  <si>
    <t>9293</t>
  </si>
  <si>
    <t>9294</t>
  </si>
  <si>
    <t>9295</t>
  </si>
  <si>
    <t>9312</t>
  </si>
  <si>
    <t>9313</t>
  </si>
  <si>
    <t>9320</t>
  </si>
  <si>
    <t>9321</t>
  </si>
  <si>
    <t>9322</t>
  </si>
  <si>
    <t>9323</t>
  </si>
  <si>
    <t>9324</t>
  </si>
  <si>
    <t>9330</t>
  </si>
  <si>
    <t>9332</t>
  </si>
  <si>
    <t>9333</t>
  </si>
  <si>
    <t>9350</t>
  </si>
  <si>
    <t>9351</t>
  </si>
  <si>
    <t>9360</t>
  </si>
  <si>
    <t>9365</t>
  </si>
  <si>
    <t>9370</t>
  </si>
  <si>
    <t>9372</t>
  </si>
  <si>
    <t>9390</t>
  </si>
  <si>
    <t>9391</t>
  </si>
  <si>
    <t>9410</t>
  </si>
  <si>
    <t>9411</t>
  </si>
  <si>
    <t>9412</t>
  </si>
  <si>
    <t>9413</t>
  </si>
  <si>
    <t>9415</t>
  </si>
  <si>
    <t>9416</t>
  </si>
  <si>
    <t>9417</t>
  </si>
  <si>
    <t>9419</t>
  </si>
  <si>
    <t>9421</t>
  </si>
  <si>
    <t>9422</t>
  </si>
  <si>
    <t>9443</t>
  </si>
  <si>
    <t>9447</t>
  </si>
  <si>
    <t>9448</t>
  </si>
  <si>
    <t>9449</t>
  </si>
  <si>
    <t>9450</t>
  </si>
  <si>
    <t>9454</t>
  </si>
  <si>
    <t>9457</t>
  </si>
  <si>
    <t>9458</t>
  </si>
  <si>
    <t>9459</t>
  </si>
  <si>
    <t>9460</t>
  </si>
  <si>
    <t>9461</t>
  </si>
  <si>
    <t>9470</t>
  </si>
  <si>
    <t>9471</t>
  </si>
  <si>
    <t>9472</t>
  </si>
  <si>
    <t>9473</t>
  </si>
  <si>
    <t>9474</t>
  </si>
  <si>
    <t>9475</t>
  </si>
  <si>
    <t>9480</t>
  </si>
  <si>
    <t>9490</t>
  </si>
  <si>
    <t>9500</t>
  </si>
  <si>
    <t>9510</t>
  </si>
  <si>
    <t>9513</t>
  </si>
  <si>
    <t>9515</t>
  </si>
  <si>
    <t>9520</t>
  </si>
  <si>
    <t>9521</t>
  </si>
  <si>
    <t>9523</t>
  </si>
  <si>
    <t>9525</t>
  </si>
  <si>
    <t>9530</t>
  </si>
  <si>
    <t>9534</t>
  </si>
  <si>
    <t>9540</t>
  </si>
  <si>
    <t>9541</t>
  </si>
  <si>
    <t>9550</t>
  </si>
  <si>
    <t>9560</t>
  </si>
  <si>
    <t>9600</t>
  </si>
  <si>
    <t>9606</t>
  </si>
  <si>
    <t>9607</t>
  </si>
  <si>
    <t>9700</t>
  </si>
  <si>
    <t>9711</t>
  </si>
  <si>
    <t>9712</t>
  </si>
  <si>
    <t>9713</t>
  </si>
  <si>
    <t>9714</t>
  </si>
  <si>
    <t>9723</t>
  </si>
  <si>
    <t>9761</t>
  </si>
  <si>
    <t>9763</t>
  </si>
  <si>
    <t>9765</t>
  </si>
  <si>
    <t>9772</t>
  </si>
  <si>
    <t>9773</t>
  </si>
  <si>
    <t>9780</t>
  </si>
  <si>
    <t>9781</t>
  </si>
  <si>
    <t>9782</t>
  </si>
  <si>
    <t>9792</t>
  </si>
  <si>
    <t>9800</t>
  </si>
  <si>
    <t>9801</t>
  </si>
  <si>
    <t>9802</t>
  </si>
  <si>
    <t>9804</t>
  </si>
  <si>
    <t>9850</t>
  </si>
  <si>
    <t>9853</t>
  </si>
  <si>
    <t>9854</t>
  </si>
  <si>
    <t>9880</t>
  </si>
  <si>
    <t>9881</t>
  </si>
  <si>
    <t>9882</t>
  </si>
  <si>
    <t>9900</t>
  </si>
  <si>
    <t>9901</t>
  </si>
  <si>
    <t>9911</t>
  </si>
  <si>
    <t>9920</t>
  </si>
  <si>
    <t>9921</t>
  </si>
  <si>
    <t>9922</t>
  </si>
  <si>
    <t>9923</t>
  </si>
  <si>
    <t>9930</t>
  </si>
  <si>
    <t>9931</t>
  </si>
  <si>
    <t>9932</t>
  </si>
  <si>
    <t>9933</t>
  </si>
  <si>
    <t>9940</t>
  </si>
  <si>
    <t>9941</t>
  </si>
  <si>
    <t>9942</t>
  </si>
  <si>
    <t>9950</t>
  </si>
  <si>
    <t>9990</t>
  </si>
  <si>
    <t>9991</t>
  </si>
  <si>
    <t>9992</t>
  </si>
  <si>
    <t>9993</t>
  </si>
  <si>
    <t>Новое название</t>
  </si>
  <si>
    <t>Итог</t>
  </si>
  <si>
    <t>Название витрина данных Росстата</t>
  </si>
  <si>
    <t>Наименование 
группы / товара (услуги)-представителя</t>
  </si>
  <si>
    <t>СПР</t>
  </si>
  <si>
    <t>Сорочка верхняя для мальчиков школьного возраста, шт.</t>
  </si>
  <si>
    <t>Холодильник двухкамерный, емкостью 250-360 л, шт.</t>
  </si>
  <si>
    <t>Ацетилсалициловая кислота (Аспирин отечественный), 500 мг, 10 таблеток</t>
  </si>
  <si>
    <t>Супрастин, 25 мг, 10 таблеток</t>
  </si>
  <si>
    <t>Бисопролол, 10 мг, 10 таблеток</t>
  </si>
  <si>
    <t>Эналаприл, 5 мг, 10 таблеток</t>
  </si>
  <si>
    <t>Дротаверин (Но-шпа), 40 мг, 100 таблеток</t>
  </si>
  <si>
    <t>Перекись водорода, 3%, 100 мл</t>
  </si>
  <si>
    <t>Амброксол, 30 мг, 10 таблеток</t>
  </si>
  <si>
    <t>Ксилометазолин (Галазолин) 0,1%, 10 мл</t>
  </si>
  <si>
    <t>Взносы на капитальный ремонт, м2 общей площади</t>
  </si>
  <si>
    <t>Воздушный и железнодорожный транспорт</t>
  </si>
  <si>
    <t>Рыба и морепродукты, за исключением сельди и консервов рыбных</t>
  </si>
  <si>
    <t>Ацетилсалициловая кислота (Аспирин отечественный), 10 таблеток</t>
  </si>
  <si>
    <t>Верошпирон, 10 капсул (таблеток)</t>
  </si>
  <si>
    <t>Лоперамид, 10 капсул (таблеток)</t>
  </si>
  <si>
    <t>Гепариновая мазь,  25 г</t>
  </si>
  <si>
    <t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</si>
  <si>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>Дротаверин, 100 таблеток</t>
  </si>
  <si>
    <t>Индапамид, 10 таблеток</t>
  </si>
  <si>
    <t>Городской автомобильный транспорт</t>
  </si>
  <si>
    <t>Проезд в городском автобусе, поездка</t>
  </si>
  <si>
    <t>Плата за пересылку простой посылки внутри России массой 1-2 кг, шт.</t>
  </si>
  <si>
    <t>Электроэнергия в квартирах без электроплит сверх минимального объема потребления, в расчете за 100 кВт.ч</t>
  </si>
  <si>
    <t>Название Классификатор 2026</t>
  </si>
  <si>
    <t>Доступен весь период</t>
  </si>
  <si>
    <t>Льготная ставка</t>
  </si>
  <si>
    <t>Treatment</t>
  </si>
  <si>
    <t>Проды</t>
  </si>
  <si>
    <t>Непроды</t>
  </si>
  <si>
    <t>Treatment Проды</t>
  </si>
  <si>
    <t>Treatment Непроды</t>
  </si>
  <si>
    <t>Учитывать</t>
  </si>
  <si>
    <t>Непроды без одежды</t>
  </si>
  <si>
    <t>Treatment Непроды без одежды</t>
  </si>
  <si>
    <t>Жидкие средства для стирки, л</t>
  </si>
  <si>
    <t>С 2026 года в БИПЦ и ИПЦ</t>
  </si>
  <si>
    <t>БИПЦ 2026</t>
  </si>
  <si>
    <t>С 2026 не в БИПЦ</t>
  </si>
  <si>
    <t>БИПЦ 2025</t>
  </si>
  <si>
    <t>Название для поиска 2026</t>
  </si>
  <si>
    <t>Название для поиска 2025</t>
  </si>
  <si>
    <t>Название для поиска ИПЦ</t>
  </si>
  <si>
    <t>НДС</t>
  </si>
  <si>
    <t>Тип</t>
  </si>
  <si>
    <t>Есть в 2025, нет в 2026 (ни в БИПЦ, ни в ИПЦ)</t>
  </si>
  <si>
    <t>Не в БИПЦ Проды</t>
  </si>
  <si>
    <t>Туризм и общепит</t>
  </si>
  <si>
    <t>Treatment Одежда</t>
  </si>
  <si>
    <t xml:space="preserve">Ацетилсалициловая кислота, 
10 таблеток
</t>
  </si>
  <si>
    <t xml:space="preserve">Дротаверин, 100 таблеток
</t>
  </si>
  <si>
    <t xml:space="preserve">Хлоропирамин, 10 таблеток
</t>
  </si>
  <si>
    <t xml:space="preserve">Цетиризин, 10 таблеток
</t>
  </si>
  <si>
    <t xml:space="preserve">Ксилометазолин, 10 мл
</t>
  </si>
  <si>
    <t>Амоксициллин с клавулановой кислотой, 500 мг + 125 мг, 
10 таблеток</t>
  </si>
  <si>
    <t xml:space="preserve">Интерферон  альфа-2B, 10 мл.
</t>
  </si>
  <si>
    <t xml:space="preserve">Метопролол, 10 таблеток
</t>
  </si>
  <si>
    <t xml:space="preserve">Спиронолактон, 10 таблеток
</t>
  </si>
  <si>
    <t xml:space="preserve">Водорода пероксид, 100 мл
</t>
  </si>
  <si>
    <t>Не в БИПЦ Непроды</t>
  </si>
  <si>
    <t>Абонентская плата за неограниченный объём местных телефонных соединений, месяц</t>
  </si>
  <si>
    <t>Не в БИПЦ Услуги</t>
  </si>
  <si>
    <t>Treatment Услуги</t>
  </si>
  <si>
    <t>ToDec22</t>
  </si>
  <si>
    <t>-</t>
  </si>
  <si>
    <t>ИПЦ 2025</t>
  </si>
  <si>
    <t>ИПЦ 2026</t>
  </si>
  <si>
    <t xml:space="preserve">Для маски: https://cntd.ru/news/read/vvoz-i-prodaja-tekstilnyh-masok-obschego-polzovaniya-daje-esli-oni-ispolzuutsya-v-kachestve-siz-dlya-borby-s-koronavirusnoy-infekciey-oblagautsya-nds-po-stavke-20 </t>
  </si>
  <si>
    <t>Ацетилсалициловая кислота, 10 таблеток</t>
  </si>
  <si>
    <t>Поездка в Китай, поездка</t>
  </si>
  <si>
    <t>9547</t>
  </si>
  <si>
    <t>Базовая ставка</t>
  </si>
  <si>
    <t>Название Классификатор 2015</t>
  </si>
  <si>
    <t>Российская Федерация</t>
  </si>
  <si>
    <t>643</t>
  </si>
  <si>
    <t>Печень говяжья, кг</t>
  </si>
  <si>
    <t>107</t>
  </si>
  <si>
    <t>Творог жирный, кг</t>
  </si>
  <si>
    <t>1104</t>
  </si>
  <si>
    <t>Сырки творожные, глазированные шоколадом, 50 г</t>
  </si>
  <si>
    <t>1105</t>
  </si>
  <si>
    <t>Творог нежирный, кг</t>
  </si>
  <si>
    <t>1106</t>
  </si>
  <si>
    <t>Йогурт, 125 г</t>
  </si>
  <si>
    <t>1109</t>
  </si>
  <si>
    <t>Молоко сухое цельное, кг</t>
  </si>
  <si>
    <t>1115</t>
  </si>
  <si>
    <t>Молоко сгущенное с сахаром, 400 г</t>
  </si>
  <si>
    <t>1121</t>
  </si>
  <si>
    <t>Сыры сычужные твердые и мягкие, кг</t>
  </si>
  <si>
    <t>1201</t>
  </si>
  <si>
    <t>Перец черный (горошек), кг</t>
  </si>
  <si>
    <t>2004</t>
  </si>
  <si>
    <t>Соль йодированная пищевая, кг</t>
  </si>
  <si>
    <t>2005</t>
  </si>
  <si>
    <t>Сухие супы в пакетах, 100 г</t>
  </si>
  <si>
    <t>2006</t>
  </si>
  <si>
    <t>Хлеб и булочные изделия из пшеничной муки высшего сорта, кг</t>
  </si>
  <si>
    <t>2202</t>
  </si>
  <si>
    <t>Хлеб и булочные изделия из пшеничной муки 1 и 2 сортов, кг</t>
  </si>
  <si>
    <t>2203</t>
  </si>
  <si>
    <t>Водка крепостью 40% об. спирта и выше, л</t>
  </si>
  <si>
    <t>2811</t>
  </si>
  <si>
    <t>Вино виноградное крепленое крепостью до 20% об.спирта, л</t>
  </si>
  <si>
    <t>2902</t>
  </si>
  <si>
    <t>Вино виноградное столовое (сухое, полусухое, полусладкое) крепостью до 14% об.спирта и содержанием до 8% сахара, л</t>
  </si>
  <si>
    <t>2903</t>
  </si>
  <si>
    <t>Консервы мясные,  350 г</t>
  </si>
  <si>
    <t>301</t>
  </si>
  <si>
    <t>Пиво отечественное, л</t>
  </si>
  <si>
    <t>3201</t>
  </si>
  <si>
    <t>Пиво зарубежных торговых марок, л</t>
  </si>
  <si>
    <t>3202</t>
  </si>
  <si>
    <t>Пальто женское зимнее из шерстяных или полушерстяных тканей  с меховым воротником, шт.</t>
  </si>
  <si>
    <t>4144</t>
  </si>
  <si>
    <t>Меховой головной убор мужской из натурального меха, шт.</t>
  </si>
  <si>
    <t>4211</t>
  </si>
  <si>
    <t>Меховой головной убор женский из натурального меха, шт.</t>
  </si>
  <si>
    <t>4216</t>
  </si>
  <si>
    <t>Трикотажный головной убор мужской, шт.</t>
  </si>
  <si>
    <t>4410</t>
  </si>
  <si>
    <t>Трикотажный головной убор женский, шт.</t>
  </si>
  <si>
    <t>4411</t>
  </si>
  <si>
    <t>Трусы мужские из хлопчатобумажного трикотажного полотна, шт.</t>
  </si>
  <si>
    <t>4501</t>
  </si>
  <si>
    <t>Колготки женские эластичные плотностью 15-20 DEN, шт.</t>
  </si>
  <si>
    <t>4606</t>
  </si>
  <si>
    <t>Колготки женские эластичные плотностью свыше 20 DEN, шт.</t>
  </si>
  <si>
    <t>4607</t>
  </si>
  <si>
    <t>Туфли женские закрытые с верхом из натуральной кожи, пара</t>
  </si>
  <si>
    <t>4715</t>
  </si>
  <si>
    <t>Туфли женские закрытые с верхом из искусственной кожи, пара</t>
  </si>
  <si>
    <t>4724</t>
  </si>
  <si>
    <t>Туфли женские летние, босоножки  с верхом из искусственной кожи, пара</t>
  </si>
  <si>
    <t>4725</t>
  </si>
  <si>
    <t>Кроссовые туфли для взрослых с верхом из искусственной кожи, пара</t>
  </si>
  <si>
    <t>4771</t>
  </si>
  <si>
    <t>Кроссовые туфли для взрослых с верхом из натуральной кожи, пара</t>
  </si>
  <si>
    <t>4772</t>
  </si>
  <si>
    <t>Сумка женская с верхом из искусственной кожи, шт.</t>
  </si>
  <si>
    <t>5402</t>
  </si>
  <si>
    <t>Сумка женская с верхом из натуральной кожи, шт.</t>
  </si>
  <si>
    <t>5409</t>
  </si>
  <si>
    <t>Платок носовой, шт.</t>
  </si>
  <si>
    <t>5418</t>
  </si>
  <si>
    <t>Сигареты с фильтром отечественные, пачка</t>
  </si>
  <si>
    <t>5602</t>
  </si>
  <si>
    <t>Сигареты с фильтром зарубежных торговых марок, пачка</t>
  </si>
  <si>
    <t>5604</t>
  </si>
  <si>
    <t>Набор мягкой мебели, комплект</t>
  </si>
  <si>
    <t>5807</t>
  </si>
  <si>
    <t>Ковер шерстяной, полушерстяной, м2</t>
  </si>
  <si>
    <t>5902</t>
  </si>
  <si>
    <t>Кастрюля из эмалированной или нержавеющей стали, шт.</t>
  </si>
  <si>
    <t>6002</t>
  </si>
  <si>
    <t>Комплект столовых приборов из нержавеющей стали, комплект на 1 человека</t>
  </si>
  <si>
    <t>6007</t>
  </si>
  <si>
    <t>Чайник стальной эмалированный, шт.</t>
  </si>
  <si>
    <t>6008</t>
  </si>
  <si>
    <t>Сковорода с антипригарным покрытием, шт.</t>
  </si>
  <si>
    <t>6009</t>
  </si>
  <si>
    <t>Консервы рыбные натуральные и с добавлением масла, 350 г</t>
  </si>
  <si>
    <t>601</t>
  </si>
  <si>
    <t>Консервы рыбные в томатном соусе, 350 г</t>
  </si>
  <si>
    <t>602</t>
  </si>
  <si>
    <t>Пресервы рыбные, 350 г</t>
  </si>
  <si>
    <t>603</t>
  </si>
  <si>
    <t>Тарелка обеденная мелкая или глубокая, шт.</t>
  </si>
  <si>
    <t>6201</t>
  </si>
  <si>
    <t>Часы будильник, шт.</t>
  </si>
  <si>
    <t>6302</t>
  </si>
  <si>
    <t>Электроутюг с терморегулятором, пароувлажнителем, шт.</t>
  </si>
  <si>
    <t>6404</t>
  </si>
  <si>
    <t>Прокладки женские гигиенические ежедневные, 10 шт.</t>
  </si>
  <si>
    <t>6503</t>
  </si>
  <si>
    <t>Ежедневная газета в розницу, шт.</t>
  </si>
  <si>
    <t>6705</t>
  </si>
  <si>
    <t>Еженедельная газeта в розницу, шт.</t>
  </si>
  <si>
    <t>6706</t>
  </si>
  <si>
    <t>Книга детективно-приключенческого жанра, шт.</t>
  </si>
  <si>
    <t>6707</t>
  </si>
  <si>
    <t>Проигрыватель мультимедиа, шт.</t>
  </si>
  <si>
    <t>7018</t>
  </si>
  <si>
    <t>DVD-диск с записью, шт.</t>
  </si>
  <si>
    <t>7021</t>
  </si>
  <si>
    <t>Телефонный аппарат сотовой связи в комплекте, шт.</t>
  </si>
  <si>
    <t>7101</t>
  </si>
  <si>
    <t>Коньки роликовые, пара</t>
  </si>
  <si>
    <t>7352</t>
  </si>
  <si>
    <t>Шифер, 10 м2</t>
  </si>
  <si>
    <t>7409</t>
  </si>
  <si>
    <t>Обои бумажные, 10 м</t>
  </si>
  <si>
    <t>7412</t>
  </si>
  <si>
    <t>Легковой автомобиль импортный новый, шт.</t>
  </si>
  <si>
    <t>7706</t>
  </si>
  <si>
    <t>Легковой автомобиль иностранной марки, собранный  на автомобильном заводе на территории России, шт.</t>
  </si>
  <si>
    <t>7707</t>
  </si>
  <si>
    <t>Бензин автомобильный марки А-76 (АИ-80), л</t>
  </si>
  <si>
    <t>7801</t>
  </si>
  <si>
    <t>Колдрекс, порошок 5 г, 10 пакетов</t>
  </si>
  <si>
    <t>7906</t>
  </si>
  <si>
    <t>Гипотиазид, 25 мг, 10 таблеток</t>
  </si>
  <si>
    <t>7908</t>
  </si>
  <si>
    <t>Нитроглицерин, 0,5 мг, 10 таблеток</t>
  </si>
  <si>
    <t>7911</t>
  </si>
  <si>
    <t>Поливитамины без минералов отечественные, 10 шт.</t>
  </si>
  <si>
    <t>7913</t>
  </si>
  <si>
    <t>Валокордин, 20 мл</t>
  </si>
  <si>
    <t>7923</t>
  </si>
  <si>
    <t>Амоксициллин, 500 мг, 10 таблеток</t>
  </si>
  <si>
    <t>7955</t>
  </si>
  <si>
    <t>Поливитамины с макро- и микроэлементами, 10 шт.</t>
  </si>
  <si>
    <t>7965</t>
  </si>
  <si>
    <t>Лоратадин, 10 мг, 10 таблеток</t>
  </si>
  <si>
    <t>7969</t>
  </si>
  <si>
    <t>Настойка пустырника, 25 мл</t>
  </si>
  <si>
    <t>7971</t>
  </si>
  <si>
    <t>Сеннозиды А и B, 10 таблеток</t>
  </si>
  <si>
    <t>7972</t>
  </si>
  <si>
    <t>Ренни, 12 таблеток</t>
  </si>
  <si>
    <t>7978</t>
  </si>
  <si>
    <t>Офтан катахром, 10 мл</t>
  </si>
  <si>
    <t>7981</t>
  </si>
  <si>
    <t>Стрепсилс, таблетки для рассасывания, 10 таблеток</t>
  </si>
  <si>
    <t>7984</t>
  </si>
  <si>
    <t>Гепарин натрия 1000 МЕ/г, гель, 50 г</t>
  </si>
  <si>
    <t>7985</t>
  </si>
  <si>
    <t>Линекс, 10 капсул</t>
  </si>
  <si>
    <t>7987</t>
  </si>
  <si>
    <t>Бромгексин, 8 мг, 10 драже</t>
  </si>
  <si>
    <t>7989</t>
  </si>
  <si>
    <t>Кетопрофен, 2,5% гель, 30 г</t>
  </si>
  <si>
    <t>7993</t>
  </si>
  <si>
    <t>Диазолин, 100 мг, 10 драже</t>
  </si>
  <si>
    <t>7996</t>
  </si>
  <si>
    <t>Масло подсолнечное, кг</t>
  </si>
  <si>
    <t>801</t>
  </si>
  <si>
    <t>Термометр медицинский ртутный, шт.</t>
  </si>
  <si>
    <t>8011</t>
  </si>
  <si>
    <t>Пошив женского платья, шт.</t>
  </si>
  <si>
    <t>9104</t>
  </si>
  <si>
    <t>Ремонт  телевизоров цветного изображения, один вид работы</t>
  </si>
  <si>
    <t>9119</t>
  </si>
  <si>
    <t>Рытье могилы механическим способом на новом месте захоронения, услуга</t>
  </si>
  <si>
    <t>9131</t>
  </si>
  <si>
    <t>Рытье могилы ручным способом на новом месте захоронения, услуга</t>
  </si>
  <si>
    <t>9132</t>
  </si>
  <si>
    <t>Рытье могилы ручным способом на родственном месте захоронения, услуга</t>
  </si>
  <si>
    <t>9133</t>
  </si>
  <si>
    <t>Проезд в городском муниципальном автобусе, поездка</t>
  </si>
  <si>
    <t>9211</t>
  </si>
  <si>
    <t>Проезд в городском коммерческом автобусе, поездка</t>
  </si>
  <si>
    <t>9216</t>
  </si>
  <si>
    <t>Услуги связи</t>
  </si>
  <si>
    <t>9300</t>
  </si>
  <si>
    <t>Почтовая связь</t>
  </si>
  <si>
    <t>9310</t>
  </si>
  <si>
    <t>Телеграфная связь</t>
  </si>
  <si>
    <t>9340</t>
  </si>
  <si>
    <t>Отправка телеграммы обыкновенной внутренней, 15 слов</t>
  </si>
  <si>
    <t>9341</t>
  </si>
  <si>
    <t>Предоставление местного соединения (разговора) по сотовой связи, минута</t>
  </si>
  <si>
    <t>9362</t>
  </si>
  <si>
    <t>Плата за исходящее SMS-сообщение, шт.</t>
  </si>
  <si>
    <t>9363</t>
  </si>
  <si>
    <t>Абонентская плата за мобильный Интернет, месяц</t>
  </si>
  <si>
    <t>9373</t>
  </si>
  <si>
    <t>Услуги электросвязи</t>
  </si>
  <si>
    <t>9380</t>
  </si>
  <si>
    <t>Жилищно-коммунальные услуги</t>
  </si>
  <si>
    <t>9400</t>
  </si>
  <si>
    <t>Проживание в гостинице, сутки с человека</t>
  </si>
  <si>
    <t>9414</t>
  </si>
  <si>
    <t>Газ сжиженный в баллонах, 50 л</t>
  </si>
  <si>
    <t>9453</t>
  </si>
  <si>
    <t>Поездка на отдых в Испанию, поездка</t>
  </si>
  <si>
    <t>9542</t>
  </si>
  <si>
    <t>Экскурсионная поездка в Финляндию, поездка</t>
  </si>
  <si>
    <t>9543</t>
  </si>
  <si>
    <t>Экскурсионная поездка во Францию, поездка</t>
  </si>
  <si>
    <t>9544</t>
  </si>
  <si>
    <t>Экскурсионная поездка на автобусе по городам Европы, поездка</t>
  </si>
  <si>
    <t>9545</t>
  </si>
  <si>
    <t>Экскурсионная поездка в Германию, поездка</t>
  </si>
  <si>
    <t>9546</t>
  </si>
  <si>
    <t>Поездка в Грецию, поездка</t>
  </si>
  <si>
    <t>9548</t>
  </si>
  <si>
    <t>Поездка на отдых в Таиланд, поездка</t>
  </si>
  <si>
    <t>9549</t>
  </si>
  <si>
    <t>Подготовка юристом искового заявления в суд о расторжении брака, заявление</t>
  </si>
  <si>
    <t>9803</t>
  </si>
  <si>
    <t>Обслуживание банковской карты в национальной валюте, услуга</t>
  </si>
  <si>
    <t>9852</t>
  </si>
  <si>
    <t>Перевод денежных средств для зачисления на счет другого физического лица, услуга</t>
  </si>
  <si>
    <t>9855</t>
  </si>
  <si>
    <t>Занятия в группах общей физической подготовки, месяц</t>
  </si>
  <si>
    <t>9902</t>
  </si>
  <si>
    <t>Говядина, свинина тушеная консервированная, 350 г</t>
  </si>
  <si>
    <t>Рыбные пресервы, 350 г</t>
  </si>
  <si>
    <t>Мед пчелиный натуральный, кг</t>
  </si>
  <si>
    <t>Чай, кофе</t>
  </si>
  <si>
    <t>Перец черный (горошек), в пересчете за кг</t>
  </si>
  <si>
    <t>Водка крепостью 40% об.спирта и выше, л</t>
  </si>
  <si>
    <t>Вода газированная, л</t>
  </si>
  <si>
    <t>Обед в ресторане в дневное время, на 1 человека</t>
  </si>
  <si>
    <t>Обед в столовой, кафе, закусочной (кроме столовых в организациях), на 1 человека</t>
  </si>
  <si>
    <t>Ужин в ресторане заказной (включая спиртные напитки), на 1 человека</t>
  </si>
  <si>
    <t>Костюм-двойка мужской из шерстяных, полушерстяных или смесовых тканей, шт.</t>
  </si>
  <si>
    <t>Халат женский из хлопчатобумажных, смесовых тканей или трикотажного полотна, шт.</t>
  </si>
  <si>
    <t>Платье (платье-костюм, сарафан) для девочек школьного возраста из полушерстяных, смесовых тканей, шт.</t>
  </si>
  <si>
    <t>Комбинезон (костюм) утепленный из смесовых или синтетических тканей для детей дошкольного возраста, шт.</t>
  </si>
  <si>
    <t>Платье (сарафан) для девочек дошкольного возраста летнее, шт.</t>
  </si>
  <si>
    <t>Комбинезон для детей до одного года, шт.</t>
  </si>
  <si>
    <t>Комплект постельного белья 1,5 спального (простыня, пододеяльник, 2 наволочки) из хлопчатобумажной ткани, комплект</t>
  </si>
  <si>
    <t>Пальто женское меховое или дубленка, шт.</t>
  </si>
  <si>
    <t>Панталоны, трусы женские, шт.</t>
  </si>
  <si>
    <t>Носки мужские из хлопчатобумажной или смесовой пряжи, пара</t>
  </si>
  <si>
    <t>Туфли женские летние, босоножки с верхом из искусственной кожи, пара</t>
  </si>
  <si>
    <t>Кроссовые туфли для детей с верхом из искусственной кожи, пара</t>
  </si>
  <si>
    <t>Сапоги цельнорезиновые детские, пара</t>
  </si>
  <si>
    <t>Нитки швейные из хлопчатобумажных или синтетических волокон, катушка</t>
  </si>
  <si>
    <t>Комплект столовых приборов из нержавеющей стали, комплект</t>
  </si>
  <si>
    <t>Тарелка мелкая или глубокая, шт.</t>
  </si>
  <si>
    <t>Чашка чайная с блюдцем, комплект</t>
  </si>
  <si>
    <t>Холодильник двухкамерный, емкостью 250-350 л, шт.</t>
  </si>
  <si>
    <t>Швейная машина, шт.</t>
  </si>
  <si>
    <t>Электрическая лампа осветительная, шт.</t>
  </si>
  <si>
    <t>Энергосберегающая лампа, шт.</t>
  </si>
  <si>
    <t>Триммер электрический, шт.</t>
  </si>
  <si>
    <t>Подгузники детские бумажные (памперсы), 10 шт.</t>
  </si>
  <si>
    <t>Общероссийская ежедневная газета в розницу, шт.</t>
  </si>
  <si>
    <t>Телевизор цветного изображения, шт.</t>
  </si>
  <si>
    <t>Переносной персональный компьютер (ноутбук), шт.</t>
  </si>
  <si>
    <t>Планшетный компьютер, шт.</t>
  </si>
  <si>
    <t>Плиты древесностружечные, м2</t>
  </si>
  <si>
    <t>Кольцо обручальное, грамм</t>
  </si>
  <si>
    <t>Легковой автомобиль иностранной марки, собранный на автомобильном заводе на территории России, шт.</t>
  </si>
  <si>
    <t>Бензин автомобильный марки АИ-92 (АИ-93 и т.п.), л</t>
  </si>
  <si>
    <t>Бензин автомобильный марки АИ-95 и выше, л</t>
  </si>
  <si>
    <t>Медицинский термометр ртутный, шт.</t>
  </si>
  <si>
    <t>Лоперамид, 2 мг, 10 капсул (таблеток)</t>
  </si>
  <si>
    <t>Индапамид, 2,5 мг, 10 таблеток</t>
  </si>
  <si>
    <t>Верошпирон, 100 мг, 10 капсул</t>
  </si>
  <si>
    <t>Офтан Катахром, 10 мл</t>
  </si>
  <si>
    <t>Ремонт телевизоров цветного изображения, один вид работы</t>
  </si>
  <si>
    <t>Обрядовые услуги</t>
  </si>
  <si>
    <t>Тариф на предоставление абоненту в постоянное пользование абонентской линии независимо от ее типа, месяц</t>
  </si>
  <si>
    <t>Тариф  за одну минуту местного телефонного соединения при повременной системе оплаты, минута</t>
  </si>
  <si>
    <t>Содержание, ремонт жилья (включая взнос на капитальный ремонт) для граждан - собственников жилья в результате приватизации, граждан - собственников жилых помещений по иным основаниям, м2 общей площади</t>
  </si>
  <si>
    <t>Услуги по организации и выполнению работ по эксплуатации домов ЖК, ЖСК, ТСЖ (включая взнос на капитальный ремонт), м2 общей площади</t>
  </si>
  <si>
    <t>Газ сетевой с использованием счетчиков индивидуального учета, м3</t>
  </si>
  <si>
    <t>Газ сжиженный с использованием счетчиков индивидуального учета, м3</t>
  </si>
  <si>
    <t>Электроэнергия в квартирах без электроплит по установленной социальной норме потребления, 100 кВт.ч</t>
  </si>
  <si>
    <t>Электроэнергия в квартирах без электроплит сверх установленной социальной нормы потребления, 100 кВт.ч</t>
  </si>
  <si>
    <t>Электроэнергия в квартирах с электроплитами по установленной социальной норме потребления, 100 кВт.ч</t>
  </si>
  <si>
    <t>Электроэнергия в квартирах с электроплитами сверх установленной социальной нормы потребления, 100 кВт.ч</t>
  </si>
  <si>
    <t>Устная  консультация юриста по семейным  вопросам, консультация</t>
  </si>
  <si>
    <t>Процентная ставка (в стоимостном выражении)за пользование потребительским кредитом, руб.</t>
  </si>
  <si>
    <t>Консервы мясные, 350 г</t>
  </si>
  <si>
    <t>Электроэнергия в квартирах без электроплит за минимальный объем потребления, 100 кВт.ч</t>
  </si>
  <si>
    <t>Электроэнергия в квартирах без электроплит сверх минимального объема потребления, 100 кВт.ч</t>
  </si>
  <si>
    <t>Электроэнергия в квартирах с электроплитами за минимальный объем потребления, 100 кВт.ч</t>
  </si>
  <si>
    <t>Электроэнергия в квартирах с электроплитами сверх минимального объема потребления, 100 кВт.ч</t>
  </si>
  <si>
    <t>Обед в столовой, кафе, закусочной (кроме в столовой в организации), на 1 человека</t>
  </si>
  <si>
    <t>Комплект постельного белья 1,5 спального из хлопчатобумажной ткани, комплект</t>
  </si>
  <si>
    <t>Бензин автомобильный марки АИ-92 (АИ-93 и .п.), л</t>
  </si>
  <si>
    <t>Содержание, ремонт жилья для граждан - собственников жилья в результате приватизации, граждан - собственников жилых помещений по иным основаниям, м2 общей площади</t>
  </si>
  <si>
    <t>Бензин автомобильный марки АИ-98, л</t>
  </si>
  <si>
    <t>Взносы на капитальный ремонт, м2</t>
  </si>
  <si>
    <t>Название 2015</t>
  </si>
  <si>
    <t>Название 2016</t>
  </si>
  <si>
    <t>Название 2017</t>
  </si>
  <si>
    <t>Название 2018</t>
  </si>
  <si>
    <t>Название 2019</t>
  </si>
  <si>
    <t>Вклад в ИПЦ</t>
  </si>
  <si>
    <t>Накоп</t>
  </si>
  <si>
    <t>Нефтепродукты</t>
  </si>
  <si>
    <t>ЖУ+КУ</t>
  </si>
  <si>
    <t>Эффекты</t>
  </si>
  <si>
    <t>СУММ эффект</t>
  </si>
  <si>
    <t>Вес янв25</t>
  </si>
  <si>
    <t>Вес янв26</t>
  </si>
  <si>
    <t>Доля по базовой</t>
  </si>
  <si>
    <t>БИПЦ</t>
  </si>
  <si>
    <t>Прочее</t>
  </si>
  <si>
    <t>СУММ</t>
  </si>
  <si>
    <t>Вес по базовой в БИПЦ</t>
  </si>
  <si>
    <t>Вклад в БИПЦ</t>
  </si>
  <si>
    <t>Вклад в ИПЦ из БИПЦ</t>
  </si>
  <si>
    <t>Вес наблюдаемых компонент скорректированной БИПЦ</t>
  </si>
  <si>
    <t>Число объектов в донорской группе</t>
  </si>
  <si>
    <t>Число объектов в группе воздействия</t>
  </si>
  <si>
    <t>Совпадение ключей названия</t>
  </si>
  <si>
    <r>
      <t>Еврошифер, 10 м</t>
    </r>
    <r>
      <rPr>
        <vertAlign val="superscript"/>
        <sz val="10"/>
        <rFont val="Calibri"/>
        <family val="2"/>
        <charset val="204"/>
        <scheme val="minor"/>
      </rPr>
      <t>2</t>
    </r>
  </si>
  <si>
    <r>
      <t>Еврошифер, 10 м</t>
    </r>
    <r>
      <rPr>
        <vertAlign val="superscript"/>
        <sz val="11"/>
        <rFont val="Calibri"/>
        <family val="2"/>
        <charset val="20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</si>
</sst>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Arial Cy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Arial"/>
      <family val="2"/>
      <charset val="204"/>
    </font>
    <font>
      <u/>
      <sz val="12"/>
      <color theme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0"/>
      <name val="Arial Cyr"/>
    </font>
    <font>
      <sz val="8"/>
      <name val="Calibri"/>
      <family val="2"/>
      <scheme val="minor"/>
    </font>
    <font>
      <sz val="11"/>
      <name val="Times New Roman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name val="Calibri"/>
      <family val="2"/>
      <charset val="204"/>
      <scheme val="minor"/>
    </font>
    <font>
      <vertAlign val="superscript"/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vertAlign val="superscript"/>
      <sz val="1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0" fontId="10" fillId="0" borderId="0"/>
    <xf numFmtId="0" fontId="12" fillId="0" borderId="0"/>
    <xf numFmtId="0" fontId="14" fillId="0" borderId="0"/>
    <xf numFmtId="0" fontId="17" fillId="0" borderId="0"/>
    <xf numFmtId="0" fontId="9" fillId="0" borderId="0"/>
    <xf numFmtId="9" fontId="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8" fillId="0" borderId="0"/>
    <xf numFmtId="0" fontId="19" fillId="0" borderId="0"/>
    <xf numFmtId="0" fontId="18" fillId="0" borderId="0" applyNumberFormat="0" applyFill="0" applyBorder="0" applyProtection="0"/>
    <xf numFmtId="0" fontId="5" fillId="0" borderId="0"/>
    <xf numFmtId="0" fontId="5" fillId="0" borderId="0"/>
    <xf numFmtId="0" fontId="21" fillId="0" borderId="0"/>
    <xf numFmtId="0" fontId="2" fillId="0" borderId="0"/>
    <xf numFmtId="9" fontId="19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Fill="1"/>
    <xf numFmtId="0" fontId="9" fillId="0" borderId="0" xfId="5"/>
    <xf numFmtId="0" fontId="9" fillId="9" borderId="0" xfId="5" applyFill="1"/>
    <xf numFmtId="0" fontId="9" fillId="0" borderId="0" xfId="5" applyFill="1"/>
    <xf numFmtId="0" fontId="9" fillId="3" borderId="0" xfId="5" applyFill="1"/>
    <xf numFmtId="164" fontId="0" fillId="0" borderId="0" xfId="6" applyNumberFormat="1" applyFont="1"/>
    <xf numFmtId="0" fontId="11" fillId="0" borderId="0" xfId="0" applyFont="1"/>
    <xf numFmtId="49" fontId="13" fillId="0" borderId="4" xfId="9" applyNumberFormat="1" applyFont="1" applyBorder="1" applyAlignment="1">
      <alignment horizontal="left" vertical="center" wrapText="1" indent="1"/>
    </xf>
    <xf numFmtId="0" fontId="0" fillId="11" borderId="0" xfId="0" applyFill="1"/>
    <xf numFmtId="0" fontId="0" fillId="12" borderId="0" xfId="0" applyFill="1"/>
    <xf numFmtId="17" fontId="11" fillId="0" borderId="0" xfId="0" applyNumberFormat="1" applyFont="1" applyFill="1"/>
    <xf numFmtId="0" fontId="7" fillId="0" borderId="0" xfId="5" applyFont="1"/>
    <xf numFmtId="0" fontId="0" fillId="6" borderId="0" xfId="0" applyFill="1"/>
    <xf numFmtId="0" fontId="0" fillId="8" borderId="0" xfId="0" applyFill="1"/>
    <xf numFmtId="0" fontId="0" fillId="13" borderId="0" xfId="0" applyFill="1"/>
    <xf numFmtId="0" fontId="3" fillId="0" borderId="0" xfId="5" applyFont="1"/>
    <xf numFmtId="0" fontId="23" fillId="0" borderId="5" xfId="0" applyFont="1" applyBorder="1" applyAlignment="1">
      <alignment vertical="center" wrapText="1" shrinkToFit="1"/>
    </xf>
    <xf numFmtId="0" fontId="23" fillId="0" borderId="5" xfId="0" applyFont="1" applyBorder="1" applyAlignment="1">
      <alignment vertical="center" wrapText="1"/>
    </xf>
    <xf numFmtId="2" fontId="23" fillId="0" borderId="5" xfId="0" applyNumberFormat="1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17" fontId="23" fillId="0" borderId="5" xfId="0" applyNumberFormat="1" applyFont="1" applyBorder="1" applyAlignment="1">
      <alignment horizontal="center" vertical="center" wrapText="1" shrinkToFit="1"/>
    </xf>
    <xf numFmtId="0" fontId="0" fillId="10" borderId="0" xfId="0" applyFill="1"/>
    <xf numFmtId="0" fontId="2" fillId="0" borderId="0" xfId="14" applyAlignment="1">
      <alignment horizontal="right" indent="2"/>
    </xf>
    <xf numFmtId="0" fontId="2" fillId="0" borderId="0" xfId="14"/>
    <xf numFmtId="0" fontId="13" fillId="0" borderId="2" xfId="14" applyFont="1" applyBorder="1" applyAlignment="1">
      <alignment horizontal="center" vertical="center" wrapText="1"/>
    </xf>
    <xf numFmtId="0" fontId="13" fillId="0" borderId="2" xfId="14" applyFont="1" applyBorder="1" applyAlignment="1">
      <alignment horizontal="center" vertical="center"/>
    </xf>
    <xf numFmtId="49" fontId="24" fillId="0" borderId="3" xfId="14" applyNumberFormat="1" applyFont="1" applyBorder="1" applyAlignment="1">
      <alignment horizontal="left" vertical="center" wrapText="1"/>
    </xf>
    <xf numFmtId="165" fontId="20" fillId="0" borderId="3" xfId="14" applyNumberFormat="1" applyFont="1" applyBorder="1" applyAlignment="1">
      <alignment horizontal="right" indent="3"/>
    </xf>
    <xf numFmtId="49" fontId="24" fillId="0" borderId="4" xfId="14" applyNumberFormat="1" applyFont="1" applyBorder="1" applyAlignment="1">
      <alignment horizontal="left" vertical="center" wrapText="1"/>
    </xf>
    <xf numFmtId="165" fontId="20" fillId="0" borderId="4" xfId="14" applyNumberFormat="1" applyFont="1" applyBorder="1" applyAlignment="1">
      <alignment horizontal="right" indent="3"/>
    </xf>
    <xf numFmtId="49" fontId="25" fillId="0" borderId="4" xfId="14" applyNumberFormat="1" applyFont="1" applyBorder="1" applyAlignment="1">
      <alignment horizontal="left" vertical="center" wrapText="1" indent="1"/>
    </xf>
    <xf numFmtId="165" fontId="13" fillId="0" borderId="4" xfId="14" applyNumberFormat="1" applyFont="1" applyBorder="1" applyAlignment="1">
      <alignment horizontal="right" indent="3"/>
    </xf>
    <xf numFmtId="49" fontId="25" fillId="0" borderId="4" xfId="14" applyNumberFormat="1" applyFont="1" applyBorder="1" applyAlignment="1">
      <alignment horizontal="left" vertical="center" wrapText="1"/>
    </xf>
    <xf numFmtId="49" fontId="24" fillId="0" borderId="1" xfId="14" applyNumberFormat="1" applyFont="1" applyBorder="1" applyAlignment="1">
      <alignment horizontal="left" vertical="center" wrapText="1"/>
    </xf>
    <xf numFmtId="165" fontId="20" fillId="0" borderId="1" xfId="14" applyNumberFormat="1" applyFont="1" applyBorder="1" applyAlignment="1">
      <alignment horizontal="right" indent="3"/>
    </xf>
    <xf numFmtId="0" fontId="11" fillId="0" borderId="0" xfId="14" applyFont="1"/>
    <xf numFmtId="49" fontId="20" fillId="0" borderId="3" xfId="9" applyNumberFormat="1" applyFont="1" applyBorder="1" applyAlignment="1">
      <alignment horizontal="left" vertical="center" wrapText="1"/>
    </xf>
    <xf numFmtId="49" fontId="20" fillId="0" borderId="4" xfId="9" applyNumberFormat="1" applyFont="1" applyBorder="1" applyAlignment="1">
      <alignment horizontal="left" vertical="center" wrapText="1"/>
    </xf>
    <xf numFmtId="49" fontId="13" fillId="0" borderId="4" xfId="9" applyNumberFormat="1" applyFont="1" applyBorder="1" applyAlignment="1">
      <alignment horizontal="left" vertical="center" wrapText="1"/>
    </xf>
    <xf numFmtId="49" fontId="20" fillId="0" borderId="1" xfId="9" applyNumberFormat="1" applyFont="1" applyBorder="1" applyAlignment="1">
      <alignment horizontal="left" vertical="center" wrapText="1"/>
    </xf>
    <xf numFmtId="0" fontId="11" fillId="0" borderId="0" xfId="5" applyFont="1" applyFill="1"/>
    <xf numFmtId="17" fontId="11" fillId="8" borderId="0" xfId="0" applyNumberFormat="1" applyFont="1" applyFill="1"/>
    <xf numFmtId="0" fontId="11" fillId="0" borderId="0" xfId="0" applyFont="1" applyFill="1"/>
    <xf numFmtId="0" fontId="7" fillId="0" borderId="0" xfId="5" applyFont="1" applyFill="1"/>
    <xf numFmtId="0" fontId="6" fillId="0" borderId="0" xfId="5" applyFont="1" applyFill="1"/>
    <xf numFmtId="0" fontId="5" fillId="0" borderId="0" xfId="5" applyFont="1" applyFill="1"/>
    <xf numFmtId="0" fontId="4" fillId="0" borderId="0" xfId="5" applyFont="1" applyFill="1"/>
    <xf numFmtId="0" fontId="11" fillId="0" borderId="10" xfId="0" applyFont="1" applyBorder="1"/>
    <xf numFmtId="166" fontId="0" fillId="0" borderId="0" xfId="0" applyNumberFormat="1"/>
    <xf numFmtId="166" fontId="0" fillId="0" borderId="12" xfId="0" applyNumberFormat="1" applyBorder="1"/>
    <xf numFmtId="9" fontId="0" fillId="0" borderId="12" xfId="15" applyFont="1" applyBorder="1"/>
    <xf numFmtId="2" fontId="0" fillId="0" borderId="0" xfId="0" applyNumberFormat="1"/>
    <xf numFmtId="166" fontId="0" fillId="0" borderId="13" xfId="0" applyNumberFormat="1" applyBorder="1"/>
    <xf numFmtId="0" fontId="11" fillId="0" borderId="16" xfId="0" applyFont="1" applyBorder="1"/>
    <xf numFmtId="17" fontId="11" fillId="14" borderId="17" xfId="0" applyNumberFormat="1" applyFont="1" applyFill="1" applyBorder="1"/>
    <xf numFmtId="17" fontId="11" fillId="14" borderId="18" xfId="0" applyNumberFormat="1" applyFont="1" applyFill="1" applyBorder="1"/>
    <xf numFmtId="0" fontId="11" fillId="14" borderId="9" xfId="0" applyFont="1" applyFill="1" applyBorder="1"/>
    <xf numFmtId="166" fontId="0" fillId="0" borderId="19" xfId="0" applyNumberFormat="1" applyBorder="1"/>
    <xf numFmtId="2" fontId="0" fillId="14" borderId="8" xfId="0" applyNumberFormat="1" applyFill="1" applyBorder="1"/>
    <xf numFmtId="2" fontId="0" fillId="14" borderId="9" xfId="0" applyNumberFormat="1" applyFill="1" applyBorder="1"/>
    <xf numFmtId="2" fontId="11" fillId="14" borderId="9" xfId="0" applyNumberFormat="1" applyFont="1" applyFill="1" applyBorder="1"/>
    <xf numFmtId="0" fontId="0" fillId="14" borderId="0" xfId="0" applyFill="1"/>
    <xf numFmtId="2" fontId="0" fillId="14" borderId="0" xfId="0" applyNumberFormat="1" applyFill="1"/>
    <xf numFmtId="0" fontId="0" fillId="14" borderId="11" xfId="0" applyFill="1" applyBorder="1"/>
    <xf numFmtId="2" fontId="11" fillId="14" borderId="11" xfId="0" applyNumberFormat="1" applyFont="1" applyFill="1" applyBorder="1"/>
    <xf numFmtId="166" fontId="0" fillId="0" borderId="20" xfId="0" applyNumberFormat="1" applyBorder="1"/>
    <xf numFmtId="2" fontId="0" fillId="14" borderId="14" xfId="0" applyNumberFormat="1" applyFill="1" applyBorder="1"/>
    <xf numFmtId="2" fontId="0" fillId="14" borderId="15" xfId="0" applyNumberFormat="1" applyFill="1" applyBorder="1"/>
    <xf numFmtId="2" fontId="11" fillId="14" borderId="15" xfId="0" applyNumberFormat="1" applyFont="1" applyFill="1" applyBorder="1"/>
    <xf numFmtId="2" fontId="11" fillId="14" borderId="13" xfId="0" applyNumberFormat="1" applyFont="1" applyFill="1" applyBorder="1"/>
    <xf numFmtId="2" fontId="11" fillId="14" borderId="14" xfId="0" applyNumberFormat="1" applyFont="1" applyFill="1" applyBorder="1"/>
    <xf numFmtId="164" fontId="0" fillId="0" borderId="13" xfId="15" applyNumberFormat="1" applyFont="1" applyBorder="1"/>
    <xf numFmtId="164" fontId="0" fillId="0" borderId="12" xfId="15" applyNumberFormat="1" applyFont="1" applyBorder="1"/>
    <xf numFmtId="0" fontId="0" fillId="14" borderId="0" xfId="0" applyFill="1" applyBorder="1"/>
    <xf numFmtId="0" fontId="0" fillId="0" borderId="0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64" fontId="0" fillId="0" borderId="0" xfId="6" applyNumberFormat="1" applyFont="1" applyFill="1"/>
    <xf numFmtId="0" fontId="1" fillId="0" borderId="0" xfId="0" applyFont="1" applyFill="1"/>
    <xf numFmtId="0" fontId="11" fillId="0" borderId="0" xfId="5" applyFont="1" applyFill="1" applyBorder="1"/>
    <xf numFmtId="0" fontId="11" fillId="0" borderId="0" xfId="0" applyFont="1" applyFill="1" applyBorder="1"/>
    <xf numFmtId="0" fontId="26" fillId="0" borderId="0" xfId="2" applyFont="1" applyFill="1" applyBorder="1" applyAlignment="1">
      <alignment horizontal="left" vertical="top" wrapText="1"/>
    </xf>
    <xf numFmtId="0" fontId="1" fillId="0" borderId="0" xfId="0" applyFont="1" applyFill="1" applyBorder="1"/>
    <xf numFmtId="2" fontId="26" fillId="0" borderId="0" xfId="2" applyNumberFormat="1" applyFont="1" applyFill="1" applyBorder="1" applyAlignment="1">
      <alignment horizontal="left" vertical="top" wrapText="1"/>
    </xf>
    <xf numFmtId="0" fontId="1" fillId="0" borderId="0" xfId="5" applyFont="1" applyFill="1" applyBorder="1"/>
    <xf numFmtId="49" fontId="26" fillId="0" borderId="0" xfId="2" applyNumberFormat="1" applyFont="1" applyFill="1" applyBorder="1" applyAlignment="1">
      <alignment horizontal="left" vertical="top" wrapText="1"/>
    </xf>
    <xf numFmtId="0" fontId="26" fillId="0" borderId="0" xfId="3" applyFont="1" applyFill="1" applyBorder="1" applyAlignment="1">
      <alignment horizontal="left" vertical="top" wrapText="1"/>
    </xf>
    <xf numFmtId="1" fontId="26" fillId="0" borderId="0" xfId="2" applyNumberFormat="1" applyFont="1" applyFill="1" applyBorder="1" applyAlignment="1">
      <alignment horizontal="left" vertical="top" wrapText="1"/>
    </xf>
    <xf numFmtId="49" fontId="26" fillId="0" borderId="0" xfId="3" applyNumberFormat="1" applyFont="1" applyFill="1" applyBorder="1" applyAlignment="1">
      <alignment horizontal="left" vertical="top" wrapText="1"/>
    </xf>
    <xf numFmtId="0" fontId="26" fillId="0" borderId="0" xfId="3" applyFont="1" applyFill="1" applyBorder="1" applyAlignment="1">
      <alignment vertical="top" wrapText="1"/>
    </xf>
    <xf numFmtId="49" fontId="1" fillId="0" borderId="0" xfId="0" applyNumberFormat="1" applyFont="1" applyFill="1" applyBorder="1"/>
    <xf numFmtId="0" fontId="26" fillId="0" borderId="0" xfId="2" applyFont="1" applyFill="1" applyBorder="1" applyAlignment="1">
      <alignment vertical="top" wrapText="1"/>
    </xf>
    <xf numFmtId="0" fontId="28" fillId="0" borderId="0" xfId="0" applyFont="1" applyFill="1" applyBorder="1" applyAlignment="1">
      <alignment vertical="center"/>
    </xf>
    <xf numFmtId="0" fontId="28" fillId="0" borderId="5" xfId="0" applyFont="1" applyFill="1" applyBorder="1" applyAlignment="1">
      <alignment vertical="center" wrapText="1"/>
    </xf>
    <xf numFmtId="0" fontId="11" fillId="0" borderId="0" xfId="0" applyFont="1" applyBorder="1"/>
    <xf numFmtId="0" fontId="11" fillId="0" borderId="0" xfId="5" applyFont="1" applyBorder="1"/>
    <xf numFmtId="17" fontId="11" fillId="0" borderId="0" xfId="0" applyNumberFormat="1" applyFont="1" applyBorder="1"/>
    <xf numFmtId="0" fontId="1" fillId="0" borderId="0" xfId="0" applyFont="1" applyBorder="1"/>
    <xf numFmtId="0" fontId="28" fillId="0" borderId="0" xfId="0" applyFont="1" applyBorder="1" applyAlignment="1">
      <alignment vertical="center" wrapText="1"/>
    </xf>
    <xf numFmtId="0" fontId="1" fillId="10" borderId="0" xfId="0" applyFont="1" applyFill="1" applyBorder="1"/>
    <xf numFmtId="2" fontId="26" fillId="10" borderId="0" xfId="2" applyNumberFormat="1" applyFont="1" applyFill="1" applyBorder="1" applyAlignment="1">
      <alignment horizontal="left" vertical="top" wrapText="1"/>
    </xf>
    <xf numFmtId="0" fontId="28" fillId="10" borderId="0" xfId="0" applyFont="1" applyFill="1" applyBorder="1" applyAlignment="1">
      <alignment vertical="center" wrapText="1"/>
    </xf>
    <xf numFmtId="0" fontId="26" fillId="10" borderId="0" xfId="2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vertical="center" wrapText="1"/>
    </xf>
    <xf numFmtId="0" fontId="1" fillId="12" borderId="0" xfId="0" applyFont="1" applyFill="1" applyBorder="1"/>
    <xf numFmtId="0" fontId="26" fillId="12" borderId="0" xfId="2" applyFont="1" applyFill="1" applyBorder="1" applyAlignment="1">
      <alignment horizontal="left" vertical="top" wrapText="1"/>
    </xf>
    <xf numFmtId="0" fontId="26" fillId="7" borderId="0" xfId="2" applyFont="1" applyFill="1" applyBorder="1" applyAlignment="1">
      <alignment horizontal="left" vertical="top" wrapText="1"/>
    </xf>
    <xf numFmtId="0" fontId="1" fillId="6" borderId="0" xfId="0" applyFont="1" applyFill="1" applyBorder="1"/>
    <xf numFmtId="1" fontId="26" fillId="12" borderId="0" xfId="2" applyNumberFormat="1" applyFont="1" applyFill="1" applyBorder="1" applyAlignment="1">
      <alignment horizontal="left" vertical="top" wrapText="1"/>
    </xf>
    <xf numFmtId="49" fontId="26" fillId="12" borderId="0" xfId="3" applyNumberFormat="1" applyFont="1" applyFill="1" applyBorder="1" applyAlignment="1">
      <alignment horizontal="left" vertical="top" wrapText="1"/>
    </xf>
    <xf numFmtId="0" fontId="26" fillId="12" borderId="0" xfId="3" applyFont="1" applyFill="1" applyBorder="1" applyAlignment="1">
      <alignment vertical="top" wrapText="1"/>
    </xf>
    <xf numFmtId="49" fontId="26" fillId="10" borderId="0" xfId="3" applyNumberFormat="1" applyFont="1" applyFill="1" applyBorder="1" applyAlignment="1">
      <alignment horizontal="left" vertical="top" wrapText="1"/>
    </xf>
    <xf numFmtId="0" fontId="28" fillId="12" borderId="0" xfId="0" applyFont="1" applyFill="1" applyBorder="1" applyAlignment="1">
      <alignment vertical="center" wrapText="1"/>
    </xf>
    <xf numFmtId="49" fontId="28" fillId="0" borderId="0" xfId="0" applyNumberFormat="1" applyFont="1" applyFill="1" applyBorder="1" applyAlignment="1">
      <alignment vertical="center" wrapText="1"/>
    </xf>
    <xf numFmtId="0" fontId="26" fillId="10" borderId="0" xfId="2" applyFont="1" applyFill="1" applyBorder="1" applyAlignment="1">
      <alignment vertical="top" wrapText="1"/>
    </xf>
    <xf numFmtId="17" fontId="11" fillId="11" borderId="0" xfId="0" applyNumberFormat="1" applyFont="1" applyFill="1" applyBorder="1"/>
    <xf numFmtId="17" fontId="11" fillId="0" borderId="0" xfId="0" applyNumberFormat="1" applyFont="1" applyFill="1" applyBorder="1"/>
    <xf numFmtId="0" fontId="1" fillId="11" borderId="0" xfId="0" applyFont="1" applyFill="1" applyBorder="1"/>
    <xf numFmtId="0" fontId="28" fillId="0" borderId="0" xfId="2" applyFont="1" applyFill="1" applyBorder="1" applyAlignment="1">
      <alignment horizontal="left" vertical="top" wrapText="1"/>
    </xf>
    <xf numFmtId="2" fontId="28" fillId="0" borderId="0" xfId="2" applyNumberFormat="1" applyFont="1" applyFill="1" applyBorder="1" applyAlignment="1">
      <alignment horizontal="left" vertical="top" wrapText="1"/>
    </xf>
    <xf numFmtId="49" fontId="29" fillId="0" borderId="0" xfId="14" applyNumberFormat="1" applyFont="1" applyFill="1" applyBorder="1" applyAlignment="1">
      <alignment horizontal="left" vertical="center" wrapText="1" indent="1"/>
    </xf>
    <xf numFmtId="49" fontId="1" fillId="0" borderId="0" xfId="9" applyNumberFormat="1" applyFont="1" applyFill="1" applyBorder="1" applyAlignment="1">
      <alignment horizontal="left" vertical="center" wrapText="1" indent="3"/>
    </xf>
    <xf numFmtId="49" fontId="1" fillId="0" borderId="0" xfId="9" applyNumberFormat="1" applyFont="1" applyFill="1" applyBorder="1" applyAlignment="1">
      <alignment horizontal="left" vertical="center" wrapText="1" indent="2"/>
    </xf>
    <xf numFmtId="49" fontId="28" fillId="0" borderId="0" xfId="2" applyNumberFormat="1" applyFont="1" applyFill="1" applyBorder="1" applyAlignment="1">
      <alignment horizontal="left" vertical="top" wrapText="1"/>
    </xf>
    <xf numFmtId="49" fontId="1" fillId="0" borderId="0" xfId="9" applyNumberFormat="1" applyFont="1" applyFill="1" applyBorder="1" applyAlignment="1">
      <alignment horizontal="left" vertical="center" wrapText="1" indent="4"/>
    </xf>
    <xf numFmtId="0" fontId="28" fillId="0" borderId="0" xfId="3" applyFont="1" applyFill="1" applyBorder="1" applyAlignment="1">
      <alignment horizontal="left" vertical="top" wrapText="1"/>
    </xf>
    <xf numFmtId="49" fontId="1" fillId="0" borderId="0" xfId="9" applyNumberFormat="1" applyFont="1" applyFill="1" applyBorder="1" applyAlignment="1">
      <alignment horizontal="left" vertical="center" wrapText="1" indent="5"/>
    </xf>
    <xf numFmtId="1" fontId="28" fillId="0" borderId="0" xfId="2" applyNumberFormat="1" applyFont="1" applyFill="1" applyBorder="1" applyAlignment="1">
      <alignment horizontal="left" vertical="top" wrapText="1"/>
    </xf>
    <xf numFmtId="49" fontId="28" fillId="0" borderId="0" xfId="3" applyNumberFormat="1" applyFont="1" applyFill="1" applyBorder="1" applyAlignment="1">
      <alignment horizontal="left" vertical="top" wrapText="1"/>
    </xf>
    <xf numFmtId="0" fontId="28" fillId="0" borderId="0" xfId="3" applyFont="1" applyFill="1" applyBorder="1" applyAlignment="1">
      <alignment vertical="top" wrapText="1"/>
    </xf>
    <xf numFmtId="0" fontId="28" fillId="0" borderId="0" xfId="2" applyFont="1" applyFill="1" applyBorder="1" applyAlignment="1">
      <alignment vertical="top" wrapText="1"/>
    </xf>
    <xf numFmtId="0" fontId="1" fillId="8" borderId="0" xfId="0" applyFont="1" applyFill="1"/>
    <xf numFmtId="0" fontId="28" fillId="0" borderId="1" xfId="2" applyFont="1" applyFill="1" applyBorder="1" applyAlignment="1">
      <alignment horizontal="left" vertical="top" wrapText="1"/>
    </xf>
    <xf numFmtId="0" fontId="28" fillId="0" borderId="2" xfId="2" applyFont="1" applyFill="1" applyBorder="1" applyAlignment="1">
      <alignment horizontal="left" vertical="top" wrapText="1"/>
    </xf>
    <xf numFmtId="2" fontId="28" fillId="0" borderId="2" xfId="2" applyNumberFormat="1" applyFont="1" applyFill="1" applyBorder="1" applyAlignment="1">
      <alignment horizontal="left" vertical="top" wrapText="1"/>
    </xf>
    <xf numFmtId="49" fontId="28" fillId="0" borderId="2" xfId="2" applyNumberFormat="1" applyFont="1" applyFill="1" applyBorder="1" applyAlignment="1">
      <alignment horizontal="left" vertical="top" wrapText="1"/>
    </xf>
    <xf numFmtId="0" fontId="28" fillId="0" borderId="2" xfId="3" applyFont="1" applyFill="1" applyBorder="1" applyAlignment="1">
      <alignment horizontal="left" vertical="top" wrapText="1"/>
    </xf>
    <xf numFmtId="1" fontId="28" fillId="0" borderId="2" xfId="2" applyNumberFormat="1" applyFont="1" applyFill="1" applyBorder="1" applyAlignment="1">
      <alignment horizontal="left" vertical="top" wrapText="1"/>
    </xf>
    <xf numFmtId="49" fontId="28" fillId="0" borderId="2" xfId="3" applyNumberFormat="1" applyFont="1" applyFill="1" applyBorder="1" applyAlignment="1">
      <alignment horizontal="left" vertical="top" wrapText="1"/>
    </xf>
    <xf numFmtId="0" fontId="28" fillId="0" borderId="2" xfId="3" applyFont="1" applyFill="1" applyBorder="1" applyAlignment="1">
      <alignment vertical="top" wrapText="1"/>
    </xf>
    <xf numFmtId="0" fontId="28" fillId="0" borderId="3" xfId="2" applyFont="1" applyFill="1" applyBorder="1" applyAlignment="1">
      <alignment horizontal="left" vertical="top" wrapText="1"/>
    </xf>
    <xf numFmtId="0" fontId="28" fillId="0" borderId="2" xfId="2" applyFont="1" applyFill="1" applyBorder="1" applyAlignment="1">
      <alignment vertical="top" wrapText="1"/>
    </xf>
    <xf numFmtId="17" fontId="11" fillId="8" borderId="0" xfId="0" applyNumberFormat="1" applyFont="1" applyFill="1" applyBorder="1"/>
    <xf numFmtId="0" fontId="1" fillId="8" borderId="0" xfId="0" applyFont="1" applyFill="1" applyBorder="1"/>
    <xf numFmtId="0" fontId="1" fillId="0" borderId="0" xfId="5" applyFont="1" applyBorder="1" applyAlignment="1">
      <alignment wrapText="1"/>
    </xf>
    <xf numFmtId="0" fontId="1" fillId="0" borderId="0" xfId="5" applyFont="1" applyBorder="1"/>
    <xf numFmtId="0" fontId="1" fillId="0" borderId="0" xfId="5" applyFont="1" applyBorder="1" applyAlignment="1"/>
    <xf numFmtId="0" fontId="1" fillId="2" borderId="0" xfId="5" applyFont="1" applyFill="1" applyBorder="1"/>
    <xf numFmtId="0" fontId="1" fillId="0" borderId="0" xfId="5" applyFont="1" applyBorder="1" applyAlignment="1">
      <alignment horizontal="left" wrapText="1" indent="2"/>
    </xf>
    <xf numFmtId="0" fontId="1" fillId="0" borderId="0" xfId="5" applyFont="1" applyBorder="1" applyAlignment="1">
      <alignment horizontal="left" wrapText="1" indent="4"/>
    </xf>
    <xf numFmtId="0" fontId="28" fillId="6" borderId="0" xfId="2" applyFont="1" applyFill="1" applyBorder="1" applyAlignment="1">
      <alignment horizontal="left" vertical="top" wrapText="1"/>
    </xf>
    <xf numFmtId="0" fontId="1" fillId="3" borderId="0" xfId="5" applyFont="1" applyFill="1" applyBorder="1"/>
    <xf numFmtId="0" fontId="1" fillId="0" borderId="0" xfId="5" applyFont="1" applyFill="1" applyBorder="1" applyAlignment="1">
      <alignment horizontal="left" wrapText="1" indent="2"/>
    </xf>
    <xf numFmtId="0" fontId="1" fillId="0" borderId="0" xfId="5" applyFont="1" applyFill="1" applyBorder="1" applyAlignment="1">
      <alignment horizontal="left" wrapText="1" indent="3"/>
    </xf>
    <xf numFmtId="49" fontId="28" fillId="4" borderId="0" xfId="3" applyNumberFormat="1" applyFont="1" applyFill="1" applyBorder="1" applyAlignment="1">
      <alignment horizontal="left" vertical="top" wrapText="1"/>
    </xf>
    <xf numFmtId="0" fontId="1" fillId="4" borderId="0" xfId="5" applyFont="1" applyFill="1" applyBorder="1"/>
    <xf numFmtId="0" fontId="1" fillId="0" borderId="0" xfId="5" applyFont="1" applyBorder="1" applyAlignment="1">
      <alignment horizontal="left" wrapText="1" indent="3"/>
    </xf>
    <xf numFmtId="0" fontId="1" fillId="5" borderId="0" xfId="5" applyFont="1" applyFill="1" applyBorder="1"/>
    <xf numFmtId="0" fontId="28" fillId="9" borderId="0" xfId="2" applyFont="1" applyFill="1" applyBorder="1" applyAlignment="1">
      <alignment horizontal="left" vertical="top" wrapText="1"/>
    </xf>
    <xf numFmtId="0" fontId="1" fillId="9" borderId="0" xfId="5" applyFont="1" applyFill="1" applyBorder="1"/>
    <xf numFmtId="164" fontId="1" fillId="0" borderId="0" xfId="6" applyNumberFormat="1" applyFont="1" applyFill="1" applyBorder="1"/>
    <xf numFmtId="0" fontId="0" fillId="0" borderId="12" xfId="0" applyBorder="1"/>
    <xf numFmtId="0" fontId="0" fillId="0" borderId="11" xfId="0" applyBorder="1"/>
    <xf numFmtId="2" fontId="0" fillId="0" borderId="13" xfId="0" applyNumberFormat="1" applyBorder="1"/>
    <xf numFmtId="2" fontId="0" fillId="0" borderId="14" xfId="0" applyNumberFormat="1" applyBorder="1"/>
    <xf numFmtId="2" fontId="0" fillId="12" borderId="14" xfId="0" applyNumberFormat="1" applyFill="1" applyBorder="1"/>
    <xf numFmtId="2" fontId="0" fillId="12" borderId="15" xfId="0" applyNumberFormat="1" applyFill="1" applyBorder="1"/>
    <xf numFmtId="2" fontId="0" fillId="0" borderId="12" xfId="0" applyNumberFormat="1" applyBorder="1"/>
    <xf numFmtId="2" fontId="0" fillId="0" borderId="0" xfId="0" applyNumberFormat="1" applyBorder="1"/>
    <xf numFmtId="2" fontId="0" fillId="12" borderId="0" xfId="0" applyNumberFormat="1" applyFill="1" applyBorder="1"/>
    <xf numFmtId="2" fontId="0" fillId="12" borderId="11" xfId="0" applyNumberFormat="1" applyFill="1" applyBorder="1"/>
    <xf numFmtId="17" fontId="11" fillId="0" borderId="16" xfId="0" applyNumberFormat="1" applyFont="1" applyBorder="1"/>
    <xf numFmtId="17" fontId="11" fillId="0" borderId="17" xfId="0" applyNumberFormat="1" applyFont="1" applyBorder="1"/>
    <xf numFmtId="17" fontId="11" fillId="0" borderId="18" xfId="0" applyNumberFormat="1" applyFont="1" applyBorder="1"/>
  </cellXfs>
  <cellStyles count="16">
    <cellStyle name="Normal" xfId="9" xr:uid="{00000000-0005-0000-0000-000000000000}"/>
    <cellStyle name="Normal 2" xfId="12" xr:uid="{D10C168B-97B7-4DAA-9ECB-587603E13639}"/>
    <cellStyle name="Гиперссылка 2" xfId="7" xr:uid="{00000000-0005-0000-0000-000002000000}"/>
    <cellStyle name="Гиперссылка 3" xfId="10" xr:uid="{AA98EBEA-7F9E-4A42-A9C0-273EF0991DBA}"/>
    <cellStyle name="Обычный" xfId="0" builtinId="0"/>
    <cellStyle name="Обычный 14" xfId="3" xr:uid="{00000000-0005-0000-0000-000004000000}"/>
    <cellStyle name="Обычный 2" xfId="1" xr:uid="{00000000-0005-0000-0000-000005000000}"/>
    <cellStyle name="Обычный 2 2" xfId="5" xr:uid="{00000000-0005-0000-0000-000006000000}"/>
    <cellStyle name="Обычный 3" xfId="4" xr:uid="{00000000-0005-0000-0000-000007000000}"/>
    <cellStyle name="Обычный 4" xfId="8" xr:uid="{00000000-0005-0000-0000-000008000000}"/>
    <cellStyle name="Обычный 4 2" xfId="11" xr:uid="{ED4B0CAA-BF6A-4BA6-97AD-9EFF950E6633}"/>
    <cellStyle name="Обычный 5" xfId="14" xr:uid="{CC5589C8-0438-4AA0-A334-815929538DE5}"/>
    <cellStyle name="Обычный 7" xfId="2" xr:uid="{00000000-0005-0000-0000-000009000000}"/>
    <cellStyle name="Обычный 8" xfId="13" xr:uid="{C908C98A-14F3-4981-883E-19C3DE0CE61F}"/>
    <cellStyle name="Процентный" xfId="15" builtinId="5"/>
    <cellStyle name="Процентный 2" xfId="6" xr:uid="{00000000-0005-0000-0000-00000A000000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MoM!$M$446:$AW$446</c:f>
              <c:numCache>
                <c:formatCode>General</c:formatCode>
                <c:ptCount val="37"/>
                <c:pt idx="0">
                  <c:v>1.0292537784172666</c:v>
                </c:pt>
                <c:pt idx="1">
                  <c:v>1.0510865009559716</c:v>
                </c:pt>
                <c:pt idx="2">
                  <c:v>1.069864155595996</c:v>
                </c:pt>
                <c:pt idx="3">
                  <c:v>1.081927393946603</c:v>
                </c:pt>
                <c:pt idx="4">
                  <c:v>1.0895881224072095</c:v>
                </c:pt>
                <c:pt idx="5">
                  <c:v>1.0926767724727415</c:v>
                </c:pt>
                <c:pt idx="6">
                  <c:v>1.0954749264633825</c:v>
                </c:pt>
                <c:pt idx="7">
                  <c:v>1.1025395232929038</c:v>
                </c:pt>
                <c:pt idx="8">
                  <c:v>1.1153930332540234</c:v>
                </c:pt>
                <c:pt idx="9">
                  <c:v>1.1269876041915849</c:v>
                </c:pt>
                <c:pt idx="10">
                  <c:v>1.1362171247023303</c:v>
                </c:pt>
                <c:pt idx="11">
                  <c:v>1.143146973879682</c:v>
                </c:pt>
                <c:pt idx="12">
                  <c:v>1.15166702257815</c:v>
                </c:pt>
                <c:pt idx="13">
                  <c:v>1.1617507623801344</c:v>
                </c:pt>
                <c:pt idx="14">
                  <c:v>1.1716210278486641</c:v>
                </c:pt>
                <c:pt idx="15">
                  <c:v>1.1788809941334824</c:v>
                </c:pt>
                <c:pt idx="16">
                  <c:v>1.1850903073291921</c:v>
                </c:pt>
                <c:pt idx="17">
                  <c:v>1.1887164049475702</c:v>
                </c:pt>
                <c:pt idx="18">
                  <c:v>1.1912816424452477</c:v>
                </c:pt>
                <c:pt idx="19">
                  <c:v>1.1950025236947575</c:v>
                </c:pt>
                <c:pt idx="20">
                  <c:v>1.2014337519105291</c:v>
                </c:pt>
                <c:pt idx="21">
                  <c:v>1.207401555960915</c:v>
                </c:pt>
                <c:pt idx="22">
                  <c:v>1.2121940102734596</c:v>
                </c:pt>
                <c:pt idx="23">
                  <c:v>1.2154508945404556</c:v>
                </c:pt>
                <c:pt idx="24">
                  <c:v>1.2178977762177638</c:v>
                </c:pt>
                <c:pt idx="25">
                  <c:v>1.2198453080850447</c:v>
                </c:pt>
                <c:pt idx="26">
                  <c:v>1.2230607944947498</c:v>
                </c:pt>
                <c:pt idx="27">
                  <c:v>1.2249393549941634</c:v>
                </c:pt>
                <c:pt idx="28">
                  <c:v>1.2261565239127741</c:v>
                </c:pt>
                <c:pt idx="29">
                  <c:v>1.2262174960895185</c:v>
                </c:pt>
                <c:pt idx="30">
                  <c:v>1.2264625310191386</c:v>
                </c:pt>
                <c:pt idx="31">
                  <c:v>1.2283827424095146</c:v>
                </c:pt>
                <c:pt idx="32">
                  <c:v>1.2307934714705291</c:v>
                </c:pt>
                <c:pt idx="33">
                  <c:v>1.2343173382884032</c:v>
                </c:pt>
                <c:pt idx="34">
                  <c:v>1.2371670640559684</c:v>
                </c:pt>
                <c:pt idx="35">
                  <c:v>1.2385773082129392</c:v>
                </c:pt>
                <c:pt idx="36">
                  <c:v>1.2409915294624405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0-4630-B9EC-0DF192E3C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927503"/>
        <c:axId val="1089946639"/>
      </c:lineChart>
      <c:catAx>
        <c:axId val="108992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946639"/>
        <c:crosses val="autoZero"/>
        <c:auto val="1"/>
        <c:lblAlgn val="ctr"/>
        <c:lblOffset val="100"/>
        <c:noMultiLvlLbl val="0"/>
      </c:catAx>
      <c:valAx>
        <c:axId val="1089946639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92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402430</xdr:colOff>
      <xdr:row>448</xdr:row>
      <xdr:rowOff>169068</xdr:rowOff>
    </xdr:from>
    <xdr:to>
      <xdr:col>23</xdr:col>
      <xdr:colOff>440530</xdr:colOff>
      <xdr:row>464</xdr:row>
      <xdr:rowOff>16668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F28865-F29D-403A-B054-CA8154EB7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7"/>
  <sheetViews>
    <sheetView zoomScale="86" zoomScaleNormal="130" workbookViewId="0">
      <selection activeCell="G11" sqref="G11"/>
    </sheetView>
  </sheetViews>
  <sheetFormatPr defaultColWidth="9.1328125" defaultRowHeight="14.25" x14ac:dyDescent="0.45"/>
  <cols>
    <col min="1" max="1" width="12.19921875" style="151" customWidth="1"/>
    <col min="2" max="2" width="38" style="151" customWidth="1"/>
    <col min="3" max="3" width="60.3984375" style="151" customWidth="1"/>
    <col min="4" max="5" width="9.1328125" style="90"/>
    <col min="6" max="6" width="9.1328125" style="4"/>
    <col min="7" max="16384" width="9.1328125" style="2"/>
  </cols>
  <sheetData>
    <row r="1" spans="1:5" x14ac:dyDescent="0.45">
      <c r="A1" s="101" t="s">
        <v>1858</v>
      </c>
      <c r="B1" s="101" t="s">
        <v>1461</v>
      </c>
      <c r="C1" s="101" t="s">
        <v>837</v>
      </c>
      <c r="D1" s="85" t="s">
        <v>1462</v>
      </c>
      <c r="E1" s="85" t="s">
        <v>1537</v>
      </c>
    </row>
    <row r="2" spans="1:5" x14ac:dyDescent="0.45">
      <c r="A2" s="151" t="b">
        <f t="shared" ref="A2:A16" si="0">EXACT(B2,C2)</f>
        <v>1</v>
      </c>
      <c r="B2" s="124" t="s">
        <v>0</v>
      </c>
      <c r="C2" s="151" t="s">
        <v>0</v>
      </c>
      <c r="D2" s="90">
        <v>10</v>
      </c>
      <c r="E2" s="90">
        <f>IF(D2=20,1,0)</f>
        <v>0</v>
      </c>
    </row>
    <row r="3" spans="1:5" x14ac:dyDescent="0.45">
      <c r="A3" s="151" t="b">
        <f t="shared" si="0"/>
        <v>1</v>
      </c>
      <c r="B3" s="124" t="s">
        <v>1</v>
      </c>
      <c r="C3" s="151" t="s">
        <v>1</v>
      </c>
      <c r="D3" s="90">
        <v>10</v>
      </c>
      <c r="E3" s="90">
        <f t="shared" ref="E3:E66" si="1">IF(D3=20,1,0)</f>
        <v>0</v>
      </c>
    </row>
    <row r="4" spans="1:5" x14ac:dyDescent="0.45">
      <c r="A4" s="151" t="b">
        <f t="shared" si="0"/>
        <v>1</v>
      </c>
      <c r="B4" s="124" t="s">
        <v>2</v>
      </c>
      <c r="C4" s="151" t="s">
        <v>2</v>
      </c>
      <c r="D4" s="90">
        <v>10</v>
      </c>
      <c r="E4" s="90">
        <f t="shared" si="1"/>
        <v>0</v>
      </c>
    </row>
    <row r="5" spans="1:5" x14ac:dyDescent="0.45">
      <c r="A5" s="151" t="b">
        <f t="shared" si="0"/>
        <v>1</v>
      </c>
      <c r="B5" s="124" t="s">
        <v>3</v>
      </c>
      <c r="C5" s="151" t="s">
        <v>3</v>
      </c>
      <c r="D5" s="90">
        <v>10</v>
      </c>
      <c r="E5" s="90">
        <f t="shared" si="1"/>
        <v>0</v>
      </c>
    </row>
    <row r="6" spans="1:5" x14ac:dyDescent="0.45">
      <c r="A6" s="151" t="b">
        <f t="shared" si="0"/>
        <v>1</v>
      </c>
      <c r="B6" s="124" t="s">
        <v>4</v>
      </c>
      <c r="C6" s="151" t="s">
        <v>4</v>
      </c>
      <c r="D6" s="90">
        <v>10</v>
      </c>
      <c r="E6" s="90">
        <f t="shared" si="1"/>
        <v>0</v>
      </c>
    </row>
    <row r="7" spans="1:5" x14ac:dyDescent="0.45">
      <c r="A7" s="151" t="b">
        <f t="shared" si="0"/>
        <v>1</v>
      </c>
      <c r="B7" s="124" t="s">
        <v>5</v>
      </c>
      <c r="C7" s="151" t="s">
        <v>5</v>
      </c>
      <c r="D7" s="90">
        <v>10</v>
      </c>
      <c r="E7" s="90">
        <f t="shared" si="1"/>
        <v>0</v>
      </c>
    </row>
    <row r="8" spans="1:5" x14ac:dyDescent="0.45">
      <c r="A8" s="151" t="b">
        <f t="shared" si="0"/>
        <v>1</v>
      </c>
      <c r="B8" s="124" t="s">
        <v>6</v>
      </c>
      <c r="C8" s="151" t="s">
        <v>6</v>
      </c>
      <c r="D8" s="90">
        <v>10</v>
      </c>
      <c r="E8" s="90">
        <f t="shared" si="1"/>
        <v>0</v>
      </c>
    </row>
    <row r="9" spans="1:5" x14ac:dyDescent="0.45">
      <c r="A9" s="151" t="b">
        <f t="shared" si="0"/>
        <v>1</v>
      </c>
      <c r="B9" s="125" t="s">
        <v>7</v>
      </c>
      <c r="C9" s="151" t="s">
        <v>7</v>
      </c>
      <c r="D9" s="90">
        <v>10</v>
      </c>
      <c r="E9" s="90">
        <f t="shared" si="1"/>
        <v>0</v>
      </c>
    </row>
    <row r="10" spans="1:5" x14ac:dyDescent="0.45">
      <c r="A10" s="151" t="b">
        <f t="shared" si="0"/>
        <v>1</v>
      </c>
      <c r="B10" s="124" t="s">
        <v>8</v>
      </c>
      <c r="C10" s="151" t="s">
        <v>8</v>
      </c>
      <c r="D10" s="90">
        <v>10</v>
      </c>
      <c r="E10" s="90">
        <f t="shared" si="1"/>
        <v>0</v>
      </c>
    </row>
    <row r="11" spans="1:5" x14ac:dyDescent="0.45">
      <c r="A11" s="151" t="b">
        <f t="shared" si="0"/>
        <v>1</v>
      </c>
      <c r="B11" s="124" t="s">
        <v>9</v>
      </c>
      <c r="C11" s="151" t="s">
        <v>9</v>
      </c>
      <c r="D11" s="90">
        <v>10</v>
      </c>
      <c r="E11" s="90">
        <f t="shared" si="1"/>
        <v>0</v>
      </c>
    </row>
    <row r="12" spans="1:5" x14ac:dyDescent="0.45">
      <c r="A12" s="151" t="b">
        <f t="shared" si="0"/>
        <v>1</v>
      </c>
      <c r="B12" s="124" t="s">
        <v>10</v>
      </c>
      <c r="C12" s="151" t="s">
        <v>10</v>
      </c>
      <c r="D12" s="90">
        <v>10</v>
      </c>
      <c r="E12" s="90">
        <f t="shared" si="1"/>
        <v>0</v>
      </c>
    </row>
    <row r="13" spans="1:5" x14ac:dyDescent="0.45">
      <c r="A13" s="151" t="b">
        <f t="shared" si="0"/>
        <v>1</v>
      </c>
      <c r="B13" s="124" t="s">
        <v>11</v>
      </c>
      <c r="C13" s="151" t="s">
        <v>11</v>
      </c>
      <c r="D13" s="90">
        <v>10</v>
      </c>
      <c r="E13" s="90">
        <f t="shared" si="1"/>
        <v>0</v>
      </c>
    </row>
    <row r="14" spans="1:5" ht="28.5" x14ac:dyDescent="0.45">
      <c r="A14" s="151" t="b">
        <f t="shared" si="0"/>
        <v>1</v>
      </c>
      <c r="B14" s="124" t="s">
        <v>12</v>
      </c>
      <c r="C14" s="151" t="s">
        <v>12</v>
      </c>
      <c r="D14" s="90">
        <v>10</v>
      </c>
      <c r="E14" s="90">
        <f t="shared" si="1"/>
        <v>0</v>
      </c>
    </row>
    <row r="15" spans="1:5" x14ac:dyDescent="0.45">
      <c r="A15" s="151" t="b">
        <f t="shared" si="0"/>
        <v>1</v>
      </c>
      <c r="B15" s="124" t="s">
        <v>13</v>
      </c>
      <c r="C15" s="151" t="s">
        <v>13</v>
      </c>
      <c r="D15" s="90">
        <v>10</v>
      </c>
      <c r="E15" s="90">
        <f t="shared" si="1"/>
        <v>0</v>
      </c>
    </row>
    <row r="16" spans="1:5" x14ac:dyDescent="0.45">
      <c r="A16" s="151" t="b">
        <f t="shared" si="0"/>
        <v>1</v>
      </c>
      <c r="B16" s="124" t="s">
        <v>14</v>
      </c>
      <c r="C16" s="151" t="s">
        <v>14</v>
      </c>
      <c r="D16" s="90">
        <v>10</v>
      </c>
      <c r="E16" s="90">
        <f t="shared" si="1"/>
        <v>0</v>
      </c>
    </row>
    <row r="17" spans="1:5" x14ac:dyDescent="0.45">
      <c r="A17" s="151" t="b">
        <f>EXACT(B17,C17)</f>
        <v>1</v>
      </c>
      <c r="B17" s="124" t="s">
        <v>15</v>
      </c>
      <c r="C17" s="151" t="s">
        <v>15</v>
      </c>
      <c r="D17" s="90">
        <v>20</v>
      </c>
      <c r="E17" s="90">
        <f t="shared" si="1"/>
        <v>1</v>
      </c>
    </row>
    <row r="18" spans="1:5" x14ac:dyDescent="0.45">
      <c r="A18" s="151" t="b">
        <f t="shared" ref="A18:A81" si="2">EXACT(B18,C18)</f>
        <v>1</v>
      </c>
      <c r="B18" s="124" t="s">
        <v>16</v>
      </c>
      <c r="C18" s="151" t="s">
        <v>16</v>
      </c>
      <c r="D18" s="90">
        <v>10</v>
      </c>
      <c r="E18" s="90">
        <f t="shared" si="1"/>
        <v>0</v>
      </c>
    </row>
    <row r="19" spans="1:5" x14ac:dyDescent="0.45">
      <c r="A19" s="151" t="b">
        <f t="shared" si="2"/>
        <v>1</v>
      </c>
      <c r="B19" s="124" t="s">
        <v>17</v>
      </c>
      <c r="C19" s="151" t="s">
        <v>17</v>
      </c>
      <c r="D19" s="90">
        <v>10</v>
      </c>
      <c r="E19" s="90">
        <f t="shared" si="1"/>
        <v>0</v>
      </c>
    </row>
    <row r="20" spans="1:5" x14ac:dyDescent="0.45">
      <c r="A20" s="151" t="b">
        <f t="shared" si="2"/>
        <v>1</v>
      </c>
      <c r="B20" s="124" t="s">
        <v>18</v>
      </c>
      <c r="C20" s="151" t="s">
        <v>18</v>
      </c>
      <c r="D20" s="90">
        <v>10</v>
      </c>
      <c r="E20" s="90">
        <f t="shared" si="1"/>
        <v>0</v>
      </c>
    </row>
    <row r="21" spans="1:5" x14ac:dyDescent="0.45">
      <c r="A21" s="151" t="b">
        <f t="shared" si="2"/>
        <v>1</v>
      </c>
      <c r="B21" s="124" t="s">
        <v>19</v>
      </c>
      <c r="C21" s="151" t="s">
        <v>19</v>
      </c>
      <c r="D21" s="90">
        <v>10</v>
      </c>
      <c r="E21" s="90">
        <f t="shared" si="1"/>
        <v>0</v>
      </c>
    </row>
    <row r="22" spans="1:5" x14ac:dyDescent="0.45">
      <c r="A22" s="151" t="b">
        <f t="shared" si="2"/>
        <v>1</v>
      </c>
      <c r="B22" s="124" t="s">
        <v>20</v>
      </c>
      <c r="C22" s="151" t="s">
        <v>20</v>
      </c>
      <c r="D22" s="90">
        <v>10</v>
      </c>
      <c r="E22" s="90">
        <f t="shared" si="1"/>
        <v>0</v>
      </c>
    </row>
    <row r="23" spans="1:5" ht="28.5" x14ac:dyDescent="0.45">
      <c r="A23" s="151" t="b">
        <f t="shared" si="2"/>
        <v>1</v>
      </c>
      <c r="B23" s="124" t="s">
        <v>21</v>
      </c>
      <c r="C23" s="151" t="s">
        <v>21</v>
      </c>
      <c r="D23" s="90">
        <v>20</v>
      </c>
      <c r="E23" s="90">
        <f t="shared" si="1"/>
        <v>1</v>
      </c>
    </row>
    <row r="24" spans="1:5" x14ac:dyDescent="0.45">
      <c r="A24" s="151" t="b">
        <f>EXACT(B24,C24)</f>
        <v>0</v>
      </c>
      <c r="B24" s="124" t="s">
        <v>464</v>
      </c>
      <c r="C24" s="150" t="s">
        <v>22</v>
      </c>
      <c r="D24" s="90">
        <v>20</v>
      </c>
      <c r="E24" s="90">
        <f t="shared" si="1"/>
        <v>1</v>
      </c>
    </row>
    <row r="25" spans="1:5" ht="28.5" x14ac:dyDescent="0.45">
      <c r="A25" s="151" t="b">
        <f t="shared" si="2"/>
        <v>1</v>
      </c>
      <c r="B25" s="124" t="s">
        <v>23</v>
      </c>
      <c r="C25" s="152" t="s">
        <v>23</v>
      </c>
      <c r="D25" s="90">
        <v>10</v>
      </c>
      <c r="E25" s="90">
        <f t="shared" si="1"/>
        <v>0</v>
      </c>
    </row>
    <row r="26" spans="1:5" ht="28.5" x14ac:dyDescent="0.45">
      <c r="A26" s="151" t="b">
        <f t="shared" si="2"/>
        <v>1</v>
      </c>
      <c r="B26" s="124" t="s">
        <v>24</v>
      </c>
      <c r="C26" s="152" t="s">
        <v>24</v>
      </c>
      <c r="D26" s="90">
        <v>20</v>
      </c>
      <c r="E26" s="90">
        <f t="shared" si="1"/>
        <v>1</v>
      </c>
    </row>
    <row r="27" spans="1:5" x14ac:dyDescent="0.45">
      <c r="A27" s="151" t="b">
        <f t="shared" si="2"/>
        <v>1</v>
      </c>
      <c r="B27" s="124" t="s">
        <v>25</v>
      </c>
      <c r="C27" s="152" t="s">
        <v>25</v>
      </c>
      <c r="D27" s="90">
        <v>10</v>
      </c>
      <c r="E27" s="90">
        <f t="shared" si="1"/>
        <v>0</v>
      </c>
    </row>
    <row r="28" spans="1:5" x14ac:dyDescent="0.45">
      <c r="A28" s="151" t="b">
        <f t="shared" si="2"/>
        <v>1</v>
      </c>
      <c r="B28" s="124" t="s">
        <v>26</v>
      </c>
      <c r="C28" s="152" t="s">
        <v>26</v>
      </c>
      <c r="D28" s="90">
        <v>10</v>
      </c>
      <c r="E28" s="90">
        <f t="shared" si="1"/>
        <v>0</v>
      </c>
    </row>
    <row r="29" spans="1:5" x14ac:dyDescent="0.45">
      <c r="A29" s="151" t="b">
        <f t="shared" si="2"/>
        <v>0</v>
      </c>
      <c r="B29" s="124" t="s">
        <v>465</v>
      </c>
      <c r="C29" s="150" t="s">
        <v>27</v>
      </c>
      <c r="D29" s="90">
        <v>10</v>
      </c>
      <c r="E29" s="90">
        <f t="shared" si="1"/>
        <v>0</v>
      </c>
    </row>
    <row r="30" spans="1:5" x14ac:dyDescent="0.45">
      <c r="A30" s="151" t="b">
        <f t="shared" si="2"/>
        <v>0</v>
      </c>
      <c r="B30" s="124" t="s">
        <v>28</v>
      </c>
      <c r="C30" s="150" t="s">
        <v>29</v>
      </c>
      <c r="D30" s="90">
        <v>10</v>
      </c>
      <c r="E30" s="90">
        <f t="shared" si="1"/>
        <v>0</v>
      </c>
    </row>
    <row r="31" spans="1:5" x14ac:dyDescent="0.45">
      <c r="A31" s="151" t="b">
        <f t="shared" si="2"/>
        <v>1</v>
      </c>
      <c r="B31" s="124" t="s">
        <v>30</v>
      </c>
      <c r="C31" s="151" t="s">
        <v>30</v>
      </c>
      <c r="D31" s="90">
        <v>10</v>
      </c>
      <c r="E31" s="90">
        <f t="shared" si="1"/>
        <v>0</v>
      </c>
    </row>
    <row r="32" spans="1:5" x14ac:dyDescent="0.45">
      <c r="A32" s="151" t="b">
        <f t="shared" si="2"/>
        <v>1</v>
      </c>
      <c r="B32" s="124" t="s">
        <v>31</v>
      </c>
      <c r="C32" s="151" t="s">
        <v>31</v>
      </c>
      <c r="D32" s="90">
        <v>10</v>
      </c>
      <c r="E32" s="90">
        <f t="shared" si="1"/>
        <v>0</v>
      </c>
    </row>
    <row r="33" spans="1:5" ht="28.5" x14ac:dyDescent="0.45">
      <c r="A33" s="151" t="b">
        <f t="shared" si="2"/>
        <v>1</v>
      </c>
      <c r="B33" s="124" t="s">
        <v>32</v>
      </c>
      <c r="C33" s="151" t="s">
        <v>32</v>
      </c>
      <c r="D33" s="90">
        <v>10</v>
      </c>
      <c r="E33" s="90">
        <f t="shared" si="1"/>
        <v>0</v>
      </c>
    </row>
    <row r="34" spans="1:5" x14ac:dyDescent="0.45">
      <c r="A34" s="151" t="b">
        <f t="shared" si="2"/>
        <v>1</v>
      </c>
      <c r="B34" s="124" t="s">
        <v>33</v>
      </c>
      <c r="C34" s="151" t="s">
        <v>33</v>
      </c>
      <c r="D34" s="90">
        <v>10</v>
      </c>
      <c r="E34" s="90">
        <f t="shared" si="1"/>
        <v>0</v>
      </c>
    </row>
    <row r="35" spans="1:5" x14ac:dyDescent="0.45">
      <c r="A35" s="151" t="b">
        <f t="shared" si="2"/>
        <v>1</v>
      </c>
      <c r="B35" s="124" t="s">
        <v>34</v>
      </c>
      <c r="C35" s="151" t="s">
        <v>34</v>
      </c>
      <c r="D35" s="90">
        <v>10</v>
      </c>
      <c r="E35" s="90">
        <f t="shared" si="1"/>
        <v>0</v>
      </c>
    </row>
    <row r="36" spans="1:5" x14ac:dyDescent="0.45">
      <c r="A36" s="151" t="b">
        <f t="shared" si="2"/>
        <v>1</v>
      </c>
      <c r="B36" s="124" t="s">
        <v>35</v>
      </c>
      <c r="C36" s="151" t="s">
        <v>35</v>
      </c>
      <c r="D36" s="90">
        <v>10</v>
      </c>
      <c r="E36" s="90">
        <f t="shared" si="1"/>
        <v>0</v>
      </c>
    </row>
    <row r="37" spans="1:5" x14ac:dyDescent="0.45">
      <c r="A37" s="151" t="b">
        <f t="shared" si="2"/>
        <v>1</v>
      </c>
      <c r="B37" s="124" t="s">
        <v>36</v>
      </c>
      <c r="C37" s="151" t="s">
        <v>36</v>
      </c>
      <c r="D37" s="90">
        <v>10</v>
      </c>
      <c r="E37" s="90">
        <f t="shared" si="1"/>
        <v>0</v>
      </c>
    </row>
    <row r="38" spans="1:5" x14ac:dyDescent="0.45">
      <c r="A38" s="151" t="b">
        <f t="shared" si="2"/>
        <v>1</v>
      </c>
      <c r="B38" s="124" t="s">
        <v>37</v>
      </c>
      <c r="C38" s="151" t="s">
        <v>37</v>
      </c>
      <c r="D38" s="90">
        <v>10</v>
      </c>
      <c r="E38" s="90">
        <f t="shared" si="1"/>
        <v>0</v>
      </c>
    </row>
    <row r="39" spans="1:5" ht="28.5" x14ac:dyDescent="0.45">
      <c r="A39" s="151" t="b">
        <f t="shared" si="2"/>
        <v>1</v>
      </c>
      <c r="B39" s="124" t="s">
        <v>38</v>
      </c>
      <c r="C39" s="151" t="s">
        <v>38</v>
      </c>
      <c r="D39" s="90">
        <v>10</v>
      </c>
      <c r="E39" s="90">
        <f t="shared" si="1"/>
        <v>0</v>
      </c>
    </row>
    <row r="40" spans="1:5" ht="42.75" x14ac:dyDescent="0.45">
      <c r="A40" s="151" t="b">
        <f t="shared" si="2"/>
        <v>1</v>
      </c>
      <c r="B40" s="124" t="s">
        <v>39</v>
      </c>
      <c r="C40" s="151" t="s">
        <v>39</v>
      </c>
      <c r="D40" s="90">
        <v>10</v>
      </c>
      <c r="E40" s="90">
        <f t="shared" si="1"/>
        <v>0</v>
      </c>
    </row>
    <row r="41" spans="1:5" ht="28.5" x14ac:dyDescent="0.45">
      <c r="A41" s="151" t="b">
        <f t="shared" si="2"/>
        <v>1</v>
      </c>
      <c r="B41" s="124" t="s">
        <v>40</v>
      </c>
      <c r="C41" s="151" t="s">
        <v>40</v>
      </c>
      <c r="D41" s="90">
        <v>10</v>
      </c>
      <c r="E41" s="90">
        <f t="shared" si="1"/>
        <v>0</v>
      </c>
    </row>
    <row r="42" spans="1:5" x14ac:dyDescent="0.45">
      <c r="A42" s="151" t="b">
        <f t="shared" si="2"/>
        <v>1</v>
      </c>
      <c r="B42" s="124" t="s">
        <v>41</v>
      </c>
      <c r="C42" s="151" t="s">
        <v>41</v>
      </c>
      <c r="D42" s="90">
        <v>10</v>
      </c>
      <c r="E42" s="90">
        <f t="shared" si="1"/>
        <v>0</v>
      </c>
    </row>
    <row r="43" spans="1:5" x14ac:dyDescent="0.45">
      <c r="A43" s="151" t="b">
        <f t="shared" si="2"/>
        <v>1</v>
      </c>
      <c r="B43" s="124" t="s">
        <v>42</v>
      </c>
      <c r="C43" s="153" t="s">
        <v>42</v>
      </c>
      <c r="D43" s="90">
        <v>10</v>
      </c>
      <c r="E43" s="90">
        <f t="shared" si="1"/>
        <v>0</v>
      </c>
    </row>
    <row r="44" spans="1:5" x14ac:dyDescent="0.45">
      <c r="A44" s="151" t="b">
        <f t="shared" si="2"/>
        <v>1</v>
      </c>
      <c r="B44" s="124" t="s">
        <v>43</v>
      </c>
      <c r="C44" s="151" t="s">
        <v>43</v>
      </c>
      <c r="D44" s="90">
        <v>10</v>
      </c>
      <c r="E44" s="90">
        <f t="shared" si="1"/>
        <v>0</v>
      </c>
    </row>
    <row r="45" spans="1:5" x14ac:dyDescent="0.45">
      <c r="A45" s="151" t="b">
        <f t="shared" si="2"/>
        <v>1</v>
      </c>
      <c r="B45" s="124" t="s">
        <v>44</v>
      </c>
      <c r="C45" s="151" t="s">
        <v>44</v>
      </c>
      <c r="D45" s="90">
        <v>10</v>
      </c>
      <c r="E45" s="90">
        <f t="shared" si="1"/>
        <v>0</v>
      </c>
    </row>
    <row r="46" spans="1:5" x14ac:dyDescent="0.45">
      <c r="A46" s="151" t="b">
        <f t="shared" si="2"/>
        <v>1</v>
      </c>
      <c r="B46" s="124" t="s">
        <v>45</v>
      </c>
      <c r="C46" s="151" t="s">
        <v>45</v>
      </c>
      <c r="D46" s="90">
        <v>10</v>
      </c>
      <c r="E46" s="90">
        <f t="shared" si="1"/>
        <v>0</v>
      </c>
    </row>
    <row r="47" spans="1:5" x14ac:dyDescent="0.45">
      <c r="A47" s="151" t="b">
        <f t="shared" si="2"/>
        <v>0</v>
      </c>
      <c r="B47" s="124" t="s">
        <v>466</v>
      </c>
      <c r="C47" s="151" t="s">
        <v>46</v>
      </c>
      <c r="D47" s="90">
        <v>10</v>
      </c>
      <c r="E47" s="90">
        <f t="shared" si="1"/>
        <v>0</v>
      </c>
    </row>
    <row r="48" spans="1:5" x14ac:dyDescent="0.45">
      <c r="A48" s="151" t="b">
        <f t="shared" si="2"/>
        <v>1</v>
      </c>
      <c r="B48" s="124" t="s">
        <v>47</v>
      </c>
      <c r="C48" s="151" t="s">
        <v>47</v>
      </c>
      <c r="D48" s="90">
        <v>10</v>
      </c>
      <c r="E48" s="90">
        <f t="shared" si="1"/>
        <v>0</v>
      </c>
    </row>
    <row r="49" spans="1:5" x14ac:dyDescent="0.45">
      <c r="A49" s="151" t="b">
        <f t="shared" si="2"/>
        <v>1</v>
      </c>
      <c r="B49" s="124" t="s">
        <v>48</v>
      </c>
      <c r="C49" s="151" t="s">
        <v>48</v>
      </c>
      <c r="D49" s="90">
        <v>10</v>
      </c>
      <c r="E49" s="90">
        <f t="shared" si="1"/>
        <v>0</v>
      </c>
    </row>
    <row r="50" spans="1:5" x14ac:dyDescent="0.45">
      <c r="A50" s="151" t="b">
        <f t="shared" si="2"/>
        <v>1</v>
      </c>
      <c r="B50" s="124" t="s">
        <v>49</v>
      </c>
      <c r="C50" s="151" t="s">
        <v>49</v>
      </c>
      <c r="D50" s="90">
        <v>10</v>
      </c>
      <c r="E50" s="90">
        <f t="shared" si="1"/>
        <v>0</v>
      </c>
    </row>
    <row r="51" spans="1:5" ht="28.5" x14ac:dyDescent="0.45">
      <c r="A51" s="151" t="b">
        <f t="shared" si="2"/>
        <v>1</v>
      </c>
      <c r="B51" s="124" t="s">
        <v>50</v>
      </c>
      <c r="C51" s="151" t="s">
        <v>50</v>
      </c>
      <c r="D51" s="90">
        <v>10</v>
      </c>
      <c r="E51" s="90">
        <f t="shared" si="1"/>
        <v>0</v>
      </c>
    </row>
    <row r="52" spans="1:5" x14ac:dyDescent="0.45">
      <c r="A52" s="151" t="b">
        <f t="shared" si="2"/>
        <v>1</v>
      </c>
      <c r="B52" s="124" t="s">
        <v>51</v>
      </c>
      <c r="C52" s="151" t="s">
        <v>51</v>
      </c>
      <c r="D52" s="90">
        <v>10</v>
      </c>
      <c r="E52" s="90">
        <f t="shared" si="1"/>
        <v>0</v>
      </c>
    </row>
    <row r="53" spans="1:5" ht="28.5" x14ac:dyDescent="0.45">
      <c r="A53" s="151" t="b">
        <f t="shared" si="2"/>
        <v>1</v>
      </c>
      <c r="B53" s="124" t="s">
        <v>52</v>
      </c>
      <c r="C53" s="151" t="s">
        <v>52</v>
      </c>
      <c r="D53" s="90">
        <v>20</v>
      </c>
      <c r="E53" s="90">
        <f t="shared" si="1"/>
        <v>1</v>
      </c>
    </row>
    <row r="54" spans="1:5" x14ac:dyDescent="0.45">
      <c r="A54" s="151" t="b">
        <f t="shared" si="2"/>
        <v>1</v>
      </c>
      <c r="B54" s="124" t="s">
        <v>53</v>
      </c>
      <c r="C54" s="151" t="s">
        <v>53</v>
      </c>
      <c r="D54" s="90">
        <v>20</v>
      </c>
      <c r="E54" s="90">
        <f t="shared" si="1"/>
        <v>1</v>
      </c>
    </row>
    <row r="55" spans="1:5" ht="28.5" x14ac:dyDescent="0.45">
      <c r="A55" s="151" t="b">
        <f t="shared" si="2"/>
        <v>1</v>
      </c>
      <c r="B55" s="124" t="s">
        <v>54</v>
      </c>
      <c r="C55" s="151" t="s">
        <v>54</v>
      </c>
      <c r="D55" s="90">
        <v>10</v>
      </c>
      <c r="E55" s="90">
        <f t="shared" si="1"/>
        <v>0</v>
      </c>
    </row>
    <row r="56" spans="1:5" x14ac:dyDescent="0.45">
      <c r="A56" s="151" t="b">
        <f t="shared" si="2"/>
        <v>1</v>
      </c>
      <c r="B56" s="124" t="s">
        <v>55</v>
      </c>
      <c r="C56" s="151" t="s">
        <v>55</v>
      </c>
      <c r="D56" s="90">
        <v>20</v>
      </c>
      <c r="E56" s="90">
        <f t="shared" si="1"/>
        <v>1</v>
      </c>
    </row>
    <row r="57" spans="1:5" x14ac:dyDescent="0.45">
      <c r="A57" s="151" t="b">
        <f t="shared" si="2"/>
        <v>1</v>
      </c>
      <c r="B57" s="124" t="s">
        <v>56</v>
      </c>
      <c r="C57" s="151" t="s">
        <v>56</v>
      </c>
      <c r="D57" s="90">
        <v>10</v>
      </c>
      <c r="E57" s="90">
        <f t="shared" si="1"/>
        <v>0</v>
      </c>
    </row>
    <row r="58" spans="1:5" ht="28.5" x14ac:dyDescent="0.45">
      <c r="A58" s="151" t="b">
        <f t="shared" si="2"/>
        <v>1</v>
      </c>
      <c r="B58" s="124" t="s">
        <v>57</v>
      </c>
      <c r="C58" s="151" t="s">
        <v>57</v>
      </c>
      <c r="D58" s="90">
        <v>10</v>
      </c>
      <c r="E58" s="90">
        <f t="shared" si="1"/>
        <v>0</v>
      </c>
    </row>
    <row r="59" spans="1:5" x14ac:dyDescent="0.45">
      <c r="A59" s="151" t="b">
        <f t="shared" si="2"/>
        <v>1</v>
      </c>
      <c r="B59" s="124" t="s">
        <v>58</v>
      </c>
      <c r="C59" s="151" t="s">
        <v>58</v>
      </c>
      <c r="D59" s="90">
        <v>20</v>
      </c>
      <c r="E59" s="90">
        <f t="shared" si="1"/>
        <v>1</v>
      </c>
    </row>
    <row r="60" spans="1:5" x14ac:dyDescent="0.45">
      <c r="A60" s="151" t="b">
        <f t="shared" si="2"/>
        <v>1</v>
      </c>
      <c r="B60" s="124" t="s">
        <v>59</v>
      </c>
      <c r="C60" s="151" t="s">
        <v>59</v>
      </c>
      <c r="D60" s="90">
        <v>20</v>
      </c>
      <c r="E60" s="90">
        <f t="shared" si="1"/>
        <v>1</v>
      </c>
    </row>
    <row r="61" spans="1:5" x14ac:dyDescent="0.45">
      <c r="A61" s="151" t="b">
        <f t="shared" si="2"/>
        <v>1</v>
      </c>
      <c r="B61" s="124" t="s">
        <v>60</v>
      </c>
      <c r="C61" s="151" t="s">
        <v>60</v>
      </c>
      <c r="D61" s="90">
        <v>20</v>
      </c>
      <c r="E61" s="90">
        <f t="shared" si="1"/>
        <v>1</v>
      </c>
    </row>
    <row r="62" spans="1:5" ht="28.5" x14ac:dyDescent="0.45">
      <c r="A62" s="151" t="b">
        <f t="shared" si="2"/>
        <v>1</v>
      </c>
      <c r="B62" s="124" t="s">
        <v>61</v>
      </c>
      <c r="C62" s="151" t="s">
        <v>61</v>
      </c>
      <c r="D62" s="90">
        <v>20</v>
      </c>
      <c r="E62" s="90">
        <f t="shared" si="1"/>
        <v>1</v>
      </c>
    </row>
    <row r="63" spans="1:5" ht="28.5" x14ac:dyDescent="0.45">
      <c r="A63" s="151" t="b">
        <f t="shared" si="2"/>
        <v>1</v>
      </c>
      <c r="B63" s="124" t="s">
        <v>62</v>
      </c>
      <c r="C63" s="151" t="s">
        <v>62</v>
      </c>
      <c r="D63" s="90">
        <v>20</v>
      </c>
      <c r="E63" s="90">
        <f t="shared" si="1"/>
        <v>1</v>
      </c>
    </row>
    <row r="64" spans="1:5" x14ac:dyDescent="0.45">
      <c r="A64" s="151" t="b">
        <f t="shared" si="2"/>
        <v>1</v>
      </c>
      <c r="B64" s="124" t="s">
        <v>63</v>
      </c>
      <c r="C64" s="151" t="s">
        <v>63</v>
      </c>
      <c r="D64" s="90">
        <v>20</v>
      </c>
      <c r="E64" s="90">
        <f t="shared" si="1"/>
        <v>1</v>
      </c>
    </row>
    <row r="65" spans="1:5" x14ac:dyDescent="0.45">
      <c r="A65" s="151" t="b">
        <f t="shared" si="2"/>
        <v>1</v>
      </c>
      <c r="B65" s="124" t="s">
        <v>64</v>
      </c>
      <c r="C65" s="151" t="s">
        <v>64</v>
      </c>
      <c r="D65" s="90">
        <v>20</v>
      </c>
      <c r="E65" s="90">
        <f t="shared" si="1"/>
        <v>1</v>
      </c>
    </row>
    <row r="66" spans="1:5" x14ac:dyDescent="0.45">
      <c r="A66" s="151" t="b">
        <f t="shared" si="2"/>
        <v>1</v>
      </c>
      <c r="B66" s="124" t="s">
        <v>65</v>
      </c>
      <c r="C66" s="151" t="s">
        <v>65</v>
      </c>
      <c r="D66" s="90">
        <v>20</v>
      </c>
      <c r="E66" s="90">
        <f t="shared" si="1"/>
        <v>1</v>
      </c>
    </row>
    <row r="67" spans="1:5" x14ac:dyDescent="0.45">
      <c r="A67" s="151" t="b">
        <f t="shared" si="2"/>
        <v>1</v>
      </c>
      <c r="B67" s="124" t="s">
        <v>66</v>
      </c>
      <c r="C67" s="151" t="s">
        <v>66</v>
      </c>
      <c r="D67" s="90">
        <v>20</v>
      </c>
      <c r="E67" s="90">
        <f t="shared" ref="E67:E130" si="3">IF(D67=20,1,0)</f>
        <v>1</v>
      </c>
    </row>
    <row r="68" spans="1:5" x14ac:dyDescent="0.45">
      <c r="A68" s="151" t="b">
        <f t="shared" si="2"/>
        <v>1</v>
      </c>
      <c r="B68" s="124" t="s">
        <v>67</v>
      </c>
      <c r="C68" s="151" t="s">
        <v>67</v>
      </c>
      <c r="D68" s="90">
        <v>20</v>
      </c>
      <c r="E68" s="90">
        <f t="shared" si="3"/>
        <v>1</v>
      </c>
    </row>
    <row r="69" spans="1:5" x14ac:dyDescent="0.45">
      <c r="A69" s="151" t="b">
        <f t="shared" si="2"/>
        <v>1</v>
      </c>
      <c r="B69" s="124" t="s">
        <v>68</v>
      </c>
      <c r="C69" s="151" t="s">
        <v>68</v>
      </c>
      <c r="D69" s="90">
        <v>20</v>
      </c>
      <c r="E69" s="90">
        <f t="shared" si="3"/>
        <v>1</v>
      </c>
    </row>
    <row r="70" spans="1:5" x14ac:dyDescent="0.45">
      <c r="A70" s="151" t="b">
        <f t="shared" si="2"/>
        <v>1</v>
      </c>
      <c r="B70" s="124" t="s">
        <v>69</v>
      </c>
      <c r="C70" s="151" t="s">
        <v>69</v>
      </c>
      <c r="D70" s="90">
        <v>20</v>
      </c>
      <c r="E70" s="90">
        <f t="shared" si="3"/>
        <v>1</v>
      </c>
    </row>
    <row r="71" spans="1:5" x14ac:dyDescent="0.45">
      <c r="A71" s="151" t="b">
        <f t="shared" si="2"/>
        <v>1</v>
      </c>
      <c r="B71" s="124" t="s">
        <v>70</v>
      </c>
      <c r="C71" s="151" t="s">
        <v>70</v>
      </c>
      <c r="D71" s="90">
        <v>20</v>
      </c>
      <c r="E71" s="90">
        <f t="shared" si="3"/>
        <v>1</v>
      </c>
    </row>
    <row r="72" spans="1:5" x14ac:dyDescent="0.45">
      <c r="A72" s="151" t="b">
        <f t="shared" si="2"/>
        <v>1</v>
      </c>
      <c r="B72" s="124" t="s">
        <v>71</v>
      </c>
      <c r="C72" s="151" t="s">
        <v>71</v>
      </c>
      <c r="D72" s="90">
        <v>20</v>
      </c>
      <c r="E72" s="90">
        <f t="shared" si="3"/>
        <v>1</v>
      </c>
    </row>
    <row r="73" spans="1:5" x14ac:dyDescent="0.45">
      <c r="A73" s="151" t="b">
        <f t="shared" si="2"/>
        <v>1</v>
      </c>
      <c r="B73" s="124" t="s">
        <v>72</v>
      </c>
      <c r="C73" s="151" t="s">
        <v>72</v>
      </c>
      <c r="D73" s="90">
        <v>20</v>
      </c>
      <c r="E73" s="90">
        <f t="shared" si="3"/>
        <v>1</v>
      </c>
    </row>
    <row r="74" spans="1:5" ht="28.5" x14ac:dyDescent="0.45">
      <c r="A74" s="151" t="b">
        <f t="shared" si="2"/>
        <v>1</v>
      </c>
      <c r="B74" s="124" t="s">
        <v>73</v>
      </c>
      <c r="C74" s="151" t="s">
        <v>73</v>
      </c>
      <c r="D74" s="90">
        <v>20</v>
      </c>
      <c r="E74" s="90">
        <f t="shared" si="3"/>
        <v>1</v>
      </c>
    </row>
    <row r="75" spans="1:5" x14ac:dyDescent="0.45">
      <c r="A75" s="151" t="b">
        <f t="shared" si="2"/>
        <v>1</v>
      </c>
      <c r="B75" s="124" t="s">
        <v>74</v>
      </c>
      <c r="C75" s="151" t="s">
        <v>74</v>
      </c>
      <c r="D75" s="90">
        <v>20</v>
      </c>
      <c r="E75" s="90">
        <f t="shared" si="3"/>
        <v>1</v>
      </c>
    </row>
    <row r="76" spans="1:5" x14ac:dyDescent="0.45">
      <c r="A76" s="151" t="b">
        <f t="shared" si="2"/>
        <v>1</v>
      </c>
      <c r="B76" s="124" t="s">
        <v>75</v>
      </c>
      <c r="C76" s="151" t="s">
        <v>75</v>
      </c>
      <c r="D76" s="90">
        <v>20</v>
      </c>
      <c r="E76" s="90">
        <f t="shared" si="3"/>
        <v>1</v>
      </c>
    </row>
    <row r="77" spans="1:5" x14ac:dyDescent="0.45">
      <c r="A77" s="151" t="b">
        <f t="shared" si="2"/>
        <v>1</v>
      </c>
      <c r="B77" s="124" t="s">
        <v>76</v>
      </c>
      <c r="C77" s="151" t="s">
        <v>76</v>
      </c>
      <c r="D77" s="90">
        <v>20</v>
      </c>
      <c r="E77" s="90">
        <f t="shared" si="3"/>
        <v>1</v>
      </c>
    </row>
    <row r="78" spans="1:5" x14ac:dyDescent="0.45">
      <c r="A78" s="151" t="b">
        <f t="shared" si="2"/>
        <v>1</v>
      </c>
      <c r="B78" s="124" t="s">
        <v>77</v>
      </c>
      <c r="C78" s="151" t="s">
        <v>77</v>
      </c>
      <c r="D78" s="90">
        <v>20</v>
      </c>
      <c r="E78" s="90">
        <f t="shared" si="3"/>
        <v>1</v>
      </c>
    </row>
    <row r="79" spans="1:5" x14ac:dyDescent="0.45">
      <c r="A79" s="151" t="b">
        <f t="shared" si="2"/>
        <v>1</v>
      </c>
      <c r="B79" s="124" t="s">
        <v>78</v>
      </c>
      <c r="C79" s="151" t="s">
        <v>78</v>
      </c>
      <c r="D79" s="90">
        <v>10</v>
      </c>
      <c r="E79" s="90">
        <f t="shared" si="3"/>
        <v>0</v>
      </c>
    </row>
    <row r="80" spans="1:5" x14ac:dyDescent="0.45">
      <c r="A80" s="151" t="b">
        <f t="shared" si="2"/>
        <v>1</v>
      </c>
      <c r="B80" s="124" t="s">
        <v>79</v>
      </c>
      <c r="C80" s="151" t="s">
        <v>79</v>
      </c>
      <c r="D80" s="90">
        <v>20</v>
      </c>
      <c r="E80" s="90">
        <f t="shared" si="3"/>
        <v>1</v>
      </c>
    </row>
    <row r="81" spans="1:5" x14ac:dyDescent="0.45">
      <c r="A81" s="151" t="b">
        <f t="shared" si="2"/>
        <v>1</v>
      </c>
      <c r="B81" s="124" t="s">
        <v>80</v>
      </c>
      <c r="C81" s="151" t="s">
        <v>80</v>
      </c>
      <c r="D81" s="90">
        <v>20</v>
      </c>
      <c r="E81" s="90">
        <f t="shared" si="3"/>
        <v>1</v>
      </c>
    </row>
    <row r="82" spans="1:5" x14ac:dyDescent="0.45">
      <c r="A82" s="151" t="b">
        <f t="shared" ref="A82:A145" si="4">EXACT(B82,C82)</f>
        <v>1</v>
      </c>
      <c r="B82" s="124" t="s">
        <v>81</v>
      </c>
      <c r="C82" s="151" t="s">
        <v>81</v>
      </c>
      <c r="D82" s="90">
        <v>10</v>
      </c>
      <c r="E82" s="90">
        <f t="shared" si="3"/>
        <v>0</v>
      </c>
    </row>
    <row r="83" spans="1:5" ht="28.5" x14ac:dyDescent="0.45">
      <c r="A83" s="151" t="b">
        <f t="shared" si="4"/>
        <v>1</v>
      </c>
      <c r="B83" s="124" t="s">
        <v>82</v>
      </c>
      <c r="C83" s="154" t="s">
        <v>82</v>
      </c>
      <c r="D83" s="90">
        <v>10</v>
      </c>
      <c r="E83" s="90">
        <f t="shared" si="3"/>
        <v>0</v>
      </c>
    </row>
    <row r="84" spans="1:5" ht="28.5" x14ac:dyDescent="0.45">
      <c r="A84" s="151" t="b">
        <f t="shared" si="4"/>
        <v>1</v>
      </c>
      <c r="B84" s="124" t="s">
        <v>83</v>
      </c>
      <c r="C84" s="151" t="s">
        <v>83</v>
      </c>
      <c r="D84" s="90">
        <v>10</v>
      </c>
      <c r="E84" s="90">
        <f t="shared" si="3"/>
        <v>0</v>
      </c>
    </row>
    <row r="85" spans="1:5" ht="28.5" x14ac:dyDescent="0.45">
      <c r="A85" s="151" t="b">
        <f t="shared" si="4"/>
        <v>1</v>
      </c>
      <c r="B85" s="124" t="s">
        <v>84</v>
      </c>
      <c r="C85" s="151" t="s">
        <v>84</v>
      </c>
      <c r="D85" s="90">
        <v>10</v>
      </c>
      <c r="E85" s="90">
        <f t="shared" si="3"/>
        <v>0</v>
      </c>
    </row>
    <row r="86" spans="1:5" x14ac:dyDescent="0.45">
      <c r="A86" s="151" t="b">
        <f t="shared" si="4"/>
        <v>1</v>
      </c>
      <c r="B86" s="124" t="s">
        <v>85</v>
      </c>
      <c r="C86" s="151" t="s">
        <v>85</v>
      </c>
      <c r="D86" s="90">
        <v>10</v>
      </c>
      <c r="E86" s="90">
        <f t="shared" si="3"/>
        <v>0</v>
      </c>
    </row>
    <row r="87" spans="1:5" x14ac:dyDescent="0.45">
      <c r="A87" s="151" t="b">
        <f t="shared" si="4"/>
        <v>1</v>
      </c>
      <c r="B87" s="124" t="s">
        <v>86</v>
      </c>
      <c r="C87" s="151" t="s">
        <v>86</v>
      </c>
      <c r="D87" s="90">
        <v>10</v>
      </c>
      <c r="E87" s="90">
        <f t="shared" si="3"/>
        <v>0</v>
      </c>
    </row>
    <row r="88" spans="1:5" x14ac:dyDescent="0.45">
      <c r="A88" s="151" t="b">
        <f t="shared" si="4"/>
        <v>1</v>
      </c>
      <c r="B88" s="124" t="s">
        <v>87</v>
      </c>
      <c r="C88" s="151" t="s">
        <v>87</v>
      </c>
      <c r="D88" s="90">
        <v>10</v>
      </c>
      <c r="E88" s="90">
        <f t="shared" si="3"/>
        <v>0</v>
      </c>
    </row>
    <row r="89" spans="1:5" x14ac:dyDescent="0.45">
      <c r="A89" s="151" t="b">
        <f t="shared" si="4"/>
        <v>1</v>
      </c>
      <c r="B89" s="124" t="s">
        <v>88</v>
      </c>
      <c r="C89" s="151" t="s">
        <v>88</v>
      </c>
      <c r="D89" s="90">
        <v>10</v>
      </c>
      <c r="E89" s="90">
        <f t="shared" si="3"/>
        <v>0</v>
      </c>
    </row>
    <row r="90" spans="1:5" x14ac:dyDescent="0.45">
      <c r="A90" s="151" t="b">
        <f t="shared" si="4"/>
        <v>1</v>
      </c>
      <c r="B90" s="124" t="s">
        <v>89</v>
      </c>
      <c r="C90" s="151" t="s">
        <v>89</v>
      </c>
      <c r="D90" s="90">
        <v>10</v>
      </c>
      <c r="E90" s="90">
        <f t="shared" si="3"/>
        <v>0</v>
      </c>
    </row>
    <row r="91" spans="1:5" x14ac:dyDescent="0.45">
      <c r="A91" s="151" t="b">
        <f t="shared" si="4"/>
        <v>1</v>
      </c>
      <c r="B91" s="124" t="s">
        <v>90</v>
      </c>
      <c r="C91" s="151" t="s">
        <v>90</v>
      </c>
      <c r="D91" s="90">
        <v>10</v>
      </c>
      <c r="E91" s="90">
        <f t="shared" si="3"/>
        <v>0</v>
      </c>
    </row>
    <row r="92" spans="1:5" x14ac:dyDescent="0.45">
      <c r="A92" s="151" t="b">
        <f t="shared" si="4"/>
        <v>1</v>
      </c>
      <c r="B92" s="124" t="s">
        <v>91</v>
      </c>
      <c r="C92" s="151" t="s">
        <v>91</v>
      </c>
      <c r="D92" s="90">
        <v>10</v>
      </c>
      <c r="E92" s="90">
        <f t="shared" si="3"/>
        <v>0</v>
      </c>
    </row>
    <row r="93" spans="1:5" ht="28.5" x14ac:dyDescent="0.45">
      <c r="A93" s="151" t="b">
        <f t="shared" si="4"/>
        <v>1</v>
      </c>
      <c r="B93" s="124" t="s">
        <v>92</v>
      </c>
      <c r="C93" s="151" t="s">
        <v>92</v>
      </c>
      <c r="D93" s="90">
        <v>10</v>
      </c>
      <c r="E93" s="90">
        <f t="shared" si="3"/>
        <v>0</v>
      </c>
    </row>
    <row r="94" spans="1:5" x14ac:dyDescent="0.45">
      <c r="A94" s="151" t="b">
        <f t="shared" si="4"/>
        <v>1</v>
      </c>
      <c r="B94" s="124" t="s">
        <v>93</v>
      </c>
      <c r="C94" s="151" t="s">
        <v>93</v>
      </c>
      <c r="D94" s="90">
        <v>20</v>
      </c>
      <c r="E94" s="90">
        <f t="shared" si="3"/>
        <v>1</v>
      </c>
    </row>
    <row r="95" spans="1:5" x14ac:dyDescent="0.45">
      <c r="A95" s="151" t="b">
        <f t="shared" si="4"/>
        <v>1</v>
      </c>
      <c r="B95" s="124" t="s">
        <v>94</v>
      </c>
      <c r="C95" s="151" t="s">
        <v>94</v>
      </c>
      <c r="D95" s="90">
        <v>20</v>
      </c>
      <c r="E95" s="90">
        <f t="shared" si="3"/>
        <v>1</v>
      </c>
    </row>
    <row r="96" spans="1:5" x14ac:dyDescent="0.45">
      <c r="A96" s="151" t="b">
        <f t="shared" si="4"/>
        <v>1</v>
      </c>
      <c r="B96" s="124" t="s">
        <v>95</v>
      </c>
      <c r="C96" s="151" t="s">
        <v>95</v>
      </c>
      <c r="D96" s="90">
        <v>20</v>
      </c>
      <c r="E96" s="90">
        <f t="shared" si="3"/>
        <v>1</v>
      </c>
    </row>
    <row r="97" spans="1:5" x14ac:dyDescent="0.45">
      <c r="A97" s="151" t="b">
        <f t="shared" si="4"/>
        <v>1</v>
      </c>
      <c r="B97" s="124" t="s">
        <v>96</v>
      </c>
      <c r="C97" s="151" t="s">
        <v>96</v>
      </c>
      <c r="D97" s="90">
        <v>10</v>
      </c>
      <c r="E97" s="90">
        <f t="shared" si="3"/>
        <v>0</v>
      </c>
    </row>
    <row r="98" spans="1:5" x14ac:dyDescent="0.45">
      <c r="A98" s="151" t="b">
        <f t="shared" si="4"/>
        <v>1</v>
      </c>
      <c r="B98" s="124" t="s">
        <v>97</v>
      </c>
      <c r="C98" s="151" t="s">
        <v>97</v>
      </c>
      <c r="D98" s="90">
        <v>20</v>
      </c>
      <c r="E98" s="90">
        <f t="shared" si="3"/>
        <v>1</v>
      </c>
    </row>
    <row r="99" spans="1:5" x14ac:dyDescent="0.45">
      <c r="A99" s="151" t="b">
        <f t="shared" si="4"/>
        <v>1</v>
      </c>
      <c r="B99" s="151" t="s">
        <v>98</v>
      </c>
      <c r="C99" s="151" t="s">
        <v>98</v>
      </c>
      <c r="D99" s="90">
        <v>20</v>
      </c>
      <c r="E99" s="90">
        <f t="shared" si="3"/>
        <v>1</v>
      </c>
    </row>
    <row r="100" spans="1:5" x14ac:dyDescent="0.45">
      <c r="A100" s="151" t="b">
        <f t="shared" si="4"/>
        <v>1</v>
      </c>
      <c r="B100" s="124" t="s">
        <v>99</v>
      </c>
      <c r="C100" s="151" t="s">
        <v>99</v>
      </c>
      <c r="D100" s="90">
        <v>20</v>
      </c>
      <c r="E100" s="90">
        <f t="shared" si="3"/>
        <v>1</v>
      </c>
    </row>
    <row r="101" spans="1:5" x14ac:dyDescent="0.45">
      <c r="A101" s="151" t="b">
        <f t="shared" si="4"/>
        <v>1</v>
      </c>
      <c r="B101" s="124" t="s">
        <v>100</v>
      </c>
      <c r="C101" s="151" t="s">
        <v>100</v>
      </c>
      <c r="D101" s="90">
        <v>10</v>
      </c>
      <c r="E101" s="90">
        <f t="shared" si="3"/>
        <v>0</v>
      </c>
    </row>
    <row r="102" spans="1:5" ht="28.5" x14ac:dyDescent="0.45">
      <c r="A102" s="151" t="b">
        <f t="shared" si="4"/>
        <v>1</v>
      </c>
      <c r="B102" s="124" t="s">
        <v>101</v>
      </c>
      <c r="C102" s="151" t="s">
        <v>101</v>
      </c>
      <c r="D102" s="90">
        <v>20</v>
      </c>
      <c r="E102" s="90">
        <f t="shared" si="3"/>
        <v>1</v>
      </c>
    </row>
    <row r="103" spans="1:5" ht="28.5" x14ac:dyDescent="0.45">
      <c r="A103" s="151" t="b">
        <f t="shared" si="4"/>
        <v>1</v>
      </c>
      <c r="B103" s="124" t="s">
        <v>102</v>
      </c>
      <c r="C103" s="154" t="s">
        <v>102</v>
      </c>
      <c r="D103" s="90">
        <v>20</v>
      </c>
      <c r="E103" s="90">
        <f t="shared" si="3"/>
        <v>1</v>
      </c>
    </row>
    <row r="104" spans="1:5" ht="28.5" x14ac:dyDescent="0.45">
      <c r="A104" s="151" t="b">
        <f t="shared" si="4"/>
        <v>1</v>
      </c>
      <c r="B104" s="124" t="s">
        <v>103</v>
      </c>
      <c r="C104" s="151" t="s">
        <v>103</v>
      </c>
      <c r="D104" s="90">
        <v>20</v>
      </c>
      <c r="E104" s="90">
        <f t="shared" si="3"/>
        <v>1</v>
      </c>
    </row>
    <row r="105" spans="1:5" x14ac:dyDescent="0.45">
      <c r="A105" s="151" t="b">
        <f t="shared" si="4"/>
        <v>1</v>
      </c>
      <c r="B105" s="124" t="s">
        <v>104</v>
      </c>
      <c r="C105" s="151" t="s">
        <v>104</v>
      </c>
      <c r="D105" s="90">
        <v>20</v>
      </c>
      <c r="E105" s="90">
        <f t="shared" si="3"/>
        <v>1</v>
      </c>
    </row>
    <row r="106" spans="1:5" x14ac:dyDescent="0.45">
      <c r="A106" s="151" t="b">
        <f t="shared" si="4"/>
        <v>1</v>
      </c>
      <c r="B106" s="124" t="s">
        <v>105</v>
      </c>
      <c r="C106" s="151" t="s">
        <v>105</v>
      </c>
      <c r="D106" s="90">
        <v>20</v>
      </c>
      <c r="E106" s="90">
        <f t="shared" si="3"/>
        <v>1</v>
      </c>
    </row>
    <row r="107" spans="1:5" x14ac:dyDescent="0.45">
      <c r="A107" s="151" t="b">
        <f t="shared" si="4"/>
        <v>1</v>
      </c>
      <c r="B107" s="124" t="s">
        <v>106</v>
      </c>
      <c r="C107" s="151" t="s">
        <v>106</v>
      </c>
      <c r="D107" s="90">
        <v>20</v>
      </c>
      <c r="E107" s="90">
        <f t="shared" si="3"/>
        <v>1</v>
      </c>
    </row>
    <row r="108" spans="1:5" ht="28.5" x14ac:dyDescent="0.45">
      <c r="A108" s="151" t="b">
        <f t="shared" si="4"/>
        <v>1</v>
      </c>
      <c r="B108" s="124" t="s">
        <v>107</v>
      </c>
      <c r="C108" s="151" t="s">
        <v>107</v>
      </c>
      <c r="D108" s="90">
        <v>20</v>
      </c>
      <c r="E108" s="90">
        <f t="shared" si="3"/>
        <v>1</v>
      </c>
    </row>
    <row r="109" spans="1:5" ht="28.5" x14ac:dyDescent="0.45">
      <c r="A109" s="151" t="b">
        <f t="shared" si="4"/>
        <v>1</v>
      </c>
      <c r="B109" s="124" t="s">
        <v>108</v>
      </c>
      <c r="C109" s="151" t="s">
        <v>108</v>
      </c>
      <c r="D109" s="90">
        <v>20</v>
      </c>
      <c r="E109" s="90">
        <f t="shared" si="3"/>
        <v>1</v>
      </c>
    </row>
    <row r="110" spans="1:5" ht="28.5" x14ac:dyDescent="0.45">
      <c r="A110" s="151" t="b">
        <f t="shared" si="4"/>
        <v>1</v>
      </c>
      <c r="B110" s="124" t="s">
        <v>109</v>
      </c>
      <c r="C110" s="151" t="s">
        <v>109</v>
      </c>
      <c r="D110" s="90">
        <v>20</v>
      </c>
      <c r="E110" s="90">
        <f t="shared" si="3"/>
        <v>1</v>
      </c>
    </row>
    <row r="111" spans="1:5" x14ac:dyDescent="0.45">
      <c r="A111" s="151" t="b">
        <f t="shared" si="4"/>
        <v>1</v>
      </c>
      <c r="B111" s="124" t="s">
        <v>110</v>
      </c>
      <c r="C111" s="151" t="s">
        <v>110</v>
      </c>
      <c r="D111" s="90">
        <v>20</v>
      </c>
      <c r="E111" s="90">
        <f t="shared" si="3"/>
        <v>1</v>
      </c>
    </row>
    <row r="112" spans="1:5" x14ac:dyDescent="0.45">
      <c r="A112" s="151" t="b">
        <f t="shared" si="4"/>
        <v>1</v>
      </c>
      <c r="B112" s="124" t="s">
        <v>111</v>
      </c>
      <c r="C112" s="151" t="s">
        <v>111</v>
      </c>
      <c r="D112" s="90">
        <v>20</v>
      </c>
      <c r="E112" s="90">
        <f t="shared" si="3"/>
        <v>1</v>
      </c>
    </row>
    <row r="113" spans="1:5" ht="28.5" x14ac:dyDescent="0.45">
      <c r="A113" s="151" t="b">
        <f t="shared" si="4"/>
        <v>1</v>
      </c>
      <c r="B113" s="124" t="s">
        <v>112</v>
      </c>
      <c r="C113" s="155" t="s">
        <v>112</v>
      </c>
      <c r="D113" s="90">
        <v>20</v>
      </c>
      <c r="E113" s="90">
        <f t="shared" si="3"/>
        <v>1</v>
      </c>
    </row>
    <row r="114" spans="1:5" ht="28.5" x14ac:dyDescent="0.45">
      <c r="A114" s="151" t="b">
        <f t="shared" si="4"/>
        <v>1</v>
      </c>
      <c r="B114" s="124" t="s">
        <v>113</v>
      </c>
      <c r="C114" s="151" t="s">
        <v>113</v>
      </c>
      <c r="D114" s="90">
        <v>20</v>
      </c>
      <c r="E114" s="90">
        <f t="shared" si="3"/>
        <v>1</v>
      </c>
    </row>
    <row r="115" spans="1:5" x14ac:dyDescent="0.45">
      <c r="A115" s="151" t="b">
        <f t="shared" si="4"/>
        <v>1</v>
      </c>
      <c r="B115" s="124" t="s">
        <v>114</v>
      </c>
      <c r="C115" s="151" t="s">
        <v>114</v>
      </c>
      <c r="D115" s="90">
        <v>20</v>
      </c>
      <c r="E115" s="90">
        <f t="shared" si="3"/>
        <v>1</v>
      </c>
    </row>
    <row r="116" spans="1:5" ht="28.5" x14ac:dyDescent="0.45">
      <c r="A116" s="151" t="b">
        <f t="shared" si="4"/>
        <v>0</v>
      </c>
      <c r="B116" s="129" t="s">
        <v>467</v>
      </c>
      <c r="C116" s="155" t="s">
        <v>115</v>
      </c>
      <c r="D116" s="90">
        <v>20</v>
      </c>
      <c r="E116" s="90">
        <f t="shared" si="3"/>
        <v>1</v>
      </c>
    </row>
    <row r="117" spans="1:5" ht="28.5" x14ac:dyDescent="0.45">
      <c r="A117" s="151" t="b">
        <f t="shared" si="4"/>
        <v>1</v>
      </c>
      <c r="B117" s="124" t="s">
        <v>116</v>
      </c>
      <c r="C117" s="151" t="s">
        <v>116</v>
      </c>
      <c r="D117" s="90">
        <v>20</v>
      </c>
      <c r="E117" s="90">
        <f t="shared" si="3"/>
        <v>1</v>
      </c>
    </row>
    <row r="118" spans="1:5" ht="28.5" x14ac:dyDescent="0.45">
      <c r="A118" s="151" t="b">
        <f t="shared" si="4"/>
        <v>1</v>
      </c>
      <c r="B118" s="124" t="s">
        <v>117</v>
      </c>
      <c r="C118" s="151" t="s">
        <v>117</v>
      </c>
      <c r="D118" s="90">
        <v>20</v>
      </c>
      <c r="E118" s="90">
        <f t="shared" si="3"/>
        <v>1</v>
      </c>
    </row>
    <row r="119" spans="1:5" x14ac:dyDescent="0.45">
      <c r="A119" s="151" t="b">
        <f t="shared" si="4"/>
        <v>0</v>
      </c>
      <c r="B119" s="124" t="s">
        <v>468</v>
      </c>
      <c r="C119" s="151" t="s">
        <v>118</v>
      </c>
      <c r="D119" s="90">
        <v>20</v>
      </c>
      <c r="E119" s="90">
        <f t="shared" si="3"/>
        <v>1</v>
      </c>
    </row>
    <row r="120" spans="1:5" x14ac:dyDescent="0.45">
      <c r="A120" s="151" t="b">
        <f t="shared" si="4"/>
        <v>0</v>
      </c>
      <c r="B120" s="124" t="s">
        <v>469</v>
      </c>
      <c r="C120" s="151" t="s">
        <v>119</v>
      </c>
      <c r="D120" s="90">
        <v>20</v>
      </c>
      <c r="E120" s="90">
        <f t="shared" si="3"/>
        <v>1</v>
      </c>
    </row>
    <row r="121" spans="1:5" ht="28.5" x14ac:dyDescent="0.45">
      <c r="A121" s="151" t="b">
        <f t="shared" si="4"/>
        <v>1</v>
      </c>
      <c r="B121" s="124" t="s">
        <v>120</v>
      </c>
      <c r="C121" s="155" t="s">
        <v>120</v>
      </c>
      <c r="D121" s="90">
        <v>20</v>
      </c>
      <c r="E121" s="90">
        <f t="shared" si="3"/>
        <v>1</v>
      </c>
    </row>
    <row r="122" spans="1:5" ht="28.5" x14ac:dyDescent="0.45">
      <c r="A122" s="151" t="b">
        <f t="shared" si="4"/>
        <v>1</v>
      </c>
      <c r="B122" s="124" t="s">
        <v>121</v>
      </c>
      <c r="C122" s="151" t="s">
        <v>121</v>
      </c>
      <c r="D122" s="90">
        <v>20</v>
      </c>
      <c r="E122" s="90">
        <f t="shared" si="3"/>
        <v>1</v>
      </c>
    </row>
    <row r="123" spans="1:5" ht="28.5" x14ac:dyDescent="0.45">
      <c r="A123" s="151" t="b">
        <f t="shared" si="4"/>
        <v>1</v>
      </c>
      <c r="B123" s="124" t="s">
        <v>122</v>
      </c>
      <c r="C123" s="151" t="s">
        <v>122</v>
      </c>
      <c r="D123" s="90">
        <v>20</v>
      </c>
      <c r="E123" s="90">
        <f t="shared" si="3"/>
        <v>1</v>
      </c>
    </row>
    <row r="124" spans="1:5" ht="42.75" x14ac:dyDescent="0.45">
      <c r="A124" s="151" t="b">
        <f t="shared" si="4"/>
        <v>1</v>
      </c>
      <c r="B124" s="124" t="s">
        <v>123</v>
      </c>
      <c r="C124" s="151" t="s">
        <v>123</v>
      </c>
      <c r="D124" s="90">
        <v>20</v>
      </c>
      <c r="E124" s="90">
        <f t="shared" si="3"/>
        <v>1</v>
      </c>
    </row>
    <row r="125" spans="1:5" x14ac:dyDescent="0.45">
      <c r="A125" s="151" t="b">
        <f t="shared" si="4"/>
        <v>0</v>
      </c>
      <c r="B125" s="124" t="s">
        <v>470</v>
      </c>
      <c r="C125" s="151" t="s">
        <v>124</v>
      </c>
      <c r="D125" s="90">
        <v>20</v>
      </c>
      <c r="E125" s="90">
        <f t="shared" si="3"/>
        <v>1</v>
      </c>
    </row>
    <row r="126" spans="1:5" ht="28.5" x14ac:dyDescent="0.45">
      <c r="A126" s="151" t="b">
        <f t="shared" si="4"/>
        <v>1</v>
      </c>
      <c r="B126" s="124" t="s">
        <v>125</v>
      </c>
      <c r="C126" s="151" t="s">
        <v>125</v>
      </c>
      <c r="D126" s="90">
        <v>20</v>
      </c>
      <c r="E126" s="90">
        <f t="shared" si="3"/>
        <v>1</v>
      </c>
    </row>
    <row r="127" spans="1:5" ht="28.5" x14ac:dyDescent="0.45">
      <c r="A127" s="151" t="b">
        <f t="shared" si="4"/>
        <v>1</v>
      </c>
      <c r="B127" s="124" t="s">
        <v>126</v>
      </c>
      <c r="C127" s="151" t="s">
        <v>126</v>
      </c>
      <c r="D127" s="90">
        <v>20</v>
      </c>
      <c r="E127" s="90">
        <f t="shared" si="3"/>
        <v>1</v>
      </c>
    </row>
    <row r="128" spans="1:5" x14ac:dyDescent="0.45">
      <c r="A128" s="151" t="b">
        <f t="shared" si="4"/>
        <v>0</v>
      </c>
      <c r="B128" s="124" t="s">
        <v>471</v>
      </c>
      <c r="C128" s="151" t="s">
        <v>127</v>
      </c>
      <c r="D128" s="90">
        <v>20</v>
      </c>
      <c r="E128" s="90">
        <f t="shared" si="3"/>
        <v>1</v>
      </c>
    </row>
    <row r="129" spans="1:5" x14ac:dyDescent="0.45">
      <c r="A129" s="151" t="b">
        <f t="shared" si="4"/>
        <v>1</v>
      </c>
      <c r="B129" s="124" t="s">
        <v>128</v>
      </c>
      <c r="C129" s="151" t="s">
        <v>128</v>
      </c>
      <c r="D129" s="90">
        <v>20</v>
      </c>
      <c r="E129" s="90">
        <f t="shared" si="3"/>
        <v>1</v>
      </c>
    </row>
    <row r="130" spans="1:5" x14ac:dyDescent="0.45">
      <c r="A130" s="151" t="b">
        <f t="shared" si="4"/>
        <v>1</v>
      </c>
      <c r="B130" s="124" t="s">
        <v>129</v>
      </c>
      <c r="C130" s="151" t="s">
        <v>129</v>
      </c>
      <c r="D130" s="90">
        <v>20</v>
      </c>
      <c r="E130" s="90">
        <f t="shared" si="3"/>
        <v>1</v>
      </c>
    </row>
    <row r="131" spans="1:5" x14ac:dyDescent="0.45">
      <c r="A131" s="151" t="b">
        <f t="shared" si="4"/>
        <v>1</v>
      </c>
      <c r="B131" s="124" t="s">
        <v>130</v>
      </c>
      <c r="C131" s="151" t="s">
        <v>130</v>
      </c>
      <c r="D131" s="90">
        <v>20</v>
      </c>
      <c r="E131" s="90">
        <f t="shared" ref="E131:E194" si="5">IF(D131=20,1,0)</f>
        <v>1</v>
      </c>
    </row>
    <row r="132" spans="1:5" ht="42.75" x14ac:dyDescent="0.45">
      <c r="A132" s="151" t="b">
        <f t="shared" si="4"/>
        <v>1</v>
      </c>
      <c r="B132" s="124" t="s">
        <v>131</v>
      </c>
      <c r="C132" s="151" t="s">
        <v>131</v>
      </c>
      <c r="D132" s="90">
        <v>10</v>
      </c>
      <c r="E132" s="90">
        <f t="shared" si="5"/>
        <v>0</v>
      </c>
    </row>
    <row r="133" spans="1:5" ht="28.5" x14ac:dyDescent="0.45">
      <c r="A133" s="151" t="b">
        <f t="shared" si="4"/>
        <v>0</v>
      </c>
      <c r="B133" s="131" t="s">
        <v>472</v>
      </c>
      <c r="C133" s="151" t="s">
        <v>132</v>
      </c>
      <c r="D133" s="90">
        <v>10</v>
      </c>
      <c r="E133" s="90">
        <f t="shared" si="5"/>
        <v>0</v>
      </c>
    </row>
    <row r="134" spans="1:5" ht="28.5" x14ac:dyDescent="0.45">
      <c r="A134" s="151" t="b">
        <f t="shared" si="4"/>
        <v>1</v>
      </c>
      <c r="B134" s="124" t="s">
        <v>133</v>
      </c>
      <c r="C134" s="151" t="s">
        <v>133</v>
      </c>
      <c r="D134" s="90">
        <v>10</v>
      </c>
      <c r="E134" s="90">
        <f t="shared" si="5"/>
        <v>0</v>
      </c>
    </row>
    <row r="135" spans="1:5" ht="28.5" x14ac:dyDescent="0.45">
      <c r="A135" s="151" t="b">
        <f t="shared" si="4"/>
        <v>1</v>
      </c>
      <c r="B135" s="124" t="s">
        <v>134</v>
      </c>
      <c r="C135" s="151" t="s">
        <v>134</v>
      </c>
      <c r="D135" s="90">
        <v>10</v>
      </c>
      <c r="E135" s="90">
        <f t="shared" si="5"/>
        <v>0</v>
      </c>
    </row>
    <row r="136" spans="1:5" ht="28.5" x14ac:dyDescent="0.45">
      <c r="A136" s="151" t="b">
        <f t="shared" si="4"/>
        <v>0</v>
      </c>
      <c r="B136" s="129" t="s">
        <v>473</v>
      </c>
      <c r="C136" s="151" t="s">
        <v>135</v>
      </c>
      <c r="D136" s="90">
        <v>10</v>
      </c>
      <c r="E136" s="90">
        <f t="shared" si="5"/>
        <v>0</v>
      </c>
    </row>
    <row r="137" spans="1:5" x14ac:dyDescent="0.45">
      <c r="A137" s="151" t="b">
        <f t="shared" si="4"/>
        <v>1</v>
      </c>
      <c r="B137" s="129" t="s">
        <v>136</v>
      </c>
      <c r="C137" s="151" t="s">
        <v>136</v>
      </c>
      <c r="D137" s="90">
        <v>10</v>
      </c>
      <c r="E137" s="90">
        <f t="shared" si="5"/>
        <v>0</v>
      </c>
    </row>
    <row r="138" spans="1:5" x14ac:dyDescent="0.45">
      <c r="A138" s="151" t="b">
        <f t="shared" si="4"/>
        <v>0</v>
      </c>
      <c r="B138" s="124" t="s">
        <v>474</v>
      </c>
      <c r="C138" s="151" t="s">
        <v>137</v>
      </c>
      <c r="D138" s="90">
        <v>10</v>
      </c>
      <c r="E138" s="90">
        <f t="shared" si="5"/>
        <v>0</v>
      </c>
    </row>
    <row r="139" spans="1:5" ht="42.75" x14ac:dyDescent="0.45">
      <c r="A139" s="151" t="b">
        <f t="shared" si="4"/>
        <v>1</v>
      </c>
      <c r="B139" s="124" t="s">
        <v>138</v>
      </c>
      <c r="C139" s="151" t="s">
        <v>138</v>
      </c>
      <c r="D139" s="90">
        <v>10</v>
      </c>
      <c r="E139" s="90">
        <f t="shared" si="5"/>
        <v>0</v>
      </c>
    </row>
    <row r="140" spans="1:5" ht="28.5" x14ac:dyDescent="0.45">
      <c r="A140" s="151" t="b">
        <f t="shared" si="4"/>
        <v>1</v>
      </c>
      <c r="B140" s="124" t="s">
        <v>139</v>
      </c>
      <c r="C140" s="151" t="s">
        <v>139</v>
      </c>
      <c r="D140" s="90">
        <v>10</v>
      </c>
      <c r="E140" s="90">
        <f t="shared" si="5"/>
        <v>0</v>
      </c>
    </row>
    <row r="141" spans="1:5" ht="28.5" x14ac:dyDescent="0.45">
      <c r="A141" s="151" t="b">
        <f t="shared" si="4"/>
        <v>1</v>
      </c>
      <c r="B141" s="124" t="s">
        <v>140</v>
      </c>
      <c r="C141" s="151" t="s">
        <v>140</v>
      </c>
      <c r="D141" s="90">
        <v>10</v>
      </c>
      <c r="E141" s="90">
        <f t="shared" si="5"/>
        <v>0</v>
      </c>
    </row>
    <row r="142" spans="1:5" ht="28.5" x14ac:dyDescent="0.45">
      <c r="A142" s="151" t="b">
        <f t="shared" si="4"/>
        <v>1</v>
      </c>
      <c r="B142" s="124" t="s">
        <v>141</v>
      </c>
      <c r="C142" s="151" t="s">
        <v>141</v>
      </c>
      <c r="D142" s="90">
        <v>10</v>
      </c>
      <c r="E142" s="90">
        <f t="shared" si="5"/>
        <v>0</v>
      </c>
    </row>
    <row r="143" spans="1:5" ht="28.5" x14ac:dyDescent="0.45">
      <c r="A143" s="151" t="b">
        <f t="shared" si="4"/>
        <v>1</v>
      </c>
      <c r="B143" s="124" t="s">
        <v>142</v>
      </c>
      <c r="C143" s="151" t="s">
        <v>142</v>
      </c>
      <c r="D143" s="90">
        <v>10</v>
      </c>
      <c r="E143" s="90">
        <f t="shared" si="5"/>
        <v>0</v>
      </c>
    </row>
    <row r="144" spans="1:5" x14ac:dyDescent="0.45">
      <c r="A144" s="151" t="b">
        <f t="shared" si="4"/>
        <v>1</v>
      </c>
      <c r="B144" s="124" t="s">
        <v>143</v>
      </c>
      <c r="C144" s="151" t="s">
        <v>143</v>
      </c>
      <c r="D144" s="90">
        <v>10</v>
      </c>
      <c r="E144" s="90">
        <f t="shared" si="5"/>
        <v>0</v>
      </c>
    </row>
    <row r="145" spans="1:5" ht="28.5" x14ac:dyDescent="0.45">
      <c r="A145" s="151" t="b">
        <f t="shared" si="4"/>
        <v>1</v>
      </c>
      <c r="B145" s="124" t="s">
        <v>144</v>
      </c>
      <c r="C145" s="151" t="s">
        <v>144</v>
      </c>
      <c r="D145" s="90">
        <v>10</v>
      </c>
      <c r="E145" s="90">
        <f t="shared" si="5"/>
        <v>0</v>
      </c>
    </row>
    <row r="146" spans="1:5" ht="28.5" x14ac:dyDescent="0.45">
      <c r="A146" s="151" t="b">
        <f t="shared" ref="A146:A209" si="6">EXACT(B146,C146)</f>
        <v>1</v>
      </c>
      <c r="B146" s="124" t="s">
        <v>145</v>
      </c>
      <c r="C146" s="151" t="s">
        <v>145</v>
      </c>
      <c r="D146" s="90">
        <v>10</v>
      </c>
      <c r="E146" s="90">
        <f t="shared" si="5"/>
        <v>0</v>
      </c>
    </row>
    <row r="147" spans="1:5" ht="28.5" x14ac:dyDescent="0.45">
      <c r="A147" s="151" t="b">
        <f t="shared" si="6"/>
        <v>1</v>
      </c>
      <c r="B147" s="124" t="s">
        <v>146</v>
      </c>
      <c r="C147" s="151" t="s">
        <v>146</v>
      </c>
      <c r="D147" s="90">
        <v>20</v>
      </c>
      <c r="E147" s="90">
        <f t="shared" si="5"/>
        <v>1</v>
      </c>
    </row>
    <row r="148" spans="1:5" x14ac:dyDescent="0.45">
      <c r="A148" s="151" t="b">
        <f t="shared" si="6"/>
        <v>1</v>
      </c>
      <c r="B148" s="124" t="s">
        <v>147</v>
      </c>
      <c r="C148" s="151" t="s">
        <v>147</v>
      </c>
      <c r="D148" s="90">
        <v>20</v>
      </c>
      <c r="E148" s="90">
        <f t="shared" si="5"/>
        <v>1</v>
      </c>
    </row>
    <row r="149" spans="1:5" x14ac:dyDescent="0.45">
      <c r="A149" s="151" t="b">
        <f t="shared" si="6"/>
        <v>1</v>
      </c>
      <c r="B149" s="124" t="s">
        <v>148</v>
      </c>
      <c r="C149" s="151" t="s">
        <v>148</v>
      </c>
      <c r="D149" s="90">
        <v>20</v>
      </c>
      <c r="E149" s="90">
        <f t="shared" si="5"/>
        <v>1</v>
      </c>
    </row>
    <row r="150" spans="1:5" x14ac:dyDescent="0.45">
      <c r="A150" s="151" t="b">
        <f t="shared" si="6"/>
        <v>1</v>
      </c>
      <c r="B150" s="124" t="s">
        <v>149</v>
      </c>
      <c r="C150" s="151" t="s">
        <v>149</v>
      </c>
      <c r="D150" s="90">
        <v>20</v>
      </c>
      <c r="E150" s="90">
        <f t="shared" si="5"/>
        <v>1</v>
      </c>
    </row>
    <row r="151" spans="1:5" x14ac:dyDescent="0.45">
      <c r="A151" s="151" t="b">
        <f t="shared" si="6"/>
        <v>1</v>
      </c>
      <c r="B151" s="124" t="s">
        <v>150</v>
      </c>
      <c r="C151" s="151" t="s">
        <v>150</v>
      </c>
      <c r="D151" s="90">
        <v>20</v>
      </c>
      <c r="E151" s="90">
        <f t="shared" si="5"/>
        <v>1</v>
      </c>
    </row>
    <row r="152" spans="1:5" ht="28.5" x14ac:dyDescent="0.45">
      <c r="A152" s="151" t="b">
        <f t="shared" si="6"/>
        <v>1</v>
      </c>
      <c r="B152" s="124" t="s">
        <v>151</v>
      </c>
      <c r="C152" s="151" t="s">
        <v>151</v>
      </c>
      <c r="D152" s="90">
        <v>10</v>
      </c>
      <c r="E152" s="90">
        <f t="shared" si="5"/>
        <v>0</v>
      </c>
    </row>
    <row r="153" spans="1:5" x14ac:dyDescent="0.45">
      <c r="A153" s="151" t="b">
        <f t="shared" si="6"/>
        <v>1</v>
      </c>
      <c r="B153" s="124" t="s">
        <v>152</v>
      </c>
      <c r="C153" s="151" t="s">
        <v>152</v>
      </c>
      <c r="D153" s="90">
        <v>20</v>
      </c>
      <c r="E153" s="90">
        <f t="shared" si="5"/>
        <v>1</v>
      </c>
    </row>
    <row r="154" spans="1:5" ht="28.5" x14ac:dyDescent="0.45">
      <c r="A154" s="151" t="b">
        <f t="shared" si="6"/>
        <v>1</v>
      </c>
      <c r="B154" s="124" t="s">
        <v>153</v>
      </c>
      <c r="C154" s="151" t="s">
        <v>153</v>
      </c>
      <c r="D154" s="90">
        <v>10</v>
      </c>
      <c r="E154" s="90">
        <f t="shared" si="5"/>
        <v>0</v>
      </c>
    </row>
    <row r="155" spans="1:5" ht="28.5" x14ac:dyDescent="0.45">
      <c r="A155" s="151" t="b">
        <f t="shared" si="6"/>
        <v>1</v>
      </c>
      <c r="B155" s="124" t="s">
        <v>154</v>
      </c>
      <c r="C155" s="151" t="s">
        <v>154</v>
      </c>
      <c r="D155" s="90">
        <v>10</v>
      </c>
      <c r="E155" s="90">
        <f t="shared" si="5"/>
        <v>0</v>
      </c>
    </row>
    <row r="156" spans="1:5" ht="28.5" x14ac:dyDescent="0.45">
      <c r="A156" s="151" t="b">
        <f t="shared" si="6"/>
        <v>1</v>
      </c>
      <c r="B156" s="124" t="s">
        <v>155</v>
      </c>
      <c r="C156" s="151" t="s">
        <v>155</v>
      </c>
      <c r="D156" s="90">
        <v>20</v>
      </c>
      <c r="E156" s="90">
        <f t="shared" si="5"/>
        <v>1</v>
      </c>
    </row>
    <row r="157" spans="1:5" x14ac:dyDescent="0.45">
      <c r="A157" s="151" t="b">
        <f t="shared" si="6"/>
        <v>1</v>
      </c>
      <c r="B157" s="124" t="s">
        <v>156</v>
      </c>
      <c r="C157" s="151" t="s">
        <v>156</v>
      </c>
      <c r="D157" s="90">
        <v>10</v>
      </c>
      <c r="E157" s="90">
        <f t="shared" si="5"/>
        <v>0</v>
      </c>
    </row>
    <row r="158" spans="1:5" x14ac:dyDescent="0.45">
      <c r="A158" s="151" t="b">
        <f t="shared" si="6"/>
        <v>1</v>
      </c>
      <c r="B158" s="124" t="s">
        <v>157</v>
      </c>
      <c r="C158" s="151" t="s">
        <v>157</v>
      </c>
      <c r="D158" s="90">
        <v>10</v>
      </c>
      <c r="E158" s="90">
        <f t="shared" si="5"/>
        <v>0</v>
      </c>
    </row>
    <row r="159" spans="1:5" x14ac:dyDescent="0.45">
      <c r="A159" s="151" t="b">
        <f t="shared" si="6"/>
        <v>1</v>
      </c>
      <c r="B159" s="124" t="s">
        <v>158</v>
      </c>
      <c r="C159" s="151" t="s">
        <v>158</v>
      </c>
      <c r="D159" s="90">
        <v>20</v>
      </c>
      <c r="E159" s="90">
        <f t="shared" si="5"/>
        <v>1</v>
      </c>
    </row>
    <row r="160" spans="1:5" x14ac:dyDescent="0.45">
      <c r="A160" s="151" t="b">
        <f t="shared" si="6"/>
        <v>1</v>
      </c>
      <c r="B160" s="124" t="s">
        <v>159</v>
      </c>
      <c r="C160" s="151" t="s">
        <v>159</v>
      </c>
      <c r="D160" s="90">
        <v>20</v>
      </c>
      <c r="E160" s="90">
        <f t="shared" si="5"/>
        <v>1</v>
      </c>
    </row>
    <row r="161" spans="1:5" x14ac:dyDescent="0.45">
      <c r="A161" s="151" t="b">
        <f t="shared" si="6"/>
        <v>1</v>
      </c>
      <c r="B161" s="124" t="s">
        <v>160</v>
      </c>
      <c r="C161" s="151" t="s">
        <v>160</v>
      </c>
      <c r="D161" s="90">
        <v>20</v>
      </c>
      <c r="E161" s="90">
        <f t="shared" si="5"/>
        <v>1</v>
      </c>
    </row>
    <row r="162" spans="1:5" x14ac:dyDescent="0.45">
      <c r="A162" s="151" t="b">
        <f t="shared" si="6"/>
        <v>1</v>
      </c>
      <c r="B162" s="124" t="s">
        <v>161</v>
      </c>
      <c r="C162" s="151" t="s">
        <v>161</v>
      </c>
      <c r="D162" s="90">
        <v>20</v>
      </c>
      <c r="E162" s="90">
        <f t="shared" si="5"/>
        <v>1</v>
      </c>
    </row>
    <row r="163" spans="1:5" x14ac:dyDescent="0.45">
      <c r="A163" s="151" t="b">
        <f t="shared" si="6"/>
        <v>1</v>
      </c>
      <c r="B163" s="124" t="s">
        <v>162</v>
      </c>
      <c r="C163" s="151" t="s">
        <v>162</v>
      </c>
      <c r="D163" s="90">
        <v>20</v>
      </c>
      <c r="E163" s="90">
        <f t="shared" si="5"/>
        <v>1</v>
      </c>
    </row>
    <row r="164" spans="1:5" x14ac:dyDescent="0.45">
      <c r="A164" s="151" t="b">
        <f t="shared" si="6"/>
        <v>1</v>
      </c>
      <c r="B164" s="124" t="s">
        <v>163</v>
      </c>
      <c r="C164" s="151" t="s">
        <v>163</v>
      </c>
      <c r="D164" s="90">
        <v>20</v>
      </c>
      <c r="E164" s="90">
        <f t="shared" si="5"/>
        <v>1</v>
      </c>
    </row>
    <row r="165" spans="1:5" x14ac:dyDescent="0.45">
      <c r="A165" s="151" t="b">
        <f t="shared" si="6"/>
        <v>1</v>
      </c>
      <c r="B165" s="124" t="s">
        <v>164</v>
      </c>
      <c r="C165" s="151" t="s">
        <v>164</v>
      </c>
      <c r="D165" s="90">
        <v>10</v>
      </c>
      <c r="E165" s="90">
        <f t="shared" si="5"/>
        <v>0</v>
      </c>
    </row>
    <row r="166" spans="1:5" x14ac:dyDescent="0.45">
      <c r="A166" s="151" t="b">
        <f t="shared" si="6"/>
        <v>1</v>
      </c>
      <c r="B166" s="124" t="s">
        <v>165</v>
      </c>
      <c r="C166" s="151" t="s">
        <v>165</v>
      </c>
      <c r="D166" s="90">
        <v>10</v>
      </c>
      <c r="E166" s="90">
        <f t="shared" si="5"/>
        <v>0</v>
      </c>
    </row>
    <row r="167" spans="1:5" x14ac:dyDescent="0.45">
      <c r="A167" s="151" t="b">
        <f t="shared" si="6"/>
        <v>1</v>
      </c>
      <c r="B167" s="124" t="s">
        <v>166</v>
      </c>
      <c r="C167" s="151" t="s">
        <v>166</v>
      </c>
      <c r="D167" s="90">
        <v>20</v>
      </c>
      <c r="E167" s="90">
        <f t="shared" si="5"/>
        <v>1</v>
      </c>
    </row>
    <row r="168" spans="1:5" x14ac:dyDescent="0.45">
      <c r="A168" s="151" t="b">
        <f t="shared" si="6"/>
        <v>1</v>
      </c>
      <c r="B168" s="124" t="s">
        <v>167</v>
      </c>
      <c r="C168" s="151" t="s">
        <v>167</v>
      </c>
      <c r="D168" s="90">
        <v>20</v>
      </c>
      <c r="E168" s="90">
        <f t="shared" si="5"/>
        <v>1</v>
      </c>
    </row>
    <row r="169" spans="1:5" x14ac:dyDescent="0.45">
      <c r="A169" s="151" t="b">
        <f t="shared" si="6"/>
        <v>1</v>
      </c>
      <c r="B169" s="124" t="s">
        <v>168</v>
      </c>
      <c r="C169" s="151" t="s">
        <v>168</v>
      </c>
      <c r="D169" s="90">
        <v>20</v>
      </c>
      <c r="E169" s="90">
        <f t="shared" si="5"/>
        <v>1</v>
      </c>
    </row>
    <row r="170" spans="1:5" x14ac:dyDescent="0.45">
      <c r="A170" s="151" t="b">
        <f t="shared" si="6"/>
        <v>1</v>
      </c>
      <c r="B170" s="124" t="s">
        <v>169</v>
      </c>
      <c r="C170" s="151" t="s">
        <v>169</v>
      </c>
      <c r="D170" s="90">
        <v>10</v>
      </c>
      <c r="E170" s="90">
        <f t="shared" si="5"/>
        <v>0</v>
      </c>
    </row>
    <row r="171" spans="1:5" x14ac:dyDescent="0.45">
      <c r="A171" s="151" t="b">
        <f t="shared" si="6"/>
        <v>1</v>
      </c>
      <c r="B171" s="124" t="s">
        <v>170</v>
      </c>
      <c r="C171" s="151" t="s">
        <v>170</v>
      </c>
      <c r="D171" s="90">
        <v>10</v>
      </c>
      <c r="E171" s="90">
        <f t="shared" si="5"/>
        <v>0</v>
      </c>
    </row>
    <row r="172" spans="1:5" ht="28.5" x14ac:dyDescent="0.45">
      <c r="A172" s="151" t="b">
        <f t="shared" si="6"/>
        <v>1</v>
      </c>
      <c r="B172" s="124" t="s">
        <v>171</v>
      </c>
      <c r="C172" s="151" t="s">
        <v>171</v>
      </c>
      <c r="D172" s="90">
        <v>20</v>
      </c>
      <c r="E172" s="90">
        <f t="shared" si="5"/>
        <v>1</v>
      </c>
    </row>
    <row r="173" spans="1:5" ht="28.5" x14ac:dyDescent="0.45">
      <c r="A173" s="151" t="b">
        <f t="shared" si="6"/>
        <v>1</v>
      </c>
      <c r="B173" s="124" t="s">
        <v>172</v>
      </c>
      <c r="C173" s="151" t="s">
        <v>172</v>
      </c>
      <c r="D173" s="90">
        <v>20</v>
      </c>
      <c r="E173" s="90">
        <f t="shared" si="5"/>
        <v>1</v>
      </c>
    </row>
    <row r="174" spans="1:5" ht="28.5" x14ac:dyDescent="0.45">
      <c r="A174" s="151" t="b">
        <f t="shared" si="6"/>
        <v>1</v>
      </c>
      <c r="B174" s="124" t="s">
        <v>173</v>
      </c>
      <c r="C174" s="151" t="s">
        <v>173</v>
      </c>
      <c r="D174" s="90">
        <v>20</v>
      </c>
      <c r="E174" s="90">
        <f t="shared" si="5"/>
        <v>1</v>
      </c>
    </row>
    <row r="175" spans="1:5" x14ac:dyDescent="0.45">
      <c r="A175" s="151" t="b">
        <f t="shared" si="6"/>
        <v>1</v>
      </c>
      <c r="B175" s="124" t="s">
        <v>174</v>
      </c>
      <c r="C175" s="151" t="s">
        <v>174</v>
      </c>
      <c r="D175" s="90">
        <v>20</v>
      </c>
      <c r="E175" s="90">
        <f t="shared" si="5"/>
        <v>1</v>
      </c>
    </row>
    <row r="176" spans="1:5" x14ac:dyDescent="0.45">
      <c r="A176" s="151" t="b">
        <f t="shared" si="6"/>
        <v>1</v>
      </c>
      <c r="B176" s="124" t="s">
        <v>175</v>
      </c>
      <c r="C176" s="151" t="s">
        <v>175</v>
      </c>
      <c r="D176" s="90">
        <v>20</v>
      </c>
      <c r="E176" s="90">
        <f t="shared" si="5"/>
        <v>1</v>
      </c>
    </row>
    <row r="177" spans="1:5" ht="28.5" x14ac:dyDescent="0.45">
      <c r="A177" s="151" t="b">
        <f t="shared" si="6"/>
        <v>1</v>
      </c>
      <c r="B177" s="124" t="s">
        <v>176</v>
      </c>
      <c r="C177" s="151" t="s">
        <v>176</v>
      </c>
      <c r="D177" s="90">
        <v>20</v>
      </c>
      <c r="E177" s="90">
        <f t="shared" si="5"/>
        <v>1</v>
      </c>
    </row>
    <row r="178" spans="1:5" ht="28.5" x14ac:dyDescent="0.45">
      <c r="A178" s="151" t="b">
        <f t="shared" si="6"/>
        <v>1</v>
      </c>
      <c r="B178" s="124" t="s">
        <v>177</v>
      </c>
      <c r="C178" s="151" t="s">
        <v>177</v>
      </c>
      <c r="D178" s="90">
        <v>10</v>
      </c>
      <c r="E178" s="90">
        <f t="shared" si="5"/>
        <v>0</v>
      </c>
    </row>
    <row r="179" spans="1:5" ht="28.5" x14ac:dyDescent="0.45">
      <c r="A179" s="151" t="b">
        <f t="shared" si="6"/>
        <v>1</v>
      </c>
      <c r="B179" s="124" t="s">
        <v>178</v>
      </c>
      <c r="C179" s="151" t="s">
        <v>178</v>
      </c>
      <c r="D179" s="90">
        <v>10</v>
      </c>
      <c r="E179" s="90">
        <f t="shared" si="5"/>
        <v>0</v>
      </c>
    </row>
    <row r="180" spans="1:5" x14ac:dyDescent="0.45">
      <c r="A180" s="151" t="b">
        <f t="shared" si="6"/>
        <v>1</v>
      </c>
      <c r="B180" s="124" t="s">
        <v>179</v>
      </c>
      <c r="C180" s="151" t="s">
        <v>179</v>
      </c>
      <c r="D180" s="90">
        <v>10</v>
      </c>
      <c r="E180" s="90">
        <f t="shared" si="5"/>
        <v>0</v>
      </c>
    </row>
    <row r="181" spans="1:5" ht="19.899999999999999" customHeight="1" x14ac:dyDescent="0.45">
      <c r="A181" s="151" t="b">
        <f t="shared" si="6"/>
        <v>1</v>
      </c>
      <c r="B181" s="124" t="s">
        <v>180</v>
      </c>
      <c r="C181" s="151" t="s">
        <v>180</v>
      </c>
      <c r="D181" s="90">
        <v>10</v>
      </c>
      <c r="E181" s="90">
        <f t="shared" si="5"/>
        <v>0</v>
      </c>
    </row>
    <row r="182" spans="1:5" ht="28.5" x14ac:dyDescent="0.45">
      <c r="A182" s="151" t="b">
        <f t="shared" si="6"/>
        <v>1</v>
      </c>
      <c r="B182" s="124" t="s">
        <v>181</v>
      </c>
      <c r="C182" s="151" t="s">
        <v>181</v>
      </c>
      <c r="D182" s="90">
        <v>20</v>
      </c>
      <c r="E182" s="90">
        <f t="shared" si="5"/>
        <v>1</v>
      </c>
    </row>
    <row r="183" spans="1:5" ht="28.5" x14ac:dyDescent="0.45">
      <c r="A183" s="151" t="b">
        <f t="shared" si="6"/>
        <v>1</v>
      </c>
      <c r="B183" s="124" t="s">
        <v>182</v>
      </c>
      <c r="C183" s="151" t="s">
        <v>182</v>
      </c>
      <c r="D183" s="90">
        <v>10</v>
      </c>
      <c r="E183" s="90">
        <f t="shared" si="5"/>
        <v>0</v>
      </c>
    </row>
    <row r="184" spans="1:5" x14ac:dyDescent="0.45">
      <c r="A184" s="151" t="b">
        <f t="shared" si="6"/>
        <v>1</v>
      </c>
      <c r="B184" s="124" t="s">
        <v>183</v>
      </c>
      <c r="C184" s="151" t="s">
        <v>183</v>
      </c>
      <c r="D184" s="90">
        <v>20</v>
      </c>
      <c r="E184" s="90">
        <f t="shared" si="5"/>
        <v>1</v>
      </c>
    </row>
    <row r="185" spans="1:5" x14ac:dyDescent="0.45">
      <c r="A185" s="151" t="b">
        <f t="shared" si="6"/>
        <v>1</v>
      </c>
      <c r="B185" s="124" t="s">
        <v>184</v>
      </c>
      <c r="C185" s="151" t="s">
        <v>184</v>
      </c>
      <c r="D185" s="90">
        <v>10</v>
      </c>
      <c r="E185" s="90">
        <f t="shared" si="5"/>
        <v>0</v>
      </c>
    </row>
    <row r="186" spans="1:5" ht="28.5" x14ac:dyDescent="0.45">
      <c r="A186" s="151" t="b">
        <f t="shared" si="6"/>
        <v>1</v>
      </c>
      <c r="B186" s="124" t="s">
        <v>185</v>
      </c>
      <c r="C186" s="151" t="s">
        <v>185</v>
      </c>
      <c r="D186" s="90">
        <v>20</v>
      </c>
      <c r="E186" s="90">
        <f t="shared" si="5"/>
        <v>1</v>
      </c>
    </row>
    <row r="187" spans="1:5" x14ac:dyDescent="0.45">
      <c r="A187" s="151" t="b">
        <f t="shared" si="6"/>
        <v>1</v>
      </c>
      <c r="B187" s="124" t="s">
        <v>186</v>
      </c>
      <c r="C187" s="151" t="s">
        <v>186</v>
      </c>
      <c r="D187" s="90">
        <v>20</v>
      </c>
      <c r="E187" s="90">
        <f t="shared" si="5"/>
        <v>1</v>
      </c>
    </row>
    <row r="188" spans="1:5" x14ac:dyDescent="0.45">
      <c r="A188" s="151" t="b">
        <f t="shared" si="6"/>
        <v>1</v>
      </c>
      <c r="B188" s="124" t="s">
        <v>187</v>
      </c>
      <c r="C188" s="151" t="s">
        <v>187</v>
      </c>
      <c r="D188" s="90">
        <v>20</v>
      </c>
      <c r="E188" s="90">
        <f t="shared" si="5"/>
        <v>1</v>
      </c>
    </row>
    <row r="189" spans="1:5" x14ac:dyDescent="0.45">
      <c r="A189" s="151" t="b">
        <f t="shared" si="6"/>
        <v>1</v>
      </c>
      <c r="B189" s="124" t="s">
        <v>188</v>
      </c>
      <c r="C189" s="151" t="s">
        <v>188</v>
      </c>
      <c r="D189" s="90">
        <v>20</v>
      </c>
      <c r="E189" s="90">
        <f t="shared" si="5"/>
        <v>1</v>
      </c>
    </row>
    <row r="190" spans="1:5" x14ac:dyDescent="0.45">
      <c r="A190" s="151" t="b">
        <f t="shared" si="6"/>
        <v>1</v>
      </c>
      <c r="B190" s="124" t="s">
        <v>189</v>
      </c>
      <c r="C190" s="151" t="s">
        <v>189</v>
      </c>
      <c r="D190" s="90">
        <v>20</v>
      </c>
      <c r="E190" s="90">
        <f t="shared" si="5"/>
        <v>1</v>
      </c>
    </row>
    <row r="191" spans="1:5" x14ac:dyDescent="0.45">
      <c r="A191" s="151" t="b">
        <f t="shared" si="6"/>
        <v>1</v>
      </c>
      <c r="B191" s="124" t="s">
        <v>190</v>
      </c>
      <c r="C191" s="151" t="s">
        <v>190</v>
      </c>
      <c r="D191" s="90">
        <v>20</v>
      </c>
      <c r="E191" s="90">
        <f t="shared" si="5"/>
        <v>1</v>
      </c>
    </row>
    <row r="192" spans="1:5" x14ac:dyDescent="0.45">
      <c r="A192" s="151" t="b">
        <f t="shared" si="6"/>
        <v>1</v>
      </c>
      <c r="B192" s="124" t="s">
        <v>191</v>
      </c>
      <c r="C192" s="151" t="s">
        <v>191</v>
      </c>
      <c r="D192" s="90">
        <v>20</v>
      </c>
      <c r="E192" s="90">
        <f t="shared" si="5"/>
        <v>1</v>
      </c>
    </row>
    <row r="193" spans="1:5" x14ac:dyDescent="0.45">
      <c r="A193" s="151" t="b">
        <f t="shared" si="6"/>
        <v>1</v>
      </c>
      <c r="B193" s="124" t="s">
        <v>192</v>
      </c>
      <c r="C193" s="151" t="s">
        <v>192</v>
      </c>
      <c r="D193" s="90">
        <v>20</v>
      </c>
      <c r="E193" s="90">
        <f t="shared" si="5"/>
        <v>1</v>
      </c>
    </row>
    <row r="194" spans="1:5" x14ac:dyDescent="0.45">
      <c r="A194" s="151" t="b">
        <f t="shared" si="6"/>
        <v>1</v>
      </c>
      <c r="B194" s="124" t="s">
        <v>193</v>
      </c>
      <c r="C194" s="151" t="s">
        <v>193</v>
      </c>
      <c r="D194" s="90">
        <v>20</v>
      </c>
      <c r="E194" s="90">
        <f t="shared" si="5"/>
        <v>1</v>
      </c>
    </row>
    <row r="195" spans="1:5" x14ac:dyDescent="0.45">
      <c r="A195" s="151" t="b">
        <f t="shared" si="6"/>
        <v>1</v>
      </c>
      <c r="B195" s="124" t="s">
        <v>194</v>
      </c>
      <c r="C195" s="151" t="s">
        <v>194</v>
      </c>
      <c r="D195" s="90">
        <v>20</v>
      </c>
      <c r="E195" s="90">
        <f t="shared" ref="E195:E258" si="7">IF(D195=20,1,0)</f>
        <v>1</v>
      </c>
    </row>
    <row r="196" spans="1:5" x14ac:dyDescent="0.45">
      <c r="A196" s="151" t="b">
        <f t="shared" si="6"/>
        <v>1</v>
      </c>
      <c r="B196" s="124" t="s">
        <v>195</v>
      </c>
      <c r="C196" s="151" t="s">
        <v>195</v>
      </c>
      <c r="D196" s="90">
        <v>20</v>
      </c>
      <c r="E196" s="90">
        <f t="shared" si="7"/>
        <v>1</v>
      </c>
    </row>
    <row r="197" spans="1:5" x14ac:dyDescent="0.45">
      <c r="A197" s="151" t="b">
        <f t="shared" si="6"/>
        <v>1</v>
      </c>
      <c r="B197" s="124" t="s">
        <v>196</v>
      </c>
      <c r="C197" s="151" t="s">
        <v>196</v>
      </c>
      <c r="D197" s="90">
        <v>20</v>
      </c>
      <c r="E197" s="90">
        <f t="shared" si="7"/>
        <v>1</v>
      </c>
    </row>
    <row r="198" spans="1:5" x14ac:dyDescent="0.45">
      <c r="A198" s="151" t="b">
        <f t="shared" si="6"/>
        <v>1</v>
      </c>
      <c r="B198" s="124" t="s">
        <v>197</v>
      </c>
      <c r="C198" s="151" t="s">
        <v>197</v>
      </c>
      <c r="D198" s="90">
        <v>20</v>
      </c>
      <c r="E198" s="90">
        <f t="shared" si="7"/>
        <v>1</v>
      </c>
    </row>
    <row r="199" spans="1:5" x14ac:dyDescent="0.45">
      <c r="A199" s="151" t="b">
        <f t="shared" si="6"/>
        <v>1</v>
      </c>
      <c r="B199" s="124" t="s">
        <v>198</v>
      </c>
      <c r="C199" s="151" t="s">
        <v>198</v>
      </c>
      <c r="D199" s="90">
        <v>20</v>
      </c>
      <c r="E199" s="90">
        <f t="shared" si="7"/>
        <v>1</v>
      </c>
    </row>
    <row r="200" spans="1:5" x14ac:dyDescent="0.45">
      <c r="A200" s="151" t="b">
        <f t="shared" si="6"/>
        <v>1</v>
      </c>
      <c r="B200" s="124" t="s">
        <v>199</v>
      </c>
      <c r="C200" s="151" t="s">
        <v>199</v>
      </c>
      <c r="D200" s="90">
        <v>20</v>
      </c>
      <c r="E200" s="90">
        <f t="shared" si="7"/>
        <v>1</v>
      </c>
    </row>
    <row r="201" spans="1:5" x14ac:dyDescent="0.45">
      <c r="A201" s="151" t="b">
        <f t="shared" si="6"/>
        <v>1</v>
      </c>
      <c r="B201" s="124" t="s">
        <v>200</v>
      </c>
      <c r="C201" s="151" t="s">
        <v>200</v>
      </c>
      <c r="D201" s="90">
        <v>20</v>
      </c>
      <c r="E201" s="90">
        <f t="shared" si="7"/>
        <v>1</v>
      </c>
    </row>
    <row r="202" spans="1:5" x14ac:dyDescent="0.45">
      <c r="A202" s="151" t="b">
        <f t="shared" si="6"/>
        <v>1</v>
      </c>
      <c r="B202" s="124" t="s">
        <v>201</v>
      </c>
      <c r="C202" s="151" t="s">
        <v>201</v>
      </c>
      <c r="D202" s="90">
        <v>20</v>
      </c>
      <c r="E202" s="90">
        <f t="shared" si="7"/>
        <v>1</v>
      </c>
    </row>
    <row r="203" spans="1:5" x14ac:dyDescent="0.45">
      <c r="A203" s="151" t="b">
        <f t="shared" si="6"/>
        <v>1</v>
      </c>
      <c r="B203" s="124" t="s">
        <v>202</v>
      </c>
      <c r="C203" s="151" t="s">
        <v>202</v>
      </c>
      <c r="D203" s="90">
        <v>20</v>
      </c>
      <c r="E203" s="90">
        <f t="shared" si="7"/>
        <v>1</v>
      </c>
    </row>
    <row r="204" spans="1:5" x14ac:dyDescent="0.45">
      <c r="A204" s="151" t="b">
        <f t="shared" si="6"/>
        <v>1</v>
      </c>
      <c r="B204" s="124" t="s">
        <v>203</v>
      </c>
      <c r="C204" s="151" t="s">
        <v>203</v>
      </c>
      <c r="D204" s="90">
        <v>20</v>
      </c>
      <c r="E204" s="90">
        <f t="shared" si="7"/>
        <v>1</v>
      </c>
    </row>
    <row r="205" spans="1:5" x14ac:dyDescent="0.45">
      <c r="A205" s="151" t="b">
        <f t="shared" si="6"/>
        <v>1</v>
      </c>
      <c r="B205" s="124" t="s">
        <v>204</v>
      </c>
      <c r="C205" s="151" t="s">
        <v>204</v>
      </c>
      <c r="D205" s="90">
        <v>20</v>
      </c>
      <c r="E205" s="90">
        <f t="shared" si="7"/>
        <v>1</v>
      </c>
    </row>
    <row r="206" spans="1:5" x14ac:dyDescent="0.45">
      <c r="A206" s="151" t="b">
        <f t="shared" si="6"/>
        <v>1</v>
      </c>
      <c r="B206" s="124" t="s">
        <v>205</v>
      </c>
      <c r="C206" s="151" t="s">
        <v>205</v>
      </c>
      <c r="D206" s="90">
        <v>10</v>
      </c>
      <c r="E206" s="90">
        <f t="shared" si="7"/>
        <v>0</v>
      </c>
    </row>
    <row r="207" spans="1:5" x14ac:dyDescent="0.45">
      <c r="A207" s="151" t="b">
        <f t="shared" si="6"/>
        <v>1</v>
      </c>
      <c r="B207" s="124" t="s">
        <v>206</v>
      </c>
      <c r="C207" s="151" t="s">
        <v>206</v>
      </c>
      <c r="D207" s="90">
        <v>20</v>
      </c>
      <c r="E207" s="90">
        <f t="shared" si="7"/>
        <v>1</v>
      </c>
    </row>
    <row r="208" spans="1:5" x14ac:dyDescent="0.45">
      <c r="A208" s="151" t="b">
        <f t="shared" si="6"/>
        <v>1</v>
      </c>
      <c r="B208" s="124" t="s">
        <v>207</v>
      </c>
      <c r="C208" s="151" t="s">
        <v>207</v>
      </c>
      <c r="D208" s="90">
        <v>10</v>
      </c>
      <c r="E208" s="90">
        <f t="shared" si="7"/>
        <v>0</v>
      </c>
    </row>
    <row r="209" spans="1:5" x14ac:dyDescent="0.45">
      <c r="A209" s="151" t="b">
        <f t="shared" si="6"/>
        <v>1</v>
      </c>
      <c r="B209" s="124" t="s">
        <v>208</v>
      </c>
      <c r="C209" s="151" t="s">
        <v>208</v>
      </c>
      <c r="D209" s="90">
        <v>20</v>
      </c>
      <c r="E209" s="90">
        <f t="shared" si="7"/>
        <v>1</v>
      </c>
    </row>
    <row r="210" spans="1:5" x14ac:dyDescent="0.45">
      <c r="A210" s="151" t="b">
        <f t="shared" ref="A210:A273" si="8">EXACT(B210,C210)</f>
        <v>1</v>
      </c>
      <c r="B210" s="124" t="s">
        <v>209</v>
      </c>
      <c r="C210" s="151" t="s">
        <v>209</v>
      </c>
      <c r="D210" s="90">
        <v>20</v>
      </c>
      <c r="E210" s="90">
        <f t="shared" si="7"/>
        <v>1</v>
      </c>
    </row>
    <row r="211" spans="1:5" x14ac:dyDescent="0.45">
      <c r="A211" s="151" t="b">
        <f t="shared" si="8"/>
        <v>1</v>
      </c>
      <c r="B211" s="124" t="s">
        <v>210</v>
      </c>
      <c r="C211" s="151" t="s">
        <v>210</v>
      </c>
      <c r="D211" s="90">
        <v>20</v>
      </c>
      <c r="E211" s="90">
        <f t="shared" si="7"/>
        <v>1</v>
      </c>
    </row>
    <row r="212" spans="1:5" x14ac:dyDescent="0.45">
      <c r="A212" s="151" t="b">
        <f t="shared" si="8"/>
        <v>1</v>
      </c>
      <c r="B212" s="124" t="s">
        <v>211</v>
      </c>
      <c r="C212" s="151" t="s">
        <v>211</v>
      </c>
      <c r="D212" s="90">
        <v>20</v>
      </c>
      <c r="E212" s="90">
        <f t="shared" si="7"/>
        <v>1</v>
      </c>
    </row>
    <row r="213" spans="1:5" x14ac:dyDescent="0.45">
      <c r="A213" s="151" t="b">
        <f t="shared" si="8"/>
        <v>1</v>
      </c>
      <c r="B213" s="124" t="s">
        <v>212</v>
      </c>
      <c r="C213" s="151" t="s">
        <v>212</v>
      </c>
      <c r="D213" s="90">
        <v>20</v>
      </c>
      <c r="E213" s="90">
        <f t="shared" si="7"/>
        <v>1</v>
      </c>
    </row>
    <row r="214" spans="1:5" x14ac:dyDescent="0.45">
      <c r="A214" s="151" t="b">
        <f t="shared" si="8"/>
        <v>1</v>
      </c>
      <c r="B214" s="124" t="s">
        <v>213</v>
      </c>
      <c r="C214" s="151" t="s">
        <v>213</v>
      </c>
      <c r="D214" s="90">
        <v>20</v>
      </c>
      <c r="E214" s="90">
        <f t="shared" si="7"/>
        <v>1</v>
      </c>
    </row>
    <row r="215" spans="1:5" x14ac:dyDescent="0.45">
      <c r="A215" s="151" t="b">
        <f t="shared" si="8"/>
        <v>1</v>
      </c>
      <c r="B215" s="124" t="s">
        <v>214</v>
      </c>
      <c r="C215" s="151" t="s">
        <v>214</v>
      </c>
      <c r="D215" s="90">
        <v>20</v>
      </c>
      <c r="E215" s="90">
        <f t="shared" si="7"/>
        <v>1</v>
      </c>
    </row>
    <row r="216" spans="1:5" x14ac:dyDescent="0.45">
      <c r="A216" s="151" t="b">
        <f t="shared" si="8"/>
        <v>1</v>
      </c>
      <c r="B216" s="124" t="s">
        <v>215</v>
      </c>
      <c r="C216" s="151" t="s">
        <v>215</v>
      </c>
      <c r="D216" s="90">
        <v>20</v>
      </c>
      <c r="E216" s="90">
        <f t="shared" si="7"/>
        <v>1</v>
      </c>
    </row>
    <row r="217" spans="1:5" x14ac:dyDescent="0.45">
      <c r="A217" s="151" t="b">
        <f t="shared" si="8"/>
        <v>1</v>
      </c>
      <c r="B217" s="124" t="s">
        <v>216</v>
      </c>
      <c r="C217" s="151" t="s">
        <v>216</v>
      </c>
      <c r="D217" s="90">
        <v>20</v>
      </c>
      <c r="E217" s="90">
        <f t="shared" si="7"/>
        <v>1</v>
      </c>
    </row>
    <row r="218" spans="1:5" x14ac:dyDescent="0.45">
      <c r="A218" s="151" t="b">
        <f t="shared" si="8"/>
        <v>1</v>
      </c>
      <c r="B218" s="124" t="s">
        <v>217</v>
      </c>
      <c r="C218" s="151" t="s">
        <v>217</v>
      </c>
      <c r="D218" s="90">
        <v>20</v>
      </c>
      <c r="E218" s="90">
        <f t="shared" si="7"/>
        <v>1</v>
      </c>
    </row>
    <row r="219" spans="1:5" x14ac:dyDescent="0.45">
      <c r="A219" s="151" t="b">
        <f t="shared" si="8"/>
        <v>1</v>
      </c>
      <c r="B219" s="124" t="s">
        <v>218</v>
      </c>
      <c r="C219" s="151" t="s">
        <v>218</v>
      </c>
      <c r="D219" s="90">
        <v>20</v>
      </c>
      <c r="E219" s="90">
        <f t="shared" si="7"/>
        <v>1</v>
      </c>
    </row>
    <row r="220" spans="1:5" x14ac:dyDescent="0.45">
      <c r="A220" s="151" t="b">
        <f t="shared" si="8"/>
        <v>1</v>
      </c>
      <c r="B220" s="124" t="s">
        <v>219</v>
      </c>
      <c r="C220" s="151" t="s">
        <v>219</v>
      </c>
      <c r="D220" s="90">
        <v>20</v>
      </c>
      <c r="E220" s="90">
        <f t="shared" si="7"/>
        <v>1</v>
      </c>
    </row>
    <row r="221" spans="1:5" x14ac:dyDescent="0.45">
      <c r="A221" s="151" t="b">
        <f t="shared" si="8"/>
        <v>1</v>
      </c>
      <c r="B221" s="124" t="s">
        <v>220</v>
      </c>
      <c r="C221" s="151" t="s">
        <v>220</v>
      </c>
      <c r="D221" s="90">
        <v>20</v>
      </c>
      <c r="E221" s="90">
        <f t="shared" si="7"/>
        <v>1</v>
      </c>
    </row>
    <row r="222" spans="1:5" x14ac:dyDescent="0.45">
      <c r="A222" s="151" t="b">
        <f t="shared" si="8"/>
        <v>1</v>
      </c>
      <c r="B222" s="124" t="s">
        <v>221</v>
      </c>
      <c r="C222" s="151" t="s">
        <v>221</v>
      </c>
      <c r="D222" s="90">
        <v>10</v>
      </c>
      <c r="E222" s="90">
        <f t="shared" si="7"/>
        <v>0</v>
      </c>
    </row>
    <row r="223" spans="1:5" x14ac:dyDescent="0.45">
      <c r="A223" s="151" t="b">
        <f t="shared" si="8"/>
        <v>1</v>
      </c>
      <c r="B223" s="124" t="s">
        <v>222</v>
      </c>
      <c r="C223" s="151" t="s">
        <v>222</v>
      </c>
      <c r="D223" s="90">
        <v>20</v>
      </c>
      <c r="E223" s="90">
        <f t="shared" si="7"/>
        <v>1</v>
      </c>
    </row>
    <row r="224" spans="1:5" x14ac:dyDescent="0.45">
      <c r="A224" s="151" t="b">
        <f t="shared" si="8"/>
        <v>1</v>
      </c>
      <c r="B224" s="124" t="s">
        <v>223</v>
      </c>
      <c r="C224" s="151" t="s">
        <v>223</v>
      </c>
      <c r="D224" s="90">
        <v>20</v>
      </c>
      <c r="E224" s="90">
        <f t="shared" si="7"/>
        <v>1</v>
      </c>
    </row>
    <row r="225" spans="1:5" x14ac:dyDescent="0.45">
      <c r="A225" s="151" t="b">
        <f t="shared" si="8"/>
        <v>1</v>
      </c>
      <c r="B225" s="124" t="s">
        <v>224</v>
      </c>
      <c r="C225" s="151" t="s">
        <v>224</v>
      </c>
      <c r="D225" s="90">
        <v>20</v>
      </c>
      <c r="E225" s="90">
        <f t="shared" si="7"/>
        <v>1</v>
      </c>
    </row>
    <row r="226" spans="1:5" x14ac:dyDescent="0.45">
      <c r="A226" s="151" t="b">
        <f t="shared" si="8"/>
        <v>1</v>
      </c>
      <c r="B226" s="124" t="s">
        <v>225</v>
      </c>
      <c r="C226" s="151" t="s">
        <v>225</v>
      </c>
      <c r="D226" s="90">
        <v>20</v>
      </c>
      <c r="E226" s="90">
        <f t="shared" si="7"/>
        <v>1</v>
      </c>
    </row>
    <row r="227" spans="1:5" x14ac:dyDescent="0.45">
      <c r="A227" s="151" t="b">
        <f t="shared" si="8"/>
        <v>1</v>
      </c>
      <c r="B227" s="129" t="s">
        <v>226</v>
      </c>
      <c r="C227" s="151" t="s">
        <v>226</v>
      </c>
      <c r="D227" s="90">
        <v>20</v>
      </c>
      <c r="E227" s="90">
        <f t="shared" si="7"/>
        <v>1</v>
      </c>
    </row>
    <row r="228" spans="1:5" x14ac:dyDescent="0.45">
      <c r="A228" s="151" t="b">
        <f t="shared" si="8"/>
        <v>1</v>
      </c>
      <c r="B228" s="124" t="s">
        <v>227</v>
      </c>
      <c r="C228" s="151" t="s">
        <v>227</v>
      </c>
      <c r="D228" s="90">
        <v>20</v>
      </c>
      <c r="E228" s="90">
        <f t="shared" si="7"/>
        <v>1</v>
      </c>
    </row>
    <row r="229" spans="1:5" x14ac:dyDescent="0.45">
      <c r="A229" s="151" t="b">
        <f t="shared" si="8"/>
        <v>1</v>
      </c>
      <c r="B229" s="124" t="s">
        <v>228</v>
      </c>
      <c r="C229" s="151" t="s">
        <v>228</v>
      </c>
      <c r="D229" s="90">
        <v>20</v>
      </c>
      <c r="E229" s="90">
        <f t="shared" si="7"/>
        <v>1</v>
      </c>
    </row>
    <row r="230" spans="1:5" x14ac:dyDescent="0.45">
      <c r="A230" s="90" t="b">
        <f>EXACT(B230,C230)</f>
        <v>1</v>
      </c>
      <c r="B230" s="124" t="s">
        <v>229</v>
      </c>
      <c r="C230" s="150" t="s">
        <v>229</v>
      </c>
      <c r="D230" s="90">
        <v>10</v>
      </c>
      <c r="E230" s="90">
        <f t="shared" si="7"/>
        <v>0</v>
      </c>
    </row>
    <row r="231" spans="1:5" ht="28.5" x14ac:dyDescent="0.45">
      <c r="A231" s="90" t="b">
        <f>EXACT(B231,C231)</f>
        <v>1</v>
      </c>
      <c r="B231" s="124" t="s">
        <v>230</v>
      </c>
      <c r="C231" s="150" t="s">
        <v>230</v>
      </c>
      <c r="D231" s="90">
        <v>20</v>
      </c>
      <c r="E231" s="90">
        <f t="shared" si="7"/>
        <v>1</v>
      </c>
    </row>
    <row r="232" spans="1:5" x14ac:dyDescent="0.45">
      <c r="A232" s="151" t="b">
        <f t="shared" si="8"/>
        <v>1</v>
      </c>
      <c r="B232" s="124" t="s">
        <v>231</v>
      </c>
      <c r="C232" s="151" t="s">
        <v>231</v>
      </c>
      <c r="D232" s="90">
        <v>20</v>
      </c>
      <c r="E232" s="90">
        <f t="shared" si="7"/>
        <v>1</v>
      </c>
    </row>
    <row r="233" spans="1:5" x14ac:dyDescent="0.45">
      <c r="A233" s="151" t="b">
        <f t="shared" si="8"/>
        <v>1</v>
      </c>
      <c r="B233" s="124" t="s">
        <v>232</v>
      </c>
      <c r="C233" s="151" t="s">
        <v>232</v>
      </c>
      <c r="D233" s="90">
        <v>20</v>
      </c>
      <c r="E233" s="90">
        <f t="shared" si="7"/>
        <v>1</v>
      </c>
    </row>
    <row r="234" spans="1:5" x14ac:dyDescent="0.45">
      <c r="A234" s="151" t="b">
        <f t="shared" si="8"/>
        <v>1</v>
      </c>
      <c r="B234" s="124" t="s">
        <v>233</v>
      </c>
      <c r="C234" s="151" t="s">
        <v>233</v>
      </c>
      <c r="D234" s="90">
        <v>20</v>
      </c>
      <c r="E234" s="90">
        <f t="shared" si="7"/>
        <v>1</v>
      </c>
    </row>
    <row r="235" spans="1:5" ht="28.5" x14ac:dyDescent="0.45">
      <c r="A235" s="151" t="b">
        <f t="shared" si="8"/>
        <v>1</v>
      </c>
      <c r="B235" s="124" t="s">
        <v>234</v>
      </c>
      <c r="C235" s="151" t="s">
        <v>234</v>
      </c>
      <c r="D235" s="90">
        <v>20</v>
      </c>
      <c r="E235" s="90">
        <f t="shared" si="7"/>
        <v>1</v>
      </c>
    </row>
    <row r="236" spans="1:5" x14ac:dyDescent="0.45">
      <c r="A236" s="151" t="b">
        <f t="shared" si="8"/>
        <v>1</v>
      </c>
      <c r="B236" s="124" t="s">
        <v>235</v>
      </c>
      <c r="C236" s="151" t="s">
        <v>235</v>
      </c>
      <c r="D236" s="90">
        <v>20</v>
      </c>
      <c r="E236" s="90">
        <f t="shared" si="7"/>
        <v>1</v>
      </c>
    </row>
    <row r="237" spans="1:5" x14ac:dyDescent="0.45">
      <c r="A237" s="151" t="b">
        <f t="shared" si="8"/>
        <v>1</v>
      </c>
      <c r="B237" s="124" t="s">
        <v>236</v>
      </c>
      <c r="C237" s="151" t="s">
        <v>236</v>
      </c>
      <c r="D237" s="90">
        <v>20</v>
      </c>
      <c r="E237" s="90">
        <f t="shared" si="7"/>
        <v>1</v>
      </c>
    </row>
    <row r="238" spans="1:5" x14ac:dyDescent="0.45">
      <c r="A238" s="151" t="b">
        <f t="shared" si="8"/>
        <v>1</v>
      </c>
      <c r="B238" s="124" t="s">
        <v>237</v>
      </c>
      <c r="C238" s="154" t="s">
        <v>237</v>
      </c>
      <c r="D238" s="90">
        <v>20</v>
      </c>
      <c r="E238" s="90">
        <f t="shared" si="7"/>
        <v>1</v>
      </c>
    </row>
    <row r="239" spans="1:5" x14ac:dyDescent="0.45">
      <c r="A239" s="151" t="b">
        <f t="shared" si="8"/>
        <v>1</v>
      </c>
      <c r="B239" s="124" t="s">
        <v>238</v>
      </c>
      <c r="C239" s="151" t="s">
        <v>238</v>
      </c>
      <c r="D239" s="90">
        <v>20</v>
      </c>
      <c r="E239" s="90">
        <f t="shared" si="7"/>
        <v>1</v>
      </c>
    </row>
    <row r="240" spans="1:5" x14ac:dyDescent="0.45">
      <c r="A240" s="151" t="b">
        <f t="shared" si="8"/>
        <v>1</v>
      </c>
      <c r="B240" s="124" t="s">
        <v>239</v>
      </c>
      <c r="C240" s="151" t="s">
        <v>239</v>
      </c>
      <c r="D240" s="90">
        <v>20</v>
      </c>
      <c r="E240" s="90">
        <f t="shared" si="7"/>
        <v>1</v>
      </c>
    </row>
    <row r="241" spans="1:5" x14ac:dyDescent="0.45">
      <c r="A241" s="151" t="b">
        <f t="shared" si="8"/>
        <v>1</v>
      </c>
      <c r="B241" s="124" t="s">
        <v>240</v>
      </c>
      <c r="C241" s="151" t="s">
        <v>240</v>
      </c>
      <c r="D241" s="90">
        <v>20</v>
      </c>
      <c r="E241" s="90">
        <f t="shared" si="7"/>
        <v>1</v>
      </c>
    </row>
    <row r="242" spans="1:5" x14ac:dyDescent="0.45">
      <c r="A242" s="151" t="b">
        <f t="shared" si="8"/>
        <v>1</v>
      </c>
      <c r="B242" s="124" t="s">
        <v>241</v>
      </c>
      <c r="C242" s="151" t="s">
        <v>241</v>
      </c>
      <c r="D242" s="90">
        <v>20</v>
      </c>
      <c r="E242" s="90">
        <f t="shared" si="7"/>
        <v>1</v>
      </c>
    </row>
    <row r="243" spans="1:5" x14ac:dyDescent="0.45">
      <c r="A243" s="151" t="b">
        <f t="shared" si="8"/>
        <v>1</v>
      </c>
      <c r="B243" s="124" t="s">
        <v>242</v>
      </c>
      <c r="C243" s="151" t="s">
        <v>242</v>
      </c>
      <c r="D243" s="90">
        <v>20</v>
      </c>
      <c r="E243" s="90">
        <f t="shared" si="7"/>
        <v>1</v>
      </c>
    </row>
    <row r="244" spans="1:5" x14ac:dyDescent="0.45">
      <c r="A244" s="151" t="b">
        <f t="shared" si="8"/>
        <v>1</v>
      </c>
      <c r="B244" s="124" t="s">
        <v>243</v>
      </c>
      <c r="C244" s="151" t="s">
        <v>243</v>
      </c>
      <c r="D244" s="90">
        <v>20</v>
      </c>
      <c r="E244" s="90">
        <f t="shared" si="7"/>
        <v>1</v>
      </c>
    </row>
    <row r="245" spans="1:5" x14ac:dyDescent="0.45">
      <c r="A245" s="151" t="b">
        <f t="shared" si="8"/>
        <v>1</v>
      </c>
      <c r="B245" s="124" t="s">
        <v>244</v>
      </c>
      <c r="C245" s="151" t="s">
        <v>244</v>
      </c>
      <c r="D245" s="90">
        <v>20</v>
      </c>
      <c r="E245" s="90">
        <f t="shared" si="7"/>
        <v>1</v>
      </c>
    </row>
    <row r="246" spans="1:5" x14ac:dyDescent="0.45">
      <c r="A246" s="151" t="b">
        <f t="shared" si="8"/>
        <v>1</v>
      </c>
      <c r="B246" s="124" t="s">
        <v>245</v>
      </c>
      <c r="C246" s="151" t="s">
        <v>245</v>
      </c>
      <c r="D246" s="90">
        <v>20</v>
      </c>
      <c r="E246" s="90">
        <f t="shared" si="7"/>
        <v>1</v>
      </c>
    </row>
    <row r="247" spans="1:5" x14ac:dyDescent="0.45">
      <c r="A247" s="151" t="b">
        <f t="shared" si="8"/>
        <v>1</v>
      </c>
      <c r="B247" s="124" t="s">
        <v>246</v>
      </c>
      <c r="C247" s="151" t="s">
        <v>246</v>
      </c>
      <c r="D247" s="90">
        <v>20</v>
      </c>
      <c r="E247" s="90">
        <f t="shared" si="7"/>
        <v>1</v>
      </c>
    </row>
    <row r="248" spans="1:5" x14ac:dyDescent="0.45">
      <c r="A248" s="151" t="b">
        <f t="shared" si="8"/>
        <v>1</v>
      </c>
      <c r="B248" s="124" t="s">
        <v>247</v>
      </c>
      <c r="C248" s="151" t="s">
        <v>247</v>
      </c>
      <c r="D248" s="90">
        <v>20</v>
      </c>
      <c r="E248" s="90">
        <f t="shared" si="7"/>
        <v>1</v>
      </c>
    </row>
    <row r="249" spans="1:5" x14ac:dyDescent="0.45">
      <c r="A249" s="151" t="b">
        <f t="shared" si="8"/>
        <v>1</v>
      </c>
      <c r="B249" s="124" t="s">
        <v>248</v>
      </c>
      <c r="C249" s="151" t="s">
        <v>248</v>
      </c>
      <c r="D249" s="90">
        <v>20</v>
      </c>
      <c r="E249" s="90">
        <f t="shared" si="7"/>
        <v>1</v>
      </c>
    </row>
    <row r="250" spans="1:5" x14ac:dyDescent="0.45">
      <c r="A250" s="151" t="b">
        <f t="shared" si="8"/>
        <v>1</v>
      </c>
      <c r="B250" s="124" t="s">
        <v>249</v>
      </c>
      <c r="C250" s="151" t="s">
        <v>249</v>
      </c>
      <c r="D250" s="90">
        <v>20</v>
      </c>
      <c r="E250" s="90">
        <f t="shared" si="7"/>
        <v>1</v>
      </c>
    </row>
    <row r="251" spans="1:5" x14ac:dyDescent="0.45">
      <c r="A251" s="151" t="b">
        <f t="shared" si="8"/>
        <v>1</v>
      </c>
      <c r="B251" s="124" t="s">
        <v>250</v>
      </c>
      <c r="C251" s="151" t="s">
        <v>250</v>
      </c>
      <c r="D251" s="90">
        <v>20</v>
      </c>
      <c r="E251" s="90">
        <f t="shared" si="7"/>
        <v>1</v>
      </c>
    </row>
    <row r="252" spans="1:5" x14ac:dyDescent="0.45">
      <c r="A252" s="151" t="b">
        <f t="shared" si="8"/>
        <v>1</v>
      </c>
      <c r="B252" s="124" t="s">
        <v>251</v>
      </c>
      <c r="C252" s="151" t="s">
        <v>251</v>
      </c>
      <c r="D252" s="90">
        <v>20</v>
      </c>
      <c r="E252" s="90">
        <f t="shared" si="7"/>
        <v>1</v>
      </c>
    </row>
    <row r="253" spans="1:5" x14ac:dyDescent="0.45">
      <c r="A253" s="151" t="b">
        <f t="shared" si="8"/>
        <v>1</v>
      </c>
      <c r="B253" s="124" t="s">
        <v>252</v>
      </c>
      <c r="C253" s="151" t="s">
        <v>252</v>
      </c>
      <c r="D253" s="90">
        <v>20</v>
      </c>
      <c r="E253" s="90">
        <f t="shared" si="7"/>
        <v>1</v>
      </c>
    </row>
    <row r="254" spans="1:5" x14ac:dyDescent="0.45">
      <c r="A254" s="151" t="b">
        <f t="shared" si="8"/>
        <v>1</v>
      </c>
      <c r="B254" s="129" t="s">
        <v>253</v>
      </c>
      <c r="C254" s="151" t="s">
        <v>253</v>
      </c>
      <c r="D254" s="90">
        <v>20</v>
      </c>
      <c r="E254" s="90">
        <f t="shared" si="7"/>
        <v>1</v>
      </c>
    </row>
    <row r="255" spans="1:5" x14ac:dyDescent="0.45">
      <c r="A255" s="151" t="b">
        <f t="shared" si="8"/>
        <v>1</v>
      </c>
      <c r="B255" s="124" t="s">
        <v>254</v>
      </c>
      <c r="C255" s="151" t="s">
        <v>254</v>
      </c>
      <c r="D255" s="90">
        <v>20</v>
      </c>
      <c r="E255" s="90">
        <f t="shared" si="7"/>
        <v>1</v>
      </c>
    </row>
    <row r="256" spans="1:5" x14ac:dyDescent="0.45">
      <c r="A256" s="151" t="b">
        <f t="shared" si="8"/>
        <v>1</v>
      </c>
      <c r="B256" s="124" t="s">
        <v>255</v>
      </c>
      <c r="C256" s="151" t="s">
        <v>255</v>
      </c>
      <c r="D256" s="90">
        <v>10</v>
      </c>
      <c r="E256" s="90">
        <f t="shared" si="7"/>
        <v>0</v>
      </c>
    </row>
    <row r="257" spans="1:6" x14ac:dyDescent="0.45">
      <c r="A257" s="151" t="b">
        <f t="shared" si="8"/>
        <v>1</v>
      </c>
      <c r="B257" s="124" t="s">
        <v>256</v>
      </c>
      <c r="C257" s="151" t="s">
        <v>256</v>
      </c>
      <c r="D257" s="90">
        <v>10</v>
      </c>
      <c r="E257" s="90">
        <f t="shared" si="7"/>
        <v>0</v>
      </c>
    </row>
    <row r="258" spans="1:6" x14ac:dyDescent="0.45">
      <c r="A258" s="151" t="b">
        <f t="shared" si="8"/>
        <v>1</v>
      </c>
      <c r="B258" s="124" t="s">
        <v>257</v>
      </c>
      <c r="C258" s="151" t="s">
        <v>257</v>
      </c>
      <c r="D258" s="90">
        <v>20</v>
      </c>
      <c r="E258" s="90">
        <f t="shared" si="7"/>
        <v>1</v>
      </c>
    </row>
    <row r="259" spans="1:6" x14ac:dyDescent="0.45">
      <c r="A259" s="151" t="b">
        <f t="shared" si="8"/>
        <v>1</v>
      </c>
      <c r="B259" s="124" t="s">
        <v>258</v>
      </c>
      <c r="C259" s="151" t="s">
        <v>258</v>
      </c>
      <c r="D259" s="90">
        <v>20</v>
      </c>
      <c r="E259" s="90">
        <f t="shared" ref="E259:E322" si="9">IF(D259=20,1,0)</f>
        <v>1</v>
      </c>
    </row>
    <row r="260" spans="1:6" x14ac:dyDescent="0.45">
      <c r="A260" s="151" t="b">
        <f t="shared" si="8"/>
        <v>1</v>
      </c>
      <c r="B260" s="124" t="s">
        <v>259</v>
      </c>
      <c r="C260" s="151" t="s">
        <v>259</v>
      </c>
      <c r="D260" s="90">
        <v>10</v>
      </c>
      <c r="E260" s="90">
        <f t="shared" si="9"/>
        <v>0</v>
      </c>
    </row>
    <row r="261" spans="1:6" x14ac:dyDescent="0.45">
      <c r="A261" s="151" t="b">
        <f t="shared" si="8"/>
        <v>1</v>
      </c>
      <c r="B261" s="124" t="s">
        <v>260</v>
      </c>
      <c r="C261" s="151" t="s">
        <v>260</v>
      </c>
      <c r="D261" s="90">
        <v>20</v>
      </c>
      <c r="E261" s="90">
        <f t="shared" si="9"/>
        <v>1</v>
      </c>
    </row>
    <row r="262" spans="1:6" ht="28.5" x14ac:dyDescent="0.45">
      <c r="A262" s="151" t="b">
        <f t="shared" si="8"/>
        <v>1</v>
      </c>
      <c r="B262" s="124" t="s">
        <v>261</v>
      </c>
      <c r="C262" s="151" t="s">
        <v>261</v>
      </c>
      <c r="D262" s="90">
        <v>20</v>
      </c>
      <c r="E262" s="90">
        <f t="shared" si="9"/>
        <v>1</v>
      </c>
    </row>
    <row r="263" spans="1:6" x14ac:dyDescent="0.45">
      <c r="A263" s="151" t="b">
        <f t="shared" si="8"/>
        <v>1</v>
      </c>
      <c r="B263" s="124" t="s">
        <v>262</v>
      </c>
      <c r="C263" s="151" t="s">
        <v>262</v>
      </c>
      <c r="D263" s="90">
        <v>20</v>
      </c>
      <c r="E263" s="90">
        <f t="shared" si="9"/>
        <v>1</v>
      </c>
    </row>
    <row r="264" spans="1:6" s="3" customFormat="1" x14ac:dyDescent="0.45">
      <c r="A264" s="151" t="b">
        <f t="shared" si="8"/>
        <v>1</v>
      </c>
      <c r="B264" s="124" t="s">
        <v>263</v>
      </c>
      <c r="C264" s="90" t="s">
        <v>263</v>
      </c>
      <c r="D264" s="90">
        <v>20</v>
      </c>
      <c r="E264" s="90">
        <f t="shared" si="9"/>
        <v>1</v>
      </c>
      <c r="F264" s="4"/>
    </row>
    <row r="265" spans="1:6" x14ac:dyDescent="0.45">
      <c r="A265" s="151" t="b">
        <f t="shared" si="8"/>
        <v>1</v>
      </c>
      <c r="B265" s="124" t="s">
        <v>264</v>
      </c>
      <c r="C265" s="151" t="s">
        <v>264</v>
      </c>
      <c r="D265" s="90">
        <v>20</v>
      </c>
      <c r="E265" s="90">
        <f t="shared" si="9"/>
        <v>1</v>
      </c>
    </row>
    <row r="266" spans="1:6" x14ac:dyDescent="0.45">
      <c r="A266" s="151" t="b">
        <f t="shared" si="8"/>
        <v>1</v>
      </c>
      <c r="B266" s="124" t="s">
        <v>265</v>
      </c>
      <c r="C266" s="151" t="s">
        <v>265</v>
      </c>
      <c r="D266" s="90">
        <v>20</v>
      </c>
      <c r="E266" s="90">
        <f t="shared" si="9"/>
        <v>1</v>
      </c>
    </row>
    <row r="267" spans="1:6" x14ac:dyDescent="0.45">
      <c r="A267" s="151" t="b">
        <f t="shared" si="8"/>
        <v>1</v>
      </c>
      <c r="B267" s="124" t="s">
        <v>266</v>
      </c>
      <c r="C267" s="151" t="s">
        <v>266</v>
      </c>
      <c r="D267" s="90">
        <v>10</v>
      </c>
      <c r="E267" s="90">
        <f t="shared" si="9"/>
        <v>0</v>
      </c>
    </row>
    <row r="268" spans="1:6" x14ac:dyDescent="0.45">
      <c r="A268" s="151" t="b">
        <f t="shared" si="8"/>
        <v>1</v>
      </c>
      <c r="B268" s="124" t="s">
        <v>267</v>
      </c>
      <c r="C268" s="151" t="s">
        <v>267</v>
      </c>
      <c r="D268" s="90">
        <v>10</v>
      </c>
      <c r="E268" s="90">
        <f t="shared" si="9"/>
        <v>0</v>
      </c>
    </row>
    <row r="269" spans="1:6" x14ac:dyDescent="0.45">
      <c r="A269" s="151" t="b">
        <f t="shared" si="8"/>
        <v>1</v>
      </c>
      <c r="B269" s="124" t="s">
        <v>268</v>
      </c>
      <c r="C269" s="151" t="s">
        <v>268</v>
      </c>
      <c r="D269" s="90">
        <v>10</v>
      </c>
      <c r="E269" s="90">
        <f t="shared" si="9"/>
        <v>0</v>
      </c>
    </row>
    <row r="270" spans="1:6" ht="42.75" x14ac:dyDescent="0.45">
      <c r="A270" s="151" t="b">
        <f t="shared" si="8"/>
        <v>1</v>
      </c>
      <c r="B270" s="124" t="s">
        <v>269</v>
      </c>
      <c r="C270" s="151" t="s">
        <v>269</v>
      </c>
      <c r="D270" s="90">
        <v>10</v>
      </c>
      <c r="E270" s="90">
        <f t="shared" si="9"/>
        <v>0</v>
      </c>
    </row>
    <row r="271" spans="1:6" x14ac:dyDescent="0.45">
      <c r="A271" s="151" t="b">
        <f t="shared" si="8"/>
        <v>1</v>
      </c>
      <c r="B271" s="124" t="s">
        <v>270</v>
      </c>
      <c r="C271" s="151" t="s">
        <v>270</v>
      </c>
      <c r="D271" s="90">
        <v>20</v>
      </c>
      <c r="E271" s="90">
        <f t="shared" si="9"/>
        <v>1</v>
      </c>
    </row>
    <row r="272" spans="1:6" x14ac:dyDescent="0.45">
      <c r="A272" s="151" t="b">
        <f t="shared" si="8"/>
        <v>1</v>
      </c>
      <c r="B272" s="124" t="s">
        <v>271</v>
      </c>
      <c r="C272" s="151" t="s">
        <v>271</v>
      </c>
      <c r="D272" s="90">
        <v>10</v>
      </c>
      <c r="E272" s="90">
        <f t="shared" si="9"/>
        <v>0</v>
      </c>
    </row>
    <row r="273" spans="1:5" x14ac:dyDescent="0.45">
      <c r="A273" s="151" t="b">
        <f t="shared" si="8"/>
        <v>1</v>
      </c>
      <c r="B273" s="124" t="s">
        <v>272</v>
      </c>
      <c r="C273" s="151" t="s">
        <v>272</v>
      </c>
      <c r="D273" s="90">
        <v>20</v>
      </c>
      <c r="E273" s="90">
        <f t="shared" si="9"/>
        <v>1</v>
      </c>
    </row>
    <row r="274" spans="1:5" x14ac:dyDescent="0.45">
      <c r="A274" s="151" t="b">
        <f t="shared" ref="A274:A337" si="10">EXACT(B274,C274)</f>
        <v>1</v>
      </c>
      <c r="B274" s="124" t="s">
        <v>273</v>
      </c>
      <c r="C274" s="151" t="s">
        <v>273</v>
      </c>
      <c r="D274" s="90">
        <v>20</v>
      </c>
      <c r="E274" s="90">
        <f t="shared" si="9"/>
        <v>1</v>
      </c>
    </row>
    <row r="275" spans="1:5" x14ac:dyDescent="0.45">
      <c r="A275" s="151" t="b">
        <f t="shared" si="10"/>
        <v>1</v>
      </c>
      <c r="B275" s="124" t="s">
        <v>274</v>
      </c>
      <c r="C275" s="154" t="s">
        <v>274</v>
      </c>
      <c r="D275" s="90">
        <v>20</v>
      </c>
      <c r="E275" s="90">
        <f t="shared" si="9"/>
        <v>1</v>
      </c>
    </row>
    <row r="276" spans="1:5" x14ac:dyDescent="0.45">
      <c r="A276" s="151" t="b">
        <f t="shared" si="10"/>
        <v>1</v>
      </c>
      <c r="B276" s="124" t="s">
        <v>275</v>
      </c>
      <c r="C276" s="151" t="s">
        <v>275</v>
      </c>
      <c r="D276" s="90">
        <v>20</v>
      </c>
      <c r="E276" s="90">
        <f t="shared" si="9"/>
        <v>1</v>
      </c>
    </row>
    <row r="277" spans="1:5" ht="28.5" x14ac:dyDescent="0.45">
      <c r="A277" s="151" t="b">
        <f t="shared" si="10"/>
        <v>1</v>
      </c>
      <c r="B277" s="124" t="s">
        <v>276</v>
      </c>
      <c r="C277" s="154" t="s">
        <v>276</v>
      </c>
      <c r="D277" s="90">
        <v>20</v>
      </c>
      <c r="E277" s="90">
        <f t="shared" si="9"/>
        <v>1</v>
      </c>
    </row>
    <row r="278" spans="1:5" x14ac:dyDescent="0.45">
      <c r="A278" s="151" t="b">
        <f t="shared" si="10"/>
        <v>1</v>
      </c>
      <c r="B278" s="124" t="s">
        <v>277</v>
      </c>
      <c r="C278" s="151" t="s">
        <v>277</v>
      </c>
      <c r="D278" s="90">
        <v>20</v>
      </c>
      <c r="E278" s="90">
        <f t="shared" si="9"/>
        <v>1</v>
      </c>
    </row>
    <row r="279" spans="1:5" x14ac:dyDescent="0.45">
      <c r="A279" s="151" t="b">
        <f t="shared" si="10"/>
        <v>1</v>
      </c>
      <c r="B279" s="124" t="s">
        <v>278</v>
      </c>
      <c r="C279" s="151" t="s">
        <v>278</v>
      </c>
      <c r="D279" s="90">
        <v>20</v>
      </c>
      <c r="E279" s="90">
        <f t="shared" si="9"/>
        <v>1</v>
      </c>
    </row>
    <row r="280" spans="1:5" x14ac:dyDescent="0.45">
      <c r="A280" s="151" t="b">
        <f t="shared" si="10"/>
        <v>1</v>
      </c>
      <c r="B280" s="124" t="s">
        <v>279</v>
      </c>
      <c r="C280" s="151" t="s">
        <v>279</v>
      </c>
      <c r="D280" s="90">
        <v>20</v>
      </c>
      <c r="E280" s="90">
        <f t="shared" si="9"/>
        <v>1</v>
      </c>
    </row>
    <row r="281" spans="1:5" x14ac:dyDescent="0.45">
      <c r="A281" s="151" t="b">
        <f t="shared" si="10"/>
        <v>1</v>
      </c>
      <c r="B281" s="124" t="s">
        <v>280</v>
      </c>
      <c r="C281" s="151" t="s">
        <v>280</v>
      </c>
      <c r="D281" s="90">
        <v>20</v>
      </c>
      <c r="E281" s="90">
        <f t="shared" si="9"/>
        <v>1</v>
      </c>
    </row>
    <row r="282" spans="1:5" x14ac:dyDescent="0.45">
      <c r="A282" s="151" t="b">
        <f t="shared" si="10"/>
        <v>1</v>
      </c>
      <c r="B282" s="124" t="s">
        <v>281</v>
      </c>
      <c r="C282" s="151" t="s">
        <v>281</v>
      </c>
      <c r="D282" s="90">
        <v>20</v>
      </c>
      <c r="E282" s="90">
        <f t="shared" si="9"/>
        <v>1</v>
      </c>
    </row>
    <row r="283" spans="1:5" ht="28.5" x14ac:dyDescent="0.45">
      <c r="A283" s="151" t="b">
        <f t="shared" si="10"/>
        <v>1</v>
      </c>
      <c r="B283" s="124" t="s">
        <v>282</v>
      </c>
      <c r="C283" s="151" t="s">
        <v>282</v>
      </c>
      <c r="D283" s="90">
        <v>10</v>
      </c>
      <c r="E283" s="90">
        <f t="shared" si="9"/>
        <v>0</v>
      </c>
    </row>
    <row r="284" spans="1:5" x14ac:dyDescent="0.45">
      <c r="A284" s="151" t="b">
        <f t="shared" si="10"/>
        <v>1</v>
      </c>
      <c r="B284" s="124" t="s">
        <v>283</v>
      </c>
      <c r="C284" s="151" t="s">
        <v>283</v>
      </c>
      <c r="D284" s="90">
        <v>10</v>
      </c>
      <c r="E284" s="90">
        <f t="shared" si="9"/>
        <v>0</v>
      </c>
    </row>
    <row r="285" spans="1:5" x14ac:dyDescent="0.45">
      <c r="A285" s="151" t="b">
        <f t="shared" si="10"/>
        <v>1</v>
      </c>
      <c r="B285" s="124" t="s">
        <v>284</v>
      </c>
      <c r="C285" s="151" t="s">
        <v>284</v>
      </c>
      <c r="D285" s="90">
        <v>10</v>
      </c>
      <c r="E285" s="90">
        <f t="shared" si="9"/>
        <v>0</v>
      </c>
    </row>
    <row r="286" spans="1:5" x14ac:dyDescent="0.45">
      <c r="A286" s="151" t="b">
        <f t="shared" si="10"/>
        <v>1</v>
      </c>
      <c r="B286" s="124" t="s">
        <v>285</v>
      </c>
      <c r="C286" s="151" t="s">
        <v>285</v>
      </c>
      <c r="D286" s="90">
        <v>20</v>
      </c>
      <c r="E286" s="90">
        <f t="shared" si="9"/>
        <v>1</v>
      </c>
    </row>
    <row r="287" spans="1:5" x14ac:dyDescent="0.45">
      <c r="A287" s="151" t="b">
        <f t="shared" si="10"/>
        <v>1</v>
      </c>
      <c r="B287" s="124" t="s">
        <v>286</v>
      </c>
      <c r="C287" s="151" t="s">
        <v>286</v>
      </c>
      <c r="D287" s="90">
        <v>20</v>
      </c>
      <c r="E287" s="90">
        <f t="shared" si="9"/>
        <v>1</v>
      </c>
    </row>
    <row r="288" spans="1:5" x14ac:dyDescent="0.45">
      <c r="A288" s="151" t="b">
        <f t="shared" si="10"/>
        <v>1</v>
      </c>
      <c r="B288" s="124" t="s">
        <v>287</v>
      </c>
      <c r="C288" s="151" t="s">
        <v>287</v>
      </c>
      <c r="D288" s="90">
        <v>20</v>
      </c>
      <c r="E288" s="90">
        <f t="shared" si="9"/>
        <v>1</v>
      </c>
    </row>
    <row r="289" spans="1:5" x14ac:dyDescent="0.45">
      <c r="A289" s="151" t="b">
        <f t="shared" si="10"/>
        <v>1</v>
      </c>
      <c r="B289" s="124" t="s">
        <v>288</v>
      </c>
      <c r="C289" s="151" t="s">
        <v>288</v>
      </c>
      <c r="D289" s="90">
        <v>20</v>
      </c>
      <c r="E289" s="90">
        <f t="shared" si="9"/>
        <v>1</v>
      </c>
    </row>
    <row r="290" spans="1:5" ht="28.5" x14ac:dyDescent="0.45">
      <c r="A290" s="151" t="b">
        <f t="shared" si="10"/>
        <v>1</v>
      </c>
      <c r="B290" s="124" t="s">
        <v>289</v>
      </c>
      <c r="C290" s="151" t="s">
        <v>289</v>
      </c>
      <c r="D290" s="90">
        <v>20</v>
      </c>
      <c r="E290" s="90">
        <f t="shared" si="9"/>
        <v>1</v>
      </c>
    </row>
    <row r="291" spans="1:5" x14ac:dyDescent="0.45">
      <c r="A291" s="151" t="b">
        <f t="shared" si="10"/>
        <v>1</v>
      </c>
      <c r="B291" s="124" t="s">
        <v>290</v>
      </c>
      <c r="C291" s="151" t="s">
        <v>290</v>
      </c>
      <c r="D291" s="90">
        <v>20</v>
      </c>
      <c r="E291" s="90">
        <f t="shared" si="9"/>
        <v>1</v>
      </c>
    </row>
    <row r="292" spans="1:5" ht="15.75" x14ac:dyDescent="0.45">
      <c r="A292" s="151" t="b">
        <f t="shared" si="10"/>
        <v>1</v>
      </c>
      <c r="B292" s="124" t="s">
        <v>1860</v>
      </c>
      <c r="C292" s="151" t="s">
        <v>291</v>
      </c>
      <c r="D292" s="90">
        <v>20</v>
      </c>
      <c r="E292" s="90">
        <f t="shared" si="9"/>
        <v>1</v>
      </c>
    </row>
    <row r="293" spans="1:5" x14ac:dyDescent="0.45">
      <c r="A293" s="151" t="b">
        <f t="shared" si="10"/>
        <v>1</v>
      </c>
      <c r="B293" s="124" t="s">
        <v>292</v>
      </c>
      <c r="C293" s="151" t="s">
        <v>292</v>
      </c>
      <c r="D293" s="90">
        <v>20</v>
      </c>
      <c r="E293" s="90">
        <f t="shared" si="9"/>
        <v>1</v>
      </c>
    </row>
    <row r="294" spans="1:5" x14ac:dyDescent="0.45">
      <c r="A294" s="151" t="b">
        <f t="shared" si="10"/>
        <v>1</v>
      </c>
      <c r="B294" s="124" t="s">
        <v>293</v>
      </c>
      <c r="C294" s="151" t="s">
        <v>293</v>
      </c>
      <c r="D294" s="90">
        <v>20</v>
      </c>
      <c r="E294" s="90">
        <f t="shared" si="9"/>
        <v>1</v>
      </c>
    </row>
    <row r="295" spans="1:5" x14ac:dyDescent="0.45">
      <c r="A295" s="151" t="b">
        <f t="shared" si="10"/>
        <v>1</v>
      </c>
      <c r="B295" s="124" t="s">
        <v>294</v>
      </c>
      <c r="C295" s="151" t="s">
        <v>294</v>
      </c>
      <c r="D295" s="90">
        <v>20</v>
      </c>
      <c r="E295" s="90">
        <f t="shared" si="9"/>
        <v>1</v>
      </c>
    </row>
    <row r="296" spans="1:5" x14ac:dyDescent="0.45">
      <c r="A296" s="151" t="b">
        <f t="shared" si="10"/>
        <v>1</v>
      </c>
      <c r="B296" s="124" t="s">
        <v>295</v>
      </c>
      <c r="C296" s="151" t="s">
        <v>295</v>
      </c>
      <c r="D296" s="90">
        <v>20</v>
      </c>
      <c r="E296" s="90">
        <f t="shared" si="9"/>
        <v>1</v>
      </c>
    </row>
    <row r="297" spans="1:5" x14ac:dyDescent="0.45">
      <c r="A297" s="151" t="b">
        <f t="shared" si="10"/>
        <v>1</v>
      </c>
      <c r="B297" s="124" t="s">
        <v>296</v>
      </c>
      <c r="C297" s="151" t="s">
        <v>296</v>
      </c>
      <c r="D297" s="90">
        <v>20</v>
      </c>
      <c r="E297" s="90">
        <f t="shared" si="9"/>
        <v>1</v>
      </c>
    </row>
    <row r="298" spans="1:5" x14ac:dyDescent="0.45">
      <c r="A298" s="151" t="b">
        <f t="shared" si="10"/>
        <v>1</v>
      </c>
      <c r="B298" s="124" t="s">
        <v>297</v>
      </c>
      <c r="C298" s="151" t="s">
        <v>297</v>
      </c>
      <c r="D298" s="90">
        <v>20</v>
      </c>
      <c r="E298" s="90">
        <f t="shared" si="9"/>
        <v>1</v>
      </c>
    </row>
    <row r="299" spans="1:5" x14ac:dyDescent="0.45">
      <c r="A299" s="151" t="b">
        <f t="shared" si="10"/>
        <v>1</v>
      </c>
      <c r="B299" s="124" t="s">
        <v>298</v>
      </c>
      <c r="C299" s="151" t="s">
        <v>298</v>
      </c>
      <c r="D299" s="90">
        <v>20</v>
      </c>
      <c r="E299" s="90">
        <f t="shared" si="9"/>
        <v>1</v>
      </c>
    </row>
    <row r="300" spans="1:5" ht="28.5" x14ac:dyDescent="0.45">
      <c r="A300" s="151" t="b">
        <f t="shared" si="10"/>
        <v>1</v>
      </c>
      <c r="B300" s="124" t="s">
        <v>299</v>
      </c>
      <c r="C300" s="151" t="s">
        <v>299</v>
      </c>
      <c r="D300" s="90">
        <v>20</v>
      </c>
      <c r="E300" s="90">
        <f t="shared" si="9"/>
        <v>1</v>
      </c>
    </row>
    <row r="301" spans="1:5" x14ac:dyDescent="0.45">
      <c r="A301" s="151" t="b">
        <f t="shared" si="10"/>
        <v>1</v>
      </c>
      <c r="B301" s="124" t="s">
        <v>300</v>
      </c>
      <c r="C301" s="151" t="s">
        <v>300</v>
      </c>
      <c r="D301" s="90">
        <v>20</v>
      </c>
      <c r="E301" s="90">
        <f t="shared" si="9"/>
        <v>1</v>
      </c>
    </row>
    <row r="302" spans="1:5" x14ac:dyDescent="0.45">
      <c r="A302" s="151" t="b">
        <f t="shared" si="10"/>
        <v>1</v>
      </c>
      <c r="B302" s="124" t="s">
        <v>301</v>
      </c>
      <c r="C302" s="151" t="s">
        <v>301</v>
      </c>
      <c r="D302" s="90">
        <v>20</v>
      </c>
      <c r="E302" s="90">
        <f t="shared" si="9"/>
        <v>1</v>
      </c>
    </row>
    <row r="303" spans="1:5" x14ac:dyDescent="0.45">
      <c r="A303" s="151" t="b">
        <f t="shared" si="10"/>
        <v>1</v>
      </c>
      <c r="B303" s="133" t="s">
        <v>302</v>
      </c>
      <c r="C303" s="151" t="s">
        <v>302</v>
      </c>
      <c r="D303" s="90">
        <v>20</v>
      </c>
      <c r="E303" s="90">
        <f t="shared" si="9"/>
        <v>1</v>
      </c>
    </row>
    <row r="304" spans="1:5" x14ac:dyDescent="0.45">
      <c r="A304" s="151" t="b">
        <f t="shared" si="10"/>
        <v>1</v>
      </c>
      <c r="B304" s="124" t="s">
        <v>303</v>
      </c>
      <c r="C304" s="151" t="s">
        <v>303</v>
      </c>
      <c r="D304" s="90">
        <v>20</v>
      </c>
      <c r="E304" s="90">
        <f t="shared" si="9"/>
        <v>1</v>
      </c>
    </row>
    <row r="305" spans="1:6" ht="28.5" x14ac:dyDescent="0.45">
      <c r="A305" s="151" t="b">
        <f t="shared" si="10"/>
        <v>1</v>
      </c>
      <c r="B305" s="124" t="s">
        <v>304</v>
      </c>
      <c r="C305" s="151" t="s">
        <v>304</v>
      </c>
      <c r="D305" s="90">
        <v>20</v>
      </c>
      <c r="E305" s="90">
        <f t="shared" si="9"/>
        <v>1</v>
      </c>
    </row>
    <row r="306" spans="1:6" ht="28.5" x14ac:dyDescent="0.45">
      <c r="A306" s="151" t="b">
        <f t="shared" si="10"/>
        <v>1</v>
      </c>
      <c r="B306" s="124" t="s">
        <v>305</v>
      </c>
      <c r="C306" s="151" t="s">
        <v>305</v>
      </c>
      <c r="D306" s="90">
        <v>20</v>
      </c>
      <c r="E306" s="90">
        <f t="shared" si="9"/>
        <v>1</v>
      </c>
    </row>
    <row r="307" spans="1:6" ht="28.5" x14ac:dyDescent="0.45">
      <c r="A307" s="151" t="b">
        <f t="shared" si="10"/>
        <v>1</v>
      </c>
      <c r="B307" s="124" t="s">
        <v>306</v>
      </c>
      <c r="C307" s="151" t="s">
        <v>306</v>
      </c>
      <c r="D307" s="90">
        <v>20</v>
      </c>
      <c r="E307" s="90">
        <f t="shared" si="9"/>
        <v>1</v>
      </c>
    </row>
    <row r="308" spans="1:6" x14ac:dyDescent="0.45">
      <c r="A308" s="151" t="b">
        <f t="shared" si="10"/>
        <v>1</v>
      </c>
      <c r="B308" s="124" t="s">
        <v>307</v>
      </c>
      <c r="C308" s="151" t="s">
        <v>307</v>
      </c>
      <c r="D308" s="90">
        <v>20</v>
      </c>
      <c r="E308" s="90">
        <f t="shared" si="9"/>
        <v>1</v>
      </c>
    </row>
    <row r="309" spans="1:6" s="5" customFormat="1" ht="60.75" customHeight="1" x14ac:dyDescent="0.45">
      <c r="A309" s="151" t="b">
        <f t="shared" si="10"/>
        <v>1</v>
      </c>
      <c r="B309" s="156" t="s">
        <v>308</v>
      </c>
      <c r="C309" s="157" t="s">
        <v>308</v>
      </c>
      <c r="D309" s="90">
        <v>10</v>
      </c>
      <c r="E309" s="90">
        <f t="shared" si="9"/>
        <v>0</v>
      </c>
      <c r="F309" s="4"/>
    </row>
    <row r="310" spans="1:6" ht="31.5" customHeight="1" x14ac:dyDescent="0.45">
      <c r="A310" s="151" t="b">
        <f t="shared" si="10"/>
        <v>1</v>
      </c>
      <c r="B310" s="124" t="s">
        <v>309</v>
      </c>
      <c r="C310" s="151" t="s">
        <v>309</v>
      </c>
      <c r="D310" s="90">
        <v>10</v>
      </c>
      <c r="E310" s="90">
        <f t="shared" si="9"/>
        <v>0</v>
      </c>
    </row>
    <row r="311" spans="1:6" ht="28.5" x14ac:dyDescent="0.45">
      <c r="A311" s="151" t="b">
        <f t="shared" si="10"/>
        <v>1</v>
      </c>
      <c r="B311" s="124" t="s">
        <v>310</v>
      </c>
      <c r="C311" s="158" t="s">
        <v>310</v>
      </c>
      <c r="D311" s="90">
        <v>0</v>
      </c>
      <c r="E311" s="90">
        <f t="shared" si="9"/>
        <v>0</v>
      </c>
    </row>
    <row r="312" spans="1:6" ht="28.5" x14ac:dyDescent="0.45">
      <c r="A312" s="151" t="b">
        <f t="shared" si="10"/>
        <v>1</v>
      </c>
      <c r="B312" s="124" t="s">
        <v>311</v>
      </c>
      <c r="C312" s="90" t="s">
        <v>311</v>
      </c>
      <c r="D312" s="90">
        <v>0</v>
      </c>
      <c r="E312" s="90">
        <f t="shared" si="9"/>
        <v>0</v>
      </c>
    </row>
    <row r="313" spans="1:6" x14ac:dyDescent="0.45">
      <c r="A313" s="151" t="b">
        <f t="shared" si="10"/>
        <v>1</v>
      </c>
      <c r="B313" s="124" t="s">
        <v>312</v>
      </c>
      <c r="C313" s="90" t="s">
        <v>312</v>
      </c>
      <c r="D313" s="90">
        <v>10</v>
      </c>
      <c r="E313" s="90">
        <f t="shared" si="9"/>
        <v>0</v>
      </c>
    </row>
    <row r="314" spans="1:6" x14ac:dyDescent="0.45">
      <c r="A314" s="151" t="b">
        <f t="shared" si="10"/>
        <v>1</v>
      </c>
      <c r="B314" s="156" t="s">
        <v>313</v>
      </c>
      <c r="C314" s="90" t="s">
        <v>313</v>
      </c>
      <c r="D314" s="90">
        <v>10</v>
      </c>
      <c r="E314" s="90">
        <f t="shared" si="9"/>
        <v>0</v>
      </c>
    </row>
    <row r="315" spans="1:6" x14ac:dyDescent="0.45">
      <c r="A315" s="151" t="b">
        <f t="shared" si="10"/>
        <v>1</v>
      </c>
      <c r="B315" s="156" t="s">
        <v>314</v>
      </c>
      <c r="C315" s="90" t="s">
        <v>314</v>
      </c>
      <c r="D315" s="90">
        <v>10</v>
      </c>
      <c r="E315" s="90">
        <f t="shared" si="9"/>
        <v>0</v>
      </c>
    </row>
    <row r="316" spans="1:6" x14ac:dyDescent="0.45">
      <c r="A316" s="151" t="b">
        <f t="shared" si="10"/>
        <v>1</v>
      </c>
      <c r="B316" s="124" t="s">
        <v>315</v>
      </c>
      <c r="C316" s="90" t="s">
        <v>315</v>
      </c>
      <c r="D316" s="90">
        <v>20</v>
      </c>
      <c r="E316" s="90">
        <f t="shared" si="9"/>
        <v>1</v>
      </c>
    </row>
    <row r="317" spans="1:6" ht="28.5" x14ac:dyDescent="0.45">
      <c r="A317" s="151" t="b">
        <f t="shared" si="10"/>
        <v>1</v>
      </c>
      <c r="B317" s="124" t="s">
        <v>316</v>
      </c>
      <c r="C317" s="90" t="s">
        <v>316</v>
      </c>
      <c r="D317" s="90">
        <v>0</v>
      </c>
      <c r="E317" s="90">
        <f t="shared" si="9"/>
        <v>0</v>
      </c>
    </row>
    <row r="318" spans="1:6" x14ac:dyDescent="0.45">
      <c r="A318" s="151" t="b">
        <f t="shared" si="10"/>
        <v>1</v>
      </c>
      <c r="B318" s="134" t="s">
        <v>317</v>
      </c>
      <c r="C318" s="90" t="s">
        <v>317</v>
      </c>
      <c r="D318" s="90">
        <v>10</v>
      </c>
      <c r="E318" s="90">
        <f t="shared" si="9"/>
        <v>0</v>
      </c>
    </row>
    <row r="319" spans="1:6" ht="28.5" x14ac:dyDescent="0.45">
      <c r="A319" s="151" t="b">
        <f t="shared" si="10"/>
        <v>0</v>
      </c>
      <c r="B319" s="134" t="s">
        <v>475</v>
      </c>
      <c r="C319" s="90" t="s">
        <v>318</v>
      </c>
      <c r="D319" s="90">
        <v>10</v>
      </c>
      <c r="E319" s="90">
        <f t="shared" si="9"/>
        <v>0</v>
      </c>
    </row>
    <row r="320" spans="1:6" x14ac:dyDescent="0.45">
      <c r="A320" s="151" t="b">
        <f t="shared" si="10"/>
        <v>1</v>
      </c>
      <c r="B320" s="135" t="s">
        <v>319</v>
      </c>
      <c r="C320" s="90" t="s">
        <v>319</v>
      </c>
      <c r="D320" s="90">
        <v>10</v>
      </c>
      <c r="E320" s="90">
        <f t="shared" si="9"/>
        <v>0</v>
      </c>
    </row>
    <row r="321" spans="1:5" x14ac:dyDescent="0.45">
      <c r="A321" s="151" t="b">
        <f t="shared" si="10"/>
        <v>1</v>
      </c>
      <c r="B321" s="134" t="s">
        <v>320</v>
      </c>
      <c r="C321" s="90" t="s">
        <v>320</v>
      </c>
      <c r="D321" s="90">
        <v>10</v>
      </c>
      <c r="E321" s="90">
        <f t="shared" si="9"/>
        <v>0</v>
      </c>
    </row>
    <row r="322" spans="1:5" x14ac:dyDescent="0.45">
      <c r="A322" s="151" t="b">
        <f t="shared" si="10"/>
        <v>1</v>
      </c>
      <c r="B322" s="134" t="s">
        <v>321</v>
      </c>
      <c r="C322" s="153" t="s">
        <v>321</v>
      </c>
      <c r="D322" s="90">
        <v>10</v>
      </c>
      <c r="E322" s="90">
        <f t="shared" si="9"/>
        <v>0</v>
      </c>
    </row>
    <row r="323" spans="1:5" ht="28.5" x14ac:dyDescent="0.45">
      <c r="A323" s="151" t="b">
        <f t="shared" si="10"/>
        <v>0</v>
      </c>
      <c r="B323" s="134" t="s">
        <v>476</v>
      </c>
      <c r="C323" s="90" t="s">
        <v>322</v>
      </c>
      <c r="D323" s="90">
        <v>10</v>
      </c>
      <c r="E323" s="90">
        <f t="shared" ref="E323:E386" si="11">IF(D323=20,1,0)</f>
        <v>0</v>
      </c>
    </row>
    <row r="324" spans="1:5" x14ac:dyDescent="0.45">
      <c r="A324" s="151" t="b">
        <f t="shared" si="10"/>
        <v>1</v>
      </c>
      <c r="B324" s="134" t="s">
        <v>323</v>
      </c>
      <c r="C324" s="90" t="s">
        <v>323</v>
      </c>
      <c r="D324" s="90">
        <v>10</v>
      </c>
      <c r="E324" s="90">
        <f t="shared" si="11"/>
        <v>0</v>
      </c>
    </row>
    <row r="325" spans="1:5" ht="28.5" x14ac:dyDescent="0.45">
      <c r="A325" s="151" t="b">
        <f t="shared" si="10"/>
        <v>0</v>
      </c>
      <c r="B325" s="134" t="s">
        <v>477</v>
      </c>
      <c r="C325" s="159" t="s">
        <v>324</v>
      </c>
      <c r="D325" s="90">
        <v>10</v>
      </c>
      <c r="E325" s="90">
        <f t="shared" si="11"/>
        <v>0</v>
      </c>
    </row>
    <row r="326" spans="1:5" ht="42.75" x14ac:dyDescent="0.45">
      <c r="A326" s="151" t="b">
        <f t="shared" si="10"/>
        <v>0</v>
      </c>
      <c r="B326" s="160" t="s">
        <v>478</v>
      </c>
      <c r="C326" s="161" t="s">
        <v>325</v>
      </c>
      <c r="D326" s="90">
        <v>10</v>
      </c>
      <c r="E326" s="90">
        <f t="shared" si="11"/>
        <v>0</v>
      </c>
    </row>
    <row r="327" spans="1:5" x14ac:dyDescent="0.45">
      <c r="A327" s="151" t="b">
        <f t="shared" si="10"/>
        <v>1</v>
      </c>
      <c r="B327" s="134" t="s">
        <v>326</v>
      </c>
      <c r="C327" s="90" t="s">
        <v>326</v>
      </c>
      <c r="D327" s="90">
        <v>10</v>
      </c>
      <c r="E327" s="90">
        <f t="shared" si="11"/>
        <v>0</v>
      </c>
    </row>
    <row r="328" spans="1:5" x14ac:dyDescent="0.45">
      <c r="A328" s="151" t="b">
        <f t="shared" si="10"/>
        <v>1</v>
      </c>
      <c r="B328" s="134" t="s">
        <v>327</v>
      </c>
      <c r="C328" s="90" t="s">
        <v>327</v>
      </c>
      <c r="D328" s="90">
        <v>10</v>
      </c>
      <c r="E328" s="90">
        <f t="shared" si="11"/>
        <v>0</v>
      </c>
    </row>
    <row r="329" spans="1:5" x14ac:dyDescent="0.45">
      <c r="A329" s="151" t="b">
        <f t="shared" si="10"/>
        <v>1</v>
      </c>
      <c r="B329" s="134" t="s">
        <v>328</v>
      </c>
      <c r="C329" s="90" t="s">
        <v>328</v>
      </c>
      <c r="D329" s="90">
        <v>10</v>
      </c>
      <c r="E329" s="90">
        <f t="shared" si="11"/>
        <v>0</v>
      </c>
    </row>
    <row r="330" spans="1:5" x14ac:dyDescent="0.45">
      <c r="A330" s="151" t="b">
        <f t="shared" si="10"/>
        <v>1</v>
      </c>
      <c r="B330" s="135" t="s">
        <v>329</v>
      </c>
      <c r="C330" s="90" t="s">
        <v>329</v>
      </c>
      <c r="D330" s="90">
        <v>10</v>
      </c>
      <c r="E330" s="90">
        <f t="shared" si="11"/>
        <v>0</v>
      </c>
    </row>
    <row r="331" spans="1:5" x14ac:dyDescent="0.45">
      <c r="A331" s="151" t="b">
        <f t="shared" si="10"/>
        <v>1</v>
      </c>
      <c r="B331" s="134" t="s">
        <v>330</v>
      </c>
      <c r="C331" s="90" t="s">
        <v>330</v>
      </c>
      <c r="D331" s="90">
        <v>10</v>
      </c>
      <c r="E331" s="90">
        <f t="shared" si="11"/>
        <v>0</v>
      </c>
    </row>
    <row r="332" spans="1:5" x14ac:dyDescent="0.45">
      <c r="A332" s="151" t="b">
        <f t="shared" si="10"/>
        <v>1</v>
      </c>
      <c r="B332" s="134" t="s">
        <v>331</v>
      </c>
      <c r="C332" s="90" t="s">
        <v>331</v>
      </c>
      <c r="D332" s="90">
        <v>10</v>
      </c>
      <c r="E332" s="90">
        <f t="shared" si="11"/>
        <v>0</v>
      </c>
    </row>
    <row r="333" spans="1:5" x14ac:dyDescent="0.45">
      <c r="A333" s="151" t="b">
        <f t="shared" si="10"/>
        <v>1</v>
      </c>
      <c r="B333" s="135" t="s">
        <v>332</v>
      </c>
      <c r="C333" s="90" t="s">
        <v>332</v>
      </c>
      <c r="D333" s="90">
        <v>10</v>
      </c>
      <c r="E333" s="90">
        <f t="shared" si="11"/>
        <v>0</v>
      </c>
    </row>
    <row r="334" spans="1:5" x14ac:dyDescent="0.45">
      <c r="A334" s="151" t="b">
        <f t="shared" si="10"/>
        <v>1</v>
      </c>
      <c r="B334" s="134" t="s">
        <v>333</v>
      </c>
      <c r="C334" s="90" t="s">
        <v>333</v>
      </c>
      <c r="D334" s="90">
        <v>10</v>
      </c>
      <c r="E334" s="90">
        <f t="shared" si="11"/>
        <v>0</v>
      </c>
    </row>
    <row r="335" spans="1:5" x14ac:dyDescent="0.45">
      <c r="A335" s="151" t="b">
        <f t="shared" si="10"/>
        <v>1</v>
      </c>
      <c r="B335" s="134" t="s">
        <v>334</v>
      </c>
      <c r="C335" s="90" t="s">
        <v>334</v>
      </c>
      <c r="D335" s="90">
        <v>10</v>
      </c>
      <c r="E335" s="90">
        <f t="shared" si="11"/>
        <v>0</v>
      </c>
    </row>
    <row r="336" spans="1:5" x14ac:dyDescent="0.45">
      <c r="A336" s="151" t="b">
        <f t="shared" si="10"/>
        <v>1</v>
      </c>
      <c r="B336" s="134" t="s">
        <v>335</v>
      </c>
      <c r="C336" s="90" t="s">
        <v>335</v>
      </c>
      <c r="D336" s="90">
        <v>10</v>
      </c>
      <c r="E336" s="90">
        <f t="shared" si="11"/>
        <v>0</v>
      </c>
    </row>
    <row r="337" spans="1:5" x14ac:dyDescent="0.45">
      <c r="A337" s="151" t="b">
        <f t="shared" si="10"/>
        <v>1</v>
      </c>
      <c r="B337" s="134" t="s">
        <v>336</v>
      </c>
      <c r="C337" s="90" t="s">
        <v>336</v>
      </c>
      <c r="D337" s="90">
        <v>10</v>
      </c>
      <c r="E337" s="90">
        <f t="shared" si="11"/>
        <v>0</v>
      </c>
    </row>
    <row r="338" spans="1:5" x14ac:dyDescent="0.45">
      <c r="A338" s="151" t="b">
        <f t="shared" ref="A338:A401" si="12">EXACT(B338,C338)</f>
        <v>0</v>
      </c>
      <c r="B338" s="134" t="s">
        <v>337</v>
      </c>
      <c r="C338" s="159" t="s">
        <v>338</v>
      </c>
      <c r="D338" s="90">
        <v>10</v>
      </c>
      <c r="E338" s="90">
        <f t="shared" si="11"/>
        <v>0</v>
      </c>
    </row>
    <row r="339" spans="1:5" x14ac:dyDescent="0.45">
      <c r="A339" s="151" t="b">
        <f t="shared" si="12"/>
        <v>0</v>
      </c>
      <c r="B339" s="134" t="s">
        <v>339</v>
      </c>
      <c r="C339" s="159" t="s">
        <v>340</v>
      </c>
      <c r="D339" s="90">
        <v>10</v>
      </c>
      <c r="E339" s="90">
        <f t="shared" si="11"/>
        <v>0</v>
      </c>
    </row>
    <row r="340" spans="1:5" x14ac:dyDescent="0.45">
      <c r="A340" s="151" t="b">
        <f t="shared" si="12"/>
        <v>1</v>
      </c>
      <c r="B340" s="124" t="s">
        <v>341</v>
      </c>
      <c r="C340" s="90" t="s">
        <v>341</v>
      </c>
      <c r="D340" s="90">
        <v>10</v>
      </c>
      <c r="E340" s="90">
        <f t="shared" si="11"/>
        <v>0</v>
      </c>
    </row>
    <row r="341" spans="1:5" x14ac:dyDescent="0.45">
      <c r="A341" s="151" t="b">
        <f t="shared" si="12"/>
        <v>1</v>
      </c>
      <c r="B341" s="124" t="s">
        <v>342</v>
      </c>
      <c r="C341" s="90" t="s">
        <v>342</v>
      </c>
      <c r="D341" s="90">
        <v>10</v>
      </c>
      <c r="E341" s="90">
        <f t="shared" si="11"/>
        <v>0</v>
      </c>
    </row>
    <row r="342" spans="1:5" x14ac:dyDescent="0.45">
      <c r="A342" s="151" t="b">
        <f t="shared" si="12"/>
        <v>1</v>
      </c>
      <c r="B342" s="124" t="s">
        <v>343</v>
      </c>
      <c r="C342" s="151" t="s">
        <v>343</v>
      </c>
      <c r="D342" s="90">
        <v>20</v>
      </c>
      <c r="E342" s="90">
        <f t="shared" si="11"/>
        <v>1</v>
      </c>
    </row>
    <row r="343" spans="1:5" x14ac:dyDescent="0.45">
      <c r="A343" s="151" t="b">
        <f t="shared" si="12"/>
        <v>1</v>
      </c>
      <c r="B343" s="124" t="s">
        <v>344</v>
      </c>
      <c r="C343" s="151" t="s">
        <v>344</v>
      </c>
      <c r="D343" s="90">
        <v>20</v>
      </c>
      <c r="E343" s="90">
        <f t="shared" si="11"/>
        <v>1</v>
      </c>
    </row>
    <row r="344" spans="1:5" x14ac:dyDescent="0.45">
      <c r="A344" s="151" t="b">
        <f t="shared" si="12"/>
        <v>1</v>
      </c>
      <c r="B344" s="124" t="s">
        <v>345</v>
      </c>
      <c r="C344" s="151" t="s">
        <v>345</v>
      </c>
      <c r="D344" s="90">
        <v>20</v>
      </c>
      <c r="E344" s="90">
        <f t="shared" si="11"/>
        <v>1</v>
      </c>
    </row>
    <row r="345" spans="1:5" x14ac:dyDescent="0.45">
      <c r="A345" s="151" t="b">
        <f t="shared" si="12"/>
        <v>1</v>
      </c>
      <c r="B345" s="124" t="s">
        <v>346</v>
      </c>
      <c r="C345" s="151" t="s">
        <v>346</v>
      </c>
      <c r="D345" s="90">
        <v>20</v>
      </c>
      <c r="E345" s="90">
        <f t="shared" si="11"/>
        <v>1</v>
      </c>
    </row>
    <row r="346" spans="1:5" x14ac:dyDescent="0.45">
      <c r="A346" s="151" t="b">
        <f t="shared" si="12"/>
        <v>1</v>
      </c>
      <c r="B346" s="124" t="s">
        <v>347</v>
      </c>
      <c r="C346" s="151" t="s">
        <v>347</v>
      </c>
      <c r="D346" s="90">
        <v>20</v>
      </c>
      <c r="E346" s="90">
        <f t="shared" si="11"/>
        <v>1</v>
      </c>
    </row>
    <row r="347" spans="1:5" x14ac:dyDescent="0.45">
      <c r="A347" s="151" t="b">
        <f t="shared" si="12"/>
        <v>0</v>
      </c>
      <c r="B347" s="124" t="s">
        <v>479</v>
      </c>
      <c r="C347" s="151" t="s">
        <v>348</v>
      </c>
      <c r="D347" s="90">
        <v>20</v>
      </c>
      <c r="E347" s="90">
        <f t="shared" si="11"/>
        <v>1</v>
      </c>
    </row>
    <row r="348" spans="1:5" x14ac:dyDescent="0.45">
      <c r="A348" s="151" t="b">
        <f t="shared" si="12"/>
        <v>0</v>
      </c>
      <c r="B348" s="124" t="s">
        <v>480</v>
      </c>
      <c r="C348" s="162" t="s">
        <v>349</v>
      </c>
      <c r="D348" s="90">
        <v>20</v>
      </c>
      <c r="E348" s="90">
        <f t="shared" si="11"/>
        <v>1</v>
      </c>
    </row>
    <row r="349" spans="1:5" x14ac:dyDescent="0.45">
      <c r="A349" s="151" t="b">
        <f t="shared" si="12"/>
        <v>0</v>
      </c>
      <c r="B349" s="131" t="s">
        <v>481</v>
      </c>
      <c r="C349" s="151" t="s">
        <v>350</v>
      </c>
      <c r="D349" s="90">
        <v>20</v>
      </c>
      <c r="E349" s="90">
        <f t="shared" si="11"/>
        <v>1</v>
      </c>
    </row>
    <row r="350" spans="1:5" ht="28.5" x14ac:dyDescent="0.45">
      <c r="A350" s="151" t="b">
        <f t="shared" si="12"/>
        <v>0</v>
      </c>
      <c r="B350" s="124" t="s">
        <v>482</v>
      </c>
      <c r="C350" s="151" t="s">
        <v>351</v>
      </c>
      <c r="D350" s="90">
        <v>20</v>
      </c>
      <c r="E350" s="90">
        <f t="shared" si="11"/>
        <v>1</v>
      </c>
    </row>
    <row r="351" spans="1:5" ht="28.5" x14ac:dyDescent="0.45">
      <c r="A351" s="151" t="b">
        <f t="shared" si="12"/>
        <v>1</v>
      </c>
      <c r="B351" s="124" t="s">
        <v>352</v>
      </c>
      <c r="C351" s="162" t="s">
        <v>352</v>
      </c>
      <c r="D351" s="90">
        <v>20</v>
      </c>
      <c r="E351" s="90">
        <f t="shared" si="11"/>
        <v>1</v>
      </c>
    </row>
    <row r="352" spans="1:5" x14ac:dyDescent="0.45">
      <c r="A352" s="151" t="b">
        <f t="shared" si="12"/>
        <v>1</v>
      </c>
      <c r="B352" s="124" t="s">
        <v>353</v>
      </c>
      <c r="C352" s="151" t="s">
        <v>353</v>
      </c>
      <c r="D352" s="90">
        <v>20</v>
      </c>
      <c r="E352" s="90">
        <f t="shared" si="11"/>
        <v>1</v>
      </c>
    </row>
    <row r="353" spans="1:5" x14ac:dyDescent="0.45">
      <c r="A353" s="151" t="b">
        <f t="shared" si="12"/>
        <v>1</v>
      </c>
      <c r="B353" s="124" t="s">
        <v>354</v>
      </c>
      <c r="C353" s="151" t="s">
        <v>354</v>
      </c>
      <c r="D353" s="90">
        <v>20</v>
      </c>
      <c r="E353" s="90">
        <f t="shared" si="11"/>
        <v>1</v>
      </c>
    </row>
    <row r="354" spans="1:5" x14ac:dyDescent="0.45">
      <c r="A354" s="151" t="b">
        <f t="shared" si="12"/>
        <v>1</v>
      </c>
      <c r="B354" s="124" t="s">
        <v>355</v>
      </c>
      <c r="C354" s="151" t="s">
        <v>355</v>
      </c>
      <c r="D354" s="90">
        <v>20</v>
      </c>
      <c r="E354" s="90">
        <f t="shared" si="11"/>
        <v>1</v>
      </c>
    </row>
    <row r="355" spans="1:5" x14ac:dyDescent="0.45">
      <c r="A355" s="151" t="b">
        <f t="shared" si="12"/>
        <v>1</v>
      </c>
      <c r="B355" s="124" t="s">
        <v>356</v>
      </c>
      <c r="C355" s="151" t="s">
        <v>356</v>
      </c>
      <c r="D355" s="90">
        <v>20</v>
      </c>
      <c r="E355" s="90">
        <f t="shared" si="11"/>
        <v>1</v>
      </c>
    </row>
    <row r="356" spans="1:5" ht="28.5" x14ac:dyDescent="0.45">
      <c r="A356" s="151" t="b">
        <f t="shared" si="12"/>
        <v>1</v>
      </c>
      <c r="B356" s="124" t="s">
        <v>357</v>
      </c>
      <c r="C356" s="151" t="s">
        <v>357</v>
      </c>
      <c r="D356" s="90">
        <v>20</v>
      </c>
      <c r="E356" s="90">
        <f t="shared" si="11"/>
        <v>1</v>
      </c>
    </row>
    <row r="357" spans="1:5" x14ac:dyDescent="0.45">
      <c r="A357" s="151" t="b">
        <f t="shared" si="12"/>
        <v>1</v>
      </c>
      <c r="B357" s="124" t="s">
        <v>358</v>
      </c>
      <c r="C357" s="151" t="s">
        <v>358</v>
      </c>
      <c r="D357" s="90">
        <v>20</v>
      </c>
      <c r="E357" s="90">
        <f t="shared" si="11"/>
        <v>1</v>
      </c>
    </row>
    <row r="358" spans="1:5" x14ac:dyDescent="0.45">
      <c r="A358" s="151" t="b">
        <f t="shared" si="12"/>
        <v>1</v>
      </c>
      <c r="B358" s="136" t="s">
        <v>359</v>
      </c>
      <c r="C358" s="151" t="s">
        <v>359</v>
      </c>
      <c r="D358" s="90">
        <v>20</v>
      </c>
      <c r="E358" s="90">
        <f t="shared" si="11"/>
        <v>1</v>
      </c>
    </row>
    <row r="359" spans="1:5" ht="28.5" x14ac:dyDescent="0.45">
      <c r="A359" s="151" t="b">
        <f t="shared" si="12"/>
        <v>1</v>
      </c>
      <c r="B359" s="124" t="s">
        <v>360</v>
      </c>
      <c r="C359" s="151" t="s">
        <v>360</v>
      </c>
      <c r="D359" s="90">
        <v>20</v>
      </c>
      <c r="E359" s="90">
        <f t="shared" si="11"/>
        <v>1</v>
      </c>
    </row>
    <row r="360" spans="1:5" x14ac:dyDescent="0.45">
      <c r="A360" s="151" t="b">
        <f t="shared" si="12"/>
        <v>1</v>
      </c>
      <c r="B360" s="124" t="s">
        <v>361</v>
      </c>
      <c r="C360" s="151" t="s">
        <v>361</v>
      </c>
      <c r="D360" s="90">
        <v>20</v>
      </c>
      <c r="E360" s="90">
        <f t="shared" si="11"/>
        <v>1</v>
      </c>
    </row>
    <row r="361" spans="1:5" x14ac:dyDescent="0.45">
      <c r="A361" s="151" t="b">
        <f t="shared" si="12"/>
        <v>1</v>
      </c>
      <c r="B361" s="124" t="s">
        <v>362</v>
      </c>
      <c r="C361" s="151" t="s">
        <v>362</v>
      </c>
      <c r="D361" s="90">
        <v>20</v>
      </c>
      <c r="E361" s="90">
        <f t="shared" si="11"/>
        <v>1</v>
      </c>
    </row>
    <row r="362" spans="1:5" ht="28.5" x14ac:dyDescent="0.45">
      <c r="A362" s="151" t="b">
        <f t="shared" si="12"/>
        <v>1</v>
      </c>
      <c r="B362" s="124" t="s">
        <v>363</v>
      </c>
      <c r="C362" s="151" t="s">
        <v>363</v>
      </c>
      <c r="D362" s="90">
        <v>20</v>
      </c>
      <c r="E362" s="90">
        <f t="shared" si="11"/>
        <v>1</v>
      </c>
    </row>
    <row r="363" spans="1:5" ht="28.5" x14ac:dyDescent="0.45">
      <c r="A363" s="151" t="b">
        <f t="shared" si="12"/>
        <v>1</v>
      </c>
      <c r="B363" s="124" t="s">
        <v>364</v>
      </c>
      <c r="C363" s="151" t="s">
        <v>364</v>
      </c>
      <c r="D363" s="90">
        <v>20</v>
      </c>
      <c r="E363" s="90">
        <f t="shared" si="11"/>
        <v>1</v>
      </c>
    </row>
    <row r="364" spans="1:5" x14ac:dyDescent="0.45">
      <c r="A364" s="151" t="b">
        <f t="shared" si="12"/>
        <v>0</v>
      </c>
      <c r="B364" s="136" t="s">
        <v>365</v>
      </c>
      <c r="C364" s="162" t="s">
        <v>366</v>
      </c>
      <c r="D364" s="90">
        <v>20</v>
      </c>
      <c r="E364" s="90">
        <f t="shared" si="11"/>
        <v>1</v>
      </c>
    </row>
    <row r="365" spans="1:5" x14ac:dyDescent="0.45">
      <c r="A365" s="151" t="b">
        <f t="shared" si="12"/>
        <v>1</v>
      </c>
      <c r="B365" s="124" t="s">
        <v>367</v>
      </c>
      <c r="C365" s="151" t="s">
        <v>367</v>
      </c>
      <c r="D365" s="90">
        <v>0</v>
      </c>
      <c r="E365" s="90">
        <f t="shared" si="11"/>
        <v>0</v>
      </c>
    </row>
    <row r="366" spans="1:5" ht="28.5" x14ac:dyDescent="0.45">
      <c r="A366" s="151" t="b">
        <f t="shared" si="12"/>
        <v>1</v>
      </c>
      <c r="B366" s="124" t="s">
        <v>368</v>
      </c>
      <c r="C366" s="151" t="s">
        <v>368</v>
      </c>
      <c r="D366" s="90">
        <v>20</v>
      </c>
      <c r="E366" s="90">
        <f t="shared" si="11"/>
        <v>1</v>
      </c>
    </row>
    <row r="367" spans="1:5" ht="42.75" x14ac:dyDescent="0.45">
      <c r="A367" s="151" t="b">
        <f t="shared" si="12"/>
        <v>0</v>
      </c>
      <c r="B367" s="136" t="s">
        <v>369</v>
      </c>
      <c r="C367" s="162" t="s">
        <v>370</v>
      </c>
      <c r="D367" s="90">
        <v>20</v>
      </c>
      <c r="E367" s="90">
        <f t="shared" si="11"/>
        <v>1</v>
      </c>
    </row>
    <row r="368" spans="1:5" ht="28.5" x14ac:dyDescent="0.45">
      <c r="A368" s="151" t="b">
        <f t="shared" si="12"/>
        <v>1</v>
      </c>
      <c r="B368" s="124" t="s">
        <v>371</v>
      </c>
      <c r="C368" s="151" t="s">
        <v>371</v>
      </c>
      <c r="D368" s="90">
        <v>20</v>
      </c>
      <c r="E368" s="90">
        <f t="shared" si="11"/>
        <v>1</v>
      </c>
    </row>
    <row r="369" spans="1:5" x14ac:dyDescent="0.45">
      <c r="A369" s="151" t="b">
        <f t="shared" si="12"/>
        <v>1</v>
      </c>
      <c r="B369" s="124" t="s">
        <v>372</v>
      </c>
      <c r="C369" s="151" t="s">
        <v>372</v>
      </c>
      <c r="D369" s="90">
        <v>20</v>
      </c>
      <c r="E369" s="90">
        <f t="shared" si="11"/>
        <v>1</v>
      </c>
    </row>
    <row r="370" spans="1:5" x14ac:dyDescent="0.45">
      <c r="A370" s="151" t="b">
        <f t="shared" si="12"/>
        <v>1</v>
      </c>
      <c r="B370" s="124" t="s">
        <v>373</v>
      </c>
      <c r="C370" s="151" t="s">
        <v>373</v>
      </c>
      <c r="D370" s="90">
        <v>20</v>
      </c>
      <c r="E370" s="90">
        <f t="shared" si="11"/>
        <v>1</v>
      </c>
    </row>
    <row r="371" spans="1:5" x14ac:dyDescent="0.45">
      <c r="A371" s="151" t="b">
        <f t="shared" si="12"/>
        <v>1</v>
      </c>
      <c r="B371" s="124" t="s">
        <v>374</v>
      </c>
      <c r="C371" s="151" t="s">
        <v>374</v>
      </c>
      <c r="D371" s="90">
        <v>20</v>
      </c>
      <c r="E371" s="90">
        <f t="shared" si="11"/>
        <v>1</v>
      </c>
    </row>
    <row r="372" spans="1:5" ht="42.75" x14ac:dyDescent="0.45">
      <c r="A372" s="151" t="b">
        <f t="shared" si="12"/>
        <v>1</v>
      </c>
      <c r="B372" s="124" t="s">
        <v>375</v>
      </c>
      <c r="C372" s="151" t="s">
        <v>375</v>
      </c>
      <c r="D372" s="90">
        <v>20</v>
      </c>
      <c r="E372" s="90">
        <f t="shared" si="11"/>
        <v>1</v>
      </c>
    </row>
    <row r="373" spans="1:5" ht="28.5" x14ac:dyDescent="0.45">
      <c r="A373" s="151" t="b">
        <f t="shared" si="12"/>
        <v>1</v>
      </c>
      <c r="B373" s="124" t="s">
        <v>376</v>
      </c>
      <c r="C373" s="162" t="s">
        <v>376</v>
      </c>
      <c r="D373" s="90">
        <v>20</v>
      </c>
      <c r="E373" s="90">
        <f t="shared" si="11"/>
        <v>1</v>
      </c>
    </row>
    <row r="374" spans="1:5" ht="28.5" x14ac:dyDescent="0.45">
      <c r="A374" s="151" t="b">
        <f t="shared" si="12"/>
        <v>0</v>
      </c>
      <c r="B374" s="136" t="s">
        <v>377</v>
      </c>
      <c r="C374" s="162" t="s">
        <v>378</v>
      </c>
      <c r="D374" s="90">
        <v>20</v>
      </c>
      <c r="E374" s="90">
        <f t="shared" si="11"/>
        <v>1</v>
      </c>
    </row>
    <row r="375" spans="1:5" ht="28.5" x14ac:dyDescent="0.45">
      <c r="A375" s="151" t="b">
        <f t="shared" si="12"/>
        <v>1</v>
      </c>
      <c r="B375" s="124" t="s">
        <v>379</v>
      </c>
      <c r="C375" s="151" t="s">
        <v>379</v>
      </c>
      <c r="D375" s="90">
        <v>20</v>
      </c>
      <c r="E375" s="90">
        <f t="shared" si="11"/>
        <v>1</v>
      </c>
    </row>
    <row r="376" spans="1:5" x14ac:dyDescent="0.45">
      <c r="A376" s="151" t="b">
        <f t="shared" si="12"/>
        <v>1</v>
      </c>
      <c r="B376" s="136" t="s">
        <v>380</v>
      </c>
      <c r="C376" s="151" t="s">
        <v>380</v>
      </c>
      <c r="D376" s="90">
        <v>20</v>
      </c>
      <c r="E376" s="90">
        <f t="shared" si="11"/>
        <v>1</v>
      </c>
    </row>
    <row r="377" spans="1:5" ht="28.5" x14ac:dyDescent="0.45">
      <c r="A377" s="151" t="b">
        <f t="shared" si="12"/>
        <v>1</v>
      </c>
      <c r="B377" s="124" t="s">
        <v>381</v>
      </c>
      <c r="C377" s="151" t="s">
        <v>381</v>
      </c>
      <c r="D377" s="90">
        <v>0</v>
      </c>
      <c r="E377" s="90">
        <f t="shared" si="11"/>
        <v>0</v>
      </c>
    </row>
    <row r="378" spans="1:5" ht="28.5" x14ac:dyDescent="0.45">
      <c r="A378" s="151" t="b">
        <f t="shared" si="12"/>
        <v>1</v>
      </c>
      <c r="B378" s="124" t="s">
        <v>382</v>
      </c>
      <c r="C378" s="151" t="s">
        <v>382</v>
      </c>
      <c r="D378" s="90">
        <v>0</v>
      </c>
      <c r="E378" s="90">
        <f t="shared" si="11"/>
        <v>0</v>
      </c>
    </row>
    <row r="379" spans="1:5" ht="28.5" x14ac:dyDescent="0.45">
      <c r="A379" s="151" t="b">
        <f t="shared" si="12"/>
        <v>1</v>
      </c>
      <c r="B379" s="136" t="s">
        <v>383</v>
      </c>
      <c r="C379" s="151" t="s">
        <v>383</v>
      </c>
      <c r="D379" s="90">
        <v>0</v>
      </c>
      <c r="E379" s="90">
        <f t="shared" si="11"/>
        <v>0</v>
      </c>
    </row>
    <row r="380" spans="1:5" ht="28.5" x14ac:dyDescent="0.45">
      <c r="A380" s="151" t="b">
        <f t="shared" si="12"/>
        <v>1</v>
      </c>
      <c r="B380" s="136" t="s">
        <v>384</v>
      </c>
      <c r="C380" s="151" t="s">
        <v>384</v>
      </c>
      <c r="D380" s="90">
        <v>0</v>
      </c>
      <c r="E380" s="90">
        <f t="shared" si="11"/>
        <v>0</v>
      </c>
    </row>
    <row r="381" spans="1:5" ht="28.5" x14ac:dyDescent="0.45">
      <c r="A381" s="151" t="b">
        <f t="shared" si="12"/>
        <v>1</v>
      </c>
      <c r="B381" s="124" t="s">
        <v>385</v>
      </c>
      <c r="C381" s="151" t="s">
        <v>385</v>
      </c>
      <c r="D381" s="90">
        <v>0</v>
      </c>
      <c r="E381" s="90">
        <f t="shared" si="11"/>
        <v>0</v>
      </c>
    </row>
    <row r="382" spans="1:5" ht="28.5" x14ac:dyDescent="0.45">
      <c r="A382" s="151" t="b">
        <f t="shared" si="12"/>
        <v>1</v>
      </c>
      <c r="B382" s="136" t="s">
        <v>386</v>
      </c>
      <c r="C382" s="151" t="s">
        <v>386</v>
      </c>
      <c r="D382" s="90">
        <v>0</v>
      </c>
      <c r="E382" s="90">
        <f t="shared" si="11"/>
        <v>0</v>
      </c>
    </row>
    <row r="383" spans="1:5" x14ac:dyDescent="0.45">
      <c r="A383" s="151" t="b">
        <f t="shared" si="12"/>
        <v>1</v>
      </c>
      <c r="B383" s="136" t="s">
        <v>387</v>
      </c>
      <c r="C383" s="151" t="s">
        <v>387</v>
      </c>
      <c r="D383" s="90">
        <v>0</v>
      </c>
      <c r="E383" s="90">
        <f t="shared" si="11"/>
        <v>0</v>
      </c>
    </row>
    <row r="384" spans="1:5" ht="28.5" x14ac:dyDescent="0.45">
      <c r="A384" s="151" t="b">
        <f t="shared" si="12"/>
        <v>1</v>
      </c>
      <c r="B384" s="124" t="s">
        <v>388</v>
      </c>
      <c r="C384" s="151" t="s">
        <v>388</v>
      </c>
      <c r="D384" s="90">
        <v>0</v>
      </c>
      <c r="E384" s="90">
        <f t="shared" si="11"/>
        <v>0</v>
      </c>
    </row>
    <row r="385" spans="1:5" x14ac:dyDescent="0.45">
      <c r="A385" s="151" t="b">
        <f t="shared" si="12"/>
        <v>1</v>
      </c>
      <c r="B385" s="124" t="s">
        <v>389</v>
      </c>
      <c r="C385" s="151" t="s">
        <v>389</v>
      </c>
      <c r="D385" s="90">
        <v>0</v>
      </c>
      <c r="E385" s="90">
        <f t="shared" si="11"/>
        <v>0</v>
      </c>
    </row>
    <row r="386" spans="1:5" ht="28.5" x14ac:dyDescent="0.45">
      <c r="A386" s="151" t="b">
        <f t="shared" si="12"/>
        <v>1</v>
      </c>
      <c r="B386" s="124" t="s">
        <v>390</v>
      </c>
      <c r="C386" s="151" t="s">
        <v>390</v>
      </c>
      <c r="D386" s="90">
        <v>0</v>
      </c>
      <c r="E386" s="90">
        <f t="shared" si="11"/>
        <v>0</v>
      </c>
    </row>
    <row r="387" spans="1:5" ht="57" x14ac:dyDescent="0.45">
      <c r="A387" s="151" t="b">
        <f t="shared" si="12"/>
        <v>1</v>
      </c>
      <c r="B387" s="124" t="s">
        <v>391</v>
      </c>
      <c r="C387" s="155" t="s">
        <v>391</v>
      </c>
      <c r="D387" s="90">
        <v>0</v>
      </c>
      <c r="E387" s="90">
        <f t="shared" ref="E387:E433" si="13">IF(D387=20,1,0)</f>
        <v>0</v>
      </c>
    </row>
    <row r="388" spans="1:5" ht="42.75" x14ac:dyDescent="0.45">
      <c r="A388" s="151" t="b">
        <f t="shared" si="12"/>
        <v>1</v>
      </c>
      <c r="B388" s="124" t="s">
        <v>392</v>
      </c>
      <c r="C388" s="151" t="s">
        <v>392</v>
      </c>
      <c r="D388" s="90">
        <v>0</v>
      </c>
      <c r="E388" s="90">
        <f t="shared" si="13"/>
        <v>0</v>
      </c>
    </row>
    <row r="389" spans="1:5" ht="28.5" x14ac:dyDescent="0.45">
      <c r="A389" s="151" t="b">
        <f t="shared" si="12"/>
        <v>1</v>
      </c>
      <c r="B389" s="124" t="s">
        <v>393</v>
      </c>
      <c r="C389" s="151" t="s">
        <v>393</v>
      </c>
      <c r="D389" s="90">
        <v>20</v>
      </c>
      <c r="E389" s="90">
        <f t="shared" si="13"/>
        <v>1</v>
      </c>
    </row>
    <row r="390" spans="1:5" ht="28.5" x14ac:dyDescent="0.45">
      <c r="A390" s="151" t="b">
        <f t="shared" si="12"/>
        <v>1</v>
      </c>
      <c r="B390" s="124" t="s">
        <v>394</v>
      </c>
      <c r="C390" s="151" t="s">
        <v>394</v>
      </c>
      <c r="D390" s="90">
        <v>20</v>
      </c>
      <c r="E390" s="90">
        <f t="shared" si="13"/>
        <v>1</v>
      </c>
    </row>
    <row r="391" spans="1:5" ht="28.5" x14ac:dyDescent="0.45">
      <c r="A391" s="151" t="b">
        <f t="shared" si="12"/>
        <v>1</v>
      </c>
      <c r="B391" s="124" t="s">
        <v>395</v>
      </c>
      <c r="C391" s="151" t="s">
        <v>395</v>
      </c>
      <c r="D391" s="90">
        <v>20</v>
      </c>
      <c r="E391" s="90">
        <f t="shared" si="13"/>
        <v>1</v>
      </c>
    </row>
    <row r="392" spans="1:5" x14ac:dyDescent="0.45">
      <c r="A392" s="151" t="b">
        <f t="shared" si="12"/>
        <v>1</v>
      </c>
      <c r="B392" s="124" t="s">
        <v>396</v>
      </c>
      <c r="C392" s="151" t="s">
        <v>396</v>
      </c>
      <c r="D392" s="90">
        <v>0</v>
      </c>
      <c r="E392" s="90">
        <f t="shared" si="13"/>
        <v>0</v>
      </c>
    </row>
    <row r="393" spans="1:5" x14ac:dyDescent="0.45">
      <c r="A393" s="151" t="b">
        <f t="shared" si="12"/>
        <v>1</v>
      </c>
      <c r="B393" s="124" t="s">
        <v>397</v>
      </c>
      <c r="C393" s="151" t="s">
        <v>397</v>
      </c>
      <c r="D393" s="90">
        <v>0</v>
      </c>
      <c r="E393" s="90">
        <f t="shared" si="13"/>
        <v>0</v>
      </c>
    </row>
    <row r="394" spans="1:5" x14ac:dyDescent="0.45">
      <c r="A394" s="151" t="b">
        <f t="shared" si="12"/>
        <v>1</v>
      </c>
      <c r="B394" s="124" t="s">
        <v>398</v>
      </c>
      <c r="C394" s="151" t="s">
        <v>398</v>
      </c>
      <c r="D394" s="90">
        <v>0</v>
      </c>
      <c r="E394" s="90">
        <f t="shared" si="13"/>
        <v>0</v>
      </c>
    </row>
    <row r="395" spans="1:5" x14ac:dyDescent="0.45">
      <c r="A395" s="151" t="b">
        <f t="shared" si="12"/>
        <v>1</v>
      </c>
      <c r="B395" s="136" t="s">
        <v>399</v>
      </c>
      <c r="C395" s="151" t="s">
        <v>399</v>
      </c>
      <c r="E395" s="90">
        <f t="shared" si="13"/>
        <v>0</v>
      </c>
    </row>
    <row r="396" spans="1:5" x14ac:dyDescent="0.45">
      <c r="A396" s="151" t="b">
        <f t="shared" si="12"/>
        <v>1</v>
      </c>
      <c r="B396" s="136" t="s">
        <v>400</v>
      </c>
      <c r="C396" s="151" t="s">
        <v>400</v>
      </c>
      <c r="E396" s="90">
        <f t="shared" si="13"/>
        <v>0</v>
      </c>
    </row>
    <row r="397" spans="1:5" x14ac:dyDescent="0.45">
      <c r="A397" s="151" t="b">
        <f t="shared" si="12"/>
        <v>1</v>
      </c>
      <c r="B397" s="124" t="s">
        <v>401</v>
      </c>
      <c r="C397" s="151" t="s">
        <v>401</v>
      </c>
      <c r="E397" s="90">
        <f t="shared" si="13"/>
        <v>0</v>
      </c>
    </row>
    <row r="398" spans="1:5" x14ac:dyDescent="0.45">
      <c r="A398" s="151" t="b">
        <f t="shared" si="12"/>
        <v>1</v>
      </c>
      <c r="B398" s="124" t="s">
        <v>402</v>
      </c>
      <c r="C398" s="151" t="s">
        <v>402</v>
      </c>
      <c r="E398" s="90">
        <f t="shared" si="13"/>
        <v>0</v>
      </c>
    </row>
    <row r="399" spans="1:5" x14ac:dyDescent="0.45">
      <c r="A399" s="151" t="b">
        <f t="shared" si="12"/>
        <v>1</v>
      </c>
      <c r="B399" s="124" t="s">
        <v>403</v>
      </c>
      <c r="C399" s="151" t="s">
        <v>403</v>
      </c>
      <c r="E399" s="90">
        <f t="shared" si="13"/>
        <v>0</v>
      </c>
    </row>
    <row r="400" spans="1:5" ht="28.5" x14ac:dyDescent="0.45">
      <c r="A400" s="151" t="b">
        <f t="shared" si="12"/>
        <v>1</v>
      </c>
      <c r="B400" s="124" t="s">
        <v>404</v>
      </c>
      <c r="C400" s="151" t="s">
        <v>404</v>
      </c>
      <c r="E400" s="90">
        <f t="shared" si="13"/>
        <v>0</v>
      </c>
    </row>
    <row r="401" spans="1:5" ht="28.5" x14ac:dyDescent="0.45">
      <c r="A401" s="151" t="b">
        <f t="shared" si="12"/>
        <v>1</v>
      </c>
      <c r="B401" s="124" t="s">
        <v>405</v>
      </c>
      <c r="C401" s="151" t="s">
        <v>405</v>
      </c>
      <c r="E401" s="90">
        <f t="shared" si="13"/>
        <v>0</v>
      </c>
    </row>
    <row r="402" spans="1:5" x14ac:dyDescent="0.45">
      <c r="A402" s="151" t="b">
        <f t="shared" ref="A402:A433" si="14">EXACT(B402,C402)</f>
        <v>1</v>
      </c>
      <c r="B402" s="124" t="s">
        <v>406</v>
      </c>
      <c r="C402" s="151" t="s">
        <v>406</v>
      </c>
      <c r="D402" s="90">
        <v>0</v>
      </c>
      <c r="E402" s="90">
        <f t="shared" si="13"/>
        <v>0</v>
      </c>
    </row>
    <row r="403" spans="1:5" x14ac:dyDescent="0.45">
      <c r="A403" s="151" t="b">
        <f t="shared" si="14"/>
        <v>0</v>
      </c>
      <c r="B403" s="136" t="s">
        <v>483</v>
      </c>
      <c r="C403" s="154" t="s">
        <v>407</v>
      </c>
      <c r="D403" s="90">
        <v>0</v>
      </c>
      <c r="E403" s="90">
        <f t="shared" si="13"/>
        <v>0</v>
      </c>
    </row>
    <row r="404" spans="1:5" ht="28.5" x14ac:dyDescent="0.45">
      <c r="A404" s="151" t="b">
        <f t="shared" si="14"/>
        <v>1</v>
      </c>
      <c r="B404" s="136" t="s">
        <v>408</v>
      </c>
      <c r="C404" s="151" t="s">
        <v>408</v>
      </c>
      <c r="E404" s="90">
        <f t="shared" si="13"/>
        <v>0</v>
      </c>
    </row>
    <row r="405" spans="1:5" x14ac:dyDescent="0.45">
      <c r="A405" s="151" t="b">
        <f t="shared" si="14"/>
        <v>1</v>
      </c>
      <c r="B405" s="124" t="s">
        <v>409</v>
      </c>
      <c r="C405" s="151" t="s">
        <v>409</v>
      </c>
      <c r="E405" s="90">
        <f t="shared" si="13"/>
        <v>0</v>
      </c>
    </row>
    <row r="406" spans="1:5" x14ac:dyDescent="0.45">
      <c r="A406" s="151" t="b">
        <f t="shared" si="14"/>
        <v>1</v>
      </c>
      <c r="B406" s="124" t="s">
        <v>410</v>
      </c>
      <c r="C406" s="151" t="s">
        <v>410</v>
      </c>
      <c r="E406" s="90">
        <f t="shared" si="13"/>
        <v>0</v>
      </c>
    </row>
    <row r="407" spans="1:5" ht="28.5" x14ac:dyDescent="0.45">
      <c r="A407" s="151" t="b">
        <f t="shared" si="14"/>
        <v>1</v>
      </c>
      <c r="B407" s="124" t="s">
        <v>411</v>
      </c>
      <c r="C407" s="163" t="s">
        <v>411</v>
      </c>
      <c r="D407" s="90">
        <v>0</v>
      </c>
      <c r="E407" s="90">
        <f t="shared" si="13"/>
        <v>0</v>
      </c>
    </row>
    <row r="408" spans="1:5" ht="28.5" x14ac:dyDescent="0.45">
      <c r="A408" s="151" t="b">
        <f t="shared" si="14"/>
        <v>1</v>
      </c>
      <c r="B408" s="124" t="s">
        <v>412</v>
      </c>
      <c r="C408" s="163" t="s">
        <v>412</v>
      </c>
      <c r="D408" s="90">
        <v>0</v>
      </c>
      <c r="E408" s="90">
        <f t="shared" si="13"/>
        <v>0</v>
      </c>
    </row>
    <row r="409" spans="1:5" ht="28.5" x14ac:dyDescent="0.45">
      <c r="A409" s="151" t="b">
        <f t="shared" si="14"/>
        <v>1</v>
      </c>
      <c r="B409" s="136" t="s">
        <v>413</v>
      </c>
      <c r="C409" s="163" t="s">
        <v>413</v>
      </c>
      <c r="D409" s="90">
        <v>0</v>
      </c>
      <c r="E409" s="90">
        <f t="shared" si="13"/>
        <v>0</v>
      </c>
    </row>
    <row r="410" spans="1:5" x14ac:dyDescent="0.45">
      <c r="A410" s="151" t="b">
        <f t="shared" si="14"/>
        <v>1</v>
      </c>
      <c r="B410" s="136" t="s">
        <v>414</v>
      </c>
      <c r="C410" s="163" t="s">
        <v>414</v>
      </c>
      <c r="D410" s="90">
        <v>0</v>
      </c>
      <c r="E410" s="90">
        <f t="shared" si="13"/>
        <v>0</v>
      </c>
    </row>
    <row r="411" spans="1:5" x14ac:dyDescent="0.45">
      <c r="A411" s="151" t="b">
        <f t="shared" si="14"/>
        <v>1</v>
      </c>
      <c r="B411" s="124" t="s">
        <v>415</v>
      </c>
      <c r="C411" s="163" t="s">
        <v>415</v>
      </c>
      <c r="D411" s="90">
        <v>0</v>
      </c>
      <c r="E411" s="90">
        <f t="shared" si="13"/>
        <v>0</v>
      </c>
    </row>
    <row r="412" spans="1:5" x14ac:dyDescent="0.45">
      <c r="A412" s="151" t="b">
        <f t="shared" si="14"/>
        <v>1</v>
      </c>
      <c r="B412" s="124" t="s">
        <v>416</v>
      </c>
      <c r="C412" s="163" t="s">
        <v>416</v>
      </c>
      <c r="D412" s="90">
        <v>0</v>
      </c>
      <c r="E412" s="90">
        <f t="shared" si="13"/>
        <v>0</v>
      </c>
    </row>
    <row r="413" spans="1:5" ht="28.5" x14ac:dyDescent="0.45">
      <c r="A413" s="151" t="b">
        <f t="shared" si="14"/>
        <v>1</v>
      </c>
      <c r="B413" s="136" t="s">
        <v>417</v>
      </c>
      <c r="C413" s="163" t="s">
        <v>417</v>
      </c>
      <c r="D413" s="90">
        <v>0</v>
      </c>
      <c r="E413" s="90">
        <f t="shared" si="13"/>
        <v>0</v>
      </c>
    </row>
    <row r="414" spans="1:5" ht="28.5" x14ac:dyDescent="0.45">
      <c r="A414" s="151" t="b">
        <f t="shared" si="14"/>
        <v>1</v>
      </c>
      <c r="B414" s="124" t="s">
        <v>418</v>
      </c>
      <c r="C414" s="163" t="s">
        <v>418</v>
      </c>
      <c r="D414" s="90">
        <v>0</v>
      </c>
      <c r="E414" s="90">
        <f t="shared" si="13"/>
        <v>0</v>
      </c>
    </row>
    <row r="415" spans="1:5" ht="28.5" x14ac:dyDescent="0.45">
      <c r="A415" s="151" t="b">
        <f t="shared" si="14"/>
        <v>1</v>
      </c>
      <c r="B415" s="124" t="s">
        <v>419</v>
      </c>
      <c r="C415" s="163" t="s">
        <v>419</v>
      </c>
      <c r="D415" s="90">
        <v>0</v>
      </c>
      <c r="E415" s="90">
        <f t="shared" si="13"/>
        <v>0</v>
      </c>
    </row>
    <row r="416" spans="1:5" x14ac:dyDescent="0.45">
      <c r="A416" s="151" t="b">
        <f t="shared" si="14"/>
        <v>1</v>
      </c>
      <c r="B416" s="124" t="s">
        <v>420</v>
      </c>
      <c r="C416" s="163" t="s">
        <v>420</v>
      </c>
      <c r="D416" s="90">
        <v>0</v>
      </c>
      <c r="E416" s="90">
        <f t="shared" si="13"/>
        <v>0</v>
      </c>
    </row>
    <row r="417" spans="1:5" ht="28.5" x14ac:dyDescent="0.45">
      <c r="A417" s="151" t="b">
        <f t="shared" si="14"/>
        <v>1</v>
      </c>
      <c r="B417" s="124" t="s">
        <v>421</v>
      </c>
      <c r="C417" s="163" t="s">
        <v>421</v>
      </c>
      <c r="D417" s="90">
        <v>0</v>
      </c>
      <c r="E417" s="90">
        <f t="shared" si="13"/>
        <v>0</v>
      </c>
    </row>
    <row r="418" spans="1:5" x14ac:dyDescent="0.45">
      <c r="A418" s="151" t="b">
        <f t="shared" si="14"/>
        <v>1</v>
      </c>
      <c r="B418" s="124" t="s">
        <v>422</v>
      </c>
      <c r="C418" s="163" t="s">
        <v>422</v>
      </c>
      <c r="D418" s="90">
        <v>0</v>
      </c>
      <c r="E418" s="90">
        <f t="shared" si="13"/>
        <v>0</v>
      </c>
    </row>
    <row r="419" spans="1:5" x14ac:dyDescent="0.45">
      <c r="A419" s="151" t="b">
        <f t="shared" si="14"/>
        <v>1</v>
      </c>
      <c r="B419" s="124" t="s">
        <v>423</v>
      </c>
      <c r="C419" s="163" t="s">
        <v>423</v>
      </c>
      <c r="D419" s="90">
        <v>0</v>
      </c>
      <c r="E419" s="90">
        <f t="shared" si="13"/>
        <v>0</v>
      </c>
    </row>
    <row r="420" spans="1:5" x14ac:dyDescent="0.45">
      <c r="A420" s="151" t="b">
        <f t="shared" si="14"/>
        <v>1</v>
      </c>
      <c r="B420" s="136" t="s">
        <v>424</v>
      </c>
      <c r="C420" s="163" t="s">
        <v>424</v>
      </c>
      <c r="D420" s="90">
        <v>0</v>
      </c>
      <c r="E420" s="90">
        <f t="shared" si="13"/>
        <v>0</v>
      </c>
    </row>
    <row r="421" spans="1:5" x14ac:dyDescent="0.45">
      <c r="A421" s="151" t="b">
        <f t="shared" si="14"/>
        <v>1</v>
      </c>
      <c r="B421" s="124" t="s">
        <v>425</v>
      </c>
      <c r="C421" s="163" t="s">
        <v>425</v>
      </c>
      <c r="D421" s="90">
        <v>0</v>
      </c>
      <c r="E421" s="90">
        <f t="shared" si="13"/>
        <v>0</v>
      </c>
    </row>
    <row r="422" spans="1:5" x14ac:dyDescent="0.45">
      <c r="A422" s="151" t="b">
        <f t="shared" si="14"/>
        <v>1</v>
      </c>
      <c r="B422" s="124" t="s">
        <v>426</v>
      </c>
      <c r="C422" s="163" t="s">
        <v>426</v>
      </c>
      <c r="D422" s="90">
        <v>0</v>
      </c>
      <c r="E422" s="90">
        <f t="shared" si="13"/>
        <v>0</v>
      </c>
    </row>
    <row r="423" spans="1:5" ht="28.5" x14ac:dyDescent="0.45">
      <c r="A423" s="151" t="b">
        <f t="shared" si="14"/>
        <v>1</v>
      </c>
      <c r="B423" s="124" t="s">
        <v>427</v>
      </c>
      <c r="C423" s="151" t="s">
        <v>427</v>
      </c>
      <c r="D423" s="90">
        <v>20</v>
      </c>
      <c r="E423" s="90">
        <f t="shared" si="13"/>
        <v>1</v>
      </c>
    </row>
    <row r="424" spans="1:5" ht="28.5" x14ac:dyDescent="0.45">
      <c r="A424" s="151" t="b">
        <f t="shared" si="14"/>
        <v>0</v>
      </c>
      <c r="B424" s="136" t="s">
        <v>484</v>
      </c>
      <c r="C424" s="154" t="s">
        <v>428</v>
      </c>
      <c r="D424" s="90">
        <v>20</v>
      </c>
      <c r="E424" s="90">
        <f t="shared" si="13"/>
        <v>1</v>
      </c>
    </row>
    <row r="425" spans="1:5" ht="28.5" x14ac:dyDescent="0.45">
      <c r="A425" s="151" t="b">
        <f t="shared" si="14"/>
        <v>0</v>
      </c>
      <c r="B425" s="124" t="s">
        <v>485</v>
      </c>
      <c r="C425" s="154" t="s">
        <v>429</v>
      </c>
      <c r="D425" s="90">
        <v>20</v>
      </c>
      <c r="E425" s="90">
        <f t="shared" si="13"/>
        <v>1</v>
      </c>
    </row>
    <row r="426" spans="1:5" ht="42.75" x14ac:dyDescent="0.45">
      <c r="A426" s="151" t="b">
        <f t="shared" si="14"/>
        <v>1</v>
      </c>
      <c r="B426" s="124" t="s">
        <v>430</v>
      </c>
      <c r="C426" s="151" t="s">
        <v>430</v>
      </c>
      <c r="D426" s="90">
        <v>0</v>
      </c>
      <c r="E426" s="90">
        <f t="shared" si="13"/>
        <v>0</v>
      </c>
    </row>
    <row r="427" spans="1:5" ht="28.5" x14ac:dyDescent="0.45">
      <c r="A427" s="151" t="b">
        <f t="shared" si="14"/>
        <v>0</v>
      </c>
      <c r="B427" s="124" t="s">
        <v>486</v>
      </c>
      <c r="C427" s="154" t="s">
        <v>431</v>
      </c>
      <c r="D427" s="90">
        <v>20</v>
      </c>
      <c r="E427" s="90">
        <f t="shared" si="13"/>
        <v>1</v>
      </c>
    </row>
    <row r="428" spans="1:5" ht="42.75" x14ac:dyDescent="0.45">
      <c r="A428" s="151" t="b">
        <f t="shared" si="14"/>
        <v>1</v>
      </c>
      <c r="B428" s="124" t="s">
        <v>432</v>
      </c>
      <c r="C428" s="151" t="s">
        <v>432</v>
      </c>
      <c r="D428" s="90">
        <v>0</v>
      </c>
      <c r="E428" s="90">
        <f t="shared" si="13"/>
        <v>0</v>
      </c>
    </row>
    <row r="429" spans="1:5" ht="42.75" x14ac:dyDescent="0.45">
      <c r="A429" s="151" t="b">
        <f t="shared" si="14"/>
        <v>1</v>
      </c>
      <c r="B429" s="124" t="s">
        <v>433</v>
      </c>
      <c r="C429" s="151" t="s">
        <v>433</v>
      </c>
      <c r="D429" s="90">
        <v>0</v>
      </c>
      <c r="E429" s="90">
        <f t="shared" si="13"/>
        <v>0</v>
      </c>
    </row>
    <row r="430" spans="1:5" ht="25.5" customHeight="1" x14ac:dyDescent="0.45">
      <c r="A430" s="151" t="b">
        <f t="shared" si="14"/>
        <v>1</v>
      </c>
      <c r="B430" s="164" t="s">
        <v>434</v>
      </c>
      <c r="C430" s="165" t="s">
        <v>434</v>
      </c>
      <c r="D430" s="90">
        <v>0</v>
      </c>
      <c r="E430" s="90">
        <f t="shared" si="13"/>
        <v>0</v>
      </c>
    </row>
    <row r="431" spans="1:5" x14ac:dyDescent="0.45">
      <c r="A431" s="151" t="b">
        <f t="shared" si="14"/>
        <v>1</v>
      </c>
      <c r="B431" s="124" t="s">
        <v>435</v>
      </c>
      <c r="C431" s="151" t="s">
        <v>435</v>
      </c>
      <c r="D431" s="90">
        <v>0</v>
      </c>
      <c r="E431" s="90">
        <f>IF(D431=20,1,0)</f>
        <v>0</v>
      </c>
    </row>
    <row r="432" spans="1:5" x14ac:dyDescent="0.45">
      <c r="A432" s="151" t="b">
        <f t="shared" si="14"/>
        <v>1</v>
      </c>
      <c r="B432" s="124" t="s">
        <v>436</v>
      </c>
      <c r="C432" s="151" t="s">
        <v>436</v>
      </c>
      <c r="D432" s="90">
        <v>20</v>
      </c>
      <c r="E432" s="90">
        <f t="shared" si="13"/>
        <v>1</v>
      </c>
    </row>
    <row r="433" spans="1:7" ht="28.5" x14ac:dyDescent="0.45">
      <c r="A433" s="151" t="b">
        <f t="shared" si="14"/>
        <v>1</v>
      </c>
      <c r="B433" s="124" t="s">
        <v>437</v>
      </c>
      <c r="C433" s="151" t="s">
        <v>437</v>
      </c>
      <c r="D433" s="90">
        <v>20</v>
      </c>
      <c r="E433" s="90">
        <f t="shared" si="13"/>
        <v>1</v>
      </c>
    </row>
    <row r="437" spans="1:7" x14ac:dyDescent="0.45">
      <c r="B437" s="151" t="s">
        <v>1533</v>
      </c>
      <c r="D437" s="166"/>
      <c r="E437" s="166"/>
      <c r="F437" s="83"/>
      <c r="G437" s="6"/>
    </row>
  </sheetData>
  <autoFilter ref="C1:C433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4499-9D69-4C96-B94E-629E64E49981}">
  <dimension ref="A1:L585"/>
  <sheetViews>
    <sheetView zoomScale="86" zoomScaleNormal="70" workbookViewId="0">
      <selection activeCell="N14" sqref="N14"/>
    </sheetView>
  </sheetViews>
  <sheetFormatPr defaultRowHeight="14.25" x14ac:dyDescent="0.45"/>
  <cols>
    <col min="1" max="1" width="38" style="90" customWidth="1"/>
    <col min="2" max="2" width="35.59765625" style="88" customWidth="1"/>
    <col min="3" max="6" width="9.06640625" style="88"/>
    <col min="7" max="8" width="10" bestFit="1" customWidth="1"/>
    <col min="9" max="9" width="16.59765625" bestFit="1" customWidth="1"/>
    <col min="13" max="13" width="13.53125" bestFit="1" customWidth="1"/>
  </cols>
  <sheetData>
    <row r="1" spans="1:12" x14ac:dyDescent="0.45">
      <c r="A1" s="85" t="s">
        <v>1461</v>
      </c>
      <c r="B1" s="86" t="s">
        <v>1506</v>
      </c>
      <c r="C1" s="86" t="s">
        <v>1507</v>
      </c>
      <c r="D1" s="86" t="s">
        <v>1508</v>
      </c>
      <c r="E1" s="86" t="s">
        <v>1509</v>
      </c>
      <c r="F1" s="86" t="s">
        <v>1510</v>
      </c>
      <c r="G1" s="7" t="s">
        <v>1503</v>
      </c>
      <c r="H1" s="7" t="s">
        <v>1505</v>
      </c>
      <c r="I1" s="7" t="s">
        <v>1513</v>
      </c>
      <c r="J1" s="7" t="s">
        <v>1532</v>
      </c>
      <c r="K1" s="7" t="s">
        <v>1531</v>
      </c>
      <c r="L1" s="7" t="s">
        <v>1498</v>
      </c>
    </row>
    <row r="2" spans="1:12" x14ac:dyDescent="0.45">
      <c r="A2" s="87" t="s">
        <v>0</v>
      </c>
      <c r="B2" s="88" t="str">
        <f>A2</f>
        <v>Говядина (кроме бескостного мяса), кг</v>
      </c>
      <c r="C2" s="88" t="str">
        <f>A2</f>
        <v>Говядина (кроме бескостного мяса), кг</v>
      </c>
      <c r="D2" s="88" t="str">
        <f>C2</f>
        <v>Говядина (кроме бескостного мяса), кг</v>
      </c>
      <c r="E2" s="88">
        <f>INDEX(БИПЦ_НДС!$D:$D,MATCH(Структура!A2,БИПЦ_НДС!$B:$B,0))</f>
        <v>10</v>
      </c>
      <c r="F2" s="88" t="s">
        <v>1494</v>
      </c>
      <c r="G2">
        <v>1</v>
      </c>
      <c r="H2">
        <v>1</v>
      </c>
      <c r="I2">
        <v>0</v>
      </c>
      <c r="J2">
        <v>1</v>
      </c>
      <c r="K2">
        <v>1</v>
      </c>
      <c r="L2" s="13">
        <v>0</v>
      </c>
    </row>
    <row r="3" spans="1:12" x14ac:dyDescent="0.45">
      <c r="A3" s="87" t="s">
        <v>1</v>
      </c>
      <c r="B3" s="88" t="str">
        <f t="shared" ref="B3:B66" si="0">A3</f>
        <v>Говядина бескостная, кг</v>
      </c>
      <c r="C3" s="88" t="str">
        <f t="shared" ref="C3:C66" si="1">A3</f>
        <v>Говядина бескостная, кг</v>
      </c>
      <c r="D3" s="88" t="str">
        <f t="shared" ref="D3:D66" si="2">C3</f>
        <v>Говядина бескостная, кг</v>
      </c>
      <c r="E3" s="88">
        <f>INDEX(БИПЦ_НДС!$D:$D,MATCH(Структура!A3,БИПЦ_НДС!$B:$B,0))</f>
        <v>10</v>
      </c>
      <c r="F3" s="88" t="s">
        <v>1494</v>
      </c>
      <c r="G3">
        <v>1</v>
      </c>
      <c r="H3">
        <v>1</v>
      </c>
      <c r="I3">
        <v>0</v>
      </c>
      <c r="J3">
        <v>1</v>
      </c>
      <c r="K3">
        <v>1</v>
      </c>
      <c r="L3">
        <f>INDEX(MoM!B:B,MATCH(Структура!A3,MoM!K:K,0))</f>
        <v>1</v>
      </c>
    </row>
    <row r="4" spans="1:12" x14ac:dyDescent="0.45">
      <c r="A4" s="87" t="s">
        <v>2</v>
      </c>
      <c r="B4" s="88" t="str">
        <f t="shared" si="0"/>
        <v>Свинина (кроме бескостного мяса), кг</v>
      </c>
      <c r="C4" s="88" t="str">
        <f t="shared" si="1"/>
        <v>Свинина (кроме бескостного мяса), кг</v>
      </c>
      <c r="D4" s="88" t="str">
        <f t="shared" si="2"/>
        <v>Свинина (кроме бескостного мяса), кг</v>
      </c>
      <c r="E4" s="88">
        <f>INDEX(БИПЦ_НДС!$D:$D,MATCH(Структура!A4,БИПЦ_НДС!$B:$B,0))</f>
        <v>10</v>
      </c>
      <c r="F4" s="88" t="s">
        <v>1494</v>
      </c>
      <c r="G4">
        <v>1</v>
      </c>
      <c r="H4">
        <v>1</v>
      </c>
      <c r="I4">
        <v>0</v>
      </c>
      <c r="J4">
        <v>1</v>
      </c>
      <c r="K4">
        <v>1</v>
      </c>
      <c r="L4">
        <f>INDEX(MoM!B:B,MATCH(Структура!A4,MoM!K:K,0))</f>
        <v>1</v>
      </c>
    </row>
    <row r="5" spans="1:12" x14ac:dyDescent="0.45">
      <c r="A5" s="87" t="s">
        <v>3</v>
      </c>
      <c r="B5" s="88" t="str">
        <f t="shared" si="0"/>
        <v>Свинина бескостная, кг</v>
      </c>
      <c r="C5" s="88" t="str">
        <f t="shared" si="1"/>
        <v>Свинина бескостная, кг</v>
      </c>
      <c r="D5" s="88" t="str">
        <f t="shared" si="2"/>
        <v>Свинина бескостная, кг</v>
      </c>
      <c r="E5" s="88">
        <f>INDEX(БИПЦ_НДС!$D:$D,MATCH(Структура!A5,БИПЦ_НДС!$B:$B,0))</f>
        <v>10</v>
      </c>
      <c r="F5" s="88" t="s">
        <v>1494</v>
      </c>
      <c r="G5">
        <v>1</v>
      </c>
      <c r="H5">
        <v>1</v>
      </c>
      <c r="I5">
        <v>0</v>
      </c>
      <c r="J5">
        <v>1</v>
      </c>
      <c r="K5">
        <v>1</v>
      </c>
      <c r="L5">
        <f>INDEX(MoM!B:B,MATCH(Структура!A5,MoM!K:K,0))</f>
        <v>1</v>
      </c>
    </row>
    <row r="6" spans="1:12" x14ac:dyDescent="0.45">
      <c r="A6" s="87" t="s">
        <v>4</v>
      </c>
      <c r="B6" s="88" t="str">
        <f t="shared" si="0"/>
        <v>Баранина (кроме бескостного мяса), кг</v>
      </c>
      <c r="C6" s="88" t="str">
        <f t="shared" si="1"/>
        <v>Баранина (кроме бескостного мяса), кг</v>
      </c>
      <c r="D6" s="88" t="str">
        <f t="shared" si="2"/>
        <v>Баранина (кроме бескостного мяса), кг</v>
      </c>
      <c r="E6" s="88">
        <f>INDEX(БИПЦ_НДС!$D:$D,MATCH(Структура!A6,БИПЦ_НДС!$B:$B,0))</f>
        <v>10</v>
      </c>
      <c r="F6" s="88" t="s">
        <v>1494</v>
      </c>
      <c r="G6">
        <v>1</v>
      </c>
      <c r="H6">
        <v>1</v>
      </c>
      <c r="I6">
        <v>0</v>
      </c>
      <c r="J6">
        <v>1</v>
      </c>
      <c r="K6">
        <v>1</v>
      </c>
      <c r="L6">
        <f>INDEX(MoM!B:B,MATCH(Структура!A6,MoM!K:K,0))</f>
        <v>1</v>
      </c>
    </row>
    <row r="7" spans="1:12" x14ac:dyDescent="0.45">
      <c r="A7" s="87" t="s">
        <v>5</v>
      </c>
      <c r="B7" s="88" t="str">
        <f t="shared" si="0"/>
        <v>Куры охлажденные и мороженые, кг</v>
      </c>
      <c r="C7" s="88" t="str">
        <f t="shared" si="1"/>
        <v>Куры охлажденные и мороженые, кг</v>
      </c>
      <c r="D7" s="88" t="str">
        <f t="shared" si="2"/>
        <v>Куры охлажденные и мороженые, кг</v>
      </c>
      <c r="E7" s="88">
        <f>INDEX(БИПЦ_НДС!$D:$D,MATCH(Структура!A7,БИПЦ_НДС!$B:$B,0))</f>
        <v>10</v>
      </c>
      <c r="F7" s="88" t="s">
        <v>1494</v>
      </c>
      <c r="G7">
        <v>1</v>
      </c>
      <c r="H7">
        <v>1</v>
      </c>
      <c r="I7">
        <v>0</v>
      </c>
      <c r="J7">
        <v>1</v>
      </c>
      <c r="K7">
        <v>1</v>
      </c>
      <c r="L7">
        <f>INDEX(MoM!B:B,MATCH(Структура!A7,MoM!K:K,0))</f>
        <v>1</v>
      </c>
    </row>
    <row r="8" spans="1:12" x14ac:dyDescent="0.45">
      <c r="A8" s="87" t="s">
        <v>6</v>
      </c>
      <c r="B8" s="88" t="str">
        <f t="shared" si="0"/>
        <v>Окорочка куриные, кг</v>
      </c>
      <c r="C8" s="88" t="str">
        <f t="shared" si="1"/>
        <v>Окорочка куриные, кг</v>
      </c>
      <c r="D8" s="88" t="str">
        <f t="shared" si="2"/>
        <v>Окорочка куриные, кг</v>
      </c>
      <c r="E8" s="88">
        <f>INDEX(БИПЦ_НДС!$D:$D,MATCH(Структура!A8,БИПЦ_НДС!$B:$B,0))</f>
        <v>10</v>
      </c>
      <c r="F8" s="88" t="s">
        <v>1494</v>
      </c>
      <c r="G8">
        <v>1</v>
      </c>
      <c r="H8">
        <v>1</v>
      </c>
      <c r="I8">
        <v>0</v>
      </c>
      <c r="J8">
        <v>1</v>
      </c>
      <c r="K8">
        <v>1</v>
      </c>
      <c r="L8">
        <f>INDEX(MoM!B:B,MATCH(Структура!A8,MoM!K:K,0))</f>
        <v>1</v>
      </c>
    </row>
    <row r="9" spans="1:12" x14ac:dyDescent="0.45">
      <c r="A9" s="89" t="s">
        <v>7</v>
      </c>
      <c r="B9" s="88" t="str">
        <f t="shared" si="0"/>
        <v>Мясо индейки, кг</v>
      </c>
      <c r="C9" s="88" t="str">
        <f t="shared" si="1"/>
        <v>Мясо индейки, кг</v>
      </c>
      <c r="D9" s="88" t="s">
        <v>7</v>
      </c>
      <c r="E9" s="88">
        <f>INDEX(БИПЦ_НДС!$D:$D,MATCH(Структура!A9,БИПЦ_НДС!$B:$B,0))</f>
        <v>10</v>
      </c>
      <c r="F9" s="88" t="s">
        <v>1494</v>
      </c>
      <c r="G9">
        <v>1</v>
      </c>
      <c r="H9">
        <v>1</v>
      </c>
      <c r="I9">
        <v>0</v>
      </c>
      <c r="J9">
        <v>1</v>
      </c>
      <c r="K9">
        <v>1</v>
      </c>
      <c r="L9">
        <f>INDEX(MoM!B:B,MATCH(Структура!A9,MoM!K:K,0))</f>
        <v>0</v>
      </c>
    </row>
    <row r="10" spans="1:12" x14ac:dyDescent="0.45">
      <c r="A10" s="87" t="s">
        <v>8</v>
      </c>
      <c r="B10" s="88" t="str">
        <f t="shared" si="0"/>
        <v>Печень говяжья, свиная, кг</v>
      </c>
      <c r="C10" s="88" t="str">
        <f t="shared" si="1"/>
        <v>Печень говяжья, свиная, кг</v>
      </c>
      <c r="D10" s="88" t="str">
        <f t="shared" si="2"/>
        <v>Печень говяжья, свиная, кг</v>
      </c>
      <c r="E10" s="88">
        <f>INDEX(БИПЦ_НДС!$D:$D,MATCH(Структура!A10,БИПЦ_НДС!$B:$B,0))</f>
        <v>10</v>
      </c>
      <c r="F10" s="88" t="s">
        <v>1494</v>
      </c>
      <c r="G10">
        <v>1</v>
      </c>
      <c r="H10">
        <v>1</v>
      </c>
      <c r="I10">
        <v>0</v>
      </c>
      <c r="J10">
        <v>1</v>
      </c>
      <c r="K10">
        <v>1</v>
      </c>
      <c r="L10">
        <f>INDEX(MoM!B:B,MATCH(Структура!A10,MoM!K:K,0))</f>
        <v>1</v>
      </c>
    </row>
    <row r="11" spans="1:12" x14ac:dyDescent="0.45">
      <c r="A11" s="87" t="s">
        <v>9</v>
      </c>
      <c r="B11" s="88" t="str">
        <f t="shared" si="0"/>
        <v>Фарш мясной, кг</v>
      </c>
      <c r="C11" s="88" t="str">
        <f t="shared" si="1"/>
        <v>Фарш мясной, кг</v>
      </c>
      <c r="D11" s="88" t="str">
        <f t="shared" si="2"/>
        <v>Фарш мясной, кг</v>
      </c>
      <c r="E11" s="88">
        <f>INDEX(БИПЦ_НДС!$D:$D,MATCH(Структура!A11,БИПЦ_НДС!$B:$B,0))</f>
        <v>10</v>
      </c>
      <c r="F11" s="88" t="s">
        <v>1494</v>
      </c>
      <c r="G11">
        <v>1</v>
      </c>
      <c r="H11">
        <v>1</v>
      </c>
      <c r="I11">
        <v>0</v>
      </c>
      <c r="J11">
        <v>1</v>
      </c>
      <c r="K11">
        <v>1</v>
      </c>
      <c r="L11">
        <f>INDEX(MoM!B:B,MATCH(Структура!A11,MoM!K:K,0))</f>
        <v>1</v>
      </c>
    </row>
    <row r="12" spans="1:12" x14ac:dyDescent="0.45">
      <c r="A12" s="87" t="s">
        <v>10</v>
      </c>
      <c r="B12" s="88" t="str">
        <f t="shared" si="0"/>
        <v>Пельмени, манты, равиоли, кг</v>
      </c>
      <c r="C12" s="88" t="str">
        <f t="shared" si="1"/>
        <v>Пельмени, манты, равиоли, кг</v>
      </c>
      <c r="D12" s="88" t="str">
        <f t="shared" si="2"/>
        <v>Пельмени, манты, равиоли, кг</v>
      </c>
      <c r="E12" s="88">
        <f>INDEX(БИПЦ_НДС!$D:$D,MATCH(Структура!A12,БИПЦ_НДС!$B:$B,0))</f>
        <v>10</v>
      </c>
      <c r="F12" s="88" t="s">
        <v>1494</v>
      </c>
      <c r="G12">
        <v>1</v>
      </c>
      <c r="H12">
        <v>1</v>
      </c>
      <c r="I12">
        <v>0</v>
      </c>
      <c r="J12">
        <v>1</v>
      </c>
      <c r="K12">
        <v>1</v>
      </c>
      <c r="L12">
        <f>INDEX(MoM!B:B,MATCH(Структура!A12,MoM!K:K,0))</f>
        <v>1</v>
      </c>
    </row>
    <row r="13" spans="1:12" x14ac:dyDescent="0.45">
      <c r="A13" s="87" t="s">
        <v>11</v>
      </c>
      <c r="B13" s="88" t="str">
        <f t="shared" si="0"/>
        <v>Сосиски, сардельки, кг</v>
      </c>
      <c r="C13" s="88" t="str">
        <f t="shared" si="1"/>
        <v>Сосиски, сардельки, кг</v>
      </c>
      <c r="D13" s="88" t="str">
        <f t="shared" si="2"/>
        <v>Сосиски, сардельки, кг</v>
      </c>
      <c r="E13" s="88">
        <f>INDEX(БИПЦ_НДС!$D:$D,MATCH(Структура!A13,БИПЦ_НДС!$B:$B,0))</f>
        <v>10</v>
      </c>
      <c r="F13" s="88" t="s">
        <v>1494</v>
      </c>
      <c r="G13">
        <v>1</v>
      </c>
      <c r="H13">
        <v>1</v>
      </c>
      <c r="I13">
        <v>0</v>
      </c>
      <c r="J13">
        <v>1</v>
      </c>
      <c r="K13">
        <v>1</v>
      </c>
      <c r="L13">
        <f>INDEX(MoM!B:B,MATCH(Структура!A13,MoM!K:K,0))</f>
        <v>1</v>
      </c>
    </row>
    <row r="14" spans="1:12" x14ac:dyDescent="0.45">
      <c r="A14" s="87" t="s">
        <v>12</v>
      </c>
      <c r="B14" s="88" t="str">
        <f t="shared" si="0"/>
        <v>Колбаса полукопченая и варено-копченая, кг</v>
      </c>
      <c r="C14" s="88" t="str">
        <f t="shared" si="1"/>
        <v>Колбаса полукопченая и варено-копченая, кг</v>
      </c>
      <c r="D14" s="88" t="str">
        <f t="shared" si="2"/>
        <v>Колбаса полукопченая и варено-копченая, кг</v>
      </c>
      <c r="E14" s="88">
        <f>INDEX(БИПЦ_НДС!$D:$D,MATCH(Структура!A14,БИПЦ_НДС!$B:$B,0))</f>
        <v>10</v>
      </c>
      <c r="F14" s="88" t="s">
        <v>1494</v>
      </c>
      <c r="G14">
        <v>1</v>
      </c>
      <c r="H14">
        <v>1</v>
      </c>
      <c r="I14">
        <v>0</v>
      </c>
      <c r="J14">
        <v>1</v>
      </c>
      <c r="K14">
        <v>1</v>
      </c>
      <c r="L14">
        <f>INDEX(MoM!B:B,MATCH(Структура!A14,MoM!K:K,0))</f>
        <v>1</v>
      </c>
    </row>
    <row r="15" spans="1:12" x14ac:dyDescent="0.45">
      <c r="A15" s="87" t="s">
        <v>13</v>
      </c>
      <c r="B15" s="88" t="str">
        <f t="shared" si="0"/>
        <v>Колбаса сырокопченая, кг</v>
      </c>
      <c r="C15" s="88" t="str">
        <f t="shared" si="1"/>
        <v>Колбаса сырокопченая, кг</v>
      </c>
      <c r="D15" s="88" t="str">
        <f t="shared" si="2"/>
        <v>Колбаса сырокопченая, кг</v>
      </c>
      <c r="E15" s="88">
        <f>INDEX(БИПЦ_НДС!$D:$D,MATCH(Структура!A15,БИПЦ_НДС!$B:$B,0))</f>
        <v>10</v>
      </c>
      <c r="F15" s="88" t="s">
        <v>1494</v>
      </c>
      <c r="G15">
        <v>1</v>
      </c>
      <c r="H15">
        <v>1</v>
      </c>
      <c r="I15">
        <v>0</v>
      </c>
      <c r="J15">
        <v>1</v>
      </c>
      <c r="K15">
        <v>1</v>
      </c>
      <c r="L15">
        <f>INDEX(MoM!B:B,MATCH(Структура!A15,MoM!K:K,0))</f>
        <v>1</v>
      </c>
    </row>
    <row r="16" spans="1:12" x14ac:dyDescent="0.45">
      <c r="A16" s="87" t="s">
        <v>14</v>
      </c>
      <c r="B16" s="88" t="str">
        <f t="shared" si="0"/>
        <v>Колбаса вареная, кг</v>
      </c>
      <c r="C16" s="88" t="str">
        <f t="shared" si="1"/>
        <v>Колбаса вареная, кг</v>
      </c>
      <c r="D16" s="88" t="str">
        <f t="shared" si="2"/>
        <v>Колбаса вареная, кг</v>
      </c>
      <c r="E16" s="88">
        <f>INDEX(БИПЦ_НДС!$D:$D,MATCH(Структура!A16,БИПЦ_НДС!$B:$B,0))</f>
        <v>10</v>
      </c>
      <c r="F16" s="88" t="s">
        <v>1494</v>
      </c>
      <c r="G16">
        <v>1</v>
      </c>
      <c r="H16">
        <v>1</v>
      </c>
      <c r="I16">
        <v>0</v>
      </c>
      <c r="J16">
        <v>1</v>
      </c>
      <c r="K16">
        <v>1</v>
      </c>
      <c r="L16">
        <f>INDEX(MoM!B:B,MATCH(Структура!A16,MoM!K:K,0))</f>
        <v>1</v>
      </c>
    </row>
    <row r="17" spans="1:12" x14ac:dyDescent="0.45">
      <c r="A17" s="87" t="s">
        <v>15</v>
      </c>
      <c r="B17" s="88" t="str">
        <f t="shared" si="0"/>
        <v>Мясокопчености, кг</v>
      </c>
      <c r="C17" s="88" t="str">
        <f t="shared" si="1"/>
        <v>Мясокопчености, кг</v>
      </c>
      <c r="D17" s="88" t="str">
        <f t="shared" si="2"/>
        <v>Мясокопчености, кг</v>
      </c>
      <c r="E17" s="88">
        <f>INDEX(БИПЦ_НДС!$D:$D,MATCH(Структура!A17,БИПЦ_НДС!$B:$B,0))</f>
        <v>20</v>
      </c>
      <c r="F17" s="88" t="s">
        <v>1494</v>
      </c>
      <c r="G17">
        <v>1</v>
      </c>
      <c r="H17">
        <v>1</v>
      </c>
      <c r="I17">
        <v>0</v>
      </c>
      <c r="J17">
        <v>1</v>
      </c>
      <c r="K17">
        <v>1</v>
      </c>
      <c r="L17">
        <f>INDEX(MoM!B:B,MATCH(Структура!A17,MoM!K:K,0))</f>
        <v>1</v>
      </c>
    </row>
    <row r="18" spans="1:12" x14ac:dyDescent="0.45">
      <c r="A18" s="87" t="s">
        <v>16</v>
      </c>
      <c r="B18" s="88" t="str">
        <f t="shared" si="0"/>
        <v>Кулинарные изделия из птицы, кг</v>
      </c>
      <c r="C18" s="88" t="str">
        <f t="shared" si="1"/>
        <v>Кулинарные изделия из птицы, кг</v>
      </c>
      <c r="D18" s="88" t="str">
        <f t="shared" si="2"/>
        <v>Кулинарные изделия из птицы, кг</v>
      </c>
      <c r="E18" s="88">
        <f>INDEX(БИПЦ_НДС!$D:$D,MATCH(Структура!A18,БИПЦ_НДС!$B:$B,0))</f>
        <v>10</v>
      </c>
      <c r="F18" s="88" t="s">
        <v>1494</v>
      </c>
      <c r="G18">
        <v>1</v>
      </c>
      <c r="H18">
        <v>1</v>
      </c>
      <c r="I18">
        <v>0</v>
      </c>
      <c r="J18">
        <v>1</v>
      </c>
      <c r="K18">
        <v>1</v>
      </c>
      <c r="L18">
        <f>INDEX(MoM!B:B,MATCH(Структура!A18,MoM!K:K,0))</f>
        <v>1</v>
      </c>
    </row>
    <row r="19" spans="1:12" x14ac:dyDescent="0.45">
      <c r="A19" s="87" t="s">
        <v>17</v>
      </c>
      <c r="B19" s="88" t="str">
        <f t="shared" si="0"/>
        <v>Консервы мясные, кг</v>
      </c>
      <c r="C19" s="88" t="str">
        <f t="shared" si="1"/>
        <v>Консервы мясные, кг</v>
      </c>
      <c r="D19" s="88" t="str">
        <f t="shared" si="2"/>
        <v>Консервы мясные, кг</v>
      </c>
      <c r="E19" s="88">
        <f>INDEX(БИПЦ_НДС!$D:$D,MATCH(Структура!A19,БИПЦ_НДС!$B:$B,0))</f>
        <v>10</v>
      </c>
      <c r="F19" s="88" t="s">
        <v>1494</v>
      </c>
      <c r="G19">
        <v>1</v>
      </c>
      <c r="H19">
        <v>1</v>
      </c>
      <c r="I19">
        <v>0</v>
      </c>
      <c r="J19">
        <v>1</v>
      </c>
      <c r="K19">
        <v>1</v>
      </c>
      <c r="L19">
        <f>INDEX(MoM!B:B,MATCH(Структура!A19,MoM!K:K,0))</f>
        <v>1</v>
      </c>
    </row>
    <row r="20" spans="1:12" x14ac:dyDescent="0.45">
      <c r="A20" s="87" t="s">
        <v>18</v>
      </c>
      <c r="B20" s="88" t="str">
        <f t="shared" si="0"/>
        <v>Консервы мясные для детского питания, кг</v>
      </c>
      <c r="C20" s="88" t="str">
        <f t="shared" si="1"/>
        <v>Консервы мясные для детского питания, кг</v>
      </c>
      <c r="D20" s="88" t="str">
        <f t="shared" si="2"/>
        <v>Консервы мясные для детского питания, кг</v>
      </c>
      <c r="E20" s="88">
        <f>INDEX(БИПЦ_НДС!$D:$D,MATCH(Структура!A20,БИПЦ_НДС!$B:$B,0))</f>
        <v>10</v>
      </c>
      <c r="F20" s="88" t="s">
        <v>1494</v>
      </c>
      <c r="G20">
        <v>1</v>
      </c>
      <c r="H20">
        <v>1</v>
      </c>
      <c r="I20">
        <v>0</v>
      </c>
      <c r="J20">
        <v>1</v>
      </c>
      <c r="K20">
        <v>1</v>
      </c>
      <c r="L20">
        <f>INDEX(MoM!B:B,MATCH(Структура!A20,MoM!K:K,0))</f>
        <v>0</v>
      </c>
    </row>
    <row r="21" spans="1:12" x14ac:dyDescent="0.45">
      <c r="A21" s="87" t="s">
        <v>19</v>
      </c>
      <c r="B21" s="88" t="str">
        <f t="shared" si="0"/>
        <v>Рыба живая и охлажденная, кг</v>
      </c>
      <c r="C21" s="88" t="str">
        <f t="shared" si="1"/>
        <v>Рыба живая и охлажденная, кг</v>
      </c>
      <c r="D21" s="88" t="str">
        <f t="shared" si="2"/>
        <v>Рыба живая и охлажденная, кг</v>
      </c>
      <c r="E21" s="88">
        <f>INDEX(БИПЦ_НДС!$D:$D,MATCH(Структура!A21,БИПЦ_НДС!$B:$B,0))</f>
        <v>10</v>
      </c>
      <c r="F21" s="88" t="s">
        <v>1494</v>
      </c>
      <c r="G21">
        <v>1</v>
      </c>
      <c r="H21">
        <v>1</v>
      </c>
      <c r="I21">
        <v>0</v>
      </c>
      <c r="J21">
        <v>1</v>
      </c>
      <c r="K21">
        <v>1</v>
      </c>
      <c r="L21">
        <f>INDEX(MoM!B:B,MATCH(Структура!A21,MoM!K:K,0))</f>
        <v>1</v>
      </c>
    </row>
    <row r="22" spans="1:12" x14ac:dyDescent="0.45">
      <c r="A22" s="87" t="s">
        <v>20</v>
      </c>
      <c r="B22" s="88" t="str">
        <f t="shared" si="0"/>
        <v>Рыба соленая, маринованная, копченая, кг</v>
      </c>
      <c r="C22" s="88" t="str">
        <f t="shared" si="1"/>
        <v>Рыба соленая, маринованная, копченая, кг</v>
      </c>
      <c r="D22" s="88" t="str">
        <f t="shared" si="2"/>
        <v>Рыба соленая, маринованная, копченая, кг</v>
      </c>
      <c r="E22" s="88">
        <f>INDEX(БИПЦ_НДС!$D:$D,MATCH(Структура!A22,БИПЦ_НДС!$B:$B,0))</f>
        <v>10</v>
      </c>
      <c r="F22" s="88" t="s">
        <v>1494</v>
      </c>
      <c r="G22">
        <v>1</v>
      </c>
      <c r="H22">
        <v>1</v>
      </c>
      <c r="I22">
        <v>0</v>
      </c>
      <c r="J22">
        <v>1</v>
      </c>
      <c r="K22">
        <v>1</v>
      </c>
      <c r="L22">
        <f>INDEX(MoM!B:B,MATCH(Структура!A22,MoM!K:K,0))</f>
        <v>1</v>
      </c>
    </row>
    <row r="23" spans="1:12" ht="26.25" x14ac:dyDescent="0.45">
      <c r="A23" s="87" t="s">
        <v>21</v>
      </c>
      <c r="B23" s="88" t="str">
        <f t="shared" si="0"/>
        <v>Соленые и копченые деликатесные продукты из рыбы, кг</v>
      </c>
      <c r="C23" s="88" t="str">
        <f t="shared" si="1"/>
        <v>Соленые и копченые деликатесные продукты из рыбы, кг</v>
      </c>
      <c r="D23" s="88" t="str">
        <f t="shared" si="2"/>
        <v>Соленые и копченые деликатесные продукты из рыбы, кг</v>
      </c>
      <c r="E23" s="88">
        <f>INDEX(БИПЦ_НДС!$D:$D,MATCH(Структура!A23,БИПЦ_НДС!$B:$B,0))</f>
        <v>20</v>
      </c>
      <c r="F23" s="88" t="s">
        <v>1494</v>
      </c>
      <c r="G23">
        <v>1</v>
      </c>
      <c r="H23">
        <v>1</v>
      </c>
      <c r="I23">
        <v>0</v>
      </c>
      <c r="J23">
        <v>1</v>
      </c>
      <c r="K23">
        <v>1</v>
      </c>
      <c r="L23">
        <f>INDEX(MoM!B:B,MATCH(Структура!A23,MoM!K:K,0))</f>
        <v>1</v>
      </c>
    </row>
    <row r="24" spans="1:12" x14ac:dyDescent="0.45">
      <c r="A24" s="87" t="s">
        <v>464</v>
      </c>
      <c r="B24" s="88" t="str">
        <f t="shared" si="0"/>
        <v>Икра лососевых рыб отечественная, кг</v>
      </c>
      <c r="C24" s="88" t="s">
        <v>22</v>
      </c>
      <c r="D24" s="88" t="s">
        <v>464</v>
      </c>
      <c r="E24" s="88">
        <f>INDEX(БИПЦ_НДС!$D:$D,MATCH(Структура!A24,БИПЦ_НДС!$B:$B,0))</f>
        <v>20</v>
      </c>
      <c r="F24" s="88" t="s">
        <v>1494</v>
      </c>
      <c r="G24">
        <v>1</v>
      </c>
      <c r="H24">
        <v>1</v>
      </c>
      <c r="I24">
        <v>0</v>
      </c>
      <c r="J24">
        <v>1</v>
      </c>
      <c r="K24">
        <v>1</v>
      </c>
      <c r="L24">
        <f>INDEX(MoM!B:B,MATCH(Структура!A24,MoM!K:K,0))</f>
        <v>1</v>
      </c>
    </row>
    <row r="25" spans="1:12" ht="26.25" x14ac:dyDescent="0.45">
      <c r="A25" s="87" t="s">
        <v>23</v>
      </c>
      <c r="B25" s="88" t="str">
        <f t="shared" si="0"/>
        <v>Рыба мороженая разделанная (кроме лососевых пород), кг</v>
      </c>
      <c r="C25" s="88" t="str">
        <f t="shared" si="1"/>
        <v>Рыба мороженая разделанная (кроме лососевых пород), кг</v>
      </c>
      <c r="D25" s="88" t="str">
        <f t="shared" si="2"/>
        <v>Рыба мороженая разделанная (кроме лососевых пород), кг</v>
      </c>
      <c r="E25" s="88">
        <f>INDEX(БИПЦ_НДС!$D:$D,MATCH(Структура!A25,БИПЦ_НДС!$B:$B,0))</f>
        <v>10</v>
      </c>
      <c r="F25" s="88" t="s">
        <v>1494</v>
      </c>
      <c r="G25">
        <v>1</v>
      </c>
      <c r="H25">
        <v>1</v>
      </c>
      <c r="I25">
        <v>0</v>
      </c>
      <c r="J25">
        <v>1</v>
      </c>
      <c r="K25">
        <v>1</v>
      </c>
      <c r="L25">
        <f>INDEX(MoM!B:B,MATCH(Структура!A25,MoM!K:K,0))</f>
        <v>1</v>
      </c>
    </row>
    <row r="26" spans="1:12" ht="26.25" x14ac:dyDescent="0.45">
      <c r="A26" s="87" t="s">
        <v>24</v>
      </c>
      <c r="B26" s="88" t="str">
        <f t="shared" si="0"/>
        <v>Рыба охлажденная и мороженая разделанная лососевых пород, кг</v>
      </c>
      <c r="C26" s="88" t="str">
        <f t="shared" si="1"/>
        <v>Рыба охлажденная и мороженая разделанная лососевых пород, кг</v>
      </c>
      <c r="D26" s="88" t="str">
        <f t="shared" si="2"/>
        <v>Рыба охлажденная и мороженая разделанная лососевых пород, кг</v>
      </c>
      <c r="E26" s="88">
        <f>INDEX(БИПЦ_НДС!$D:$D,MATCH(Структура!A26,БИПЦ_НДС!$B:$B,0))</f>
        <v>20</v>
      </c>
      <c r="F26" s="88" t="s">
        <v>1494</v>
      </c>
      <c r="G26">
        <v>1</v>
      </c>
      <c r="H26">
        <v>1</v>
      </c>
      <c r="I26">
        <v>0</v>
      </c>
      <c r="J26">
        <v>1</v>
      </c>
      <c r="K26">
        <v>1</v>
      </c>
      <c r="L26">
        <f>INDEX(MoM!B:B,MATCH(Структура!A26,MoM!K:K,0))</f>
        <v>1</v>
      </c>
    </row>
    <row r="27" spans="1:12" x14ac:dyDescent="0.45">
      <c r="A27" s="87" t="s">
        <v>25</v>
      </c>
      <c r="B27" s="88" t="str">
        <f t="shared" si="0"/>
        <v>Рыба мороженая неразделанная, кг</v>
      </c>
      <c r="C27" s="88" t="str">
        <f t="shared" si="1"/>
        <v>Рыба мороженая неразделанная, кг</v>
      </c>
      <c r="D27" s="88" t="str">
        <f t="shared" si="2"/>
        <v>Рыба мороженая неразделанная, кг</v>
      </c>
      <c r="E27" s="88">
        <f>INDEX(БИПЦ_НДС!$D:$D,MATCH(Структура!A27,БИПЦ_НДС!$B:$B,0))</f>
        <v>10</v>
      </c>
      <c r="F27" s="88" t="s">
        <v>1494</v>
      </c>
      <c r="G27">
        <v>1</v>
      </c>
      <c r="H27">
        <v>1</v>
      </c>
      <c r="I27">
        <v>0</v>
      </c>
      <c r="J27">
        <v>1</v>
      </c>
      <c r="K27">
        <v>1</v>
      </c>
      <c r="L27">
        <f>INDEX(MoM!B:B,MATCH(Структура!A27,MoM!K:K,0))</f>
        <v>1</v>
      </c>
    </row>
    <row r="28" spans="1:12" x14ac:dyDescent="0.45">
      <c r="A28" s="87" t="s">
        <v>26</v>
      </c>
      <c r="B28" s="88" t="str">
        <f t="shared" si="0"/>
        <v>Филе рыбное, кг</v>
      </c>
      <c r="C28" s="88" t="str">
        <f t="shared" si="1"/>
        <v>Филе рыбное, кг</v>
      </c>
      <c r="D28" s="88" t="str">
        <f t="shared" si="2"/>
        <v>Филе рыбное, кг</v>
      </c>
      <c r="E28" s="88">
        <f>INDEX(БИПЦ_НДС!$D:$D,MATCH(Структура!A28,БИПЦ_НДС!$B:$B,0))</f>
        <v>10</v>
      </c>
      <c r="F28" s="88" t="s">
        <v>1494</v>
      </c>
      <c r="G28">
        <v>1</v>
      </c>
      <c r="H28">
        <v>1</v>
      </c>
      <c r="I28">
        <v>0</v>
      </c>
      <c r="J28">
        <v>1</v>
      </c>
      <c r="K28">
        <v>1</v>
      </c>
      <c r="L28">
        <f>INDEX(MoM!B:B,MATCH(Структура!A28,MoM!K:K,0))</f>
        <v>1</v>
      </c>
    </row>
    <row r="29" spans="1:12" x14ac:dyDescent="0.45">
      <c r="A29" s="87" t="s">
        <v>465</v>
      </c>
      <c r="B29" s="88" t="str">
        <f t="shared" si="0"/>
        <v>Креветки мороженые, неразделанные, кг</v>
      </c>
      <c r="C29" s="88" t="s">
        <v>27</v>
      </c>
      <c r="D29" s="88" t="s">
        <v>465</v>
      </c>
      <c r="E29" s="88">
        <f>INDEX(БИПЦ_НДС!$D:$D,MATCH(Структура!A29,БИПЦ_НДС!$B:$B,0))</f>
        <v>10</v>
      </c>
      <c r="F29" s="88" t="s">
        <v>1494</v>
      </c>
      <c r="G29">
        <v>1</v>
      </c>
      <c r="H29">
        <v>1</v>
      </c>
      <c r="I29">
        <v>0</v>
      </c>
      <c r="J29">
        <v>1</v>
      </c>
      <c r="K29">
        <v>1</v>
      </c>
      <c r="L29">
        <f>INDEX(MoM!B:B,MATCH(Структура!A29,MoM!K:K,0))</f>
        <v>0</v>
      </c>
    </row>
    <row r="30" spans="1:12" x14ac:dyDescent="0.45">
      <c r="A30" s="87" t="s">
        <v>28</v>
      </c>
      <c r="B30" s="88" t="str">
        <f t="shared" si="0"/>
        <v>Кальмары мороженые, кг</v>
      </c>
      <c r="C30" s="88" t="s">
        <v>29</v>
      </c>
      <c r="D30" s="88" t="s">
        <v>28</v>
      </c>
      <c r="E30" s="88">
        <f>INDEX(БИПЦ_НДС!$D:$D,MATCH(Структура!A30,БИПЦ_НДС!$B:$B,0))</f>
        <v>10</v>
      </c>
      <c r="F30" s="88" t="s">
        <v>1494</v>
      </c>
      <c r="G30">
        <v>1</v>
      </c>
      <c r="H30">
        <v>1</v>
      </c>
      <c r="I30">
        <v>0</v>
      </c>
      <c r="J30">
        <v>1</v>
      </c>
      <c r="K30">
        <v>1</v>
      </c>
      <c r="L30">
        <f>INDEX(MoM!B:B,MATCH(Структура!A30,MoM!K:K,0))</f>
        <v>0</v>
      </c>
    </row>
    <row r="31" spans="1:12" x14ac:dyDescent="0.45">
      <c r="A31" s="87" t="s">
        <v>30</v>
      </c>
      <c r="B31" s="88" t="str">
        <f t="shared" si="0"/>
        <v>Сельдь соленая, кг</v>
      </c>
      <c r="C31" s="88" t="str">
        <f t="shared" si="1"/>
        <v>Сельдь соленая, кг</v>
      </c>
      <c r="D31" s="88" t="str">
        <f t="shared" si="2"/>
        <v>Сельдь соленая, кг</v>
      </c>
      <c r="E31" s="88">
        <f>INDEX(БИПЦ_НДС!$D:$D,MATCH(Структура!A31,БИПЦ_НДС!$B:$B,0))</f>
        <v>10</v>
      </c>
      <c r="F31" s="88" t="s">
        <v>1494</v>
      </c>
      <c r="G31">
        <v>1</v>
      </c>
      <c r="H31">
        <v>1</v>
      </c>
      <c r="I31">
        <v>0</v>
      </c>
      <c r="J31">
        <v>1</v>
      </c>
      <c r="K31">
        <v>1</v>
      </c>
      <c r="L31">
        <f>INDEX(MoM!B:B,MATCH(Структура!A31,MoM!K:K,0))</f>
        <v>1</v>
      </c>
    </row>
    <row r="32" spans="1:12" x14ac:dyDescent="0.45">
      <c r="A32" s="87" t="s">
        <v>31</v>
      </c>
      <c r="B32" s="88" t="str">
        <f t="shared" si="0"/>
        <v>Филе сельди соленое, кг</v>
      </c>
      <c r="C32" s="88" t="str">
        <f t="shared" si="1"/>
        <v>Филе сельди соленое, кг</v>
      </c>
      <c r="D32" s="88" t="str">
        <f t="shared" si="2"/>
        <v>Филе сельди соленое, кг</v>
      </c>
      <c r="E32" s="88">
        <f>INDEX(БИПЦ_НДС!$D:$D,MATCH(Структура!A32,БИПЦ_НДС!$B:$B,0))</f>
        <v>10</v>
      </c>
      <c r="F32" s="88" t="s">
        <v>1494</v>
      </c>
      <c r="G32">
        <v>1</v>
      </c>
      <c r="H32">
        <v>1</v>
      </c>
      <c r="I32">
        <v>0</v>
      </c>
      <c r="J32">
        <v>1</v>
      </c>
      <c r="K32">
        <v>1</v>
      </c>
      <c r="L32">
        <f>INDEX(MoM!B:B,MATCH(Структура!A32,MoM!K:K,0))</f>
        <v>1</v>
      </c>
    </row>
    <row r="33" spans="1:12" ht="26.25" x14ac:dyDescent="0.45">
      <c r="A33" s="87" t="s">
        <v>32</v>
      </c>
      <c r="B33" s="88" t="str">
        <f t="shared" si="0"/>
        <v>Консервы рыбные натуральные и с добавлением масла, кг</v>
      </c>
      <c r="C33" s="88" t="str">
        <f t="shared" si="1"/>
        <v>Консервы рыбные натуральные и с добавлением масла, кг</v>
      </c>
      <c r="D33" s="88" t="str">
        <f t="shared" si="2"/>
        <v>Консервы рыбные натуральные и с добавлением масла, кг</v>
      </c>
      <c r="E33" s="88">
        <f>INDEX(БИПЦ_НДС!$D:$D,MATCH(Структура!A33,БИПЦ_НДС!$B:$B,0))</f>
        <v>10</v>
      </c>
      <c r="F33" s="88" t="s">
        <v>1494</v>
      </c>
      <c r="G33">
        <v>1</v>
      </c>
      <c r="H33">
        <v>1</v>
      </c>
      <c r="I33">
        <v>0</v>
      </c>
      <c r="J33">
        <v>1</v>
      </c>
      <c r="K33">
        <v>1</v>
      </c>
      <c r="L33">
        <f>INDEX(MoM!B:B,MATCH(Структура!A33,MoM!K:K,0))</f>
        <v>1</v>
      </c>
    </row>
    <row r="34" spans="1:12" x14ac:dyDescent="0.45">
      <c r="A34" s="87" t="s">
        <v>33</v>
      </c>
      <c r="B34" s="88" t="str">
        <f t="shared" si="0"/>
        <v>Консервы рыбные в томатном соусе, кг</v>
      </c>
      <c r="C34" s="88" t="str">
        <f t="shared" si="1"/>
        <v>Консервы рыбные в томатном соусе, кг</v>
      </c>
      <c r="D34" s="88" t="str">
        <f t="shared" si="2"/>
        <v>Консервы рыбные в томатном соусе, кг</v>
      </c>
      <c r="E34" s="88">
        <f>INDEX(БИПЦ_НДС!$D:$D,MATCH(Структура!A34,БИПЦ_НДС!$B:$B,0))</f>
        <v>10</v>
      </c>
      <c r="F34" s="88" t="s">
        <v>1494</v>
      </c>
      <c r="G34">
        <v>1</v>
      </c>
      <c r="H34">
        <v>1</v>
      </c>
      <c r="I34">
        <v>0</v>
      </c>
      <c r="J34">
        <v>1</v>
      </c>
      <c r="K34">
        <v>1</v>
      </c>
      <c r="L34">
        <f>INDEX(MoM!B:B,MATCH(Структура!A34,MoM!K:K,0))</f>
        <v>1</v>
      </c>
    </row>
    <row r="35" spans="1:12" x14ac:dyDescent="0.45">
      <c r="A35" s="87" t="s">
        <v>34</v>
      </c>
      <c r="B35" s="88" t="str">
        <f t="shared" si="0"/>
        <v>Масло сливочное, кг</v>
      </c>
      <c r="C35" s="88" t="str">
        <f t="shared" si="1"/>
        <v>Масло сливочное, кг</v>
      </c>
      <c r="D35" s="88" t="str">
        <f t="shared" si="2"/>
        <v>Масло сливочное, кг</v>
      </c>
      <c r="E35" s="88">
        <f>INDEX(БИПЦ_НДС!$D:$D,MATCH(Структура!A35,БИПЦ_НДС!$B:$B,0))</f>
        <v>10</v>
      </c>
      <c r="F35" s="88" t="s">
        <v>1494</v>
      </c>
      <c r="G35">
        <v>1</v>
      </c>
      <c r="H35">
        <v>1</v>
      </c>
      <c r="I35">
        <v>0</v>
      </c>
      <c r="J35">
        <v>1</v>
      </c>
      <c r="K35">
        <v>1</v>
      </c>
      <c r="L35">
        <f>INDEX(MoM!B:B,MATCH(Структура!A35,MoM!K:K,0))</f>
        <v>1</v>
      </c>
    </row>
    <row r="36" spans="1:12" x14ac:dyDescent="0.45">
      <c r="A36" s="87" t="s">
        <v>35</v>
      </c>
      <c r="B36" s="88" t="str">
        <f t="shared" si="0"/>
        <v>Масло подсолнечное, л</v>
      </c>
      <c r="C36" s="88" t="str">
        <f t="shared" si="1"/>
        <v>Масло подсолнечное, л</v>
      </c>
      <c r="D36" s="88" t="str">
        <f t="shared" si="2"/>
        <v>Масло подсолнечное, л</v>
      </c>
      <c r="E36" s="88">
        <f>INDEX(БИПЦ_НДС!$D:$D,MATCH(Структура!A36,БИПЦ_НДС!$B:$B,0))</f>
        <v>10</v>
      </c>
      <c r="F36" s="88" t="s">
        <v>1494</v>
      </c>
      <c r="G36">
        <v>1</v>
      </c>
      <c r="H36">
        <v>1</v>
      </c>
      <c r="I36">
        <v>0</v>
      </c>
      <c r="J36">
        <v>1</v>
      </c>
      <c r="K36">
        <v>1</v>
      </c>
      <c r="L36">
        <f>INDEX(MoM!B:B,MATCH(Структура!A36,MoM!K:K,0))</f>
        <v>1</v>
      </c>
    </row>
    <row r="37" spans="1:12" x14ac:dyDescent="0.45">
      <c r="A37" s="87" t="s">
        <v>36</v>
      </c>
      <c r="B37" s="88" t="str">
        <f t="shared" si="0"/>
        <v>Масло оливковое, л</v>
      </c>
      <c r="C37" s="88" t="str">
        <f t="shared" si="1"/>
        <v>Масло оливковое, л</v>
      </c>
      <c r="D37" s="88" t="str">
        <f t="shared" si="2"/>
        <v>Масло оливковое, л</v>
      </c>
      <c r="E37" s="88">
        <f>INDEX(БИПЦ_НДС!$D:$D,MATCH(Структура!A37,БИПЦ_НДС!$B:$B,0))</f>
        <v>10</v>
      </c>
      <c r="F37" s="88" t="s">
        <v>1494</v>
      </c>
      <c r="G37">
        <v>1</v>
      </c>
      <c r="H37">
        <v>1</v>
      </c>
      <c r="I37">
        <v>0</v>
      </c>
      <c r="J37">
        <v>1</v>
      </c>
      <c r="K37">
        <v>1</v>
      </c>
      <c r="L37">
        <f>INDEX(MoM!B:B,MATCH(Структура!A37,MoM!K:K,0))</f>
        <v>1</v>
      </c>
    </row>
    <row r="38" spans="1:12" x14ac:dyDescent="0.45">
      <c r="A38" s="87" t="s">
        <v>37</v>
      </c>
      <c r="B38" s="88" t="str">
        <f t="shared" si="0"/>
        <v>Маргарин, кг</v>
      </c>
      <c r="C38" s="88" t="str">
        <f t="shared" si="1"/>
        <v>Маргарин, кг</v>
      </c>
      <c r="D38" s="88" t="str">
        <f t="shared" si="2"/>
        <v>Маргарин, кг</v>
      </c>
      <c r="E38" s="88">
        <f>INDEX(БИПЦ_НДС!$D:$D,MATCH(Структура!A38,БИПЦ_НДС!$B:$B,0))</f>
        <v>10</v>
      </c>
      <c r="F38" s="88" t="s">
        <v>1494</v>
      </c>
      <c r="G38">
        <v>1</v>
      </c>
      <c r="H38">
        <v>1</v>
      </c>
      <c r="I38">
        <v>0</v>
      </c>
      <c r="J38">
        <v>1</v>
      </c>
      <c r="K38">
        <v>1</v>
      </c>
      <c r="L38">
        <f>INDEX(MoM!B:B,MATCH(Структура!A38,MoM!K:K,0))</f>
        <v>1</v>
      </c>
    </row>
    <row r="39" spans="1:12" ht="26.25" x14ac:dyDescent="0.45">
      <c r="A39" s="87" t="s">
        <v>38</v>
      </c>
      <c r="B39" s="88" t="str">
        <f t="shared" si="0"/>
        <v>Молоко питьевое цельное пастеризованное 2,5-3,2% жирности, л</v>
      </c>
      <c r="C39" s="88" t="str">
        <f t="shared" si="1"/>
        <v>Молоко питьевое цельное пастеризованное 2,5-3,2% жирности, л</v>
      </c>
      <c r="D39" s="88" t="str">
        <f t="shared" si="2"/>
        <v>Молоко питьевое цельное пастеризованное 2,5-3,2% жирности, л</v>
      </c>
      <c r="E39" s="88">
        <f>INDEX(БИПЦ_НДС!$D:$D,MATCH(Структура!A39,БИПЦ_НДС!$B:$B,0))</f>
        <v>10</v>
      </c>
      <c r="F39" s="88" t="s">
        <v>1494</v>
      </c>
      <c r="G39">
        <v>1</v>
      </c>
      <c r="H39">
        <v>1</v>
      </c>
      <c r="I39">
        <v>0</v>
      </c>
      <c r="J39">
        <v>1</v>
      </c>
      <c r="K39">
        <v>1</v>
      </c>
      <c r="L39">
        <f>INDEX(MoM!B:B,MATCH(Структура!A39,MoM!K:K,0))</f>
        <v>1</v>
      </c>
    </row>
    <row r="40" spans="1:12" ht="26.25" x14ac:dyDescent="0.45">
      <c r="A40" s="87" t="s">
        <v>39</v>
      </c>
      <c r="B40" s="88" t="str">
        <f t="shared" si="0"/>
        <v>Молоко питьевое цельное ультрапастеризованное 2,5-3,2% жирности, л</v>
      </c>
      <c r="C40" s="88" t="str">
        <f t="shared" si="1"/>
        <v>Молоко питьевое цельное ультрапастеризованное 2,5-3,2% жирности, л</v>
      </c>
      <c r="D40" s="88" t="str">
        <f t="shared" si="2"/>
        <v>Молоко питьевое цельное ультрапастеризованное 2,5-3,2% жирности, л</v>
      </c>
      <c r="E40" s="88">
        <f>INDEX(БИПЦ_НДС!$D:$D,MATCH(Структура!A40,БИПЦ_НДС!$B:$B,0))</f>
        <v>10</v>
      </c>
      <c r="F40" s="88" t="s">
        <v>1494</v>
      </c>
      <c r="G40">
        <v>1</v>
      </c>
      <c r="H40">
        <v>1</v>
      </c>
      <c r="I40">
        <v>0</v>
      </c>
      <c r="J40">
        <v>1</v>
      </c>
      <c r="K40">
        <v>1</v>
      </c>
      <c r="L40" s="10">
        <f>INDEX(MoM!B:B,MATCH(Структура!A40,MoM!K:K,0))</f>
        <v>0</v>
      </c>
    </row>
    <row r="41" spans="1:12" ht="26.25" x14ac:dyDescent="0.45">
      <c r="A41" s="87" t="s">
        <v>40</v>
      </c>
      <c r="B41" s="88" t="str">
        <f t="shared" si="0"/>
        <v>Молоко питьевое цельное пастеризованное более 3,2% жирности, л</v>
      </c>
      <c r="C41" s="88" t="str">
        <f t="shared" si="1"/>
        <v>Молоко питьевое цельное пастеризованное более 3,2% жирности, л</v>
      </c>
      <c r="D41" s="88" t="str">
        <f t="shared" si="2"/>
        <v>Молоко питьевое цельное пастеризованное более 3,2% жирности, л</v>
      </c>
      <c r="E41" s="88">
        <f>INDEX(БИПЦ_НДС!$D:$D,MATCH(Структура!A41,БИПЦ_НДС!$B:$B,0))</f>
        <v>10</v>
      </c>
      <c r="F41" s="88" t="s">
        <v>1494</v>
      </c>
      <c r="G41">
        <v>1</v>
      </c>
      <c r="H41">
        <v>1</v>
      </c>
      <c r="I41">
        <v>0</v>
      </c>
      <c r="J41">
        <v>1</v>
      </c>
      <c r="K41">
        <v>1</v>
      </c>
      <c r="L41">
        <f>INDEX(MoM!B:B,MATCH(Структура!A41,MoM!K:K,0))</f>
        <v>0</v>
      </c>
    </row>
    <row r="42" spans="1:12" x14ac:dyDescent="0.45">
      <c r="A42" s="87" t="s">
        <v>41</v>
      </c>
      <c r="B42" s="88" t="str">
        <f t="shared" si="0"/>
        <v>Сметана, кг</v>
      </c>
      <c r="C42" s="88" t="str">
        <f t="shared" si="1"/>
        <v>Сметана, кг</v>
      </c>
      <c r="D42" s="88" t="str">
        <f t="shared" si="2"/>
        <v>Сметана, кг</v>
      </c>
      <c r="E42" s="88">
        <f>INDEX(БИПЦ_НДС!$D:$D,MATCH(Структура!A42,БИПЦ_НДС!$B:$B,0))</f>
        <v>10</v>
      </c>
      <c r="F42" s="88" t="s">
        <v>1494</v>
      </c>
      <c r="G42">
        <v>1</v>
      </c>
      <c r="H42">
        <v>1</v>
      </c>
      <c r="I42">
        <v>0</v>
      </c>
      <c r="J42">
        <v>1</v>
      </c>
      <c r="K42">
        <v>1</v>
      </c>
      <c r="L42">
        <f>INDEX(MoM!B:B,MATCH(Структура!A42,MoM!K:K,0))</f>
        <v>1</v>
      </c>
    </row>
    <row r="43" spans="1:12" x14ac:dyDescent="0.45">
      <c r="A43" s="87" t="s">
        <v>42</v>
      </c>
      <c r="B43" s="88" t="str">
        <f t="shared" si="0"/>
        <v>Кисломолочные продукты, кг</v>
      </c>
      <c r="C43" s="88" t="str">
        <f t="shared" si="1"/>
        <v>Кисломолочные продукты, кг</v>
      </c>
      <c r="D43" s="88" t="str">
        <f t="shared" si="2"/>
        <v>Кисломолочные продукты, кг</v>
      </c>
      <c r="E43" s="88">
        <f>INDEX(БИПЦ_НДС!$D:$D,MATCH(Структура!A43,БИПЦ_НДС!$B:$B,0))</f>
        <v>10</v>
      </c>
      <c r="F43" s="88" t="s">
        <v>1494</v>
      </c>
      <c r="G43">
        <v>1</v>
      </c>
      <c r="H43">
        <v>1</v>
      </c>
      <c r="I43">
        <v>0</v>
      </c>
      <c r="J43">
        <v>1</v>
      </c>
      <c r="K43">
        <v>1</v>
      </c>
      <c r="L43">
        <f>INDEX(MoM!B:B,MATCH(Структура!A43,MoM!K:K,0))</f>
        <v>1</v>
      </c>
    </row>
    <row r="44" spans="1:12" x14ac:dyDescent="0.45">
      <c r="A44" s="87" t="s">
        <v>43</v>
      </c>
      <c r="B44" s="88" t="str">
        <f t="shared" si="0"/>
        <v>Йогурт, кг</v>
      </c>
      <c r="C44" s="88" t="str">
        <f t="shared" si="1"/>
        <v>Йогурт, кг</v>
      </c>
      <c r="D44" s="88" t="str">
        <f t="shared" si="2"/>
        <v>Йогурт, кг</v>
      </c>
      <c r="E44" s="88">
        <f>INDEX(БИПЦ_НДС!$D:$D,MATCH(Структура!A44,БИПЦ_НДС!$B:$B,0))</f>
        <v>10</v>
      </c>
      <c r="F44" s="88" t="s">
        <v>1494</v>
      </c>
      <c r="G44">
        <v>1</v>
      </c>
      <c r="H44">
        <v>1</v>
      </c>
      <c r="I44">
        <v>0</v>
      </c>
      <c r="J44">
        <v>1</v>
      </c>
      <c r="K44">
        <v>1</v>
      </c>
      <c r="L44">
        <f>INDEX(MoM!B:B,MATCH(Структура!A44,MoM!K:K,0))</f>
        <v>1</v>
      </c>
    </row>
    <row r="45" spans="1:12" x14ac:dyDescent="0.45">
      <c r="A45" s="87" t="s">
        <v>44</v>
      </c>
      <c r="B45" s="88" t="str">
        <f t="shared" si="0"/>
        <v>Сливки питьевые, л</v>
      </c>
      <c r="C45" s="88" t="str">
        <f t="shared" si="1"/>
        <v>Сливки питьевые, л</v>
      </c>
      <c r="D45" s="88" t="str">
        <f t="shared" si="2"/>
        <v>Сливки питьевые, л</v>
      </c>
      <c r="E45" s="88">
        <f>INDEX(БИПЦ_НДС!$D:$D,MATCH(Структура!A45,БИПЦ_НДС!$B:$B,0))</f>
        <v>10</v>
      </c>
      <c r="F45" s="88" t="s">
        <v>1494</v>
      </c>
      <c r="G45">
        <v>1</v>
      </c>
      <c r="H45">
        <v>1</v>
      </c>
      <c r="I45">
        <v>0</v>
      </c>
      <c r="J45">
        <v>1</v>
      </c>
      <c r="K45">
        <v>1</v>
      </c>
      <c r="L45">
        <f>INDEX(MoM!B:B,MATCH(Структура!A45,MoM!K:K,0))</f>
        <v>0</v>
      </c>
    </row>
    <row r="46" spans="1:12" x14ac:dyDescent="0.45">
      <c r="A46" s="87" t="s">
        <v>45</v>
      </c>
      <c r="B46" s="88" t="str">
        <f t="shared" si="0"/>
        <v>Творог, кг</v>
      </c>
      <c r="C46" s="88" t="str">
        <f t="shared" si="1"/>
        <v>Творог, кг</v>
      </c>
      <c r="D46" s="88" t="str">
        <f t="shared" si="2"/>
        <v>Творог, кг</v>
      </c>
      <c r="E46" s="88">
        <f>INDEX(БИПЦ_НДС!$D:$D,MATCH(Структура!A46,БИПЦ_НДС!$B:$B,0))</f>
        <v>10</v>
      </c>
      <c r="F46" s="88" t="s">
        <v>1494</v>
      </c>
      <c r="G46">
        <v>1</v>
      </c>
      <c r="H46">
        <v>1</v>
      </c>
      <c r="I46">
        <v>0</v>
      </c>
      <c r="J46">
        <v>1</v>
      </c>
      <c r="K46">
        <v>1</v>
      </c>
      <c r="L46">
        <f>INDEX(MoM!B:B,MATCH(Структура!A46,MoM!K:K,0))</f>
        <v>1</v>
      </c>
    </row>
    <row r="47" spans="1:12" x14ac:dyDescent="0.45">
      <c r="A47" s="87" t="s">
        <v>466</v>
      </c>
      <c r="B47" s="88" t="str">
        <f t="shared" si="0"/>
        <v>Сырки творожные, глазированные, кг</v>
      </c>
      <c r="C47" s="88" t="s">
        <v>46</v>
      </c>
      <c r="D47" s="88" t="s">
        <v>466</v>
      </c>
      <c r="E47" s="88">
        <f>INDEX(БИПЦ_НДС!$D:$D,MATCH(Структура!A47,БИПЦ_НДС!$B:$B,0))</f>
        <v>10</v>
      </c>
      <c r="F47" s="88" t="s">
        <v>1494</v>
      </c>
      <c r="G47">
        <v>1</v>
      </c>
      <c r="H47">
        <v>1</v>
      </c>
      <c r="I47">
        <v>0</v>
      </c>
      <c r="J47">
        <v>1</v>
      </c>
      <c r="K47">
        <v>1</v>
      </c>
      <c r="L47" s="10">
        <f>INDEX(MoM!B:B,MATCH(Структура!A47,MoM!K:K,0))</f>
        <v>0</v>
      </c>
    </row>
    <row r="48" spans="1:12" x14ac:dyDescent="0.45">
      <c r="A48" s="87" t="s">
        <v>47</v>
      </c>
      <c r="B48" s="88" t="str">
        <f t="shared" si="0"/>
        <v>Молоко сгущенное с сахаром, кг</v>
      </c>
      <c r="C48" s="88" t="str">
        <f t="shared" si="1"/>
        <v>Молоко сгущенное с сахаром, кг</v>
      </c>
      <c r="D48" s="88" t="str">
        <f t="shared" si="2"/>
        <v>Молоко сгущенное с сахаром, кг</v>
      </c>
      <c r="E48" s="88">
        <f>INDEX(БИПЦ_НДС!$D:$D,MATCH(Структура!A48,БИПЦ_НДС!$B:$B,0))</f>
        <v>10</v>
      </c>
      <c r="F48" s="88" t="s">
        <v>1494</v>
      </c>
      <c r="G48">
        <v>1</v>
      </c>
      <c r="H48">
        <v>1</v>
      </c>
      <c r="I48">
        <v>0</v>
      </c>
      <c r="J48">
        <v>1</v>
      </c>
      <c r="K48">
        <v>1</v>
      </c>
      <c r="L48">
        <f>INDEX(MoM!B:B,MATCH(Структура!A48,MoM!K:K,0))</f>
        <v>1</v>
      </c>
    </row>
    <row r="49" spans="1:12" x14ac:dyDescent="0.45">
      <c r="A49" s="87" t="s">
        <v>48</v>
      </c>
      <c r="B49" s="88" t="str">
        <f t="shared" si="0"/>
        <v>Молоко для детей, л</v>
      </c>
      <c r="C49" s="88" t="str">
        <f t="shared" si="1"/>
        <v>Молоко для детей, л</v>
      </c>
      <c r="D49" s="88" t="str">
        <f t="shared" si="2"/>
        <v>Молоко для детей, л</v>
      </c>
      <c r="E49" s="88">
        <f>INDEX(БИПЦ_НДС!$D:$D,MATCH(Структура!A49,БИПЦ_НДС!$B:$B,0))</f>
        <v>10</v>
      </c>
      <c r="F49" s="88" t="s">
        <v>1494</v>
      </c>
      <c r="G49">
        <v>1</v>
      </c>
      <c r="H49">
        <v>1</v>
      </c>
      <c r="I49">
        <v>0</v>
      </c>
      <c r="J49">
        <v>1</v>
      </c>
      <c r="K49">
        <v>1</v>
      </c>
      <c r="L49">
        <f>INDEX(MoM!B:B,MATCH(Структура!A49,MoM!K:K,0))</f>
        <v>0</v>
      </c>
    </row>
    <row r="50" spans="1:12" x14ac:dyDescent="0.45">
      <c r="A50" s="87" t="s">
        <v>49</v>
      </c>
      <c r="B50" s="88" t="str">
        <f t="shared" si="0"/>
        <v>Творожок детский, кг</v>
      </c>
      <c r="C50" s="88" t="str">
        <f t="shared" si="1"/>
        <v>Творожок детский, кг</v>
      </c>
      <c r="D50" s="88" t="str">
        <f t="shared" si="2"/>
        <v>Творожок детский, кг</v>
      </c>
      <c r="E50" s="88">
        <f>INDEX(БИПЦ_НДС!$D:$D,MATCH(Структура!A50,БИПЦ_НДС!$B:$B,0))</f>
        <v>10</v>
      </c>
      <c r="F50" s="88" t="s">
        <v>1494</v>
      </c>
      <c r="G50">
        <v>1</v>
      </c>
      <c r="H50">
        <v>1</v>
      </c>
      <c r="I50">
        <v>0</v>
      </c>
      <c r="J50">
        <v>1</v>
      </c>
      <c r="K50">
        <v>1</v>
      </c>
      <c r="L50">
        <f>INDEX(MoM!B:B,MATCH(Структура!A50,MoM!K:K,0))</f>
        <v>0</v>
      </c>
    </row>
    <row r="51" spans="1:12" ht="26.25" x14ac:dyDescent="0.45">
      <c r="A51" s="87" t="s">
        <v>50</v>
      </c>
      <c r="B51" s="88" t="str">
        <f t="shared" si="0"/>
        <v>Смеси сухие молочные для детского питания, кг</v>
      </c>
      <c r="C51" s="88" t="str">
        <f t="shared" si="1"/>
        <v>Смеси сухие молочные для детского питания, кг</v>
      </c>
      <c r="D51" s="88" t="str">
        <f t="shared" si="2"/>
        <v>Смеси сухие молочные для детского питания, кг</v>
      </c>
      <c r="E51" s="88">
        <f>INDEX(БИПЦ_НДС!$D:$D,MATCH(Структура!A51,БИПЦ_НДС!$B:$B,0))</f>
        <v>10</v>
      </c>
      <c r="F51" s="88" t="s">
        <v>1494</v>
      </c>
      <c r="G51">
        <v>1</v>
      </c>
      <c r="H51">
        <v>1</v>
      </c>
      <c r="I51">
        <v>0</v>
      </c>
      <c r="J51">
        <v>1</v>
      </c>
      <c r="K51">
        <v>1</v>
      </c>
      <c r="L51">
        <f>INDEX(MoM!B:B,MATCH(Структура!A51,MoM!K:K,0))</f>
        <v>1</v>
      </c>
    </row>
    <row r="52" spans="1:12" x14ac:dyDescent="0.45">
      <c r="A52" s="87" t="s">
        <v>51</v>
      </c>
      <c r="B52" s="88" t="str">
        <f t="shared" si="0"/>
        <v>Национальные сыры и брынза, кг</v>
      </c>
      <c r="C52" s="88" t="str">
        <f t="shared" si="1"/>
        <v>Национальные сыры и брынза, кг</v>
      </c>
      <c r="D52" s="88" t="str">
        <f t="shared" si="2"/>
        <v>Национальные сыры и брынза, кг</v>
      </c>
      <c r="E52" s="88">
        <f>INDEX(БИПЦ_НДС!$D:$D,MATCH(Структура!A52,БИПЦ_НДС!$B:$B,0))</f>
        <v>10</v>
      </c>
      <c r="F52" s="88" t="s">
        <v>1494</v>
      </c>
      <c r="G52">
        <v>1</v>
      </c>
      <c r="H52">
        <v>1</v>
      </c>
      <c r="I52">
        <v>0</v>
      </c>
      <c r="J52">
        <v>1</v>
      </c>
      <c r="K52">
        <v>1</v>
      </c>
      <c r="L52">
        <f>INDEX(MoM!B:B,MATCH(Структура!A52,MoM!K:K,0))</f>
        <v>1</v>
      </c>
    </row>
    <row r="53" spans="1:12" ht="26.25" x14ac:dyDescent="0.45">
      <c r="A53" s="87" t="s">
        <v>52</v>
      </c>
      <c r="B53" s="88" t="str">
        <f t="shared" si="0"/>
        <v>Овощи натуральные консервированные, маринованные, кг</v>
      </c>
      <c r="C53" s="88" t="str">
        <f t="shared" si="1"/>
        <v>Овощи натуральные консервированные, маринованные, кг</v>
      </c>
      <c r="D53" s="88" t="str">
        <f t="shared" si="2"/>
        <v>Овощи натуральные консервированные, маринованные, кг</v>
      </c>
      <c r="E53" s="88">
        <f>INDEX(БИПЦ_НДС!$D:$D,MATCH(Структура!A53,БИПЦ_НДС!$B:$B,0))</f>
        <v>20</v>
      </c>
      <c r="F53" s="88" t="s">
        <v>1494</v>
      </c>
      <c r="G53">
        <v>1</v>
      </c>
      <c r="H53">
        <v>1</v>
      </c>
      <c r="I53">
        <v>0</v>
      </c>
      <c r="J53">
        <v>1</v>
      </c>
      <c r="K53">
        <v>1</v>
      </c>
      <c r="L53">
        <f>INDEX(MoM!B:B,MATCH(Структура!A53,MoM!K:K,0))</f>
        <v>1</v>
      </c>
    </row>
    <row r="54" spans="1:12" x14ac:dyDescent="0.45">
      <c r="A54" s="87" t="s">
        <v>53</v>
      </c>
      <c r="B54" s="88" t="str">
        <f t="shared" si="0"/>
        <v>Горошек зеленый консервированный, кг</v>
      </c>
      <c r="C54" s="88" t="str">
        <f t="shared" si="1"/>
        <v>Горошек зеленый консервированный, кг</v>
      </c>
      <c r="D54" s="88" t="str">
        <f t="shared" si="2"/>
        <v>Горошек зеленый консервированный, кг</v>
      </c>
      <c r="E54" s="88">
        <f>INDEX(БИПЦ_НДС!$D:$D,MATCH(Структура!A54,БИПЦ_НДС!$B:$B,0))</f>
        <v>20</v>
      </c>
      <c r="F54" s="88" t="s">
        <v>1494</v>
      </c>
      <c r="G54">
        <v>1</v>
      </c>
      <c r="H54">
        <v>1</v>
      </c>
      <c r="I54">
        <v>0</v>
      </c>
      <c r="J54">
        <v>1</v>
      </c>
      <c r="K54">
        <v>1</v>
      </c>
      <c r="L54" s="10">
        <f>INDEX(MoM!B:B,MATCH(Структура!A54,MoM!K:K,0))</f>
        <v>0</v>
      </c>
    </row>
    <row r="55" spans="1:12" x14ac:dyDescent="0.45">
      <c r="A55" s="87" t="s">
        <v>54</v>
      </c>
      <c r="B55" s="88" t="str">
        <f t="shared" si="0"/>
        <v>Консервы овощные для детского питания, кг</v>
      </c>
      <c r="C55" s="88" t="str">
        <f t="shared" si="1"/>
        <v>Консервы овощные для детского питания, кг</v>
      </c>
      <c r="D55" s="88" t="str">
        <f t="shared" si="2"/>
        <v>Консервы овощные для детского питания, кг</v>
      </c>
      <c r="E55" s="88">
        <f>INDEX(БИПЦ_НДС!$D:$D,MATCH(Структура!A55,БИПЦ_НДС!$B:$B,0))</f>
        <v>10</v>
      </c>
      <c r="F55" s="88" t="s">
        <v>1494</v>
      </c>
      <c r="G55">
        <v>1</v>
      </c>
      <c r="H55">
        <v>1</v>
      </c>
      <c r="I55">
        <v>0</v>
      </c>
      <c r="J55">
        <v>1</v>
      </c>
      <c r="K55">
        <v>1</v>
      </c>
      <c r="L55">
        <f>INDEX(MoM!B:B,MATCH(Структура!A55,MoM!K:K,0))</f>
        <v>1</v>
      </c>
    </row>
    <row r="56" spans="1:12" x14ac:dyDescent="0.45">
      <c r="A56" s="87" t="s">
        <v>55</v>
      </c>
      <c r="B56" s="88" t="str">
        <f t="shared" si="0"/>
        <v>Консервы томатные, кг</v>
      </c>
      <c r="C56" s="88" t="str">
        <f t="shared" si="1"/>
        <v>Консервы томатные, кг</v>
      </c>
      <c r="D56" s="88" t="str">
        <f t="shared" si="2"/>
        <v>Консервы томатные, кг</v>
      </c>
      <c r="E56" s="88">
        <f>INDEX(БИПЦ_НДС!$D:$D,MATCH(Структура!A56,БИПЦ_НДС!$B:$B,0))</f>
        <v>20</v>
      </c>
      <c r="F56" s="88" t="s">
        <v>1494</v>
      </c>
      <c r="G56">
        <v>1</v>
      </c>
      <c r="H56">
        <v>1</v>
      </c>
      <c r="I56">
        <v>0</v>
      </c>
      <c r="J56">
        <v>1</v>
      </c>
      <c r="K56">
        <v>1</v>
      </c>
      <c r="L56">
        <f>INDEX(MoM!B:B,MATCH(Структура!A56,MoM!K:K,0))</f>
        <v>1</v>
      </c>
    </row>
    <row r="57" spans="1:12" x14ac:dyDescent="0.45">
      <c r="A57" s="87" t="s">
        <v>56</v>
      </c>
      <c r="B57" s="88" t="str">
        <f t="shared" si="0"/>
        <v>Соки фруктовые, л</v>
      </c>
      <c r="C57" s="88" t="str">
        <f t="shared" si="1"/>
        <v>Соки фруктовые, л</v>
      </c>
      <c r="D57" s="88" t="str">
        <f t="shared" si="2"/>
        <v>Соки фруктовые, л</v>
      </c>
      <c r="E57" s="88">
        <f>INDEX(БИПЦ_НДС!$D:$D,MATCH(Структура!A57,БИПЦ_НДС!$B:$B,0))</f>
        <v>10</v>
      </c>
      <c r="F57" s="88" t="s">
        <v>1494</v>
      </c>
      <c r="G57">
        <v>1</v>
      </c>
      <c r="H57">
        <v>1</v>
      </c>
      <c r="I57">
        <v>0</v>
      </c>
      <c r="J57">
        <v>1</v>
      </c>
      <c r="K57">
        <v>1</v>
      </c>
      <c r="L57">
        <f>INDEX(MoM!B:B,MATCH(Структура!A57,MoM!K:K,0))</f>
        <v>1</v>
      </c>
    </row>
    <row r="58" spans="1:12" ht="26.25" x14ac:dyDescent="0.45">
      <c r="A58" s="87" t="s">
        <v>57</v>
      </c>
      <c r="B58" s="88" t="str">
        <f t="shared" si="0"/>
        <v>Консервы фруктово-ягодные для детского питания, кг</v>
      </c>
      <c r="C58" s="88" t="str">
        <f t="shared" si="1"/>
        <v>Консервы фруктово-ягодные для детского питания, кг</v>
      </c>
      <c r="D58" s="88" t="str">
        <f t="shared" si="2"/>
        <v>Консервы фруктово-ягодные для детского питания, кг</v>
      </c>
      <c r="E58" s="88">
        <f>INDEX(БИПЦ_НДС!$D:$D,MATCH(Структура!A58,БИПЦ_НДС!$B:$B,0))</f>
        <v>10</v>
      </c>
      <c r="F58" s="88" t="s">
        <v>1494</v>
      </c>
      <c r="G58">
        <v>1</v>
      </c>
      <c r="H58">
        <v>1</v>
      </c>
      <c r="I58">
        <v>0</v>
      </c>
      <c r="J58">
        <v>1</v>
      </c>
      <c r="K58">
        <v>1</v>
      </c>
      <c r="L58">
        <f>INDEX(MoM!B:B,MATCH(Структура!A58,MoM!K:K,0))</f>
        <v>1</v>
      </c>
    </row>
    <row r="59" spans="1:12" x14ac:dyDescent="0.45">
      <c r="A59" s="87" t="s">
        <v>58</v>
      </c>
      <c r="B59" s="88" t="str">
        <f t="shared" si="0"/>
        <v>Зефир, пастила, кг</v>
      </c>
      <c r="C59" s="88" t="str">
        <f t="shared" si="1"/>
        <v>Зефир, пастила, кг</v>
      </c>
      <c r="D59" s="88" t="str">
        <f t="shared" si="2"/>
        <v>Зефир, пастила, кг</v>
      </c>
      <c r="E59" s="88">
        <f>INDEX(БИПЦ_НДС!$D:$D,MATCH(Структура!A59,БИПЦ_НДС!$B:$B,0))</f>
        <v>20</v>
      </c>
      <c r="F59" s="88" t="s">
        <v>1494</v>
      </c>
      <c r="G59">
        <v>1</v>
      </c>
      <c r="H59">
        <v>1</v>
      </c>
      <c r="I59">
        <v>0</v>
      </c>
      <c r="J59">
        <v>1</v>
      </c>
      <c r="K59">
        <v>1</v>
      </c>
      <c r="L59">
        <f>INDEX(MoM!B:B,MATCH(Структура!A59,MoM!K:K,0))</f>
        <v>1</v>
      </c>
    </row>
    <row r="60" spans="1:12" x14ac:dyDescent="0.45">
      <c r="A60" s="87" t="s">
        <v>59</v>
      </c>
      <c r="B60" s="88" t="str">
        <f t="shared" si="0"/>
        <v>Карамель, кг</v>
      </c>
      <c r="C60" s="88" t="str">
        <f t="shared" si="1"/>
        <v>Карамель, кг</v>
      </c>
      <c r="D60" s="88" t="str">
        <f t="shared" si="2"/>
        <v>Карамель, кг</v>
      </c>
      <c r="E60" s="88">
        <f>INDEX(БИПЦ_НДС!$D:$D,MATCH(Структура!A60,БИПЦ_НДС!$B:$B,0))</f>
        <v>20</v>
      </c>
      <c r="F60" s="88" t="s">
        <v>1494</v>
      </c>
      <c r="G60">
        <v>1</v>
      </c>
      <c r="H60">
        <v>1</v>
      </c>
      <c r="I60">
        <v>0</v>
      </c>
      <c r="J60">
        <v>1</v>
      </c>
      <c r="K60">
        <v>1</v>
      </c>
      <c r="L60">
        <f>INDEX(MoM!B:B,MATCH(Структура!A60,MoM!K:K,0))</f>
        <v>1</v>
      </c>
    </row>
    <row r="61" spans="1:12" x14ac:dyDescent="0.45">
      <c r="A61" s="87" t="s">
        <v>60</v>
      </c>
      <c r="B61" s="88" t="str">
        <f t="shared" si="0"/>
        <v>Шоколад, кг</v>
      </c>
      <c r="C61" s="88" t="str">
        <f t="shared" si="1"/>
        <v>Шоколад, кг</v>
      </c>
      <c r="D61" s="88" t="str">
        <f t="shared" si="2"/>
        <v>Шоколад, кг</v>
      </c>
      <c r="E61" s="88">
        <f>INDEX(БИПЦ_НДС!$D:$D,MATCH(Структура!A61,БИПЦ_НДС!$B:$B,0))</f>
        <v>20</v>
      </c>
      <c r="F61" s="88" t="s">
        <v>1494</v>
      </c>
      <c r="G61">
        <v>1</v>
      </c>
      <c r="H61">
        <v>1</v>
      </c>
      <c r="I61">
        <v>0</v>
      </c>
      <c r="J61">
        <v>1</v>
      </c>
      <c r="K61">
        <v>1</v>
      </c>
      <c r="L61">
        <f>INDEX(MoM!B:B,MATCH(Структура!A61,MoM!K:K,0))</f>
        <v>1</v>
      </c>
    </row>
    <row r="62" spans="1:12" ht="26.25" x14ac:dyDescent="0.45">
      <c r="A62" s="87" t="s">
        <v>61</v>
      </c>
      <c r="B62" s="88" t="str">
        <f t="shared" si="0"/>
        <v>Конфеты мягкие, глазированные шоколадом, кг</v>
      </c>
      <c r="C62" s="88" t="str">
        <f t="shared" si="1"/>
        <v>Конфеты мягкие, глазированные шоколадом, кг</v>
      </c>
      <c r="D62" s="88" t="str">
        <f t="shared" si="2"/>
        <v>Конфеты мягкие, глазированные шоколадом, кг</v>
      </c>
      <c r="E62" s="88">
        <f>INDEX(БИПЦ_НДС!$D:$D,MATCH(Структура!A62,БИПЦ_НДС!$B:$B,0))</f>
        <v>20</v>
      </c>
      <c r="F62" s="88" t="s">
        <v>1494</v>
      </c>
      <c r="G62">
        <v>1</v>
      </c>
      <c r="H62">
        <v>1</v>
      </c>
      <c r="I62">
        <v>0</v>
      </c>
      <c r="J62">
        <v>1</v>
      </c>
      <c r="K62">
        <v>1</v>
      </c>
      <c r="L62">
        <f>INDEX(MoM!B:B,MATCH(Структура!A62,MoM!K:K,0))</f>
        <v>1</v>
      </c>
    </row>
    <row r="63" spans="1:12" ht="26.25" x14ac:dyDescent="0.45">
      <c r="A63" s="87" t="s">
        <v>62</v>
      </c>
      <c r="B63" s="88" t="str">
        <f t="shared" si="0"/>
        <v>Конфеты шоколадные натуральные и с добавками, кг</v>
      </c>
      <c r="C63" s="88" t="str">
        <f t="shared" si="1"/>
        <v>Конфеты шоколадные натуральные и с добавками, кг</v>
      </c>
      <c r="D63" s="88" t="str">
        <f t="shared" si="2"/>
        <v>Конфеты шоколадные натуральные и с добавками, кг</v>
      </c>
      <c r="E63" s="88">
        <f>INDEX(БИПЦ_НДС!$D:$D,MATCH(Структура!A63,БИПЦ_НДС!$B:$B,0))</f>
        <v>20</v>
      </c>
      <c r="F63" s="88" t="s">
        <v>1494</v>
      </c>
      <c r="G63">
        <v>1</v>
      </c>
      <c r="H63">
        <v>1</v>
      </c>
      <c r="I63">
        <v>0</v>
      </c>
      <c r="J63">
        <v>1</v>
      </c>
      <c r="K63">
        <v>1</v>
      </c>
      <c r="L63">
        <f>INDEX(MoM!B:B,MATCH(Структура!A63,MoM!K:K,0))</f>
        <v>1</v>
      </c>
    </row>
    <row r="64" spans="1:12" x14ac:dyDescent="0.45">
      <c r="A64" s="87" t="s">
        <v>63</v>
      </c>
      <c r="B64" s="88" t="str">
        <f t="shared" si="0"/>
        <v>Жевательная резинка, упаковка</v>
      </c>
      <c r="C64" s="88" t="str">
        <f t="shared" si="1"/>
        <v>Жевательная резинка, упаковка</v>
      </c>
      <c r="D64" s="88" t="str">
        <f t="shared" si="2"/>
        <v>Жевательная резинка, упаковка</v>
      </c>
      <c r="E64" s="88">
        <f>INDEX(БИПЦ_НДС!$D:$D,MATCH(Структура!A64,БИПЦ_НДС!$B:$B,0))</f>
        <v>20</v>
      </c>
      <c r="F64" s="88" t="s">
        <v>1494</v>
      </c>
      <c r="G64">
        <v>1</v>
      </c>
      <c r="H64">
        <v>1</v>
      </c>
      <c r="I64">
        <v>0</v>
      </c>
      <c r="J64">
        <v>1</v>
      </c>
      <c r="K64">
        <v>1</v>
      </c>
      <c r="L64">
        <f>INDEX(MoM!B:B,MATCH(Структура!A64,MoM!K:K,0))</f>
        <v>1</v>
      </c>
    </row>
    <row r="65" spans="1:12" x14ac:dyDescent="0.45">
      <c r="A65" s="87" t="s">
        <v>64</v>
      </c>
      <c r="B65" s="88" t="str">
        <f t="shared" si="0"/>
        <v>Печенье, кг</v>
      </c>
      <c r="C65" s="88" t="str">
        <f t="shared" si="1"/>
        <v>Печенье, кг</v>
      </c>
      <c r="D65" s="88" t="str">
        <f t="shared" si="2"/>
        <v>Печенье, кг</v>
      </c>
      <c r="E65" s="88">
        <f>INDEX(БИПЦ_НДС!$D:$D,MATCH(Структура!A65,БИПЦ_НДС!$B:$B,0))</f>
        <v>20</v>
      </c>
      <c r="F65" s="88" t="s">
        <v>1494</v>
      </c>
      <c r="G65">
        <v>1</v>
      </c>
      <c r="H65">
        <v>1</v>
      </c>
      <c r="I65">
        <v>0</v>
      </c>
      <c r="J65">
        <v>1</v>
      </c>
      <c r="K65">
        <v>1</v>
      </c>
      <c r="L65">
        <f>INDEX(MoM!B:B,MATCH(Структура!A65,MoM!K:K,0))</f>
        <v>1</v>
      </c>
    </row>
    <row r="66" spans="1:12" x14ac:dyDescent="0.45">
      <c r="A66" s="87" t="s">
        <v>65</v>
      </c>
      <c r="B66" s="88" t="str">
        <f t="shared" si="0"/>
        <v>Пряники, кг</v>
      </c>
      <c r="C66" s="88" t="str">
        <f t="shared" si="1"/>
        <v>Пряники, кг</v>
      </c>
      <c r="D66" s="88" t="str">
        <f t="shared" si="2"/>
        <v>Пряники, кг</v>
      </c>
      <c r="E66" s="88">
        <f>INDEX(БИПЦ_НДС!$D:$D,MATCH(Структура!A66,БИПЦ_НДС!$B:$B,0))</f>
        <v>20</v>
      </c>
      <c r="F66" s="88" t="s">
        <v>1494</v>
      </c>
      <c r="G66">
        <v>1</v>
      </c>
      <c r="H66">
        <v>1</v>
      </c>
      <c r="I66">
        <v>0</v>
      </c>
      <c r="J66">
        <v>1</v>
      </c>
      <c r="K66">
        <v>1</v>
      </c>
      <c r="L66">
        <f>INDEX(MoM!B:B,MATCH(Структура!A66,MoM!K:K,0))</f>
        <v>1</v>
      </c>
    </row>
    <row r="67" spans="1:12" x14ac:dyDescent="0.45">
      <c r="A67" s="87" t="s">
        <v>66</v>
      </c>
      <c r="B67" s="88" t="str">
        <f t="shared" ref="B67:B130" si="3">A67</f>
        <v>Кексы, рулеты, кг</v>
      </c>
      <c r="C67" s="88" t="str">
        <f t="shared" ref="C67:C130" si="4">A67</f>
        <v>Кексы, рулеты, кг</v>
      </c>
      <c r="D67" s="88" t="str">
        <f t="shared" ref="D67:D130" si="5">C67</f>
        <v>Кексы, рулеты, кг</v>
      </c>
      <c r="E67" s="88">
        <f>INDEX(БИПЦ_НДС!$D:$D,MATCH(Структура!A67,БИПЦ_НДС!$B:$B,0))</f>
        <v>20</v>
      </c>
      <c r="F67" s="88" t="s">
        <v>1494</v>
      </c>
      <c r="G67">
        <v>1</v>
      </c>
      <c r="H67">
        <v>1</v>
      </c>
      <c r="I67">
        <v>0</v>
      </c>
      <c r="J67">
        <v>1</v>
      </c>
      <c r="K67">
        <v>1</v>
      </c>
      <c r="L67">
        <f>INDEX(MoM!B:B,MATCH(Структура!A67,MoM!K:K,0))</f>
        <v>1</v>
      </c>
    </row>
    <row r="68" spans="1:12" x14ac:dyDescent="0.45">
      <c r="A68" s="87" t="s">
        <v>67</v>
      </c>
      <c r="B68" s="88" t="str">
        <f t="shared" si="3"/>
        <v>Торты, кг</v>
      </c>
      <c r="C68" s="88" t="str">
        <f t="shared" si="4"/>
        <v>Торты, кг</v>
      </c>
      <c r="D68" s="88" t="str">
        <f t="shared" si="5"/>
        <v>Торты, кг</v>
      </c>
      <c r="E68" s="88">
        <f>INDEX(БИПЦ_НДС!$D:$D,MATCH(Структура!A68,БИПЦ_НДС!$B:$B,0))</f>
        <v>20</v>
      </c>
      <c r="F68" s="88" t="s">
        <v>1494</v>
      </c>
      <c r="G68">
        <v>1</v>
      </c>
      <c r="H68">
        <v>1</v>
      </c>
      <c r="I68">
        <v>0</v>
      </c>
      <c r="J68">
        <v>1</v>
      </c>
      <c r="K68">
        <v>1</v>
      </c>
      <c r="L68">
        <f>INDEX(MoM!B:B,MATCH(Структура!A68,MoM!K:K,0))</f>
        <v>1</v>
      </c>
    </row>
    <row r="69" spans="1:12" x14ac:dyDescent="0.45">
      <c r="A69" s="87" t="s">
        <v>68</v>
      </c>
      <c r="B69" s="88" t="str">
        <f t="shared" si="3"/>
        <v>Варенье, джем, повидло, кг</v>
      </c>
      <c r="C69" s="88" t="str">
        <f t="shared" si="4"/>
        <v>Варенье, джем, повидло, кг</v>
      </c>
      <c r="D69" s="88" t="str">
        <f t="shared" si="5"/>
        <v>Варенье, джем, повидло, кг</v>
      </c>
      <c r="E69" s="88">
        <f>INDEX(БИПЦ_НДС!$D:$D,MATCH(Структура!A69,БИПЦ_НДС!$B:$B,0))</f>
        <v>20</v>
      </c>
      <c r="F69" s="88" t="s">
        <v>1494</v>
      </c>
      <c r="G69">
        <v>1</v>
      </c>
      <c r="H69">
        <v>1</v>
      </c>
      <c r="I69">
        <v>0</v>
      </c>
      <c r="J69">
        <v>1</v>
      </c>
      <c r="K69">
        <v>1</v>
      </c>
      <c r="L69">
        <f>INDEX(MoM!B:B,MATCH(Структура!A69,MoM!K:K,0))</f>
        <v>1</v>
      </c>
    </row>
    <row r="70" spans="1:12" x14ac:dyDescent="0.45">
      <c r="A70" s="87" t="s">
        <v>69</v>
      </c>
      <c r="B70" s="88" t="str">
        <f t="shared" si="3"/>
        <v>Мёд пчелиный натуральный, кг</v>
      </c>
      <c r="C70" s="88" t="str">
        <f t="shared" si="4"/>
        <v>Мёд пчелиный натуральный, кг</v>
      </c>
      <c r="D70" s="88" t="str">
        <f t="shared" si="5"/>
        <v>Мёд пчелиный натуральный, кг</v>
      </c>
      <c r="E70" s="88">
        <f>INDEX(БИПЦ_НДС!$D:$D,MATCH(Структура!A70,БИПЦ_НДС!$B:$B,0))</f>
        <v>20</v>
      </c>
      <c r="F70" s="88" t="s">
        <v>1494</v>
      </c>
      <c r="G70">
        <v>1</v>
      </c>
      <c r="H70">
        <v>1</v>
      </c>
      <c r="I70">
        <v>0</v>
      </c>
      <c r="J70">
        <v>1</v>
      </c>
      <c r="K70">
        <v>1</v>
      </c>
      <c r="L70">
        <f>INDEX(MoM!B:B,MATCH(Структура!A70,MoM!K:K,0))</f>
        <v>1</v>
      </c>
    </row>
    <row r="71" spans="1:12" x14ac:dyDescent="0.45">
      <c r="A71" s="87" t="s">
        <v>70</v>
      </c>
      <c r="B71" s="88" t="str">
        <f t="shared" si="3"/>
        <v>Кофе натуральный растворимый, кг</v>
      </c>
      <c r="C71" s="88" t="str">
        <f t="shared" si="4"/>
        <v>Кофе натуральный растворимый, кг</v>
      </c>
      <c r="D71" s="88" t="str">
        <f t="shared" si="5"/>
        <v>Кофе натуральный растворимый, кг</v>
      </c>
      <c r="E71" s="88">
        <f>INDEX(БИПЦ_НДС!$D:$D,MATCH(Структура!A71,БИПЦ_НДС!$B:$B,0))</f>
        <v>20</v>
      </c>
      <c r="F71" s="88" t="s">
        <v>1494</v>
      </c>
      <c r="G71">
        <v>1</v>
      </c>
      <c r="H71">
        <v>1</v>
      </c>
      <c r="I71">
        <v>0</v>
      </c>
      <c r="J71">
        <v>1</v>
      </c>
      <c r="K71">
        <v>1</v>
      </c>
      <c r="L71">
        <f>INDEX(MoM!B:B,MATCH(Структура!A71,MoM!K:K,0))</f>
        <v>1</v>
      </c>
    </row>
    <row r="72" spans="1:12" x14ac:dyDescent="0.45">
      <c r="A72" s="87" t="s">
        <v>71</v>
      </c>
      <c r="B72" s="88" t="str">
        <f t="shared" si="3"/>
        <v>Кофе натуральный в зернах и молотый, кг</v>
      </c>
      <c r="C72" s="88" t="str">
        <f t="shared" si="4"/>
        <v>Кофе натуральный в зернах и молотый, кг</v>
      </c>
      <c r="D72" s="88" t="str">
        <f t="shared" si="5"/>
        <v>Кофе натуральный в зернах и молотый, кг</v>
      </c>
      <c r="E72" s="88">
        <f>INDEX(БИПЦ_НДС!$D:$D,MATCH(Структура!A72,БИПЦ_НДС!$B:$B,0))</f>
        <v>20</v>
      </c>
      <c r="F72" s="88" t="s">
        <v>1494</v>
      </c>
      <c r="G72">
        <v>1</v>
      </c>
      <c r="H72">
        <v>1</v>
      </c>
      <c r="I72">
        <v>0</v>
      </c>
      <c r="J72">
        <v>1</v>
      </c>
      <c r="K72">
        <v>1</v>
      </c>
      <c r="L72">
        <f>INDEX(MoM!B:B,MATCH(Структура!A72,MoM!K:K,0))</f>
        <v>1</v>
      </c>
    </row>
    <row r="73" spans="1:12" x14ac:dyDescent="0.45">
      <c r="A73" s="87" t="s">
        <v>72</v>
      </c>
      <c r="B73" s="88" t="str">
        <f t="shared" si="3"/>
        <v>Чай черный байховый, кг</v>
      </c>
      <c r="C73" s="88" t="str">
        <f t="shared" si="4"/>
        <v>Чай черный байховый, кг</v>
      </c>
      <c r="D73" s="88" t="str">
        <f t="shared" si="5"/>
        <v>Чай черный байховый, кг</v>
      </c>
      <c r="E73" s="88">
        <f>INDEX(БИПЦ_НДС!$D:$D,MATCH(Структура!A73,БИПЦ_НДС!$B:$B,0))</f>
        <v>20</v>
      </c>
      <c r="F73" s="88" t="s">
        <v>1494</v>
      </c>
      <c r="G73">
        <v>1</v>
      </c>
      <c r="H73">
        <v>1</v>
      </c>
      <c r="I73">
        <v>0</v>
      </c>
      <c r="J73">
        <v>1</v>
      </c>
      <c r="K73">
        <v>1</v>
      </c>
      <c r="L73">
        <f>INDEX(MoM!B:B,MATCH(Структура!A73,MoM!K:K,0))</f>
        <v>1</v>
      </c>
    </row>
    <row r="74" spans="1:12" ht="26.25" x14ac:dyDescent="0.45">
      <c r="A74" s="87" t="s">
        <v>73</v>
      </c>
      <c r="B74" s="88" t="str">
        <f t="shared" si="3"/>
        <v>Чай черный байховый пакетированный, 25 пакетиков</v>
      </c>
      <c r="C74" s="88" t="str">
        <f t="shared" si="4"/>
        <v>Чай черный байховый пакетированный, 25 пакетиков</v>
      </c>
      <c r="D74" s="88" t="str">
        <f t="shared" si="5"/>
        <v>Чай черный байховый пакетированный, 25 пакетиков</v>
      </c>
      <c r="E74" s="88">
        <f>INDEX(БИПЦ_НДС!$D:$D,MATCH(Структура!A74,БИПЦ_НДС!$B:$B,0))</f>
        <v>20</v>
      </c>
      <c r="F74" s="88" t="s">
        <v>1494</v>
      </c>
      <c r="G74">
        <v>1</v>
      </c>
      <c r="H74">
        <v>1</v>
      </c>
      <c r="I74">
        <v>0</v>
      </c>
      <c r="J74">
        <v>1</v>
      </c>
      <c r="K74">
        <v>1</v>
      </c>
      <c r="L74">
        <f>INDEX(MoM!B:B,MATCH(Структура!A74,MoM!K:K,0))</f>
        <v>1</v>
      </c>
    </row>
    <row r="75" spans="1:12" x14ac:dyDescent="0.45">
      <c r="A75" s="87" t="s">
        <v>74</v>
      </c>
      <c r="B75" s="88" t="str">
        <f t="shared" si="3"/>
        <v>Чай зеленый, кг</v>
      </c>
      <c r="C75" s="88" t="str">
        <f t="shared" si="4"/>
        <v>Чай зеленый, кг</v>
      </c>
      <c r="D75" s="88" t="str">
        <f t="shared" si="5"/>
        <v>Чай зеленый, кг</v>
      </c>
      <c r="E75" s="88">
        <f>INDEX(БИПЦ_НДС!$D:$D,MATCH(Структура!A75,БИПЦ_НДС!$B:$B,0))</f>
        <v>20</v>
      </c>
      <c r="F75" s="88" t="s">
        <v>1494</v>
      </c>
      <c r="G75">
        <v>1</v>
      </c>
      <c r="H75">
        <v>1</v>
      </c>
      <c r="I75">
        <v>0</v>
      </c>
      <c r="J75">
        <v>1</v>
      </c>
      <c r="K75">
        <v>1</v>
      </c>
      <c r="L75">
        <f>INDEX(MoM!B:B,MATCH(Структура!A75,MoM!K:K,0))</f>
        <v>0</v>
      </c>
    </row>
    <row r="76" spans="1:12" x14ac:dyDescent="0.45">
      <c r="A76" s="87" t="s">
        <v>75</v>
      </c>
      <c r="B76" s="88" t="str">
        <f t="shared" si="3"/>
        <v>Какао, кг</v>
      </c>
      <c r="C76" s="88" t="str">
        <f t="shared" si="4"/>
        <v>Какао, кг</v>
      </c>
      <c r="D76" s="88" t="str">
        <f t="shared" si="5"/>
        <v>Какао, кг</v>
      </c>
      <c r="E76" s="88">
        <f>INDEX(БИПЦ_НДС!$D:$D,MATCH(Структура!A76,БИПЦ_НДС!$B:$B,0))</f>
        <v>20</v>
      </c>
      <c r="F76" s="88" t="s">
        <v>1494</v>
      </c>
      <c r="G76">
        <v>1</v>
      </c>
      <c r="H76">
        <v>1</v>
      </c>
      <c r="I76">
        <v>0</v>
      </c>
      <c r="J76">
        <v>1</v>
      </c>
      <c r="K76">
        <v>1</v>
      </c>
      <c r="L76">
        <f>INDEX(MoM!B:B,MATCH(Структура!A76,MoM!K:K,0))</f>
        <v>0</v>
      </c>
    </row>
    <row r="77" spans="1:12" x14ac:dyDescent="0.45">
      <c r="A77" s="87" t="s">
        <v>76</v>
      </c>
      <c r="B77" s="88" t="str">
        <f t="shared" si="3"/>
        <v>Майонез, кг</v>
      </c>
      <c r="C77" s="88" t="str">
        <f t="shared" si="4"/>
        <v>Майонез, кг</v>
      </c>
      <c r="D77" s="88" t="str">
        <f t="shared" si="5"/>
        <v>Майонез, кг</v>
      </c>
      <c r="E77" s="88">
        <f>INDEX(БИПЦ_НДС!$D:$D,MATCH(Структура!A77,БИПЦ_НДС!$B:$B,0))</f>
        <v>20</v>
      </c>
      <c r="F77" s="88" t="s">
        <v>1494</v>
      </c>
      <c r="G77">
        <v>1</v>
      </c>
      <c r="H77">
        <v>1</v>
      </c>
      <c r="I77">
        <v>0</v>
      </c>
      <c r="J77">
        <v>1</v>
      </c>
      <c r="K77">
        <v>1</v>
      </c>
      <c r="L77">
        <f>INDEX(MoM!B:B,MATCH(Структура!A77,MoM!K:K,0))</f>
        <v>1</v>
      </c>
    </row>
    <row r="78" spans="1:12" x14ac:dyDescent="0.45">
      <c r="A78" s="87" t="s">
        <v>77</v>
      </c>
      <c r="B78" s="88" t="str">
        <f t="shared" si="3"/>
        <v>Кетчуп, кг</v>
      </c>
      <c r="C78" s="88" t="str">
        <f t="shared" si="4"/>
        <v>Кетчуп, кг</v>
      </c>
      <c r="D78" s="88" t="str">
        <f t="shared" si="5"/>
        <v>Кетчуп, кг</v>
      </c>
      <c r="E78" s="88">
        <f>INDEX(БИПЦ_НДС!$D:$D,MATCH(Структура!A78,БИПЦ_НДС!$B:$B,0))</f>
        <v>20</v>
      </c>
      <c r="F78" s="88" t="s">
        <v>1494</v>
      </c>
      <c r="G78">
        <v>1</v>
      </c>
      <c r="H78">
        <v>1</v>
      </c>
      <c r="I78">
        <v>0</v>
      </c>
      <c r="J78">
        <v>1</v>
      </c>
      <c r="K78">
        <v>1</v>
      </c>
      <c r="L78">
        <f>INDEX(MoM!B:B,MATCH(Структура!A78,MoM!K:K,0))</f>
        <v>1</v>
      </c>
    </row>
    <row r="79" spans="1:12" x14ac:dyDescent="0.45">
      <c r="A79" s="87" t="s">
        <v>78</v>
      </c>
      <c r="B79" s="88" t="str">
        <f t="shared" si="3"/>
        <v>Соль поваренная пищевая, кг</v>
      </c>
      <c r="C79" s="88" t="str">
        <f t="shared" si="4"/>
        <v>Соль поваренная пищевая, кг</v>
      </c>
      <c r="D79" s="88" t="str">
        <f t="shared" si="5"/>
        <v>Соль поваренная пищевая, кг</v>
      </c>
      <c r="E79" s="88">
        <f>INDEX(БИПЦ_НДС!$D:$D,MATCH(Структура!A79,БИПЦ_НДС!$B:$B,0))</f>
        <v>10</v>
      </c>
      <c r="F79" s="88" t="s">
        <v>1494</v>
      </c>
      <c r="G79">
        <v>1</v>
      </c>
      <c r="H79">
        <v>1</v>
      </c>
      <c r="I79">
        <v>0</v>
      </c>
      <c r="J79">
        <v>1</v>
      </c>
      <c r="K79">
        <v>1</v>
      </c>
      <c r="L79">
        <f>INDEX(MoM!B:B,MATCH(Структура!A79,MoM!K:K,0))</f>
        <v>1</v>
      </c>
    </row>
    <row r="80" spans="1:12" x14ac:dyDescent="0.45">
      <c r="A80" s="87" t="s">
        <v>79</v>
      </c>
      <c r="B80" s="88" t="str">
        <f t="shared" si="3"/>
        <v>Сухие приправы, специи, кг</v>
      </c>
      <c r="C80" s="88" t="str">
        <f t="shared" si="4"/>
        <v>Сухие приправы, специи, кг</v>
      </c>
      <c r="D80" s="88" t="str">
        <f t="shared" si="5"/>
        <v>Сухие приправы, специи, кг</v>
      </c>
      <c r="E80" s="88">
        <f>INDEX(БИПЦ_НДС!$D:$D,MATCH(Структура!A80,БИПЦ_НДС!$B:$B,0))</f>
        <v>20</v>
      </c>
      <c r="F80" s="88" t="s">
        <v>1494</v>
      </c>
      <c r="G80">
        <v>1</v>
      </c>
      <c r="H80">
        <v>1</v>
      </c>
      <c r="I80">
        <v>0</v>
      </c>
      <c r="J80">
        <v>1</v>
      </c>
      <c r="K80">
        <v>1</v>
      </c>
      <c r="L80">
        <f>INDEX(MoM!B:B,MATCH(Структура!A80,MoM!K:K,0))</f>
        <v>0</v>
      </c>
    </row>
    <row r="81" spans="1:12" x14ac:dyDescent="0.45">
      <c r="A81" s="87" t="s">
        <v>80</v>
      </c>
      <c r="B81" s="88" t="str">
        <f t="shared" si="3"/>
        <v>Сухие супы в пакетах, кг</v>
      </c>
      <c r="C81" s="88" t="str">
        <f t="shared" si="4"/>
        <v>Сухие супы в пакетах, кг</v>
      </c>
      <c r="D81" s="88" t="str">
        <f t="shared" si="5"/>
        <v>Сухие супы в пакетах, кг</v>
      </c>
      <c r="E81" s="88">
        <f>INDEX(БИПЦ_НДС!$D:$D,MATCH(Структура!A81,БИПЦ_НДС!$B:$B,0))</f>
        <v>20</v>
      </c>
      <c r="F81" s="88" t="s">
        <v>1494</v>
      </c>
      <c r="G81">
        <v>1</v>
      </c>
      <c r="H81">
        <v>1</v>
      </c>
      <c r="I81">
        <v>0</v>
      </c>
      <c r="J81">
        <v>1</v>
      </c>
      <c r="K81">
        <v>1</v>
      </c>
      <c r="L81">
        <f>INDEX(MoM!B:B,MATCH(Структура!A81,MoM!K:K,0))</f>
        <v>1</v>
      </c>
    </row>
    <row r="82" spans="1:12" x14ac:dyDescent="0.45">
      <c r="A82" s="87" t="s">
        <v>81</v>
      </c>
      <c r="B82" s="88" t="str">
        <f t="shared" si="3"/>
        <v>Мука пшеничная, кг</v>
      </c>
      <c r="C82" s="88" t="str">
        <f t="shared" si="4"/>
        <v>Мука пшеничная, кг</v>
      </c>
      <c r="D82" s="88" t="str">
        <f t="shared" si="5"/>
        <v>Мука пшеничная, кг</v>
      </c>
      <c r="E82" s="88">
        <f>INDEX(БИПЦ_НДС!$D:$D,MATCH(Структура!A82,БИПЦ_НДС!$B:$B,0))</f>
        <v>10</v>
      </c>
      <c r="F82" s="88" t="s">
        <v>1494</v>
      </c>
      <c r="G82">
        <v>1</v>
      </c>
      <c r="H82">
        <v>1</v>
      </c>
      <c r="I82">
        <v>0</v>
      </c>
      <c r="J82">
        <v>1</v>
      </c>
      <c r="K82">
        <v>1</v>
      </c>
      <c r="L82">
        <f>INDEX(MoM!B:B,MATCH(Структура!A82,MoM!K:K,0))</f>
        <v>1</v>
      </c>
    </row>
    <row r="83" spans="1:12" ht="26.25" x14ac:dyDescent="0.45">
      <c r="A83" s="87" t="s">
        <v>82</v>
      </c>
      <c r="B83" s="88" t="str">
        <f t="shared" si="3"/>
        <v>Хлеб из ржаной муки и из смеси муки ржаной и пшеничной, кг</v>
      </c>
      <c r="C83" s="88" t="str">
        <f t="shared" si="4"/>
        <v>Хлеб из ржаной муки и из смеси муки ржаной и пшеничной, кг</v>
      </c>
      <c r="D83" s="88" t="str">
        <f t="shared" si="5"/>
        <v>Хлеб из ржаной муки и из смеси муки ржаной и пшеничной, кг</v>
      </c>
      <c r="E83" s="88">
        <f>INDEX(БИПЦ_НДС!$D:$D,MATCH(Структура!A83,БИПЦ_НДС!$B:$B,0))</f>
        <v>10</v>
      </c>
      <c r="F83" s="88" t="s">
        <v>1494</v>
      </c>
      <c r="G83">
        <v>1</v>
      </c>
      <c r="H83">
        <v>1</v>
      </c>
      <c r="I83">
        <v>0</v>
      </c>
      <c r="J83">
        <v>1</v>
      </c>
      <c r="K83">
        <v>1</v>
      </c>
      <c r="L83">
        <f>INDEX(MoM!B:B,MATCH(Структура!A83,MoM!K:K,0))</f>
        <v>1</v>
      </c>
    </row>
    <row r="84" spans="1:12" ht="26.25" x14ac:dyDescent="0.45">
      <c r="A84" s="87" t="s">
        <v>83</v>
      </c>
      <c r="B84" s="88" t="str">
        <f t="shared" si="3"/>
        <v>Хлеб и булочные изделия из пшеничной муки различных сортов, кг</v>
      </c>
      <c r="C84" s="88" t="str">
        <f t="shared" si="4"/>
        <v>Хлеб и булочные изделия из пшеничной муки различных сортов, кг</v>
      </c>
      <c r="D84" s="88" t="str">
        <f t="shared" si="5"/>
        <v>Хлеб и булочные изделия из пшеничной муки различных сортов, кг</v>
      </c>
      <c r="E84" s="88">
        <f>INDEX(БИПЦ_НДС!$D:$D,MATCH(Структура!A84,БИПЦ_НДС!$B:$B,0))</f>
        <v>10</v>
      </c>
      <c r="F84" s="88" t="s">
        <v>1494</v>
      </c>
      <c r="G84">
        <v>1</v>
      </c>
      <c r="H84">
        <v>1</v>
      </c>
      <c r="I84">
        <v>0</v>
      </c>
      <c r="J84">
        <v>1</v>
      </c>
      <c r="K84">
        <v>1</v>
      </c>
      <c r="L84">
        <f>INDEX(MoM!B:B,MATCH(Структура!A84,MoM!K:K,0))</f>
        <v>1</v>
      </c>
    </row>
    <row r="85" spans="1:12" ht="26.25" x14ac:dyDescent="0.45">
      <c r="A85" s="87" t="s">
        <v>84</v>
      </c>
      <c r="B85" s="88" t="str">
        <f t="shared" si="3"/>
        <v>Булочные изделия сдобные из муки высшего сорта штучные, кг</v>
      </c>
      <c r="C85" s="88" t="str">
        <f t="shared" si="4"/>
        <v>Булочные изделия сдобные из муки высшего сорта штучные, кг</v>
      </c>
      <c r="D85" s="88" t="str">
        <f t="shared" si="5"/>
        <v>Булочные изделия сдобные из муки высшего сорта штучные, кг</v>
      </c>
      <c r="E85" s="88">
        <f>INDEX(БИПЦ_НДС!$D:$D,MATCH(Структура!A85,БИПЦ_НДС!$B:$B,0))</f>
        <v>10</v>
      </c>
      <c r="F85" s="88" t="s">
        <v>1494</v>
      </c>
      <c r="G85">
        <v>1</v>
      </c>
      <c r="H85">
        <v>1</v>
      </c>
      <c r="I85">
        <v>0</v>
      </c>
      <c r="J85">
        <v>1</v>
      </c>
      <c r="K85">
        <v>1</v>
      </c>
      <c r="L85">
        <f>INDEX(MoM!B:B,MATCH(Структура!A85,MoM!K:K,0))</f>
        <v>1</v>
      </c>
    </row>
    <row r="86" spans="1:12" x14ac:dyDescent="0.45">
      <c r="A86" s="87" t="s">
        <v>85</v>
      </c>
      <c r="B86" s="88" t="str">
        <f t="shared" si="3"/>
        <v>Бараночные изделия, кг</v>
      </c>
      <c r="C86" s="88" t="str">
        <f t="shared" si="4"/>
        <v>Бараночные изделия, кг</v>
      </c>
      <c r="D86" s="88" t="str">
        <f t="shared" si="5"/>
        <v>Бараночные изделия, кг</v>
      </c>
      <c r="E86" s="88">
        <f>INDEX(БИПЦ_НДС!$D:$D,MATCH(Структура!A86,БИПЦ_НДС!$B:$B,0))</f>
        <v>10</v>
      </c>
      <c r="F86" s="88" t="s">
        <v>1494</v>
      </c>
      <c r="G86">
        <v>1</v>
      </c>
      <c r="H86">
        <v>1</v>
      </c>
      <c r="I86">
        <v>0</v>
      </c>
      <c r="J86">
        <v>1</v>
      </c>
      <c r="K86">
        <v>1</v>
      </c>
      <c r="L86">
        <f>INDEX(MoM!B:B,MATCH(Структура!A86,MoM!K:K,0))</f>
        <v>1</v>
      </c>
    </row>
    <row r="87" spans="1:12" x14ac:dyDescent="0.45">
      <c r="A87" s="87" t="s">
        <v>86</v>
      </c>
      <c r="B87" s="88" t="str">
        <f t="shared" si="3"/>
        <v>Хлопья из злаков (сухие завтраки), кг</v>
      </c>
      <c r="C87" s="88" t="str">
        <f t="shared" si="4"/>
        <v>Хлопья из злаков (сухие завтраки), кг</v>
      </c>
      <c r="D87" s="88" t="str">
        <f t="shared" si="5"/>
        <v>Хлопья из злаков (сухие завтраки), кг</v>
      </c>
      <c r="E87" s="88">
        <f>INDEX(БИПЦ_НДС!$D:$D,MATCH(Структура!A87,БИПЦ_НДС!$B:$B,0))</f>
        <v>10</v>
      </c>
      <c r="F87" s="88" t="s">
        <v>1494</v>
      </c>
      <c r="G87">
        <v>1</v>
      </c>
      <c r="H87">
        <v>1</v>
      </c>
      <c r="I87">
        <v>0</v>
      </c>
      <c r="J87">
        <v>1</v>
      </c>
      <c r="K87">
        <v>1</v>
      </c>
      <c r="L87">
        <f>INDEX(MoM!B:B,MATCH(Структура!A87,MoM!K:K,0))</f>
        <v>1</v>
      </c>
    </row>
    <row r="88" spans="1:12" x14ac:dyDescent="0.45">
      <c r="A88" s="87" t="s">
        <v>87</v>
      </c>
      <c r="B88" s="88" t="str">
        <f t="shared" si="3"/>
        <v>Крупа манная, кг</v>
      </c>
      <c r="C88" s="88" t="str">
        <f t="shared" si="4"/>
        <v>Крупа манная, кг</v>
      </c>
      <c r="D88" s="88" t="str">
        <f t="shared" si="5"/>
        <v>Крупа манная, кг</v>
      </c>
      <c r="E88" s="88">
        <f>INDEX(БИПЦ_НДС!$D:$D,MATCH(Структура!A88,БИПЦ_НДС!$B:$B,0))</f>
        <v>10</v>
      </c>
      <c r="F88" s="88" t="s">
        <v>1494</v>
      </c>
      <c r="G88">
        <v>1</v>
      </c>
      <c r="H88">
        <v>1</v>
      </c>
      <c r="I88">
        <v>0</v>
      </c>
      <c r="J88">
        <v>1</v>
      </c>
      <c r="K88">
        <v>1</v>
      </c>
      <c r="L88">
        <f>INDEX(MoM!B:B,MATCH(Структура!A88,MoM!K:K,0))</f>
        <v>1</v>
      </c>
    </row>
    <row r="89" spans="1:12" x14ac:dyDescent="0.45">
      <c r="A89" s="87" t="s">
        <v>88</v>
      </c>
      <c r="B89" s="88" t="str">
        <f t="shared" si="3"/>
        <v>Горох и фасоль, кг</v>
      </c>
      <c r="C89" s="88" t="str">
        <f t="shared" si="4"/>
        <v>Горох и фасоль, кг</v>
      </c>
      <c r="D89" s="88" t="str">
        <f t="shared" si="5"/>
        <v>Горох и фасоль, кг</v>
      </c>
      <c r="E89" s="88">
        <f>INDEX(БИПЦ_НДС!$D:$D,MATCH(Структура!A89,БИПЦ_НДС!$B:$B,0))</f>
        <v>10</v>
      </c>
      <c r="F89" s="88" t="s">
        <v>1494</v>
      </c>
      <c r="G89">
        <v>1</v>
      </c>
      <c r="H89">
        <v>1</v>
      </c>
      <c r="I89">
        <v>0</v>
      </c>
      <c r="J89">
        <v>1</v>
      </c>
      <c r="K89">
        <v>1</v>
      </c>
      <c r="L89">
        <f>INDEX(MoM!B:B,MATCH(Структура!A89,MoM!K:K,0))</f>
        <v>1</v>
      </c>
    </row>
    <row r="90" spans="1:12" x14ac:dyDescent="0.45">
      <c r="A90" s="87" t="s">
        <v>89</v>
      </c>
      <c r="B90" s="88" t="str">
        <f t="shared" si="3"/>
        <v>Крупы овсяная и перловая, кг</v>
      </c>
      <c r="C90" s="88" t="str">
        <f t="shared" si="4"/>
        <v>Крупы овсяная и перловая, кг</v>
      </c>
      <c r="D90" s="88" t="str">
        <f t="shared" si="5"/>
        <v>Крупы овсяная и перловая, кг</v>
      </c>
      <c r="E90" s="88">
        <f>INDEX(БИПЦ_НДС!$D:$D,MATCH(Структура!A90,БИПЦ_НДС!$B:$B,0))</f>
        <v>10</v>
      </c>
      <c r="F90" s="88" t="s">
        <v>1494</v>
      </c>
      <c r="G90">
        <v>1</v>
      </c>
      <c r="H90">
        <v>1</v>
      </c>
      <c r="I90">
        <v>0</v>
      </c>
      <c r="J90">
        <v>1</v>
      </c>
      <c r="K90">
        <v>1</v>
      </c>
      <c r="L90">
        <f>INDEX(MoM!B:B,MATCH(Структура!A90,MoM!K:K,0))</f>
        <v>1</v>
      </c>
    </row>
    <row r="91" spans="1:12" x14ac:dyDescent="0.45">
      <c r="A91" s="87" t="s">
        <v>90</v>
      </c>
      <c r="B91" s="88" t="str">
        <f t="shared" si="3"/>
        <v>Овсяные хлопья "Геркулес", кг</v>
      </c>
      <c r="C91" s="88" t="str">
        <f t="shared" si="4"/>
        <v>Овсяные хлопья "Геркулес", кг</v>
      </c>
      <c r="D91" s="88" t="str">
        <f t="shared" si="5"/>
        <v>Овсяные хлопья "Геркулес", кг</v>
      </c>
      <c r="E91" s="88">
        <f>INDEX(БИПЦ_НДС!$D:$D,MATCH(Структура!A91,БИПЦ_НДС!$B:$B,0))</f>
        <v>10</v>
      </c>
      <c r="F91" s="88" t="s">
        <v>1494</v>
      </c>
      <c r="G91">
        <v>1</v>
      </c>
      <c r="H91">
        <v>1</v>
      </c>
      <c r="I91">
        <v>0</v>
      </c>
      <c r="J91">
        <v>1</v>
      </c>
      <c r="K91">
        <v>1</v>
      </c>
      <c r="L91">
        <f>INDEX(MoM!B:B,MATCH(Структура!A91,MoM!K:K,0))</f>
        <v>1</v>
      </c>
    </row>
    <row r="92" spans="1:12" x14ac:dyDescent="0.45">
      <c r="A92" s="87" t="s">
        <v>91</v>
      </c>
      <c r="B92" s="88" t="str">
        <f t="shared" si="3"/>
        <v>Вермишель, кг</v>
      </c>
      <c r="C92" s="88" t="str">
        <f t="shared" si="4"/>
        <v>Вермишель, кг</v>
      </c>
      <c r="D92" s="88" t="str">
        <f t="shared" si="5"/>
        <v>Вермишель, кг</v>
      </c>
      <c r="E92" s="88">
        <f>INDEX(БИПЦ_НДС!$D:$D,MATCH(Структура!A92,БИПЦ_НДС!$B:$B,0))</f>
        <v>10</v>
      </c>
      <c r="F92" s="88" t="s">
        <v>1494</v>
      </c>
      <c r="G92">
        <v>1</v>
      </c>
      <c r="H92">
        <v>1</v>
      </c>
      <c r="I92">
        <v>0</v>
      </c>
      <c r="J92">
        <v>1</v>
      </c>
      <c r="K92">
        <v>1</v>
      </c>
      <c r="L92">
        <f>INDEX(MoM!B:B,MATCH(Структура!A92,MoM!K:K,0))</f>
        <v>1</v>
      </c>
    </row>
    <row r="93" spans="1:12" ht="26.25" x14ac:dyDescent="0.45">
      <c r="A93" s="87" t="s">
        <v>92</v>
      </c>
      <c r="B93" s="88" t="str">
        <f t="shared" si="3"/>
        <v>Макаронные изделия из пшеничной муки высшего сорта, кг</v>
      </c>
      <c r="C93" s="88" t="str">
        <f t="shared" si="4"/>
        <v>Макаронные изделия из пшеничной муки высшего сорта, кг</v>
      </c>
      <c r="D93" s="88" t="str">
        <f t="shared" si="5"/>
        <v>Макаронные изделия из пшеничной муки высшего сорта, кг</v>
      </c>
      <c r="E93" s="88">
        <f>INDEX(БИПЦ_НДС!$D:$D,MATCH(Структура!A93,БИПЦ_НДС!$B:$B,0))</f>
        <v>10</v>
      </c>
      <c r="F93" s="88" t="s">
        <v>1494</v>
      </c>
      <c r="G93">
        <v>1</v>
      </c>
      <c r="H93">
        <v>1</v>
      </c>
      <c r="I93">
        <v>0</v>
      </c>
      <c r="J93">
        <v>1</v>
      </c>
      <c r="K93">
        <v>1</v>
      </c>
      <c r="L93">
        <f>INDEX(MoM!B:B,MATCH(Структура!A93,MoM!K:K,0))</f>
        <v>1</v>
      </c>
    </row>
    <row r="94" spans="1:12" x14ac:dyDescent="0.45">
      <c r="A94" s="87" t="s">
        <v>93</v>
      </c>
      <c r="B94" s="88" t="str">
        <f t="shared" si="3"/>
        <v>Овощи замороженные, кг</v>
      </c>
      <c r="C94" s="88" t="str">
        <f t="shared" si="4"/>
        <v>Овощи замороженные, кг</v>
      </c>
      <c r="D94" s="88" t="str">
        <f t="shared" si="5"/>
        <v>Овощи замороженные, кг</v>
      </c>
      <c r="E94" s="88">
        <f>INDEX(БИПЦ_НДС!$D:$D,MATCH(Структура!A94,БИПЦ_НДС!$B:$B,0))</f>
        <v>20</v>
      </c>
      <c r="F94" s="88" t="s">
        <v>1494</v>
      </c>
      <c r="G94">
        <v>1</v>
      </c>
      <c r="H94">
        <v>1</v>
      </c>
      <c r="I94">
        <v>0</v>
      </c>
      <c r="J94">
        <v>1</v>
      </c>
      <c r="K94">
        <v>1</v>
      </c>
      <c r="L94">
        <f>INDEX(MoM!B:B,MATCH(Структура!A94,MoM!K:K,0))</f>
        <v>1</v>
      </c>
    </row>
    <row r="95" spans="1:12" x14ac:dyDescent="0.45">
      <c r="A95" s="87" t="s">
        <v>94</v>
      </c>
      <c r="B95" s="88" t="str">
        <f t="shared" si="3"/>
        <v>Сухофрукты, кг</v>
      </c>
      <c r="C95" s="88" t="str">
        <f t="shared" si="4"/>
        <v>Сухофрукты, кг</v>
      </c>
      <c r="D95" s="88" t="str">
        <f t="shared" si="5"/>
        <v>Сухофрукты, кг</v>
      </c>
      <c r="E95" s="88">
        <f>INDEX(БИПЦ_НДС!$D:$D,MATCH(Структура!A95,БИПЦ_НДС!$B:$B,0))</f>
        <v>20</v>
      </c>
      <c r="F95" s="88" t="s">
        <v>1494</v>
      </c>
      <c r="G95">
        <v>1</v>
      </c>
      <c r="H95">
        <v>1</v>
      </c>
      <c r="I95">
        <v>0</v>
      </c>
      <c r="J95">
        <v>1</v>
      </c>
      <c r="K95">
        <v>1</v>
      </c>
      <c r="L95">
        <f>INDEX(MoM!B:B,MATCH(Структура!A95,MoM!K:K,0))</f>
        <v>1</v>
      </c>
    </row>
    <row r="96" spans="1:12" x14ac:dyDescent="0.45">
      <c r="A96" s="87" t="s">
        <v>95</v>
      </c>
      <c r="B96" s="88" t="str">
        <f t="shared" si="3"/>
        <v>Орехи, кг</v>
      </c>
      <c r="C96" s="88" t="str">
        <f t="shared" si="4"/>
        <v>Орехи, кг</v>
      </c>
      <c r="D96" s="88" t="str">
        <f t="shared" si="5"/>
        <v>Орехи, кг</v>
      </c>
      <c r="E96" s="88">
        <f>INDEX(БИПЦ_НДС!$D:$D,MATCH(Структура!A96,БИПЦ_НДС!$B:$B,0))</f>
        <v>20</v>
      </c>
      <c r="F96" s="88" t="s">
        <v>1494</v>
      </c>
      <c r="G96">
        <v>1</v>
      </c>
      <c r="H96">
        <v>1</v>
      </c>
      <c r="I96">
        <v>0</v>
      </c>
      <c r="J96">
        <v>1</v>
      </c>
      <c r="K96">
        <v>1</v>
      </c>
      <c r="L96">
        <f>INDEX(MoM!B:B,MATCH(Структура!A96,MoM!K:K,0))</f>
        <v>1</v>
      </c>
    </row>
    <row r="97" spans="1:12" x14ac:dyDescent="0.45">
      <c r="A97" s="87" t="s">
        <v>96</v>
      </c>
      <c r="B97" s="88" t="str">
        <f t="shared" si="3"/>
        <v>Ягоды замороженные, кг</v>
      </c>
      <c r="C97" s="88" t="str">
        <f t="shared" si="4"/>
        <v>Ягоды замороженные, кг</v>
      </c>
      <c r="D97" s="88" t="str">
        <f t="shared" si="5"/>
        <v>Ягоды замороженные, кг</v>
      </c>
      <c r="E97" s="88">
        <f>INDEX(БИПЦ_НДС!$D:$D,MATCH(Структура!A97,БИПЦ_НДС!$B:$B,0))</f>
        <v>10</v>
      </c>
      <c r="F97" s="88" t="s">
        <v>1494</v>
      </c>
      <c r="G97">
        <v>1</v>
      </c>
      <c r="H97">
        <v>1</v>
      </c>
      <c r="I97">
        <v>0</v>
      </c>
      <c r="J97">
        <v>1</v>
      </c>
      <c r="K97">
        <v>1</v>
      </c>
      <c r="L97">
        <f>INDEX(MoM!B:B,MATCH(Структура!A97,MoM!K:K,0))</f>
        <v>0</v>
      </c>
    </row>
    <row r="98" spans="1:12" x14ac:dyDescent="0.45">
      <c r="A98" s="87" t="s">
        <v>97</v>
      </c>
      <c r="B98" s="88" t="str">
        <f t="shared" si="3"/>
        <v>Пиво, л</v>
      </c>
      <c r="C98" s="88" t="str">
        <f t="shared" si="4"/>
        <v>Пиво, л</v>
      </c>
      <c r="D98" s="88" t="str">
        <f t="shared" si="5"/>
        <v>Пиво, л</v>
      </c>
      <c r="E98" s="88">
        <f>INDEX(БИПЦ_НДС!$D:$D,MATCH(Структура!A98,БИПЦ_НДС!$B:$B,0))</f>
        <v>20</v>
      </c>
      <c r="F98" s="88" t="s">
        <v>1494</v>
      </c>
      <c r="G98">
        <v>1</v>
      </c>
      <c r="H98">
        <v>1</v>
      </c>
      <c r="I98">
        <v>0</v>
      </c>
      <c r="J98">
        <v>1</v>
      </c>
      <c r="K98">
        <v>1</v>
      </c>
      <c r="L98">
        <f>INDEX(MoM!B:B,MATCH(Структура!A98,MoM!K:K,0))</f>
        <v>1</v>
      </c>
    </row>
    <row r="99" spans="1:12" x14ac:dyDescent="0.45">
      <c r="A99" s="90" t="s">
        <v>98</v>
      </c>
      <c r="B99" s="88" t="str">
        <f t="shared" si="3"/>
        <v>Вода минеральная и питьевая, л</v>
      </c>
      <c r="C99" s="88" t="str">
        <f t="shared" si="4"/>
        <v>Вода минеральная и питьевая, л</v>
      </c>
      <c r="D99" s="88" t="str">
        <f t="shared" si="5"/>
        <v>Вода минеральная и питьевая, л</v>
      </c>
      <c r="E99" s="88">
        <f>INDEX(БИПЦ_НДС!$D:$D,MATCH(Структура!A99,БИПЦ_НДС!$B:$B,0))</f>
        <v>20</v>
      </c>
      <c r="F99" s="88" t="s">
        <v>1494</v>
      </c>
      <c r="G99">
        <v>1</v>
      </c>
      <c r="H99">
        <v>1</v>
      </c>
      <c r="I99">
        <v>0</v>
      </c>
      <c r="J99">
        <v>1</v>
      </c>
      <c r="K99">
        <v>1</v>
      </c>
      <c r="L99">
        <f>INDEX(MoM!B:B,MATCH(Структура!A99,MoM!K:K,0))</f>
        <v>1</v>
      </c>
    </row>
    <row r="100" spans="1:12" x14ac:dyDescent="0.45">
      <c r="A100" s="87" t="s">
        <v>99</v>
      </c>
      <c r="B100" s="88" t="str">
        <f t="shared" si="3"/>
        <v>Напитки газированные, л</v>
      </c>
      <c r="C100" s="88" t="str">
        <f t="shared" si="4"/>
        <v>Напитки газированные, л</v>
      </c>
      <c r="D100" s="88" t="str">
        <f t="shared" si="5"/>
        <v>Напитки газированные, л</v>
      </c>
      <c r="E100" s="88">
        <f>INDEX(БИПЦ_НДС!$D:$D,MATCH(Структура!A100,БИПЦ_НДС!$B:$B,0))</f>
        <v>20</v>
      </c>
      <c r="F100" s="88" t="s">
        <v>1494</v>
      </c>
      <c r="G100">
        <v>1</v>
      </c>
      <c r="H100">
        <v>1</v>
      </c>
      <c r="I100">
        <v>0</v>
      </c>
      <c r="J100">
        <v>1</v>
      </c>
      <c r="K100">
        <v>1</v>
      </c>
      <c r="L100">
        <f>INDEX(MoM!B:B,MATCH(Структура!A100,MoM!K:K,0))</f>
        <v>1</v>
      </c>
    </row>
    <row r="101" spans="1:12" x14ac:dyDescent="0.45">
      <c r="A101" s="87" t="s">
        <v>100</v>
      </c>
      <c r="B101" s="88" t="str">
        <f t="shared" si="3"/>
        <v>Мороженое сливочное, кг</v>
      </c>
      <c r="C101" s="88" t="str">
        <f t="shared" si="4"/>
        <v>Мороженое сливочное, кг</v>
      </c>
      <c r="D101" s="88" t="str">
        <f t="shared" si="5"/>
        <v>Мороженое сливочное, кг</v>
      </c>
      <c r="E101" s="88">
        <f>INDEX(БИПЦ_НДС!$D:$D,MATCH(Структура!A101,БИПЦ_НДС!$B:$B,0))</f>
        <v>10</v>
      </c>
      <c r="F101" s="88" t="s">
        <v>1494</v>
      </c>
      <c r="G101">
        <v>1</v>
      </c>
      <c r="H101">
        <v>1</v>
      </c>
      <c r="I101">
        <v>0</v>
      </c>
      <c r="J101">
        <v>1</v>
      </c>
      <c r="K101">
        <v>1</v>
      </c>
      <c r="L101">
        <f>INDEX(MoM!B:B,MATCH(Структура!A101,MoM!K:K,0))</f>
        <v>1</v>
      </c>
    </row>
    <row r="102" spans="1:12" ht="26.25" x14ac:dyDescent="0.45">
      <c r="A102" s="87" t="s">
        <v>101</v>
      </c>
      <c r="B102" s="88" t="str">
        <f t="shared" si="3"/>
        <v>Кофе в организациях быстрого обслуживания, 200 г</v>
      </c>
      <c r="C102" s="88" t="str">
        <f t="shared" si="4"/>
        <v>Кофе в организациях быстрого обслуживания, 200 г</v>
      </c>
      <c r="D102" s="88" t="str">
        <f t="shared" si="5"/>
        <v>Кофе в организациях быстрого обслуживания, 200 г</v>
      </c>
      <c r="E102" s="88">
        <f>INDEX(БИПЦ_НДС!$D:$D,MATCH(Структура!A102,БИПЦ_НДС!$B:$B,0))</f>
        <v>20</v>
      </c>
      <c r="F102" s="88" t="s">
        <v>1494</v>
      </c>
      <c r="G102">
        <v>1</v>
      </c>
      <c r="H102">
        <v>1</v>
      </c>
      <c r="I102">
        <v>1</v>
      </c>
      <c r="J102">
        <v>1</v>
      </c>
      <c r="K102">
        <v>1</v>
      </c>
      <c r="L102" s="10">
        <f>INDEX(MoM!B:B,MATCH(Структура!A102,MoM!K:K,0))</f>
        <v>0</v>
      </c>
    </row>
    <row r="103" spans="1:12" ht="26.25" x14ac:dyDescent="0.45">
      <c r="A103" s="87" t="s">
        <v>102</v>
      </c>
      <c r="B103" s="88" t="str">
        <f t="shared" si="3"/>
        <v>Продукция предприятий общественного питания быстрого обслуживания, шт.</v>
      </c>
      <c r="C103" s="88" t="str">
        <f t="shared" si="4"/>
        <v>Продукция предприятий общественного питания быстрого обслуживания, шт.</v>
      </c>
      <c r="D103" s="88" t="s">
        <v>102</v>
      </c>
      <c r="E103" s="88">
        <f>INDEX(БИПЦ_НДС!$D:$D,MATCH(Структура!A103,БИПЦ_НДС!$B:$B,0))</f>
        <v>20</v>
      </c>
      <c r="F103" s="88" t="s">
        <v>1494</v>
      </c>
      <c r="G103">
        <v>1</v>
      </c>
      <c r="H103">
        <v>1</v>
      </c>
      <c r="I103">
        <v>1</v>
      </c>
      <c r="J103">
        <v>1</v>
      </c>
      <c r="K103">
        <v>1</v>
      </c>
      <c r="L103" s="10">
        <f>INDEX(MoM!B:B,MATCH(Структура!A103,MoM!K:K,0))</f>
        <v>0</v>
      </c>
    </row>
    <row r="104" spans="1:12" ht="26.25" x14ac:dyDescent="0.45">
      <c r="A104" s="87" t="s">
        <v>103</v>
      </c>
      <c r="B104" s="88" t="str">
        <f t="shared" si="3"/>
        <v>Обед в столовой, кафе, закусочной (кроме столовой в организации), на 1 человека</v>
      </c>
      <c r="C104" s="88" t="str">
        <f t="shared" si="4"/>
        <v>Обед в столовой, кафе, закусочной (кроме столовой в организации), на 1 человека</v>
      </c>
      <c r="D104" s="88" t="str">
        <f t="shared" si="5"/>
        <v>Обед в столовой, кафе, закусочной (кроме столовой в организации), на 1 человека</v>
      </c>
      <c r="E104" s="88">
        <f>INDEX(БИПЦ_НДС!$D:$D,MATCH(Структура!A104,БИПЦ_НДС!$B:$B,0))</f>
        <v>20</v>
      </c>
      <c r="F104" s="88" t="s">
        <v>1494</v>
      </c>
      <c r="G104">
        <v>1</v>
      </c>
      <c r="H104">
        <v>1</v>
      </c>
      <c r="I104">
        <v>1</v>
      </c>
      <c r="J104">
        <v>1</v>
      </c>
      <c r="K104">
        <v>1</v>
      </c>
      <c r="L104" s="10">
        <f>INDEX(MoM!B:B,MATCH(Структура!A104,MoM!K:K,0))</f>
        <v>0</v>
      </c>
    </row>
    <row r="105" spans="1:12" x14ac:dyDescent="0.45">
      <c r="A105" s="87" t="s">
        <v>104</v>
      </c>
      <c r="B105" s="88" t="str">
        <f t="shared" si="3"/>
        <v>Обед в ресторане, на 1 человека</v>
      </c>
      <c r="C105" s="88" t="str">
        <f t="shared" si="4"/>
        <v>Обед в ресторане, на 1 человека</v>
      </c>
      <c r="D105" s="88" t="str">
        <f t="shared" si="5"/>
        <v>Обед в ресторане, на 1 человека</v>
      </c>
      <c r="E105" s="88">
        <f>INDEX(БИПЦ_НДС!$D:$D,MATCH(Структура!A105,БИПЦ_НДС!$B:$B,0))</f>
        <v>20</v>
      </c>
      <c r="F105" s="88" t="s">
        <v>1494</v>
      </c>
      <c r="G105">
        <v>1</v>
      </c>
      <c r="H105">
        <v>1</v>
      </c>
      <c r="I105">
        <v>1</v>
      </c>
      <c r="J105">
        <v>1</v>
      </c>
      <c r="K105">
        <v>1</v>
      </c>
      <c r="L105" s="10">
        <f>INDEX(MoM!B:B,MATCH(Структура!A105,MoM!K:K,0))</f>
        <v>0</v>
      </c>
    </row>
    <row r="106" spans="1:12" x14ac:dyDescent="0.45">
      <c r="A106" s="87" t="s">
        <v>105</v>
      </c>
      <c r="B106" s="88" t="str">
        <f t="shared" si="3"/>
        <v>Ужин в ресторане, на 1 человека</v>
      </c>
      <c r="C106" s="88" t="str">
        <f t="shared" si="4"/>
        <v>Ужин в ресторане, на 1 человека</v>
      </c>
      <c r="D106" s="88" t="str">
        <f t="shared" si="5"/>
        <v>Ужин в ресторане, на 1 человека</v>
      </c>
      <c r="E106" s="88">
        <f>INDEX(БИПЦ_НДС!$D:$D,MATCH(Структура!A106,БИПЦ_НДС!$B:$B,0))</f>
        <v>20</v>
      </c>
      <c r="F106" s="88" t="s">
        <v>1494</v>
      </c>
      <c r="G106">
        <v>1</v>
      </c>
      <c r="H106">
        <v>1</v>
      </c>
      <c r="I106">
        <v>1</v>
      </c>
      <c r="J106">
        <v>1</v>
      </c>
      <c r="K106">
        <v>1</v>
      </c>
      <c r="L106" s="10">
        <f>INDEX(MoM!B:B,MATCH(Структура!A106,MoM!K:K,0))</f>
        <v>0</v>
      </c>
    </row>
    <row r="107" spans="1:12" x14ac:dyDescent="0.45">
      <c r="A107" s="87" t="s">
        <v>106</v>
      </c>
      <c r="B107" s="88" t="str">
        <f t="shared" si="3"/>
        <v>Ткани хлопчатобумажные бельевые, м</v>
      </c>
      <c r="C107" s="88" t="str">
        <f t="shared" si="4"/>
        <v>Ткани хлопчатобумажные бельевые, м</v>
      </c>
      <c r="D107" s="88" t="str">
        <f t="shared" si="5"/>
        <v>Ткани хлопчатобумажные бельевые, м</v>
      </c>
      <c r="E107" s="88">
        <f>INDEX(БИПЦ_НДС!$D:$D,MATCH(Структура!A107,БИПЦ_НДС!$B:$B,0))</f>
        <v>20</v>
      </c>
      <c r="F107" s="88" t="s">
        <v>1495</v>
      </c>
      <c r="G107">
        <v>1</v>
      </c>
      <c r="H107">
        <v>1</v>
      </c>
      <c r="I107">
        <v>0</v>
      </c>
      <c r="J107">
        <v>1</v>
      </c>
      <c r="K107">
        <v>1</v>
      </c>
      <c r="L107">
        <f>INDEX(MoM!B:B,MATCH(Структура!A107,MoM!K:K,0))</f>
        <v>1</v>
      </c>
    </row>
    <row r="108" spans="1:12" ht="26.25" x14ac:dyDescent="0.45">
      <c r="A108" s="87" t="s">
        <v>107</v>
      </c>
      <c r="B108" s="88" t="str">
        <f t="shared" si="3"/>
        <v>Ткань костюмная шерстяная и полушерстяная, м</v>
      </c>
      <c r="C108" s="88" t="str">
        <f t="shared" si="4"/>
        <v>Ткань костюмная шерстяная и полушерстяная, м</v>
      </c>
      <c r="D108" s="88" t="str">
        <f t="shared" si="5"/>
        <v>Ткань костюмная шерстяная и полушерстяная, м</v>
      </c>
      <c r="E108" s="88">
        <f>INDEX(БИПЦ_НДС!$D:$D,MATCH(Структура!A108,БИПЦ_НДС!$B:$B,0))</f>
        <v>20</v>
      </c>
      <c r="F108" s="88" t="s">
        <v>1495</v>
      </c>
      <c r="G108">
        <v>1</v>
      </c>
      <c r="H108">
        <v>1</v>
      </c>
      <c r="I108">
        <v>0</v>
      </c>
      <c r="J108">
        <v>1</v>
      </c>
      <c r="K108">
        <v>1</v>
      </c>
      <c r="L108">
        <f>INDEX(MoM!B:B,MATCH(Структура!A108,MoM!K:K,0))</f>
        <v>1</v>
      </c>
    </row>
    <row r="109" spans="1:12" ht="26.25" x14ac:dyDescent="0.45">
      <c r="A109" s="87" t="s">
        <v>108</v>
      </c>
      <c r="B109" s="88" t="str">
        <f t="shared" si="3"/>
        <v>Ткань платьевая из искусственного или синтетического шелка, м</v>
      </c>
      <c r="C109" s="88" t="str">
        <f t="shared" si="4"/>
        <v>Ткань платьевая из искусственного или синтетического шелка, м</v>
      </c>
      <c r="D109" s="88" t="str">
        <f t="shared" si="5"/>
        <v>Ткань платьевая из искусственного или синтетического шелка, м</v>
      </c>
      <c r="E109" s="88">
        <f>INDEX(БИПЦ_НДС!$D:$D,MATCH(Структура!A109,БИПЦ_НДС!$B:$B,0))</f>
        <v>20</v>
      </c>
      <c r="F109" s="88" t="s">
        <v>1495</v>
      </c>
      <c r="G109">
        <v>1</v>
      </c>
      <c r="H109">
        <v>1</v>
      </c>
      <c r="I109">
        <v>0</v>
      </c>
      <c r="J109">
        <v>1</v>
      </c>
      <c r="K109">
        <v>1</v>
      </c>
      <c r="L109">
        <f>INDEX(MoM!B:B,MATCH(Структура!A109,MoM!K:K,0))</f>
        <v>1</v>
      </c>
    </row>
    <row r="110" spans="1:12" ht="26.25" x14ac:dyDescent="0.45">
      <c r="A110" s="87" t="s">
        <v>109</v>
      </c>
      <c r="B110" s="88" t="str">
        <f t="shared" si="3"/>
        <v>Ткани декоративные для изготовления штор и занавесей, м</v>
      </c>
      <c r="C110" s="88" t="str">
        <f t="shared" si="4"/>
        <v>Ткани декоративные для изготовления штор и занавесей, м</v>
      </c>
      <c r="D110" s="88" t="str">
        <f t="shared" si="5"/>
        <v>Ткани декоративные для изготовления штор и занавесей, м</v>
      </c>
      <c r="E110" s="88">
        <f>INDEX(БИПЦ_НДС!$D:$D,MATCH(Структура!A110,БИПЦ_НДС!$B:$B,0))</f>
        <v>20</v>
      </c>
      <c r="F110" s="88" t="s">
        <v>1495</v>
      </c>
      <c r="G110">
        <v>1</v>
      </c>
      <c r="H110">
        <v>1</v>
      </c>
      <c r="I110">
        <v>0</v>
      </c>
      <c r="J110">
        <v>1</v>
      </c>
      <c r="K110">
        <v>1</v>
      </c>
      <c r="L110">
        <f>INDEX(MoM!B:B,MATCH(Структура!A110,MoM!K:K,0))</f>
        <v>1</v>
      </c>
    </row>
    <row r="111" spans="1:12" x14ac:dyDescent="0.45">
      <c r="A111" s="87" t="s">
        <v>110</v>
      </c>
      <c r="B111" s="88" t="str">
        <f t="shared" si="3"/>
        <v>Полотенце личное, шт.</v>
      </c>
      <c r="C111" s="88" t="str">
        <f t="shared" si="4"/>
        <v>Полотенце личное, шт.</v>
      </c>
      <c r="D111" s="88" t="str">
        <f t="shared" si="5"/>
        <v>Полотенце личное, шт.</v>
      </c>
      <c r="E111" s="88">
        <f>INDEX(БИПЦ_НДС!$D:$D,MATCH(Структура!A111,БИПЦ_НДС!$B:$B,0))</f>
        <v>20</v>
      </c>
      <c r="F111" s="88" t="s">
        <v>1495</v>
      </c>
      <c r="G111">
        <v>1</v>
      </c>
      <c r="H111">
        <v>1</v>
      </c>
      <c r="I111">
        <v>0</v>
      </c>
      <c r="J111">
        <v>1</v>
      </c>
      <c r="K111">
        <v>1</v>
      </c>
      <c r="L111">
        <f>INDEX(MoM!B:B,MATCH(Структура!A111,MoM!K:K,0))</f>
        <v>1</v>
      </c>
    </row>
    <row r="112" spans="1:12" x14ac:dyDescent="0.45">
      <c r="A112" s="87" t="s">
        <v>111</v>
      </c>
      <c r="B112" s="88" t="str">
        <f t="shared" si="3"/>
        <v>Полотенце кухонное, шт.</v>
      </c>
      <c r="C112" s="88" t="str">
        <f t="shared" si="4"/>
        <v>Полотенце кухонное, шт.</v>
      </c>
      <c r="D112" s="88" t="str">
        <f t="shared" si="5"/>
        <v>Полотенце кухонное, шт.</v>
      </c>
      <c r="E112" s="88">
        <f>INDEX(БИПЦ_НДС!$D:$D,MATCH(Структура!A112,БИПЦ_НДС!$B:$B,0))</f>
        <v>20</v>
      </c>
      <c r="F112" s="88" t="s">
        <v>1495</v>
      </c>
      <c r="G112">
        <v>1</v>
      </c>
      <c r="H112">
        <v>1</v>
      </c>
      <c r="I112">
        <v>0</v>
      </c>
      <c r="J112">
        <v>1</v>
      </c>
      <c r="K112">
        <v>1</v>
      </c>
      <c r="L112">
        <f>INDEX(MoM!B:B,MATCH(Структура!A112,MoM!K:K,0))</f>
        <v>1</v>
      </c>
    </row>
    <row r="113" spans="1:12" ht="26.25" x14ac:dyDescent="0.45">
      <c r="A113" s="87" t="s">
        <v>112</v>
      </c>
      <c r="B113" s="88" t="str">
        <f t="shared" si="3"/>
        <v>Куртка мужская с верхом из плащевых тканей утепленная, шт.</v>
      </c>
      <c r="C113" s="88" t="str">
        <f t="shared" si="4"/>
        <v>Куртка мужская с верхом из плащевых тканей утепленная, шт.</v>
      </c>
      <c r="D113" s="88" t="str">
        <f t="shared" si="5"/>
        <v>Куртка мужская с верхом из плащевых тканей утепленная, шт.</v>
      </c>
      <c r="E113" s="88">
        <f>INDEX(БИПЦ_НДС!$D:$D,MATCH(Структура!A113,БИПЦ_НДС!$B:$B,0))</f>
        <v>20</v>
      </c>
      <c r="F113" s="88" t="s">
        <v>1495</v>
      </c>
      <c r="G113">
        <v>1</v>
      </c>
      <c r="H113">
        <v>1</v>
      </c>
      <c r="I113">
        <v>0</v>
      </c>
      <c r="J113">
        <v>1</v>
      </c>
      <c r="K113">
        <v>1</v>
      </c>
      <c r="L113">
        <f>INDEX(MoM!B:B,MATCH(Структура!A113,MoM!K:K,0))</f>
        <v>1</v>
      </c>
    </row>
    <row r="114" spans="1:12" x14ac:dyDescent="0.45">
      <c r="A114" s="87" t="s">
        <v>113</v>
      </c>
      <c r="B114" s="88" t="str">
        <f t="shared" si="3"/>
        <v>Куртка мужская без утеплителя (ветровка), шт.</v>
      </c>
      <c r="C114" s="88" t="str">
        <f t="shared" si="4"/>
        <v>Куртка мужская без утеплителя (ветровка), шт.</v>
      </c>
      <c r="D114" s="88" t="str">
        <f t="shared" si="5"/>
        <v>Куртка мужская без утеплителя (ветровка), шт.</v>
      </c>
      <c r="E114" s="88">
        <f>INDEX(БИПЦ_НДС!$D:$D,MATCH(Структура!A114,БИПЦ_НДС!$B:$B,0))</f>
        <v>20</v>
      </c>
      <c r="F114" s="88" t="s">
        <v>1495</v>
      </c>
      <c r="G114">
        <v>1</v>
      </c>
      <c r="H114">
        <v>1</v>
      </c>
      <c r="I114">
        <v>0</v>
      </c>
      <c r="J114">
        <v>1</v>
      </c>
      <c r="K114">
        <v>1</v>
      </c>
      <c r="L114">
        <f>INDEX(MoM!B:B,MATCH(Структура!A114,MoM!K:K,0))</f>
        <v>1</v>
      </c>
    </row>
    <row r="115" spans="1:12" x14ac:dyDescent="0.45">
      <c r="A115" s="87" t="s">
        <v>114</v>
      </c>
      <c r="B115" s="88" t="str">
        <f t="shared" si="3"/>
        <v>Куртка мужская из натуральной кожи, шт.</v>
      </c>
      <c r="C115" s="88" t="str">
        <f t="shared" si="4"/>
        <v>Куртка мужская из натуральной кожи, шт.</v>
      </c>
      <c r="D115" s="88" t="str">
        <f t="shared" si="5"/>
        <v>Куртка мужская из натуральной кожи, шт.</v>
      </c>
      <c r="E115" s="88">
        <f>INDEX(БИПЦ_НДС!$D:$D,MATCH(Структура!A115,БИПЦ_НДС!$B:$B,0))</f>
        <v>20</v>
      </c>
      <c r="F115" s="88" t="s">
        <v>1495</v>
      </c>
      <c r="G115">
        <v>1</v>
      </c>
      <c r="H115">
        <v>1</v>
      </c>
      <c r="I115">
        <v>0</v>
      </c>
      <c r="J115">
        <v>1</v>
      </c>
      <c r="K115">
        <v>1</v>
      </c>
      <c r="L115">
        <f>INDEX(MoM!B:B,MATCH(Структура!A115,MoM!K:K,0))</f>
        <v>1</v>
      </c>
    </row>
    <row r="116" spans="1:12" x14ac:dyDescent="0.45">
      <c r="A116" s="91" t="s">
        <v>467</v>
      </c>
      <c r="B116" s="88" t="str">
        <f t="shared" si="3"/>
        <v>Костюм-двойка мужской, шт.</v>
      </c>
      <c r="C116" s="88" t="s">
        <v>115</v>
      </c>
      <c r="D116" s="88" t="s">
        <v>467</v>
      </c>
      <c r="E116" s="88">
        <f>INDEX(БИПЦ_НДС!$D:$D,MATCH(Структура!A116,БИПЦ_НДС!$B:$B,0))</f>
        <v>20</v>
      </c>
      <c r="F116" s="88" t="s">
        <v>1495</v>
      </c>
      <c r="G116">
        <v>1</v>
      </c>
      <c r="H116">
        <v>1</v>
      </c>
      <c r="I116">
        <v>0</v>
      </c>
      <c r="J116">
        <v>1</v>
      </c>
      <c r="K116">
        <v>1</v>
      </c>
      <c r="L116">
        <f>INDEX(MoM!B:B,MATCH(Структура!A116,MoM!K:K,0))</f>
        <v>1</v>
      </c>
    </row>
    <row r="117" spans="1:12" ht="26.25" x14ac:dyDescent="0.45">
      <c r="A117" s="87" t="s">
        <v>116</v>
      </c>
      <c r="B117" s="88" t="str">
        <f t="shared" si="3"/>
        <v>Брюки мужские из полушерстяных или смесовых тканей, шт.</v>
      </c>
      <c r="C117" s="88" t="str">
        <f t="shared" si="4"/>
        <v>Брюки мужские из полушерстяных или смесовых тканей, шт.</v>
      </c>
      <c r="D117" s="88" t="str">
        <f t="shared" si="5"/>
        <v>Брюки мужские из полушерстяных или смесовых тканей, шт.</v>
      </c>
      <c r="E117" s="88">
        <f>INDEX(БИПЦ_НДС!$D:$D,MATCH(Структура!A117,БИПЦ_НДС!$B:$B,0))</f>
        <v>20</v>
      </c>
      <c r="F117" s="88" t="s">
        <v>1495</v>
      </c>
      <c r="G117">
        <v>1</v>
      </c>
      <c r="H117">
        <v>1</v>
      </c>
      <c r="I117">
        <v>0</v>
      </c>
      <c r="J117">
        <v>1</v>
      </c>
      <c r="K117">
        <v>1</v>
      </c>
      <c r="L117">
        <f>INDEX(MoM!B:B,MATCH(Структура!A117,MoM!K:K,0))</f>
        <v>1</v>
      </c>
    </row>
    <row r="118" spans="1:12" ht="26.25" x14ac:dyDescent="0.45">
      <c r="A118" s="87" t="s">
        <v>117</v>
      </c>
      <c r="B118" s="88" t="str">
        <f t="shared" si="3"/>
        <v>Брюки мужские из джинсовой ткани (джинсы), шт.</v>
      </c>
      <c r="C118" s="88" t="str">
        <f t="shared" si="4"/>
        <v>Брюки мужские из джинсовой ткани (джинсы), шт.</v>
      </c>
      <c r="D118" s="88" t="str">
        <f t="shared" si="5"/>
        <v>Брюки мужские из джинсовой ткани (джинсы), шт.</v>
      </c>
      <c r="E118" s="88">
        <f>INDEX(БИПЦ_НДС!$D:$D,MATCH(Структура!A118,БИПЦ_НДС!$B:$B,0))</f>
        <v>20</v>
      </c>
      <c r="F118" s="88" t="s">
        <v>1495</v>
      </c>
      <c r="G118">
        <v>1</v>
      </c>
      <c r="H118">
        <v>1</v>
      </c>
      <c r="I118">
        <v>0</v>
      </c>
      <c r="J118">
        <v>1</v>
      </c>
      <c r="K118">
        <v>1</v>
      </c>
      <c r="L118">
        <f>INDEX(MoM!B:B,MATCH(Структура!A118,MoM!K:K,0))</f>
        <v>1</v>
      </c>
    </row>
    <row r="119" spans="1:12" x14ac:dyDescent="0.45">
      <c r="A119" s="87" t="s">
        <v>468</v>
      </c>
      <c r="B119" s="88" t="str">
        <f t="shared" si="3"/>
        <v>Рубашка верхняя мужская, шт.</v>
      </c>
      <c r="C119" s="88" t="s">
        <v>118</v>
      </c>
      <c r="D119" s="88" t="s">
        <v>468</v>
      </c>
      <c r="E119" s="88">
        <f>INDEX(БИПЦ_НДС!$D:$D,MATCH(Структура!A119,БИПЦ_НДС!$B:$B,0))</f>
        <v>20</v>
      </c>
      <c r="F119" s="88" t="s">
        <v>1495</v>
      </c>
      <c r="G119">
        <v>1</v>
      </c>
      <c r="H119">
        <v>1</v>
      </c>
      <c r="I119">
        <v>0</v>
      </c>
      <c r="J119">
        <v>1</v>
      </c>
      <c r="K119">
        <v>1</v>
      </c>
      <c r="L119">
        <f>INDEX(MoM!B:B,MATCH(Структура!A119,MoM!K:K,0))</f>
        <v>1</v>
      </c>
    </row>
    <row r="120" spans="1:12" x14ac:dyDescent="0.45">
      <c r="A120" s="87" t="s">
        <v>469</v>
      </c>
      <c r="B120" s="88" t="str">
        <f t="shared" si="3"/>
        <v>Пальто женское демисезонное, шт.</v>
      </c>
      <c r="C120" s="88" t="s">
        <v>449</v>
      </c>
      <c r="D120" s="88" t="s">
        <v>613</v>
      </c>
      <c r="E120" s="88">
        <f>INDEX(БИПЦ_НДС!$D:$D,MATCH(Структура!A120,БИПЦ_НДС!$B:$B,0))</f>
        <v>20</v>
      </c>
      <c r="F120" s="88" t="s">
        <v>1495</v>
      </c>
      <c r="G120">
        <v>1</v>
      </c>
      <c r="H120">
        <v>1</v>
      </c>
      <c r="I120">
        <v>0</v>
      </c>
      <c r="J120">
        <v>1</v>
      </c>
      <c r="K120">
        <v>1</v>
      </c>
      <c r="L120">
        <f>INDEX(MoM!B:B,MATCH(Структура!A120,MoM!K:K,0))</f>
        <v>1</v>
      </c>
    </row>
    <row r="121" spans="1:12" ht="26.25" x14ac:dyDescent="0.45">
      <c r="A121" s="87" t="s">
        <v>120</v>
      </c>
      <c r="B121" s="88" t="str">
        <f t="shared" si="3"/>
        <v>Пальто (полупальто) женское с верхом из плащевых тканей, шт.</v>
      </c>
      <c r="C121" s="88" t="str">
        <f t="shared" si="4"/>
        <v>Пальто (полупальто) женское с верхом из плащевых тканей, шт.</v>
      </c>
      <c r="D121" s="88" t="str">
        <f t="shared" si="5"/>
        <v>Пальто (полупальто) женское с верхом из плащевых тканей, шт.</v>
      </c>
      <c r="E121" s="88">
        <f>INDEX(БИПЦ_НДС!$D:$D,MATCH(Структура!A121,БИПЦ_НДС!$B:$B,0))</f>
        <v>20</v>
      </c>
      <c r="F121" s="88" t="s">
        <v>1495</v>
      </c>
      <c r="G121">
        <v>1</v>
      </c>
      <c r="H121">
        <v>1</v>
      </c>
      <c r="I121">
        <v>0</v>
      </c>
      <c r="J121">
        <v>1</v>
      </c>
      <c r="K121">
        <v>1</v>
      </c>
      <c r="L121">
        <f>INDEX(MoM!B:B,MATCH(Структура!A121,MoM!K:K,0))</f>
        <v>1</v>
      </c>
    </row>
    <row r="122" spans="1:12" x14ac:dyDescent="0.45">
      <c r="A122" s="87" t="s">
        <v>121</v>
      </c>
      <c r="B122" s="88" t="str">
        <f t="shared" si="3"/>
        <v>Куртка женская без утеплителя (ветровка), шт.</v>
      </c>
      <c r="C122" s="88" t="str">
        <f t="shared" si="4"/>
        <v>Куртка женская без утеплителя (ветровка), шт.</v>
      </c>
      <c r="D122" s="88" t="str">
        <f t="shared" si="5"/>
        <v>Куртка женская без утеплителя (ветровка), шт.</v>
      </c>
      <c r="E122" s="88">
        <f>INDEX(БИПЦ_НДС!$D:$D,MATCH(Структура!A122,БИПЦ_НДС!$B:$B,0))</f>
        <v>20</v>
      </c>
      <c r="F122" s="88" t="s">
        <v>1495</v>
      </c>
      <c r="G122">
        <v>1</v>
      </c>
      <c r="H122">
        <v>1</v>
      </c>
      <c r="I122">
        <v>0</v>
      </c>
      <c r="J122">
        <v>1</v>
      </c>
      <c r="K122">
        <v>1</v>
      </c>
      <c r="L122">
        <f>INDEX(MoM!B:B,MATCH(Структура!A122,MoM!K:K,0))</f>
        <v>1</v>
      </c>
    </row>
    <row r="123" spans="1:12" ht="26.25" x14ac:dyDescent="0.45">
      <c r="A123" s="87" t="s">
        <v>122</v>
      </c>
      <c r="B123" s="88" t="str">
        <f t="shared" si="3"/>
        <v>Платье (платье-костюм) женское из полушерстяных или смесовых тканей, шт.</v>
      </c>
      <c r="C123" s="88" t="str">
        <f t="shared" si="4"/>
        <v>Платье (платье-костюм) женское из полушерстяных или смесовых тканей, шт.</v>
      </c>
      <c r="D123" s="88" t="str">
        <f t="shared" si="5"/>
        <v>Платье (платье-костюм) женское из полушерстяных или смесовых тканей, шт.</v>
      </c>
      <c r="E123" s="88">
        <f>INDEX(БИПЦ_НДС!$D:$D,MATCH(Структура!A123,БИПЦ_НДС!$B:$B,0))</f>
        <v>20</v>
      </c>
      <c r="F123" s="88" t="s">
        <v>1495</v>
      </c>
      <c r="G123">
        <v>1</v>
      </c>
      <c r="H123">
        <v>1</v>
      </c>
      <c r="I123">
        <v>0</v>
      </c>
      <c r="J123">
        <v>1</v>
      </c>
      <c r="K123">
        <v>1</v>
      </c>
      <c r="L123">
        <f>INDEX(MoM!B:B,MATCH(Структура!A123,MoM!K:K,0))</f>
        <v>1</v>
      </c>
    </row>
    <row r="124" spans="1:12" ht="26.25" x14ac:dyDescent="0.45">
      <c r="A124" s="87" t="s">
        <v>123</v>
      </c>
      <c r="B124" s="88" t="str">
        <f t="shared" si="3"/>
        <v>Платье (платье-костюм) женское из хлопчатобумажных или смесовых тканей, шт.</v>
      </c>
      <c r="C124" s="88" t="str">
        <f t="shared" si="4"/>
        <v>Платье (платье-костюм) женское из хлопчатобумажных или смесовых тканей, шт.</v>
      </c>
      <c r="D124" s="88" t="str">
        <f t="shared" si="5"/>
        <v>Платье (платье-костюм) женское из хлопчатобумажных или смесовых тканей, шт.</v>
      </c>
      <c r="E124" s="88">
        <f>INDEX(БИПЦ_НДС!$D:$D,MATCH(Структура!A124,БИПЦ_НДС!$B:$B,0))</f>
        <v>20</v>
      </c>
      <c r="F124" s="88" t="s">
        <v>1495</v>
      </c>
      <c r="G124">
        <v>1</v>
      </c>
      <c r="H124">
        <v>1</v>
      </c>
      <c r="I124">
        <v>0</v>
      </c>
      <c r="J124">
        <v>1</v>
      </c>
      <c r="K124">
        <v>1</v>
      </c>
      <c r="L124">
        <f>INDEX(MoM!B:B,MATCH(Структура!A124,MoM!K:K,0))</f>
        <v>1</v>
      </c>
    </row>
    <row r="125" spans="1:12" x14ac:dyDescent="0.45">
      <c r="A125" s="87" t="s">
        <v>470</v>
      </c>
      <c r="B125" s="88" t="str">
        <f t="shared" si="3"/>
        <v>Пиджак, жакет женский, шт.</v>
      </c>
      <c r="C125" s="88" t="s">
        <v>124</v>
      </c>
      <c r="D125" s="88" t="s">
        <v>470</v>
      </c>
      <c r="E125" s="88">
        <f>INDEX(БИПЦ_НДС!$D:$D,MATCH(Структура!A125,БИПЦ_НДС!$B:$B,0))</f>
        <v>20</v>
      </c>
      <c r="F125" s="88" t="s">
        <v>1495</v>
      </c>
      <c r="G125">
        <v>1</v>
      </c>
      <c r="H125">
        <v>1</v>
      </c>
      <c r="I125">
        <v>0</v>
      </c>
      <c r="J125">
        <v>1</v>
      </c>
      <c r="K125">
        <v>1</v>
      </c>
      <c r="L125">
        <f>INDEX(MoM!B:B,MATCH(Структура!A125,MoM!K:K,0))</f>
        <v>1</v>
      </c>
    </row>
    <row r="126" spans="1:12" ht="26.25" x14ac:dyDescent="0.45">
      <c r="A126" s="87" t="s">
        <v>125</v>
      </c>
      <c r="B126" s="88" t="str">
        <f t="shared" si="3"/>
        <v>Брюки женские из полушерстяных или смесовых тканей, шт.</v>
      </c>
      <c r="C126" s="88" t="str">
        <f t="shared" si="4"/>
        <v>Брюки женские из полушерстяных или смесовых тканей, шт.</v>
      </c>
      <c r="D126" s="88" t="str">
        <f t="shared" si="5"/>
        <v>Брюки женские из полушерстяных или смесовых тканей, шт.</v>
      </c>
      <c r="E126" s="88">
        <f>INDEX(БИПЦ_НДС!$D:$D,MATCH(Структура!A126,БИПЦ_НДС!$B:$B,0))</f>
        <v>20</v>
      </c>
      <c r="F126" s="88" t="s">
        <v>1495</v>
      </c>
      <c r="G126">
        <v>1</v>
      </c>
      <c r="H126">
        <v>1</v>
      </c>
      <c r="I126">
        <v>0</v>
      </c>
      <c r="J126">
        <v>1</v>
      </c>
      <c r="K126">
        <v>1</v>
      </c>
      <c r="L126">
        <f>INDEX(MoM!B:B,MATCH(Структура!A126,MoM!K:K,0))</f>
        <v>1</v>
      </c>
    </row>
    <row r="127" spans="1:12" ht="26.25" x14ac:dyDescent="0.45">
      <c r="A127" s="87" t="s">
        <v>126</v>
      </c>
      <c r="B127" s="88" t="str">
        <f t="shared" si="3"/>
        <v>Брюки женские из джинсовой ткани (джинсы), шт.</v>
      </c>
      <c r="C127" s="88" t="s">
        <v>126</v>
      </c>
      <c r="D127" s="88" t="str">
        <f t="shared" si="5"/>
        <v>Брюки женские из джинсовой ткани (джинсы), шт.</v>
      </c>
      <c r="E127" s="88">
        <f>INDEX(БИПЦ_НДС!$D:$D,MATCH(Структура!A127,БИПЦ_НДС!$B:$B,0))</f>
        <v>20</v>
      </c>
      <c r="F127" s="88" t="s">
        <v>1495</v>
      </c>
      <c r="G127">
        <v>1</v>
      </c>
      <c r="H127">
        <v>1</v>
      </c>
      <c r="I127">
        <v>0</v>
      </c>
      <c r="J127">
        <v>1</v>
      </c>
      <c r="K127">
        <v>1</v>
      </c>
      <c r="L127">
        <f>INDEX(MoM!B:B,MATCH(Структура!A127,MoM!K:K,0))</f>
        <v>1</v>
      </c>
    </row>
    <row r="128" spans="1:12" x14ac:dyDescent="0.45">
      <c r="A128" s="87" t="s">
        <v>471</v>
      </c>
      <c r="B128" s="88" t="str">
        <f t="shared" si="3"/>
        <v>Юбка женская, шт.</v>
      </c>
      <c r="C128" s="88" t="s">
        <v>127</v>
      </c>
      <c r="D128" s="88" t="str">
        <f>A128</f>
        <v>Юбка женская, шт.</v>
      </c>
      <c r="E128" s="88">
        <f>INDEX(БИПЦ_НДС!$D:$D,MATCH(Структура!A128,БИПЦ_НДС!$B:$B,0))</f>
        <v>20</v>
      </c>
      <c r="F128" s="88" t="s">
        <v>1495</v>
      </c>
      <c r="G128">
        <v>1</v>
      </c>
      <c r="H128">
        <v>1</v>
      </c>
      <c r="I128">
        <v>0</v>
      </c>
      <c r="J128">
        <v>1</v>
      </c>
      <c r="K128">
        <v>1</v>
      </c>
      <c r="L128">
        <f>INDEX(MoM!B:B,MATCH(Структура!A128,MoM!K:K,0))</f>
        <v>1</v>
      </c>
    </row>
    <row r="129" spans="1:12" x14ac:dyDescent="0.45">
      <c r="A129" s="87" t="s">
        <v>128</v>
      </c>
      <c r="B129" s="88" t="str">
        <f t="shared" si="3"/>
        <v>Блузка женская, шт.</v>
      </c>
      <c r="C129" s="88" t="str">
        <f t="shared" si="4"/>
        <v>Блузка женская, шт.</v>
      </c>
      <c r="D129" s="88" t="str">
        <f t="shared" si="5"/>
        <v>Блузка женская, шт.</v>
      </c>
      <c r="E129" s="88">
        <f>INDEX(БИПЦ_НДС!$D:$D,MATCH(Структура!A129,БИПЦ_НДС!$B:$B,0))</f>
        <v>20</v>
      </c>
      <c r="F129" s="88" t="s">
        <v>1495</v>
      </c>
      <c r="G129">
        <v>1</v>
      </c>
      <c r="H129">
        <v>1</v>
      </c>
      <c r="I129">
        <v>0</v>
      </c>
      <c r="J129">
        <v>1</v>
      </c>
      <c r="K129">
        <v>1</v>
      </c>
      <c r="L129">
        <f>INDEX(MoM!B:B,MATCH(Структура!A129,MoM!K:K,0))</f>
        <v>1</v>
      </c>
    </row>
    <row r="130" spans="1:12" x14ac:dyDescent="0.45">
      <c r="A130" s="87" t="s">
        <v>129</v>
      </c>
      <c r="B130" s="88" t="str">
        <f t="shared" si="3"/>
        <v>Халат женский, шт.</v>
      </c>
      <c r="C130" s="88" t="str">
        <f t="shared" si="4"/>
        <v>Халат женский, шт.</v>
      </c>
      <c r="D130" s="88" t="str">
        <f t="shared" si="5"/>
        <v>Халат женский, шт.</v>
      </c>
      <c r="E130" s="88">
        <f>INDEX(БИПЦ_НДС!$D:$D,MATCH(Структура!A130,БИПЦ_НДС!$B:$B,0))</f>
        <v>20</v>
      </c>
      <c r="F130" s="88" t="s">
        <v>1495</v>
      </c>
      <c r="G130">
        <v>1</v>
      </c>
      <c r="H130">
        <v>1</v>
      </c>
      <c r="I130">
        <v>0</v>
      </c>
      <c r="J130">
        <v>1</v>
      </c>
      <c r="K130">
        <v>1</v>
      </c>
      <c r="L130">
        <f>INDEX(MoM!B:B,MATCH(Структура!A130,MoM!K:K,0))</f>
        <v>1</v>
      </c>
    </row>
    <row r="131" spans="1:12" x14ac:dyDescent="0.45">
      <c r="A131" s="87" t="s">
        <v>130</v>
      </c>
      <c r="B131" s="88" t="str">
        <f t="shared" ref="B131:B194" si="6">A131</f>
        <v>Сорочка ночная женская, шт.</v>
      </c>
      <c r="C131" s="88" t="str">
        <f t="shared" ref="C131:C194" si="7">A131</f>
        <v>Сорочка ночная женская, шт.</v>
      </c>
      <c r="D131" s="88" t="str">
        <f t="shared" ref="D131:D194" si="8">C131</f>
        <v>Сорочка ночная женская, шт.</v>
      </c>
      <c r="E131" s="88">
        <f>INDEX(БИПЦ_НДС!$D:$D,MATCH(Структура!A131,БИПЦ_НДС!$B:$B,0))</f>
        <v>20</v>
      </c>
      <c r="F131" s="88" t="s">
        <v>1495</v>
      </c>
      <c r="G131">
        <v>1</v>
      </c>
      <c r="H131">
        <v>1</v>
      </c>
      <c r="I131">
        <v>0</v>
      </c>
      <c r="J131">
        <v>1</v>
      </c>
      <c r="K131">
        <v>1</v>
      </c>
      <c r="L131">
        <f>INDEX(MoM!B:B,MATCH(Структура!A131,MoM!K:K,0))</f>
        <v>1</v>
      </c>
    </row>
    <row r="132" spans="1:12" ht="26.25" x14ac:dyDescent="0.45">
      <c r="A132" s="87" t="s">
        <v>131</v>
      </c>
      <c r="B132" s="88" t="str">
        <f t="shared" si="6"/>
        <v>Куртка для детей школьного возраста с верхом из плащевых тканей утепленная, шт.</v>
      </c>
      <c r="C132" s="88" t="str">
        <f t="shared" si="7"/>
        <v>Куртка для детей школьного возраста с верхом из плащевых тканей утепленная, шт.</v>
      </c>
      <c r="D132" s="88" t="str">
        <f t="shared" si="8"/>
        <v>Куртка для детей школьного возраста с верхом из плащевых тканей утепленная, шт.</v>
      </c>
      <c r="E132" s="88">
        <f>INDEX(БИПЦ_НДС!$D:$D,MATCH(Структура!A132,БИПЦ_НДС!$B:$B,0))</f>
        <v>10</v>
      </c>
      <c r="F132" s="88" t="s">
        <v>1495</v>
      </c>
      <c r="G132">
        <v>1</v>
      </c>
      <c r="H132">
        <v>1</v>
      </c>
      <c r="I132">
        <v>0</v>
      </c>
      <c r="J132">
        <v>1</v>
      </c>
      <c r="K132">
        <v>1</v>
      </c>
      <c r="L132">
        <f>INDEX(MoM!B:B,MATCH(Структура!A132,MoM!K:K,0))</f>
        <v>1</v>
      </c>
    </row>
    <row r="133" spans="1:12" ht="26.25" x14ac:dyDescent="0.45">
      <c r="A133" s="92" t="s">
        <v>472</v>
      </c>
      <c r="B133" s="88" t="str">
        <f t="shared" si="6"/>
        <v>Брюки для детей школьного возраста из полушерстяных или смесовых тканей, шт.</v>
      </c>
      <c r="C133" s="90" t="s">
        <v>132</v>
      </c>
      <c r="D133" s="88" t="str">
        <f>A133</f>
        <v>Брюки для детей школьного возраста из полушерстяных или смесовых тканей, шт.</v>
      </c>
      <c r="E133" s="88">
        <f>INDEX(БИПЦ_НДС!$D:$D,MATCH(Структура!A133,БИПЦ_НДС!$B:$B,0))</f>
        <v>10</v>
      </c>
      <c r="F133" s="88" t="s">
        <v>1495</v>
      </c>
      <c r="G133">
        <v>1</v>
      </c>
      <c r="H133">
        <v>1</v>
      </c>
      <c r="I133">
        <v>0</v>
      </c>
      <c r="J133">
        <v>1</v>
      </c>
      <c r="K133">
        <v>1</v>
      </c>
      <c r="L133">
        <f>INDEX(MoM!B:B,MATCH(Структура!A133,MoM!K:K,0))</f>
        <v>1</v>
      </c>
    </row>
    <row r="134" spans="1:12" ht="26.25" x14ac:dyDescent="0.45">
      <c r="A134" s="87" t="s">
        <v>133</v>
      </c>
      <c r="B134" s="88" t="str">
        <f t="shared" si="6"/>
        <v>Брюки для детей школьного возраста из джинсовой ткани, шт.</v>
      </c>
      <c r="C134" s="88" t="str">
        <f t="shared" si="7"/>
        <v>Брюки для детей школьного возраста из джинсовой ткани, шт.</v>
      </c>
      <c r="D134" s="88" t="str">
        <f t="shared" si="8"/>
        <v>Брюки для детей школьного возраста из джинсовой ткани, шт.</v>
      </c>
      <c r="E134" s="88">
        <f>INDEX(БИПЦ_НДС!$D:$D,MATCH(Структура!A134,БИПЦ_НДС!$B:$B,0))</f>
        <v>10</v>
      </c>
      <c r="F134" s="88" t="s">
        <v>1495</v>
      </c>
      <c r="G134">
        <v>1</v>
      </c>
      <c r="H134">
        <v>1</v>
      </c>
      <c r="I134">
        <v>0</v>
      </c>
      <c r="J134">
        <v>1</v>
      </c>
      <c r="K134">
        <v>1</v>
      </c>
      <c r="L134">
        <f>INDEX(MoM!B:B,MATCH(Структура!A134,MoM!K:K,0))</f>
        <v>1</v>
      </c>
    </row>
    <row r="135" spans="1:12" ht="26.25" x14ac:dyDescent="0.45">
      <c r="A135" s="87" t="s">
        <v>134</v>
      </c>
      <c r="B135" s="88" t="str">
        <f t="shared" si="6"/>
        <v>Рубашка верхняя для мальчиков школьного возраста, шт.</v>
      </c>
      <c r="C135" s="88" t="str">
        <f t="shared" si="7"/>
        <v>Рубашка верхняя для мальчиков школьного возраста, шт.</v>
      </c>
      <c r="D135" s="88" t="str">
        <f t="shared" si="8"/>
        <v>Рубашка верхняя для мальчиков школьного возраста, шт.</v>
      </c>
      <c r="E135" s="88">
        <f>INDEX(БИПЦ_НДС!$D:$D,MATCH(Структура!A135,БИПЦ_НДС!$B:$B,0))</f>
        <v>10</v>
      </c>
      <c r="F135" s="88" t="s">
        <v>1495</v>
      </c>
      <c r="G135">
        <v>1</v>
      </c>
      <c r="H135">
        <v>1</v>
      </c>
      <c r="I135">
        <v>0</v>
      </c>
      <c r="J135">
        <v>1</v>
      </c>
      <c r="K135">
        <v>1</v>
      </c>
      <c r="L135">
        <f>INDEX(MoM!B:B,MATCH(Структура!A135,MoM!K:K,0))</f>
        <v>1</v>
      </c>
    </row>
    <row r="136" spans="1:12" ht="26.25" x14ac:dyDescent="0.45">
      <c r="A136" s="91" t="s">
        <v>473</v>
      </c>
      <c r="B136" s="88" t="str">
        <f t="shared" si="6"/>
        <v>Платье (платье-костюм, сарафан) для девочек школьного возраста, шт.</v>
      </c>
      <c r="C136" s="90" t="s">
        <v>135</v>
      </c>
      <c r="D136" s="88" t="s">
        <v>123</v>
      </c>
      <c r="E136" s="88">
        <f>INDEX(БИПЦ_НДС!$D:$D,MATCH(Структура!A136,БИПЦ_НДС!$B:$B,0))</f>
        <v>10</v>
      </c>
      <c r="F136" s="88" t="s">
        <v>1495</v>
      </c>
      <c r="G136">
        <v>1</v>
      </c>
      <c r="H136">
        <v>1</v>
      </c>
      <c r="I136">
        <v>0</v>
      </c>
      <c r="J136">
        <v>1</v>
      </c>
      <c r="K136">
        <v>1</v>
      </c>
      <c r="L136">
        <f>INDEX(MoM!B:B,MATCH(Структура!A136,MoM!K:K,0))</f>
        <v>1</v>
      </c>
    </row>
    <row r="137" spans="1:12" x14ac:dyDescent="0.45">
      <c r="A137" s="91" t="s">
        <v>136</v>
      </c>
      <c r="B137" s="88" t="str">
        <f t="shared" si="6"/>
        <v>Блузка для девочек школьного возраста, шт.</v>
      </c>
      <c r="C137" s="88" t="str">
        <f t="shared" si="7"/>
        <v>Блузка для девочек школьного возраста, шт.</v>
      </c>
      <c r="D137" s="88" t="str">
        <f t="shared" si="8"/>
        <v>Блузка для девочек школьного возраста, шт.</v>
      </c>
      <c r="E137" s="88">
        <f>INDEX(БИПЦ_НДС!$D:$D,MATCH(Структура!A137,БИПЦ_НДС!$B:$B,0))</f>
        <v>10</v>
      </c>
      <c r="F137" s="88" t="s">
        <v>1495</v>
      </c>
      <c r="G137">
        <v>1</v>
      </c>
      <c r="H137">
        <v>1</v>
      </c>
      <c r="I137">
        <v>0</v>
      </c>
      <c r="J137">
        <v>1</v>
      </c>
      <c r="K137">
        <v>1</v>
      </c>
      <c r="L137">
        <f>INDEX(MoM!B:B,MATCH(Структура!A137,MoM!K:K,0))</f>
        <v>1</v>
      </c>
    </row>
    <row r="138" spans="1:12" x14ac:dyDescent="0.45">
      <c r="A138" s="87" t="s">
        <v>474</v>
      </c>
      <c r="B138" s="88" t="str">
        <f t="shared" si="6"/>
        <v>Юбка для девочек школьного возраста, шт.</v>
      </c>
      <c r="C138" s="90" t="s">
        <v>137</v>
      </c>
      <c r="D138" s="88" t="s">
        <v>474</v>
      </c>
      <c r="E138" s="88">
        <f>INDEX(БИПЦ_НДС!$D:$D,MATCH(Структура!A138,БИПЦ_НДС!$B:$B,0))</f>
        <v>10</v>
      </c>
      <c r="F138" s="88" t="s">
        <v>1495</v>
      </c>
      <c r="G138">
        <v>1</v>
      </c>
      <c r="H138">
        <v>1</v>
      </c>
      <c r="I138">
        <v>0</v>
      </c>
      <c r="J138">
        <v>1</v>
      </c>
      <c r="K138">
        <v>1</v>
      </c>
      <c r="L138">
        <f>INDEX(MoM!B:B,MATCH(Структура!A138,MoM!K:K,0))</f>
        <v>1</v>
      </c>
    </row>
    <row r="139" spans="1:12" ht="26.25" x14ac:dyDescent="0.45">
      <c r="A139" s="87" t="s">
        <v>138</v>
      </c>
      <c r="B139" s="88" t="str">
        <f t="shared" si="6"/>
        <v>Куртка для детей дошкольного возраста с верхом из плащевых тканей утепленная, шт.</v>
      </c>
      <c r="C139" s="88" t="str">
        <f t="shared" si="7"/>
        <v>Куртка для детей дошкольного возраста с верхом из плащевых тканей утепленная, шт.</v>
      </c>
      <c r="D139" s="88" t="str">
        <f t="shared" si="8"/>
        <v>Куртка для детей дошкольного возраста с верхом из плащевых тканей утепленная, шт.</v>
      </c>
      <c r="E139" s="88">
        <f>INDEX(БИПЦ_НДС!$D:$D,MATCH(Структура!A139,БИПЦ_НДС!$B:$B,0))</f>
        <v>10</v>
      </c>
      <c r="F139" s="88" t="s">
        <v>1495</v>
      </c>
      <c r="G139">
        <v>1</v>
      </c>
      <c r="H139">
        <v>1</v>
      </c>
      <c r="I139">
        <v>0</v>
      </c>
      <c r="J139">
        <v>1</v>
      </c>
      <c r="K139">
        <v>1</v>
      </c>
      <c r="L139">
        <f>INDEX(MoM!B:B,MATCH(Структура!A139,MoM!K:K,0))</f>
        <v>1</v>
      </c>
    </row>
    <row r="140" spans="1:12" ht="26.25" x14ac:dyDescent="0.45">
      <c r="A140" s="87" t="s">
        <v>139</v>
      </c>
      <c r="B140" s="88" t="str">
        <f t="shared" si="6"/>
        <v>Комбинезон (костюм) утепленный для детей дошкольного возраста, шт.</v>
      </c>
      <c r="C140" s="88" t="str">
        <f t="shared" si="7"/>
        <v>Комбинезон (костюм) утепленный для детей дошкольного возраста, шт.</v>
      </c>
      <c r="D140" s="88" t="str">
        <f t="shared" si="8"/>
        <v>Комбинезон (костюм) утепленный для детей дошкольного возраста, шт.</v>
      </c>
      <c r="E140" s="88">
        <f>INDEX(БИПЦ_НДС!$D:$D,MATCH(Структура!A140,БИПЦ_НДС!$B:$B,0))</f>
        <v>10</v>
      </c>
      <c r="F140" s="88" t="s">
        <v>1495</v>
      </c>
      <c r="G140">
        <v>1</v>
      </c>
      <c r="H140">
        <v>1</v>
      </c>
      <c r="I140">
        <v>0</v>
      </c>
      <c r="J140">
        <v>1</v>
      </c>
      <c r="K140">
        <v>1</v>
      </c>
      <c r="L140">
        <f>INDEX(MoM!B:B,MATCH(Структура!A140,MoM!K:K,0))</f>
        <v>1</v>
      </c>
    </row>
    <row r="141" spans="1:12" ht="26.25" x14ac:dyDescent="0.45">
      <c r="A141" s="87" t="s">
        <v>140</v>
      </c>
      <c r="B141" s="88" t="str">
        <f t="shared" si="6"/>
        <v>Рубашка верхняя для мальчиков дошкольного возраста, шт.</v>
      </c>
      <c r="C141" s="88" t="str">
        <f t="shared" si="7"/>
        <v>Рубашка верхняя для мальчиков дошкольного возраста, шт.</v>
      </c>
      <c r="D141" s="88" t="str">
        <f t="shared" si="8"/>
        <v>Рубашка верхняя для мальчиков дошкольного возраста, шт.</v>
      </c>
      <c r="E141" s="88">
        <f>INDEX(БИПЦ_НДС!$D:$D,MATCH(Структура!A141,БИПЦ_НДС!$B:$B,0))</f>
        <v>10</v>
      </c>
      <c r="F141" s="88" t="s">
        <v>1495</v>
      </c>
      <c r="G141">
        <v>1</v>
      </c>
      <c r="H141">
        <v>1</v>
      </c>
      <c r="I141">
        <v>0</v>
      </c>
      <c r="J141">
        <v>1</v>
      </c>
      <c r="K141">
        <v>1</v>
      </c>
      <c r="L141">
        <f>INDEX(MoM!B:B,MATCH(Структура!A141,MoM!K:K,0))</f>
        <v>1</v>
      </c>
    </row>
    <row r="142" spans="1:12" ht="26.25" x14ac:dyDescent="0.45">
      <c r="A142" s="87" t="s">
        <v>141</v>
      </c>
      <c r="B142" s="88" t="str">
        <f t="shared" si="6"/>
        <v>Платье (сарафан) летнее для девочек дошкольного возраста, шт.</v>
      </c>
      <c r="C142" s="88" t="str">
        <f t="shared" si="7"/>
        <v>Платье (сарафан) летнее для девочек дошкольного возраста, шт.</v>
      </c>
      <c r="D142" s="88" t="str">
        <f t="shared" si="8"/>
        <v>Платье (сарафан) летнее для девочек дошкольного возраста, шт.</v>
      </c>
      <c r="E142" s="88">
        <f>INDEX(БИПЦ_НДС!$D:$D,MATCH(Структура!A142,БИПЦ_НДС!$B:$B,0))</f>
        <v>10</v>
      </c>
      <c r="F142" s="88" t="s">
        <v>1495</v>
      </c>
      <c r="G142">
        <v>1</v>
      </c>
      <c r="H142">
        <v>1</v>
      </c>
      <c r="I142">
        <v>0</v>
      </c>
      <c r="J142">
        <v>1</v>
      </c>
      <c r="K142">
        <v>1</v>
      </c>
      <c r="L142">
        <f>INDEX(MoM!B:B,MATCH(Структура!A142,MoM!K:K,0))</f>
        <v>1</v>
      </c>
    </row>
    <row r="143" spans="1:12" ht="26.25" x14ac:dyDescent="0.45">
      <c r="A143" s="87" t="s">
        <v>142</v>
      </c>
      <c r="B143" s="88" t="str">
        <f t="shared" si="6"/>
        <v>Комбинезон утепленный для детей до одного года, шт.</v>
      </c>
      <c r="C143" s="88" t="str">
        <f t="shared" si="7"/>
        <v>Комбинезон утепленный для детей до одного года, шт.</v>
      </c>
      <c r="D143" s="88" t="str">
        <f t="shared" si="8"/>
        <v>Комбинезон утепленный для детей до одного года, шт.</v>
      </c>
      <c r="E143" s="88">
        <f>INDEX(БИПЦ_НДС!$D:$D,MATCH(Структура!A143,БИПЦ_НДС!$B:$B,0))</f>
        <v>10</v>
      </c>
      <c r="F143" s="88" t="s">
        <v>1495</v>
      </c>
      <c r="G143">
        <v>1</v>
      </c>
      <c r="H143">
        <v>1</v>
      </c>
      <c r="I143">
        <v>0</v>
      </c>
      <c r="J143">
        <v>1</v>
      </c>
      <c r="K143">
        <v>1</v>
      </c>
      <c r="L143">
        <f>INDEX(MoM!B:B,MATCH(Структура!A143,MoM!K:K,0))</f>
        <v>1</v>
      </c>
    </row>
    <row r="144" spans="1:12" x14ac:dyDescent="0.45">
      <c r="A144" s="87" t="s">
        <v>143</v>
      </c>
      <c r="B144" s="88" t="str">
        <f t="shared" si="6"/>
        <v>Пеленки для новорожденных, шт.</v>
      </c>
      <c r="C144" s="88" t="str">
        <f t="shared" si="7"/>
        <v>Пеленки для новорожденных, шт.</v>
      </c>
      <c r="D144" s="88" t="str">
        <f t="shared" si="8"/>
        <v>Пеленки для новорожденных, шт.</v>
      </c>
      <c r="E144" s="88">
        <f>INDEX(БИПЦ_НДС!$D:$D,MATCH(Структура!A144,БИПЦ_НДС!$B:$B,0))</f>
        <v>10</v>
      </c>
      <c r="F144" s="88" t="s">
        <v>1495</v>
      </c>
      <c r="G144">
        <v>1</v>
      </c>
      <c r="H144">
        <v>1</v>
      </c>
      <c r="I144">
        <v>0</v>
      </c>
      <c r="J144">
        <v>1</v>
      </c>
      <c r="K144">
        <v>1</v>
      </c>
      <c r="L144">
        <f>INDEX(MoM!B:B,MATCH(Структура!A144,MoM!K:K,0))</f>
        <v>1</v>
      </c>
    </row>
    <row r="145" spans="1:12" ht="26.25" x14ac:dyDescent="0.45">
      <c r="A145" s="87" t="s">
        <v>144</v>
      </c>
      <c r="B145" s="88" t="str">
        <f t="shared" si="6"/>
        <v>Ползунки из хлопчатобумажного трикотажного полотна, шт.</v>
      </c>
      <c r="C145" s="88" t="str">
        <f t="shared" si="7"/>
        <v>Ползунки из хлопчатобумажного трикотажного полотна, шт.</v>
      </c>
      <c r="D145" s="88" t="str">
        <f t="shared" si="8"/>
        <v>Ползунки из хлопчатобумажного трикотажного полотна, шт.</v>
      </c>
      <c r="E145" s="88">
        <f>INDEX(БИПЦ_НДС!$D:$D,MATCH(Структура!A145,БИПЦ_НДС!$B:$B,0))</f>
        <v>10</v>
      </c>
      <c r="F145" s="88" t="s">
        <v>1495</v>
      </c>
      <c r="G145">
        <v>1</v>
      </c>
      <c r="H145">
        <v>1</v>
      </c>
      <c r="I145">
        <v>0</v>
      </c>
      <c r="J145">
        <v>1</v>
      </c>
      <c r="K145">
        <v>1</v>
      </c>
      <c r="L145">
        <f>INDEX(MoM!B:B,MATCH(Структура!A145,MoM!K:K,0))</f>
        <v>1</v>
      </c>
    </row>
    <row r="146" spans="1:12" ht="26.25" x14ac:dyDescent="0.45">
      <c r="A146" s="87" t="s">
        <v>145</v>
      </c>
      <c r="B146" s="88" t="str">
        <f t="shared" si="6"/>
        <v>Белье для новорожденных и детей ясельного возраста, шт.</v>
      </c>
      <c r="C146" s="88" t="str">
        <f t="shared" si="7"/>
        <v>Белье для новорожденных и детей ясельного возраста, шт.</v>
      </c>
      <c r="D146" s="88" t="str">
        <f t="shared" si="8"/>
        <v>Белье для новорожденных и детей ясельного возраста, шт.</v>
      </c>
      <c r="E146" s="88">
        <f>INDEX(БИПЦ_НДС!$D:$D,MATCH(Структура!A146,БИПЦ_НДС!$B:$B,0))</f>
        <v>10</v>
      </c>
      <c r="F146" s="88" t="s">
        <v>1495</v>
      </c>
      <c r="G146">
        <v>1</v>
      </c>
      <c r="H146">
        <v>1</v>
      </c>
      <c r="I146">
        <v>0</v>
      </c>
      <c r="J146">
        <v>1</v>
      </c>
      <c r="K146">
        <v>1</v>
      </c>
      <c r="L146">
        <f>INDEX(MoM!B:B,MATCH(Структура!A146,MoM!K:K,0))</f>
        <v>1</v>
      </c>
    </row>
    <row r="147" spans="1:12" ht="26.25" x14ac:dyDescent="0.45">
      <c r="A147" s="87" t="s">
        <v>146</v>
      </c>
      <c r="B147" s="88" t="str">
        <f t="shared" si="6"/>
        <v>Комплект постельного белья из хлопчатобумажной ткани, комплект</v>
      </c>
      <c r="C147" s="88" t="str">
        <f t="shared" si="7"/>
        <v>Комплект постельного белья из хлопчатобумажной ткани, комплект</v>
      </c>
      <c r="D147" s="88" t="str">
        <f t="shared" si="8"/>
        <v>Комплект постельного белья из хлопчатобумажной ткани, комплект</v>
      </c>
      <c r="E147" s="88">
        <f>INDEX(БИПЦ_НДС!$D:$D,MATCH(Структура!A147,БИПЦ_НДС!$B:$B,0))</f>
        <v>20</v>
      </c>
      <c r="F147" s="88" t="s">
        <v>1495</v>
      </c>
      <c r="G147">
        <v>1</v>
      </c>
      <c r="H147">
        <v>1</v>
      </c>
      <c r="I147">
        <v>0</v>
      </c>
      <c r="J147">
        <v>1</v>
      </c>
      <c r="K147">
        <v>1</v>
      </c>
      <c r="L147" s="10">
        <f>INDEX(MoM!B:B,MATCH(Структура!A147,MoM!K:K,0))</f>
        <v>0</v>
      </c>
    </row>
    <row r="148" spans="1:12" x14ac:dyDescent="0.45">
      <c r="A148" s="87" t="s">
        <v>147</v>
      </c>
      <c r="B148" s="88" t="str">
        <f t="shared" si="6"/>
        <v>Одеяло стеганое, шт.</v>
      </c>
      <c r="C148" s="88" t="str">
        <f t="shared" si="7"/>
        <v>Одеяло стеганое, шт.</v>
      </c>
      <c r="D148" s="88" t="str">
        <f t="shared" si="8"/>
        <v>Одеяло стеганое, шт.</v>
      </c>
      <c r="E148" s="88">
        <f>INDEX(БИПЦ_НДС!$D:$D,MATCH(Структура!A148,БИПЦ_НДС!$B:$B,0))</f>
        <v>20</v>
      </c>
      <c r="F148" s="88" t="s">
        <v>1495</v>
      </c>
      <c r="G148">
        <v>1</v>
      </c>
      <c r="H148">
        <v>1</v>
      </c>
      <c r="I148">
        <v>0</v>
      </c>
      <c r="J148">
        <v>1</v>
      </c>
      <c r="K148">
        <v>1</v>
      </c>
      <c r="L148">
        <f>INDEX(MoM!B:B,MATCH(Структура!A148,MoM!K:K,0))</f>
        <v>1</v>
      </c>
    </row>
    <row r="149" spans="1:12" x14ac:dyDescent="0.45">
      <c r="A149" s="87" t="s">
        <v>148</v>
      </c>
      <c r="B149" s="88" t="str">
        <f t="shared" si="6"/>
        <v>Подушка, шт.</v>
      </c>
      <c r="C149" s="88" t="str">
        <f t="shared" si="7"/>
        <v>Подушка, шт.</v>
      </c>
      <c r="D149" s="88" t="str">
        <f t="shared" si="8"/>
        <v>Подушка, шт.</v>
      </c>
      <c r="E149" s="88">
        <f>INDEX(БИПЦ_НДС!$D:$D,MATCH(Структура!A149,БИПЦ_НДС!$B:$B,0))</f>
        <v>20</v>
      </c>
      <c r="F149" s="88" t="s">
        <v>1495</v>
      </c>
      <c r="G149">
        <v>1</v>
      </c>
      <c r="H149">
        <v>1</v>
      </c>
      <c r="I149">
        <v>0</v>
      </c>
      <c r="J149">
        <v>1</v>
      </c>
      <c r="K149">
        <v>1</v>
      </c>
      <c r="L149">
        <f>INDEX(MoM!B:B,MATCH(Структура!A149,MoM!K:K,0))</f>
        <v>1</v>
      </c>
    </row>
    <row r="150" spans="1:12" x14ac:dyDescent="0.45">
      <c r="A150" s="87" t="s">
        <v>149</v>
      </c>
      <c r="B150" s="88" t="str">
        <f t="shared" si="6"/>
        <v>Джемпер мужской, шт.</v>
      </c>
      <c r="C150" s="88" t="str">
        <f t="shared" si="7"/>
        <v>Джемпер мужской, шт.</v>
      </c>
      <c r="D150" s="88" t="str">
        <f t="shared" si="8"/>
        <v>Джемпер мужской, шт.</v>
      </c>
      <c r="E150" s="88">
        <f>INDEX(БИПЦ_НДС!$D:$D,MATCH(Структура!A150,БИПЦ_НДС!$B:$B,0))</f>
        <v>20</v>
      </c>
      <c r="F150" s="88" t="s">
        <v>1495</v>
      </c>
      <c r="G150">
        <v>1</v>
      </c>
      <c r="H150">
        <v>1</v>
      </c>
      <c r="I150">
        <v>0</v>
      </c>
      <c r="J150">
        <v>1</v>
      </c>
      <c r="K150">
        <v>1</v>
      </c>
      <c r="L150">
        <f>INDEX(MoM!B:B,MATCH(Структура!A150,MoM!K:K,0))</f>
        <v>1</v>
      </c>
    </row>
    <row r="151" spans="1:12" x14ac:dyDescent="0.45">
      <c r="A151" s="87" t="s">
        <v>150</v>
      </c>
      <c r="B151" s="88" t="str">
        <f t="shared" si="6"/>
        <v>Джемпер женский, шт.</v>
      </c>
      <c r="C151" s="88" t="str">
        <f t="shared" si="7"/>
        <v>Джемпер женский, шт.</v>
      </c>
      <c r="D151" s="88" t="str">
        <f t="shared" si="8"/>
        <v>Джемпер женский, шт.</v>
      </c>
      <c r="E151" s="88">
        <f>INDEX(БИПЦ_НДС!$D:$D,MATCH(Структура!A151,БИПЦ_НДС!$B:$B,0))</f>
        <v>20</v>
      </c>
      <c r="F151" s="88" t="s">
        <v>1495</v>
      </c>
      <c r="G151">
        <v>1</v>
      </c>
      <c r="H151">
        <v>1</v>
      </c>
      <c r="I151">
        <v>0</v>
      </c>
      <c r="J151">
        <v>1</v>
      </c>
      <c r="K151">
        <v>1</v>
      </c>
      <c r="L151">
        <f>INDEX(MoM!B:B,MATCH(Структура!A151,MoM!K:K,0))</f>
        <v>1</v>
      </c>
    </row>
    <row r="152" spans="1:12" x14ac:dyDescent="0.45">
      <c r="A152" s="87" t="s">
        <v>151</v>
      </c>
      <c r="B152" s="88" t="str">
        <f t="shared" si="6"/>
        <v>Джемпер для детей школьного возраста, шт.</v>
      </c>
      <c r="C152" s="88" t="str">
        <f t="shared" si="7"/>
        <v>Джемпер для детей школьного возраста, шт.</v>
      </c>
      <c r="D152" s="88" t="str">
        <f t="shared" si="8"/>
        <v>Джемпер для детей школьного возраста, шт.</v>
      </c>
      <c r="E152" s="88">
        <f>INDEX(БИПЦ_НДС!$D:$D,MATCH(Структура!A152,БИПЦ_НДС!$B:$B,0))</f>
        <v>10</v>
      </c>
      <c r="F152" s="88" t="s">
        <v>1495</v>
      </c>
      <c r="G152">
        <v>1</v>
      </c>
      <c r="H152">
        <v>1</v>
      </c>
      <c r="I152">
        <v>0</v>
      </c>
      <c r="J152">
        <v>1</v>
      </c>
      <c r="K152">
        <v>1</v>
      </c>
      <c r="L152">
        <f>INDEX(MoM!B:B,MATCH(Структура!A152,MoM!K:K,0))</f>
        <v>1</v>
      </c>
    </row>
    <row r="153" spans="1:12" x14ac:dyDescent="0.45">
      <c r="A153" s="87" t="s">
        <v>152</v>
      </c>
      <c r="B153" s="88" t="str">
        <f t="shared" si="6"/>
        <v>Костюм спортивный для взрослых, шт.</v>
      </c>
      <c r="C153" s="88" t="str">
        <f t="shared" si="7"/>
        <v>Костюм спортивный для взрослых, шт.</v>
      </c>
      <c r="D153" s="88" t="str">
        <f t="shared" si="8"/>
        <v>Костюм спортивный для взрослых, шт.</v>
      </c>
      <c r="E153" s="88">
        <f>INDEX(БИПЦ_НДС!$D:$D,MATCH(Структура!A153,БИПЦ_НДС!$B:$B,0))</f>
        <v>20</v>
      </c>
      <c r="F153" s="88" t="s">
        <v>1495</v>
      </c>
      <c r="G153">
        <v>1</v>
      </c>
      <c r="H153">
        <v>1</v>
      </c>
      <c r="I153">
        <v>0</v>
      </c>
      <c r="J153">
        <v>1</v>
      </c>
      <c r="K153">
        <v>1</v>
      </c>
      <c r="L153">
        <f>INDEX(MoM!B:B,MATCH(Структура!A153,MoM!K:K,0))</f>
        <v>1</v>
      </c>
    </row>
    <row r="154" spans="1:12" ht="26.25" x14ac:dyDescent="0.45">
      <c r="A154" s="87" t="s">
        <v>153</v>
      </c>
      <c r="B154" s="88" t="str">
        <f t="shared" si="6"/>
        <v>Костюм спортивный для детей школьного возраста, шт.</v>
      </c>
      <c r="C154" s="88" t="str">
        <f t="shared" si="7"/>
        <v>Костюм спортивный для детей школьного возраста, шт.</v>
      </c>
      <c r="D154" s="88" t="str">
        <f t="shared" si="8"/>
        <v>Костюм спортивный для детей школьного возраста, шт.</v>
      </c>
      <c r="E154" s="88">
        <f>INDEX(БИПЦ_НДС!$D:$D,MATCH(Структура!A154,БИПЦ_НДС!$B:$B,0))</f>
        <v>10</v>
      </c>
      <c r="F154" s="88" t="s">
        <v>1495</v>
      </c>
      <c r="G154">
        <v>1</v>
      </c>
      <c r="H154">
        <v>1</v>
      </c>
      <c r="I154">
        <v>0</v>
      </c>
      <c r="J154">
        <v>1</v>
      </c>
      <c r="K154">
        <v>1</v>
      </c>
      <c r="L154">
        <f>INDEX(MoM!B:B,MATCH(Структура!A154,MoM!K:K,0))</f>
        <v>1</v>
      </c>
    </row>
    <row r="155" spans="1:12" ht="26.25" x14ac:dyDescent="0.45">
      <c r="A155" s="87" t="s">
        <v>154</v>
      </c>
      <c r="B155" s="88" t="str">
        <f t="shared" si="6"/>
        <v>Костюм трикотажный для детей ясельного возраста, шт.</v>
      </c>
      <c r="C155" s="88" t="str">
        <f t="shared" si="7"/>
        <v>Костюм трикотажный для детей ясельного возраста, шт.</v>
      </c>
      <c r="D155" s="88" t="str">
        <f t="shared" si="8"/>
        <v>Костюм трикотажный для детей ясельного возраста, шт.</v>
      </c>
      <c r="E155" s="88">
        <f>INDEX(БИПЦ_НДС!$D:$D,MATCH(Структура!A155,БИПЦ_НДС!$B:$B,0))</f>
        <v>10</v>
      </c>
      <c r="F155" s="88" t="s">
        <v>1495</v>
      </c>
      <c r="G155">
        <v>1</v>
      </c>
      <c r="H155">
        <v>1</v>
      </c>
      <c r="I155">
        <v>0</v>
      </c>
      <c r="J155">
        <v>1</v>
      </c>
      <c r="K155">
        <v>1</v>
      </c>
      <c r="L155">
        <f>INDEX(MoM!B:B,MATCH(Структура!A155,MoM!K:K,0))</f>
        <v>1</v>
      </c>
    </row>
    <row r="156" spans="1:12" x14ac:dyDescent="0.45">
      <c r="A156" s="87" t="s">
        <v>155</v>
      </c>
      <c r="B156" s="88" t="str">
        <f t="shared" si="6"/>
        <v>Трикотажный головной убор для взрослых, шт.</v>
      </c>
      <c r="C156" s="88" t="str">
        <f t="shared" si="7"/>
        <v>Трикотажный головной убор для взрослых, шт.</v>
      </c>
      <c r="D156" s="88" t="str">
        <f t="shared" si="8"/>
        <v>Трикотажный головной убор для взрослых, шт.</v>
      </c>
      <c r="E156" s="88">
        <f>INDEX(БИПЦ_НДС!$D:$D,MATCH(Структура!A156,БИПЦ_НДС!$B:$B,0))</f>
        <v>20</v>
      </c>
      <c r="F156" s="88" t="s">
        <v>1495</v>
      </c>
      <c r="G156">
        <v>1</v>
      </c>
      <c r="H156">
        <v>1</v>
      </c>
      <c r="I156">
        <v>0</v>
      </c>
      <c r="J156">
        <v>1</v>
      </c>
      <c r="K156">
        <v>1</v>
      </c>
      <c r="L156">
        <f>INDEX(MoM!B:B,MATCH(Структура!A156,MoM!K:K,0))</f>
        <v>1</v>
      </c>
    </row>
    <row r="157" spans="1:12" x14ac:dyDescent="0.45">
      <c r="A157" s="87" t="s">
        <v>156</v>
      </c>
      <c r="B157" s="88" t="str">
        <f t="shared" si="6"/>
        <v>Трикотажная шапочка детская, шт.</v>
      </c>
      <c r="C157" s="88" t="str">
        <f t="shared" si="7"/>
        <v>Трикотажная шапочка детская, шт.</v>
      </c>
      <c r="D157" s="88" t="str">
        <f t="shared" si="8"/>
        <v>Трикотажная шапочка детская, шт.</v>
      </c>
      <c r="E157" s="88">
        <f>INDEX(БИПЦ_НДС!$D:$D,MATCH(Структура!A157,БИПЦ_НДС!$B:$B,0))</f>
        <v>10</v>
      </c>
      <c r="F157" s="88" t="s">
        <v>1495</v>
      </c>
      <c r="G157">
        <v>1</v>
      </c>
      <c r="H157">
        <v>1</v>
      </c>
      <c r="I157">
        <v>0</v>
      </c>
      <c r="J157">
        <v>1</v>
      </c>
      <c r="K157">
        <v>1</v>
      </c>
      <c r="L157">
        <f>INDEX(MoM!B:B,MATCH(Структура!A157,MoM!K:K,0))</f>
        <v>1</v>
      </c>
    </row>
    <row r="158" spans="1:12" x14ac:dyDescent="0.45">
      <c r="A158" s="87" t="s">
        <v>157</v>
      </c>
      <c r="B158" s="88" t="str">
        <f t="shared" si="6"/>
        <v>Варежки (перчатки) детские, пара</v>
      </c>
      <c r="C158" s="88" t="str">
        <f t="shared" si="7"/>
        <v>Варежки (перчатки) детские, пара</v>
      </c>
      <c r="D158" s="88" t="str">
        <f t="shared" si="8"/>
        <v>Варежки (перчатки) детские, пара</v>
      </c>
      <c r="E158" s="88">
        <f>INDEX(БИПЦ_НДС!$D:$D,MATCH(Структура!A158,БИПЦ_НДС!$B:$B,0))</f>
        <v>10</v>
      </c>
      <c r="F158" s="88" t="s">
        <v>1495</v>
      </c>
      <c r="G158">
        <v>1</v>
      </c>
      <c r="H158">
        <v>1</v>
      </c>
      <c r="I158">
        <v>0</v>
      </c>
      <c r="J158">
        <v>1</v>
      </c>
      <c r="K158">
        <v>1</v>
      </c>
      <c r="L158">
        <f>INDEX(MoM!B:B,MATCH(Структура!A158,MoM!K:K,0))</f>
        <v>0</v>
      </c>
    </row>
    <row r="159" spans="1:12" x14ac:dyDescent="0.45">
      <c r="A159" s="87" t="s">
        <v>158</v>
      </c>
      <c r="B159" s="88" t="str">
        <f t="shared" si="6"/>
        <v>Перчатки трикотажные женские, пара</v>
      </c>
      <c r="C159" s="88" t="str">
        <f t="shared" si="7"/>
        <v>Перчатки трикотажные женские, пара</v>
      </c>
      <c r="D159" s="88" t="str">
        <f t="shared" si="8"/>
        <v>Перчатки трикотажные женские, пара</v>
      </c>
      <c r="E159" s="88">
        <f>INDEX(БИПЦ_НДС!$D:$D,MATCH(Структура!A159,БИПЦ_НДС!$B:$B,0))</f>
        <v>20</v>
      </c>
      <c r="F159" s="88" t="s">
        <v>1495</v>
      </c>
      <c r="G159">
        <v>1</v>
      </c>
      <c r="H159">
        <v>1</v>
      </c>
      <c r="I159">
        <v>0</v>
      </c>
      <c r="J159">
        <v>1</v>
      </c>
      <c r="K159">
        <v>1</v>
      </c>
      <c r="L159">
        <f>INDEX(MoM!B:B,MATCH(Структура!A159,MoM!K:K,0))</f>
        <v>1</v>
      </c>
    </row>
    <row r="160" spans="1:12" x14ac:dyDescent="0.45">
      <c r="A160" s="87" t="s">
        <v>159</v>
      </c>
      <c r="B160" s="88" t="str">
        <f t="shared" si="6"/>
        <v>Шарф для взрослых, шт.</v>
      </c>
      <c r="C160" s="88" t="str">
        <f t="shared" si="7"/>
        <v>Шарф для взрослых, шт.</v>
      </c>
      <c r="D160" s="88" t="str">
        <f t="shared" si="8"/>
        <v>Шарф для взрослых, шт.</v>
      </c>
      <c r="E160" s="88">
        <f>INDEX(БИПЦ_НДС!$D:$D,MATCH(Структура!A160,БИПЦ_НДС!$B:$B,0))</f>
        <v>20</v>
      </c>
      <c r="F160" s="88" t="s">
        <v>1495</v>
      </c>
      <c r="G160">
        <v>1</v>
      </c>
      <c r="H160">
        <v>1</v>
      </c>
      <c r="I160">
        <v>0</v>
      </c>
      <c r="J160">
        <v>1</v>
      </c>
      <c r="K160">
        <v>1</v>
      </c>
      <c r="L160">
        <f>INDEX(MoM!B:B,MATCH(Структура!A160,MoM!K:K,0))</f>
        <v>0</v>
      </c>
    </row>
    <row r="161" spans="1:12" x14ac:dyDescent="0.45">
      <c r="A161" s="87" t="s">
        <v>160</v>
      </c>
      <c r="B161" s="88" t="str">
        <f t="shared" si="6"/>
        <v>Майка, футболка мужская бельевая, шт.</v>
      </c>
      <c r="C161" s="88" t="str">
        <f t="shared" si="7"/>
        <v>Майка, футболка мужская бельевая, шт.</v>
      </c>
      <c r="D161" s="88" t="str">
        <f t="shared" si="8"/>
        <v>Майка, футболка мужская бельевая, шт.</v>
      </c>
      <c r="E161" s="88">
        <f>INDEX(БИПЦ_НДС!$D:$D,MATCH(Структура!A161,БИПЦ_НДС!$B:$B,0))</f>
        <v>20</v>
      </c>
      <c r="F161" s="88" t="s">
        <v>1495</v>
      </c>
      <c r="G161">
        <v>1</v>
      </c>
      <c r="H161">
        <v>1</v>
      </c>
      <c r="I161">
        <v>0</v>
      </c>
      <c r="J161">
        <v>1</v>
      </c>
      <c r="K161">
        <v>1</v>
      </c>
      <c r="L161">
        <f>INDEX(MoM!B:B,MATCH(Структура!A161,MoM!K:K,0))</f>
        <v>1</v>
      </c>
    </row>
    <row r="162" spans="1:12" x14ac:dyDescent="0.45">
      <c r="A162" s="87" t="s">
        <v>161</v>
      </c>
      <c r="B162" s="88" t="str">
        <f t="shared" si="6"/>
        <v>Трусы мужские, шт.</v>
      </c>
      <c r="C162" s="88" t="str">
        <f t="shared" si="7"/>
        <v>Трусы мужские, шт.</v>
      </c>
      <c r="D162" s="88" t="str">
        <f t="shared" si="8"/>
        <v>Трусы мужские, шт.</v>
      </c>
      <c r="E162" s="88">
        <f>INDEX(БИПЦ_НДС!$D:$D,MATCH(Структура!A162,БИПЦ_НДС!$B:$B,0))</f>
        <v>20</v>
      </c>
      <c r="F162" s="88" t="s">
        <v>1495</v>
      </c>
      <c r="G162">
        <v>1</v>
      </c>
      <c r="H162">
        <v>1</v>
      </c>
      <c r="I162">
        <v>0</v>
      </c>
      <c r="J162">
        <v>1</v>
      </c>
      <c r="K162">
        <v>1</v>
      </c>
      <c r="L162">
        <f>INDEX(MoM!B:B,MATCH(Структура!A162,MoM!K:K,0))</f>
        <v>1</v>
      </c>
    </row>
    <row r="163" spans="1:12" x14ac:dyDescent="0.45">
      <c r="A163" s="87" t="s">
        <v>162</v>
      </c>
      <c r="B163" s="88" t="str">
        <f t="shared" si="6"/>
        <v>Майка, футболка женская бельевая, шт.</v>
      </c>
      <c r="C163" s="88" t="str">
        <f t="shared" si="7"/>
        <v>Майка, футболка женская бельевая, шт.</v>
      </c>
      <c r="D163" s="88" t="str">
        <f t="shared" si="8"/>
        <v>Майка, футболка женская бельевая, шт.</v>
      </c>
      <c r="E163" s="88">
        <f>INDEX(БИПЦ_НДС!$D:$D,MATCH(Структура!A163,БИПЦ_НДС!$B:$B,0))</f>
        <v>20</v>
      </c>
      <c r="F163" s="88" t="s">
        <v>1495</v>
      </c>
      <c r="G163">
        <v>1</v>
      </c>
      <c r="H163">
        <v>1</v>
      </c>
      <c r="I163">
        <v>0</v>
      </c>
      <c r="J163">
        <v>1</v>
      </c>
      <c r="K163">
        <v>1</v>
      </c>
      <c r="L163">
        <f>INDEX(MoM!B:B,MATCH(Структура!A163,MoM!K:K,0))</f>
        <v>1</v>
      </c>
    </row>
    <row r="164" spans="1:12" x14ac:dyDescent="0.45">
      <c r="A164" s="87" t="s">
        <v>163</v>
      </c>
      <c r="B164" s="88" t="str">
        <f t="shared" si="6"/>
        <v>Трусы женские, шт.</v>
      </c>
      <c r="C164" s="88" t="str">
        <f t="shared" si="7"/>
        <v>Трусы женские, шт.</v>
      </c>
      <c r="D164" s="88" t="str">
        <f t="shared" si="8"/>
        <v>Трусы женские, шт.</v>
      </c>
      <c r="E164" s="88">
        <f>INDEX(БИПЦ_НДС!$D:$D,MATCH(Структура!A164,БИПЦ_НДС!$B:$B,0))</f>
        <v>20</v>
      </c>
      <c r="F164" s="88" t="s">
        <v>1495</v>
      </c>
      <c r="G164">
        <v>1</v>
      </c>
      <c r="H164">
        <v>1</v>
      </c>
      <c r="I164">
        <v>0</v>
      </c>
      <c r="J164">
        <v>1</v>
      </c>
      <c r="K164">
        <v>1</v>
      </c>
      <c r="L164">
        <f>INDEX(MoM!B:B,MATCH(Структура!A164,MoM!K:K,0))</f>
        <v>1</v>
      </c>
    </row>
    <row r="165" spans="1:12" x14ac:dyDescent="0.45">
      <c r="A165" s="87" t="s">
        <v>164</v>
      </c>
      <c r="B165" s="88" t="str">
        <f t="shared" si="6"/>
        <v>Футболка детская, шт.</v>
      </c>
      <c r="C165" s="88" t="str">
        <f t="shared" si="7"/>
        <v>Футболка детская, шт.</v>
      </c>
      <c r="D165" s="88" t="str">
        <f t="shared" si="8"/>
        <v>Футболка детская, шт.</v>
      </c>
      <c r="E165" s="88">
        <f>INDEX(БИПЦ_НДС!$D:$D,MATCH(Структура!A165,БИПЦ_НДС!$B:$B,0))</f>
        <v>10</v>
      </c>
      <c r="F165" s="88" t="s">
        <v>1495</v>
      </c>
      <c r="G165">
        <v>1</v>
      </c>
      <c r="H165">
        <v>1</v>
      </c>
      <c r="I165">
        <v>0</v>
      </c>
      <c r="J165">
        <v>1</v>
      </c>
      <c r="K165">
        <v>1</v>
      </c>
      <c r="L165">
        <f>INDEX(MoM!B:B,MATCH(Структура!A165,MoM!K:K,0))</f>
        <v>1</v>
      </c>
    </row>
    <row r="166" spans="1:12" x14ac:dyDescent="0.45">
      <c r="A166" s="87" t="s">
        <v>165</v>
      </c>
      <c r="B166" s="88" t="str">
        <f t="shared" si="6"/>
        <v>Трусы детские, шт.</v>
      </c>
      <c r="C166" s="88" t="str">
        <f t="shared" si="7"/>
        <v>Трусы детские, шт.</v>
      </c>
      <c r="D166" s="88" t="str">
        <f t="shared" si="8"/>
        <v>Трусы детские, шт.</v>
      </c>
      <c r="E166" s="88">
        <f>INDEX(БИПЦ_НДС!$D:$D,MATCH(Структура!A166,БИПЦ_НДС!$B:$B,0))</f>
        <v>10</v>
      </c>
      <c r="F166" s="88" t="s">
        <v>1495</v>
      </c>
      <c r="G166">
        <v>1</v>
      </c>
      <c r="H166">
        <v>1</v>
      </c>
      <c r="I166">
        <v>0</v>
      </c>
      <c r="J166">
        <v>1</v>
      </c>
      <c r="K166">
        <v>1</v>
      </c>
      <c r="L166">
        <f>INDEX(MoM!B:B,MATCH(Структура!A166,MoM!K:K,0))</f>
        <v>1</v>
      </c>
    </row>
    <row r="167" spans="1:12" x14ac:dyDescent="0.45">
      <c r="A167" s="87" t="s">
        <v>166</v>
      </c>
      <c r="B167" s="88" t="str">
        <f t="shared" si="6"/>
        <v>Носки мужские, пара</v>
      </c>
      <c r="C167" s="88" t="str">
        <f t="shared" si="7"/>
        <v>Носки мужские, пара</v>
      </c>
      <c r="D167" s="88" t="str">
        <f t="shared" si="8"/>
        <v>Носки мужские, пара</v>
      </c>
      <c r="E167" s="88">
        <f>INDEX(БИПЦ_НДС!$D:$D,MATCH(Структура!A167,БИПЦ_НДС!$B:$B,0))</f>
        <v>20</v>
      </c>
      <c r="F167" s="88" t="s">
        <v>1495</v>
      </c>
      <c r="G167">
        <v>1</v>
      </c>
      <c r="H167">
        <v>1</v>
      </c>
      <c r="I167">
        <v>0</v>
      </c>
      <c r="J167">
        <v>1</v>
      </c>
      <c r="K167">
        <v>1</v>
      </c>
      <c r="L167">
        <f>INDEX(MoM!B:B,MATCH(Структура!A167,MoM!K:K,0))</f>
        <v>1</v>
      </c>
    </row>
    <row r="168" spans="1:12" x14ac:dyDescent="0.45">
      <c r="A168" s="87" t="s">
        <v>167</v>
      </c>
      <c r="B168" s="88" t="str">
        <f t="shared" si="6"/>
        <v>Носки, гольфы женские, пара</v>
      </c>
      <c r="C168" s="88" t="str">
        <f t="shared" si="7"/>
        <v>Носки, гольфы женские, пара</v>
      </c>
      <c r="D168" s="88" t="str">
        <f t="shared" si="8"/>
        <v>Носки, гольфы женские, пара</v>
      </c>
      <c r="E168" s="88">
        <f>INDEX(БИПЦ_НДС!$D:$D,MATCH(Структура!A168,БИПЦ_НДС!$B:$B,0))</f>
        <v>20</v>
      </c>
      <c r="F168" s="88" t="s">
        <v>1495</v>
      </c>
      <c r="G168">
        <v>1</v>
      </c>
      <c r="H168">
        <v>1</v>
      </c>
      <c r="I168">
        <v>0</v>
      </c>
      <c r="J168">
        <v>1</v>
      </c>
      <c r="K168">
        <v>1</v>
      </c>
      <c r="L168">
        <f>INDEX(MoM!B:B,MATCH(Структура!A168,MoM!K:K,0))</f>
        <v>0</v>
      </c>
    </row>
    <row r="169" spans="1:12" x14ac:dyDescent="0.45">
      <c r="A169" s="87" t="s">
        <v>168</v>
      </c>
      <c r="B169" s="88" t="str">
        <f t="shared" si="6"/>
        <v>Колготки женские эластичные, шт.</v>
      </c>
      <c r="C169" s="88" t="str">
        <f t="shared" si="7"/>
        <v>Колготки женские эластичные, шт.</v>
      </c>
      <c r="D169" s="88" t="str">
        <f t="shared" si="8"/>
        <v>Колготки женские эластичные, шт.</v>
      </c>
      <c r="E169" s="88">
        <f>INDEX(БИПЦ_НДС!$D:$D,MATCH(Структура!A169,БИПЦ_НДС!$B:$B,0))</f>
        <v>20</v>
      </c>
      <c r="F169" s="88" t="s">
        <v>1495</v>
      </c>
      <c r="G169">
        <v>1</v>
      </c>
      <c r="H169">
        <v>1</v>
      </c>
      <c r="I169">
        <v>0</v>
      </c>
      <c r="J169">
        <v>1</v>
      </c>
      <c r="K169">
        <v>1</v>
      </c>
      <c r="L169">
        <f>INDEX(MoM!B:B,MATCH(Структура!A169,MoM!K:K,0))</f>
        <v>0</v>
      </c>
    </row>
    <row r="170" spans="1:12" x14ac:dyDescent="0.45">
      <c r="A170" s="87" t="s">
        <v>169</v>
      </c>
      <c r="B170" s="88" t="str">
        <f t="shared" si="6"/>
        <v>Колготки детские, шт.</v>
      </c>
      <c r="C170" s="88" t="str">
        <f t="shared" si="7"/>
        <v>Колготки детские, шт.</v>
      </c>
      <c r="D170" s="88" t="str">
        <f t="shared" si="8"/>
        <v>Колготки детские, шт.</v>
      </c>
      <c r="E170" s="88">
        <f>INDEX(БИПЦ_НДС!$D:$D,MATCH(Структура!A170,БИПЦ_НДС!$B:$B,0))</f>
        <v>10</v>
      </c>
      <c r="F170" s="88" t="s">
        <v>1495</v>
      </c>
      <c r="G170">
        <v>1</v>
      </c>
      <c r="H170">
        <v>1</v>
      </c>
      <c r="I170">
        <v>0</v>
      </c>
      <c r="J170">
        <v>1</v>
      </c>
      <c r="K170">
        <v>1</v>
      </c>
      <c r="L170">
        <f>INDEX(MoM!B:B,MATCH(Структура!A170,MoM!K:K,0))</f>
        <v>1</v>
      </c>
    </row>
    <row r="171" spans="1:12" x14ac:dyDescent="0.45">
      <c r="A171" s="87" t="s">
        <v>170</v>
      </c>
      <c r="B171" s="88" t="str">
        <f t="shared" si="6"/>
        <v>Носки, гольфы детские, пара</v>
      </c>
      <c r="C171" s="88" t="str">
        <f t="shared" si="7"/>
        <v>Носки, гольфы детские, пара</v>
      </c>
      <c r="D171" s="88" t="str">
        <f t="shared" si="8"/>
        <v>Носки, гольфы детские, пара</v>
      </c>
      <c r="E171" s="88">
        <f>INDEX(БИПЦ_НДС!$D:$D,MATCH(Структура!A171,БИПЦ_НДС!$B:$B,0))</f>
        <v>10</v>
      </c>
      <c r="F171" s="88" t="s">
        <v>1495</v>
      </c>
      <c r="G171">
        <v>1</v>
      </c>
      <c r="H171">
        <v>1</v>
      </c>
      <c r="I171">
        <v>0</v>
      </c>
      <c r="J171">
        <v>1</v>
      </c>
      <c r="K171">
        <v>1</v>
      </c>
      <c r="L171">
        <f>INDEX(MoM!B:B,MATCH(Структура!A171,MoM!K:K,0))</f>
        <v>1</v>
      </c>
    </row>
    <row r="172" spans="1:12" ht="26.25" x14ac:dyDescent="0.45">
      <c r="A172" s="87" t="s">
        <v>171</v>
      </c>
      <c r="B172" s="88" t="str">
        <f t="shared" si="6"/>
        <v>Полуботинки, туфли мужские с верхом из натуральной кожи, пара</v>
      </c>
      <c r="C172" s="88" t="str">
        <f t="shared" si="7"/>
        <v>Полуботинки, туфли мужские с верхом из натуральной кожи, пара</v>
      </c>
      <c r="D172" s="88" t="str">
        <f t="shared" si="8"/>
        <v>Полуботинки, туфли мужские с верхом из натуральной кожи, пара</v>
      </c>
      <c r="E172" s="88">
        <f>INDEX(БИПЦ_НДС!$D:$D,MATCH(Структура!A172,БИПЦ_НДС!$B:$B,0))</f>
        <v>20</v>
      </c>
      <c r="F172" s="88" t="s">
        <v>1495</v>
      </c>
      <c r="G172">
        <v>1</v>
      </c>
      <c r="H172">
        <v>1</v>
      </c>
      <c r="I172">
        <v>0</v>
      </c>
      <c r="J172">
        <v>1</v>
      </c>
      <c r="K172">
        <v>1</v>
      </c>
      <c r="L172">
        <f>INDEX(MoM!B:B,MATCH(Структура!A172,MoM!K:K,0))</f>
        <v>1</v>
      </c>
    </row>
    <row r="173" spans="1:12" ht="26.25" x14ac:dyDescent="0.45">
      <c r="A173" s="87" t="s">
        <v>172</v>
      </c>
      <c r="B173" s="88" t="str">
        <f t="shared" si="6"/>
        <v>Полуботинки мужские с верхом из искусственной кожи, пара</v>
      </c>
      <c r="C173" s="88" t="str">
        <f t="shared" si="7"/>
        <v>Полуботинки мужские с верхом из искусственной кожи, пара</v>
      </c>
      <c r="D173" s="88" t="str">
        <f t="shared" si="8"/>
        <v>Полуботинки мужские с верхом из искусственной кожи, пара</v>
      </c>
      <c r="E173" s="88">
        <f>INDEX(БИПЦ_НДС!$D:$D,MATCH(Структура!A173,БИПЦ_НДС!$B:$B,0))</f>
        <v>20</v>
      </c>
      <c r="F173" s="88" t="s">
        <v>1495</v>
      </c>
      <c r="G173">
        <v>1</v>
      </c>
      <c r="H173">
        <v>1</v>
      </c>
      <c r="I173">
        <v>0</v>
      </c>
      <c r="J173">
        <v>1</v>
      </c>
      <c r="K173">
        <v>1</v>
      </c>
      <c r="L173">
        <f>INDEX(MoM!B:B,MATCH(Структура!A173,MoM!K:K,0))</f>
        <v>1</v>
      </c>
    </row>
    <row r="174" spans="1:12" ht="26.25" x14ac:dyDescent="0.45">
      <c r="A174" s="87" t="s">
        <v>173</v>
      </c>
      <c r="B174" s="88" t="str">
        <f t="shared" si="6"/>
        <v>Сапоги женские демисезонные с верхом из натуральной кожи, пара</v>
      </c>
      <c r="C174" s="88" t="str">
        <f t="shared" si="7"/>
        <v>Сапоги женские демисезонные с верхом из натуральной кожи, пара</v>
      </c>
      <c r="D174" s="88" t="str">
        <f t="shared" si="8"/>
        <v>Сапоги женские демисезонные с верхом из натуральной кожи, пара</v>
      </c>
      <c r="E174" s="88">
        <f>INDEX(БИПЦ_НДС!$D:$D,MATCH(Структура!A174,БИПЦ_НДС!$B:$B,0))</f>
        <v>20</v>
      </c>
      <c r="F174" s="88" t="s">
        <v>1495</v>
      </c>
      <c r="G174">
        <v>1</v>
      </c>
      <c r="H174">
        <v>1</v>
      </c>
      <c r="I174">
        <v>0</v>
      </c>
      <c r="J174">
        <v>1</v>
      </c>
      <c r="K174">
        <v>1</v>
      </c>
      <c r="L174" s="10">
        <f>INDEX(MoM!B:B,MATCH(Структура!A174,MoM!K:K,0))</f>
        <v>0</v>
      </c>
    </row>
    <row r="175" spans="1:12" x14ac:dyDescent="0.45">
      <c r="A175" s="87" t="s">
        <v>174</v>
      </c>
      <c r="B175" s="88" t="str">
        <f t="shared" si="6"/>
        <v>Туфли женские закрытые, пара</v>
      </c>
      <c r="C175" s="88" t="str">
        <f t="shared" si="7"/>
        <v>Туфли женские закрытые, пара</v>
      </c>
      <c r="D175" s="88" t="str">
        <f t="shared" si="8"/>
        <v>Туфли женские закрытые, пара</v>
      </c>
      <c r="E175" s="88">
        <f>INDEX(БИПЦ_НДС!$D:$D,MATCH(Структура!A175,БИПЦ_НДС!$B:$B,0))</f>
        <v>20</v>
      </c>
      <c r="F175" s="88" t="s">
        <v>1495</v>
      </c>
      <c r="G175">
        <v>1</v>
      </c>
      <c r="H175">
        <v>1</v>
      </c>
      <c r="I175">
        <v>0</v>
      </c>
      <c r="J175">
        <v>1</v>
      </c>
      <c r="K175">
        <v>1</v>
      </c>
      <c r="L175">
        <f>INDEX(MoM!B:B,MATCH(Структура!A175,MoM!K:K,0))</f>
        <v>1</v>
      </c>
    </row>
    <row r="176" spans="1:12" x14ac:dyDescent="0.45">
      <c r="A176" s="87" t="s">
        <v>175</v>
      </c>
      <c r="B176" s="88" t="str">
        <f t="shared" si="6"/>
        <v>Туфли женские летние, босоножки, пара</v>
      </c>
      <c r="C176" s="88" t="str">
        <f t="shared" si="7"/>
        <v>Туфли женские летние, босоножки, пара</v>
      </c>
      <c r="D176" s="88" t="str">
        <f t="shared" si="8"/>
        <v>Туфли женские летние, босоножки, пара</v>
      </c>
      <c r="E176" s="88">
        <f>INDEX(БИПЦ_НДС!$D:$D,MATCH(Структура!A176,БИПЦ_НДС!$B:$B,0))</f>
        <v>20</v>
      </c>
      <c r="F176" s="88" t="s">
        <v>1495</v>
      </c>
      <c r="G176">
        <v>1</v>
      </c>
      <c r="H176">
        <v>1</v>
      </c>
      <c r="I176">
        <v>0</v>
      </c>
      <c r="J176">
        <v>1</v>
      </c>
      <c r="K176">
        <v>1</v>
      </c>
      <c r="L176">
        <f>INDEX(MoM!B:B,MATCH(Структура!A176,MoM!K:K,0))</f>
        <v>1</v>
      </c>
    </row>
    <row r="177" spans="1:12" ht="26.25" x14ac:dyDescent="0.45">
      <c r="A177" s="87" t="s">
        <v>176</v>
      </c>
      <c r="B177" s="88" t="str">
        <f t="shared" si="6"/>
        <v>Туфли женские модельные с верхом из натуральной кожи, пара</v>
      </c>
      <c r="C177" s="88" t="str">
        <f t="shared" si="7"/>
        <v>Туфли женские модельные с верхом из натуральной кожи, пара</v>
      </c>
      <c r="D177" s="88" t="str">
        <f t="shared" si="8"/>
        <v>Туфли женские модельные с верхом из натуральной кожи, пара</v>
      </c>
      <c r="E177" s="88">
        <f>INDEX(БИПЦ_НДС!$D:$D,MATCH(Структура!A177,БИПЦ_НДС!$B:$B,0))</f>
        <v>20</v>
      </c>
      <c r="F177" s="88" t="s">
        <v>1495</v>
      </c>
      <c r="G177">
        <v>1</v>
      </c>
      <c r="H177">
        <v>1</v>
      </c>
      <c r="I177">
        <v>0</v>
      </c>
      <c r="J177">
        <v>1</v>
      </c>
      <c r="K177">
        <v>1</v>
      </c>
      <c r="L177">
        <f>INDEX(MoM!B:B,MATCH(Структура!A177,MoM!K:K,0))</f>
        <v>1</v>
      </c>
    </row>
    <row r="178" spans="1:12" ht="26.25" x14ac:dyDescent="0.45">
      <c r="A178" s="87" t="s">
        <v>177</v>
      </c>
      <c r="B178" s="88" t="str">
        <f t="shared" si="6"/>
        <v>Ботинки, полуботинки для детей школьного возраста, пара</v>
      </c>
      <c r="C178" s="88" t="str">
        <f t="shared" si="7"/>
        <v>Ботинки, полуботинки для детей школьного возраста, пара</v>
      </c>
      <c r="D178" s="88" t="str">
        <f t="shared" si="8"/>
        <v>Ботинки, полуботинки для детей школьного возраста, пара</v>
      </c>
      <c r="E178" s="88">
        <f>INDEX(БИПЦ_НДС!$D:$D,MATCH(Структура!A178,БИПЦ_НДС!$B:$B,0))</f>
        <v>10</v>
      </c>
      <c r="F178" s="88" t="s">
        <v>1495</v>
      </c>
      <c r="G178">
        <v>1</v>
      </c>
      <c r="H178">
        <v>1</v>
      </c>
      <c r="I178">
        <v>0</v>
      </c>
      <c r="J178">
        <v>1</v>
      </c>
      <c r="K178">
        <v>1</v>
      </c>
      <c r="L178">
        <f>INDEX(MoM!B:B,MATCH(Структура!A178,MoM!K:K,0))</f>
        <v>1</v>
      </c>
    </row>
    <row r="179" spans="1:12" ht="26.25" x14ac:dyDescent="0.45">
      <c r="A179" s="87" t="s">
        <v>178</v>
      </c>
      <c r="B179" s="88" t="str">
        <f t="shared" si="6"/>
        <v>Ботинки, полуботинки для детей дошкольного возраста, пара</v>
      </c>
      <c r="C179" s="88" t="str">
        <f t="shared" si="7"/>
        <v>Ботинки, полуботинки для детей дошкольного возраста, пара</v>
      </c>
      <c r="D179" s="88" t="str">
        <f t="shared" si="8"/>
        <v>Ботинки, полуботинки для детей дошкольного возраста, пара</v>
      </c>
      <c r="E179" s="88">
        <f>INDEX(БИПЦ_НДС!$D:$D,MATCH(Структура!A179,БИПЦ_НДС!$B:$B,0))</f>
        <v>10</v>
      </c>
      <c r="F179" s="88" t="s">
        <v>1495</v>
      </c>
      <c r="G179">
        <v>1</v>
      </c>
      <c r="H179">
        <v>1</v>
      </c>
      <c r="I179">
        <v>0</v>
      </c>
      <c r="J179">
        <v>1</v>
      </c>
      <c r="K179">
        <v>1</v>
      </c>
      <c r="L179">
        <f>INDEX(MoM!B:B,MATCH(Структура!A179,MoM!K:K,0))</f>
        <v>1</v>
      </c>
    </row>
    <row r="180" spans="1:12" x14ac:dyDescent="0.45">
      <c r="A180" s="87" t="s">
        <v>179</v>
      </c>
      <c r="B180" s="88" t="str">
        <f t="shared" si="6"/>
        <v>Туфли детские летние (сандалеты), пара</v>
      </c>
      <c r="C180" s="88" t="str">
        <f t="shared" si="7"/>
        <v>Туфли детские летние (сандалеты), пара</v>
      </c>
      <c r="D180" s="88" t="str">
        <f t="shared" si="8"/>
        <v>Туфли детские летние (сандалеты), пара</v>
      </c>
      <c r="E180" s="88">
        <f>INDEX(БИПЦ_НДС!$D:$D,MATCH(Структура!A180,БИПЦ_НДС!$B:$B,0))</f>
        <v>10</v>
      </c>
      <c r="F180" s="88" t="s">
        <v>1495</v>
      </c>
      <c r="G180">
        <v>1</v>
      </c>
      <c r="H180">
        <v>1</v>
      </c>
      <c r="I180">
        <v>0</v>
      </c>
      <c r="J180">
        <v>1</v>
      </c>
      <c r="K180">
        <v>1</v>
      </c>
      <c r="L180">
        <f>INDEX(MoM!B:B,MATCH(Структура!A180,MoM!K:K,0))</f>
        <v>1</v>
      </c>
    </row>
    <row r="181" spans="1:12" x14ac:dyDescent="0.45">
      <c r="A181" s="87" t="s">
        <v>180</v>
      </c>
      <c r="B181" s="88" t="str">
        <f t="shared" si="6"/>
        <v>Кроссовые туфли для детей, пара</v>
      </c>
      <c r="C181" s="88" t="str">
        <f t="shared" si="7"/>
        <v>Кроссовые туфли для детей, пара</v>
      </c>
      <c r="D181" s="88" t="str">
        <f t="shared" si="8"/>
        <v>Кроссовые туфли для детей, пара</v>
      </c>
      <c r="E181" s="88">
        <f>INDEX(БИПЦ_НДС!$D:$D,MATCH(Структура!A181,БИПЦ_НДС!$B:$B,0))</f>
        <v>10</v>
      </c>
      <c r="F181" s="88" t="s">
        <v>1495</v>
      </c>
      <c r="G181">
        <v>1</v>
      </c>
      <c r="H181">
        <v>1</v>
      </c>
      <c r="I181">
        <v>0</v>
      </c>
      <c r="J181">
        <v>1</v>
      </c>
      <c r="K181">
        <v>1</v>
      </c>
      <c r="L181" s="10">
        <f>INDEX(MoM!B:B,MATCH(Структура!A181,MoM!K:K,0))</f>
        <v>0</v>
      </c>
    </row>
    <row r="182" spans="1:12" ht="26.25" x14ac:dyDescent="0.45">
      <c r="A182" s="87" t="s">
        <v>181</v>
      </c>
      <c r="B182" s="88" t="str">
        <f t="shared" si="6"/>
        <v>Обувь домашняя с текстильным верхом для взрослых, пара</v>
      </c>
      <c r="C182" s="88" t="str">
        <f t="shared" si="7"/>
        <v>Обувь домашняя с текстильным верхом для взрослых, пара</v>
      </c>
      <c r="D182" s="88" t="str">
        <f t="shared" si="8"/>
        <v>Обувь домашняя с текстильным верхом для взрослых, пара</v>
      </c>
      <c r="E182" s="88">
        <f>INDEX(БИПЦ_НДС!$D:$D,MATCH(Структура!A182,БИПЦ_НДС!$B:$B,0))</f>
        <v>20</v>
      </c>
      <c r="F182" s="88" t="s">
        <v>1495</v>
      </c>
      <c r="G182">
        <v>1</v>
      </c>
      <c r="H182">
        <v>1</v>
      </c>
      <c r="I182">
        <v>0</v>
      </c>
      <c r="J182">
        <v>1</v>
      </c>
      <c r="K182">
        <v>1</v>
      </c>
      <c r="L182">
        <f>INDEX(MoM!B:B,MATCH(Структура!A182,MoM!K:K,0))</f>
        <v>1</v>
      </c>
    </row>
    <row r="183" spans="1:12" ht="26.25" x14ac:dyDescent="0.45">
      <c r="A183" s="87" t="s">
        <v>182</v>
      </c>
      <c r="B183" s="88" t="str">
        <f t="shared" si="6"/>
        <v>Обувь домашняя с текстильным верхом для детей, пара</v>
      </c>
      <c r="C183" s="88" t="str">
        <f t="shared" si="7"/>
        <v>Обувь домашняя с текстильным верхом для детей, пара</v>
      </c>
      <c r="D183" s="88" t="str">
        <f t="shared" si="8"/>
        <v>Обувь домашняя с текстильным верхом для детей, пара</v>
      </c>
      <c r="E183" s="88">
        <f>INDEX(БИПЦ_НДС!$D:$D,MATCH(Структура!A183,БИПЦ_НДС!$B:$B,0))</f>
        <v>10</v>
      </c>
      <c r="F183" s="88" t="s">
        <v>1495</v>
      </c>
      <c r="G183">
        <v>1</v>
      </c>
      <c r="H183">
        <v>1</v>
      </c>
      <c r="I183">
        <v>0</v>
      </c>
      <c r="J183">
        <v>1</v>
      </c>
      <c r="K183">
        <v>1</v>
      </c>
      <c r="L183">
        <f>INDEX(MoM!B:B,MATCH(Структура!A183,MoM!K:K,0))</f>
        <v>1</v>
      </c>
    </row>
    <row r="184" spans="1:12" x14ac:dyDescent="0.45">
      <c r="A184" s="87" t="s">
        <v>183</v>
      </c>
      <c r="B184" s="88" t="str">
        <f t="shared" si="6"/>
        <v>Кроссовые туфли для взрослых, пара</v>
      </c>
      <c r="C184" s="88" t="str">
        <f t="shared" si="7"/>
        <v>Кроссовые туфли для взрослых, пара</v>
      </c>
      <c r="D184" s="88" t="str">
        <f t="shared" si="8"/>
        <v>Кроссовые туфли для взрослых, пара</v>
      </c>
      <c r="E184" s="88">
        <f>INDEX(БИПЦ_НДС!$D:$D,MATCH(Структура!A184,БИПЦ_НДС!$B:$B,0))</f>
        <v>20</v>
      </c>
      <c r="F184" s="88" t="s">
        <v>1495</v>
      </c>
      <c r="G184">
        <v>1</v>
      </c>
      <c r="H184">
        <v>1</v>
      </c>
      <c r="I184">
        <v>0</v>
      </c>
      <c r="J184">
        <v>1</v>
      </c>
      <c r="K184">
        <v>1</v>
      </c>
      <c r="L184">
        <f>INDEX(MoM!B:B,MATCH(Структура!A184,MoM!K:K,0))</f>
        <v>1</v>
      </c>
    </row>
    <row r="185" spans="1:12" x14ac:dyDescent="0.45">
      <c r="A185" s="87" t="s">
        <v>184</v>
      </c>
      <c r="B185" s="88" t="str">
        <f t="shared" si="6"/>
        <v>Сапоги цельнорезиновые для детей, пара</v>
      </c>
      <c r="C185" s="88" t="str">
        <f t="shared" si="7"/>
        <v>Сапоги цельнорезиновые для детей, пара</v>
      </c>
      <c r="D185" s="88" t="str">
        <f t="shared" si="8"/>
        <v>Сапоги цельнорезиновые для детей, пара</v>
      </c>
      <c r="E185" s="88">
        <f>INDEX(БИПЦ_НДС!$D:$D,MATCH(Структура!A185,БИПЦ_НДС!$B:$B,0))</f>
        <v>10</v>
      </c>
      <c r="F185" s="88" t="s">
        <v>1495</v>
      </c>
      <c r="G185">
        <v>1</v>
      </c>
      <c r="H185">
        <v>1</v>
      </c>
      <c r="I185">
        <v>0</v>
      </c>
      <c r="J185">
        <v>1</v>
      </c>
      <c r="K185">
        <v>1</v>
      </c>
      <c r="L185">
        <f>INDEX(MoM!B:B,MATCH(Структура!A185,MoM!K:K,0))</f>
        <v>1</v>
      </c>
    </row>
    <row r="186" spans="1:12" x14ac:dyDescent="0.45">
      <c r="A186" s="87" t="s">
        <v>185</v>
      </c>
      <c r="B186" s="88" t="str">
        <f t="shared" si="6"/>
        <v>Сапоги цельнорезиновые для взрослых, пара</v>
      </c>
      <c r="C186" s="88" t="str">
        <f t="shared" si="7"/>
        <v>Сапоги цельнорезиновые для взрослых, пара</v>
      </c>
      <c r="D186" s="88" t="str">
        <f t="shared" si="8"/>
        <v>Сапоги цельнорезиновые для взрослых, пара</v>
      </c>
      <c r="E186" s="88">
        <f>INDEX(БИПЦ_НДС!$D:$D,MATCH(Структура!A186,БИПЦ_НДС!$B:$B,0))</f>
        <v>20</v>
      </c>
      <c r="F186" s="88" t="s">
        <v>1495</v>
      </c>
      <c r="G186">
        <v>1</v>
      </c>
      <c r="H186">
        <v>1</v>
      </c>
      <c r="I186">
        <v>0</v>
      </c>
      <c r="J186">
        <v>1</v>
      </c>
      <c r="K186">
        <v>1</v>
      </c>
      <c r="L186">
        <f>INDEX(MoM!B:B,MATCH(Структура!A186,MoM!K:K,0))</f>
        <v>1</v>
      </c>
    </row>
    <row r="187" spans="1:12" x14ac:dyDescent="0.45">
      <c r="A187" s="87" t="s">
        <v>186</v>
      </c>
      <c r="B187" s="88" t="str">
        <f t="shared" si="6"/>
        <v>Мыло хозяйственное, 200 г</v>
      </c>
      <c r="C187" s="88" t="str">
        <f t="shared" si="7"/>
        <v>Мыло хозяйственное, 200 г</v>
      </c>
      <c r="D187" s="88" t="str">
        <f t="shared" si="8"/>
        <v>Мыло хозяйственное, 200 г</v>
      </c>
      <c r="E187" s="88">
        <f>INDEX(БИПЦ_НДС!$D:$D,MATCH(Структура!A187,БИПЦ_НДС!$B:$B,0))</f>
        <v>20</v>
      </c>
      <c r="F187" s="88" t="s">
        <v>1495</v>
      </c>
      <c r="G187">
        <v>1</v>
      </c>
      <c r="H187">
        <v>1</v>
      </c>
      <c r="I187">
        <v>0</v>
      </c>
      <c r="J187">
        <v>1</v>
      </c>
      <c r="K187">
        <v>1</v>
      </c>
      <c r="L187">
        <f>INDEX(MoM!B:B,MATCH(Структура!A187,MoM!K:K,0))</f>
        <v>1</v>
      </c>
    </row>
    <row r="188" spans="1:12" x14ac:dyDescent="0.45">
      <c r="A188" s="87" t="s">
        <v>187</v>
      </c>
      <c r="B188" s="88" t="str">
        <f t="shared" si="6"/>
        <v>Порошок стиральный, кг</v>
      </c>
      <c r="C188" s="88" t="str">
        <f t="shared" si="7"/>
        <v>Порошок стиральный, кг</v>
      </c>
      <c r="D188" s="88" t="str">
        <f t="shared" si="8"/>
        <v>Порошок стиральный, кг</v>
      </c>
      <c r="E188" s="88">
        <f>INDEX(БИПЦ_НДС!$D:$D,MATCH(Структура!A188,БИПЦ_НДС!$B:$B,0))</f>
        <v>20</v>
      </c>
      <c r="F188" s="88" t="s">
        <v>1495</v>
      </c>
      <c r="G188">
        <v>1</v>
      </c>
      <c r="H188">
        <v>1</v>
      </c>
      <c r="I188">
        <v>0</v>
      </c>
      <c r="J188">
        <v>1</v>
      </c>
      <c r="K188">
        <v>1</v>
      </c>
      <c r="L188">
        <f>INDEX(MoM!B:B,MATCH(Структура!A188,MoM!K:K,0))</f>
        <v>1</v>
      </c>
    </row>
    <row r="189" spans="1:12" x14ac:dyDescent="0.45">
      <c r="A189" s="87" t="s">
        <v>188</v>
      </c>
      <c r="B189" s="88" t="str">
        <f t="shared" si="6"/>
        <v>Жидкие чистящие и моющие средства, л</v>
      </c>
      <c r="C189" s="88" t="str">
        <f t="shared" si="7"/>
        <v>Жидкие чистящие и моющие средства, л</v>
      </c>
      <c r="D189" s="88" t="str">
        <f t="shared" si="8"/>
        <v>Жидкие чистящие и моющие средства, л</v>
      </c>
      <c r="E189" s="88">
        <f>INDEX(БИПЦ_НДС!$D:$D,MATCH(Структура!A189,БИПЦ_НДС!$B:$B,0))</f>
        <v>20</v>
      </c>
      <c r="F189" s="88" t="s">
        <v>1495</v>
      </c>
      <c r="G189">
        <v>1</v>
      </c>
      <c r="H189">
        <v>1</v>
      </c>
      <c r="I189">
        <v>0</v>
      </c>
      <c r="J189">
        <v>1</v>
      </c>
      <c r="K189">
        <v>1</v>
      </c>
      <c r="L189">
        <f>INDEX(MoM!B:B,MATCH(Структура!A189,MoM!K:K,0))</f>
        <v>1</v>
      </c>
    </row>
    <row r="190" spans="1:12" x14ac:dyDescent="0.45">
      <c r="A190" s="87" t="s">
        <v>189</v>
      </c>
      <c r="B190" s="88" t="str">
        <f t="shared" si="6"/>
        <v>Мыло туалетное, 100 г</v>
      </c>
      <c r="C190" s="88" t="str">
        <f t="shared" si="7"/>
        <v>Мыло туалетное, 100 г</v>
      </c>
      <c r="D190" s="88" t="str">
        <f t="shared" si="8"/>
        <v>Мыло туалетное, 100 г</v>
      </c>
      <c r="E190" s="88">
        <f>INDEX(БИПЦ_НДС!$D:$D,MATCH(Структура!A190,БИПЦ_НДС!$B:$B,0))</f>
        <v>20</v>
      </c>
      <c r="F190" s="88" t="s">
        <v>1495</v>
      </c>
      <c r="G190">
        <v>1</v>
      </c>
      <c r="H190">
        <v>1</v>
      </c>
      <c r="I190">
        <v>0</v>
      </c>
      <c r="J190">
        <v>1</v>
      </c>
      <c r="K190">
        <v>1</v>
      </c>
      <c r="L190">
        <f>INDEX(MoM!B:B,MATCH(Структура!A190,MoM!K:K,0))</f>
        <v>1</v>
      </c>
    </row>
    <row r="191" spans="1:12" x14ac:dyDescent="0.45">
      <c r="A191" s="87" t="s">
        <v>190</v>
      </c>
      <c r="B191" s="88" t="str">
        <f t="shared" si="6"/>
        <v>Туалетная вода, 100 мл</v>
      </c>
      <c r="C191" s="88" t="str">
        <f t="shared" si="7"/>
        <v>Туалетная вода, 100 мл</v>
      </c>
      <c r="D191" s="88" t="str">
        <f t="shared" si="8"/>
        <v>Туалетная вода, 100 мл</v>
      </c>
      <c r="E191" s="88">
        <f>INDEX(БИПЦ_НДС!$D:$D,MATCH(Структура!A191,БИПЦ_НДС!$B:$B,0))</f>
        <v>20</v>
      </c>
      <c r="F191" s="88" t="s">
        <v>1495</v>
      </c>
      <c r="G191">
        <v>1</v>
      </c>
      <c r="H191">
        <v>1</v>
      </c>
      <c r="I191">
        <v>0</v>
      </c>
      <c r="J191">
        <v>1</v>
      </c>
      <c r="K191">
        <v>1</v>
      </c>
      <c r="L191">
        <f>INDEX(MoM!B:B,MATCH(Структура!A191,MoM!K:K,0))</f>
        <v>1</v>
      </c>
    </row>
    <row r="192" spans="1:12" x14ac:dyDescent="0.45">
      <c r="A192" s="87" t="s">
        <v>191</v>
      </c>
      <c r="B192" s="88" t="str">
        <f t="shared" si="6"/>
        <v>Шампунь, 250 мл</v>
      </c>
      <c r="C192" s="88" t="str">
        <f t="shared" si="7"/>
        <v>Шампунь, 250 мл</v>
      </c>
      <c r="D192" s="88" t="str">
        <f t="shared" si="8"/>
        <v>Шампунь, 250 мл</v>
      </c>
      <c r="E192" s="88">
        <f>INDEX(БИПЦ_НДС!$D:$D,MATCH(Структура!A192,БИПЦ_НДС!$B:$B,0))</f>
        <v>20</v>
      </c>
      <c r="F192" s="88" t="s">
        <v>1495</v>
      </c>
      <c r="G192">
        <v>1</v>
      </c>
      <c r="H192">
        <v>1</v>
      </c>
      <c r="I192">
        <v>0</v>
      </c>
      <c r="J192">
        <v>1</v>
      </c>
      <c r="K192">
        <v>1</v>
      </c>
      <c r="L192">
        <f>INDEX(MoM!B:B,MATCH(Структура!A192,MoM!K:K,0))</f>
        <v>1</v>
      </c>
    </row>
    <row r="193" spans="1:12" x14ac:dyDescent="0.45">
      <c r="A193" s="87" t="s">
        <v>192</v>
      </c>
      <c r="B193" s="88" t="str">
        <f t="shared" si="6"/>
        <v>Гель для душа, 250 мл</v>
      </c>
      <c r="C193" s="88" t="str">
        <f t="shared" si="7"/>
        <v>Гель для душа, 250 мл</v>
      </c>
      <c r="D193" s="88" t="str">
        <f t="shared" si="8"/>
        <v>Гель для душа, 250 мл</v>
      </c>
      <c r="E193" s="88">
        <f>INDEX(БИПЦ_НДС!$D:$D,MATCH(Структура!A193,БИПЦ_НДС!$B:$B,0))</f>
        <v>20</v>
      </c>
      <c r="F193" s="88" t="s">
        <v>1495</v>
      </c>
      <c r="G193">
        <v>1</v>
      </c>
      <c r="H193">
        <v>1</v>
      </c>
      <c r="I193">
        <v>0</v>
      </c>
      <c r="J193">
        <v>1</v>
      </c>
      <c r="K193">
        <v>1</v>
      </c>
      <c r="L193">
        <f>INDEX(MoM!B:B,MATCH(Структура!A193,MoM!K:K,0))</f>
        <v>0</v>
      </c>
    </row>
    <row r="194" spans="1:12" x14ac:dyDescent="0.45">
      <c r="A194" s="87" t="s">
        <v>193</v>
      </c>
      <c r="B194" s="88" t="str">
        <f t="shared" si="6"/>
        <v>Мыло туалетное жидкое, 250 мл</v>
      </c>
      <c r="C194" s="88" t="str">
        <f t="shared" si="7"/>
        <v>Мыло туалетное жидкое, 250 мл</v>
      </c>
      <c r="D194" s="88" t="str">
        <f t="shared" si="8"/>
        <v>Мыло туалетное жидкое, 250 мл</v>
      </c>
      <c r="E194" s="88">
        <f>INDEX(БИПЦ_НДС!$D:$D,MATCH(Структура!A194,БИПЦ_НДС!$B:$B,0))</f>
        <v>20</v>
      </c>
      <c r="F194" s="88" t="s">
        <v>1495</v>
      </c>
      <c r="G194">
        <v>1</v>
      </c>
      <c r="H194">
        <v>1</v>
      </c>
      <c r="I194">
        <v>0</v>
      </c>
      <c r="J194">
        <v>1</v>
      </c>
      <c r="K194">
        <v>1</v>
      </c>
      <c r="L194">
        <f>INDEX(MoM!B:B,MATCH(Структура!A194,MoM!K:K,0))</f>
        <v>1</v>
      </c>
    </row>
    <row r="195" spans="1:12" x14ac:dyDescent="0.45">
      <c r="A195" s="87" t="s">
        <v>194</v>
      </c>
      <c r="B195" s="88" t="str">
        <f t="shared" ref="B195:B258" si="9">A195</f>
        <v>Дезодорант, 50 мл</v>
      </c>
      <c r="C195" s="88" t="str">
        <f t="shared" ref="C195:C258" si="10">A195</f>
        <v>Дезодорант, 50 мл</v>
      </c>
      <c r="D195" s="88" t="str">
        <f t="shared" ref="D195:D258" si="11">C195</f>
        <v>Дезодорант, 50 мл</v>
      </c>
      <c r="E195" s="88">
        <f>INDEX(БИПЦ_НДС!$D:$D,MATCH(Структура!A195,БИПЦ_НДС!$B:$B,0))</f>
        <v>20</v>
      </c>
      <c r="F195" s="88" t="s">
        <v>1495</v>
      </c>
      <c r="G195">
        <v>1</v>
      </c>
      <c r="H195">
        <v>1</v>
      </c>
      <c r="I195">
        <v>0</v>
      </c>
      <c r="J195">
        <v>1</v>
      </c>
      <c r="K195">
        <v>1</v>
      </c>
      <c r="L195">
        <f>INDEX(MoM!B:B,MATCH(Структура!A195,MoM!K:K,0))</f>
        <v>0</v>
      </c>
    </row>
    <row r="196" spans="1:12" x14ac:dyDescent="0.45">
      <c r="A196" s="87" t="s">
        <v>195</v>
      </c>
      <c r="B196" s="88" t="str">
        <f t="shared" si="9"/>
        <v>Крем для лица, 100 г (100 мл)</v>
      </c>
      <c r="C196" s="88" t="str">
        <f t="shared" si="10"/>
        <v>Крем для лица, 100 г (100 мл)</v>
      </c>
      <c r="D196" s="88" t="str">
        <f t="shared" si="11"/>
        <v>Крем для лица, 100 г (100 мл)</v>
      </c>
      <c r="E196" s="88">
        <f>INDEX(БИПЦ_НДС!$D:$D,MATCH(Структура!A196,БИПЦ_НДС!$B:$B,0))</f>
        <v>20</v>
      </c>
      <c r="F196" s="88" t="s">
        <v>1495</v>
      </c>
      <c r="G196">
        <v>1</v>
      </c>
      <c r="H196">
        <v>1</v>
      </c>
      <c r="I196">
        <v>0</v>
      </c>
      <c r="J196">
        <v>1</v>
      </c>
      <c r="K196">
        <v>1</v>
      </c>
      <c r="L196">
        <f>INDEX(MoM!B:B,MATCH(Структура!A196,MoM!K:K,0))</f>
        <v>1</v>
      </c>
    </row>
    <row r="197" spans="1:12" x14ac:dyDescent="0.45">
      <c r="A197" s="87" t="s">
        <v>196</v>
      </c>
      <c r="B197" s="88" t="str">
        <f t="shared" si="9"/>
        <v>Крем для рук, 100 г (100 мл)</v>
      </c>
      <c r="C197" s="88" t="str">
        <f t="shared" si="10"/>
        <v>Крем для рук, 100 г (100 мл)</v>
      </c>
      <c r="D197" s="88" t="str">
        <f>A197</f>
        <v>Крем для рук, 100 г (100 мл)</v>
      </c>
      <c r="E197" s="88">
        <f>INDEX(БИПЦ_НДС!$D:$D,MATCH(Структура!A197,БИПЦ_НДС!$B:$B,0))</f>
        <v>20</v>
      </c>
      <c r="F197" s="88" t="s">
        <v>1495</v>
      </c>
      <c r="G197">
        <v>1</v>
      </c>
      <c r="H197">
        <v>1</v>
      </c>
      <c r="I197">
        <v>0</v>
      </c>
      <c r="J197">
        <v>1</v>
      </c>
      <c r="K197">
        <v>1</v>
      </c>
      <c r="L197">
        <f>INDEX(MoM!B:B,MATCH(Структура!A197,MoM!K:K,0))</f>
        <v>0</v>
      </c>
    </row>
    <row r="198" spans="1:12" x14ac:dyDescent="0.45">
      <c r="A198" s="87" t="s">
        <v>197</v>
      </c>
      <c r="B198" s="88" t="str">
        <f t="shared" si="9"/>
        <v>Крем детский, 100 г (100 мл)</v>
      </c>
      <c r="C198" s="88" t="str">
        <f t="shared" si="10"/>
        <v>Крем детский, 100 г (100 мл)</v>
      </c>
      <c r="D198" s="88" t="str">
        <f t="shared" si="11"/>
        <v>Крем детский, 100 г (100 мл)</v>
      </c>
      <c r="E198" s="88">
        <f>INDEX(БИПЦ_НДС!$D:$D,MATCH(Структура!A198,БИПЦ_НДС!$B:$B,0))</f>
        <v>20</v>
      </c>
      <c r="F198" s="88" t="s">
        <v>1495</v>
      </c>
      <c r="G198">
        <v>1</v>
      </c>
      <c r="H198">
        <v>1</v>
      </c>
      <c r="I198">
        <v>0</v>
      </c>
      <c r="J198">
        <v>1</v>
      </c>
      <c r="K198">
        <v>1</v>
      </c>
      <c r="L198">
        <f>INDEX(MoM!B:B,MATCH(Структура!A198,MoM!K:K,0))</f>
        <v>0</v>
      </c>
    </row>
    <row r="199" spans="1:12" x14ac:dyDescent="0.45">
      <c r="A199" s="87" t="s">
        <v>198</v>
      </c>
      <c r="B199" s="88" t="str">
        <f t="shared" si="9"/>
        <v>Тушь для ресниц, шт.</v>
      </c>
      <c r="C199" s="88" t="str">
        <f t="shared" si="10"/>
        <v>Тушь для ресниц, шт.</v>
      </c>
      <c r="D199" s="88" t="str">
        <f t="shared" si="11"/>
        <v>Тушь для ресниц, шт.</v>
      </c>
      <c r="E199" s="88">
        <f>INDEX(БИПЦ_НДС!$D:$D,MATCH(Структура!A199,БИПЦ_НДС!$B:$B,0))</f>
        <v>20</v>
      </c>
      <c r="F199" s="88" t="s">
        <v>1495</v>
      </c>
      <c r="G199">
        <v>1</v>
      </c>
      <c r="H199">
        <v>1</v>
      </c>
      <c r="I199">
        <v>0</v>
      </c>
      <c r="J199">
        <v>1</v>
      </c>
      <c r="K199">
        <v>1</v>
      </c>
      <c r="L199">
        <f>INDEX(MoM!B:B,MATCH(Структура!A199,MoM!K:K,0))</f>
        <v>1</v>
      </c>
    </row>
    <row r="200" spans="1:12" x14ac:dyDescent="0.45">
      <c r="A200" s="87" t="s">
        <v>199</v>
      </c>
      <c r="B200" s="88" t="str">
        <f t="shared" si="9"/>
        <v>Краска для волос, шт.</v>
      </c>
      <c r="C200" s="88" t="str">
        <f t="shared" si="10"/>
        <v>Краска для волос, шт.</v>
      </c>
      <c r="D200" s="88" t="str">
        <f t="shared" si="11"/>
        <v>Краска для волос, шт.</v>
      </c>
      <c r="E200" s="88">
        <f>INDEX(БИПЦ_НДС!$D:$D,MATCH(Структура!A200,БИПЦ_НДС!$B:$B,0))</f>
        <v>20</v>
      </c>
      <c r="F200" s="88" t="s">
        <v>1495</v>
      </c>
      <c r="G200">
        <v>1</v>
      </c>
      <c r="H200">
        <v>1</v>
      </c>
      <c r="I200">
        <v>0</v>
      </c>
      <c r="J200">
        <v>1</v>
      </c>
      <c r="K200">
        <v>1</v>
      </c>
      <c r="L200">
        <f>INDEX(MoM!B:B,MATCH(Структура!A200,MoM!K:K,0))</f>
        <v>0</v>
      </c>
    </row>
    <row r="201" spans="1:12" x14ac:dyDescent="0.45">
      <c r="A201" s="87" t="s">
        <v>200</v>
      </c>
      <c r="B201" s="88" t="str">
        <f t="shared" si="9"/>
        <v>Паста зубная, 100 г (100 мл)</v>
      </c>
      <c r="C201" s="88" t="str">
        <f t="shared" si="10"/>
        <v>Паста зубная, 100 г (100 мл)</v>
      </c>
      <c r="D201" s="88" t="str">
        <f t="shared" si="11"/>
        <v>Паста зубная, 100 г (100 мл)</v>
      </c>
      <c r="E201" s="88">
        <f>INDEX(БИПЦ_НДС!$D:$D,MATCH(Структура!A201,БИПЦ_НДС!$B:$B,0))</f>
        <v>20</v>
      </c>
      <c r="F201" s="88" t="s">
        <v>1495</v>
      </c>
      <c r="G201">
        <v>1</v>
      </c>
      <c r="H201">
        <v>1</v>
      </c>
      <c r="I201">
        <v>0</v>
      </c>
      <c r="J201">
        <v>1</v>
      </c>
      <c r="K201">
        <v>1</v>
      </c>
      <c r="L201">
        <f>INDEX(MoM!B:B,MATCH(Структура!A201,MoM!K:K,0))</f>
        <v>1</v>
      </c>
    </row>
    <row r="202" spans="1:12" x14ac:dyDescent="0.45">
      <c r="A202" s="87" t="s">
        <v>201</v>
      </c>
      <c r="B202" s="88" t="str">
        <f t="shared" si="9"/>
        <v>Пена для бритья, 200 мл</v>
      </c>
      <c r="C202" s="88" t="str">
        <f t="shared" si="10"/>
        <v>Пена для бритья, 200 мл</v>
      </c>
      <c r="D202" s="88" t="str">
        <f t="shared" si="11"/>
        <v>Пена для бритья, 200 мл</v>
      </c>
      <c r="E202" s="88">
        <f>INDEX(БИПЦ_НДС!$D:$D,MATCH(Структура!A202,БИПЦ_НДС!$B:$B,0))</f>
        <v>20</v>
      </c>
      <c r="F202" s="88" t="s">
        <v>1495</v>
      </c>
      <c r="G202">
        <v>1</v>
      </c>
      <c r="H202">
        <v>1</v>
      </c>
      <c r="I202">
        <v>0</v>
      </c>
      <c r="J202">
        <v>1</v>
      </c>
      <c r="K202">
        <v>1</v>
      </c>
      <c r="L202">
        <f>INDEX(MoM!B:B,MATCH(Структура!A202,MoM!K:K,0))</f>
        <v>0</v>
      </c>
    </row>
    <row r="203" spans="1:12" x14ac:dyDescent="0.45">
      <c r="A203" s="87" t="s">
        <v>202</v>
      </c>
      <c r="B203" s="88" t="str">
        <f t="shared" si="9"/>
        <v>Бюстгальтер, шт.</v>
      </c>
      <c r="C203" s="88" t="str">
        <f t="shared" si="10"/>
        <v>Бюстгальтер, шт.</v>
      </c>
      <c r="D203" s="88" t="str">
        <f t="shared" si="11"/>
        <v>Бюстгальтер, шт.</v>
      </c>
      <c r="E203" s="88">
        <f>INDEX(БИПЦ_НДС!$D:$D,MATCH(Структура!A203,БИПЦ_НДС!$B:$B,0))</f>
        <v>20</v>
      </c>
      <c r="F203" s="88" t="s">
        <v>1495</v>
      </c>
      <c r="G203">
        <v>1</v>
      </c>
      <c r="H203">
        <v>1</v>
      </c>
      <c r="I203">
        <v>0</v>
      </c>
      <c r="J203">
        <v>1</v>
      </c>
      <c r="K203">
        <v>1</v>
      </c>
      <c r="L203">
        <f>INDEX(MoM!B:B,MATCH(Структура!A203,MoM!K:K,0))</f>
        <v>1</v>
      </c>
    </row>
    <row r="204" spans="1:12" x14ac:dyDescent="0.45">
      <c r="A204" s="87" t="s">
        <v>203</v>
      </c>
      <c r="B204" s="88" t="str">
        <f t="shared" si="9"/>
        <v>Сумка женская, шт.</v>
      </c>
      <c r="C204" s="88" t="str">
        <f t="shared" si="10"/>
        <v>Сумка женская, шт.</v>
      </c>
      <c r="D204" s="88" t="str">
        <f t="shared" si="11"/>
        <v>Сумка женская, шт.</v>
      </c>
      <c r="E204" s="88">
        <f>INDEX(БИПЦ_НДС!$D:$D,MATCH(Структура!A204,БИПЦ_НДС!$B:$B,0))</f>
        <v>20</v>
      </c>
      <c r="F204" s="88" t="s">
        <v>1495</v>
      </c>
      <c r="G204">
        <v>1</v>
      </c>
      <c r="H204">
        <v>1</v>
      </c>
      <c r="I204">
        <v>0</v>
      </c>
      <c r="J204">
        <v>1</v>
      </c>
      <c r="K204">
        <v>1</v>
      </c>
      <c r="L204">
        <f>INDEX(MoM!B:B,MATCH(Структура!A204,MoM!K:K,0))</f>
        <v>1</v>
      </c>
    </row>
    <row r="205" spans="1:12" x14ac:dyDescent="0.45">
      <c r="A205" s="87" t="s">
        <v>204</v>
      </c>
      <c r="B205" s="88" t="str">
        <f t="shared" si="9"/>
        <v>Рюкзак для взрослых, шт.</v>
      </c>
      <c r="C205" s="88" t="str">
        <f t="shared" si="10"/>
        <v>Рюкзак для взрослых, шт.</v>
      </c>
      <c r="D205" s="88" t="str">
        <f t="shared" si="11"/>
        <v>Рюкзак для взрослых, шт.</v>
      </c>
      <c r="E205" s="88">
        <f>INDEX(БИПЦ_НДС!$D:$D,MATCH(Структура!A205,БИПЦ_НДС!$B:$B,0))</f>
        <v>20</v>
      </c>
      <c r="F205" s="88" t="s">
        <v>1495</v>
      </c>
      <c r="G205">
        <v>1</v>
      </c>
      <c r="H205">
        <v>1</v>
      </c>
      <c r="I205">
        <v>0</v>
      </c>
      <c r="J205">
        <v>1</v>
      </c>
      <c r="K205">
        <v>1</v>
      </c>
      <c r="L205">
        <f>INDEX(MoM!B:B,MATCH(Структура!A205,MoM!K:K,0))</f>
        <v>0</v>
      </c>
    </row>
    <row r="206" spans="1:12" x14ac:dyDescent="0.45">
      <c r="A206" s="87" t="s">
        <v>205</v>
      </c>
      <c r="B206" s="88" t="str">
        <f t="shared" si="9"/>
        <v>Ранец, рюкзак для школьников, шт.</v>
      </c>
      <c r="C206" s="88" t="str">
        <f t="shared" si="10"/>
        <v>Ранец, рюкзак для школьников, шт.</v>
      </c>
      <c r="D206" s="88" t="str">
        <f t="shared" si="11"/>
        <v>Ранец, рюкзак для школьников, шт.</v>
      </c>
      <c r="E206" s="88">
        <f>INDEX(БИПЦ_НДС!$D:$D,MATCH(Структура!A206,БИПЦ_НДС!$B:$B,0))</f>
        <v>10</v>
      </c>
      <c r="F206" s="88" t="s">
        <v>1495</v>
      </c>
      <c r="G206">
        <v>1</v>
      </c>
      <c r="H206">
        <v>1</v>
      </c>
      <c r="I206">
        <v>0</v>
      </c>
      <c r="J206">
        <v>1</v>
      </c>
      <c r="K206">
        <v>1</v>
      </c>
      <c r="L206" s="10">
        <f>INDEX(MoM!B:B,MATCH(Структура!A206,MoM!K:K,0))</f>
        <v>0</v>
      </c>
    </row>
    <row r="207" spans="1:12" x14ac:dyDescent="0.45">
      <c r="A207" s="87" t="s">
        <v>206</v>
      </c>
      <c r="B207" s="88" t="str">
        <f t="shared" si="9"/>
        <v>Чемодан, шт.</v>
      </c>
      <c r="C207" s="88" t="str">
        <f t="shared" si="10"/>
        <v>Чемодан, шт.</v>
      </c>
      <c r="D207" s="88" t="str">
        <f t="shared" si="11"/>
        <v>Чемодан, шт.</v>
      </c>
      <c r="E207" s="88">
        <f>INDEX(БИПЦ_НДС!$D:$D,MATCH(Структура!A207,БИПЦ_НДС!$B:$B,0))</f>
        <v>20</v>
      </c>
      <c r="F207" s="88" t="s">
        <v>1495</v>
      </c>
      <c r="G207">
        <v>1</v>
      </c>
      <c r="H207">
        <v>1</v>
      </c>
      <c r="I207">
        <v>0</v>
      </c>
      <c r="J207">
        <v>1</v>
      </c>
      <c r="K207">
        <v>1</v>
      </c>
      <c r="L207">
        <f>INDEX(MoM!B:B,MATCH(Структура!A207,MoM!K:K,0))</f>
        <v>0</v>
      </c>
    </row>
    <row r="208" spans="1:12" x14ac:dyDescent="0.45">
      <c r="A208" s="87" t="s">
        <v>207</v>
      </c>
      <c r="B208" s="88" t="str">
        <f t="shared" si="9"/>
        <v>Коляска для новорожденного, шт.</v>
      </c>
      <c r="C208" s="88" t="str">
        <f t="shared" si="10"/>
        <v>Коляска для новорожденного, шт.</v>
      </c>
      <c r="D208" s="88" t="str">
        <f t="shared" si="11"/>
        <v>Коляска для новорожденного, шт.</v>
      </c>
      <c r="E208" s="88">
        <f>INDEX(БИПЦ_НДС!$D:$D,MATCH(Структура!A208,БИПЦ_НДС!$B:$B,0))</f>
        <v>10</v>
      </c>
      <c r="F208" s="88" t="s">
        <v>1495</v>
      </c>
      <c r="G208">
        <v>1</v>
      </c>
      <c r="H208">
        <v>1</v>
      </c>
      <c r="I208">
        <v>0</v>
      </c>
      <c r="J208">
        <v>1</v>
      </c>
      <c r="K208">
        <v>1</v>
      </c>
      <c r="L208">
        <f>INDEX(MoM!B:B,MATCH(Структура!A208,MoM!K:K,0))</f>
        <v>1</v>
      </c>
    </row>
    <row r="209" spans="1:12" x14ac:dyDescent="0.45">
      <c r="A209" s="87" t="s">
        <v>208</v>
      </c>
      <c r="B209" s="88" t="str">
        <f t="shared" si="9"/>
        <v>Зонт, шт.</v>
      </c>
      <c r="C209" s="88" t="str">
        <f t="shared" si="10"/>
        <v>Зонт, шт.</v>
      </c>
      <c r="D209" s="88" t="str">
        <f t="shared" si="11"/>
        <v>Зонт, шт.</v>
      </c>
      <c r="E209" s="88">
        <f>INDEX(БИПЦ_НДС!$D:$D,MATCH(Структура!A209,БИПЦ_НДС!$B:$B,0))</f>
        <v>20</v>
      </c>
      <c r="F209" s="88" t="s">
        <v>1495</v>
      </c>
      <c r="G209">
        <v>1</v>
      </c>
      <c r="H209">
        <v>1</v>
      </c>
      <c r="I209">
        <v>0</v>
      </c>
      <c r="J209">
        <v>1</v>
      </c>
      <c r="K209">
        <v>1</v>
      </c>
      <c r="L209">
        <f>INDEX(MoM!B:B,MATCH(Структура!A209,MoM!K:K,0))</f>
        <v>1</v>
      </c>
    </row>
    <row r="210" spans="1:12" x14ac:dyDescent="0.45">
      <c r="A210" s="87" t="s">
        <v>209</v>
      </c>
      <c r="B210" s="88" t="str">
        <f t="shared" si="9"/>
        <v>Тюль, полотно гардинное, м</v>
      </c>
      <c r="C210" s="88" t="str">
        <f t="shared" si="10"/>
        <v>Тюль, полотно гардинное, м</v>
      </c>
      <c r="D210" s="88" t="str">
        <f t="shared" si="11"/>
        <v>Тюль, полотно гардинное, м</v>
      </c>
      <c r="E210" s="88">
        <f>INDEX(БИПЦ_НДС!$D:$D,MATCH(Структура!A210,БИПЦ_НДС!$B:$B,0))</f>
        <v>20</v>
      </c>
      <c r="F210" s="88" t="s">
        <v>1495</v>
      </c>
      <c r="G210">
        <v>1</v>
      </c>
      <c r="H210">
        <v>1</v>
      </c>
      <c r="I210">
        <v>0</v>
      </c>
      <c r="J210">
        <v>1</v>
      </c>
      <c r="K210">
        <v>1</v>
      </c>
      <c r="L210">
        <f>INDEX(MoM!B:B,MATCH(Структура!A210,MoM!K:K,0))</f>
        <v>1</v>
      </c>
    </row>
    <row r="211" spans="1:12" x14ac:dyDescent="0.45">
      <c r="A211" s="87" t="s">
        <v>210</v>
      </c>
      <c r="B211" s="88" t="str">
        <f t="shared" si="9"/>
        <v>Перчатки из натуральной кожи, пара</v>
      </c>
      <c r="C211" s="88" t="str">
        <f t="shared" si="10"/>
        <v>Перчатки из натуральной кожи, пара</v>
      </c>
      <c r="D211" s="88" t="str">
        <f t="shared" si="11"/>
        <v>Перчатки из натуральной кожи, пара</v>
      </c>
      <c r="E211" s="88">
        <f>INDEX(БИПЦ_НДС!$D:$D,MATCH(Структура!A211,БИПЦ_НДС!$B:$B,0))</f>
        <v>20</v>
      </c>
      <c r="F211" s="88" t="s">
        <v>1495</v>
      </c>
      <c r="G211">
        <v>1</v>
      </c>
      <c r="H211">
        <v>1</v>
      </c>
      <c r="I211">
        <v>0</v>
      </c>
      <c r="J211">
        <v>1</v>
      </c>
      <c r="K211">
        <v>1</v>
      </c>
      <c r="L211">
        <f>INDEX(MoM!B:B,MATCH(Структура!A211,MoM!K:K,0))</f>
        <v>1</v>
      </c>
    </row>
    <row r="212" spans="1:12" x14ac:dyDescent="0.45">
      <c r="A212" s="87" t="s">
        <v>211</v>
      </c>
      <c r="B212" s="88" t="str">
        <f t="shared" si="9"/>
        <v>Ремень мужской, шт.</v>
      </c>
      <c r="C212" s="88" t="str">
        <f t="shared" si="10"/>
        <v>Ремень мужской, шт.</v>
      </c>
      <c r="D212" s="88" t="str">
        <f t="shared" si="11"/>
        <v>Ремень мужской, шт.</v>
      </c>
      <c r="E212" s="88">
        <f>INDEX(БИПЦ_НДС!$D:$D,MATCH(Структура!A212,БИПЦ_НДС!$B:$B,0))</f>
        <v>20</v>
      </c>
      <c r="F212" s="88" t="s">
        <v>1495</v>
      </c>
      <c r="G212">
        <v>1</v>
      </c>
      <c r="H212">
        <v>1</v>
      </c>
      <c r="I212">
        <v>0</v>
      </c>
      <c r="J212">
        <v>1</v>
      </c>
      <c r="K212">
        <v>1</v>
      </c>
      <c r="L212">
        <f>INDEX(MoM!B:B,MATCH(Структура!A212,MoM!K:K,0))</f>
        <v>0</v>
      </c>
    </row>
    <row r="213" spans="1:12" x14ac:dyDescent="0.45">
      <c r="A213" s="87" t="s">
        <v>212</v>
      </c>
      <c r="B213" s="88" t="str">
        <f t="shared" si="9"/>
        <v>Щетка зубная, шт.</v>
      </c>
      <c r="C213" s="88" t="str">
        <f t="shared" si="10"/>
        <v>Щетка зубная, шт.</v>
      </c>
      <c r="D213" s="88" t="str">
        <f t="shared" si="11"/>
        <v>Щетка зубная, шт.</v>
      </c>
      <c r="E213" s="88">
        <f>INDEX(БИПЦ_НДС!$D:$D,MATCH(Структура!A213,БИПЦ_НДС!$B:$B,0))</f>
        <v>20</v>
      </c>
      <c r="F213" s="88" t="s">
        <v>1495</v>
      </c>
      <c r="G213">
        <v>1</v>
      </c>
      <c r="H213">
        <v>1</v>
      </c>
      <c r="I213">
        <v>0</v>
      </c>
      <c r="J213">
        <v>1</v>
      </c>
      <c r="K213">
        <v>1</v>
      </c>
      <c r="L213">
        <f>INDEX(MoM!B:B,MATCH(Структура!A213,MoM!K:K,0))</f>
        <v>1</v>
      </c>
    </row>
    <row r="214" spans="1:12" x14ac:dyDescent="0.45">
      <c r="A214" s="87" t="s">
        <v>213</v>
      </c>
      <c r="B214" s="88" t="str">
        <f t="shared" si="9"/>
        <v>Бритвенные станки одноразовые, шт.</v>
      </c>
      <c r="C214" s="88" t="str">
        <f t="shared" si="10"/>
        <v>Бритвенные станки одноразовые, шт.</v>
      </c>
      <c r="D214" s="88" t="str">
        <f t="shared" si="11"/>
        <v>Бритвенные станки одноразовые, шт.</v>
      </c>
      <c r="E214" s="88">
        <f>INDEX(БИПЦ_НДС!$D:$D,MATCH(Структура!A214,БИПЦ_НДС!$B:$B,0))</f>
        <v>20</v>
      </c>
      <c r="F214" s="88" t="s">
        <v>1495</v>
      </c>
      <c r="G214">
        <v>1</v>
      </c>
      <c r="H214">
        <v>1</v>
      </c>
      <c r="I214">
        <v>0</v>
      </c>
      <c r="J214">
        <v>1</v>
      </c>
      <c r="K214">
        <v>1</v>
      </c>
      <c r="L214">
        <f>INDEX(MoM!B:B,MATCH(Структура!A214,MoM!K:K,0))</f>
        <v>0</v>
      </c>
    </row>
    <row r="215" spans="1:12" x14ac:dyDescent="0.45">
      <c r="A215" s="87" t="s">
        <v>214</v>
      </c>
      <c r="B215" s="88" t="str">
        <f t="shared" si="9"/>
        <v>Нитки швейные, катушка</v>
      </c>
      <c r="C215" s="88" t="str">
        <f t="shared" si="10"/>
        <v>Нитки швейные, катушка</v>
      </c>
      <c r="D215" s="88" t="str">
        <f t="shared" si="11"/>
        <v>Нитки швейные, катушка</v>
      </c>
      <c r="E215" s="88">
        <f>INDEX(БИПЦ_НДС!$D:$D,MATCH(Структура!A215,БИПЦ_НДС!$B:$B,0))</f>
        <v>20</v>
      </c>
      <c r="F215" s="88" t="s">
        <v>1495</v>
      </c>
      <c r="G215">
        <v>1</v>
      </c>
      <c r="H215">
        <v>1</v>
      </c>
      <c r="I215">
        <v>0</v>
      </c>
      <c r="J215">
        <v>1</v>
      </c>
      <c r="K215">
        <v>1</v>
      </c>
      <c r="L215">
        <f>INDEX(MoM!B:B,MATCH(Структура!A215,MoM!K:K,0))</f>
        <v>1</v>
      </c>
    </row>
    <row r="216" spans="1:12" x14ac:dyDescent="0.45">
      <c r="A216" s="87" t="s">
        <v>215</v>
      </c>
      <c r="B216" s="88" t="str">
        <f t="shared" si="9"/>
        <v>Спички, коробок</v>
      </c>
      <c r="C216" s="88" t="str">
        <f t="shared" si="10"/>
        <v>Спички, коробок</v>
      </c>
      <c r="D216" s="88" t="str">
        <f t="shared" si="11"/>
        <v>Спички, коробок</v>
      </c>
      <c r="E216" s="88">
        <f>INDEX(БИПЦ_НДС!$D:$D,MATCH(Структура!A216,БИПЦ_НДС!$B:$B,0))</f>
        <v>20</v>
      </c>
      <c r="F216" s="88" t="s">
        <v>1495</v>
      </c>
      <c r="G216">
        <v>1</v>
      </c>
      <c r="H216">
        <v>1</v>
      </c>
      <c r="I216">
        <v>0</v>
      </c>
      <c r="J216">
        <v>1</v>
      </c>
      <c r="K216">
        <v>1</v>
      </c>
      <c r="L216">
        <f>INDEX(MoM!B:B,MATCH(Структура!A216,MoM!K:K,0))</f>
        <v>1</v>
      </c>
    </row>
    <row r="217" spans="1:12" x14ac:dyDescent="0.45">
      <c r="A217" s="87" t="s">
        <v>216</v>
      </c>
      <c r="B217" s="88" t="str">
        <f t="shared" si="9"/>
        <v>Шкаф для платья и белья, шт.</v>
      </c>
      <c r="C217" s="88" t="str">
        <f t="shared" si="10"/>
        <v>Шкаф для платья и белья, шт.</v>
      </c>
      <c r="D217" s="88" t="str">
        <f t="shared" si="11"/>
        <v>Шкаф для платья и белья, шт.</v>
      </c>
      <c r="E217" s="88">
        <f>INDEX(БИПЦ_НДС!$D:$D,MATCH(Структура!A217,БИПЦ_НДС!$B:$B,0))</f>
        <v>20</v>
      </c>
      <c r="F217" s="88" t="s">
        <v>1495</v>
      </c>
      <c r="G217">
        <v>1</v>
      </c>
      <c r="H217">
        <v>1</v>
      </c>
      <c r="I217">
        <v>0</v>
      </c>
      <c r="J217">
        <v>1</v>
      </c>
      <c r="K217">
        <v>1</v>
      </c>
      <c r="L217">
        <f>INDEX(MoM!B:B,MATCH(Структура!A217,MoM!K:K,0))</f>
        <v>1</v>
      </c>
    </row>
    <row r="218" spans="1:12" x14ac:dyDescent="0.45">
      <c r="A218" s="87" t="s">
        <v>217</v>
      </c>
      <c r="B218" s="88" t="str">
        <f t="shared" si="9"/>
        <v>Стол обеденный, шт.</v>
      </c>
      <c r="C218" s="88" t="str">
        <f t="shared" si="10"/>
        <v>Стол обеденный, шт.</v>
      </c>
      <c r="D218" s="88" t="str">
        <f t="shared" si="11"/>
        <v>Стол обеденный, шт.</v>
      </c>
      <c r="E218" s="88">
        <f>INDEX(БИПЦ_НДС!$D:$D,MATCH(Структура!A218,БИПЦ_НДС!$B:$B,0))</f>
        <v>20</v>
      </c>
      <c r="F218" s="88" t="s">
        <v>1495</v>
      </c>
      <c r="G218">
        <v>1</v>
      </c>
      <c r="H218">
        <v>1</v>
      </c>
      <c r="I218">
        <v>0</v>
      </c>
      <c r="J218">
        <v>1</v>
      </c>
      <c r="K218">
        <v>1</v>
      </c>
      <c r="L218">
        <f>INDEX(MoM!B:B,MATCH(Структура!A218,MoM!K:K,0))</f>
        <v>1</v>
      </c>
    </row>
    <row r="219" spans="1:12" x14ac:dyDescent="0.45">
      <c r="A219" s="87" t="s">
        <v>218</v>
      </c>
      <c r="B219" s="88" t="str">
        <f t="shared" si="9"/>
        <v>Диван-кровать, шт.</v>
      </c>
      <c r="C219" s="88" t="str">
        <f t="shared" si="10"/>
        <v>Диван-кровать, шт.</v>
      </c>
      <c r="D219" s="88" t="str">
        <f t="shared" si="11"/>
        <v>Диван-кровать, шт.</v>
      </c>
      <c r="E219" s="88">
        <f>INDEX(БИПЦ_НДС!$D:$D,MATCH(Структура!A219,БИПЦ_НДС!$B:$B,0))</f>
        <v>20</v>
      </c>
      <c r="F219" s="88" t="s">
        <v>1495</v>
      </c>
      <c r="G219">
        <v>1</v>
      </c>
      <c r="H219">
        <v>1</v>
      </c>
      <c r="I219">
        <v>0</v>
      </c>
      <c r="J219">
        <v>1</v>
      </c>
      <c r="K219">
        <v>1</v>
      </c>
      <c r="L219">
        <f>INDEX(MoM!B:B,MATCH(Структура!A219,MoM!K:K,0))</f>
        <v>1</v>
      </c>
    </row>
    <row r="220" spans="1:12" x14ac:dyDescent="0.45">
      <c r="A220" s="87" t="s">
        <v>219</v>
      </c>
      <c r="B220" s="88" t="str">
        <f t="shared" si="9"/>
        <v>Кресло мягкое, шт.</v>
      </c>
      <c r="C220" s="88" t="str">
        <f t="shared" si="10"/>
        <v>Кресло мягкое, шт.</v>
      </c>
      <c r="D220" s="88" t="str">
        <f t="shared" si="11"/>
        <v>Кресло мягкое, шт.</v>
      </c>
      <c r="E220" s="88">
        <f>INDEX(БИПЦ_НДС!$D:$D,MATCH(Структура!A220,БИПЦ_НДС!$B:$B,0))</f>
        <v>20</v>
      </c>
      <c r="F220" s="88" t="s">
        <v>1495</v>
      </c>
      <c r="G220">
        <v>1</v>
      </c>
      <c r="H220">
        <v>1</v>
      </c>
      <c r="I220">
        <v>0</v>
      </c>
      <c r="J220">
        <v>1</v>
      </c>
      <c r="K220">
        <v>1</v>
      </c>
      <c r="L220">
        <f>INDEX(MoM!B:B,MATCH(Структура!A220,MoM!K:K,0))</f>
        <v>0</v>
      </c>
    </row>
    <row r="221" spans="1:12" x14ac:dyDescent="0.45">
      <c r="A221" s="87" t="s">
        <v>220</v>
      </c>
      <c r="B221" s="88" t="str">
        <f t="shared" si="9"/>
        <v>Матрас для взрослых, шт.</v>
      </c>
      <c r="C221" s="88" t="str">
        <f t="shared" si="10"/>
        <v>Матрас для взрослых, шт.</v>
      </c>
      <c r="D221" s="88" t="str">
        <f t="shared" si="11"/>
        <v>Матрас для взрослых, шт.</v>
      </c>
      <c r="E221" s="88">
        <f>INDEX(БИПЦ_НДС!$D:$D,MATCH(Структура!A221,БИПЦ_НДС!$B:$B,0))</f>
        <v>20</v>
      </c>
      <c r="F221" s="88" t="s">
        <v>1495</v>
      </c>
      <c r="G221">
        <v>1</v>
      </c>
      <c r="H221">
        <v>1</v>
      </c>
      <c r="I221">
        <v>0</v>
      </c>
      <c r="J221">
        <v>1</v>
      </c>
      <c r="K221">
        <v>1</v>
      </c>
      <c r="L221">
        <f>INDEX(MoM!B:B,MATCH(Структура!A221,MoM!K:K,0))</f>
        <v>0</v>
      </c>
    </row>
    <row r="222" spans="1:12" x14ac:dyDescent="0.45">
      <c r="A222" s="87" t="s">
        <v>221</v>
      </c>
      <c r="B222" s="88" t="str">
        <f t="shared" si="9"/>
        <v>Матрас детский, шт.</v>
      </c>
      <c r="C222" s="88" t="str">
        <f t="shared" si="10"/>
        <v>Матрас детский, шт.</v>
      </c>
      <c r="D222" s="88" t="str">
        <f t="shared" si="11"/>
        <v>Матрас детский, шт.</v>
      </c>
      <c r="E222" s="88">
        <f>INDEX(БИПЦ_НДС!$D:$D,MATCH(Структура!A222,БИПЦ_НДС!$B:$B,0))</f>
        <v>10</v>
      </c>
      <c r="F222" s="88" t="s">
        <v>1495</v>
      </c>
      <c r="G222">
        <v>1</v>
      </c>
      <c r="H222">
        <v>1</v>
      </c>
      <c r="I222">
        <v>0</v>
      </c>
      <c r="J222">
        <v>1</v>
      </c>
      <c r="K222">
        <v>1</v>
      </c>
      <c r="L222">
        <f>INDEX(MoM!B:B,MATCH(Структура!A222,MoM!K:K,0))</f>
        <v>0</v>
      </c>
    </row>
    <row r="223" spans="1:12" x14ac:dyDescent="0.45">
      <c r="A223" s="87" t="s">
        <v>222</v>
      </c>
      <c r="B223" s="88" t="str">
        <f t="shared" si="9"/>
        <v>Шкаф-вешалка для прихожей, шт.</v>
      </c>
      <c r="C223" s="88" t="str">
        <f t="shared" si="10"/>
        <v>Шкаф-вешалка для прихожей, шт.</v>
      </c>
      <c r="D223" s="88" t="str">
        <f t="shared" si="11"/>
        <v>Шкаф-вешалка для прихожей, шт.</v>
      </c>
      <c r="E223" s="88">
        <f>INDEX(БИПЦ_НДС!$D:$D,MATCH(Структура!A223,БИПЦ_НДС!$B:$B,0))</f>
        <v>20</v>
      </c>
      <c r="F223" s="88" t="s">
        <v>1495</v>
      </c>
      <c r="G223">
        <v>1</v>
      </c>
      <c r="H223">
        <v>1</v>
      </c>
      <c r="I223">
        <v>0</v>
      </c>
      <c r="J223">
        <v>1</v>
      </c>
      <c r="K223">
        <v>1</v>
      </c>
      <c r="L223">
        <f>INDEX(MoM!B:B,MATCH(Структура!A223,MoM!K:K,0))</f>
        <v>1</v>
      </c>
    </row>
    <row r="224" spans="1:12" x14ac:dyDescent="0.45">
      <c r="A224" s="87" t="s">
        <v>223</v>
      </c>
      <c r="B224" s="88" t="str">
        <f t="shared" si="9"/>
        <v>Шкаф навесной кухонный (полка), шт.</v>
      </c>
      <c r="C224" s="88" t="str">
        <f t="shared" si="10"/>
        <v>Шкаф навесной кухонный (полка), шт.</v>
      </c>
      <c r="D224" s="88" t="str">
        <f t="shared" si="11"/>
        <v>Шкаф навесной кухонный (полка), шт.</v>
      </c>
      <c r="E224" s="88">
        <f>INDEX(БИПЦ_НДС!$D:$D,MATCH(Структура!A224,БИПЦ_НДС!$B:$B,0))</f>
        <v>20</v>
      </c>
      <c r="F224" s="88" t="s">
        <v>1495</v>
      </c>
      <c r="G224">
        <v>1</v>
      </c>
      <c r="H224">
        <v>1</v>
      </c>
      <c r="I224">
        <v>0</v>
      </c>
      <c r="J224">
        <v>1</v>
      </c>
      <c r="K224">
        <v>1</v>
      </c>
      <c r="L224" s="10">
        <f>INDEX(MoM!B:B,MATCH(Структура!A224,MoM!K:K,0))</f>
        <v>0</v>
      </c>
    </row>
    <row r="225" spans="1:12" x14ac:dyDescent="0.45">
      <c r="A225" s="87" t="s">
        <v>224</v>
      </c>
      <c r="B225" s="88" t="str">
        <f t="shared" si="9"/>
        <v>Стол рабочий кухонный, шт.</v>
      </c>
      <c r="C225" s="88" t="str">
        <f t="shared" si="10"/>
        <v>Стол рабочий кухонный, шт.</v>
      </c>
      <c r="D225" s="88" t="str">
        <f t="shared" si="11"/>
        <v>Стол рабочий кухонный, шт.</v>
      </c>
      <c r="E225" s="88">
        <f>INDEX(БИПЦ_НДС!$D:$D,MATCH(Структура!A225,БИПЦ_НДС!$B:$B,0))</f>
        <v>20</v>
      </c>
      <c r="F225" s="88" t="s">
        <v>1495</v>
      </c>
      <c r="G225">
        <v>1</v>
      </c>
      <c r="H225">
        <v>1</v>
      </c>
      <c r="I225">
        <v>0</v>
      </c>
      <c r="J225">
        <v>1</v>
      </c>
      <c r="K225">
        <v>1</v>
      </c>
      <c r="L225">
        <f>INDEX(MoM!B:B,MATCH(Структура!A225,MoM!K:K,0))</f>
        <v>1</v>
      </c>
    </row>
    <row r="226" spans="1:12" x14ac:dyDescent="0.45">
      <c r="A226" s="87" t="s">
        <v>225</v>
      </c>
      <c r="B226" s="88" t="str">
        <f t="shared" si="9"/>
        <v>Стул с мягким сиденьем, шт.</v>
      </c>
      <c r="C226" s="88" t="str">
        <f t="shared" si="10"/>
        <v>Стул с мягким сиденьем, шт.</v>
      </c>
      <c r="D226" s="88" t="str">
        <f t="shared" si="11"/>
        <v>Стул с мягким сиденьем, шт.</v>
      </c>
      <c r="E226" s="88">
        <f>INDEX(БИПЦ_НДС!$D:$D,MATCH(Структура!A226,БИПЦ_НДС!$B:$B,0))</f>
        <v>20</v>
      </c>
      <c r="F226" s="88" t="s">
        <v>1495</v>
      </c>
      <c r="G226">
        <v>1</v>
      </c>
      <c r="H226">
        <v>1</v>
      </c>
      <c r="I226">
        <v>0</v>
      </c>
      <c r="J226">
        <v>1</v>
      </c>
      <c r="K226">
        <v>1</v>
      </c>
      <c r="L226">
        <f>INDEX(MoM!B:B,MATCH(Структура!A226,MoM!K:K,0))</f>
        <v>1</v>
      </c>
    </row>
    <row r="227" spans="1:12" x14ac:dyDescent="0.45">
      <c r="A227" s="91" t="s">
        <v>226</v>
      </c>
      <c r="B227" s="88" t="str">
        <f t="shared" si="9"/>
        <v>Табурет для кухни, шт.</v>
      </c>
      <c r="C227" s="88" t="str">
        <f t="shared" si="10"/>
        <v>Табурет для кухни, шт.</v>
      </c>
      <c r="D227" s="88" t="str">
        <f t="shared" si="11"/>
        <v>Табурет для кухни, шт.</v>
      </c>
      <c r="E227" s="88">
        <f>INDEX(БИПЦ_НДС!$D:$D,MATCH(Структура!A227,БИПЦ_НДС!$B:$B,0))</f>
        <v>20</v>
      </c>
      <c r="F227" s="88" t="s">
        <v>1495</v>
      </c>
      <c r="G227">
        <v>1</v>
      </c>
      <c r="H227">
        <v>1</v>
      </c>
      <c r="I227">
        <v>0</v>
      </c>
      <c r="J227">
        <v>1</v>
      </c>
      <c r="K227">
        <v>1</v>
      </c>
      <c r="L227">
        <f>INDEX(MoM!B:B,MATCH(Структура!A227,MoM!K:K,0))</f>
        <v>1</v>
      </c>
    </row>
    <row r="228" spans="1:12" x14ac:dyDescent="0.45">
      <c r="A228" s="87" t="s">
        <v>227</v>
      </c>
      <c r="B228" s="88" t="str">
        <f t="shared" si="9"/>
        <v>Зеркало навесное для ванной комнаты, шт.</v>
      </c>
      <c r="C228" s="88" t="str">
        <f t="shared" si="10"/>
        <v>Зеркало навесное для ванной комнаты, шт.</v>
      </c>
      <c r="D228" s="88" t="str">
        <f t="shared" si="11"/>
        <v>Зеркало навесное для ванной комнаты, шт.</v>
      </c>
      <c r="E228" s="88">
        <f>INDEX(БИПЦ_НДС!$D:$D,MATCH(Структура!A228,БИПЦ_НДС!$B:$B,0))</f>
        <v>20</v>
      </c>
      <c r="F228" s="88" t="s">
        <v>1495</v>
      </c>
      <c r="G228">
        <v>1</v>
      </c>
      <c r="H228">
        <v>1</v>
      </c>
      <c r="I228">
        <v>0</v>
      </c>
      <c r="J228">
        <v>1</v>
      </c>
      <c r="K228">
        <v>1</v>
      </c>
      <c r="L228">
        <f>INDEX(MoM!B:B,MATCH(Структура!A228,MoM!K:K,0))</f>
        <v>1</v>
      </c>
    </row>
    <row r="229" spans="1:12" x14ac:dyDescent="0.45">
      <c r="A229" s="87" t="s">
        <v>228</v>
      </c>
      <c r="B229" s="88" t="str">
        <f t="shared" si="9"/>
        <v>Набор корпусной мебели, комплект</v>
      </c>
      <c r="C229" s="88" t="str">
        <f t="shared" si="10"/>
        <v>Набор корпусной мебели, комплект</v>
      </c>
      <c r="D229" s="88" t="str">
        <f t="shared" si="11"/>
        <v>Набор корпусной мебели, комплект</v>
      </c>
      <c r="E229" s="88">
        <f>INDEX(БИПЦ_НДС!$D:$D,MATCH(Структура!A229,БИПЦ_НДС!$B:$B,0))</f>
        <v>20</v>
      </c>
      <c r="F229" s="88" t="s">
        <v>1495</v>
      </c>
      <c r="G229">
        <v>1</v>
      </c>
      <c r="H229">
        <v>1</v>
      </c>
      <c r="I229">
        <v>0</v>
      </c>
      <c r="J229">
        <v>1</v>
      </c>
      <c r="K229">
        <v>1</v>
      </c>
      <c r="L229">
        <f>INDEX(MoM!B:B,MATCH(Структура!A229,MoM!K:K,0))</f>
        <v>1</v>
      </c>
    </row>
    <row r="230" spans="1:12" x14ac:dyDescent="0.45">
      <c r="A230" s="87" t="s">
        <v>229</v>
      </c>
      <c r="B230" s="88" t="s">
        <v>454</v>
      </c>
      <c r="C230" s="88" t="str">
        <f t="shared" si="10"/>
        <v>Кровать для новорожденных,шт.</v>
      </c>
      <c r="D230" s="88" t="s">
        <v>454</v>
      </c>
      <c r="E230" s="88">
        <f>INDEX(БИПЦ_НДС!$D:$D,MATCH(Структура!A230,БИПЦ_НДС!$B:$B,0))</f>
        <v>10</v>
      </c>
      <c r="F230" s="88" t="s">
        <v>1495</v>
      </c>
      <c r="G230">
        <v>1</v>
      </c>
      <c r="H230">
        <v>1</v>
      </c>
      <c r="I230">
        <v>0</v>
      </c>
      <c r="J230">
        <v>1</v>
      </c>
      <c r="K230">
        <v>1</v>
      </c>
      <c r="L230">
        <f>INDEX(MoM!B:B,MATCH(Структура!A230,MoM!K:K,0))</f>
        <v>0</v>
      </c>
    </row>
    <row r="231" spans="1:12" ht="26.25" x14ac:dyDescent="0.45">
      <c r="A231" s="87" t="s">
        <v>230</v>
      </c>
      <c r="B231" s="88" t="str">
        <f t="shared" si="9"/>
        <v>Ковер, ковровое покрытие (палас) синтетический, м2</v>
      </c>
      <c r="C231" s="88" t="str">
        <f t="shared" si="10"/>
        <v>Ковер, ковровое покрытие (палас) синтетический, м2</v>
      </c>
      <c r="D231" s="88" t="str">
        <f t="shared" si="11"/>
        <v>Ковер, ковровое покрытие (палас) синтетический, м2</v>
      </c>
      <c r="E231" s="88">
        <f>INDEX(БИПЦ_НДС!$D:$D,MATCH(Структура!A231,БИПЦ_НДС!$B:$B,0))</f>
        <v>20</v>
      </c>
      <c r="F231" s="88" t="s">
        <v>1495</v>
      </c>
      <c r="G231">
        <v>1</v>
      </c>
      <c r="H231">
        <v>1</v>
      </c>
      <c r="I231">
        <v>0</v>
      </c>
      <c r="J231">
        <v>1</v>
      </c>
      <c r="K231">
        <v>1</v>
      </c>
      <c r="L231">
        <f>INDEX(MoM!B:B,MATCH(Структура!A231,MoM!K:K,0))</f>
        <v>1</v>
      </c>
    </row>
    <row r="232" spans="1:12" x14ac:dyDescent="0.45">
      <c r="A232" s="87" t="s">
        <v>231</v>
      </c>
      <c r="B232" s="88" t="str">
        <f t="shared" si="9"/>
        <v>Кастрюля, шт.</v>
      </c>
      <c r="C232" s="88" t="str">
        <f t="shared" si="10"/>
        <v>Кастрюля, шт.</v>
      </c>
      <c r="D232" s="88" t="str">
        <f t="shared" si="11"/>
        <v>Кастрюля, шт.</v>
      </c>
      <c r="E232" s="88">
        <f>INDEX(БИПЦ_НДС!$D:$D,MATCH(Структура!A232,БИПЦ_НДС!$B:$B,0))</f>
        <v>20</v>
      </c>
      <c r="F232" s="88" t="s">
        <v>1495</v>
      </c>
      <c r="G232">
        <v>1</v>
      </c>
      <c r="H232">
        <v>1</v>
      </c>
      <c r="I232">
        <v>0</v>
      </c>
      <c r="J232">
        <v>1</v>
      </c>
      <c r="K232">
        <v>1</v>
      </c>
      <c r="L232">
        <f>INDEX(MoM!B:B,MATCH(Структура!A232,MoM!K:K,0))</f>
        <v>1</v>
      </c>
    </row>
    <row r="233" spans="1:12" x14ac:dyDescent="0.45">
      <c r="A233" s="87" t="s">
        <v>232</v>
      </c>
      <c r="B233" s="88" t="str">
        <f t="shared" si="9"/>
        <v>Чайник, шт.</v>
      </c>
      <c r="C233" s="88" t="str">
        <f t="shared" si="10"/>
        <v>Чайник, шт.</v>
      </c>
      <c r="D233" s="88" t="str">
        <f t="shared" si="11"/>
        <v>Чайник, шт.</v>
      </c>
      <c r="E233" s="88">
        <f>INDEX(БИПЦ_НДС!$D:$D,MATCH(Структура!A233,БИПЦ_НДС!$B:$B,0))</f>
        <v>20</v>
      </c>
      <c r="F233" s="88" t="s">
        <v>1495</v>
      </c>
      <c r="G233">
        <v>1</v>
      </c>
      <c r="H233">
        <v>1</v>
      </c>
      <c r="I233">
        <v>0</v>
      </c>
      <c r="J233">
        <v>1</v>
      </c>
      <c r="K233">
        <v>1</v>
      </c>
      <c r="L233">
        <f>INDEX(MoM!B:B,MATCH(Структура!A233,MoM!K:K,0))</f>
        <v>1</v>
      </c>
    </row>
    <row r="234" spans="1:12" x14ac:dyDescent="0.45">
      <c r="A234" s="87" t="s">
        <v>233</v>
      </c>
      <c r="B234" s="88" t="str">
        <f t="shared" si="9"/>
        <v>Сковорода, шт.</v>
      </c>
      <c r="C234" s="88" t="str">
        <f t="shared" si="10"/>
        <v>Сковорода, шт.</v>
      </c>
      <c r="D234" s="88" t="str">
        <f t="shared" si="11"/>
        <v>Сковорода, шт.</v>
      </c>
      <c r="E234" s="88">
        <f>INDEX(БИПЦ_НДС!$D:$D,MATCH(Структура!A234,БИПЦ_НДС!$B:$B,0))</f>
        <v>20</v>
      </c>
      <c r="F234" s="88" t="s">
        <v>1495</v>
      </c>
      <c r="G234">
        <v>1</v>
      </c>
      <c r="H234">
        <v>1</v>
      </c>
      <c r="I234">
        <v>0</v>
      </c>
      <c r="J234">
        <v>1</v>
      </c>
      <c r="K234">
        <v>1</v>
      </c>
      <c r="L234">
        <f>INDEX(MoM!B:B,MATCH(Структура!A234,MoM!K:K,0))</f>
        <v>1</v>
      </c>
    </row>
    <row r="235" spans="1:12" ht="26.25" x14ac:dyDescent="0.45">
      <c r="A235" s="87" t="s">
        <v>234</v>
      </c>
      <c r="B235" s="88" t="str">
        <f t="shared" si="9"/>
        <v>Комплект столовых приборов, комплект на 1 человека</v>
      </c>
      <c r="C235" s="88" t="str">
        <f t="shared" si="10"/>
        <v>Комплект столовых приборов, комплект на 1 человека</v>
      </c>
      <c r="D235" s="88" t="str">
        <f t="shared" si="11"/>
        <v>Комплект столовых приборов, комплект на 1 человека</v>
      </c>
      <c r="E235" s="88">
        <f>INDEX(БИПЦ_НДС!$D:$D,MATCH(Структура!A235,БИПЦ_НДС!$B:$B,0))</f>
        <v>20</v>
      </c>
      <c r="F235" s="88" t="s">
        <v>1495</v>
      </c>
      <c r="G235">
        <v>1</v>
      </c>
      <c r="H235">
        <v>1</v>
      </c>
      <c r="I235">
        <v>0</v>
      </c>
      <c r="J235">
        <v>1</v>
      </c>
      <c r="K235">
        <v>1</v>
      </c>
      <c r="L235">
        <f>INDEX(MoM!B:B,MATCH(Структура!A235,MoM!K:K,0))</f>
        <v>1</v>
      </c>
    </row>
    <row r="236" spans="1:12" x14ac:dyDescent="0.45">
      <c r="A236" s="87" t="s">
        <v>235</v>
      </c>
      <c r="B236" s="88" t="str">
        <f t="shared" si="9"/>
        <v>Рюмка, фужер из простого стекла, шт.</v>
      </c>
      <c r="C236" s="88" t="str">
        <f t="shared" si="10"/>
        <v>Рюмка, фужер из простого стекла, шт.</v>
      </c>
      <c r="D236" s="88" t="str">
        <f t="shared" si="11"/>
        <v>Рюмка, фужер из простого стекла, шт.</v>
      </c>
      <c r="E236" s="88">
        <f>INDEX(БИПЦ_НДС!$D:$D,MATCH(Структура!A236,БИПЦ_НДС!$B:$B,0))</f>
        <v>20</v>
      </c>
      <c r="F236" s="88" t="s">
        <v>1495</v>
      </c>
      <c r="G236">
        <v>1</v>
      </c>
      <c r="H236">
        <v>1</v>
      </c>
      <c r="I236">
        <v>0</v>
      </c>
      <c r="J236">
        <v>1</v>
      </c>
      <c r="K236">
        <v>1</v>
      </c>
      <c r="L236">
        <f>INDEX(MoM!B:B,MATCH(Структура!A236,MoM!K:K,0))</f>
        <v>1</v>
      </c>
    </row>
    <row r="237" spans="1:12" x14ac:dyDescent="0.45">
      <c r="A237" s="87" t="s">
        <v>236</v>
      </c>
      <c r="B237" s="88" t="str">
        <f t="shared" si="9"/>
        <v>Тарелка обеденная, шт.</v>
      </c>
      <c r="C237" s="88" t="str">
        <f t="shared" si="10"/>
        <v>Тарелка обеденная, шт.</v>
      </c>
      <c r="D237" s="88" t="str">
        <f t="shared" si="11"/>
        <v>Тарелка обеденная, шт.</v>
      </c>
      <c r="E237" s="88">
        <f>INDEX(БИПЦ_НДС!$D:$D,MATCH(Структура!A237,БИПЦ_НДС!$B:$B,0))</f>
        <v>20</v>
      </c>
      <c r="F237" s="88" t="s">
        <v>1495</v>
      </c>
      <c r="G237">
        <v>1</v>
      </c>
      <c r="H237">
        <v>1</v>
      </c>
      <c r="I237">
        <v>0</v>
      </c>
      <c r="J237">
        <v>1</v>
      </c>
      <c r="K237">
        <v>1</v>
      </c>
      <c r="L237">
        <f>INDEX(MoM!B:B,MATCH(Структура!A237,MoM!K:K,0))</f>
        <v>1</v>
      </c>
    </row>
    <row r="238" spans="1:12" x14ac:dyDescent="0.45">
      <c r="A238" s="87" t="s">
        <v>237</v>
      </c>
      <c r="B238" s="88" t="str">
        <f t="shared" si="9"/>
        <v>Кружка, чашка чайная с блюдцем, шт.</v>
      </c>
      <c r="C238" s="88" t="str">
        <f t="shared" si="10"/>
        <v>Кружка, чашка чайная с блюдцем, шт.</v>
      </c>
      <c r="D238" s="88" t="str">
        <f t="shared" si="11"/>
        <v>Кружка, чашка чайная с блюдцем, шт.</v>
      </c>
      <c r="E238" s="88">
        <f>INDEX(БИПЦ_НДС!$D:$D,MATCH(Структура!A238,БИПЦ_НДС!$B:$B,0))</f>
        <v>20</v>
      </c>
      <c r="F238" s="88" t="s">
        <v>1495</v>
      </c>
      <c r="G238">
        <v>1</v>
      </c>
      <c r="H238">
        <v>1</v>
      </c>
      <c r="I238">
        <v>0</v>
      </c>
      <c r="J238">
        <v>1</v>
      </c>
      <c r="K238">
        <v>1</v>
      </c>
      <c r="L238">
        <f>INDEX(MoM!B:B,MATCH(Структура!A238,MoM!K:K,0))</f>
        <v>1</v>
      </c>
    </row>
    <row r="239" spans="1:12" x14ac:dyDescent="0.45">
      <c r="A239" s="87" t="s">
        <v>238</v>
      </c>
      <c r="B239" s="88" t="str">
        <f t="shared" si="9"/>
        <v>Часы наручные, шт.</v>
      </c>
      <c r="C239" s="88" t="str">
        <f t="shared" si="10"/>
        <v>Часы наручные, шт.</v>
      </c>
      <c r="D239" s="88" t="str">
        <f t="shared" si="11"/>
        <v>Часы наручные, шт.</v>
      </c>
      <c r="E239" s="88">
        <f>INDEX(БИПЦ_НДС!$D:$D,MATCH(Структура!A239,БИПЦ_НДС!$B:$B,0))</f>
        <v>20</v>
      </c>
      <c r="F239" s="88" t="s">
        <v>1495</v>
      </c>
      <c r="G239">
        <v>1</v>
      </c>
      <c r="H239">
        <v>1</v>
      </c>
      <c r="I239">
        <v>0</v>
      </c>
      <c r="J239">
        <v>1</v>
      </c>
      <c r="K239">
        <v>1</v>
      </c>
      <c r="L239">
        <f>INDEX(MoM!B:B,MATCH(Структура!A239,MoM!K:K,0))</f>
        <v>1</v>
      </c>
    </row>
    <row r="240" spans="1:12" x14ac:dyDescent="0.45">
      <c r="A240" s="87" t="s">
        <v>239</v>
      </c>
      <c r="B240" s="88" t="str">
        <f t="shared" si="9"/>
        <v>Холодильник двухкамерный, шт.</v>
      </c>
      <c r="C240" s="88" t="str">
        <f t="shared" si="10"/>
        <v>Холодильник двухкамерный, шт.</v>
      </c>
      <c r="D240" s="88" t="str">
        <f t="shared" si="11"/>
        <v>Холодильник двухкамерный, шт.</v>
      </c>
      <c r="E240" s="88">
        <f>INDEX(БИПЦ_НДС!$D:$D,MATCH(Структура!A240,БИПЦ_НДС!$B:$B,0))</f>
        <v>20</v>
      </c>
      <c r="F240" s="88" t="s">
        <v>1495</v>
      </c>
      <c r="G240">
        <v>1</v>
      </c>
      <c r="H240">
        <v>1</v>
      </c>
      <c r="I240">
        <v>0</v>
      </c>
      <c r="J240">
        <v>1</v>
      </c>
      <c r="K240">
        <v>1</v>
      </c>
      <c r="L240">
        <f>INDEX(MoM!B:B,MATCH(Структура!A240,MoM!K:K,0))</f>
        <v>1</v>
      </c>
    </row>
    <row r="241" spans="1:12" x14ac:dyDescent="0.45">
      <c r="A241" s="87" t="s">
        <v>240</v>
      </c>
      <c r="B241" s="88" t="str">
        <f t="shared" si="9"/>
        <v>Машина стиральная автоматическая, шт.</v>
      </c>
      <c r="C241" s="88" t="str">
        <f t="shared" si="10"/>
        <v>Машина стиральная автоматическая, шт.</v>
      </c>
      <c r="D241" s="88" t="str">
        <f t="shared" si="11"/>
        <v>Машина стиральная автоматическая, шт.</v>
      </c>
      <c r="E241" s="88">
        <f>INDEX(БИПЦ_НДС!$D:$D,MATCH(Структура!A241,БИПЦ_НДС!$B:$B,0))</f>
        <v>20</v>
      </c>
      <c r="F241" s="88" t="s">
        <v>1495</v>
      </c>
      <c r="G241">
        <v>1</v>
      </c>
      <c r="H241">
        <v>1</v>
      </c>
      <c r="I241">
        <v>0</v>
      </c>
      <c r="J241">
        <v>1</v>
      </c>
      <c r="K241">
        <v>1</v>
      </c>
      <c r="L241">
        <f>INDEX(MoM!B:B,MATCH(Структура!A241,MoM!K:K,0))</f>
        <v>1</v>
      </c>
    </row>
    <row r="242" spans="1:12" x14ac:dyDescent="0.45">
      <c r="A242" s="87" t="s">
        <v>241</v>
      </c>
      <c r="B242" s="88" t="str">
        <f t="shared" si="9"/>
        <v>Электропылесос напольный, шт.</v>
      </c>
      <c r="C242" s="88" t="str">
        <f t="shared" si="10"/>
        <v>Электропылесос напольный, шт.</v>
      </c>
      <c r="D242" s="88" t="str">
        <f t="shared" si="11"/>
        <v>Электропылесос напольный, шт.</v>
      </c>
      <c r="E242" s="88">
        <f>INDEX(БИПЦ_НДС!$D:$D,MATCH(Структура!A242,БИПЦ_НДС!$B:$B,0))</f>
        <v>20</v>
      </c>
      <c r="F242" s="88" t="s">
        <v>1495</v>
      </c>
      <c r="G242">
        <v>1</v>
      </c>
      <c r="H242">
        <v>1</v>
      </c>
      <c r="I242">
        <v>0</v>
      </c>
      <c r="J242">
        <v>1</v>
      </c>
      <c r="K242">
        <v>1</v>
      </c>
      <c r="L242">
        <f>INDEX(MoM!B:B,MATCH(Структура!A242,MoM!K:K,0))</f>
        <v>1</v>
      </c>
    </row>
    <row r="243" spans="1:12" x14ac:dyDescent="0.45">
      <c r="A243" s="87" t="s">
        <v>242</v>
      </c>
      <c r="B243" s="88" t="str">
        <f t="shared" si="9"/>
        <v>Робот-пылесос, шт.</v>
      </c>
      <c r="C243" s="88" t="str">
        <f t="shared" si="10"/>
        <v>Робот-пылесос, шт.</v>
      </c>
      <c r="D243" s="88" t="str">
        <f t="shared" si="11"/>
        <v>Робот-пылесос, шт.</v>
      </c>
      <c r="E243" s="88">
        <f>INDEX(БИПЦ_НДС!$D:$D,MATCH(Структура!A243,БИПЦ_НДС!$B:$B,0))</f>
        <v>20</v>
      </c>
      <c r="F243" s="88" t="s">
        <v>1495</v>
      </c>
      <c r="G243">
        <v>1</v>
      </c>
      <c r="H243">
        <v>1</v>
      </c>
      <c r="I243">
        <v>0</v>
      </c>
      <c r="J243">
        <v>1</v>
      </c>
      <c r="K243">
        <v>1</v>
      </c>
      <c r="L243" s="10">
        <f>INDEX(MoM!B:B,MATCH(Структура!A243,MoM!K:K,0))</f>
        <v>0</v>
      </c>
    </row>
    <row r="244" spans="1:12" x14ac:dyDescent="0.45">
      <c r="A244" s="87" t="s">
        <v>243</v>
      </c>
      <c r="B244" s="88" t="str">
        <f t="shared" si="9"/>
        <v>Печь микроволновая, шт.</v>
      </c>
      <c r="C244" s="88" t="str">
        <f t="shared" si="10"/>
        <v>Печь микроволновая, шт.</v>
      </c>
      <c r="D244" s="88" t="str">
        <f t="shared" si="11"/>
        <v>Печь микроволновая, шт.</v>
      </c>
      <c r="E244" s="88">
        <f>INDEX(БИПЦ_НДС!$D:$D,MATCH(Структура!A244,БИПЦ_НДС!$B:$B,0))</f>
        <v>20</v>
      </c>
      <c r="F244" s="88" t="s">
        <v>1495</v>
      </c>
      <c r="G244">
        <v>1</v>
      </c>
      <c r="H244">
        <v>1</v>
      </c>
      <c r="I244">
        <v>0</v>
      </c>
      <c r="J244">
        <v>1</v>
      </c>
      <c r="K244">
        <v>1</v>
      </c>
      <c r="L244">
        <f>INDEX(MoM!B:B,MATCH(Структура!A244,MoM!K:K,0))</f>
        <v>1</v>
      </c>
    </row>
    <row r="245" spans="1:12" x14ac:dyDescent="0.45">
      <c r="A245" s="87" t="s">
        <v>244</v>
      </c>
      <c r="B245" s="88" t="str">
        <f t="shared" si="9"/>
        <v>Плита бытовая, шт.</v>
      </c>
      <c r="C245" s="88" t="str">
        <f t="shared" si="10"/>
        <v>Плита бытовая, шт.</v>
      </c>
      <c r="D245" s="88" t="str">
        <f t="shared" si="11"/>
        <v>Плита бытовая, шт.</v>
      </c>
      <c r="E245" s="88">
        <f>INDEX(БИПЦ_НДС!$D:$D,MATCH(Структура!A245,БИПЦ_НДС!$B:$B,0))</f>
        <v>20</v>
      </c>
      <c r="F245" s="88" t="s">
        <v>1495</v>
      </c>
      <c r="G245">
        <v>1</v>
      </c>
      <c r="H245">
        <v>1</v>
      </c>
      <c r="I245">
        <v>0</v>
      </c>
      <c r="J245">
        <v>1</v>
      </c>
      <c r="K245">
        <v>1</v>
      </c>
      <c r="L245">
        <f>INDEX(MoM!B:B,MATCH(Структура!A245,MoM!K:K,0))</f>
        <v>1</v>
      </c>
    </row>
    <row r="246" spans="1:12" x14ac:dyDescent="0.45">
      <c r="A246" s="87" t="s">
        <v>245</v>
      </c>
      <c r="B246" s="88" t="str">
        <f t="shared" si="9"/>
        <v>Электрочайник, шт.</v>
      </c>
      <c r="C246" s="88" t="str">
        <f t="shared" si="10"/>
        <v>Электрочайник, шт.</v>
      </c>
      <c r="D246" s="88" t="str">
        <f t="shared" si="11"/>
        <v>Электрочайник, шт.</v>
      </c>
      <c r="E246" s="88">
        <f>INDEX(БИПЦ_НДС!$D:$D,MATCH(Структура!A246,БИПЦ_НДС!$B:$B,0))</f>
        <v>20</v>
      </c>
      <c r="F246" s="88" t="s">
        <v>1495</v>
      </c>
      <c r="G246">
        <v>1</v>
      </c>
      <c r="H246">
        <v>1</v>
      </c>
      <c r="I246">
        <v>0</v>
      </c>
      <c r="J246">
        <v>1</v>
      </c>
      <c r="K246">
        <v>1</v>
      </c>
      <c r="L246">
        <f>INDEX(MoM!B:B,MATCH(Структура!A246,MoM!K:K,0))</f>
        <v>1</v>
      </c>
    </row>
    <row r="247" spans="1:12" x14ac:dyDescent="0.45">
      <c r="A247" s="87" t="s">
        <v>246</v>
      </c>
      <c r="B247" s="88" t="str">
        <f t="shared" si="9"/>
        <v>Миксер, блендер, шт.</v>
      </c>
      <c r="C247" s="88" t="str">
        <f t="shared" si="10"/>
        <v>Миксер, блендер, шт.</v>
      </c>
      <c r="D247" s="88" t="str">
        <f t="shared" si="11"/>
        <v>Миксер, блендер, шт.</v>
      </c>
      <c r="E247" s="88">
        <f>INDEX(БИПЦ_НДС!$D:$D,MATCH(Структура!A247,БИПЦ_НДС!$B:$B,0))</f>
        <v>20</v>
      </c>
      <c r="F247" s="88" t="s">
        <v>1495</v>
      </c>
      <c r="G247">
        <v>1</v>
      </c>
      <c r="H247">
        <v>1</v>
      </c>
      <c r="I247">
        <v>0</v>
      </c>
      <c r="J247">
        <v>1</v>
      </c>
      <c r="K247">
        <v>1</v>
      </c>
      <c r="L247">
        <f>INDEX(MoM!B:B,MATCH(Структура!A247,MoM!K:K,0))</f>
        <v>1</v>
      </c>
    </row>
    <row r="248" spans="1:12" x14ac:dyDescent="0.45">
      <c r="A248" s="87" t="s">
        <v>247</v>
      </c>
      <c r="B248" s="88" t="str">
        <f t="shared" si="9"/>
        <v>Электроутюг, шт.</v>
      </c>
      <c r="C248" s="88" t="str">
        <f t="shared" si="10"/>
        <v>Электроутюг, шт.</v>
      </c>
      <c r="D248" s="88" t="str">
        <f t="shared" si="11"/>
        <v>Электроутюг, шт.</v>
      </c>
      <c r="E248" s="88">
        <f>INDEX(БИПЦ_НДС!$D:$D,MATCH(Структура!A248,БИПЦ_НДС!$B:$B,0))</f>
        <v>20</v>
      </c>
      <c r="F248" s="88" t="s">
        <v>1495</v>
      </c>
      <c r="G248">
        <v>1</v>
      </c>
      <c r="H248">
        <v>1</v>
      </c>
      <c r="I248">
        <v>0</v>
      </c>
      <c r="J248">
        <v>1</v>
      </c>
      <c r="K248">
        <v>1</v>
      </c>
      <c r="L248">
        <f>INDEX(MoM!B:B,MATCH(Структура!A248,MoM!K:K,0))</f>
        <v>1</v>
      </c>
    </row>
    <row r="249" spans="1:12" x14ac:dyDescent="0.45">
      <c r="A249" s="87" t="s">
        <v>248</v>
      </c>
      <c r="B249" s="88" t="str">
        <f t="shared" si="9"/>
        <v>Светильник потолочный, шт.</v>
      </c>
      <c r="C249" s="88" t="str">
        <f t="shared" si="10"/>
        <v>Светильник потолочный, шт.</v>
      </c>
      <c r="D249" s="88" t="str">
        <f t="shared" si="11"/>
        <v>Светильник потолочный, шт.</v>
      </c>
      <c r="E249" s="88">
        <f>INDEX(БИПЦ_НДС!$D:$D,MATCH(Структура!A249,БИПЦ_НДС!$B:$B,0))</f>
        <v>20</v>
      </c>
      <c r="F249" s="88" t="s">
        <v>1495</v>
      </c>
      <c r="G249">
        <v>1</v>
      </c>
      <c r="H249">
        <v>1</v>
      </c>
      <c r="I249">
        <v>0</v>
      </c>
      <c r="J249">
        <v>1</v>
      </c>
      <c r="K249">
        <v>1</v>
      </c>
      <c r="L249">
        <f>INDEX(MoM!B:B,MATCH(Структура!A249,MoM!K:K,0))</f>
        <v>1</v>
      </c>
    </row>
    <row r="250" spans="1:12" x14ac:dyDescent="0.45">
      <c r="A250" s="87" t="s">
        <v>249</v>
      </c>
      <c r="B250" s="88" t="str">
        <f t="shared" si="9"/>
        <v>Лампа электрическая осветительная, шт.</v>
      </c>
      <c r="C250" s="88" t="str">
        <f t="shared" si="10"/>
        <v>Лампа электрическая осветительная, шт.</v>
      </c>
      <c r="D250" s="88" t="str">
        <f t="shared" si="11"/>
        <v>Лампа электрическая осветительная, шт.</v>
      </c>
      <c r="E250" s="88">
        <f>INDEX(БИПЦ_НДС!$D:$D,MATCH(Структура!A250,БИПЦ_НДС!$B:$B,0))</f>
        <v>20</v>
      </c>
      <c r="F250" s="88" t="s">
        <v>1495</v>
      </c>
      <c r="G250">
        <v>1</v>
      </c>
      <c r="H250">
        <v>1</v>
      </c>
      <c r="I250">
        <v>0</v>
      </c>
      <c r="J250">
        <v>1</v>
      </c>
      <c r="K250">
        <v>1</v>
      </c>
      <c r="L250">
        <f>INDEX(MoM!B:B,MATCH(Структура!A250,MoM!K:K,0))</f>
        <v>1</v>
      </c>
    </row>
    <row r="251" spans="1:12" x14ac:dyDescent="0.45">
      <c r="A251" s="87" t="s">
        <v>250</v>
      </c>
      <c r="B251" s="88" t="str">
        <f t="shared" si="9"/>
        <v>Лампа энергосберегающая, шт.</v>
      </c>
      <c r="C251" s="88" t="str">
        <f t="shared" si="10"/>
        <v>Лампа энергосберегающая, шт.</v>
      </c>
      <c r="D251" s="88" t="str">
        <f t="shared" si="11"/>
        <v>Лампа энергосберегающая, шт.</v>
      </c>
      <c r="E251" s="88">
        <f>INDEX(БИПЦ_НДС!$D:$D,MATCH(Структура!A251,БИПЦ_НДС!$B:$B,0))</f>
        <v>20</v>
      </c>
      <c r="F251" s="88" t="s">
        <v>1495</v>
      </c>
      <c r="G251">
        <v>1</v>
      </c>
      <c r="H251">
        <v>1</v>
      </c>
      <c r="I251">
        <v>0</v>
      </c>
      <c r="J251">
        <v>1</v>
      </c>
      <c r="K251">
        <v>1</v>
      </c>
      <c r="L251">
        <f>INDEX(MoM!B:B,MATCH(Структура!A251,MoM!K:K,0))</f>
        <v>1</v>
      </c>
    </row>
    <row r="252" spans="1:12" x14ac:dyDescent="0.45">
      <c r="A252" s="87" t="s">
        <v>251</v>
      </c>
      <c r="B252" s="88" t="str">
        <f t="shared" si="9"/>
        <v>Лампа светодиодная, шт.</v>
      </c>
      <c r="C252" s="88" t="str">
        <f t="shared" si="10"/>
        <v>Лампа светодиодная, шт.</v>
      </c>
      <c r="D252" s="88" t="str">
        <f t="shared" si="11"/>
        <v>Лампа светодиодная, шт.</v>
      </c>
      <c r="E252" s="88">
        <f>INDEX(БИПЦ_НДС!$D:$D,MATCH(Структура!A252,БИПЦ_НДС!$B:$B,0))</f>
        <v>20</v>
      </c>
      <c r="F252" s="88" t="s">
        <v>1495</v>
      </c>
      <c r="G252">
        <v>1</v>
      </c>
      <c r="H252">
        <v>1</v>
      </c>
      <c r="I252">
        <v>0</v>
      </c>
      <c r="J252">
        <v>1</v>
      </c>
      <c r="K252">
        <v>1</v>
      </c>
      <c r="L252">
        <f>INDEX(MoM!B:B,MATCH(Структура!A252,MoM!K:K,0))</f>
        <v>0</v>
      </c>
    </row>
    <row r="253" spans="1:12" x14ac:dyDescent="0.45">
      <c r="A253" s="87" t="s">
        <v>252</v>
      </c>
      <c r="B253" s="88" t="str">
        <f t="shared" si="9"/>
        <v>Батарейки электрические типа АА, шт.</v>
      </c>
      <c r="C253" s="88" t="str">
        <f t="shared" si="10"/>
        <v>Батарейки электрические типа АА, шт.</v>
      </c>
      <c r="D253" s="88" t="str">
        <f t="shared" si="11"/>
        <v>Батарейки электрические типа АА, шт.</v>
      </c>
      <c r="E253" s="88">
        <f>INDEX(БИПЦ_НДС!$D:$D,MATCH(Структура!A253,БИПЦ_НДС!$B:$B,0))</f>
        <v>20</v>
      </c>
      <c r="F253" s="88" t="s">
        <v>1495</v>
      </c>
      <c r="G253">
        <v>1</v>
      </c>
      <c r="H253">
        <v>1</v>
      </c>
      <c r="I253">
        <v>0</v>
      </c>
      <c r="J253">
        <v>1</v>
      </c>
      <c r="K253">
        <v>1</v>
      </c>
      <c r="L253">
        <f>INDEX(MoM!B:B,MATCH(Структура!A253,MoM!K:K,0))</f>
        <v>1</v>
      </c>
    </row>
    <row r="254" spans="1:12" x14ac:dyDescent="0.45">
      <c r="A254" s="91" t="s">
        <v>253</v>
      </c>
      <c r="B254" s="88" t="str">
        <f t="shared" si="9"/>
        <v>Дрель электрическая, шт.</v>
      </c>
      <c r="C254" s="88" t="str">
        <f t="shared" si="10"/>
        <v>Дрель электрическая, шт.</v>
      </c>
      <c r="D254" s="88" t="str">
        <f t="shared" si="11"/>
        <v>Дрель электрическая, шт.</v>
      </c>
      <c r="E254" s="88">
        <f>INDEX(БИПЦ_НДС!$D:$D,MATCH(Структура!A254,БИПЦ_НДС!$B:$B,0))</f>
        <v>20</v>
      </c>
      <c r="F254" s="88" t="s">
        <v>1495</v>
      </c>
      <c r="G254">
        <v>1</v>
      </c>
      <c r="H254">
        <v>1</v>
      </c>
      <c r="I254">
        <v>0</v>
      </c>
      <c r="J254">
        <v>1</v>
      </c>
      <c r="K254">
        <v>1</v>
      </c>
      <c r="L254">
        <f>INDEX(MoM!B:B,MATCH(Структура!A254,MoM!K:K,0))</f>
        <v>1</v>
      </c>
    </row>
    <row r="255" spans="1:12" x14ac:dyDescent="0.45">
      <c r="A255" s="87" t="s">
        <v>254</v>
      </c>
      <c r="B255" s="88" t="str">
        <f t="shared" si="9"/>
        <v>Триммер, шт.</v>
      </c>
      <c r="C255" s="88" t="str">
        <f t="shared" si="10"/>
        <v>Триммер, шт.</v>
      </c>
      <c r="D255" s="88" t="str">
        <f t="shared" si="11"/>
        <v>Триммер, шт.</v>
      </c>
      <c r="E255" s="88">
        <f>INDEX(БИПЦ_НДС!$D:$D,MATCH(Структура!A255,БИПЦ_НДС!$B:$B,0))</f>
        <v>20</v>
      </c>
      <c r="F255" s="88" t="s">
        <v>1495</v>
      </c>
      <c r="G255">
        <v>1</v>
      </c>
      <c r="H255">
        <v>1</v>
      </c>
      <c r="I255">
        <v>0</v>
      </c>
      <c r="J255">
        <v>1</v>
      </c>
      <c r="K255">
        <v>1</v>
      </c>
      <c r="L255">
        <f>INDEX(MoM!B:B,MATCH(Структура!A255,MoM!K:K,0))</f>
        <v>1</v>
      </c>
    </row>
    <row r="256" spans="1:12" x14ac:dyDescent="0.45">
      <c r="A256" s="87" t="s">
        <v>255</v>
      </c>
      <c r="B256" s="88" t="str">
        <f t="shared" si="9"/>
        <v>Тетрадь школьная, шт.</v>
      </c>
      <c r="C256" s="88" t="str">
        <f t="shared" si="10"/>
        <v>Тетрадь школьная, шт.</v>
      </c>
      <c r="D256" s="88" t="str">
        <f t="shared" si="11"/>
        <v>Тетрадь школьная, шт.</v>
      </c>
      <c r="E256" s="88">
        <f>INDEX(БИПЦ_НДС!$D:$D,MATCH(Структура!A256,БИПЦ_НДС!$B:$B,0))</f>
        <v>10</v>
      </c>
      <c r="F256" s="88" t="s">
        <v>1495</v>
      </c>
      <c r="G256">
        <v>1</v>
      </c>
      <c r="H256">
        <v>1</v>
      </c>
      <c r="I256">
        <v>0</v>
      </c>
      <c r="J256">
        <v>1</v>
      </c>
      <c r="K256">
        <v>1</v>
      </c>
      <c r="L256">
        <f>INDEX(MoM!B:B,MATCH(Структура!A256,MoM!K:K,0))</f>
        <v>1</v>
      </c>
    </row>
    <row r="257" spans="1:12" x14ac:dyDescent="0.45">
      <c r="A257" s="87" t="s">
        <v>256</v>
      </c>
      <c r="B257" s="88" t="str">
        <f t="shared" si="9"/>
        <v>Альбом для рисования, шт.</v>
      </c>
      <c r="C257" s="88" t="str">
        <f t="shared" si="10"/>
        <v>Альбом для рисования, шт.</v>
      </c>
      <c r="D257" s="88" t="str">
        <f t="shared" si="11"/>
        <v>Альбом для рисования, шт.</v>
      </c>
      <c r="E257" s="88">
        <f>INDEX(БИПЦ_НДС!$D:$D,MATCH(Структура!A257,БИПЦ_НДС!$B:$B,0))</f>
        <v>10</v>
      </c>
      <c r="F257" s="88" t="s">
        <v>1495</v>
      </c>
      <c r="G257">
        <v>1</v>
      </c>
      <c r="H257">
        <v>1</v>
      </c>
      <c r="I257">
        <v>0</v>
      </c>
      <c r="J257">
        <v>1</v>
      </c>
      <c r="K257">
        <v>1</v>
      </c>
      <c r="L257">
        <f>INDEX(MoM!B:B,MATCH(Структура!A257,MoM!K:K,0))</f>
        <v>1</v>
      </c>
    </row>
    <row r="258" spans="1:12" x14ac:dyDescent="0.45">
      <c r="A258" s="87" t="s">
        <v>257</v>
      </c>
      <c r="B258" s="88" t="str">
        <f t="shared" si="9"/>
        <v>Бумага офисная, упаковка 500 листов</v>
      </c>
      <c r="C258" s="88" t="str">
        <f t="shared" si="10"/>
        <v>Бумага офисная, упаковка 500 листов</v>
      </c>
      <c r="D258" s="88" t="str">
        <f t="shared" si="11"/>
        <v>Бумага офисная, упаковка 500 листов</v>
      </c>
      <c r="E258" s="88">
        <f>INDEX(БИПЦ_НДС!$D:$D,MATCH(Структура!A258,БИПЦ_НДС!$B:$B,0))</f>
        <v>20</v>
      </c>
      <c r="F258" s="88" t="s">
        <v>1495</v>
      </c>
      <c r="G258">
        <v>1</v>
      </c>
      <c r="H258">
        <v>1</v>
      </c>
      <c r="I258">
        <v>0</v>
      </c>
      <c r="J258">
        <v>1</v>
      </c>
      <c r="K258">
        <v>1</v>
      </c>
      <c r="L258">
        <f>INDEX(MoM!B:B,MATCH(Структура!A258,MoM!K:K,0))</f>
        <v>0</v>
      </c>
    </row>
    <row r="259" spans="1:12" x14ac:dyDescent="0.45">
      <c r="A259" s="87" t="s">
        <v>258</v>
      </c>
      <c r="B259" s="88" t="str">
        <f t="shared" ref="B259:B322" si="12">A259</f>
        <v>Бумага туалетная, рулон</v>
      </c>
      <c r="C259" s="88" t="str">
        <f t="shared" ref="C259:C322" si="13">A259</f>
        <v>Бумага туалетная, рулон</v>
      </c>
      <c r="D259" s="88" t="str">
        <f t="shared" ref="D259:D322" si="14">C259</f>
        <v>Бумага туалетная, рулон</v>
      </c>
      <c r="E259" s="88">
        <f>INDEX(БИПЦ_НДС!$D:$D,MATCH(Структура!A259,БИПЦ_НДС!$B:$B,0))</f>
        <v>20</v>
      </c>
      <c r="F259" s="88" t="s">
        <v>1495</v>
      </c>
      <c r="G259">
        <v>1</v>
      </c>
      <c r="H259">
        <v>1</v>
      </c>
      <c r="I259">
        <v>0</v>
      </c>
      <c r="J259">
        <v>1</v>
      </c>
      <c r="K259">
        <v>1</v>
      </c>
      <c r="L259">
        <f>INDEX(MoM!B:B,MATCH(Структура!A259,MoM!K:K,0))</f>
        <v>1</v>
      </c>
    </row>
    <row r="260" spans="1:12" x14ac:dyDescent="0.45">
      <c r="A260" s="87" t="s">
        <v>259</v>
      </c>
      <c r="B260" s="88" t="str">
        <f t="shared" si="12"/>
        <v>Подгузники детские бумажные, 10 шт.</v>
      </c>
      <c r="C260" s="88" t="str">
        <f t="shared" si="13"/>
        <v>Подгузники детские бумажные, 10 шт.</v>
      </c>
      <c r="D260" s="88" t="str">
        <f t="shared" si="14"/>
        <v>Подгузники детские бумажные, 10 шт.</v>
      </c>
      <c r="E260" s="88">
        <f>INDEX(БИПЦ_НДС!$D:$D,MATCH(Структура!A260,БИПЦ_НДС!$B:$B,0))</f>
        <v>10</v>
      </c>
      <c r="F260" s="88" t="s">
        <v>1495</v>
      </c>
      <c r="G260">
        <v>1</v>
      </c>
      <c r="H260">
        <v>1</v>
      </c>
      <c r="I260">
        <v>0</v>
      </c>
      <c r="J260">
        <v>1</v>
      </c>
      <c r="K260">
        <v>1</v>
      </c>
      <c r="L260">
        <f>INDEX(MoM!B:B,MATCH(Структура!A260,MoM!K:K,0))</f>
        <v>1</v>
      </c>
    </row>
    <row r="261" spans="1:12" x14ac:dyDescent="0.45">
      <c r="A261" s="87" t="s">
        <v>260</v>
      </c>
      <c r="B261" s="88" t="str">
        <f t="shared" si="12"/>
        <v>Салфетки влажные, упаковка 20 шт.</v>
      </c>
      <c r="C261" s="88" t="str">
        <f t="shared" si="13"/>
        <v>Салфетки влажные, упаковка 20 шт.</v>
      </c>
      <c r="D261" s="88" t="str">
        <f t="shared" si="14"/>
        <v>Салфетки влажные, упаковка 20 шт.</v>
      </c>
      <c r="E261" s="88">
        <f>INDEX(БИПЦ_НДС!$D:$D,MATCH(Структура!A261,БИПЦ_НДС!$B:$B,0))</f>
        <v>20</v>
      </c>
      <c r="F261" s="88" t="s">
        <v>1495</v>
      </c>
      <c r="G261">
        <v>1</v>
      </c>
      <c r="H261">
        <v>1</v>
      </c>
      <c r="I261">
        <v>0</v>
      </c>
      <c r="J261">
        <v>1</v>
      </c>
      <c r="K261">
        <v>1</v>
      </c>
      <c r="L261">
        <f>INDEX(MoM!B:B,MATCH(Структура!A261,MoM!K:K,0))</f>
        <v>0</v>
      </c>
    </row>
    <row r="262" spans="1:12" ht="26.25" x14ac:dyDescent="0.45">
      <c r="A262" s="87" t="s">
        <v>261</v>
      </c>
      <c r="B262" s="88" t="str">
        <f t="shared" si="12"/>
        <v>Бумажные столовые салфетки, упаковка 100 шт.</v>
      </c>
      <c r="C262" s="88" t="str">
        <f t="shared" si="13"/>
        <v>Бумажные столовые салфетки, упаковка 100 шт.</v>
      </c>
      <c r="D262" s="88" t="str">
        <f t="shared" si="14"/>
        <v>Бумажные столовые салфетки, упаковка 100 шт.</v>
      </c>
      <c r="E262" s="88">
        <f>INDEX(БИПЦ_НДС!$D:$D,MATCH(Структура!A262,БИПЦ_НДС!$B:$B,0))</f>
        <v>20</v>
      </c>
      <c r="F262" s="88" t="s">
        <v>1495</v>
      </c>
      <c r="G262">
        <v>1</v>
      </c>
      <c r="H262">
        <v>1</v>
      </c>
      <c r="I262">
        <v>0</v>
      </c>
      <c r="J262">
        <v>1</v>
      </c>
      <c r="K262">
        <v>1</v>
      </c>
      <c r="L262">
        <f>INDEX(MoM!B:B,MATCH(Структура!A262,MoM!K:K,0))</f>
        <v>0</v>
      </c>
    </row>
    <row r="263" spans="1:12" x14ac:dyDescent="0.45">
      <c r="A263" s="87" t="s">
        <v>262</v>
      </c>
      <c r="B263" s="88" t="str">
        <f t="shared" si="12"/>
        <v>Бумажные носовые платки, упаковка 10 шт.</v>
      </c>
      <c r="C263" s="88" t="str">
        <f t="shared" si="13"/>
        <v>Бумажные носовые платки, упаковка 10 шт.</v>
      </c>
      <c r="D263" s="88" t="str">
        <f t="shared" si="14"/>
        <v>Бумажные носовые платки, упаковка 10 шт.</v>
      </c>
      <c r="E263" s="88">
        <f>INDEX(БИПЦ_НДС!$D:$D,MATCH(Структура!A263,БИПЦ_НДС!$B:$B,0))</f>
        <v>20</v>
      </c>
      <c r="F263" s="88" t="s">
        <v>1495</v>
      </c>
      <c r="G263">
        <v>1</v>
      </c>
      <c r="H263">
        <v>1</v>
      </c>
      <c r="I263">
        <v>0</v>
      </c>
      <c r="J263">
        <v>1</v>
      </c>
      <c r="K263">
        <v>1</v>
      </c>
      <c r="L263">
        <f>INDEX(MoM!B:B,MATCH(Структура!A263,MoM!K:K,0))</f>
        <v>0</v>
      </c>
    </row>
    <row r="264" spans="1:12" x14ac:dyDescent="0.45">
      <c r="A264" s="87" t="s">
        <v>263</v>
      </c>
      <c r="B264" s="88" t="str">
        <f t="shared" si="12"/>
        <v>Прокладки женские гигиенические, 10 шт.</v>
      </c>
      <c r="C264" s="88" t="str">
        <f t="shared" si="13"/>
        <v>Прокладки женские гигиенические, 10 шт.</v>
      </c>
      <c r="D264" s="88" t="str">
        <f t="shared" si="14"/>
        <v>Прокладки женские гигиенические, 10 шт.</v>
      </c>
      <c r="E264" s="88">
        <f>INDEX(БИПЦ_НДС!$D:$D,MATCH(Структура!A264,БИПЦ_НДС!$B:$B,0))</f>
        <v>20</v>
      </c>
      <c r="F264" s="88" t="s">
        <v>1495</v>
      </c>
      <c r="G264">
        <v>1</v>
      </c>
      <c r="H264">
        <v>1</v>
      </c>
      <c r="I264">
        <v>0</v>
      </c>
      <c r="J264">
        <v>1</v>
      </c>
      <c r="K264">
        <v>1</v>
      </c>
      <c r="L264">
        <f>INDEX(MoM!B:B,MATCH(Структура!A264,MoM!K:K,0))</f>
        <v>1</v>
      </c>
    </row>
    <row r="265" spans="1:12" x14ac:dyDescent="0.45">
      <c r="A265" s="87" t="s">
        <v>264</v>
      </c>
      <c r="B265" s="88" t="str">
        <f t="shared" si="12"/>
        <v>Авторучка шариковая, шт.</v>
      </c>
      <c r="C265" s="88" t="str">
        <f t="shared" si="13"/>
        <v>Авторучка шариковая, шт.</v>
      </c>
      <c r="D265" s="88" t="str">
        <f t="shared" si="14"/>
        <v>Авторучка шариковая, шт.</v>
      </c>
      <c r="E265" s="88">
        <f>INDEX(БИПЦ_НДС!$D:$D,MATCH(Структура!A265,БИПЦ_НДС!$B:$B,0))</f>
        <v>20</v>
      </c>
      <c r="F265" s="88" t="s">
        <v>1495</v>
      </c>
      <c r="G265">
        <v>1</v>
      </c>
      <c r="H265">
        <v>1</v>
      </c>
      <c r="I265">
        <v>0</v>
      </c>
      <c r="J265">
        <v>1</v>
      </c>
      <c r="K265">
        <v>1</v>
      </c>
      <c r="L265">
        <f>INDEX(MoM!B:B,MATCH(Структура!A265,MoM!K:K,0))</f>
        <v>1</v>
      </c>
    </row>
    <row r="266" spans="1:12" x14ac:dyDescent="0.45">
      <c r="A266" s="87" t="s">
        <v>265</v>
      </c>
      <c r="B266" s="88" t="str">
        <f t="shared" si="12"/>
        <v>Карандаш чернографитный, шт.</v>
      </c>
      <c r="C266" s="88" t="str">
        <f t="shared" si="13"/>
        <v>Карандаш чернографитный, шт.</v>
      </c>
      <c r="D266" s="88" t="str">
        <f t="shared" si="14"/>
        <v>Карандаш чернографитный, шт.</v>
      </c>
      <c r="E266" s="88">
        <f>INDEX(БИПЦ_НДС!$D:$D,MATCH(Структура!A266,БИПЦ_НДС!$B:$B,0))</f>
        <v>20</v>
      </c>
      <c r="F266" s="88" t="s">
        <v>1495</v>
      </c>
      <c r="G266">
        <v>1</v>
      </c>
      <c r="H266">
        <v>1</v>
      </c>
      <c r="I266">
        <v>0</v>
      </c>
      <c r="J266">
        <v>1</v>
      </c>
      <c r="K266">
        <v>1</v>
      </c>
      <c r="L266">
        <f>INDEX(MoM!B:B,MATCH(Структура!A266,MoM!K:K,0))</f>
        <v>1</v>
      </c>
    </row>
    <row r="267" spans="1:12" x14ac:dyDescent="0.45">
      <c r="A267" s="87" t="s">
        <v>266</v>
      </c>
      <c r="B267" s="88" t="str">
        <f t="shared" si="12"/>
        <v>Набор фломастеров, набор</v>
      </c>
      <c r="C267" s="88" t="str">
        <f t="shared" si="13"/>
        <v>Набор фломастеров, набор</v>
      </c>
      <c r="D267" s="88" t="str">
        <f t="shared" si="14"/>
        <v>Набор фломастеров, набор</v>
      </c>
      <c r="E267" s="88">
        <f>INDEX(БИПЦ_НДС!$D:$D,MATCH(Структура!A267,БИПЦ_НДС!$B:$B,0))</f>
        <v>10</v>
      </c>
      <c r="F267" s="88" t="s">
        <v>1495</v>
      </c>
      <c r="G267">
        <v>1</v>
      </c>
      <c r="H267">
        <v>1</v>
      </c>
      <c r="I267">
        <v>0</v>
      </c>
      <c r="J267">
        <v>1</v>
      </c>
      <c r="K267">
        <v>1</v>
      </c>
      <c r="L267">
        <f>INDEX(MoM!B:B,MATCH(Структура!A267,MoM!K:K,0))</f>
        <v>1</v>
      </c>
    </row>
    <row r="268" spans="1:12" x14ac:dyDescent="0.45">
      <c r="A268" s="87" t="s">
        <v>267</v>
      </c>
      <c r="B268" s="88" t="str">
        <f t="shared" si="12"/>
        <v>Газета в розницу, шт.</v>
      </c>
      <c r="C268" s="88" t="str">
        <f t="shared" si="13"/>
        <v>Газета в розницу, шт.</v>
      </c>
      <c r="D268" s="88" t="str">
        <f t="shared" si="14"/>
        <v>Газета в розницу, шт.</v>
      </c>
      <c r="E268" s="88">
        <f>INDEX(БИПЦ_НДС!$D:$D,MATCH(Структура!A268,БИПЦ_НДС!$B:$B,0))</f>
        <v>10</v>
      </c>
      <c r="F268" s="88" t="s">
        <v>1495</v>
      </c>
      <c r="G268">
        <v>1</v>
      </c>
      <c r="H268">
        <v>1</v>
      </c>
      <c r="I268">
        <v>0</v>
      </c>
      <c r="J268">
        <v>1</v>
      </c>
      <c r="K268">
        <v>1</v>
      </c>
      <c r="L268">
        <f>INDEX(MoM!B:B,MATCH(Структура!A268,MoM!K:K,0))</f>
        <v>1</v>
      </c>
    </row>
    <row r="269" spans="1:12" x14ac:dyDescent="0.45">
      <c r="A269" s="87" t="s">
        <v>268</v>
      </c>
      <c r="B269" s="88" t="str">
        <f t="shared" si="12"/>
        <v>Книга художественная, шт.</v>
      </c>
      <c r="C269" s="88" t="str">
        <f t="shared" si="13"/>
        <v>Книга художественная, шт.</v>
      </c>
      <c r="D269" s="88" t="str">
        <f t="shared" si="14"/>
        <v>Книга художественная, шт.</v>
      </c>
      <c r="E269" s="88">
        <f>INDEX(БИПЦ_НДС!$D:$D,MATCH(Структура!A269,БИПЦ_НДС!$B:$B,0))</f>
        <v>10</v>
      </c>
      <c r="F269" s="88" t="s">
        <v>1495</v>
      </c>
      <c r="G269">
        <v>1</v>
      </c>
      <c r="H269">
        <v>1</v>
      </c>
      <c r="I269">
        <v>0</v>
      </c>
      <c r="J269">
        <v>1</v>
      </c>
      <c r="K269">
        <v>1</v>
      </c>
      <c r="L269">
        <f>INDEX(MoM!B:B,MATCH(Структура!A269,MoM!K:K,0))</f>
        <v>1</v>
      </c>
    </row>
    <row r="270" spans="1:12" ht="39.4" x14ac:dyDescent="0.45">
      <c r="A270" s="87" t="s">
        <v>269</v>
      </c>
      <c r="B270" s="88" t="str">
        <f t="shared" si="12"/>
        <v>Учебник, учебное пособие, дидактический материал для общеобразовательной школы, шт.</v>
      </c>
      <c r="C270" s="88" t="str">
        <f t="shared" si="13"/>
        <v>Учебник, учебное пособие, дидактический материал для общеобразовательной школы, шт.</v>
      </c>
      <c r="D270" s="88" t="str">
        <f t="shared" si="14"/>
        <v>Учебник, учебное пособие, дидактический материал для общеобразовательной школы, шт.</v>
      </c>
      <c r="E270" s="88">
        <f>INDEX(БИПЦ_НДС!$D:$D,MATCH(Структура!A270,БИПЦ_НДС!$B:$B,0))</f>
        <v>10</v>
      </c>
      <c r="F270" s="88" t="s">
        <v>1495</v>
      </c>
      <c r="G270">
        <v>1</v>
      </c>
      <c r="H270">
        <v>1</v>
      </c>
      <c r="I270">
        <v>0</v>
      </c>
      <c r="J270">
        <v>1</v>
      </c>
      <c r="K270">
        <v>1</v>
      </c>
      <c r="L270">
        <f>INDEX(MoM!B:B,MATCH(Структура!A270,MoM!K:K,0))</f>
        <v>1</v>
      </c>
    </row>
    <row r="271" spans="1:12" x14ac:dyDescent="0.45">
      <c r="A271" s="87" t="s">
        <v>270</v>
      </c>
      <c r="B271" s="88" t="str">
        <f t="shared" si="12"/>
        <v>Велосипед дорожный для взрослых, шт.</v>
      </c>
      <c r="C271" s="88" t="str">
        <f t="shared" si="13"/>
        <v>Велосипед дорожный для взрослых, шт.</v>
      </c>
      <c r="D271" s="88" t="str">
        <f t="shared" si="14"/>
        <v>Велосипед дорожный для взрослых, шт.</v>
      </c>
      <c r="E271" s="88">
        <f>INDEX(БИПЦ_НДС!$D:$D,MATCH(Структура!A271,БИПЦ_НДС!$B:$B,0))</f>
        <v>20</v>
      </c>
      <c r="F271" s="88" t="s">
        <v>1495</v>
      </c>
      <c r="G271">
        <v>1</v>
      </c>
      <c r="H271">
        <v>1</v>
      </c>
      <c r="I271">
        <v>0</v>
      </c>
      <c r="J271">
        <v>1</v>
      </c>
      <c r="K271">
        <v>1</v>
      </c>
      <c r="L271">
        <f>INDEX(MoM!B:B,MATCH(Структура!A271,MoM!K:K,0))</f>
        <v>1</v>
      </c>
    </row>
    <row r="272" spans="1:12" x14ac:dyDescent="0.45">
      <c r="A272" s="87" t="s">
        <v>271</v>
      </c>
      <c r="B272" s="88" t="str">
        <f t="shared" si="12"/>
        <v>Велосипед для дошкольников, шт.</v>
      </c>
      <c r="C272" s="88" t="str">
        <f t="shared" si="13"/>
        <v>Велосипед для дошкольников, шт.</v>
      </c>
      <c r="D272" s="88" t="str">
        <f t="shared" si="14"/>
        <v>Велосипед для дошкольников, шт.</v>
      </c>
      <c r="E272" s="88">
        <f>INDEX(БИПЦ_НДС!$D:$D,MATCH(Структура!A272,БИПЦ_НДС!$B:$B,0))</f>
        <v>10</v>
      </c>
      <c r="F272" s="88" t="s">
        <v>1495</v>
      </c>
      <c r="G272">
        <v>1</v>
      </c>
      <c r="H272">
        <v>1</v>
      </c>
      <c r="I272">
        <v>0</v>
      </c>
      <c r="J272">
        <v>1</v>
      </c>
      <c r="K272">
        <v>1</v>
      </c>
      <c r="L272" s="10">
        <f>INDEX(MoM!B:B,MATCH(Структура!A272,MoM!K:K,0))</f>
        <v>0</v>
      </c>
    </row>
    <row r="273" spans="1:12" x14ac:dyDescent="0.45">
      <c r="A273" s="87" t="s">
        <v>272</v>
      </c>
      <c r="B273" s="88" t="str">
        <f t="shared" si="12"/>
        <v>Мотоцикл без коляски, скутер, шт.</v>
      </c>
      <c r="C273" s="88" t="str">
        <f t="shared" si="13"/>
        <v>Мотоцикл без коляски, скутер, шт.</v>
      </c>
      <c r="D273" s="88" t="str">
        <f t="shared" si="14"/>
        <v>Мотоцикл без коляски, скутер, шт.</v>
      </c>
      <c r="E273" s="88">
        <f>INDEX(БИПЦ_НДС!$D:$D,MATCH(Структура!A273,БИПЦ_НДС!$B:$B,0))</f>
        <v>20</v>
      </c>
      <c r="F273" s="88" t="s">
        <v>1495</v>
      </c>
      <c r="G273">
        <v>1</v>
      </c>
      <c r="H273">
        <v>1</v>
      </c>
      <c r="I273">
        <v>0</v>
      </c>
      <c r="J273">
        <v>1</v>
      </c>
      <c r="K273">
        <v>1</v>
      </c>
      <c r="L273">
        <f>INDEX(MoM!B:B,MATCH(Структура!A273,MoM!K:K,0))</f>
        <v>1</v>
      </c>
    </row>
    <row r="274" spans="1:12" x14ac:dyDescent="0.45">
      <c r="A274" s="87" t="s">
        <v>273</v>
      </c>
      <c r="B274" s="88" t="str">
        <f t="shared" si="12"/>
        <v>Телевизор, шт.</v>
      </c>
      <c r="C274" s="88" t="str">
        <f t="shared" si="13"/>
        <v>Телевизор, шт.</v>
      </c>
      <c r="D274" s="88" t="str">
        <f t="shared" si="14"/>
        <v>Телевизор, шт.</v>
      </c>
      <c r="E274" s="88">
        <f>INDEX(БИПЦ_НДС!$D:$D,MATCH(Структура!A274,БИПЦ_НДС!$B:$B,0))</f>
        <v>20</v>
      </c>
      <c r="F274" s="88" t="s">
        <v>1495</v>
      </c>
      <c r="G274">
        <v>1</v>
      </c>
      <c r="H274">
        <v>1</v>
      </c>
      <c r="I274">
        <v>0</v>
      </c>
      <c r="J274">
        <v>1</v>
      </c>
      <c r="K274">
        <v>1</v>
      </c>
      <c r="L274">
        <f>INDEX(MoM!B:B,MATCH(Структура!A274,MoM!K:K,0))</f>
        <v>1</v>
      </c>
    </row>
    <row r="275" spans="1:12" x14ac:dyDescent="0.45">
      <c r="A275" s="87" t="s">
        <v>274</v>
      </c>
      <c r="B275" s="88" t="str">
        <f t="shared" si="12"/>
        <v>Флеш-накопитель USB, шт.</v>
      </c>
      <c r="C275" s="88" t="str">
        <f t="shared" si="13"/>
        <v>Флеш-накопитель USB, шт.</v>
      </c>
      <c r="D275" s="88" t="str">
        <f t="shared" si="14"/>
        <v>Флеш-накопитель USB, шт.</v>
      </c>
      <c r="E275" s="88">
        <f>INDEX(БИПЦ_НДС!$D:$D,MATCH(Структура!A275,БИПЦ_НДС!$B:$B,0))</f>
        <v>20</v>
      </c>
      <c r="F275" s="88" t="s">
        <v>1495</v>
      </c>
      <c r="G275">
        <v>1</v>
      </c>
      <c r="H275">
        <v>1</v>
      </c>
      <c r="I275">
        <v>0</v>
      </c>
      <c r="J275">
        <v>1</v>
      </c>
      <c r="K275">
        <v>1</v>
      </c>
      <c r="L275">
        <f>INDEX(MoM!B:B,MATCH(Структура!A275,MoM!K:K,0))</f>
        <v>1</v>
      </c>
    </row>
    <row r="276" spans="1:12" x14ac:dyDescent="0.45">
      <c r="A276" s="87" t="s">
        <v>275</v>
      </c>
      <c r="B276" s="88" t="str">
        <f t="shared" si="12"/>
        <v>Монитор для настольного компьютера, шт.</v>
      </c>
      <c r="C276" s="88" t="str">
        <f t="shared" si="13"/>
        <v>Монитор для настольного компьютера, шт.</v>
      </c>
      <c r="D276" s="88" t="str">
        <f t="shared" si="14"/>
        <v>Монитор для настольного компьютера, шт.</v>
      </c>
      <c r="E276" s="88">
        <f>INDEX(БИПЦ_НДС!$D:$D,MATCH(Структура!A276,БИПЦ_НДС!$B:$B,0))</f>
        <v>20</v>
      </c>
      <c r="F276" s="88" t="s">
        <v>1495</v>
      </c>
      <c r="G276">
        <v>1</v>
      </c>
      <c r="H276">
        <v>1</v>
      </c>
      <c r="I276">
        <v>0</v>
      </c>
      <c r="J276">
        <v>1</v>
      </c>
      <c r="K276">
        <v>1</v>
      </c>
      <c r="L276">
        <f>INDEX(MoM!B:B,MATCH(Структура!A276,MoM!K:K,0))</f>
        <v>1</v>
      </c>
    </row>
    <row r="277" spans="1:12" ht="26.25" x14ac:dyDescent="0.45">
      <c r="A277" s="87" t="s">
        <v>276</v>
      </c>
      <c r="B277" s="88" t="str">
        <f t="shared" si="12"/>
        <v>Компьютер персональный переносной (ноутбук), шт.</v>
      </c>
      <c r="C277" s="88" t="str">
        <f t="shared" si="13"/>
        <v>Компьютер персональный переносной (ноутбук), шт.</v>
      </c>
      <c r="D277" s="88" t="str">
        <f t="shared" si="14"/>
        <v>Компьютер персональный переносной (ноутбук), шт.</v>
      </c>
      <c r="E277" s="88">
        <f>INDEX(БИПЦ_НДС!$D:$D,MATCH(Структура!A277,БИПЦ_НДС!$B:$B,0))</f>
        <v>20</v>
      </c>
      <c r="F277" s="88" t="s">
        <v>1495</v>
      </c>
      <c r="G277">
        <v>1</v>
      </c>
      <c r="H277">
        <v>1</v>
      </c>
      <c r="I277">
        <v>0</v>
      </c>
      <c r="J277">
        <v>1</v>
      </c>
      <c r="K277">
        <v>1</v>
      </c>
      <c r="L277">
        <f>INDEX(MoM!B:B,MATCH(Структура!A277,MoM!K:K,0))</f>
        <v>1</v>
      </c>
    </row>
    <row r="278" spans="1:12" x14ac:dyDescent="0.45">
      <c r="A278" s="87" t="s">
        <v>277</v>
      </c>
      <c r="B278" s="88" t="str">
        <f t="shared" si="12"/>
        <v>Компьютер планшетный, шт.</v>
      </c>
      <c r="C278" s="88" t="str">
        <f t="shared" si="13"/>
        <v>Компьютер планшетный, шт.</v>
      </c>
      <c r="D278" s="88" t="str">
        <f t="shared" si="14"/>
        <v>Компьютер планшетный, шт.</v>
      </c>
      <c r="E278" s="88">
        <f>INDEX(БИПЦ_НДС!$D:$D,MATCH(Структура!A278,БИПЦ_НДС!$B:$B,0))</f>
        <v>20</v>
      </c>
      <c r="F278" s="88" t="s">
        <v>1495</v>
      </c>
      <c r="G278">
        <v>1</v>
      </c>
      <c r="H278">
        <v>1</v>
      </c>
      <c r="I278">
        <v>0</v>
      </c>
      <c r="J278">
        <v>1</v>
      </c>
      <c r="K278">
        <v>1</v>
      </c>
      <c r="L278">
        <f>INDEX(MoM!B:B,MATCH(Структура!A278,MoM!K:K,0))</f>
        <v>1</v>
      </c>
    </row>
    <row r="279" spans="1:12" x14ac:dyDescent="0.45">
      <c r="A279" s="87" t="s">
        <v>278</v>
      </c>
      <c r="B279" s="88" t="str">
        <f t="shared" si="12"/>
        <v>Моноблок, шт.</v>
      </c>
      <c r="C279" s="88" t="str">
        <f t="shared" si="13"/>
        <v>Моноблок, шт.</v>
      </c>
      <c r="D279" s="88" t="str">
        <f t="shared" si="14"/>
        <v>Моноблок, шт.</v>
      </c>
      <c r="E279" s="88">
        <f>INDEX(БИПЦ_НДС!$D:$D,MATCH(Структура!A279,БИПЦ_НДС!$B:$B,0))</f>
        <v>20</v>
      </c>
      <c r="F279" s="88" t="s">
        <v>1495</v>
      </c>
      <c r="G279">
        <v>1</v>
      </c>
      <c r="H279">
        <v>1</v>
      </c>
      <c r="I279">
        <v>0</v>
      </c>
      <c r="J279">
        <v>1</v>
      </c>
      <c r="K279">
        <v>1</v>
      </c>
      <c r="L279">
        <f>INDEX(MoM!B:B,MATCH(Структура!A279,MoM!K:K,0))</f>
        <v>0</v>
      </c>
    </row>
    <row r="280" spans="1:12" x14ac:dyDescent="0.45">
      <c r="A280" s="87" t="s">
        <v>279</v>
      </c>
      <c r="B280" s="88" t="str">
        <f t="shared" si="12"/>
        <v>Смартфон, шт.</v>
      </c>
      <c r="C280" s="88" t="str">
        <f t="shared" si="13"/>
        <v>Смартфон, шт.</v>
      </c>
      <c r="D280" s="88" t="str">
        <f t="shared" si="14"/>
        <v>Смартфон, шт.</v>
      </c>
      <c r="E280" s="88">
        <f>INDEX(БИПЦ_НДС!$D:$D,MATCH(Структура!A280,БИПЦ_НДС!$B:$B,0))</f>
        <v>20</v>
      </c>
      <c r="F280" s="88" t="s">
        <v>1495</v>
      </c>
      <c r="G280">
        <v>1</v>
      </c>
      <c r="H280">
        <v>1</v>
      </c>
      <c r="I280">
        <v>0</v>
      </c>
      <c r="J280">
        <v>1</v>
      </c>
      <c r="K280">
        <v>1</v>
      </c>
      <c r="L280">
        <f>INDEX(MoM!B:B,MATCH(Структура!A280,MoM!K:K,0))</f>
        <v>1</v>
      </c>
    </row>
    <row r="281" spans="1:12" x14ac:dyDescent="0.45">
      <c r="A281" s="87" t="s">
        <v>280</v>
      </c>
      <c r="B281" s="88" t="str">
        <f t="shared" si="12"/>
        <v>Наушники беспроводные, шт.</v>
      </c>
      <c r="C281" s="88" t="str">
        <f t="shared" si="13"/>
        <v>Наушники беспроводные, шт.</v>
      </c>
      <c r="D281" s="88" t="str">
        <f t="shared" si="14"/>
        <v>Наушники беспроводные, шт.</v>
      </c>
      <c r="E281" s="88">
        <f>INDEX(БИПЦ_НДС!$D:$D,MATCH(Структура!A281,БИПЦ_НДС!$B:$B,0))</f>
        <v>20</v>
      </c>
      <c r="F281" s="88" t="s">
        <v>1495</v>
      </c>
      <c r="G281">
        <v>1</v>
      </c>
      <c r="H281">
        <v>1</v>
      </c>
      <c r="I281">
        <v>0</v>
      </c>
      <c r="J281">
        <v>1</v>
      </c>
      <c r="K281">
        <v>1</v>
      </c>
      <c r="L281">
        <f>INDEX(MoM!B:B,MATCH(Структура!A281,MoM!K:K,0))</f>
        <v>0</v>
      </c>
    </row>
    <row r="282" spans="1:12" x14ac:dyDescent="0.45">
      <c r="A282" s="87" t="s">
        <v>281</v>
      </c>
      <c r="B282" s="88" t="str">
        <f t="shared" si="12"/>
        <v>Смарт-часы, шт.</v>
      </c>
      <c r="C282" s="88" t="str">
        <f t="shared" si="13"/>
        <v>Смарт-часы, шт.</v>
      </c>
      <c r="D282" s="88" t="str">
        <f t="shared" si="14"/>
        <v>Смарт-часы, шт.</v>
      </c>
      <c r="E282" s="88">
        <f>INDEX(БИПЦ_НДС!$D:$D,MATCH(Структура!A282,БИПЦ_НДС!$B:$B,0))</f>
        <v>20</v>
      </c>
      <c r="F282" s="88" t="s">
        <v>1495</v>
      </c>
      <c r="G282">
        <v>1</v>
      </c>
      <c r="H282">
        <v>1</v>
      </c>
      <c r="I282">
        <v>0</v>
      </c>
      <c r="J282">
        <v>1</v>
      </c>
      <c r="K282">
        <v>1</v>
      </c>
      <c r="L282">
        <f>INDEX(MoM!B:B,MATCH(Структура!A282,MoM!K:K,0))</f>
        <v>0</v>
      </c>
    </row>
    <row r="283" spans="1:12" ht="26.25" x14ac:dyDescent="0.45">
      <c r="A283" s="87" t="s">
        <v>282</v>
      </c>
      <c r="B283" s="88" t="str">
        <f t="shared" si="12"/>
        <v>Игрушки пластмассовые для детей ясельного возраста, шт.</v>
      </c>
      <c r="C283" s="88" t="str">
        <f t="shared" si="13"/>
        <v>Игрушки пластмассовые для детей ясельного возраста, шт.</v>
      </c>
      <c r="D283" s="88" t="str">
        <f t="shared" si="14"/>
        <v>Игрушки пластмассовые для детей ясельного возраста, шт.</v>
      </c>
      <c r="E283" s="88">
        <f>INDEX(БИПЦ_НДС!$D:$D,MATCH(Структура!A283,БИПЦ_НДС!$B:$B,0))</f>
        <v>10</v>
      </c>
      <c r="F283" s="88" t="s">
        <v>1495</v>
      </c>
      <c r="G283">
        <v>1</v>
      </c>
      <c r="H283">
        <v>1</v>
      </c>
      <c r="I283">
        <v>0</v>
      </c>
      <c r="J283">
        <v>1</v>
      </c>
      <c r="K283">
        <v>1</v>
      </c>
      <c r="L283">
        <f>INDEX(MoM!B:B,MATCH(Структура!A283,MoM!K:K,0))</f>
        <v>1</v>
      </c>
    </row>
    <row r="284" spans="1:12" x14ac:dyDescent="0.45">
      <c r="A284" s="87" t="s">
        <v>283</v>
      </c>
      <c r="B284" s="88" t="str">
        <f t="shared" si="12"/>
        <v>Игрушки мягкие, шт.</v>
      </c>
      <c r="C284" s="88" t="str">
        <f t="shared" si="13"/>
        <v>Игрушки мягкие, шт.</v>
      </c>
      <c r="D284" s="88" t="str">
        <f t="shared" si="14"/>
        <v>Игрушки мягкие, шт.</v>
      </c>
      <c r="E284" s="88">
        <f>INDEX(БИПЦ_НДС!$D:$D,MATCH(Структура!A284,БИПЦ_НДС!$B:$B,0))</f>
        <v>10</v>
      </c>
      <c r="F284" s="88" t="s">
        <v>1495</v>
      </c>
      <c r="G284">
        <v>1</v>
      </c>
      <c r="H284">
        <v>1</v>
      </c>
      <c r="I284">
        <v>0</v>
      </c>
      <c r="J284">
        <v>1</v>
      </c>
      <c r="K284">
        <v>1</v>
      </c>
      <c r="L284">
        <f>INDEX(MoM!B:B,MATCH(Структура!A284,MoM!K:K,0))</f>
        <v>1</v>
      </c>
    </row>
    <row r="285" spans="1:12" x14ac:dyDescent="0.45">
      <c r="A285" s="87" t="s">
        <v>284</v>
      </c>
      <c r="B285" s="88" t="str">
        <f t="shared" si="12"/>
        <v>Конструктор детский пластмассовый, набор</v>
      </c>
      <c r="C285" s="88" t="str">
        <f t="shared" si="13"/>
        <v>Конструктор детский пластмассовый, набор</v>
      </c>
      <c r="D285" s="88" t="str">
        <f t="shared" si="14"/>
        <v>Конструктор детский пластмассовый, набор</v>
      </c>
      <c r="E285" s="88">
        <f>INDEX(БИПЦ_НДС!$D:$D,MATCH(Структура!A285,БИПЦ_НДС!$B:$B,0))</f>
        <v>10</v>
      </c>
      <c r="F285" s="88" t="s">
        <v>1495</v>
      </c>
      <c r="G285">
        <v>1</v>
      </c>
      <c r="H285">
        <v>1</v>
      </c>
      <c r="I285">
        <v>0</v>
      </c>
      <c r="J285">
        <v>1</v>
      </c>
      <c r="K285">
        <v>1</v>
      </c>
      <c r="L285">
        <f>INDEX(MoM!B:B,MATCH(Структура!A285,MoM!K:K,0))</f>
        <v>1</v>
      </c>
    </row>
    <row r="286" spans="1:12" x14ac:dyDescent="0.45">
      <c r="A286" s="87" t="s">
        <v>285</v>
      </c>
      <c r="B286" s="88" t="str">
        <f t="shared" si="12"/>
        <v>Фотоаппарат, шт.</v>
      </c>
      <c r="C286" s="88" t="str">
        <f t="shared" si="13"/>
        <v>Фотоаппарат, шт.</v>
      </c>
      <c r="D286" s="88" t="str">
        <f t="shared" si="14"/>
        <v>Фотоаппарат, шт.</v>
      </c>
      <c r="E286" s="88">
        <f>INDEX(БИПЦ_НДС!$D:$D,MATCH(Структура!A286,БИПЦ_НДС!$B:$B,0))</f>
        <v>20</v>
      </c>
      <c r="F286" s="88" t="s">
        <v>1495</v>
      </c>
      <c r="G286">
        <v>1</v>
      </c>
      <c r="H286">
        <v>1</v>
      </c>
      <c r="I286">
        <v>0</v>
      </c>
      <c r="J286">
        <v>1</v>
      </c>
      <c r="K286">
        <v>1</v>
      </c>
      <c r="L286">
        <f>INDEX(MoM!B:B,MATCH(Структура!A286,MoM!K:K,0))</f>
        <v>1</v>
      </c>
    </row>
    <row r="287" spans="1:12" x14ac:dyDescent="0.45">
      <c r="A287" s="87" t="s">
        <v>286</v>
      </c>
      <c r="B287" s="88" t="str">
        <f t="shared" si="12"/>
        <v>Мяч спортивный, шт.</v>
      </c>
      <c r="C287" s="88" t="str">
        <f t="shared" si="13"/>
        <v>Мяч спортивный, шт.</v>
      </c>
      <c r="D287" s="88" t="str">
        <f t="shared" si="14"/>
        <v>Мяч спортивный, шт.</v>
      </c>
      <c r="E287" s="88">
        <f>INDEX(БИПЦ_НДС!$D:$D,MATCH(Структура!A287,БИПЦ_НДС!$B:$B,0))</f>
        <v>20</v>
      </c>
      <c r="F287" s="88" t="s">
        <v>1495</v>
      </c>
      <c r="G287">
        <v>1</v>
      </c>
      <c r="H287">
        <v>1</v>
      </c>
      <c r="I287">
        <v>0</v>
      </c>
      <c r="J287">
        <v>1</v>
      </c>
      <c r="K287">
        <v>1</v>
      </c>
      <c r="L287" s="10">
        <f>INDEX(MoM!B:B,MATCH(Структура!A287,MoM!K:K,0))</f>
        <v>0</v>
      </c>
    </row>
    <row r="288" spans="1:12" x14ac:dyDescent="0.45">
      <c r="A288" s="87" t="s">
        <v>287</v>
      </c>
      <c r="B288" s="88" t="str">
        <f t="shared" si="12"/>
        <v>Коньки, пара</v>
      </c>
      <c r="C288" s="88" t="str">
        <f t="shared" si="13"/>
        <v>Коньки, пара</v>
      </c>
      <c r="D288" s="88" t="str">
        <f t="shared" si="14"/>
        <v>Коньки, пара</v>
      </c>
      <c r="E288" s="88">
        <f>INDEX(БИПЦ_НДС!$D:$D,MATCH(Структура!A288,БИПЦ_НДС!$B:$B,0))</f>
        <v>20</v>
      </c>
      <c r="F288" s="88" t="s">
        <v>1495</v>
      </c>
      <c r="G288">
        <v>1</v>
      </c>
      <c r="H288">
        <v>1</v>
      </c>
      <c r="I288">
        <v>0</v>
      </c>
      <c r="J288">
        <v>1</v>
      </c>
      <c r="K288">
        <v>1</v>
      </c>
      <c r="L288">
        <f>INDEX(MoM!B:B,MATCH(Структура!A288,MoM!K:K,0))</f>
        <v>1</v>
      </c>
    </row>
    <row r="289" spans="1:12" x14ac:dyDescent="0.45">
      <c r="A289" s="87" t="s">
        <v>288</v>
      </c>
      <c r="B289" s="88" t="str">
        <f t="shared" si="12"/>
        <v>Доска обрезная, м3</v>
      </c>
      <c r="C289" s="88" t="str">
        <f t="shared" si="13"/>
        <v>Доска обрезная, м3</v>
      </c>
      <c r="D289" s="88" t="str">
        <f t="shared" si="14"/>
        <v>Доска обрезная, м3</v>
      </c>
      <c r="E289" s="88">
        <f>INDEX(БИПЦ_НДС!$D:$D,MATCH(Структура!A289,БИПЦ_НДС!$B:$B,0))</f>
        <v>20</v>
      </c>
      <c r="F289" s="88" t="s">
        <v>1495</v>
      </c>
      <c r="G289">
        <v>1</v>
      </c>
      <c r="H289">
        <v>1</v>
      </c>
      <c r="I289">
        <v>0</v>
      </c>
      <c r="J289">
        <v>1</v>
      </c>
      <c r="K289">
        <v>1</v>
      </c>
      <c r="L289">
        <f>INDEX(MoM!B:B,MATCH(Структура!A289,MoM!K:K,0))</f>
        <v>1</v>
      </c>
    </row>
    <row r="290" spans="1:12" ht="26.25" x14ac:dyDescent="0.45">
      <c r="A290" s="87" t="s">
        <v>289</v>
      </c>
      <c r="B290" s="88" t="str">
        <f t="shared" si="12"/>
        <v>Плиты древесностружечные, ориентированно-стружечные, м2</v>
      </c>
      <c r="C290" s="88" t="str">
        <f t="shared" si="13"/>
        <v>Плиты древесностружечные, ориентированно-стружечные, м2</v>
      </c>
      <c r="D290" s="88" t="str">
        <f t="shared" si="14"/>
        <v>Плиты древесностружечные, ориентированно-стружечные, м2</v>
      </c>
      <c r="E290" s="88">
        <f>INDEX(БИПЦ_НДС!$D:$D,MATCH(Структура!A290,БИПЦ_НДС!$B:$B,0))</f>
        <v>20</v>
      </c>
      <c r="F290" s="88" t="s">
        <v>1495</v>
      </c>
      <c r="G290">
        <v>1</v>
      </c>
      <c r="H290">
        <v>1</v>
      </c>
      <c r="I290">
        <v>0</v>
      </c>
      <c r="J290">
        <v>1</v>
      </c>
      <c r="K290">
        <v>1</v>
      </c>
      <c r="L290">
        <f>INDEX(MoM!B:B,MATCH(Структура!A290,MoM!K:K,0))</f>
        <v>1</v>
      </c>
    </row>
    <row r="291" spans="1:12" x14ac:dyDescent="0.45">
      <c r="A291" s="87" t="s">
        <v>290</v>
      </c>
      <c r="B291" s="88" t="str">
        <f t="shared" si="12"/>
        <v>Цемент тарированный, 50 кг</v>
      </c>
      <c r="C291" s="88" t="str">
        <f t="shared" si="13"/>
        <v>Цемент тарированный, 50 кг</v>
      </c>
      <c r="D291" s="88" t="str">
        <f t="shared" si="14"/>
        <v>Цемент тарированный, 50 кг</v>
      </c>
      <c r="E291" s="88">
        <f>INDEX(БИПЦ_НДС!$D:$D,MATCH(Структура!A291,БИПЦ_НДС!$B:$B,0))</f>
        <v>20</v>
      </c>
      <c r="F291" s="88" t="s">
        <v>1495</v>
      </c>
      <c r="G291">
        <v>1</v>
      </c>
      <c r="H291">
        <v>1</v>
      </c>
      <c r="I291">
        <v>0</v>
      </c>
      <c r="J291">
        <v>1</v>
      </c>
      <c r="K291">
        <v>1</v>
      </c>
      <c r="L291">
        <f>INDEX(MoM!B:B,MATCH(Структура!A291,MoM!K:K,0))</f>
        <v>1</v>
      </c>
    </row>
    <row r="292" spans="1:12" ht="14.65" x14ac:dyDescent="0.45">
      <c r="A292" s="87" t="s">
        <v>1859</v>
      </c>
      <c r="B292" s="88" t="str">
        <f t="shared" si="12"/>
        <v>Еврошифер, 10 м2</v>
      </c>
      <c r="C292" s="88" t="str">
        <f t="shared" si="13"/>
        <v>Еврошифер, 10 м2</v>
      </c>
      <c r="D292" s="88" t="str">
        <f>A292</f>
        <v>Еврошифер, 10 м2</v>
      </c>
      <c r="E292" s="88">
        <f>INDEX(БИПЦ_НДС!$D:$D,MATCH(Структура!A292,БИПЦ_НДС!$B:$B,0))</f>
        <v>20</v>
      </c>
      <c r="F292" s="88" t="s">
        <v>1495</v>
      </c>
      <c r="G292">
        <v>1</v>
      </c>
      <c r="H292">
        <v>1</v>
      </c>
      <c r="I292">
        <v>0</v>
      </c>
      <c r="J292">
        <v>1</v>
      </c>
      <c r="K292">
        <v>1</v>
      </c>
      <c r="L292">
        <f>INDEX(MoM!B:B,MATCH(Структура!A292,MoM!K:K,0))</f>
        <v>0</v>
      </c>
    </row>
    <row r="293" spans="1:12" x14ac:dyDescent="0.45">
      <c r="A293" s="87" t="s">
        <v>292</v>
      </c>
      <c r="B293" s="88" t="str">
        <f t="shared" si="12"/>
        <v>Гипсокартон, м2</v>
      </c>
      <c r="C293" s="88" t="str">
        <f t="shared" si="13"/>
        <v>Гипсокартон, м2</v>
      </c>
      <c r="D293" s="88" t="str">
        <f t="shared" si="14"/>
        <v>Гипсокартон, м2</v>
      </c>
      <c r="E293" s="88">
        <f>INDEX(БИПЦ_НДС!$D:$D,MATCH(Структура!A293,БИПЦ_НДС!$B:$B,0))</f>
        <v>20</v>
      </c>
      <c r="F293" s="88" t="s">
        <v>1495</v>
      </c>
      <c r="G293">
        <v>1</v>
      </c>
      <c r="H293">
        <v>1</v>
      </c>
      <c r="I293">
        <v>0</v>
      </c>
      <c r="J293">
        <v>1</v>
      </c>
      <c r="K293">
        <v>1</v>
      </c>
      <c r="L293">
        <f>INDEX(MoM!B:B,MATCH(Структура!A293,MoM!K:K,0))</f>
        <v>0</v>
      </c>
    </row>
    <row r="294" spans="1:12" x14ac:dyDescent="0.45">
      <c r="A294" s="87" t="s">
        <v>293</v>
      </c>
      <c r="B294" s="88" t="str">
        <f t="shared" si="12"/>
        <v>Стекло оконное листовое, м2</v>
      </c>
      <c r="C294" s="88" t="str">
        <f t="shared" si="13"/>
        <v>Стекло оконное листовое, м2</v>
      </c>
      <c r="D294" s="88" t="str">
        <f t="shared" si="14"/>
        <v>Стекло оконное листовое, м2</v>
      </c>
      <c r="E294" s="88">
        <f>INDEX(БИПЦ_НДС!$D:$D,MATCH(Структура!A294,БИПЦ_НДС!$B:$B,0))</f>
        <v>20</v>
      </c>
      <c r="F294" s="88" t="s">
        <v>1495</v>
      </c>
      <c r="G294">
        <v>1</v>
      </c>
      <c r="H294">
        <v>1</v>
      </c>
      <c r="I294">
        <v>0</v>
      </c>
      <c r="J294">
        <v>1</v>
      </c>
      <c r="K294">
        <v>1</v>
      </c>
      <c r="L294">
        <f>INDEX(MoM!B:B,MATCH(Структура!A294,MoM!K:K,0))</f>
        <v>1</v>
      </c>
    </row>
    <row r="295" spans="1:12" x14ac:dyDescent="0.45">
      <c r="A295" s="87" t="s">
        <v>294</v>
      </c>
      <c r="B295" s="88" t="str">
        <f t="shared" si="12"/>
        <v>Кирпич, 1000 шт.</v>
      </c>
      <c r="C295" s="88" t="str">
        <f t="shared" si="13"/>
        <v>Кирпич, 1000 шт.</v>
      </c>
      <c r="D295" s="88" t="str">
        <f t="shared" si="14"/>
        <v>Кирпич, 1000 шт.</v>
      </c>
      <c r="E295" s="88">
        <f>INDEX(БИПЦ_НДС!$D:$D,MATCH(Структура!A295,БИПЦ_НДС!$B:$B,0))</f>
        <v>20</v>
      </c>
      <c r="F295" s="88" t="s">
        <v>1495</v>
      </c>
      <c r="G295">
        <v>1</v>
      </c>
      <c r="H295">
        <v>1</v>
      </c>
      <c r="I295">
        <v>0</v>
      </c>
      <c r="J295">
        <v>1</v>
      </c>
      <c r="K295">
        <v>1</v>
      </c>
      <c r="L295" s="10">
        <f>INDEX(MoM!B:B,MATCH(Структура!A295,MoM!K:K,0))</f>
        <v>0</v>
      </c>
    </row>
    <row r="296" spans="1:12" x14ac:dyDescent="0.45">
      <c r="A296" s="87" t="s">
        <v>295</v>
      </c>
      <c r="B296" s="88" t="str">
        <f t="shared" si="12"/>
        <v>Рубероид, 10 м</v>
      </c>
      <c r="C296" s="88" t="str">
        <f t="shared" si="13"/>
        <v>Рубероид, 10 м</v>
      </c>
      <c r="D296" s="88" t="str">
        <f t="shared" si="14"/>
        <v>Рубероид, 10 м</v>
      </c>
      <c r="E296" s="88">
        <f>INDEX(БИПЦ_НДС!$D:$D,MATCH(Структура!A296,БИПЦ_НДС!$B:$B,0))</f>
        <v>20</v>
      </c>
      <c r="F296" s="88" t="s">
        <v>1495</v>
      </c>
      <c r="G296">
        <v>1</v>
      </c>
      <c r="H296">
        <v>1</v>
      </c>
      <c r="I296">
        <v>0</v>
      </c>
      <c r="J296">
        <v>1</v>
      </c>
      <c r="K296">
        <v>1</v>
      </c>
      <c r="L296">
        <f>INDEX(MoM!B:B,MATCH(Структура!A296,MoM!K:K,0))</f>
        <v>1</v>
      </c>
    </row>
    <row r="297" spans="1:12" x14ac:dyDescent="0.45">
      <c r="A297" s="87" t="s">
        <v>296</v>
      </c>
      <c r="B297" s="88" t="str">
        <f t="shared" si="12"/>
        <v>Металлочерепица, м2</v>
      </c>
      <c r="C297" s="88" t="str">
        <f t="shared" si="13"/>
        <v>Металлочерепица, м2</v>
      </c>
      <c r="D297" s="88" t="str">
        <f t="shared" si="14"/>
        <v>Металлочерепица, м2</v>
      </c>
      <c r="E297" s="88">
        <f>INDEX(БИПЦ_НДС!$D:$D,MATCH(Структура!A297,БИПЦ_НДС!$B:$B,0))</f>
        <v>20</v>
      </c>
      <c r="F297" s="88" t="s">
        <v>1495</v>
      </c>
      <c r="G297">
        <v>1</v>
      </c>
      <c r="H297">
        <v>1</v>
      </c>
      <c r="I297">
        <v>0</v>
      </c>
      <c r="J297">
        <v>1</v>
      </c>
      <c r="K297">
        <v>1</v>
      </c>
      <c r="L297">
        <f>INDEX(MoM!B:B,MATCH(Структура!A297,MoM!K:K,0))</f>
        <v>1</v>
      </c>
    </row>
    <row r="298" spans="1:12" x14ac:dyDescent="0.45">
      <c r="A298" s="87" t="s">
        <v>297</v>
      </c>
      <c r="B298" s="88" t="str">
        <f t="shared" si="12"/>
        <v>Ламинат, м2</v>
      </c>
      <c r="C298" s="88" t="str">
        <f t="shared" si="13"/>
        <v>Ламинат, м2</v>
      </c>
      <c r="D298" s="88" t="str">
        <f t="shared" si="14"/>
        <v>Ламинат, м2</v>
      </c>
      <c r="E298" s="88">
        <f>INDEX(БИПЦ_НДС!$D:$D,MATCH(Структура!A298,БИПЦ_НДС!$B:$B,0))</f>
        <v>20</v>
      </c>
      <c r="F298" s="88" t="s">
        <v>1495</v>
      </c>
      <c r="G298">
        <v>1</v>
      </c>
      <c r="H298">
        <v>1</v>
      </c>
      <c r="I298">
        <v>0</v>
      </c>
      <c r="J298">
        <v>1</v>
      </c>
      <c r="K298">
        <v>1</v>
      </c>
      <c r="L298">
        <f>INDEX(MoM!B:B,MATCH(Структура!A298,MoM!K:K,0))</f>
        <v>1</v>
      </c>
    </row>
    <row r="299" spans="1:12" x14ac:dyDescent="0.45">
      <c r="A299" s="87" t="s">
        <v>298</v>
      </c>
      <c r="B299" s="88" t="str">
        <f t="shared" si="12"/>
        <v>Линолеум, м2</v>
      </c>
      <c r="C299" s="88" t="str">
        <f t="shared" si="13"/>
        <v>Линолеум, м2</v>
      </c>
      <c r="D299" s="88" t="str">
        <f t="shared" si="14"/>
        <v>Линолеум, м2</v>
      </c>
      <c r="E299" s="88">
        <f>INDEX(БИПЦ_НДС!$D:$D,MATCH(Структура!A299,БИПЦ_НДС!$B:$B,0))</f>
        <v>20</v>
      </c>
      <c r="F299" s="88" t="s">
        <v>1495</v>
      </c>
      <c r="G299">
        <v>1</v>
      </c>
      <c r="H299">
        <v>1</v>
      </c>
      <c r="I299">
        <v>0</v>
      </c>
      <c r="J299">
        <v>1</v>
      </c>
      <c r="K299">
        <v>1</v>
      </c>
      <c r="L299">
        <f>INDEX(MoM!B:B,MATCH(Структура!A299,MoM!K:K,0))</f>
        <v>1</v>
      </c>
    </row>
    <row r="300" spans="1:12" ht="26.25" x14ac:dyDescent="0.45">
      <c r="A300" s="87" t="s">
        <v>299</v>
      </c>
      <c r="B300" s="88" t="str">
        <f t="shared" si="12"/>
        <v>Плитка керамическая, облицовочная для внутренних работ, м2</v>
      </c>
      <c r="C300" s="88" t="str">
        <f t="shared" si="13"/>
        <v>Плитка керамическая, облицовочная для внутренних работ, м2</v>
      </c>
      <c r="D300" s="88" t="str">
        <f t="shared" si="14"/>
        <v>Плитка керамическая, облицовочная для внутренних работ, м2</v>
      </c>
      <c r="E300" s="88">
        <f>INDEX(БИПЦ_НДС!$D:$D,MATCH(Структура!A300,БИПЦ_НДС!$B:$B,0))</f>
        <v>20</v>
      </c>
      <c r="F300" s="88" t="s">
        <v>1495</v>
      </c>
      <c r="G300">
        <v>1</v>
      </c>
      <c r="H300">
        <v>1</v>
      </c>
      <c r="I300">
        <v>0</v>
      </c>
      <c r="J300">
        <v>1</v>
      </c>
      <c r="K300">
        <v>1</v>
      </c>
      <c r="L300">
        <f>INDEX(MoM!B:B,MATCH(Структура!A300,MoM!K:K,0))</f>
        <v>1</v>
      </c>
    </row>
    <row r="301" spans="1:12" x14ac:dyDescent="0.45">
      <c r="A301" s="87" t="s">
        <v>300</v>
      </c>
      <c r="B301" s="88" t="str">
        <f t="shared" si="12"/>
        <v>Краски масляные, эмали, кг</v>
      </c>
      <c r="C301" s="88" t="str">
        <f t="shared" si="13"/>
        <v>Краски масляные, эмали, кг</v>
      </c>
      <c r="D301" s="88" t="str">
        <f>A301</f>
        <v>Краски масляные, эмали, кг</v>
      </c>
      <c r="E301" s="88">
        <f>INDEX(БИПЦ_НДС!$D:$D,MATCH(Структура!A301,БИПЦ_НДС!$B:$B,0))</f>
        <v>20</v>
      </c>
      <c r="F301" s="88" t="s">
        <v>1495</v>
      </c>
      <c r="G301">
        <v>1</v>
      </c>
      <c r="H301">
        <v>1</v>
      </c>
      <c r="I301">
        <v>0</v>
      </c>
      <c r="J301">
        <v>1</v>
      </c>
      <c r="K301">
        <v>1</v>
      </c>
      <c r="L301">
        <f>INDEX(MoM!B:B,MATCH(Структура!A301,MoM!K:K,0))</f>
        <v>1</v>
      </c>
    </row>
    <row r="302" spans="1:12" x14ac:dyDescent="0.45">
      <c r="A302" s="87" t="s">
        <v>301</v>
      </c>
      <c r="B302" s="88" t="str">
        <f t="shared" si="12"/>
        <v>Обои виниловые, 10 м</v>
      </c>
      <c r="C302" s="88" t="str">
        <f t="shared" si="13"/>
        <v>Обои виниловые, 10 м</v>
      </c>
      <c r="D302" s="88" t="str">
        <f t="shared" si="14"/>
        <v>Обои виниловые, 10 м</v>
      </c>
      <c r="E302" s="88">
        <f>INDEX(БИПЦ_НДС!$D:$D,MATCH(Структура!A302,БИПЦ_НДС!$B:$B,0))</f>
        <v>20</v>
      </c>
      <c r="F302" s="88" t="s">
        <v>1495</v>
      </c>
      <c r="G302">
        <v>1</v>
      </c>
      <c r="H302">
        <v>1</v>
      </c>
      <c r="I302">
        <v>0</v>
      </c>
      <c r="J302">
        <v>1</v>
      </c>
      <c r="K302">
        <v>1</v>
      </c>
      <c r="L302">
        <f>INDEX(MoM!B:B,MATCH(Структура!A302,MoM!K:K,0))</f>
        <v>1</v>
      </c>
    </row>
    <row r="303" spans="1:12" x14ac:dyDescent="0.45">
      <c r="A303" s="93" t="s">
        <v>302</v>
      </c>
      <c r="B303" s="88" t="str">
        <f t="shared" si="12"/>
        <v>Мойка для кухни, шт.</v>
      </c>
      <c r="C303" s="88" t="str">
        <f t="shared" si="13"/>
        <v>Мойка для кухни, шт.</v>
      </c>
      <c r="D303" s="88" t="str">
        <f t="shared" si="14"/>
        <v>Мойка для кухни, шт.</v>
      </c>
      <c r="E303" s="88">
        <f>INDEX(БИПЦ_НДС!$D:$D,MATCH(Структура!A303,БИПЦ_НДС!$B:$B,0))</f>
        <v>20</v>
      </c>
      <c r="F303" s="88" t="s">
        <v>1495</v>
      </c>
      <c r="G303">
        <v>1</v>
      </c>
      <c r="H303">
        <v>1</v>
      </c>
      <c r="I303">
        <v>0</v>
      </c>
      <c r="J303">
        <v>1</v>
      </c>
      <c r="K303">
        <v>1</v>
      </c>
      <c r="L303" s="10">
        <f>INDEX(MoM!B:B,MATCH(Структура!A303,MoM!K:K,0))</f>
        <v>0</v>
      </c>
    </row>
    <row r="304" spans="1:12" x14ac:dyDescent="0.45">
      <c r="A304" s="87" t="s">
        <v>303</v>
      </c>
      <c r="B304" s="88" t="str">
        <f t="shared" si="12"/>
        <v>Кольцо обручальное золотое, грамм</v>
      </c>
      <c r="C304" s="88" t="str">
        <f t="shared" si="13"/>
        <v>Кольцо обручальное золотое, грамм</v>
      </c>
      <c r="D304" s="88" t="str">
        <f t="shared" si="14"/>
        <v>Кольцо обручальное золотое, грамм</v>
      </c>
      <c r="E304" s="88">
        <f>INDEX(БИПЦ_НДС!$D:$D,MATCH(Структура!A304,БИПЦ_НДС!$B:$B,0))</f>
        <v>20</v>
      </c>
      <c r="F304" s="88" t="s">
        <v>1495</v>
      </c>
      <c r="G304">
        <v>1</v>
      </c>
      <c r="H304">
        <v>1</v>
      </c>
      <c r="I304">
        <v>0</v>
      </c>
      <c r="J304">
        <v>1</v>
      </c>
      <c r="K304">
        <v>1</v>
      </c>
      <c r="L304">
        <f>INDEX(MoM!B:B,MATCH(Структура!A304,MoM!K:K,0))</f>
        <v>1</v>
      </c>
    </row>
    <row r="305" spans="1:12" ht="26.25" x14ac:dyDescent="0.45">
      <c r="A305" s="87" t="s">
        <v>304</v>
      </c>
      <c r="B305" s="88" t="str">
        <f t="shared" si="12"/>
        <v>Легковой автомобиль отечественный новый, шт.</v>
      </c>
      <c r="C305" s="88" t="str">
        <f t="shared" si="13"/>
        <v>Легковой автомобиль отечественный новый, шт.</v>
      </c>
      <c r="D305" s="88" t="str">
        <f t="shared" si="14"/>
        <v>Легковой автомобиль отечественный новый, шт.</v>
      </c>
      <c r="E305" s="88">
        <f>INDEX(БИПЦ_НДС!$D:$D,MATCH(Структура!A305,БИПЦ_НДС!$B:$B,0))</f>
        <v>20</v>
      </c>
      <c r="F305" s="88" t="s">
        <v>1495</v>
      </c>
      <c r="G305">
        <v>1</v>
      </c>
      <c r="H305">
        <v>1</v>
      </c>
      <c r="I305">
        <v>0</v>
      </c>
      <c r="J305">
        <v>1</v>
      </c>
      <c r="K305">
        <v>1</v>
      </c>
      <c r="L305" s="10">
        <f>INDEX(MoM!B:B,MATCH(Структура!A305,MoM!K:K,0))</f>
        <v>0</v>
      </c>
    </row>
    <row r="306" spans="1:12" ht="26.25" x14ac:dyDescent="0.45">
      <c r="A306" s="87" t="s">
        <v>305</v>
      </c>
      <c r="B306" s="88" t="str">
        <f t="shared" si="12"/>
        <v>Легковой автомобиль иностранной марки новый, шт.</v>
      </c>
      <c r="C306" s="88" t="str">
        <f t="shared" si="13"/>
        <v>Легковой автомобиль иностранной марки новый, шт.</v>
      </c>
      <c r="D306" s="88" t="str">
        <f t="shared" si="14"/>
        <v>Легковой автомобиль иностранной марки новый, шт.</v>
      </c>
      <c r="E306" s="88">
        <f>INDEX(БИПЦ_НДС!$D:$D,MATCH(Структура!A306,БИПЦ_НДС!$B:$B,0))</f>
        <v>20</v>
      </c>
      <c r="F306" s="88" t="s">
        <v>1495</v>
      </c>
      <c r="G306">
        <v>1</v>
      </c>
      <c r="H306">
        <v>1</v>
      </c>
      <c r="I306">
        <v>0</v>
      </c>
      <c r="J306">
        <v>1</v>
      </c>
      <c r="K306">
        <v>1</v>
      </c>
      <c r="L306" s="10">
        <f>INDEX(MoM!B:B,MATCH(Структура!A306,MoM!K:K,0))</f>
        <v>0</v>
      </c>
    </row>
    <row r="307" spans="1:12" ht="26.25" x14ac:dyDescent="0.45">
      <c r="A307" s="87" t="s">
        <v>306</v>
      </c>
      <c r="B307" s="88" t="str">
        <f t="shared" si="12"/>
        <v>Легковой автомобиль импортный подержанный, шт.</v>
      </c>
      <c r="C307" s="88" t="str">
        <f t="shared" si="13"/>
        <v>Легковой автомобиль импортный подержанный, шт.</v>
      </c>
      <c r="D307" s="88" t="str">
        <f t="shared" si="14"/>
        <v>Легковой автомобиль импортный подержанный, шт.</v>
      </c>
      <c r="E307" s="88">
        <f>INDEX(БИПЦ_НДС!$D:$D,MATCH(Структура!A307,БИПЦ_НДС!$B:$B,0))</f>
        <v>20</v>
      </c>
      <c r="F307" s="88" t="s">
        <v>1495</v>
      </c>
      <c r="G307">
        <v>1</v>
      </c>
      <c r="H307">
        <v>1</v>
      </c>
      <c r="I307">
        <v>0</v>
      </c>
      <c r="J307">
        <v>1</v>
      </c>
      <c r="K307">
        <v>1</v>
      </c>
      <c r="L307" s="10">
        <f>INDEX(MoM!B:B,MATCH(Структура!A307,MoM!K:K,0))</f>
        <v>0</v>
      </c>
    </row>
    <row r="308" spans="1:12" x14ac:dyDescent="0.45">
      <c r="A308" s="87" t="s">
        <v>307</v>
      </c>
      <c r="B308" s="88" t="str">
        <f t="shared" si="12"/>
        <v>Шины для легкового автомобиля, шт.</v>
      </c>
      <c r="C308" s="88" t="str">
        <f t="shared" si="13"/>
        <v>Шины для легкового автомобиля, шт.</v>
      </c>
      <c r="D308" s="88" t="str">
        <f t="shared" si="14"/>
        <v>Шины для легкового автомобиля, шт.</v>
      </c>
      <c r="E308" s="88">
        <f>INDEX(БИПЦ_НДС!$D:$D,MATCH(Структура!A308,БИПЦ_НДС!$B:$B,0))</f>
        <v>20</v>
      </c>
      <c r="F308" s="88" t="s">
        <v>1495</v>
      </c>
      <c r="G308">
        <v>1</v>
      </c>
      <c r="H308">
        <v>1</v>
      </c>
      <c r="I308">
        <v>0</v>
      </c>
      <c r="J308">
        <v>1</v>
      </c>
      <c r="K308">
        <v>1</v>
      </c>
      <c r="L308">
        <f>INDEX(MoM!B:B,MATCH(Структура!A308,MoM!K:K,0))</f>
        <v>1</v>
      </c>
    </row>
    <row r="309" spans="1:12" x14ac:dyDescent="0.45">
      <c r="A309" s="87" t="s">
        <v>308</v>
      </c>
      <c r="B309" s="88" t="str">
        <f t="shared" si="12"/>
        <v>Кресло детское автомобильное, шт.</v>
      </c>
      <c r="C309" s="88" t="str">
        <f t="shared" si="13"/>
        <v>Кресло детское автомобильное, шт.</v>
      </c>
      <c r="D309" s="88" t="str">
        <f t="shared" si="14"/>
        <v>Кресло детское автомобильное, шт.</v>
      </c>
      <c r="E309" s="88">
        <f>INDEX(БИПЦ_НДС!$D:$D,MATCH(Структура!A309,БИПЦ_НДС!$B:$B,0))</f>
        <v>10</v>
      </c>
      <c r="F309" s="88" t="s">
        <v>1495</v>
      </c>
      <c r="G309">
        <v>1</v>
      </c>
      <c r="H309">
        <v>1</v>
      </c>
      <c r="I309">
        <v>0</v>
      </c>
      <c r="J309">
        <v>1</v>
      </c>
      <c r="K309">
        <v>1</v>
      </c>
      <c r="L309" s="10">
        <f>INDEX(MoM!B:B,MATCH(Структура!A309,MoM!K:K,0))</f>
        <v>0</v>
      </c>
    </row>
    <row r="310" spans="1:12" x14ac:dyDescent="0.45">
      <c r="A310" s="87" t="s">
        <v>309</v>
      </c>
      <c r="B310" s="88" t="str">
        <f t="shared" si="12"/>
        <v>Корригирующие очки, шт.</v>
      </c>
      <c r="C310" s="88" t="str">
        <f t="shared" si="13"/>
        <v>Корригирующие очки, шт.</v>
      </c>
      <c r="D310" s="88" t="str">
        <f t="shared" si="14"/>
        <v>Корригирующие очки, шт.</v>
      </c>
      <c r="E310" s="88">
        <f>INDEX(БИПЦ_НДС!$D:$D,MATCH(Структура!A310,БИПЦ_НДС!$B:$B,0))</f>
        <v>10</v>
      </c>
      <c r="F310" s="88" t="s">
        <v>1495</v>
      </c>
      <c r="G310">
        <v>1</v>
      </c>
      <c r="H310">
        <v>1</v>
      </c>
      <c r="I310">
        <v>0</v>
      </c>
      <c r="J310">
        <v>1</v>
      </c>
      <c r="K310">
        <v>1</v>
      </c>
      <c r="L310">
        <f>INDEX(MoM!B:B,MATCH(Структура!A310,MoM!K:K,0))</f>
        <v>0</v>
      </c>
    </row>
    <row r="311" spans="1:12" ht="26.25" x14ac:dyDescent="0.45">
      <c r="A311" s="87" t="s">
        <v>310</v>
      </c>
      <c r="B311" s="88" t="s">
        <v>459</v>
      </c>
      <c r="C311" s="88" t="str">
        <f t="shared" si="13"/>
        <v>Термометр медицинский электронный стандартный,шт.</v>
      </c>
      <c r="D311" s="88" t="s">
        <v>459</v>
      </c>
      <c r="E311" s="88">
        <f>INDEX(БИПЦ_НДС!$D:$D,MATCH(Структура!A311,БИПЦ_НДС!$B:$B,0))</f>
        <v>0</v>
      </c>
      <c r="F311" s="88" t="s">
        <v>1495</v>
      </c>
      <c r="G311">
        <v>1</v>
      </c>
      <c r="H311">
        <v>1</v>
      </c>
      <c r="I311">
        <v>0</v>
      </c>
      <c r="J311">
        <v>1</v>
      </c>
      <c r="K311">
        <v>1</v>
      </c>
      <c r="L311">
        <f>INDEX(MoM!B:B,MATCH(Структура!A311,MoM!K:K,0))</f>
        <v>0</v>
      </c>
    </row>
    <row r="312" spans="1:12" ht="26.25" x14ac:dyDescent="0.45">
      <c r="A312" s="87" t="s">
        <v>311</v>
      </c>
      <c r="B312" s="88" t="str">
        <f t="shared" si="12"/>
        <v>Аппарат для измерения артериального давления электронный, шт.</v>
      </c>
      <c r="C312" s="88" t="str">
        <f t="shared" si="13"/>
        <v>Аппарат для измерения артериального давления электронный, шт.</v>
      </c>
      <c r="D312" s="88" t="str">
        <f t="shared" si="14"/>
        <v>Аппарат для измерения артериального давления электронный, шт.</v>
      </c>
      <c r="E312" s="88">
        <f>INDEX(БИПЦ_НДС!$D:$D,MATCH(Структура!A312,БИПЦ_НДС!$B:$B,0))</f>
        <v>0</v>
      </c>
      <c r="F312" s="88" t="s">
        <v>1495</v>
      </c>
      <c r="G312">
        <v>1</v>
      </c>
      <c r="H312">
        <v>1</v>
      </c>
      <c r="I312">
        <v>0</v>
      </c>
      <c r="J312">
        <v>1</v>
      </c>
      <c r="K312">
        <v>1</v>
      </c>
      <c r="L312">
        <f>INDEX(MoM!B:B,MATCH(Структура!A312,MoM!K:K,0))</f>
        <v>1</v>
      </c>
    </row>
    <row r="313" spans="1:12" x14ac:dyDescent="0.45">
      <c r="A313" s="87" t="s">
        <v>312</v>
      </c>
      <c r="B313" s="88" t="str">
        <f t="shared" si="12"/>
        <v>Шприцы одноразовые, шт.</v>
      </c>
      <c r="C313" s="88" t="str">
        <f t="shared" si="13"/>
        <v>Шприцы одноразовые, шт.</v>
      </c>
      <c r="D313" s="88" t="str">
        <f t="shared" si="14"/>
        <v>Шприцы одноразовые, шт.</v>
      </c>
      <c r="E313" s="88">
        <f>INDEX(БИПЦ_НДС!$D:$D,MATCH(Структура!A313,БИПЦ_НДС!$B:$B,0))</f>
        <v>10</v>
      </c>
      <c r="F313" s="88" t="s">
        <v>1495</v>
      </c>
      <c r="G313">
        <v>1</v>
      </c>
      <c r="H313">
        <v>1</v>
      </c>
      <c r="I313">
        <v>0</v>
      </c>
      <c r="J313">
        <v>1</v>
      </c>
      <c r="K313">
        <v>1</v>
      </c>
      <c r="L313">
        <f>INDEX(MoM!B:B,MATCH(Структура!A313,MoM!K:K,0))</f>
        <v>0</v>
      </c>
    </row>
    <row r="314" spans="1:12" x14ac:dyDescent="0.45">
      <c r="A314" s="87" t="s">
        <v>313</v>
      </c>
      <c r="B314" s="88" t="str">
        <f t="shared" si="12"/>
        <v>Соска (пустышка) детская, шт.</v>
      </c>
      <c r="C314" s="88" t="str">
        <f t="shared" si="13"/>
        <v>Соска (пустышка) детская, шт.</v>
      </c>
      <c r="D314" s="88" t="str">
        <f t="shared" si="14"/>
        <v>Соска (пустышка) детская, шт.</v>
      </c>
      <c r="E314" s="88">
        <f>INDEX(БИПЦ_НДС!$D:$D,MATCH(Структура!A314,БИПЦ_НДС!$B:$B,0))</f>
        <v>10</v>
      </c>
      <c r="F314" s="88" t="s">
        <v>1495</v>
      </c>
      <c r="G314">
        <v>1</v>
      </c>
      <c r="H314">
        <v>1</v>
      </c>
      <c r="I314">
        <v>0</v>
      </c>
      <c r="J314">
        <v>1</v>
      </c>
      <c r="K314">
        <v>1</v>
      </c>
      <c r="L314" s="10">
        <f>INDEX(MoM!B:B,MATCH(Структура!A314,MoM!K:K,0))</f>
        <v>0</v>
      </c>
    </row>
    <row r="315" spans="1:12" x14ac:dyDescent="0.45">
      <c r="A315" s="87" t="s">
        <v>314</v>
      </c>
      <c r="B315" s="88" t="str">
        <f t="shared" si="12"/>
        <v>Бутылочка для кормления, шт.</v>
      </c>
      <c r="C315" s="88" t="str">
        <f t="shared" si="13"/>
        <v>Бутылочка для кормления, шт.</v>
      </c>
      <c r="D315" s="88" t="str">
        <f t="shared" si="14"/>
        <v>Бутылочка для кормления, шт.</v>
      </c>
      <c r="E315" s="88">
        <f>INDEX(БИПЦ_НДС!$D:$D,MATCH(Структура!A315,БИПЦ_НДС!$B:$B,0))</f>
        <v>10</v>
      </c>
      <c r="F315" s="88" t="s">
        <v>1495</v>
      </c>
      <c r="G315">
        <v>1</v>
      </c>
      <c r="H315">
        <v>1</v>
      </c>
      <c r="I315">
        <v>0</v>
      </c>
      <c r="J315">
        <v>1</v>
      </c>
      <c r="K315">
        <v>1</v>
      </c>
      <c r="L315" s="10">
        <f>INDEX(MoM!B:B,MATCH(Структура!A315,MoM!K:K,0))</f>
        <v>0</v>
      </c>
    </row>
    <row r="316" spans="1:12" x14ac:dyDescent="0.45">
      <c r="A316" s="87" t="s">
        <v>315</v>
      </c>
      <c r="B316" s="88" t="str">
        <f t="shared" si="12"/>
        <v>Антисептик для рук, 100 мл</v>
      </c>
      <c r="C316" s="88" t="str">
        <f t="shared" si="13"/>
        <v>Антисептик для рук, 100 мл</v>
      </c>
      <c r="D316" s="88" t="str">
        <f t="shared" si="14"/>
        <v>Антисептик для рук, 100 мл</v>
      </c>
      <c r="E316" s="88">
        <f>INDEX(БИПЦ_НДС!$D:$D,MATCH(Структура!A316,БИПЦ_НДС!$B:$B,0))</f>
        <v>20</v>
      </c>
      <c r="F316" s="88" t="s">
        <v>1495</v>
      </c>
      <c r="G316">
        <v>1</v>
      </c>
      <c r="H316">
        <v>1</v>
      </c>
      <c r="I316">
        <v>0</v>
      </c>
      <c r="J316">
        <v>1</v>
      </c>
      <c r="K316">
        <v>1</v>
      </c>
      <c r="L316">
        <f>INDEX(MoM!B:B,MATCH(Структура!A316,MoM!K:K,0))</f>
        <v>0</v>
      </c>
    </row>
    <row r="317" spans="1:12" ht="26.25" x14ac:dyDescent="0.45">
      <c r="A317" s="87" t="s">
        <v>316</v>
      </c>
      <c r="B317" s="88" t="str">
        <f t="shared" si="12"/>
        <v>Термометр медицинский безртутный (галинстановый), шт.</v>
      </c>
      <c r="C317" s="88" t="str">
        <f t="shared" si="13"/>
        <v>Термометр медицинский безртутный (галинстановый), шт.</v>
      </c>
      <c r="D317" s="88" t="str">
        <f t="shared" si="14"/>
        <v>Термометр медицинский безртутный (галинстановый), шт.</v>
      </c>
      <c r="E317" s="88">
        <f>INDEX(БИПЦ_НДС!$D:$D,MATCH(Структура!A317,БИПЦ_НДС!$B:$B,0))</f>
        <v>0</v>
      </c>
      <c r="F317" s="88" t="s">
        <v>1495</v>
      </c>
      <c r="G317">
        <v>1</v>
      </c>
      <c r="H317">
        <v>1</v>
      </c>
      <c r="I317">
        <v>0</v>
      </c>
      <c r="J317">
        <v>1</v>
      </c>
      <c r="K317">
        <v>1</v>
      </c>
      <c r="L317">
        <f>INDEX(MoM!B:B,MATCH(Структура!A317,MoM!K:K,0))</f>
        <v>0</v>
      </c>
    </row>
    <row r="318" spans="1:12" x14ac:dyDescent="0.45">
      <c r="A318" s="94" t="s">
        <v>317</v>
      </c>
      <c r="B318" s="88" t="str">
        <f t="shared" si="12"/>
        <v>Меновазин, 40 мл</v>
      </c>
      <c r="C318" s="88" t="str">
        <f t="shared" si="13"/>
        <v>Меновазин, 40 мл</v>
      </c>
      <c r="D318" s="88" t="str">
        <f t="shared" si="14"/>
        <v>Меновазин, 40 мл</v>
      </c>
      <c r="E318" s="88">
        <f>INDEX(БИПЦ_НДС!$D:$D,MATCH(Структура!A318,БИПЦ_НДС!$B:$B,0))</f>
        <v>10</v>
      </c>
      <c r="F318" s="88" t="s">
        <v>1495</v>
      </c>
      <c r="G318">
        <v>1</v>
      </c>
      <c r="H318">
        <v>1</v>
      </c>
      <c r="I318">
        <v>0</v>
      </c>
      <c r="J318">
        <v>1</v>
      </c>
      <c r="K318">
        <v>1</v>
      </c>
      <c r="L318" s="10">
        <f>INDEX(MoM!B:B,MATCH(Структура!A318,MoM!K:K,0))</f>
        <v>0</v>
      </c>
    </row>
    <row r="319" spans="1:12" ht="26.25" x14ac:dyDescent="0.45">
      <c r="A319" s="94" t="s">
        <v>475</v>
      </c>
      <c r="B319" s="88" t="s">
        <v>670</v>
      </c>
      <c r="C319" s="90" t="s">
        <v>318</v>
      </c>
      <c r="D319" s="88" t="s">
        <v>670</v>
      </c>
      <c r="E319" s="88">
        <f>INDEX(БИПЦ_НДС!$D:$D,MATCH(Структура!A319,БИПЦ_НДС!$B:$B,0))</f>
        <v>10</v>
      </c>
      <c r="F319" s="88" t="s">
        <v>1495</v>
      </c>
      <c r="G319">
        <v>1</v>
      </c>
      <c r="H319">
        <v>1</v>
      </c>
      <c r="I319">
        <v>0</v>
      </c>
      <c r="J319">
        <v>1</v>
      </c>
      <c r="K319">
        <v>1</v>
      </c>
      <c r="L319">
        <f>INDEX(MoM!B:B,MATCH(Структура!A319,MoM!K:K,0))</f>
        <v>1</v>
      </c>
    </row>
    <row r="320" spans="1:12" x14ac:dyDescent="0.45">
      <c r="A320" s="95" t="s">
        <v>319</v>
      </c>
      <c r="B320" s="88" t="str">
        <f t="shared" si="12"/>
        <v>Пенталгин, 24 таблетки</v>
      </c>
      <c r="C320" s="88" t="str">
        <f t="shared" si="13"/>
        <v>Пенталгин, 24 таблетки</v>
      </c>
      <c r="D320" s="88" t="str">
        <f t="shared" si="14"/>
        <v>Пенталгин, 24 таблетки</v>
      </c>
      <c r="E320" s="88">
        <f>INDEX(БИПЦ_НДС!$D:$D,MATCH(Структура!A320,БИПЦ_НДС!$B:$B,0))</f>
        <v>10</v>
      </c>
      <c r="F320" s="88" t="s">
        <v>1495</v>
      </c>
      <c r="G320">
        <v>1</v>
      </c>
      <c r="H320">
        <v>1</v>
      </c>
      <c r="I320">
        <v>0</v>
      </c>
      <c r="J320">
        <v>1</v>
      </c>
      <c r="K320">
        <v>1</v>
      </c>
      <c r="L320">
        <f>INDEX(MoM!B:B,MATCH(Структура!A320,MoM!K:K,0))</f>
        <v>0</v>
      </c>
    </row>
    <row r="321" spans="1:12" x14ac:dyDescent="0.45">
      <c r="A321" s="94" t="s">
        <v>320</v>
      </c>
      <c r="B321" s="88" t="str">
        <f t="shared" si="12"/>
        <v>Спазмалгон, 10 таблеток</v>
      </c>
      <c r="C321" s="88" t="str">
        <f t="shared" si="13"/>
        <v>Спазмалгон, 10 таблеток</v>
      </c>
      <c r="D321" s="88" t="str">
        <f t="shared" si="14"/>
        <v>Спазмалгон, 10 таблеток</v>
      </c>
      <c r="E321" s="88">
        <f>INDEX(БИПЦ_НДС!$D:$D,MATCH(Структура!A321,БИПЦ_НДС!$B:$B,0))</f>
        <v>10</v>
      </c>
      <c r="F321" s="88" t="s">
        <v>1495</v>
      </c>
      <c r="G321">
        <v>1</v>
      </c>
      <c r="H321">
        <v>1</v>
      </c>
      <c r="I321">
        <v>0</v>
      </c>
      <c r="J321">
        <v>1</v>
      </c>
      <c r="K321">
        <v>1</v>
      </c>
      <c r="L321">
        <f>INDEX(MoM!B:B,MATCH(Структура!A321,MoM!K:K,0))</f>
        <v>0</v>
      </c>
    </row>
    <row r="322" spans="1:12" x14ac:dyDescent="0.45">
      <c r="A322" s="94" t="s">
        <v>321</v>
      </c>
      <c r="B322" s="88" t="str">
        <f t="shared" si="12"/>
        <v>Цитрамон, 10 таблеток</v>
      </c>
      <c r="C322" s="88" t="str">
        <f t="shared" si="13"/>
        <v>Цитрамон, 10 таблеток</v>
      </c>
      <c r="D322" s="88" t="str">
        <f t="shared" si="14"/>
        <v>Цитрамон, 10 таблеток</v>
      </c>
      <c r="E322" s="88">
        <f>INDEX(БИПЦ_НДС!$D:$D,MATCH(Структура!A322,БИПЦ_НДС!$B:$B,0))</f>
        <v>10</v>
      </c>
      <c r="F322" s="88" t="s">
        <v>1495</v>
      </c>
      <c r="G322">
        <v>1</v>
      </c>
      <c r="H322">
        <v>1</v>
      </c>
      <c r="I322">
        <v>0</v>
      </c>
      <c r="J322">
        <v>1</v>
      </c>
      <c r="K322">
        <v>1</v>
      </c>
      <c r="L322" s="13">
        <v>0</v>
      </c>
    </row>
    <row r="323" spans="1:12" ht="26.25" x14ac:dyDescent="0.45">
      <c r="A323" s="94" t="s">
        <v>476</v>
      </c>
      <c r="B323" s="88" t="s">
        <v>805</v>
      </c>
      <c r="C323" s="90" t="s">
        <v>322</v>
      </c>
      <c r="D323" s="88" t="str">
        <f t="shared" ref="D323:D386" si="15">C323</f>
        <v>Кеторол Экспресс, 10 таблеток</v>
      </c>
      <c r="E323" s="88">
        <f>INDEX(БИПЦ_НДС!$D:$D,MATCH(Структура!A323,БИПЦ_НДС!$B:$B,0))</f>
        <v>10</v>
      </c>
      <c r="F323" s="88" t="s">
        <v>1495</v>
      </c>
      <c r="G323">
        <v>1</v>
      </c>
      <c r="H323">
        <v>1</v>
      </c>
      <c r="I323">
        <v>0</v>
      </c>
      <c r="J323">
        <v>1</v>
      </c>
      <c r="K323">
        <v>1</v>
      </c>
      <c r="L323" s="10">
        <f>INDEX(MoM!B:B,MATCH(Структура!A323,MoM!K:K,0))</f>
        <v>0</v>
      </c>
    </row>
    <row r="324" spans="1:12" x14ac:dyDescent="0.45">
      <c r="A324" s="94" t="s">
        <v>323</v>
      </c>
      <c r="B324" s="88" t="str">
        <f t="shared" ref="B324:B386" si="16">A324</f>
        <v>Нимесулид, 10 таблеток</v>
      </c>
      <c r="C324" s="88" t="str">
        <f t="shared" ref="C324:C386" si="17">A324</f>
        <v>Нимесулид, 10 таблеток</v>
      </c>
      <c r="D324" s="88" t="str">
        <f t="shared" si="15"/>
        <v>Нимесулид, 10 таблеток</v>
      </c>
      <c r="E324" s="88">
        <f>INDEX(БИПЦ_НДС!$D:$D,MATCH(Структура!A324,БИПЦ_НДС!$B:$B,0))</f>
        <v>10</v>
      </c>
      <c r="F324" s="88" t="s">
        <v>1495</v>
      </c>
      <c r="G324">
        <v>1</v>
      </c>
      <c r="H324">
        <v>1</v>
      </c>
      <c r="I324">
        <v>0</v>
      </c>
      <c r="J324">
        <v>1</v>
      </c>
      <c r="K324">
        <v>1</v>
      </c>
      <c r="L324">
        <f>INDEX(MoM!B:B,MATCH(Структура!A324,MoM!K:K,0))</f>
        <v>1</v>
      </c>
    </row>
    <row r="325" spans="1:12" ht="26.25" x14ac:dyDescent="0.45">
      <c r="A325" s="94" t="s">
        <v>477</v>
      </c>
      <c r="B325" s="88" t="s">
        <v>324</v>
      </c>
      <c r="C325" s="88" t="s">
        <v>324</v>
      </c>
      <c r="D325" s="96" t="s">
        <v>324</v>
      </c>
      <c r="E325" s="88">
        <f>INDEX(БИПЦ_НДС!$D:$D,MATCH(Структура!A325,БИПЦ_НДС!$B:$B,0))</f>
        <v>10</v>
      </c>
      <c r="F325" s="88" t="s">
        <v>1495</v>
      </c>
      <c r="G325">
        <v>1</v>
      </c>
      <c r="H325">
        <v>1</v>
      </c>
      <c r="I325">
        <v>0</v>
      </c>
      <c r="J325">
        <v>1</v>
      </c>
      <c r="K325">
        <v>1</v>
      </c>
      <c r="L325">
        <f>INDEX(MoM!B:B,MATCH(Структура!A325,MoM!K:K,0))</f>
        <v>0</v>
      </c>
    </row>
    <row r="326" spans="1:12" ht="39.4" x14ac:dyDescent="0.45">
      <c r="A326" s="94" t="s">
        <v>478</v>
      </c>
      <c r="B326" s="88" t="s">
        <v>780</v>
      </c>
      <c r="C326" s="88" t="str">
        <f t="shared" si="17"/>
        <v xml:space="preserve">Алтея лекарственного травы экстракт, 10 таблеток
</v>
      </c>
      <c r="D326" s="88" t="s">
        <v>780</v>
      </c>
      <c r="E326" s="88">
        <f>INDEX(БИПЦ_НДС!$D:$D,MATCH(Структура!A326,БИПЦ_НДС!$B:$B,0))</f>
        <v>10</v>
      </c>
      <c r="F326" s="88" t="s">
        <v>1495</v>
      </c>
      <c r="G326">
        <v>1</v>
      </c>
      <c r="H326">
        <v>0</v>
      </c>
      <c r="I326">
        <v>0</v>
      </c>
      <c r="J326">
        <v>1</v>
      </c>
      <c r="K326">
        <v>0</v>
      </c>
      <c r="L326" s="10">
        <f>INDEX(MoM!B:B,MATCH(Структура!A326,MoM!K:K,0))</f>
        <v>0</v>
      </c>
    </row>
    <row r="327" spans="1:12" x14ac:dyDescent="0.45">
      <c r="A327" s="94" t="s">
        <v>326</v>
      </c>
      <c r="B327" s="88" t="str">
        <f t="shared" si="16"/>
        <v>Нафазолин, 0,1%, 15 мл</v>
      </c>
      <c r="C327" s="88" t="str">
        <f t="shared" si="17"/>
        <v>Нафазолин, 0,1%, 15 мл</v>
      </c>
      <c r="D327" s="88" t="str">
        <f t="shared" si="15"/>
        <v>Нафазолин, 0,1%, 15 мл</v>
      </c>
      <c r="E327" s="88">
        <f>INDEX(БИПЦ_НДС!$D:$D,MATCH(Структура!A327,БИПЦ_НДС!$B:$B,0))</f>
        <v>10</v>
      </c>
      <c r="F327" s="88" t="s">
        <v>1495</v>
      </c>
      <c r="G327">
        <v>1</v>
      </c>
      <c r="H327">
        <v>1</v>
      </c>
      <c r="I327">
        <v>0</v>
      </c>
      <c r="J327">
        <v>1</v>
      </c>
      <c r="K327">
        <v>1</v>
      </c>
      <c r="L327">
        <f>INDEX(MoM!B:B,MATCH(Структура!A327,MoM!K:K,0))</f>
        <v>0</v>
      </c>
    </row>
    <row r="328" spans="1:12" x14ac:dyDescent="0.45">
      <c r="A328" s="94" t="s">
        <v>327</v>
      </c>
      <c r="B328" s="88" t="str">
        <f t="shared" si="16"/>
        <v>Ренгалин, 20 таблеток</v>
      </c>
      <c r="C328" s="88" t="str">
        <f t="shared" si="17"/>
        <v>Ренгалин, 20 таблеток</v>
      </c>
      <c r="D328" s="88" t="str">
        <f t="shared" si="15"/>
        <v>Ренгалин, 20 таблеток</v>
      </c>
      <c r="E328" s="88">
        <f>INDEX(БИПЦ_НДС!$D:$D,MATCH(Структура!A328,БИПЦ_НДС!$B:$B,0))</f>
        <v>10</v>
      </c>
      <c r="F328" s="88" t="s">
        <v>1495</v>
      </c>
      <c r="G328">
        <v>1</v>
      </c>
      <c r="H328">
        <v>1</v>
      </c>
      <c r="I328">
        <v>0</v>
      </c>
      <c r="J328">
        <v>1</v>
      </c>
      <c r="K328">
        <v>1</v>
      </c>
      <c r="L328">
        <f>INDEX(MoM!B:B,MATCH(Структура!A328,MoM!K:K,0))</f>
        <v>0</v>
      </c>
    </row>
    <row r="329" spans="1:12" x14ac:dyDescent="0.45">
      <c r="A329" s="94" t="s">
        <v>328</v>
      </c>
      <c r="B329" s="88" t="str">
        <f t="shared" si="16"/>
        <v>Йод, 10 мл</v>
      </c>
      <c r="C329" s="88" t="str">
        <f t="shared" si="17"/>
        <v>Йод, 10 мл</v>
      </c>
      <c r="D329" s="88" t="str">
        <f t="shared" si="15"/>
        <v>Йод, 10 мл</v>
      </c>
      <c r="E329" s="88">
        <f>INDEX(БИПЦ_НДС!$D:$D,MATCH(Структура!A329,БИПЦ_НДС!$B:$B,0))</f>
        <v>10</v>
      </c>
      <c r="F329" s="88" t="s">
        <v>1495</v>
      </c>
      <c r="G329">
        <v>1</v>
      </c>
      <c r="H329">
        <v>1</v>
      </c>
      <c r="I329">
        <v>0</v>
      </c>
      <c r="J329">
        <v>1</v>
      </c>
      <c r="K329">
        <v>1</v>
      </c>
      <c r="L329">
        <f>INDEX(MoM!B:B,MATCH(Структура!A329,MoM!K:K,0))</f>
        <v>1</v>
      </c>
    </row>
    <row r="330" spans="1:12" x14ac:dyDescent="0.45">
      <c r="A330" s="95" t="s">
        <v>329</v>
      </c>
      <c r="B330" s="88" t="str">
        <f t="shared" si="16"/>
        <v>Левомеколь, мазь, 40 г</v>
      </c>
      <c r="C330" s="88" t="str">
        <f t="shared" si="17"/>
        <v>Левомеколь, мазь, 40 г</v>
      </c>
      <c r="D330" s="88" t="str">
        <f t="shared" si="15"/>
        <v>Левомеколь, мазь, 40 г</v>
      </c>
      <c r="E330" s="88">
        <f>INDEX(БИПЦ_НДС!$D:$D,MATCH(Структура!A330,БИПЦ_НДС!$B:$B,0))</f>
        <v>10</v>
      </c>
      <c r="F330" s="88" t="s">
        <v>1495</v>
      </c>
      <c r="G330">
        <v>1</v>
      </c>
      <c r="H330">
        <v>1</v>
      </c>
      <c r="I330">
        <v>0</v>
      </c>
      <c r="J330">
        <v>1</v>
      </c>
      <c r="K330">
        <v>1</v>
      </c>
      <c r="L330">
        <f>INDEX(MoM!B:B,MATCH(Структура!A330,MoM!K:K,0))</f>
        <v>1</v>
      </c>
    </row>
    <row r="331" spans="1:12" x14ac:dyDescent="0.45">
      <c r="A331" s="94" t="s">
        <v>330</v>
      </c>
      <c r="B331" s="88" t="str">
        <f t="shared" si="16"/>
        <v>Мирамистин, 0,01%, 150 мл</v>
      </c>
      <c r="C331" s="88" t="str">
        <f t="shared" si="17"/>
        <v>Мирамистин, 0,01%, 150 мл</v>
      </c>
      <c r="D331" s="88" t="str">
        <f t="shared" si="15"/>
        <v>Мирамистин, 0,01%, 150 мл</v>
      </c>
      <c r="E331" s="88">
        <f>INDEX(БИПЦ_НДС!$D:$D,MATCH(Структура!A331,БИПЦ_НДС!$B:$B,0))</f>
        <v>10</v>
      </c>
      <c r="F331" s="88" t="s">
        <v>1495</v>
      </c>
      <c r="G331">
        <v>1</v>
      </c>
      <c r="H331">
        <v>1</v>
      </c>
      <c r="I331">
        <v>0</v>
      </c>
      <c r="J331">
        <v>1</v>
      </c>
      <c r="K331">
        <v>1</v>
      </c>
      <c r="L331">
        <f>INDEX(MoM!B:B,MATCH(Структура!A331,MoM!K:K,0))</f>
        <v>0</v>
      </c>
    </row>
    <row r="332" spans="1:12" x14ac:dyDescent="0.45">
      <c r="A332" s="94" t="s">
        <v>331</v>
      </c>
      <c r="B332" s="88" t="str">
        <f t="shared" si="16"/>
        <v>Валерианы экстракт, 10 таблеток</v>
      </c>
      <c r="C332" s="88" t="str">
        <f t="shared" si="17"/>
        <v>Валерианы экстракт, 10 таблеток</v>
      </c>
      <c r="D332" s="88" t="str">
        <f t="shared" si="15"/>
        <v>Валерианы экстракт, 10 таблеток</v>
      </c>
      <c r="E332" s="88">
        <f>INDEX(БИПЦ_НДС!$D:$D,MATCH(Структура!A332,БИПЦ_НДС!$B:$B,0))</f>
        <v>10</v>
      </c>
      <c r="F332" s="88" t="s">
        <v>1495</v>
      </c>
      <c r="G332">
        <v>1</v>
      </c>
      <c r="H332">
        <v>1</v>
      </c>
      <c r="I332">
        <v>0</v>
      </c>
      <c r="J332">
        <v>1</v>
      </c>
      <c r="K332">
        <v>1</v>
      </c>
      <c r="L332">
        <f>INDEX(MoM!B:B,MATCH(Структура!A332,MoM!K:K,0))</f>
        <v>0</v>
      </c>
    </row>
    <row r="333" spans="1:12" x14ac:dyDescent="0.45">
      <c r="A333" s="95" t="s">
        <v>332</v>
      </c>
      <c r="B333" s="88" t="str">
        <f t="shared" si="16"/>
        <v>Валидол, 10 таблеток</v>
      </c>
      <c r="C333" s="88" t="str">
        <f t="shared" si="17"/>
        <v>Валидол, 10 таблеток</v>
      </c>
      <c r="D333" s="88" t="str">
        <f>A333</f>
        <v>Валидол, 10 таблеток</v>
      </c>
      <c r="E333" s="88">
        <f>INDEX(БИПЦ_НДС!$D:$D,MATCH(Структура!A333,БИПЦ_НДС!$B:$B,0))</f>
        <v>10</v>
      </c>
      <c r="F333" s="88" t="s">
        <v>1495</v>
      </c>
      <c r="G333">
        <v>1</v>
      </c>
      <c r="H333">
        <v>1</v>
      </c>
      <c r="I333">
        <v>0</v>
      </c>
      <c r="J333">
        <v>1</v>
      </c>
      <c r="K333">
        <v>1</v>
      </c>
      <c r="L333">
        <f>INDEX(MoM!B:B,MATCH(Структура!A333,MoM!K:K,0))</f>
        <v>0</v>
      </c>
    </row>
    <row r="334" spans="1:12" x14ac:dyDescent="0.45">
      <c r="A334" s="94" t="s">
        <v>333</v>
      </c>
      <c r="B334" s="88" t="str">
        <f t="shared" si="16"/>
        <v>Валосердин, 25 мл</v>
      </c>
      <c r="C334" s="88" t="str">
        <f t="shared" si="17"/>
        <v>Валосердин, 25 мл</v>
      </c>
      <c r="D334" s="88" t="str">
        <f t="shared" si="15"/>
        <v>Валосердин, 25 мл</v>
      </c>
      <c r="E334" s="88">
        <f>INDEX(БИПЦ_НДС!$D:$D,MATCH(Структура!A334,БИПЦ_НДС!$B:$B,0))</f>
        <v>10</v>
      </c>
      <c r="F334" s="88" t="s">
        <v>1495</v>
      </c>
      <c r="G334">
        <v>1</v>
      </c>
      <c r="H334">
        <v>1</v>
      </c>
      <c r="I334">
        <v>0</v>
      </c>
      <c r="J334">
        <v>1</v>
      </c>
      <c r="K334">
        <v>1</v>
      </c>
      <c r="L334" s="10">
        <f>INDEX(MoM!B:B,MATCH(Структура!A334,MoM!K:K,0))</f>
        <v>0</v>
      </c>
    </row>
    <row r="335" spans="1:12" x14ac:dyDescent="0.45">
      <c r="A335" s="94" t="s">
        <v>334</v>
      </c>
      <c r="B335" s="88" t="str">
        <f t="shared" si="16"/>
        <v>Корвалол, 25 мл</v>
      </c>
      <c r="C335" s="88" t="str">
        <f t="shared" si="17"/>
        <v>Корвалол, 25 мл</v>
      </c>
      <c r="D335" s="88" t="str">
        <f t="shared" si="15"/>
        <v>Корвалол, 25 мл</v>
      </c>
      <c r="E335" s="88">
        <f>INDEX(БИПЦ_НДС!$D:$D,MATCH(Структура!A335,БИПЦ_НДС!$B:$B,0))</f>
        <v>10</v>
      </c>
      <c r="F335" s="88" t="s">
        <v>1495</v>
      </c>
      <c r="G335">
        <v>1</v>
      </c>
      <c r="H335">
        <v>1</v>
      </c>
      <c r="I335">
        <v>0</v>
      </c>
      <c r="J335">
        <v>1</v>
      </c>
      <c r="K335">
        <v>1</v>
      </c>
      <c r="L335">
        <f>INDEX(MoM!B:B,MATCH(Структура!A335,MoM!K:K,0))</f>
        <v>1</v>
      </c>
    </row>
    <row r="336" spans="1:12" x14ac:dyDescent="0.45">
      <c r="A336" s="94" t="s">
        <v>335</v>
      </c>
      <c r="B336" s="88" t="str">
        <f t="shared" si="16"/>
        <v>Кардиомагнил, 100 таблеток</v>
      </c>
      <c r="C336" s="88" t="str">
        <f t="shared" si="17"/>
        <v>Кардиомагнил, 100 таблеток</v>
      </c>
      <c r="D336" s="88" t="str">
        <f t="shared" si="15"/>
        <v>Кардиомагнил, 100 таблеток</v>
      </c>
      <c r="E336" s="88">
        <f>INDEX(БИПЦ_НДС!$D:$D,MATCH(Структура!A336,БИПЦ_НДС!$B:$B,0))</f>
        <v>10</v>
      </c>
      <c r="F336" s="88" t="s">
        <v>1495</v>
      </c>
      <c r="G336">
        <v>1</v>
      </c>
      <c r="H336">
        <v>1</v>
      </c>
      <c r="I336">
        <v>0</v>
      </c>
      <c r="J336">
        <v>1</v>
      </c>
      <c r="K336">
        <v>1</v>
      </c>
      <c r="L336" s="10">
        <f>INDEX(MoM!B:B,MATCH(Структура!A336,MoM!K:K,0))</f>
        <v>0</v>
      </c>
    </row>
    <row r="337" spans="1:12" x14ac:dyDescent="0.45">
      <c r="A337" s="94" t="s">
        <v>336</v>
      </c>
      <c r="B337" s="88" t="str">
        <f t="shared" si="16"/>
        <v>Троксерутин, 2% гель, 40 г</v>
      </c>
      <c r="C337" s="88" t="str">
        <f t="shared" si="17"/>
        <v>Троксерутин, 2% гель, 40 г</v>
      </c>
      <c r="D337" s="88" t="str">
        <f t="shared" si="15"/>
        <v>Троксерутин, 2% гель, 40 г</v>
      </c>
      <c r="E337" s="88">
        <f>INDEX(БИПЦ_НДС!$D:$D,MATCH(Структура!A337,БИПЦ_НДС!$B:$B,0))</f>
        <v>10</v>
      </c>
      <c r="F337" s="88" t="s">
        <v>1495</v>
      </c>
      <c r="G337">
        <v>1</v>
      </c>
      <c r="H337">
        <v>1</v>
      </c>
      <c r="I337">
        <v>0</v>
      </c>
      <c r="J337">
        <v>1</v>
      </c>
      <c r="K337">
        <v>1</v>
      </c>
      <c r="L337">
        <f>INDEX(MoM!B:B,MATCH(Структура!A337,MoM!K:K,0))</f>
        <v>1</v>
      </c>
    </row>
    <row r="338" spans="1:12" x14ac:dyDescent="0.45">
      <c r="A338" s="94" t="s">
        <v>337</v>
      </c>
      <c r="B338" s="88" t="s">
        <v>337</v>
      </c>
      <c r="C338" s="88" t="s">
        <v>338</v>
      </c>
      <c r="D338" s="96" t="str">
        <f>A338</f>
        <v>Таурин, 4%, 5 мл</v>
      </c>
      <c r="E338" s="88">
        <f>INDEX(БИПЦ_НДС!$D:$D,MATCH(Структура!A338,БИПЦ_НДС!$B:$B,0))</f>
        <v>10</v>
      </c>
      <c r="F338" s="88" t="s">
        <v>1495</v>
      </c>
      <c r="G338">
        <v>1</v>
      </c>
      <c r="H338">
        <v>1</v>
      </c>
      <c r="I338">
        <v>0</v>
      </c>
      <c r="J338">
        <v>1</v>
      </c>
      <c r="K338">
        <v>1</v>
      </c>
      <c r="L338">
        <f>INDEX(MoM!B:B,MATCH(Структура!A338,MoM!K:K,0))</f>
        <v>1</v>
      </c>
    </row>
    <row r="339" spans="1:12" x14ac:dyDescent="0.45">
      <c r="A339" s="94" t="s">
        <v>339</v>
      </c>
      <c r="B339" s="88" t="s">
        <v>340</v>
      </c>
      <c r="C339" s="88" t="s">
        <v>340</v>
      </c>
      <c r="D339" s="88" t="str">
        <f t="shared" si="15"/>
        <v>Метилурацил, 10% мазь, 25 г</v>
      </c>
      <c r="E339" s="88">
        <f>INDEX(БИПЦ_НДС!$D:$D,MATCH(Структура!A339,БИПЦ_НДС!$B:$B,0))</f>
        <v>10</v>
      </c>
      <c r="F339" s="88" t="s">
        <v>1495</v>
      </c>
      <c r="G339">
        <v>1</v>
      </c>
      <c r="H339">
        <v>1</v>
      </c>
      <c r="I339">
        <v>0</v>
      </c>
      <c r="J339">
        <v>1</v>
      </c>
      <c r="K339">
        <v>1</v>
      </c>
      <c r="L339">
        <f>INDEX(MoM!B:B,MATCH(Структура!A339,MoM!K:K,0))</f>
        <v>0</v>
      </c>
    </row>
    <row r="340" spans="1:12" x14ac:dyDescent="0.45">
      <c r="A340" s="87" t="s">
        <v>341</v>
      </c>
      <c r="B340" s="88" t="str">
        <f t="shared" si="16"/>
        <v>Бинт, шт.</v>
      </c>
      <c r="C340" s="88" t="str">
        <f t="shared" si="17"/>
        <v>Бинт, шт.</v>
      </c>
      <c r="D340" s="88" t="str">
        <f t="shared" si="15"/>
        <v>Бинт, шт.</v>
      </c>
      <c r="E340" s="88">
        <f>INDEX(БИПЦ_НДС!$D:$D,MATCH(Структура!A340,БИПЦ_НДС!$B:$B,0))</f>
        <v>10</v>
      </c>
      <c r="F340" s="88" t="s">
        <v>1495</v>
      </c>
      <c r="G340">
        <v>1</v>
      </c>
      <c r="H340">
        <v>1</v>
      </c>
      <c r="I340">
        <v>0</v>
      </c>
      <c r="J340">
        <v>1</v>
      </c>
      <c r="K340">
        <v>1</v>
      </c>
      <c r="L340">
        <f>INDEX(MoM!B:B,MATCH(Структура!A340,MoM!K:K,0))</f>
        <v>1</v>
      </c>
    </row>
    <row r="341" spans="1:12" x14ac:dyDescent="0.45">
      <c r="A341" s="87" t="s">
        <v>342</v>
      </c>
      <c r="B341" s="88" t="str">
        <f t="shared" si="16"/>
        <v>Вата, 100 г</v>
      </c>
      <c r="C341" s="88" t="str">
        <f t="shared" si="17"/>
        <v>Вата, 100 г</v>
      </c>
      <c r="D341" s="88" t="str">
        <f t="shared" si="15"/>
        <v>Вата, 100 г</v>
      </c>
      <c r="E341" s="88">
        <f>INDEX(БИПЦ_НДС!$D:$D,MATCH(Структура!A341,БИПЦ_НДС!$B:$B,0))</f>
        <v>10</v>
      </c>
      <c r="F341" s="88" t="s">
        <v>1495</v>
      </c>
      <c r="G341">
        <v>1</v>
      </c>
      <c r="H341">
        <v>1</v>
      </c>
      <c r="I341">
        <v>0</v>
      </c>
      <c r="J341">
        <v>1</v>
      </c>
      <c r="K341">
        <v>1</v>
      </c>
      <c r="L341" s="10">
        <f>INDEX(MoM!B:B,MATCH(Структура!A341,MoM!K:K,0))</f>
        <v>0</v>
      </c>
    </row>
    <row r="342" spans="1:12" x14ac:dyDescent="0.45">
      <c r="A342" s="87" t="s">
        <v>343</v>
      </c>
      <c r="B342" s="88" t="str">
        <f t="shared" si="16"/>
        <v>Свежесрезанные цветы, шт.</v>
      </c>
      <c r="C342" s="88" t="str">
        <f t="shared" si="17"/>
        <v>Свежесрезанные цветы, шт.</v>
      </c>
      <c r="D342" s="88" t="str">
        <f t="shared" si="15"/>
        <v>Свежесрезанные цветы, шт.</v>
      </c>
      <c r="E342" s="88">
        <f>INDEX(БИПЦ_НДС!$D:$D,MATCH(Структура!A342,БИПЦ_НДС!$B:$B,0))</f>
        <v>20</v>
      </c>
      <c r="F342" s="88" t="s">
        <v>1495</v>
      </c>
      <c r="G342">
        <v>1</v>
      </c>
      <c r="H342">
        <v>1</v>
      </c>
      <c r="I342">
        <v>0</v>
      </c>
      <c r="J342">
        <v>1</v>
      </c>
      <c r="K342">
        <v>1</v>
      </c>
      <c r="L342">
        <f>INDEX(MoM!B:B,MATCH(Структура!A342,MoM!K:K,0))</f>
        <v>1</v>
      </c>
    </row>
    <row r="343" spans="1:12" x14ac:dyDescent="0.45">
      <c r="A343" s="87" t="s">
        <v>344</v>
      </c>
      <c r="B343" s="88" t="str">
        <f t="shared" si="16"/>
        <v>Земля для растений, л</v>
      </c>
      <c r="C343" s="88" t="str">
        <f t="shared" si="17"/>
        <v>Земля для растений, л</v>
      </c>
      <c r="D343" s="88" t="str">
        <f t="shared" si="15"/>
        <v>Земля для растений, л</v>
      </c>
      <c r="E343" s="88">
        <f>INDEX(БИПЦ_НДС!$D:$D,MATCH(Структура!A343,БИПЦ_НДС!$B:$B,0))</f>
        <v>20</v>
      </c>
      <c r="F343" s="88" t="s">
        <v>1495</v>
      </c>
      <c r="G343">
        <v>1</v>
      </c>
      <c r="H343">
        <v>1</v>
      </c>
      <c r="I343">
        <v>0</v>
      </c>
      <c r="J343">
        <v>1</v>
      </c>
      <c r="K343">
        <v>1</v>
      </c>
      <c r="L343">
        <f>INDEX(MoM!B:B,MATCH(Структура!A343,MoM!K:K,0))</f>
        <v>1</v>
      </c>
    </row>
    <row r="344" spans="1:12" x14ac:dyDescent="0.45">
      <c r="A344" s="87" t="s">
        <v>345</v>
      </c>
      <c r="B344" s="88" t="str">
        <f t="shared" si="16"/>
        <v>Лопата садовая, шт.</v>
      </c>
      <c r="C344" s="88" t="str">
        <f t="shared" si="17"/>
        <v>Лопата садовая, шт.</v>
      </c>
      <c r="D344" s="88" t="str">
        <f t="shared" si="15"/>
        <v>Лопата садовая, шт.</v>
      </c>
      <c r="E344" s="88">
        <f>INDEX(БИПЦ_НДС!$D:$D,MATCH(Структура!A344,БИПЦ_НДС!$B:$B,0))</f>
        <v>20</v>
      </c>
      <c r="F344" s="88" t="s">
        <v>1495</v>
      </c>
      <c r="G344">
        <v>1</v>
      </c>
      <c r="H344">
        <v>1</v>
      </c>
      <c r="I344">
        <v>0</v>
      </c>
      <c r="J344">
        <v>1</v>
      </c>
      <c r="K344">
        <v>1</v>
      </c>
      <c r="L344">
        <f>INDEX(MoM!B:B,MATCH(Структура!A344,MoM!K:K,0))</f>
        <v>1</v>
      </c>
    </row>
    <row r="345" spans="1:12" x14ac:dyDescent="0.45">
      <c r="A345" s="87" t="s">
        <v>346</v>
      </c>
      <c r="B345" s="88" t="str">
        <f t="shared" si="16"/>
        <v>Сухие корма для домашних животных, кг</v>
      </c>
      <c r="C345" s="88" t="str">
        <f t="shared" si="17"/>
        <v>Сухие корма для домашних животных, кг</v>
      </c>
      <c r="D345" s="88" t="str">
        <f t="shared" si="15"/>
        <v>Сухие корма для домашних животных, кг</v>
      </c>
      <c r="E345" s="88">
        <f>INDEX(БИПЦ_НДС!$D:$D,MATCH(Структура!A345,БИПЦ_НДС!$B:$B,0))</f>
        <v>20</v>
      </c>
      <c r="F345" s="88" t="s">
        <v>1495</v>
      </c>
      <c r="G345">
        <v>1</v>
      </c>
      <c r="H345">
        <v>1</v>
      </c>
      <c r="I345">
        <v>0</v>
      </c>
      <c r="J345">
        <v>1</v>
      </c>
      <c r="K345">
        <v>1</v>
      </c>
      <c r="L345">
        <f>INDEX(MoM!B:B,MATCH(Структура!A345,MoM!K:K,0))</f>
        <v>1</v>
      </c>
    </row>
    <row r="346" spans="1:12" x14ac:dyDescent="0.45">
      <c r="A346" s="87" t="s">
        <v>347</v>
      </c>
      <c r="B346" s="88" t="str">
        <f t="shared" si="16"/>
        <v>Постановка набоек, пара</v>
      </c>
      <c r="C346" s="88" t="str">
        <f t="shared" si="17"/>
        <v>Постановка набоек, пара</v>
      </c>
      <c r="D346" s="88" t="str">
        <f t="shared" si="15"/>
        <v>Постановка набоек, пара</v>
      </c>
      <c r="E346" s="88">
        <f>INDEX(БИПЦ_НДС!$D:$D,MATCH(Структура!A346,БИПЦ_НДС!$B:$B,0))</f>
        <v>20</v>
      </c>
      <c r="F346" s="88" t="s">
        <v>692</v>
      </c>
      <c r="G346">
        <v>1</v>
      </c>
      <c r="H346">
        <v>1</v>
      </c>
      <c r="I346">
        <v>0</v>
      </c>
      <c r="J346">
        <v>1</v>
      </c>
      <c r="K346">
        <v>1</v>
      </c>
      <c r="L346">
        <f>INDEX(MoM!B:B,MATCH(Структура!A346,MoM!K:K,0))</f>
        <v>1</v>
      </c>
    </row>
    <row r="347" spans="1:12" x14ac:dyDescent="0.45">
      <c r="A347" s="87" t="s">
        <v>479</v>
      </c>
      <c r="B347" s="88" t="str">
        <f t="shared" si="16"/>
        <v>Ремонт брюк, услуга</v>
      </c>
      <c r="C347" s="88" t="s">
        <v>348</v>
      </c>
      <c r="D347" s="88" t="s">
        <v>479</v>
      </c>
      <c r="E347" s="88">
        <f>INDEX(БИПЦ_НДС!$D:$D,MATCH(Структура!A347,БИПЦ_НДС!$B:$B,0))</f>
        <v>20</v>
      </c>
      <c r="F347" s="88" t="s">
        <v>692</v>
      </c>
      <c r="G347">
        <v>1</v>
      </c>
      <c r="H347">
        <v>1</v>
      </c>
      <c r="I347">
        <v>0</v>
      </c>
      <c r="J347">
        <v>1</v>
      </c>
      <c r="K347">
        <v>1</v>
      </c>
      <c r="L347">
        <f>INDEX(MoM!B:B,MATCH(Структура!A347,MoM!K:K,0))</f>
        <v>1</v>
      </c>
    </row>
    <row r="348" spans="1:12" x14ac:dyDescent="0.45">
      <c r="A348" s="87" t="s">
        <v>480</v>
      </c>
      <c r="B348" s="88" t="s">
        <v>823</v>
      </c>
      <c r="C348" s="88" t="s">
        <v>349</v>
      </c>
      <c r="D348" s="88" t="s">
        <v>823</v>
      </c>
      <c r="E348" s="88">
        <f>INDEX(БИПЦ_НДС!$D:$D,MATCH(Структура!A348,БИПЦ_НДС!$B:$B,0))</f>
        <v>20</v>
      </c>
      <c r="F348" s="88" t="s">
        <v>692</v>
      </c>
      <c r="G348">
        <v>1</v>
      </c>
      <c r="H348">
        <v>1</v>
      </c>
      <c r="I348">
        <v>0</v>
      </c>
      <c r="J348">
        <v>1</v>
      </c>
      <c r="K348">
        <v>1</v>
      </c>
      <c r="L348">
        <f>INDEX(MoM!B:B,MATCH(Структура!A348,MoM!K:K,0))</f>
        <v>1</v>
      </c>
    </row>
    <row r="349" spans="1:12" x14ac:dyDescent="0.45">
      <c r="A349" s="92" t="s">
        <v>481</v>
      </c>
      <c r="B349" s="88" t="str">
        <f t="shared" si="16"/>
        <v>Ремонт холодильников, услуга</v>
      </c>
      <c r="C349" s="88" t="s">
        <v>350</v>
      </c>
      <c r="D349" s="88" t="s">
        <v>481</v>
      </c>
      <c r="E349" s="88">
        <f>INDEX(БИПЦ_НДС!$D:$D,MATCH(Структура!A349,БИПЦ_НДС!$B:$B,0))</f>
        <v>20</v>
      </c>
      <c r="F349" s="88" t="s">
        <v>692</v>
      </c>
      <c r="G349">
        <v>1</v>
      </c>
      <c r="H349">
        <v>1</v>
      </c>
      <c r="I349">
        <v>0</v>
      </c>
      <c r="J349">
        <v>1</v>
      </c>
      <c r="K349">
        <v>1</v>
      </c>
      <c r="L349">
        <f>INDEX(MoM!B:B,MATCH(Структура!A349,MoM!K:K,0))</f>
        <v>1</v>
      </c>
    </row>
    <row r="350" spans="1:12" ht="26.25" x14ac:dyDescent="0.45">
      <c r="A350" s="87" t="s">
        <v>482</v>
      </c>
      <c r="B350" s="88" t="str">
        <f t="shared" si="16"/>
        <v>Регулировка развала-схождения колес легкового автомобиля, услуга</v>
      </c>
      <c r="C350" s="88" t="s">
        <v>351</v>
      </c>
      <c r="D350" s="88" t="s">
        <v>482</v>
      </c>
      <c r="E350" s="88">
        <f>INDEX(БИПЦ_НДС!$D:$D,MATCH(Структура!A350,БИПЦ_НДС!$B:$B,0))</f>
        <v>20</v>
      </c>
      <c r="F350" s="88" t="s">
        <v>692</v>
      </c>
      <c r="G350">
        <v>1</v>
      </c>
      <c r="H350">
        <v>1</v>
      </c>
      <c r="I350">
        <v>0</v>
      </c>
      <c r="J350">
        <v>1</v>
      </c>
      <c r="K350">
        <v>1</v>
      </c>
      <c r="L350">
        <f>INDEX(MoM!B:B,MATCH(Структура!A350,MoM!K:K,0))</f>
        <v>1</v>
      </c>
    </row>
    <row r="351" spans="1:12" ht="26.25" x14ac:dyDescent="0.45">
      <c r="A351" s="87" t="s">
        <v>352</v>
      </c>
      <c r="B351" s="88" t="str">
        <f t="shared" si="16"/>
        <v>Шиномонтаж колес легкового автомобиля, услуга</v>
      </c>
      <c r="C351" s="88" t="str">
        <f t="shared" si="17"/>
        <v>Шиномонтаж колес легкового автомобиля, услуга</v>
      </c>
      <c r="D351" s="88" t="str">
        <f t="shared" si="15"/>
        <v>Шиномонтаж колес легкового автомобиля, услуга</v>
      </c>
      <c r="E351" s="88">
        <f>INDEX(БИПЦ_НДС!$D:$D,MATCH(Структура!A351,БИПЦ_НДС!$B:$B,0))</f>
        <v>20</v>
      </c>
      <c r="F351" s="88" t="s">
        <v>692</v>
      </c>
      <c r="G351">
        <v>1</v>
      </c>
      <c r="H351">
        <v>1</v>
      </c>
      <c r="I351">
        <v>0</v>
      </c>
      <c r="J351">
        <v>1</v>
      </c>
      <c r="K351">
        <v>1</v>
      </c>
      <c r="L351">
        <f>INDEX(MoM!B:B,MATCH(Структура!A351,MoM!K:K,0))</f>
        <v>1</v>
      </c>
    </row>
    <row r="352" spans="1:12" x14ac:dyDescent="0.45">
      <c r="A352" s="87" t="s">
        <v>353</v>
      </c>
      <c r="B352" s="88" t="str">
        <f t="shared" si="16"/>
        <v>Мойка легкового автомобиля, услуга</v>
      </c>
      <c r="C352" s="88" t="str">
        <f t="shared" si="17"/>
        <v>Мойка легкового автомобиля, услуга</v>
      </c>
      <c r="D352" s="88" t="str">
        <f t="shared" si="15"/>
        <v>Мойка легкового автомобиля, услуга</v>
      </c>
      <c r="E352" s="88">
        <f>INDEX(БИПЦ_НДС!$D:$D,MATCH(Структура!A352,БИПЦ_НДС!$B:$B,0))</f>
        <v>20</v>
      </c>
      <c r="F352" s="88" t="s">
        <v>692</v>
      </c>
      <c r="G352">
        <v>1</v>
      </c>
      <c r="H352">
        <v>1</v>
      </c>
      <c r="I352">
        <v>0</v>
      </c>
      <c r="J352">
        <v>1</v>
      </c>
      <c r="K352">
        <v>1</v>
      </c>
      <c r="L352">
        <f>INDEX(MoM!B:B,MATCH(Структура!A352,MoM!K:K,0))</f>
        <v>0</v>
      </c>
    </row>
    <row r="353" spans="1:12" x14ac:dyDescent="0.45">
      <c r="A353" s="87" t="s">
        <v>354</v>
      </c>
      <c r="B353" s="88" t="str">
        <f t="shared" si="16"/>
        <v>Химчистка мужского костюма, шт.</v>
      </c>
      <c r="C353" s="88" t="str">
        <f t="shared" si="17"/>
        <v>Химчистка мужского костюма, шт.</v>
      </c>
      <c r="D353" s="88" t="str">
        <f t="shared" si="15"/>
        <v>Химчистка мужского костюма, шт.</v>
      </c>
      <c r="E353" s="88">
        <f>INDEX(БИПЦ_НДС!$D:$D,MATCH(Структура!A353,БИПЦ_НДС!$B:$B,0))</f>
        <v>20</v>
      </c>
      <c r="F353" s="88" t="s">
        <v>692</v>
      </c>
      <c r="G353">
        <v>1</v>
      </c>
      <c r="H353">
        <v>1</v>
      </c>
      <c r="I353">
        <v>0</v>
      </c>
      <c r="J353">
        <v>1</v>
      </c>
      <c r="K353">
        <v>1</v>
      </c>
      <c r="L353">
        <f>INDEX(MoM!B:B,MATCH(Структура!A353,MoM!K:K,0))</f>
        <v>1</v>
      </c>
    </row>
    <row r="354" spans="1:12" x14ac:dyDescent="0.45">
      <c r="A354" s="87" t="s">
        <v>355</v>
      </c>
      <c r="B354" s="88" t="str">
        <f t="shared" si="16"/>
        <v>Стирка и глажение белья прямого, кг</v>
      </c>
      <c r="C354" s="88" t="str">
        <f t="shared" si="17"/>
        <v>Стирка и глажение белья прямого, кг</v>
      </c>
      <c r="D354" s="88" t="str">
        <f t="shared" si="15"/>
        <v>Стирка и глажение белья прямого, кг</v>
      </c>
      <c r="E354" s="88">
        <f>INDEX(БИПЦ_НДС!$D:$D,MATCH(Структура!A354,БИПЦ_НДС!$B:$B,0))</f>
        <v>20</v>
      </c>
      <c r="F354" s="88" t="s">
        <v>692</v>
      </c>
      <c r="G354">
        <v>1</v>
      </c>
      <c r="H354">
        <v>1</v>
      </c>
      <c r="I354">
        <v>0</v>
      </c>
      <c r="J354">
        <v>1</v>
      </c>
      <c r="K354">
        <v>1</v>
      </c>
      <c r="L354">
        <f>INDEX(MoM!B:B,MATCH(Структура!A354,MoM!K:K,0))</f>
        <v>1</v>
      </c>
    </row>
    <row r="355" spans="1:12" x14ac:dyDescent="0.45">
      <c r="A355" s="87" t="s">
        <v>356</v>
      </c>
      <c r="B355" s="88" t="str">
        <f t="shared" si="16"/>
        <v>Выполнение обойных работ, 10 м2</v>
      </c>
      <c r="C355" s="88" t="str">
        <f t="shared" si="17"/>
        <v>Выполнение обойных работ, 10 м2</v>
      </c>
      <c r="D355" s="88" t="str">
        <f t="shared" si="15"/>
        <v>Выполнение обойных работ, 10 м2</v>
      </c>
      <c r="E355" s="88">
        <f>INDEX(БИПЦ_НДС!$D:$D,MATCH(Структура!A355,БИПЦ_НДС!$B:$B,0))</f>
        <v>20</v>
      </c>
      <c r="F355" s="88" t="s">
        <v>692</v>
      </c>
      <c r="G355">
        <v>1</v>
      </c>
      <c r="H355">
        <v>1</v>
      </c>
      <c r="I355">
        <v>0</v>
      </c>
      <c r="J355">
        <v>1</v>
      </c>
      <c r="K355">
        <v>1</v>
      </c>
      <c r="L355">
        <f>INDEX(MoM!B:B,MATCH(Структура!A355,MoM!K:K,0))</f>
        <v>1</v>
      </c>
    </row>
    <row r="356" spans="1:12" ht="26.25" x14ac:dyDescent="0.45">
      <c r="A356" s="87" t="s">
        <v>357</v>
      </c>
      <c r="B356" s="88" t="str">
        <f t="shared" si="16"/>
        <v>Выполнение работ по облицовке кафельной плиткой, м2</v>
      </c>
      <c r="C356" s="88" t="str">
        <f t="shared" si="17"/>
        <v>Выполнение работ по облицовке кафельной плиткой, м2</v>
      </c>
      <c r="D356" s="88" t="str">
        <f t="shared" si="15"/>
        <v>Выполнение работ по облицовке кафельной плиткой, м2</v>
      </c>
      <c r="E356" s="88">
        <f>INDEX(БИПЦ_НДС!$D:$D,MATCH(Структура!A356,БИПЦ_НДС!$B:$B,0))</f>
        <v>20</v>
      </c>
      <c r="F356" s="88" t="s">
        <v>692</v>
      </c>
      <c r="G356">
        <v>1</v>
      </c>
      <c r="H356">
        <v>1</v>
      </c>
      <c r="I356">
        <v>0</v>
      </c>
      <c r="J356">
        <v>1</v>
      </c>
      <c r="K356">
        <v>1</v>
      </c>
      <c r="L356">
        <f>INDEX(MoM!B:B,MATCH(Структура!A356,MoM!K:K,0))</f>
        <v>1</v>
      </c>
    </row>
    <row r="357" spans="1:12" x14ac:dyDescent="0.45">
      <c r="A357" s="87" t="s">
        <v>358</v>
      </c>
      <c r="B357" s="88" t="str">
        <f t="shared" si="16"/>
        <v>Установка пластиковых окон, м2</v>
      </c>
      <c r="C357" s="88" t="str">
        <f t="shared" si="17"/>
        <v>Установка пластиковых окон, м2</v>
      </c>
      <c r="D357" s="88" t="str">
        <f t="shared" si="15"/>
        <v>Установка пластиковых окон, м2</v>
      </c>
      <c r="E357" s="88">
        <f>INDEX(БИПЦ_НДС!$D:$D,MATCH(Структура!A357,БИПЦ_НДС!$B:$B,0))</f>
        <v>20</v>
      </c>
      <c r="F357" s="88" t="s">
        <v>692</v>
      </c>
      <c r="G357">
        <v>1</v>
      </c>
      <c r="H357">
        <v>1</v>
      </c>
      <c r="I357">
        <v>0</v>
      </c>
      <c r="J357">
        <v>1</v>
      </c>
      <c r="K357">
        <v>1</v>
      </c>
      <c r="L357">
        <f>INDEX(MoM!B:B,MATCH(Структура!A357,MoM!K:K,0))</f>
        <v>1</v>
      </c>
    </row>
    <row r="358" spans="1:12" x14ac:dyDescent="0.45">
      <c r="A358" s="97" t="s">
        <v>359</v>
      </c>
      <c r="B358" s="88" t="str">
        <f t="shared" si="16"/>
        <v>Установка натяжного потолка, м2</v>
      </c>
      <c r="C358" s="88" t="str">
        <f t="shared" si="17"/>
        <v>Установка натяжного потолка, м2</v>
      </c>
      <c r="D358" s="88" t="str">
        <f t="shared" si="15"/>
        <v>Установка натяжного потолка, м2</v>
      </c>
      <c r="E358" s="88">
        <f>INDEX(БИПЦ_НДС!$D:$D,MATCH(Структура!A358,БИПЦ_НДС!$B:$B,0))</f>
        <v>20</v>
      </c>
      <c r="F358" s="88" t="s">
        <v>692</v>
      </c>
      <c r="G358">
        <v>1</v>
      </c>
      <c r="H358">
        <v>1</v>
      </c>
      <c r="I358">
        <v>0</v>
      </c>
      <c r="J358">
        <v>1</v>
      </c>
      <c r="K358">
        <v>1</v>
      </c>
      <c r="L358">
        <f>INDEX(MoM!B:B,MATCH(Структура!A358,MoM!K:K,0))</f>
        <v>0</v>
      </c>
    </row>
    <row r="359" spans="1:12" ht="26.25" x14ac:dyDescent="0.45">
      <c r="A359" s="87" t="s">
        <v>360</v>
      </c>
      <c r="B359" s="88" t="str">
        <f t="shared" si="16"/>
        <v>Изготовление фотографий для документов, 4 шт.</v>
      </c>
      <c r="C359" s="88" t="str">
        <f t="shared" si="17"/>
        <v>Изготовление фотографий для документов, 4 шт.</v>
      </c>
      <c r="D359" s="88" t="str">
        <f t="shared" si="15"/>
        <v>Изготовление фотографий для документов, 4 шт.</v>
      </c>
      <c r="E359" s="88">
        <f>INDEX(БИПЦ_НДС!$D:$D,MATCH(Структура!A359,БИПЦ_НДС!$B:$B,0))</f>
        <v>20</v>
      </c>
      <c r="F359" s="88" t="s">
        <v>692</v>
      </c>
      <c r="G359">
        <v>1</v>
      </c>
      <c r="H359">
        <v>1</v>
      </c>
      <c r="I359">
        <v>0</v>
      </c>
      <c r="J359">
        <v>1</v>
      </c>
      <c r="K359">
        <v>1</v>
      </c>
      <c r="L359">
        <f>INDEX(MoM!B:B,MATCH(Структура!A359,MoM!K:K,0))</f>
        <v>1</v>
      </c>
    </row>
    <row r="360" spans="1:12" x14ac:dyDescent="0.45">
      <c r="A360" s="87" t="s">
        <v>361</v>
      </c>
      <c r="B360" s="88" t="str">
        <f t="shared" si="16"/>
        <v>Печать цветных фотографий, шт.</v>
      </c>
      <c r="C360" s="88" t="str">
        <f t="shared" si="17"/>
        <v>Печать цветных фотографий, шт.</v>
      </c>
      <c r="D360" s="88" t="str">
        <f t="shared" si="15"/>
        <v>Печать цветных фотографий, шт.</v>
      </c>
      <c r="E360" s="88">
        <f>INDEX(БИПЦ_НДС!$D:$D,MATCH(Структура!A360,БИПЦ_НДС!$B:$B,0))</f>
        <v>20</v>
      </c>
      <c r="F360" s="88" t="s">
        <v>692</v>
      </c>
      <c r="G360">
        <v>1</v>
      </c>
      <c r="H360">
        <v>1</v>
      </c>
      <c r="I360">
        <v>0</v>
      </c>
      <c r="J360">
        <v>1</v>
      </c>
      <c r="K360">
        <v>1</v>
      </c>
      <c r="L360">
        <f>INDEX(MoM!B:B,MATCH(Структура!A360,MoM!K:K,0))</f>
        <v>1</v>
      </c>
    </row>
    <row r="361" spans="1:12" x14ac:dyDescent="0.45">
      <c r="A361" s="87" t="s">
        <v>362</v>
      </c>
      <c r="B361" s="88" t="str">
        <f t="shared" si="16"/>
        <v>Помывка в бане в общем отделении, билет</v>
      </c>
      <c r="C361" s="88" t="str">
        <f t="shared" si="17"/>
        <v>Помывка в бане в общем отделении, билет</v>
      </c>
      <c r="D361" s="88" t="str">
        <f t="shared" si="15"/>
        <v>Помывка в бане в общем отделении, билет</v>
      </c>
      <c r="E361" s="88">
        <f>INDEX(БИПЦ_НДС!$D:$D,MATCH(Структура!A361,БИПЦ_НДС!$B:$B,0))</f>
        <v>20</v>
      </c>
      <c r="F361" s="88" t="s">
        <v>692</v>
      </c>
      <c r="G361">
        <v>1</v>
      </c>
      <c r="H361">
        <v>1</v>
      </c>
      <c r="I361">
        <v>0</v>
      </c>
      <c r="J361">
        <v>1</v>
      </c>
      <c r="K361">
        <v>1</v>
      </c>
      <c r="L361">
        <f>INDEX(MoM!B:B,MATCH(Структура!A361,MoM!K:K,0))</f>
        <v>1</v>
      </c>
    </row>
    <row r="362" spans="1:12" x14ac:dyDescent="0.45">
      <c r="A362" s="87" t="s">
        <v>363</v>
      </c>
      <c r="B362" s="88" t="str">
        <f t="shared" si="16"/>
        <v>Стрижка модельная в женском зале, стрижка</v>
      </c>
      <c r="C362" s="88" t="str">
        <f t="shared" si="17"/>
        <v>Стрижка модельная в женском зале, стрижка</v>
      </c>
      <c r="D362" s="88" t="str">
        <f t="shared" si="15"/>
        <v>Стрижка модельная в женском зале, стрижка</v>
      </c>
      <c r="E362" s="88">
        <f>INDEX(БИПЦ_НДС!$D:$D,MATCH(Структура!A362,БИПЦ_НДС!$B:$B,0))</f>
        <v>20</v>
      </c>
      <c r="F362" s="88" t="s">
        <v>692</v>
      </c>
      <c r="G362">
        <v>1</v>
      </c>
      <c r="H362">
        <v>1</v>
      </c>
      <c r="I362">
        <v>0</v>
      </c>
      <c r="J362">
        <v>1</v>
      </c>
      <c r="K362">
        <v>1</v>
      </c>
      <c r="L362">
        <f>INDEX(MoM!B:B,MATCH(Структура!A362,MoM!K:K,0))</f>
        <v>1</v>
      </c>
    </row>
    <row r="363" spans="1:12" x14ac:dyDescent="0.45">
      <c r="A363" s="87" t="s">
        <v>364</v>
      </c>
      <c r="B363" s="88" t="str">
        <f t="shared" si="16"/>
        <v>Стрижка модельная в мужском зале, стрижка</v>
      </c>
      <c r="C363" s="88" t="str">
        <f t="shared" si="17"/>
        <v>Стрижка модельная в мужском зале, стрижка</v>
      </c>
      <c r="D363" s="88" t="str">
        <f t="shared" si="15"/>
        <v>Стрижка модельная в мужском зале, стрижка</v>
      </c>
      <c r="E363" s="88">
        <f>INDEX(БИПЦ_НДС!$D:$D,MATCH(Структура!A363,БИПЦ_НДС!$B:$B,0))</f>
        <v>20</v>
      </c>
      <c r="F363" s="88" t="s">
        <v>692</v>
      </c>
      <c r="G363">
        <v>1</v>
      </c>
      <c r="H363">
        <v>1</v>
      </c>
      <c r="I363">
        <v>0</v>
      </c>
      <c r="J363">
        <v>1</v>
      </c>
      <c r="K363">
        <v>1</v>
      </c>
      <c r="L363">
        <f>INDEX(MoM!B:B,MATCH(Структура!A363,MoM!K:K,0))</f>
        <v>1</v>
      </c>
    </row>
    <row r="364" spans="1:12" x14ac:dyDescent="0.45">
      <c r="A364" s="97" t="s">
        <v>365</v>
      </c>
      <c r="B364" s="88" t="str">
        <f t="shared" si="16"/>
        <v>Маникюр, услуга</v>
      </c>
      <c r="C364" s="88" t="s">
        <v>366</v>
      </c>
      <c r="D364" s="88" t="str">
        <f>A364</f>
        <v>Маникюр, услуга</v>
      </c>
      <c r="E364" s="88">
        <f>INDEX(БИПЦ_НДС!$D:$D,MATCH(Структура!A364,БИПЦ_НДС!$B:$B,0))</f>
        <v>20</v>
      </c>
      <c r="F364" s="88" t="s">
        <v>692</v>
      </c>
      <c r="G364">
        <v>1</v>
      </c>
      <c r="H364">
        <v>1</v>
      </c>
      <c r="I364">
        <v>0</v>
      </c>
      <c r="J364">
        <v>1</v>
      </c>
      <c r="K364">
        <v>1</v>
      </c>
      <c r="L364">
        <f>INDEX(MoM!B:B,MATCH(Структура!A364,MoM!K:K,0))</f>
        <v>0</v>
      </c>
    </row>
    <row r="365" spans="1:12" x14ac:dyDescent="0.45">
      <c r="A365" s="87" t="s">
        <v>367</v>
      </c>
      <c r="B365" s="88" t="str">
        <f t="shared" si="16"/>
        <v>Изготовление гроба, шт.</v>
      </c>
      <c r="C365" s="88" t="str">
        <f t="shared" si="17"/>
        <v>Изготовление гроба, шт.</v>
      </c>
      <c r="D365" s="88" t="str">
        <f t="shared" si="15"/>
        <v>Изготовление гроба, шт.</v>
      </c>
      <c r="E365" s="88">
        <f>INDEX(БИПЦ_НДС!$D:$D,MATCH(Структура!A365,БИПЦ_НДС!$B:$B,0))</f>
        <v>0</v>
      </c>
      <c r="F365" s="88" t="s">
        <v>692</v>
      </c>
      <c r="G365">
        <v>1</v>
      </c>
      <c r="H365">
        <v>1</v>
      </c>
      <c r="I365">
        <v>0</v>
      </c>
      <c r="J365">
        <v>1</v>
      </c>
      <c r="K365">
        <v>1</v>
      </c>
      <c r="L365">
        <f>INDEX(MoM!B:B,MATCH(Структура!A365,MoM!K:K,0))</f>
        <v>1</v>
      </c>
    </row>
    <row r="366" spans="1:12" ht="26.25" x14ac:dyDescent="0.45">
      <c r="A366" s="87" t="s">
        <v>368</v>
      </c>
      <c r="B366" s="88" t="str">
        <f t="shared" si="16"/>
        <v>Услуги организатора проведения торжеств, услуга</v>
      </c>
      <c r="C366" s="88" t="str">
        <f t="shared" si="17"/>
        <v>Услуги организатора проведения торжеств, услуга</v>
      </c>
      <c r="D366" s="88" t="str">
        <f t="shared" si="15"/>
        <v>Услуги организатора проведения торжеств, услуга</v>
      </c>
      <c r="E366" s="88">
        <f>INDEX(БИПЦ_НДС!$D:$D,MATCH(Структура!A366,БИПЦ_НДС!$B:$B,0))</f>
        <v>20</v>
      </c>
      <c r="F366" s="88" t="s">
        <v>692</v>
      </c>
      <c r="G366">
        <v>1</v>
      </c>
      <c r="H366">
        <v>1</v>
      </c>
      <c r="I366">
        <v>0</v>
      </c>
      <c r="J366">
        <v>1</v>
      </c>
      <c r="K366">
        <v>1</v>
      </c>
      <c r="L366">
        <f>INDEX(MoM!B:B,MATCH(Структура!A366,MoM!K:K,0))</f>
        <v>1</v>
      </c>
    </row>
    <row r="367" spans="1:12" ht="26.25" x14ac:dyDescent="0.45">
      <c r="A367" s="97" t="s">
        <v>369</v>
      </c>
      <c r="B367" s="88" t="str">
        <f t="shared" si="16"/>
        <v>Услуги по воспитанию детей, предоставляемые наемным персоналом, час</v>
      </c>
      <c r="C367" s="88" t="s">
        <v>370</v>
      </c>
      <c r="D367" s="88" t="str">
        <f>A367</f>
        <v>Услуги по воспитанию детей, предоставляемые наемным персоналом, час</v>
      </c>
      <c r="E367" s="88">
        <f>INDEX(БИПЦ_НДС!$D:$D,MATCH(Структура!A367,БИПЦ_НДС!$B:$B,0))</f>
        <v>20</v>
      </c>
      <c r="F367" s="88" t="s">
        <v>692</v>
      </c>
      <c r="G367">
        <v>1</v>
      </c>
      <c r="H367">
        <v>1</v>
      </c>
      <c r="I367">
        <v>0</v>
      </c>
      <c r="J367">
        <v>1</v>
      </c>
      <c r="K367">
        <v>1</v>
      </c>
      <c r="L367">
        <f>INDEX(MoM!B:B,MATCH(Структура!A367,MoM!K:K,0))</f>
        <v>0</v>
      </c>
    </row>
    <row r="368" spans="1:12" ht="26.25" x14ac:dyDescent="0.45">
      <c r="A368" s="87" t="s">
        <v>371</v>
      </c>
      <c r="B368" s="88" t="str">
        <f t="shared" si="16"/>
        <v>Проезд в междугороднем автобусе, в расчете на 50 км пути</v>
      </c>
      <c r="C368" s="88" t="str">
        <f t="shared" si="17"/>
        <v>Проезд в междугороднем автобусе, в расчете на 50 км пути</v>
      </c>
      <c r="D368" s="88" t="str">
        <f>A368</f>
        <v>Проезд в междугороднем автобусе, в расчете на 50 км пути</v>
      </c>
      <c r="E368" s="88">
        <f>INDEX(БИПЦ_НДС!$D:$D,MATCH(Структура!A368,БИПЦ_НДС!$B:$B,0))</f>
        <v>20</v>
      </c>
      <c r="F368" s="88" t="s">
        <v>692</v>
      </c>
      <c r="G368">
        <v>1</v>
      </c>
      <c r="H368">
        <v>1</v>
      </c>
      <c r="I368">
        <v>0</v>
      </c>
      <c r="J368">
        <v>1</v>
      </c>
      <c r="K368">
        <v>1</v>
      </c>
      <c r="L368">
        <f>INDEX(MoM!B:B,MATCH(Структура!A368,MoM!K:K,0))</f>
        <v>1</v>
      </c>
    </row>
    <row r="369" spans="1:12" x14ac:dyDescent="0.45">
      <c r="A369" s="87" t="s">
        <v>372</v>
      </c>
      <c r="B369" s="88" t="str">
        <f t="shared" si="16"/>
        <v>Проезд в маршрутном такси, поездка</v>
      </c>
      <c r="C369" s="88" t="str">
        <f t="shared" si="17"/>
        <v>Проезд в маршрутном такси, поездка</v>
      </c>
      <c r="D369" s="88" t="str">
        <f t="shared" si="15"/>
        <v>Проезд в маршрутном такси, поездка</v>
      </c>
      <c r="E369" s="88">
        <f>INDEX(БИПЦ_НДС!$D:$D,MATCH(Структура!A369,БИПЦ_НДС!$B:$B,0))</f>
        <v>20</v>
      </c>
      <c r="F369" s="88" t="s">
        <v>692</v>
      </c>
      <c r="G369">
        <v>1</v>
      </c>
      <c r="H369">
        <v>1</v>
      </c>
      <c r="I369">
        <v>0</v>
      </c>
      <c r="J369">
        <v>1</v>
      </c>
      <c r="K369">
        <v>1</v>
      </c>
      <c r="L369">
        <f>INDEX(MoM!B:B,MATCH(Структура!A369,MoM!K:K,0))</f>
        <v>1</v>
      </c>
    </row>
    <row r="370" spans="1:12" x14ac:dyDescent="0.45">
      <c r="A370" s="87" t="s">
        <v>373</v>
      </c>
      <c r="B370" s="88" t="str">
        <f t="shared" si="16"/>
        <v>Проезд в такси, в расчете на 1 км пути</v>
      </c>
      <c r="C370" s="88" t="str">
        <f t="shared" si="17"/>
        <v>Проезд в такси, в расчете на 1 км пути</v>
      </c>
      <c r="D370" s="88" t="str">
        <f t="shared" si="15"/>
        <v>Проезд в такси, в расчете на 1 км пути</v>
      </c>
      <c r="E370" s="88">
        <f>INDEX(БИПЦ_НДС!$D:$D,MATCH(Структура!A370,БИПЦ_НДС!$B:$B,0))</f>
        <v>20</v>
      </c>
      <c r="F370" s="88" t="s">
        <v>692</v>
      </c>
      <c r="G370">
        <v>1</v>
      </c>
      <c r="H370">
        <v>1</v>
      </c>
      <c r="I370">
        <v>0</v>
      </c>
      <c r="J370">
        <v>1</v>
      </c>
      <c r="K370">
        <v>1</v>
      </c>
      <c r="L370">
        <f>INDEX(MoM!B:B,MATCH(Структура!A370,MoM!K:K,0))</f>
        <v>1</v>
      </c>
    </row>
    <row r="371" spans="1:12" x14ac:dyDescent="0.45">
      <c r="A371" s="87" t="s">
        <v>374</v>
      </c>
      <c r="B371" s="88" t="str">
        <f t="shared" si="16"/>
        <v>Услуги аренды автомобилей, час</v>
      </c>
      <c r="C371" s="88" t="str">
        <f t="shared" si="17"/>
        <v>Услуги аренды автомобилей, час</v>
      </c>
      <c r="D371" s="88" t="str">
        <f t="shared" si="15"/>
        <v>Услуги аренды автомобилей, час</v>
      </c>
      <c r="E371" s="88">
        <f>INDEX(БИПЦ_НДС!$D:$D,MATCH(Структура!A371,БИПЦ_НДС!$B:$B,0))</f>
        <v>20</v>
      </c>
      <c r="F371" s="88" t="s">
        <v>692</v>
      </c>
      <c r="G371">
        <v>1</v>
      </c>
      <c r="H371">
        <v>1</v>
      </c>
      <c r="I371">
        <v>0</v>
      </c>
      <c r="J371">
        <v>1</v>
      </c>
      <c r="K371">
        <v>1</v>
      </c>
      <c r="L371">
        <f>INDEX(MoM!B:B,MATCH(Структура!A371,MoM!K:K,0))</f>
        <v>0</v>
      </c>
    </row>
    <row r="372" spans="1:12" ht="39.4" x14ac:dyDescent="0.45">
      <c r="A372" s="87" t="s">
        <v>375</v>
      </c>
      <c r="B372" s="88" t="str">
        <f t="shared" si="16"/>
        <v>Предоставление местного телефонного соединения при повременной системе оплаты услуг связи, минута</v>
      </c>
      <c r="C372" s="88" t="str">
        <f t="shared" si="17"/>
        <v>Предоставление местного телефонного соединения при повременной системе оплаты услуг связи, минута</v>
      </c>
      <c r="D372" s="88" t="str">
        <f t="shared" si="15"/>
        <v>Предоставление местного телефонного соединения при повременной системе оплаты услуг связи, минута</v>
      </c>
      <c r="E372" s="88">
        <f>INDEX(БИПЦ_НДС!$D:$D,MATCH(Структура!A372,БИПЦ_НДС!$B:$B,0))</f>
        <v>20</v>
      </c>
      <c r="F372" s="88" t="s">
        <v>692</v>
      </c>
      <c r="G372">
        <v>1</v>
      </c>
      <c r="H372">
        <v>1</v>
      </c>
      <c r="I372">
        <v>0</v>
      </c>
      <c r="J372">
        <v>1</v>
      </c>
      <c r="K372">
        <v>1</v>
      </c>
      <c r="L372">
        <f>INDEX(MoM!B:B,MATCH(Структура!A372,MoM!K:K,0))</f>
        <v>1</v>
      </c>
    </row>
    <row r="373" spans="1:12" ht="26.25" x14ac:dyDescent="0.45">
      <c r="A373" s="87" t="s">
        <v>376</v>
      </c>
      <c r="B373" s="88" t="str">
        <f t="shared" si="16"/>
        <v>Абонентская плата за телевизионную антенну, месяц</v>
      </c>
      <c r="C373" s="88" t="str">
        <f t="shared" si="17"/>
        <v>Абонентская плата за телевизионную антенну, месяц</v>
      </c>
      <c r="D373" s="88" t="str">
        <f t="shared" si="15"/>
        <v>Абонентская плата за телевизионную антенну, месяц</v>
      </c>
      <c r="E373" s="88">
        <f>INDEX(БИПЦ_НДС!$D:$D,MATCH(Структура!A373,БИПЦ_НДС!$B:$B,0))</f>
        <v>20</v>
      </c>
      <c r="F373" s="88" t="s">
        <v>692</v>
      </c>
      <c r="G373">
        <v>1</v>
      </c>
      <c r="H373">
        <v>1</v>
      </c>
      <c r="I373">
        <v>0</v>
      </c>
      <c r="J373">
        <v>1</v>
      </c>
      <c r="K373">
        <v>1</v>
      </c>
      <c r="L373">
        <f>INDEX(MoM!B:B,MATCH(Структура!A373,MoM!K:K,0))</f>
        <v>1</v>
      </c>
    </row>
    <row r="374" spans="1:12" ht="26.25" x14ac:dyDescent="0.45">
      <c r="A374" s="97" t="s">
        <v>377</v>
      </c>
      <c r="B374" s="88" t="str">
        <f t="shared" si="16"/>
        <v>Абонентская плата за пакет услуг сотовой связи, месяц</v>
      </c>
      <c r="C374" s="88" t="s">
        <v>378</v>
      </c>
      <c r="D374" s="88" t="str">
        <f>A374</f>
        <v>Абонентская плата за пакет услуг сотовой связи, месяц</v>
      </c>
      <c r="E374" s="88">
        <f>INDEX(БИПЦ_НДС!$D:$D,MATCH(Структура!A374,БИПЦ_НДС!$B:$B,0))</f>
        <v>20</v>
      </c>
      <c r="F374" s="88" t="s">
        <v>692</v>
      </c>
      <c r="G374">
        <v>1</v>
      </c>
      <c r="H374">
        <v>1</v>
      </c>
      <c r="I374">
        <v>0</v>
      </c>
      <c r="J374">
        <v>1</v>
      </c>
      <c r="K374">
        <v>1</v>
      </c>
      <c r="L374">
        <f>INDEX(MoM!B:B,MATCH(Структура!A374,MoM!K:K,0))</f>
        <v>0</v>
      </c>
    </row>
    <row r="375" spans="1:12" ht="26.25" x14ac:dyDescent="0.45">
      <c r="A375" s="87" t="s">
        <v>379</v>
      </c>
      <c r="B375" s="88" t="str">
        <f t="shared" si="16"/>
        <v>Абонентская плата за доступ к сети Интернет, месяц</v>
      </c>
      <c r="C375" s="88" t="str">
        <f t="shared" si="17"/>
        <v>Абонентская плата за доступ к сети Интернет, месяц</v>
      </c>
      <c r="D375" s="88" t="str">
        <f t="shared" si="15"/>
        <v>Абонентская плата за доступ к сети Интернет, месяц</v>
      </c>
      <c r="E375" s="88">
        <f>INDEX(БИПЦ_НДС!$D:$D,MATCH(Структура!A375,БИПЦ_НДС!$B:$B,0))</f>
        <v>20</v>
      </c>
      <c r="F375" s="88" t="s">
        <v>692</v>
      </c>
      <c r="G375">
        <v>1</v>
      </c>
      <c r="H375">
        <v>1</v>
      </c>
      <c r="I375">
        <v>0</v>
      </c>
      <c r="J375">
        <v>1</v>
      </c>
      <c r="K375">
        <v>1</v>
      </c>
      <c r="L375">
        <f>INDEX(MoM!B:B,MATCH(Структура!A375,MoM!K:K,0))</f>
        <v>1</v>
      </c>
    </row>
    <row r="376" spans="1:12" x14ac:dyDescent="0.45">
      <c r="A376" s="97" t="s">
        <v>380</v>
      </c>
      <c r="B376" s="88" t="str">
        <f t="shared" si="16"/>
        <v>Подписка на онлайн-видеосервисы, месяц</v>
      </c>
      <c r="C376" s="88" t="str">
        <f t="shared" si="17"/>
        <v>Подписка на онлайн-видеосервисы, месяц</v>
      </c>
      <c r="D376" s="88" t="str">
        <f t="shared" si="15"/>
        <v>Подписка на онлайн-видеосервисы, месяц</v>
      </c>
      <c r="E376" s="88">
        <f>INDEX(БИПЦ_НДС!$D:$D,MATCH(Структура!A376,БИПЦ_НДС!$B:$B,0))</f>
        <v>20</v>
      </c>
      <c r="F376" s="88" t="s">
        <v>692</v>
      </c>
      <c r="G376">
        <v>1</v>
      </c>
      <c r="H376">
        <v>1</v>
      </c>
      <c r="I376">
        <v>0</v>
      </c>
      <c r="J376">
        <v>1</v>
      </c>
      <c r="K376">
        <v>1</v>
      </c>
      <c r="L376">
        <f>INDEX(MoM!B:B,MATCH(Структура!A376,MoM!K:K,0))</f>
        <v>0</v>
      </c>
    </row>
    <row r="377" spans="1:12" ht="26.25" x14ac:dyDescent="0.45">
      <c r="A377" s="87" t="s">
        <v>381</v>
      </c>
      <c r="B377" s="88" t="str">
        <f t="shared" si="16"/>
        <v>Аренда однокомнатной квартиры у частных лиц, месяц</v>
      </c>
      <c r="C377" s="88" t="str">
        <f t="shared" si="17"/>
        <v>Аренда однокомнатной квартиры у частных лиц, месяц</v>
      </c>
      <c r="D377" s="88" t="str">
        <f t="shared" si="15"/>
        <v>Аренда однокомнатной квартиры у частных лиц, месяц</v>
      </c>
      <c r="E377" s="88">
        <f>INDEX(БИПЦ_НДС!$D:$D,MATCH(Структура!A377,БИПЦ_НДС!$B:$B,0))</f>
        <v>0</v>
      </c>
      <c r="F377" s="88" t="s">
        <v>692</v>
      </c>
      <c r="G377">
        <v>1</v>
      </c>
      <c r="H377">
        <v>1</v>
      </c>
      <c r="I377">
        <v>0</v>
      </c>
      <c r="J377">
        <v>1</v>
      </c>
      <c r="K377">
        <v>1</v>
      </c>
      <c r="L377">
        <f>INDEX(MoM!B:B,MATCH(Структура!A377,MoM!K:K,0))</f>
        <v>1</v>
      </c>
    </row>
    <row r="378" spans="1:12" ht="26.25" x14ac:dyDescent="0.45">
      <c r="A378" s="87" t="s">
        <v>382</v>
      </c>
      <c r="B378" s="88" t="str">
        <f t="shared" si="16"/>
        <v>Аренда двухкомнатной квартиры у частных лиц, месяц</v>
      </c>
      <c r="C378" s="88" t="str">
        <f t="shared" si="17"/>
        <v>Аренда двухкомнатной квартиры у частных лиц, месяц</v>
      </c>
      <c r="D378" s="88" t="str">
        <f t="shared" si="15"/>
        <v>Аренда двухкомнатной квартиры у частных лиц, месяц</v>
      </c>
      <c r="E378" s="88">
        <f>INDEX(БИПЦ_НДС!$D:$D,MATCH(Структура!A378,БИПЦ_НДС!$B:$B,0))</f>
        <v>0</v>
      </c>
      <c r="F378" s="88" t="s">
        <v>692</v>
      </c>
      <c r="G378">
        <v>1</v>
      </c>
      <c r="H378">
        <v>1</v>
      </c>
      <c r="I378">
        <v>0</v>
      </c>
      <c r="J378">
        <v>1</v>
      </c>
      <c r="K378">
        <v>1</v>
      </c>
      <c r="L378">
        <f>INDEX(MoM!B:B,MATCH(Структура!A378,MoM!K:K,0))</f>
        <v>1</v>
      </c>
    </row>
    <row r="379" spans="1:12" ht="26.25" x14ac:dyDescent="0.45">
      <c r="A379" s="97" t="s">
        <v>383</v>
      </c>
      <c r="B379" s="88" t="str">
        <f t="shared" si="16"/>
        <v>Проживание в гостинице 1* или в мотеле, сутки с человека</v>
      </c>
      <c r="C379" s="88" t="str">
        <f t="shared" si="17"/>
        <v>Проживание в гостинице 1* или в мотеле, сутки с человека</v>
      </c>
      <c r="D379" s="88" t="str">
        <f t="shared" si="15"/>
        <v>Проживание в гостинице 1* или в мотеле, сутки с человека</v>
      </c>
      <c r="E379" s="88">
        <f>INDEX(БИПЦ_НДС!$D:$D,MATCH(Структура!A379,БИПЦ_НДС!$B:$B,0))</f>
        <v>0</v>
      </c>
      <c r="F379" s="88" t="s">
        <v>692</v>
      </c>
      <c r="G379">
        <v>1</v>
      </c>
      <c r="H379">
        <v>1</v>
      </c>
      <c r="I379">
        <v>1</v>
      </c>
      <c r="J379">
        <v>1</v>
      </c>
      <c r="K379">
        <v>1</v>
      </c>
      <c r="L379" s="10">
        <f>INDEX(MoM!B:B,MATCH(Структура!A379,MoM!K:K,0))</f>
        <v>0</v>
      </c>
    </row>
    <row r="380" spans="1:12" x14ac:dyDescent="0.45">
      <c r="A380" s="97" t="s">
        <v>384</v>
      </c>
      <c r="B380" s="88" t="str">
        <f t="shared" si="16"/>
        <v>Проживание в гостинице 2*, сутки с человека</v>
      </c>
      <c r="C380" s="88" t="str">
        <f t="shared" si="17"/>
        <v>Проживание в гостинице 2*, сутки с человека</v>
      </c>
      <c r="D380" s="88" t="str">
        <f t="shared" si="15"/>
        <v>Проживание в гостинице 2*, сутки с человека</v>
      </c>
      <c r="E380" s="88">
        <f>INDEX(БИПЦ_НДС!$D:$D,MATCH(Структура!A380,БИПЦ_НДС!$B:$B,0))</f>
        <v>0</v>
      </c>
      <c r="F380" s="88" t="s">
        <v>692</v>
      </c>
      <c r="G380">
        <v>1</v>
      </c>
      <c r="H380">
        <v>1</v>
      </c>
      <c r="I380">
        <v>1</v>
      </c>
      <c r="J380">
        <v>1</v>
      </c>
      <c r="K380">
        <v>1</v>
      </c>
      <c r="L380" s="10">
        <f>INDEX(MoM!B:B,MATCH(Структура!A380,MoM!K:K,0))</f>
        <v>0</v>
      </c>
    </row>
    <row r="381" spans="1:12" x14ac:dyDescent="0.45">
      <c r="A381" s="87" t="s">
        <v>385</v>
      </c>
      <c r="B381" s="88" t="str">
        <f t="shared" si="16"/>
        <v>Проживание в гостинице 3*, сутки с человека</v>
      </c>
      <c r="C381" s="88" t="str">
        <f t="shared" si="17"/>
        <v>Проживание в гостинице 3*, сутки с человека</v>
      </c>
      <c r="D381" s="88" t="str">
        <f t="shared" si="15"/>
        <v>Проживание в гостинице 3*, сутки с человека</v>
      </c>
      <c r="E381" s="88">
        <f>INDEX(БИПЦ_НДС!$D:$D,MATCH(Структура!A381,БИПЦ_НДС!$B:$B,0))</f>
        <v>0</v>
      </c>
      <c r="F381" s="88" t="s">
        <v>692</v>
      </c>
      <c r="G381">
        <v>1</v>
      </c>
      <c r="H381">
        <v>1</v>
      </c>
      <c r="I381">
        <v>1</v>
      </c>
      <c r="J381">
        <v>1</v>
      </c>
      <c r="K381">
        <v>1</v>
      </c>
      <c r="L381" s="10">
        <f>INDEX(MoM!B:B,MATCH(Структура!A381,MoM!K:K,0))</f>
        <v>0</v>
      </c>
    </row>
    <row r="382" spans="1:12" ht="26.25" x14ac:dyDescent="0.45">
      <c r="A382" s="97" t="s">
        <v>386</v>
      </c>
      <c r="B382" s="88" t="str">
        <f t="shared" si="16"/>
        <v>Проживание в гостинице 4*-5*, сутки с человека</v>
      </c>
      <c r="C382" s="88" t="str">
        <f t="shared" si="17"/>
        <v>Проживание в гостинице 4*-5*, сутки с человека</v>
      </c>
      <c r="D382" s="88" t="str">
        <f t="shared" si="15"/>
        <v>Проживание в гостинице 4*-5*, сутки с человека</v>
      </c>
      <c r="E382" s="88">
        <f>INDEX(БИПЦ_НДС!$D:$D,MATCH(Структура!A382,БИПЦ_НДС!$B:$B,0))</f>
        <v>0</v>
      </c>
      <c r="F382" s="88" t="s">
        <v>692</v>
      </c>
      <c r="G382">
        <v>1</v>
      </c>
      <c r="H382">
        <v>1</v>
      </c>
      <c r="I382">
        <v>1</v>
      </c>
      <c r="J382">
        <v>1</v>
      </c>
      <c r="K382">
        <v>1</v>
      </c>
      <c r="L382" s="10">
        <f>INDEX(MoM!B:B,MATCH(Структура!A382,MoM!K:K,0))</f>
        <v>0</v>
      </c>
    </row>
    <row r="383" spans="1:12" x14ac:dyDescent="0.45">
      <c r="A383" s="97" t="s">
        <v>387</v>
      </c>
      <c r="B383" s="88" t="str">
        <f t="shared" si="16"/>
        <v>Проживание в хостеле, сутки с человека</v>
      </c>
      <c r="C383" s="88" t="str">
        <f t="shared" si="17"/>
        <v>Проживание в хостеле, сутки с человека</v>
      </c>
      <c r="D383" s="88" t="str">
        <f t="shared" si="15"/>
        <v>Проживание в хостеле, сутки с человека</v>
      </c>
      <c r="E383" s="88">
        <f>INDEX(БИПЦ_НДС!$D:$D,MATCH(Структура!A383,БИПЦ_НДС!$B:$B,0))</f>
        <v>0</v>
      </c>
      <c r="F383" s="88" t="s">
        <v>692</v>
      </c>
      <c r="G383">
        <v>1</v>
      </c>
      <c r="H383">
        <v>1</v>
      </c>
      <c r="I383">
        <v>1</v>
      </c>
      <c r="J383">
        <v>1</v>
      </c>
      <c r="K383">
        <v>1</v>
      </c>
      <c r="L383" s="10">
        <f>INDEX(MoM!B:B,MATCH(Структура!A383,MoM!K:K,0))</f>
        <v>0</v>
      </c>
    </row>
    <row r="384" spans="1:12" ht="26.25" x14ac:dyDescent="0.45">
      <c r="A384" s="87" t="s">
        <v>388</v>
      </c>
      <c r="B384" s="88" t="str">
        <f t="shared" si="16"/>
        <v>Проживание в студенческом общежитии, месяц</v>
      </c>
      <c r="C384" s="88" t="str">
        <f t="shared" si="17"/>
        <v>Проживание в студенческом общежитии, месяц</v>
      </c>
      <c r="D384" s="88" t="str">
        <f t="shared" si="15"/>
        <v>Проживание в студенческом общежитии, месяц</v>
      </c>
      <c r="E384" s="88">
        <f>INDEX(БИПЦ_НДС!$D:$D,MATCH(Структура!A384,БИПЦ_НДС!$B:$B,0))</f>
        <v>0</v>
      </c>
      <c r="F384" s="88" t="s">
        <v>692</v>
      </c>
      <c r="G384">
        <v>1</v>
      </c>
      <c r="H384">
        <v>1</v>
      </c>
      <c r="I384">
        <v>0</v>
      </c>
      <c r="J384">
        <v>1</v>
      </c>
      <c r="K384">
        <v>1</v>
      </c>
      <c r="L384">
        <f>INDEX(MoM!B:B,MATCH(Структура!A384,MoM!K:K,0))</f>
        <v>1</v>
      </c>
    </row>
    <row r="385" spans="1:12" x14ac:dyDescent="0.45">
      <c r="A385" s="87" t="s">
        <v>389</v>
      </c>
      <c r="B385" s="88" t="str">
        <f t="shared" si="16"/>
        <v>Посещение детского ясли-сада, день</v>
      </c>
      <c r="C385" s="88" t="str">
        <f t="shared" si="17"/>
        <v>Посещение детского ясли-сада, день</v>
      </c>
      <c r="D385" s="88" t="str">
        <f t="shared" si="15"/>
        <v>Посещение детского ясли-сада, день</v>
      </c>
      <c r="E385" s="88">
        <f>INDEX(БИПЦ_НДС!$D:$D,MATCH(Структура!A385,БИПЦ_НДС!$B:$B,0))</f>
        <v>0</v>
      </c>
      <c r="F385" s="88" t="s">
        <v>692</v>
      </c>
      <c r="G385">
        <v>1</v>
      </c>
      <c r="H385">
        <v>1</v>
      </c>
      <c r="I385">
        <v>0</v>
      </c>
      <c r="J385">
        <v>1</v>
      </c>
      <c r="K385">
        <v>1</v>
      </c>
      <c r="L385">
        <f>INDEX(MoM!B:B,MATCH(Структура!A385,MoM!K:K,0))</f>
        <v>1</v>
      </c>
    </row>
    <row r="386" spans="1:12" ht="26.25" x14ac:dyDescent="0.45">
      <c r="A386" s="87" t="s">
        <v>390</v>
      </c>
      <c r="B386" s="88" t="str">
        <f t="shared" si="16"/>
        <v>Обучение в негосударственных общеобразовательных организациях, месяц</v>
      </c>
      <c r="C386" s="88" t="str">
        <f t="shared" si="17"/>
        <v>Обучение в негосударственных общеобразовательных организациях, месяц</v>
      </c>
      <c r="D386" s="88" t="str">
        <f t="shared" si="15"/>
        <v>Обучение в негосударственных общеобразовательных организациях, месяц</v>
      </c>
      <c r="E386" s="88">
        <f>INDEX(БИПЦ_НДС!$D:$D,MATCH(Структура!A386,БИПЦ_НДС!$B:$B,0))</f>
        <v>0</v>
      </c>
      <c r="F386" s="88" t="s">
        <v>692</v>
      </c>
      <c r="G386">
        <v>1</v>
      </c>
      <c r="H386">
        <v>1</v>
      </c>
      <c r="I386">
        <v>0</v>
      </c>
      <c r="J386">
        <v>1</v>
      </c>
      <c r="K386">
        <v>1</v>
      </c>
      <c r="L386">
        <f>INDEX(MoM!B:B,MATCH(Структура!A386,MoM!K:K,0))</f>
        <v>1</v>
      </c>
    </row>
    <row r="387" spans="1:12" ht="52.5" x14ac:dyDescent="0.45">
      <c r="A387" s="87" t="s">
        <v>391</v>
      </c>
      <c r="B387" s="88" t="str">
        <f t="shared" ref="B387:B451" si="18">A387</f>
        <v>Дополнительные занятия в государственных и муниципальных общеобразовательных организациях очной формы обучения, академический час</v>
      </c>
      <c r="C387" s="88" t="str">
        <f t="shared" ref="C387:C451" si="19">A387</f>
        <v>Дополнительные занятия в государственных и муниципальных общеобразовательных организациях очной формы обучения, академический час</v>
      </c>
      <c r="D387" s="88" t="str">
        <f t="shared" ref="D387:D449" si="20">C387</f>
        <v>Дополнительные занятия в государственных и муниципальных общеобразовательных организациях очной формы обучения, академический час</v>
      </c>
      <c r="E387" s="88">
        <f>INDEX(БИПЦ_НДС!$D:$D,MATCH(Структура!A387,БИПЦ_НДС!$B:$B,0))</f>
        <v>0</v>
      </c>
      <c r="F387" s="88" t="s">
        <v>692</v>
      </c>
      <c r="G387">
        <v>1</v>
      </c>
      <c r="H387">
        <v>1</v>
      </c>
      <c r="I387">
        <v>0</v>
      </c>
      <c r="J387">
        <v>1</v>
      </c>
      <c r="K387">
        <v>1</v>
      </c>
      <c r="L387">
        <f>INDEX(MoM!B:B,MATCH(Структура!A387,MoM!K:K,0))</f>
        <v>1</v>
      </c>
    </row>
    <row r="388" spans="1:12" ht="39.4" x14ac:dyDescent="0.45">
      <c r="A388" s="87" t="s">
        <v>392</v>
      </c>
      <c r="B388" s="88" t="str">
        <f t="shared" si="18"/>
        <v>Обучение в образовательных организациях среднего профессионального образования, семестр</v>
      </c>
      <c r="C388" s="88" t="str">
        <f t="shared" si="19"/>
        <v>Обучение в образовательных организациях среднего профессионального образования, семестр</v>
      </c>
      <c r="D388" s="88" t="str">
        <f t="shared" si="20"/>
        <v>Обучение в образовательных организациях среднего профессионального образования, семестр</v>
      </c>
      <c r="E388" s="88">
        <f>INDEX(БИПЦ_НДС!$D:$D,MATCH(Структура!A388,БИПЦ_НДС!$B:$B,0))</f>
        <v>0</v>
      </c>
      <c r="F388" s="88" t="s">
        <v>692</v>
      </c>
      <c r="G388">
        <v>1</v>
      </c>
      <c r="H388">
        <v>1</v>
      </c>
      <c r="I388">
        <v>0</v>
      </c>
      <c r="J388">
        <v>1</v>
      </c>
      <c r="K388">
        <v>1</v>
      </c>
      <c r="L388">
        <f>INDEX(MoM!B:B,MATCH(Структура!A388,MoM!K:K,0))</f>
        <v>1</v>
      </c>
    </row>
    <row r="389" spans="1:12" ht="26.25" x14ac:dyDescent="0.45">
      <c r="A389" s="87" t="s">
        <v>393</v>
      </c>
      <c r="B389" s="88" t="str">
        <f t="shared" si="18"/>
        <v>Занятия на курсах иностранных языков, академический час</v>
      </c>
      <c r="C389" s="88" t="str">
        <f t="shared" si="19"/>
        <v>Занятия на курсах иностранных языков, академический час</v>
      </c>
      <c r="D389" s="88" t="str">
        <f t="shared" si="20"/>
        <v>Занятия на курсах иностранных языков, академический час</v>
      </c>
      <c r="E389" s="88">
        <f>INDEX(БИПЦ_НДС!$D:$D,MATCH(Структура!A389,БИПЦ_НДС!$B:$B,0))</f>
        <v>20</v>
      </c>
      <c r="F389" s="88" t="s">
        <v>692</v>
      </c>
      <c r="G389">
        <v>1</v>
      </c>
      <c r="H389">
        <v>1</v>
      </c>
      <c r="I389">
        <v>0</v>
      </c>
      <c r="J389">
        <v>1</v>
      </c>
      <c r="K389">
        <v>1</v>
      </c>
      <c r="L389">
        <f>INDEX(MoM!B:B,MATCH(Структура!A389,MoM!K:K,0))</f>
        <v>1</v>
      </c>
    </row>
    <row r="390" spans="1:12" ht="26.25" x14ac:dyDescent="0.45">
      <c r="A390" s="87" t="s">
        <v>394</v>
      </c>
      <c r="B390" s="88" t="str">
        <f t="shared" si="18"/>
        <v>Занятия на курсах профессионального обучения, академический час</v>
      </c>
      <c r="C390" s="88" t="str">
        <f t="shared" si="19"/>
        <v>Занятия на курсах профессионального обучения, академический час</v>
      </c>
      <c r="D390" s="88" t="str">
        <f t="shared" si="20"/>
        <v>Занятия на курсах профессионального обучения, академический час</v>
      </c>
      <c r="E390" s="88">
        <f>INDEX(БИПЦ_НДС!$D:$D,MATCH(Структура!A390,БИПЦ_НДС!$B:$B,0))</f>
        <v>20</v>
      </c>
      <c r="F390" s="88" t="s">
        <v>692</v>
      </c>
      <c r="G390">
        <v>1</v>
      </c>
      <c r="H390">
        <v>1</v>
      </c>
      <c r="I390">
        <v>0</v>
      </c>
      <c r="J390">
        <v>1</v>
      </c>
      <c r="K390">
        <v>1</v>
      </c>
      <c r="L390">
        <f>INDEX(MoM!B:B,MATCH(Структура!A390,MoM!K:K,0))</f>
        <v>1</v>
      </c>
    </row>
    <row r="391" spans="1:12" ht="26.25" x14ac:dyDescent="0.45">
      <c r="A391" s="87" t="s">
        <v>395</v>
      </c>
      <c r="B391" s="88" t="str">
        <f t="shared" si="18"/>
        <v>Начальный курс обучения вождению легкового автомобиля, курс</v>
      </c>
      <c r="C391" s="88" t="str">
        <f t="shared" si="19"/>
        <v>Начальный курс обучения вождению легкового автомобиля, курс</v>
      </c>
      <c r="D391" s="88" t="str">
        <f t="shared" si="20"/>
        <v>Начальный курс обучения вождению легкового автомобиля, курс</v>
      </c>
      <c r="E391" s="88">
        <f>INDEX(БИПЦ_НДС!$D:$D,MATCH(Структура!A391,БИПЦ_НДС!$B:$B,0))</f>
        <v>20</v>
      </c>
      <c r="F391" s="88" t="s">
        <v>692</v>
      </c>
      <c r="G391">
        <v>1</v>
      </c>
      <c r="H391">
        <v>1</v>
      </c>
      <c r="I391">
        <v>0</v>
      </c>
      <c r="J391">
        <v>1</v>
      </c>
      <c r="K391">
        <v>1</v>
      </c>
      <c r="L391">
        <f>INDEX(MoM!B:B,MATCH(Структура!A391,MoM!K:K,0))</f>
        <v>1</v>
      </c>
    </row>
    <row r="392" spans="1:12" x14ac:dyDescent="0.45">
      <c r="A392" s="87" t="s">
        <v>396</v>
      </c>
      <c r="B392" s="88" t="str">
        <f t="shared" si="18"/>
        <v>Кинотеатры, билет</v>
      </c>
      <c r="C392" s="88" t="str">
        <f t="shared" si="19"/>
        <v>Кинотеатры, билет</v>
      </c>
      <c r="D392" s="88" t="str">
        <f t="shared" si="20"/>
        <v>Кинотеатры, билет</v>
      </c>
      <c r="E392" s="88">
        <f>INDEX(БИПЦ_НДС!$D:$D,MATCH(Структура!A392,БИПЦ_НДС!$B:$B,0))</f>
        <v>0</v>
      </c>
      <c r="F392" s="88" t="s">
        <v>692</v>
      </c>
      <c r="G392">
        <v>1</v>
      </c>
      <c r="H392">
        <v>1</v>
      </c>
      <c r="I392">
        <v>0</v>
      </c>
      <c r="J392">
        <v>1</v>
      </c>
      <c r="K392">
        <v>1</v>
      </c>
      <c r="L392">
        <f>INDEX(MoM!B:B,MATCH(Структура!A392,MoM!K:K,0))</f>
        <v>1</v>
      </c>
    </row>
    <row r="393" spans="1:12" x14ac:dyDescent="0.45">
      <c r="A393" s="87" t="s">
        <v>397</v>
      </c>
      <c r="B393" s="88" t="str">
        <f t="shared" si="18"/>
        <v>Театры, билет</v>
      </c>
      <c r="C393" s="88" t="str">
        <f t="shared" si="19"/>
        <v>Театры, билет</v>
      </c>
      <c r="D393" s="88" t="str">
        <f t="shared" si="20"/>
        <v>Театры, билет</v>
      </c>
      <c r="E393" s="88">
        <f>INDEX(БИПЦ_НДС!$D:$D,MATCH(Структура!A393,БИПЦ_НДС!$B:$B,0))</f>
        <v>0</v>
      </c>
      <c r="F393" s="88" t="s">
        <v>692</v>
      </c>
      <c r="G393">
        <v>1</v>
      </c>
      <c r="H393">
        <v>1</v>
      </c>
      <c r="I393">
        <v>0</v>
      </c>
      <c r="J393">
        <v>1</v>
      </c>
      <c r="K393">
        <v>1</v>
      </c>
      <c r="L393">
        <f>INDEX(MoM!B:B,MATCH(Структура!A393,MoM!K:K,0))</f>
        <v>1</v>
      </c>
    </row>
    <row r="394" spans="1:12" x14ac:dyDescent="0.45">
      <c r="A394" s="87" t="s">
        <v>398</v>
      </c>
      <c r="B394" s="88" t="str">
        <f t="shared" si="18"/>
        <v>Музеи и выставки, билет</v>
      </c>
      <c r="C394" s="88" t="str">
        <f t="shared" si="19"/>
        <v>Музеи и выставки, билет</v>
      </c>
      <c r="D394" s="88" t="str">
        <f t="shared" si="20"/>
        <v>Музеи и выставки, билет</v>
      </c>
      <c r="E394" s="88">
        <f>INDEX(БИПЦ_НДС!$D:$D,MATCH(Структура!A394,БИПЦ_НДС!$B:$B,0))</f>
        <v>0</v>
      </c>
      <c r="F394" s="88" t="s">
        <v>692</v>
      </c>
      <c r="G394">
        <v>1</v>
      </c>
      <c r="H394">
        <v>1</v>
      </c>
      <c r="I394">
        <v>0</v>
      </c>
      <c r="J394">
        <v>1</v>
      </c>
      <c r="K394">
        <v>1</v>
      </c>
      <c r="L394">
        <f>INDEX(MoM!B:B,MATCH(Структура!A394,MoM!K:K,0))</f>
        <v>1</v>
      </c>
    </row>
    <row r="395" spans="1:12" x14ac:dyDescent="0.45">
      <c r="A395" s="97" t="s">
        <v>399</v>
      </c>
      <c r="B395" s="88" t="str">
        <f t="shared" si="18"/>
        <v>Поездка на отдых в Турцию, поездка</v>
      </c>
      <c r="C395" s="88" t="str">
        <f t="shared" si="19"/>
        <v>Поездка на отдых в Турцию, поездка</v>
      </c>
      <c r="D395" s="88" t="str">
        <f t="shared" si="20"/>
        <v>Поездка на отдых в Турцию, поездка</v>
      </c>
      <c r="E395" s="88">
        <f>INDEX(БИПЦ_НДС!$D:$D,MATCH(Структура!A395,БИПЦ_НДС!$B:$B,0))</f>
        <v>0</v>
      </c>
      <c r="F395" s="88" t="s">
        <v>692</v>
      </c>
      <c r="G395">
        <v>1</v>
      </c>
      <c r="H395">
        <v>1</v>
      </c>
      <c r="I395">
        <v>1</v>
      </c>
      <c r="J395">
        <v>1</v>
      </c>
      <c r="K395">
        <v>1</v>
      </c>
      <c r="L395" s="10">
        <f>INDEX(MoM!B:B,MATCH(Структура!A395,MoM!K:K,0))</f>
        <v>0</v>
      </c>
    </row>
    <row r="396" spans="1:12" x14ac:dyDescent="0.45">
      <c r="A396" s="97" t="s">
        <v>400</v>
      </c>
      <c r="B396" s="88" t="str">
        <f t="shared" si="18"/>
        <v>Поездка на отдых в ОАЭ, поездка</v>
      </c>
      <c r="C396" s="88" t="str">
        <f t="shared" si="19"/>
        <v>Поездка на отдых в ОАЭ, поездка</v>
      </c>
      <c r="D396" s="88" t="str">
        <f t="shared" si="20"/>
        <v>Поездка на отдых в ОАЭ, поездка</v>
      </c>
      <c r="E396" s="88">
        <f>INDEX(БИПЦ_НДС!$D:$D,MATCH(Структура!A396,БИПЦ_НДС!$B:$B,0))</f>
        <v>0</v>
      </c>
      <c r="F396" s="88" t="s">
        <v>692</v>
      </c>
      <c r="G396">
        <v>1</v>
      </c>
      <c r="H396">
        <v>1</v>
      </c>
      <c r="I396">
        <v>1</v>
      </c>
      <c r="J396">
        <v>1</v>
      </c>
      <c r="K396">
        <v>1</v>
      </c>
      <c r="L396" s="10">
        <f>INDEX(MoM!B:B,MATCH(Структура!A396,MoM!K:K,0))</f>
        <v>0</v>
      </c>
    </row>
    <row r="397" spans="1:12" x14ac:dyDescent="0.45">
      <c r="A397" s="87" t="s">
        <v>401</v>
      </c>
      <c r="B397" s="88" t="str">
        <f t="shared" si="18"/>
        <v>Поездка на отдых в Египет, поездка</v>
      </c>
      <c r="C397" s="88" t="str">
        <f t="shared" si="19"/>
        <v>Поездка на отдых в Египет, поездка</v>
      </c>
      <c r="D397" s="88" t="str">
        <f t="shared" si="20"/>
        <v>Поездка на отдых в Египет, поездка</v>
      </c>
      <c r="E397" s="88">
        <f>INDEX(БИПЦ_НДС!$D:$D,MATCH(Структура!A397,БИПЦ_НДС!$B:$B,0))</f>
        <v>0</v>
      </c>
      <c r="F397" s="88" t="s">
        <v>692</v>
      </c>
      <c r="G397">
        <v>1</v>
      </c>
      <c r="H397">
        <v>1</v>
      </c>
      <c r="I397">
        <v>1</v>
      </c>
      <c r="J397">
        <v>1</v>
      </c>
      <c r="K397">
        <v>1</v>
      </c>
      <c r="L397" s="10">
        <f>INDEX(MoM!B:B,MATCH(Структура!A397,MoM!K:K,0))</f>
        <v>0</v>
      </c>
    </row>
    <row r="398" spans="1:12" x14ac:dyDescent="0.45">
      <c r="A398" s="87" t="s">
        <v>402</v>
      </c>
      <c r="B398" s="88" t="str">
        <f t="shared" si="18"/>
        <v>Поездка в Беларусь, поездка</v>
      </c>
      <c r="C398" s="88" t="str">
        <f t="shared" si="19"/>
        <v>Поездка в Беларусь, поездка</v>
      </c>
      <c r="D398" s="88" t="s">
        <v>402</v>
      </c>
      <c r="E398" s="88">
        <f>INDEX(БИПЦ_НДС!$D:$D,MATCH(Структура!A398,БИПЦ_НДС!$B:$B,0))</f>
        <v>0</v>
      </c>
      <c r="F398" s="88" t="s">
        <v>692</v>
      </c>
      <c r="G398">
        <v>1</v>
      </c>
      <c r="H398">
        <v>1</v>
      </c>
      <c r="I398">
        <v>1</v>
      </c>
      <c r="J398">
        <v>1</v>
      </c>
      <c r="K398">
        <v>1</v>
      </c>
      <c r="L398" s="10">
        <f>INDEX(MoM!B:B,MATCH(Структура!A398,MoM!K:K,0))</f>
        <v>0</v>
      </c>
    </row>
    <row r="399" spans="1:12" x14ac:dyDescent="0.45">
      <c r="A399" s="87" t="s">
        <v>403</v>
      </c>
      <c r="B399" s="88" t="str">
        <f t="shared" si="18"/>
        <v>Поездки в страны Закавказья, поездка</v>
      </c>
      <c r="C399" s="88" t="str">
        <f t="shared" si="19"/>
        <v>Поездки в страны Закавказья, поездка</v>
      </c>
      <c r="D399" s="88" t="str">
        <f>A399</f>
        <v>Поездки в страны Закавказья, поездка</v>
      </c>
      <c r="E399" s="88">
        <f>INDEX(БИПЦ_НДС!$D:$D,MATCH(Структура!A399,БИПЦ_НДС!$B:$B,0))</f>
        <v>0</v>
      </c>
      <c r="F399" s="88" t="s">
        <v>692</v>
      </c>
      <c r="G399">
        <v>1</v>
      </c>
      <c r="H399">
        <v>1</v>
      </c>
      <c r="I399">
        <v>1</v>
      </c>
      <c r="J399">
        <v>1</v>
      </c>
      <c r="K399">
        <v>1</v>
      </c>
      <c r="L399" s="10">
        <f>INDEX(MoM!B:B,MATCH(Структура!A399,MoM!K:K,0))</f>
        <v>0</v>
      </c>
    </row>
    <row r="400" spans="1:12" ht="26.25" x14ac:dyDescent="0.45">
      <c r="A400" s="87" t="s">
        <v>404</v>
      </c>
      <c r="B400" s="88" t="str">
        <f t="shared" si="18"/>
        <v>Поездки в отдельные страны Средней Азии, поездка</v>
      </c>
      <c r="C400" s="88" t="str">
        <f t="shared" si="19"/>
        <v>Поездки в отдельные страны Средней Азии, поездка</v>
      </c>
      <c r="D400" s="88" t="str">
        <f t="shared" si="20"/>
        <v>Поездки в отдельные страны Средней Азии, поездка</v>
      </c>
      <c r="E400" s="88">
        <f>INDEX(БИПЦ_НДС!$D:$D,MATCH(Структура!A400,БИПЦ_НДС!$B:$B,0))</f>
        <v>0</v>
      </c>
      <c r="F400" s="88" t="s">
        <v>692</v>
      </c>
      <c r="G400">
        <v>1</v>
      </c>
      <c r="H400">
        <v>1</v>
      </c>
      <c r="I400">
        <v>1</v>
      </c>
      <c r="J400">
        <v>1</v>
      </c>
      <c r="K400">
        <v>1</v>
      </c>
      <c r="L400" s="10">
        <f>INDEX(MoM!B:B,MATCH(Структура!A400,MoM!K:K,0))</f>
        <v>0</v>
      </c>
    </row>
    <row r="401" spans="1:12" ht="26.25" x14ac:dyDescent="0.45">
      <c r="A401" s="87" t="s">
        <v>405</v>
      </c>
      <c r="B401" s="88" t="str">
        <f t="shared" si="18"/>
        <v>Поездки в отдельные страны Юго-Восточной Азии, поездка</v>
      </c>
      <c r="C401" s="88" t="str">
        <f t="shared" si="19"/>
        <v>Поездки в отдельные страны Юго-Восточной Азии, поездка</v>
      </c>
      <c r="D401" s="88" t="str">
        <f t="shared" si="20"/>
        <v>Поездки в отдельные страны Юго-Восточной Азии, поездка</v>
      </c>
      <c r="E401" s="88">
        <f>INDEX(БИПЦ_НДС!$D:$D,MATCH(Структура!A401,БИПЦ_НДС!$B:$B,0))</f>
        <v>0</v>
      </c>
      <c r="F401" s="88" t="s">
        <v>692</v>
      </c>
      <c r="G401">
        <v>1</v>
      </c>
      <c r="H401">
        <v>1</v>
      </c>
      <c r="I401">
        <v>1</v>
      </c>
      <c r="J401">
        <v>1</v>
      </c>
      <c r="K401">
        <v>1</v>
      </c>
      <c r="L401" s="10">
        <f>INDEX(MoM!B:B,MATCH(Структура!A401,MoM!K:K,0))</f>
        <v>0</v>
      </c>
    </row>
    <row r="402" spans="1:12" x14ac:dyDescent="0.45">
      <c r="A402" s="87" t="s">
        <v>406</v>
      </c>
      <c r="B402" s="88" t="str">
        <f t="shared" si="18"/>
        <v>Экскурсия автобусная, час</v>
      </c>
      <c r="C402" s="88" t="str">
        <f t="shared" si="19"/>
        <v>Экскурсия автобусная, час</v>
      </c>
      <c r="D402" s="88" t="str">
        <f t="shared" si="20"/>
        <v>Экскурсия автобусная, час</v>
      </c>
      <c r="E402" s="88">
        <f>INDEX(БИПЦ_НДС!$D:$D,MATCH(Структура!A402,БИПЦ_НДС!$B:$B,0))</f>
        <v>0</v>
      </c>
      <c r="F402" s="88" t="s">
        <v>692</v>
      </c>
      <c r="G402">
        <v>1</v>
      </c>
      <c r="H402">
        <v>1</v>
      </c>
      <c r="I402">
        <v>1</v>
      </c>
      <c r="J402">
        <v>1</v>
      </c>
      <c r="K402">
        <v>1</v>
      </c>
      <c r="L402" s="10">
        <f>INDEX(MoM!B:B,MATCH(Структура!A402,MoM!K:K,0))</f>
        <v>0</v>
      </c>
    </row>
    <row r="403" spans="1:12" x14ac:dyDescent="0.45">
      <c r="A403" s="97" t="s">
        <v>483</v>
      </c>
      <c r="B403" s="88" t="s">
        <v>407</v>
      </c>
      <c r="C403" s="88" t="s">
        <v>407</v>
      </c>
      <c r="D403" s="88" t="str">
        <f t="shared" si="20"/>
        <v>Экскурсионные туры по России, поездка</v>
      </c>
      <c r="E403" s="88">
        <f>INDEX(БИПЦ_НДС!$D:$D,MATCH(Структура!A403,БИПЦ_НДС!$B:$B,0))</f>
        <v>0</v>
      </c>
      <c r="F403" s="88" t="s">
        <v>692</v>
      </c>
      <c r="G403">
        <v>1</v>
      </c>
      <c r="H403">
        <v>1</v>
      </c>
      <c r="I403">
        <v>1</v>
      </c>
      <c r="J403">
        <v>1</v>
      </c>
      <c r="K403">
        <v>1</v>
      </c>
      <c r="L403" s="10">
        <f>INDEX(MoM!B:B,MATCH(Структура!A403,MoM!K:K,0))</f>
        <v>0</v>
      </c>
    </row>
    <row r="404" spans="1:12" ht="26.25" x14ac:dyDescent="0.45">
      <c r="A404" s="97" t="s">
        <v>408</v>
      </c>
      <c r="B404" s="88" t="str">
        <f t="shared" si="18"/>
        <v>Поездка на отдых на Черноморское побережье России, поездка</v>
      </c>
      <c r="C404" s="88" t="str">
        <f t="shared" si="19"/>
        <v>Поездка на отдых на Черноморское побережье России, поездка</v>
      </c>
      <c r="D404" s="88" t="str">
        <f>A404</f>
        <v>Поездка на отдых на Черноморское побережье России, поездка</v>
      </c>
      <c r="E404" s="88">
        <f>INDEX(БИПЦ_НДС!$D:$D,MATCH(Структура!A404,БИПЦ_НДС!$B:$B,0))</f>
        <v>0</v>
      </c>
      <c r="F404" s="88" t="s">
        <v>692</v>
      </c>
      <c r="G404">
        <v>1</v>
      </c>
      <c r="H404">
        <v>1</v>
      </c>
      <c r="I404">
        <v>1</v>
      </c>
      <c r="J404">
        <v>1</v>
      </c>
      <c r="K404">
        <v>1</v>
      </c>
      <c r="L404" s="10">
        <f>INDEX(MoM!B:B,MATCH(Структура!A404,MoM!K:K,0))</f>
        <v>0</v>
      </c>
    </row>
    <row r="405" spans="1:12" x14ac:dyDescent="0.45">
      <c r="A405" s="87" t="s">
        <v>409</v>
      </c>
      <c r="B405" s="88" t="str">
        <f t="shared" si="18"/>
        <v>Санаторий, день</v>
      </c>
      <c r="C405" s="88" t="str">
        <f t="shared" si="19"/>
        <v>Санаторий, день</v>
      </c>
      <c r="D405" s="88" t="str">
        <f t="shared" si="20"/>
        <v>Санаторий, день</v>
      </c>
      <c r="E405" s="88">
        <f>INDEX(БИПЦ_НДС!$D:$D,MATCH(Структура!A405,БИПЦ_НДС!$B:$B,0))</f>
        <v>0</v>
      </c>
      <c r="F405" s="88" t="s">
        <v>692</v>
      </c>
      <c r="G405">
        <v>1</v>
      </c>
      <c r="H405">
        <v>1</v>
      </c>
      <c r="I405">
        <v>1</v>
      </c>
      <c r="J405">
        <v>1</v>
      </c>
      <c r="K405">
        <v>1</v>
      </c>
      <c r="L405" s="10">
        <f>INDEX(MoM!B:B,MATCH(Структура!A405,MoM!K:K,0))</f>
        <v>0</v>
      </c>
    </row>
    <row r="406" spans="1:12" x14ac:dyDescent="0.45">
      <c r="A406" s="87" t="s">
        <v>410</v>
      </c>
      <c r="B406" s="88" t="str">
        <f t="shared" si="18"/>
        <v>Дом отдыха, пансионат, день</v>
      </c>
      <c r="C406" s="88" t="str">
        <f t="shared" si="19"/>
        <v>Дом отдыха, пансионат, день</v>
      </c>
      <c r="D406" s="88" t="str">
        <f t="shared" si="20"/>
        <v>Дом отдыха, пансионат, день</v>
      </c>
      <c r="E406" s="88">
        <f>INDEX(БИПЦ_НДС!$D:$D,MATCH(Структура!A406,БИПЦ_НДС!$B:$B,0))</f>
        <v>0</v>
      </c>
      <c r="F406" s="88" t="s">
        <v>692</v>
      </c>
      <c r="G406">
        <v>1</v>
      </c>
      <c r="H406">
        <v>1</v>
      </c>
      <c r="I406">
        <v>1</v>
      </c>
      <c r="J406">
        <v>1</v>
      </c>
      <c r="K406">
        <v>1</v>
      </c>
      <c r="L406" s="10">
        <f>INDEX(MoM!B:B,MATCH(Структура!A406,MoM!K:K,0))</f>
        <v>0</v>
      </c>
    </row>
    <row r="407" spans="1:12" ht="26.25" x14ac:dyDescent="0.45">
      <c r="A407" s="87" t="s">
        <v>411</v>
      </c>
      <c r="B407" s="88" t="str">
        <f t="shared" si="18"/>
        <v>Первичный консультативный прием у врача специалиста, посещение</v>
      </c>
      <c r="C407" s="88" t="str">
        <f t="shared" si="19"/>
        <v>Первичный консультативный прием у врача специалиста, посещение</v>
      </c>
      <c r="D407" s="88" t="str">
        <f t="shared" si="20"/>
        <v>Первичный консультативный прием у врача специалиста, посещение</v>
      </c>
      <c r="E407" s="88">
        <f>INDEX(БИПЦ_НДС!$D:$D,MATCH(Структура!A407,БИПЦ_НДС!$B:$B,0))</f>
        <v>0</v>
      </c>
      <c r="F407" s="88" t="s">
        <v>692</v>
      </c>
      <c r="G407">
        <v>1</v>
      </c>
      <c r="H407">
        <v>1</v>
      </c>
      <c r="I407">
        <v>0</v>
      </c>
      <c r="J407">
        <v>1</v>
      </c>
      <c r="K407">
        <v>1</v>
      </c>
      <c r="L407">
        <f>INDEX(MoM!B:B,MATCH(Структура!A407,MoM!K:K,0))</f>
        <v>1</v>
      </c>
    </row>
    <row r="408" spans="1:12" ht="26.25" x14ac:dyDescent="0.45">
      <c r="A408" s="87" t="s">
        <v>412</v>
      </c>
      <c r="B408" s="88" t="str">
        <f t="shared" si="18"/>
        <v>Ультразвуковое исследование брюшной полости, исследование</v>
      </c>
      <c r="C408" s="88" t="str">
        <f t="shared" si="19"/>
        <v>Ультразвуковое исследование брюшной полости, исследование</v>
      </c>
      <c r="D408" s="88" t="str">
        <f t="shared" si="20"/>
        <v>Ультразвуковое исследование брюшной полости, исследование</v>
      </c>
      <c r="E408" s="88">
        <f>INDEX(БИПЦ_НДС!$D:$D,MATCH(Структура!A408,БИПЦ_НДС!$B:$B,0))</f>
        <v>0</v>
      </c>
      <c r="F408" s="88" t="s">
        <v>692</v>
      </c>
      <c r="G408">
        <v>1</v>
      </c>
      <c r="H408">
        <v>1</v>
      </c>
      <c r="I408">
        <v>0</v>
      </c>
      <c r="J408">
        <v>1</v>
      </c>
      <c r="K408">
        <v>1</v>
      </c>
      <c r="L408">
        <f>INDEX(MoM!B:B,MATCH(Структура!A408,MoM!K:K,0))</f>
        <v>1</v>
      </c>
    </row>
    <row r="409" spans="1:12" ht="26.25" x14ac:dyDescent="0.45">
      <c r="A409" s="97" t="s">
        <v>413</v>
      </c>
      <c r="B409" s="88" t="str">
        <f t="shared" si="18"/>
        <v>Диагностика на магнитно-резонансном или компьютерном томографе, услуга</v>
      </c>
      <c r="C409" s="88" t="str">
        <f t="shared" si="19"/>
        <v>Диагностика на магнитно-резонансном или компьютерном томографе, услуга</v>
      </c>
      <c r="D409" s="88" t="str">
        <f t="shared" si="20"/>
        <v>Диагностика на магнитно-резонансном или компьютерном томографе, услуга</v>
      </c>
      <c r="E409" s="88">
        <f>INDEX(БИПЦ_НДС!$D:$D,MATCH(Структура!A409,БИПЦ_НДС!$B:$B,0))</f>
        <v>0</v>
      </c>
      <c r="F409" s="88" t="s">
        <v>692</v>
      </c>
      <c r="G409">
        <v>1</v>
      </c>
      <c r="H409">
        <v>1</v>
      </c>
      <c r="I409">
        <v>0</v>
      </c>
      <c r="J409">
        <v>1</v>
      </c>
      <c r="K409">
        <v>1</v>
      </c>
      <c r="L409">
        <f>INDEX(MoM!B:B,MATCH(Структура!A409,MoM!K:K,0))</f>
        <v>0</v>
      </c>
    </row>
    <row r="410" spans="1:12" x14ac:dyDescent="0.45">
      <c r="A410" s="97" t="s">
        <v>414</v>
      </c>
      <c r="B410" s="88" t="str">
        <f t="shared" si="18"/>
        <v>Гастроскопия (ФГДС, ЭГДС), услуга</v>
      </c>
      <c r="C410" s="88" t="str">
        <f t="shared" si="19"/>
        <v>Гастроскопия (ФГДС, ЭГДС), услуга</v>
      </c>
      <c r="D410" s="88" t="str">
        <f t="shared" si="20"/>
        <v>Гастроскопия (ФГДС, ЭГДС), услуга</v>
      </c>
      <c r="E410" s="88">
        <f>INDEX(БИПЦ_НДС!$D:$D,MATCH(Структура!A410,БИПЦ_НДС!$B:$B,0))</f>
        <v>0</v>
      </c>
      <c r="F410" s="88" t="s">
        <v>692</v>
      </c>
      <c r="G410">
        <v>1</v>
      </c>
      <c r="H410">
        <v>1</v>
      </c>
      <c r="I410">
        <v>0</v>
      </c>
      <c r="J410">
        <v>1</v>
      </c>
      <c r="K410">
        <v>1</v>
      </c>
      <c r="L410">
        <f>INDEX(MoM!B:B,MATCH(Структура!A410,MoM!K:K,0))</f>
        <v>0</v>
      </c>
    </row>
    <row r="411" spans="1:12" x14ac:dyDescent="0.45">
      <c r="A411" s="87" t="s">
        <v>415</v>
      </c>
      <c r="B411" s="88" t="str">
        <f t="shared" si="18"/>
        <v>Физиотерапевтическое лечение, процедура</v>
      </c>
      <c r="C411" s="88" t="str">
        <f t="shared" si="19"/>
        <v>Физиотерапевтическое лечение, процедура</v>
      </c>
      <c r="D411" s="88" t="str">
        <f t="shared" si="20"/>
        <v>Физиотерапевтическое лечение, процедура</v>
      </c>
      <c r="E411" s="88">
        <f>INDEX(БИПЦ_НДС!$D:$D,MATCH(Структура!A411,БИПЦ_НДС!$B:$B,0))</f>
        <v>0</v>
      </c>
      <c r="F411" s="88" t="s">
        <v>692</v>
      </c>
      <c r="G411">
        <v>1</v>
      </c>
      <c r="H411">
        <v>1</v>
      </c>
      <c r="I411">
        <v>0</v>
      </c>
      <c r="J411">
        <v>1</v>
      </c>
      <c r="K411">
        <v>1</v>
      </c>
      <c r="L411">
        <f>INDEX(MoM!B:B,MATCH(Структура!A411,MoM!K:K,0))</f>
        <v>1</v>
      </c>
    </row>
    <row r="412" spans="1:12" x14ac:dyDescent="0.45">
      <c r="A412" s="87" t="s">
        <v>416</v>
      </c>
      <c r="B412" s="88" t="str">
        <f t="shared" si="18"/>
        <v>Общий анализ крови, анализ</v>
      </c>
      <c r="C412" s="88" t="str">
        <f t="shared" si="19"/>
        <v>Общий анализ крови, анализ</v>
      </c>
      <c r="D412" s="88" t="str">
        <f t="shared" si="20"/>
        <v>Общий анализ крови, анализ</v>
      </c>
      <c r="E412" s="88">
        <f>INDEX(БИПЦ_НДС!$D:$D,MATCH(Структура!A412,БИПЦ_НДС!$B:$B,0))</f>
        <v>0</v>
      </c>
      <c r="F412" s="88" t="s">
        <v>692</v>
      </c>
      <c r="G412">
        <v>1</v>
      </c>
      <c r="H412">
        <v>1</v>
      </c>
      <c r="I412">
        <v>0</v>
      </c>
      <c r="J412">
        <v>1</v>
      </c>
      <c r="K412">
        <v>1</v>
      </c>
      <c r="L412">
        <f>INDEX(MoM!B:B,MATCH(Структура!A412,MoM!K:K,0))</f>
        <v>1</v>
      </c>
    </row>
    <row r="413" spans="1:12" ht="26.25" x14ac:dyDescent="0.45">
      <c r="A413" s="97" t="s">
        <v>417</v>
      </c>
      <c r="B413" s="88" t="str">
        <f t="shared" si="18"/>
        <v>Пребывание пациента в круглосуточном стационаре, койко-день</v>
      </c>
      <c r="C413" s="88" t="str">
        <f t="shared" si="19"/>
        <v>Пребывание пациента в круглосуточном стационаре, койко-день</v>
      </c>
      <c r="D413" s="88" t="str">
        <f>A413</f>
        <v>Пребывание пациента в круглосуточном стационаре, койко-день</v>
      </c>
      <c r="E413" s="88">
        <f>INDEX(БИПЦ_НДС!$D:$D,MATCH(Структура!A413,БИПЦ_НДС!$B:$B,0))</f>
        <v>0</v>
      </c>
      <c r="F413" s="88" t="s">
        <v>692</v>
      </c>
      <c r="G413">
        <v>1</v>
      </c>
      <c r="H413">
        <v>1</v>
      </c>
      <c r="I413">
        <v>0</v>
      </c>
      <c r="J413">
        <v>1</v>
      </c>
      <c r="K413">
        <v>1</v>
      </c>
      <c r="L413">
        <f>INDEX(MoM!B:B,MATCH(Структура!A413,MoM!K:K,0))</f>
        <v>0</v>
      </c>
    </row>
    <row r="414" spans="1:12" ht="26.25" x14ac:dyDescent="0.45">
      <c r="A414" s="87" t="s">
        <v>418</v>
      </c>
      <c r="B414" s="88" t="str">
        <f t="shared" si="18"/>
        <v>Первичный консультативный осмотр больного у стоматолога, посещение</v>
      </c>
      <c r="C414" s="88" t="str">
        <f t="shared" si="19"/>
        <v>Первичный консультативный осмотр больного у стоматолога, посещение</v>
      </c>
      <c r="D414" s="88" t="str">
        <f t="shared" si="20"/>
        <v>Первичный консультативный осмотр больного у стоматолога, посещение</v>
      </c>
      <c r="E414" s="88">
        <f>INDEX(БИПЦ_НДС!$D:$D,MATCH(Структура!A414,БИПЦ_НДС!$B:$B,0))</f>
        <v>0</v>
      </c>
      <c r="F414" s="88" t="s">
        <v>692</v>
      </c>
      <c r="G414">
        <v>1</v>
      </c>
      <c r="H414">
        <v>1</v>
      </c>
      <c r="I414">
        <v>0</v>
      </c>
      <c r="J414">
        <v>1</v>
      </c>
      <c r="K414">
        <v>1</v>
      </c>
      <c r="L414">
        <f>INDEX(MoM!B:B,MATCH(Структура!A414,MoM!K:K,0))</f>
        <v>1</v>
      </c>
    </row>
    <row r="415" spans="1:12" ht="26.25" x14ac:dyDescent="0.45">
      <c r="A415" s="87" t="s">
        <v>419</v>
      </c>
      <c r="B415" s="88" t="str">
        <f t="shared" si="18"/>
        <v>Удаление зуба под местным обезболиванием, удаление</v>
      </c>
      <c r="C415" s="88" t="str">
        <f t="shared" si="19"/>
        <v>Удаление зуба под местным обезболиванием, удаление</v>
      </c>
      <c r="D415" s="88" t="str">
        <f t="shared" si="20"/>
        <v>Удаление зуба под местным обезболиванием, удаление</v>
      </c>
      <c r="E415" s="88">
        <f>INDEX(БИПЦ_НДС!$D:$D,MATCH(Структура!A415,БИПЦ_НДС!$B:$B,0))</f>
        <v>0</v>
      </c>
      <c r="F415" s="88" t="s">
        <v>692</v>
      </c>
      <c r="G415">
        <v>1</v>
      </c>
      <c r="H415">
        <v>1</v>
      </c>
      <c r="I415">
        <v>0</v>
      </c>
      <c r="J415">
        <v>1</v>
      </c>
      <c r="K415">
        <v>1</v>
      </c>
      <c r="L415">
        <f>INDEX(MoM!B:B,MATCH(Структура!A415,MoM!K:K,0))</f>
        <v>1</v>
      </c>
    </row>
    <row r="416" spans="1:12" x14ac:dyDescent="0.45">
      <c r="A416" s="87" t="s">
        <v>420</v>
      </c>
      <c r="B416" s="88" t="str">
        <f t="shared" si="18"/>
        <v>Восстановление зуба пломбой, услуга</v>
      </c>
      <c r="C416" s="88" t="str">
        <f t="shared" si="19"/>
        <v>Восстановление зуба пломбой, услуга</v>
      </c>
      <c r="D416" s="88" t="str">
        <f t="shared" si="20"/>
        <v>Восстановление зуба пломбой, услуга</v>
      </c>
      <c r="E416" s="88">
        <f>INDEX(БИПЦ_НДС!$D:$D,MATCH(Структура!A416,БИПЦ_НДС!$B:$B,0))</f>
        <v>0</v>
      </c>
      <c r="F416" s="88" t="s">
        <v>692</v>
      </c>
      <c r="G416">
        <v>1</v>
      </c>
      <c r="H416">
        <v>1</v>
      </c>
      <c r="I416">
        <v>0</v>
      </c>
      <c r="J416">
        <v>1</v>
      </c>
      <c r="K416">
        <v>1</v>
      </c>
      <c r="L416" s="10">
        <f>INDEX(MoM!B:B,MATCH(Структура!A416,MoM!K:K,0))</f>
        <v>0</v>
      </c>
    </row>
    <row r="417" spans="1:12" x14ac:dyDescent="0.45">
      <c r="A417" s="87" t="s">
        <v>421</v>
      </c>
      <c r="B417" s="88" t="str">
        <f t="shared" si="18"/>
        <v>Изготовление съёмного зубного протеза, протез</v>
      </c>
      <c r="C417" s="88" t="str">
        <f t="shared" si="19"/>
        <v>Изготовление съёмного зубного протеза, протез</v>
      </c>
      <c r="D417" s="88" t="str">
        <f>A417</f>
        <v>Изготовление съёмного зубного протеза, протез</v>
      </c>
      <c r="E417" s="88">
        <f>INDEX(БИПЦ_НДС!$D:$D,MATCH(Структура!A417,БИПЦ_НДС!$B:$B,0))</f>
        <v>0</v>
      </c>
      <c r="F417" s="88" t="s">
        <v>692</v>
      </c>
      <c r="G417">
        <v>1</v>
      </c>
      <c r="H417">
        <v>1</v>
      </c>
      <c r="I417">
        <v>0</v>
      </c>
      <c r="J417">
        <v>1</v>
      </c>
      <c r="K417">
        <v>1</v>
      </c>
      <c r="L417">
        <f>INDEX(MoM!B:B,MATCH(Структура!A417,MoM!K:K,0))</f>
        <v>1</v>
      </c>
    </row>
    <row r="418" spans="1:12" x14ac:dyDescent="0.45">
      <c r="A418" s="87" t="s">
        <v>422</v>
      </c>
      <c r="B418" s="88" t="str">
        <f t="shared" si="18"/>
        <v>Изготовление коронки, шт.</v>
      </c>
      <c r="C418" s="88" t="str">
        <f t="shared" si="19"/>
        <v>Изготовление коронки, шт.</v>
      </c>
      <c r="D418" s="88" t="str">
        <f t="shared" si="20"/>
        <v>Изготовление коронки, шт.</v>
      </c>
      <c r="E418" s="88">
        <f>INDEX(БИПЦ_НДС!$D:$D,MATCH(Структура!A418,БИПЦ_НДС!$B:$B,0))</f>
        <v>0</v>
      </c>
      <c r="F418" s="88" t="s">
        <v>692</v>
      </c>
      <c r="G418">
        <v>1</v>
      </c>
      <c r="H418">
        <v>1</v>
      </c>
      <c r="I418">
        <v>0</v>
      </c>
      <c r="J418">
        <v>1</v>
      </c>
      <c r="K418">
        <v>1</v>
      </c>
      <c r="L418">
        <f>INDEX(MoM!B:B,MATCH(Структура!A418,MoM!K:K,0))</f>
        <v>1</v>
      </c>
    </row>
    <row r="419" spans="1:12" x14ac:dyDescent="0.45">
      <c r="A419" s="87" t="s">
        <v>423</v>
      </c>
      <c r="B419" s="88" t="str">
        <f t="shared" si="18"/>
        <v>Лечебный массаж, сеанс</v>
      </c>
      <c r="C419" s="88" t="str">
        <f t="shared" si="19"/>
        <v>Лечебный массаж, сеанс</v>
      </c>
      <c r="D419" s="88" t="str">
        <f t="shared" si="20"/>
        <v>Лечебный массаж, сеанс</v>
      </c>
      <c r="E419" s="88">
        <f>INDEX(БИПЦ_НДС!$D:$D,MATCH(Структура!A419,БИПЦ_НДС!$B:$B,0))</f>
        <v>0</v>
      </c>
      <c r="F419" s="88" t="s">
        <v>692</v>
      </c>
      <c r="G419">
        <v>1</v>
      </c>
      <c r="H419">
        <v>1</v>
      </c>
      <c r="I419">
        <v>0</v>
      </c>
      <c r="J419">
        <v>1</v>
      </c>
      <c r="K419">
        <v>1</v>
      </c>
      <c r="L419">
        <f>INDEX(MoM!B:B,MATCH(Структура!A419,MoM!K:K,0))</f>
        <v>1</v>
      </c>
    </row>
    <row r="420" spans="1:12" x14ac:dyDescent="0.45">
      <c r="A420" s="97" t="s">
        <v>424</v>
      </c>
      <c r="B420" s="88" t="str">
        <f t="shared" si="18"/>
        <v>Услуги сиделок, час</v>
      </c>
      <c r="C420" s="88" t="str">
        <f t="shared" si="19"/>
        <v>Услуги сиделок, час</v>
      </c>
      <c r="D420" s="88" t="str">
        <f t="shared" si="20"/>
        <v>Услуги сиделок, час</v>
      </c>
      <c r="E420" s="88">
        <f>INDEX(БИПЦ_НДС!$D:$D,MATCH(Структура!A420,БИПЦ_НДС!$B:$B,0))</f>
        <v>0</v>
      </c>
      <c r="F420" s="88" t="s">
        <v>692</v>
      </c>
      <c r="G420">
        <v>1</v>
      </c>
      <c r="H420">
        <v>1</v>
      </c>
      <c r="I420">
        <v>0</v>
      </c>
      <c r="J420">
        <v>1</v>
      </c>
      <c r="K420">
        <v>1</v>
      </c>
      <c r="L420">
        <f>INDEX(MoM!B:B,MATCH(Структура!A420,MoM!K:K,0))</f>
        <v>0</v>
      </c>
    </row>
    <row r="421" spans="1:12" x14ac:dyDescent="0.45">
      <c r="A421" s="87" t="s">
        <v>425</v>
      </c>
      <c r="B421" s="88" t="str">
        <f t="shared" si="18"/>
        <v>Клинический осмотр животного, посещение</v>
      </c>
      <c r="C421" s="88" t="str">
        <f t="shared" si="19"/>
        <v>Клинический осмотр животного, посещение</v>
      </c>
      <c r="D421" s="88" t="str">
        <f t="shared" si="20"/>
        <v>Клинический осмотр животного, посещение</v>
      </c>
      <c r="E421" s="88">
        <f>INDEX(БИПЦ_НДС!$D:$D,MATCH(Структура!A421,БИПЦ_НДС!$B:$B,0))</f>
        <v>0</v>
      </c>
      <c r="F421" s="88" t="s">
        <v>692</v>
      </c>
      <c r="G421">
        <v>1</v>
      </c>
      <c r="H421">
        <v>1</v>
      </c>
      <c r="I421">
        <v>0</v>
      </c>
      <c r="J421">
        <v>1</v>
      </c>
      <c r="K421">
        <v>1</v>
      </c>
      <c r="L421" s="13">
        <f>INDEX(MoM!B:B,MATCH(Структура!A421,MoM!K:K,0))</f>
        <v>0</v>
      </c>
    </row>
    <row r="422" spans="1:12" x14ac:dyDescent="0.45">
      <c r="A422" s="87" t="s">
        <v>426</v>
      </c>
      <c r="B422" s="88" t="str">
        <f t="shared" si="18"/>
        <v>Прививка животного, шт.</v>
      </c>
      <c r="C422" s="88" t="str">
        <f t="shared" si="19"/>
        <v>Прививка животного, шт.</v>
      </c>
      <c r="D422" s="88" t="str">
        <f t="shared" si="20"/>
        <v>Прививка животного, шт.</v>
      </c>
      <c r="E422" s="88">
        <f>INDEX(БИПЦ_НДС!$D:$D,MATCH(Структура!A422,БИПЦ_НДС!$B:$B,0))</f>
        <v>0</v>
      </c>
      <c r="F422" s="88" t="s">
        <v>692</v>
      </c>
      <c r="G422">
        <v>1</v>
      </c>
      <c r="H422">
        <v>1</v>
      </c>
      <c r="I422">
        <v>0</v>
      </c>
      <c r="J422">
        <v>1</v>
      </c>
      <c r="K422">
        <v>1</v>
      </c>
      <c r="L422" s="13">
        <f>INDEX(MoM!B:B,MATCH(Структура!A422,MoM!K:K,0))</f>
        <v>0</v>
      </c>
    </row>
    <row r="423" spans="1:12" ht="26.25" x14ac:dyDescent="0.45">
      <c r="A423" s="87" t="s">
        <v>427</v>
      </c>
      <c r="B423" s="88" t="str">
        <f t="shared" si="18"/>
        <v>Удостоверение завещания в нотариальной конторе, услуга</v>
      </c>
      <c r="C423" s="88" t="str">
        <f t="shared" si="19"/>
        <v>Удостоверение завещания в нотариальной конторе, услуга</v>
      </c>
      <c r="D423" s="88" t="str">
        <f t="shared" si="20"/>
        <v>Удостоверение завещания в нотариальной конторе, услуга</v>
      </c>
      <c r="E423" s="88">
        <f>INDEX(БИПЦ_НДС!$D:$D,MATCH(Структура!A423,БИПЦ_НДС!$B:$B,0))</f>
        <v>20</v>
      </c>
      <c r="F423" s="88" t="s">
        <v>692</v>
      </c>
      <c r="G423">
        <v>1</v>
      </c>
      <c r="H423">
        <v>1</v>
      </c>
      <c r="I423">
        <v>0</v>
      </c>
      <c r="J423">
        <v>1</v>
      </c>
      <c r="K423">
        <v>1</v>
      </c>
      <c r="L423">
        <f>INDEX(MoM!B:B,MATCH(Структура!A423,MoM!K:K,0))</f>
        <v>1</v>
      </c>
    </row>
    <row r="424" spans="1:12" ht="26.25" x14ac:dyDescent="0.45">
      <c r="A424" s="97" t="s">
        <v>484</v>
      </c>
      <c r="B424" s="88" t="str">
        <f t="shared" si="18"/>
        <v>Оформление доверенности в нотариальной конторе, услуга</v>
      </c>
      <c r="C424" s="88" t="s">
        <v>428</v>
      </c>
      <c r="D424" s="88" t="str">
        <f>A424</f>
        <v>Оформление доверенности в нотариальной конторе, услуга</v>
      </c>
      <c r="E424" s="88">
        <f>INDEX(БИПЦ_НДС!$D:$D,MATCH(Структура!A424,БИПЦ_НДС!$B:$B,0))</f>
        <v>20</v>
      </c>
      <c r="F424" s="88" t="s">
        <v>692</v>
      </c>
      <c r="G424">
        <v>1</v>
      </c>
      <c r="H424">
        <v>1</v>
      </c>
      <c r="I424">
        <v>0</v>
      </c>
      <c r="J424">
        <v>1</v>
      </c>
      <c r="K424">
        <v>1</v>
      </c>
      <c r="L424">
        <f>INDEX(MoM!B:B,MATCH(Структура!A424,MoM!K:K,0))</f>
        <v>0</v>
      </c>
    </row>
    <row r="425" spans="1:12" ht="26.25" x14ac:dyDescent="0.45">
      <c r="A425" s="87" t="s">
        <v>485</v>
      </c>
      <c r="B425" s="88" t="s">
        <v>429</v>
      </c>
      <c r="C425" s="88" t="s">
        <v>429</v>
      </c>
      <c r="D425" s="88" t="str">
        <f t="shared" si="20"/>
        <v>Устная консультация юриста по семейным вопросам, консультация</v>
      </c>
      <c r="E425" s="88">
        <f>INDEX(БИПЦ_НДС!$D:$D,MATCH(Структура!A425,БИПЦ_НДС!$B:$B,0))</f>
        <v>20</v>
      </c>
      <c r="F425" s="88" t="s">
        <v>692</v>
      </c>
      <c r="G425">
        <v>1</v>
      </c>
      <c r="H425">
        <v>1</v>
      </c>
      <c r="I425">
        <v>0</v>
      </c>
      <c r="J425">
        <v>1</v>
      </c>
      <c r="K425">
        <v>1</v>
      </c>
      <c r="L425">
        <f>INDEX(MoM!B:B,MATCH(Структура!A425,MoM!K:K,0))</f>
        <v>1</v>
      </c>
    </row>
    <row r="426" spans="1:12" ht="39.4" x14ac:dyDescent="0.45">
      <c r="A426" s="87" t="s">
        <v>430</v>
      </c>
      <c r="B426" s="88" t="str">
        <f t="shared" si="18"/>
        <v>Плата за пользование потребительским кредитом (процентная ставка в стоимостном выражении), руб.</v>
      </c>
      <c r="C426" s="88" t="str">
        <f t="shared" si="19"/>
        <v>Плата за пользование потребительским кредитом (процентная ставка в стоимостном выражении), руб.</v>
      </c>
      <c r="D426" s="88" t="str">
        <f t="shared" si="20"/>
        <v>Плата за пользование потребительским кредитом (процентная ставка в стоимостном выражении), руб.</v>
      </c>
      <c r="E426" s="88">
        <f>INDEX(БИПЦ_НДС!$D:$D,MATCH(Структура!A426,БИПЦ_НДС!$B:$B,0))</f>
        <v>0</v>
      </c>
      <c r="F426" s="88" t="s">
        <v>692</v>
      </c>
      <c r="G426">
        <v>1</v>
      </c>
      <c r="H426">
        <v>1</v>
      </c>
      <c r="I426">
        <v>0</v>
      </c>
      <c r="J426">
        <v>1</v>
      </c>
      <c r="K426">
        <v>1</v>
      </c>
      <c r="L426">
        <f>INDEX(MoM!B:B,MATCH(Структура!A426,MoM!K:K,0))</f>
        <v>1</v>
      </c>
    </row>
    <row r="427" spans="1:12" ht="26.25" x14ac:dyDescent="0.45">
      <c r="A427" s="87" t="s">
        <v>486</v>
      </c>
      <c r="B427" s="88" t="str">
        <f t="shared" si="18"/>
        <v>Аренда индивидуального банковского сейфа, месяц</v>
      </c>
      <c r="C427" s="88" t="s">
        <v>431</v>
      </c>
      <c r="D427" s="88" t="str">
        <f>A427</f>
        <v>Аренда индивидуального банковского сейфа, месяц</v>
      </c>
      <c r="E427" s="88">
        <f>INDEX(БИПЦ_НДС!$D:$D,MATCH(Структура!A427,БИПЦ_НДС!$B:$B,0))</f>
        <v>20</v>
      </c>
      <c r="F427" s="88" t="s">
        <v>692</v>
      </c>
      <c r="G427">
        <v>1</v>
      </c>
      <c r="H427">
        <v>1</v>
      </c>
      <c r="I427">
        <v>0</v>
      </c>
      <c r="J427">
        <v>1</v>
      </c>
      <c r="K427">
        <v>1</v>
      </c>
      <c r="L427">
        <f>INDEX(MoM!B:B,MATCH(Структура!A427,MoM!K:K,0))</f>
        <v>1</v>
      </c>
    </row>
    <row r="428" spans="1:12" ht="39.4" x14ac:dyDescent="0.45">
      <c r="A428" s="87" t="s">
        <v>432</v>
      </c>
      <c r="B428" s="88" t="str">
        <f t="shared" si="18"/>
        <v>Годовая стоимость полиса добровольного страхования жилья от стандартных рисков, полис</v>
      </c>
      <c r="C428" s="88" t="str">
        <f t="shared" si="19"/>
        <v>Годовая стоимость полиса добровольного страхования жилья от стандартных рисков, полис</v>
      </c>
      <c r="D428" s="88" t="str">
        <f t="shared" si="20"/>
        <v>Годовая стоимость полиса добровольного страхования жилья от стандартных рисков, полис</v>
      </c>
      <c r="E428" s="88">
        <f>INDEX(БИПЦ_НДС!$D:$D,MATCH(Структура!A428,БИПЦ_НДС!$B:$B,0))</f>
        <v>0</v>
      </c>
      <c r="F428" s="88" t="s">
        <v>692</v>
      </c>
      <c r="G428">
        <v>1</v>
      </c>
      <c r="H428">
        <v>1</v>
      </c>
      <c r="I428">
        <v>0</v>
      </c>
      <c r="J428">
        <v>1</v>
      </c>
      <c r="K428">
        <v>1</v>
      </c>
      <c r="L428">
        <f>INDEX(MoM!B:B,MATCH(Структура!A428,MoM!K:K,0))</f>
        <v>1</v>
      </c>
    </row>
    <row r="429" spans="1:12" ht="39.4" x14ac:dyDescent="0.45">
      <c r="A429" s="87" t="s">
        <v>433</v>
      </c>
      <c r="B429" s="88" t="str">
        <f t="shared" si="18"/>
        <v>Годовая стоимость полиса добровольного страхования легкового автомобиля от стандартных рисков (КАСКО), полис</v>
      </c>
      <c r="C429" s="88" t="str">
        <f t="shared" si="19"/>
        <v>Годовая стоимость полиса добровольного страхования легкового автомобиля от стандартных рисков (КАСКО), полис</v>
      </c>
      <c r="D429" s="88" t="str">
        <f>A429</f>
        <v>Годовая стоимость полиса добровольного страхования легкового автомобиля от стандартных рисков (КАСКО), полис</v>
      </c>
      <c r="E429" s="88">
        <f>INDEX(БИПЦ_НДС!$D:$D,MATCH(Структура!A429,БИПЦ_НДС!$B:$B,0))</f>
        <v>0</v>
      </c>
      <c r="F429" s="88" t="s">
        <v>692</v>
      </c>
      <c r="G429">
        <v>1</v>
      </c>
      <c r="H429">
        <v>1</v>
      </c>
      <c r="I429">
        <v>0</v>
      </c>
      <c r="J429">
        <v>1</v>
      </c>
      <c r="K429">
        <v>1</v>
      </c>
      <c r="L429">
        <f>INDEX(MoM!B:B,MATCH(Структура!A429,MoM!K:K,0))</f>
        <v>1</v>
      </c>
    </row>
    <row r="430" spans="1:12" x14ac:dyDescent="0.45">
      <c r="A430" s="87" t="s">
        <v>434</v>
      </c>
      <c r="B430" s="88" t="str">
        <f t="shared" si="18"/>
        <v>Занятия в плавательных бассейнах, месяц</v>
      </c>
      <c r="C430" s="88" t="str">
        <f t="shared" si="19"/>
        <v>Занятия в плавательных бассейнах, месяц</v>
      </c>
      <c r="D430" s="88" t="str">
        <f t="shared" si="20"/>
        <v>Занятия в плавательных бассейнах, месяц</v>
      </c>
      <c r="E430" s="88">
        <v>0</v>
      </c>
      <c r="F430" s="88" t="s">
        <v>692</v>
      </c>
      <c r="G430">
        <v>1</v>
      </c>
      <c r="H430">
        <v>1</v>
      </c>
      <c r="I430">
        <v>0</v>
      </c>
      <c r="J430">
        <v>1</v>
      </c>
      <c r="K430">
        <v>1</v>
      </c>
      <c r="L430">
        <f>INDEX(MoM!B:B,MATCH(Структура!A430,MoM!K:K,0))</f>
        <v>1</v>
      </c>
    </row>
    <row r="431" spans="1:12" x14ac:dyDescent="0.45">
      <c r="A431" s="87" t="s">
        <v>435</v>
      </c>
      <c r="B431" s="88" t="str">
        <f t="shared" si="18"/>
        <v>Клубная карта в фитнес-центр, месяц</v>
      </c>
      <c r="C431" s="88" t="str">
        <f t="shared" si="19"/>
        <v>Клубная карта в фитнес-центр, месяц</v>
      </c>
      <c r="D431" s="88" t="str">
        <f>A431</f>
        <v>Клубная карта в фитнес-центр, месяц</v>
      </c>
      <c r="E431" s="88">
        <v>0</v>
      </c>
      <c r="F431" s="88" t="s">
        <v>692</v>
      </c>
      <c r="G431">
        <v>1</v>
      </c>
      <c r="H431">
        <v>1</v>
      </c>
      <c r="I431">
        <v>0</v>
      </c>
      <c r="J431">
        <v>1</v>
      </c>
      <c r="K431">
        <v>1</v>
      </c>
      <c r="L431">
        <f>INDEX(MoM!B:B,MATCH(Структура!A431,MoM!K:K,0))</f>
        <v>1</v>
      </c>
    </row>
    <row r="432" spans="1:12" x14ac:dyDescent="0.45">
      <c r="A432" s="87" t="s">
        <v>436</v>
      </c>
      <c r="B432" s="88" t="str">
        <f t="shared" si="18"/>
        <v>Ксерокопирование документа, лист</v>
      </c>
      <c r="C432" s="88" t="str">
        <f t="shared" si="19"/>
        <v>Ксерокопирование документа, лист</v>
      </c>
      <c r="D432" s="88" t="str">
        <f t="shared" si="20"/>
        <v>Ксерокопирование документа, лист</v>
      </c>
      <c r="E432" s="88">
        <f>INDEX(БИПЦ_НДС!$D:$D,MATCH(Структура!A432,БИПЦ_НДС!$B:$B,0))</f>
        <v>20</v>
      </c>
      <c r="F432" s="88" t="s">
        <v>692</v>
      </c>
      <c r="G432">
        <v>1</v>
      </c>
      <c r="H432">
        <v>1</v>
      </c>
      <c r="I432">
        <v>0</v>
      </c>
      <c r="J432">
        <v>1</v>
      </c>
      <c r="K432">
        <v>1</v>
      </c>
      <c r="L432">
        <f>INDEX(MoM!B:B,MATCH(Структура!A432,MoM!K:K,0))</f>
        <v>1</v>
      </c>
    </row>
    <row r="433" spans="1:12" ht="26.25" x14ac:dyDescent="0.45">
      <c r="A433" s="87" t="s">
        <v>437</v>
      </c>
      <c r="B433" s="88" t="str">
        <f t="shared" si="18"/>
        <v>Пользование общественным туалетом, посещение</v>
      </c>
      <c r="C433" s="88" t="str">
        <f t="shared" si="19"/>
        <v>Пользование общественным туалетом, посещение</v>
      </c>
      <c r="D433" s="88" t="str">
        <f t="shared" si="20"/>
        <v>Пользование общественным туалетом, посещение</v>
      </c>
      <c r="E433" s="88">
        <f>INDEX(БИПЦ_НДС!$D:$D,MATCH(Структура!A433,БИПЦ_НДС!$B:$B,0))</f>
        <v>20</v>
      </c>
      <c r="F433" s="88" t="s">
        <v>692</v>
      </c>
      <c r="G433">
        <v>1</v>
      </c>
      <c r="H433">
        <v>1</v>
      </c>
      <c r="I433">
        <v>0</v>
      </c>
      <c r="J433">
        <v>1</v>
      </c>
      <c r="K433">
        <v>1</v>
      </c>
      <c r="L433">
        <f>INDEX(MoM!B:B,MATCH(Структура!A433,MoM!K:K,0))</f>
        <v>1</v>
      </c>
    </row>
    <row r="434" spans="1:12" s="14" customFormat="1" x14ac:dyDescent="0.45">
      <c r="A434" s="90" t="s">
        <v>1502</v>
      </c>
      <c r="B434" s="88"/>
      <c r="C434" s="88"/>
      <c r="D434" s="88"/>
      <c r="E434" s="88"/>
      <c r="F434" s="88"/>
    </row>
    <row r="435" spans="1:12" x14ac:dyDescent="0.45">
      <c r="A435" s="87" t="s">
        <v>820</v>
      </c>
      <c r="B435" s="88" t="str">
        <f t="shared" si="18"/>
        <v>Печень птицы, кг</v>
      </c>
      <c r="C435" s="88" t="str">
        <f t="shared" si="19"/>
        <v>Печень птицы, кг</v>
      </c>
      <c r="D435" s="88" t="str">
        <f t="shared" si="20"/>
        <v>Печень птицы, кг</v>
      </c>
      <c r="E435" s="88">
        <v>10</v>
      </c>
      <c r="F435" s="88" t="s">
        <v>1494</v>
      </c>
      <c r="G435">
        <v>1</v>
      </c>
      <c r="H435">
        <v>0</v>
      </c>
      <c r="I435">
        <v>0</v>
      </c>
      <c r="J435">
        <v>1</v>
      </c>
      <c r="K435">
        <v>0</v>
      </c>
      <c r="L435">
        <v>0</v>
      </c>
    </row>
    <row r="436" spans="1:12" x14ac:dyDescent="0.45">
      <c r="A436" s="87" t="s">
        <v>806</v>
      </c>
      <c r="B436" s="88" t="str">
        <f t="shared" si="18"/>
        <v>Кефир, кг</v>
      </c>
      <c r="C436" s="88" t="str">
        <f t="shared" ref="C436" si="21">A436</f>
        <v>Кефир, кг</v>
      </c>
      <c r="D436" s="88" t="str">
        <f t="shared" ref="D436" si="22">C436</f>
        <v>Кефир, кг</v>
      </c>
      <c r="E436" s="88">
        <v>10</v>
      </c>
      <c r="F436" s="88" t="s">
        <v>1494</v>
      </c>
      <c r="G436">
        <v>1</v>
      </c>
      <c r="H436">
        <v>0</v>
      </c>
      <c r="I436">
        <v>0</v>
      </c>
      <c r="J436">
        <v>1</v>
      </c>
      <c r="K436">
        <v>0</v>
      </c>
      <c r="L436">
        <v>0</v>
      </c>
    </row>
    <row r="437" spans="1:12" x14ac:dyDescent="0.45">
      <c r="A437" s="87" t="s">
        <v>1501</v>
      </c>
      <c r="B437" s="88" t="s">
        <v>800</v>
      </c>
      <c r="C437" s="88" t="str">
        <f t="shared" si="19"/>
        <v>Жидкие средства для стирки, л</v>
      </c>
      <c r="D437" s="88" t="str">
        <f>A437</f>
        <v>Жидкие средства для стирки, л</v>
      </c>
      <c r="E437" s="88">
        <v>20</v>
      </c>
      <c r="F437" s="88" t="s">
        <v>1495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0</v>
      </c>
    </row>
    <row r="438" spans="1:12" x14ac:dyDescent="0.45">
      <c r="A438" s="87" t="s">
        <v>822</v>
      </c>
      <c r="B438" s="88" t="str">
        <f t="shared" si="18"/>
        <v>Помада, шт.</v>
      </c>
      <c r="C438" s="88" t="str">
        <f t="shared" si="19"/>
        <v>Помада, шт.</v>
      </c>
      <c r="D438" s="88" t="str">
        <f t="shared" si="20"/>
        <v>Помада, шт.</v>
      </c>
      <c r="E438" s="88">
        <v>20</v>
      </c>
      <c r="F438" s="88" t="s">
        <v>1495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0</v>
      </c>
    </row>
    <row r="439" spans="1:12" x14ac:dyDescent="0.45">
      <c r="A439" s="87" t="s">
        <v>787</v>
      </c>
      <c r="B439" s="88" t="str">
        <f t="shared" si="18"/>
        <v>Блоки строительные, 1000 шт.</v>
      </c>
      <c r="C439" s="88" t="str">
        <f t="shared" si="19"/>
        <v>Блоки строительные, 1000 шт.</v>
      </c>
      <c r="D439" s="88" t="str">
        <f t="shared" si="20"/>
        <v>Блоки строительные, 1000 шт.</v>
      </c>
      <c r="E439" s="88">
        <v>20</v>
      </c>
      <c r="F439" s="88" t="s">
        <v>1495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</row>
    <row r="440" spans="1:12" x14ac:dyDescent="0.45">
      <c r="A440" s="90" t="s">
        <v>813</v>
      </c>
      <c r="B440" s="88" t="str">
        <f t="shared" si="18"/>
        <v>Мелоксикам, 10 таблеток</v>
      </c>
      <c r="C440" s="88" t="str">
        <f t="shared" si="19"/>
        <v>Мелоксикам, 10 таблеток</v>
      </c>
      <c r="D440" s="88" t="str">
        <f t="shared" si="20"/>
        <v>Мелоксикам, 10 таблеток</v>
      </c>
      <c r="E440" s="88">
        <v>10</v>
      </c>
      <c r="F440" s="88" t="s">
        <v>1495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</row>
    <row r="441" spans="1:12" x14ac:dyDescent="0.45">
      <c r="A441" s="90" t="s">
        <v>825</v>
      </c>
      <c r="B441" s="88" t="str">
        <f t="shared" si="18"/>
        <v>Римантадин, 10 таблеток</v>
      </c>
      <c r="C441" s="88" t="str">
        <f t="shared" si="19"/>
        <v>Римантадин, 10 таблеток</v>
      </c>
      <c r="D441" s="88" t="str">
        <f t="shared" si="20"/>
        <v>Римантадин, 10 таблеток</v>
      </c>
      <c r="E441" s="88">
        <v>10</v>
      </c>
      <c r="F441" s="88" t="s">
        <v>1495</v>
      </c>
      <c r="G441">
        <v>1</v>
      </c>
      <c r="H441">
        <v>0</v>
      </c>
      <c r="I441">
        <v>0</v>
      </c>
      <c r="J441">
        <v>1</v>
      </c>
      <c r="K441">
        <v>0</v>
      </c>
      <c r="L441">
        <v>0</v>
      </c>
    </row>
    <row r="442" spans="1:12" x14ac:dyDescent="0.45">
      <c r="A442" s="90" t="s">
        <v>826</v>
      </c>
      <c r="B442" s="88" t="str">
        <f t="shared" si="18"/>
        <v>Розувастатин, 10 таблеток</v>
      </c>
      <c r="C442" s="88" t="str">
        <f t="shared" si="19"/>
        <v>Розувастатин, 10 таблеток</v>
      </c>
      <c r="D442" s="88" t="str">
        <f t="shared" si="20"/>
        <v>Розувастатин, 10 таблеток</v>
      </c>
      <c r="E442" s="88">
        <v>10</v>
      </c>
      <c r="F442" s="88" t="s">
        <v>1495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0</v>
      </c>
    </row>
    <row r="443" spans="1:12" x14ac:dyDescent="0.45">
      <c r="A443" s="90" t="s">
        <v>809</v>
      </c>
      <c r="B443" s="88" t="str">
        <f t="shared" si="18"/>
        <v>Курьерская доставка, услуга</v>
      </c>
      <c r="C443" s="88" t="str">
        <f t="shared" si="19"/>
        <v>Курьерская доставка, услуга</v>
      </c>
      <c r="D443" s="88" t="str">
        <f t="shared" si="20"/>
        <v>Курьерская доставка, услуга</v>
      </c>
      <c r="E443" s="88">
        <v>10</v>
      </c>
      <c r="F443" s="88" t="s">
        <v>692</v>
      </c>
      <c r="G443">
        <v>1</v>
      </c>
      <c r="H443">
        <v>0</v>
      </c>
      <c r="I443">
        <v>0</v>
      </c>
      <c r="J443">
        <v>1</v>
      </c>
      <c r="K443">
        <v>0</v>
      </c>
      <c r="L443">
        <v>0</v>
      </c>
    </row>
    <row r="444" spans="1:12" s="14" customFormat="1" x14ac:dyDescent="0.45">
      <c r="A444" s="90" t="s">
        <v>1504</v>
      </c>
      <c r="B444" s="88"/>
      <c r="C444" s="88"/>
      <c r="D444" s="88"/>
      <c r="E444" s="88"/>
      <c r="F444" s="88"/>
    </row>
    <row r="445" spans="1:12" x14ac:dyDescent="0.45">
      <c r="A445" s="90" t="s">
        <v>824</v>
      </c>
      <c r="B445" s="88" t="str">
        <f t="shared" si="18"/>
        <v>Речной круиз на территории России, поездка</v>
      </c>
      <c r="C445" s="88" t="str">
        <f t="shared" si="19"/>
        <v>Речной круиз на территории России, поездка</v>
      </c>
      <c r="D445" s="88" t="str">
        <f t="shared" si="20"/>
        <v>Речной круиз на территории России, поездка</v>
      </c>
      <c r="E445" s="88">
        <v>0</v>
      </c>
      <c r="F445" s="88" t="s">
        <v>692</v>
      </c>
      <c r="G445">
        <v>0</v>
      </c>
      <c r="H445">
        <v>1</v>
      </c>
      <c r="I445">
        <v>0</v>
      </c>
      <c r="J445">
        <v>1</v>
      </c>
      <c r="K445">
        <v>1</v>
      </c>
      <c r="L445">
        <v>0</v>
      </c>
    </row>
    <row r="446" spans="1:12" x14ac:dyDescent="0.45">
      <c r="A446" s="90" t="s">
        <v>621</v>
      </c>
      <c r="B446" s="88" t="str">
        <f t="shared" si="18"/>
        <v>Сапоги, ботинки для детей школьного возраста зимние с верхом из натуральной кожи, пара</v>
      </c>
      <c r="C446" s="88" t="str">
        <f t="shared" si="19"/>
        <v>Сапоги, ботинки для детей школьного возраста зимние с верхом из натуральной кожи, пара</v>
      </c>
      <c r="D446" s="88" t="str">
        <f t="shared" si="20"/>
        <v>Сапоги, ботинки для детей школьного возраста зимние с верхом из натуральной кожи, пара</v>
      </c>
      <c r="E446" s="88">
        <v>0</v>
      </c>
      <c r="F446" s="88" t="s">
        <v>1495</v>
      </c>
      <c r="G446">
        <v>0</v>
      </c>
      <c r="H446">
        <v>1</v>
      </c>
      <c r="I446">
        <v>0</v>
      </c>
      <c r="J446">
        <v>1</v>
      </c>
      <c r="K446">
        <v>1</v>
      </c>
      <c r="L446">
        <v>0</v>
      </c>
    </row>
    <row r="447" spans="1:12" s="14" customFormat="1" x14ac:dyDescent="0.45">
      <c r="A447" s="90" t="s">
        <v>1511</v>
      </c>
      <c r="B447" s="88"/>
      <c r="C447" s="88"/>
      <c r="D447" s="88"/>
      <c r="E447" s="88"/>
      <c r="F447" s="88"/>
    </row>
    <row r="448" spans="1:12" x14ac:dyDescent="0.45">
      <c r="A448" s="90" t="s">
        <v>650</v>
      </c>
      <c r="B448" s="88" t="str">
        <f t="shared" si="18"/>
        <v>Телефонный аппарат стационарный, шт.</v>
      </c>
      <c r="C448" s="88" t="str">
        <f t="shared" si="19"/>
        <v>Телефонный аппарат стационарный, шт.</v>
      </c>
      <c r="D448" s="88" t="str">
        <f t="shared" si="20"/>
        <v>Телефонный аппарат стационарный, шт.</v>
      </c>
      <c r="E448" s="88">
        <v>20</v>
      </c>
      <c r="F448" s="88" t="s">
        <v>1495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0</v>
      </c>
    </row>
    <row r="449" spans="1:12" x14ac:dyDescent="0.45">
      <c r="A449" s="90" t="s">
        <v>828</v>
      </c>
      <c r="B449" s="88" t="str">
        <f t="shared" si="18"/>
        <v>Санитарно-гигиеническая маска (медицинская), шт.</v>
      </c>
      <c r="C449" s="88" t="str">
        <f t="shared" si="19"/>
        <v>Санитарно-гигиеническая маска (медицинская), шт.</v>
      </c>
      <c r="D449" s="88" t="str">
        <f t="shared" si="20"/>
        <v>Санитарно-гигиеническая маска (медицинская), шт.</v>
      </c>
      <c r="E449" s="88">
        <v>20</v>
      </c>
      <c r="F449" s="88" t="s">
        <v>1495</v>
      </c>
      <c r="G449">
        <v>0</v>
      </c>
      <c r="H449">
        <v>1</v>
      </c>
      <c r="I449">
        <v>0</v>
      </c>
      <c r="J449">
        <v>0</v>
      </c>
      <c r="K449">
        <v>1</v>
      </c>
      <c r="L449">
        <v>0</v>
      </c>
    </row>
    <row r="450" spans="1:12" x14ac:dyDescent="0.45">
      <c r="A450" s="90" t="s">
        <v>784</v>
      </c>
      <c r="B450" s="88" t="str">
        <f t="shared" ref="B450" si="23">A450</f>
        <v>Аскофен-П, 10 таблеток</v>
      </c>
      <c r="C450" s="88" t="str">
        <f t="shared" ref="C450:D450" si="24">A450</f>
        <v>Аскофен-П, 10 таблеток</v>
      </c>
      <c r="D450" s="88" t="str">
        <f t="shared" si="24"/>
        <v>Аскофен-П, 10 таблеток</v>
      </c>
      <c r="E450" s="88">
        <v>10</v>
      </c>
      <c r="F450" s="88" t="s">
        <v>1495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0</v>
      </c>
    </row>
    <row r="451" spans="1:12" x14ac:dyDescent="0.45">
      <c r="A451" s="90" t="s">
        <v>1482</v>
      </c>
      <c r="B451" s="88" t="str">
        <f t="shared" si="18"/>
        <v>Гепариновая мазь,  25 г</v>
      </c>
      <c r="C451" s="88" t="str">
        <f t="shared" si="19"/>
        <v>Гепариновая мазь,  25 г</v>
      </c>
      <c r="D451" s="98" t="s">
        <v>794</v>
      </c>
      <c r="E451" s="88">
        <v>10</v>
      </c>
      <c r="F451" s="88" t="s">
        <v>1495</v>
      </c>
      <c r="G451">
        <v>0</v>
      </c>
      <c r="H451">
        <v>1</v>
      </c>
      <c r="I451">
        <v>0</v>
      </c>
      <c r="J451">
        <v>0</v>
      </c>
      <c r="K451">
        <v>1</v>
      </c>
      <c r="L451">
        <v>0</v>
      </c>
    </row>
    <row r="452" spans="1:12" x14ac:dyDescent="0.45">
      <c r="A452" s="90" t="s">
        <v>832</v>
      </c>
      <c r="B452" s="88" t="str">
        <f t="shared" ref="B452:B515" si="25">A452</f>
        <v>Трекрезан, 10 таблеток</v>
      </c>
      <c r="C452" s="88" t="str">
        <f t="shared" ref="C452:C457" si="26">A452</f>
        <v>Трекрезан, 10 таблеток</v>
      </c>
      <c r="D452" s="88" t="str">
        <f t="shared" ref="D452:D515" si="27">C452</f>
        <v>Трекрезан, 10 таблеток</v>
      </c>
      <c r="E452" s="88">
        <v>10</v>
      </c>
      <c r="F452" s="88" t="s">
        <v>1495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0</v>
      </c>
    </row>
    <row r="453" spans="1:12" x14ac:dyDescent="0.45">
      <c r="A453" s="90" t="s">
        <v>804</v>
      </c>
      <c r="B453" s="88" t="str">
        <f t="shared" si="25"/>
        <v>Канефрон Н, 60 таблеток</v>
      </c>
      <c r="C453" s="88" t="str">
        <f t="shared" si="26"/>
        <v>Канефрон Н, 60 таблеток</v>
      </c>
      <c r="D453" s="88" t="str">
        <f t="shared" si="27"/>
        <v>Канефрон Н, 60 таблеток</v>
      </c>
      <c r="E453" s="88">
        <v>10</v>
      </c>
      <c r="F453" s="88" t="s">
        <v>1495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0</v>
      </c>
    </row>
    <row r="454" spans="1:12" x14ac:dyDescent="0.45">
      <c r="A454" s="90" t="s">
        <v>802</v>
      </c>
      <c r="B454" s="88" t="str">
        <f t="shared" si="25"/>
        <v>Ингалипт, аэрозоль для местного применения, 30 мл</v>
      </c>
      <c r="C454" s="88" t="str">
        <f t="shared" si="26"/>
        <v>Ингалипт, аэрозоль для местного применения, 30 мл</v>
      </c>
      <c r="D454" s="88" t="str">
        <f t="shared" si="27"/>
        <v>Ингалипт, аэрозоль для местного применения, 30 мл</v>
      </c>
      <c r="E454" s="88">
        <v>10</v>
      </c>
      <c r="F454" s="88" t="s">
        <v>1495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0</v>
      </c>
    </row>
    <row r="455" spans="1:12" x14ac:dyDescent="0.45">
      <c r="A455" s="90" t="s">
        <v>810</v>
      </c>
      <c r="B455" s="88" t="str">
        <f t="shared" si="25"/>
        <v>Лизобакт, 10 таблеток</v>
      </c>
      <c r="C455" s="88" t="str">
        <f t="shared" si="26"/>
        <v>Лизобакт, 10 таблеток</v>
      </c>
      <c r="D455" s="88" t="str">
        <f t="shared" si="27"/>
        <v>Лизобакт, 10 таблеток</v>
      </c>
      <c r="E455" s="88">
        <v>10</v>
      </c>
      <c r="F455" s="88" t="s">
        <v>1495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0</v>
      </c>
    </row>
    <row r="456" spans="1:12" x14ac:dyDescent="0.45">
      <c r="A456" s="90" t="s">
        <v>795</v>
      </c>
      <c r="B456" s="88" t="str">
        <f t="shared" si="25"/>
        <v>Граммидин, 10 таблеток</v>
      </c>
      <c r="C456" s="88" t="str">
        <f t="shared" si="26"/>
        <v>Граммидин, 10 таблеток</v>
      </c>
      <c r="D456" s="88" t="str">
        <f t="shared" si="27"/>
        <v>Граммидин, 10 таблеток</v>
      </c>
      <c r="E456" s="88">
        <v>10</v>
      </c>
      <c r="F456" s="88" t="s">
        <v>1495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0</v>
      </c>
    </row>
    <row r="457" spans="1:12" x14ac:dyDescent="0.45">
      <c r="A457" s="90" t="s">
        <v>696</v>
      </c>
      <c r="B457" s="88" t="str">
        <f t="shared" si="25"/>
        <v>Замена элементов питания в наручных часах, услуга</v>
      </c>
      <c r="C457" s="88" t="str">
        <f t="shared" si="26"/>
        <v>Замена элементов питания в наручных часах, услуга</v>
      </c>
      <c r="D457" s="88" t="str">
        <f t="shared" si="27"/>
        <v>Замена элементов питания в наручных часах, услуга</v>
      </c>
      <c r="E457" s="88">
        <v>20</v>
      </c>
      <c r="F457" s="88" t="s">
        <v>692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0</v>
      </c>
    </row>
    <row r="458" spans="1:12" x14ac:dyDescent="0.45">
      <c r="A458" s="90" t="s">
        <v>325</v>
      </c>
      <c r="B458" s="88" t="str">
        <f t="shared" si="25"/>
        <v>Мукалтин, 10 таблеток</v>
      </c>
      <c r="C458" s="88" t="str">
        <f t="shared" ref="C458" si="28">A458</f>
        <v>Мукалтин, 10 таблеток</v>
      </c>
      <c r="D458" s="88" t="str">
        <f t="shared" si="27"/>
        <v>Мукалтин, 10 таблеток</v>
      </c>
      <c r="E458" s="88">
        <v>10</v>
      </c>
      <c r="F458" s="88" t="s">
        <v>1495</v>
      </c>
      <c r="G458">
        <v>0</v>
      </c>
      <c r="H458">
        <v>1</v>
      </c>
      <c r="I458">
        <v>0</v>
      </c>
      <c r="J458">
        <v>0</v>
      </c>
      <c r="K458">
        <v>1</v>
      </c>
      <c r="L458">
        <v>0</v>
      </c>
    </row>
    <row r="459" spans="1:12" x14ac:dyDescent="0.45">
      <c r="A459" s="90" t="s">
        <v>798</v>
      </c>
      <c r="B459" s="88" t="str">
        <f t="shared" si="25"/>
        <v>Дезинфицирующее средство для поверхностей, л</v>
      </c>
      <c r="C459" s="88" t="str">
        <f t="shared" ref="C459" si="29">B459</f>
        <v>Дезинфицирующее средство для поверхностей, л</v>
      </c>
      <c r="D459" s="88" t="str">
        <f t="shared" si="27"/>
        <v>Дезинфицирующее средство для поверхностей, л</v>
      </c>
      <c r="E459" s="88">
        <v>10</v>
      </c>
      <c r="F459" s="88" t="s">
        <v>1495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0</v>
      </c>
    </row>
    <row r="460" spans="1:12" s="14" customFormat="1" x14ac:dyDescent="0.45">
      <c r="A460" s="90" t="s">
        <v>1512</v>
      </c>
      <c r="B460" s="88"/>
      <c r="C460" s="88"/>
      <c r="D460" s="88"/>
      <c r="E460" s="88"/>
      <c r="F460" s="88"/>
    </row>
    <row r="461" spans="1:12" x14ac:dyDescent="0.45">
      <c r="A461" s="90" t="s">
        <v>831</v>
      </c>
      <c r="B461" s="88" t="str">
        <f t="shared" si="25"/>
        <v>Сыры твердые, полутвердые и мягкие, кг</v>
      </c>
      <c r="C461" s="88" t="str">
        <f t="shared" ref="C461:C525" si="30">A461</f>
        <v>Сыры твердые, полутвердые и мягкие, кг</v>
      </c>
      <c r="D461" s="88" t="str">
        <f t="shared" si="27"/>
        <v>Сыры твердые, полутвердые и мягкие, кг</v>
      </c>
      <c r="E461" s="88">
        <v>10</v>
      </c>
      <c r="F461" s="88" t="s">
        <v>1494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</row>
    <row r="462" spans="1:12" x14ac:dyDescent="0.45">
      <c r="A462" s="90" t="s">
        <v>552</v>
      </c>
      <c r="B462" s="88" t="str">
        <f t="shared" si="25"/>
        <v>Сыры плавленые, кг</v>
      </c>
      <c r="C462" s="88" t="str">
        <f t="shared" si="30"/>
        <v>Сыры плавленые, кг</v>
      </c>
      <c r="D462" s="88" t="str">
        <f t="shared" si="27"/>
        <v>Сыры плавленые, кг</v>
      </c>
      <c r="E462" s="88">
        <v>10</v>
      </c>
      <c r="F462" s="88" t="s">
        <v>1494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</row>
    <row r="463" spans="1:12" x14ac:dyDescent="0.45">
      <c r="A463" s="90" t="s">
        <v>556</v>
      </c>
      <c r="B463" s="88" t="str">
        <f t="shared" si="25"/>
        <v>Яйца куриные, 10 шт.</v>
      </c>
      <c r="C463" s="88" t="str">
        <f t="shared" si="30"/>
        <v>Яйца куриные, 10 шт.</v>
      </c>
      <c r="D463" s="88" t="str">
        <f t="shared" si="27"/>
        <v>Яйца куриные, 10 шт.</v>
      </c>
      <c r="E463" s="88">
        <v>10</v>
      </c>
      <c r="F463" s="88" t="s">
        <v>1494</v>
      </c>
      <c r="G463">
        <v>0</v>
      </c>
      <c r="H463">
        <v>0</v>
      </c>
      <c r="I463">
        <v>0</v>
      </c>
      <c r="J463">
        <v>1</v>
      </c>
      <c r="K463">
        <v>1</v>
      </c>
      <c r="L463">
        <v>0</v>
      </c>
    </row>
    <row r="464" spans="1:12" x14ac:dyDescent="0.45">
      <c r="A464" s="90" t="s">
        <v>558</v>
      </c>
      <c r="B464" s="88" t="str">
        <f t="shared" si="25"/>
        <v>Сахар-песок, кг</v>
      </c>
      <c r="C464" s="88" t="str">
        <f t="shared" si="30"/>
        <v>Сахар-песок, кг</v>
      </c>
      <c r="D464" s="88" t="str">
        <f t="shared" si="27"/>
        <v>Сахар-песок, кг</v>
      </c>
      <c r="E464" s="88">
        <v>10</v>
      </c>
      <c r="F464" s="88" t="s">
        <v>1494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0</v>
      </c>
    </row>
    <row r="465" spans="1:12" x14ac:dyDescent="0.45">
      <c r="A465" s="90" t="s">
        <v>570</v>
      </c>
      <c r="B465" s="88" t="str">
        <f t="shared" si="25"/>
        <v>Рис шлифованный, кг</v>
      </c>
      <c r="C465" s="88" t="str">
        <f t="shared" si="30"/>
        <v>Рис шлифованный, кг</v>
      </c>
      <c r="D465" s="88" t="str">
        <f t="shared" si="27"/>
        <v>Рис шлифованный, кг</v>
      </c>
      <c r="E465" s="88">
        <v>10</v>
      </c>
      <c r="F465" s="88" t="s">
        <v>1494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</row>
    <row r="466" spans="1:12" x14ac:dyDescent="0.45">
      <c r="A466" s="90" t="s">
        <v>571</v>
      </c>
      <c r="B466" s="88" t="str">
        <f t="shared" si="25"/>
        <v>Пшено, кг</v>
      </c>
      <c r="C466" s="88" t="str">
        <f t="shared" si="30"/>
        <v>Пшено, кг</v>
      </c>
      <c r="D466" s="88" t="str">
        <f t="shared" si="27"/>
        <v>Пшено, кг</v>
      </c>
      <c r="E466" s="88">
        <v>10</v>
      </c>
      <c r="F466" s="88" t="s">
        <v>1494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</row>
    <row r="467" spans="1:12" x14ac:dyDescent="0.45">
      <c r="A467" s="90" t="s">
        <v>572</v>
      </c>
      <c r="B467" s="88" t="str">
        <f t="shared" si="25"/>
        <v>Крупа гречневая-ядрица, кг</v>
      </c>
      <c r="C467" s="88" t="str">
        <f t="shared" si="30"/>
        <v>Крупа гречневая-ядрица, кг</v>
      </c>
      <c r="D467" s="88" t="str">
        <f t="shared" si="27"/>
        <v>Крупа гречневая-ядрица, кг</v>
      </c>
      <c r="E467" s="88">
        <v>10</v>
      </c>
      <c r="F467" s="88" t="s">
        <v>1494</v>
      </c>
      <c r="G467">
        <v>0</v>
      </c>
      <c r="H467">
        <v>0</v>
      </c>
      <c r="I467">
        <v>0</v>
      </c>
      <c r="J467">
        <v>1</v>
      </c>
      <c r="K467">
        <v>1</v>
      </c>
      <c r="L467">
        <v>0</v>
      </c>
    </row>
    <row r="468" spans="1:12" x14ac:dyDescent="0.45">
      <c r="A468" s="90" t="s">
        <v>574</v>
      </c>
      <c r="B468" s="88" t="str">
        <f t="shared" si="25"/>
        <v>Картофель, кг</v>
      </c>
      <c r="C468" s="88" t="str">
        <f t="shared" si="30"/>
        <v>Картофель, кг</v>
      </c>
      <c r="D468" s="88" t="str">
        <f t="shared" si="27"/>
        <v>Картофель, кг</v>
      </c>
      <c r="E468" s="88">
        <v>10</v>
      </c>
      <c r="F468" s="88" t="s">
        <v>1494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</v>
      </c>
    </row>
    <row r="469" spans="1:12" x14ac:dyDescent="0.45">
      <c r="A469" s="90" t="s">
        <v>576</v>
      </c>
      <c r="B469" s="88" t="str">
        <f t="shared" si="25"/>
        <v>Капуста белокочанная свежая, кг</v>
      </c>
      <c r="C469" s="88" t="str">
        <f t="shared" si="30"/>
        <v>Капуста белокочанная свежая, кг</v>
      </c>
      <c r="D469" s="88" t="str">
        <f t="shared" si="27"/>
        <v>Капуста белокочанная свежая, кг</v>
      </c>
      <c r="E469" s="88">
        <v>10</v>
      </c>
      <c r="F469" s="88" t="s">
        <v>1494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</v>
      </c>
    </row>
    <row r="470" spans="1:12" x14ac:dyDescent="0.45">
      <c r="A470" s="90" t="s">
        <v>578</v>
      </c>
      <c r="B470" s="88" t="str">
        <f t="shared" si="25"/>
        <v>Лук репчатый, кг</v>
      </c>
      <c r="C470" s="88" t="str">
        <f t="shared" si="30"/>
        <v>Лук репчатый, кг</v>
      </c>
      <c r="D470" s="88" t="str">
        <f t="shared" si="27"/>
        <v>Лук репчатый, кг</v>
      </c>
      <c r="E470" s="88">
        <v>10</v>
      </c>
      <c r="F470" s="88" t="s">
        <v>1494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</v>
      </c>
    </row>
    <row r="471" spans="1:12" x14ac:dyDescent="0.45">
      <c r="A471" s="90" t="s">
        <v>579</v>
      </c>
      <c r="B471" s="88" t="str">
        <f t="shared" si="25"/>
        <v>Свёкла столовая, кг</v>
      </c>
      <c r="C471" s="88" t="str">
        <f t="shared" si="30"/>
        <v>Свёкла столовая, кг</v>
      </c>
      <c r="D471" s="88" t="str">
        <f t="shared" si="27"/>
        <v>Свёкла столовая, кг</v>
      </c>
      <c r="E471" s="88">
        <v>10</v>
      </c>
      <c r="F471" s="88" t="s">
        <v>1494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0</v>
      </c>
    </row>
    <row r="472" spans="1:12" x14ac:dyDescent="0.45">
      <c r="A472" s="90" t="s">
        <v>580</v>
      </c>
      <c r="B472" s="88" t="str">
        <f t="shared" si="25"/>
        <v>Морковь, кг</v>
      </c>
      <c r="C472" s="88" t="str">
        <f t="shared" si="30"/>
        <v>Морковь, кг</v>
      </c>
      <c r="D472" s="88" t="str">
        <f t="shared" si="27"/>
        <v>Морковь, кг</v>
      </c>
      <c r="E472" s="88">
        <v>10</v>
      </c>
      <c r="F472" s="88" t="s">
        <v>1494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</row>
    <row r="473" spans="1:12" x14ac:dyDescent="0.45">
      <c r="A473" s="90" t="s">
        <v>581</v>
      </c>
      <c r="B473" s="88" t="str">
        <f t="shared" si="25"/>
        <v>Чеснок, кг</v>
      </c>
      <c r="C473" s="88" t="str">
        <f t="shared" si="30"/>
        <v>Чеснок, кг</v>
      </c>
      <c r="D473" s="88" t="str">
        <f t="shared" si="27"/>
        <v>Чеснок, кг</v>
      </c>
      <c r="E473" s="88">
        <v>10</v>
      </c>
      <c r="F473" s="88" t="s">
        <v>1494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</row>
    <row r="474" spans="1:12" x14ac:dyDescent="0.45">
      <c r="A474" s="90" t="s">
        <v>582</v>
      </c>
      <c r="B474" s="88" t="str">
        <f t="shared" si="25"/>
        <v>Огурцы свежие, кг</v>
      </c>
      <c r="C474" s="88" t="str">
        <f t="shared" si="30"/>
        <v>Огурцы свежие, кг</v>
      </c>
      <c r="D474" s="88" t="str">
        <f t="shared" si="27"/>
        <v>Огурцы свежие, кг</v>
      </c>
      <c r="E474" s="88">
        <v>10</v>
      </c>
      <c r="F474" s="88" t="s">
        <v>1494</v>
      </c>
      <c r="G474">
        <v>0</v>
      </c>
      <c r="H474">
        <v>0</v>
      </c>
      <c r="I474">
        <v>0</v>
      </c>
      <c r="J474">
        <v>1</v>
      </c>
      <c r="K474">
        <v>1</v>
      </c>
      <c r="L474">
        <v>0</v>
      </c>
    </row>
    <row r="475" spans="1:12" x14ac:dyDescent="0.45">
      <c r="A475" s="90" t="s">
        <v>583</v>
      </c>
      <c r="B475" s="88" t="str">
        <f t="shared" si="25"/>
        <v>Помидоры свежие, кг</v>
      </c>
      <c r="C475" s="88" t="str">
        <f t="shared" si="30"/>
        <v>Помидоры свежие, кг</v>
      </c>
      <c r="D475" s="88" t="str">
        <f t="shared" si="27"/>
        <v>Помидоры свежие, кг</v>
      </c>
      <c r="E475" s="88">
        <v>10</v>
      </c>
      <c r="F475" s="88" t="s">
        <v>1494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0</v>
      </c>
    </row>
    <row r="476" spans="1:12" x14ac:dyDescent="0.45">
      <c r="A476" s="90" t="s">
        <v>819</v>
      </c>
      <c r="B476" s="88" t="str">
        <f t="shared" si="25"/>
        <v>Перец сладкий свежий, кг</v>
      </c>
      <c r="C476" s="88" t="str">
        <f t="shared" si="30"/>
        <v>Перец сладкий свежий, кг</v>
      </c>
      <c r="D476" s="88" t="str">
        <f t="shared" si="27"/>
        <v>Перец сладкий свежий, кг</v>
      </c>
      <c r="E476" s="88">
        <v>10</v>
      </c>
      <c r="F476" s="88" t="s">
        <v>1494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0</v>
      </c>
    </row>
    <row r="477" spans="1:12" x14ac:dyDescent="0.45">
      <c r="A477" s="90" t="s">
        <v>577</v>
      </c>
      <c r="B477" s="88" t="str">
        <f t="shared" si="25"/>
        <v>Зелень свежая, кг</v>
      </c>
      <c r="C477" s="88" t="str">
        <f t="shared" si="30"/>
        <v>Зелень свежая, кг</v>
      </c>
      <c r="D477" s="88" t="str">
        <f t="shared" si="27"/>
        <v>Зелень свежая, кг</v>
      </c>
      <c r="E477" s="88">
        <v>10</v>
      </c>
      <c r="F477" s="88" t="s">
        <v>1494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0</v>
      </c>
    </row>
    <row r="478" spans="1:12" x14ac:dyDescent="0.45">
      <c r="A478" s="90" t="s">
        <v>796</v>
      </c>
      <c r="B478" s="88" t="str">
        <f t="shared" si="25"/>
        <v>Грибы свежие, кг</v>
      </c>
      <c r="C478" s="88" t="str">
        <f t="shared" si="30"/>
        <v>Грибы свежие, кг</v>
      </c>
      <c r="D478" s="88" t="str">
        <f t="shared" si="27"/>
        <v>Грибы свежие, кг</v>
      </c>
      <c r="E478" s="88">
        <v>10</v>
      </c>
      <c r="F478" s="88" t="s">
        <v>1494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0</v>
      </c>
    </row>
    <row r="479" spans="1:12" x14ac:dyDescent="0.45">
      <c r="A479" s="90" t="s">
        <v>585</v>
      </c>
      <c r="B479" s="88" t="str">
        <f t="shared" si="25"/>
        <v>Яблоки, кг</v>
      </c>
      <c r="C479" s="88" t="str">
        <f t="shared" si="30"/>
        <v>Яблоки, кг</v>
      </c>
      <c r="D479" s="88" t="str">
        <f t="shared" si="27"/>
        <v>Яблоки, кг</v>
      </c>
      <c r="E479" s="88">
        <v>10</v>
      </c>
      <c r="F479" s="88" t="s">
        <v>1494</v>
      </c>
      <c r="G479">
        <v>0</v>
      </c>
      <c r="H479">
        <v>0</v>
      </c>
      <c r="I479">
        <v>0</v>
      </c>
      <c r="J479">
        <v>1</v>
      </c>
      <c r="K479">
        <v>1</v>
      </c>
      <c r="L479">
        <v>0</v>
      </c>
    </row>
    <row r="480" spans="1:12" x14ac:dyDescent="0.45">
      <c r="A480" s="90" t="s">
        <v>586</v>
      </c>
      <c r="B480" s="88" t="str">
        <f t="shared" si="25"/>
        <v>Груши, кг</v>
      </c>
      <c r="C480" s="88" t="str">
        <f t="shared" si="30"/>
        <v>Груши, кг</v>
      </c>
      <c r="D480" s="88" t="str">
        <f t="shared" si="27"/>
        <v>Груши, кг</v>
      </c>
      <c r="E480" s="88">
        <v>10</v>
      </c>
      <c r="F480" s="88" t="s">
        <v>1494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0</v>
      </c>
    </row>
    <row r="481" spans="1:12" x14ac:dyDescent="0.45">
      <c r="A481" s="90" t="s">
        <v>587</v>
      </c>
      <c r="B481" s="88" t="str">
        <f t="shared" si="25"/>
        <v>Апельсины, кг</v>
      </c>
      <c r="C481" s="88" t="str">
        <f t="shared" si="30"/>
        <v>Апельсины, кг</v>
      </c>
      <c r="D481" s="88" t="str">
        <f t="shared" si="27"/>
        <v>Апельсины, кг</v>
      </c>
      <c r="E481" s="88">
        <v>10</v>
      </c>
      <c r="F481" s="88" t="s">
        <v>1494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0</v>
      </c>
    </row>
    <row r="482" spans="1:12" x14ac:dyDescent="0.45">
      <c r="A482" s="90" t="s">
        <v>588</v>
      </c>
      <c r="B482" s="88" t="str">
        <f t="shared" si="25"/>
        <v>Виноград, кг</v>
      </c>
      <c r="C482" s="88" t="str">
        <f t="shared" si="30"/>
        <v>Виноград, кг</v>
      </c>
      <c r="D482" s="88" t="str">
        <f t="shared" si="27"/>
        <v>Виноград, кг</v>
      </c>
      <c r="E482" s="88">
        <v>10</v>
      </c>
      <c r="F482" s="88" t="s">
        <v>1494</v>
      </c>
      <c r="G482">
        <v>0</v>
      </c>
      <c r="H482">
        <v>0</v>
      </c>
      <c r="I482">
        <v>0</v>
      </c>
      <c r="J482">
        <v>1</v>
      </c>
      <c r="K482">
        <v>1</v>
      </c>
      <c r="L482">
        <v>0</v>
      </c>
    </row>
    <row r="483" spans="1:12" x14ac:dyDescent="0.45">
      <c r="A483" s="90" t="s">
        <v>589</v>
      </c>
      <c r="B483" s="88" t="str">
        <f t="shared" si="25"/>
        <v>Лимоны, кг</v>
      </c>
      <c r="C483" s="88" t="str">
        <f t="shared" si="30"/>
        <v>Лимоны, кг</v>
      </c>
      <c r="D483" s="88" t="str">
        <f t="shared" si="27"/>
        <v>Лимоны, кг</v>
      </c>
      <c r="E483" s="88">
        <v>10</v>
      </c>
      <c r="F483" s="88" t="s">
        <v>1494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0</v>
      </c>
    </row>
    <row r="484" spans="1:12" x14ac:dyDescent="0.45">
      <c r="A484" s="90" t="s">
        <v>590</v>
      </c>
      <c r="B484" s="88" t="str">
        <f t="shared" si="25"/>
        <v>Бананы, кг</v>
      </c>
      <c r="C484" s="88" t="str">
        <f t="shared" si="30"/>
        <v>Бананы, кг</v>
      </c>
      <c r="D484" s="88" t="str">
        <f t="shared" si="27"/>
        <v>Бананы, кг</v>
      </c>
      <c r="E484" s="88">
        <v>20</v>
      </c>
      <c r="F484" s="88" t="s">
        <v>1494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</row>
    <row r="485" spans="1:12" x14ac:dyDescent="0.45">
      <c r="A485" s="90" t="s">
        <v>792</v>
      </c>
      <c r="B485" s="88" t="str">
        <f t="shared" si="25"/>
        <v>Водка, л</v>
      </c>
      <c r="C485" s="88" t="str">
        <f t="shared" si="30"/>
        <v>Водка, л</v>
      </c>
      <c r="D485" s="88" t="str">
        <f t="shared" si="27"/>
        <v>Водка, л</v>
      </c>
      <c r="E485" s="88">
        <v>20</v>
      </c>
      <c r="F485" s="88" t="s">
        <v>1494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0</v>
      </c>
    </row>
    <row r="486" spans="1:12" x14ac:dyDescent="0.45">
      <c r="A486" s="90" t="s">
        <v>788</v>
      </c>
      <c r="B486" s="88" t="str">
        <f t="shared" si="25"/>
        <v>Вино виноградное крепленое, л</v>
      </c>
      <c r="C486" s="88" t="str">
        <f t="shared" si="30"/>
        <v>Вино виноградное крепленое, л</v>
      </c>
      <c r="D486" s="88" t="str">
        <f t="shared" si="27"/>
        <v>Вино виноградное крепленое, л</v>
      </c>
      <c r="E486" s="88">
        <v>20</v>
      </c>
      <c r="F486" s="88" t="s">
        <v>1494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0</v>
      </c>
    </row>
    <row r="487" spans="1:12" x14ac:dyDescent="0.45">
      <c r="A487" s="90" t="s">
        <v>789</v>
      </c>
      <c r="B487" s="88" t="str">
        <f t="shared" si="25"/>
        <v>Вино виноградное столовое, л</v>
      </c>
      <c r="C487" s="88" t="str">
        <f t="shared" si="30"/>
        <v>Вино виноградное столовое, л</v>
      </c>
      <c r="D487" s="88" t="str">
        <f t="shared" si="27"/>
        <v>Вино виноградное столовое, л</v>
      </c>
      <c r="E487" s="88">
        <v>20</v>
      </c>
      <c r="F487" s="88" t="s">
        <v>1494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0</v>
      </c>
    </row>
    <row r="488" spans="1:12" x14ac:dyDescent="0.45">
      <c r="A488" s="90" t="s">
        <v>594</v>
      </c>
      <c r="B488" s="88" t="str">
        <f t="shared" si="25"/>
        <v>Коньяк ординарный отечественный, л</v>
      </c>
      <c r="C488" s="88" t="str">
        <f t="shared" si="30"/>
        <v>Коньяк ординарный отечественный, л</v>
      </c>
      <c r="D488" s="88" t="str">
        <f t="shared" si="27"/>
        <v>Коньяк ординарный отечественный, л</v>
      </c>
      <c r="E488" s="88">
        <v>20</v>
      </c>
      <c r="F488" s="88" t="s">
        <v>1494</v>
      </c>
      <c r="G488">
        <v>0</v>
      </c>
      <c r="H488">
        <v>0</v>
      </c>
      <c r="I488">
        <v>0</v>
      </c>
      <c r="J488">
        <v>1</v>
      </c>
      <c r="K488">
        <v>1</v>
      </c>
      <c r="L488">
        <v>0</v>
      </c>
    </row>
    <row r="489" spans="1:12" x14ac:dyDescent="0.45">
      <c r="A489" s="90" t="s">
        <v>596</v>
      </c>
      <c r="B489" s="88" t="str">
        <f t="shared" si="25"/>
        <v>Вино игристое отечественное, л</v>
      </c>
      <c r="C489" s="88" t="str">
        <f t="shared" si="30"/>
        <v>Вино игристое отечественное, л</v>
      </c>
      <c r="D489" s="88" t="str">
        <f t="shared" si="27"/>
        <v>Вино игристое отечественное, л</v>
      </c>
      <c r="E489" s="88">
        <v>20</v>
      </c>
      <c r="F489" s="88" t="s">
        <v>1494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0</v>
      </c>
    </row>
    <row r="490" spans="1:12" s="14" customFormat="1" x14ac:dyDescent="0.45">
      <c r="A490" s="90" t="s">
        <v>1525</v>
      </c>
      <c r="B490" s="88"/>
      <c r="C490" s="88"/>
      <c r="D490" s="88"/>
      <c r="E490" s="88"/>
      <c r="F490" s="88"/>
    </row>
    <row r="491" spans="1:12" x14ac:dyDescent="0.45">
      <c r="A491" s="90" t="s">
        <v>817</v>
      </c>
      <c r="B491" s="88" t="str">
        <f t="shared" si="25"/>
        <v>Пальто женское зимнее, шт.</v>
      </c>
      <c r="C491" s="88" t="s">
        <v>449</v>
      </c>
      <c r="D491" s="88" t="s">
        <v>817</v>
      </c>
      <c r="E491" s="88">
        <v>20</v>
      </c>
      <c r="F491" s="88" t="s">
        <v>1495</v>
      </c>
      <c r="G491">
        <v>0</v>
      </c>
      <c r="H491">
        <v>0</v>
      </c>
      <c r="I491">
        <v>0</v>
      </c>
      <c r="J491">
        <v>1</v>
      </c>
      <c r="K491">
        <v>1</v>
      </c>
      <c r="L491">
        <v>0</v>
      </c>
    </row>
    <row r="492" spans="1:12" x14ac:dyDescent="0.45">
      <c r="A492" s="90" t="s">
        <v>613</v>
      </c>
      <c r="B492" s="88" t="str">
        <f t="shared" si="25"/>
        <v>Пальто женское меховое и дубленка, шт.</v>
      </c>
      <c r="C492" s="88" t="str">
        <f t="shared" si="30"/>
        <v>Пальто женское меховое и дубленка, шт.</v>
      </c>
      <c r="D492" s="88" t="str">
        <f t="shared" si="27"/>
        <v>Пальто женское меховое и дубленка, шт.</v>
      </c>
      <c r="E492" s="88">
        <v>20</v>
      </c>
      <c r="F492" s="88" t="s">
        <v>1495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0</v>
      </c>
    </row>
    <row r="493" spans="1:12" x14ac:dyDescent="0.45">
      <c r="A493" s="90" t="s">
        <v>623</v>
      </c>
      <c r="B493" s="88" t="str">
        <f t="shared" si="25"/>
        <v>Сапоги, ботинки мужские зимние с верхом из натуральной кожи, пара</v>
      </c>
      <c r="C493" s="88" t="str">
        <f t="shared" si="30"/>
        <v>Сапоги, ботинки мужские зимние с верхом из натуральной кожи, пара</v>
      </c>
      <c r="D493" s="88" t="str">
        <f t="shared" si="27"/>
        <v>Сапоги, ботинки мужские зимние с верхом из натуральной кожи, пара</v>
      </c>
      <c r="E493" s="88">
        <v>20</v>
      </c>
      <c r="F493" s="88" t="s">
        <v>1495</v>
      </c>
      <c r="G493">
        <v>0</v>
      </c>
      <c r="H493">
        <v>0</v>
      </c>
      <c r="I493">
        <v>0</v>
      </c>
      <c r="J493">
        <v>1</v>
      </c>
      <c r="K493">
        <v>1</v>
      </c>
      <c r="L493">
        <v>0</v>
      </c>
    </row>
    <row r="494" spans="1:12" x14ac:dyDescent="0.45">
      <c r="A494" s="90" t="s">
        <v>619</v>
      </c>
      <c r="B494" s="88" t="str">
        <f t="shared" si="25"/>
        <v>Сапоги женские зимние с верхом из натуральной кожи, пара</v>
      </c>
      <c r="C494" s="88" t="str">
        <f t="shared" si="30"/>
        <v>Сапоги женские зимние с верхом из натуральной кожи, пара</v>
      </c>
      <c r="D494" s="88" t="str">
        <f t="shared" si="27"/>
        <v>Сапоги женские зимние с верхом из натуральной кожи, пара</v>
      </c>
      <c r="E494" s="88">
        <v>20</v>
      </c>
      <c r="F494" s="88" t="s">
        <v>1495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</row>
    <row r="495" spans="1:12" x14ac:dyDescent="0.45">
      <c r="A495" s="90" t="s">
        <v>829</v>
      </c>
      <c r="B495" s="88" t="str">
        <f t="shared" si="25"/>
        <v>Сигареты с фильтром, пачка</v>
      </c>
      <c r="C495" s="88" t="str">
        <f t="shared" si="30"/>
        <v>Сигареты с фильтром, пачка</v>
      </c>
      <c r="D495" s="88" t="str">
        <f t="shared" si="27"/>
        <v>Сигареты с фильтром, пачка</v>
      </c>
      <c r="E495" s="88">
        <v>20</v>
      </c>
      <c r="F495" s="88" t="s">
        <v>1495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</row>
    <row r="496" spans="1:12" ht="15.4" customHeight="1" x14ac:dyDescent="0.45">
      <c r="A496" s="90" t="s">
        <v>664</v>
      </c>
      <c r="B496" s="88" t="str">
        <f t="shared" si="25"/>
        <v>Газовое моторное топливо, л</v>
      </c>
      <c r="C496" s="88" t="str">
        <f t="shared" si="30"/>
        <v>Газовое моторное топливо, л</v>
      </c>
      <c r="D496" s="88" t="str">
        <f t="shared" si="27"/>
        <v>Газовое моторное топливо, л</v>
      </c>
      <c r="E496" s="88">
        <v>20</v>
      </c>
      <c r="G496" t="s">
        <v>1530</v>
      </c>
      <c r="H496" t="s">
        <v>1530</v>
      </c>
      <c r="I496">
        <v>0</v>
      </c>
      <c r="J496">
        <v>1</v>
      </c>
      <c r="K496">
        <v>1</v>
      </c>
      <c r="L496">
        <v>0</v>
      </c>
    </row>
    <row r="497" spans="1:12" x14ac:dyDescent="0.45">
      <c r="A497" s="90" t="s">
        <v>807</v>
      </c>
      <c r="B497" s="88" t="str">
        <f t="shared" si="25"/>
        <v>Компримированный природный газ, м3</v>
      </c>
      <c r="C497" s="88" t="str">
        <f t="shared" si="30"/>
        <v>Компримированный природный газ, м3</v>
      </c>
      <c r="D497" s="88" t="s">
        <v>807</v>
      </c>
      <c r="E497" s="88">
        <v>20</v>
      </c>
      <c r="G497" t="s">
        <v>1530</v>
      </c>
      <c r="H497" t="s">
        <v>1530</v>
      </c>
      <c r="I497">
        <v>0</v>
      </c>
      <c r="J497">
        <v>1</v>
      </c>
      <c r="K497">
        <v>0</v>
      </c>
      <c r="L497">
        <v>0</v>
      </c>
    </row>
    <row r="498" spans="1:12" x14ac:dyDescent="0.45">
      <c r="A498" s="90" t="s">
        <v>663</v>
      </c>
      <c r="B498" s="88" t="str">
        <f t="shared" si="25"/>
        <v>Дизельное топливо, л</v>
      </c>
      <c r="C498" s="88" t="str">
        <f t="shared" si="30"/>
        <v>Дизельное топливо, л</v>
      </c>
      <c r="D498" s="88" t="str">
        <f t="shared" si="27"/>
        <v>Дизельное топливо, л</v>
      </c>
      <c r="E498" s="88">
        <v>20</v>
      </c>
      <c r="G498" t="s">
        <v>1530</v>
      </c>
      <c r="H498" t="s">
        <v>1530</v>
      </c>
      <c r="I498">
        <v>0</v>
      </c>
      <c r="J498">
        <v>1</v>
      </c>
      <c r="K498">
        <v>1</v>
      </c>
      <c r="L498">
        <v>0</v>
      </c>
    </row>
    <row r="499" spans="1:12" x14ac:dyDescent="0.45">
      <c r="A499" s="90" t="s">
        <v>661</v>
      </c>
      <c r="B499" s="88" t="str">
        <f t="shared" si="25"/>
        <v>Бензин автомобильный марки АИ-92, л</v>
      </c>
      <c r="C499" s="88" t="str">
        <f t="shared" si="30"/>
        <v>Бензин автомобильный марки АИ-92, л</v>
      </c>
      <c r="D499" s="88" t="str">
        <f t="shared" si="27"/>
        <v>Бензин автомобильный марки АИ-92, л</v>
      </c>
      <c r="E499" s="88">
        <v>20</v>
      </c>
      <c r="G499" t="s">
        <v>1530</v>
      </c>
      <c r="H499" t="s">
        <v>1530</v>
      </c>
      <c r="I499">
        <v>0</v>
      </c>
      <c r="J499">
        <v>1</v>
      </c>
      <c r="K499">
        <v>1</v>
      </c>
      <c r="L499">
        <v>0</v>
      </c>
    </row>
    <row r="500" spans="1:12" x14ac:dyDescent="0.45">
      <c r="A500" s="90" t="s">
        <v>662</v>
      </c>
      <c r="B500" s="88" t="str">
        <f t="shared" si="25"/>
        <v>Бензин автомобильный марки АИ-95, л</v>
      </c>
      <c r="C500" s="88" t="str">
        <f t="shared" si="30"/>
        <v>Бензин автомобильный марки АИ-95, л</v>
      </c>
      <c r="D500" s="88" t="str">
        <f t="shared" si="27"/>
        <v>Бензин автомобильный марки АИ-95, л</v>
      </c>
      <c r="E500" s="88">
        <v>20</v>
      </c>
      <c r="G500" t="s">
        <v>1530</v>
      </c>
      <c r="H500" t="s">
        <v>1530</v>
      </c>
      <c r="I500">
        <v>0</v>
      </c>
      <c r="J500">
        <v>1</v>
      </c>
      <c r="K500">
        <v>1</v>
      </c>
      <c r="L500">
        <v>0</v>
      </c>
    </row>
    <row r="501" spans="1:12" x14ac:dyDescent="0.45">
      <c r="A501" s="90" t="s">
        <v>665</v>
      </c>
      <c r="B501" s="88" t="str">
        <f t="shared" si="25"/>
        <v>Бензин автомобильный марки АИ-98 и выше, л</v>
      </c>
      <c r="C501" s="88" t="str">
        <f t="shared" si="30"/>
        <v>Бензин автомобильный марки АИ-98 и выше, л</v>
      </c>
      <c r="D501" s="88" t="s">
        <v>665</v>
      </c>
      <c r="E501" s="88">
        <v>20</v>
      </c>
      <c r="G501" t="s">
        <v>1530</v>
      </c>
      <c r="H501" t="s">
        <v>1530</v>
      </c>
      <c r="I501">
        <v>0</v>
      </c>
      <c r="J501">
        <v>1</v>
      </c>
      <c r="K501">
        <v>1</v>
      </c>
      <c r="L501">
        <v>0</v>
      </c>
    </row>
    <row r="502" spans="1:12" x14ac:dyDescent="0.45">
      <c r="A502" s="90" t="s">
        <v>1515</v>
      </c>
      <c r="B502" s="88" t="s">
        <v>668</v>
      </c>
      <c r="C502" s="88" t="s">
        <v>1479</v>
      </c>
      <c r="D502" s="88" t="s">
        <v>1534</v>
      </c>
      <c r="E502" s="88">
        <v>10</v>
      </c>
      <c r="F502" s="88" t="s">
        <v>1495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</row>
    <row r="503" spans="1:12" x14ac:dyDescent="0.45">
      <c r="A503" s="90" t="s">
        <v>818</v>
      </c>
      <c r="B503" s="88" t="str">
        <f t="shared" si="25"/>
        <v>Парацетамол, 10 таблеток</v>
      </c>
      <c r="C503" s="88" t="str">
        <f t="shared" si="30"/>
        <v>Парацетамол, 10 таблеток</v>
      </c>
      <c r="D503" s="88" t="str">
        <f t="shared" si="27"/>
        <v>Парацетамол, 10 таблеток</v>
      </c>
      <c r="E503" s="88">
        <v>10</v>
      </c>
      <c r="F503" s="88" t="s">
        <v>1495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0</v>
      </c>
    </row>
    <row r="504" spans="1:12" x14ac:dyDescent="0.45">
      <c r="A504" s="90" t="s">
        <v>1516</v>
      </c>
      <c r="B504" s="88" t="s">
        <v>1484</v>
      </c>
      <c r="C504" s="88" t="s">
        <v>669</v>
      </c>
      <c r="D504" s="88" t="s">
        <v>1484</v>
      </c>
      <c r="E504" s="88">
        <v>10</v>
      </c>
      <c r="F504" s="88" t="s">
        <v>1495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0</v>
      </c>
    </row>
    <row r="505" spans="1:12" x14ac:dyDescent="0.45">
      <c r="A505" s="90" t="s">
        <v>1517</v>
      </c>
      <c r="B505" s="88" t="s">
        <v>834</v>
      </c>
      <c r="C505" s="88" t="s">
        <v>834</v>
      </c>
      <c r="D505" s="88" t="str">
        <f t="shared" si="27"/>
        <v>Хлоропирамин, 10 таблеток</v>
      </c>
      <c r="E505" s="88">
        <v>10</v>
      </c>
      <c r="F505" s="88" t="s">
        <v>1495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</row>
    <row r="506" spans="1:12" x14ac:dyDescent="0.45">
      <c r="A506" s="90" t="s">
        <v>676</v>
      </c>
      <c r="B506" s="88" t="str">
        <f t="shared" ref="B506" si="31">A506</f>
        <v>Супрастин, 10 таблеток</v>
      </c>
      <c r="C506" s="88" t="str">
        <f t="shared" ref="C506" si="32">B506</f>
        <v>Супрастин, 10 таблеток</v>
      </c>
      <c r="D506" s="88" t="str">
        <f t="shared" si="27"/>
        <v>Супрастин, 10 таблеток</v>
      </c>
      <c r="E506" s="88">
        <v>10</v>
      </c>
      <c r="F506" s="88" t="s">
        <v>1495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</row>
    <row r="507" spans="1:12" x14ac:dyDescent="0.45">
      <c r="A507" s="90" t="s">
        <v>1518</v>
      </c>
      <c r="B507" s="88" t="s">
        <v>835</v>
      </c>
      <c r="C507" s="88" t="s">
        <v>835</v>
      </c>
      <c r="D507" s="88" t="str">
        <f t="shared" si="27"/>
        <v>Цетиризин, 10 таблеток</v>
      </c>
      <c r="E507" s="88">
        <v>10</v>
      </c>
      <c r="F507" s="88" t="s">
        <v>1495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</row>
    <row r="508" spans="1:12" x14ac:dyDescent="0.45">
      <c r="A508" s="90" t="s">
        <v>836</v>
      </c>
      <c r="B508" s="88" t="str">
        <f t="shared" ref="B508" si="33">A508</f>
        <v>Цетрин, 10 таблеток</v>
      </c>
      <c r="C508" s="88" t="str">
        <f t="shared" ref="C508" si="34">B508</f>
        <v>Цетрин, 10 таблеток</v>
      </c>
      <c r="D508" s="88" t="str">
        <f t="shared" ref="D508" si="35">C508</f>
        <v>Цетрин, 10 таблеток</v>
      </c>
      <c r="E508" s="88">
        <v>10</v>
      </c>
      <c r="F508" s="88" t="s">
        <v>1495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</row>
    <row r="509" spans="1:12" x14ac:dyDescent="0.45">
      <c r="A509" s="90" t="s">
        <v>681</v>
      </c>
      <c r="B509" s="88" t="str">
        <f t="shared" si="25"/>
        <v>Бисопролол, 10 таблеток</v>
      </c>
      <c r="C509" s="88" t="str">
        <f t="shared" si="30"/>
        <v>Бисопролол, 10 таблеток</v>
      </c>
      <c r="D509" s="88" t="s">
        <v>681</v>
      </c>
      <c r="E509" s="88">
        <v>10</v>
      </c>
      <c r="F509" s="88" t="s">
        <v>1495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0</v>
      </c>
    </row>
    <row r="510" spans="1:12" x14ac:dyDescent="0.45">
      <c r="A510" s="90" t="s">
        <v>1480</v>
      </c>
      <c r="B510" s="88" t="str">
        <f t="shared" si="25"/>
        <v>Верошпирон, 10 капсул (таблеток)</v>
      </c>
      <c r="C510" s="88" t="str">
        <f t="shared" ref="C510" si="36">B510</f>
        <v>Верошпирон, 10 капсул (таблеток)</v>
      </c>
      <c r="D510" s="88" t="str">
        <f>A510</f>
        <v>Верошпирон, 10 капсул (таблеток)</v>
      </c>
      <c r="E510" s="88">
        <v>10</v>
      </c>
      <c r="F510" s="88" t="s">
        <v>1495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</row>
    <row r="511" spans="1:12" x14ac:dyDescent="0.45">
      <c r="A511" s="90" t="s">
        <v>671</v>
      </c>
      <c r="B511" s="88" t="str">
        <f t="shared" si="25"/>
        <v>Эналаприл, 10 таблеток</v>
      </c>
      <c r="C511" s="88" t="str">
        <f t="shared" si="30"/>
        <v>Эналаприл, 10 таблеток</v>
      </c>
      <c r="D511" s="88" t="str">
        <f t="shared" si="27"/>
        <v>Эналаприл, 10 таблеток</v>
      </c>
      <c r="E511" s="88">
        <v>10</v>
      </c>
      <c r="F511" s="88" t="s">
        <v>1495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0</v>
      </c>
    </row>
    <row r="512" spans="1:12" x14ac:dyDescent="0.45">
      <c r="A512" s="90" t="s">
        <v>675</v>
      </c>
      <c r="B512" s="88" t="str">
        <f t="shared" si="25"/>
        <v>Панкреатин, 10 таблеток</v>
      </c>
      <c r="C512" s="88" t="str">
        <f t="shared" si="30"/>
        <v>Панкреатин, 10 таблеток</v>
      </c>
      <c r="D512" s="88" t="str">
        <f t="shared" si="27"/>
        <v>Панкреатин, 10 таблеток</v>
      </c>
      <c r="E512" s="88">
        <v>10</v>
      </c>
      <c r="F512" s="88" t="s">
        <v>1495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0</v>
      </c>
    </row>
    <row r="513" spans="1:12" x14ac:dyDescent="0.45">
      <c r="A513" s="90" t="s">
        <v>672</v>
      </c>
      <c r="B513" s="88" t="str">
        <f t="shared" si="25"/>
        <v>Амброксол, 10 таблеток</v>
      </c>
      <c r="C513" s="88" t="str">
        <f t="shared" si="30"/>
        <v>Амброксол, 10 таблеток</v>
      </c>
      <c r="D513" s="88" t="str">
        <f t="shared" si="27"/>
        <v>Амброксол, 10 таблеток</v>
      </c>
      <c r="E513" s="88">
        <v>10</v>
      </c>
      <c r="F513" s="88" t="s">
        <v>1495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0</v>
      </c>
    </row>
    <row r="514" spans="1:12" x14ac:dyDescent="0.45">
      <c r="A514" s="90" t="s">
        <v>1519</v>
      </c>
      <c r="B514" s="88" t="s">
        <v>667</v>
      </c>
      <c r="C514" s="88" t="s">
        <v>1475</v>
      </c>
      <c r="D514" s="88" t="s">
        <v>667</v>
      </c>
      <c r="E514" s="88">
        <v>10</v>
      </c>
      <c r="F514" s="88" t="s">
        <v>1495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0</v>
      </c>
    </row>
    <row r="515" spans="1:12" x14ac:dyDescent="0.45">
      <c r="A515" s="90" t="s">
        <v>1257</v>
      </c>
      <c r="B515" s="88" t="str">
        <f t="shared" si="25"/>
        <v>Цефтриаксон, 1 г</v>
      </c>
      <c r="C515" s="88" t="str">
        <f t="shared" si="30"/>
        <v>Цефтриаксон, 1 г</v>
      </c>
      <c r="D515" s="88" t="str">
        <f t="shared" si="27"/>
        <v>Цефтриаксон, 1 г</v>
      </c>
      <c r="E515" s="88">
        <v>10</v>
      </c>
      <c r="F515" s="88" t="s">
        <v>1495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0</v>
      </c>
    </row>
    <row r="516" spans="1:12" x14ac:dyDescent="0.45">
      <c r="A516" s="90" t="s">
        <v>1520</v>
      </c>
      <c r="B516" s="88" t="s">
        <v>782</v>
      </c>
      <c r="C516" s="88" t="s">
        <v>782</v>
      </c>
      <c r="D516" s="88" t="str">
        <f>C516</f>
        <v>Амоксициллин с клавулановой кислотой, 500 мг + 125 мг, 10 таблеток</v>
      </c>
      <c r="E516" s="88">
        <v>10</v>
      </c>
      <c r="F516" s="88" t="s">
        <v>1495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</row>
    <row r="517" spans="1:12" x14ac:dyDescent="0.45">
      <c r="A517" s="90" t="s">
        <v>1485</v>
      </c>
      <c r="B517" s="88" t="str">
        <f t="shared" ref="B517" si="37">A517</f>
        <v>Индапамид, 10 таблеток</v>
      </c>
      <c r="C517" s="88" t="s">
        <v>1485</v>
      </c>
      <c r="D517" s="88" t="str">
        <f>A517</f>
        <v>Индапамид, 10 таблеток</v>
      </c>
      <c r="E517" s="88">
        <v>10</v>
      </c>
      <c r="F517" s="88" t="s">
        <v>1495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</row>
    <row r="518" spans="1:12" x14ac:dyDescent="0.45">
      <c r="A518" s="90" t="s">
        <v>1521</v>
      </c>
      <c r="B518" s="88" t="s">
        <v>803</v>
      </c>
      <c r="C518" s="88" t="s">
        <v>803</v>
      </c>
      <c r="D518" s="88" t="str">
        <f t="shared" ref="D518:D536" si="38">C518</f>
        <v>Интерферон альфа-2В, 10 мл</v>
      </c>
      <c r="E518" s="88">
        <v>10</v>
      </c>
      <c r="F518" s="88" t="s">
        <v>1495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</row>
    <row r="519" spans="1:12" x14ac:dyDescent="0.45">
      <c r="A519" s="90" t="s">
        <v>816</v>
      </c>
      <c r="B519" s="88" t="str">
        <f t="shared" ref="B519:B536" si="39">A519</f>
        <v>Омепразол, 10 капсул</v>
      </c>
      <c r="C519" s="88" t="str">
        <f t="shared" si="30"/>
        <v>Омепразол, 10 капсул</v>
      </c>
      <c r="D519" s="88" t="str">
        <f t="shared" si="38"/>
        <v>Омепразол, 10 капсул</v>
      </c>
      <c r="E519" s="88">
        <v>10</v>
      </c>
      <c r="F519" s="88" t="s">
        <v>1495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0</v>
      </c>
    </row>
    <row r="520" spans="1:12" x14ac:dyDescent="0.45">
      <c r="A520" s="90" t="s">
        <v>815</v>
      </c>
      <c r="B520" s="88" t="str">
        <f t="shared" si="39"/>
        <v>Натрия хлорид, 0,9%, 100 мл</v>
      </c>
      <c r="C520" s="88" t="str">
        <f t="shared" si="30"/>
        <v>Натрия хлорид, 0,9%, 100 мл</v>
      </c>
      <c r="D520" s="88" t="str">
        <f t="shared" si="38"/>
        <v>Натрия хлорид, 0,9%, 100 мл</v>
      </c>
      <c r="E520" s="88">
        <v>10</v>
      </c>
      <c r="F520" s="88" t="s">
        <v>1495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0</v>
      </c>
    </row>
    <row r="521" spans="1:12" x14ac:dyDescent="0.45">
      <c r="A521" s="90" t="s">
        <v>801</v>
      </c>
      <c r="B521" s="88" t="str">
        <f t="shared" si="39"/>
        <v>Ибупрофен, 10 таблеток</v>
      </c>
      <c r="C521" s="88" t="str">
        <f t="shared" si="30"/>
        <v>Ибупрофен, 10 таблеток</v>
      </c>
      <c r="D521" s="88" t="str">
        <f t="shared" si="38"/>
        <v>Ибупрофен, 10 таблеток</v>
      </c>
      <c r="E521" s="88">
        <v>10</v>
      </c>
      <c r="F521" s="88" t="s">
        <v>1495</v>
      </c>
      <c r="G521">
        <v>0</v>
      </c>
      <c r="H521">
        <v>0</v>
      </c>
      <c r="I521">
        <v>0</v>
      </c>
      <c r="J521">
        <v>1</v>
      </c>
      <c r="K521">
        <v>1</v>
      </c>
      <c r="L521">
        <v>0</v>
      </c>
    </row>
    <row r="522" spans="1:12" x14ac:dyDescent="0.45">
      <c r="A522" s="90" t="s">
        <v>799</v>
      </c>
      <c r="B522" s="88" t="str">
        <f t="shared" si="39"/>
        <v>Диклофенак, 15 мл</v>
      </c>
      <c r="C522" s="88" t="str">
        <f t="shared" si="30"/>
        <v>Диклофенак, 15 мл</v>
      </c>
      <c r="D522" s="88" t="str">
        <f t="shared" si="38"/>
        <v>Диклофенак, 15 мл</v>
      </c>
      <c r="E522" s="88">
        <v>10</v>
      </c>
      <c r="F522" s="88" t="s">
        <v>1495</v>
      </c>
      <c r="G522">
        <v>0</v>
      </c>
      <c r="H522">
        <v>0</v>
      </c>
      <c r="I522">
        <v>0</v>
      </c>
      <c r="J522">
        <v>1</v>
      </c>
      <c r="K522">
        <v>1</v>
      </c>
      <c r="L522">
        <v>0</v>
      </c>
    </row>
    <row r="523" spans="1:12" x14ac:dyDescent="0.45">
      <c r="A523" s="90" t="s">
        <v>827</v>
      </c>
      <c r="B523" s="88" t="str">
        <f t="shared" si="39"/>
        <v>Салициловая кислота, 40 мл</v>
      </c>
      <c r="C523" s="88" t="str">
        <f t="shared" si="30"/>
        <v>Салициловая кислота, 40 мл</v>
      </c>
      <c r="D523" s="88" t="str">
        <f t="shared" si="38"/>
        <v>Салициловая кислота, 40 мл</v>
      </c>
      <c r="E523" s="88">
        <v>10</v>
      </c>
      <c r="F523" s="88" t="s">
        <v>1495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</row>
    <row r="524" spans="1:12" x14ac:dyDescent="0.45">
      <c r="A524" s="90" t="s">
        <v>783</v>
      </c>
      <c r="B524" s="88" t="str">
        <f t="shared" si="39"/>
        <v>Аскорбиновая кислота, 100 драже</v>
      </c>
      <c r="C524" s="88" t="str">
        <f t="shared" si="30"/>
        <v>Аскорбиновая кислота, 100 драже</v>
      </c>
      <c r="D524" s="88" t="str">
        <f t="shared" si="38"/>
        <v>Аскорбиновая кислота, 100 драже</v>
      </c>
      <c r="E524" s="88">
        <v>10</v>
      </c>
      <c r="F524" s="88" t="s">
        <v>1495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0</v>
      </c>
    </row>
    <row r="525" spans="1:12" x14ac:dyDescent="0.45">
      <c r="A525" s="90" t="s">
        <v>1481</v>
      </c>
      <c r="B525" s="88" t="str">
        <f t="shared" si="39"/>
        <v>Лоперамид, 10 капсул (таблеток)</v>
      </c>
      <c r="C525" s="88" t="str">
        <f t="shared" si="30"/>
        <v>Лоперамид, 10 капсул (таблеток)</v>
      </c>
      <c r="D525" s="88" t="str">
        <f>A525</f>
        <v>Лоперамид, 10 капсул (таблеток)</v>
      </c>
      <c r="E525" s="88">
        <v>10</v>
      </c>
      <c r="F525" s="88" t="s">
        <v>1495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0</v>
      </c>
    </row>
    <row r="526" spans="1:12" x14ac:dyDescent="0.45">
      <c r="A526" s="90" t="s">
        <v>1522</v>
      </c>
      <c r="B526" s="88" t="s">
        <v>814</v>
      </c>
      <c r="C526" s="88" t="s">
        <v>814</v>
      </c>
      <c r="D526" s="88" t="str">
        <f t="shared" si="38"/>
        <v>Метопролол, 10 таблеток</v>
      </c>
      <c r="E526" s="88">
        <v>10</v>
      </c>
      <c r="F526" s="88" t="s">
        <v>1495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</row>
    <row r="527" spans="1:12" x14ac:dyDescent="0.45">
      <c r="A527" s="90" t="s">
        <v>786</v>
      </c>
      <c r="B527" s="88" t="str">
        <f t="shared" ref="B527" si="40">A527</f>
        <v>Беталок ЗОК, 10 таблеток</v>
      </c>
      <c r="C527" s="88" t="str">
        <f t="shared" ref="C527" si="41">B527</f>
        <v>Беталок ЗОК, 10 таблеток</v>
      </c>
      <c r="D527" s="88" t="str">
        <f t="shared" si="38"/>
        <v>Беталок ЗОК, 10 таблеток</v>
      </c>
      <c r="E527" s="88">
        <v>10</v>
      </c>
      <c r="F527" s="88" t="s">
        <v>1495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</row>
    <row r="528" spans="1:12" x14ac:dyDescent="0.45">
      <c r="A528" s="90" t="s">
        <v>1523</v>
      </c>
      <c r="B528" s="88" t="s">
        <v>830</v>
      </c>
      <c r="C528" s="88" t="s">
        <v>830</v>
      </c>
      <c r="D528" s="88" t="str">
        <f t="shared" si="38"/>
        <v>Спиронолактон, 10 таблеток</v>
      </c>
      <c r="E528" s="88">
        <v>10</v>
      </c>
      <c r="F528" s="88" t="s">
        <v>1495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</row>
    <row r="529" spans="1:12" x14ac:dyDescent="0.45">
      <c r="A529" s="90" t="s">
        <v>1524</v>
      </c>
      <c r="B529" s="88" t="s">
        <v>793</v>
      </c>
      <c r="C529" s="88" t="s">
        <v>1473</v>
      </c>
      <c r="D529" s="88" t="s">
        <v>793</v>
      </c>
      <c r="E529" s="88">
        <v>10</v>
      </c>
      <c r="F529" s="88" t="s">
        <v>1495</v>
      </c>
      <c r="G529">
        <v>0</v>
      </c>
      <c r="H529">
        <v>0</v>
      </c>
      <c r="I529">
        <v>0</v>
      </c>
      <c r="J529">
        <v>1</v>
      </c>
      <c r="K529">
        <v>1</v>
      </c>
      <c r="L529">
        <v>0</v>
      </c>
    </row>
    <row r="530" spans="1:12" x14ac:dyDescent="0.45">
      <c r="A530" s="90" t="s">
        <v>833</v>
      </c>
      <c r="B530" s="88" t="str">
        <f t="shared" si="39"/>
        <v>Хлоргексидин, раствор для наружного применения, 0,05%, 100 мл</v>
      </c>
      <c r="C530" s="88" t="str">
        <f t="shared" ref="C530:C535" si="42">A530</f>
        <v>Хлоргексидин, раствор для наружного применения, 0,05%, 100 мл</v>
      </c>
      <c r="D530" s="88" t="str">
        <f t="shared" si="38"/>
        <v>Хлоргексидин, раствор для наружного применения, 0,05%, 100 мл</v>
      </c>
      <c r="E530" s="88">
        <v>10</v>
      </c>
      <c r="F530" s="88" t="s">
        <v>1495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0</v>
      </c>
    </row>
    <row r="531" spans="1:12" x14ac:dyDescent="0.45">
      <c r="A531" s="90" t="s">
        <v>811</v>
      </c>
      <c r="B531" s="88" t="str">
        <f t="shared" si="39"/>
        <v>Лозартан, 10 таблеток</v>
      </c>
      <c r="C531" s="88" t="str">
        <f t="shared" si="42"/>
        <v>Лозартан, 10 таблеток</v>
      </c>
      <c r="D531" s="88" t="str">
        <f t="shared" si="38"/>
        <v>Лозартан, 10 таблеток</v>
      </c>
      <c r="E531" s="88">
        <v>10</v>
      </c>
      <c r="F531" s="88" t="s">
        <v>1495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</row>
    <row r="532" spans="1:12" x14ac:dyDescent="0.45">
      <c r="A532" s="90" t="s">
        <v>781</v>
      </c>
      <c r="B532" s="88" t="str">
        <f t="shared" si="39"/>
        <v>Амлодипин, 10 таблеток</v>
      </c>
      <c r="C532" s="88" t="str">
        <f t="shared" si="42"/>
        <v>Амлодипин, 10 таблеток</v>
      </c>
      <c r="D532" s="88" t="str">
        <f t="shared" si="38"/>
        <v>Амлодипин, 10 таблеток</v>
      </c>
      <c r="E532" s="88">
        <v>10</v>
      </c>
      <c r="F532" s="88" t="s">
        <v>1495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</row>
    <row r="533" spans="1:12" x14ac:dyDescent="0.45">
      <c r="A533" s="90" t="s">
        <v>785</v>
      </c>
      <c r="B533" s="88" t="str">
        <f t="shared" si="39"/>
        <v>Аторвастатин, 10 таблеток</v>
      </c>
      <c r="C533" s="88" t="str">
        <f t="shared" si="42"/>
        <v>Аторвастатин, 10 таблеток</v>
      </c>
      <c r="D533" s="88" t="str">
        <f t="shared" si="38"/>
        <v>Аторвастатин, 10 таблеток</v>
      </c>
      <c r="E533" s="88">
        <v>10</v>
      </c>
      <c r="F533" s="88" t="s">
        <v>1495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</row>
    <row r="534" spans="1:12" x14ac:dyDescent="0.45">
      <c r="A534" s="90" t="s">
        <v>688</v>
      </c>
      <c r="B534" s="88" t="str">
        <f t="shared" si="39"/>
        <v>Уголь, т</v>
      </c>
      <c r="C534" s="88" t="str">
        <f t="shared" si="42"/>
        <v>Уголь, т</v>
      </c>
      <c r="D534" s="88" t="str">
        <f t="shared" si="38"/>
        <v>Уголь, т</v>
      </c>
      <c r="E534" s="88">
        <v>20</v>
      </c>
      <c r="F534" s="88" t="s">
        <v>1495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0</v>
      </c>
    </row>
    <row r="535" spans="1:12" x14ac:dyDescent="0.45">
      <c r="A535" s="90" t="s">
        <v>689</v>
      </c>
      <c r="B535" s="88" t="str">
        <f t="shared" si="39"/>
        <v>Дрова, м3</v>
      </c>
      <c r="C535" s="88" t="str">
        <f t="shared" si="42"/>
        <v>Дрова, м3</v>
      </c>
      <c r="D535" s="88" t="str">
        <f t="shared" si="38"/>
        <v>Дрова, м3</v>
      </c>
      <c r="E535" s="88">
        <v>20</v>
      </c>
      <c r="F535" s="88" t="s">
        <v>1495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0</v>
      </c>
    </row>
    <row r="536" spans="1:12" x14ac:dyDescent="0.45">
      <c r="A536" s="90" t="s">
        <v>1277</v>
      </c>
      <c r="B536" s="88" t="str">
        <f t="shared" si="39"/>
        <v>Ингавирин, 10 капсул</v>
      </c>
      <c r="C536" s="88" t="str">
        <f t="shared" ref="C536" si="43">B536</f>
        <v>Ингавирин, 10 капсул</v>
      </c>
      <c r="D536" s="88" t="str">
        <f t="shared" si="38"/>
        <v>Ингавирин, 10 капсул</v>
      </c>
      <c r="E536" s="88">
        <v>10</v>
      </c>
      <c r="F536" s="88" t="s">
        <v>1495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</row>
    <row r="537" spans="1:12" x14ac:dyDescent="0.45">
      <c r="A537" s="90" t="s">
        <v>797</v>
      </c>
      <c r="B537" s="88" t="str">
        <f t="shared" ref="B537" si="44">A537</f>
        <v>Гриппферон, 10 мл</v>
      </c>
      <c r="C537" s="88" t="str">
        <f t="shared" ref="C537" si="45">B537</f>
        <v>Гриппферон, 10 мл</v>
      </c>
      <c r="D537" s="88" t="str">
        <f t="shared" ref="D537" si="46">C537</f>
        <v>Гриппферон, 10 мл</v>
      </c>
      <c r="E537" s="88">
        <v>10</v>
      </c>
      <c r="F537" s="88" t="s">
        <v>1495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</row>
    <row r="538" spans="1:12" s="14" customFormat="1" x14ac:dyDescent="0.45">
      <c r="A538" s="90" t="s">
        <v>1527</v>
      </c>
      <c r="B538" s="88"/>
      <c r="C538" s="88"/>
      <c r="D538" s="88"/>
      <c r="E538" s="88"/>
      <c r="F538" s="88"/>
    </row>
    <row r="539" spans="1:12" x14ac:dyDescent="0.45">
      <c r="A539" s="90" t="s">
        <v>821</v>
      </c>
      <c r="B539" s="88" t="str">
        <f t="shared" ref="B539:B559" si="47">A539</f>
        <v>Погребение, услуга</v>
      </c>
      <c r="C539" s="88" t="str">
        <f t="shared" ref="C539:C559" si="48">A539</f>
        <v>Погребение, услуга</v>
      </c>
      <c r="D539" s="88" t="str">
        <f t="shared" ref="D539:D559" si="49">C539</f>
        <v>Погребение, услуга</v>
      </c>
      <c r="E539" s="88">
        <v>0</v>
      </c>
      <c r="F539" s="88" t="s">
        <v>692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</row>
    <row r="540" spans="1:12" x14ac:dyDescent="0.45">
      <c r="A540" s="90" t="s">
        <v>808</v>
      </c>
      <c r="B540" s="88" t="str">
        <f t="shared" si="47"/>
        <v>Кремация, услуга</v>
      </c>
      <c r="C540" s="88" t="str">
        <f t="shared" si="48"/>
        <v>Кремация, услуга</v>
      </c>
      <c r="D540" s="88" t="str">
        <f t="shared" si="49"/>
        <v>Кремация, услуга</v>
      </c>
      <c r="E540" s="88">
        <v>0</v>
      </c>
      <c r="F540" s="88" t="s">
        <v>692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0</v>
      </c>
    </row>
    <row r="541" spans="1:12" x14ac:dyDescent="0.45">
      <c r="A541" s="90" t="s">
        <v>703</v>
      </c>
      <c r="B541" s="88" t="str">
        <f t="shared" si="47"/>
        <v>Комбинированный билет для проезда в городском пассажирском транспорте в течение месяца, билет</v>
      </c>
      <c r="C541" s="88" t="str">
        <f t="shared" si="48"/>
        <v>Комбинированный билет для проезда в городском пассажирском транспорте в течение месяца, билет</v>
      </c>
      <c r="D541" s="88" t="str">
        <f t="shared" si="49"/>
        <v>Комбинированный билет для проезда в городском пассажирском транспорте в течение месяца, билет</v>
      </c>
      <c r="E541" s="88">
        <v>0</v>
      </c>
      <c r="F541" s="88" t="s">
        <v>692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0</v>
      </c>
    </row>
    <row r="542" spans="1:12" x14ac:dyDescent="0.45">
      <c r="A542" s="90" t="s">
        <v>1487</v>
      </c>
      <c r="B542" s="88" t="str">
        <f t="shared" si="47"/>
        <v>Проезд в городском автобусе, поездка</v>
      </c>
      <c r="C542" s="88" t="s">
        <v>705</v>
      </c>
      <c r="D542" s="88" t="str">
        <f>A542</f>
        <v>Проезд в городском автобусе, поездка</v>
      </c>
      <c r="E542" s="88">
        <v>0</v>
      </c>
      <c r="F542" s="88" t="s">
        <v>692</v>
      </c>
      <c r="G542">
        <v>0</v>
      </c>
      <c r="H542">
        <v>0</v>
      </c>
      <c r="I542">
        <v>0</v>
      </c>
      <c r="J542">
        <v>1</v>
      </c>
      <c r="K542">
        <v>1</v>
      </c>
      <c r="L542">
        <v>0</v>
      </c>
    </row>
    <row r="543" spans="1:12" x14ac:dyDescent="0.45">
      <c r="A543" s="90" t="s">
        <v>700</v>
      </c>
      <c r="B543" s="88" t="str">
        <f t="shared" si="47"/>
        <v>Проезд в трамвае, поездка</v>
      </c>
      <c r="C543" s="88" t="str">
        <f t="shared" si="48"/>
        <v>Проезд в трамвае, поездка</v>
      </c>
      <c r="D543" s="88" t="str">
        <f t="shared" si="49"/>
        <v>Проезд в трамвае, поездка</v>
      </c>
      <c r="E543" s="88">
        <v>0</v>
      </c>
      <c r="F543" s="88" t="s">
        <v>692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0</v>
      </c>
    </row>
    <row r="544" spans="1:12" x14ac:dyDescent="0.45">
      <c r="A544" s="90" t="s">
        <v>701</v>
      </c>
      <c r="B544" s="88" t="str">
        <f t="shared" si="47"/>
        <v>Проезд в троллейбусе, поездка</v>
      </c>
      <c r="C544" s="88" t="str">
        <f t="shared" si="48"/>
        <v>Проезд в троллейбусе, поездка</v>
      </c>
      <c r="D544" s="88" t="str">
        <f t="shared" si="49"/>
        <v>Проезд в троллейбусе, поездка</v>
      </c>
      <c r="E544" s="88">
        <v>0</v>
      </c>
      <c r="F544" s="88" t="s">
        <v>692</v>
      </c>
      <c r="G544">
        <v>0</v>
      </c>
      <c r="H544">
        <v>0</v>
      </c>
      <c r="I544">
        <v>0</v>
      </c>
      <c r="J544">
        <v>1</v>
      </c>
      <c r="K544">
        <v>1</v>
      </c>
      <c r="L544">
        <v>0</v>
      </c>
    </row>
    <row r="545" spans="1:12" x14ac:dyDescent="0.45">
      <c r="A545" s="90" t="s">
        <v>702</v>
      </c>
      <c r="B545" s="88" t="str">
        <f t="shared" si="47"/>
        <v>Проезд в метро, поездка</v>
      </c>
      <c r="C545" s="88" t="str">
        <f t="shared" si="48"/>
        <v>Проезд в метро, поездка</v>
      </c>
      <c r="D545" s="88" t="str">
        <f t="shared" si="49"/>
        <v>Проезд в метро, поездка</v>
      </c>
      <c r="E545" s="88">
        <v>0</v>
      </c>
      <c r="F545" s="88" t="s">
        <v>692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</v>
      </c>
    </row>
    <row r="546" spans="1:12" x14ac:dyDescent="0.45">
      <c r="A546" s="90" t="s">
        <v>1477</v>
      </c>
      <c r="B546" s="88" t="str">
        <f t="shared" si="47"/>
        <v>Воздушный и железнодорожный транспорт</v>
      </c>
      <c r="C546" s="88" t="str">
        <f t="shared" si="48"/>
        <v>Воздушный и железнодорожный транспорт</v>
      </c>
      <c r="D546" s="88" t="str">
        <f t="shared" si="49"/>
        <v>Воздушный и железнодорожный транспорт</v>
      </c>
      <c r="E546" s="88">
        <v>10</v>
      </c>
      <c r="F546" s="88" t="s">
        <v>692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</row>
    <row r="547" spans="1:12" x14ac:dyDescent="0.45">
      <c r="A547" s="90" t="s">
        <v>716</v>
      </c>
      <c r="B547" s="88" t="str">
        <f t="shared" si="47"/>
        <v>Пересылка простого письма внутри России, массой до 20 г, шт.</v>
      </c>
      <c r="C547" s="88" t="str">
        <f t="shared" si="48"/>
        <v>Пересылка простого письма внутри России, массой до 20 г, шт.</v>
      </c>
      <c r="D547" s="88" t="str">
        <f t="shared" si="49"/>
        <v>Пересылка простого письма внутри России, массой до 20 г, шт.</v>
      </c>
      <c r="E547" s="88">
        <v>20</v>
      </c>
      <c r="F547" s="88" t="s">
        <v>692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0</v>
      </c>
    </row>
    <row r="548" spans="1:12" x14ac:dyDescent="0.45">
      <c r="A548" s="90" t="s">
        <v>1488</v>
      </c>
      <c r="B548" s="88" t="str">
        <f t="shared" si="47"/>
        <v>Плата за пересылку простой посылки внутри России массой 1-2 кг, шт.</v>
      </c>
      <c r="C548" s="88" t="s">
        <v>717</v>
      </c>
      <c r="D548" s="88" t="str">
        <f>A548</f>
        <v>Плата за пересылку простой посылки внутри России массой 1-2 кг, шт.</v>
      </c>
      <c r="E548" s="88">
        <v>20</v>
      </c>
      <c r="F548" s="88" t="s">
        <v>692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0</v>
      </c>
    </row>
    <row r="549" spans="1:12" x14ac:dyDescent="0.45">
      <c r="A549" s="90" t="s">
        <v>1526</v>
      </c>
      <c r="B549" s="88" t="s">
        <v>719</v>
      </c>
      <c r="C549" s="88" t="s">
        <v>719</v>
      </c>
      <c r="D549" s="88" t="str">
        <f t="shared" si="49"/>
        <v>Абонентская плата за неограниченный объем местных телефонных соединений, месяц</v>
      </c>
      <c r="E549" s="88">
        <v>20</v>
      </c>
      <c r="F549" s="88" t="s">
        <v>692</v>
      </c>
      <c r="G549">
        <v>0</v>
      </c>
      <c r="H549">
        <v>0</v>
      </c>
      <c r="I549">
        <v>0</v>
      </c>
      <c r="J549">
        <v>1</v>
      </c>
      <c r="K549">
        <v>1</v>
      </c>
      <c r="L549">
        <v>0</v>
      </c>
    </row>
    <row r="550" spans="1:12" x14ac:dyDescent="0.45">
      <c r="A550" s="90" t="s">
        <v>720</v>
      </c>
      <c r="B550" s="88" t="str">
        <f t="shared" si="47"/>
        <v>Предоставление абоненту в постоянное пользование абонентской линии независимо от ее типа, месяц</v>
      </c>
      <c r="C550" s="88" t="str">
        <f t="shared" si="48"/>
        <v>Предоставление абоненту в постоянное пользование абонентской линии независимо от ее типа, месяц</v>
      </c>
      <c r="D550" s="88" t="str">
        <f t="shared" si="49"/>
        <v>Предоставление абоненту в постоянное пользование абонентской линии независимо от ее типа, месяц</v>
      </c>
      <c r="E550" s="88">
        <v>20</v>
      </c>
      <c r="F550" s="88" t="s">
        <v>692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0</v>
      </c>
    </row>
    <row r="551" spans="1:12" x14ac:dyDescent="0.45">
      <c r="A551" s="90" t="s">
        <v>721</v>
      </c>
      <c r="B551" s="88" t="str">
        <f t="shared" si="47"/>
        <v>Абонентская плата при комбинированной системе оплаты услуг местной телефонной связи, месяц</v>
      </c>
      <c r="C551" s="88" t="str">
        <f t="shared" si="48"/>
        <v>Абонентская плата при комбинированной системе оплаты услуг местной телефонной связи, месяц</v>
      </c>
      <c r="D551" s="88" t="str">
        <f t="shared" si="49"/>
        <v>Абонентская плата при комбинированной системе оплаты услуг местной телефонной связи, месяц</v>
      </c>
      <c r="E551" s="88">
        <v>20</v>
      </c>
      <c r="F551" s="88" t="s">
        <v>692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0</v>
      </c>
    </row>
    <row r="552" spans="1:12" x14ac:dyDescent="0.45">
      <c r="A552" s="90" t="s">
        <v>812</v>
      </c>
      <c r="B552" s="88" t="str">
        <f t="shared" si="47"/>
        <v>Междугородная телефонная связь, минута</v>
      </c>
      <c r="C552" s="88" t="s">
        <v>722</v>
      </c>
      <c r="D552" s="88" t="str">
        <f t="shared" si="49"/>
        <v>Междугородная телефонная связь</v>
      </c>
      <c r="E552" s="88">
        <v>20</v>
      </c>
      <c r="F552" s="88" t="s">
        <v>692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0</v>
      </c>
    </row>
    <row r="553" spans="1:12" s="15" customFormat="1" x14ac:dyDescent="0.45">
      <c r="A553" s="90" t="s">
        <v>747</v>
      </c>
      <c r="B553" s="88" t="str">
        <f t="shared" si="47"/>
        <v>Коммунальные услуги</v>
      </c>
      <c r="C553" s="88" t="str">
        <f t="shared" si="48"/>
        <v>Коммунальные услуги</v>
      </c>
      <c r="D553" s="88" t="str">
        <f t="shared" si="49"/>
        <v>Коммунальные услуги</v>
      </c>
      <c r="E553" s="88"/>
      <c r="F553" s="88"/>
      <c r="G553" s="15" t="s">
        <v>1530</v>
      </c>
      <c r="H553" s="15" t="s">
        <v>1530</v>
      </c>
      <c r="I553">
        <v>0</v>
      </c>
      <c r="J553">
        <v>1</v>
      </c>
      <c r="K553">
        <v>1</v>
      </c>
      <c r="L553">
        <v>0</v>
      </c>
    </row>
    <row r="554" spans="1:12" s="15" customFormat="1" x14ac:dyDescent="0.45">
      <c r="A554" s="90" t="s">
        <v>516</v>
      </c>
      <c r="B554" s="88" t="str">
        <f t="shared" si="47"/>
        <v>Жилищные услуги без аренды квартир у частных лиц</v>
      </c>
      <c r="C554" s="88" t="str">
        <f t="shared" si="48"/>
        <v>Жилищные услуги без аренды квартир у частных лиц</v>
      </c>
      <c r="D554" s="88" t="str">
        <f t="shared" si="49"/>
        <v>Жилищные услуги без аренды квартир у частных лиц</v>
      </c>
      <c r="E554" s="88"/>
      <c r="F554" s="88"/>
      <c r="G554" s="15" t="s">
        <v>1530</v>
      </c>
      <c r="H554" s="15" t="s">
        <v>1530</v>
      </c>
      <c r="I554">
        <v>0</v>
      </c>
      <c r="J554">
        <v>1</v>
      </c>
      <c r="K554">
        <v>1</v>
      </c>
      <c r="L554">
        <v>0</v>
      </c>
    </row>
    <row r="555" spans="1:12" x14ac:dyDescent="0.45">
      <c r="A555" s="90" t="s">
        <v>757</v>
      </c>
      <c r="B555" s="88" t="str">
        <f t="shared" si="47"/>
        <v>Дополнительные занятия для детей дошкольного возраста, академический час</v>
      </c>
      <c r="C555" s="88" t="str">
        <f t="shared" si="48"/>
        <v>Дополнительные занятия для детей дошкольного возраста, академический час</v>
      </c>
      <c r="D555" s="88" t="str">
        <f t="shared" si="49"/>
        <v>Дополнительные занятия для детей дошкольного возраста, академический час</v>
      </c>
      <c r="E555" s="88">
        <v>0</v>
      </c>
      <c r="F555" s="88" t="s">
        <v>692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0</v>
      </c>
    </row>
    <row r="556" spans="1:12" x14ac:dyDescent="0.45">
      <c r="A556" s="90" t="s">
        <v>775</v>
      </c>
      <c r="B556" s="88" t="str">
        <f t="shared" si="47"/>
        <v>Обучение в негосударственных образовательных организациях высшего профессионального образования, семестр</v>
      </c>
      <c r="C556" s="88" t="str">
        <f t="shared" si="48"/>
        <v>Обучение в негосударственных образовательных организациях высшего профессионального образования, семестр</v>
      </c>
      <c r="D556" s="88" t="str">
        <f t="shared" si="49"/>
        <v>Обучение в негосударственных образовательных организациях высшего профессионального образования, семестр</v>
      </c>
      <c r="E556" s="88">
        <v>0</v>
      </c>
      <c r="F556" s="88" t="s">
        <v>692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0</v>
      </c>
    </row>
    <row r="557" spans="1:12" x14ac:dyDescent="0.45">
      <c r="A557" s="90" t="s">
        <v>776</v>
      </c>
      <c r="B557" s="88" t="str">
        <f t="shared" si="47"/>
        <v>Обучение в государственных и муниципальных образовательных организациях высшего профессионального образования, семестр</v>
      </c>
      <c r="C557" s="88" t="str">
        <f t="shared" si="48"/>
        <v>Обучение в государственных и муниципальных образовательных организациях высшего профессионального образования, семестр</v>
      </c>
      <c r="D557" s="88" t="str">
        <f t="shared" si="49"/>
        <v>Обучение в государственных и муниципальных образовательных организациях высшего профессионального образования, семестр</v>
      </c>
      <c r="E557" s="88">
        <v>0</v>
      </c>
      <c r="F557" s="88" t="s">
        <v>692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0</v>
      </c>
    </row>
    <row r="558" spans="1:12" x14ac:dyDescent="0.45">
      <c r="A558" s="90" t="s">
        <v>770</v>
      </c>
      <c r="B558" s="88" t="str">
        <f t="shared" si="47"/>
        <v>Годовая стоимость полиса обязательного страхования гражданской ответственности владельцев транспортных средств (ОСАГО), полис</v>
      </c>
      <c r="C558" s="88" t="str">
        <f t="shared" si="48"/>
        <v>Годовая стоимость полиса обязательного страхования гражданской ответственности владельцев транспортных средств (ОСАГО), полис</v>
      </c>
      <c r="D558" s="88" t="str">
        <f t="shared" si="49"/>
        <v>Годовая стоимость полиса обязательного страхования гражданской ответственности владельцев транспортных средств (ОСАГО), полис</v>
      </c>
      <c r="E558" s="88">
        <v>0</v>
      </c>
      <c r="F558" s="88" t="s">
        <v>692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0</v>
      </c>
    </row>
    <row r="559" spans="1:12" x14ac:dyDescent="0.45">
      <c r="A559" s="90" t="s">
        <v>779</v>
      </c>
      <c r="B559" s="88" t="str">
        <f t="shared" si="47"/>
        <v>Повторное получение гербового документа в органах ЗАГС, документ</v>
      </c>
      <c r="C559" s="88" t="str">
        <f t="shared" si="48"/>
        <v>Повторное получение гербового документа в органах ЗАГС, документ</v>
      </c>
      <c r="D559" s="88" t="str">
        <f t="shared" si="49"/>
        <v>Повторное получение гербового документа в органах ЗАГС, документ</v>
      </c>
      <c r="E559" s="88">
        <v>0</v>
      </c>
      <c r="F559" s="88" t="s">
        <v>692</v>
      </c>
      <c r="G559">
        <v>0</v>
      </c>
      <c r="H559">
        <v>0</v>
      </c>
      <c r="I559">
        <v>0</v>
      </c>
      <c r="J559">
        <v>1</v>
      </c>
      <c r="K559">
        <v>1</v>
      </c>
      <c r="L559">
        <v>0</v>
      </c>
    </row>
    <row r="560" spans="1:12" x14ac:dyDescent="0.45">
      <c r="B560" s="90"/>
      <c r="C560" s="90"/>
      <c r="D560" s="90"/>
      <c r="E560" s="90"/>
      <c r="F560" s="90"/>
      <c r="G560" s="2"/>
      <c r="H560" s="2"/>
      <c r="I560" s="2"/>
    </row>
    <row r="561" spans="2:9" x14ac:dyDescent="0.45">
      <c r="B561" s="90"/>
      <c r="C561" s="90"/>
      <c r="D561" s="90"/>
      <c r="E561" s="90"/>
      <c r="F561" s="90"/>
      <c r="G561" s="2"/>
      <c r="H561" s="2"/>
      <c r="I561" s="2"/>
    </row>
    <row r="562" spans="2:9" x14ac:dyDescent="0.45">
      <c r="B562" s="90"/>
      <c r="C562" s="90"/>
      <c r="D562" s="90"/>
      <c r="E562" s="90"/>
      <c r="F562" s="90"/>
      <c r="G562" s="2"/>
      <c r="H562" s="2"/>
      <c r="I562" s="2"/>
    </row>
    <row r="563" spans="2:9" x14ac:dyDescent="0.45">
      <c r="B563" s="90"/>
      <c r="C563" s="90"/>
      <c r="D563" s="90"/>
      <c r="E563" s="90"/>
      <c r="F563" s="90"/>
      <c r="G563" s="2"/>
      <c r="H563" s="2"/>
      <c r="I563" s="2"/>
    </row>
    <row r="564" spans="2:9" x14ac:dyDescent="0.45">
      <c r="B564" s="90"/>
      <c r="C564" s="90"/>
      <c r="D564" s="90"/>
      <c r="E564" s="90"/>
      <c r="F564" s="90"/>
      <c r="G564" s="2"/>
      <c r="H564" s="2"/>
      <c r="I564" s="2"/>
    </row>
    <row r="565" spans="2:9" x14ac:dyDescent="0.45">
      <c r="B565" s="90"/>
      <c r="C565" s="90"/>
      <c r="D565" s="90"/>
      <c r="E565" s="90"/>
      <c r="F565" s="90"/>
      <c r="G565" s="2"/>
      <c r="H565" s="2"/>
      <c r="I565" s="2"/>
    </row>
    <row r="566" spans="2:9" x14ac:dyDescent="0.45">
      <c r="B566" s="90"/>
      <c r="C566" s="90"/>
      <c r="D566" s="90"/>
      <c r="E566" s="90"/>
      <c r="F566" s="90"/>
      <c r="G566" s="2"/>
      <c r="H566" s="2"/>
      <c r="I566" s="2"/>
    </row>
    <row r="567" spans="2:9" x14ac:dyDescent="0.45">
      <c r="B567" s="90"/>
      <c r="C567" s="90"/>
      <c r="D567" s="90"/>
      <c r="E567" s="90"/>
      <c r="F567" s="90"/>
      <c r="G567" s="2"/>
      <c r="H567" s="2"/>
      <c r="I567" s="2"/>
    </row>
    <row r="568" spans="2:9" x14ac:dyDescent="0.45">
      <c r="B568" s="90"/>
      <c r="C568" s="90"/>
      <c r="D568" s="90"/>
      <c r="E568" s="90"/>
      <c r="F568" s="90"/>
      <c r="G568" s="2"/>
      <c r="H568" s="2"/>
      <c r="I568" s="2"/>
    </row>
    <row r="569" spans="2:9" x14ac:dyDescent="0.45">
      <c r="B569" s="90"/>
      <c r="C569" s="90"/>
      <c r="D569" s="90"/>
      <c r="E569" s="90"/>
      <c r="F569" s="90"/>
      <c r="G569" s="2"/>
      <c r="H569" s="2"/>
      <c r="I569" s="2"/>
    </row>
    <row r="570" spans="2:9" x14ac:dyDescent="0.45">
      <c r="B570" s="90"/>
      <c r="C570" s="90"/>
      <c r="D570" s="90"/>
      <c r="E570" s="90"/>
      <c r="F570" s="90"/>
      <c r="G570" s="2"/>
      <c r="H570" s="2"/>
      <c r="I570" s="2"/>
    </row>
    <row r="571" spans="2:9" x14ac:dyDescent="0.45">
      <c r="B571" s="90"/>
      <c r="C571" s="90"/>
      <c r="D571" s="90"/>
      <c r="E571" s="90"/>
      <c r="F571" s="90"/>
      <c r="G571" s="2"/>
      <c r="H571" s="2"/>
      <c r="I571" s="2"/>
    </row>
    <row r="572" spans="2:9" x14ac:dyDescent="0.45">
      <c r="B572" s="90"/>
      <c r="C572" s="90"/>
      <c r="D572" s="90"/>
      <c r="E572" s="90"/>
      <c r="F572" s="90"/>
      <c r="G572" s="2"/>
      <c r="H572" s="2"/>
      <c r="I572" s="2"/>
    </row>
    <row r="573" spans="2:9" x14ac:dyDescent="0.45">
      <c r="B573" s="90"/>
      <c r="C573" s="90"/>
      <c r="D573" s="90"/>
      <c r="E573" s="90"/>
      <c r="F573" s="90"/>
      <c r="G573" s="2"/>
      <c r="H573" s="2"/>
      <c r="I573" s="2"/>
    </row>
    <row r="574" spans="2:9" x14ac:dyDescent="0.45">
      <c r="B574" s="90"/>
      <c r="C574" s="90"/>
      <c r="D574" s="90"/>
      <c r="E574" s="90"/>
      <c r="F574" s="90"/>
      <c r="G574" s="2"/>
      <c r="H574" s="2"/>
      <c r="I574" s="2"/>
    </row>
    <row r="575" spans="2:9" x14ac:dyDescent="0.45">
      <c r="B575" s="90"/>
      <c r="C575" s="90"/>
      <c r="D575" s="90"/>
      <c r="E575" s="90"/>
      <c r="F575" s="90"/>
      <c r="G575" s="2"/>
      <c r="H575" s="2"/>
      <c r="I575" s="2"/>
    </row>
    <row r="576" spans="2:9" x14ac:dyDescent="0.45">
      <c r="B576" s="90"/>
      <c r="C576" s="90"/>
      <c r="D576" s="90"/>
      <c r="E576" s="90"/>
      <c r="F576" s="90"/>
      <c r="G576" s="2"/>
      <c r="H576" s="2"/>
      <c r="I576" s="2"/>
    </row>
    <row r="577" spans="2:9" x14ac:dyDescent="0.45">
      <c r="B577" s="90"/>
      <c r="C577" s="90"/>
      <c r="D577" s="90"/>
      <c r="E577" s="90"/>
      <c r="F577" s="90"/>
      <c r="G577" s="2"/>
      <c r="H577" s="2"/>
      <c r="I577" s="2"/>
    </row>
    <row r="578" spans="2:9" x14ac:dyDescent="0.45">
      <c r="B578" s="90"/>
      <c r="C578" s="90"/>
      <c r="D578" s="90"/>
      <c r="E578" s="90"/>
      <c r="F578" s="90"/>
      <c r="G578" s="2"/>
      <c r="H578" s="2"/>
      <c r="I578" s="2"/>
    </row>
    <row r="579" spans="2:9" x14ac:dyDescent="0.45">
      <c r="B579" s="90"/>
      <c r="C579" s="90"/>
      <c r="D579" s="90"/>
      <c r="E579" s="90"/>
      <c r="F579" s="90"/>
      <c r="G579" s="2"/>
      <c r="H579" s="2"/>
      <c r="I579" s="2"/>
    </row>
    <row r="580" spans="2:9" x14ac:dyDescent="0.45">
      <c r="B580" s="90"/>
      <c r="C580" s="90"/>
      <c r="D580" s="90"/>
      <c r="E580" s="90"/>
      <c r="F580" s="90"/>
      <c r="G580" s="2"/>
      <c r="H580" s="2"/>
      <c r="I580" s="2"/>
    </row>
    <row r="581" spans="2:9" x14ac:dyDescent="0.45">
      <c r="B581" s="90"/>
      <c r="C581" s="90"/>
      <c r="D581" s="90"/>
      <c r="E581" s="90"/>
      <c r="F581" s="90"/>
      <c r="G581" s="2"/>
      <c r="H581" s="2"/>
      <c r="I581" s="2"/>
    </row>
    <row r="582" spans="2:9" x14ac:dyDescent="0.45">
      <c r="B582" s="90"/>
      <c r="C582" s="90"/>
      <c r="D582" s="90"/>
      <c r="E582" s="90"/>
      <c r="F582" s="90"/>
      <c r="G582" s="2"/>
      <c r="H582" s="2"/>
      <c r="I582" s="2"/>
    </row>
    <row r="583" spans="2:9" x14ac:dyDescent="0.45">
      <c r="B583" s="90"/>
      <c r="C583" s="90"/>
      <c r="D583" s="90"/>
      <c r="E583" s="90"/>
      <c r="F583" s="90"/>
      <c r="G583" s="2"/>
      <c r="H583" s="2"/>
      <c r="I583" s="2"/>
    </row>
    <row r="584" spans="2:9" x14ac:dyDescent="0.45">
      <c r="B584" s="90"/>
      <c r="C584" s="90"/>
      <c r="D584" s="90"/>
      <c r="E584" s="90"/>
      <c r="F584" s="90"/>
      <c r="G584" s="2"/>
      <c r="H584" s="2"/>
      <c r="I584" s="2"/>
    </row>
    <row r="585" spans="2:9" x14ac:dyDescent="0.45">
      <c r="B585" s="90"/>
      <c r="C585" s="90"/>
      <c r="D585" s="90"/>
      <c r="E585" s="90"/>
      <c r="F585" s="90"/>
      <c r="G585" s="2"/>
      <c r="H585" s="2"/>
      <c r="I585" s="2"/>
    </row>
  </sheetData>
  <phoneticPr fontId="2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C706-30CC-480C-BC19-07EA2A29FC68}">
  <dimension ref="A1:T18"/>
  <sheetViews>
    <sheetView tabSelected="1" topLeftCell="D1" zoomScale="94" zoomScaleNormal="115" workbookViewId="0">
      <selection activeCell="H28" sqref="H28"/>
    </sheetView>
  </sheetViews>
  <sheetFormatPr defaultRowHeight="14.25" x14ac:dyDescent="0.45"/>
  <cols>
    <col min="1" max="1" width="49.265625" bestFit="1" customWidth="1"/>
    <col min="2" max="2" width="14.46484375" customWidth="1"/>
    <col min="3" max="3" width="9.1328125" bestFit="1" customWidth="1"/>
    <col min="4" max="4" width="15.06640625" bestFit="1" customWidth="1"/>
    <col min="5" max="9" width="9.3984375" bestFit="1" customWidth="1"/>
    <col min="10" max="10" width="12.6640625" customWidth="1"/>
    <col min="11" max="11" width="9.3984375" bestFit="1" customWidth="1"/>
    <col min="12" max="12" width="17.3984375" bestFit="1" customWidth="1"/>
    <col min="13" max="19" width="9.73046875" bestFit="1" customWidth="1"/>
    <col min="20" max="20" width="9.3984375" bestFit="1" customWidth="1"/>
    <col min="26" max="26" width="11.265625" bestFit="1" customWidth="1"/>
    <col min="32" max="32" width="12.9296875" bestFit="1" customWidth="1"/>
    <col min="33" max="33" width="41.86328125" bestFit="1" customWidth="1"/>
  </cols>
  <sheetData>
    <row r="1" spans="1:20" ht="14.65" thickBot="1" x14ac:dyDescent="0.5"/>
    <row r="2" spans="1:20" ht="14.65" thickBot="1" x14ac:dyDescent="0.5">
      <c r="B2" s="77"/>
      <c r="C2" s="78"/>
      <c r="D2" s="79"/>
      <c r="E2" s="80" t="s">
        <v>1844</v>
      </c>
      <c r="F2" s="81"/>
      <c r="G2" s="81"/>
      <c r="H2" s="81"/>
      <c r="I2" s="81"/>
      <c r="J2" s="81"/>
      <c r="K2" s="82"/>
      <c r="L2" s="80" t="s">
        <v>1840</v>
      </c>
      <c r="M2" s="81"/>
      <c r="N2" s="81"/>
      <c r="O2" s="81"/>
      <c r="P2" s="81"/>
      <c r="Q2" s="81"/>
      <c r="R2" s="81"/>
      <c r="S2" s="82"/>
      <c r="T2" t="s">
        <v>1845</v>
      </c>
    </row>
    <row r="3" spans="1:20" ht="14.65" thickBot="1" x14ac:dyDescent="0.5">
      <c r="B3" s="55" t="s">
        <v>1846</v>
      </c>
      <c r="C3" s="49" t="s">
        <v>1847</v>
      </c>
      <c r="D3" s="55" t="s">
        <v>1848</v>
      </c>
      <c r="E3" s="177">
        <v>45931</v>
      </c>
      <c r="F3" s="178">
        <v>45962</v>
      </c>
      <c r="G3" s="178">
        <v>45992</v>
      </c>
      <c r="H3" s="178">
        <v>46023</v>
      </c>
      <c r="I3" s="178">
        <v>46054</v>
      </c>
      <c r="J3" s="178">
        <v>46082</v>
      </c>
      <c r="K3" s="179">
        <v>46113</v>
      </c>
      <c r="L3" s="56">
        <v>45931</v>
      </c>
      <c r="M3" s="56">
        <v>45962</v>
      </c>
      <c r="N3" s="56">
        <v>45992</v>
      </c>
      <c r="O3" s="56">
        <v>46023</v>
      </c>
      <c r="P3" s="56">
        <v>46054</v>
      </c>
      <c r="Q3" s="56">
        <v>46082</v>
      </c>
      <c r="R3" s="57">
        <v>46113</v>
      </c>
      <c r="S3" s="58" t="s">
        <v>1841</v>
      </c>
    </row>
    <row r="4" spans="1:20" x14ac:dyDescent="0.45">
      <c r="A4" t="s">
        <v>1849</v>
      </c>
      <c r="B4" s="51">
        <v>71.16900000000004</v>
      </c>
      <c r="C4" s="59">
        <v>71.421000000000006</v>
      </c>
      <c r="D4" s="74">
        <v>0.57474692317385645</v>
      </c>
      <c r="E4" s="173">
        <v>1.151021940587782E-2</v>
      </c>
      <c r="F4" s="174">
        <v>-1.1573879256289388E-2</v>
      </c>
      <c r="G4" s="174">
        <v>2.1567030979397828E-2</v>
      </c>
      <c r="H4" s="174">
        <v>0.20742506792035442</v>
      </c>
      <c r="I4" s="174">
        <v>5.4471929594228641E-2</v>
      </c>
      <c r="J4" s="175">
        <v>0</v>
      </c>
      <c r="K4" s="176">
        <v>0</v>
      </c>
      <c r="L4" s="60">
        <f>E4*$C4*$D4/100</f>
        <v>4.7248299639187866E-3</v>
      </c>
      <c r="M4" s="60">
        <f t="shared" ref="M4:P4" si="0">F4*$C4*$D4/100</f>
        <v>-4.7509616959142305E-3</v>
      </c>
      <c r="N4" s="60">
        <f t="shared" si="0"/>
        <v>8.853050546733016E-3</v>
      </c>
      <c r="O4" s="60">
        <f t="shared" si="0"/>
        <v>8.514591613062629E-2</v>
      </c>
      <c r="P4" s="60">
        <f t="shared" si="0"/>
        <v>2.2360182379134917E-2</v>
      </c>
      <c r="Q4" s="60">
        <v>0</v>
      </c>
      <c r="R4" s="61">
        <v>0</v>
      </c>
      <c r="S4" s="62">
        <f>SUM(L4:R4)</f>
        <v>0.11633301732449877</v>
      </c>
      <c r="T4" s="53">
        <f>SUM(E4:K4)</f>
        <v>0.28340036864356932</v>
      </c>
    </row>
    <row r="5" spans="1:20" x14ac:dyDescent="0.45">
      <c r="A5" t="s">
        <v>1842</v>
      </c>
      <c r="B5" s="51">
        <v>4.6429999999999998</v>
      </c>
      <c r="C5" s="59">
        <v>4.8010000000000002</v>
      </c>
      <c r="D5" s="52">
        <v>1</v>
      </c>
      <c r="E5" s="167"/>
      <c r="F5" s="76"/>
      <c r="G5" s="76"/>
      <c r="H5" s="76">
        <v>0.6</v>
      </c>
      <c r="I5" s="76"/>
      <c r="J5" s="76"/>
      <c r="K5" s="168"/>
      <c r="L5" s="75"/>
      <c r="M5" s="63"/>
      <c r="N5" s="63"/>
      <c r="O5" s="64">
        <f>H5*$C5*$D5/100</f>
        <v>2.8805999999999998E-2</v>
      </c>
      <c r="P5" s="63"/>
      <c r="Q5" s="63"/>
      <c r="R5" s="65"/>
      <c r="S5" s="66">
        <f>SUM(L5:R5)</f>
        <v>2.8805999999999998E-2</v>
      </c>
      <c r="T5" s="53">
        <f t="shared" ref="T5:T7" si="1">SUM(E5:K5)</f>
        <v>0.6</v>
      </c>
    </row>
    <row r="6" spans="1:20" x14ac:dyDescent="0.45">
      <c r="A6" t="s">
        <v>1843</v>
      </c>
      <c r="B6" s="51">
        <v>8.0060000000000002</v>
      </c>
      <c r="C6" s="59">
        <v>8.0419999999999998</v>
      </c>
      <c r="D6" s="52">
        <v>1</v>
      </c>
      <c r="E6" s="167"/>
      <c r="F6" s="76"/>
      <c r="G6" s="76"/>
      <c r="H6" s="76">
        <v>1.7</v>
      </c>
      <c r="I6" s="76"/>
      <c r="J6" s="76"/>
      <c r="K6" s="168"/>
      <c r="L6" s="75"/>
      <c r="M6" s="63"/>
      <c r="N6" s="63"/>
      <c r="O6" s="64">
        <f>H6*$C6*$D6/100</f>
        <v>0.13671399999999997</v>
      </c>
      <c r="P6" s="63"/>
      <c r="Q6" s="63"/>
      <c r="R6" s="65"/>
      <c r="S6" s="66">
        <f>SUM(L6:R6)</f>
        <v>0.13671399999999997</v>
      </c>
      <c r="T6" s="53">
        <f t="shared" si="1"/>
        <v>1.7</v>
      </c>
    </row>
    <row r="7" spans="1:20" ht="14.65" thickBot="1" x14ac:dyDescent="0.5">
      <c r="A7" t="s">
        <v>1850</v>
      </c>
      <c r="B7" s="54">
        <v>16.031999999999996</v>
      </c>
      <c r="C7" s="67">
        <v>15.736000000000001</v>
      </c>
      <c r="D7" s="73">
        <v>0.34710218607015753</v>
      </c>
      <c r="E7" s="169">
        <f>E4</f>
        <v>1.151021940587782E-2</v>
      </c>
      <c r="F7" s="170">
        <f t="shared" ref="F7:K7" si="2">F4</f>
        <v>-1.1573879256289388E-2</v>
      </c>
      <c r="G7" s="170">
        <f t="shared" si="2"/>
        <v>2.1567030979397828E-2</v>
      </c>
      <c r="H7" s="170">
        <f t="shared" si="2"/>
        <v>0.20742506792035442</v>
      </c>
      <c r="I7" s="170">
        <f t="shared" si="2"/>
        <v>5.4471929594228641E-2</v>
      </c>
      <c r="J7" s="171">
        <f t="shared" si="2"/>
        <v>0</v>
      </c>
      <c r="K7" s="172">
        <f t="shared" si="2"/>
        <v>0</v>
      </c>
      <c r="L7" s="68">
        <f>E7*$C7*$D7/100</f>
        <v>6.2868818394904639E-4</v>
      </c>
      <c r="M7" s="68">
        <f t="shared" ref="M7:R7" si="3">F7*$C7*$D7/100</f>
        <v>-6.3216528497852609E-4</v>
      </c>
      <c r="N7" s="68">
        <f t="shared" si="3"/>
        <v>1.1779912320947091E-3</v>
      </c>
      <c r="O7" s="68">
        <f t="shared" si="3"/>
        <v>1.1329557209809755E-2</v>
      </c>
      <c r="P7" s="68">
        <f t="shared" si="3"/>
        <v>2.975256794436768E-3</v>
      </c>
      <c r="Q7" s="68">
        <f t="shared" si="3"/>
        <v>0</v>
      </c>
      <c r="R7" s="69">
        <f t="shared" si="3"/>
        <v>0</v>
      </c>
      <c r="S7" s="70">
        <f>SUM(L7:R7)</f>
        <v>1.5479328135311752E-2</v>
      </c>
      <c r="T7" s="53">
        <f t="shared" si="1"/>
        <v>0.28340036864356932</v>
      </c>
    </row>
    <row r="8" spans="1:20" ht="14.65" thickBot="1" x14ac:dyDescent="0.5">
      <c r="A8" t="s">
        <v>1851</v>
      </c>
      <c r="B8" s="50">
        <f>SUM(B4:B7)</f>
        <v>99.850000000000037</v>
      </c>
      <c r="C8" s="50">
        <f>SUM(C4:C7)</f>
        <v>100.00000000000001</v>
      </c>
      <c r="L8" s="71">
        <f t="shared" ref="L8:R8" si="4">SUM(L4:L7)</f>
        <v>5.3535181478678332E-3</v>
      </c>
      <c r="M8" s="72">
        <f t="shared" si="4"/>
        <v>-5.3831269808927561E-3</v>
      </c>
      <c r="N8" s="72">
        <f t="shared" si="4"/>
        <v>1.0031041778827725E-2</v>
      </c>
      <c r="O8" s="72">
        <f t="shared" si="4"/>
        <v>0.26199547334043605</v>
      </c>
      <c r="P8" s="72">
        <f t="shared" si="4"/>
        <v>2.5335439173571686E-2</v>
      </c>
      <c r="Q8" s="72">
        <f t="shared" si="4"/>
        <v>0</v>
      </c>
      <c r="R8" s="70">
        <f t="shared" si="4"/>
        <v>0</v>
      </c>
      <c r="S8" s="70">
        <f>SUM(L8:R8)</f>
        <v>0.29733234545981052</v>
      </c>
    </row>
    <row r="10" spans="1:20" x14ac:dyDescent="0.45">
      <c r="A10" t="s">
        <v>1852</v>
      </c>
      <c r="B10" s="53"/>
    </row>
    <row r="11" spans="1:20" x14ac:dyDescent="0.45">
      <c r="A11" t="s">
        <v>1853</v>
      </c>
    </row>
    <row r="12" spans="1:20" x14ac:dyDescent="0.45">
      <c r="A12" t="s">
        <v>1854</v>
      </c>
    </row>
    <row r="15" spans="1:20" x14ac:dyDescent="0.45">
      <c r="A15" t="s">
        <v>1855</v>
      </c>
      <c r="B15">
        <f>SUMIFS(Веса!AR2:AR433,MoM!$B$2:$B$433,1)</f>
        <v>53.297999999999981</v>
      </c>
    </row>
    <row r="16" spans="1:20" x14ac:dyDescent="0.45">
      <c r="A16" t="s">
        <v>1856</v>
      </c>
      <c r="B16">
        <f>COUNTIFS(ToSep17!$B$2:$B$433,1,ToSep17!$D$2:$D$433,1)</f>
        <v>127</v>
      </c>
    </row>
    <row r="17" spans="1:2" x14ac:dyDescent="0.45">
      <c r="A17" t="s">
        <v>1857</v>
      </c>
      <c r="B17">
        <f>COUNTIFS(ToSep17!$B$2:$B$433,1,ToSep17!$C$2:$C$433,1)</f>
        <v>188</v>
      </c>
    </row>
    <row r="18" spans="1:2" x14ac:dyDescent="0.45">
      <c r="B18">
        <f>SUM(B16:B17)</f>
        <v>315</v>
      </c>
    </row>
  </sheetData>
  <mergeCells count="3">
    <mergeCell ref="B2:D2"/>
    <mergeCell ref="E2:K2"/>
    <mergeCell ref="L2:S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446"/>
  <sheetViews>
    <sheetView zoomScale="61" zoomScaleNormal="85" workbookViewId="0">
      <selection activeCell="BV7" sqref="BV7"/>
    </sheetView>
  </sheetViews>
  <sheetFormatPr defaultRowHeight="14.25" x14ac:dyDescent="0.45"/>
  <cols>
    <col min="4" max="9" width="14.46484375" customWidth="1"/>
    <col min="10" max="10" width="28.86328125" bestFit="1" customWidth="1"/>
    <col min="11" max="12" width="38" style="2" customWidth="1"/>
  </cols>
  <sheetData>
    <row r="1" spans="1:72" s="7" customFormat="1" x14ac:dyDescent="0.45">
      <c r="A1" s="100" t="s">
        <v>1491</v>
      </c>
      <c r="B1" s="100" t="s">
        <v>1498</v>
      </c>
      <c r="C1" s="100" t="s">
        <v>1537</v>
      </c>
      <c r="D1" s="100" t="s">
        <v>1492</v>
      </c>
      <c r="E1" s="100" t="s">
        <v>1494</v>
      </c>
      <c r="F1" s="100" t="s">
        <v>1495</v>
      </c>
      <c r="G1" s="100" t="s">
        <v>1499</v>
      </c>
      <c r="H1" s="100" t="s">
        <v>504</v>
      </c>
      <c r="I1" s="100" t="s">
        <v>692</v>
      </c>
      <c r="J1" s="101" t="s">
        <v>1538</v>
      </c>
      <c r="K1" s="101" t="s">
        <v>1490</v>
      </c>
      <c r="L1" s="101" t="s">
        <v>1463</v>
      </c>
      <c r="M1" s="102">
        <v>42005</v>
      </c>
      <c r="N1" s="102">
        <v>42036</v>
      </c>
      <c r="O1" s="102">
        <v>42064</v>
      </c>
      <c r="P1" s="102">
        <v>42095</v>
      </c>
      <c r="Q1" s="102">
        <v>42125</v>
      </c>
      <c r="R1" s="102">
        <v>42156</v>
      </c>
      <c r="S1" s="102">
        <v>42186</v>
      </c>
      <c r="T1" s="102">
        <v>42217</v>
      </c>
      <c r="U1" s="102">
        <v>42248</v>
      </c>
      <c r="V1" s="102">
        <v>42278</v>
      </c>
      <c r="W1" s="102">
        <v>42309</v>
      </c>
      <c r="X1" s="102">
        <v>42339</v>
      </c>
      <c r="Y1" s="102">
        <v>42370</v>
      </c>
      <c r="Z1" s="102">
        <v>42401</v>
      </c>
      <c r="AA1" s="102">
        <v>42430</v>
      </c>
      <c r="AB1" s="102">
        <v>42461</v>
      </c>
      <c r="AC1" s="102">
        <v>42491</v>
      </c>
      <c r="AD1" s="102">
        <v>42522</v>
      </c>
      <c r="AE1" s="102">
        <v>42552</v>
      </c>
      <c r="AF1" s="102">
        <v>42583</v>
      </c>
      <c r="AG1" s="102">
        <v>42614</v>
      </c>
      <c r="AH1" s="102">
        <v>42644</v>
      </c>
      <c r="AI1" s="102">
        <v>42675</v>
      </c>
      <c r="AJ1" s="102">
        <v>42705</v>
      </c>
      <c r="AK1" s="102">
        <v>42736</v>
      </c>
      <c r="AL1" s="102">
        <v>42767</v>
      </c>
      <c r="AM1" s="102">
        <v>42795</v>
      </c>
      <c r="AN1" s="102">
        <v>42826</v>
      </c>
      <c r="AO1" s="102">
        <v>42856</v>
      </c>
      <c r="AP1" s="102">
        <v>42887</v>
      </c>
      <c r="AQ1" s="102">
        <v>42917</v>
      </c>
      <c r="AR1" s="102">
        <v>42948</v>
      </c>
      <c r="AS1" s="102">
        <v>42979</v>
      </c>
      <c r="AT1" s="102">
        <v>43009</v>
      </c>
      <c r="AU1" s="102">
        <v>43040</v>
      </c>
      <c r="AV1" s="102">
        <v>43070</v>
      </c>
      <c r="AW1" s="102">
        <v>43101</v>
      </c>
      <c r="AX1" s="102">
        <v>43132</v>
      </c>
      <c r="AY1" s="102">
        <v>43160</v>
      </c>
      <c r="AZ1" s="102">
        <v>43191</v>
      </c>
      <c r="BA1" s="102">
        <v>43221</v>
      </c>
      <c r="BB1" s="102">
        <v>43252</v>
      </c>
      <c r="BC1" s="102">
        <v>43282</v>
      </c>
      <c r="BD1" s="102">
        <v>43313</v>
      </c>
      <c r="BE1" s="102">
        <v>43344</v>
      </c>
      <c r="BF1" s="102">
        <v>43374</v>
      </c>
      <c r="BG1" s="102">
        <v>43405</v>
      </c>
      <c r="BH1" s="102">
        <v>43435</v>
      </c>
      <c r="BI1" s="102">
        <v>43466</v>
      </c>
      <c r="BJ1" s="102">
        <v>43497</v>
      </c>
      <c r="BK1" s="102">
        <v>43525</v>
      </c>
      <c r="BL1" s="102">
        <v>43556</v>
      </c>
      <c r="BM1" s="102">
        <v>43586</v>
      </c>
      <c r="BN1" s="102">
        <v>43617</v>
      </c>
      <c r="BO1" s="102">
        <v>43647</v>
      </c>
      <c r="BP1" s="102">
        <v>43678</v>
      </c>
      <c r="BQ1" s="102">
        <v>43709</v>
      </c>
      <c r="BR1" s="102">
        <v>43739</v>
      </c>
      <c r="BS1" s="102">
        <v>43770</v>
      </c>
      <c r="BT1" s="102">
        <v>43800</v>
      </c>
    </row>
    <row r="2" spans="1:72" ht="28.5" x14ac:dyDescent="0.45">
      <c r="A2" s="103">
        <f>Веса!A2</f>
        <v>1</v>
      </c>
      <c r="B2" s="103">
        <f>A2</f>
        <v>1</v>
      </c>
      <c r="C2" s="103">
        <f>БИПЦ_НДС!E2</f>
        <v>0</v>
      </c>
      <c r="D2" s="103">
        <f>1-C2</f>
        <v>1</v>
      </c>
      <c r="E2" s="103">
        <v>1</v>
      </c>
      <c r="F2" s="103">
        <v>0</v>
      </c>
      <c r="G2" s="103">
        <v>0</v>
      </c>
      <c r="H2" s="103">
        <v>0</v>
      </c>
      <c r="I2" s="103">
        <v>0</v>
      </c>
      <c r="J2" s="104" t="s">
        <v>0</v>
      </c>
      <c r="K2" s="87" t="s">
        <v>0</v>
      </c>
      <c r="L2" s="87" t="s">
        <v>0</v>
      </c>
      <c r="M2" s="103">
        <f>INDEX('ИПЦ raw2015'!$1:$1048576, MATCH($J2,'ИПЦ raw2015'!$A:$A,0),MATCH(MoM!M$1,'ИПЦ raw2015'!$1:$1,0))</f>
        <v>105.82</v>
      </c>
      <c r="N2" s="103">
        <f>INDEX('ИПЦ raw2015'!$1:$1048576, MATCH($J2,'ИПЦ raw2015'!$A:$A,0),MATCH(MoM!N$1,'ИПЦ raw2015'!$1:$1,0))</f>
        <v>103.44</v>
      </c>
      <c r="O2" s="103">
        <f>INDEX('ИПЦ raw2015'!$1:$1048576, MATCH($J2,'ИПЦ raw2015'!$A:$A,0),MATCH(MoM!O$1,'ИПЦ raw2015'!$1:$1,0))</f>
        <v>101.87</v>
      </c>
      <c r="P2" s="103">
        <f>INDEX('ИПЦ raw2015'!$1:$1048576, MATCH($J2,'ИПЦ raw2015'!$A:$A,0),MATCH(MoM!P$1,'ИПЦ raw2015'!$1:$1,0))</f>
        <v>100.51</v>
      </c>
      <c r="Q2" s="103">
        <f>INDEX('ИПЦ raw2015'!$1:$1048576, MATCH($J2,'ИПЦ raw2015'!$A:$A,0),MATCH(MoM!Q$1,'ИПЦ raw2015'!$1:$1,0))</f>
        <v>100.51</v>
      </c>
      <c r="R2" s="103">
        <f>INDEX('ИПЦ raw2015'!$1:$1048576, MATCH($J2,'ИПЦ raw2015'!$A:$A,0),MATCH(MoM!R$1,'ИПЦ raw2015'!$1:$1,0))</f>
        <v>100.04</v>
      </c>
      <c r="S2" s="103">
        <f>INDEX('ИПЦ raw2015'!$1:$1048576, MATCH($J2,'ИПЦ raw2015'!$A:$A,0),MATCH(MoM!S$1,'ИПЦ raw2015'!$1:$1,0))</f>
        <v>100.2</v>
      </c>
      <c r="T2" s="103">
        <f>INDEX('ИПЦ raw2015'!$1:$1048576, MATCH($J2,'ИПЦ raw2015'!$A:$A,0),MATCH(MoM!T$1,'ИПЦ raw2015'!$1:$1,0))</f>
        <v>100.75</v>
      </c>
      <c r="U2" s="103">
        <f>INDEX('ИПЦ raw2015'!$1:$1048576, MATCH($J2,'ИПЦ raw2015'!$A:$A,0),MATCH(MoM!U$1,'ИПЦ raw2015'!$1:$1,0))</f>
        <v>100.62</v>
      </c>
      <c r="V2" s="103">
        <f>INDEX('ИПЦ raw2015'!$1:$1048576, MATCH($J2,'ИПЦ raw2015'!$A:$A,0),MATCH(MoM!V$1,'ИПЦ raw2015'!$1:$1,0))</f>
        <v>100.45</v>
      </c>
      <c r="W2" s="103">
        <f>INDEX('ИПЦ raw2015'!$1:$1048576, MATCH($J2,'ИПЦ raw2015'!$A:$A,0),MATCH(MoM!W$1,'ИПЦ raw2015'!$1:$1,0))</f>
        <v>99.99</v>
      </c>
      <c r="X2" s="103">
        <f>INDEX('ИПЦ raw2015'!$1:$1048576, MATCH($J2,'ИПЦ raw2015'!$A:$A,0),MATCH(MoM!X$1,'ИПЦ raw2015'!$1:$1,0))</f>
        <v>99.99</v>
      </c>
      <c r="Y2" s="103">
        <f>INDEX('ИПЦ raw2015'!$1:$1048576, MATCH($J2,'ИПЦ raw2015'!$A:$A,0),MATCH(MoM!Y$1,'ИПЦ raw2015'!$1:$1,0))</f>
        <v>100.42</v>
      </c>
      <c r="Z2" s="103">
        <f>INDEX('ИПЦ raw2015'!$1:$1048576, MATCH($J2,'ИПЦ raw2015'!$A:$A,0),MATCH(MoM!Z$1,'ИПЦ raw2015'!$1:$1,0))</f>
        <v>99.95</v>
      </c>
      <c r="AA2" s="103">
        <f>INDEX('ИПЦ raw2015'!$1:$1048576, MATCH($J2,'ИПЦ raw2015'!$A:$A,0),MATCH(MoM!AA$1,'ИПЦ raw2015'!$1:$1,0))</f>
        <v>100.1</v>
      </c>
      <c r="AB2" s="103">
        <f>INDEX('ИПЦ raw2015'!$1:$1048576, MATCH($J2,'ИПЦ raw2015'!$A:$A,0),MATCH(MoM!AB$1,'ИПЦ raw2015'!$1:$1,0))</f>
        <v>99.87</v>
      </c>
      <c r="AC2" s="103">
        <f>INDEX('ИПЦ raw2015'!$1:$1048576, MATCH($J2,'ИПЦ raw2015'!$A:$A,0),MATCH(MoM!AC$1,'ИПЦ raw2015'!$1:$1,0))</f>
        <v>100.1</v>
      </c>
      <c r="AD2" s="103">
        <f>INDEX('ИПЦ raw2015'!$1:$1048576, MATCH($J2,'ИПЦ raw2015'!$A:$A,0),MATCH(MoM!AD$1,'ИПЦ raw2015'!$1:$1,0))</f>
        <v>99.99</v>
      </c>
      <c r="AE2" s="103">
        <f>INDEX('ИПЦ raw2015'!$1:$1048576, MATCH($J2,'ИПЦ raw2015'!$A:$A,0),MATCH(MoM!AE$1,'ИПЦ raw2015'!$1:$1,0))</f>
        <v>100</v>
      </c>
      <c r="AF2" s="103">
        <f>INDEX('ИПЦ raw2015'!$1:$1048576, MATCH($J2,'ИПЦ raw2015'!$A:$A,0),MATCH(MoM!AF$1,'ИПЦ raw2015'!$1:$1,0))</f>
        <v>100.01</v>
      </c>
      <c r="AG2" s="103">
        <f>INDEX('ИПЦ raw2015'!$1:$1048576, MATCH($J2,'ИПЦ raw2015'!$A:$A,0),MATCH(MoM!AG$1,'ИПЦ raw2015'!$1:$1,0))</f>
        <v>100.43</v>
      </c>
      <c r="AH2" s="103">
        <f>INDEX('ИПЦ raw2015'!$1:$1048576, MATCH($J2,'ИПЦ raw2015'!$A:$A,0),MATCH(MoM!AH$1,'ИПЦ raw2015'!$1:$1,0))</f>
        <v>100.17</v>
      </c>
      <c r="AI2" s="103">
        <f>INDEX('ИПЦ raw2015'!$1:$1048576, MATCH($J2,'ИПЦ raw2015'!$A:$A,0),MATCH(MoM!AI$1,'ИПЦ raw2015'!$1:$1,0))</f>
        <v>100.35</v>
      </c>
      <c r="AJ2" s="103">
        <f>INDEX('ИПЦ raw2015'!$1:$1048576, MATCH($J2,'ИПЦ raw2015'!$A:$A,0),MATCH(MoM!AJ$1,'ИПЦ raw2015'!$1:$1,0))</f>
        <v>100.16</v>
      </c>
      <c r="AK2" s="103">
        <f>INDEX('ИПЦ raw2015'!$1:$1048576, MATCH($J2,'ИПЦ raw2015'!$A:$A,0),MATCH(MoM!AK$1,'ИПЦ raw2015'!$1:$1,0))</f>
        <v>100.32</v>
      </c>
      <c r="AL2" s="103">
        <f>INDEX('ИПЦ raw2015'!$1:$1048576, MATCH($J2,'ИПЦ raw2015'!$A:$A,0),MATCH(MoM!AL$1,'ИПЦ raw2015'!$1:$1,0))</f>
        <v>100.42</v>
      </c>
      <c r="AM2" s="103">
        <f>INDEX('ИПЦ raw2015'!$1:$1048576, MATCH($J2,'ИПЦ raw2015'!$A:$A,0),MATCH(MoM!AM$1,'ИПЦ raw2015'!$1:$1,0))</f>
        <v>100</v>
      </c>
      <c r="AN2" s="103">
        <f>INDEX('ИПЦ raw2015'!$1:$1048576, MATCH($J2,'ИПЦ raw2015'!$A:$A,0),MATCH(MoM!AN$1,'ИПЦ raw2015'!$1:$1,0))</f>
        <v>100.3</v>
      </c>
      <c r="AO2" s="103">
        <f>INDEX('ИПЦ raw2015'!$1:$1048576, MATCH($J2,'ИПЦ raw2015'!$A:$A,0),MATCH(MoM!AO$1,'ИПЦ raw2015'!$1:$1,0))</f>
        <v>99.94</v>
      </c>
      <c r="AP2" s="103">
        <f>INDEX('ИПЦ raw2015'!$1:$1048576, MATCH($J2,'ИПЦ raw2015'!$A:$A,0),MATCH(MoM!AP$1,'ИПЦ raw2015'!$1:$1,0))</f>
        <v>100.14</v>
      </c>
      <c r="AQ2" s="103">
        <f>INDEX('ИПЦ raw2015'!$1:$1048576, MATCH($J2,'ИПЦ raw2015'!$A:$A,0),MATCH(MoM!AQ$1,'ИПЦ raw2015'!$1:$1,0))</f>
        <v>99.9</v>
      </c>
      <c r="AR2" s="103">
        <f>INDEX('ИПЦ raw2015'!$1:$1048576, MATCH($J2,'ИПЦ raw2015'!$A:$A,0),MATCH(MoM!AR$1,'ИПЦ raw2015'!$1:$1,0))</f>
        <v>100.28</v>
      </c>
      <c r="AS2" s="103">
        <f>INDEX('ИПЦ raw2015'!$1:$1048576, MATCH($J2,'ИПЦ raw2015'!$A:$A,0),MATCH(MoM!AS$1,'ИПЦ raw2015'!$1:$1,0))</f>
        <v>100.12</v>
      </c>
      <c r="AT2" s="103">
        <f>INDEX('ИПЦ raw2015'!$1:$1048576, MATCH($J2,'ИПЦ raw2015'!$A:$A,0),MATCH(MoM!AT$1,'ИПЦ raw2015'!$1:$1,0))</f>
        <v>100.27</v>
      </c>
      <c r="AU2" s="103">
        <f>INDEX('ИПЦ raw2015'!$1:$1048576, MATCH($J2,'ИПЦ raw2015'!$A:$A,0),MATCH(MoM!AU$1,'ИПЦ raw2015'!$1:$1,0))</f>
        <v>100.06</v>
      </c>
      <c r="AV2" s="103">
        <f>INDEX('ИПЦ raw2015'!$1:$1048576, MATCH($J2,'ИПЦ raw2015'!$A:$A,0),MATCH(MoM!AV$1,'ИПЦ raw2015'!$1:$1,0))</f>
        <v>100.29</v>
      </c>
      <c r="AW2" s="103">
        <f>INDEX('ИПЦ raw2015'!$1:$1048576, MATCH($J2,'ИПЦ raw2015'!$A:$A,0),MATCH(MoM!AW$1,'ИПЦ raw2015'!$1:$1,0))</f>
        <v>100.04</v>
      </c>
      <c r="AX2" s="103">
        <f>INDEX('ИПЦ raw2015'!$1:$1048576, MATCH($J2,'ИПЦ raw2015'!$A:$A,0),MATCH(MoM!AX$1,'ИПЦ raw2015'!$1:$1,0))</f>
        <v>99.98</v>
      </c>
      <c r="AY2" s="103">
        <f>INDEX('ИПЦ raw2015'!$1:$1048576, MATCH($J2,'ИПЦ raw2015'!$A:$A,0),MATCH(MoM!AY$1,'ИПЦ raw2015'!$1:$1,0))</f>
        <v>100.03</v>
      </c>
      <c r="AZ2" s="103">
        <f>INDEX('ИПЦ raw2015'!$1:$1048576, MATCH($J2,'ИПЦ raw2015'!$A:$A,0),MATCH(MoM!AZ$1,'ИПЦ raw2015'!$1:$1,0))</f>
        <v>100.1</v>
      </c>
      <c r="BA2" s="103">
        <f>INDEX('ИПЦ raw2015'!$1:$1048576, MATCH($J2,'ИПЦ raw2015'!$A:$A,0),MATCH(MoM!BA$1,'ИПЦ raw2015'!$1:$1,0))</f>
        <v>100.08</v>
      </c>
      <c r="BB2" s="103">
        <f>INDEX('ИПЦ raw2015'!$1:$1048576, MATCH($J2,'ИПЦ raw2015'!$A:$A,0),MATCH(MoM!BB$1,'ИПЦ raw2015'!$1:$1,0))</f>
        <v>100.16</v>
      </c>
      <c r="BC2" s="103">
        <f>INDEX('ИПЦ raw2015'!$1:$1048576, MATCH($J2,'ИПЦ raw2015'!$A:$A,0),MATCH(MoM!BC$1,'ИПЦ raw2015'!$1:$1,0))</f>
        <v>99.93</v>
      </c>
      <c r="BD2" s="103">
        <f>INDEX('ИПЦ raw2015'!$1:$1048576, MATCH($J2,'ИПЦ raw2015'!$A:$A,0),MATCH(MoM!BD$1,'ИПЦ raw2015'!$1:$1,0))</f>
        <v>100.43</v>
      </c>
      <c r="BE2" s="103">
        <f>INDEX('ИПЦ raw2015'!$1:$1048576, MATCH($J2,'ИПЦ raw2015'!$A:$A,0),MATCH(MoM!BE$1,'ИПЦ raw2015'!$1:$1,0))</f>
        <v>100.69</v>
      </c>
      <c r="BF2" s="103">
        <f>INDEX('ИПЦ raw2015'!$1:$1048576, MATCH($J2,'ИПЦ raw2015'!$A:$A,0),MATCH(MoM!BF$1,'ИПЦ raw2015'!$1:$1,0))</f>
        <v>100.36</v>
      </c>
      <c r="BG2" s="103">
        <f>INDEX('ИПЦ raw2015'!$1:$1048576, MATCH($J2,'ИПЦ raw2015'!$A:$A,0),MATCH(MoM!BG$1,'ИПЦ raw2015'!$1:$1,0))</f>
        <v>100.4</v>
      </c>
      <c r="BH2" s="103">
        <f>INDEX('ИПЦ raw2015'!$1:$1048576, MATCH($J2,'ИПЦ raw2015'!$A:$A,0),MATCH(MoM!BH$1,'ИПЦ raw2015'!$1:$1,0))</f>
        <v>100.65</v>
      </c>
      <c r="BI2" s="103">
        <f>INDEX('ИПЦ raw2015'!$1:$1048576, MATCH($J2,'ИПЦ raw2015'!$A:$A,0),MATCH(MoM!BI$1,'ИПЦ raw2015'!$1:$1,0))</f>
        <v>100.58</v>
      </c>
      <c r="BJ2" s="103">
        <f>INDEX('ИПЦ raw2015'!$1:$1048576, MATCH($J2,'ИПЦ raw2015'!$A:$A,0),MATCH(MoM!BJ$1,'ИПЦ raw2015'!$1:$1,0))</f>
        <v>100.81</v>
      </c>
      <c r="BK2" s="103">
        <f>INDEX('ИПЦ raw2015'!$1:$1048576, MATCH($J2,'ИПЦ raw2015'!$A:$A,0),MATCH(MoM!BK$1,'ИПЦ raw2015'!$1:$1,0))</f>
        <v>100.26</v>
      </c>
      <c r="BL2" s="103">
        <f>INDEX('ИПЦ raw2015'!$1:$1048576, MATCH($J2,'ИПЦ raw2015'!$A:$A,0),MATCH(MoM!BL$1,'ИПЦ raw2015'!$1:$1,0))</f>
        <v>100.37</v>
      </c>
      <c r="BM2" s="103">
        <f>INDEX('ИПЦ raw2015'!$1:$1048576, MATCH($J2,'ИПЦ raw2015'!$A:$A,0),MATCH(MoM!BM$1,'ИПЦ raw2015'!$1:$1,0))</f>
        <v>100.81</v>
      </c>
      <c r="BN2" s="103">
        <f>INDEX('ИПЦ raw2015'!$1:$1048576, MATCH($J2,'ИПЦ raw2015'!$A:$A,0),MATCH(MoM!BN$1,'ИПЦ raw2015'!$1:$1,0))</f>
        <v>99.98</v>
      </c>
      <c r="BO2" s="103">
        <f>INDEX('ИПЦ raw2015'!$1:$1048576, MATCH($J2,'ИПЦ raw2015'!$A:$A,0),MATCH(MoM!BO$1,'ИПЦ raw2015'!$1:$1,0))</f>
        <v>100.38</v>
      </c>
      <c r="BP2" s="103">
        <f>INDEX('ИПЦ raw2015'!$1:$1048576, MATCH($J2,'ИПЦ raw2015'!$A:$A,0),MATCH(MoM!BP$1,'ИПЦ raw2015'!$1:$1,0))</f>
        <v>100.91</v>
      </c>
      <c r="BQ2" s="103">
        <f>INDEX('ИПЦ raw2015'!$1:$1048576, MATCH($J2,'ИПЦ raw2015'!$A:$A,0),MATCH(MoM!BQ$1,'ИПЦ raw2015'!$1:$1,0))</f>
        <v>100.65</v>
      </c>
      <c r="BR2" s="103">
        <f>INDEX('ИПЦ raw2015'!$1:$1048576, MATCH($J2,'ИПЦ raw2015'!$A:$A,0),MATCH(MoM!BR$1,'ИПЦ raw2015'!$1:$1,0))</f>
        <v>100.84</v>
      </c>
      <c r="BS2" s="103">
        <f>INDEX('ИПЦ raw2015'!$1:$1048576, MATCH($J2,'ИПЦ raw2015'!$A:$A,0),MATCH(MoM!BS$1,'ИПЦ raw2015'!$1:$1,0))</f>
        <v>100.66</v>
      </c>
      <c r="BT2" s="103">
        <f>INDEX('ИПЦ raw2015'!$1:$1048576, MATCH($J2,'ИПЦ raw2015'!$A:$A,0),MATCH(MoM!BT$1,'ИПЦ raw2015'!$1:$1,0))</f>
        <v>100.68</v>
      </c>
    </row>
    <row r="3" spans="1:72" x14ac:dyDescent="0.45">
      <c r="A3" s="103">
        <f>Веса!A3</f>
        <v>1</v>
      </c>
      <c r="B3" s="103">
        <f t="shared" ref="B3:B66" si="0">A3</f>
        <v>1</v>
      </c>
      <c r="C3" s="103">
        <f>БИПЦ_НДС!E3</f>
        <v>0</v>
      </c>
      <c r="D3" s="103">
        <f t="shared" ref="D3:D66" si="1">1-C3</f>
        <v>1</v>
      </c>
      <c r="E3" s="103">
        <v>1</v>
      </c>
      <c r="F3" s="103">
        <v>0</v>
      </c>
      <c r="G3" s="103">
        <v>0</v>
      </c>
      <c r="H3" s="103">
        <v>0</v>
      </c>
      <c r="I3" s="103">
        <v>0</v>
      </c>
      <c r="J3" s="103" t="str">
        <f>L3</f>
        <v>Говядина бескостная, кг</v>
      </c>
      <c r="K3" s="87" t="s">
        <v>1</v>
      </c>
      <c r="L3" s="87" t="s">
        <v>1</v>
      </c>
      <c r="M3" s="103">
        <f>INDEX('ИПЦ raw2015'!$1:$1048576, MATCH($J3,'ИПЦ raw2015'!$A:$A,0),MATCH(MoM!M$1,'ИПЦ raw2015'!$1:$1,0))</f>
        <v>105.56</v>
      </c>
      <c r="N3" s="103">
        <f>INDEX('ИПЦ raw2015'!$1:$1048576, MATCH($J3,'ИПЦ raw2015'!$A:$A,0),MATCH(MoM!N$1,'ИПЦ raw2015'!$1:$1,0))</f>
        <v>102.81</v>
      </c>
      <c r="O3" s="103">
        <f>INDEX('ИПЦ raw2015'!$1:$1048576, MATCH($J3,'ИПЦ raw2015'!$A:$A,0),MATCH(MoM!O$1,'ИПЦ raw2015'!$1:$1,0))</f>
        <v>101.85</v>
      </c>
      <c r="P3" s="103">
        <f>INDEX('ИПЦ raw2015'!$1:$1048576, MATCH($J3,'ИПЦ raw2015'!$A:$A,0),MATCH(MoM!P$1,'ИПЦ raw2015'!$1:$1,0))</f>
        <v>101.12</v>
      </c>
      <c r="Q3" s="103">
        <f>INDEX('ИПЦ raw2015'!$1:$1048576, MATCH($J3,'ИПЦ raw2015'!$A:$A,0),MATCH(MoM!Q$1,'ИПЦ raw2015'!$1:$1,0))</f>
        <v>100.44</v>
      </c>
      <c r="R3" s="103">
        <f>INDEX('ИПЦ raw2015'!$1:$1048576, MATCH($J3,'ИПЦ raw2015'!$A:$A,0),MATCH(MoM!R$1,'ИПЦ raw2015'!$1:$1,0))</f>
        <v>100.25</v>
      </c>
      <c r="S3" s="103">
        <f>INDEX('ИПЦ raw2015'!$1:$1048576, MATCH($J3,'ИПЦ raw2015'!$A:$A,0),MATCH(MoM!S$1,'ИПЦ raw2015'!$1:$1,0))</f>
        <v>100.32</v>
      </c>
      <c r="T3" s="103">
        <f>INDEX('ИПЦ raw2015'!$1:$1048576, MATCH($J3,'ИПЦ raw2015'!$A:$A,0),MATCH(MoM!T$1,'ИПЦ raw2015'!$1:$1,0))</f>
        <v>100.41</v>
      </c>
      <c r="U3" s="103">
        <f>INDEX('ИПЦ raw2015'!$1:$1048576, MATCH($J3,'ИПЦ raw2015'!$A:$A,0),MATCH(MoM!U$1,'ИПЦ raw2015'!$1:$1,0))</f>
        <v>100.5</v>
      </c>
      <c r="V3" s="103">
        <f>INDEX('ИПЦ raw2015'!$1:$1048576, MATCH($J3,'ИПЦ raw2015'!$A:$A,0),MATCH(MoM!V$1,'ИПЦ raw2015'!$1:$1,0))</f>
        <v>100.3</v>
      </c>
      <c r="W3" s="103">
        <f>INDEX('ИПЦ raw2015'!$1:$1048576, MATCH($J3,'ИПЦ raw2015'!$A:$A,0),MATCH(MoM!W$1,'ИПЦ raw2015'!$1:$1,0))</f>
        <v>100.07</v>
      </c>
      <c r="X3" s="103">
        <f>INDEX('ИПЦ raw2015'!$1:$1048576, MATCH($J3,'ИПЦ raw2015'!$A:$A,0),MATCH(MoM!X$1,'ИПЦ raw2015'!$1:$1,0))</f>
        <v>100.22</v>
      </c>
      <c r="Y3" s="103">
        <f>INDEX('ИПЦ raw2015'!$1:$1048576, MATCH($J3,'ИПЦ raw2015'!$A:$A,0),MATCH(MoM!Y$1,'ИПЦ raw2015'!$1:$1,0))</f>
        <v>100.13</v>
      </c>
      <c r="Z3" s="103">
        <f>INDEX('ИПЦ raw2015'!$1:$1048576, MATCH($J3,'ИПЦ raw2015'!$A:$A,0),MATCH(MoM!Z$1,'ИПЦ raw2015'!$1:$1,0))</f>
        <v>100.1</v>
      </c>
      <c r="AA3" s="103">
        <f>INDEX('ИПЦ raw2015'!$1:$1048576, MATCH($J3,'ИПЦ raw2015'!$A:$A,0),MATCH(MoM!AA$1,'ИПЦ raw2015'!$1:$1,0))</f>
        <v>100.27</v>
      </c>
      <c r="AB3" s="103">
        <f>INDEX('ИПЦ raw2015'!$1:$1048576, MATCH($J3,'ИПЦ raw2015'!$A:$A,0),MATCH(MoM!AB$1,'ИПЦ raw2015'!$1:$1,0))</f>
        <v>100.34</v>
      </c>
      <c r="AC3" s="103">
        <f>INDEX('ИПЦ raw2015'!$1:$1048576, MATCH($J3,'ИПЦ raw2015'!$A:$A,0),MATCH(MoM!AC$1,'ИПЦ raw2015'!$1:$1,0))</f>
        <v>99.92</v>
      </c>
      <c r="AD3" s="103">
        <f>INDEX('ИПЦ raw2015'!$1:$1048576, MATCH($J3,'ИПЦ raw2015'!$A:$A,0),MATCH(MoM!AD$1,'ИПЦ raw2015'!$1:$1,0))</f>
        <v>99.94</v>
      </c>
      <c r="AE3" s="103">
        <f>INDEX('ИПЦ raw2015'!$1:$1048576, MATCH($J3,'ИПЦ raw2015'!$A:$A,0),MATCH(MoM!AE$1,'ИПЦ raw2015'!$1:$1,0))</f>
        <v>100.03</v>
      </c>
      <c r="AF3" s="103">
        <f>INDEX('ИПЦ raw2015'!$1:$1048576, MATCH($J3,'ИПЦ raw2015'!$A:$A,0),MATCH(MoM!AF$1,'ИПЦ raw2015'!$1:$1,0))</f>
        <v>100.08</v>
      </c>
      <c r="AG3" s="103">
        <f>INDEX('ИПЦ raw2015'!$1:$1048576, MATCH($J3,'ИПЦ raw2015'!$A:$A,0),MATCH(MoM!AG$1,'ИПЦ raw2015'!$1:$1,0))</f>
        <v>100.17</v>
      </c>
      <c r="AH3" s="103">
        <f>INDEX('ИПЦ raw2015'!$1:$1048576, MATCH($J3,'ИПЦ raw2015'!$A:$A,0),MATCH(MoM!AH$1,'ИПЦ raw2015'!$1:$1,0))</f>
        <v>100.21</v>
      </c>
      <c r="AI3" s="103">
        <f>INDEX('ИПЦ raw2015'!$1:$1048576, MATCH($J3,'ИПЦ raw2015'!$A:$A,0),MATCH(MoM!AI$1,'ИПЦ raw2015'!$1:$1,0))</f>
        <v>100.18</v>
      </c>
      <c r="AJ3" s="103">
        <f>INDEX('ИПЦ raw2015'!$1:$1048576, MATCH($J3,'ИПЦ raw2015'!$A:$A,0),MATCH(MoM!AJ$1,'ИПЦ raw2015'!$1:$1,0))</f>
        <v>100.28</v>
      </c>
      <c r="AK3" s="103">
        <f>INDEX('ИПЦ raw2015'!$1:$1048576, MATCH($J3,'ИПЦ raw2015'!$A:$A,0),MATCH(MoM!AK$1,'ИПЦ raw2015'!$1:$1,0))</f>
        <v>100.1</v>
      </c>
      <c r="AL3" s="103">
        <f>INDEX('ИПЦ raw2015'!$1:$1048576, MATCH($J3,'ИПЦ raw2015'!$A:$A,0),MATCH(MoM!AL$1,'ИПЦ raw2015'!$1:$1,0))</f>
        <v>100.26</v>
      </c>
      <c r="AM3" s="103">
        <f>INDEX('ИПЦ raw2015'!$1:$1048576, MATCH($J3,'ИПЦ raw2015'!$A:$A,0),MATCH(MoM!AM$1,'ИПЦ raw2015'!$1:$1,0))</f>
        <v>100.07</v>
      </c>
      <c r="AN3" s="103">
        <f>INDEX('ИПЦ raw2015'!$1:$1048576, MATCH($J3,'ИПЦ raw2015'!$A:$A,0),MATCH(MoM!AN$1,'ИПЦ raw2015'!$1:$1,0))</f>
        <v>100.2</v>
      </c>
      <c r="AO3" s="103">
        <f>INDEX('ИПЦ raw2015'!$1:$1048576, MATCH($J3,'ИПЦ raw2015'!$A:$A,0),MATCH(MoM!AO$1,'ИПЦ raw2015'!$1:$1,0))</f>
        <v>100.05</v>
      </c>
      <c r="AP3" s="103">
        <f>INDEX('ИПЦ raw2015'!$1:$1048576, MATCH($J3,'ИПЦ raw2015'!$A:$A,0),MATCH(MoM!AP$1,'ИПЦ raw2015'!$1:$1,0))</f>
        <v>100.14</v>
      </c>
      <c r="AQ3" s="103">
        <f>INDEX('ИПЦ raw2015'!$1:$1048576, MATCH($J3,'ИПЦ raw2015'!$A:$A,0),MATCH(MoM!AQ$1,'ИПЦ raw2015'!$1:$1,0))</f>
        <v>100.14</v>
      </c>
      <c r="AR3" s="103">
        <f>INDEX('ИПЦ raw2015'!$1:$1048576, MATCH($J3,'ИПЦ raw2015'!$A:$A,0),MATCH(MoM!AR$1,'ИПЦ raw2015'!$1:$1,0))</f>
        <v>100.05</v>
      </c>
      <c r="AS3" s="103">
        <f>INDEX('ИПЦ raw2015'!$1:$1048576, MATCH($J3,'ИПЦ raw2015'!$A:$A,0),MATCH(MoM!AS$1,'ИПЦ raw2015'!$1:$1,0))</f>
        <v>100.07</v>
      </c>
      <c r="AT3" s="103">
        <f>INDEX('ИПЦ raw2015'!$1:$1048576, MATCH($J3,'ИПЦ raw2015'!$A:$A,0),MATCH(MoM!AT$1,'ИПЦ raw2015'!$1:$1,0))</f>
        <v>100.16</v>
      </c>
      <c r="AU3" s="103">
        <f>INDEX('ИПЦ raw2015'!$1:$1048576, MATCH($J3,'ИПЦ raw2015'!$A:$A,0),MATCH(MoM!AU$1,'ИПЦ raw2015'!$1:$1,0))</f>
        <v>100.16</v>
      </c>
      <c r="AV3" s="103">
        <f>INDEX('ИПЦ raw2015'!$1:$1048576, MATCH($J3,'ИПЦ raw2015'!$A:$A,0),MATCH(MoM!AV$1,'ИПЦ raw2015'!$1:$1,0))</f>
        <v>100.42</v>
      </c>
      <c r="AW3" s="103">
        <f>INDEX('ИПЦ raw2015'!$1:$1048576, MATCH($J3,'ИПЦ raw2015'!$A:$A,0),MATCH(MoM!AW$1,'ИПЦ raw2015'!$1:$1,0))</f>
        <v>100.29</v>
      </c>
      <c r="AX3" s="103">
        <f>INDEX('ИПЦ raw2015'!$1:$1048576, MATCH($J3,'ИПЦ raw2015'!$A:$A,0),MATCH(MoM!AX$1,'ИПЦ raw2015'!$1:$1,0))</f>
        <v>100.14</v>
      </c>
      <c r="AY3" s="103">
        <f>INDEX('ИПЦ raw2015'!$1:$1048576, MATCH($J3,'ИПЦ raw2015'!$A:$A,0),MATCH(MoM!AY$1,'ИПЦ raw2015'!$1:$1,0))</f>
        <v>100.09</v>
      </c>
      <c r="AZ3" s="103">
        <f>INDEX('ИПЦ raw2015'!$1:$1048576, MATCH($J3,'ИПЦ raw2015'!$A:$A,0),MATCH(MoM!AZ$1,'ИПЦ raw2015'!$1:$1,0))</f>
        <v>100.19</v>
      </c>
      <c r="BA3" s="103">
        <f>INDEX('ИПЦ raw2015'!$1:$1048576, MATCH($J3,'ИПЦ raw2015'!$A:$A,0),MATCH(MoM!BA$1,'ИПЦ raw2015'!$1:$1,0))</f>
        <v>100.2</v>
      </c>
      <c r="BB3" s="103">
        <f>INDEX('ИПЦ raw2015'!$1:$1048576, MATCH($J3,'ИПЦ raw2015'!$A:$A,0),MATCH(MoM!BB$1,'ИПЦ raw2015'!$1:$1,0))</f>
        <v>100.24</v>
      </c>
      <c r="BC3" s="103">
        <f>INDEX('ИПЦ raw2015'!$1:$1048576, MATCH($J3,'ИПЦ raw2015'!$A:$A,0),MATCH(MoM!BC$1,'ИПЦ raw2015'!$1:$1,0))</f>
        <v>100.17</v>
      </c>
      <c r="BD3" s="103">
        <f>INDEX('ИПЦ raw2015'!$1:$1048576, MATCH($J3,'ИПЦ raw2015'!$A:$A,0),MATCH(MoM!BD$1,'ИПЦ raw2015'!$1:$1,0))</f>
        <v>100.41</v>
      </c>
      <c r="BE3" s="103">
        <f>INDEX('ИПЦ raw2015'!$1:$1048576, MATCH($J3,'ИПЦ raw2015'!$A:$A,0),MATCH(MoM!BE$1,'ИПЦ raw2015'!$1:$1,0))</f>
        <v>100.77</v>
      </c>
      <c r="BF3" s="103">
        <f>INDEX('ИПЦ raw2015'!$1:$1048576, MATCH($J3,'ИПЦ raw2015'!$A:$A,0),MATCH(MoM!BF$1,'ИПЦ raw2015'!$1:$1,0))</f>
        <v>100.42</v>
      </c>
      <c r="BG3" s="103">
        <f>INDEX('ИПЦ raw2015'!$1:$1048576, MATCH($J3,'ИПЦ raw2015'!$A:$A,0),MATCH(MoM!BG$1,'ИПЦ raw2015'!$1:$1,0))</f>
        <v>100.48</v>
      </c>
      <c r="BH3" s="103">
        <f>INDEX('ИПЦ raw2015'!$1:$1048576, MATCH($J3,'ИПЦ raw2015'!$A:$A,0),MATCH(MoM!BH$1,'ИПЦ raw2015'!$1:$1,0))</f>
        <v>100.77</v>
      </c>
      <c r="BI3" s="103">
        <f>INDEX('ИПЦ raw2015'!$1:$1048576, MATCH($J3,'ИПЦ raw2015'!$A:$A,0),MATCH(MoM!BI$1,'ИПЦ raw2015'!$1:$1,0))</f>
        <v>100.62</v>
      </c>
      <c r="BJ3" s="103">
        <f>INDEX('ИПЦ raw2015'!$1:$1048576, MATCH($J3,'ИПЦ raw2015'!$A:$A,0),MATCH(MoM!BJ$1,'ИПЦ raw2015'!$1:$1,0))</f>
        <v>100.4</v>
      </c>
      <c r="BK3" s="103">
        <f>INDEX('ИПЦ raw2015'!$1:$1048576, MATCH($J3,'ИПЦ raw2015'!$A:$A,0),MATCH(MoM!BK$1,'ИПЦ raw2015'!$1:$1,0))</f>
        <v>100.29</v>
      </c>
      <c r="BL3" s="103">
        <f>INDEX('ИПЦ raw2015'!$1:$1048576, MATCH($J3,'ИПЦ raw2015'!$A:$A,0),MATCH(MoM!BL$1,'ИПЦ raw2015'!$1:$1,0))</f>
        <v>100.2</v>
      </c>
      <c r="BM3" s="103">
        <f>INDEX('ИПЦ raw2015'!$1:$1048576, MATCH($J3,'ИПЦ raw2015'!$A:$A,0),MATCH(MoM!BM$1,'ИПЦ raw2015'!$1:$1,0))</f>
        <v>100.62</v>
      </c>
      <c r="BN3" s="103">
        <f>INDEX('ИПЦ raw2015'!$1:$1048576, MATCH($J3,'ИПЦ raw2015'!$A:$A,0),MATCH(MoM!BN$1,'ИПЦ raw2015'!$1:$1,0))</f>
        <v>100.27</v>
      </c>
      <c r="BO3" s="103">
        <f>INDEX('ИПЦ raw2015'!$1:$1048576, MATCH($J3,'ИПЦ raw2015'!$A:$A,0),MATCH(MoM!BO$1,'ИПЦ raw2015'!$1:$1,0))</f>
        <v>100.36</v>
      </c>
      <c r="BP3" s="103">
        <f>INDEX('ИПЦ raw2015'!$1:$1048576, MATCH($J3,'ИПЦ raw2015'!$A:$A,0),MATCH(MoM!BP$1,'ИПЦ raw2015'!$1:$1,0))</f>
        <v>100.23</v>
      </c>
      <c r="BQ3" s="103">
        <f>INDEX('ИПЦ raw2015'!$1:$1048576, MATCH($J3,'ИПЦ raw2015'!$A:$A,0),MATCH(MoM!BQ$1,'ИПЦ raw2015'!$1:$1,0))</f>
        <v>100.28</v>
      </c>
      <c r="BR3" s="103">
        <f>INDEX('ИПЦ raw2015'!$1:$1048576, MATCH($J3,'ИПЦ raw2015'!$A:$A,0),MATCH(MoM!BR$1,'ИПЦ raw2015'!$1:$1,0))</f>
        <v>100.15</v>
      </c>
      <c r="BS3" s="103">
        <f>INDEX('ИПЦ raw2015'!$1:$1048576, MATCH($J3,'ИПЦ raw2015'!$A:$A,0),MATCH(MoM!BS$1,'ИПЦ raw2015'!$1:$1,0))</f>
        <v>100.42</v>
      </c>
      <c r="BT3" s="103">
        <f>INDEX('ИПЦ raw2015'!$1:$1048576, MATCH($J3,'ИПЦ raw2015'!$A:$A,0),MATCH(MoM!BT$1,'ИПЦ raw2015'!$1:$1,0))</f>
        <v>100.4</v>
      </c>
    </row>
    <row r="4" spans="1:72" x14ac:dyDescent="0.45">
      <c r="A4" s="103">
        <f>Веса!A4</f>
        <v>1</v>
      </c>
      <c r="B4" s="103">
        <f>A4</f>
        <v>1</v>
      </c>
      <c r="C4" s="103">
        <f>БИПЦ_НДС!E4</f>
        <v>0</v>
      </c>
      <c r="D4" s="103">
        <f t="shared" si="1"/>
        <v>1</v>
      </c>
      <c r="E4" s="103">
        <v>1</v>
      </c>
      <c r="F4" s="103">
        <v>0</v>
      </c>
      <c r="G4" s="103">
        <v>0</v>
      </c>
      <c r="H4" s="103">
        <v>0</v>
      </c>
      <c r="I4" s="103">
        <v>0</v>
      </c>
      <c r="J4" s="103" t="str">
        <f t="shared" ref="J4:J67" si="2">L4</f>
        <v>Свинина (кроме бескостного мяса), кг</v>
      </c>
      <c r="K4" s="87" t="s">
        <v>2</v>
      </c>
      <c r="L4" s="87" t="s">
        <v>2</v>
      </c>
      <c r="M4" s="103">
        <f>INDEX('ИПЦ raw2015'!$1:$1048576, MATCH($J4,'ИПЦ raw2015'!$A:$A,0),MATCH(MoM!M$1,'ИПЦ raw2015'!$1:$1,0))</f>
        <v>101.52</v>
      </c>
      <c r="N4" s="103">
        <f>INDEX('ИПЦ raw2015'!$1:$1048576, MATCH($J4,'ИПЦ raw2015'!$A:$A,0),MATCH(MoM!N$1,'ИПЦ raw2015'!$1:$1,0))</f>
        <v>99.24</v>
      </c>
      <c r="O4" s="103">
        <f>INDEX('ИПЦ raw2015'!$1:$1048576, MATCH($J4,'ИПЦ raw2015'!$A:$A,0),MATCH(MoM!O$1,'ИПЦ raw2015'!$1:$1,0))</f>
        <v>99.53</v>
      </c>
      <c r="P4" s="103">
        <f>INDEX('ИПЦ raw2015'!$1:$1048576, MATCH($J4,'ИПЦ raw2015'!$A:$A,0),MATCH(MoM!P$1,'ИПЦ raw2015'!$1:$1,0))</f>
        <v>100.94</v>
      </c>
      <c r="Q4" s="103">
        <f>INDEX('ИПЦ raw2015'!$1:$1048576, MATCH($J4,'ИПЦ raw2015'!$A:$A,0),MATCH(MoM!Q$1,'ИПЦ raw2015'!$1:$1,0))</f>
        <v>100.35</v>
      </c>
      <c r="R4" s="103">
        <f>INDEX('ИПЦ raw2015'!$1:$1048576, MATCH($J4,'ИПЦ raw2015'!$A:$A,0),MATCH(MoM!R$1,'ИПЦ raw2015'!$1:$1,0))</f>
        <v>99.83</v>
      </c>
      <c r="S4" s="103">
        <f>INDEX('ИПЦ raw2015'!$1:$1048576, MATCH($J4,'ИПЦ raw2015'!$A:$A,0),MATCH(MoM!S$1,'ИПЦ raw2015'!$1:$1,0))</f>
        <v>100.4</v>
      </c>
      <c r="T4" s="103">
        <f>INDEX('ИПЦ raw2015'!$1:$1048576, MATCH($J4,'ИПЦ raw2015'!$A:$A,0),MATCH(MoM!T$1,'ИПЦ raw2015'!$1:$1,0))</f>
        <v>100.11</v>
      </c>
      <c r="U4" s="103">
        <f>INDEX('ИПЦ raw2015'!$1:$1048576, MATCH($J4,'ИПЦ raw2015'!$A:$A,0),MATCH(MoM!U$1,'ИПЦ raw2015'!$1:$1,0))</f>
        <v>100.39</v>
      </c>
      <c r="V4" s="103">
        <f>INDEX('ИПЦ raw2015'!$1:$1048576, MATCH($J4,'ИПЦ raw2015'!$A:$A,0),MATCH(MoM!V$1,'ИПЦ raw2015'!$1:$1,0))</f>
        <v>98.97</v>
      </c>
      <c r="W4" s="103">
        <f>INDEX('ИПЦ raw2015'!$1:$1048576, MATCH($J4,'ИПЦ raw2015'!$A:$A,0),MATCH(MoM!W$1,'ИПЦ raw2015'!$1:$1,0))</f>
        <v>98.63</v>
      </c>
      <c r="X4" s="103">
        <f>INDEX('ИПЦ raw2015'!$1:$1048576, MATCH($J4,'ИПЦ raw2015'!$A:$A,0),MATCH(MoM!X$1,'ИПЦ raw2015'!$1:$1,0))</f>
        <v>99.17</v>
      </c>
      <c r="Y4" s="103">
        <f>INDEX('ИПЦ raw2015'!$1:$1048576, MATCH($J4,'ИПЦ raw2015'!$A:$A,0),MATCH(MoM!Y$1,'ИПЦ raw2015'!$1:$1,0))</f>
        <v>99.25</v>
      </c>
      <c r="Z4" s="103">
        <f>INDEX('ИПЦ raw2015'!$1:$1048576, MATCH($J4,'ИПЦ raw2015'!$A:$A,0),MATCH(MoM!Z$1,'ИПЦ raw2015'!$1:$1,0))</f>
        <v>98.4</v>
      </c>
      <c r="AA4" s="103">
        <f>INDEX('ИПЦ raw2015'!$1:$1048576, MATCH($J4,'ИПЦ raw2015'!$A:$A,0),MATCH(MoM!AA$1,'ИПЦ raw2015'!$1:$1,0))</f>
        <v>99.22</v>
      </c>
      <c r="AB4" s="103">
        <f>INDEX('ИПЦ raw2015'!$1:$1048576, MATCH($J4,'ИПЦ raw2015'!$A:$A,0),MATCH(MoM!AB$1,'ИПЦ raw2015'!$1:$1,0))</f>
        <v>99.58</v>
      </c>
      <c r="AC4" s="103">
        <f>INDEX('ИПЦ raw2015'!$1:$1048576, MATCH($J4,'ИПЦ raw2015'!$A:$A,0),MATCH(MoM!AC$1,'ИПЦ raw2015'!$1:$1,0))</f>
        <v>100.18</v>
      </c>
      <c r="AD4" s="103">
        <f>INDEX('ИПЦ raw2015'!$1:$1048576, MATCH($J4,'ИПЦ raw2015'!$A:$A,0),MATCH(MoM!AD$1,'ИПЦ raw2015'!$1:$1,0))</f>
        <v>99.11</v>
      </c>
      <c r="AE4" s="103">
        <f>INDEX('ИПЦ raw2015'!$1:$1048576, MATCH($J4,'ИПЦ raw2015'!$A:$A,0),MATCH(MoM!AE$1,'ИПЦ raw2015'!$1:$1,0))</f>
        <v>99.82</v>
      </c>
      <c r="AF4" s="103">
        <f>INDEX('ИПЦ raw2015'!$1:$1048576, MATCH($J4,'ИПЦ raw2015'!$A:$A,0),MATCH(MoM!AF$1,'ИПЦ raw2015'!$1:$1,0))</f>
        <v>101.01</v>
      </c>
      <c r="AG4" s="103">
        <f>INDEX('ИПЦ raw2015'!$1:$1048576, MATCH($J4,'ИПЦ raw2015'!$A:$A,0),MATCH(MoM!AG$1,'ИПЦ raw2015'!$1:$1,0))</f>
        <v>101.64</v>
      </c>
      <c r="AH4" s="103">
        <f>INDEX('ИПЦ raw2015'!$1:$1048576, MATCH($J4,'ИПЦ raw2015'!$A:$A,0),MATCH(MoM!AH$1,'ИПЦ raw2015'!$1:$1,0))</f>
        <v>100.78</v>
      </c>
      <c r="AI4" s="103">
        <f>INDEX('ИПЦ raw2015'!$1:$1048576, MATCH($J4,'ИПЦ raw2015'!$A:$A,0),MATCH(MoM!AI$1,'ИПЦ raw2015'!$1:$1,0))</f>
        <v>99.43</v>
      </c>
      <c r="AJ4" s="103">
        <f>INDEX('ИПЦ raw2015'!$1:$1048576, MATCH($J4,'ИПЦ raw2015'!$A:$A,0),MATCH(MoM!AJ$1,'ИПЦ raw2015'!$1:$1,0))</f>
        <v>100.51</v>
      </c>
      <c r="AK4" s="103">
        <f>INDEX('ИПЦ raw2015'!$1:$1048576, MATCH($J4,'ИПЦ raw2015'!$A:$A,0),MATCH(MoM!AK$1,'ИПЦ raw2015'!$1:$1,0))</f>
        <v>99.95</v>
      </c>
      <c r="AL4" s="103">
        <f>INDEX('ИПЦ raw2015'!$1:$1048576, MATCH($J4,'ИПЦ raw2015'!$A:$A,0),MATCH(MoM!AL$1,'ИПЦ raw2015'!$1:$1,0))</f>
        <v>98.95</v>
      </c>
      <c r="AM4" s="103">
        <f>INDEX('ИПЦ raw2015'!$1:$1048576, MATCH($J4,'ИПЦ raw2015'!$A:$A,0),MATCH(MoM!AM$1,'ИПЦ raw2015'!$1:$1,0))</f>
        <v>99.44</v>
      </c>
      <c r="AN4" s="103">
        <f>INDEX('ИПЦ raw2015'!$1:$1048576, MATCH($J4,'ИПЦ raw2015'!$A:$A,0),MATCH(MoM!AN$1,'ИПЦ raw2015'!$1:$1,0))</f>
        <v>101.15</v>
      </c>
      <c r="AO4" s="103">
        <f>INDEX('ИПЦ raw2015'!$1:$1048576, MATCH($J4,'ИПЦ raw2015'!$A:$A,0),MATCH(MoM!AO$1,'ИПЦ raw2015'!$1:$1,0))</f>
        <v>99.94</v>
      </c>
      <c r="AP4" s="103">
        <f>INDEX('ИПЦ raw2015'!$1:$1048576, MATCH($J4,'ИПЦ raw2015'!$A:$A,0),MATCH(MoM!AP$1,'ИПЦ raw2015'!$1:$1,0))</f>
        <v>99.85</v>
      </c>
      <c r="AQ4" s="103">
        <f>INDEX('ИПЦ raw2015'!$1:$1048576, MATCH($J4,'ИПЦ raw2015'!$A:$A,0),MATCH(MoM!AQ$1,'ИПЦ raw2015'!$1:$1,0))</f>
        <v>99.97</v>
      </c>
      <c r="AR4" s="103">
        <f>INDEX('ИПЦ raw2015'!$1:$1048576, MATCH($J4,'ИПЦ raw2015'!$A:$A,0),MATCH(MoM!AR$1,'ИПЦ raw2015'!$1:$1,0))</f>
        <v>100.16</v>
      </c>
      <c r="AS4" s="103">
        <f>INDEX('ИПЦ raw2015'!$1:$1048576, MATCH($J4,'ИПЦ raw2015'!$A:$A,0),MATCH(MoM!AS$1,'ИПЦ raw2015'!$1:$1,0))</f>
        <v>100.06</v>
      </c>
      <c r="AT4" s="103">
        <f>INDEX('ИПЦ raw2015'!$1:$1048576, MATCH($J4,'ИПЦ raw2015'!$A:$A,0),MATCH(MoM!AT$1,'ИПЦ raw2015'!$1:$1,0))</f>
        <v>99.66</v>
      </c>
      <c r="AU4" s="103">
        <f>INDEX('ИПЦ raw2015'!$1:$1048576, MATCH($J4,'ИПЦ raw2015'!$A:$A,0),MATCH(MoM!AU$1,'ИПЦ raw2015'!$1:$1,0))</f>
        <v>99.02</v>
      </c>
      <c r="AV4" s="103">
        <f>INDEX('ИПЦ raw2015'!$1:$1048576, MATCH($J4,'ИПЦ raw2015'!$A:$A,0),MATCH(MoM!AV$1,'ИПЦ raw2015'!$1:$1,0))</f>
        <v>99.91</v>
      </c>
      <c r="AW4" s="103">
        <f>INDEX('ИПЦ raw2015'!$1:$1048576, MATCH($J4,'ИПЦ raw2015'!$A:$A,0),MATCH(MoM!AW$1,'ИПЦ raw2015'!$1:$1,0))</f>
        <v>99.43</v>
      </c>
      <c r="AX4" s="103">
        <f>INDEX('ИПЦ raw2015'!$1:$1048576, MATCH($J4,'ИПЦ raw2015'!$A:$A,0),MATCH(MoM!AX$1,'ИПЦ raw2015'!$1:$1,0))</f>
        <v>98.78</v>
      </c>
      <c r="AY4" s="103">
        <f>INDEX('ИПЦ raw2015'!$1:$1048576, MATCH($J4,'ИПЦ raw2015'!$A:$A,0),MATCH(MoM!AY$1,'ИПЦ raw2015'!$1:$1,0))</f>
        <v>98.97</v>
      </c>
      <c r="AZ4" s="103">
        <f>INDEX('ИПЦ raw2015'!$1:$1048576, MATCH($J4,'ИПЦ raw2015'!$A:$A,0),MATCH(MoM!AZ$1,'ИПЦ raw2015'!$1:$1,0))</f>
        <v>101.29</v>
      </c>
      <c r="BA4" s="103">
        <f>INDEX('ИПЦ raw2015'!$1:$1048576, MATCH($J4,'ИПЦ raw2015'!$A:$A,0),MATCH(MoM!BA$1,'ИПЦ raw2015'!$1:$1,0))</f>
        <v>100.76</v>
      </c>
      <c r="BB4" s="103">
        <f>INDEX('ИПЦ raw2015'!$1:$1048576, MATCH($J4,'ИПЦ raw2015'!$A:$A,0),MATCH(MoM!BB$1,'ИПЦ raw2015'!$1:$1,0))</f>
        <v>100.64</v>
      </c>
      <c r="BC4" s="103">
        <f>INDEX('ИПЦ raw2015'!$1:$1048576, MATCH($J4,'ИПЦ raw2015'!$A:$A,0),MATCH(MoM!BC$1,'ИПЦ raw2015'!$1:$1,0))</f>
        <v>100.71</v>
      </c>
      <c r="BD4" s="103">
        <f>INDEX('ИПЦ raw2015'!$1:$1048576, MATCH($J4,'ИПЦ raw2015'!$A:$A,0),MATCH(MoM!BD$1,'ИПЦ raw2015'!$1:$1,0))</f>
        <v>102.85</v>
      </c>
      <c r="BE4" s="103">
        <f>INDEX('ИПЦ raw2015'!$1:$1048576, MATCH($J4,'ИПЦ raw2015'!$A:$A,0),MATCH(MoM!BE$1,'ИПЦ raw2015'!$1:$1,0))</f>
        <v>103.27</v>
      </c>
      <c r="BF4" s="103">
        <f>INDEX('ИПЦ raw2015'!$1:$1048576, MATCH($J4,'ИПЦ raw2015'!$A:$A,0),MATCH(MoM!BF$1,'ИПЦ raw2015'!$1:$1,0))</f>
        <v>99.64</v>
      </c>
      <c r="BG4" s="103">
        <f>INDEX('ИПЦ raw2015'!$1:$1048576, MATCH($J4,'ИПЦ raw2015'!$A:$A,0),MATCH(MoM!BG$1,'ИПЦ raw2015'!$1:$1,0))</f>
        <v>100.45</v>
      </c>
      <c r="BH4" s="103">
        <f>INDEX('ИПЦ raw2015'!$1:$1048576, MATCH($J4,'ИПЦ raw2015'!$A:$A,0),MATCH(MoM!BH$1,'ИПЦ raw2015'!$1:$1,0))</f>
        <v>100.58</v>
      </c>
      <c r="BI4" s="103">
        <f>INDEX('ИПЦ raw2015'!$1:$1048576, MATCH($J4,'ИПЦ raw2015'!$A:$A,0),MATCH(MoM!BI$1,'ИПЦ raw2015'!$1:$1,0))</f>
        <v>99.54</v>
      </c>
      <c r="BJ4" s="103">
        <f>INDEX('ИПЦ raw2015'!$1:$1048576, MATCH($J4,'ИПЦ raw2015'!$A:$A,0),MATCH(MoM!BJ$1,'ИПЦ raw2015'!$1:$1,0))</f>
        <v>98.56</v>
      </c>
      <c r="BK4" s="103">
        <f>INDEX('ИПЦ raw2015'!$1:$1048576, MATCH($J4,'ИПЦ raw2015'!$A:$A,0),MATCH(MoM!BK$1,'ИПЦ raw2015'!$1:$1,0))</f>
        <v>99.91</v>
      </c>
      <c r="BL4" s="103">
        <f>INDEX('ИПЦ raw2015'!$1:$1048576, MATCH($J4,'ИПЦ raw2015'!$A:$A,0),MATCH(MoM!BL$1,'ИПЦ raw2015'!$1:$1,0))</f>
        <v>99.9</v>
      </c>
      <c r="BM4" s="103">
        <f>INDEX('ИПЦ raw2015'!$1:$1048576, MATCH($J4,'ИПЦ raw2015'!$A:$A,0),MATCH(MoM!BM$1,'ИПЦ raw2015'!$1:$1,0))</f>
        <v>101.05</v>
      </c>
      <c r="BN4" s="103">
        <f>INDEX('ИПЦ raw2015'!$1:$1048576, MATCH($J4,'ИПЦ raw2015'!$A:$A,0),MATCH(MoM!BN$1,'ИПЦ raw2015'!$1:$1,0))</f>
        <v>99.22</v>
      </c>
      <c r="BO4" s="103">
        <f>INDEX('ИПЦ raw2015'!$1:$1048576, MATCH($J4,'ИПЦ raw2015'!$A:$A,0),MATCH(MoM!BO$1,'ИПЦ raw2015'!$1:$1,0))</f>
        <v>100.69</v>
      </c>
      <c r="BP4" s="103">
        <f>INDEX('ИПЦ raw2015'!$1:$1048576, MATCH($J4,'ИПЦ raw2015'!$A:$A,0),MATCH(MoM!BP$1,'ИПЦ raw2015'!$1:$1,0))</f>
        <v>99.89</v>
      </c>
      <c r="BQ4" s="103">
        <f>INDEX('ИПЦ raw2015'!$1:$1048576, MATCH($J4,'ИПЦ raw2015'!$A:$A,0),MATCH(MoM!BQ$1,'ИПЦ raw2015'!$1:$1,0))</f>
        <v>99.28</v>
      </c>
      <c r="BR4" s="103">
        <f>INDEX('ИПЦ raw2015'!$1:$1048576, MATCH($J4,'ИПЦ raw2015'!$A:$A,0),MATCH(MoM!BR$1,'ИПЦ raw2015'!$1:$1,0))</f>
        <v>99.6</v>
      </c>
      <c r="BS4" s="103">
        <f>INDEX('ИПЦ raw2015'!$1:$1048576, MATCH($J4,'ИПЦ raw2015'!$A:$A,0),MATCH(MoM!BS$1,'ИПЦ raw2015'!$1:$1,0))</f>
        <v>99.28</v>
      </c>
      <c r="BT4" s="103">
        <f>INDEX('ИПЦ raw2015'!$1:$1048576, MATCH($J4,'ИПЦ raw2015'!$A:$A,0),MATCH(MoM!BT$1,'ИПЦ raw2015'!$1:$1,0))</f>
        <v>98.89</v>
      </c>
    </row>
    <row r="5" spans="1:72" x14ac:dyDescent="0.45">
      <c r="A5" s="103">
        <f>Веса!A5</f>
        <v>1</v>
      </c>
      <c r="B5" s="103">
        <f t="shared" si="0"/>
        <v>1</v>
      </c>
      <c r="C5" s="103">
        <f>БИПЦ_НДС!E5</f>
        <v>0</v>
      </c>
      <c r="D5" s="103">
        <f t="shared" si="1"/>
        <v>1</v>
      </c>
      <c r="E5" s="103">
        <v>1</v>
      </c>
      <c r="F5" s="103">
        <v>0</v>
      </c>
      <c r="G5" s="103">
        <v>0</v>
      </c>
      <c r="H5" s="103">
        <v>0</v>
      </c>
      <c r="I5" s="103">
        <v>0</v>
      </c>
      <c r="J5" s="103" t="str">
        <f t="shared" si="2"/>
        <v>Свинина бескостная, кг</v>
      </c>
      <c r="K5" s="87" t="s">
        <v>3</v>
      </c>
      <c r="L5" s="87" t="s">
        <v>3</v>
      </c>
      <c r="M5" s="103">
        <f>INDEX('ИПЦ raw2015'!$1:$1048576, MATCH($J5,'ИПЦ raw2015'!$A:$A,0),MATCH(MoM!M$1,'ИПЦ raw2015'!$1:$1,0))</f>
        <v>101.94</v>
      </c>
      <c r="N5" s="103">
        <f>INDEX('ИПЦ raw2015'!$1:$1048576, MATCH($J5,'ИПЦ raw2015'!$A:$A,0),MATCH(MoM!N$1,'ИПЦ raw2015'!$1:$1,0))</f>
        <v>99.67</v>
      </c>
      <c r="O5" s="103">
        <f>INDEX('ИПЦ raw2015'!$1:$1048576, MATCH($J5,'ИПЦ raw2015'!$A:$A,0),MATCH(MoM!O$1,'ИПЦ raw2015'!$1:$1,0))</f>
        <v>99.92</v>
      </c>
      <c r="P5" s="103">
        <f>INDEX('ИПЦ raw2015'!$1:$1048576, MATCH($J5,'ИПЦ raw2015'!$A:$A,0),MATCH(MoM!P$1,'ИПЦ raw2015'!$1:$1,0))</f>
        <v>100.42</v>
      </c>
      <c r="Q5" s="103">
        <f>INDEX('ИПЦ raw2015'!$1:$1048576, MATCH($J5,'ИПЦ raw2015'!$A:$A,0),MATCH(MoM!Q$1,'ИПЦ raw2015'!$1:$1,0))</f>
        <v>100.47</v>
      </c>
      <c r="R5" s="103">
        <f>INDEX('ИПЦ raw2015'!$1:$1048576, MATCH($J5,'ИПЦ raw2015'!$A:$A,0),MATCH(MoM!R$1,'ИПЦ raw2015'!$1:$1,0))</f>
        <v>100.23</v>
      </c>
      <c r="S5" s="103">
        <f>INDEX('ИПЦ raw2015'!$1:$1048576, MATCH($J5,'ИПЦ raw2015'!$A:$A,0),MATCH(MoM!S$1,'ИПЦ raw2015'!$1:$1,0))</f>
        <v>100.41</v>
      </c>
      <c r="T5" s="103">
        <f>INDEX('ИПЦ raw2015'!$1:$1048576, MATCH($J5,'ИПЦ raw2015'!$A:$A,0),MATCH(MoM!T$1,'ИПЦ raw2015'!$1:$1,0))</f>
        <v>100.3</v>
      </c>
      <c r="U5" s="103">
        <f>INDEX('ИПЦ raw2015'!$1:$1048576, MATCH($J5,'ИПЦ raw2015'!$A:$A,0),MATCH(MoM!U$1,'ИПЦ raw2015'!$1:$1,0))</f>
        <v>99.99</v>
      </c>
      <c r="V5" s="103">
        <f>INDEX('ИПЦ raw2015'!$1:$1048576, MATCH($J5,'ИПЦ raw2015'!$A:$A,0),MATCH(MoM!V$1,'ИПЦ raw2015'!$1:$1,0))</f>
        <v>99.47</v>
      </c>
      <c r="W5" s="103">
        <f>INDEX('ИПЦ raw2015'!$1:$1048576, MATCH($J5,'ИПЦ raw2015'!$A:$A,0),MATCH(MoM!W$1,'ИПЦ raw2015'!$1:$1,0))</f>
        <v>99</v>
      </c>
      <c r="X5" s="103">
        <f>INDEX('ИПЦ raw2015'!$1:$1048576, MATCH($J5,'ИПЦ raw2015'!$A:$A,0),MATCH(MoM!X$1,'ИПЦ raw2015'!$1:$1,0))</f>
        <v>99.52</v>
      </c>
      <c r="Y5" s="103">
        <f>INDEX('ИПЦ raw2015'!$1:$1048576, MATCH($J5,'ИПЦ raw2015'!$A:$A,0),MATCH(MoM!Y$1,'ИПЦ raw2015'!$1:$1,0))</f>
        <v>99.55</v>
      </c>
      <c r="Z5" s="103">
        <f>INDEX('ИПЦ raw2015'!$1:$1048576, MATCH($J5,'ИПЦ raw2015'!$A:$A,0),MATCH(MoM!Z$1,'ИПЦ raw2015'!$1:$1,0))</f>
        <v>98.9</v>
      </c>
      <c r="AA5" s="103">
        <f>INDEX('ИПЦ raw2015'!$1:$1048576, MATCH($J5,'ИПЦ raw2015'!$A:$A,0),MATCH(MoM!AA$1,'ИПЦ raw2015'!$1:$1,0))</f>
        <v>99.12</v>
      </c>
      <c r="AB5" s="103">
        <f>INDEX('ИПЦ raw2015'!$1:$1048576, MATCH($J5,'ИПЦ raw2015'!$A:$A,0),MATCH(MoM!AB$1,'ИПЦ raw2015'!$1:$1,0))</f>
        <v>99.63</v>
      </c>
      <c r="AC5" s="103">
        <f>INDEX('ИПЦ raw2015'!$1:$1048576, MATCH($J5,'ИПЦ raw2015'!$A:$A,0),MATCH(MoM!AC$1,'ИПЦ raw2015'!$1:$1,0))</f>
        <v>100.34</v>
      </c>
      <c r="AD5" s="103">
        <f>INDEX('ИПЦ raw2015'!$1:$1048576, MATCH($J5,'ИПЦ raw2015'!$A:$A,0),MATCH(MoM!AD$1,'ИПЦ raw2015'!$1:$1,0))</f>
        <v>99.44</v>
      </c>
      <c r="AE5" s="103">
        <f>INDEX('ИПЦ raw2015'!$1:$1048576, MATCH($J5,'ИПЦ raw2015'!$A:$A,0),MATCH(MoM!AE$1,'ИПЦ raw2015'!$1:$1,0))</f>
        <v>99.78</v>
      </c>
      <c r="AF5" s="103">
        <f>INDEX('ИПЦ raw2015'!$1:$1048576, MATCH($J5,'ИПЦ raw2015'!$A:$A,0),MATCH(MoM!AF$1,'ИПЦ raw2015'!$1:$1,0))</f>
        <v>100.69</v>
      </c>
      <c r="AG5" s="103">
        <f>INDEX('ИПЦ raw2015'!$1:$1048576, MATCH($J5,'ИПЦ raw2015'!$A:$A,0),MATCH(MoM!AG$1,'ИПЦ raw2015'!$1:$1,0))</f>
        <v>100.76</v>
      </c>
      <c r="AH5" s="103">
        <f>INDEX('ИПЦ raw2015'!$1:$1048576, MATCH($J5,'ИПЦ raw2015'!$A:$A,0),MATCH(MoM!AH$1,'ИПЦ raw2015'!$1:$1,0))</f>
        <v>100.88</v>
      </c>
      <c r="AI5" s="103">
        <f>INDEX('ИПЦ raw2015'!$1:$1048576, MATCH($J5,'ИПЦ raw2015'!$A:$A,0),MATCH(MoM!AI$1,'ИПЦ raw2015'!$1:$1,0))</f>
        <v>99.85</v>
      </c>
      <c r="AJ5" s="103">
        <f>INDEX('ИПЦ raw2015'!$1:$1048576, MATCH($J5,'ИПЦ raw2015'!$A:$A,0),MATCH(MoM!AJ$1,'ИПЦ raw2015'!$1:$1,0))</f>
        <v>100.1</v>
      </c>
      <c r="AK5" s="103">
        <f>INDEX('ИПЦ raw2015'!$1:$1048576, MATCH($J5,'ИПЦ raw2015'!$A:$A,0),MATCH(MoM!AK$1,'ИПЦ raw2015'!$1:$1,0))</f>
        <v>100.07</v>
      </c>
      <c r="AL5" s="103">
        <f>INDEX('ИПЦ raw2015'!$1:$1048576, MATCH($J5,'ИПЦ raw2015'!$A:$A,0),MATCH(MoM!AL$1,'ИПЦ raw2015'!$1:$1,0))</f>
        <v>99.5</v>
      </c>
      <c r="AM5" s="103">
        <f>INDEX('ИПЦ raw2015'!$1:$1048576, MATCH($J5,'ИПЦ raw2015'!$A:$A,0),MATCH(MoM!AM$1,'ИПЦ raw2015'!$1:$1,0))</f>
        <v>99.51</v>
      </c>
      <c r="AN5" s="103">
        <f>INDEX('ИПЦ raw2015'!$1:$1048576, MATCH($J5,'ИПЦ raw2015'!$A:$A,0),MATCH(MoM!AN$1,'ИПЦ raw2015'!$1:$1,0))</f>
        <v>100.67</v>
      </c>
      <c r="AO5" s="103">
        <f>INDEX('ИПЦ raw2015'!$1:$1048576, MATCH($J5,'ИПЦ raw2015'!$A:$A,0),MATCH(MoM!AO$1,'ИПЦ raw2015'!$1:$1,0))</f>
        <v>100.14</v>
      </c>
      <c r="AP5" s="103">
        <f>INDEX('ИПЦ raw2015'!$1:$1048576, MATCH($J5,'ИПЦ raw2015'!$A:$A,0),MATCH(MoM!AP$1,'ИПЦ raw2015'!$1:$1,0))</f>
        <v>99.98</v>
      </c>
      <c r="AQ5" s="103">
        <f>INDEX('ИПЦ raw2015'!$1:$1048576, MATCH($J5,'ИПЦ raw2015'!$A:$A,0),MATCH(MoM!AQ$1,'ИПЦ raw2015'!$1:$1,0))</f>
        <v>99.84</v>
      </c>
      <c r="AR5" s="103">
        <f>INDEX('ИПЦ raw2015'!$1:$1048576, MATCH($J5,'ИПЦ raw2015'!$A:$A,0),MATCH(MoM!AR$1,'ИПЦ raw2015'!$1:$1,0))</f>
        <v>100.09</v>
      </c>
      <c r="AS5" s="103">
        <f>INDEX('ИПЦ raw2015'!$1:$1048576, MATCH($J5,'ИПЦ raw2015'!$A:$A,0),MATCH(MoM!AS$1,'ИПЦ raw2015'!$1:$1,0))</f>
        <v>99.93</v>
      </c>
      <c r="AT5" s="103">
        <f>INDEX('ИПЦ raw2015'!$1:$1048576, MATCH($J5,'ИПЦ raw2015'!$A:$A,0),MATCH(MoM!AT$1,'ИПЦ raw2015'!$1:$1,0))</f>
        <v>99.46</v>
      </c>
      <c r="AU5" s="103">
        <f>INDEX('ИПЦ raw2015'!$1:$1048576, MATCH($J5,'ИПЦ raw2015'!$A:$A,0),MATCH(MoM!AU$1,'ИПЦ raw2015'!$1:$1,0))</f>
        <v>99.3</v>
      </c>
      <c r="AV5" s="103">
        <f>INDEX('ИПЦ raw2015'!$1:$1048576, MATCH($J5,'ИПЦ raw2015'!$A:$A,0),MATCH(MoM!AV$1,'ИПЦ raw2015'!$1:$1,0))</f>
        <v>99.79</v>
      </c>
      <c r="AW5" s="103">
        <f>INDEX('ИПЦ raw2015'!$1:$1048576, MATCH($J5,'ИПЦ raw2015'!$A:$A,0),MATCH(MoM!AW$1,'ИПЦ raw2015'!$1:$1,0))</f>
        <v>99.8</v>
      </c>
      <c r="AX5" s="103">
        <f>INDEX('ИПЦ raw2015'!$1:$1048576, MATCH($J5,'ИПЦ raw2015'!$A:$A,0),MATCH(MoM!AX$1,'ИПЦ raw2015'!$1:$1,0))</f>
        <v>99.4</v>
      </c>
      <c r="AY5" s="103">
        <f>INDEX('ИПЦ raw2015'!$1:$1048576, MATCH($J5,'ИПЦ raw2015'!$A:$A,0),MATCH(MoM!AY$1,'ИПЦ raw2015'!$1:$1,0))</f>
        <v>99.43</v>
      </c>
      <c r="AZ5" s="103">
        <f>INDEX('ИПЦ raw2015'!$1:$1048576, MATCH($J5,'ИПЦ raw2015'!$A:$A,0),MATCH(MoM!AZ$1,'ИПЦ raw2015'!$1:$1,0))</f>
        <v>100.63</v>
      </c>
      <c r="BA5" s="103">
        <f>INDEX('ИПЦ raw2015'!$1:$1048576, MATCH($J5,'ИПЦ raw2015'!$A:$A,0),MATCH(MoM!BA$1,'ИПЦ raw2015'!$1:$1,0))</f>
        <v>100.86</v>
      </c>
      <c r="BB5" s="103">
        <f>INDEX('ИПЦ raw2015'!$1:$1048576, MATCH($J5,'ИПЦ raw2015'!$A:$A,0),MATCH(MoM!BB$1,'ИПЦ raw2015'!$1:$1,0))</f>
        <v>100.81</v>
      </c>
      <c r="BC5" s="103">
        <f>INDEX('ИПЦ raw2015'!$1:$1048576, MATCH($J5,'ИПЦ raw2015'!$A:$A,0),MATCH(MoM!BC$1,'ИПЦ raw2015'!$1:$1,0))</f>
        <v>100.5</v>
      </c>
      <c r="BD5" s="103">
        <f>INDEX('ИПЦ raw2015'!$1:$1048576, MATCH($J5,'ИПЦ raw2015'!$A:$A,0),MATCH(MoM!BD$1,'ИПЦ raw2015'!$1:$1,0))</f>
        <v>102.33</v>
      </c>
      <c r="BE5" s="103">
        <f>INDEX('ИПЦ raw2015'!$1:$1048576, MATCH($J5,'ИПЦ raw2015'!$A:$A,0),MATCH(MoM!BE$1,'ИПЦ raw2015'!$1:$1,0))</f>
        <v>102.69</v>
      </c>
      <c r="BF5" s="103">
        <f>INDEX('ИПЦ raw2015'!$1:$1048576, MATCH($J5,'ИПЦ raw2015'!$A:$A,0),MATCH(MoM!BF$1,'ИПЦ raw2015'!$1:$1,0))</f>
        <v>100.51</v>
      </c>
      <c r="BG5" s="103">
        <f>INDEX('ИПЦ raw2015'!$1:$1048576, MATCH($J5,'ИПЦ raw2015'!$A:$A,0),MATCH(MoM!BG$1,'ИПЦ raw2015'!$1:$1,0))</f>
        <v>100.27</v>
      </c>
      <c r="BH5" s="103">
        <f>INDEX('ИПЦ raw2015'!$1:$1048576, MATCH($J5,'ИПЦ raw2015'!$A:$A,0),MATCH(MoM!BH$1,'ИПЦ raw2015'!$1:$1,0))</f>
        <v>100.49</v>
      </c>
      <c r="BI5" s="103">
        <f>INDEX('ИПЦ raw2015'!$1:$1048576, MATCH($J5,'ИПЦ raw2015'!$A:$A,0),MATCH(MoM!BI$1,'ИПЦ raw2015'!$1:$1,0))</f>
        <v>99.73</v>
      </c>
      <c r="BJ5" s="103">
        <f>INDEX('ИПЦ raw2015'!$1:$1048576, MATCH($J5,'ИПЦ raw2015'!$A:$A,0),MATCH(MoM!BJ$1,'ИПЦ raw2015'!$1:$1,0))</f>
        <v>99.06</v>
      </c>
      <c r="BK5" s="103">
        <f>INDEX('ИПЦ raw2015'!$1:$1048576, MATCH($J5,'ИПЦ raw2015'!$A:$A,0),MATCH(MoM!BK$1,'ИПЦ raw2015'!$1:$1,0))</f>
        <v>99.67</v>
      </c>
      <c r="BL5" s="103">
        <f>INDEX('ИПЦ raw2015'!$1:$1048576, MATCH($J5,'ИПЦ raw2015'!$A:$A,0),MATCH(MoM!BL$1,'ИПЦ raw2015'!$1:$1,0))</f>
        <v>100.05</v>
      </c>
      <c r="BM5" s="103">
        <f>INDEX('ИПЦ raw2015'!$1:$1048576, MATCH($J5,'ИПЦ raw2015'!$A:$A,0),MATCH(MoM!BM$1,'ИПЦ raw2015'!$1:$1,0))</f>
        <v>100.79</v>
      </c>
      <c r="BN5" s="103">
        <f>INDEX('ИПЦ raw2015'!$1:$1048576, MATCH($J5,'ИПЦ raw2015'!$A:$A,0),MATCH(MoM!BN$1,'ИПЦ raw2015'!$1:$1,0))</f>
        <v>99.65</v>
      </c>
      <c r="BO5" s="103">
        <f>INDEX('ИПЦ raw2015'!$1:$1048576, MATCH($J5,'ИПЦ raw2015'!$A:$A,0),MATCH(MoM!BO$1,'ИПЦ raw2015'!$1:$1,0))</f>
        <v>100.4</v>
      </c>
      <c r="BP5" s="103">
        <f>INDEX('ИПЦ raw2015'!$1:$1048576, MATCH($J5,'ИПЦ raw2015'!$A:$A,0),MATCH(MoM!BP$1,'ИПЦ raw2015'!$1:$1,0))</f>
        <v>99.73</v>
      </c>
      <c r="BQ5" s="103">
        <f>INDEX('ИПЦ raw2015'!$1:$1048576, MATCH($J5,'ИПЦ raw2015'!$A:$A,0),MATCH(MoM!BQ$1,'ИПЦ raw2015'!$1:$1,0))</f>
        <v>99.58</v>
      </c>
      <c r="BR5" s="103">
        <f>INDEX('ИПЦ raw2015'!$1:$1048576, MATCH($J5,'ИПЦ raw2015'!$A:$A,0),MATCH(MoM!BR$1,'ИПЦ raw2015'!$1:$1,0))</f>
        <v>99.12</v>
      </c>
      <c r="BS5" s="103">
        <f>INDEX('ИПЦ raw2015'!$1:$1048576, MATCH($J5,'ИПЦ raw2015'!$A:$A,0),MATCH(MoM!BS$1,'ИПЦ raw2015'!$1:$1,0))</f>
        <v>99.26</v>
      </c>
      <c r="BT5" s="103">
        <f>INDEX('ИПЦ raw2015'!$1:$1048576, MATCH($J5,'ИПЦ raw2015'!$A:$A,0),MATCH(MoM!BT$1,'ИПЦ raw2015'!$1:$1,0))</f>
        <v>99.51</v>
      </c>
    </row>
    <row r="6" spans="1:72" x14ac:dyDescent="0.45">
      <c r="A6" s="103">
        <f>Веса!A6</f>
        <v>1</v>
      </c>
      <c r="B6" s="103">
        <f t="shared" si="0"/>
        <v>1</v>
      </c>
      <c r="C6" s="103">
        <f>БИПЦ_НДС!E6</f>
        <v>0</v>
      </c>
      <c r="D6" s="103">
        <f t="shared" si="1"/>
        <v>1</v>
      </c>
      <c r="E6" s="103">
        <v>1</v>
      </c>
      <c r="F6" s="103">
        <v>0</v>
      </c>
      <c r="G6" s="103">
        <v>0</v>
      </c>
      <c r="H6" s="103">
        <v>0</v>
      </c>
      <c r="I6" s="103">
        <v>0</v>
      </c>
      <c r="J6" s="103" t="str">
        <f t="shared" si="2"/>
        <v>Баранина (кроме бескостного мяса), кг</v>
      </c>
      <c r="K6" s="87" t="s">
        <v>4</v>
      </c>
      <c r="L6" s="87" t="s">
        <v>4</v>
      </c>
      <c r="M6" s="103">
        <f>INDEX('ИПЦ raw2015'!$1:$1048576, MATCH($J6,'ИПЦ raw2015'!$A:$A,0),MATCH(MoM!M$1,'ИПЦ raw2015'!$1:$1,0))</f>
        <v>102.84</v>
      </c>
      <c r="N6" s="103">
        <f>INDEX('ИПЦ raw2015'!$1:$1048576, MATCH($J6,'ИПЦ raw2015'!$A:$A,0),MATCH(MoM!N$1,'ИПЦ raw2015'!$1:$1,0))</f>
        <v>101.95</v>
      </c>
      <c r="O6" s="103">
        <f>INDEX('ИПЦ raw2015'!$1:$1048576, MATCH($J6,'ИПЦ raw2015'!$A:$A,0),MATCH(MoM!O$1,'ИПЦ raw2015'!$1:$1,0))</f>
        <v>101.06</v>
      </c>
      <c r="P6" s="103">
        <f>INDEX('ИПЦ raw2015'!$1:$1048576, MATCH($J6,'ИПЦ raw2015'!$A:$A,0),MATCH(MoM!P$1,'ИПЦ raw2015'!$1:$1,0))</f>
        <v>101.76</v>
      </c>
      <c r="Q6" s="103">
        <f>INDEX('ИПЦ raw2015'!$1:$1048576, MATCH($J6,'ИПЦ raw2015'!$A:$A,0),MATCH(MoM!Q$1,'ИПЦ raw2015'!$1:$1,0))</f>
        <v>100.44</v>
      </c>
      <c r="R6" s="103">
        <f>INDEX('ИПЦ raw2015'!$1:$1048576, MATCH($J6,'ИПЦ raw2015'!$A:$A,0),MATCH(MoM!R$1,'ИПЦ raw2015'!$1:$1,0))</f>
        <v>99.73</v>
      </c>
      <c r="S6" s="103">
        <f>INDEX('ИПЦ raw2015'!$1:$1048576, MATCH($J6,'ИПЦ raw2015'!$A:$A,0),MATCH(MoM!S$1,'ИПЦ raw2015'!$1:$1,0))</f>
        <v>100.2</v>
      </c>
      <c r="T6" s="103">
        <f>INDEX('ИПЦ raw2015'!$1:$1048576, MATCH($J6,'ИПЦ raw2015'!$A:$A,0),MATCH(MoM!T$1,'ИПЦ raw2015'!$1:$1,0))</f>
        <v>100.06</v>
      </c>
      <c r="U6" s="103">
        <f>INDEX('ИПЦ raw2015'!$1:$1048576, MATCH($J6,'ИПЦ raw2015'!$A:$A,0),MATCH(MoM!U$1,'ИПЦ raw2015'!$1:$1,0))</f>
        <v>100.07</v>
      </c>
      <c r="V6" s="103">
        <f>INDEX('ИПЦ raw2015'!$1:$1048576, MATCH($J6,'ИПЦ raw2015'!$A:$A,0),MATCH(MoM!V$1,'ИПЦ raw2015'!$1:$1,0))</f>
        <v>99.79</v>
      </c>
      <c r="W6" s="103">
        <f>INDEX('ИПЦ raw2015'!$1:$1048576, MATCH($J6,'ИПЦ raw2015'!$A:$A,0),MATCH(MoM!W$1,'ИПЦ raw2015'!$1:$1,0))</f>
        <v>99.83</v>
      </c>
      <c r="X6" s="103">
        <f>INDEX('ИПЦ raw2015'!$1:$1048576, MATCH($J6,'ИПЦ raw2015'!$A:$A,0),MATCH(MoM!X$1,'ИПЦ raw2015'!$1:$1,0))</f>
        <v>100.27</v>
      </c>
      <c r="Y6" s="103">
        <f>INDEX('ИПЦ raw2015'!$1:$1048576, MATCH($J6,'ИПЦ raw2015'!$A:$A,0),MATCH(MoM!Y$1,'ИПЦ raw2015'!$1:$1,0))</f>
        <v>100.24</v>
      </c>
      <c r="Z6" s="103">
        <f>INDEX('ИПЦ raw2015'!$1:$1048576, MATCH($J6,'ИПЦ raw2015'!$A:$A,0),MATCH(MoM!Z$1,'ИПЦ raw2015'!$1:$1,0))</f>
        <v>100.43</v>
      </c>
      <c r="AA6" s="103">
        <f>INDEX('ИПЦ raw2015'!$1:$1048576, MATCH($J6,'ИПЦ raw2015'!$A:$A,0),MATCH(MoM!AA$1,'ИПЦ raw2015'!$1:$1,0))</f>
        <v>100.48</v>
      </c>
      <c r="AB6" s="103">
        <f>INDEX('ИПЦ raw2015'!$1:$1048576, MATCH($J6,'ИПЦ raw2015'!$A:$A,0),MATCH(MoM!AB$1,'ИПЦ raw2015'!$1:$1,0))</f>
        <v>101.63</v>
      </c>
      <c r="AC6" s="103">
        <f>INDEX('ИПЦ raw2015'!$1:$1048576, MATCH($J6,'ИПЦ raw2015'!$A:$A,0),MATCH(MoM!AC$1,'ИПЦ raw2015'!$1:$1,0))</f>
        <v>99.95</v>
      </c>
      <c r="AD6" s="103">
        <f>INDEX('ИПЦ raw2015'!$1:$1048576, MATCH($J6,'ИПЦ raw2015'!$A:$A,0),MATCH(MoM!AD$1,'ИПЦ raw2015'!$1:$1,0))</f>
        <v>99.78</v>
      </c>
      <c r="AE6" s="103">
        <f>INDEX('ИПЦ raw2015'!$1:$1048576, MATCH($J6,'ИПЦ raw2015'!$A:$A,0),MATCH(MoM!AE$1,'ИПЦ raw2015'!$1:$1,0))</f>
        <v>99.66</v>
      </c>
      <c r="AF6" s="103">
        <f>INDEX('ИПЦ raw2015'!$1:$1048576, MATCH($J6,'ИПЦ raw2015'!$A:$A,0),MATCH(MoM!AF$1,'ИПЦ raw2015'!$1:$1,0))</f>
        <v>100.13</v>
      </c>
      <c r="AG6" s="103">
        <f>INDEX('ИПЦ raw2015'!$1:$1048576, MATCH($J6,'ИПЦ raw2015'!$A:$A,0),MATCH(MoM!AG$1,'ИПЦ raw2015'!$1:$1,0))</f>
        <v>99.98</v>
      </c>
      <c r="AH6" s="103">
        <f>INDEX('ИПЦ raw2015'!$1:$1048576, MATCH($J6,'ИПЦ raw2015'!$A:$A,0),MATCH(MoM!AH$1,'ИПЦ raw2015'!$1:$1,0))</f>
        <v>99.73</v>
      </c>
      <c r="AI6" s="103">
        <f>INDEX('ИПЦ raw2015'!$1:$1048576, MATCH($J6,'ИПЦ raw2015'!$A:$A,0),MATCH(MoM!AI$1,'ИПЦ raw2015'!$1:$1,0))</f>
        <v>99.8</v>
      </c>
      <c r="AJ6" s="103">
        <f>INDEX('ИПЦ raw2015'!$1:$1048576, MATCH($J6,'ИПЦ raw2015'!$A:$A,0),MATCH(MoM!AJ$1,'ИПЦ raw2015'!$1:$1,0))</f>
        <v>100.03</v>
      </c>
      <c r="AK6" s="103">
        <f>INDEX('ИПЦ raw2015'!$1:$1048576, MATCH($J6,'ИПЦ raw2015'!$A:$A,0),MATCH(MoM!AK$1,'ИПЦ raw2015'!$1:$1,0))</f>
        <v>100.54</v>
      </c>
      <c r="AL6" s="103">
        <f>INDEX('ИПЦ raw2015'!$1:$1048576, MATCH($J6,'ИПЦ raw2015'!$A:$A,0),MATCH(MoM!AL$1,'ИПЦ raw2015'!$1:$1,0))</f>
        <v>100.7</v>
      </c>
      <c r="AM6" s="103">
        <f>INDEX('ИПЦ raw2015'!$1:$1048576, MATCH($J6,'ИПЦ raw2015'!$A:$A,0),MATCH(MoM!AM$1,'ИПЦ raw2015'!$1:$1,0))</f>
        <v>100.15</v>
      </c>
      <c r="AN6" s="103">
        <f>INDEX('ИПЦ raw2015'!$1:$1048576, MATCH($J6,'ИПЦ raw2015'!$A:$A,0),MATCH(MoM!AN$1,'ИПЦ raw2015'!$1:$1,0))</f>
        <v>99.95</v>
      </c>
      <c r="AO6" s="103">
        <f>INDEX('ИПЦ raw2015'!$1:$1048576, MATCH($J6,'ИПЦ raw2015'!$A:$A,0),MATCH(MoM!AO$1,'ИПЦ raw2015'!$1:$1,0))</f>
        <v>100.64</v>
      </c>
      <c r="AP6" s="103">
        <f>INDEX('ИПЦ raw2015'!$1:$1048576, MATCH($J6,'ИПЦ raw2015'!$A:$A,0),MATCH(MoM!AP$1,'ИПЦ raw2015'!$1:$1,0))</f>
        <v>100.01</v>
      </c>
      <c r="AQ6" s="103">
        <f>INDEX('ИПЦ raw2015'!$1:$1048576, MATCH($J6,'ИПЦ raw2015'!$A:$A,0),MATCH(MoM!AQ$1,'ИПЦ raw2015'!$1:$1,0))</f>
        <v>99.73</v>
      </c>
      <c r="AR6" s="103">
        <f>INDEX('ИПЦ raw2015'!$1:$1048576, MATCH($J6,'ИПЦ raw2015'!$A:$A,0),MATCH(MoM!AR$1,'ИПЦ raw2015'!$1:$1,0))</f>
        <v>100.18</v>
      </c>
      <c r="AS6" s="103">
        <f>INDEX('ИПЦ raw2015'!$1:$1048576, MATCH($J6,'ИПЦ raw2015'!$A:$A,0),MATCH(MoM!AS$1,'ИПЦ raw2015'!$1:$1,0))</f>
        <v>100.07</v>
      </c>
      <c r="AT6" s="103">
        <f>INDEX('ИПЦ raw2015'!$1:$1048576, MATCH($J6,'ИПЦ raw2015'!$A:$A,0),MATCH(MoM!AT$1,'ИПЦ raw2015'!$1:$1,0))</f>
        <v>99.75</v>
      </c>
      <c r="AU6" s="103">
        <f>INDEX('ИПЦ raw2015'!$1:$1048576, MATCH($J6,'ИПЦ raw2015'!$A:$A,0),MATCH(MoM!AU$1,'ИПЦ raw2015'!$1:$1,0))</f>
        <v>99.79</v>
      </c>
      <c r="AV6" s="103">
        <f>INDEX('ИПЦ raw2015'!$1:$1048576, MATCH($J6,'ИПЦ raw2015'!$A:$A,0),MATCH(MoM!AV$1,'ИПЦ raw2015'!$1:$1,0))</f>
        <v>100.45</v>
      </c>
      <c r="AW6" s="103">
        <f>INDEX('ИПЦ raw2015'!$1:$1048576, MATCH($J6,'ИПЦ raw2015'!$A:$A,0),MATCH(MoM!AW$1,'ИПЦ raw2015'!$1:$1,0))</f>
        <v>100.29</v>
      </c>
      <c r="AX6" s="103">
        <f>INDEX('ИПЦ raw2015'!$1:$1048576, MATCH($J6,'ИПЦ raw2015'!$A:$A,0),MATCH(MoM!AX$1,'ИПЦ raw2015'!$1:$1,0))</f>
        <v>99.98</v>
      </c>
      <c r="AY6" s="103">
        <f>INDEX('ИПЦ raw2015'!$1:$1048576, MATCH($J6,'ИПЦ raw2015'!$A:$A,0),MATCH(MoM!AY$1,'ИПЦ raw2015'!$1:$1,0))</f>
        <v>99.99</v>
      </c>
      <c r="AZ6" s="103">
        <f>INDEX('ИПЦ raw2015'!$1:$1048576, MATCH($J6,'ИПЦ raw2015'!$A:$A,0),MATCH(MoM!AZ$1,'ИПЦ raw2015'!$1:$1,0))</f>
        <v>100.37</v>
      </c>
      <c r="BA6" s="103">
        <f>INDEX('ИПЦ raw2015'!$1:$1048576, MATCH($J6,'ИПЦ raw2015'!$A:$A,0),MATCH(MoM!BA$1,'ИПЦ raw2015'!$1:$1,0))</f>
        <v>100.56</v>
      </c>
      <c r="BB6" s="103">
        <f>INDEX('ИПЦ raw2015'!$1:$1048576, MATCH($J6,'ИПЦ raw2015'!$A:$A,0),MATCH(MoM!BB$1,'ИПЦ raw2015'!$1:$1,0))</f>
        <v>100.51</v>
      </c>
      <c r="BC6" s="103">
        <f>INDEX('ИПЦ raw2015'!$1:$1048576, MATCH($J6,'ИПЦ raw2015'!$A:$A,0),MATCH(MoM!BC$1,'ИПЦ raw2015'!$1:$1,0))</f>
        <v>100.28</v>
      </c>
      <c r="BD6" s="103">
        <f>INDEX('ИПЦ raw2015'!$1:$1048576, MATCH($J6,'ИПЦ raw2015'!$A:$A,0),MATCH(MoM!BD$1,'ИПЦ raw2015'!$1:$1,0))</f>
        <v>100.63</v>
      </c>
      <c r="BE6" s="103">
        <f>INDEX('ИПЦ raw2015'!$1:$1048576, MATCH($J6,'ИПЦ raw2015'!$A:$A,0),MATCH(MoM!BE$1,'ИПЦ raw2015'!$1:$1,0))</f>
        <v>100.77</v>
      </c>
      <c r="BF6" s="103">
        <f>INDEX('ИПЦ raw2015'!$1:$1048576, MATCH($J6,'ИПЦ raw2015'!$A:$A,0),MATCH(MoM!BF$1,'ИПЦ raw2015'!$1:$1,0))</f>
        <v>100.48</v>
      </c>
      <c r="BG6" s="103">
        <f>INDEX('ИПЦ raw2015'!$1:$1048576, MATCH($J6,'ИПЦ raw2015'!$A:$A,0),MATCH(MoM!BG$1,'ИПЦ raw2015'!$1:$1,0))</f>
        <v>100.38</v>
      </c>
      <c r="BH6" s="103">
        <f>INDEX('ИПЦ raw2015'!$1:$1048576, MATCH($J6,'ИПЦ raw2015'!$A:$A,0),MATCH(MoM!BH$1,'ИПЦ raw2015'!$1:$1,0))</f>
        <v>100.38</v>
      </c>
      <c r="BI6" s="103">
        <f>INDEX('ИПЦ raw2015'!$1:$1048576, MATCH($J6,'ИПЦ raw2015'!$A:$A,0),MATCH(MoM!BI$1,'ИПЦ raw2015'!$1:$1,0))</f>
        <v>101.24</v>
      </c>
      <c r="BJ6" s="103">
        <f>INDEX('ИПЦ raw2015'!$1:$1048576, MATCH($J6,'ИПЦ raw2015'!$A:$A,0),MATCH(MoM!BJ$1,'ИПЦ raw2015'!$1:$1,0))</f>
        <v>101.51</v>
      </c>
      <c r="BK6" s="103">
        <f>INDEX('ИПЦ raw2015'!$1:$1048576, MATCH($J6,'ИПЦ raw2015'!$A:$A,0),MATCH(MoM!BK$1,'ИПЦ raw2015'!$1:$1,0))</f>
        <v>107.84</v>
      </c>
      <c r="BL6" s="103">
        <f>INDEX('ИПЦ raw2015'!$1:$1048576, MATCH($J6,'ИПЦ raw2015'!$A:$A,0),MATCH(MoM!BL$1,'ИПЦ raw2015'!$1:$1,0))</f>
        <v>103.87</v>
      </c>
      <c r="BM6" s="103">
        <f>INDEX('ИПЦ raw2015'!$1:$1048576, MATCH($J6,'ИПЦ raw2015'!$A:$A,0),MATCH(MoM!BM$1,'ИПЦ raw2015'!$1:$1,0))</f>
        <v>102.32</v>
      </c>
      <c r="BN6" s="103">
        <f>INDEX('ИПЦ raw2015'!$1:$1048576, MATCH($J6,'ИПЦ raw2015'!$A:$A,0),MATCH(MoM!BN$1,'ИПЦ raw2015'!$1:$1,0))</f>
        <v>99.36</v>
      </c>
      <c r="BO6" s="103">
        <f>INDEX('ИПЦ raw2015'!$1:$1048576, MATCH($J6,'ИПЦ raw2015'!$A:$A,0),MATCH(MoM!BO$1,'ИПЦ raw2015'!$1:$1,0))</f>
        <v>99.58</v>
      </c>
      <c r="BP6" s="103">
        <f>INDEX('ИПЦ raw2015'!$1:$1048576, MATCH($J6,'ИПЦ raw2015'!$A:$A,0),MATCH(MoM!BP$1,'ИПЦ raw2015'!$1:$1,0))</f>
        <v>100.24</v>
      </c>
      <c r="BQ6" s="103">
        <f>INDEX('ИПЦ raw2015'!$1:$1048576, MATCH($J6,'ИПЦ raw2015'!$A:$A,0),MATCH(MoM!BQ$1,'ИПЦ raw2015'!$1:$1,0))</f>
        <v>99.94</v>
      </c>
      <c r="BR6" s="103">
        <f>INDEX('ИПЦ raw2015'!$1:$1048576, MATCH($J6,'ИПЦ raw2015'!$A:$A,0),MATCH(MoM!BR$1,'ИПЦ raw2015'!$1:$1,0))</f>
        <v>100.01</v>
      </c>
      <c r="BS6" s="103">
        <f>INDEX('ИПЦ raw2015'!$1:$1048576, MATCH($J6,'ИПЦ raw2015'!$A:$A,0),MATCH(MoM!BS$1,'ИПЦ raw2015'!$1:$1,0))</f>
        <v>100.13</v>
      </c>
      <c r="BT6" s="103">
        <f>INDEX('ИПЦ raw2015'!$1:$1048576, MATCH($J6,'ИПЦ raw2015'!$A:$A,0),MATCH(MoM!BT$1,'ИПЦ raw2015'!$1:$1,0))</f>
        <v>100.2</v>
      </c>
    </row>
    <row r="7" spans="1:72" x14ac:dyDescent="0.45">
      <c r="A7" s="103">
        <f>Веса!A7</f>
        <v>1</v>
      </c>
      <c r="B7" s="103">
        <f t="shared" si="0"/>
        <v>1</v>
      </c>
      <c r="C7" s="103">
        <f>БИПЦ_НДС!E7</f>
        <v>0</v>
      </c>
      <c r="D7" s="103">
        <f t="shared" si="1"/>
        <v>1</v>
      </c>
      <c r="E7" s="103">
        <v>1</v>
      </c>
      <c r="F7" s="103">
        <v>0</v>
      </c>
      <c r="G7" s="103">
        <v>0</v>
      </c>
      <c r="H7" s="103">
        <v>0</v>
      </c>
      <c r="I7" s="103">
        <v>0</v>
      </c>
      <c r="J7" s="103" t="str">
        <f t="shared" si="2"/>
        <v>Куры охлажденные и мороженые, кг</v>
      </c>
      <c r="K7" s="87" t="s">
        <v>5</v>
      </c>
      <c r="L7" s="87" t="s">
        <v>5</v>
      </c>
      <c r="M7" s="103">
        <f>INDEX('ИПЦ raw2015'!$1:$1048576, MATCH($J7,'ИПЦ raw2015'!$A:$A,0),MATCH(MoM!M$1,'ИПЦ raw2015'!$1:$1,0))</f>
        <v>102.41</v>
      </c>
      <c r="N7" s="103">
        <f>INDEX('ИПЦ raw2015'!$1:$1048576, MATCH($J7,'ИПЦ raw2015'!$A:$A,0),MATCH(MoM!N$1,'ИПЦ raw2015'!$1:$1,0))</f>
        <v>99.96</v>
      </c>
      <c r="O7" s="103">
        <f>INDEX('ИПЦ raw2015'!$1:$1048576, MATCH($J7,'ИПЦ raw2015'!$A:$A,0),MATCH(MoM!O$1,'ИПЦ raw2015'!$1:$1,0))</f>
        <v>99.31</v>
      </c>
      <c r="P7" s="103">
        <f>INDEX('ИПЦ raw2015'!$1:$1048576, MATCH($J7,'ИПЦ raw2015'!$A:$A,0),MATCH(MoM!P$1,'ИПЦ raw2015'!$1:$1,0))</f>
        <v>98.88</v>
      </c>
      <c r="Q7" s="103">
        <f>INDEX('ИПЦ raw2015'!$1:$1048576, MATCH($J7,'ИПЦ raw2015'!$A:$A,0),MATCH(MoM!Q$1,'ИПЦ raw2015'!$1:$1,0))</f>
        <v>98.99</v>
      </c>
      <c r="R7" s="103">
        <f>INDEX('ИПЦ raw2015'!$1:$1048576, MATCH($J7,'ИПЦ raw2015'!$A:$A,0),MATCH(MoM!R$1,'ИПЦ raw2015'!$1:$1,0))</f>
        <v>99.34</v>
      </c>
      <c r="S7" s="103">
        <f>INDEX('ИПЦ raw2015'!$1:$1048576, MATCH($J7,'ИПЦ raw2015'!$A:$A,0),MATCH(MoM!S$1,'ИПЦ raw2015'!$1:$1,0))</f>
        <v>99.71</v>
      </c>
      <c r="T7" s="103">
        <f>INDEX('ИПЦ raw2015'!$1:$1048576, MATCH($J7,'ИПЦ raw2015'!$A:$A,0),MATCH(MoM!T$1,'ИПЦ raw2015'!$1:$1,0))</f>
        <v>99.78</v>
      </c>
      <c r="U7" s="103">
        <f>INDEX('ИПЦ raw2015'!$1:$1048576, MATCH($J7,'ИПЦ raw2015'!$A:$A,0),MATCH(MoM!U$1,'ИПЦ raw2015'!$1:$1,0))</f>
        <v>100.12</v>
      </c>
      <c r="V7" s="103">
        <f>INDEX('ИПЦ raw2015'!$1:$1048576, MATCH($J7,'ИПЦ raw2015'!$A:$A,0),MATCH(MoM!V$1,'ИПЦ raw2015'!$1:$1,0))</f>
        <v>100.02</v>
      </c>
      <c r="W7" s="103">
        <f>INDEX('ИПЦ raw2015'!$1:$1048576, MATCH($J7,'ИПЦ raw2015'!$A:$A,0),MATCH(MoM!W$1,'ИПЦ raw2015'!$1:$1,0))</f>
        <v>99.87</v>
      </c>
      <c r="X7" s="103">
        <f>INDEX('ИПЦ raw2015'!$1:$1048576, MATCH($J7,'ИПЦ raw2015'!$A:$A,0),MATCH(MoM!X$1,'ИПЦ raw2015'!$1:$1,0))</f>
        <v>99.61</v>
      </c>
      <c r="Y7" s="103">
        <f>INDEX('ИПЦ raw2015'!$1:$1048576, MATCH($J7,'ИПЦ raw2015'!$A:$A,0),MATCH(MoM!Y$1,'ИПЦ raw2015'!$1:$1,0))</f>
        <v>99.89</v>
      </c>
      <c r="Z7" s="103">
        <f>INDEX('ИПЦ raw2015'!$1:$1048576, MATCH($J7,'ИПЦ raw2015'!$A:$A,0),MATCH(MoM!Z$1,'ИПЦ raw2015'!$1:$1,0))</f>
        <v>98.94</v>
      </c>
      <c r="AA7" s="103">
        <f>INDEX('ИПЦ raw2015'!$1:$1048576, MATCH($J7,'ИПЦ raw2015'!$A:$A,0),MATCH(MoM!AA$1,'ИПЦ raw2015'!$1:$1,0))</f>
        <v>99.78</v>
      </c>
      <c r="AB7" s="103">
        <f>INDEX('ИПЦ raw2015'!$1:$1048576, MATCH($J7,'ИПЦ raw2015'!$A:$A,0),MATCH(MoM!AB$1,'ИПЦ raw2015'!$1:$1,0))</f>
        <v>99.2</v>
      </c>
      <c r="AC7" s="103">
        <f>INDEX('ИПЦ raw2015'!$1:$1048576, MATCH($J7,'ИПЦ raw2015'!$A:$A,0),MATCH(MoM!AC$1,'ИПЦ raw2015'!$1:$1,0))</f>
        <v>99.83</v>
      </c>
      <c r="AD7" s="103">
        <f>INDEX('ИПЦ raw2015'!$1:$1048576, MATCH($J7,'ИПЦ raw2015'!$A:$A,0),MATCH(MoM!AD$1,'ИПЦ raw2015'!$1:$1,0))</f>
        <v>100.28</v>
      </c>
      <c r="AE7" s="103">
        <f>INDEX('ИПЦ raw2015'!$1:$1048576, MATCH($J7,'ИПЦ raw2015'!$A:$A,0),MATCH(MoM!AE$1,'ИПЦ raw2015'!$1:$1,0))</f>
        <v>101.51</v>
      </c>
      <c r="AF7" s="103">
        <f>INDEX('ИПЦ raw2015'!$1:$1048576, MATCH($J7,'ИПЦ raw2015'!$A:$A,0),MATCH(MoM!AF$1,'ИПЦ raw2015'!$1:$1,0))</f>
        <v>101</v>
      </c>
      <c r="AG7" s="103">
        <f>INDEX('ИПЦ raw2015'!$1:$1048576, MATCH($J7,'ИПЦ raw2015'!$A:$A,0),MATCH(MoM!AG$1,'ИПЦ raw2015'!$1:$1,0))</f>
        <v>101.33</v>
      </c>
      <c r="AH7" s="103">
        <f>INDEX('ИПЦ raw2015'!$1:$1048576, MATCH($J7,'ИПЦ raw2015'!$A:$A,0),MATCH(MoM!AH$1,'ИПЦ raw2015'!$1:$1,0))</f>
        <v>101.37</v>
      </c>
      <c r="AI7" s="103">
        <f>INDEX('ИПЦ raw2015'!$1:$1048576, MATCH($J7,'ИПЦ raw2015'!$A:$A,0),MATCH(MoM!AI$1,'ИПЦ raw2015'!$1:$1,0))</f>
        <v>101.39</v>
      </c>
      <c r="AJ7" s="103">
        <f>INDEX('ИПЦ raw2015'!$1:$1048576, MATCH($J7,'ИПЦ raw2015'!$A:$A,0),MATCH(MoM!AJ$1,'ИПЦ raw2015'!$1:$1,0))</f>
        <v>100.39</v>
      </c>
      <c r="AK7" s="103">
        <f>INDEX('ИПЦ raw2015'!$1:$1048576, MATCH($J7,'ИПЦ raw2015'!$A:$A,0),MATCH(MoM!AK$1,'ИПЦ raw2015'!$1:$1,0))</f>
        <v>99.98</v>
      </c>
      <c r="AL7" s="103">
        <f>INDEX('ИПЦ raw2015'!$1:$1048576, MATCH($J7,'ИПЦ raw2015'!$A:$A,0),MATCH(MoM!AL$1,'ИПЦ raw2015'!$1:$1,0))</f>
        <v>99.14</v>
      </c>
      <c r="AM7" s="103">
        <f>INDEX('ИПЦ raw2015'!$1:$1048576, MATCH($J7,'ИПЦ raw2015'!$A:$A,0),MATCH(MoM!AM$1,'ИПЦ raw2015'!$1:$1,0))</f>
        <v>98.07</v>
      </c>
      <c r="AN7" s="103">
        <f>INDEX('ИПЦ raw2015'!$1:$1048576, MATCH($J7,'ИПЦ raw2015'!$A:$A,0),MATCH(MoM!AN$1,'ИПЦ raw2015'!$1:$1,0))</f>
        <v>98.76</v>
      </c>
      <c r="AO7" s="103">
        <f>INDEX('ИПЦ raw2015'!$1:$1048576, MATCH($J7,'ИПЦ raw2015'!$A:$A,0),MATCH(MoM!AO$1,'ИПЦ raw2015'!$1:$1,0))</f>
        <v>99.46</v>
      </c>
      <c r="AP7" s="103">
        <f>INDEX('ИПЦ raw2015'!$1:$1048576, MATCH($J7,'ИПЦ raw2015'!$A:$A,0),MATCH(MoM!AP$1,'ИПЦ raw2015'!$1:$1,0))</f>
        <v>99.74</v>
      </c>
      <c r="AQ7" s="103">
        <f>INDEX('ИПЦ raw2015'!$1:$1048576, MATCH($J7,'ИПЦ raw2015'!$A:$A,0),MATCH(MoM!AQ$1,'ИПЦ raw2015'!$1:$1,0))</f>
        <v>99.59</v>
      </c>
      <c r="AR7" s="103">
        <f>INDEX('ИПЦ raw2015'!$1:$1048576, MATCH($J7,'ИПЦ raw2015'!$A:$A,0),MATCH(MoM!AR$1,'ИПЦ raw2015'!$1:$1,0))</f>
        <v>99.48</v>
      </c>
      <c r="AS7" s="103">
        <f>INDEX('ИПЦ raw2015'!$1:$1048576, MATCH($J7,'ИПЦ raw2015'!$A:$A,0),MATCH(MoM!AS$1,'ИПЦ raw2015'!$1:$1,0))</f>
        <v>99.64</v>
      </c>
      <c r="AT7" s="103">
        <f>INDEX('ИПЦ raw2015'!$1:$1048576, MATCH($J7,'ИПЦ raw2015'!$A:$A,0),MATCH(MoM!AT$1,'ИПЦ raw2015'!$1:$1,0))</f>
        <v>99.52</v>
      </c>
      <c r="AU7" s="103">
        <f>INDEX('ИПЦ raw2015'!$1:$1048576, MATCH($J7,'ИПЦ raw2015'!$A:$A,0),MATCH(MoM!AU$1,'ИПЦ raw2015'!$1:$1,0))</f>
        <v>98.71</v>
      </c>
      <c r="AV7" s="103">
        <f>INDEX('ИПЦ raw2015'!$1:$1048576, MATCH($J7,'ИПЦ raw2015'!$A:$A,0),MATCH(MoM!AV$1,'ИПЦ raw2015'!$1:$1,0))</f>
        <v>99.24</v>
      </c>
      <c r="AW7" s="103">
        <f>INDEX('ИПЦ raw2015'!$1:$1048576, MATCH($J7,'ИПЦ raw2015'!$A:$A,0),MATCH(MoM!AW$1,'ИПЦ raw2015'!$1:$1,0))</f>
        <v>99.25</v>
      </c>
      <c r="AX7" s="103">
        <f>INDEX('ИПЦ raw2015'!$1:$1048576, MATCH($J7,'ИПЦ raw2015'!$A:$A,0),MATCH(MoM!AX$1,'ИПЦ raw2015'!$1:$1,0))</f>
        <v>99.27</v>
      </c>
      <c r="AY7" s="103">
        <f>INDEX('ИПЦ raw2015'!$1:$1048576, MATCH($J7,'ИПЦ raw2015'!$A:$A,0),MATCH(MoM!AY$1,'ИПЦ raw2015'!$1:$1,0))</f>
        <v>98.91</v>
      </c>
      <c r="AZ7" s="103">
        <f>INDEX('ИПЦ raw2015'!$1:$1048576, MATCH($J7,'ИПЦ raw2015'!$A:$A,0),MATCH(MoM!AZ$1,'ИПЦ raw2015'!$1:$1,0))</f>
        <v>99.63</v>
      </c>
      <c r="BA7" s="103">
        <f>INDEX('ИПЦ raw2015'!$1:$1048576, MATCH($J7,'ИПЦ raw2015'!$A:$A,0),MATCH(MoM!BA$1,'ИПЦ raw2015'!$1:$1,0))</f>
        <v>100.74</v>
      </c>
      <c r="BB7" s="103">
        <f>INDEX('ИПЦ raw2015'!$1:$1048576, MATCH($J7,'ИПЦ raw2015'!$A:$A,0),MATCH(MoM!BB$1,'ИПЦ raw2015'!$1:$1,0))</f>
        <v>105.37</v>
      </c>
      <c r="BC7" s="103">
        <f>INDEX('ИПЦ raw2015'!$1:$1048576, MATCH($J7,'ИПЦ raw2015'!$A:$A,0),MATCH(MoM!BC$1,'ИПЦ raw2015'!$1:$1,0))</f>
        <v>104.53</v>
      </c>
      <c r="BD7" s="103">
        <f>INDEX('ИПЦ raw2015'!$1:$1048576, MATCH($J7,'ИПЦ raw2015'!$A:$A,0),MATCH(MoM!BD$1,'ИПЦ raw2015'!$1:$1,0))</f>
        <v>101.56</v>
      </c>
      <c r="BE7" s="103">
        <f>INDEX('ИПЦ raw2015'!$1:$1048576, MATCH($J7,'ИПЦ raw2015'!$A:$A,0),MATCH(MoM!BE$1,'ИПЦ raw2015'!$1:$1,0))</f>
        <v>101.02</v>
      </c>
      <c r="BF7" s="103">
        <f>INDEX('ИПЦ raw2015'!$1:$1048576, MATCH($J7,'ИПЦ raw2015'!$A:$A,0),MATCH(MoM!BF$1,'ИПЦ raw2015'!$1:$1,0))</f>
        <v>103.43</v>
      </c>
      <c r="BG7" s="103">
        <f>INDEX('ИПЦ raw2015'!$1:$1048576, MATCH($J7,'ИПЦ raw2015'!$A:$A,0),MATCH(MoM!BG$1,'ИПЦ raw2015'!$1:$1,0))</f>
        <v>103.55</v>
      </c>
      <c r="BH7" s="103">
        <f>INDEX('ИПЦ raw2015'!$1:$1048576, MATCH($J7,'ИПЦ raw2015'!$A:$A,0),MATCH(MoM!BH$1,'ИПЦ raw2015'!$1:$1,0))</f>
        <v>101.91</v>
      </c>
      <c r="BI7" s="103">
        <f>INDEX('ИПЦ raw2015'!$1:$1048576, MATCH($J7,'ИПЦ raw2015'!$A:$A,0),MATCH(MoM!BI$1,'ИПЦ raw2015'!$1:$1,0))</f>
        <v>101.22</v>
      </c>
      <c r="BJ7" s="103">
        <f>INDEX('ИПЦ raw2015'!$1:$1048576, MATCH($J7,'ИПЦ raw2015'!$A:$A,0),MATCH(MoM!BJ$1,'ИПЦ raw2015'!$1:$1,0))</f>
        <v>98.74</v>
      </c>
      <c r="BK7" s="103">
        <f>INDEX('ИПЦ raw2015'!$1:$1048576, MATCH($J7,'ИПЦ raw2015'!$A:$A,0),MATCH(MoM!BK$1,'ИПЦ raw2015'!$1:$1,0))</f>
        <v>98.3</v>
      </c>
      <c r="BL7" s="103">
        <f>INDEX('ИПЦ raw2015'!$1:$1048576, MATCH($J7,'ИПЦ raw2015'!$A:$A,0),MATCH(MoM!BL$1,'ИПЦ raw2015'!$1:$1,0))</f>
        <v>97.99</v>
      </c>
      <c r="BM7" s="103">
        <f>INDEX('ИПЦ raw2015'!$1:$1048576, MATCH($J7,'ИПЦ raw2015'!$A:$A,0),MATCH(MoM!BM$1,'ИПЦ raw2015'!$1:$1,0))</f>
        <v>99.62</v>
      </c>
      <c r="BN7" s="103">
        <f>INDEX('ИПЦ raw2015'!$1:$1048576, MATCH($J7,'ИПЦ raw2015'!$A:$A,0),MATCH(MoM!BN$1,'ИПЦ raw2015'!$1:$1,0))</f>
        <v>99.86</v>
      </c>
      <c r="BO7" s="103">
        <f>INDEX('ИПЦ raw2015'!$1:$1048576, MATCH($J7,'ИПЦ raw2015'!$A:$A,0),MATCH(MoM!BO$1,'ИПЦ raw2015'!$1:$1,0))</f>
        <v>101.04</v>
      </c>
      <c r="BP7" s="103">
        <f>INDEX('ИПЦ raw2015'!$1:$1048576, MATCH($J7,'ИПЦ raw2015'!$A:$A,0),MATCH(MoM!BP$1,'ИПЦ raw2015'!$1:$1,0))</f>
        <v>101.06</v>
      </c>
      <c r="BQ7" s="103">
        <f>INDEX('ИПЦ raw2015'!$1:$1048576, MATCH($J7,'ИПЦ raw2015'!$A:$A,0),MATCH(MoM!BQ$1,'ИПЦ raw2015'!$1:$1,0))</f>
        <v>99.89</v>
      </c>
      <c r="BR7" s="103">
        <f>INDEX('ИПЦ raw2015'!$1:$1048576, MATCH($J7,'ИПЦ raw2015'!$A:$A,0),MATCH(MoM!BR$1,'ИПЦ raw2015'!$1:$1,0))</f>
        <v>98.7</v>
      </c>
      <c r="BS7" s="103">
        <f>INDEX('ИПЦ raw2015'!$1:$1048576, MATCH($J7,'ИПЦ raw2015'!$A:$A,0),MATCH(MoM!BS$1,'ИПЦ raw2015'!$1:$1,0))</f>
        <v>99.1</v>
      </c>
      <c r="BT7" s="103">
        <f>INDEX('ИПЦ raw2015'!$1:$1048576, MATCH($J7,'ИПЦ raw2015'!$A:$A,0),MATCH(MoM!BT$1,'ИПЦ raw2015'!$1:$1,0))</f>
        <v>99.82</v>
      </c>
    </row>
    <row r="8" spans="1:72" x14ac:dyDescent="0.45">
      <c r="A8" s="103">
        <f>Веса!A8</f>
        <v>1</v>
      </c>
      <c r="B8" s="103">
        <f t="shared" si="0"/>
        <v>1</v>
      </c>
      <c r="C8" s="103">
        <f>БИПЦ_НДС!E8</f>
        <v>0</v>
      </c>
      <c r="D8" s="103">
        <f t="shared" si="1"/>
        <v>1</v>
      </c>
      <c r="E8" s="103">
        <v>1</v>
      </c>
      <c r="F8" s="103">
        <v>0</v>
      </c>
      <c r="G8" s="103">
        <v>0</v>
      </c>
      <c r="H8" s="103">
        <v>0</v>
      </c>
      <c r="I8" s="103">
        <v>0</v>
      </c>
      <c r="J8" s="103" t="str">
        <f t="shared" si="2"/>
        <v>Окорочка куриные, кг</v>
      </c>
      <c r="K8" s="87" t="s">
        <v>6</v>
      </c>
      <c r="L8" s="87" t="s">
        <v>6</v>
      </c>
      <c r="M8" s="103">
        <f>INDEX('ИПЦ raw2015'!$1:$1048576, MATCH($J8,'ИПЦ raw2015'!$A:$A,0),MATCH(MoM!M$1,'ИПЦ raw2015'!$1:$1,0))</f>
        <v>102.66</v>
      </c>
      <c r="N8" s="103">
        <f>INDEX('ИПЦ raw2015'!$1:$1048576, MATCH($J8,'ИПЦ raw2015'!$A:$A,0),MATCH(MoM!N$1,'ИПЦ raw2015'!$1:$1,0))</f>
        <v>100.98</v>
      </c>
      <c r="O8" s="103">
        <f>INDEX('ИПЦ raw2015'!$1:$1048576, MATCH($J8,'ИПЦ raw2015'!$A:$A,0),MATCH(MoM!O$1,'ИПЦ raw2015'!$1:$1,0))</f>
        <v>99.88</v>
      </c>
      <c r="P8" s="103">
        <f>INDEX('ИПЦ raw2015'!$1:$1048576, MATCH($J8,'ИПЦ raw2015'!$A:$A,0),MATCH(MoM!P$1,'ИПЦ raw2015'!$1:$1,0))</f>
        <v>99.25</v>
      </c>
      <c r="Q8" s="103">
        <f>INDEX('ИПЦ raw2015'!$1:$1048576, MATCH($J8,'ИПЦ raw2015'!$A:$A,0),MATCH(MoM!Q$1,'ИПЦ raw2015'!$1:$1,0))</f>
        <v>99.49</v>
      </c>
      <c r="R8" s="103">
        <f>INDEX('ИПЦ raw2015'!$1:$1048576, MATCH($J8,'ИПЦ raw2015'!$A:$A,0),MATCH(MoM!R$1,'ИПЦ raw2015'!$1:$1,0))</f>
        <v>99.65</v>
      </c>
      <c r="S8" s="103">
        <f>INDEX('ИПЦ raw2015'!$1:$1048576, MATCH($J8,'ИПЦ raw2015'!$A:$A,0),MATCH(MoM!S$1,'ИПЦ raw2015'!$1:$1,0))</f>
        <v>99.89</v>
      </c>
      <c r="T8" s="103">
        <f>INDEX('ИПЦ raw2015'!$1:$1048576, MATCH($J8,'ИПЦ raw2015'!$A:$A,0),MATCH(MoM!T$1,'ИПЦ raw2015'!$1:$1,0))</f>
        <v>100.05</v>
      </c>
      <c r="U8" s="103">
        <f>INDEX('ИПЦ raw2015'!$1:$1048576, MATCH($J8,'ИПЦ raw2015'!$A:$A,0),MATCH(MoM!U$1,'ИПЦ raw2015'!$1:$1,0))</f>
        <v>100.42</v>
      </c>
      <c r="V8" s="103">
        <f>INDEX('ИПЦ raw2015'!$1:$1048576, MATCH($J8,'ИПЦ raw2015'!$A:$A,0),MATCH(MoM!V$1,'ИПЦ raw2015'!$1:$1,0))</f>
        <v>100.17</v>
      </c>
      <c r="W8" s="103">
        <f>INDEX('ИПЦ raw2015'!$1:$1048576, MATCH($J8,'ИПЦ raw2015'!$A:$A,0),MATCH(MoM!W$1,'ИПЦ raw2015'!$1:$1,0))</f>
        <v>99.96</v>
      </c>
      <c r="X8" s="103">
        <f>INDEX('ИПЦ raw2015'!$1:$1048576, MATCH($J8,'ИПЦ raw2015'!$A:$A,0),MATCH(MoM!X$1,'ИПЦ raw2015'!$1:$1,0))</f>
        <v>99.81</v>
      </c>
      <c r="Y8" s="103">
        <f>INDEX('ИПЦ raw2015'!$1:$1048576, MATCH($J8,'ИПЦ raw2015'!$A:$A,0),MATCH(MoM!Y$1,'ИПЦ raw2015'!$1:$1,0))</f>
        <v>99.82</v>
      </c>
      <c r="Z8" s="103">
        <f>INDEX('ИПЦ raw2015'!$1:$1048576, MATCH($J8,'ИПЦ raw2015'!$A:$A,0),MATCH(MoM!Z$1,'ИПЦ raw2015'!$1:$1,0))</f>
        <v>99.53</v>
      </c>
      <c r="AA8" s="103">
        <f>INDEX('ИПЦ raw2015'!$1:$1048576, MATCH($J8,'ИПЦ raw2015'!$A:$A,0),MATCH(MoM!AA$1,'ИПЦ raw2015'!$1:$1,0))</f>
        <v>99.4</v>
      </c>
      <c r="AB8" s="103">
        <f>INDEX('ИПЦ raw2015'!$1:$1048576, MATCH($J8,'ИПЦ raw2015'!$A:$A,0),MATCH(MoM!AB$1,'ИПЦ raw2015'!$1:$1,0))</f>
        <v>99.58</v>
      </c>
      <c r="AC8" s="103">
        <f>INDEX('ИПЦ raw2015'!$1:$1048576, MATCH($J8,'ИПЦ raw2015'!$A:$A,0),MATCH(MoM!AC$1,'ИПЦ raw2015'!$1:$1,0))</f>
        <v>99.88</v>
      </c>
      <c r="AD8" s="103">
        <f>INDEX('ИПЦ raw2015'!$1:$1048576, MATCH($J8,'ИПЦ raw2015'!$A:$A,0),MATCH(MoM!AD$1,'ИПЦ raw2015'!$1:$1,0))</f>
        <v>100.16</v>
      </c>
      <c r="AE8" s="103">
        <f>INDEX('ИПЦ raw2015'!$1:$1048576, MATCH($J8,'ИПЦ raw2015'!$A:$A,0),MATCH(MoM!AE$1,'ИПЦ raw2015'!$1:$1,0))</f>
        <v>100.6</v>
      </c>
      <c r="AF8" s="103">
        <f>INDEX('ИПЦ raw2015'!$1:$1048576, MATCH($J8,'ИПЦ raw2015'!$A:$A,0),MATCH(MoM!AF$1,'ИПЦ raw2015'!$1:$1,0))</f>
        <v>100.64</v>
      </c>
      <c r="AG8" s="103">
        <f>INDEX('ИПЦ raw2015'!$1:$1048576, MATCH($J8,'ИПЦ raw2015'!$A:$A,0),MATCH(MoM!AG$1,'ИПЦ raw2015'!$1:$1,0))</f>
        <v>101.03</v>
      </c>
      <c r="AH8" s="103">
        <f>INDEX('ИПЦ raw2015'!$1:$1048576, MATCH($J8,'ИПЦ raw2015'!$A:$A,0),MATCH(MoM!AH$1,'ИПЦ raw2015'!$1:$1,0))</f>
        <v>101.19</v>
      </c>
      <c r="AI8" s="103">
        <f>INDEX('ИПЦ raw2015'!$1:$1048576, MATCH($J8,'ИПЦ raw2015'!$A:$A,0),MATCH(MoM!AI$1,'ИПЦ raw2015'!$1:$1,0))</f>
        <v>100.74</v>
      </c>
      <c r="AJ8" s="103">
        <f>INDEX('ИПЦ raw2015'!$1:$1048576, MATCH($J8,'ИПЦ raw2015'!$A:$A,0),MATCH(MoM!AJ$1,'ИПЦ raw2015'!$1:$1,0))</f>
        <v>100.66</v>
      </c>
      <c r="AK8" s="103">
        <f>INDEX('ИПЦ raw2015'!$1:$1048576, MATCH($J8,'ИПЦ raw2015'!$A:$A,0),MATCH(MoM!AK$1,'ИПЦ raw2015'!$1:$1,0))</f>
        <v>100.23</v>
      </c>
      <c r="AL8" s="103">
        <f>INDEX('ИПЦ raw2015'!$1:$1048576, MATCH($J8,'ИПЦ raw2015'!$A:$A,0),MATCH(MoM!AL$1,'ИПЦ raw2015'!$1:$1,0))</f>
        <v>99.59</v>
      </c>
      <c r="AM8" s="103">
        <f>INDEX('ИПЦ raw2015'!$1:$1048576, MATCH($J8,'ИПЦ raw2015'!$A:$A,0),MATCH(MoM!AM$1,'ИПЦ raw2015'!$1:$1,0))</f>
        <v>99.41</v>
      </c>
      <c r="AN8" s="103">
        <f>INDEX('ИПЦ raw2015'!$1:$1048576, MATCH($J8,'ИПЦ raw2015'!$A:$A,0),MATCH(MoM!AN$1,'ИПЦ raw2015'!$1:$1,0))</f>
        <v>99.42</v>
      </c>
      <c r="AO8" s="103">
        <f>INDEX('ИПЦ raw2015'!$1:$1048576, MATCH($J8,'ИПЦ raw2015'!$A:$A,0),MATCH(MoM!AO$1,'ИПЦ raw2015'!$1:$1,0))</f>
        <v>99.5</v>
      </c>
      <c r="AP8" s="103">
        <f>INDEX('ИПЦ raw2015'!$1:$1048576, MATCH($J8,'ИПЦ raw2015'!$A:$A,0),MATCH(MoM!AP$1,'ИПЦ raw2015'!$1:$1,0))</f>
        <v>99.59</v>
      </c>
      <c r="AQ8" s="103">
        <f>INDEX('ИПЦ raw2015'!$1:$1048576, MATCH($J8,'ИПЦ raw2015'!$A:$A,0),MATCH(MoM!AQ$1,'ИПЦ raw2015'!$1:$1,0))</f>
        <v>99.97</v>
      </c>
      <c r="AR8" s="103">
        <f>INDEX('ИПЦ raw2015'!$1:$1048576, MATCH($J8,'ИПЦ raw2015'!$A:$A,0),MATCH(MoM!AR$1,'ИПЦ raw2015'!$1:$1,0))</f>
        <v>99.93</v>
      </c>
      <c r="AS8" s="103">
        <f>INDEX('ИПЦ raw2015'!$1:$1048576, MATCH($J8,'ИПЦ raw2015'!$A:$A,0),MATCH(MoM!AS$1,'ИПЦ raw2015'!$1:$1,0))</f>
        <v>99.83</v>
      </c>
      <c r="AT8" s="103">
        <f>INDEX('ИПЦ raw2015'!$1:$1048576, MATCH($J8,'ИПЦ raw2015'!$A:$A,0),MATCH(MoM!AT$1,'ИПЦ raw2015'!$1:$1,0))</f>
        <v>99.8</v>
      </c>
      <c r="AU8" s="103">
        <f>INDEX('ИПЦ raw2015'!$1:$1048576, MATCH($J8,'ИПЦ raw2015'!$A:$A,0),MATCH(MoM!AU$1,'ИПЦ raw2015'!$1:$1,0))</f>
        <v>99.48</v>
      </c>
      <c r="AV8" s="103">
        <f>INDEX('ИПЦ raw2015'!$1:$1048576, MATCH($J8,'ИПЦ raw2015'!$A:$A,0),MATCH(MoM!AV$1,'ИПЦ raw2015'!$1:$1,0))</f>
        <v>99.74</v>
      </c>
      <c r="AW8" s="103">
        <f>INDEX('ИПЦ raw2015'!$1:$1048576, MATCH($J8,'ИПЦ raw2015'!$A:$A,0),MATCH(MoM!AW$1,'ИПЦ raw2015'!$1:$1,0))</f>
        <v>99.5</v>
      </c>
      <c r="AX8" s="103">
        <f>INDEX('ИПЦ raw2015'!$1:$1048576, MATCH($J8,'ИПЦ raw2015'!$A:$A,0),MATCH(MoM!AX$1,'ИПЦ raw2015'!$1:$1,0))</f>
        <v>99.35</v>
      </c>
      <c r="AY8" s="103">
        <f>INDEX('ИПЦ raw2015'!$1:$1048576, MATCH($J8,'ИПЦ raw2015'!$A:$A,0),MATCH(MoM!AY$1,'ИПЦ raw2015'!$1:$1,0))</f>
        <v>99.3</v>
      </c>
      <c r="AZ8" s="103">
        <f>INDEX('ИПЦ raw2015'!$1:$1048576, MATCH($J8,'ИПЦ raw2015'!$A:$A,0),MATCH(MoM!AZ$1,'ИПЦ raw2015'!$1:$1,0))</f>
        <v>99.58</v>
      </c>
      <c r="BA8" s="103">
        <f>INDEX('ИПЦ raw2015'!$1:$1048576, MATCH($J8,'ИПЦ raw2015'!$A:$A,0),MATCH(MoM!BA$1,'ИПЦ raw2015'!$1:$1,0))</f>
        <v>100.12</v>
      </c>
      <c r="BB8" s="103">
        <f>INDEX('ИПЦ raw2015'!$1:$1048576, MATCH($J8,'ИПЦ raw2015'!$A:$A,0),MATCH(MoM!BB$1,'ИПЦ raw2015'!$1:$1,0))</f>
        <v>102.09</v>
      </c>
      <c r="BC8" s="103">
        <f>INDEX('ИПЦ raw2015'!$1:$1048576, MATCH($J8,'ИПЦ raw2015'!$A:$A,0),MATCH(MoM!BC$1,'ИПЦ raw2015'!$1:$1,0))</f>
        <v>101.99</v>
      </c>
      <c r="BD8" s="103">
        <f>INDEX('ИПЦ raw2015'!$1:$1048576, MATCH($J8,'ИПЦ raw2015'!$A:$A,0),MATCH(MoM!BD$1,'ИПЦ raw2015'!$1:$1,0))</f>
        <v>101.17</v>
      </c>
      <c r="BE8" s="103">
        <f>INDEX('ИПЦ raw2015'!$1:$1048576, MATCH($J8,'ИПЦ raw2015'!$A:$A,0),MATCH(MoM!BE$1,'ИПЦ raw2015'!$1:$1,0))</f>
        <v>101.59</v>
      </c>
      <c r="BF8" s="103">
        <f>INDEX('ИПЦ raw2015'!$1:$1048576, MATCH($J8,'ИПЦ raw2015'!$A:$A,0),MATCH(MoM!BF$1,'ИПЦ raw2015'!$1:$1,0))</f>
        <v>102.12</v>
      </c>
      <c r="BG8" s="103">
        <f>INDEX('ИПЦ raw2015'!$1:$1048576, MATCH($J8,'ИПЦ raw2015'!$A:$A,0),MATCH(MoM!BG$1,'ИПЦ raw2015'!$1:$1,0))</f>
        <v>102.12</v>
      </c>
      <c r="BH8" s="103">
        <f>INDEX('ИПЦ raw2015'!$1:$1048576, MATCH($J8,'ИПЦ raw2015'!$A:$A,0),MATCH(MoM!BH$1,'ИПЦ raw2015'!$1:$1,0))</f>
        <v>101.32</v>
      </c>
      <c r="BI8" s="103">
        <f>INDEX('ИПЦ raw2015'!$1:$1048576, MATCH($J8,'ИПЦ raw2015'!$A:$A,0),MATCH(MoM!BI$1,'ИПЦ raw2015'!$1:$1,0))</f>
        <v>100.81</v>
      </c>
      <c r="BJ8" s="103">
        <f>INDEX('ИПЦ raw2015'!$1:$1048576, MATCH($J8,'ИПЦ raw2015'!$A:$A,0),MATCH(MoM!BJ$1,'ИПЦ raw2015'!$1:$1,0))</f>
        <v>100.12</v>
      </c>
      <c r="BK8" s="103">
        <f>INDEX('ИПЦ raw2015'!$1:$1048576, MATCH($J8,'ИПЦ raw2015'!$A:$A,0),MATCH(MoM!BK$1,'ИПЦ raw2015'!$1:$1,0))</f>
        <v>99.56</v>
      </c>
      <c r="BL8" s="103">
        <f>INDEX('ИПЦ raw2015'!$1:$1048576, MATCH($J8,'ИПЦ raw2015'!$A:$A,0),MATCH(MoM!BL$1,'ИПЦ raw2015'!$1:$1,0))</f>
        <v>99.43</v>
      </c>
      <c r="BM8" s="103">
        <f>INDEX('ИПЦ raw2015'!$1:$1048576, MATCH($J8,'ИПЦ raw2015'!$A:$A,0),MATCH(MoM!BM$1,'ИПЦ raw2015'!$1:$1,0))</f>
        <v>100.02</v>
      </c>
      <c r="BN8" s="103">
        <f>INDEX('ИПЦ raw2015'!$1:$1048576, MATCH($J8,'ИПЦ raw2015'!$A:$A,0),MATCH(MoM!BN$1,'ИПЦ raw2015'!$1:$1,0))</f>
        <v>100.05</v>
      </c>
      <c r="BO8" s="103">
        <f>INDEX('ИПЦ raw2015'!$1:$1048576, MATCH($J8,'ИПЦ raw2015'!$A:$A,0),MATCH(MoM!BO$1,'ИПЦ raw2015'!$1:$1,0))</f>
        <v>100.7</v>
      </c>
      <c r="BP8" s="103">
        <f>INDEX('ИПЦ raw2015'!$1:$1048576, MATCH($J8,'ИПЦ raw2015'!$A:$A,0),MATCH(MoM!BP$1,'ИПЦ raw2015'!$1:$1,0))</f>
        <v>100.7</v>
      </c>
      <c r="BQ8" s="103">
        <f>INDEX('ИПЦ raw2015'!$1:$1048576, MATCH($J8,'ИПЦ raw2015'!$A:$A,0),MATCH(MoM!BQ$1,'ИПЦ raw2015'!$1:$1,0))</f>
        <v>100.35</v>
      </c>
      <c r="BR8" s="103">
        <f>INDEX('ИПЦ raw2015'!$1:$1048576, MATCH($J8,'ИПЦ raw2015'!$A:$A,0),MATCH(MoM!BR$1,'ИПЦ raw2015'!$1:$1,0))</f>
        <v>99.91</v>
      </c>
      <c r="BS8" s="103">
        <f>INDEX('ИПЦ raw2015'!$1:$1048576, MATCH($J8,'ИПЦ raw2015'!$A:$A,0),MATCH(MoM!BS$1,'ИПЦ raw2015'!$1:$1,0))</f>
        <v>99.71</v>
      </c>
      <c r="BT8" s="103">
        <f>INDEX('ИПЦ raw2015'!$1:$1048576, MATCH($J8,'ИПЦ raw2015'!$A:$A,0),MATCH(MoM!BT$1,'ИПЦ raw2015'!$1:$1,0))</f>
        <v>100.09</v>
      </c>
    </row>
    <row r="9" spans="1:72" s="23" customFormat="1" x14ac:dyDescent="0.45">
      <c r="A9" s="105">
        <f>Веса!A9</f>
        <v>0</v>
      </c>
      <c r="B9" s="105">
        <f t="shared" si="0"/>
        <v>0</v>
      </c>
      <c r="C9" s="105">
        <f>БИПЦ_НДС!E9</f>
        <v>0</v>
      </c>
      <c r="D9" s="105">
        <f t="shared" si="1"/>
        <v>1</v>
      </c>
      <c r="E9" s="105">
        <v>1</v>
      </c>
      <c r="F9" s="105">
        <v>0</v>
      </c>
      <c r="G9" s="105">
        <v>0</v>
      </c>
      <c r="H9" s="105">
        <v>0</v>
      </c>
      <c r="I9" s="105">
        <v>0</v>
      </c>
      <c r="J9" s="105" t="s">
        <v>7</v>
      </c>
      <c r="K9" s="106" t="s">
        <v>7</v>
      </c>
      <c r="L9" s="107" t="s">
        <v>7</v>
      </c>
      <c r="M9" s="105">
        <v>0</v>
      </c>
      <c r="N9" s="105">
        <v>0</v>
      </c>
      <c r="O9" s="105">
        <v>0</v>
      </c>
      <c r="P9" s="105">
        <v>0</v>
      </c>
      <c r="Q9" s="105">
        <v>0</v>
      </c>
      <c r="R9" s="105">
        <v>0</v>
      </c>
      <c r="S9" s="105">
        <v>0</v>
      </c>
      <c r="T9" s="105">
        <v>0</v>
      </c>
      <c r="U9" s="105">
        <v>0</v>
      </c>
      <c r="V9" s="105">
        <v>0</v>
      </c>
      <c r="W9" s="105">
        <v>0</v>
      </c>
      <c r="X9" s="105">
        <v>0</v>
      </c>
      <c r="Y9" s="105">
        <v>0</v>
      </c>
      <c r="Z9" s="105">
        <v>0</v>
      </c>
      <c r="AA9" s="105">
        <v>0</v>
      </c>
      <c r="AB9" s="105">
        <v>0</v>
      </c>
      <c r="AC9" s="105">
        <v>0</v>
      </c>
      <c r="AD9" s="105">
        <v>0</v>
      </c>
      <c r="AE9" s="105">
        <v>0</v>
      </c>
      <c r="AF9" s="105">
        <v>0</v>
      </c>
      <c r="AG9" s="105">
        <v>0</v>
      </c>
      <c r="AH9" s="105">
        <v>0</v>
      </c>
      <c r="AI9" s="105">
        <v>0</v>
      </c>
      <c r="AJ9" s="105">
        <v>0</v>
      </c>
      <c r="AK9" s="105">
        <v>0</v>
      </c>
      <c r="AL9" s="105">
        <v>0</v>
      </c>
      <c r="AM9" s="105">
        <v>0</v>
      </c>
      <c r="AN9" s="105">
        <v>0</v>
      </c>
      <c r="AO9" s="105">
        <v>0</v>
      </c>
      <c r="AP9" s="105">
        <v>0</v>
      </c>
      <c r="AQ9" s="105">
        <v>0</v>
      </c>
      <c r="AR9" s="105">
        <v>0</v>
      </c>
      <c r="AS9" s="105">
        <v>0</v>
      </c>
      <c r="AT9" s="105">
        <v>0</v>
      </c>
      <c r="AU9" s="105">
        <v>0</v>
      </c>
      <c r="AV9" s="105">
        <v>0</v>
      </c>
      <c r="AW9" s="105">
        <v>0</v>
      </c>
      <c r="AX9" s="105">
        <v>0</v>
      </c>
      <c r="AY9" s="105">
        <v>0</v>
      </c>
      <c r="AZ9" s="105">
        <v>0</v>
      </c>
      <c r="BA9" s="105">
        <v>0</v>
      </c>
      <c r="BB9" s="105">
        <v>0</v>
      </c>
      <c r="BC9" s="105">
        <v>0</v>
      </c>
      <c r="BD9" s="105">
        <v>0</v>
      </c>
      <c r="BE9" s="105">
        <v>0</v>
      </c>
      <c r="BF9" s="105">
        <v>0</v>
      </c>
      <c r="BG9" s="105">
        <v>0</v>
      </c>
      <c r="BH9" s="105">
        <v>0</v>
      </c>
      <c r="BI9" s="105">
        <v>0</v>
      </c>
      <c r="BJ9" s="105">
        <v>0</v>
      </c>
      <c r="BK9" s="105">
        <v>0</v>
      </c>
      <c r="BL9" s="105">
        <v>0</v>
      </c>
      <c r="BM9" s="105">
        <v>0</v>
      </c>
      <c r="BN9" s="105">
        <v>0</v>
      </c>
      <c r="BO9" s="105">
        <v>0</v>
      </c>
      <c r="BP9" s="105">
        <v>0</v>
      </c>
      <c r="BQ9" s="105">
        <v>0</v>
      </c>
      <c r="BR9" s="105">
        <v>0</v>
      </c>
      <c r="BS9" s="105">
        <v>0</v>
      </c>
      <c r="BT9" s="105">
        <v>0</v>
      </c>
    </row>
    <row r="10" spans="1:72" x14ac:dyDescent="0.45">
      <c r="A10" s="103">
        <f>Веса!A10</f>
        <v>1</v>
      </c>
      <c r="B10" s="103">
        <f t="shared" si="0"/>
        <v>1</v>
      </c>
      <c r="C10" s="103">
        <f>БИПЦ_НДС!E10</f>
        <v>0</v>
      </c>
      <c r="D10" s="103">
        <f t="shared" si="1"/>
        <v>1</v>
      </c>
      <c r="E10" s="103">
        <v>1</v>
      </c>
      <c r="F10" s="103">
        <v>0</v>
      </c>
      <c r="G10" s="103">
        <v>0</v>
      </c>
      <c r="H10" s="103">
        <v>0</v>
      </c>
      <c r="I10" s="103">
        <v>0</v>
      </c>
      <c r="J10" s="88" t="s">
        <v>1541</v>
      </c>
      <c r="K10" s="87" t="s">
        <v>8</v>
      </c>
      <c r="L10" s="87" t="s">
        <v>8</v>
      </c>
      <c r="M10" s="103">
        <f>INDEX('ИПЦ raw2015'!$1:$1048576, MATCH($J10,'ИПЦ raw2015'!$A:$A,0),MATCH(MoM!M$1,'ИПЦ raw2015'!$1:$1,0))</f>
        <v>104.75</v>
      </c>
      <c r="N10" s="103">
        <f>INDEX('ИПЦ raw2015'!$1:$1048576, MATCH($J10,'ИПЦ raw2015'!$A:$A,0),MATCH(MoM!N$1,'ИПЦ raw2015'!$1:$1,0))</f>
        <v>105.04</v>
      </c>
      <c r="O10" s="103">
        <f>INDEX('ИПЦ raw2015'!$1:$1048576, MATCH($J10,'ИПЦ raw2015'!$A:$A,0),MATCH(MoM!O$1,'ИПЦ raw2015'!$1:$1,0))</f>
        <v>102.85</v>
      </c>
      <c r="P10" s="103">
        <f>INDEX('ИПЦ raw2015'!$1:$1048576, MATCH($J10,'ИПЦ raw2015'!$A:$A,0),MATCH(MoM!P$1,'ИПЦ raw2015'!$1:$1,0))</f>
        <v>100.8</v>
      </c>
      <c r="Q10" s="103">
        <f>INDEX('ИПЦ raw2015'!$1:$1048576, MATCH($J10,'ИПЦ raw2015'!$A:$A,0),MATCH(MoM!Q$1,'ИПЦ raw2015'!$1:$1,0))</f>
        <v>98.97</v>
      </c>
      <c r="R10" s="103">
        <f>INDEX('ИПЦ raw2015'!$1:$1048576, MATCH($J10,'ИПЦ raw2015'!$A:$A,0),MATCH(MoM!R$1,'ИПЦ raw2015'!$1:$1,0))</f>
        <v>99.37</v>
      </c>
      <c r="S10" s="103">
        <f>INDEX('ИПЦ raw2015'!$1:$1048576, MATCH($J10,'ИПЦ raw2015'!$A:$A,0),MATCH(MoM!S$1,'ИПЦ raw2015'!$1:$1,0))</f>
        <v>99.25</v>
      </c>
      <c r="T10" s="103">
        <f>INDEX('ИПЦ raw2015'!$1:$1048576, MATCH($J10,'ИПЦ raw2015'!$A:$A,0),MATCH(MoM!T$1,'ИПЦ raw2015'!$1:$1,0))</f>
        <v>99.78</v>
      </c>
      <c r="U10" s="103">
        <f>INDEX('ИПЦ raw2015'!$1:$1048576, MATCH($J10,'ИПЦ raw2015'!$A:$A,0),MATCH(MoM!U$1,'ИПЦ raw2015'!$1:$1,0))</f>
        <v>100.36</v>
      </c>
      <c r="V10" s="103">
        <f>INDEX('ИПЦ raw2015'!$1:$1048576, MATCH($J10,'ИПЦ raw2015'!$A:$A,0),MATCH(MoM!V$1,'ИПЦ raw2015'!$1:$1,0))</f>
        <v>100.58</v>
      </c>
      <c r="W10" s="103">
        <f>INDEX('ИПЦ raw2015'!$1:$1048576, MATCH($J10,'ИПЦ raw2015'!$A:$A,0),MATCH(MoM!W$1,'ИПЦ raw2015'!$1:$1,0))</f>
        <v>100.42</v>
      </c>
      <c r="X10" s="103">
        <f>INDEX('ИПЦ raw2015'!$1:$1048576, MATCH($J10,'ИПЦ raw2015'!$A:$A,0),MATCH(MoM!X$1,'ИПЦ raw2015'!$1:$1,0))</f>
        <v>100.42</v>
      </c>
      <c r="Y10" s="103">
        <f>INDEX('ИПЦ raw2015'!$1:$1048576, MATCH($J10,'ИПЦ raw2015'!$A:$A,0),MATCH(MoM!Y$1,'ИПЦ raw2015'!$1:$1,0))</f>
        <v>100.63</v>
      </c>
      <c r="Z10" s="103">
        <f>INDEX('ИПЦ raw2015'!$1:$1048576, MATCH($J10,'ИПЦ raw2015'!$A:$A,0),MATCH(MoM!Z$1,'ИПЦ raw2015'!$1:$1,0))</f>
        <v>101.19</v>
      </c>
      <c r="AA10" s="103">
        <f>INDEX('ИПЦ raw2015'!$1:$1048576, MATCH($J10,'ИПЦ raw2015'!$A:$A,0),MATCH(MoM!AA$1,'ИПЦ raw2015'!$1:$1,0))</f>
        <v>100.88</v>
      </c>
      <c r="AB10" s="103">
        <f>INDEX('ИПЦ raw2015'!$1:$1048576, MATCH($J10,'ИПЦ raw2015'!$A:$A,0),MATCH(MoM!AB$1,'ИПЦ raw2015'!$1:$1,0))</f>
        <v>100.41</v>
      </c>
      <c r="AC10" s="103">
        <f>INDEX('ИПЦ raw2015'!$1:$1048576, MATCH($J10,'ИПЦ raw2015'!$A:$A,0),MATCH(MoM!AC$1,'ИПЦ raw2015'!$1:$1,0))</f>
        <v>99.88</v>
      </c>
      <c r="AD10" s="103">
        <f>INDEX('ИПЦ raw2015'!$1:$1048576, MATCH($J10,'ИПЦ raw2015'!$A:$A,0),MATCH(MoM!AD$1,'ИПЦ raw2015'!$1:$1,0))</f>
        <v>99.45</v>
      </c>
      <c r="AE10" s="103">
        <f>INDEX('ИПЦ raw2015'!$1:$1048576, MATCH($J10,'ИПЦ raw2015'!$A:$A,0),MATCH(MoM!AE$1,'ИПЦ raw2015'!$1:$1,0))</f>
        <v>99.35</v>
      </c>
      <c r="AF10" s="103">
        <f>INDEX('ИПЦ raw2015'!$1:$1048576, MATCH($J10,'ИПЦ raw2015'!$A:$A,0),MATCH(MoM!AF$1,'ИПЦ raw2015'!$1:$1,0))</f>
        <v>99.79</v>
      </c>
      <c r="AG10" s="103">
        <f>INDEX('ИПЦ raw2015'!$1:$1048576, MATCH($J10,'ИПЦ raw2015'!$A:$A,0),MATCH(MoM!AG$1,'ИПЦ raw2015'!$1:$1,0))</f>
        <v>100.34</v>
      </c>
      <c r="AH10" s="103">
        <f>INDEX('ИПЦ raw2015'!$1:$1048576, MATCH($J10,'ИПЦ raw2015'!$A:$A,0),MATCH(MoM!AH$1,'ИПЦ raw2015'!$1:$1,0))</f>
        <v>100.23</v>
      </c>
      <c r="AI10" s="103">
        <f>INDEX('ИПЦ raw2015'!$1:$1048576, MATCH($J10,'ИПЦ raw2015'!$A:$A,0),MATCH(MoM!AI$1,'ИПЦ raw2015'!$1:$1,0))</f>
        <v>100.36</v>
      </c>
      <c r="AJ10" s="103">
        <f>INDEX('ИПЦ raw2015'!$1:$1048576, MATCH($J10,'ИПЦ raw2015'!$A:$A,0),MATCH(MoM!AJ$1,'ИПЦ raw2015'!$1:$1,0))</f>
        <v>100.38</v>
      </c>
      <c r="AK10" s="103">
        <f>INDEX('ИПЦ raw2015'!$1:$1048576, MATCH($J10,'ИПЦ raw2015'!$A:$A,0),MATCH(MoM!AK$1,'ИПЦ raw2015'!$1:$1,0))</f>
        <v>99.88</v>
      </c>
      <c r="AL10" s="103">
        <f>INDEX('ИПЦ raw2015'!$1:$1048576, MATCH($J10,'ИПЦ raw2015'!$A:$A,0),MATCH(MoM!AL$1,'ИПЦ raw2015'!$1:$1,0))</f>
        <v>100.02</v>
      </c>
      <c r="AM10" s="103">
        <f>INDEX('ИПЦ raw2015'!$1:$1048576, MATCH($J10,'ИПЦ raw2015'!$A:$A,0),MATCH(MoM!AM$1,'ИПЦ raw2015'!$1:$1,0))</f>
        <v>99.77</v>
      </c>
      <c r="AN10" s="103">
        <f>INDEX('ИПЦ raw2015'!$1:$1048576, MATCH($J10,'ИПЦ raw2015'!$A:$A,0),MATCH(MoM!AN$1,'ИПЦ raw2015'!$1:$1,0))</f>
        <v>100.02</v>
      </c>
      <c r="AO10" s="103">
        <f>INDEX('ИПЦ raw2015'!$1:$1048576, MATCH($J10,'ИПЦ raw2015'!$A:$A,0),MATCH(MoM!AO$1,'ИПЦ raw2015'!$1:$1,0))</f>
        <v>100.2</v>
      </c>
      <c r="AP10" s="103">
        <f>INDEX('ИПЦ raw2015'!$1:$1048576, MATCH($J10,'ИПЦ raw2015'!$A:$A,0),MATCH(MoM!AP$1,'ИПЦ raw2015'!$1:$1,0))</f>
        <v>99.83</v>
      </c>
      <c r="AQ10" s="103">
        <f>INDEX('ИПЦ raw2015'!$1:$1048576, MATCH($J10,'ИПЦ raw2015'!$A:$A,0),MATCH(MoM!AQ$1,'ИПЦ raw2015'!$1:$1,0))</f>
        <v>100.02</v>
      </c>
      <c r="AR10" s="103">
        <f>INDEX('ИПЦ raw2015'!$1:$1048576, MATCH($J10,'ИПЦ raw2015'!$A:$A,0),MATCH(MoM!AR$1,'ИПЦ raw2015'!$1:$1,0))</f>
        <v>100.25</v>
      </c>
      <c r="AS10" s="103">
        <f>INDEX('ИПЦ raw2015'!$1:$1048576, MATCH($J10,'ИПЦ raw2015'!$A:$A,0),MATCH(MoM!AS$1,'ИПЦ raw2015'!$1:$1,0))</f>
        <v>100.01</v>
      </c>
      <c r="AT10" s="103">
        <f>INDEX('ИПЦ raw2015'!$1:$1048576, MATCH($J10,'ИПЦ raw2015'!$A:$A,0),MATCH(MoM!AT$1,'ИПЦ raw2015'!$1:$1,0))</f>
        <v>100.23</v>
      </c>
      <c r="AU10" s="103">
        <f>INDEX('ИПЦ raw2015'!$1:$1048576, MATCH($J10,'ИПЦ raw2015'!$A:$A,0),MATCH(MoM!AU$1,'ИПЦ raw2015'!$1:$1,0))</f>
        <v>100.28</v>
      </c>
      <c r="AV10" s="103">
        <f>INDEX('ИПЦ raw2015'!$1:$1048576, MATCH($J10,'ИПЦ raw2015'!$A:$A,0),MATCH(MoM!AV$1,'ИПЦ raw2015'!$1:$1,0))</f>
        <v>100.68</v>
      </c>
      <c r="AW10" s="103">
        <f>INDEX('ИПЦ raw2015'!$1:$1048576, MATCH($J10,'ИПЦ raw2015'!$A:$A,0),MATCH(MoM!AW$1,'ИПЦ raw2015'!$1:$1,0))</f>
        <v>99.99</v>
      </c>
      <c r="AX10" s="103">
        <f>INDEX('ИПЦ raw2015'!$1:$1048576, MATCH($J10,'ИПЦ raw2015'!$A:$A,0),MATCH(MoM!AX$1,'ИПЦ raw2015'!$1:$1,0))</f>
        <v>100.1</v>
      </c>
      <c r="AY10" s="103">
        <f>INDEX('ИПЦ raw2015'!$1:$1048576, MATCH($J10,'ИПЦ raw2015'!$A:$A,0),MATCH(MoM!AY$1,'ИПЦ raw2015'!$1:$1,0))</f>
        <v>99.92</v>
      </c>
      <c r="AZ10" s="103">
        <f>INDEX('ИПЦ raw2015'!$1:$1048576, MATCH($J10,'ИПЦ raw2015'!$A:$A,0),MATCH(MoM!AZ$1,'ИПЦ raw2015'!$1:$1,0))</f>
        <v>99.84</v>
      </c>
      <c r="BA10" s="103">
        <f>INDEX('ИПЦ raw2015'!$1:$1048576, MATCH($J10,'ИПЦ raw2015'!$A:$A,0),MATCH(MoM!BA$1,'ИПЦ raw2015'!$1:$1,0))</f>
        <v>99.94</v>
      </c>
      <c r="BB10" s="103">
        <f>INDEX('ИПЦ raw2015'!$1:$1048576, MATCH($J10,'ИПЦ raw2015'!$A:$A,0),MATCH(MoM!BB$1,'ИПЦ raw2015'!$1:$1,0))</f>
        <v>99.88</v>
      </c>
      <c r="BC10" s="103">
        <f>INDEX('ИПЦ raw2015'!$1:$1048576, MATCH($J10,'ИПЦ raw2015'!$A:$A,0),MATCH(MoM!BC$1,'ИПЦ raw2015'!$1:$1,0))</f>
        <v>99.74</v>
      </c>
      <c r="BD10" s="103">
        <f>INDEX('ИПЦ raw2015'!$1:$1048576, MATCH($J10,'ИПЦ raw2015'!$A:$A,0),MATCH(MoM!BD$1,'ИПЦ raw2015'!$1:$1,0))</f>
        <v>99.83</v>
      </c>
      <c r="BE10" s="103">
        <f>INDEX('ИПЦ raw2015'!$1:$1048576, MATCH($J10,'ИПЦ raw2015'!$A:$A,0),MATCH(MoM!BE$1,'ИПЦ raw2015'!$1:$1,0))</f>
        <v>100.33</v>
      </c>
      <c r="BF10" s="103">
        <f>INDEX('ИПЦ raw2015'!$1:$1048576, MATCH($J10,'ИПЦ raw2015'!$A:$A,0),MATCH(MoM!BF$1,'ИПЦ raw2015'!$1:$1,0))</f>
        <v>100.05</v>
      </c>
      <c r="BG10" s="103">
        <f>INDEX('ИПЦ raw2015'!$1:$1048576, MATCH($J10,'ИПЦ raw2015'!$A:$A,0),MATCH(MoM!BG$1,'ИПЦ raw2015'!$1:$1,0))</f>
        <v>100.16</v>
      </c>
      <c r="BH10" s="103">
        <f>INDEX('ИПЦ raw2015'!$1:$1048576, MATCH($J10,'ИПЦ raw2015'!$A:$A,0),MATCH(MoM!BH$1,'ИПЦ raw2015'!$1:$1,0))</f>
        <v>100.23</v>
      </c>
      <c r="BI10" s="103">
        <f>INDEX('ИПЦ raw2015'!$1:$1048576, MATCH($J10,'ИПЦ raw2015'!$A:$A,0),MATCH(MoM!BI$1,'ИПЦ raw2015'!$1:$1,0))</f>
        <v>100.44</v>
      </c>
      <c r="BJ10" s="103">
        <f>INDEX('ИПЦ raw2015'!$1:$1048576, MATCH($J10,'ИПЦ raw2015'!$A:$A,0),MATCH(MoM!BJ$1,'ИПЦ raw2015'!$1:$1,0))</f>
        <v>99.99</v>
      </c>
      <c r="BK10" s="103">
        <f>INDEX('ИПЦ raw2015'!$1:$1048576, MATCH($J10,'ИПЦ raw2015'!$A:$A,0),MATCH(MoM!BK$1,'ИПЦ raw2015'!$1:$1,0))</f>
        <v>100.16</v>
      </c>
      <c r="BL10" s="103">
        <f>INDEX('ИПЦ raw2015'!$1:$1048576, MATCH($J10,'ИПЦ raw2015'!$A:$A,0),MATCH(MoM!BL$1,'ИПЦ raw2015'!$1:$1,0))</f>
        <v>99.82</v>
      </c>
      <c r="BM10" s="103">
        <f>INDEX('ИПЦ raw2015'!$1:$1048576, MATCH($J10,'ИПЦ raw2015'!$A:$A,0),MATCH(MoM!BM$1,'ИПЦ raw2015'!$1:$1,0))</f>
        <v>99.52</v>
      </c>
      <c r="BN10" s="103">
        <f>INDEX('ИПЦ raw2015'!$1:$1048576, MATCH($J10,'ИПЦ raw2015'!$A:$A,0),MATCH(MoM!BN$1,'ИПЦ raw2015'!$1:$1,0))</f>
        <v>99.55</v>
      </c>
      <c r="BO10" s="103">
        <f>INDEX('ИПЦ raw2015'!$1:$1048576, MATCH($J10,'ИПЦ raw2015'!$A:$A,0),MATCH(MoM!BO$1,'ИПЦ raw2015'!$1:$1,0))</f>
        <v>99.61</v>
      </c>
      <c r="BP10" s="103">
        <f>INDEX('ИПЦ raw2015'!$1:$1048576, MATCH($J10,'ИПЦ raw2015'!$A:$A,0),MATCH(MoM!BP$1,'ИПЦ raw2015'!$1:$1,0))</f>
        <v>100.1</v>
      </c>
      <c r="BQ10" s="103">
        <f>INDEX('ИПЦ raw2015'!$1:$1048576, MATCH($J10,'ИПЦ raw2015'!$A:$A,0),MATCH(MoM!BQ$1,'ИПЦ raw2015'!$1:$1,0))</f>
        <v>100.35</v>
      </c>
      <c r="BR10" s="103">
        <f>INDEX('ИПЦ raw2015'!$1:$1048576, MATCH($J10,'ИПЦ raw2015'!$A:$A,0),MATCH(MoM!BR$1,'ИПЦ raw2015'!$1:$1,0))</f>
        <v>100.05</v>
      </c>
      <c r="BS10" s="103">
        <f>INDEX('ИПЦ raw2015'!$1:$1048576, MATCH($J10,'ИПЦ raw2015'!$A:$A,0),MATCH(MoM!BS$1,'ИПЦ raw2015'!$1:$1,0))</f>
        <v>100.08</v>
      </c>
      <c r="BT10" s="103">
        <f>INDEX('ИПЦ raw2015'!$1:$1048576, MATCH($J10,'ИПЦ raw2015'!$A:$A,0),MATCH(MoM!BT$1,'ИПЦ raw2015'!$1:$1,0))</f>
        <v>100.31</v>
      </c>
    </row>
    <row r="11" spans="1:72" x14ac:dyDescent="0.45">
      <c r="A11" s="103">
        <f>Веса!A11</f>
        <v>1</v>
      </c>
      <c r="B11" s="103">
        <f t="shared" si="0"/>
        <v>1</v>
      </c>
      <c r="C11" s="103">
        <f>БИПЦ_НДС!E11</f>
        <v>0</v>
      </c>
      <c r="D11" s="103">
        <f t="shared" si="1"/>
        <v>1</v>
      </c>
      <c r="E11" s="103">
        <v>1</v>
      </c>
      <c r="F11" s="103">
        <v>0</v>
      </c>
      <c r="G11" s="103">
        <v>0</v>
      </c>
      <c r="H11" s="103">
        <v>0</v>
      </c>
      <c r="I11" s="103">
        <v>0</v>
      </c>
      <c r="J11" s="103" t="str">
        <f t="shared" si="2"/>
        <v>Фарш мясной, кг</v>
      </c>
      <c r="K11" s="87" t="s">
        <v>9</v>
      </c>
      <c r="L11" s="87" t="s">
        <v>9</v>
      </c>
      <c r="M11" s="103">
        <f>INDEX('ИПЦ raw2015'!$1:$1048576, MATCH($J11,'ИПЦ raw2015'!$A:$A,0),MATCH(MoM!M$1,'ИПЦ raw2015'!$1:$1,0))</f>
        <v>103.9</v>
      </c>
      <c r="N11" s="103">
        <f>INDEX('ИПЦ raw2015'!$1:$1048576, MATCH($J11,'ИПЦ raw2015'!$A:$A,0),MATCH(MoM!N$1,'ИПЦ raw2015'!$1:$1,0))</f>
        <v>103</v>
      </c>
      <c r="O11" s="103">
        <f>INDEX('ИПЦ raw2015'!$1:$1048576, MATCH($J11,'ИПЦ raw2015'!$A:$A,0),MATCH(MoM!O$1,'ИПЦ raw2015'!$1:$1,0))</f>
        <v>101.68</v>
      </c>
      <c r="P11" s="103">
        <f>INDEX('ИПЦ raw2015'!$1:$1048576, MATCH($J11,'ИПЦ raw2015'!$A:$A,0),MATCH(MoM!P$1,'ИПЦ raw2015'!$1:$1,0))</f>
        <v>100.77</v>
      </c>
      <c r="Q11" s="103">
        <f>INDEX('ИПЦ raw2015'!$1:$1048576, MATCH($J11,'ИПЦ raw2015'!$A:$A,0),MATCH(MoM!Q$1,'ИПЦ raw2015'!$1:$1,0))</f>
        <v>100.19</v>
      </c>
      <c r="R11" s="103">
        <f>INDEX('ИПЦ raw2015'!$1:$1048576, MATCH($J11,'ИПЦ raw2015'!$A:$A,0),MATCH(MoM!R$1,'ИПЦ raw2015'!$1:$1,0))</f>
        <v>100.13</v>
      </c>
      <c r="S11" s="103">
        <f>INDEX('ИПЦ raw2015'!$1:$1048576, MATCH($J11,'ИПЦ raw2015'!$A:$A,0),MATCH(MoM!S$1,'ИПЦ raw2015'!$1:$1,0))</f>
        <v>100.23</v>
      </c>
      <c r="T11" s="103">
        <f>INDEX('ИПЦ raw2015'!$1:$1048576, MATCH($J11,'ИПЦ raw2015'!$A:$A,0),MATCH(MoM!T$1,'ИПЦ raw2015'!$1:$1,0))</f>
        <v>100.59</v>
      </c>
      <c r="U11" s="103">
        <f>INDEX('ИПЦ raw2015'!$1:$1048576, MATCH($J11,'ИПЦ raw2015'!$A:$A,0),MATCH(MoM!U$1,'ИПЦ raw2015'!$1:$1,0))</f>
        <v>100.59</v>
      </c>
      <c r="V11" s="103">
        <f>INDEX('ИПЦ raw2015'!$1:$1048576, MATCH($J11,'ИПЦ raw2015'!$A:$A,0),MATCH(MoM!V$1,'ИПЦ raw2015'!$1:$1,0))</f>
        <v>100.3</v>
      </c>
      <c r="W11" s="103">
        <f>INDEX('ИПЦ raw2015'!$1:$1048576, MATCH($J11,'ИПЦ raw2015'!$A:$A,0),MATCH(MoM!W$1,'ИПЦ raw2015'!$1:$1,0))</f>
        <v>100.02</v>
      </c>
      <c r="X11" s="103">
        <f>INDEX('ИПЦ raw2015'!$1:$1048576, MATCH($J11,'ИПЦ raw2015'!$A:$A,0),MATCH(MoM!X$1,'ИПЦ raw2015'!$1:$1,0))</f>
        <v>100.06</v>
      </c>
      <c r="Y11" s="103">
        <f>INDEX('ИПЦ raw2015'!$1:$1048576, MATCH($J11,'ИПЦ raw2015'!$A:$A,0),MATCH(MoM!Y$1,'ИПЦ raw2015'!$1:$1,0))</f>
        <v>100.12</v>
      </c>
      <c r="Z11" s="103">
        <f>INDEX('ИПЦ raw2015'!$1:$1048576, MATCH($J11,'ИПЦ raw2015'!$A:$A,0),MATCH(MoM!Z$1,'ИПЦ raw2015'!$1:$1,0))</f>
        <v>100.01</v>
      </c>
      <c r="AA11" s="103">
        <f>INDEX('ИПЦ raw2015'!$1:$1048576, MATCH($J11,'ИПЦ raw2015'!$A:$A,0),MATCH(MoM!AA$1,'ИПЦ raw2015'!$1:$1,0))</f>
        <v>99.93</v>
      </c>
      <c r="AB11" s="103">
        <f>INDEX('ИПЦ raw2015'!$1:$1048576, MATCH($J11,'ИПЦ raw2015'!$A:$A,0),MATCH(MoM!AB$1,'ИПЦ raw2015'!$1:$1,0))</f>
        <v>99.76</v>
      </c>
      <c r="AC11" s="103">
        <f>INDEX('ИПЦ raw2015'!$1:$1048576, MATCH($J11,'ИПЦ raw2015'!$A:$A,0),MATCH(MoM!AC$1,'ИПЦ raw2015'!$1:$1,0))</f>
        <v>99.93</v>
      </c>
      <c r="AD11" s="103">
        <f>INDEX('ИПЦ raw2015'!$1:$1048576, MATCH($J11,'ИПЦ raw2015'!$A:$A,0),MATCH(MoM!AD$1,'ИПЦ raw2015'!$1:$1,0))</f>
        <v>99.95</v>
      </c>
      <c r="AE11" s="103">
        <f>INDEX('ИПЦ raw2015'!$1:$1048576, MATCH($J11,'ИПЦ raw2015'!$A:$A,0),MATCH(MoM!AE$1,'ИПЦ raw2015'!$1:$1,0))</f>
        <v>99.97</v>
      </c>
      <c r="AF11" s="103">
        <f>INDEX('ИПЦ raw2015'!$1:$1048576, MATCH($J11,'ИПЦ raw2015'!$A:$A,0),MATCH(MoM!AF$1,'ИПЦ raw2015'!$1:$1,0))</f>
        <v>100.17</v>
      </c>
      <c r="AG11" s="103">
        <f>INDEX('ИПЦ raw2015'!$1:$1048576, MATCH($J11,'ИПЦ raw2015'!$A:$A,0),MATCH(MoM!AG$1,'ИПЦ raw2015'!$1:$1,0))</f>
        <v>100.45</v>
      </c>
      <c r="AH11" s="103">
        <f>INDEX('ИПЦ raw2015'!$1:$1048576, MATCH($J11,'ИПЦ raw2015'!$A:$A,0),MATCH(MoM!AH$1,'ИПЦ raw2015'!$1:$1,0))</f>
        <v>100.62</v>
      </c>
      <c r="AI11" s="103">
        <f>INDEX('ИПЦ raw2015'!$1:$1048576, MATCH($J11,'ИПЦ raw2015'!$A:$A,0),MATCH(MoM!AI$1,'ИПЦ raw2015'!$1:$1,0))</f>
        <v>100.32</v>
      </c>
      <c r="AJ11" s="103">
        <f>INDEX('ИПЦ raw2015'!$1:$1048576, MATCH($J11,'ИПЦ raw2015'!$A:$A,0),MATCH(MoM!AJ$1,'ИПЦ raw2015'!$1:$1,0))</f>
        <v>100.55</v>
      </c>
      <c r="AK11" s="103">
        <f>INDEX('ИПЦ raw2015'!$1:$1048576, MATCH($J11,'ИПЦ raw2015'!$A:$A,0),MATCH(MoM!AK$1,'ИПЦ raw2015'!$1:$1,0))</f>
        <v>100.21</v>
      </c>
      <c r="AL11" s="103">
        <f>INDEX('ИПЦ raw2015'!$1:$1048576, MATCH($J11,'ИПЦ raw2015'!$A:$A,0),MATCH(MoM!AL$1,'ИПЦ raw2015'!$1:$1,0))</f>
        <v>100.08</v>
      </c>
      <c r="AM11" s="103">
        <f>INDEX('ИПЦ raw2015'!$1:$1048576, MATCH($J11,'ИПЦ raw2015'!$A:$A,0),MATCH(MoM!AM$1,'ИПЦ raw2015'!$1:$1,0))</f>
        <v>100.17</v>
      </c>
      <c r="AN11" s="103">
        <f>INDEX('ИПЦ raw2015'!$1:$1048576, MATCH($J11,'ИПЦ raw2015'!$A:$A,0),MATCH(MoM!AN$1,'ИПЦ raw2015'!$1:$1,0))</f>
        <v>100.13</v>
      </c>
      <c r="AO11" s="103">
        <f>INDEX('ИПЦ raw2015'!$1:$1048576, MATCH($J11,'ИПЦ raw2015'!$A:$A,0),MATCH(MoM!AO$1,'ИПЦ raw2015'!$1:$1,0))</f>
        <v>100.11</v>
      </c>
      <c r="AP11" s="103">
        <f>INDEX('ИПЦ raw2015'!$1:$1048576, MATCH($J11,'ИПЦ raw2015'!$A:$A,0),MATCH(MoM!AP$1,'ИПЦ raw2015'!$1:$1,0))</f>
        <v>100.19</v>
      </c>
      <c r="AQ11" s="103">
        <f>INDEX('ИПЦ raw2015'!$1:$1048576, MATCH($J11,'ИПЦ raw2015'!$A:$A,0),MATCH(MoM!AQ$1,'ИПЦ raw2015'!$1:$1,0))</f>
        <v>100.21</v>
      </c>
      <c r="AR11" s="103">
        <f>INDEX('ИПЦ raw2015'!$1:$1048576, MATCH($J11,'ИПЦ raw2015'!$A:$A,0),MATCH(MoM!AR$1,'ИПЦ raw2015'!$1:$1,0))</f>
        <v>100.05</v>
      </c>
      <c r="AS11" s="103">
        <f>INDEX('ИПЦ raw2015'!$1:$1048576, MATCH($J11,'ИПЦ raw2015'!$A:$A,0),MATCH(MoM!AS$1,'ИПЦ raw2015'!$1:$1,0))</f>
        <v>99.67</v>
      </c>
      <c r="AT11" s="103">
        <f>INDEX('ИПЦ raw2015'!$1:$1048576, MATCH($J11,'ИПЦ raw2015'!$A:$A,0),MATCH(MoM!AT$1,'ИПЦ raw2015'!$1:$1,0))</f>
        <v>99.91</v>
      </c>
      <c r="AU11" s="103">
        <f>INDEX('ИПЦ raw2015'!$1:$1048576, MATCH($J11,'ИПЦ raw2015'!$A:$A,0),MATCH(MoM!AU$1,'ИПЦ raw2015'!$1:$1,0))</f>
        <v>100.06</v>
      </c>
      <c r="AV11" s="103">
        <f>INDEX('ИПЦ raw2015'!$1:$1048576, MATCH($J11,'ИПЦ raw2015'!$A:$A,0),MATCH(MoM!AV$1,'ИПЦ raw2015'!$1:$1,0))</f>
        <v>100.03</v>
      </c>
      <c r="AW11" s="103">
        <f>INDEX('ИПЦ raw2015'!$1:$1048576, MATCH($J11,'ИПЦ raw2015'!$A:$A,0),MATCH(MoM!AW$1,'ИПЦ raw2015'!$1:$1,0))</f>
        <v>100.11</v>
      </c>
      <c r="AX11" s="103">
        <f>INDEX('ИПЦ raw2015'!$1:$1048576, MATCH($J11,'ИПЦ raw2015'!$A:$A,0),MATCH(MoM!AX$1,'ИПЦ raw2015'!$1:$1,0))</f>
        <v>99.85</v>
      </c>
      <c r="AY11" s="103">
        <f>INDEX('ИПЦ raw2015'!$1:$1048576, MATCH($J11,'ИПЦ raw2015'!$A:$A,0),MATCH(MoM!AY$1,'ИПЦ raw2015'!$1:$1,0))</f>
        <v>99.63</v>
      </c>
      <c r="AZ11" s="103">
        <f>INDEX('ИПЦ raw2015'!$1:$1048576, MATCH($J11,'ИПЦ raw2015'!$A:$A,0),MATCH(MoM!AZ$1,'ИПЦ raw2015'!$1:$1,0))</f>
        <v>100.14</v>
      </c>
      <c r="BA11" s="103">
        <f>INDEX('ИПЦ raw2015'!$1:$1048576, MATCH($J11,'ИПЦ raw2015'!$A:$A,0),MATCH(MoM!BA$1,'ИПЦ raw2015'!$1:$1,0))</f>
        <v>100.14</v>
      </c>
      <c r="BB11" s="103">
        <f>INDEX('ИПЦ raw2015'!$1:$1048576, MATCH($J11,'ИПЦ raw2015'!$A:$A,0),MATCH(MoM!BB$1,'ИПЦ raw2015'!$1:$1,0))</f>
        <v>100.42</v>
      </c>
      <c r="BC11" s="103">
        <f>INDEX('ИПЦ raw2015'!$1:$1048576, MATCH($J11,'ИПЦ raw2015'!$A:$A,0),MATCH(MoM!BC$1,'ИПЦ raw2015'!$1:$1,0))</f>
        <v>100.42</v>
      </c>
      <c r="BD11" s="103">
        <f>INDEX('ИПЦ raw2015'!$1:$1048576, MATCH($J11,'ИПЦ raw2015'!$A:$A,0),MATCH(MoM!BD$1,'ИПЦ raw2015'!$1:$1,0))</f>
        <v>101.02</v>
      </c>
      <c r="BE11" s="103">
        <f>INDEX('ИПЦ raw2015'!$1:$1048576, MATCH($J11,'ИПЦ raw2015'!$A:$A,0),MATCH(MoM!BE$1,'ИПЦ raw2015'!$1:$1,0))</f>
        <v>101.48</v>
      </c>
      <c r="BF11" s="103">
        <f>INDEX('ИПЦ raw2015'!$1:$1048576, MATCH($J11,'ИПЦ raw2015'!$A:$A,0),MATCH(MoM!BF$1,'ИПЦ raw2015'!$1:$1,0))</f>
        <v>100.91</v>
      </c>
      <c r="BG11" s="103">
        <f>INDEX('ИПЦ raw2015'!$1:$1048576, MATCH($J11,'ИПЦ raw2015'!$A:$A,0),MATCH(MoM!BG$1,'ИПЦ raw2015'!$1:$1,0))</f>
        <v>100.76</v>
      </c>
      <c r="BH11" s="103">
        <f>INDEX('ИПЦ raw2015'!$1:$1048576, MATCH($J11,'ИПЦ raw2015'!$A:$A,0),MATCH(MoM!BH$1,'ИПЦ raw2015'!$1:$1,0))</f>
        <v>100.59</v>
      </c>
      <c r="BI11" s="103">
        <f>INDEX('ИПЦ raw2015'!$1:$1048576, MATCH($J11,'ИПЦ raw2015'!$A:$A,0),MATCH(MoM!BI$1,'ИПЦ raw2015'!$1:$1,0))</f>
        <v>100.54</v>
      </c>
      <c r="BJ11" s="103">
        <f>INDEX('ИПЦ raw2015'!$1:$1048576, MATCH($J11,'ИПЦ raw2015'!$A:$A,0),MATCH(MoM!BJ$1,'ИПЦ raw2015'!$1:$1,0))</f>
        <v>100.2</v>
      </c>
      <c r="BK11" s="103">
        <f>INDEX('ИПЦ raw2015'!$1:$1048576, MATCH($J11,'ИПЦ raw2015'!$A:$A,0),MATCH(MoM!BK$1,'ИПЦ raw2015'!$1:$1,0))</f>
        <v>100.11</v>
      </c>
      <c r="BL11" s="103">
        <f>INDEX('ИПЦ raw2015'!$1:$1048576, MATCH($J11,'ИПЦ raw2015'!$A:$A,0),MATCH(MoM!BL$1,'ИПЦ raw2015'!$1:$1,0))</f>
        <v>100.06</v>
      </c>
      <c r="BM11" s="103">
        <f>INDEX('ИПЦ raw2015'!$1:$1048576, MATCH($J11,'ИПЦ raw2015'!$A:$A,0),MATCH(MoM!BM$1,'ИПЦ raw2015'!$1:$1,0))</f>
        <v>100.34</v>
      </c>
      <c r="BN11" s="103">
        <f>INDEX('ИПЦ raw2015'!$1:$1048576, MATCH($J11,'ИПЦ raw2015'!$A:$A,0),MATCH(MoM!BN$1,'ИПЦ raw2015'!$1:$1,0))</f>
        <v>100.25</v>
      </c>
      <c r="BO11" s="103">
        <f>INDEX('ИПЦ raw2015'!$1:$1048576, MATCH($J11,'ИПЦ raw2015'!$A:$A,0),MATCH(MoM!BO$1,'ИПЦ raw2015'!$1:$1,0))</f>
        <v>100.36</v>
      </c>
      <c r="BP11" s="103">
        <f>INDEX('ИПЦ raw2015'!$1:$1048576, MATCH($J11,'ИПЦ raw2015'!$A:$A,0),MATCH(MoM!BP$1,'ИПЦ raw2015'!$1:$1,0))</f>
        <v>100.12</v>
      </c>
      <c r="BQ11" s="103">
        <f>INDEX('ИПЦ raw2015'!$1:$1048576, MATCH($J11,'ИПЦ raw2015'!$A:$A,0),MATCH(MoM!BQ$1,'ИПЦ raw2015'!$1:$1,0))</f>
        <v>99.72</v>
      </c>
      <c r="BR11" s="103">
        <f>INDEX('ИПЦ raw2015'!$1:$1048576, MATCH($J11,'ИПЦ raw2015'!$A:$A,0),MATCH(MoM!BR$1,'ИПЦ raw2015'!$1:$1,0))</f>
        <v>99.99</v>
      </c>
      <c r="BS11" s="103">
        <f>INDEX('ИПЦ raw2015'!$1:$1048576, MATCH($J11,'ИПЦ raw2015'!$A:$A,0),MATCH(MoM!BS$1,'ИПЦ raw2015'!$1:$1,0))</f>
        <v>100.04</v>
      </c>
      <c r="BT11" s="103">
        <f>INDEX('ИПЦ raw2015'!$1:$1048576, MATCH($J11,'ИПЦ raw2015'!$A:$A,0),MATCH(MoM!BT$1,'ИПЦ raw2015'!$1:$1,0))</f>
        <v>99.98</v>
      </c>
    </row>
    <row r="12" spans="1:72" x14ac:dyDescent="0.45">
      <c r="A12" s="103">
        <f>Веса!A12</f>
        <v>1</v>
      </c>
      <c r="B12" s="103">
        <f t="shared" si="0"/>
        <v>1</v>
      </c>
      <c r="C12" s="103">
        <f>БИПЦ_НДС!E12</f>
        <v>0</v>
      </c>
      <c r="D12" s="103">
        <f t="shared" si="1"/>
        <v>1</v>
      </c>
      <c r="E12" s="103">
        <v>1</v>
      </c>
      <c r="F12" s="103">
        <v>0</v>
      </c>
      <c r="G12" s="103">
        <v>0</v>
      </c>
      <c r="H12" s="103">
        <v>0</v>
      </c>
      <c r="I12" s="103">
        <v>0</v>
      </c>
      <c r="J12" s="103" t="str">
        <f t="shared" si="2"/>
        <v>Пельмени, манты, равиоли, кг</v>
      </c>
      <c r="K12" s="87" t="s">
        <v>10</v>
      </c>
      <c r="L12" s="87" t="s">
        <v>10</v>
      </c>
      <c r="M12" s="103">
        <f>INDEX('ИПЦ raw2015'!$1:$1048576, MATCH($J12,'ИПЦ raw2015'!$A:$A,0),MATCH(MoM!M$1,'ИПЦ raw2015'!$1:$1,0))</f>
        <v>103.23</v>
      </c>
      <c r="N12" s="103">
        <f>INDEX('ИПЦ raw2015'!$1:$1048576, MATCH($J12,'ИПЦ raw2015'!$A:$A,0),MATCH(MoM!N$1,'ИПЦ raw2015'!$1:$1,0))</f>
        <v>103.1</v>
      </c>
      <c r="O12" s="103">
        <f>INDEX('ИПЦ raw2015'!$1:$1048576, MATCH($J12,'ИПЦ raw2015'!$A:$A,0),MATCH(MoM!O$1,'ИПЦ raw2015'!$1:$1,0))</f>
        <v>102.14</v>
      </c>
      <c r="P12" s="103">
        <f>INDEX('ИПЦ raw2015'!$1:$1048576, MATCH($J12,'ИПЦ raw2015'!$A:$A,0),MATCH(MoM!P$1,'ИПЦ raw2015'!$1:$1,0))</f>
        <v>101.24</v>
      </c>
      <c r="Q12" s="103">
        <f>INDEX('ИПЦ raw2015'!$1:$1048576, MATCH($J12,'ИПЦ raw2015'!$A:$A,0),MATCH(MoM!Q$1,'ИПЦ raw2015'!$1:$1,0))</f>
        <v>100.91</v>
      </c>
      <c r="R12" s="103">
        <f>INDEX('ИПЦ raw2015'!$1:$1048576, MATCH($J12,'ИПЦ raw2015'!$A:$A,0),MATCH(MoM!R$1,'ИПЦ raw2015'!$1:$1,0))</f>
        <v>100.65</v>
      </c>
      <c r="S12" s="103">
        <f>INDEX('ИПЦ raw2015'!$1:$1048576, MATCH($J12,'ИПЦ raw2015'!$A:$A,0),MATCH(MoM!S$1,'ИПЦ raw2015'!$1:$1,0))</f>
        <v>100.52</v>
      </c>
      <c r="T12" s="103">
        <f>INDEX('ИПЦ raw2015'!$1:$1048576, MATCH($J12,'ИПЦ raw2015'!$A:$A,0),MATCH(MoM!T$1,'ИПЦ raw2015'!$1:$1,0))</f>
        <v>100.25</v>
      </c>
      <c r="U12" s="103">
        <f>INDEX('ИПЦ raw2015'!$1:$1048576, MATCH($J12,'ИПЦ raw2015'!$A:$A,0),MATCH(MoM!U$1,'ИПЦ raw2015'!$1:$1,0))</f>
        <v>100.56</v>
      </c>
      <c r="V12" s="103">
        <f>INDEX('ИПЦ raw2015'!$1:$1048576, MATCH($J12,'ИПЦ raw2015'!$A:$A,0),MATCH(MoM!V$1,'ИПЦ raw2015'!$1:$1,0))</f>
        <v>100.63</v>
      </c>
      <c r="W12" s="103">
        <f>INDEX('ИПЦ raw2015'!$1:$1048576, MATCH($J12,'ИПЦ raw2015'!$A:$A,0),MATCH(MoM!W$1,'ИПЦ raw2015'!$1:$1,0))</f>
        <v>100.49</v>
      </c>
      <c r="X12" s="103">
        <f>INDEX('ИПЦ raw2015'!$1:$1048576, MATCH($J12,'ИПЦ raw2015'!$A:$A,0),MATCH(MoM!X$1,'ИПЦ raw2015'!$1:$1,0))</f>
        <v>100.37</v>
      </c>
      <c r="Y12" s="103">
        <f>INDEX('ИПЦ raw2015'!$1:$1048576, MATCH($J12,'ИПЦ raw2015'!$A:$A,0),MATCH(MoM!Y$1,'ИПЦ raw2015'!$1:$1,0))</f>
        <v>100.66</v>
      </c>
      <c r="Z12" s="103">
        <f>INDEX('ИПЦ raw2015'!$1:$1048576, MATCH($J12,'ИПЦ raw2015'!$A:$A,0),MATCH(MoM!Z$1,'ИПЦ raw2015'!$1:$1,0))</f>
        <v>100.24</v>
      </c>
      <c r="AA12" s="103">
        <f>INDEX('ИПЦ raw2015'!$1:$1048576, MATCH($J12,'ИПЦ raw2015'!$A:$A,0),MATCH(MoM!AA$1,'ИПЦ raw2015'!$1:$1,0))</f>
        <v>100.56</v>
      </c>
      <c r="AB12" s="103">
        <f>INDEX('ИПЦ raw2015'!$1:$1048576, MATCH($J12,'ИПЦ raw2015'!$A:$A,0),MATCH(MoM!AB$1,'ИПЦ raw2015'!$1:$1,0))</f>
        <v>100.23</v>
      </c>
      <c r="AC12" s="103">
        <f>INDEX('ИПЦ raw2015'!$1:$1048576, MATCH($J12,'ИПЦ raw2015'!$A:$A,0),MATCH(MoM!AC$1,'ИПЦ raw2015'!$1:$1,0))</f>
        <v>100.39</v>
      </c>
      <c r="AD12" s="103">
        <f>INDEX('ИПЦ raw2015'!$1:$1048576, MATCH($J12,'ИПЦ raw2015'!$A:$A,0),MATCH(MoM!AD$1,'ИПЦ raw2015'!$1:$1,0))</f>
        <v>100.42</v>
      </c>
      <c r="AE12" s="103">
        <f>INDEX('ИПЦ raw2015'!$1:$1048576, MATCH($J12,'ИПЦ raw2015'!$A:$A,0),MATCH(MoM!AE$1,'ИПЦ raw2015'!$1:$1,0))</f>
        <v>100.14</v>
      </c>
      <c r="AF12" s="103">
        <f>INDEX('ИПЦ raw2015'!$1:$1048576, MATCH($J12,'ИПЦ raw2015'!$A:$A,0),MATCH(MoM!AF$1,'ИПЦ raw2015'!$1:$1,0))</f>
        <v>100.1</v>
      </c>
      <c r="AG12" s="103">
        <f>INDEX('ИПЦ raw2015'!$1:$1048576, MATCH($J12,'ИПЦ raw2015'!$A:$A,0),MATCH(MoM!AG$1,'ИПЦ raw2015'!$1:$1,0))</f>
        <v>100.27</v>
      </c>
      <c r="AH12" s="103">
        <f>INDEX('ИПЦ raw2015'!$1:$1048576, MATCH($J12,'ИПЦ raw2015'!$A:$A,0),MATCH(MoM!AH$1,'ИПЦ raw2015'!$1:$1,0))</f>
        <v>100.57</v>
      </c>
      <c r="AI12" s="103">
        <f>INDEX('ИПЦ raw2015'!$1:$1048576, MATCH($J12,'ИПЦ raw2015'!$A:$A,0),MATCH(MoM!AI$1,'ИПЦ raw2015'!$1:$1,0))</f>
        <v>100.4</v>
      </c>
      <c r="AJ12" s="103">
        <f>INDEX('ИПЦ raw2015'!$1:$1048576, MATCH($J12,'ИПЦ raw2015'!$A:$A,0),MATCH(MoM!AJ$1,'ИПЦ raw2015'!$1:$1,0))</f>
        <v>100.44</v>
      </c>
      <c r="AK12" s="103">
        <f>INDEX('ИПЦ raw2015'!$1:$1048576, MATCH($J12,'ИПЦ raw2015'!$A:$A,0),MATCH(MoM!AK$1,'ИПЦ raw2015'!$1:$1,0))</f>
        <v>100.32</v>
      </c>
      <c r="AL12" s="103">
        <f>INDEX('ИПЦ raw2015'!$1:$1048576, MATCH($J12,'ИПЦ raw2015'!$A:$A,0),MATCH(MoM!AL$1,'ИПЦ raw2015'!$1:$1,0))</f>
        <v>100.43</v>
      </c>
      <c r="AM12" s="103">
        <f>INDEX('ИПЦ raw2015'!$1:$1048576, MATCH($J12,'ИПЦ raw2015'!$A:$A,0),MATCH(MoM!AM$1,'ИПЦ raw2015'!$1:$1,0))</f>
        <v>100.27</v>
      </c>
      <c r="AN12" s="103">
        <f>INDEX('ИПЦ raw2015'!$1:$1048576, MATCH($J12,'ИПЦ raw2015'!$A:$A,0),MATCH(MoM!AN$1,'ИПЦ raw2015'!$1:$1,0))</f>
        <v>100.14</v>
      </c>
      <c r="AO12" s="103">
        <f>INDEX('ИПЦ raw2015'!$1:$1048576, MATCH($J12,'ИПЦ raw2015'!$A:$A,0),MATCH(MoM!AO$1,'ИПЦ raw2015'!$1:$1,0))</f>
        <v>100.2</v>
      </c>
      <c r="AP12" s="103">
        <f>INDEX('ИПЦ raw2015'!$1:$1048576, MATCH($J12,'ИПЦ raw2015'!$A:$A,0),MATCH(MoM!AP$1,'ИПЦ raw2015'!$1:$1,0))</f>
        <v>100.44</v>
      </c>
      <c r="AQ12" s="103">
        <f>INDEX('ИПЦ raw2015'!$1:$1048576, MATCH($J12,'ИПЦ raw2015'!$A:$A,0),MATCH(MoM!AQ$1,'ИПЦ raw2015'!$1:$1,0))</f>
        <v>100.34</v>
      </c>
      <c r="AR12" s="103">
        <f>INDEX('ИПЦ raw2015'!$1:$1048576, MATCH($J12,'ИПЦ raw2015'!$A:$A,0),MATCH(MoM!AR$1,'ИПЦ raw2015'!$1:$1,0))</f>
        <v>100.29</v>
      </c>
      <c r="AS12" s="103">
        <f>INDEX('ИПЦ raw2015'!$1:$1048576, MATCH($J12,'ИПЦ raw2015'!$A:$A,0),MATCH(MoM!AS$1,'ИПЦ raw2015'!$1:$1,0))</f>
        <v>100.19</v>
      </c>
      <c r="AT12" s="103">
        <f>INDEX('ИПЦ raw2015'!$1:$1048576, MATCH($J12,'ИПЦ raw2015'!$A:$A,0),MATCH(MoM!AT$1,'ИПЦ raw2015'!$1:$1,0))</f>
        <v>100.44</v>
      </c>
      <c r="AU12" s="103">
        <f>INDEX('ИПЦ raw2015'!$1:$1048576, MATCH($J12,'ИПЦ raw2015'!$A:$A,0),MATCH(MoM!AU$1,'ИПЦ raw2015'!$1:$1,0))</f>
        <v>100.26</v>
      </c>
      <c r="AV12" s="103">
        <f>INDEX('ИПЦ raw2015'!$1:$1048576, MATCH($J12,'ИПЦ raw2015'!$A:$A,0),MATCH(MoM!AV$1,'ИПЦ raw2015'!$1:$1,0))</f>
        <v>100.3</v>
      </c>
      <c r="AW12" s="103">
        <f>INDEX('ИПЦ raw2015'!$1:$1048576, MATCH($J12,'ИПЦ raw2015'!$A:$A,0),MATCH(MoM!AW$1,'ИПЦ raw2015'!$1:$1,0))</f>
        <v>100.43</v>
      </c>
      <c r="AX12" s="103">
        <f>INDEX('ИПЦ raw2015'!$1:$1048576, MATCH($J12,'ИПЦ raw2015'!$A:$A,0),MATCH(MoM!AX$1,'ИПЦ raw2015'!$1:$1,0))</f>
        <v>100.12</v>
      </c>
      <c r="AY12" s="103">
        <f>INDEX('ИПЦ raw2015'!$1:$1048576, MATCH($J12,'ИПЦ raw2015'!$A:$A,0),MATCH(MoM!AY$1,'ИПЦ raw2015'!$1:$1,0))</f>
        <v>100.1</v>
      </c>
      <c r="AZ12" s="103">
        <f>INDEX('ИПЦ raw2015'!$1:$1048576, MATCH($J12,'ИПЦ raw2015'!$A:$A,0),MATCH(MoM!AZ$1,'ИПЦ raw2015'!$1:$1,0))</f>
        <v>100.05</v>
      </c>
      <c r="BA12" s="103">
        <f>INDEX('ИПЦ raw2015'!$1:$1048576, MATCH($J12,'ИПЦ raw2015'!$A:$A,0),MATCH(MoM!BA$1,'ИПЦ raw2015'!$1:$1,0))</f>
        <v>100.06</v>
      </c>
      <c r="BB12" s="103">
        <f>INDEX('ИПЦ raw2015'!$1:$1048576, MATCH($J12,'ИПЦ raw2015'!$A:$A,0),MATCH(MoM!BB$1,'ИПЦ raw2015'!$1:$1,0))</f>
        <v>100.52</v>
      </c>
      <c r="BC12" s="103">
        <f>INDEX('ИПЦ raw2015'!$1:$1048576, MATCH($J12,'ИПЦ raw2015'!$A:$A,0),MATCH(MoM!BC$1,'ИПЦ raw2015'!$1:$1,0))</f>
        <v>100.59</v>
      </c>
      <c r="BD12" s="103">
        <f>INDEX('ИПЦ raw2015'!$1:$1048576, MATCH($J12,'ИПЦ raw2015'!$A:$A,0),MATCH(MoM!BD$1,'ИПЦ raw2015'!$1:$1,0))</f>
        <v>100.11</v>
      </c>
      <c r="BE12" s="103">
        <f>INDEX('ИПЦ raw2015'!$1:$1048576, MATCH($J12,'ИПЦ raw2015'!$A:$A,0),MATCH(MoM!BE$1,'ИПЦ raw2015'!$1:$1,0))</f>
        <v>100.65</v>
      </c>
      <c r="BF12" s="103">
        <f>INDEX('ИПЦ raw2015'!$1:$1048576, MATCH($J12,'ИПЦ raw2015'!$A:$A,0),MATCH(MoM!BF$1,'ИПЦ raw2015'!$1:$1,0))</f>
        <v>100.75</v>
      </c>
      <c r="BG12" s="103">
        <f>INDEX('ИПЦ raw2015'!$1:$1048576, MATCH($J12,'ИПЦ raw2015'!$A:$A,0),MATCH(MoM!BG$1,'ИПЦ raw2015'!$1:$1,0))</f>
        <v>100.62</v>
      </c>
      <c r="BH12" s="103">
        <f>INDEX('ИПЦ raw2015'!$1:$1048576, MATCH($J12,'ИПЦ raw2015'!$A:$A,0),MATCH(MoM!BH$1,'ИПЦ raw2015'!$1:$1,0))</f>
        <v>100.35</v>
      </c>
      <c r="BI12" s="103">
        <f>INDEX('ИПЦ raw2015'!$1:$1048576, MATCH($J12,'ИПЦ raw2015'!$A:$A,0),MATCH(MoM!BI$1,'ИПЦ raw2015'!$1:$1,0))</f>
        <v>100.67</v>
      </c>
      <c r="BJ12" s="103">
        <f>INDEX('ИПЦ raw2015'!$1:$1048576, MATCH($J12,'ИПЦ raw2015'!$A:$A,0),MATCH(MoM!BJ$1,'ИПЦ raw2015'!$1:$1,0))</f>
        <v>100.62</v>
      </c>
      <c r="BK12" s="103">
        <f>INDEX('ИПЦ raw2015'!$1:$1048576, MATCH($J12,'ИПЦ raw2015'!$A:$A,0),MATCH(MoM!BK$1,'ИПЦ raw2015'!$1:$1,0))</f>
        <v>100.6</v>
      </c>
      <c r="BL12" s="103">
        <f>INDEX('ИПЦ raw2015'!$1:$1048576, MATCH($J12,'ИПЦ raw2015'!$A:$A,0),MATCH(MoM!BL$1,'ИПЦ raw2015'!$1:$1,0))</f>
        <v>100.39</v>
      </c>
      <c r="BM12" s="103">
        <f>INDEX('ИПЦ raw2015'!$1:$1048576, MATCH($J12,'ИПЦ raw2015'!$A:$A,0),MATCH(MoM!BM$1,'ИПЦ raw2015'!$1:$1,0))</f>
        <v>100.47</v>
      </c>
      <c r="BN12" s="103">
        <f>INDEX('ИПЦ raw2015'!$1:$1048576, MATCH($J12,'ИПЦ raw2015'!$A:$A,0),MATCH(MoM!BN$1,'ИПЦ raw2015'!$1:$1,0))</f>
        <v>100.26</v>
      </c>
      <c r="BO12" s="103">
        <f>INDEX('ИПЦ raw2015'!$1:$1048576, MATCH($J12,'ИПЦ raw2015'!$A:$A,0),MATCH(MoM!BO$1,'ИПЦ raw2015'!$1:$1,0))</f>
        <v>100.27</v>
      </c>
      <c r="BP12" s="103">
        <f>INDEX('ИПЦ raw2015'!$1:$1048576, MATCH($J12,'ИПЦ raw2015'!$A:$A,0),MATCH(MoM!BP$1,'ИПЦ raw2015'!$1:$1,0))</f>
        <v>99.94</v>
      </c>
      <c r="BQ12" s="103">
        <f>INDEX('ИПЦ raw2015'!$1:$1048576, MATCH($J12,'ИПЦ raw2015'!$A:$A,0),MATCH(MoM!BQ$1,'ИПЦ raw2015'!$1:$1,0))</f>
        <v>100.31</v>
      </c>
      <c r="BR12" s="103">
        <f>INDEX('ИПЦ raw2015'!$1:$1048576, MATCH($J12,'ИПЦ raw2015'!$A:$A,0),MATCH(MoM!BR$1,'ИПЦ raw2015'!$1:$1,0))</f>
        <v>100.36</v>
      </c>
      <c r="BS12" s="103">
        <f>INDEX('ИПЦ raw2015'!$1:$1048576, MATCH($J12,'ИПЦ raw2015'!$A:$A,0),MATCH(MoM!BS$1,'ИПЦ raw2015'!$1:$1,0))</f>
        <v>100.22</v>
      </c>
      <c r="BT12" s="103">
        <f>INDEX('ИПЦ raw2015'!$1:$1048576, MATCH($J12,'ИПЦ raw2015'!$A:$A,0),MATCH(MoM!BT$1,'ИПЦ raw2015'!$1:$1,0))</f>
        <v>100.34</v>
      </c>
    </row>
    <row r="13" spans="1:72" x14ac:dyDescent="0.45">
      <c r="A13" s="103">
        <f>Веса!A13</f>
        <v>1</v>
      </c>
      <c r="B13" s="103">
        <f t="shared" si="0"/>
        <v>1</v>
      </c>
      <c r="C13" s="103">
        <f>БИПЦ_НДС!E13</f>
        <v>0</v>
      </c>
      <c r="D13" s="103">
        <f t="shared" si="1"/>
        <v>1</v>
      </c>
      <c r="E13" s="103">
        <v>1</v>
      </c>
      <c r="F13" s="103">
        <v>0</v>
      </c>
      <c r="G13" s="103">
        <v>0</v>
      </c>
      <c r="H13" s="103">
        <v>0</v>
      </c>
      <c r="I13" s="103">
        <v>0</v>
      </c>
      <c r="J13" s="103" t="str">
        <f t="shared" si="2"/>
        <v>Сосиски, сардельки, кг</v>
      </c>
      <c r="K13" s="87" t="s">
        <v>11</v>
      </c>
      <c r="L13" s="87" t="s">
        <v>11</v>
      </c>
      <c r="M13" s="103">
        <f>INDEX('ИПЦ raw2015'!$1:$1048576, MATCH($J13,'ИПЦ raw2015'!$A:$A,0),MATCH(MoM!M$1,'ИПЦ raw2015'!$1:$1,0))</f>
        <v>102.34</v>
      </c>
      <c r="N13" s="103">
        <f>INDEX('ИПЦ raw2015'!$1:$1048576, MATCH($J13,'ИПЦ raw2015'!$A:$A,0),MATCH(MoM!N$1,'ИПЦ raw2015'!$1:$1,0))</f>
        <v>102.47</v>
      </c>
      <c r="O13" s="103">
        <f>INDEX('ИПЦ raw2015'!$1:$1048576, MATCH($J13,'ИПЦ raw2015'!$A:$A,0),MATCH(MoM!O$1,'ИПЦ raw2015'!$1:$1,0))</f>
        <v>101.66</v>
      </c>
      <c r="P13" s="103">
        <f>INDEX('ИПЦ raw2015'!$1:$1048576, MATCH($J13,'ИПЦ raw2015'!$A:$A,0),MATCH(MoM!P$1,'ИПЦ raw2015'!$1:$1,0))</f>
        <v>101.17</v>
      </c>
      <c r="Q13" s="103">
        <f>INDEX('ИПЦ raw2015'!$1:$1048576, MATCH($J13,'ИПЦ raw2015'!$A:$A,0),MATCH(MoM!Q$1,'ИПЦ raw2015'!$1:$1,0))</f>
        <v>100.57</v>
      </c>
      <c r="R13" s="103">
        <f>INDEX('ИПЦ raw2015'!$1:$1048576, MATCH($J13,'ИПЦ raw2015'!$A:$A,0),MATCH(MoM!R$1,'ИПЦ raw2015'!$1:$1,0))</f>
        <v>100.19</v>
      </c>
      <c r="S13" s="103">
        <f>INDEX('ИПЦ raw2015'!$1:$1048576, MATCH($J13,'ИПЦ raw2015'!$A:$A,0),MATCH(MoM!S$1,'ИПЦ raw2015'!$1:$1,0))</f>
        <v>100.33</v>
      </c>
      <c r="T13" s="103">
        <f>INDEX('ИПЦ raw2015'!$1:$1048576, MATCH($J13,'ИПЦ raw2015'!$A:$A,0),MATCH(MoM!T$1,'ИПЦ raw2015'!$1:$1,0))</f>
        <v>100.26</v>
      </c>
      <c r="U13" s="103">
        <f>INDEX('ИПЦ raw2015'!$1:$1048576, MATCH($J13,'ИПЦ raw2015'!$A:$A,0),MATCH(MoM!U$1,'ИПЦ raw2015'!$1:$1,0))</f>
        <v>100.55</v>
      </c>
      <c r="V13" s="103">
        <f>INDEX('ИПЦ raw2015'!$1:$1048576, MATCH($J13,'ИПЦ raw2015'!$A:$A,0),MATCH(MoM!V$1,'ИПЦ raw2015'!$1:$1,0))</f>
        <v>100.82</v>
      </c>
      <c r="W13" s="103">
        <f>INDEX('ИПЦ raw2015'!$1:$1048576, MATCH($J13,'ИПЦ raw2015'!$A:$A,0),MATCH(MoM!W$1,'ИПЦ raw2015'!$1:$1,0))</f>
        <v>100.45</v>
      </c>
      <c r="X13" s="103">
        <f>INDEX('ИПЦ raw2015'!$1:$1048576, MATCH($J13,'ИПЦ raw2015'!$A:$A,0),MATCH(MoM!X$1,'ИПЦ raw2015'!$1:$1,0))</f>
        <v>100.27</v>
      </c>
      <c r="Y13" s="103">
        <f>INDEX('ИПЦ raw2015'!$1:$1048576, MATCH($J13,'ИПЦ raw2015'!$A:$A,0),MATCH(MoM!Y$1,'ИПЦ raw2015'!$1:$1,0))</f>
        <v>100.74</v>
      </c>
      <c r="Z13" s="103">
        <f>INDEX('ИПЦ raw2015'!$1:$1048576, MATCH($J13,'ИПЦ raw2015'!$A:$A,0),MATCH(MoM!Z$1,'ИПЦ raw2015'!$1:$1,0))</f>
        <v>100.24</v>
      </c>
      <c r="AA13" s="103">
        <f>INDEX('ИПЦ raw2015'!$1:$1048576, MATCH($J13,'ИПЦ raw2015'!$A:$A,0),MATCH(MoM!AA$1,'ИПЦ raw2015'!$1:$1,0))</f>
        <v>100.34</v>
      </c>
      <c r="AB13" s="103">
        <f>INDEX('ИПЦ raw2015'!$1:$1048576, MATCH($J13,'ИПЦ raw2015'!$A:$A,0),MATCH(MoM!AB$1,'ИПЦ raw2015'!$1:$1,0))</f>
        <v>100.11</v>
      </c>
      <c r="AC13" s="103">
        <f>INDEX('ИПЦ raw2015'!$1:$1048576, MATCH($J13,'ИПЦ raw2015'!$A:$A,0),MATCH(MoM!AC$1,'ИПЦ raw2015'!$1:$1,0))</f>
        <v>100.12</v>
      </c>
      <c r="AD13" s="103">
        <f>INDEX('ИПЦ raw2015'!$1:$1048576, MATCH($J13,'ИПЦ raw2015'!$A:$A,0),MATCH(MoM!AD$1,'ИПЦ raw2015'!$1:$1,0))</f>
        <v>100.1</v>
      </c>
      <c r="AE13" s="103">
        <f>INDEX('ИПЦ raw2015'!$1:$1048576, MATCH($J13,'ИПЦ raw2015'!$A:$A,0),MATCH(MoM!AE$1,'ИПЦ raw2015'!$1:$1,0))</f>
        <v>100.27</v>
      </c>
      <c r="AF13" s="103">
        <f>INDEX('ИПЦ raw2015'!$1:$1048576, MATCH($J13,'ИПЦ raw2015'!$A:$A,0),MATCH(MoM!AF$1,'ИПЦ raw2015'!$1:$1,0))</f>
        <v>100.11</v>
      </c>
      <c r="AG13" s="103">
        <f>INDEX('ИПЦ raw2015'!$1:$1048576, MATCH($J13,'ИПЦ raw2015'!$A:$A,0),MATCH(MoM!AG$1,'ИПЦ raw2015'!$1:$1,0))</f>
        <v>100.43</v>
      </c>
      <c r="AH13" s="103">
        <f>INDEX('ИПЦ raw2015'!$1:$1048576, MATCH($J13,'ИПЦ raw2015'!$A:$A,0),MATCH(MoM!AH$1,'ИПЦ raw2015'!$1:$1,0))</f>
        <v>100.46</v>
      </c>
      <c r="AI13" s="103">
        <f>INDEX('ИПЦ raw2015'!$1:$1048576, MATCH($J13,'ИПЦ raw2015'!$A:$A,0),MATCH(MoM!AI$1,'ИПЦ raw2015'!$1:$1,0))</f>
        <v>100.59</v>
      </c>
      <c r="AJ13" s="103">
        <f>INDEX('ИПЦ raw2015'!$1:$1048576, MATCH($J13,'ИПЦ raw2015'!$A:$A,0),MATCH(MoM!AJ$1,'ИПЦ raw2015'!$1:$1,0))</f>
        <v>100.66</v>
      </c>
      <c r="AK13" s="103">
        <f>INDEX('ИПЦ raw2015'!$1:$1048576, MATCH($J13,'ИПЦ raw2015'!$A:$A,0),MATCH(MoM!AK$1,'ИПЦ raw2015'!$1:$1,0))</f>
        <v>100.42</v>
      </c>
      <c r="AL13" s="103">
        <f>INDEX('ИПЦ raw2015'!$1:$1048576, MATCH($J13,'ИПЦ raw2015'!$A:$A,0),MATCH(MoM!AL$1,'ИПЦ raw2015'!$1:$1,0))</f>
        <v>100.32</v>
      </c>
      <c r="AM13" s="103">
        <f>INDEX('ИПЦ raw2015'!$1:$1048576, MATCH($J13,'ИПЦ raw2015'!$A:$A,0),MATCH(MoM!AM$1,'ИПЦ raw2015'!$1:$1,0))</f>
        <v>100.28</v>
      </c>
      <c r="AN13" s="103">
        <f>INDEX('ИПЦ raw2015'!$1:$1048576, MATCH($J13,'ИПЦ raw2015'!$A:$A,0),MATCH(MoM!AN$1,'ИПЦ raw2015'!$1:$1,0))</f>
        <v>100.37</v>
      </c>
      <c r="AO13" s="103">
        <f>INDEX('ИПЦ raw2015'!$1:$1048576, MATCH($J13,'ИПЦ raw2015'!$A:$A,0),MATCH(MoM!AO$1,'ИПЦ raw2015'!$1:$1,0))</f>
        <v>100.01</v>
      </c>
      <c r="AP13" s="103">
        <f>INDEX('ИПЦ raw2015'!$1:$1048576, MATCH($J13,'ИПЦ raw2015'!$A:$A,0),MATCH(MoM!AP$1,'ИПЦ raw2015'!$1:$1,0))</f>
        <v>100.2</v>
      </c>
      <c r="AQ13" s="103">
        <f>INDEX('ИПЦ raw2015'!$1:$1048576, MATCH($J13,'ИПЦ raw2015'!$A:$A,0),MATCH(MoM!AQ$1,'ИПЦ raw2015'!$1:$1,0))</f>
        <v>99.84</v>
      </c>
      <c r="AR13" s="103">
        <f>INDEX('ИПЦ raw2015'!$1:$1048576, MATCH($J13,'ИПЦ raw2015'!$A:$A,0),MATCH(MoM!AR$1,'ИПЦ raw2015'!$1:$1,0))</f>
        <v>100.03</v>
      </c>
      <c r="AS13" s="103">
        <f>INDEX('ИПЦ raw2015'!$1:$1048576, MATCH($J13,'ИПЦ raw2015'!$A:$A,0),MATCH(MoM!AS$1,'ИПЦ raw2015'!$1:$1,0))</f>
        <v>100.09</v>
      </c>
      <c r="AT13" s="103">
        <f>INDEX('ИПЦ raw2015'!$1:$1048576, MATCH($J13,'ИПЦ raw2015'!$A:$A,0),MATCH(MoM!AT$1,'ИПЦ raw2015'!$1:$1,0))</f>
        <v>100.04</v>
      </c>
      <c r="AU13" s="103">
        <f>INDEX('ИПЦ raw2015'!$1:$1048576, MATCH($J13,'ИПЦ raw2015'!$A:$A,0),MATCH(MoM!AU$1,'ИПЦ raw2015'!$1:$1,0))</f>
        <v>100.29</v>
      </c>
      <c r="AV13" s="103">
        <f>INDEX('ИПЦ raw2015'!$1:$1048576, MATCH($J13,'ИПЦ raw2015'!$A:$A,0),MATCH(MoM!AV$1,'ИПЦ raw2015'!$1:$1,0))</f>
        <v>100.33</v>
      </c>
      <c r="AW13" s="103">
        <f>INDEX('ИПЦ raw2015'!$1:$1048576, MATCH($J13,'ИПЦ raw2015'!$A:$A,0),MATCH(MoM!AW$1,'ИПЦ raw2015'!$1:$1,0))</f>
        <v>100.21</v>
      </c>
      <c r="AX13" s="103">
        <f>INDEX('ИПЦ raw2015'!$1:$1048576, MATCH($J13,'ИПЦ raw2015'!$A:$A,0),MATCH(MoM!AX$1,'ИПЦ raw2015'!$1:$1,0))</f>
        <v>100.06</v>
      </c>
      <c r="AY13" s="103">
        <f>INDEX('ИПЦ raw2015'!$1:$1048576, MATCH($J13,'ИПЦ raw2015'!$A:$A,0),MATCH(MoM!AY$1,'ИПЦ raw2015'!$1:$1,0))</f>
        <v>100.3</v>
      </c>
      <c r="AZ13" s="103">
        <f>INDEX('ИПЦ raw2015'!$1:$1048576, MATCH($J13,'ИПЦ raw2015'!$A:$A,0),MATCH(MoM!AZ$1,'ИПЦ raw2015'!$1:$1,0))</f>
        <v>100.08</v>
      </c>
      <c r="BA13" s="103">
        <f>INDEX('ИПЦ raw2015'!$1:$1048576, MATCH($J13,'ИПЦ raw2015'!$A:$A,0),MATCH(MoM!BA$1,'ИПЦ raw2015'!$1:$1,0))</f>
        <v>100.37</v>
      </c>
      <c r="BB13" s="103">
        <f>INDEX('ИПЦ raw2015'!$1:$1048576, MATCH($J13,'ИПЦ raw2015'!$A:$A,0),MATCH(MoM!BB$1,'ИПЦ raw2015'!$1:$1,0))</f>
        <v>100.32</v>
      </c>
      <c r="BC13" s="103">
        <f>INDEX('ИПЦ raw2015'!$1:$1048576, MATCH($J13,'ИПЦ raw2015'!$A:$A,0),MATCH(MoM!BC$1,'ИПЦ raw2015'!$1:$1,0))</f>
        <v>100.32</v>
      </c>
      <c r="BD13" s="103">
        <f>INDEX('ИПЦ raw2015'!$1:$1048576, MATCH($J13,'ИПЦ raw2015'!$A:$A,0),MATCH(MoM!BD$1,'ИПЦ raw2015'!$1:$1,0))</f>
        <v>100.49</v>
      </c>
      <c r="BE13" s="103">
        <f>INDEX('ИПЦ raw2015'!$1:$1048576, MATCH($J13,'ИПЦ raw2015'!$A:$A,0),MATCH(MoM!BE$1,'ИПЦ raw2015'!$1:$1,0))</f>
        <v>101.09</v>
      </c>
      <c r="BF13" s="103">
        <f>INDEX('ИПЦ raw2015'!$1:$1048576, MATCH($J13,'ИПЦ raw2015'!$A:$A,0),MATCH(MoM!BF$1,'ИПЦ raw2015'!$1:$1,0))</f>
        <v>101.01</v>
      </c>
      <c r="BG13" s="103">
        <f>INDEX('ИПЦ raw2015'!$1:$1048576, MATCH($J13,'ИПЦ raw2015'!$A:$A,0),MATCH(MoM!BG$1,'ИПЦ raw2015'!$1:$1,0))</f>
        <v>101.1</v>
      </c>
      <c r="BH13" s="103">
        <f>INDEX('ИПЦ raw2015'!$1:$1048576, MATCH($J13,'ИПЦ raw2015'!$A:$A,0),MATCH(MoM!BH$1,'ИПЦ raw2015'!$1:$1,0))</f>
        <v>101.38</v>
      </c>
      <c r="BI13" s="103">
        <f>INDEX('ИПЦ raw2015'!$1:$1048576, MATCH($J13,'ИПЦ raw2015'!$A:$A,0),MATCH(MoM!BI$1,'ИПЦ raw2015'!$1:$1,0))</f>
        <v>100.69</v>
      </c>
      <c r="BJ13" s="103">
        <f>INDEX('ИПЦ raw2015'!$1:$1048576, MATCH($J13,'ИПЦ raw2015'!$A:$A,0),MATCH(MoM!BJ$1,'ИПЦ raw2015'!$1:$1,0))</f>
        <v>100.43</v>
      </c>
      <c r="BK13" s="103">
        <f>INDEX('ИПЦ raw2015'!$1:$1048576, MATCH($J13,'ИПЦ raw2015'!$A:$A,0),MATCH(MoM!BK$1,'ИПЦ raw2015'!$1:$1,0))</f>
        <v>100.37</v>
      </c>
      <c r="BL13" s="103">
        <f>INDEX('ИПЦ raw2015'!$1:$1048576, MATCH($J13,'ИПЦ raw2015'!$A:$A,0),MATCH(MoM!BL$1,'ИПЦ raw2015'!$1:$1,0))</f>
        <v>100.15</v>
      </c>
      <c r="BM13" s="103">
        <f>INDEX('ИПЦ raw2015'!$1:$1048576, MATCH($J13,'ИПЦ raw2015'!$A:$A,0),MATCH(MoM!BM$1,'ИПЦ raw2015'!$1:$1,0))</f>
        <v>100.36</v>
      </c>
      <c r="BN13" s="103">
        <f>INDEX('ИПЦ raw2015'!$1:$1048576, MATCH($J13,'ИПЦ raw2015'!$A:$A,0),MATCH(MoM!BN$1,'ИПЦ raw2015'!$1:$1,0))</f>
        <v>100.01</v>
      </c>
      <c r="BO13" s="103">
        <f>INDEX('ИПЦ raw2015'!$1:$1048576, MATCH($J13,'ИПЦ raw2015'!$A:$A,0),MATCH(MoM!BO$1,'ИПЦ raw2015'!$1:$1,0))</f>
        <v>100.34</v>
      </c>
      <c r="BP13" s="103">
        <f>INDEX('ИПЦ raw2015'!$1:$1048576, MATCH($J13,'ИПЦ raw2015'!$A:$A,0),MATCH(MoM!BP$1,'ИПЦ raw2015'!$1:$1,0))</f>
        <v>99.96</v>
      </c>
      <c r="BQ13" s="103">
        <f>INDEX('ИПЦ raw2015'!$1:$1048576, MATCH($J13,'ИПЦ raw2015'!$A:$A,0),MATCH(MoM!BQ$1,'ИПЦ raw2015'!$1:$1,0))</f>
        <v>100.35</v>
      </c>
      <c r="BR13" s="103">
        <f>INDEX('ИПЦ raw2015'!$1:$1048576, MATCH($J13,'ИПЦ raw2015'!$A:$A,0),MATCH(MoM!BR$1,'ИПЦ raw2015'!$1:$1,0))</f>
        <v>100.28</v>
      </c>
      <c r="BS13" s="103">
        <f>INDEX('ИПЦ raw2015'!$1:$1048576, MATCH($J13,'ИПЦ raw2015'!$A:$A,0),MATCH(MoM!BS$1,'ИПЦ raw2015'!$1:$1,0))</f>
        <v>100.15</v>
      </c>
      <c r="BT13" s="103">
        <f>INDEX('ИПЦ raw2015'!$1:$1048576, MATCH($J13,'ИПЦ raw2015'!$A:$A,0),MATCH(MoM!BT$1,'ИПЦ raw2015'!$1:$1,0))</f>
        <v>100.11</v>
      </c>
    </row>
    <row r="14" spans="1:72" x14ac:dyDescent="0.45">
      <c r="A14" s="103">
        <f>Веса!A14</f>
        <v>1</v>
      </c>
      <c r="B14" s="103">
        <f t="shared" si="0"/>
        <v>1</v>
      </c>
      <c r="C14" s="103">
        <f>БИПЦ_НДС!E14</f>
        <v>0</v>
      </c>
      <c r="D14" s="103">
        <f t="shared" si="1"/>
        <v>1</v>
      </c>
      <c r="E14" s="103">
        <v>1</v>
      </c>
      <c r="F14" s="103">
        <v>0</v>
      </c>
      <c r="G14" s="103">
        <v>0</v>
      </c>
      <c r="H14" s="103">
        <v>0</v>
      </c>
      <c r="I14" s="103">
        <v>0</v>
      </c>
      <c r="J14" s="103" t="str">
        <f t="shared" si="2"/>
        <v>Колбаса полукопченая и варено-копченая, кг</v>
      </c>
      <c r="K14" s="87" t="s">
        <v>12</v>
      </c>
      <c r="L14" s="87" t="s">
        <v>12</v>
      </c>
      <c r="M14" s="103">
        <f>INDEX('ИПЦ raw2015'!$1:$1048576, MATCH($J14,'ИПЦ raw2015'!$A:$A,0),MATCH(MoM!M$1,'ИПЦ raw2015'!$1:$1,0))</f>
        <v>102.87</v>
      </c>
      <c r="N14" s="103">
        <f>INDEX('ИПЦ raw2015'!$1:$1048576, MATCH($J14,'ИПЦ raw2015'!$A:$A,0),MATCH(MoM!N$1,'ИПЦ raw2015'!$1:$1,0))</f>
        <v>102.63</v>
      </c>
      <c r="O14" s="103">
        <f>INDEX('ИПЦ raw2015'!$1:$1048576, MATCH($J14,'ИПЦ raw2015'!$A:$A,0),MATCH(MoM!O$1,'ИПЦ raw2015'!$1:$1,0))</f>
        <v>101.48</v>
      </c>
      <c r="P14" s="103">
        <f>INDEX('ИПЦ raw2015'!$1:$1048576, MATCH($J14,'ИПЦ raw2015'!$A:$A,0),MATCH(MoM!P$1,'ИПЦ raw2015'!$1:$1,0))</f>
        <v>101.09</v>
      </c>
      <c r="Q14" s="103">
        <f>INDEX('ИПЦ raw2015'!$1:$1048576, MATCH($J14,'ИПЦ raw2015'!$A:$A,0),MATCH(MoM!Q$1,'ИПЦ raw2015'!$1:$1,0))</f>
        <v>100.52</v>
      </c>
      <c r="R14" s="103">
        <f>INDEX('ИПЦ raw2015'!$1:$1048576, MATCH($J14,'ИПЦ raw2015'!$A:$A,0),MATCH(MoM!R$1,'ИПЦ raw2015'!$1:$1,0))</f>
        <v>100.23</v>
      </c>
      <c r="S14" s="103">
        <f>INDEX('ИПЦ raw2015'!$1:$1048576, MATCH($J14,'ИПЦ raw2015'!$A:$A,0),MATCH(MoM!S$1,'ИПЦ raw2015'!$1:$1,0))</f>
        <v>100.22</v>
      </c>
      <c r="T14" s="103">
        <f>INDEX('ИПЦ raw2015'!$1:$1048576, MATCH($J14,'ИПЦ raw2015'!$A:$A,0),MATCH(MoM!T$1,'ИПЦ raw2015'!$1:$1,0))</f>
        <v>100.21</v>
      </c>
      <c r="U14" s="103">
        <f>INDEX('ИПЦ raw2015'!$1:$1048576, MATCH($J14,'ИПЦ raw2015'!$A:$A,0),MATCH(MoM!U$1,'ИПЦ raw2015'!$1:$1,0))</f>
        <v>100.44</v>
      </c>
      <c r="V14" s="103">
        <f>INDEX('ИПЦ raw2015'!$1:$1048576, MATCH($J14,'ИПЦ raw2015'!$A:$A,0),MATCH(MoM!V$1,'ИПЦ raw2015'!$1:$1,0))</f>
        <v>100.52</v>
      </c>
      <c r="W14" s="103">
        <f>INDEX('ИПЦ raw2015'!$1:$1048576, MATCH($J14,'ИПЦ raw2015'!$A:$A,0),MATCH(MoM!W$1,'ИПЦ raw2015'!$1:$1,0))</f>
        <v>100.46</v>
      </c>
      <c r="X14" s="103">
        <f>INDEX('ИПЦ raw2015'!$1:$1048576, MATCH($J14,'ИПЦ raw2015'!$A:$A,0),MATCH(MoM!X$1,'ИПЦ raw2015'!$1:$1,0))</f>
        <v>100.36</v>
      </c>
      <c r="Y14" s="103">
        <f>INDEX('ИПЦ raw2015'!$1:$1048576, MATCH($J14,'ИПЦ raw2015'!$A:$A,0),MATCH(MoM!Y$1,'ИПЦ raw2015'!$1:$1,0))</f>
        <v>100.63</v>
      </c>
      <c r="Z14" s="103">
        <f>INDEX('ИПЦ raw2015'!$1:$1048576, MATCH($J14,'ИПЦ raw2015'!$A:$A,0),MATCH(MoM!Z$1,'ИПЦ raw2015'!$1:$1,0))</f>
        <v>100.46</v>
      </c>
      <c r="AA14" s="103">
        <f>INDEX('ИПЦ raw2015'!$1:$1048576, MATCH($J14,'ИПЦ raw2015'!$A:$A,0),MATCH(MoM!AA$1,'ИПЦ raw2015'!$1:$1,0))</f>
        <v>100.29</v>
      </c>
      <c r="AB14" s="103">
        <f>INDEX('ИПЦ raw2015'!$1:$1048576, MATCH($J14,'ИПЦ raw2015'!$A:$A,0),MATCH(MoM!AB$1,'ИПЦ raw2015'!$1:$1,0))</f>
        <v>100.23</v>
      </c>
      <c r="AC14" s="103">
        <f>INDEX('ИПЦ raw2015'!$1:$1048576, MATCH($J14,'ИПЦ raw2015'!$A:$A,0),MATCH(MoM!AC$1,'ИПЦ raw2015'!$1:$1,0))</f>
        <v>100.43</v>
      </c>
      <c r="AD14" s="103">
        <f>INDEX('ИПЦ raw2015'!$1:$1048576, MATCH($J14,'ИПЦ raw2015'!$A:$A,0),MATCH(MoM!AD$1,'ИПЦ raw2015'!$1:$1,0))</f>
        <v>100.07</v>
      </c>
      <c r="AE14" s="103">
        <f>INDEX('ИПЦ raw2015'!$1:$1048576, MATCH($J14,'ИПЦ raw2015'!$A:$A,0),MATCH(MoM!AE$1,'ИПЦ raw2015'!$1:$1,0))</f>
        <v>100.25</v>
      </c>
      <c r="AF14" s="103">
        <f>INDEX('ИПЦ raw2015'!$1:$1048576, MATCH($J14,'ИПЦ raw2015'!$A:$A,0),MATCH(MoM!AF$1,'ИПЦ raw2015'!$1:$1,0))</f>
        <v>100.4</v>
      </c>
      <c r="AG14" s="103">
        <f>INDEX('ИПЦ raw2015'!$1:$1048576, MATCH($J14,'ИПЦ raw2015'!$A:$A,0),MATCH(MoM!AG$1,'ИПЦ raw2015'!$1:$1,0))</f>
        <v>100.27</v>
      </c>
      <c r="AH14" s="103">
        <f>INDEX('ИПЦ raw2015'!$1:$1048576, MATCH($J14,'ИПЦ raw2015'!$A:$A,0),MATCH(MoM!AH$1,'ИПЦ raw2015'!$1:$1,0))</f>
        <v>100.28</v>
      </c>
      <c r="AI14" s="103">
        <f>INDEX('ИПЦ raw2015'!$1:$1048576, MATCH($J14,'ИПЦ raw2015'!$A:$A,0),MATCH(MoM!AI$1,'ИПЦ raw2015'!$1:$1,0))</f>
        <v>100.55</v>
      </c>
      <c r="AJ14" s="103">
        <f>INDEX('ИПЦ raw2015'!$1:$1048576, MATCH($J14,'ИПЦ raw2015'!$A:$A,0),MATCH(MoM!AJ$1,'ИПЦ raw2015'!$1:$1,0))</f>
        <v>100.51</v>
      </c>
      <c r="AK14" s="103">
        <f>INDEX('ИПЦ raw2015'!$1:$1048576, MATCH($J14,'ИПЦ raw2015'!$A:$A,0),MATCH(MoM!AK$1,'ИПЦ raw2015'!$1:$1,0))</f>
        <v>100.35</v>
      </c>
      <c r="AL14" s="103">
        <f>INDEX('ИПЦ raw2015'!$1:$1048576, MATCH($J14,'ИПЦ raw2015'!$A:$A,0),MATCH(MoM!AL$1,'ИПЦ raw2015'!$1:$1,0))</f>
        <v>100.53</v>
      </c>
      <c r="AM14" s="103">
        <f>INDEX('ИПЦ raw2015'!$1:$1048576, MATCH($J14,'ИПЦ raw2015'!$A:$A,0),MATCH(MoM!AM$1,'ИПЦ raw2015'!$1:$1,0))</f>
        <v>100.37</v>
      </c>
      <c r="AN14" s="103">
        <f>INDEX('ИПЦ raw2015'!$1:$1048576, MATCH($J14,'ИПЦ raw2015'!$A:$A,0),MATCH(MoM!AN$1,'ИПЦ raw2015'!$1:$1,0))</f>
        <v>100.14</v>
      </c>
      <c r="AO14" s="103">
        <f>INDEX('ИПЦ raw2015'!$1:$1048576, MATCH($J14,'ИПЦ raw2015'!$A:$A,0),MATCH(MoM!AO$1,'ИПЦ raw2015'!$1:$1,0))</f>
        <v>100.17</v>
      </c>
      <c r="AP14" s="103">
        <f>INDEX('ИПЦ raw2015'!$1:$1048576, MATCH($J14,'ИПЦ raw2015'!$A:$A,0),MATCH(MoM!AP$1,'ИПЦ raw2015'!$1:$1,0))</f>
        <v>100.09</v>
      </c>
      <c r="AQ14" s="103">
        <f>INDEX('ИПЦ raw2015'!$1:$1048576, MATCH($J14,'ИПЦ raw2015'!$A:$A,0),MATCH(MoM!AQ$1,'ИПЦ raw2015'!$1:$1,0))</f>
        <v>100.2</v>
      </c>
      <c r="AR14" s="103">
        <f>INDEX('ИПЦ raw2015'!$1:$1048576, MATCH($J14,'ИПЦ raw2015'!$A:$A,0),MATCH(MoM!AR$1,'ИПЦ raw2015'!$1:$1,0))</f>
        <v>99.92</v>
      </c>
      <c r="AS14" s="103">
        <f>INDEX('ИПЦ raw2015'!$1:$1048576, MATCH($J14,'ИПЦ raw2015'!$A:$A,0),MATCH(MoM!AS$1,'ИПЦ raw2015'!$1:$1,0))</f>
        <v>100.26</v>
      </c>
      <c r="AT14" s="103">
        <f>INDEX('ИПЦ raw2015'!$1:$1048576, MATCH($J14,'ИПЦ raw2015'!$A:$A,0),MATCH(MoM!AT$1,'ИПЦ raw2015'!$1:$1,0))</f>
        <v>100.2</v>
      </c>
      <c r="AU14" s="103">
        <f>INDEX('ИПЦ raw2015'!$1:$1048576, MATCH($J14,'ИПЦ raw2015'!$A:$A,0),MATCH(MoM!AU$1,'ИПЦ raw2015'!$1:$1,0))</f>
        <v>100.13</v>
      </c>
      <c r="AV14" s="103">
        <f>INDEX('ИПЦ raw2015'!$1:$1048576, MATCH($J14,'ИПЦ raw2015'!$A:$A,0),MATCH(MoM!AV$1,'ИПЦ raw2015'!$1:$1,0))</f>
        <v>100.31</v>
      </c>
      <c r="AW14" s="103">
        <f>INDEX('ИПЦ raw2015'!$1:$1048576, MATCH($J14,'ИПЦ raw2015'!$A:$A,0),MATCH(MoM!AW$1,'ИПЦ raw2015'!$1:$1,0))</f>
        <v>100.25</v>
      </c>
      <c r="AX14" s="103">
        <f>INDEX('ИПЦ raw2015'!$1:$1048576, MATCH($J14,'ИПЦ raw2015'!$A:$A,0),MATCH(MoM!AX$1,'ИПЦ raw2015'!$1:$1,0))</f>
        <v>100.12</v>
      </c>
      <c r="AY14" s="103">
        <f>INDEX('ИПЦ raw2015'!$1:$1048576, MATCH($J14,'ИПЦ raw2015'!$A:$A,0),MATCH(MoM!AY$1,'ИПЦ raw2015'!$1:$1,0))</f>
        <v>100.27</v>
      </c>
      <c r="AZ14" s="103">
        <f>INDEX('ИПЦ raw2015'!$1:$1048576, MATCH($J14,'ИПЦ raw2015'!$A:$A,0),MATCH(MoM!AZ$1,'ИПЦ raw2015'!$1:$1,0))</f>
        <v>100.25</v>
      </c>
      <c r="BA14" s="103">
        <f>INDEX('ИПЦ raw2015'!$1:$1048576, MATCH($J14,'ИПЦ raw2015'!$A:$A,0),MATCH(MoM!BA$1,'ИПЦ raw2015'!$1:$1,0))</f>
        <v>100.33</v>
      </c>
      <c r="BB14" s="103">
        <f>INDEX('ИПЦ raw2015'!$1:$1048576, MATCH($J14,'ИПЦ raw2015'!$A:$A,0),MATCH(MoM!BB$1,'ИПЦ raw2015'!$1:$1,0))</f>
        <v>100.24</v>
      </c>
      <c r="BC14" s="103">
        <f>INDEX('ИПЦ raw2015'!$1:$1048576, MATCH($J14,'ИПЦ raw2015'!$A:$A,0),MATCH(MoM!BC$1,'ИПЦ raw2015'!$1:$1,0))</f>
        <v>100.2</v>
      </c>
      <c r="BD14" s="103">
        <f>INDEX('ИПЦ raw2015'!$1:$1048576, MATCH($J14,'ИПЦ raw2015'!$A:$A,0),MATCH(MoM!BD$1,'ИПЦ raw2015'!$1:$1,0))</f>
        <v>100.57</v>
      </c>
      <c r="BE14" s="103">
        <f>INDEX('ИПЦ raw2015'!$1:$1048576, MATCH($J14,'ИПЦ raw2015'!$A:$A,0),MATCH(MoM!BE$1,'ИПЦ raw2015'!$1:$1,0))</f>
        <v>101.34</v>
      </c>
      <c r="BF14" s="103">
        <f>INDEX('ИПЦ raw2015'!$1:$1048576, MATCH($J14,'ИПЦ raw2015'!$A:$A,0),MATCH(MoM!BF$1,'ИПЦ raw2015'!$1:$1,0))</f>
        <v>100.98</v>
      </c>
      <c r="BG14" s="103">
        <f>INDEX('ИПЦ raw2015'!$1:$1048576, MATCH($J14,'ИПЦ raw2015'!$A:$A,0),MATCH(MoM!BG$1,'ИПЦ raw2015'!$1:$1,0))</f>
        <v>100.74</v>
      </c>
      <c r="BH14" s="103">
        <f>INDEX('ИПЦ raw2015'!$1:$1048576, MATCH($J14,'ИПЦ raw2015'!$A:$A,0),MATCH(MoM!BH$1,'ИПЦ raw2015'!$1:$1,0))</f>
        <v>101.04</v>
      </c>
      <c r="BI14" s="103">
        <f>INDEX('ИПЦ raw2015'!$1:$1048576, MATCH($J14,'ИПЦ raw2015'!$A:$A,0),MATCH(MoM!BI$1,'ИПЦ raw2015'!$1:$1,0))</f>
        <v>100.55</v>
      </c>
      <c r="BJ14" s="103">
        <f>INDEX('ИПЦ raw2015'!$1:$1048576, MATCH($J14,'ИПЦ raw2015'!$A:$A,0),MATCH(MoM!BJ$1,'ИПЦ raw2015'!$1:$1,0))</f>
        <v>100.38</v>
      </c>
      <c r="BK14" s="103">
        <f>INDEX('ИПЦ raw2015'!$1:$1048576, MATCH($J14,'ИПЦ raw2015'!$A:$A,0),MATCH(MoM!BK$1,'ИПЦ raw2015'!$1:$1,0))</f>
        <v>100.3</v>
      </c>
      <c r="BL14" s="103">
        <f>INDEX('ИПЦ raw2015'!$1:$1048576, MATCH($J14,'ИПЦ raw2015'!$A:$A,0),MATCH(MoM!BL$1,'ИПЦ raw2015'!$1:$1,0))</f>
        <v>100.35</v>
      </c>
      <c r="BM14" s="103">
        <f>INDEX('ИПЦ raw2015'!$1:$1048576, MATCH($J14,'ИПЦ raw2015'!$A:$A,0),MATCH(MoM!BM$1,'ИПЦ raw2015'!$1:$1,0))</f>
        <v>100.19</v>
      </c>
      <c r="BN14" s="103">
        <f>INDEX('ИПЦ raw2015'!$1:$1048576, MATCH($J14,'ИПЦ raw2015'!$A:$A,0),MATCH(MoM!BN$1,'ИПЦ raw2015'!$1:$1,0))</f>
        <v>100.04</v>
      </c>
      <c r="BO14" s="103">
        <f>INDEX('ИПЦ raw2015'!$1:$1048576, MATCH($J14,'ИПЦ raw2015'!$A:$A,0),MATCH(MoM!BO$1,'ИПЦ raw2015'!$1:$1,0))</f>
        <v>100.16</v>
      </c>
      <c r="BP14" s="103">
        <f>INDEX('ИПЦ raw2015'!$1:$1048576, MATCH($J14,'ИПЦ raw2015'!$A:$A,0),MATCH(MoM!BP$1,'ИПЦ raw2015'!$1:$1,0))</f>
        <v>100.19</v>
      </c>
      <c r="BQ14" s="103">
        <f>INDEX('ИПЦ raw2015'!$1:$1048576, MATCH($J14,'ИПЦ raw2015'!$A:$A,0),MATCH(MoM!BQ$1,'ИПЦ raw2015'!$1:$1,0))</f>
        <v>100.21</v>
      </c>
      <c r="BR14" s="103">
        <f>INDEX('ИПЦ raw2015'!$1:$1048576, MATCH($J14,'ИПЦ raw2015'!$A:$A,0),MATCH(MoM!BR$1,'ИПЦ raw2015'!$1:$1,0))</f>
        <v>100.02</v>
      </c>
      <c r="BS14" s="103">
        <f>INDEX('ИПЦ raw2015'!$1:$1048576, MATCH($J14,'ИПЦ raw2015'!$A:$A,0),MATCH(MoM!BS$1,'ИПЦ raw2015'!$1:$1,0))</f>
        <v>100.34</v>
      </c>
      <c r="BT14" s="103">
        <f>INDEX('ИПЦ raw2015'!$1:$1048576, MATCH($J14,'ИПЦ raw2015'!$A:$A,0),MATCH(MoM!BT$1,'ИПЦ raw2015'!$1:$1,0))</f>
        <v>99.99</v>
      </c>
    </row>
    <row r="15" spans="1:72" x14ac:dyDescent="0.45">
      <c r="A15" s="103">
        <f>Веса!A15</f>
        <v>1</v>
      </c>
      <c r="B15" s="103">
        <f t="shared" si="0"/>
        <v>1</v>
      </c>
      <c r="C15" s="103">
        <f>БИПЦ_НДС!E15</f>
        <v>0</v>
      </c>
      <c r="D15" s="103">
        <f t="shared" si="1"/>
        <v>1</v>
      </c>
      <c r="E15" s="103">
        <v>1</v>
      </c>
      <c r="F15" s="103">
        <v>0</v>
      </c>
      <c r="G15" s="103">
        <v>0</v>
      </c>
      <c r="H15" s="103">
        <v>0</v>
      </c>
      <c r="I15" s="103">
        <v>0</v>
      </c>
      <c r="J15" s="103" t="str">
        <f t="shared" si="2"/>
        <v>Колбаса сырокопченая, кг</v>
      </c>
      <c r="K15" s="87" t="s">
        <v>13</v>
      </c>
      <c r="L15" s="87" t="s">
        <v>13</v>
      </c>
      <c r="M15" s="103">
        <f>INDEX('ИПЦ raw2015'!$1:$1048576, MATCH($J15,'ИПЦ raw2015'!$A:$A,0),MATCH(MoM!M$1,'ИПЦ raw2015'!$1:$1,0))</f>
        <v>102.41</v>
      </c>
      <c r="N15" s="103">
        <f>INDEX('ИПЦ raw2015'!$1:$1048576, MATCH($J15,'ИПЦ raw2015'!$A:$A,0),MATCH(MoM!N$1,'ИПЦ raw2015'!$1:$1,0))</f>
        <v>102.14</v>
      </c>
      <c r="O15" s="103">
        <f>INDEX('ИПЦ raw2015'!$1:$1048576, MATCH($J15,'ИПЦ raw2015'!$A:$A,0),MATCH(MoM!O$1,'ИПЦ raw2015'!$1:$1,0))</f>
        <v>101.61</v>
      </c>
      <c r="P15" s="103">
        <f>INDEX('ИПЦ raw2015'!$1:$1048576, MATCH($J15,'ИПЦ raw2015'!$A:$A,0),MATCH(MoM!P$1,'ИПЦ raw2015'!$1:$1,0))</f>
        <v>101.08</v>
      </c>
      <c r="Q15" s="103">
        <f>INDEX('ИПЦ raw2015'!$1:$1048576, MATCH($J15,'ИПЦ raw2015'!$A:$A,0),MATCH(MoM!Q$1,'ИПЦ raw2015'!$1:$1,0))</f>
        <v>100.95</v>
      </c>
      <c r="R15" s="103">
        <f>INDEX('ИПЦ raw2015'!$1:$1048576, MATCH($J15,'ИПЦ raw2015'!$A:$A,0),MATCH(MoM!R$1,'ИПЦ raw2015'!$1:$1,0))</f>
        <v>100.4</v>
      </c>
      <c r="S15" s="103">
        <f>INDEX('ИПЦ raw2015'!$1:$1048576, MATCH($J15,'ИПЦ raw2015'!$A:$A,0),MATCH(MoM!S$1,'ИПЦ raw2015'!$1:$1,0))</f>
        <v>100.25</v>
      </c>
      <c r="T15" s="103">
        <f>INDEX('ИПЦ raw2015'!$1:$1048576, MATCH($J15,'ИПЦ raw2015'!$A:$A,0),MATCH(MoM!T$1,'ИПЦ raw2015'!$1:$1,0))</f>
        <v>100.45</v>
      </c>
      <c r="U15" s="103">
        <f>INDEX('ИПЦ raw2015'!$1:$1048576, MATCH($J15,'ИПЦ raw2015'!$A:$A,0),MATCH(MoM!U$1,'ИПЦ raw2015'!$1:$1,0))</f>
        <v>100.47</v>
      </c>
      <c r="V15" s="103">
        <f>INDEX('ИПЦ raw2015'!$1:$1048576, MATCH($J15,'ИПЦ raw2015'!$A:$A,0),MATCH(MoM!V$1,'ИПЦ raw2015'!$1:$1,0))</f>
        <v>100.63</v>
      </c>
      <c r="W15" s="103">
        <f>INDEX('ИПЦ raw2015'!$1:$1048576, MATCH($J15,'ИПЦ raw2015'!$A:$A,0),MATCH(MoM!W$1,'ИПЦ raw2015'!$1:$1,0))</f>
        <v>100.53</v>
      </c>
      <c r="X15" s="103">
        <f>INDEX('ИПЦ raw2015'!$1:$1048576, MATCH($J15,'ИПЦ raw2015'!$A:$A,0),MATCH(MoM!X$1,'ИПЦ raw2015'!$1:$1,0))</f>
        <v>100.28</v>
      </c>
      <c r="Y15" s="103">
        <f>INDEX('ИПЦ raw2015'!$1:$1048576, MATCH($J15,'ИПЦ raw2015'!$A:$A,0),MATCH(MoM!Y$1,'ИПЦ raw2015'!$1:$1,0))</f>
        <v>100.24</v>
      </c>
      <c r="Z15" s="103">
        <f>INDEX('ИПЦ raw2015'!$1:$1048576, MATCH($J15,'ИПЦ raw2015'!$A:$A,0),MATCH(MoM!Z$1,'ИПЦ raw2015'!$1:$1,0))</f>
        <v>100.18</v>
      </c>
      <c r="AA15" s="103">
        <f>INDEX('ИПЦ raw2015'!$1:$1048576, MATCH($J15,'ИПЦ raw2015'!$A:$A,0),MATCH(MoM!AA$1,'ИПЦ raw2015'!$1:$1,0))</f>
        <v>100.28</v>
      </c>
      <c r="AB15" s="103">
        <f>INDEX('ИПЦ raw2015'!$1:$1048576, MATCH($J15,'ИПЦ raw2015'!$A:$A,0),MATCH(MoM!AB$1,'ИПЦ raw2015'!$1:$1,0))</f>
        <v>100.29</v>
      </c>
      <c r="AC15" s="103">
        <f>INDEX('ИПЦ raw2015'!$1:$1048576, MATCH($J15,'ИПЦ raw2015'!$A:$A,0),MATCH(MoM!AC$1,'ИПЦ raw2015'!$1:$1,0))</f>
        <v>100.18</v>
      </c>
      <c r="AD15" s="103">
        <f>INDEX('ИПЦ raw2015'!$1:$1048576, MATCH($J15,'ИПЦ raw2015'!$A:$A,0),MATCH(MoM!AD$1,'ИПЦ raw2015'!$1:$1,0))</f>
        <v>100.07</v>
      </c>
      <c r="AE15" s="103">
        <f>INDEX('ИПЦ raw2015'!$1:$1048576, MATCH($J15,'ИПЦ raw2015'!$A:$A,0),MATCH(MoM!AE$1,'ИПЦ raw2015'!$1:$1,0))</f>
        <v>100.29</v>
      </c>
      <c r="AF15" s="103">
        <f>INDEX('ИПЦ raw2015'!$1:$1048576, MATCH($J15,'ИПЦ raw2015'!$A:$A,0),MATCH(MoM!AF$1,'ИПЦ raw2015'!$1:$1,0))</f>
        <v>100.2</v>
      </c>
      <c r="AG15" s="103">
        <f>INDEX('ИПЦ raw2015'!$1:$1048576, MATCH($J15,'ИПЦ raw2015'!$A:$A,0),MATCH(MoM!AG$1,'ИПЦ raw2015'!$1:$1,0))</f>
        <v>100.41</v>
      </c>
      <c r="AH15" s="103">
        <f>INDEX('ИПЦ raw2015'!$1:$1048576, MATCH($J15,'ИПЦ raw2015'!$A:$A,0),MATCH(MoM!AH$1,'ИПЦ raw2015'!$1:$1,0))</f>
        <v>100.3</v>
      </c>
      <c r="AI15" s="103">
        <f>INDEX('ИПЦ raw2015'!$1:$1048576, MATCH($J15,'ИПЦ raw2015'!$A:$A,0),MATCH(MoM!AI$1,'ИПЦ raw2015'!$1:$1,0))</f>
        <v>100.59</v>
      </c>
      <c r="AJ15" s="103">
        <f>INDEX('ИПЦ raw2015'!$1:$1048576, MATCH($J15,'ИПЦ raw2015'!$A:$A,0),MATCH(MoM!AJ$1,'ИПЦ raw2015'!$1:$1,0))</f>
        <v>100.79</v>
      </c>
      <c r="AK15" s="103">
        <f>INDEX('ИПЦ raw2015'!$1:$1048576, MATCH($J15,'ИПЦ raw2015'!$A:$A,0),MATCH(MoM!AK$1,'ИПЦ raw2015'!$1:$1,0))</f>
        <v>100.6</v>
      </c>
      <c r="AL15" s="103">
        <f>INDEX('ИПЦ raw2015'!$1:$1048576, MATCH($J15,'ИПЦ raw2015'!$A:$A,0),MATCH(MoM!AL$1,'ИПЦ raw2015'!$1:$1,0))</f>
        <v>100.53</v>
      </c>
      <c r="AM15" s="103">
        <f>INDEX('ИПЦ raw2015'!$1:$1048576, MATCH($J15,'ИПЦ raw2015'!$A:$A,0),MATCH(MoM!AM$1,'ИПЦ raw2015'!$1:$1,0))</f>
        <v>100.26</v>
      </c>
      <c r="AN15" s="103">
        <f>INDEX('ИПЦ raw2015'!$1:$1048576, MATCH($J15,'ИПЦ raw2015'!$A:$A,0),MATCH(MoM!AN$1,'ИПЦ raw2015'!$1:$1,0))</f>
        <v>100.14</v>
      </c>
      <c r="AO15" s="103">
        <f>INDEX('ИПЦ raw2015'!$1:$1048576, MATCH($J15,'ИПЦ raw2015'!$A:$A,0),MATCH(MoM!AO$1,'ИПЦ raw2015'!$1:$1,0))</f>
        <v>100.08</v>
      </c>
      <c r="AP15" s="103">
        <f>INDEX('ИПЦ raw2015'!$1:$1048576, MATCH($J15,'ИПЦ raw2015'!$A:$A,0),MATCH(MoM!AP$1,'ИПЦ raw2015'!$1:$1,0))</f>
        <v>100.08</v>
      </c>
      <c r="AQ15" s="103">
        <f>INDEX('ИПЦ raw2015'!$1:$1048576, MATCH($J15,'ИПЦ raw2015'!$A:$A,0),MATCH(MoM!AQ$1,'ИПЦ raw2015'!$1:$1,0))</f>
        <v>99.99</v>
      </c>
      <c r="AR15" s="103">
        <f>INDEX('ИПЦ raw2015'!$1:$1048576, MATCH($J15,'ИПЦ raw2015'!$A:$A,0),MATCH(MoM!AR$1,'ИПЦ raw2015'!$1:$1,0))</f>
        <v>100.18</v>
      </c>
      <c r="AS15" s="103">
        <f>INDEX('ИПЦ raw2015'!$1:$1048576, MATCH($J15,'ИПЦ raw2015'!$A:$A,0),MATCH(MoM!AS$1,'ИПЦ raw2015'!$1:$1,0))</f>
        <v>99.96</v>
      </c>
      <c r="AT15" s="103">
        <f>INDEX('ИПЦ raw2015'!$1:$1048576, MATCH($J15,'ИПЦ raw2015'!$A:$A,0),MATCH(MoM!AT$1,'ИПЦ raw2015'!$1:$1,0))</f>
        <v>100.17</v>
      </c>
      <c r="AU15" s="103">
        <f>INDEX('ИПЦ raw2015'!$1:$1048576, MATCH($J15,'ИПЦ raw2015'!$A:$A,0),MATCH(MoM!AU$1,'ИПЦ raw2015'!$1:$1,0))</f>
        <v>100</v>
      </c>
      <c r="AV15" s="103">
        <f>INDEX('ИПЦ raw2015'!$1:$1048576, MATCH($J15,'ИПЦ raw2015'!$A:$A,0),MATCH(MoM!AV$1,'ИПЦ raw2015'!$1:$1,0))</f>
        <v>100.21</v>
      </c>
      <c r="AW15" s="103">
        <f>INDEX('ИПЦ raw2015'!$1:$1048576, MATCH($J15,'ИПЦ raw2015'!$A:$A,0),MATCH(MoM!AW$1,'ИПЦ raw2015'!$1:$1,0))</f>
        <v>100.21</v>
      </c>
      <c r="AX15" s="103">
        <f>INDEX('ИПЦ raw2015'!$1:$1048576, MATCH($J15,'ИПЦ raw2015'!$A:$A,0),MATCH(MoM!AX$1,'ИПЦ raw2015'!$1:$1,0))</f>
        <v>100.25</v>
      </c>
      <c r="AY15" s="103">
        <f>INDEX('ИПЦ raw2015'!$1:$1048576, MATCH($J15,'ИПЦ raw2015'!$A:$A,0),MATCH(MoM!AY$1,'ИПЦ raw2015'!$1:$1,0))</f>
        <v>100.11</v>
      </c>
      <c r="AZ15" s="103">
        <f>INDEX('ИПЦ raw2015'!$1:$1048576, MATCH($J15,'ИПЦ raw2015'!$A:$A,0),MATCH(MoM!AZ$1,'ИПЦ raw2015'!$1:$1,0))</f>
        <v>100.27</v>
      </c>
      <c r="BA15" s="103">
        <f>INDEX('ИПЦ raw2015'!$1:$1048576, MATCH($J15,'ИПЦ raw2015'!$A:$A,0),MATCH(MoM!BA$1,'ИПЦ raw2015'!$1:$1,0))</f>
        <v>100.07</v>
      </c>
      <c r="BB15" s="103">
        <f>INDEX('ИПЦ raw2015'!$1:$1048576, MATCH($J15,'ИПЦ raw2015'!$A:$A,0),MATCH(MoM!BB$1,'ИПЦ raw2015'!$1:$1,0))</f>
        <v>100.03</v>
      </c>
      <c r="BC15" s="103">
        <f>INDEX('ИПЦ raw2015'!$1:$1048576, MATCH($J15,'ИПЦ raw2015'!$A:$A,0),MATCH(MoM!BC$1,'ИПЦ raw2015'!$1:$1,0))</f>
        <v>100.52</v>
      </c>
      <c r="BD15" s="103">
        <f>INDEX('ИПЦ raw2015'!$1:$1048576, MATCH($J15,'ИПЦ raw2015'!$A:$A,0),MATCH(MoM!BD$1,'ИПЦ raw2015'!$1:$1,0))</f>
        <v>100.16</v>
      </c>
      <c r="BE15" s="103">
        <f>INDEX('ИПЦ raw2015'!$1:$1048576, MATCH($J15,'ИПЦ raw2015'!$A:$A,0),MATCH(MoM!BE$1,'ИПЦ raw2015'!$1:$1,0))</f>
        <v>101.01</v>
      </c>
      <c r="BF15" s="103">
        <f>INDEX('ИПЦ raw2015'!$1:$1048576, MATCH($J15,'ИПЦ raw2015'!$A:$A,0),MATCH(MoM!BF$1,'ИПЦ raw2015'!$1:$1,0))</f>
        <v>100.74</v>
      </c>
      <c r="BG15" s="103">
        <f>INDEX('ИПЦ raw2015'!$1:$1048576, MATCH($J15,'ИПЦ raw2015'!$A:$A,0),MATCH(MoM!BG$1,'ИПЦ raw2015'!$1:$1,0))</f>
        <v>101.15</v>
      </c>
      <c r="BH15" s="103">
        <f>INDEX('ИПЦ raw2015'!$1:$1048576, MATCH($J15,'ИПЦ raw2015'!$A:$A,0),MATCH(MoM!BH$1,'ИПЦ raw2015'!$1:$1,0))</f>
        <v>101.29</v>
      </c>
      <c r="BI15" s="103">
        <f>INDEX('ИПЦ raw2015'!$1:$1048576, MATCH($J15,'ИПЦ raw2015'!$A:$A,0),MATCH(MoM!BI$1,'ИПЦ raw2015'!$1:$1,0))</f>
        <v>101.2</v>
      </c>
      <c r="BJ15" s="103">
        <f>INDEX('ИПЦ raw2015'!$1:$1048576, MATCH($J15,'ИПЦ raw2015'!$A:$A,0),MATCH(MoM!BJ$1,'ИПЦ raw2015'!$1:$1,0))</f>
        <v>100.81</v>
      </c>
      <c r="BK15" s="103">
        <f>INDEX('ИПЦ raw2015'!$1:$1048576, MATCH($J15,'ИПЦ raw2015'!$A:$A,0),MATCH(MoM!BK$1,'ИПЦ raw2015'!$1:$1,0))</f>
        <v>100.43</v>
      </c>
      <c r="BL15" s="103">
        <f>INDEX('ИПЦ raw2015'!$1:$1048576, MATCH($J15,'ИПЦ raw2015'!$A:$A,0),MATCH(MoM!BL$1,'ИПЦ raw2015'!$1:$1,0))</f>
        <v>100.19</v>
      </c>
      <c r="BM15" s="103">
        <f>INDEX('ИПЦ raw2015'!$1:$1048576, MATCH($J15,'ИПЦ raw2015'!$A:$A,0),MATCH(MoM!BM$1,'ИПЦ raw2015'!$1:$1,0))</f>
        <v>100.14</v>
      </c>
      <c r="BN15" s="103">
        <f>INDEX('ИПЦ raw2015'!$1:$1048576, MATCH($J15,'ИПЦ raw2015'!$A:$A,0),MATCH(MoM!BN$1,'ИПЦ raw2015'!$1:$1,0))</f>
        <v>100.02</v>
      </c>
      <c r="BO15" s="103">
        <f>INDEX('ИПЦ raw2015'!$1:$1048576, MATCH($J15,'ИПЦ raw2015'!$A:$A,0),MATCH(MoM!BO$1,'ИПЦ raw2015'!$1:$1,0))</f>
        <v>99.74</v>
      </c>
      <c r="BP15" s="103">
        <f>INDEX('ИПЦ raw2015'!$1:$1048576, MATCH($J15,'ИПЦ raw2015'!$A:$A,0),MATCH(MoM!BP$1,'ИПЦ raw2015'!$1:$1,0))</f>
        <v>100.05</v>
      </c>
      <c r="BQ15" s="103">
        <f>INDEX('ИПЦ raw2015'!$1:$1048576, MATCH($J15,'ИПЦ raw2015'!$A:$A,0),MATCH(MoM!BQ$1,'ИПЦ raw2015'!$1:$1,0))</f>
        <v>100.3</v>
      </c>
      <c r="BR15" s="103">
        <f>INDEX('ИПЦ raw2015'!$1:$1048576, MATCH($J15,'ИПЦ raw2015'!$A:$A,0),MATCH(MoM!BR$1,'ИПЦ raw2015'!$1:$1,0))</f>
        <v>100.4</v>
      </c>
      <c r="BS15" s="103">
        <f>INDEX('ИПЦ raw2015'!$1:$1048576, MATCH($J15,'ИПЦ raw2015'!$A:$A,0),MATCH(MoM!BS$1,'ИПЦ raw2015'!$1:$1,0))</f>
        <v>100.19</v>
      </c>
      <c r="BT15" s="103">
        <f>INDEX('ИПЦ raw2015'!$1:$1048576, MATCH($J15,'ИПЦ raw2015'!$A:$A,0),MATCH(MoM!BT$1,'ИПЦ raw2015'!$1:$1,0))</f>
        <v>100.2</v>
      </c>
    </row>
    <row r="16" spans="1:72" x14ac:dyDescent="0.45">
      <c r="A16" s="103">
        <f>Веса!A16</f>
        <v>1</v>
      </c>
      <c r="B16" s="103">
        <f t="shared" si="0"/>
        <v>1</v>
      </c>
      <c r="C16" s="103">
        <f>БИПЦ_НДС!E16</f>
        <v>0</v>
      </c>
      <c r="D16" s="103">
        <f t="shared" si="1"/>
        <v>1</v>
      </c>
      <c r="E16" s="103">
        <v>1</v>
      </c>
      <c r="F16" s="103">
        <v>0</v>
      </c>
      <c r="G16" s="103">
        <v>0</v>
      </c>
      <c r="H16" s="103">
        <v>0</v>
      </c>
      <c r="I16" s="103">
        <v>0</v>
      </c>
      <c r="J16" s="103" t="str">
        <f t="shared" si="2"/>
        <v>Колбаса вареная, кг</v>
      </c>
      <c r="K16" s="87" t="s">
        <v>14</v>
      </c>
      <c r="L16" s="87" t="s">
        <v>14</v>
      </c>
      <c r="M16" s="103">
        <f>INDEX('ИПЦ raw2015'!$1:$1048576, MATCH($J16,'ИПЦ raw2015'!$A:$A,0),MATCH(MoM!M$1,'ИПЦ raw2015'!$1:$1,0))</f>
        <v>102.47</v>
      </c>
      <c r="N16" s="103">
        <f>INDEX('ИПЦ raw2015'!$1:$1048576, MATCH($J16,'ИПЦ raw2015'!$A:$A,0),MATCH(MoM!N$1,'ИПЦ raw2015'!$1:$1,0))</f>
        <v>102.36</v>
      </c>
      <c r="O16" s="103">
        <f>INDEX('ИПЦ raw2015'!$1:$1048576, MATCH($J16,'ИПЦ raw2015'!$A:$A,0),MATCH(MoM!O$1,'ИПЦ raw2015'!$1:$1,0))</f>
        <v>101.73</v>
      </c>
      <c r="P16" s="103">
        <f>INDEX('ИПЦ raw2015'!$1:$1048576, MATCH($J16,'ИПЦ raw2015'!$A:$A,0),MATCH(MoM!P$1,'ИПЦ raw2015'!$1:$1,0))</f>
        <v>100.99</v>
      </c>
      <c r="Q16" s="103">
        <f>INDEX('ИПЦ raw2015'!$1:$1048576, MATCH($J16,'ИПЦ raw2015'!$A:$A,0),MATCH(MoM!Q$1,'ИПЦ raw2015'!$1:$1,0))</f>
        <v>100.6</v>
      </c>
      <c r="R16" s="103">
        <f>INDEX('ИПЦ raw2015'!$1:$1048576, MATCH($J16,'ИПЦ raw2015'!$A:$A,0),MATCH(MoM!R$1,'ИПЦ raw2015'!$1:$1,0))</f>
        <v>100.58</v>
      </c>
      <c r="S16" s="103">
        <f>INDEX('ИПЦ raw2015'!$1:$1048576, MATCH($J16,'ИПЦ raw2015'!$A:$A,0),MATCH(MoM!S$1,'ИПЦ raw2015'!$1:$1,0))</f>
        <v>100.25</v>
      </c>
      <c r="T16" s="103">
        <f>INDEX('ИПЦ raw2015'!$1:$1048576, MATCH($J16,'ИПЦ raw2015'!$A:$A,0),MATCH(MoM!T$1,'ИПЦ raw2015'!$1:$1,0))</f>
        <v>100.27</v>
      </c>
      <c r="U16" s="103">
        <f>INDEX('ИПЦ raw2015'!$1:$1048576, MATCH($J16,'ИПЦ raw2015'!$A:$A,0),MATCH(MoM!U$1,'ИПЦ raw2015'!$1:$1,0))</f>
        <v>100.44</v>
      </c>
      <c r="V16" s="103">
        <f>INDEX('ИПЦ raw2015'!$1:$1048576, MATCH($J16,'ИПЦ raw2015'!$A:$A,0),MATCH(MoM!V$1,'ИПЦ raw2015'!$1:$1,0))</f>
        <v>100.5</v>
      </c>
      <c r="W16" s="103">
        <f>INDEX('ИПЦ raw2015'!$1:$1048576, MATCH($J16,'ИПЦ raw2015'!$A:$A,0),MATCH(MoM!W$1,'ИПЦ raw2015'!$1:$1,0))</f>
        <v>100.42</v>
      </c>
      <c r="X16" s="103">
        <f>INDEX('ИПЦ raw2015'!$1:$1048576, MATCH($J16,'ИПЦ raw2015'!$A:$A,0),MATCH(MoM!X$1,'ИПЦ raw2015'!$1:$1,0))</f>
        <v>100.37</v>
      </c>
      <c r="Y16" s="103">
        <f>INDEX('ИПЦ raw2015'!$1:$1048576, MATCH($J16,'ИПЦ raw2015'!$A:$A,0),MATCH(MoM!Y$1,'ИПЦ raw2015'!$1:$1,0))</f>
        <v>100.6</v>
      </c>
      <c r="Z16" s="103">
        <f>INDEX('ИПЦ raw2015'!$1:$1048576, MATCH($J16,'ИПЦ raw2015'!$A:$A,0),MATCH(MoM!Z$1,'ИПЦ raw2015'!$1:$1,0))</f>
        <v>100.41</v>
      </c>
      <c r="AA16" s="103">
        <f>INDEX('ИПЦ raw2015'!$1:$1048576, MATCH($J16,'ИПЦ raw2015'!$A:$A,0),MATCH(MoM!AA$1,'ИПЦ raw2015'!$1:$1,0))</f>
        <v>100.28</v>
      </c>
      <c r="AB16" s="103">
        <f>INDEX('ИПЦ raw2015'!$1:$1048576, MATCH($J16,'ИПЦ raw2015'!$A:$A,0),MATCH(MoM!AB$1,'ИПЦ raw2015'!$1:$1,0))</f>
        <v>100.18</v>
      </c>
      <c r="AC16" s="103">
        <f>INDEX('ИПЦ raw2015'!$1:$1048576, MATCH($J16,'ИПЦ raw2015'!$A:$A,0),MATCH(MoM!AC$1,'ИПЦ raw2015'!$1:$1,0))</f>
        <v>100.3</v>
      </c>
      <c r="AD16" s="103">
        <f>INDEX('ИПЦ raw2015'!$1:$1048576, MATCH($J16,'ИПЦ raw2015'!$A:$A,0),MATCH(MoM!AD$1,'ИПЦ raw2015'!$1:$1,0))</f>
        <v>100.09</v>
      </c>
      <c r="AE16" s="103">
        <f>INDEX('ИПЦ raw2015'!$1:$1048576, MATCH($J16,'ИПЦ raw2015'!$A:$A,0),MATCH(MoM!AE$1,'ИПЦ raw2015'!$1:$1,0))</f>
        <v>100.22</v>
      </c>
      <c r="AF16" s="103">
        <f>INDEX('ИПЦ raw2015'!$1:$1048576, MATCH($J16,'ИПЦ raw2015'!$A:$A,0),MATCH(MoM!AF$1,'ИПЦ raw2015'!$1:$1,0))</f>
        <v>100.18</v>
      </c>
      <c r="AG16" s="103">
        <f>INDEX('ИПЦ raw2015'!$1:$1048576, MATCH($J16,'ИПЦ raw2015'!$A:$A,0),MATCH(MoM!AG$1,'ИПЦ raw2015'!$1:$1,0))</f>
        <v>100.37</v>
      </c>
      <c r="AH16" s="103">
        <f>INDEX('ИПЦ raw2015'!$1:$1048576, MATCH($J16,'ИПЦ raw2015'!$A:$A,0),MATCH(MoM!AH$1,'ИПЦ raw2015'!$1:$1,0))</f>
        <v>100.2</v>
      </c>
      <c r="AI16" s="103">
        <f>INDEX('ИПЦ raw2015'!$1:$1048576, MATCH($J16,'ИПЦ raw2015'!$A:$A,0),MATCH(MoM!AI$1,'ИПЦ raw2015'!$1:$1,0))</f>
        <v>100.54</v>
      </c>
      <c r="AJ16" s="103">
        <f>INDEX('ИПЦ raw2015'!$1:$1048576, MATCH($J16,'ИПЦ raw2015'!$A:$A,0),MATCH(MoM!AJ$1,'ИПЦ raw2015'!$1:$1,0))</f>
        <v>100.56</v>
      </c>
      <c r="AK16" s="103">
        <f>INDEX('ИПЦ raw2015'!$1:$1048576, MATCH($J16,'ИПЦ raw2015'!$A:$A,0),MATCH(MoM!AK$1,'ИПЦ raw2015'!$1:$1,0))</f>
        <v>100.57</v>
      </c>
      <c r="AL16" s="103">
        <f>INDEX('ИПЦ raw2015'!$1:$1048576, MATCH($J16,'ИПЦ raw2015'!$A:$A,0),MATCH(MoM!AL$1,'ИПЦ raw2015'!$1:$1,0))</f>
        <v>100.38</v>
      </c>
      <c r="AM16" s="103">
        <f>INDEX('ИПЦ raw2015'!$1:$1048576, MATCH($J16,'ИПЦ raw2015'!$A:$A,0),MATCH(MoM!AM$1,'ИПЦ raw2015'!$1:$1,0))</f>
        <v>100.31</v>
      </c>
      <c r="AN16" s="103">
        <f>INDEX('ИПЦ raw2015'!$1:$1048576, MATCH($J16,'ИПЦ raw2015'!$A:$A,0),MATCH(MoM!AN$1,'ИПЦ raw2015'!$1:$1,0))</f>
        <v>100.2</v>
      </c>
      <c r="AO16" s="103">
        <f>INDEX('ИПЦ raw2015'!$1:$1048576, MATCH($J16,'ИПЦ raw2015'!$A:$A,0),MATCH(MoM!AO$1,'ИПЦ raw2015'!$1:$1,0))</f>
        <v>100.23</v>
      </c>
      <c r="AP16" s="103">
        <f>INDEX('ИПЦ raw2015'!$1:$1048576, MATCH($J16,'ИПЦ raw2015'!$A:$A,0),MATCH(MoM!AP$1,'ИПЦ raw2015'!$1:$1,0))</f>
        <v>100.07</v>
      </c>
      <c r="AQ16" s="103">
        <f>INDEX('ИПЦ raw2015'!$1:$1048576, MATCH($J16,'ИПЦ raw2015'!$A:$A,0),MATCH(MoM!AQ$1,'ИПЦ raw2015'!$1:$1,0))</f>
        <v>100.04</v>
      </c>
      <c r="AR16" s="103">
        <f>INDEX('ИПЦ raw2015'!$1:$1048576, MATCH($J16,'ИПЦ raw2015'!$A:$A,0),MATCH(MoM!AR$1,'ИПЦ raw2015'!$1:$1,0))</f>
        <v>100.36</v>
      </c>
      <c r="AS16" s="103">
        <f>INDEX('ИПЦ raw2015'!$1:$1048576, MATCH($J16,'ИПЦ raw2015'!$A:$A,0),MATCH(MoM!AS$1,'ИПЦ raw2015'!$1:$1,0))</f>
        <v>100.04</v>
      </c>
      <c r="AT16" s="103">
        <f>INDEX('ИПЦ raw2015'!$1:$1048576, MATCH($J16,'ИПЦ raw2015'!$A:$A,0),MATCH(MoM!AT$1,'ИПЦ raw2015'!$1:$1,0))</f>
        <v>100.07</v>
      </c>
      <c r="AU16" s="103">
        <f>INDEX('ИПЦ raw2015'!$1:$1048576, MATCH($J16,'ИПЦ raw2015'!$A:$A,0),MATCH(MoM!AU$1,'ИПЦ raw2015'!$1:$1,0))</f>
        <v>100.35</v>
      </c>
      <c r="AV16" s="103">
        <f>INDEX('ИПЦ raw2015'!$1:$1048576, MATCH($J16,'ИПЦ raw2015'!$A:$A,0),MATCH(MoM!AV$1,'ИПЦ raw2015'!$1:$1,0))</f>
        <v>100.34</v>
      </c>
      <c r="AW16" s="103">
        <f>INDEX('ИПЦ raw2015'!$1:$1048576, MATCH($J16,'ИПЦ raw2015'!$A:$A,0),MATCH(MoM!AW$1,'ИПЦ raw2015'!$1:$1,0))</f>
        <v>100.36</v>
      </c>
      <c r="AX16" s="103">
        <f>INDEX('ИПЦ raw2015'!$1:$1048576, MATCH($J16,'ИПЦ raw2015'!$A:$A,0),MATCH(MoM!AX$1,'ИПЦ raw2015'!$1:$1,0))</f>
        <v>100.14</v>
      </c>
      <c r="AY16" s="103">
        <f>INDEX('ИПЦ raw2015'!$1:$1048576, MATCH($J16,'ИПЦ raw2015'!$A:$A,0),MATCH(MoM!AY$1,'ИПЦ raw2015'!$1:$1,0))</f>
        <v>100.26</v>
      </c>
      <c r="AZ16" s="103">
        <f>INDEX('ИПЦ raw2015'!$1:$1048576, MATCH($J16,'ИПЦ raw2015'!$A:$A,0),MATCH(MoM!AZ$1,'ИПЦ raw2015'!$1:$1,0))</f>
        <v>100.12</v>
      </c>
      <c r="BA16" s="103">
        <f>INDEX('ИПЦ raw2015'!$1:$1048576, MATCH($J16,'ИПЦ raw2015'!$A:$A,0),MATCH(MoM!BA$1,'ИПЦ raw2015'!$1:$1,0))</f>
        <v>100.34</v>
      </c>
      <c r="BB16" s="103">
        <f>INDEX('ИПЦ raw2015'!$1:$1048576, MATCH($J16,'ИПЦ raw2015'!$A:$A,0),MATCH(MoM!BB$1,'ИПЦ raw2015'!$1:$1,0))</f>
        <v>100.27</v>
      </c>
      <c r="BC16" s="103">
        <f>INDEX('ИПЦ raw2015'!$1:$1048576, MATCH($J16,'ИПЦ raw2015'!$A:$A,0),MATCH(MoM!BC$1,'ИПЦ raw2015'!$1:$1,0))</f>
        <v>100.29</v>
      </c>
      <c r="BD16" s="103">
        <f>INDEX('ИПЦ raw2015'!$1:$1048576, MATCH($J16,'ИПЦ raw2015'!$A:$A,0),MATCH(MoM!BD$1,'ИПЦ raw2015'!$1:$1,0))</f>
        <v>100.53</v>
      </c>
      <c r="BE16" s="103">
        <f>INDEX('ИПЦ raw2015'!$1:$1048576, MATCH($J16,'ИПЦ raw2015'!$A:$A,0),MATCH(MoM!BE$1,'ИПЦ raw2015'!$1:$1,0))</f>
        <v>101.27</v>
      </c>
      <c r="BF16" s="103">
        <f>INDEX('ИПЦ raw2015'!$1:$1048576, MATCH($J16,'ИПЦ raw2015'!$A:$A,0),MATCH(MoM!BF$1,'ИПЦ raw2015'!$1:$1,0))</f>
        <v>100.99</v>
      </c>
      <c r="BG16" s="103">
        <f>INDEX('ИПЦ raw2015'!$1:$1048576, MATCH($J16,'ИПЦ raw2015'!$A:$A,0),MATCH(MoM!BG$1,'ИПЦ raw2015'!$1:$1,0))</f>
        <v>100.86</v>
      </c>
      <c r="BH16" s="103">
        <f>INDEX('ИПЦ raw2015'!$1:$1048576, MATCH($J16,'ИПЦ raw2015'!$A:$A,0),MATCH(MoM!BH$1,'ИПЦ raw2015'!$1:$1,0))</f>
        <v>100.88</v>
      </c>
      <c r="BI16" s="103">
        <f>INDEX('ИПЦ raw2015'!$1:$1048576, MATCH($J16,'ИПЦ raw2015'!$A:$A,0),MATCH(MoM!BI$1,'ИПЦ raw2015'!$1:$1,0))</f>
        <v>100.84</v>
      </c>
      <c r="BJ16" s="103">
        <f>INDEX('ИПЦ raw2015'!$1:$1048576, MATCH($J16,'ИПЦ raw2015'!$A:$A,0),MATCH(MoM!BJ$1,'ИПЦ raw2015'!$1:$1,0))</f>
        <v>100.44</v>
      </c>
      <c r="BK16" s="103">
        <f>INDEX('ИПЦ raw2015'!$1:$1048576, MATCH($J16,'ИПЦ raw2015'!$A:$A,0),MATCH(MoM!BK$1,'ИПЦ raw2015'!$1:$1,0))</f>
        <v>100.33</v>
      </c>
      <c r="BL16" s="103">
        <f>INDEX('ИПЦ raw2015'!$1:$1048576, MATCH($J16,'ИПЦ raw2015'!$A:$A,0),MATCH(MoM!BL$1,'ИПЦ raw2015'!$1:$1,0))</f>
        <v>99.96</v>
      </c>
      <c r="BM16" s="103">
        <f>INDEX('ИПЦ raw2015'!$1:$1048576, MATCH($J16,'ИПЦ raw2015'!$A:$A,0),MATCH(MoM!BM$1,'ИПЦ raw2015'!$1:$1,0))</f>
        <v>100.47</v>
      </c>
      <c r="BN16" s="103">
        <f>INDEX('ИПЦ raw2015'!$1:$1048576, MATCH($J16,'ИПЦ raw2015'!$A:$A,0),MATCH(MoM!BN$1,'ИПЦ raw2015'!$1:$1,0))</f>
        <v>100.23</v>
      </c>
      <c r="BO16" s="103">
        <f>INDEX('ИПЦ raw2015'!$1:$1048576, MATCH($J16,'ИПЦ raw2015'!$A:$A,0),MATCH(MoM!BO$1,'ИПЦ raw2015'!$1:$1,0))</f>
        <v>99.98</v>
      </c>
      <c r="BP16" s="103">
        <f>INDEX('ИПЦ raw2015'!$1:$1048576, MATCH($J16,'ИПЦ raw2015'!$A:$A,0),MATCH(MoM!BP$1,'ИПЦ raw2015'!$1:$1,0))</f>
        <v>100.37</v>
      </c>
      <c r="BQ16" s="103">
        <f>INDEX('ИПЦ raw2015'!$1:$1048576, MATCH($J16,'ИПЦ raw2015'!$A:$A,0),MATCH(MoM!BQ$1,'ИПЦ raw2015'!$1:$1,0))</f>
        <v>100.41</v>
      </c>
      <c r="BR16" s="103">
        <f>INDEX('ИПЦ raw2015'!$1:$1048576, MATCH($J16,'ИПЦ raw2015'!$A:$A,0),MATCH(MoM!BR$1,'ИПЦ raw2015'!$1:$1,0))</f>
        <v>100.21</v>
      </c>
      <c r="BS16" s="103">
        <f>INDEX('ИПЦ raw2015'!$1:$1048576, MATCH($J16,'ИПЦ raw2015'!$A:$A,0),MATCH(MoM!BS$1,'ИПЦ raw2015'!$1:$1,0))</f>
        <v>100.4</v>
      </c>
      <c r="BT16" s="103">
        <f>INDEX('ИПЦ raw2015'!$1:$1048576, MATCH($J16,'ИПЦ raw2015'!$A:$A,0),MATCH(MoM!BT$1,'ИПЦ raw2015'!$1:$1,0))</f>
        <v>100.27</v>
      </c>
    </row>
    <row r="17" spans="1:72" x14ac:dyDescent="0.45">
      <c r="A17" s="103">
        <f>Веса!A17</f>
        <v>1</v>
      </c>
      <c r="B17" s="103">
        <f t="shared" si="0"/>
        <v>1</v>
      </c>
      <c r="C17" s="103">
        <f>БИПЦ_НДС!E17</f>
        <v>1</v>
      </c>
      <c r="D17" s="103">
        <f t="shared" si="1"/>
        <v>0</v>
      </c>
      <c r="E17" s="103">
        <v>1</v>
      </c>
      <c r="F17" s="103">
        <v>0</v>
      </c>
      <c r="G17" s="103">
        <v>0</v>
      </c>
      <c r="H17" s="103">
        <v>0</v>
      </c>
      <c r="I17" s="103">
        <v>0</v>
      </c>
      <c r="J17" s="103" t="str">
        <f t="shared" si="2"/>
        <v>Мясокопчености, кг</v>
      </c>
      <c r="K17" s="87" t="s">
        <v>15</v>
      </c>
      <c r="L17" s="87" t="s">
        <v>15</v>
      </c>
      <c r="M17" s="103">
        <f>INDEX('ИПЦ raw2015'!$1:$1048576, MATCH($J17,'ИПЦ raw2015'!$A:$A,0),MATCH(MoM!M$1,'ИПЦ raw2015'!$1:$1,0))</f>
        <v>102.06</v>
      </c>
      <c r="N17" s="103">
        <f>INDEX('ИПЦ raw2015'!$1:$1048576, MATCH($J17,'ИПЦ raw2015'!$A:$A,0),MATCH(MoM!N$1,'ИПЦ raw2015'!$1:$1,0))</f>
        <v>102.4</v>
      </c>
      <c r="O17" s="103">
        <f>INDEX('ИПЦ raw2015'!$1:$1048576, MATCH($J17,'ИПЦ raw2015'!$A:$A,0),MATCH(MoM!O$1,'ИПЦ raw2015'!$1:$1,0))</f>
        <v>101.55</v>
      </c>
      <c r="P17" s="103">
        <f>INDEX('ИПЦ raw2015'!$1:$1048576, MATCH($J17,'ИПЦ raw2015'!$A:$A,0),MATCH(MoM!P$1,'ИПЦ raw2015'!$1:$1,0))</f>
        <v>101.02</v>
      </c>
      <c r="Q17" s="103">
        <f>INDEX('ИПЦ raw2015'!$1:$1048576, MATCH($J17,'ИПЦ raw2015'!$A:$A,0),MATCH(MoM!Q$1,'ИПЦ raw2015'!$1:$1,0))</f>
        <v>100.66</v>
      </c>
      <c r="R17" s="103">
        <f>INDEX('ИПЦ raw2015'!$1:$1048576, MATCH($J17,'ИПЦ raw2015'!$A:$A,0),MATCH(MoM!R$1,'ИПЦ raw2015'!$1:$1,0))</f>
        <v>100.47</v>
      </c>
      <c r="S17" s="103">
        <f>INDEX('ИПЦ raw2015'!$1:$1048576, MATCH($J17,'ИПЦ raw2015'!$A:$A,0),MATCH(MoM!S$1,'ИПЦ raw2015'!$1:$1,0))</f>
        <v>100.14</v>
      </c>
      <c r="T17" s="103">
        <f>INDEX('ИПЦ raw2015'!$1:$1048576, MATCH($J17,'ИПЦ raw2015'!$A:$A,0),MATCH(MoM!T$1,'ИПЦ raw2015'!$1:$1,0))</f>
        <v>100.17</v>
      </c>
      <c r="U17" s="103">
        <f>INDEX('ИПЦ raw2015'!$1:$1048576, MATCH($J17,'ИПЦ raw2015'!$A:$A,0),MATCH(MoM!U$1,'ИПЦ raw2015'!$1:$1,0))</f>
        <v>100.37</v>
      </c>
      <c r="V17" s="103">
        <f>INDEX('ИПЦ raw2015'!$1:$1048576, MATCH($J17,'ИПЦ raw2015'!$A:$A,0),MATCH(MoM!V$1,'ИПЦ raw2015'!$1:$1,0))</f>
        <v>100.26</v>
      </c>
      <c r="W17" s="103">
        <f>INDEX('ИПЦ raw2015'!$1:$1048576, MATCH($J17,'ИПЦ raw2015'!$A:$A,0),MATCH(MoM!W$1,'ИПЦ raw2015'!$1:$1,0))</f>
        <v>100.35</v>
      </c>
      <c r="X17" s="103">
        <f>INDEX('ИПЦ raw2015'!$1:$1048576, MATCH($J17,'ИПЦ raw2015'!$A:$A,0),MATCH(MoM!X$1,'ИПЦ raw2015'!$1:$1,0))</f>
        <v>100.41</v>
      </c>
      <c r="Y17" s="103">
        <f>INDEX('ИПЦ raw2015'!$1:$1048576, MATCH($J17,'ИПЦ raw2015'!$A:$A,0),MATCH(MoM!Y$1,'ИПЦ raw2015'!$1:$1,0))</f>
        <v>100.34</v>
      </c>
      <c r="Z17" s="103">
        <f>INDEX('ИПЦ raw2015'!$1:$1048576, MATCH($J17,'ИПЦ raw2015'!$A:$A,0),MATCH(MoM!Z$1,'ИПЦ raw2015'!$1:$1,0))</f>
        <v>100.27</v>
      </c>
      <c r="AA17" s="103">
        <f>INDEX('ИПЦ raw2015'!$1:$1048576, MATCH($J17,'ИПЦ raw2015'!$A:$A,0),MATCH(MoM!AA$1,'ИПЦ raw2015'!$1:$1,0))</f>
        <v>100.22</v>
      </c>
      <c r="AB17" s="103">
        <f>INDEX('ИПЦ raw2015'!$1:$1048576, MATCH($J17,'ИПЦ raw2015'!$A:$A,0),MATCH(MoM!AB$1,'ИПЦ raw2015'!$1:$1,0))</f>
        <v>100.05</v>
      </c>
      <c r="AC17" s="103">
        <f>INDEX('ИПЦ raw2015'!$1:$1048576, MATCH($J17,'ИПЦ raw2015'!$A:$A,0),MATCH(MoM!AC$1,'ИПЦ raw2015'!$1:$1,0))</f>
        <v>100.33</v>
      </c>
      <c r="AD17" s="103">
        <f>INDEX('ИПЦ raw2015'!$1:$1048576, MATCH($J17,'ИПЦ raw2015'!$A:$A,0),MATCH(MoM!AD$1,'ИПЦ raw2015'!$1:$1,0))</f>
        <v>100.06</v>
      </c>
      <c r="AE17" s="103">
        <f>INDEX('ИПЦ raw2015'!$1:$1048576, MATCH($J17,'ИПЦ raw2015'!$A:$A,0),MATCH(MoM!AE$1,'ИПЦ raw2015'!$1:$1,0))</f>
        <v>100.11</v>
      </c>
      <c r="AF17" s="103">
        <f>INDEX('ИПЦ raw2015'!$1:$1048576, MATCH($J17,'ИПЦ raw2015'!$A:$A,0),MATCH(MoM!AF$1,'ИПЦ raw2015'!$1:$1,0))</f>
        <v>100.34</v>
      </c>
      <c r="AG17" s="103">
        <f>INDEX('ИПЦ raw2015'!$1:$1048576, MATCH($J17,'ИПЦ raw2015'!$A:$A,0),MATCH(MoM!AG$1,'ИПЦ raw2015'!$1:$1,0))</f>
        <v>100.23</v>
      </c>
      <c r="AH17" s="103">
        <f>INDEX('ИПЦ raw2015'!$1:$1048576, MATCH($J17,'ИПЦ raw2015'!$A:$A,0),MATCH(MoM!AH$1,'ИПЦ raw2015'!$1:$1,0))</f>
        <v>100.44</v>
      </c>
      <c r="AI17" s="103">
        <f>INDEX('ИПЦ raw2015'!$1:$1048576, MATCH($J17,'ИПЦ raw2015'!$A:$A,0),MATCH(MoM!AI$1,'ИПЦ raw2015'!$1:$1,0))</f>
        <v>100.4</v>
      </c>
      <c r="AJ17" s="103">
        <f>INDEX('ИПЦ raw2015'!$1:$1048576, MATCH($J17,'ИПЦ raw2015'!$A:$A,0),MATCH(MoM!AJ$1,'ИПЦ raw2015'!$1:$1,0))</f>
        <v>100.19</v>
      </c>
      <c r="AK17" s="103">
        <f>INDEX('ИПЦ raw2015'!$1:$1048576, MATCH($J17,'ИПЦ raw2015'!$A:$A,0),MATCH(MoM!AK$1,'ИПЦ raw2015'!$1:$1,0))</f>
        <v>100.27</v>
      </c>
      <c r="AL17" s="103">
        <f>INDEX('ИПЦ raw2015'!$1:$1048576, MATCH($J17,'ИПЦ raw2015'!$A:$A,0),MATCH(MoM!AL$1,'ИПЦ raw2015'!$1:$1,0))</f>
        <v>100.36</v>
      </c>
      <c r="AM17" s="103">
        <f>INDEX('ИПЦ raw2015'!$1:$1048576, MATCH($J17,'ИПЦ raw2015'!$A:$A,0),MATCH(MoM!AM$1,'ИПЦ raw2015'!$1:$1,0))</f>
        <v>100.27</v>
      </c>
      <c r="AN17" s="103">
        <f>INDEX('ИПЦ raw2015'!$1:$1048576, MATCH($J17,'ИПЦ raw2015'!$A:$A,0),MATCH(MoM!AN$1,'ИПЦ raw2015'!$1:$1,0))</f>
        <v>100.16</v>
      </c>
      <c r="AO17" s="103">
        <f>INDEX('ИПЦ raw2015'!$1:$1048576, MATCH($J17,'ИПЦ raw2015'!$A:$A,0),MATCH(MoM!AO$1,'ИПЦ raw2015'!$1:$1,0))</f>
        <v>100.06</v>
      </c>
      <c r="AP17" s="103">
        <f>INDEX('ИПЦ raw2015'!$1:$1048576, MATCH($J17,'ИПЦ raw2015'!$A:$A,0),MATCH(MoM!AP$1,'ИПЦ raw2015'!$1:$1,0))</f>
        <v>100.21</v>
      </c>
      <c r="AQ17" s="103">
        <f>INDEX('ИПЦ raw2015'!$1:$1048576, MATCH($J17,'ИПЦ raw2015'!$A:$A,0),MATCH(MoM!AQ$1,'ИПЦ raw2015'!$1:$1,0))</f>
        <v>100.22</v>
      </c>
      <c r="AR17" s="103">
        <f>INDEX('ИПЦ raw2015'!$1:$1048576, MATCH($J17,'ИПЦ raw2015'!$A:$A,0),MATCH(MoM!AR$1,'ИПЦ raw2015'!$1:$1,0))</f>
        <v>99.99</v>
      </c>
      <c r="AS17" s="103">
        <f>INDEX('ИПЦ raw2015'!$1:$1048576, MATCH($J17,'ИПЦ raw2015'!$A:$A,0),MATCH(MoM!AS$1,'ИПЦ raw2015'!$1:$1,0))</f>
        <v>100.1</v>
      </c>
      <c r="AT17" s="103">
        <f>INDEX('ИПЦ raw2015'!$1:$1048576, MATCH($J17,'ИПЦ raw2015'!$A:$A,0),MATCH(MoM!AT$1,'ИПЦ raw2015'!$1:$1,0))</f>
        <v>100.46</v>
      </c>
      <c r="AU17" s="103">
        <f>INDEX('ИПЦ raw2015'!$1:$1048576, MATCH($J17,'ИПЦ raw2015'!$A:$A,0),MATCH(MoM!AU$1,'ИПЦ raw2015'!$1:$1,0))</f>
        <v>100.16</v>
      </c>
      <c r="AV17" s="103">
        <f>INDEX('ИПЦ raw2015'!$1:$1048576, MATCH($J17,'ИПЦ raw2015'!$A:$A,0),MATCH(MoM!AV$1,'ИПЦ raw2015'!$1:$1,0))</f>
        <v>100.09</v>
      </c>
      <c r="AW17" s="103">
        <f>INDEX('ИПЦ raw2015'!$1:$1048576, MATCH($J17,'ИПЦ raw2015'!$A:$A,0),MATCH(MoM!AW$1,'ИПЦ raw2015'!$1:$1,0))</f>
        <v>100.12</v>
      </c>
      <c r="AX17" s="103">
        <f>INDEX('ИПЦ raw2015'!$1:$1048576, MATCH($J17,'ИПЦ raw2015'!$A:$A,0),MATCH(MoM!AX$1,'ИПЦ raw2015'!$1:$1,0))</f>
        <v>100.18</v>
      </c>
      <c r="AY17" s="103">
        <f>INDEX('ИПЦ raw2015'!$1:$1048576, MATCH($J17,'ИПЦ raw2015'!$A:$A,0),MATCH(MoM!AY$1,'ИПЦ raw2015'!$1:$1,0))</f>
        <v>100.07</v>
      </c>
      <c r="AZ17" s="103">
        <f>INDEX('ИПЦ raw2015'!$1:$1048576, MATCH($J17,'ИПЦ raw2015'!$A:$A,0),MATCH(MoM!AZ$1,'ИПЦ raw2015'!$1:$1,0))</f>
        <v>100.14</v>
      </c>
      <c r="BA17" s="103">
        <f>INDEX('ИПЦ raw2015'!$1:$1048576, MATCH($J17,'ИПЦ raw2015'!$A:$A,0),MATCH(MoM!BA$1,'ИПЦ raw2015'!$1:$1,0))</f>
        <v>100.28</v>
      </c>
      <c r="BB17" s="103">
        <f>INDEX('ИПЦ raw2015'!$1:$1048576, MATCH($J17,'ИПЦ raw2015'!$A:$A,0),MATCH(MoM!BB$1,'ИПЦ raw2015'!$1:$1,0))</f>
        <v>100.41</v>
      </c>
      <c r="BC17" s="103">
        <f>INDEX('ИПЦ raw2015'!$1:$1048576, MATCH($J17,'ИПЦ raw2015'!$A:$A,0),MATCH(MoM!BC$1,'ИПЦ raw2015'!$1:$1,0))</f>
        <v>100.34</v>
      </c>
      <c r="BD17" s="103">
        <f>INDEX('ИПЦ raw2015'!$1:$1048576, MATCH($J17,'ИПЦ raw2015'!$A:$A,0),MATCH(MoM!BD$1,'ИПЦ raw2015'!$1:$1,0))</f>
        <v>100.17</v>
      </c>
      <c r="BE17" s="103">
        <f>INDEX('ИПЦ raw2015'!$1:$1048576, MATCH($J17,'ИПЦ raw2015'!$A:$A,0),MATCH(MoM!BE$1,'ИПЦ raw2015'!$1:$1,0))</f>
        <v>101.01</v>
      </c>
      <c r="BF17" s="103">
        <f>INDEX('ИПЦ raw2015'!$1:$1048576, MATCH($J17,'ИПЦ raw2015'!$A:$A,0),MATCH(MoM!BF$1,'ИПЦ raw2015'!$1:$1,0))</f>
        <v>100.88</v>
      </c>
      <c r="BG17" s="103">
        <f>INDEX('ИПЦ raw2015'!$1:$1048576, MATCH($J17,'ИПЦ raw2015'!$A:$A,0),MATCH(MoM!BG$1,'ИПЦ raw2015'!$1:$1,0))</f>
        <v>100.83</v>
      </c>
      <c r="BH17" s="103">
        <f>INDEX('ИПЦ raw2015'!$1:$1048576, MATCH($J17,'ИПЦ raw2015'!$A:$A,0),MATCH(MoM!BH$1,'ИПЦ raw2015'!$1:$1,0))</f>
        <v>100.68</v>
      </c>
      <c r="BI17" s="103">
        <f>INDEX('ИПЦ raw2015'!$1:$1048576, MATCH($J17,'ИПЦ raw2015'!$A:$A,0),MATCH(MoM!BI$1,'ИПЦ raw2015'!$1:$1,0))</f>
        <v>101.19</v>
      </c>
      <c r="BJ17" s="103">
        <f>INDEX('ИПЦ raw2015'!$1:$1048576, MATCH($J17,'ИПЦ raw2015'!$A:$A,0),MATCH(MoM!BJ$1,'ИПЦ raw2015'!$1:$1,0))</f>
        <v>100.36</v>
      </c>
      <c r="BK17" s="103">
        <f>INDEX('ИПЦ raw2015'!$1:$1048576, MATCH($J17,'ИПЦ raw2015'!$A:$A,0),MATCH(MoM!BK$1,'ИПЦ raw2015'!$1:$1,0))</f>
        <v>100.17</v>
      </c>
      <c r="BL17" s="103">
        <f>INDEX('ИПЦ raw2015'!$1:$1048576, MATCH($J17,'ИПЦ raw2015'!$A:$A,0),MATCH(MoM!BL$1,'ИПЦ raw2015'!$1:$1,0))</f>
        <v>100.25</v>
      </c>
      <c r="BM17" s="103">
        <f>INDEX('ИПЦ raw2015'!$1:$1048576, MATCH($J17,'ИПЦ raw2015'!$A:$A,0),MATCH(MoM!BM$1,'ИПЦ raw2015'!$1:$1,0))</f>
        <v>100.05</v>
      </c>
      <c r="BN17" s="103">
        <f>INDEX('ИПЦ raw2015'!$1:$1048576, MATCH($J17,'ИПЦ raw2015'!$A:$A,0),MATCH(MoM!BN$1,'ИПЦ raw2015'!$1:$1,0))</f>
        <v>100.3</v>
      </c>
      <c r="BO17" s="103">
        <f>INDEX('ИПЦ raw2015'!$1:$1048576, MATCH($J17,'ИПЦ raw2015'!$A:$A,0),MATCH(MoM!BO$1,'ИПЦ raw2015'!$1:$1,0))</f>
        <v>100.09</v>
      </c>
      <c r="BP17" s="103">
        <f>INDEX('ИПЦ raw2015'!$1:$1048576, MATCH($J17,'ИПЦ raw2015'!$A:$A,0),MATCH(MoM!BP$1,'ИПЦ raw2015'!$1:$1,0))</f>
        <v>100.15</v>
      </c>
      <c r="BQ17" s="103">
        <f>INDEX('ИПЦ raw2015'!$1:$1048576, MATCH($J17,'ИПЦ raw2015'!$A:$A,0),MATCH(MoM!BQ$1,'ИПЦ raw2015'!$1:$1,0))</f>
        <v>99.97</v>
      </c>
      <c r="BR17" s="103">
        <f>INDEX('ИПЦ raw2015'!$1:$1048576, MATCH($J17,'ИПЦ raw2015'!$A:$A,0),MATCH(MoM!BR$1,'ИПЦ raw2015'!$1:$1,0))</f>
        <v>100.17</v>
      </c>
      <c r="BS17" s="103">
        <f>INDEX('ИПЦ raw2015'!$1:$1048576, MATCH($J17,'ИПЦ raw2015'!$A:$A,0),MATCH(MoM!BS$1,'ИПЦ raw2015'!$1:$1,0))</f>
        <v>100.27</v>
      </c>
      <c r="BT17" s="103">
        <f>INDEX('ИПЦ raw2015'!$1:$1048576, MATCH($J17,'ИПЦ raw2015'!$A:$A,0),MATCH(MoM!BT$1,'ИПЦ raw2015'!$1:$1,0))</f>
        <v>100.15</v>
      </c>
    </row>
    <row r="18" spans="1:72" x14ac:dyDescent="0.45">
      <c r="A18" s="103">
        <f>Веса!A18</f>
        <v>1</v>
      </c>
      <c r="B18" s="103">
        <f t="shared" si="0"/>
        <v>1</v>
      </c>
      <c r="C18" s="103">
        <f>БИПЦ_НДС!E18</f>
        <v>0</v>
      </c>
      <c r="D18" s="103">
        <f t="shared" si="1"/>
        <v>1</v>
      </c>
      <c r="E18" s="103">
        <v>1</v>
      </c>
      <c r="F18" s="103">
        <v>0</v>
      </c>
      <c r="G18" s="103">
        <v>0</v>
      </c>
      <c r="H18" s="103">
        <v>0</v>
      </c>
      <c r="I18" s="103">
        <v>0</v>
      </c>
      <c r="J18" s="103" t="str">
        <f t="shared" si="2"/>
        <v>Кулинарные изделия из птицы, кг</v>
      </c>
      <c r="K18" s="87" t="s">
        <v>16</v>
      </c>
      <c r="L18" s="87" t="s">
        <v>16</v>
      </c>
      <c r="M18" s="103">
        <f>INDEX('ИПЦ raw2015'!$1:$1048576, MATCH($J18,'ИПЦ raw2015'!$A:$A,0),MATCH(MoM!M$1,'ИПЦ raw2015'!$1:$1,0))</f>
        <v>102.51</v>
      </c>
      <c r="N18" s="103">
        <f>INDEX('ИПЦ raw2015'!$1:$1048576, MATCH($J18,'ИПЦ raw2015'!$A:$A,0),MATCH(MoM!N$1,'ИПЦ raw2015'!$1:$1,0))</f>
        <v>101.89</v>
      </c>
      <c r="O18" s="103">
        <f>INDEX('ИПЦ raw2015'!$1:$1048576, MATCH($J18,'ИПЦ raw2015'!$A:$A,0),MATCH(MoM!O$1,'ИПЦ raw2015'!$1:$1,0))</f>
        <v>100.47</v>
      </c>
      <c r="P18" s="103">
        <f>INDEX('ИПЦ raw2015'!$1:$1048576, MATCH($J18,'ИПЦ raw2015'!$A:$A,0),MATCH(MoM!P$1,'ИПЦ raw2015'!$1:$1,0))</f>
        <v>100.25</v>
      </c>
      <c r="Q18" s="103">
        <f>INDEX('ИПЦ raw2015'!$1:$1048576, MATCH($J18,'ИПЦ raw2015'!$A:$A,0),MATCH(MoM!Q$1,'ИПЦ raw2015'!$1:$1,0))</f>
        <v>100.33</v>
      </c>
      <c r="R18" s="103">
        <f>INDEX('ИПЦ raw2015'!$1:$1048576, MATCH($J18,'ИПЦ raw2015'!$A:$A,0),MATCH(MoM!R$1,'ИПЦ raw2015'!$1:$1,0))</f>
        <v>99.83</v>
      </c>
      <c r="S18" s="103">
        <f>INDEX('ИПЦ raw2015'!$1:$1048576, MATCH($J18,'ИПЦ raw2015'!$A:$A,0),MATCH(MoM!S$1,'ИПЦ raw2015'!$1:$1,0))</f>
        <v>100.31</v>
      </c>
      <c r="T18" s="103">
        <f>INDEX('ИПЦ raw2015'!$1:$1048576, MATCH($J18,'ИПЦ raw2015'!$A:$A,0),MATCH(MoM!T$1,'ИПЦ raw2015'!$1:$1,0))</f>
        <v>100.3</v>
      </c>
      <c r="U18" s="103">
        <f>INDEX('ИПЦ raw2015'!$1:$1048576, MATCH($J18,'ИПЦ raw2015'!$A:$A,0),MATCH(MoM!U$1,'ИПЦ raw2015'!$1:$1,0))</f>
        <v>100.29</v>
      </c>
      <c r="V18" s="103">
        <f>INDEX('ИПЦ raw2015'!$1:$1048576, MATCH($J18,'ИПЦ raw2015'!$A:$A,0),MATCH(MoM!V$1,'ИПЦ raw2015'!$1:$1,0))</f>
        <v>100.29</v>
      </c>
      <c r="W18" s="103">
        <f>INDEX('ИПЦ raw2015'!$1:$1048576, MATCH($J18,'ИПЦ raw2015'!$A:$A,0),MATCH(MoM!W$1,'ИПЦ raw2015'!$1:$1,0))</f>
        <v>100.29</v>
      </c>
      <c r="X18" s="103">
        <f>INDEX('ИПЦ raw2015'!$1:$1048576, MATCH($J18,'ИПЦ raw2015'!$A:$A,0),MATCH(MoM!X$1,'ИПЦ raw2015'!$1:$1,0))</f>
        <v>100.34</v>
      </c>
      <c r="Y18" s="103">
        <f>INDEX('ИПЦ raw2015'!$1:$1048576, MATCH($J18,'ИПЦ raw2015'!$A:$A,0),MATCH(MoM!Y$1,'ИПЦ raw2015'!$1:$1,0))</f>
        <v>100.19</v>
      </c>
      <c r="Z18" s="103">
        <f>INDEX('ИПЦ raw2015'!$1:$1048576, MATCH($J18,'ИПЦ raw2015'!$A:$A,0),MATCH(MoM!Z$1,'ИПЦ raw2015'!$1:$1,0))</f>
        <v>100.33</v>
      </c>
      <c r="AA18" s="103">
        <f>INDEX('ИПЦ raw2015'!$1:$1048576, MATCH($J18,'ИПЦ raw2015'!$A:$A,0),MATCH(MoM!AA$1,'ИПЦ raw2015'!$1:$1,0))</f>
        <v>100.15</v>
      </c>
      <c r="AB18" s="103">
        <f>INDEX('ИПЦ raw2015'!$1:$1048576, MATCH($J18,'ИПЦ raw2015'!$A:$A,0),MATCH(MoM!AB$1,'ИПЦ raw2015'!$1:$1,0))</f>
        <v>100.1</v>
      </c>
      <c r="AC18" s="103">
        <f>INDEX('ИПЦ raw2015'!$1:$1048576, MATCH($J18,'ИПЦ raw2015'!$A:$A,0),MATCH(MoM!AC$1,'ИПЦ raw2015'!$1:$1,0))</f>
        <v>100.02</v>
      </c>
      <c r="AD18" s="103">
        <f>INDEX('ИПЦ raw2015'!$1:$1048576, MATCH($J18,'ИПЦ raw2015'!$A:$A,0),MATCH(MoM!AD$1,'ИПЦ raw2015'!$1:$1,0))</f>
        <v>100.03</v>
      </c>
      <c r="AE18" s="103">
        <f>INDEX('ИПЦ raw2015'!$1:$1048576, MATCH($J18,'ИПЦ raw2015'!$A:$A,0),MATCH(MoM!AE$1,'ИПЦ raw2015'!$1:$1,0))</f>
        <v>100.12</v>
      </c>
      <c r="AF18" s="103">
        <f>INDEX('ИПЦ raw2015'!$1:$1048576, MATCH($J18,'ИПЦ raw2015'!$A:$A,0),MATCH(MoM!AF$1,'ИПЦ raw2015'!$1:$1,0))</f>
        <v>100.36</v>
      </c>
      <c r="AG18" s="103">
        <f>INDEX('ИПЦ raw2015'!$1:$1048576, MATCH($J18,'ИПЦ raw2015'!$A:$A,0),MATCH(MoM!AG$1,'ИПЦ raw2015'!$1:$1,0))</f>
        <v>100.41</v>
      </c>
      <c r="AH18" s="103">
        <f>INDEX('ИПЦ raw2015'!$1:$1048576, MATCH($J18,'ИПЦ raw2015'!$A:$A,0),MATCH(MoM!AH$1,'ИПЦ raw2015'!$1:$1,0))</f>
        <v>100.42</v>
      </c>
      <c r="AI18" s="103">
        <f>INDEX('ИПЦ raw2015'!$1:$1048576, MATCH($J18,'ИПЦ raw2015'!$A:$A,0),MATCH(MoM!AI$1,'ИПЦ raw2015'!$1:$1,0))</f>
        <v>100.55</v>
      </c>
      <c r="AJ18" s="103">
        <f>INDEX('ИПЦ raw2015'!$1:$1048576, MATCH($J18,'ИПЦ raw2015'!$A:$A,0),MATCH(MoM!AJ$1,'ИПЦ raw2015'!$1:$1,0))</f>
        <v>100.73</v>
      </c>
      <c r="AK18" s="103">
        <f>INDEX('ИПЦ raw2015'!$1:$1048576, MATCH($J18,'ИПЦ raw2015'!$A:$A,0),MATCH(MoM!AK$1,'ИПЦ raw2015'!$1:$1,0))</f>
        <v>100.37</v>
      </c>
      <c r="AL18" s="103">
        <f>INDEX('ИПЦ raw2015'!$1:$1048576, MATCH($J18,'ИПЦ raw2015'!$A:$A,0),MATCH(MoM!AL$1,'ИПЦ raw2015'!$1:$1,0))</f>
        <v>100.3</v>
      </c>
      <c r="AM18" s="103">
        <f>INDEX('ИПЦ raw2015'!$1:$1048576, MATCH($J18,'ИПЦ raw2015'!$A:$A,0),MATCH(MoM!AM$1,'ИПЦ raw2015'!$1:$1,0))</f>
        <v>100.15</v>
      </c>
      <c r="AN18" s="103">
        <f>INDEX('ИПЦ raw2015'!$1:$1048576, MATCH($J18,'ИПЦ raw2015'!$A:$A,0),MATCH(MoM!AN$1,'ИПЦ raw2015'!$1:$1,0))</f>
        <v>100.02</v>
      </c>
      <c r="AO18" s="103">
        <f>INDEX('ИПЦ raw2015'!$1:$1048576, MATCH($J18,'ИПЦ raw2015'!$A:$A,0),MATCH(MoM!AO$1,'ИПЦ raw2015'!$1:$1,0))</f>
        <v>100.17</v>
      </c>
      <c r="AP18" s="103">
        <f>INDEX('ИПЦ raw2015'!$1:$1048576, MATCH($J18,'ИПЦ raw2015'!$A:$A,0),MATCH(MoM!AP$1,'ИПЦ raw2015'!$1:$1,0))</f>
        <v>100.09</v>
      </c>
      <c r="AQ18" s="103">
        <f>INDEX('ИПЦ raw2015'!$1:$1048576, MATCH($J18,'ИПЦ raw2015'!$A:$A,0),MATCH(MoM!AQ$1,'ИПЦ raw2015'!$1:$1,0))</f>
        <v>100.08</v>
      </c>
      <c r="AR18" s="103">
        <f>INDEX('ИПЦ raw2015'!$1:$1048576, MATCH($J18,'ИПЦ raw2015'!$A:$A,0),MATCH(MoM!AR$1,'ИПЦ raw2015'!$1:$1,0))</f>
        <v>100.01</v>
      </c>
      <c r="AS18" s="103">
        <f>INDEX('ИПЦ raw2015'!$1:$1048576, MATCH($J18,'ИПЦ raw2015'!$A:$A,0),MATCH(MoM!AS$1,'ИПЦ raw2015'!$1:$1,0))</f>
        <v>100.13</v>
      </c>
      <c r="AT18" s="103">
        <f>INDEX('ИПЦ raw2015'!$1:$1048576, MATCH($J18,'ИПЦ raw2015'!$A:$A,0),MATCH(MoM!AT$1,'ИПЦ raw2015'!$1:$1,0))</f>
        <v>100.08</v>
      </c>
      <c r="AU18" s="103">
        <f>INDEX('ИПЦ raw2015'!$1:$1048576, MATCH($J18,'ИПЦ raw2015'!$A:$A,0),MATCH(MoM!AU$1,'ИПЦ raw2015'!$1:$1,0))</f>
        <v>99.84</v>
      </c>
      <c r="AV18" s="103">
        <f>INDEX('ИПЦ raw2015'!$1:$1048576, MATCH($J18,'ИПЦ raw2015'!$A:$A,0),MATCH(MoM!AV$1,'ИПЦ raw2015'!$1:$1,0))</f>
        <v>100.18</v>
      </c>
      <c r="AW18" s="103">
        <f>INDEX('ИПЦ raw2015'!$1:$1048576, MATCH($J18,'ИПЦ raw2015'!$A:$A,0),MATCH(MoM!AW$1,'ИПЦ raw2015'!$1:$1,0))</f>
        <v>100.04</v>
      </c>
      <c r="AX18" s="103">
        <f>INDEX('ИПЦ raw2015'!$1:$1048576, MATCH($J18,'ИПЦ raw2015'!$A:$A,0),MATCH(MoM!AX$1,'ИПЦ raw2015'!$1:$1,0))</f>
        <v>99.93</v>
      </c>
      <c r="AY18" s="103">
        <f>INDEX('ИПЦ raw2015'!$1:$1048576, MATCH($J18,'ИПЦ raw2015'!$A:$A,0),MATCH(MoM!AY$1,'ИПЦ raw2015'!$1:$1,0))</f>
        <v>99.77</v>
      </c>
      <c r="AZ18" s="103">
        <f>INDEX('ИПЦ raw2015'!$1:$1048576, MATCH($J18,'ИПЦ raw2015'!$A:$A,0),MATCH(MoM!AZ$1,'ИПЦ raw2015'!$1:$1,0))</f>
        <v>99.89</v>
      </c>
      <c r="BA18" s="103">
        <f>INDEX('ИПЦ raw2015'!$1:$1048576, MATCH($J18,'ИПЦ raw2015'!$A:$A,0),MATCH(MoM!BA$1,'ИПЦ raw2015'!$1:$1,0))</f>
        <v>100.12</v>
      </c>
      <c r="BB18" s="103">
        <f>INDEX('ИПЦ raw2015'!$1:$1048576, MATCH($J18,'ИПЦ raw2015'!$A:$A,0),MATCH(MoM!BB$1,'ИПЦ raw2015'!$1:$1,0))</f>
        <v>100.7</v>
      </c>
      <c r="BC18" s="103">
        <f>INDEX('ИПЦ raw2015'!$1:$1048576, MATCH($J18,'ИПЦ raw2015'!$A:$A,0),MATCH(MoM!BC$1,'ИПЦ raw2015'!$1:$1,0))</f>
        <v>100.65</v>
      </c>
      <c r="BD18" s="103">
        <f>INDEX('ИПЦ raw2015'!$1:$1048576, MATCH($J18,'ИПЦ raw2015'!$A:$A,0),MATCH(MoM!BD$1,'ИПЦ raw2015'!$1:$1,0))</f>
        <v>100.8</v>
      </c>
      <c r="BE18" s="103">
        <f>INDEX('ИПЦ raw2015'!$1:$1048576, MATCH($J18,'ИПЦ raw2015'!$A:$A,0),MATCH(MoM!BE$1,'ИПЦ raw2015'!$1:$1,0))</f>
        <v>100.81</v>
      </c>
      <c r="BF18" s="103">
        <f>INDEX('ИПЦ raw2015'!$1:$1048576, MATCH($J18,'ИПЦ raw2015'!$A:$A,0),MATCH(MoM!BF$1,'ИПЦ raw2015'!$1:$1,0))</f>
        <v>100.9</v>
      </c>
      <c r="BG18" s="103">
        <f>INDEX('ИПЦ raw2015'!$1:$1048576, MATCH($J18,'ИПЦ raw2015'!$A:$A,0),MATCH(MoM!BG$1,'ИПЦ raw2015'!$1:$1,0))</f>
        <v>100.87</v>
      </c>
      <c r="BH18" s="103">
        <f>INDEX('ИПЦ raw2015'!$1:$1048576, MATCH($J18,'ИПЦ raw2015'!$A:$A,0),MATCH(MoM!BH$1,'ИПЦ raw2015'!$1:$1,0))</f>
        <v>101.13</v>
      </c>
      <c r="BI18" s="103">
        <f>INDEX('ИПЦ raw2015'!$1:$1048576, MATCH($J18,'ИПЦ raw2015'!$A:$A,0),MATCH(MoM!BI$1,'ИПЦ raw2015'!$1:$1,0))</f>
        <v>101</v>
      </c>
      <c r="BJ18" s="103">
        <f>INDEX('ИПЦ raw2015'!$1:$1048576, MATCH($J18,'ИПЦ raw2015'!$A:$A,0),MATCH(MoM!BJ$1,'ИПЦ raw2015'!$1:$1,0))</f>
        <v>100.42</v>
      </c>
      <c r="BK18" s="103">
        <f>INDEX('ИПЦ raw2015'!$1:$1048576, MATCH($J18,'ИПЦ raw2015'!$A:$A,0),MATCH(MoM!BK$1,'ИПЦ raw2015'!$1:$1,0))</f>
        <v>100.39</v>
      </c>
      <c r="BL18" s="103">
        <f>INDEX('ИПЦ raw2015'!$1:$1048576, MATCH($J18,'ИПЦ raw2015'!$A:$A,0),MATCH(MoM!BL$1,'ИПЦ raw2015'!$1:$1,0))</f>
        <v>100.22</v>
      </c>
      <c r="BM18" s="103">
        <f>INDEX('ИПЦ raw2015'!$1:$1048576, MATCH($J18,'ИПЦ raw2015'!$A:$A,0),MATCH(MoM!BM$1,'ИПЦ raw2015'!$1:$1,0))</f>
        <v>100.26</v>
      </c>
      <c r="BN18" s="103">
        <f>INDEX('ИПЦ raw2015'!$1:$1048576, MATCH($J18,'ИПЦ raw2015'!$A:$A,0),MATCH(MoM!BN$1,'ИПЦ raw2015'!$1:$1,0))</f>
        <v>100.11</v>
      </c>
      <c r="BO18" s="103">
        <f>INDEX('ИПЦ raw2015'!$1:$1048576, MATCH($J18,'ИПЦ raw2015'!$A:$A,0),MATCH(MoM!BO$1,'ИПЦ raw2015'!$1:$1,0))</f>
        <v>100.17</v>
      </c>
      <c r="BP18" s="103">
        <f>INDEX('ИПЦ raw2015'!$1:$1048576, MATCH($J18,'ИПЦ raw2015'!$A:$A,0),MATCH(MoM!BP$1,'ИПЦ raw2015'!$1:$1,0))</f>
        <v>100.22</v>
      </c>
      <c r="BQ18" s="103">
        <f>INDEX('ИПЦ raw2015'!$1:$1048576, MATCH($J18,'ИПЦ raw2015'!$A:$A,0),MATCH(MoM!BQ$1,'ИПЦ raw2015'!$1:$1,0))</f>
        <v>100.5</v>
      </c>
      <c r="BR18" s="103">
        <f>INDEX('ИПЦ raw2015'!$1:$1048576, MATCH($J18,'ИПЦ raw2015'!$A:$A,0),MATCH(MoM!BR$1,'ИПЦ raw2015'!$1:$1,0))</f>
        <v>100.12</v>
      </c>
      <c r="BS18" s="103">
        <f>INDEX('ИПЦ raw2015'!$1:$1048576, MATCH($J18,'ИПЦ raw2015'!$A:$A,0),MATCH(MoM!BS$1,'ИПЦ raw2015'!$1:$1,0))</f>
        <v>100.19</v>
      </c>
      <c r="BT18" s="103">
        <f>INDEX('ИПЦ raw2015'!$1:$1048576, MATCH($J18,'ИПЦ raw2015'!$A:$A,0),MATCH(MoM!BT$1,'ИПЦ raw2015'!$1:$1,0))</f>
        <v>100.55</v>
      </c>
    </row>
    <row r="19" spans="1:72" x14ac:dyDescent="0.45">
      <c r="A19" s="103">
        <f>Веса!A19</f>
        <v>1</v>
      </c>
      <c r="B19" s="103">
        <f t="shared" si="0"/>
        <v>1</v>
      </c>
      <c r="C19" s="103">
        <f>БИПЦ_НДС!E19</f>
        <v>0</v>
      </c>
      <c r="D19" s="103">
        <f t="shared" si="1"/>
        <v>1</v>
      </c>
      <c r="E19" s="103">
        <v>1</v>
      </c>
      <c r="F19" s="103">
        <v>0</v>
      </c>
      <c r="G19" s="103">
        <v>0</v>
      </c>
      <c r="H19" s="103">
        <v>0</v>
      </c>
      <c r="I19" s="103">
        <v>0</v>
      </c>
      <c r="J19" s="88" t="s">
        <v>1573</v>
      </c>
      <c r="K19" s="87" t="s">
        <v>17</v>
      </c>
      <c r="L19" s="87" t="s">
        <v>17</v>
      </c>
      <c r="M19" s="103">
        <f>INDEX('ИПЦ raw2015'!$1:$1048576, MATCH($J19,'ИПЦ raw2015'!$A:$A,0),MATCH(MoM!M$1,'ИПЦ raw2015'!$1:$1,0))</f>
        <v>104.92</v>
      </c>
      <c r="N19" s="103">
        <f>INDEX('ИПЦ raw2015'!$1:$1048576, MATCH($J19,'ИПЦ raw2015'!$A:$A,0),MATCH(MoM!N$1,'ИПЦ raw2015'!$1:$1,0))</f>
        <v>104.66</v>
      </c>
      <c r="O19" s="103">
        <f>INDEX('ИПЦ raw2015'!$1:$1048576, MATCH($J19,'ИПЦ raw2015'!$A:$A,0),MATCH(MoM!O$1,'ИПЦ raw2015'!$1:$1,0))</f>
        <v>103.44</v>
      </c>
      <c r="P19" s="103">
        <f>INDEX('ИПЦ raw2015'!$1:$1048576, MATCH($J19,'ИПЦ raw2015'!$A:$A,0),MATCH(MoM!P$1,'ИПЦ raw2015'!$1:$1,0))</f>
        <v>102.27</v>
      </c>
      <c r="Q19" s="103">
        <f>INDEX('ИПЦ raw2015'!$1:$1048576, MATCH($J19,'ИПЦ raw2015'!$A:$A,0),MATCH(MoM!Q$1,'ИПЦ raw2015'!$1:$1,0))</f>
        <v>101.07</v>
      </c>
      <c r="R19" s="103">
        <f>INDEX('ИПЦ raw2015'!$1:$1048576, MATCH($J19,'ИПЦ raw2015'!$A:$A,0),MATCH(MoM!R$1,'ИПЦ raw2015'!$1:$1,0))</f>
        <v>100.84</v>
      </c>
      <c r="S19" s="103">
        <f>INDEX('ИПЦ raw2015'!$1:$1048576, MATCH($J19,'ИПЦ raw2015'!$A:$A,0),MATCH(MoM!S$1,'ИПЦ raw2015'!$1:$1,0))</f>
        <v>100.44</v>
      </c>
      <c r="T19" s="103">
        <f>INDEX('ИПЦ raw2015'!$1:$1048576, MATCH($J19,'ИПЦ raw2015'!$A:$A,0),MATCH(MoM!T$1,'ИПЦ raw2015'!$1:$1,0))</f>
        <v>100.61</v>
      </c>
      <c r="U19" s="103">
        <f>INDEX('ИПЦ raw2015'!$1:$1048576, MATCH($J19,'ИПЦ raw2015'!$A:$A,0),MATCH(MoM!U$1,'ИПЦ raw2015'!$1:$1,0))</f>
        <v>100.55</v>
      </c>
      <c r="V19" s="103">
        <f>INDEX('ИПЦ raw2015'!$1:$1048576, MATCH($J19,'ИПЦ raw2015'!$A:$A,0),MATCH(MoM!V$1,'ИПЦ raw2015'!$1:$1,0))</f>
        <v>100.92</v>
      </c>
      <c r="W19" s="103">
        <f>INDEX('ИПЦ raw2015'!$1:$1048576, MATCH($J19,'ИПЦ raw2015'!$A:$A,0),MATCH(MoM!W$1,'ИПЦ raw2015'!$1:$1,0))</f>
        <v>100.56</v>
      </c>
      <c r="X19" s="103">
        <f>INDEX('ИПЦ raw2015'!$1:$1048576, MATCH($J19,'ИПЦ raw2015'!$A:$A,0),MATCH(MoM!X$1,'ИПЦ raw2015'!$1:$1,0))</f>
        <v>100.62</v>
      </c>
      <c r="Y19" s="103">
        <f>INDEX('ИПЦ raw2015'!$1:$1048576, MATCH($J19,'ИПЦ raw2015'!$A:$A,0),MATCH(MoM!Y$1,'ИПЦ raw2015'!$1:$1,0))</f>
        <v>100.47</v>
      </c>
      <c r="Z19" s="103">
        <f>INDEX('ИПЦ raw2015'!$1:$1048576, MATCH($J19,'ИПЦ raw2015'!$A:$A,0),MATCH(MoM!Z$1,'ИПЦ raw2015'!$1:$1,0))</f>
        <v>100.69</v>
      </c>
      <c r="AA19" s="103">
        <f>INDEX('ИПЦ raw2015'!$1:$1048576, MATCH($J19,'ИПЦ raw2015'!$A:$A,0),MATCH(MoM!AA$1,'ИПЦ raw2015'!$1:$1,0))</f>
        <v>100.62</v>
      </c>
      <c r="AB19" s="103">
        <f>INDEX('ИПЦ raw2015'!$1:$1048576, MATCH($J19,'ИПЦ raw2015'!$A:$A,0),MATCH(MoM!AB$1,'ИПЦ raw2015'!$1:$1,0))</f>
        <v>100.25</v>
      </c>
      <c r="AC19" s="103">
        <f>INDEX('ИПЦ raw2015'!$1:$1048576, MATCH($J19,'ИПЦ raw2015'!$A:$A,0),MATCH(MoM!AC$1,'ИПЦ raw2015'!$1:$1,0))</f>
        <v>100.29</v>
      </c>
      <c r="AD19" s="103">
        <f>INDEX('ИПЦ raw2015'!$1:$1048576, MATCH($J19,'ИПЦ raw2015'!$A:$A,0),MATCH(MoM!AD$1,'ИПЦ raw2015'!$1:$1,0))</f>
        <v>100.35</v>
      </c>
      <c r="AE19" s="103">
        <f>INDEX('ИПЦ raw2015'!$1:$1048576, MATCH($J19,'ИПЦ raw2015'!$A:$A,0),MATCH(MoM!AE$1,'ИПЦ raw2015'!$1:$1,0))</f>
        <v>100.11</v>
      </c>
      <c r="AF19" s="103">
        <f>INDEX('ИПЦ raw2015'!$1:$1048576, MATCH($J19,'ИПЦ raw2015'!$A:$A,0),MATCH(MoM!AF$1,'ИПЦ raw2015'!$1:$1,0))</f>
        <v>100.29</v>
      </c>
      <c r="AG19" s="103">
        <f>INDEX('ИПЦ raw2015'!$1:$1048576, MATCH($J19,'ИПЦ raw2015'!$A:$A,0),MATCH(MoM!AG$1,'ИПЦ raw2015'!$1:$1,0))</f>
        <v>100.33</v>
      </c>
      <c r="AH19" s="103">
        <f>INDEX('ИПЦ raw2015'!$1:$1048576, MATCH($J19,'ИПЦ raw2015'!$A:$A,0),MATCH(MoM!AH$1,'ИПЦ raw2015'!$1:$1,0))</f>
        <v>100.49</v>
      </c>
      <c r="AI19" s="103">
        <f>INDEX('ИПЦ raw2015'!$1:$1048576, MATCH($J19,'ИПЦ raw2015'!$A:$A,0),MATCH(MoM!AI$1,'ИПЦ raw2015'!$1:$1,0))</f>
        <v>100.17</v>
      </c>
      <c r="AJ19" s="103">
        <f>INDEX('ИПЦ raw2015'!$1:$1048576, MATCH($J19,'ИПЦ raw2015'!$A:$A,0),MATCH(MoM!AJ$1,'ИПЦ raw2015'!$1:$1,0))</f>
        <v>100.04</v>
      </c>
      <c r="AK19" s="103">
        <f>INDEX('ИПЦ raw2015'!$1:$1048576, MATCH($J19,'ИПЦ raw2015'!$A:$A,0),MATCH(MoM!AK$1,'ИПЦ raw2015'!$1:$1,0))</f>
        <v>100.29</v>
      </c>
      <c r="AL19" s="103">
        <f>INDEX('ИПЦ raw2015'!$1:$1048576, MATCH($J19,'ИПЦ raw2015'!$A:$A,0),MATCH(MoM!AL$1,'ИПЦ raw2015'!$1:$1,0))</f>
        <v>99.96</v>
      </c>
      <c r="AM19" s="103">
        <f>INDEX('ИПЦ raw2015'!$1:$1048576, MATCH($J19,'ИПЦ raw2015'!$A:$A,0),MATCH(MoM!AM$1,'ИПЦ raw2015'!$1:$1,0))</f>
        <v>100.31</v>
      </c>
      <c r="AN19" s="103">
        <f>INDEX('ИПЦ raw2015'!$1:$1048576, MATCH($J19,'ИПЦ raw2015'!$A:$A,0),MATCH(MoM!AN$1,'ИПЦ raw2015'!$1:$1,0))</f>
        <v>99.9</v>
      </c>
      <c r="AO19" s="103">
        <f>INDEX('ИПЦ raw2015'!$1:$1048576, MATCH($J19,'ИПЦ raw2015'!$A:$A,0),MATCH(MoM!AO$1,'ИПЦ raw2015'!$1:$1,0))</f>
        <v>100.16</v>
      </c>
      <c r="AP19" s="103">
        <f>INDEX('ИПЦ raw2015'!$1:$1048576, MATCH($J19,'ИПЦ raw2015'!$A:$A,0),MATCH(MoM!AP$1,'ИПЦ raw2015'!$1:$1,0))</f>
        <v>99.91</v>
      </c>
      <c r="AQ19" s="103">
        <f>INDEX('ИПЦ raw2015'!$1:$1048576, MATCH($J19,'ИПЦ raw2015'!$A:$A,0),MATCH(MoM!AQ$1,'ИПЦ raw2015'!$1:$1,0))</f>
        <v>100.27</v>
      </c>
      <c r="AR19" s="103">
        <f>INDEX('ИПЦ raw2015'!$1:$1048576, MATCH($J19,'ИПЦ raw2015'!$A:$A,0),MATCH(MoM!AR$1,'ИПЦ raw2015'!$1:$1,0))</f>
        <v>100.19</v>
      </c>
      <c r="AS19" s="103">
        <f>INDEX('ИПЦ raw2015'!$1:$1048576, MATCH($J19,'ИПЦ raw2015'!$A:$A,0),MATCH(MoM!AS$1,'ИПЦ raw2015'!$1:$1,0))</f>
        <v>100.26</v>
      </c>
      <c r="AT19" s="103">
        <f>INDEX('ИПЦ raw2015'!$1:$1048576, MATCH($J19,'ИПЦ raw2015'!$A:$A,0),MATCH(MoM!AT$1,'ИПЦ raw2015'!$1:$1,0))</f>
        <v>100.26</v>
      </c>
      <c r="AU19" s="103">
        <f>INDEX('ИПЦ raw2015'!$1:$1048576, MATCH($J19,'ИПЦ raw2015'!$A:$A,0),MATCH(MoM!AU$1,'ИПЦ raw2015'!$1:$1,0))</f>
        <v>100.42</v>
      </c>
      <c r="AV19" s="103">
        <f>INDEX('ИПЦ raw2015'!$1:$1048576, MATCH($J19,'ИПЦ raw2015'!$A:$A,0),MATCH(MoM!AV$1,'ИПЦ raw2015'!$1:$1,0))</f>
        <v>100.35</v>
      </c>
      <c r="AW19" s="103">
        <f>INDEX('ИПЦ raw2015'!$1:$1048576, MATCH($J19,'ИПЦ raw2015'!$A:$A,0),MATCH(MoM!AW$1,'ИПЦ raw2015'!$1:$1,0))</f>
        <v>100.17</v>
      </c>
      <c r="AX19" s="103">
        <f>INDEX('ИПЦ raw2015'!$1:$1048576, MATCH($J19,'ИПЦ raw2015'!$A:$A,0),MATCH(MoM!AX$1,'ИПЦ raw2015'!$1:$1,0))</f>
        <v>100.23</v>
      </c>
      <c r="AY19" s="103">
        <f>INDEX('ИПЦ raw2015'!$1:$1048576, MATCH($J19,'ИПЦ raw2015'!$A:$A,0),MATCH(MoM!AY$1,'ИПЦ raw2015'!$1:$1,0))</f>
        <v>100.27</v>
      </c>
      <c r="AZ19" s="103">
        <f>INDEX('ИПЦ raw2015'!$1:$1048576, MATCH($J19,'ИПЦ raw2015'!$A:$A,0),MATCH(MoM!AZ$1,'ИПЦ raw2015'!$1:$1,0))</f>
        <v>99.75</v>
      </c>
      <c r="BA19" s="103">
        <f>INDEX('ИПЦ raw2015'!$1:$1048576, MATCH($J19,'ИПЦ raw2015'!$A:$A,0),MATCH(MoM!BA$1,'ИПЦ raw2015'!$1:$1,0))</f>
        <v>100.13</v>
      </c>
      <c r="BB19" s="103">
        <f>INDEX('ИПЦ raw2015'!$1:$1048576, MATCH($J19,'ИПЦ raw2015'!$A:$A,0),MATCH(MoM!BB$1,'ИПЦ raw2015'!$1:$1,0))</f>
        <v>100.09</v>
      </c>
      <c r="BC19" s="103">
        <f>INDEX('ИПЦ raw2015'!$1:$1048576, MATCH($J19,'ИПЦ raw2015'!$A:$A,0),MATCH(MoM!BC$1,'ИПЦ raw2015'!$1:$1,0))</f>
        <v>100.22</v>
      </c>
      <c r="BD19" s="103">
        <f>INDEX('ИПЦ raw2015'!$1:$1048576, MATCH($J19,'ИПЦ raw2015'!$A:$A,0),MATCH(MoM!BD$1,'ИПЦ raw2015'!$1:$1,0))</f>
        <v>100.28</v>
      </c>
      <c r="BE19" s="103">
        <f>INDEX('ИПЦ raw2015'!$1:$1048576, MATCH($J19,'ИПЦ raw2015'!$A:$A,0),MATCH(MoM!BE$1,'ИПЦ raw2015'!$1:$1,0))</f>
        <v>100.32</v>
      </c>
      <c r="BF19" s="103">
        <f>INDEX('ИПЦ raw2015'!$1:$1048576, MATCH($J19,'ИПЦ raw2015'!$A:$A,0),MATCH(MoM!BF$1,'ИПЦ raw2015'!$1:$1,0))</f>
        <v>100.71</v>
      </c>
      <c r="BG19" s="103">
        <f>INDEX('ИПЦ raw2015'!$1:$1048576, MATCH($J19,'ИПЦ raw2015'!$A:$A,0),MATCH(MoM!BG$1,'ИПЦ raw2015'!$1:$1,0))</f>
        <v>100.44</v>
      </c>
      <c r="BH19" s="103">
        <f>INDEX('ИПЦ raw2015'!$1:$1048576, MATCH($J19,'ИПЦ raw2015'!$A:$A,0),MATCH(MoM!BH$1,'ИПЦ raw2015'!$1:$1,0))</f>
        <v>100.96</v>
      </c>
      <c r="BI19" s="103">
        <f>INDEX('ИПЦ raw2015'!$1:$1048576, MATCH($J19,'ИПЦ raw2015'!$A:$A,0),MATCH(MoM!BI$1,'ИПЦ raw2015'!$1:$1,0))</f>
        <v>100.71</v>
      </c>
      <c r="BJ19" s="103">
        <f>INDEX('ИПЦ raw2015'!$1:$1048576, MATCH($J19,'ИПЦ raw2015'!$A:$A,0),MATCH(MoM!BJ$1,'ИПЦ raw2015'!$1:$1,0))</f>
        <v>100.74</v>
      </c>
      <c r="BK19" s="103">
        <f>INDEX('ИПЦ raw2015'!$1:$1048576, MATCH($J19,'ИПЦ raw2015'!$A:$A,0),MATCH(MoM!BK$1,'ИПЦ raw2015'!$1:$1,0))</f>
        <v>100.28</v>
      </c>
      <c r="BL19" s="103">
        <f>INDEX('ИПЦ raw2015'!$1:$1048576, MATCH($J19,'ИПЦ raw2015'!$A:$A,0),MATCH(MoM!BL$1,'ИПЦ raw2015'!$1:$1,0))</f>
        <v>100.54</v>
      </c>
      <c r="BM19" s="103">
        <f>INDEX('ИПЦ raw2015'!$1:$1048576, MATCH($J19,'ИПЦ raw2015'!$A:$A,0),MATCH(MoM!BM$1,'ИПЦ raw2015'!$1:$1,0))</f>
        <v>100.28</v>
      </c>
      <c r="BN19" s="103">
        <f>INDEX('ИПЦ raw2015'!$1:$1048576, MATCH($J19,'ИПЦ raw2015'!$A:$A,0),MATCH(MoM!BN$1,'ИПЦ raw2015'!$1:$1,0))</f>
        <v>99.94</v>
      </c>
      <c r="BO19" s="103">
        <f>INDEX('ИПЦ raw2015'!$1:$1048576, MATCH($J19,'ИПЦ raw2015'!$A:$A,0),MATCH(MoM!BO$1,'ИПЦ raw2015'!$1:$1,0))</f>
        <v>100.32</v>
      </c>
      <c r="BP19" s="103">
        <f>INDEX('ИПЦ raw2015'!$1:$1048576, MATCH($J19,'ИПЦ raw2015'!$A:$A,0),MATCH(MoM!BP$1,'ИПЦ raw2015'!$1:$1,0))</f>
        <v>100.41</v>
      </c>
      <c r="BQ19" s="103">
        <f>INDEX('ИПЦ raw2015'!$1:$1048576, MATCH($J19,'ИПЦ raw2015'!$A:$A,0),MATCH(MoM!BQ$1,'ИПЦ raw2015'!$1:$1,0))</f>
        <v>100.51</v>
      </c>
      <c r="BR19" s="103">
        <f>INDEX('ИПЦ raw2015'!$1:$1048576, MATCH($J19,'ИПЦ raw2015'!$A:$A,0),MATCH(MoM!BR$1,'ИПЦ raw2015'!$1:$1,0))</f>
        <v>100.43</v>
      </c>
      <c r="BS19" s="103">
        <f>INDEX('ИПЦ raw2015'!$1:$1048576, MATCH($J19,'ИПЦ raw2015'!$A:$A,0),MATCH(MoM!BS$1,'ИПЦ raw2015'!$1:$1,0))</f>
        <v>100.06</v>
      </c>
      <c r="BT19" s="103">
        <f>INDEX('ИПЦ raw2015'!$1:$1048576, MATCH($J19,'ИПЦ raw2015'!$A:$A,0),MATCH(MoM!BT$1,'ИПЦ raw2015'!$1:$1,0))</f>
        <v>100.61</v>
      </c>
    </row>
    <row r="20" spans="1:72" s="23" customFormat="1" x14ac:dyDescent="0.45">
      <c r="A20" s="105">
        <f>Веса!A20</f>
        <v>0</v>
      </c>
      <c r="B20" s="105">
        <f t="shared" si="0"/>
        <v>0</v>
      </c>
      <c r="C20" s="105">
        <f>БИПЦ_НДС!E20</f>
        <v>0</v>
      </c>
      <c r="D20" s="105">
        <f t="shared" si="1"/>
        <v>1</v>
      </c>
      <c r="E20" s="105">
        <v>1</v>
      </c>
      <c r="F20" s="105">
        <v>0</v>
      </c>
      <c r="G20" s="105">
        <v>0</v>
      </c>
      <c r="H20" s="105">
        <v>0</v>
      </c>
      <c r="I20" s="105">
        <v>0</v>
      </c>
      <c r="J20" s="105" t="str">
        <f t="shared" si="2"/>
        <v>Консервы мясные для детского питания, кг</v>
      </c>
      <c r="K20" s="108" t="s">
        <v>18</v>
      </c>
      <c r="L20" s="108" t="s">
        <v>18</v>
      </c>
      <c r="M20" s="105">
        <v>0</v>
      </c>
      <c r="N20" s="105">
        <v>0</v>
      </c>
      <c r="O20" s="105">
        <v>0</v>
      </c>
      <c r="P20" s="105">
        <v>0</v>
      </c>
      <c r="Q20" s="105">
        <v>0</v>
      </c>
      <c r="R20" s="105">
        <v>0</v>
      </c>
      <c r="S20" s="105">
        <v>0</v>
      </c>
      <c r="T20" s="105">
        <v>0</v>
      </c>
      <c r="U20" s="105">
        <v>0</v>
      </c>
      <c r="V20" s="105">
        <v>0</v>
      </c>
      <c r="W20" s="105">
        <v>0</v>
      </c>
      <c r="X20" s="105">
        <v>0</v>
      </c>
      <c r="Y20" s="105">
        <v>0</v>
      </c>
      <c r="Z20" s="105">
        <v>0</v>
      </c>
      <c r="AA20" s="105">
        <v>0</v>
      </c>
      <c r="AB20" s="105">
        <v>0</v>
      </c>
      <c r="AC20" s="105">
        <v>0</v>
      </c>
      <c r="AD20" s="105">
        <v>0</v>
      </c>
      <c r="AE20" s="105">
        <v>0</v>
      </c>
      <c r="AF20" s="105">
        <v>0</v>
      </c>
      <c r="AG20" s="105">
        <v>0</v>
      </c>
      <c r="AH20" s="105">
        <v>0</v>
      </c>
      <c r="AI20" s="105">
        <v>0</v>
      </c>
      <c r="AJ20" s="105">
        <v>0</v>
      </c>
      <c r="AK20" s="105">
        <v>0</v>
      </c>
      <c r="AL20" s="105">
        <v>0</v>
      </c>
      <c r="AM20" s="105">
        <v>0</v>
      </c>
      <c r="AN20" s="105">
        <v>0</v>
      </c>
      <c r="AO20" s="105">
        <v>0</v>
      </c>
      <c r="AP20" s="105">
        <v>0</v>
      </c>
      <c r="AQ20" s="105">
        <v>0</v>
      </c>
      <c r="AR20" s="105">
        <v>0</v>
      </c>
      <c r="AS20" s="105">
        <v>0</v>
      </c>
      <c r="AT20" s="105">
        <v>0</v>
      </c>
      <c r="AU20" s="105">
        <v>0</v>
      </c>
      <c r="AV20" s="105">
        <v>0</v>
      </c>
      <c r="AW20" s="105">
        <v>0</v>
      </c>
      <c r="AX20" s="105">
        <v>0</v>
      </c>
      <c r="AY20" s="105">
        <v>0</v>
      </c>
      <c r="AZ20" s="105">
        <v>0</v>
      </c>
      <c r="BA20" s="105">
        <v>0</v>
      </c>
      <c r="BB20" s="105">
        <v>0</v>
      </c>
      <c r="BC20" s="105">
        <v>0</v>
      </c>
      <c r="BD20" s="105">
        <v>0</v>
      </c>
      <c r="BE20" s="105">
        <v>0</v>
      </c>
      <c r="BF20" s="105">
        <v>0</v>
      </c>
      <c r="BG20" s="105">
        <v>0</v>
      </c>
      <c r="BH20" s="105">
        <v>0</v>
      </c>
      <c r="BI20" s="105">
        <v>0</v>
      </c>
      <c r="BJ20" s="105">
        <v>0</v>
      </c>
      <c r="BK20" s="105">
        <v>0</v>
      </c>
      <c r="BL20" s="105">
        <v>0</v>
      </c>
      <c r="BM20" s="105">
        <v>0</v>
      </c>
      <c r="BN20" s="105">
        <v>0</v>
      </c>
      <c r="BO20" s="105">
        <v>0</v>
      </c>
      <c r="BP20" s="105">
        <v>0</v>
      </c>
      <c r="BQ20" s="105">
        <v>0</v>
      </c>
      <c r="BR20" s="105">
        <v>0</v>
      </c>
      <c r="BS20" s="105">
        <v>0</v>
      </c>
      <c r="BT20" s="105">
        <v>0</v>
      </c>
    </row>
    <row r="21" spans="1:72" x14ac:dyDescent="0.45">
      <c r="A21" s="103">
        <f>Веса!A21</f>
        <v>1</v>
      </c>
      <c r="B21" s="103">
        <f t="shared" si="0"/>
        <v>1</v>
      </c>
      <c r="C21" s="103">
        <f>БИПЦ_НДС!E21</f>
        <v>0</v>
      </c>
      <c r="D21" s="103">
        <f t="shared" si="1"/>
        <v>1</v>
      </c>
      <c r="E21" s="103">
        <v>1</v>
      </c>
      <c r="F21" s="103">
        <v>0</v>
      </c>
      <c r="G21" s="103">
        <v>0</v>
      </c>
      <c r="H21" s="103">
        <v>0</v>
      </c>
      <c r="I21" s="103">
        <v>0</v>
      </c>
      <c r="J21" s="103" t="str">
        <f t="shared" si="2"/>
        <v>Рыба живая и охлажденная, кг</v>
      </c>
      <c r="K21" s="87" t="s">
        <v>19</v>
      </c>
      <c r="L21" s="87" t="s">
        <v>19</v>
      </c>
      <c r="M21" s="103">
        <f>INDEX('ИПЦ raw2015'!$1:$1048576, MATCH($J21,'ИПЦ raw2015'!$A:$A,0),MATCH(MoM!M$1,'ИПЦ raw2015'!$1:$1,0))</f>
        <v>105.48</v>
      </c>
      <c r="N21" s="103">
        <f>INDEX('ИПЦ raw2015'!$1:$1048576, MATCH($J21,'ИПЦ raw2015'!$A:$A,0),MATCH(MoM!N$1,'ИПЦ raw2015'!$1:$1,0))</f>
        <v>104.04</v>
      </c>
      <c r="O21" s="103">
        <f>INDEX('ИПЦ raw2015'!$1:$1048576, MATCH($J21,'ИПЦ raw2015'!$A:$A,0),MATCH(MoM!O$1,'ИПЦ raw2015'!$1:$1,0))</f>
        <v>102.48</v>
      </c>
      <c r="P21" s="103">
        <f>INDEX('ИПЦ raw2015'!$1:$1048576, MATCH($J21,'ИПЦ raw2015'!$A:$A,0),MATCH(MoM!P$1,'ИПЦ raw2015'!$1:$1,0))</f>
        <v>101.66</v>
      </c>
      <c r="Q21" s="103">
        <f>INDEX('ИПЦ raw2015'!$1:$1048576, MATCH($J21,'ИПЦ raw2015'!$A:$A,0),MATCH(MoM!Q$1,'ИПЦ raw2015'!$1:$1,0))</f>
        <v>101.04</v>
      </c>
      <c r="R21" s="103">
        <f>INDEX('ИПЦ raw2015'!$1:$1048576, MATCH($J21,'ИПЦ raw2015'!$A:$A,0),MATCH(MoM!R$1,'ИПЦ raw2015'!$1:$1,0))</f>
        <v>102.14</v>
      </c>
      <c r="S21" s="103">
        <f>INDEX('ИПЦ raw2015'!$1:$1048576, MATCH($J21,'ИПЦ raw2015'!$A:$A,0),MATCH(MoM!S$1,'ИПЦ raw2015'!$1:$1,0))</f>
        <v>101.44</v>
      </c>
      <c r="T21" s="103">
        <f>INDEX('ИПЦ raw2015'!$1:$1048576, MATCH($J21,'ИПЦ raw2015'!$A:$A,0),MATCH(MoM!T$1,'ИПЦ raw2015'!$1:$1,0))</f>
        <v>102.22</v>
      </c>
      <c r="U21" s="103">
        <f>INDEX('ИПЦ raw2015'!$1:$1048576, MATCH($J21,'ИПЦ raw2015'!$A:$A,0),MATCH(MoM!U$1,'ИПЦ raw2015'!$1:$1,0))</f>
        <v>99.37</v>
      </c>
      <c r="V21" s="103">
        <f>INDEX('ИПЦ raw2015'!$1:$1048576, MATCH($J21,'ИПЦ raw2015'!$A:$A,0),MATCH(MoM!V$1,'ИПЦ raw2015'!$1:$1,0))</f>
        <v>99.46</v>
      </c>
      <c r="W21" s="103">
        <f>INDEX('ИПЦ raw2015'!$1:$1048576, MATCH($J21,'ИПЦ raw2015'!$A:$A,0),MATCH(MoM!W$1,'ИПЦ raw2015'!$1:$1,0))</f>
        <v>99.46</v>
      </c>
      <c r="X21" s="103">
        <f>INDEX('ИПЦ raw2015'!$1:$1048576, MATCH($J21,'ИПЦ raw2015'!$A:$A,0),MATCH(MoM!X$1,'ИПЦ raw2015'!$1:$1,0))</f>
        <v>99.94</v>
      </c>
      <c r="Y21" s="103">
        <f>INDEX('ИПЦ raw2015'!$1:$1048576, MATCH($J21,'ИПЦ raw2015'!$A:$A,0),MATCH(MoM!Y$1,'ИПЦ raw2015'!$1:$1,0))</f>
        <v>102.97</v>
      </c>
      <c r="Z21" s="103">
        <f>INDEX('ИПЦ raw2015'!$1:$1048576, MATCH($J21,'ИПЦ raw2015'!$A:$A,0),MATCH(MoM!Z$1,'ИПЦ raw2015'!$1:$1,0))</f>
        <v>102.9</v>
      </c>
      <c r="AA21" s="103">
        <f>INDEX('ИПЦ raw2015'!$1:$1048576, MATCH($J21,'ИПЦ raw2015'!$A:$A,0),MATCH(MoM!AA$1,'ИПЦ raw2015'!$1:$1,0))</f>
        <v>99.01</v>
      </c>
      <c r="AB21" s="103">
        <f>INDEX('ИПЦ raw2015'!$1:$1048576, MATCH($J21,'ИПЦ raw2015'!$A:$A,0),MATCH(MoM!AB$1,'ИПЦ raw2015'!$1:$1,0))</f>
        <v>99.69</v>
      </c>
      <c r="AC21" s="103">
        <f>INDEX('ИПЦ raw2015'!$1:$1048576, MATCH($J21,'ИПЦ raw2015'!$A:$A,0),MATCH(MoM!AC$1,'ИПЦ raw2015'!$1:$1,0))</f>
        <v>102.61</v>
      </c>
      <c r="AD21" s="103">
        <f>INDEX('ИПЦ raw2015'!$1:$1048576, MATCH($J21,'ИПЦ raw2015'!$A:$A,0),MATCH(MoM!AD$1,'ИПЦ raw2015'!$1:$1,0))</f>
        <v>100.57</v>
      </c>
      <c r="AE21" s="103">
        <f>INDEX('ИПЦ raw2015'!$1:$1048576, MATCH($J21,'ИПЦ raw2015'!$A:$A,0),MATCH(MoM!AE$1,'ИПЦ raw2015'!$1:$1,0))</f>
        <v>101.58</v>
      </c>
      <c r="AF21" s="103">
        <f>INDEX('ИПЦ raw2015'!$1:$1048576, MATCH($J21,'ИПЦ raw2015'!$A:$A,0),MATCH(MoM!AF$1,'ИПЦ raw2015'!$1:$1,0))</f>
        <v>100.14</v>
      </c>
      <c r="AG21" s="103">
        <f>INDEX('ИПЦ raw2015'!$1:$1048576, MATCH($J21,'ИПЦ raw2015'!$A:$A,0),MATCH(MoM!AG$1,'ИПЦ raw2015'!$1:$1,0))</f>
        <v>98.85</v>
      </c>
      <c r="AH21" s="103">
        <f>INDEX('ИПЦ raw2015'!$1:$1048576, MATCH($J21,'ИПЦ raw2015'!$A:$A,0),MATCH(MoM!AH$1,'ИПЦ raw2015'!$1:$1,0))</f>
        <v>98.13</v>
      </c>
      <c r="AI21" s="103">
        <f>INDEX('ИПЦ raw2015'!$1:$1048576, MATCH($J21,'ИПЦ raw2015'!$A:$A,0),MATCH(MoM!AI$1,'ИПЦ raw2015'!$1:$1,0))</f>
        <v>98.77</v>
      </c>
      <c r="AJ21" s="103">
        <f>INDEX('ИПЦ raw2015'!$1:$1048576, MATCH($J21,'ИПЦ raw2015'!$A:$A,0),MATCH(MoM!AJ$1,'ИПЦ raw2015'!$1:$1,0))</f>
        <v>100.38</v>
      </c>
      <c r="AK21" s="103">
        <f>INDEX('ИПЦ raw2015'!$1:$1048576, MATCH($J21,'ИПЦ raw2015'!$A:$A,0),MATCH(MoM!AK$1,'ИПЦ raw2015'!$1:$1,0))</f>
        <v>100.86</v>
      </c>
      <c r="AL21" s="103">
        <f>INDEX('ИПЦ raw2015'!$1:$1048576, MATCH($J21,'ИПЦ raw2015'!$A:$A,0),MATCH(MoM!AL$1,'ИПЦ raw2015'!$1:$1,0))</f>
        <v>100.65</v>
      </c>
      <c r="AM21" s="103">
        <f>INDEX('ИПЦ raw2015'!$1:$1048576, MATCH($J21,'ИПЦ raw2015'!$A:$A,0),MATCH(MoM!AM$1,'ИПЦ raw2015'!$1:$1,0))</f>
        <v>99.4</v>
      </c>
      <c r="AN21" s="103">
        <f>INDEX('ИПЦ raw2015'!$1:$1048576, MATCH($J21,'ИПЦ raw2015'!$A:$A,0),MATCH(MoM!AN$1,'ИПЦ raw2015'!$1:$1,0))</f>
        <v>98.59</v>
      </c>
      <c r="AO21" s="103">
        <f>INDEX('ИПЦ raw2015'!$1:$1048576, MATCH($J21,'ИПЦ raw2015'!$A:$A,0),MATCH(MoM!AO$1,'ИПЦ raw2015'!$1:$1,0))</f>
        <v>100.54</v>
      </c>
      <c r="AP21" s="103">
        <f>INDEX('ИПЦ raw2015'!$1:$1048576, MATCH($J21,'ИПЦ raw2015'!$A:$A,0),MATCH(MoM!AP$1,'ИПЦ raw2015'!$1:$1,0))</f>
        <v>100.09</v>
      </c>
      <c r="AQ21" s="103">
        <f>INDEX('ИПЦ raw2015'!$1:$1048576, MATCH($J21,'ИПЦ raw2015'!$A:$A,0),MATCH(MoM!AQ$1,'ИПЦ raw2015'!$1:$1,0))</f>
        <v>98.88</v>
      </c>
      <c r="AR21" s="103">
        <f>INDEX('ИПЦ raw2015'!$1:$1048576, MATCH($J21,'ИПЦ raw2015'!$A:$A,0),MATCH(MoM!AR$1,'ИПЦ raw2015'!$1:$1,0))</f>
        <v>100.9</v>
      </c>
      <c r="AS21" s="103">
        <f>INDEX('ИПЦ raw2015'!$1:$1048576, MATCH($J21,'ИПЦ raw2015'!$A:$A,0),MATCH(MoM!AS$1,'ИПЦ raw2015'!$1:$1,0))</f>
        <v>98.89</v>
      </c>
      <c r="AT21" s="103">
        <f>INDEX('ИПЦ raw2015'!$1:$1048576, MATCH($J21,'ИПЦ raw2015'!$A:$A,0),MATCH(MoM!AT$1,'ИПЦ raw2015'!$1:$1,0))</f>
        <v>98.79</v>
      </c>
      <c r="AU21" s="103">
        <f>INDEX('ИПЦ raw2015'!$1:$1048576, MATCH($J21,'ИПЦ raw2015'!$A:$A,0),MATCH(MoM!AU$1,'ИПЦ raw2015'!$1:$1,0))</f>
        <v>98.06</v>
      </c>
      <c r="AV21" s="103">
        <f>INDEX('ИПЦ raw2015'!$1:$1048576, MATCH($J21,'ИПЦ raw2015'!$A:$A,0),MATCH(MoM!AV$1,'ИПЦ raw2015'!$1:$1,0))</f>
        <v>100.53</v>
      </c>
      <c r="AW21" s="103">
        <f>INDEX('ИПЦ raw2015'!$1:$1048576, MATCH($J21,'ИПЦ raw2015'!$A:$A,0),MATCH(MoM!AW$1,'ИПЦ raw2015'!$1:$1,0))</f>
        <v>100.07</v>
      </c>
      <c r="AX21" s="103">
        <f>INDEX('ИПЦ raw2015'!$1:$1048576, MATCH($J21,'ИПЦ raw2015'!$A:$A,0),MATCH(MoM!AX$1,'ИПЦ raw2015'!$1:$1,0))</f>
        <v>100.07</v>
      </c>
      <c r="AY21" s="103">
        <f>INDEX('ИПЦ raw2015'!$1:$1048576, MATCH($J21,'ИПЦ raw2015'!$A:$A,0),MATCH(MoM!AY$1,'ИПЦ raw2015'!$1:$1,0))</f>
        <v>99.89</v>
      </c>
      <c r="AZ21" s="103">
        <f>INDEX('ИПЦ raw2015'!$1:$1048576, MATCH($J21,'ИПЦ raw2015'!$A:$A,0),MATCH(MoM!AZ$1,'ИПЦ raw2015'!$1:$1,0))</f>
        <v>100.45</v>
      </c>
      <c r="BA21" s="103">
        <f>INDEX('ИПЦ raw2015'!$1:$1048576, MATCH($J21,'ИПЦ raw2015'!$A:$A,0),MATCH(MoM!BA$1,'ИПЦ raw2015'!$1:$1,0))</f>
        <v>101.33</v>
      </c>
      <c r="BB21" s="103">
        <f>INDEX('ИПЦ raw2015'!$1:$1048576, MATCH($J21,'ИПЦ raw2015'!$A:$A,0),MATCH(MoM!BB$1,'ИПЦ raw2015'!$1:$1,0))</f>
        <v>101.16</v>
      </c>
      <c r="BC21" s="103">
        <f>INDEX('ИПЦ raw2015'!$1:$1048576, MATCH($J21,'ИПЦ raw2015'!$A:$A,0),MATCH(MoM!BC$1,'ИПЦ raw2015'!$1:$1,0))</f>
        <v>101.03</v>
      </c>
      <c r="BD21" s="103">
        <f>INDEX('ИПЦ raw2015'!$1:$1048576, MATCH($J21,'ИПЦ raw2015'!$A:$A,0),MATCH(MoM!BD$1,'ИПЦ raw2015'!$1:$1,0))</f>
        <v>101.31</v>
      </c>
      <c r="BE21" s="103">
        <f>INDEX('ИПЦ raw2015'!$1:$1048576, MATCH($J21,'ИПЦ raw2015'!$A:$A,0),MATCH(MoM!BE$1,'ИПЦ raw2015'!$1:$1,0))</f>
        <v>99.64</v>
      </c>
      <c r="BF21" s="103">
        <f>INDEX('ИПЦ raw2015'!$1:$1048576, MATCH($J21,'ИПЦ raw2015'!$A:$A,0),MATCH(MoM!BF$1,'ИПЦ raw2015'!$1:$1,0))</f>
        <v>99.47</v>
      </c>
      <c r="BG21" s="103">
        <f>INDEX('ИПЦ raw2015'!$1:$1048576, MATCH($J21,'ИПЦ raw2015'!$A:$A,0),MATCH(MoM!BG$1,'ИПЦ raw2015'!$1:$1,0))</f>
        <v>98.97</v>
      </c>
      <c r="BH21" s="103">
        <f>INDEX('ИПЦ raw2015'!$1:$1048576, MATCH($J21,'ИПЦ raw2015'!$A:$A,0),MATCH(MoM!BH$1,'ИПЦ raw2015'!$1:$1,0))</f>
        <v>100.18</v>
      </c>
      <c r="BI21" s="103">
        <f>INDEX('ИПЦ raw2015'!$1:$1048576, MATCH($J21,'ИПЦ raw2015'!$A:$A,0),MATCH(MoM!BI$1,'ИПЦ raw2015'!$1:$1,0))</f>
        <v>100.76</v>
      </c>
      <c r="BJ21" s="103">
        <f>INDEX('ИПЦ raw2015'!$1:$1048576, MATCH($J21,'ИПЦ raw2015'!$A:$A,0),MATCH(MoM!BJ$1,'ИПЦ raw2015'!$1:$1,0))</f>
        <v>100.13</v>
      </c>
      <c r="BK21" s="103">
        <f>INDEX('ИПЦ raw2015'!$1:$1048576, MATCH($J21,'ИПЦ raw2015'!$A:$A,0),MATCH(MoM!BK$1,'ИПЦ raw2015'!$1:$1,0))</f>
        <v>99.93</v>
      </c>
      <c r="BL21" s="103">
        <f>INDEX('ИПЦ raw2015'!$1:$1048576, MATCH($J21,'ИПЦ raw2015'!$A:$A,0),MATCH(MoM!BL$1,'ИПЦ raw2015'!$1:$1,0))</f>
        <v>100.63</v>
      </c>
      <c r="BM21" s="103">
        <f>INDEX('ИПЦ raw2015'!$1:$1048576, MATCH($J21,'ИПЦ raw2015'!$A:$A,0),MATCH(MoM!BM$1,'ИПЦ raw2015'!$1:$1,0))</f>
        <v>101.89</v>
      </c>
      <c r="BN21" s="103">
        <f>INDEX('ИПЦ raw2015'!$1:$1048576, MATCH($J21,'ИПЦ raw2015'!$A:$A,0),MATCH(MoM!BN$1,'ИПЦ raw2015'!$1:$1,0))</f>
        <v>100.85</v>
      </c>
      <c r="BO21" s="103">
        <f>INDEX('ИПЦ raw2015'!$1:$1048576, MATCH($J21,'ИПЦ raw2015'!$A:$A,0),MATCH(MoM!BO$1,'ИПЦ raw2015'!$1:$1,0))</f>
        <v>100.94</v>
      </c>
      <c r="BP21" s="103">
        <f>INDEX('ИПЦ raw2015'!$1:$1048576, MATCH($J21,'ИПЦ raw2015'!$A:$A,0),MATCH(MoM!BP$1,'ИПЦ raw2015'!$1:$1,0))</f>
        <v>100.88</v>
      </c>
      <c r="BQ21" s="103">
        <f>INDEX('ИПЦ raw2015'!$1:$1048576, MATCH($J21,'ИПЦ raw2015'!$A:$A,0),MATCH(MoM!BQ$1,'ИПЦ raw2015'!$1:$1,0))</f>
        <v>99.97</v>
      </c>
      <c r="BR21" s="103">
        <f>INDEX('ИПЦ raw2015'!$1:$1048576, MATCH($J21,'ИПЦ raw2015'!$A:$A,0),MATCH(MoM!BR$1,'ИПЦ raw2015'!$1:$1,0))</f>
        <v>99.03</v>
      </c>
      <c r="BS21" s="103">
        <f>INDEX('ИПЦ raw2015'!$1:$1048576, MATCH($J21,'ИПЦ raw2015'!$A:$A,0),MATCH(MoM!BS$1,'ИПЦ raw2015'!$1:$1,0))</f>
        <v>100.18</v>
      </c>
      <c r="BT21" s="103">
        <f>INDEX('ИПЦ raw2015'!$1:$1048576, MATCH($J21,'ИПЦ raw2015'!$A:$A,0),MATCH(MoM!BT$1,'ИПЦ raw2015'!$1:$1,0))</f>
        <v>99.52</v>
      </c>
    </row>
    <row r="22" spans="1:72" x14ac:dyDescent="0.45">
      <c r="A22" s="103">
        <f>Веса!A22</f>
        <v>1</v>
      </c>
      <c r="B22" s="103">
        <f t="shared" si="0"/>
        <v>1</v>
      </c>
      <c r="C22" s="103">
        <f>БИПЦ_НДС!E22</f>
        <v>0</v>
      </c>
      <c r="D22" s="103">
        <f t="shared" si="1"/>
        <v>1</v>
      </c>
      <c r="E22" s="103">
        <v>1</v>
      </c>
      <c r="F22" s="103">
        <v>0</v>
      </c>
      <c r="G22" s="103">
        <v>0</v>
      </c>
      <c r="H22" s="103">
        <v>0</v>
      </c>
      <c r="I22" s="103">
        <v>0</v>
      </c>
      <c r="J22" s="103" t="str">
        <f t="shared" si="2"/>
        <v>Рыба соленая, маринованная, копченая, кг</v>
      </c>
      <c r="K22" s="87" t="s">
        <v>20</v>
      </c>
      <c r="L22" s="87" t="s">
        <v>20</v>
      </c>
      <c r="M22" s="103">
        <f>INDEX('ИПЦ raw2015'!$1:$1048576, MATCH($J22,'ИПЦ raw2015'!$A:$A,0),MATCH(MoM!M$1,'ИПЦ raw2015'!$1:$1,0))</f>
        <v>104.96</v>
      </c>
      <c r="N22" s="103">
        <f>INDEX('ИПЦ raw2015'!$1:$1048576, MATCH($J22,'ИПЦ raw2015'!$A:$A,0),MATCH(MoM!N$1,'ИПЦ raw2015'!$1:$1,0))</f>
        <v>103.54</v>
      </c>
      <c r="O22" s="103">
        <f>INDEX('ИПЦ raw2015'!$1:$1048576, MATCH($J22,'ИПЦ raw2015'!$A:$A,0),MATCH(MoM!O$1,'ИПЦ raw2015'!$1:$1,0))</f>
        <v>102.86</v>
      </c>
      <c r="P22" s="103">
        <f>INDEX('ИПЦ raw2015'!$1:$1048576, MATCH($J22,'ИПЦ raw2015'!$A:$A,0),MATCH(MoM!P$1,'ИПЦ raw2015'!$1:$1,0))</f>
        <v>101.56</v>
      </c>
      <c r="Q22" s="103">
        <f>INDEX('ИПЦ raw2015'!$1:$1048576, MATCH($J22,'ИПЦ raw2015'!$A:$A,0),MATCH(MoM!Q$1,'ИПЦ raw2015'!$1:$1,0))</f>
        <v>100.63</v>
      </c>
      <c r="R22" s="103">
        <f>INDEX('ИПЦ raw2015'!$1:$1048576, MATCH($J22,'ИПЦ raw2015'!$A:$A,0),MATCH(MoM!R$1,'ИПЦ raw2015'!$1:$1,0))</f>
        <v>100.53</v>
      </c>
      <c r="S22" s="103">
        <f>INDEX('ИПЦ raw2015'!$1:$1048576, MATCH($J22,'ИПЦ raw2015'!$A:$A,0),MATCH(MoM!S$1,'ИПЦ raw2015'!$1:$1,0))</f>
        <v>100.49</v>
      </c>
      <c r="T22" s="103">
        <f>INDEX('ИПЦ raw2015'!$1:$1048576, MATCH($J22,'ИПЦ raw2015'!$A:$A,0),MATCH(MoM!T$1,'ИПЦ raw2015'!$1:$1,0))</f>
        <v>100.41</v>
      </c>
      <c r="U22" s="103">
        <f>INDEX('ИПЦ raw2015'!$1:$1048576, MATCH($J22,'ИПЦ raw2015'!$A:$A,0),MATCH(MoM!U$1,'ИПЦ raw2015'!$1:$1,0))</f>
        <v>100.57</v>
      </c>
      <c r="V22" s="103">
        <f>INDEX('ИПЦ raw2015'!$1:$1048576, MATCH($J22,'ИПЦ raw2015'!$A:$A,0),MATCH(MoM!V$1,'ИПЦ raw2015'!$1:$1,0))</f>
        <v>101.39</v>
      </c>
      <c r="W22" s="103">
        <f>INDEX('ИПЦ raw2015'!$1:$1048576, MATCH($J22,'ИПЦ raw2015'!$A:$A,0),MATCH(MoM!W$1,'ИПЦ raw2015'!$1:$1,0))</f>
        <v>100.84</v>
      </c>
      <c r="X22" s="103">
        <f>INDEX('ИПЦ raw2015'!$1:$1048576, MATCH($J22,'ИПЦ raw2015'!$A:$A,0),MATCH(MoM!X$1,'ИПЦ raw2015'!$1:$1,0))</f>
        <v>100.52</v>
      </c>
      <c r="Y22" s="103">
        <f>INDEX('ИПЦ raw2015'!$1:$1048576, MATCH($J22,'ИПЦ raw2015'!$A:$A,0),MATCH(MoM!Y$1,'ИПЦ raw2015'!$1:$1,0))</f>
        <v>100.76</v>
      </c>
      <c r="Z22" s="103">
        <f>INDEX('ИПЦ raw2015'!$1:$1048576, MATCH($J22,'ИПЦ raw2015'!$A:$A,0),MATCH(MoM!Z$1,'ИПЦ raw2015'!$1:$1,0))</f>
        <v>101.68</v>
      </c>
      <c r="AA22" s="103">
        <f>INDEX('ИПЦ raw2015'!$1:$1048576, MATCH($J22,'ИПЦ raw2015'!$A:$A,0),MATCH(MoM!AA$1,'ИПЦ raw2015'!$1:$1,0))</f>
        <v>101.95</v>
      </c>
      <c r="AB22" s="103">
        <f>INDEX('ИПЦ raw2015'!$1:$1048576, MATCH($J22,'ИПЦ raw2015'!$A:$A,0),MATCH(MoM!AB$1,'ИПЦ raw2015'!$1:$1,0))</f>
        <v>101.47</v>
      </c>
      <c r="AC22" s="103">
        <f>INDEX('ИПЦ raw2015'!$1:$1048576, MATCH($J22,'ИПЦ raw2015'!$A:$A,0),MATCH(MoM!AC$1,'ИПЦ raw2015'!$1:$1,0))</f>
        <v>101.02</v>
      </c>
      <c r="AD22" s="103">
        <f>INDEX('ИПЦ raw2015'!$1:$1048576, MATCH($J22,'ИПЦ raw2015'!$A:$A,0),MATCH(MoM!AD$1,'ИПЦ raw2015'!$1:$1,0))</f>
        <v>101.05</v>
      </c>
      <c r="AE22" s="103">
        <f>INDEX('ИПЦ raw2015'!$1:$1048576, MATCH($J22,'ИПЦ raw2015'!$A:$A,0),MATCH(MoM!AE$1,'ИПЦ raw2015'!$1:$1,0))</f>
        <v>100.5</v>
      </c>
      <c r="AF22" s="103">
        <f>INDEX('ИПЦ raw2015'!$1:$1048576, MATCH($J22,'ИПЦ raw2015'!$A:$A,0),MATCH(MoM!AF$1,'ИПЦ raw2015'!$1:$1,0))</f>
        <v>100.35</v>
      </c>
      <c r="AG22" s="103">
        <f>INDEX('ИПЦ raw2015'!$1:$1048576, MATCH($J22,'ИПЦ raw2015'!$A:$A,0),MATCH(MoM!AG$1,'ИПЦ raw2015'!$1:$1,0))</f>
        <v>100.3</v>
      </c>
      <c r="AH22" s="103">
        <f>INDEX('ИПЦ raw2015'!$1:$1048576, MATCH($J22,'ИПЦ raw2015'!$A:$A,0),MATCH(MoM!AH$1,'ИПЦ raw2015'!$1:$1,0))</f>
        <v>100.62</v>
      </c>
      <c r="AI22" s="103">
        <f>INDEX('ИПЦ raw2015'!$1:$1048576, MATCH($J22,'ИПЦ raw2015'!$A:$A,0),MATCH(MoM!AI$1,'ИПЦ raw2015'!$1:$1,0))</f>
        <v>100.28</v>
      </c>
      <c r="AJ22" s="103">
        <f>INDEX('ИПЦ raw2015'!$1:$1048576, MATCH($J22,'ИПЦ raw2015'!$A:$A,0),MATCH(MoM!AJ$1,'ИПЦ raw2015'!$1:$1,0))</f>
        <v>100.23</v>
      </c>
      <c r="AK22" s="103">
        <f>INDEX('ИПЦ raw2015'!$1:$1048576, MATCH($J22,'ИПЦ raw2015'!$A:$A,0),MATCH(MoM!AK$1,'ИПЦ raw2015'!$1:$1,0))</f>
        <v>99.97</v>
      </c>
      <c r="AL22" s="103">
        <f>INDEX('ИПЦ raw2015'!$1:$1048576, MATCH($J22,'ИПЦ raw2015'!$A:$A,0),MATCH(MoM!AL$1,'ИПЦ raw2015'!$1:$1,0))</f>
        <v>100.21</v>
      </c>
      <c r="AM22" s="103">
        <f>INDEX('ИПЦ raw2015'!$1:$1048576, MATCH($J22,'ИПЦ raw2015'!$A:$A,0),MATCH(MoM!AM$1,'ИПЦ raw2015'!$1:$1,0))</f>
        <v>100.61</v>
      </c>
      <c r="AN22" s="103">
        <f>INDEX('ИПЦ raw2015'!$1:$1048576, MATCH($J22,'ИПЦ raw2015'!$A:$A,0),MATCH(MoM!AN$1,'ИПЦ raw2015'!$1:$1,0))</f>
        <v>100.34</v>
      </c>
      <c r="AO22" s="103">
        <f>INDEX('ИПЦ raw2015'!$1:$1048576, MATCH($J22,'ИПЦ raw2015'!$A:$A,0),MATCH(MoM!AO$1,'ИПЦ raw2015'!$1:$1,0))</f>
        <v>100.15</v>
      </c>
      <c r="AP22" s="103">
        <f>INDEX('ИПЦ raw2015'!$1:$1048576, MATCH($J22,'ИПЦ raw2015'!$A:$A,0),MATCH(MoM!AP$1,'ИПЦ raw2015'!$1:$1,0))</f>
        <v>100.08</v>
      </c>
      <c r="AQ22" s="103">
        <f>INDEX('ИПЦ raw2015'!$1:$1048576, MATCH($J22,'ИПЦ raw2015'!$A:$A,0),MATCH(MoM!AQ$1,'ИПЦ raw2015'!$1:$1,0))</f>
        <v>100.29</v>
      </c>
      <c r="AR22" s="103">
        <f>INDEX('ИПЦ raw2015'!$1:$1048576, MATCH($J22,'ИПЦ raw2015'!$A:$A,0),MATCH(MoM!AR$1,'ИПЦ raw2015'!$1:$1,0))</f>
        <v>100.16</v>
      </c>
      <c r="AS22" s="103">
        <f>INDEX('ИПЦ raw2015'!$1:$1048576, MATCH($J22,'ИПЦ raw2015'!$A:$A,0),MATCH(MoM!AS$1,'ИПЦ raw2015'!$1:$1,0))</f>
        <v>100.22</v>
      </c>
      <c r="AT22" s="103">
        <f>INDEX('ИПЦ raw2015'!$1:$1048576, MATCH($J22,'ИПЦ raw2015'!$A:$A,0),MATCH(MoM!AT$1,'ИПЦ raw2015'!$1:$1,0))</f>
        <v>100.43</v>
      </c>
      <c r="AU22" s="103">
        <f>INDEX('ИПЦ raw2015'!$1:$1048576, MATCH($J22,'ИПЦ raw2015'!$A:$A,0),MATCH(MoM!AU$1,'ИПЦ raw2015'!$1:$1,0))</f>
        <v>100.27</v>
      </c>
      <c r="AV22" s="103">
        <f>INDEX('ИПЦ raw2015'!$1:$1048576, MATCH($J22,'ИПЦ raw2015'!$A:$A,0),MATCH(MoM!AV$1,'ИПЦ raw2015'!$1:$1,0))</f>
        <v>100.23</v>
      </c>
      <c r="AW22" s="103">
        <f>INDEX('ИПЦ raw2015'!$1:$1048576, MATCH($J22,'ИПЦ raw2015'!$A:$A,0),MATCH(MoM!AW$1,'ИПЦ raw2015'!$1:$1,0))</f>
        <v>100.14</v>
      </c>
      <c r="AX22" s="103">
        <f>INDEX('ИПЦ raw2015'!$1:$1048576, MATCH($J22,'ИПЦ raw2015'!$A:$A,0),MATCH(MoM!AX$1,'ИПЦ raw2015'!$1:$1,0))</f>
        <v>100.13</v>
      </c>
      <c r="AY22" s="103">
        <f>INDEX('ИПЦ raw2015'!$1:$1048576, MATCH($J22,'ИПЦ raw2015'!$A:$A,0),MATCH(MoM!AY$1,'ИПЦ raw2015'!$1:$1,0))</f>
        <v>99.98</v>
      </c>
      <c r="AZ22" s="103">
        <f>INDEX('ИПЦ raw2015'!$1:$1048576, MATCH($J22,'ИПЦ raw2015'!$A:$A,0),MATCH(MoM!AZ$1,'ИПЦ raw2015'!$1:$1,0))</f>
        <v>100.08</v>
      </c>
      <c r="BA22" s="103">
        <f>INDEX('ИПЦ raw2015'!$1:$1048576, MATCH($J22,'ИПЦ raw2015'!$A:$A,0),MATCH(MoM!BA$1,'ИПЦ raw2015'!$1:$1,0))</f>
        <v>100.1</v>
      </c>
      <c r="BB22" s="103">
        <f>INDEX('ИПЦ raw2015'!$1:$1048576, MATCH($J22,'ИПЦ raw2015'!$A:$A,0),MATCH(MoM!BB$1,'ИПЦ raw2015'!$1:$1,0))</f>
        <v>99.97</v>
      </c>
      <c r="BC22" s="103">
        <f>INDEX('ИПЦ raw2015'!$1:$1048576, MATCH($J22,'ИПЦ raw2015'!$A:$A,0),MATCH(MoM!BC$1,'ИПЦ raw2015'!$1:$1,0))</f>
        <v>100.22</v>
      </c>
      <c r="BD22" s="103">
        <f>INDEX('ИПЦ raw2015'!$1:$1048576, MATCH($J22,'ИПЦ raw2015'!$A:$A,0),MATCH(MoM!BD$1,'ИПЦ raw2015'!$1:$1,0))</f>
        <v>100.3</v>
      </c>
      <c r="BE22" s="103">
        <f>INDEX('ИПЦ raw2015'!$1:$1048576, MATCH($J22,'ИПЦ raw2015'!$A:$A,0),MATCH(MoM!BE$1,'ИПЦ raw2015'!$1:$1,0))</f>
        <v>100.37</v>
      </c>
      <c r="BF22" s="103">
        <f>INDEX('ИПЦ raw2015'!$1:$1048576, MATCH($J22,'ИПЦ raw2015'!$A:$A,0),MATCH(MoM!BF$1,'ИПЦ raw2015'!$1:$1,0))</f>
        <v>100.28</v>
      </c>
      <c r="BG22" s="103">
        <f>INDEX('ИПЦ raw2015'!$1:$1048576, MATCH($J22,'ИПЦ raw2015'!$A:$A,0),MATCH(MoM!BG$1,'ИПЦ raw2015'!$1:$1,0))</f>
        <v>100.24</v>
      </c>
      <c r="BH22" s="103">
        <f>INDEX('ИПЦ raw2015'!$1:$1048576, MATCH($J22,'ИПЦ raw2015'!$A:$A,0),MATCH(MoM!BH$1,'ИПЦ raw2015'!$1:$1,0))</f>
        <v>100.43</v>
      </c>
      <c r="BI22" s="103">
        <f>INDEX('ИПЦ raw2015'!$1:$1048576, MATCH($J22,'ИПЦ raw2015'!$A:$A,0),MATCH(MoM!BI$1,'ИПЦ raw2015'!$1:$1,0))</f>
        <v>100.47</v>
      </c>
      <c r="BJ22" s="103">
        <f>INDEX('ИПЦ raw2015'!$1:$1048576, MATCH($J22,'ИПЦ raw2015'!$A:$A,0),MATCH(MoM!BJ$1,'ИПЦ raw2015'!$1:$1,0))</f>
        <v>100.46</v>
      </c>
      <c r="BK22" s="103">
        <f>INDEX('ИПЦ raw2015'!$1:$1048576, MATCH($J22,'ИПЦ raw2015'!$A:$A,0),MATCH(MoM!BK$1,'ИПЦ raw2015'!$1:$1,0))</f>
        <v>100.58</v>
      </c>
      <c r="BL22" s="103">
        <f>INDEX('ИПЦ raw2015'!$1:$1048576, MATCH($J22,'ИПЦ raw2015'!$A:$A,0),MATCH(MoM!BL$1,'ИПЦ raw2015'!$1:$1,0))</f>
        <v>100.6</v>
      </c>
      <c r="BM22" s="103">
        <f>INDEX('ИПЦ raw2015'!$1:$1048576, MATCH($J22,'ИПЦ raw2015'!$A:$A,0),MATCH(MoM!BM$1,'ИПЦ raw2015'!$1:$1,0))</f>
        <v>100.49</v>
      </c>
      <c r="BN22" s="103">
        <f>INDEX('ИПЦ raw2015'!$1:$1048576, MATCH($J22,'ИПЦ raw2015'!$A:$A,0),MATCH(MoM!BN$1,'ИПЦ raw2015'!$1:$1,0))</f>
        <v>100.1</v>
      </c>
      <c r="BO22" s="103">
        <f>INDEX('ИПЦ raw2015'!$1:$1048576, MATCH($J22,'ИПЦ raw2015'!$A:$A,0),MATCH(MoM!BO$1,'ИПЦ raw2015'!$1:$1,0))</f>
        <v>100.42</v>
      </c>
      <c r="BP22" s="103">
        <f>INDEX('ИПЦ raw2015'!$1:$1048576, MATCH($J22,'ИПЦ raw2015'!$A:$A,0),MATCH(MoM!BP$1,'ИПЦ raw2015'!$1:$1,0))</f>
        <v>100.5</v>
      </c>
      <c r="BQ22" s="103">
        <f>INDEX('ИПЦ raw2015'!$1:$1048576, MATCH($J22,'ИПЦ raw2015'!$A:$A,0),MATCH(MoM!BQ$1,'ИПЦ raw2015'!$1:$1,0))</f>
        <v>100.18</v>
      </c>
      <c r="BR22" s="103">
        <f>INDEX('ИПЦ raw2015'!$1:$1048576, MATCH($J22,'ИПЦ raw2015'!$A:$A,0),MATCH(MoM!BR$1,'ИПЦ raw2015'!$1:$1,0))</f>
        <v>100.46</v>
      </c>
      <c r="BS22" s="103">
        <f>INDEX('ИПЦ raw2015'!$1:$1048576, MATCH($J22,'ИПЦ raw2015'!$A:$A,0),MATCH(MoM!BS$1,'ИПЦ raw2015'!$1:$1,0))</f>
        <v>100.32</v>
      </c>
      <c r="BT22" s="103">
        <f>INDEX('ИПЦ raw2015'!$1:$1048576, MATCH($J22,'ИПЦ raw2015'!$A:$A,0),MATCH(MoM!BT$1,'ИПЦ raw2015'!$1:$1,0))</f>
        <v>100.48</v>
      </c>
    </row>
    <row r="23" spans="1:72" ht="26.25" x14ac:dyDescent="0.45">
      <c r="A23" s="103">
        <f>Веса!A23</f>
        <v>1</v>
      </c>
      <c r="B23" s="103">
        <f t="shared" si="0"/>
        <v>1</v>
      </c>
      <c r="C23" s="103">
        <f>БИПЦ_НДС!E23</f>
        <v>1</v>
      </c>
      <c r="D23" s="103">
        <f t="shared" si="1"/>
        <v>0</v>
      </c>
      <c r="E23" s="103">
        <v>1</v>
      </c>
      <c r="F23" s="103">
        <v>0</v>
      </c>
      <c r="G23" s="103">
        <v>0</v>
      </c>
      <c r="H23" s="103">
        <v>0</v>
      </c>
      <c r="I23" s="103">
        <v>0</v>
      </c>
      <c r="J23" s="103" t="str">
        <f t="shared" si="2"/>
        <v>Соленые и копченые деликатесные продукты из рыбы, кг</v>
      </c>
      <c r="K23" s="87" t="s">
        <v>21</v>
      </c>
      <c r="L23" s="87" t="s">
        <v>21</v>
      </c>
      <c r="M23" s="103">
        <f>INDEX('ИПЦ raw2015'!$1:$1048576, MATCH($J23,'ИПЦ raw2015'!$A:$A,0),MATCH(MoM!M$1,'ИПЦ raw2015'!$1:$1,0))</f>
        <v>107.47</v>
      </c>
      <c r="N23" s="103">
        <f>INDEX('ИПЦ raw2015'!$1:$1048576, MATCH($J23,'ИПЦ raw2015'!$A:$A,0),MATCH(MoM!N$1,'ИПЦ raw2015'!$1:$1,0))</f>
        <v>105.19</v>
      </c>
      <c r="O23" s="103">
        <f>INDEX('ИПЦ raw2015'!$1:$1048576, MATCH($J23,'ИПЦ raw2015'!$A:$A,0),MATCH(MoM!O$1,'ИПЦ raw2015'!$1:$1,0))</f>
        <v>102.31</v>
      </c>
      <c r="P23" s="103">
        <f>INDEX('ИПЦ raw2015'!$1:$1048576, MATCH($J23,'ИПЦ raw2015'!$A:$A,0),MATCH(MoM!P$1,'ИПЦ raw2015'!$1:$1,0))</f>
        <v>100.42</v>
      </c>
      <c r="Q23" s="103">
        <f>INDEX('ИПЦ raw2015'!$1:$1048576, MATCH($J23,'ИПЦ raw2015'!$A:$A,0),MATCH(MoM!Q$1,'ИПЦ raw2015'!$1:$1,0))</f>
        <v>99.66</v>
      </c>
      <c r="R23" s="103">
        <f>INDEX('ИПЦ raw2015'!$1:$1048576, MATCH($J23,'ИПЦ raw2015'!$A:$A,0),MATCH(MoM!R$1,'ИПЦ raw2015'!$1:$1,0))</f>
        <v>99.73</v>
      </c>
      <c r="S23" s="103">
        <f>INDEX('ИПЦ raw2015'!$1:$1048576, MATCH($J23,'ИПЦ raw2015'!$A:$A,0),MATCH(MoM!S$1,'ИПЦ raw2015'!$1:$1,0))</f>
        <v>99.35</v>
      </c>
      <c r="T23" s="103">
        <f>INDEX('ИПЦ raw2015'!$1:$1048576, MATCH($J23,'ИПЦ raw2015'!$A:$A,0),MATCH(MoM!T$1,'ИПЦ raw2015'!$1:$1,0))</f>
        <v>99.82</v>
      </c>
      <c r="U23" s="103">
        <f>INDEX('ИПЦ raw2015'!$1:$1048576, MATCH($J23,'ИПЦ raw2015'!$A:$A,0),MATCH(MoM!U$1,'ИПЦ raw2015'!$1:$1,0))</f>
        <v>101.22</v>
      </c>
      <c r="V23" s="103">
        <f>INDEX('ИПЦ raw2015'!$1:$1048576, MATCH($J23,'ИПЦ raw2015'!$A:$A,0),MATCH(MoM!V$1,'ИПЦ raw2015'!$1:$1,0))</f>
        <v>101.42</v>
      </c>
      <c r="W23" s="103">
        <f>INDEX('ИПЦ raw2015'!$1:$1048576, MATCH($J23,'ИПЦ raw2015'!$A:$A,0),MATCH(MoM!W$1,'ИПЦ raw2015'!$1:$1,0))</f>
        <v>100.73</v>
      </c>
      <c r="X23" s="103">
        <f>INDEX('ИПЦ raw2015'!$1:$1048576, MATCH($J23,'ИПЦ raw2015'!$A:$A,0),MATCH(MoM!X$1,'ИПЦ raw2015'!$1:$1,0))</f>
        <v>100.58</v>
      </c>
      <c r="Y23" s="103">
        <f>INDEX('ИПЦ raw2015'!$1:$1048576, MATCH($J23,'ИПЦ raw2015'!$A:$A,0),MATCH(MoM!Y$1,'ИПЦ raw2015'!$1:$1,0))</f>
        <v>100.82</v>
      </c>
      <c r="Z23" s="103">
        <f>INDEX('ИПЦ raw2015'!$1:$1048576, MATCH($J23,'ИПЦ raw2015'!$A:$A,0),MATCH(MoM!Z$1,'ИПЦ raw2015'!$1:$1,0))</f>
        <v>101.48</v>
      </c>
      <c r="AA23" s="103">
        <f>INDEX('ИПЦ raw2015'!$1:$1048576, MATCH($J23,'ИПЦ raw2015'!$A:$A,0),MATCH(MoM!AA$1,'ИПЦ raw2015'!$1:$1,0))</f>
        <v>101.88</v>
      </c>
      <c r="AB23" s="103">
        <f>INDEX('ИПЦ raw2015'!$1:$1048576, MATCH($J23,'ИПЦ raw2015'!$A:$A,0),MATCH(MoM!AB$1,'ИПЦ raw2015'!$1:$1,0))</f>
        <v>101.34</v>
      </c>
      <c r="AC23" s="103">
        <f>INDEX('ИПЦ raw2015'!$1:$1048576, MATCH($J23,'ИПЦ raw2015'!$A:$A,0),MATCH(MoM!AC$1,'ИПЦ raw2015'!$1:$1,0))</f>
        <v>100.62</v>
      </c>
      <c r="AD23" s="103">
        <f>INDEX('ИПЦ raw2015'!$1:$1048576, MATCH($J23,'ИПЦ raw2015'!$A:$A,0),MATCH(MoM!AD$1,'ИПЦ raw2015'!$1:$1,0))</f>
        <v>100.97</v>
      </c>
      <c r="AE23" s="103">
        <f>INDEX('ИПЦ raw2015'!$1:$1048576, MATCH($J23,'ИПЦ raw2015'!$A:$A,0),MATCH(MoM!AE$1,'ИПЦ raw2015'!$1:$1,0))</f>
        <v>101.18</v>
      </c>
      <c r="AF23" s="103">
        <f>INDEX('ИПЦ raw2015'!$1:$1048576, MATCH($J23,'ИПЦ raw2015'!$A:$A,0),MATCH(MoM!AF$1,'ИПЦ raw2015'!$1:$1,0))</f>
        <v>101.29</v>
      </c>
      <c r="AG23" s="103">
        <f>INDEX('ИПЦ raw2015'!$1:$1048576, MATCH($J23,'ИПЦ raw2015'!$A:$A,0),MATCH(MoM!AG$1,'ИПЦ raw2015'!$1:$1,0))</f>
        <v>101.07</v>
      </c>
      <c r="AH23" s="103">
        <f>INDEX('ИПЦ raw2015'!$1:$1048576, MATCH($J23,'ИПЦ raw2015'!$A:$A,0),MATCH(MoM!AH$1,'ИПЦ raw2015'!$1:$1,0))</f>
        <v>100.82</v>
      </c>
      <c r="AI23" s="103">
        <f>INDEX('ИПЦ raw2015'!$1:$1048576, MATCH($J23,'ИПЦ raw2015'!$A:$A,0),MATCH(MoM!AI$1,'ИПЦ raw2015'!$1:$1,0))</f>
        <v>100.94</v>
      </c>
      <c r="AJ23" s="103">
        <f>INDEX('ИПЦ raw2015'!$1:$1048576, MATCH($J23,'ИПЦ raw2015'!$A:$A,0),MATCH(MoM!AJ$1,'ИПЦ raw2015'!$1:$1,0))</f>
        <v>101.24</v>
      </c>
      <c r="AK23" s="103">
        <f>INDEX('ИПЦ raw2015'!$1:$1048576, MATCH($J23,'ИПЦ raw2015'!$A:$A,0),MATCH(MoM!AK$1,'ИПЦ raw2015'!$1:$1,0))</f>
        <v>100.87</v>
      </c>
      <c r="AL23" s="103">
        <f>INDEX('ИПЦ raw2015'!$1:$1048576, MATCH($J23,'ИПЦ raw2015'!$A:$A,0),MATCH(MoM!AL$1,'ИПЦ raw2015'!$1:$1,0))</f>
        <v>100.47</v>
      </c>
      <c r="AM23" s="103">
        <f>INDEX('ИПЦ raw2015'!$1:$1048576, MATCH($J23,'ИПЦ raw2015'!$A:$A,0),MATCH(MoM!AM$1,'ИПЦ raw2015'!$1:$1,0))</f>
        <v>100.88</v>
      </c>
      <c r="AN23" s="103">
        <f>INDEX('ИПЦ raw2015'!$1:$1048576, MATCH($J23,'ИПЦ raw2015'!$A:$A,0),MATCH(MoM!AN$1,'ИПЦ raw2015'!$1:$1,0))</f>
        <v>100.51</v>
      </c>
      <c r="AO23" s="103">
        <f>INDEX('ИПЦ raw2015'!$1:$1048576, MATCH($J23,'ИПЦ raw2015'!$A:$A,0),MATCH(MoM!AO$1,'ИПЦ raw2015'!$1:$1,0))</f>
        <v>100.06</v>
      </c>
      <c r="AP23" s="103">
        <f>INDEX('ИПЦ raw2015'!$1:$1048576, MATCH($J23,'ИПЦ raw2015'!$A:$A,0),MATCH(MoM!AP$1,'ИПЦ raw2015'!$1:$1,0))</f>
        <v>100.58</v>
      </c>
      <c r="AQ23" s="103">
        <f>INDEX('ИПЦ raw2015'!$1:$1048576, MATCH($J23,'ИПЦ raw2015'!$A:$A,0),MATCH(MoM!AQ$1,'ИПЦ raw2015'!$1:$1,0))</f>
        <v>100.24</v>
      </c>
      <c r="AR23" s="103">
        <f>INDEX('ИПЦ raw2015'!$1:$1048576, MATCH($J23,'ИПЦ raw2015'!$A:$A,0),MATCH(MoM!AR$1,'ИПЦ raw2015'!$1:$1,0))</f>
        <v>100.26</v>
      </c>
      <c r="AS23" s="103">
        <f>INDEX('ИПЦ raw2015'!$1:$1048576, MATCH($J23,'ИПЦ raw2015'!$A:$A,0),MATCH(MoM!AS$1,'ИПЦ raw2015'!$1:$1,0))</f>
        <v>100.26</v>
      </c>
      <c r="AT23" s="103">
        <f>INDEX('ИПЦ raw2015'!$1:$1048576, MATCH($J23,'ИПЦ raw2015'!$A:$A,0),MATCH(MoM!AT$1,'ИПЦ raw2015'!$1:$1,0))</f>
        <v>100.62</v>
      </c>
      <c r="AU23" s="103">
        <f>INDEX('ИПЦ raw2015'!$1:$1048576, MATCH($J23,'ИПЦ raw2015'!$A:$A,0),MATCH(MoM!AU$1,'ИПЦ raw2015'!$1:$1,0))</f>
        <v>100.34</v>
      </c>
      <c r="AV23" s="103">
        <f>INDEX('ИПЦ raw2015'!$1:$1048576, MATCH($J23,'ИПЦ raw2015'!$A:$A,0),MATCH(MoM!AV$1,'ИПЦ raw2015'!$1:$1,0))</f>
        <v>100.53</v>
      </c>
      <c r="AW23" s="103">
        <f>INDEX('ИПЦ raw2015'!$1:$1048576, MATCH($J23,'ИПЦ raw2015'!$A:$A,0),MATCH(MoM!AW$1,'ИПЦ raw2015'!$1:$1,0))</f>
        <v>100.47</v>
      </c>
      <c r="AX23" s="103">
        <f>INDEX('ИПЦ raw2015'!$1:$1048576, MATCH($J23,'ИПЦ raw2015'!$A:$A,0),MATCH(MoM!AX$1,'ИПЦ raw2015'!$1:$1,0))</f>
        <v>99.93</v>
      </c>
      <c r="AY23" s="103">
        <f>INDEX('ИПЦ raw2015'!$1:$1048576, MATCH($J23,'ИПЦ raw2015'!$A:$A,0),MATCH(MoM!AY$1,'ИПЦ raw2015'!$1:$1,0))</f>
        <v>100.24</v>
      </c>
      <c r="AZ23" s="103">
        <f>INDEX('ИПЦ raw2015'!$1:$1048576, MATCH($J23,'ИПЦ raw2015'!$A:$A,0),MATCH(MoM!AZ$1,'ИПЦ raw2015'!$1:$1,0))</f>
        <v>100.1</v>
      </c>
      <c r="BA23" s="103">
        <f>INDEX('ИПЦ raw2015'!$1:$1048576, MATCH($J23,'ИПЦ raw2015'!$A:$A,0),MATCH(MoM!BA$1,'ИПЦ raw2015'!$1:$1,0))</f>
        <v>100.24</v>
      </c>
      <c r="BB23" s="103">
        <f>INDEX('ИПЦ raw2015'!$1:$1048576, MATCH($J23,'ИПЦ raw2015'!$A:$A,0),MATCH(MoM!BB$1,'ИПЦ raw2015'!$1:$1,0))</f>
        <v>99.86</v>
      </c>
      <c r="BC23" s="103">
        <f>INDEX('ИПЦ raw2015'!$1:$1048576, MATCH($J23,'ИПЦ raw2015'!$A:$A,0),MATCH(MoM!BC$1,'ИПЦ raw2015'!$1:$1,0))</f>
        <v>100.03</v>
      </c>
      <c r="BD23" s="103">
        <f>INDEX('ИПЦ raw2015'!$1:$1048576, MATCH($J23,'ИПЦ raw2015'!$A:$A,0),MATCH(MoM!BD$1,'ИПЦ raw2015'!$1:$1,0))</f>
        <v>100.25</v>
      </c>
      <c r="BE23" s="103">
        <f>INDEX('ИПЦ raw2015'!$1:$1048576, MATCH($J23,'ИПЦ raw2015'!$A:$A,0),MATCH(MoM!BE$1,'ИПЦ raw2015'!$1:$1,0))</f>
        <v>99.83</v>
      </c>
      <c r="BF23" s="103">
        <f>INDEX('ИПЦ raw2015'!$1:$1048576, MATCH($J23,'ИПЦ raw2015'!$A:$A,0),MATCH(MoM!BF$1,'ИПЦ raw2015'!$1:$1,0))</f>
        <v>100.43</v>
      </c>
      <c r="BG23" s="103">
        <f>INDEX('ИПЦ raw2015'!$1:$1048576, MATCH($J23,'ИПЦ raw2015'!$A:$A,0),MATCH(MoM!BG$1,'ИПЦ raw2015'!$1:$1,0))</f>
        <v>100.32</v>
      </c>
      <c r="BH23" s="103">
        <f>INDEX('ИПЦ raw2015'!$1:$1048576, MATCH($J23,'ИПЦ raw2015'!$A:$A,0),MATCH(MoM!BH$1,'ИПЦ raw2015'!$1:$1,0))</f>
        <v>100.42</v>
      </c>
      <c r="BI23" s="103">
        <f>INDEX('ИПЦ raw2015'!$1:$1048576, MATCH($J23,'ИПЦ raw2015'!$A:$A,0),MATCH(MoM!BI$1,'ИПЦ raw2015'!$1:$1,0))</f>
        <v>100.61</v>
      </c>
      <c r="BJ23" s="103">
        <f>INDEX('ИПЦ raw2015'!$1:$1048576, MATCH($J23,'ИПЦ raw2015'!$A:$A,0),MATCH(MoM!BJ$1,'ИПЦ raw2015'!$1:$1,0))</f>
        <v>100.32</v>
      </c>
      <c r="BK23" s="103">
        <f>INDEX('ИПЦ raw2015'!$1:$1048576, MATCH($J23,'ИПЦ raw2015'!$A:$A,0),MATCH(MoM!BK$1,'ИПЦ raw2015'!$1:$1,0))</f>
        <v>100.03</v>
      </c>
      <c r="BL23" s="103">
        <f>INDEX('ИПЦ raw2015'!$1:$1048576, MATCH($J23,'ИПЦ raw2015'!$A:$A,0),MATCH(MoM!BL$1,'ИПЦ raw2015'!$1:$1,0))</f>
        <v>100.29</v>
      </c>
      <c r="BM23" s="103">
        <f>INDEX('ИПЦ raw2015'!$1:$1048576, MATCH($J23,'ИПЦ raw2015'!$A:$A,0),MATCH(MoM!BM$1,'ИПЦ raw2015'!$1:$1,0))</f>
        <v>99.75</v>
      </c>
      <c r="BN23" s="103">
        <f>INDEX('ИПЦ raw2015'!$1:$1048576, MATCH($J23,'ИПЦ raw2015'!$A:$A,0),MATCH(MoM!BN$1,'ИПЦ raw2015'!$1:$1,0))</f>
        <v>99.93</v>
      </c>
      <c r="BO23" s="103">
        <f>INDEX('ИПЦ raw2015'!$1:$1048576, MATCH($J23,'ИПЦ raw2015'!$A:$A,0),MATCH(MoM!BO$1,'ИПЦ raw2015'!$1:$1,0))</f>
        <v>100.23</v>
      </c>
      <c r="BP23" s="103">
        <f>INDEX('ИПЦ raw2015'!$1:$1048576, MATCH($J23,'ИПЦ raw2015'!$A:$A,0),MATCH(MoM!BP$1,'ИПЦ raw2015'!$1:$1,0))</f>
        <v>100.08</v>
      </c>
      <c r="BQ23" s="103">
        <f>INDEX('ИПЦ raw2015'!$1:$1048576, MATCH($J23,'ИПЦ raw2015'!$A:$A,0),MATCH(MoM!BQ$1,'ИПЦ raw2015'!$1:$1,0))</f>
        <v>99.97</v>
      </c>
      <c r="BR23" s="103">
        <f>INDEX('ИПЦ raw2015'!$1:$1048576, MATCH($J23,'ИПЦ raw2015'!$A:$A,0),MATCH(MoM!BR$1,'ИПЦ raw2015'!$1:$1,0))</f>
        <v>99.97</v>
      </c>
      <c r="BS23" s="103">
        <f>INDEX('ИПЦ raw2015'!$1:$1048576, MATCH($J23,'ИПЦ raw2015'!$A:$A,0),MATCH(MoM!BS$1,'ИПЦ raw2015'!$1:$1,0))</f>
        <v>100.07</v>
      </c>
      <c r="BT23" s="103">
        <f>INDEX('ИПЦ raw2015'!$1:$1048576, MATCH($J23,'ИПЦ raw2015'!$A:$A,0),MATCH(MoM!BT$1,'ИПЦ raw2015'!$1:$1,0))</f>
        <v>100.34</v>
      </c>
    </row>
    <row r="24" spans="1:72" x14ac:dyDescent="0.45">
      <c r="A24" s="103">
        <f>Веса!A24</f>
        <v>1</v>
      </c>
      <c r="B24" s="103">
        <f t="shared" si="0"/>
        <v>1</v>
      </c>
      <c r="C24" s="103">
        <f>БИПЦ_НДС!E24</f>
        <v>1</v>
      </c>
      <c r="D24" s="103">
        <f t="shared" si="1"/>
        <v>0</v>
      </c>
      <c r="E24" s="103">
        <v>1</v>
      </c>
      <c r="F24" s="103">
        <v>0</v>
      </c>
      <c r="G24" s="103">
        <v>0</v>
      </c>
      <c r="H24" s="103">
        <v>0</v>
      </c>
      <c r="I24" s="103">
        <v>0</v>
      </c>
      <c r="J24" s="103" t="str">
        <f t="shared" si="2"/>
        <v>Икра лососевых рыб отечественная, кг</v>
      </c>
      <c r="K24" s="87" t="s">
        <v>464</v>
      </c>
      <c r="L24" s="109" t="s">
        <v>464</v>
      </c>
      <c r="M24" s="103">
        <f>INDEX('ИПЦ raw2015'!$1:$1048576, MATCH($J24,'ИПЦ raw2015'!$A:$A,0),MATCH(MoM!M$1,'ИПЦ raw2015'!$1:$1,0))</f>
        <v>101.32</v>
      </c>
      <c r="N24" s="103">
        <f>INDEX('ИПЦ raw2015'!$1:$1048576, MATCH($J24,'ИПЦ raw2015'!$A:$A,0),MATCH(MoM!N$1,'ИПЦ raw2015'!$1:$1,0))</f>
        <v>100.87</v>
      </c>
      <c r="O24" s="103">
        <f>INDEX('ИПЦ raw2015'!$1:$1048576, MATCH($J24,'ИПЦ raw2015'!$A:$A,0),MATCH(MoM!O$1,'ИПЦ raw2015'!$1:$1,0))</f>
        <v>100.63</v>
      </c>
      <c r="P24" s="103">
        <f>INDEX('ИПЦ raw2015'!$1:$1048576, MATCH($J24,'ИПЦ raw2015'!$A:$A,0),MATCH(MoM!P$1,'ИПЦ raw2015'!$1:$1,0))</f>
        <v>100.47</v>
      </c>
      <c r="Q24" s="103">
        <f>INDEX('ИПЦ raw2015'!$1:$1048576, MATCH($J24,'ИПЦ raw2015'!$A:$A,0),MATCH(MoM!Q$1,'ИПЦ raw2015'!$1:$1,0))</f>
        <v>100.52</v>
      </c>
      <c r="R24" s="103">
        <f>INDEX('ИПЦ raw2015'!$1:$1048576, MATCH($J24,'ИПЦ raw2015'!$A:$A,0),MATCH(MoM!R$1,'ИПЦ raw2015'!$1:$1,0))</f>
        <v>100.01</v>
      </c>
      <c r="S24" s="103">
        <f>INDEX('ИПЦ raw2015'!$1:$1048576, MATCH($J24,'ИПЦ raw2015'!$A:$A,0),MATCH(MoM!S$1,'ИПЦ raw2015'!$1:$1,0))</f>
        <v>99.98</v>
      </c>
      <c r="T24" s="103">
        <f>INDEX('ИПЦ raw2015'!$1:$1048576, MATCH($J24,'ИПЦ raw2015'!$A:$A,0),MATCH(MoM!T$1,'ИПЦ raw2015'!$1:$1,0))</f>
        <v>100.44</v>
      </c>
      <c r="U24" s="103">
        <f>INDEX('ИПЦ raw2015'!$1:$1048576, MATCH($J24,'ИПЦ raw2015'!$A:$A,0),MATCH(MoM!U$1,'ИПЦ raw2015'!$1:$1,0))</f>
        <v>101.95</v>
      </c>
      <c r="V24" s="103">
        <f>INDEX('ИПЦ raw2015'!$1:$1048576, MATCH($J24,'ИПЦ raw2015'!$A:$A,0),MATCH(MoM!V$1,'ИПЦ raw2015'!$1:$1,0))</f>
        <v>101.22</v>
      </c>
      <c r="W24" s="103">
        <f>INDEX('ИПЦ raw2015'!$1:$1048576, MATCH($J24,'ИПЦ raw2015'!$A:$A,0),MATCH(MoM!W$1,'ИПЦ raw2015'!$1:$1,0))</f>
        <v>100.67</v>
      </c>
      <c r="X24" s="103">
        <f>INDEX('ИПЦ raw2015'!$1:$1048576, MATCH($J24,'ИПЦ raw2015'!$A:$A,0),MATCH(MoM!X$1,'ИПЦ raw2015'!$1:$1,0))</f>
        <v>100.5</v>
      </c>
      <c r="Y24" s="103">
        <f>INDEX('ИПЦ raw2015'!$1:$1048576, MATCH($J24,'ИПЦ raw2015'!$A:$A,0),MATCH(MoM!Y$1,'ИПЦ raw2015'!$1:$1,0))</f>
        <v>100.3</v>
      </c>
      <c r="Z24" s="103">
        <f>INDEX('ИПЦ raw2015'!$1:$1048576, MATCH($J24,'ИПЦ raw2015'!$A:$A,0),MATCH(MoM!Z$1,'ИПЦ raw2015'!$1:$1,0))</f>
        <v>100.76</v>
      </c>
      <c r="AA24" s="103">
        <f>INDEX('ИПЦ raw2015'!$1:$1048576, MATCH($J24,'ИПЦ raw2015'!$A:$A,0),MATCH(MoM!AA$1,'ИПЦ raw2015'!$1:$1,0))</f>
        <v>100.75</v>
      </c>
      <c r="AB24" s="103">
        <f>INDEX('ИПЦ raw2015'!$1:$1048576, MATCH($J24,'ИПЦ raw2015'!$A:$A,0),MATCH(MoM!AB$1,'ИПЦ raw2015'!$1:$1,0))</f>
        <v>100.19</v>
      </c>
      <c r="AC24" s="103">
        <f>INDEX('ИПЦ raw2015'!$1:$1048576, MATCH($J24,'ИПЦ raw2015'!$A:$A,0),MATCH(MoM!AC$1,'ИПЦ raw2015'!$1:$1,0))</f>
        <v>100.23</v>
      </c>
      <c r="AD24" s="103">
        <f>INDEX('ИПЦ raw2015'!$1:$1048576, MATCH($J24,'ИПЦ raw2015'!$A:$A,0),MATCH(MoM!AD$1,'ИПЦ raw2015'!$1:$1,0))</f>
        <v>100.65</v>
      </c>
      <c r="AE24" s="103">
        <f>INDEX('ИПЦ raw2015'!$1:$1048576, MATCH($J24,'ИПЦ raw2015'!$A:$A,0),MATCH(MoM!AE$1,'ИПЦ raw2015'!$1:$1,0))</f>
        <v>101.13</v>
      </c>
      <c r="AF24" s="103">
        <f>INDEX('ИПЦ raw2015'!$1:$1048576, MATCH($J24,'ИПЦ raw2015'!$A:$A,0),MATCH(MoM!AF$1,'ИПЦ raw2015'!$1:$1,0))</f>
        <v>100.63</v>
      </c>
      <c r="AG24" s="103">
        <f>INDEX('ИПЦ raw2015'!$1:$1048576, MATCH($J24,'ИПЦ raw2015'!$A:$A,0),MATCH(MoM!AG$1,'ИПЦ raw2015'!$1:$1,0))</f>
        <v>100.49</v>
      </c>
      <c r="AH24" s="103">
        <f>INDEX('ИПЦ raw2015'!$1:$1048576, MATCH($J24,'ИПЦ raw2015'!$A:$A,0),MATCH(MoM!AH$1,'ИПЦ raw2015'!$1:$1,0))</f>
        <v>100.41</v>
      </c>
      <c r="AI24" s="103">
        <f>INDEX('ИПЦ raw2015'!$1:$1048576, MATCH($J24,'ИПЦ raw2015'!$A:$A,0),MATCH(MoM!AI$1,'ИПЦ raw2015'!$1:$1,0))</f>
        <v>100.8</v>
      </c>
      <c r="AJ24" s="103">
        <f>INDEX('ИПЦ raw2015'!$1:$1048576, MATCH($J24,'ИПЦ raw2015'!$A:$A,0),MATCH(MoM!AJ$1,'ИПЦ raw2015'!$1:$1,0))</f>
        <v>101.09</v>
      </c>
      <c r="AK24" s="103">
        <f>INDEX('ИПЦ raw2015'!$1:$1048576, MATCH($J24,'ИПЦ raw2015'!$A:$A,0),MATCH(MoM!AK$1,'ИПЦ raw2015'!$1:$1,0))</f>
        <v>100.81</v>
      </c>
      <c r="AL24" s="103">
        <f>INDEX('ИПЦ raw2015'!$1:$1048576, MATCH($J24,'ИПЦ raw2015'!$A:$A,0),MATCH(MoM!AL$1,'ИПЦ raw2015'!$1:$1,0))</f>
        <v>100.88</v>
      </c>
      <c r="AM24" s="103">
        <f>INDEX('ИПЦ raw2015'!$1:$1048576, MATCH($J24,'ИПЦ raw2015'!$A:$A,0),MATCH(MoM!AM$1,'ИПЦ raw2015'!$1:$1,0))</f>
        <v>101.26</v>
      </c>
      <c r="AN24" s="103">
        <f>INDEX('ИПЦ raw2015'!$1:$1048576, MATCH($J24,'ИПЦ raw2015'!$A:$A,0),MATCH(MoM!AN$1,'ИПЦ raw2015'!$1:$1,0))</f>
        <v>100.58</v>
      </c>
      <c r="AO24" s="103">
        <f>INDEX('ИПЦ raw2015'!$1:$1048576, MATCH($J24,'ИПЦ raw2015'!$A:$A,0),MATCH(MoM!AO$1,'ИПЦ raw2015'!$1:$1,0))</f>
        <v>100.58</v>
      </c>
      <c r="AP24" s="103">
        <f>INDEX('ИПЦ raw2015'!$1:$1048576, MATCH($J24,'ИПЦ raw2015'!$A:$A,0),MATCH(MoM!AP$1,'ИПЦ raw2015'!$1:$1,0))</f>
        <v>100.4</v>
      </c>
      <c r="AQ24" s="103">
        <f>INDEX('ИПЦ raw2015'!$1:$1048576, MATCH($J24,'ИПЦ raw2015'!$A:$A,0),MATCH(MoM!AQ$1,'ИПЦ raw2015'!$1:$1,0))</f>
        <v>100.62</v>
      </c>
      <c r="AR24" s="103">
        <f>INDEX('ИПЦ raw2015'!$1:$1048576, MATCH($J24,'ИПЦ raw2015'!$A:$A,0),MATCH(MoM!AR$1,'ИПЦ raw2015'!$1:$1,0))</f>
        <v>101.07</v>
      </c>
      <c r="AS24" s="103">
        <f>INDEX('ИПЦ raw2015'!$1:$1048576, MATCH($J24,'ИПЦ raw2015'!$A:$A,0),MATCH(MoM!AS$1,'ИПЦ raw2015'!$1:$1,0))</f>
        <v>101.69</v>
      </c>
      <c r="AT24" s="103">
        <f>INDEX('ИПЦ raw2015'!$1:$1048576, MATCH($J24,'ИПЦ raw2015'!$A:$A,0),MATCH(MoM!AT$1,'ИПЦ raw2015'!$1:$1,0))</f>
        <v>103.85</v>
      </c>
      <c r="AU24" s="103">
        <f>INDEX('ИПЦ raw2015'!$1:$1048576, MATCH($J24,'ИПЦ raw2015'!$A:$A,0),MATCH(MoM!AU$1,'ИПЦ raw2015'!$1:$1,0))</f>
        <v>103.9</v>
      </c>
      <c r="AV24" s="103">
        <f>INDEX('ИПЦ raw2015'!$1:$1048576, MATCH($J24,'ИПЦ raw2015'!$A:$A,0),MATCH(MoM!AV$1,'ИПЦ raw2015'!$1:$1,0))</f>
        <v>103.28</v>
      </c>
      <c r="AW24" s="103">
        <f>INDEX('ИПЦ raw2015'!$1:$1048576, MATCH($J24,'ИПЦ raw2015'!$A:$A,0),MATCH(MoM!AW$1,'ИПЦ raw2015'!$1:$1,0))</f>
        <v>101.04</v>
      </c>
      <c r="AX24" s="103">
        <f>INDEX('ИПЦ raw2015'!$1:$1048576, MATCH($J24,'ИПЦ raw2015'!$A:$A,0),MATCH(MoM!AX$1,'ИПЦ raw2015'!$1:$1,0))</f>
        <v>100.8</v>
      </c>
      <c r="AY24" s="103">
        <f>INDEX('ИПЦ raw2015'!$1:$1048576, MATCH($J24,'ИПЦ raw2015'!$A:$A,0),MATCH(MoM!AY$1,'ИПЦ raw2015'!$1:$1,0))</f>
        <v>100.57</v>
      </c>
      <c r="AZ24" s="103">
        <f>INDEX('ИПЦ raw2015'!$1:$1048576, MATCH($J24,'ИПЦ raw2015'!$A:$A,0),MATCH(MoM!AZ$1,'ИПЦ raw2015'!$1:$1,0))</f>
        <v>99.78</v>
      </c>
      <c r="BA24" s="103">
        <f>INDEX('ИПЦ raw2015'!$1:$1048576, MATCH($J24,'ИПЦ raw2015'!$A:$A,0),MATCH(MoM!BA$1,'ИПЦ raw2015'!$1:$1,0))</f>
        <v>100.16</v>
      </c>
      <c r="BB24" s="103">
        <f>INDEX('ИПЦ raw2015'!$1:$1048576, MATCH($J24,'ИПЦ raw2015'!$A:$A,0),MATCH(MoM!BB$1,'ИПЦ raw2015'!$1:$1,0))</f>
        <v>99.79</v>
      </c>
      <c r="BC24" s="103">
        <f>INDEX('ИПЦ raw2015'!$1:$1048576, MATCH($J24,'ИПЦ raw2015'!$A:$A,0),MATCH(MoM!BC$1,'ИПЦ raw2015'!$1:$1,0))</f>
        <v>100.09</v>
      </c>
      <c r="BD24" s="103">
        <f>INDEX('ИПЦ raw2015'!$1:$1048576, MATCH($J24,'ИПЦ raw2015'!$A:$A,0),MATCH(MoM!BD$1,'ИПЦ raw2015'!$1:$1,0))</f>
        <v>100.13</v>
      </c>
      <c r="BE24" s="103">
        <f>INDEX('ИПЦ raw2015'!$1:$1048576, MATCH($J24,'ИПЦ raw2015'!$A:$A,0),MATCH(MoM!BE$1,'ИПЦ raw2015'!$1:$1,0))</f>
        <v>99.88</v>
      </c>
      <c r="BF24" s="103">
        <f>INDEX('ИПЦ raw2015'!$1:$1048576, MATCH($J24,'ИПЦ raw2015'!$A:$A,0),MATCH(MoM!BF$1,'ИПЦ raw2015'!$1:$1,0))</f>
        <v>98.14</v>
      </c>
      <c r="BG24" s="103">
        <f>INDEX('ИПЦ raw2015'!$1:$1048576, MATCH($J24,'ИПЦ raw2015'!$A:$A,0),MATCH(MoM!BG$1,'ИПЦ raw2015'!$1:$1,0))</f>
        <v>98.17</v>
      </c>
      <c r="BH24" s="103">
        <f>INDEX('ИПЦ raw2015'!$1:$1048576, MATCH($J24,'ИПЦ raw2015'!$A:$A,0),MATCH(MoM!BH$1,'ИПЦ raw2015'!$1:$1,0))</f>
        <v>98.3</v>
      </c>
      <c r="BI24" s="103">
        <f>INDEX('ИПЦ raw2015'!$1:$1048576, MATCH($J24,'ИПЦ raw2015'!$A:$A,0),MATCH(MoM!BI$1,'ИПЦ raw2015'!$1:$1,0))</f>
        <v>98.72</v>
      </c>
      <c r="BJ24" s="103">
        <f>INDEX('ИПЦ raw2015'!$1:$1048576, MATCH($J24,'ИПЦ raw2015'!$A:$A,0),MATCH(MoM!BJ$1,'ИПЦ raw2015'!$1:$1,0))</f>
        <v>99.62</v>
      </c>
      <c r="BK24" s="103">
        <f>INDEX('ИПЦ raw2015'!$1:$1048576, MATCH($J24,'ИПЦ raw2015'!$A:$A,0),MATCH(MoM!BK$1,'ИПЦ raw2015'!$1:$1,0))</f>
        <v>99.54</v>
      </c>
      <c r="BL24" s="103">
        <f>INDEX('ИПЦ raw2015'!$1:$1048576, MATCH($J24,'ИПЦ raw2015'!$A:$A,0),MATCH(MoM!BL$1,'ИПЦ raw2015'!$1:$1,0))</f>
        <v>99.46</v>
      </c>
      <c r="BM24" s="103">
        <f>INDEX('ИПЦ raw2015'!$1:$1048576, MATCH($J24,'ИПЦ raw2015'!$A:$A,0),MATCH(MoM!BM$1,'ИПЦ raw2015'!$1:$1,0))</f>
        <v>99.57</v>
      </c>
      <c r="BN24" s="103">
        <f>INDEX('ИПЦ raw2015'!$1:$1048576, MATCH($J24,'ИПЦ raw2015'!$A:$A,0),MATCH(MoM!BN$1,'ИПЦ raw2015'!$1:$1,0))</f>
        <v>99.62</v>
      </c>
      <c r="BO24" s="103">
        <f>INDEX('ИПЦ raw2015'!$1:$1048576, MATCH($J24,'ИПЦ raw2015'!$A:$A,0),MATCH(MoM!BO$1,'ИПЦ raw2015'!$1:$1,0))</f>
        <v>99.8</v>
      </c>
      <c r="BP24" s="103">
        <f>INDEX('ИПЦ raw2015'!$1:$1048576, MATCH($J24,'ИПЦ raw2015'!$A:$A,0),MATCH(MoM!BP$1,'ИПЦ raw2015'!$1:$1,0))</f>
        <v>100.66</v>
      </c>
      <c r="BQ24" s="103">
        <f>INDEX('ИПЦ raw2015'!$1:$1048576, MATCH($J24,'ИПЦ raw2015'!$A:$A,0),MATCH(MoM!BQ$1,'ИПЦ raw2015'!$1:$1,0))</f>
        <v>100.05</v>
      </c>
      <c r="BR24" s="103">
        <f>INDEX('ИПЦ raw2015'!$1:$1048576, MATCH($J24,'ИПЦ raw2015'!$A:$A,0),MATCH(MoM!BR$1,'ИПЦ raw2015'!$1:$1,0))</f>
        <v>100.24</v>
      </c>
      <c r="BS24" s="103">
        <f>INDEX('ИПЦ raw2015'!$1:$1048576, MATCH($J24,'ИПЦ raw2015'!$A:$A,0),MATCH(MoM!BS$1,'ИПЦ raw2015'!$1:$1,0))</f>
        <v>100.53</v>
      </c>
      <c r="BT24" s="103">
        <f>INDEX('ИПЦ raw2015'!$1:$1048576, MATCH($J24,'ИПЦ raw2015'!$A:$A,0),MATCH(MoM!BT$1,'ИПЦ raw2015'!$1:$1,0))</f>
        <v>100.23</v>
      </c>
    </row>
    <row r="25" spans="1:72" ht="26.25" x14ac:dyDescent="0.45">
      <c r="A25" s="103">
        <f>Веса!A25</f>
        <v>1</v>
      </c>
      <c r="B25" s="103">
        <f t="shared" si="0"/>
        <v>1</v>
      </c>
      <c r="C25" s="103">
        <f>БИПЦ_НДС!E25</f>
        <v>0</v>
      </c>
      <c r="D25" s="103">
        <f t="shared" si="1"/>
        <v>1</v>
      </c>
      <c r="E25" s="103">
        <v>1</v>
      </c>
      <c r="F25" s="103">
        <v>0</v>
      </c>
      <c r="G25" s="103">
        <v>0</v>
      </c>
      <c r="H25" s="103">
        <v>0</v>
      </c>
      <c r="I25" s="103">
        <v>0</v>
      </c>
      <c r="J25" s="103" t="str">
        <f t="shared" si="2"/>
        <v>Рыба мороженая разделанная (кроме лососевых пород), кг</v>
      </c>
      <c r="K25" s="87" t="s">
        <v>23</v>
      </c>
      <c r="L25" s="87" t="s">
        <v>23</v>
      </c>
      <c r="M25" s="103">
        <f>INDEX('ИПЦ raw2015'!$1:$1048576, MATCH($J25,'ИПЦ raw2015'!$A:$A,0),MATCH(MoM!M$1,'ИПЦ raw2015'!$1:$1,0))</f>
        <v>107.5</v>
      </c>
      <c r="N25" s="103">
        <f>INDEX('ИПЦ raw2015'!$1:$1048576, MATCH($J25,'ИПЦ raw2015'!$A:$A,0),MATCH(MoM!N$1,'ИПЦ raw2015'!$1:$1,0))</f>
        <v>107.9</v>
      </c>
      <c r="O25" s="103">
        <f>INDEX('ИПЦ raw2015'!$1:$1048576, MATCH($J25,'ИПЦ raw2015'!$A:$A,0),MATCH(MoM!O$1,'ИПЦ raw2015'!$1:$1,0))</f>
        <v>104.23</v>
      </c>
      <c r="P25" s="103">
        <f>INDEX('ИПЦ raw2015'!$1:$1048576, MATCH($J25,'ИПЦ raw2015'!$A:$A,0),MATCH(MoM!P$1,'ИПЦ raw2015'!$1:$1,0))</f>
        <v>101.45</v>
      </c>
      <c r="Q25" s="103">
        <f>INDEX('ИПЦ raw2015'!$1:$1048576, MATCH($J25,'ИПЦ raw2015'!$A:$A,0),MATCH(MoM!Q$1,'ИПЦ raw2015'!$1:$1,0))</f>
        <v>99.08</v>
      </c>
      <c r="R25" s="103">
        <f>INDEX('ИПЦ raw2015'!$1:$1048576, MATCH($J25,'ИПЦ raw2015'!$A:$A,0),MATCH(MoM!R$1,'ИПЦ raw2015'!$1:$1,0))</f>
        <v>99.2</v>
      </c>
      <c r="S25" s="103">
        <f>INDEX('ИПЦ raw2015'!$1:$1048576, MATCH($J25,'ИПЦ raw2015'!$A:$A,0),MATCH(MoM!S$1,'ИПЦ raw2015'!$1:$1,0))</f>
        <v>99.69</v>
      </c>
      <c r="T25" s="103">
        <f>INDEX('ИПЦ raw2015'!$1:$1048576, MATCH($J25,'ИПЦ raw2015'!$A:$A,0),MATCH(MoM!T$1,'ИПЦ raw2015'!$1:$1,0))</f>
        <v>99.95</v>
      </c>
      <c r="U25" s="103">
        <f>INDEX('ИПЦ raw2015'!$1:$1048576, MATCH($J25,'ИПЦ raw2015'!$A:$A,0),MATCH(MoM!U$1,'ИПЦ raw2015'!$1:$1,0))</f>
        <v>100.76</v>
      </c>
      <c r="V25" s="103">
        <f>INDEX('ИПЦ raw2015'!$1:$1048576, MATCH($J25,'ИПЦ raw2015'!$A:$A,0),MATCH(MoM!V$1,'ИПЦ raw2015'!$1:$1,0))</f>
        <v>101.19</v>
      </c>
      <c r="W25" s="103">
        <f>INDEX('ИПЦ raw2015'!$1:$1048576, MATCH($J25,'ИПЦ raw2015'!$A:$A,0),MATCH(MoM!W$1,'ИПЦ raw2015'!$1:$1,0))</f>
        <v>100.81</v>
      </c>
      <c r="X25" s="103">
        <f>INDEX('ИПЦ raw2015'!$1:$1048576, MATCH($J25,'ИПЦ raw2015'!$A:$A,0),MATCH(MoM!X$1,'ИПЦ raw2015'!$1:$1,0))</f>
        <v>100.74</v>
      </c>
      <c r="Y25" s="103">
        <f>INDEX('ИПЦ raw2015'!$1:$1048576, MATCH($J25,'ИПЦ raw2015'!$A:$A,0),MATCH(MoM!Y$1,'ИПЦ raw2015'!$1:$1,0))</f>
        <v>100.57</v>
      </c>
      <c r="Z25" s="103">
        <f>INDEX('ИПЦ raw2015'!$1:$1048576, MATCH($J25,'ИПЦ raw2015'!$A:$A,0),MATCH(MoM!Z$1,'ИПЦ raw2015'!$1:$1,0))</f>
        <v>101</v>
      </c>
      <c r="AA25" s="103">
        <f>INDEX('ИПЦ raw2015'!$1:$1048576, MATCH($J25,'ИПЦ raw2015'!$A:$A,0),MATCH(MoM!AA$1,'ИПЦ raw2015'!$1:$1,0))</f>
        <v>100.75</v>
      </c>
      <c r="AB25" s="103">
        <f>INDEX('ИПЦ raw2015'!$1:$1048576, MATCH($J25,'ИПЦ raw2015'!$A:$A,0),MATCH(MoM!AB$1,'ИПЦ raw2015'!$1:$1,0))</f>
        <v>100.56</v>
      </c>
      <c r="AC25" s="103">
        <f>INDEX('ИПЦ raw2015'!$1:$1048576, MATCH($J25,'ИПЦ raw2015'!$A:$A,0),MATCH(MoM!AC$1,'ИПЦ raw2015'!$1:$1,0))</f>
        <v>100.16</v>
      </c>
      <c r="AD25" s="103">
        <f>INDEX('ИПЦ raw2015'!$1:$1048576, MATCH($J25,'ИПЦ raw2015'!$A:$A,0),MATCH(MoM!AD$1,'ИПЦ raw2015'!$1:$1,0))</f>
        <v>100.14</v>
      </c>
      <c r="AE25" s="103">
        <f>INDEX('ИПЦ raw2015'!$1:$1048576, MATCH($J25,'ИПЦ raw2015'!$A:$A,0),MATCH(MoM!AE$1,'ИПЦ raw2015'!$1:$1,0))</f>
        <v>99.87</v>
      </c>
      <c r="AF25" s="103">
        <f>INDEX('ИПЦ raw2015'!$1:$1048576, MATCH($J25,'ИПЦ raw2015'!$A:$A,0),MATCH(MoM!AF$1,'ИПЦ raw2015'!$1:$1,0))</f>
        <v>99.78</v>
      </c>
      <c r="AG25" s="103">
        <f>INDEX('ИПЦ raw2015'!$1:$1048576, MATCH($J25,'ИПЦ raw2015'!$A:$A,0),MATCH(MoM!AG$1,'ИПЦ raw2015'!$1:$1,0))</f>
        <v>99.86</v>
      </c>
      <c r="AH25" s="103">
        <f>INDEX('ИПЦ raw2015'!$1:$1048576, MATCH($J25,'ИПЦ raw2015'!$A:$A,0),MATCH(MoM!AH$1,'ИПЦ raw2015'!$1:$1,0))</f>
        <v>99.84</v>
      </c>
      <c r="AI25" s="103">
        <f>INDEX('ИПЦ raw2015'!$1:$1048576, MATCH($J25,'ИПЦ raw2015'!$A:$A,0),MATCH(MoM!AI$1,'ИПЦ raw2015'!$1:$1,0))</f>
        <v>100.1</v>
      </c>
      <c r="AJ25" s="103">
        <f>INDEX('ИПЦ raw2015'!$1:$1048576, MATCH($J25,'ИПЦ raw2015'!$A:$A,0),MATCH(MoM!AJ$1,'ИПЦ raw2015'!$1:$1,0))</f>
        <v>100.01</v>
      </c>
      <c r="AK25" s="103">
        <f>INDEX('ИПЦ raw2015'!$1:$1048576, MATCH($J25,'ИПЦ raw2015'!$A:$A,0),MATCH(MoM!AK$1,'ИПЦ raw2015'!$1:$1,0))</f>
        <v>100.19</v>
      </c>
      <c r="AL25" s="103">
        <f>INDEX('ИПЦ raw2015'!$1:$1048576, MATCH($J25,'ИПЦ raw2015'!$A:$A,0),MATCH(MoM!AL$1,'ИПЦ raw2015'!$1:$1,0))</f>
        <v>100.02</v>
      </c>
      <c r="AM25" s="103">
        <f>INDEX('ИПЦ raw2015'!$1:$1048576, MATCH($J25,'ИПЦ raw2015'!$A:$A,0),MATCH(MoM!AM$1,'ИПЦ raw2015'!$1:$1,0))</f>
        <v>99.67</v>
      </c>
      <c r="AN25" s="103">
        <f>INDEX('ИПЦ raw2015'!$1:$1048576, MATCH($J25,'ИПЦ raw2015'!$A:$A,0),MATCH(MoM!AN$1,'ИПЦ raw2015'!$1:$1,0))</f>
        <v>99.52</v>
      </c>
      <c r="AO25" s="103">
        <f>INDEX('ИПЦ raw2015'!$1:$1048576, MATCH($J25,'ИПЦ raw2015'!$A:$A,0),MATCH(MoM!AO$1,'ИПЦ raw2015'!$1:$1,0))</f>
        <v>99.43</v>
      </c>
      <c r="AP25" s="103">
        <f>INDEX('ИПЦ raw2015'!$1:$1048576, MATCH($J25,'ИПЦ raw2015'!$A:$A,0),MATCH(MoM!AP$1,'ИПЦ raw2015'!$1:$1,0))</f>
        <v>99.49</v>
      </c>
      <c r="AQ25" s="103">
        <f>INDEX('ИПЦ raw2015'!$1:$1048576, MATCH($J25,'ИПЦ raw2015'!$A:$A,0),MATCH(MoM!AQ$1,'ИПЦ raw2015'!$1:$1,0))</f>
        <v>99.92</v>
      </c>
      <c r="AR25" s="103">
        <f>INDEX('ИПЦ raw2015'!$1:$1048576, MATCH($J25,'ИПЦ raw2015'!$A:$A,0),MATCH(MoM!AR$1,'ИПЦ raw2015'!$1:$1,0))</f>
        <v>99.96</v>
      </c>
      <c r="AS25" s="103">
        <f>INDEX('ИПЦ raw2015'!$1:$1048576, MATCH($J25,'ИПЦ raw2015'!$A:$A,0),MATCH(MoM!AS$1,'ИПЦ raw2015'!$1:$1,0))</f>
        <v>100.11</v>
      </c>
      <c r="AT25" s="103">
        <f>INDEX('ИПЦ raw2015'!$1:$1048576, MATCH($J25,'ИПЦ raw2015'!$A:$A,0),MATCH(MoM!AT$1,'ИПЦ raw2015'!$1:$1,0))</f>
        <v>100.52</v>
      </c>
      <c r="AU25" s="103">
        <f>INDEX('ИПЦ raw2015'!$1:$1048576, MATCH($J25,'ИПЦ raw2015'!$A:$A,0),MATCH(MoM!AU$1,'ИПЦ raw2015'!$1:$1,0))</f>
        <v>100.86</v>
      </c>
      <c r="AV25" s="103">
        <f>INDEX('ИПЦ raw2015'!$1:$1048576, MATCH($J25,'ИПЦ raw2015'!$A:$A,0),MATCH(MoM!AV$1,'ИПЦ raw2015'!$1:$1,0))</f>
        <v>100.12</v>
      </c>
      <c r="AW25" s="103">
        <f>INDEX('ИПЦ raw2015'!$1:$1048576, MATCH($J25,'ИПЦ raw2015'!$A:$A,0),MATCH(MoM!AW$1,'ИПЦ raw2015'!$1:$1,0))</f>
        <v>100.46</v>
      </c>
      <c r="AX25" s="103">
        <f>INDEX('ИПЦ raw2015'!$1:$1048576, MATCH($J25,'ИПЦ raw2015'!$A:$A,0),MATCH(MoM!AX$1,'ИПЦ raw2015'!$1:$1,0))</f>
        <v>100.32</v>
      </c>
      <c r="AY25" s="103">
        <f>INDEX('ИПЦ raw2015'!$1:$1048576, MATCH($J25,'ИПЦ raw2015'!$A:$A,0),MATCH(MoM!AY$1,'ИПЦ raw2015'!$1:$1,0))</f>
        <v>100.09</v>
      </c>
      <c r="AZ25" s="103">
        <f>INDEX('ИПЦ raw2015'!$1:$1048576, MATCH($J25,'ИПЦ raw2015'!$A:$A,0),MATCH(MoM!AZ$1,'ИПЦ raw2015'!$1:$1,0))</f>
        <v>100.32</v>
      </c>
      <c r="BA25" s="103">
        <f>INDEX('ИПЦ raw2015'!$1:$1048576, MATCH($J25,'ИПЦ raw2015'!$A:$A,0),MATCH(MoM!BA$1,'ИПЦ raw2015'!$1:$1,0))</f>
        <v>100.49</v>
      </c>
      <c r="BB25" s="103">
        <f>INDEX('ИПЦ raw2015'!$1:$1048576, MATCH($J25,'ИПЦ raw2015'!$A:$A,0),MATCH(MoM!BB$1,'ИПЦ raw2015'!$1:$1,0))</f>
        <v>100.64</v>
      </c>
      <c r="BC25" s="103">
        <f>INDEX('ИПЦ raw2015'!$1:$1048576, MATCH($J25,'ИПЦ raw2015'!$A:$A,0),MATCH(MoM!BC$1,'ИПЦ raw2015'!$1:$1,0))</f>
        <v>100.68</v>
      </c>
      <c r="BD25" s="103">
        <f>INDEX('ИПЦ raw2015'!$1:$1048576, MATCH($J25,'ИПЦ raw2015'!$A:$A,0),MATCH(MoM!BD$1,'ИПЦ raw2015'!$1:$1,0))</f>
        <v>100.84</v>
      </c>
      <c r="BE25" s="103">
        <f>INDEX('ИПЦ raw2015'!$1:$1048576, MATCH($J25,'ИПЦ raw2015'!$A:$A,0),MATCH(MoM!BE$1,'ИПЦ raw2015'!$1:$1,0))</f>
        <v>100.27</v>
      </c>
      <c r="BF25" s="103">
        <f>INDEX('ИПЦ raw2015'!$1:$1048576, MATCH($J25,'ИПЦ raw2015'!$A:$A,0),MATCH(MoM!BF$1,'ИПЦ raw2015'!$1:$1,0))</f>
        <v>100.97</v>
      </c>
      <c r="BG25" s="103">
        <f>INDEX('ИПЦ raw2015'!$1:$1048576, MATCH($J25,'ИПЦ raw2015'!$A:$A,0),MATCH(MoM!BG$1,'ИПЦ raw2015'!$1:$1,0))</f>
        <v>101.36</v>
      </c>
      <c r="BH25" s="103">
        <f>INDEX('ИПЦ raw2015'!$1:$1048576, MATCH($J25,'ИПЦ raw2015'!$A:$A,0),MATCH(MoM!BH$1,'ИПЦ raw2015'!$1:$1,0))</f>
        <v>101.72</v>
      </c>
      <c r="BI25" s="103">
        <f>INDEX('ИПЦ raw2015'!$1:$1048576, MATCH($J25,'ИПЦ raw2015'!$A:$A,0),MATCH(MoM!BI$1,'ИПЦ raw2015'!$1:$1,0))</f>
        <v>101.39</v>
      </c>
      <c r="BJ25" s="103">
        <f>INDEX('ИПЦ raw2015'!$1:$1048576, MATCH($J25,'ИПЦ raw2015'!$A:$A,0),MATCH(MoM!BJ$1,'ИПЦ raw2015'!$1:$1,0))</f>
        <v>101.15</v>
      </c>
      <c r="BK25" s="103">
        <f>INDEX('ИПЦ raw2015'!$1:$1048576, MATCH($J25,'ИПЦ raw2015'!$A:$A,0),MATCH(MoM!BK$1,'ИПЦ raw2015'!$1:$1,0))</f>
        <v>101.32</v>
      </c>
      <c r="BL25" s="103">
        <f>INDEX('ИПЦ raw2015'!$1:$1048576, MATCH($J25,'ИПЦ raw2015'!$A:$A,0),MATCH(MoM!BL$1,'ИПЦ raw2015'!$1:$1,0))</f>
        <v>100.75</v>
      </c>
      <c r="BM25" s="103">
        <f>INDEX('ИПЦ raw2015'!$1:$1048576, MATCH($J25,'ИПЦ raw2015'!$A:$A,0),MATCH(MoM!BM$1,'ИПЦ raw2015'!$1:$1,0))</f>
        <v>100.57</v>
      </c>
      <c r="BN25" s="103">
        <f>INDEX('ИПЦ raw2015'!$1:$1048576, MATCH($J25,'ИПЦ raw2015'!$A:$A,0),MATCH(MoM!BN$1,'ИПЦ raw2015'!$1:$1,0))</f>
        <v>100.51</v>
      </c>
      <c r="BO25" s="103">
        <f>INDEX('ИПЦ raw2015'!$1:$1048576, MATCH($J25,'ИПЦ raw2015'!$A:$A,0),MATCH(MoM!BO$1,'ИПЦ raw2015'!$1:$1,0))</f>
        <v>100.45</v>
      </c>
      <c r="BP25" s="103">
        <f>INDEX('ИПЦ raw2015'!$1:$1048576, MATCH($J25,'ИПЦ raw2015'!$A:$A,0),MATCH(MoM!BP$1,'ИПЦ raw2015'!$1:$1,0))</f>
        <v>100.69</v>
      </c>
      <c r="BQ25" s="103">
        <f>INDEX('ИПЦ raw2015'!$1:$1048576, MATCH($J25,'ИПЦ raw2015'!$A:$A,0),MATCH(MoM!BQ$1,'ИПЦ raw2015'!$1:$1,0))</f>
        <v>100.74</v>
      </c>
      <c r="BR25" s="103">
        <f>INDEX('ИПЦ raw2015'!$1:$1048576, MATCH($J25,'ИПЦ raw2015'!$A:$A,0),MATCH(MoM!BR$1,'ИПЦ raw2015'!$1:$1,0))</f>
        <v>100.53</v>
      </c>
      <c r="BS25" s="103">
        <f>INDEX('ИПЦ raw2015'!$1:$1048576, MATCH($J25,'ИПЦ raw2015'!$A:$A,0),MATCH(MoM!BS$1,'ИПЦ raw2015'!$1:$1,0))</f>
        <v>100.58</v>
      </c>
      <c r="BT25" s="103">
        <f>INDEX('ИПЦ raw2015'!$1:$1048576, MATCH($J25,'ИПЦ raw2015'!$A:$A,0),MATCH(MoM!BT$1,'ИПЦ raw2015'!$1:$1,0))</f>
        <v>100.79</v>
      </c>
    </row>
    <row r="26" spans="1:72" ht="26.25" x14ac:dyDescent="0.45">
      <c r="A26" s="103">
        <f>Веса!A26</f>
        <v>1</v>
      </c>
      <c r="B26" s="103">
        <f t="shared" si="0"/>
        <v>1</v>
      </c>
      <c r="C26" s="103">
        <f>БИПЦ_НДС!E26</f>
        <v>1</v>
      </c>
      <c r="D26" s="103">
        <f t="shared" si="1"/>
        <v>0</v>
      </c>
      <c r="E26" s="103">
        <v>1</v>
      </c>
      <c r="F26" s="103">
        <v>0</v>
      </c>
      <c r="G26" s="103">
        <v>0</v>
      </c>
      <c r="H26" s="103">
        <v>0</v>
      </c>
      <c r="I26" s="103">
        <v>0</v>
      </c>
      <c r="J26" s="103" t="str">
        <f t="shared" si="2"/>
        <v>Рыба охлажденная и мороженая разделанная лососевых пород, кг</v>
      </c>
      <c r="K26" s="87" t="s">
        <v>24</v>
      </c>
      <c r="L26" s="87" t="s">
        <v>24</v>
      </c>
      <c r="M26" s="103">
        <f>INDEX('ИПЦ raw2015'!$1:$1048576, MATCH($J26,'ИПЦ raw2015'!$A:$A,0),MATCH(MoM!M$1,'ИПЦ raw2015'!$1:$1,0))</f>
        <v>107.79</v>
      </c>
      <c r="N26" s="103">
        <f>INDEX('ИПЦ raw2015'!$1:$1048576, MATCH($J26,'ИПЦ raw2015'!$A:$A,0),MATCH(MoM!N$1,'ИПЦ raw2015'!$1:$1,0))</f>
        <v>103.73</v>
      </c>
      <c r="O26" s="103">
        <f>INDEX('ИПЦ raw2015'!$1:$1048576, MATCH($J26,'ИПЦ raw2015'!$A:$A,0),MATCH(MoM!O$1,'ИПЦ raw2015'!$1:$1,0))</f>
        <v>102.8</v>
      </c>
      <c r="P26" s="103">
        <f>INDEX('ИПЦ raw2015'!$1:$1048576, MATCH($J26,'ИПЦ raw2015'!$A:$A,0),MATCH(MoM!P$1,'ИПЦ raw2015'!$1:$1,0))</f>
        <v>100.83</v>
      </c>
      <c r="Q26" s="103">
        <f>INDEX('ИПЦ raw2015'!$1:$1048576, MATCH($J26,'ИПЦ raw2015'!$A:$A,0),MATCH(MoM!Q$1,'ИПЦ raw2015'!$1:$1,0))</f>
        <v>100.13</v>
      </c>
      <c r="R26" s="103">
        <f>INDEX('ИПЦ raw2015'!$1:$1048576, MATCH($J26,'ИПЦ raw2015'!$A:$A,0),MATCH(MoM!R$1,'ИПЦ raw2015'!$1:$1,0))</f>
        <v>100.51</v>
      </c>
      <c r="S26" s="103">
        <f>INDEX('ИПЦ raw2015'!$1:$1048576, MATCH($J26,'ИПЦ raw2015'!$A:$A,0),MATCH(MoM!S$1,'ИПЦ raw2015'!$1:$1,0))</f>
        <v>99.9</v>
      </c>
      <c r="T26" s="103">
        <f>INDEX('ИПЦ raw2015'!$1:$1048576, MATCH($J26,'ИПЦ raw2015'!$A:$A,0),MATCH(MoM!T$1,'ИПЦ raw2015'!$1:$1,0))</f>
        <v>100.48</v>
      </c>
      <c r="U26" s="103">
        <f>INDEX('ИПЦ raw2015'!$1:$1048576, MATCH($J26,'ИПЦ raw2015'!$A:$A,0),MATCH(MoM!U$1,'ИПЦ raw2015'!$1:$1,0))</f>
        <v>100.85</v>
      </c>
      <c r="V26" s="103">
        <f>INDEX('ИПЦ raw2015'!$1:$1048576, MATCH($J26,'ИПЦ raw2015'!$A:$A,0),MATCH(MoM!V$1,'ИПЦ raw2015'!$1:$1,0))</f>
        <v>100.55</v>
      </c>
      <c r="W26" s="103">
        <f>INDEX('ИПЦ raw2015'!$1:$1048576, MATCH($J26,'ИПЦ raw2015'!$A:$A,0),MATCH(MoM!W$1,'ИПЦ raw2015'!$1:$1,0))</f>
        <v>100.21</v>
      </c>
      <c r="X26" s="103">
        <f>INDEX('ИПЦ raw2015'!$1:$1048576, MATCH($J26,'ИПЦ raw2015'!$A:$A,0),MATCH(MoM!X$1,'ИПЦ raw2015'!$1:$1,0))</f>
        <v>100.88</v>
      </c>
      <c r="Y26" s="103">
        <f>INDEX('ИПЦ raw2015'!$1:$1048576, MATCH($J26,'ИПЦ raw2015'!$A:$A,0),MATCH(MoM!Y$1,'ИПЦ raw2015'!$1:$1,0))</f>
        <v>100.62</v>
      </c>
      <c r="Z26" s="103">
        <f>INDEX('ИПЦ raw2015'!$1:$1048576, MATCH($J26,'ИПЦ raw2015'!$A:$A,0),MATCH(MoM!Z$1,'ИПЦ raw2015'!$1:$1,0))</f>
        <v>101.26</v>
      </c>
      <c r="AA26" s="103">
        <f>INDEX('ИПЦ raw2015'!$1:$1048576, MATCH($J26,'ИПЦ raw2015'!$A:$A,0),MATCH(MoM!AA$1,'ИПЦ raw2015'!$1:$1,0))</f>
        <v>101.37</v>
      </c>
      <c r="AB26" s="103">
        <f>INDEX('ИПЦ raw2015'!$1:$1048576, MATCH($J26,'ИПЦ raw2015'!$A:$A,0),MATCH(MoM!AB$1,'ИПЦ raw2015'!$1:$1,0))</f>
        <v>101.27</v>
      </c>
      <c r="AC26" s="103">
        <f>INDEX('ИПЦ raw2015'!$1:$1048576, MATCH($J26,'ИПЦ raw2015'!$A:$A,0),MATCH(MoM!AC$1,'ИПЦ raw2015'!$1:$1,0))</f>
        <v>101.44</v>
      </c>
      <c r="AD26" s="103">
        <f>INDEX('ИПЦ raw2015'!$1:$1048576, MATCH($J26,'ИПЦ raw2015'!$A:$A,0),MATCH(MoM!AD$1,'ИПЦ raw2015'!$1:$1,0))</f>
        <v>101.4</v>
      </c>
      <c r="AE26" s="103">
        <f>INDEX('ИПЦ raw2015'!$1:$1048576, MATCH($J26,'ИПЦ raw2015'!$A:$A,0),MATCH(MoM!AE$1,'ИПЦ raw2015'!$1:$1,0))</f>
        <v>102.49</v>
      </c>
      <c r="AF26" s="103">
        <f>INDEX('ИПЦ raw2015'!$1:$1048576, MATCH($J26,'ИПЦ raw2015'!$A:$A,0),MATCH(MoM!AF$1,'ИПЦ raw2015'!$1:$1,0))</f>
        <v>100.95</v>
      </c>
      <c r="AG26" s="103">
        <f>INDEX('ИПЦ raw2015'!$1:$1048576, MATCH($J26,'ИПЦ raw2015'!$A:$A,0),MATCH(MoM!AG$1,'ИПЦ raw2015'!$1:$1,0))</f>
        <v>100.69</v>
      </c>
      <c r="AH26" s="103">
        <f>INDEX('ИПЦ raw2015'!$1:$1048576, MATCH($J26,'ИПЦ raw2015'!$A:$A,0),MATCH(MoM!AH$1,'ИПЦ raw2015'!$1:$1,0))</f>
        <v>101.4</v>
      </c>
      <c r="AI26" s="103">
        <f>INDEX('ИПЦ raw2015'!$1:$1048576, MATCH($J26,'ИПЦ raw2015'!$A:$A,0),MATCH(MoM!AI$1,'ИПЦ raw2015'!$1:$1,0))</f>
        <v>100.71</v>
      </c>
      <c r="AJ26" s="103">
        <f>INDEX('ИПЦ raw2015'!$1:$1048576, MATCH($J26,'ИПЦ raw2015'!$A:$A,0),MATCH(MoM!AJ$1,'ИПЦ raw2015'!$1:$1,0))</f>
        <v>101.26</v>
      </c>
      <c r="AK26" s="103">
        <f>INDEX('ИПЦ raw2015'!$1:$1048576, MATCH($J26,'ИПЦ raw2015'!$A:$A,0),MATCH(MoM!AK$1,'ИПЦ raw2015'!$1:$1,0))</f>
        <v>101.19</v>
      </c>
      <c r="AL26" s="103">
        <f>INDEX('ИПЦ raw2015'!$1:$1048576, MATCH($J26,'ИПЦ raw2015'!$A:$A,0),MATCH(MoM!AL$1,'ИПЦ raw2015'!$1:$1,0))</f>
        <v>100.61</v>
      </c>
      <c r="AM26" s="103">
        <f>INDEX('ИПЦ raw2015'!$1:$1048576, MATCH($J26,'ИПЦ raw2015'!$A:$A,0),MATCH(MoM!AM$1,'ИПЦ raw2015'!$1:$1,0))</f>
        <v>101.14</v>
      </c>
      <c r="AN26" s="103">
        <f>INDEX('ИПЦ raw2015'!$1:$1048576, MATCH($J26,'ИПЦ raw2015'!$A:$A,0),MATCH(MoM!AN$1,'ИПЦ raw2015'!$1:$1,0))</f>
        <v>100.33</v>
      </c>
      <c r="AO26" s="103">
        <f>INDEX('ИПЦ raw2015'!$1:$1048576, MATCH($J26,'ИПЦ raw2015'!$A:$A,0),MATCH(MoM!AO$1,'ИПЦ raw2015'!$1:$1,0))</f>
        <v>100.44</v>
      </c>
      <c r="AP26" s="103">
        <f>INDEX('ИПЦ raw2015'!$1:$1048576, MATCH($J26,'ИПЦ raw2015'!$A:$A,0),MATCH(MoM!AP$1,'ИПЦ raw2015'!$1:$1,0))</f>
        <v>100.68</v>
      </c>
      <c r="AQ26" s="103">
        <f>INDEX('ИПЦ raw2015'!$1:$1048576, MATCH($J26,'ИПЦ raw2015'!$A:$A,0),MATCH(MoM!AQ$1,'ИПЦ raw2015'!$1:$1,0))</f>
        <v>100.42</v>
      </c>
      <c r="AR26" s="103">
        <f>INDEX('ИПЦ raw2015'!$1:$1048576, MATCH($J26,'ИПЦ raw2015'!$A:$A,0),MATCH(MoM!AR$1,'ИПЦ raw2015'!$1:$1,0))</f>
        <v>100.66</v>
      </c>
      <c r="AS26" s="103">
        <f>INDEX('ИПЦ raw2015'!$1:$1048576, MATCH($J26,'ИПЦ raw2015'!$A:$A,0),MATCH(MoM!AS$1,'ИПЦ raw2015'!$1:$1,0))</f>
        <v>101.06</v>
      </c>
      <c r="AT26" s="103">
        <f>INDEX('ИПЦ raw2015'!$1:$1048576, MATCH($J26,'ИПЦ raw2015'!$A:$A,0),MATCH(MoM!AT$1,'ИПЦ raw2015'!$1:$1,0))</f>
        <v>100.31</v>
      </c>
      <c r="AU26" s="103">
        <f>INDEX('ИПЦ raw2015'!$1:$1048576, MATCH($J26,'ИПЦ raw2015'!$A:$A,0),MATCH(MoM!AU$1,'ИПЦ raw2015'!$1:$1,0))</f>
        <v>100.76</v>
      </c>
      <c r="AV26" s="103">
        <f>INDEX('ИПЦ raw2015'!$1:$1048576, MATCH($J26,'ИПЦ raw2015'!$A:$A,0),MATCH(MoM!AV$1,'ИПЦ raw2015'!$1:$1,0))</f>
        <v>100.79</v>
      </c>
      <c r="AW26" s="103">
        <f>INDEX('ИПЦ raw2015'!$1:$1048576, MATCH($J26,'ИПЦ raw2015'!$A:$A,0),MATCH(MoM!AW$1,'ИПЦ raw2015'!$1:$1,0))</f>
        <v>100.64</v>
      </c>
      <c r="AX26" s="103">
        <f>INDEX('ИПЦ raw2015'!$1:$1048576, MATCH($J26,'ИПЦ raw2015'!$A:$A,0),MATCH(MoM!AX$1,'ИПЦ raw2015'!$1:$1,0))</f>
        <v>100.4</v>
      </c>
      <c r="AY26" s="103">
        <f>INDEX('ИПЦ raw2015'!$1:$1048576, MATCH($J26,'ИПЦ raw2015'!$A:$A,0),MATCH(MoM!AY$1,'ИПЦ raw2015'!$1:$1,0))</f>
        <v>100.13</v>
      </c>
      <c r="AZ26" s="103">
        <f>INDEX('ИПЦ raw2015'!$1:$1048576, MATCH($J26,'ИПЦ raw2015'!$A:$A,0),MATCH(MoM!AZ$1,'ИПЦ raw2015'!$1:$1,0))</f>
        <v>100.38</v>
      </c>
      <c r="BA26" s="103">
        <f>INDEX('ИПЦ raw2015'!$1:$1048576, MATCH($J26,'ИПЦ raw2015'!$A:$A,0),MATCH(MoM!BA$1,'ИПЦ raw2015'!$1:$1,0))</f>
        <v>100.97</v>
      </c>
      <c r="BB26" s="103">
        <f>INDEX('ИПЦ raw2015'!$1:$1048576, MATCH($J26,'ИПЦ raw2015'!$A:$A,0),MATCH(MoM!BB$1,'ИПЦ raw2015'!$1:$1,0))</f>
        <v>100.5</v>
      </c>
      <c r="BC26" s="103">
        <f>INDEX('ИПЦ raw2015'!$1:$1048576, MATCH($J26,'ИПЦ raw2015'!$A:$A,0),MATCH(MoM!BC$1,'ИПЦ raw2015'!$1:$1,0))</f>
        <v>100.32</v>
      </c>
      <c r="BD26" s="103">
        <f>INDEX('ИПЦ raw2015'!$1:$1048576, MATCH($J26,'ИПЦ raw2015'!$A:$A,0),MATCH(MoM!BD$1,'ИПЦ raw2015'!$1:$1,0))</f>
        <v>100.48</v>
      </c>
      <c r="BE26" s="103">
        <f>INDEX('ИПЦ raw2015'!$1:$1048576, MATCH($J26,'ИПЦ raw2015'!$A:$A,0),MATCH(MoM!BE$1,'ИПЦ raw2015'!$1:$1,0))</f>
        <v>99.87</v>
      </c>
      <c r="BF26" s="103">
        <f>INDEX('ИПЦ raw2015'!$1:$1048576, MATCH($J26,'ИПЦ raw2015'!$A:$A,0),MATCH(MoM!BF$1,'ИПЦ raw2015'!$1:$1,0))</f>
        <v>99.68</v>
      </c>
      <c r="BG26" s="103">
        <f>INDEX('ИПЦ raw2015'!$1:$1048576, MATCH($J26,'ИПЦ raw2015'!$A:$A,0),MATCH(MoM!BG$1,'ИПЦ raw2015'!$1:$1,0))</f>
        <v>99.53</v>
      </c>
      <c r="BH26" s="103">
        <f>INDEX('ИПЦ raw2015'!$1:$1048576, MATCH($J26,'ИПЦ raw2015'!$A:$A,0),MATCH(MoM!BH$1,'ИПЦ raw2015'!$1:$1,0))</f>
        <v>100</v>
      </c>
      <c r="BI26" s="103">
        <f>INDEX('ИПЦ raw2015'!$1:$1048576, MATCH($J26,'ИПЦ raw2015'!$A:$A,0),MATCH(MoM!BI$1,'ИПЦ raw2015'!$1:$1,0))</f>
        <v>100.32</v>
      </c>
      <c r="BJ26" s="103">
        <f>INDEX('ИПЦ raw2015'!$1:$1048576, MATCH($J26,'ИПЦ raw2015'!$A:$A,0),MATCH(MoM!BJ$1,'ИПЦ raw2015'!$1:$1,0))</f>
        <v>99.8</v>
      </c>
      <c r="BK26" s="103">
        <f>INDEX('ИПЦ raw2015'!$1:$1048576, MATCH($J26,'ИПЦ raw2015'!$A:$A,0),MATCH(MoM!BK$1,'ИПЦ raw2015'!$1:$1,0))</f>
        <v>99.74</v>
      </c>
      <c r="BL26" s="103">
        <f>INDEX('ИПЦ raw2015'!$1:$1048576, MATCH($J26,'ИПЦ raw2015'!$A:$A,0),MATCH(MoM!BL$1,'ИПЦ raw2015'!$1:$1,0))</f>
        <v>99.47</v>
      </c>
      <c r="BM26" s="103">
        <f>INDEX('ИПЦ raw2015'!$1:$1048576, MATCH($J26,'ИПЦ raw2015'!$A:$A,0),MATCH(MoM!BM$1,'ИПЦ raw2015'!$1:$1,0))</f>
        <v>100.15</v>
      </c>
      <c r="BN26" s="103">
        <f>INDEX('ИПЦ raw2015'!$1:$1048576, MATCH($J26,'ИПЦ raw2015'!$A:$A,0),MATCH(MoM!BN$1,'ИПЦ raw2015'!$1:$1,0))</f>
        <v>99.85</v>
      </c>
      <c r="BO26" s="103">
        <f>INDEX('ИПЦ raw2015'!$1:$1048576, MATCH($J26,'ИПЦ raw2015'!$A:$A,0),MATCH(MoM!BO$1,'ИПЦ raw2015'!$1:$1,0))</f>
        <v>100.08</v>
      </c>
      <c r="BP26" s="103">
        <f>INDEX('ИПЦ raw2015'!$1:$1048576, MATCH($J26,'ИПЦ raw2015'!$A:$A,0),MATCH(MoM!BP$1,'ИПЦ raw2015'!$1:$1,0))</f>
        <v>99.51</v>
      </c>
      <c r="BQ26" s="103">
        <f>INDEX('ИПЦ raw2015'!$1:$1048576, MATCH($J26,'ИПЦ raw2015'!$A:$A,0),MATCH(MoM!BQ$1,'ИПЦ raw2015'!$1:$1,0))</f>
        <v>100.33</v>
      </c>
      <c r="BR26" s="103">
        <f>INDEX('ИПЦ raw2015'!$1:$1048576, MATCH($J26,'ИПЦ raw2015'!$A:$A,0),MATCH(MoM!BR$1,'ИПЦ raw2015'!$1:$1,0))</f>
        <v>100.22</v>
      </c>
      <c r="BS26" s="103">
        <f>INDEX('ИПЦ raw2015'!$1:$1048576, MATCH($J26,'ИПЦ raw2015'!$A:$A,0),MATCH(MoM!BS$1,'ИПЦ raw2015'!$1:$1,0))</f>
        <v>100.11</v>
      </c>
      <c r="BT26" s="103">
        <f>INDEX('ИПЦ raw2015'!$1:$1048576, MATCH($J26,'ИПЦ raw2015'!$A:$A,0),MATCH(MoM!BT$1,'ИПЦ raw2015'!$1:$1,0))</f>
        <v>100.34</v>
      </c>
    </row>
    <row r="27" spans="1:72" x14ac:dyDescent="0.45">
      <c r="A27" s="103">
        <f>Веса!A27</f>
        <v>1</v>
      </c>
      <c r="B27" s="103">
        <f t="shared" si="0"/>
        <v>1</v>
      </c>
      <c r="C27" s="103">
        <f>БИПЦ_НДС!E27</f>
        <v>0</v>
      </c>
      <c r="D27" s="103">
        <f t="shared" si="1"/>
        <v>1</v>
      </c>
      <c r="E27" s="103">
        <v>1</v>
      </c>
      <c r="F27" s="103">
        <v>0</v>
      </c>
      <c r="G27" s="103">
        <v>0</v>
      </c>
      <c r="H27" s="103">
        <v>0</v>
      </c>
      <c r="I27" s="103">
        <v>0</v>
      </c>
      <c r="J27" s="103" t="str">
        <f t="shared" si="2"/>
        <v>Рыба мороженая неразделанная, кг</v>
      </c>
      <c r="K27" s="87" t="s">
        <v>25</v>
      </c>
      <c r="L27" s="87" t="s">
        <v>25</v>
      </c>
      <c r="M27" s="103">
        <f>INDEX('ИПЦ raw2015'!$1:$1048576, MATCH($J27,'ИПЦ raw2015'!$A:$A,0),MATCH(MoM!M$1,'ИПЦ raw2015'!$1:$1,0))</f>
        <v>107.7</v>
      </c>
      <c r="N27" s="103">
        <f>INDEX('ИПЦ raw2015'!$1:$1048576, MATCH($J27,'ИПЦ raw2015'!$A:$A,0),MATCH(MoM!N$1,'ИПЦ raw2015'!$1:$1,0))</f>
        <v>108.06</v>
      </c>
      <c r="O27" s="103">
        <f>INDEX('ИПЦ raw2015'!$1:$1048576, MATCH($J27,'ИПЦ raw2015'!$A:$A,0),MATCH(MoM!O$1,'ИПЦ raw2015'!$1:$1,0))</f>
        <v>104.06</v>
      </c>
      <c r="P27" s="103">
        <f>INDEX('ИПЦ raw2015'!$1:$1048576, MATCH($J27,'ИПЦ raw2015'!$A:$A,0),MATCH(MoM!P$1,'ИПЦ raw2015'!$1:$1,0))</f>
        <v>101.38</v>
      </c>
      <c r="Q27" s="103">
        <f>INDEX('ИПЦ raw2015'!$1:$1048576, MATCH($J27,'ИПЦ raw2015'!$A:$A,0),MATCH(MoM!Q$1,'ИПЦ raw2015'!$1:$1,0))</f>
        <v>99.36</v>
      </c>
      <c r="R27" s="103">
        <f>INDEX('ИПЦ raw2015'!$1:$1048576, MATCH($J27,'ИПЦ raw2015'!$A:$A,0),MATCH(MoM!R$1,'ИПЦ raw2015'!$1:$1,0))</f>
        <v>99.7</v>
      </c>
      <c r="S27" s="103">
        <f>INDEX('ИПЦ raw2015'!$1:$1048576, MATCH($J27,'ИПЦ raw2015'!$A:$A,0),MATCH(MoM!S$1,'ИПЦ raw2015'!$1:$1,0))</f>
        <v>99.81</v>
      </c>
      <c r="T27" s="103">
        <f>INDEX('ИПЦ raw2015'!$1:$1048576, MATCH($J27,'ИПЦ raw2015'!$A:$A,0),MATCH(MoM!T$1,'ИПЦ raw2015'!$1:$1,0))</f>
        <v>99.22</v>
      </c>
      <c r="U27" s="103">
        <f>INDEX('ИПЦ raw2015'!$1:$1048576, MATCH($J27,'ИПЦ raw2015'!$A:$A,0),MATCH(MoM!U$1,'ИПЦ raw2015'!$1:$1,0))</f>
        <v>100.17</v>
      </c>
      <c r="V27" s="103">
        <f>INDEX('ИПЦ raw2015'!$1:$1048576, MATCH($J27,'ИПЦ raw2015'!$A:$A,0),MATCH(MoM!V$1,'ИПЦ raw2015'!$1:$1,0))</f>
        <v>100.94</v>
      </c>
      <c r="W27" s="103">
        <f>INDEX('ИПЦ raw2015'!$1:$1048576, MATCH($J27,'ИПЦ raw2015'!$A:$A,0),MATCH(MoM!W$1,'ИПЦ raw2015'!$1:$1,0))</f>
        <v>101.42</v>
      </c>
      <c r="X27" s="103">
        <f>INDEX('ИПЦ raw2015'!$1:$1048576, MATCH($J27,'ИПЦ raw2015'!$A:$A,0),MATCH(MoM!X$1,'ИПЦ raw2015'!$1:$1,0))</f>
        <v>100.2</v>
      </c>
      <c r="Y27" s="103">
        <f>INDEX('ИПЦ raw2015'!$1:$1048576, MATCH($J27,'ИПЦ raw2015'!$A:$A,0),MATCH(MoM!Y$1,'ИПЦ raw2015'!$1:$1,0))</f>
        <v>100.91</v>
      </c>
      <c r="Z27" s="103">
        <f>INDEX('ИПЦ raw2015'!$1:$1048576, MATCH($J27,'ИПЦ raw2015'!$A:$A,0),MATCH(MoM!Z$1,'ИПЦ raw2015'!$1:$1,0))</f>
        <v>101.96</v>
      </c>
      <c r="AA27" s="103">
        <f>INDEX('ИПЦ raw2015'!$1:$1048576, MATCH($J27,'ИПЦ raw2015'!$A:$A,0),MATCH(MoM!AA$1,'ИПЦ raw2015'!$1:$1,0))</f>
        <v>101.87</v>
      </c>
      <c r="AB27" s="103">
        <f>INDEX('ИПЦ raw2015'!$1:$1048576, MATCH($J27,'ИПЦ raw2015'!$A:$A,0),MATCH(MoM!AB$1,'ИПЦ raw2015'!$1:$1,0))</f>
        <v>102.02</v>
      </c>
      <c r="AC27" s="103">
        <f>INDEX('ИПЦ raw2015'!$1:$1048576, MATCH($J27,'ИПЦ raw2015'!$A:$A,0),MATCH(MoM!AC$1,'ИПЦ raw2015'!$1:$1,0))</f>
        <v>101.73</v>
      </c>
      <c r="AD27" s="103">
        <f>INDEX('ИПЦ raw2015'!$1:$1048576, MATCH($J27,'ИПЦ raw2015'!$A:$A,0),MATCH(MoM!AD$1,'ИПЦ raw2015'!$1:$1,0))</f>
        <v>100.73</v>
      </c>
      <c r="AE27" s="103">
        <f>INDEX('ИПЦ raw2015'!$1:$1048576, MATCH($J27,'ИПЦ raw2015'!$A:$A,0),MATCH(MoM!AE$1,'ИПЦ raw2015'!$1:$1,0))</f>
        <v>100.18</v>
      </c>
      <c r="AF27" s="103">
        <f>INDEX('ИПЦ raw2015'!$1:$1048576, MATCH($J27,'ИПЦ raw2015'!$A:$A,0),MATCH(MoM!AF$1,'ИПЦ raw2015'!$1:$1,0))</f>
        <v>99.16</v>
      </c>
      <c r="AG27" s="103">
        <f>INDEX('ИПЦ raw2015'!$1:$1048576, MATCH($J27,'ИПЦ raw2015'!$A:$A,0),MATCH(MoM!AG$1,'ИПЦ raw2015'!$1:$1,0))</f>
        <v>98.93</v>
      </c>
      <c r="AH27" s="103">
        <f>INDEX('ИПЦ raw2015'!$1:$1048576, MATCH($J27,'ИПЦ raw2015'!$A:$A,0),MATCH(MoM!AH$1,'ИПЦ raw2015'!$1:$1,0))</f>
        <v>100.19</v>
      </c>
      <c r="AI27" s="103">
        <f>INDEX('ИПЦ raw2015'!$1:$1048576, MATCH($J27,'ИПЦ raw2015'!$A:$A,0),MATCH(MoM!AI$1,'ИПЦ raw2015'!$1:$1,0))</f>
        <v>100</v>
      </c>
      <c r="AJ27" s="103">
        <f>INDEX('ИПЦ raw2015'!$1:$1048576, MATCH($J27,'ИПЦ raw2015'!$A:$A,0),MATCH(MoM!AJ$1,'ИПЦ raw2015'!$1:$1,0))</f>
        <v>100.18</v>
      </c>
      <c r="AK27" s="103">
        <f>INDEX('ИПЦ raw2015'!$1:$1048576, MATCH($J27,'ИПЦ raw2015'!$A:$A,0),MATCH(MoM!AK$1,'ИПЦ raw2015'!$1:$1,0))</f>
        <v>100.26</v>
      </c>
      <c r="AL27" s="103">
        <f>INDEX('ИПЦ raw2015'!$1:$1048576, MATCH($J27,'ИПЦ raw2015'!$A:$A,0),MATCH(MoM!AL$1,'ИПЦ raw2015'!$1:$1,0))</f>
        <v>100</v>
      </c>
      <c r="AM27" s="103">
        <f>INDEX('ИПЦ raw2015'!$1:$1048576, MATCH($J27,'ИПЦ raw2015'!$A:$A,0),MATCH(MoM!AM$1,'ИПЦ raw2015'!$1:$1,0))</f>
        <v>100.01</v>
      </c>
      <c r="AN27" s="103">
        <f>INDEX('ИПЦ raw2015'!$1:$1048576, MATCH($J27,'ИПЦ raw2015'!$A:$A,0),MATCH(MoM!AN$1,'ИПЦ raw2015'!$1:$1,0))</f>
        <v>100.26</v>
      </c>
      <c r="AO27" s="103">
        <f>INDEX('ИПЦ raw2015'!$1:$1048576, MATCH($J27,'ИПЦ raw2015'!$A:$A,0),MATCH(MoM!AO$1,'ИПЦ raw2015'!$1:$1,0))</f>
        <v>100.07</v>
      </c>
      <c r="AP27" s="103">
        <f>INDEX('ИПЦ raw2015'!$1:$1048576, MATCH($J27,'ИПЦ raw2015'!$A:$A,0),MATCH(MoM!AP$1,'ИПЦ raw2015'!$1:$1,0))</f>
        <v>100.08</v>
      </c>
      <c r="AQ27" s="103">
        <f>INDEX('ИПЦ raw2015'!$1:$1048576, MATCH($J27,'ИПЦ raw2015'!$A:$A,0),MATCH(MoM!AQ$1,'ИПЦ raw2015'!$1:$1,0))</f>
        <v>99.97</v>
      </c>
      <c r="AR27" s="103">
        <f>INDEX('ИПЦ raw2015'!$1:$1048576, MATCH($J27,'ИПЦ raw2015'!$A:$A,0),MATCH(MoM!AR$1,'ИПЦ raw2015'!$1:$1,0))</f>
        <v>100.16</v>
      </c>
      <c r="AS27" s="103">
        <f>INDEX('ИПЦ raw2015'!$1:$1048576, MATCH($J27,'ИПЦ raw2015'!$A:$A,0),MATCH(MoM!AS$1,'ИПЦ raw2015'!$1:$1,0))</f>
        <v>100.21</v>
      </c>
      <c r="AT27" s="103">
        <f>INDEX('ИПЦ raw2015'!$1:$1048576, MATCH($J27,'ИПЦ raw2015'!$A:$A,0),MATCH(MoM!AT$1,'ИПЦ raw2015'!$1:$1,0))</f>
        <v>100.28</v>
      </c>
      <c r="AU27" s="103">
        <f>INDEX('ИПЦ raw2015'!$1:$1048576, MATCH($J27,'ИПЦ raw2015'!$A:$A,0),MATCH(MoM!AU$1,'ИПЦ raw2015'!$1:$1,0))</f>
        <v>100.53</v>
      </c>
      <c r="AV27" s="103">
        <f>INDEX('ИПЦ raw2015'!$1:$1048576, MATCH($J27,'ИПЦ raw2015'!$A:$A,0),MATCH(MoM!AV$1,'ИПЦ raw2015'!$1:$1,0))</f>
        <v>100.51</v>
      </c>
      <c r="AW27" s="103">
        <f>INDEX('ИПЦ raw2015'!$1:$1048576, MATCH($J27,'ИПЦ raw2015'!$A:$A,0),MATCH(MoM!AW$1,'ИПЦ raw2015'!$1:$1,0))</f>
        <v>100.54</v>
      </c>
      <c r="AX27" s="103">
        <f>INDEX('ИПЦ raw2015'!$1:$1048576, MATCH($J27,'ИПЦ raw2015'!$A:$A,0),MATCH(MoM!AX$1,'ИПЦ raw2015'!$1:$1,0))</f>
        <v>100.79</v>
      </c>
      <c r="AY27" s="103">
        <f>INDEX('ИПЦ raw2015'!$1:$1048576, MATCH($J27,'ИПЦ raw2015'!$A:$A,0),MATCH(MoM!AY$1,'ИПЦ raw2015'!$1:$1,0))</f>
        <v>99.81</v>
      </c>
      <c r="AZ27" s="103">
        <f>INDEX('ИПЦ raw2015'!$1:$1048576, MATCH($J27,'ИПЦ raw2015'!$A:$A,0),MATCH(MoM!AZ$1,'ИПЦ raw2015'!$1:$1,0))</f>
        <v>99.4</v>
      </c>
      <c r="BA27" s="103">
        <f>INDEX('ИПЦ raw2015'!$1:$1048576, MATCH($J27,'ИПЦ raw2015'!$A:$A,0),MATCH(MoM!BA$1,'ИПЦ raw2015'!$1:$1,0))</f>
        <v>99.57</v>
      </c>
      <c r="BB27" s="103">
        <f>INDEX('ИПЦ raw2015'!$1:$1048576, MATCH($J27,'ИПЦ raw2015'!$A:$A,0),MATCH(MoM!BB$1,'ИПЦ raw2015'!$1:$1,0))</f>
        <v>99.6</v>
      </c>
      <c r="BC27" s="103">
        <f>INDEX('ИПЦ raw2015'!$1:$1048576, MATCH($J27,'ИПЦ raw2015'!$A:$A,0),MATCH(MoM!BC$1,'ИПЦ raw2015'!$1:$1,0))</f>
        <v>100.03</v>
      </c>
      <c r="BD27" s="103">
        <f>INDEX('ИПЦ raw2015'!$1:$1048576, MATCH($J27,'ИПЦ raw2015'!$A:$A,0),MATCH(MoM!BD$1,'ИПЦ raw2015'!$1:$1,0))</f>
        <v>100</v>
      </c>
      <c r="BE27" s="103">
        <f>INDEX('ИПЦ raw2015'!$1:$1048576, MATCH($J27,'ИПЦ raw2015'!$A:$A,0),MATCH(MoM!BE$1,'ИПЦ raw2015'!$1:$1,0))</f>
        <v>99.56</v>
      </c>
      <c r="BF27" s="103">
        <f>INDEX('ИПЦ raw2015'!$1:$1048576, MATCH($J27,'ИПЦ raw2015'!$A:$A,0),MATCH(MoM!BF$1,'ИПЦ raw2015'!$1:$1,0))</f>
        <v>99.6</v>
      </c>
      <c r="BG27" s="103">
        <f>INDEX('ИПЦ raw2015'!$1:$1048576, MATCH($J27,'ИПЦ raw2015'!$A:$A,0),MATCH(MoM!BG$1,'ИПЦ raw2015'!$1:$1,0))</f>
        <v>100.69</v>
      </c>
      <c r="BH27" s="103">
        <f>INDEX('ИПЦ raw2015'!$1:$1048576, MATCH($J27,'ИПЦ raw2015'!$A:$A,0),MATCH(MoM!BH$1,'ИПЦ raw2015'!$1:$1,0))</f>
        <v>100.77</v>
      </c>
      <c r="BI27" s="103">
        <f>INDEX('ИПЦ raw2015'!$1:$1048576, MATCH($J27,'ИПЦ raw2015'!$A:$A,0),MATCH(MoM!BI$1,'ИПЦ raw2015'!$1:$1,0))</f>
        <v>100.89</v>
      </c>
      <c r="BJ27" s="103">
        <f>INDEX('ИПЦ raw2015'!$1:$1048576, MATCH($J27,'ИПЦ raw2015'!$A:$A,0),MATCH(MoM!BJ$1,'ИПЦ raw2015'!$1:$1,0))</f>
        <v>100.69</v>
      </c>
      <c r="BK27" s="103">
        <f>INDEX('ИПЦ raw2015'!$1:$1048576, MATCH($J27,'ИПЦ raw2015'!$A:$A,0),MATCH(MoM!BK$1,'ИПЦ raw2015'!$1:$1,0))</f>
        <v>101.06</v>
      </c>
      <c r="BL27" s="103">
        <f>INDEX('ИПЦ raw2015'!$1:$1048576, MATCH($J27,'ИПЦ raw2015'!$A:$A,0),MATCH(MoM!BL$1,'ИПЦ raw2015'!$1:$1,0))</f>
        <v>101.03</v>
      </c>
      <c r="BM27" s="103">
        <f>INDEX('ИПЦ raw2015'!$1:$1048576, MATCH($J27,'ИПЦ raw2015'!$A:$A,0),MATCH(MoM!BM$1,'ИПЦ raw2015'!$1:$1,0))</f>
        <v>100.86</v>
      </c>
      <c r="BN27" s="103">
        <f>INDEX('ИПЦ raw2015'!$1:$1048576, MATCH($J27,'ИПЦ raw2015'!$A:$A,0),MATCH(MoM!BN$1,'ИПЦ raw2015'!$1:$1,0))</f>
        <v>100.98</v>
      </c>
      <c r="BO27" s="103">
        <f>INDEX('ИПЦ raw2015'!$1:$1048576, MATCH($J27,'ИПЦ raw2015'!$A:$A,0),MATCH(MoM!BO$1,'ИПЦ raw2015'!$1:$1,0))</f>
        <v>100.86</v>
      </c>
      <c r="BP27" s="103">
        <f>INDEX('ИПЦ raw2015'!$1:$1048576, MATCH($J27,'ИПЦ raw2015'!$A:$A,0),MATCH(MoM!BP$1,'ИПЦ raw2015'!$1:$1,0))</f>
        <v>101.17</v>
      </c>
      <c r="BQ27" s="103">
        <f>INDEX('ИПЦ raw2015'!$1:$1048576, MATCH($J27,'ИПЦ raw2015'!$A:$A,0),MATCH(MoM!BQ$1,'ИПЦ raw2015'!$1:$1,0))</f>
        <v>100.38</v>
      </c>
      <c r="BR27" s="103">
        <f>INDEX('ИПЦ raw2015'!$1:$1048576, MATCH($J27,'ИПЦ raw2015'!$A:$A,0),MATCH(MoM!BR$1,'ИПЦ raw2015'!$1:$1,0))</f>
        <v>100.49</v>
      </c>
      <c r="BS27" s="103">
        <f>INDEX('ИПЦ raw2015'!$1:$1048576, MATCH($J27,'ИПЦ raw2015'!$A:$A,0),MATCH(MoM!BS$1,'ИПЦ raw2015'!$1:$1,0))</f>
        <v>101.19</v>
      </c>
      <c r="BT27" s="103">
        <f>INDEX('ИПЦ raw2015'!$1:$1048576, MATCH($J27,'ИПЦ raw2015'!$A:$A,0),MATCH(MoM!BT$1,'ИПЦ raw2015'!$1:$1,0))</f>
        <v>100.42</v>
      </c>
    </row>
    <row r="28" spans="1:72" x14ac:dyDescent="0.45">
      <c r="A28" s="103">
        <f>Веса!A28</f>
        <v>1</v>
      </c>
      <c r="B28" s="103">
        <f t="shared" si="0"/>
        <v>1</v>
      </c>
      <c r="C28" s="103">
        <f>БИПЦ_НДС!E28</f>
        <v>0</v>
      </c>
      <c r="D28" s="103">
        <f t="shared" si="1"/>
        <v>1</v>
      </c>
      <c r="E28" s="103">
        <v>1</v>
      </c>
      <c r="F28" s="103">
        <v>0</v>
      </c>
      <c r="G28" s="103">
        <v>0</v>
      </c>
      <c r="H28" s="103">
        <v>0</v>
      </c>
      <c r="I28" s="103">
        <v>0</v>
      </c>
      <c r="J28" s="103" t="str">
        <f t="shared" si="2"/>
        <v>Филе рыбное, кг</v>
      </c>
      <c r="K28" s="87" t="s">
        <v>26</v>
      </c>
      <c r="L28" s="87" t="s">
        <v>26</v>
      </c>
      <c r="M28" s="103">
        <f>INDEX('ИПЦ raw2015'!$1:$1048576, MATCH($J28,'ИПЦ raw2015'!$A:$A,0),MATCH(MoM!M$1,'ИПЦ raw2015'!$1:$1,0))</f>
        <v>106.83</v>
      </c>
      <c r="N28" s="103">
        <f>INDEX('ИПЦ raw2015'!$1:$1048576, MATCH($J28,'ИПЦ raw2015'!$A:$A,0),MATCH(MoM!N$1,'ИПЦ raw2015'!$1:$1,0))</f>
        <v>107.22</v>
      </c>
      <c r="O28" s="103">
        <f>INDEX('ИПЦ raw2015'!$1:$1048576, MATCH($J28,'ИПЦ raw2015'!$A:$A,0),MATCH(MoM!O$1,'ИПЦ raw2015'!$1:$1,0))</f>
        <v>103.74</v>
      </c>
      <c r="P28" s="103">
        <f>INDEX('ИПЦ raw2015'!$1:$1048576, MATCH($J28,'ИПЦ raw2015'!$A:$A,0),MATCH(MoM!P$1,'ИПЦ raw2015'!$1:$1,0))</f>
        <v>101.49</v>
      </c>
      <c r="Q28" s="103">
        <f>INDEX('ИПЦ raw2015'!$1:$1048576, MATCH($J28,'ИПЦ raw2015'!$A:$A,0),MATCH(MoM!Q$1,'ИПЦ raw2015'!$1:$1,0))</f>
        <v>100.69</v>
      </c>
      <c r="R28" s="103">
        <f>INDEX('ИПЦ raw2015'!$1:$1048576, MATCH($J28,'ИПЦ raw2015'!$A:$A,0),MATCH(MoM!R$1,'ИПЦ raw2015'!$1:$1,0))</f>
        <v>100.3</v>
      </c>
      <c r="S28" s="103">
        <f>INDEX('ИПЦ raw2015'!$1:$1048576, MATCH($J28,'ИПЦ raw2015'!$A:$A,0),MATCH(MoM!S$1,'ИПЦ raw2015'!$1:$1,0))</f>
        <v>99.89</v>
      </c>
      <c r="T28" s="103">
        <f>INDEX('ИПЦ raw2015'!$1:$1048576, MATCH($J28,'ИПЦ raw2015'!$A:$A,0),MATCH(MoM!T$1,'ИПЦ raw2015'!$1:$1,0))</f>
        <v>100.26</v>
      </c>
      <c r="U28" s="103">
        <f>INDEX('ИПЦ raw2015'!$1:$1048576, MATCH($J28,'ИПЦ raw2015'!$A:$A,0),MATCH(MoM!U$1,'ИПЦ raw2015'!$1:$1,0))</f>
        <v>100.59</v>
      </c>
      <c r="V28" s="103">
        <f>INDEX('ИПЦ raw2015'!$1:$1048576, MATCH($J28,'ИПЦ raw2015'!$A:$A,0),MATCH(MoM!V$1,'ИПЦ raw2015'!$1:$1,0))</f>
        <v>100.7</v>
      </c>
      <c r="W28" s="103">
        <f>INDEX('ИПЦ raw2015'!$1:$1048576, MATCH($J28,'ИПЦ raw2015'!$A:$A,0),MATCH(MoM!W$1,'ИПЦ raw2015'!$1:$1,0))</f>
        <v>100.88</v>
      </c>
      <c r="X28" s="103">
        <f>INDEX('ИПЦ raw2015'!$1:$1048576, MATCH($J28,'ИПЦ raw2015'!$A:$A,0),MATCH(MoM!X$1,'ИПЦ raw2015'!$1:$1,0))</f>
        <v>100.49</v>
      </c>
      <c r="Y28" s="103">
        <f>INDEX('ИПЦ raw2015'!$1:$1048576, MATCH($J28,'ИПЦ raw2015'!$A:$A,0),MATCH(MoM!Y$1,'ИПЦ raw2015'!$1:$1,0))</f>
        <v>100.76</v>
      </c>
      <c r="Z28" s="103">
        <f>INDEX('ИПЦ raw2015'!$1:$1048576, MATCH($J28,'ИПЦ raw2015'!$A:$A,0),MATCH(MoM!Z$1,'ИПЦ raw2015'!$1:$1,0))</f>
        <v>100.77</v>
      </c>
      <c r="AA28" s="103">
        <f>INDEX('ИПЦ raw2015'!$1:$1048576, MATCH($J28,'ИПЦ raw2015'!$A:$A,0),MATCH(MoM!AA$1,'ИПЦ raw2015'!$1:$1,0))</f>
        <v>100.81</v>
      </c>
      <c r="AB28" s="103">
        <f>INDEX('ИПЦ raw2015'!$1:$1048576, MATCH($J28,'ИПЦ raw2015'!$A:$A,0),MATCH(MoM!AB$1,'ИПЦ raw2015'!$1:$1,0))</f>
        <v>100.64</v>
      </c>
      <c r="AC28" s="103">
        <f>INDEX('ИПЦ raw2015'!$1:$1048576, MATCH($J28,'ИПЦ raw2015'!$A:$A,0),MATCH(MoM!AC$1,'ИПЦ raw2015'!$1:$1,0))</f>
        <v>100.53</v>
      </c>
      <c r="AD28" s="103">
        <f>INDEX('ИПЦ raw2015'!$1:$1048576, MATCH($J28,'ИПЦ raw2015'!$A:$A,0),MATCH(MoM!AD$1,'ИПЦ raw2015'!$1:$1,0))</f>
        <v>100.37</v>
      </c>
      <c r="AE28" s="103">
        <f>INDEX('ИПЦ raw2015'!$1:$1048576, MATCH($J28,'ИПЦ raw2015'!$A:$A,0),MATCH(MoM!AE$1,'ИПЦ raw2015'!$1:$1,0))</f>
        <v>100.47</v>
      </c>
      <c r="AF28" s="103">
        <f>INDEX('ИПЦ raw2015'!$1:$1048576, MATCH($J28,'ИПЦ raw2015'!$A:$A,0),MATCH(MoM!AF$1,'ИПЦ raw2015'!$1:$1,0))</f>
        <v>100.13</v>
      </c>
      <c r="AG28" s="103">
        <f>INDEX('ИПЦ raw2015'!$1:$1048576, MATCH($J28,'ИПЦ raw2015'!$A:$A,0),MATCH(MoM!AG$1,'ИПЦ raw2015'!$1:$1,0))</f>
        <v>100.19</v>
      </c>
      <c r="AH28" s="103">
        <f>INDEX('ИПЦ raw2015'!$1:$1048576, MATCH($J28,'ИПЦ raw2015'!$A:$A,0),MATCH(MoM!AH$1,'ИПЦ raw2015'!$1:$1,0))</f>
        <v>100.09</v>
      </c>
      <c r="AI28" s="103">
        <f>INDEX('ИПЦ raw2015'!$1:$1048576, MATCH($J28,'ИПЦ raw2015'!$A:$A,0),MATCH(MoM!AI$1,'ИПЦ raw2015'!$1:$1,0))</f>
        <v>100.02</v>
      </c>
      <c r="AJ28" s="103">
        <f>INDEX('ИПЦ raw2015'!$1:$1048576, MATCH($J28,'ИПЦ raw2015'!$A:$A,0),MATCH(MoM!AJ$1,'ИПЦ raw2015'!$1:$1,0))</f>
        <v>100.43</v>
      </c>
      <c r="AK28" s="103">
        <f>INDEX('ИПЦ raw2015'!$1:$1048576, MATCH($J28,'ИПЦ raw2015'!$A:$A,0),MATCH(MoM!AK$1,'ИПЦ raw2015'!$1:$1,0))</f>
        <v>100.37</v>
      </c>
      <c r="AL28" s="103">
        <f>INDEX('ИПЦ raw2015'!$1:$1048576, MATCH($J28,'ИПЦ raw2015'!$A:$A,0),MATCH(MoM!AL$1,'ИПЦ raw2015'!$1:$1,0))</f>
        <v>100.14</v>
      </c>
      <c r="AM28" s="103">
        <f>INDEX('ИПЦ raw2015'!$1:$1048576, MATCH($J28,'ИПЦ raw2015'!$A:$A,0),MATCH(MoM!AM$1,'ИПЦ raw2015'!$1:$1,0))</f>
        <v>100.19</v>
      </c>
      <c r="AN28" s="103">
        <f>INDEX('ИПЦ raw2015'!$1:$1048576, MATCH($J28,'ИПЦ raw2015'!$A:$A,0),MATCH(MoM!AN$1,'ИПЦ raw2015'!$1:$1,0))</f>
        <v>99.92</v>
      </c>
      <c r="AO28" s="103">
        <f>INDEX('ИПЦ raw2015'!$1:$1048576, MATCH($J28,'ИПЦ raw2015'!$A:$A,0),MATCH(MoM!AO$1,'ИПЦ raw2015'!$1:$1,0))</f>
        <v>100.25</v>
      </c>
      <c r="AP28" s="103">
        <f>INDEX('ИПЦ raw2015'!$1:$1048576, MATCH($J28,'ИПЦ raw2015'!$A:$A,0),MATCH(MoM!AP$1,'ИПЦ raw2015'!$1:$1,0))</f>
        <v>99.82</v>
      </c>
      <c r="AQ28" s="103">
        <f>INDEX('ИПЦ raw2015'!$1:$1048576, MATCH($J28,'ИПЦ raw2015'!$A:$A,0),MATCH(MoM!AQ$1,'ИПЦ raw2015'!$1:$1,0))</f>
        <v>100.12</v>
      </c>
      <c r="AR28" s="103">
        <f>INDEX('ИПЦ raw2015'!$1:$1048576, MATCH($J28,'ИПЦ raw2015'!$A:$A,0),MATCH(MoM!AR$1,'ИПЦ raw2015'!$1:$1,0))</f>
        <v>100.19</v>
      </c>
      <c r="AS28" s="103">
        <f>INDEX('ИПЦ raw2015'!$1:$1048576, MATCH($J28,'ИПЦ raw2015'!$A:$A,0),MATCH(MoM!AS$1,'ИПЦ raw2015'!$1:$1,0))</f>
        <v>100.06</v>
      </c>
      <c r="AT28" s="103">
        <f>INDEX('ИПЦ raw2015'!$1:$1048576, MATCH($J28,'ИПЦ raw2015'!$A:$A,0),MATCH(MoM!AT$1,'ИПЦ raw2015'!$1:$1,0))</f>
        <v>100.25</v>
      </c>
      <c r="AU28" s="103">
        <f>INDEX('ИПЦ raw2015'!$1:$1048576, MATCH($J28,'ИПЦ raw2015'!$A:$A,0),MATCH(MoM!AU$1,'ИПЦ raw2015'!$1:$1,0))</f>
        <v>100.55</v>
      </c>
      <c r="AV28" s="103">
        <f>INDEX('ИПЦ raw2015'!$1:$1048576, MATCH($J28,'ИПЦ raw2015'!$A:$A,0),MATCH(MoM!AV$1,'ИПЦ raw2015'!$1:$1,0))</f>
        <v>100.2</v>
      </c>
      <c r="AW28" s="103">
        <f>INDEX('ИПЦ raw2015'!$1:$1048576, MATCH($J28,'ИПЦ raw2015'!$A:$A,0),MATCH(MoM!AW$1,'ИПЦ raw2015'!$1:$1,0))</f>
        <v>100.45</v>
      </c>
      <c r="AX28" s="103">
        <f>INDEX('ИПЦ raw2015'!$1:$1048576, MATCH($J28,'ИПЦ raw2015'!$A:$A,0),MATCH(MoM!AX$1,'ИПЦ raw2015'!$1:$1,0))</f>
        <v>100.26</v>
      </c>
      <c r="AY28" s="103">
        <f>INDEX('ИПЦ raw2015'!$1:$1048576, MATCH($J28,'ИПЦ raw2015'!$A:$A,0),MATCH(MoM!AY$1,'ИПЦ raw2015'!$1:$1,0))</f>
        <v>100.43</v>
      </c>
      <c r="AZ28" s="103">
        <f>INDEX('ИПЦ raw2015'!$1:$1048576, MATCH($J28,'ИПЦ raw2015'!$A:$A,0),MATCH(MoM!AZ$1,'ИПЦ raw2015'!$1:$1,0))</f>
        <v>100.65</v>
      </c>
      <c r="BA28" s="103">
        <f>INDEX('ИПЦ raw2015'!$1:$1048576, MATCH($J28,'ИПЦ raw2015'!$A:$A,0),MATCH(MoM!BA$1,'ИПЦ raw2015'!$1:$1,0))</f>
        <v>100.61</v>
      </c>
      <c r="BB28" s="103">
        <f>INDEX('ИПЦ raw2015'!$1:$1048576, MATCH($J28,'ИПЦ raw2015'!$A:$A,0),MATCH(MoM!BB$1,'ИПЦ raw2015'!$1:$1,0))</f>
        <v>101.17</v>
      </c>
      <c r="BC28" s="103">
        <f>INDEX('ИПЦ raw2015'!$1:$1048576, MATCH($J28,'ИПЦ raw2015'!$A:$A,0),MATCH(MoM!BC$1,'ИПЦ raw2015'!$1:$1,0))</f>
        <v>100.73</v>
      </c>
      <c r="BD28" s="103">
        <f>INDEX('ИПЦ raw2015'!$1:$1048576, MATCH($J28,'ИПЦ raw2015'!$A:$A,0),MATCH(MoM!BD$1,'ИПЦ raw2015'!$1:$1,0))</f>
        <v>101.14</v>
      </c>
      <c r="BE28" s="103">
        <f>INDEX('ИПЦ raw2015'!$1:$1048576, MATCH($J28,'ИПЦ raw2015'!$A:$A,0),MATCH(MoM!BE$1,'ИПЦ raw2015'!$1:$1,0))</f>
        <v>101.33</v>
      </c>
      <c r="BF28" s="103">
        <f>INDEX('ИПЦ raw2015'!$1:$1048576, MATCH($J28,'ИПЦ raw2015'!$A:$A,0),MATCH(MoM!BF$1,'ИПЦ raw2015'!$1:$1,0))</f>
        <v>101.71</v>
      </c>
      <c r="BG28" s="103">
        <f>INDEX('ИПЦ raw2015'!$1:$1048576, MATCH($J28,'ИПЦ raw2015'!$A:$A,0),MATCH(MoM!BG$1,'ИПЦ raw2015'!$1:$1,0))</f>
        <v>101.72</v>
      </c>
      <c r="BH28" s="103">
        <f>INDEX('ИПЦ raw2015'!$1:$1048576, MATCH($J28,'ИПЦ raw2015'!$A:$A,0),MATCH(MoM!BH$1,'ИПЦ raw2015'!$1:$1,0))</f>
        <v>101.69</v>
      </c>
      <c r="BI28" s="103">
        <f>INDEX('ИПЦ raw2015'!$1:$1048576, MATCH($J28,'ИПЦ raw2015'!$A:$A,0),MATCH(MoM!BI$1,'ИПЦ raw2015'!$1:$1,0))</f>
        <v>101.54</v>
      </c>
      <c r="BJ28" s="103">
        <f>INDEX('ИПЦ raw2015'!$1:$1048576, MATCH($J28,'ИПЦ raw2015'!$A:$A,0),MATCH(MoM!BJ$1,'ИПЦ raw2015'!$1:$1,0))</f>
        <v>101.15</v>
      </c>
      <c r="BK28" s="103">
        <f>INDEX('ИПЦ raw2015'!$1:$1048576, MATCH($J28,'ИПЦ raw2015'!$A:$A,0),MATCH(MoM!BK$1,'ИПЦ raw2015'!$1:$1,0))</f>
        <v>101.03</v>
      </c>
      <c r="BL28" s="103">
        <f>INDEX('ИПЦ raw2015'!$1:$1048576, MATCH($J28,'ИПЦ raw2015'!$A:$A,0),MATCH(MoM!BL$1,'ИПЦ raw2015'!$1:$1,0))</f>
        <v>100.57</v>
      </c>
      <c r="BM28" s="103">
        <f>INDEX('ИПЦ raw2015'!$1:$1048576, MATCH($J28,'ИПЦ raw2015'!$A:$A,0),MATCH(MoM!BM$1,'ИПЦ raw2015'!$1:$1,0))</f>
        <v>100.22</v>
      </c>
      <c r="BN28" s="103">
        <f>INDEX('ИПЦ raw2015'!$1:$1048576, MATCH($J28,'ИПЦ raw2015'!$A:$A,0),MATCH(MoM!BN$1,'ИПЦ raw2015'!$1:$1,0))</f>
        <v>100.28</v>
      </c>
      <c r="BO28" s="103">
        <f>INDEX('ИПЦ raw2015'!$1:$1048576, MATCH($J28,'ИПЦ raw2015'!$A:$A,0),MATCH(MoM!BO$1,'ИПЦ raw2015'!$1:$1,0))</f>
        <v>100.08</v>
      </c>
      <c r="BP28" s="103">
        <f>INDEX('ИПЦ raw2015'!$1:$1048576, MATCH($J28,'ИПЦ raw2015'!$A:$A,0),MATCH(MoM!BP$1,'ИПЦ raw2015'!$1:$1,0))</f>
        <v>100.48</v>
      </c>
      <c r="BQ28" s="103">
        <f>INDEX('ИПЦ raw2015'!$1:$1048576, MATCH($J28,'ИПЦ raw2015'!$A:$A,0),MATCH(MoM!BQ$1,'ИПЦ raw2015'!$1:$1,0))</f>
        <v>100.24</v>
      </c>
      <c r="BR28" s="103">
        <f>INDEX('ИПЦ raw2015'!$1:$1048576, MATCH($J28,'ИПЦ raw2015'!$A:$A,0),MATCH(MoM!BR$1,'ИПЦ raw2015'!$1:$1,0))</f>
        <v>100.03</v>
      </c>
      <c r="BS28" s="103">
        <f>INDEX('ИПЦ raw2015'!$1:$1048576, MATCH($J28,'ИПЦ raw2015'!$A:$A,0),MATCH(MoM!BS$1,'ИПЦ raw2015'!$1:$1,0))</f>
        <v>100.33</v>
      </c>
      <c r="BT28" s="103">
        <f>INDEX('ИПЦ raw2015'!$1:$1048576, MATCH($J28,'ИПЦ raw2015'!$A:$A,0),MATCH(MoM!BT$1,'ИПЦ raw2015'!$1:$1,0))</f>
        <v>100.39</v>
      </c>
    </row>
    <row r="29" spans="1:72" s="23" customFormat="1" x14ac:dyDescent="0.45">
      <c r="A29" s="105">
        <f>Веса!A29</f>
        <v>0</v>
      </c>
      <c r="B29" s="105">
        <f t="shared" si="0"/>
        <v>0</v>
      </c>
      <c r="C29" s="105">
        <f>БИПЦ_НДС!E29</f>
        <v>0</v>
      </c>
      <c r="D29" s="105">
        <f t="shared" si="1"/>
        <v>1</v>
      </c>
      <c r="E29" s="105">
        <v>1</v>
      </c>
      <c r="F29" s="105">
        <v>0</v>
      </c>
      <c r="G29" s="105">
        <v>0</v>
      </c>
      <c r="H29" s="105">
        <v>0</v>
      </c>
      <c r="I29" s="105">
        <v>0</v>
      </c>
      <c r="J29" s="105" t="str">
        <f t="shared" si="2"/>
        <v>Креветки мороженые, неразделанные, кг</v>
      </c>
      <c r="K29" s="108" t="s">
        <v>465</v>
      </c>
      <c r="L29" s="107" t="s">
        <v>465</v>
      </c>
      <c r="M29" s="105">
        <v>0</v>
      </c>
      <c r="N29" s="105">
        <v>0</v>
      </c>
      <c r="O29" s="105">
        <v>0</v>
      </c>
      <c r="P29" s="105">
        <v>0</v>
      </c>
      <c r="Q29" s="105">
        <v>0</v>
      </c>
      <c r="R29" s="105">
        <v>0</v>
      </c>
      <c r="S29" s="105">
        <v>0</v>
      </c>
      <c r="T29" s="105">
        <v>0</v>
      </c>
      <c r="U29" s="105">
        <v>0</v>
      </c>
      <c r="V29" s="105">
        <v>0</v>
      </c>
      <c r="W29" s="105">
        <v>0</v>
      </c>
      <c r="X29" s="105">
        <v>0</v>
      </c>
      <c r="Y29" s="105">
        <v>0</v>
      </c>
      <c r="Z29" s="105">
        <v>0</v>
      </c>
      <c r="AA29" s="105">
        <v>0</v>
      </c>
      <c r="AB29" s="105">
        <v>0</v>
      </c>
      <c r="AC29" s="105">
        <v>0</v>
      </c>
      <c r="AD29" s="105">
        <v>0</v>
      </c>
      <c r="AE29" s="105">
        <v>0</v>
      </c>
      <c r="AF29" s="105">
        <v>0</v>
      </c>
      <c r="AG29" s="105">
        <v>0</v>
      </c>
      <c r="AH29" s="105">
        <v>0</v>
      </c>
      <c r="AI29" s="105">
        <v>0</v>
      </c>
      <c r="AJ29" s="105">
        <v>0</v>
      </c>
      <c r="AK29" s="105">
        <v>0</v>
      </c>
      <c r="AL29" s="105">
        <v>0</v>
      </c>
      <c r="AM29" s="105">
        <v>0</v>
      </c>
      <c r="AN29" s="105">
        <v>0</v>
      </c>
      <c r="AO29" s="105">
        <v>0</v>
      </c>
      <c r="AP29" s="105">
        <v>0</v>
      </c>
      <c r="AQ29" s="105">
        <v>0</v>
      </c>
      <c r="AR29" s="105">
        <v>0</v>
      </c>
      <c r="AS29" s="105">
        <v>0</v>
      </c>
      <c r="AT29" s="105">
        <v>0</v>
      </c>
      <c r="AU29" s="105">
        <v>0</v>
      </c>
      <c r="AV29" s="105">
        <v>0</v>
      </c>
      <c r="AW29" s="105">
        <v>0</v>
      </c>
      <c r="AX29" s="105">
        <v>0</v>
      </c>
      <c r="AY29" s="105">
        <v>0</v>
      </c>
      <c r="AZ29" s="105">
        <v>0</v>
      </c>
      <c r="BA29" s="105">
        <v>0</v>
      </c>
      <c r="BB29" s="105">
        <v>0</v>
      </c>
      <c r="BC29" s="105">
        <v>0</v>
      </c>
      <c r="BD29" s="105">
        <v>0</v>
      </c>
      <c r="BE29" s="105">
        <v>0</v>
      </c>
      <c r="BF29" s="105">
        <v>0</v>
      </c>
      <c r="BG29" s="105">
        <v>0</v>
      </c>
      <c r="BH29" s="105">
        <v>0</v>
      </c>
      <c r="BI29" s="105">
        <v>0</v>
      </c>
      <c r="BJ29" s="105">
        <v>0</v>
      </c>
      <c r="BK29" s="105">
        <v>0</v>
      </c>
      <c r="BL29" s="105">
        <v>0</v>
      </c>
      <c r="BM29" s="105">
        <v>0</v>
      </c>
      <c r="BN29" s="105">
        <v>0</v>
      </c>
      <c r="BO29" s="105">
        <v>0</v>
      </c>
      <c r="BP29" s="105">
        <v>0</v>
      </c>
      <c r="BQ29" s="105">
        <v>0</v>
      </c>
      <c r="BR29" s="105">
        <v>0</v>
      </c>
      <c r="BS29" s="105">
        <v>0</v>
      </c>
      <c r="BT29" s="105">
        <v>0</v>
      </c>
    </row>
    <row r="30" spans="1:72" s="23" customFormat="1" x14ac:dyDescent="0.45">
      <c r="A30" s="105">
        <f>Веса!A30</f>
        <v>0</v>
      </c>
      <c r="B30" s="105">
        <f t="shared" si="0"/>
        <v>0</v>
      </c>
      <c r="C30" s="105">
        <f>БИПЦ_НДС!E30</f>
        <v>0</v>
      </c>
      <c r="D30" s="105">
        <f t="shared" si="1"/>
        <v>1</v>
      </c>
      <c r="E30" s="105">
        <v>1</v>
      </c>
      <c r="F30" s="105">
        <v>0</v>
      </c>
      <c r="G30" s="105">
        <v>0</v>
      </c>
      <c r="H30" s="105">
        <v>0</v>
      </c>
      <c r="I30" s="105">
        <v>0</v>
      </c>
      <c r="J30" s="105" t="str">
        <f t="shared" si="2"/>
        <v>Кальмары мороженые, кг</v>
      </c>
      <c r="K30" s="108" t="s">
        <v>28</v>
      </c>
      <c r="L30" s="107" t="s">
        <v>28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05">
        <v>0</v>
      </c>
      <c r="AH30" s="105">
        <v>0</v>
      </c>
      <c r="AI30" s="105">
        <v>0</v>
      </c>
      <c r="AJ30" s="105">
        <v>0</v>
      </c>
      <c r="AK30" s="105">
        <v>0</v>
      </c>
      <c r="AL30" s="105">
        <v>0</v>
      </c>
      <c r="AM30" s="105">
        <v>0</v>
      </c>
      <c r="AN30" s="105">
        <v>0</v>
      </c>
      <c r="AO30" s="105">
        <v>0</v>
      </c>
      <c r="AP30" s="105">
        <v>0</v>
      </c>
      <c r="AQ30" s="105">
        <v>0</v>
      </c>
      <c r="AR30" s="105">
        <v>0</v>
      </c>
      <c r="AS30" s="105">
        <v>0</v>
      </c>
      <c r="AT30" s="105">
        <v>0</v>
      </c>
      <c r="AU30" s="105">
        <v>0</v>
      </c>
      <c r="AV30" s="105">
        <v>0</v>
      </c>
      <c r="AW30" s="105">
        <v>0</v>
      </c>
      <c r="AX30" s="105">
        <v>0</v>
      </c>
      <c r="AY30" s="105">
        <v>0</v>
      </c>
      <c r="AZ30" s="105">
        <v>0</v>
      </c>
      <c r="BA30" s="105">
        <v>0</v>
      </c>
      <c r="BB30" s="105">
        <v>0</v>
      </c>
      <c r="BC30" s="105">
        <v>0</v>
      </c>
      <c r="BD30" s="105">
        <v>0</v>
      </c>
      <c r="BE30" s="105">
        <v>0</v>
      </c>
      <c r="BF30" s="105">
        <v>0</v>
      </c>
      <c r="BG30" s="105">
        <v>0</v>
      </c>
      <c r="BH30" s="105">
        <v>0</v>
      </c>
      <c r="BI30" s="105">
        <v>0</v>
      </c>
      <c r="BJ30" s="105">
        <v>0</v>
      </c>
      <c r="BK30" s="105">
        <v>0</v>
      </c>
      <c r="BL30" s="105">
        <v>0</v>
      </c>
      <c r="BM30" s="105">
        <v>0</v>
      </c>
      <c r="BN30" s="105">
        <v>0</v>
      </c>
      <c r="BO30" s="105">
        <v>0</v>
      </c>
      <c r="BP30" s="105">
        <v>0</v>
      </c>
      <c r="BQ30" s="105">
        <v>0</v>
      </c>
      <c r="BR30" s="105">
        <v>0</v>
      </c>
      <c r="BS30" s="105">
        <v>0</v>
      </c>
      <c r="BT30" s="105">
        <v>0</v>
      </c>
    </row>
    <row r="31" spans="1:72" x14ac:dyDescent="0.45">
      <c r="A31" s="103">
        <f>Веса!A31</f>
        <v>1</v>
      </c>
      <c r="B31" s="103">
        <f t="shared" si="0"/>
        <v>1</v>
      </c>
      <c r="C31" s="103">
        <f>БИПЦ_НДС!E31</f>
        <v>0</v>
      </c>
      <c r="D31" s="103">
        <f t="shared" si="1"/>
        <v>1</v>
      </c>
      <c r="E31" s="103">
        <v>1</v>
      </c>
      <c r="F31" s="103">
        <v>0</v>
      </c>
      <c r="G31" s="103">
        <v>0</v>
      </c>
      <c r="H31" s="103">
        <v>0</v>
      </c>
      <c r="I31" s="103">
        <v>0</v>
      </c>
      <c r="J31" s="103" t="str">
        <f t="shared" si="2"/>
        <v>Сельдь соленая, кг</v>
      </c>
      <c r="K31" s="87" t="s">
        <v>30</v>
      </c>
      <c r="L31" s="87" t="s">
        <v>30</v>
      </c>
      <c r="M31" s="103">
        <f>INDEX('ИПЦ raw2015'!$1:$1048576, MATCH($J31,'ИПЦ raw2015'!$A:$A,0),MATCH(MoM!M$1,'ИПЦ raw2015'!$1:$1,0))</f>
        <v>108.05</v>
      </c>
      <c r="N31" s="103">
        <f>INDEX('ИПЦ raw2015'!$1:$1048576, MATCH($J31,'ИПЦ raw2015'!$A:$A,0),MATCH(MoM!N$1,'ИПЦ raw2015'!$1:$1,0))</f>
        <v>106.09</v>
      </c>
      <c r="O31" s="103">
        <f>INDEX('ИПЦ raw2015'!$1:$1048576, MATCH($J31,'ИПЦ raw2015'!$A:$A,0),MATCH(MoM!O$1,'ИПЦ raw2015'!$1:$1,0))</f>
        <v>103.44</v>
      </c>
      <c r="P31" s="103">
        <f>INDEX('ИПЦ raw2015'!$1:$1048576, MATCH($J31,'ИПЦ raw2015'!$A:$A,0),MATCH(MoM!P$1,'ИПЦ raw2015'!$1:$1,0))</f>
        <v>101.73</v>
      </c>
      <c r="Q31" s="103">
        <f>INDEX('ИПЦ raw2015'!$1:$1048576, MATCH($J31,'ИПЦ raw2015'!$A:$A,0),MATCH(MoM!Q$1,'ИПЦ raw2015'!$1:$1,0))</f>
        <v>100.26</v>
      </c>
      <c r="R31" s="103">
        <f>INDEX('ИПЦ raw2015'!$1:$1048576, MATCH($J31,'ИПЦ raw2015'!$A:$A,0),MATCH(MoM!R$1,'ИПЦ raw2015'!$1:$1,0))</f>
        <v>100.43</v>
      </c>
      <c r="S31" s="103">
        <f>INDEX('ИПЦ raw2015'!$1:$1048576, MATCH($J31,'ИПЦ raw2015'!$A:$A,0),MATCH(MoM!S$1,'ИПЦ raw2015'!$1:$1,0))</f>
        <v>100.14</v>
      </c>
      <c r="T31" s="103">
        <f>INDEX('ИПЦ raw2015'!$1:$1048576, MATCH($J31,'ИПЦ raw2015'!$A:$A,0),MATCH(MoM!T$1,'ИПЦ raw2015'!$1:$1,0))</f>
        <v>101.06</v>
      </c>
      <c r="U31" s="103">
        <f>INDEX('ИПЦ raw2015'!$1:$1048576, MATCH($J31,'ИПЦ raw2015'!$A:$A,0),MATCH(MoM!U$1,'ИПЦ raw2015'!$1:$1,0))</f>
        <v>102.87</v>
      </c>
      <c r="V31" s="103">
        <f>INDEX('ИПЦ raw2015'!$1:$1048576, MATCH($J31,'ИПЦ raw2015'!$A:$A,0),MATCH(MoM!V$1,'ИПЦ raw2015'!$1:$1,0))</f>
        <v>106.51</v>
      </c>
      <c r="W31" s="103">
        <f>INDEX('ИПЦ raw2015'!$1:$1048576, MATCH($J31,'ИПЦ raw2015'!$A:$A,0),MATCH(MoM!W$1,'ИПЦ raw2015'!$1:$1,0))</f>
        <v>104.48</v>
      </c>
      <c r="X31" s="103">
        <f>INDEX('ИПЦ raw2015'!$1:$1048576, MATCH($J31,'ИПЦ raw2015'!$A:$A,0),MATCH(MoM!X$1,'ИПЦ raw2015'!$1:$1,0))</f>
        <v>102.11</v>
      </c>
      <c r="Y31" s="103">
        <f>INDEX('ИПЦ raw2015'!$1:$1048576, MATCH($J31,'ИПЦ raw2015'!$A:$A,0),MATCH(MoM!Y$1,'ИПЦ raw2015'!$1:$1,0))</f>
        <v>101.37</v>
      </c>
      <c r="Z31" s="103">
        <f>INDEX('ИПЦ raw2015'!$1:$1048576, MATCH($J31,'ИПЦ raw2015'!$A:$A,0),MATCH(MoM!Z$1,'ИПЦ raw2015'!$1:$1,0))</f>
        <v>100.9</v>
      </c>
      <c r="AA31" s="103">
        <f>INDEX('ИПЦ raw2015'!$1:$1048576, MATCH($J31,'ИПЦ raw2015'!$A:$A,0),MATCH(MoM!AA$1,'ИПЦ raw2015'!$1:$1,0))</f>
        <v>100.91</v>
      </c>
      <c r="AB31" s="103">
        <f>INDEX('ИПЦ raw2015'!$1:$1048576, MATCH($J31,'ИПЦ raw2015'!$A:$A,0),MATCH(MoM!AB$1,'ИПЦ raw2015'!$1:$1,0))</f>
        <v>100.48</v>
      </c>
      <c r="AC31" s="103">
        <f>INDEX('ИПЦ raw2015'!$1:$1048576, MATCH($J31,'ИПЦ raw2015'!$A:$A,0),MATCH(MoM!AC$1,'ИПЦ raw2015'!$1:$1,0))</f>
        <v>100.41</v>
      </c>
      <c r="AD31" s="103">
        <f>INDEX('ИПЦ raw2015'!$1:$1048576, MATCH($J31,'ИПЦ raw2015'!$A:$A,0),MATCH(MoM!AD$1,'ИПЦ raw2015'!$1:$1,0))</f>
        <v>99.91</v>
      </c>
      <c r="AE31" s="103">
        <f>INDEX('ИПЦ raw2015'!$1:$1048576, MATCH($J31,'ИПЦ raw2015'!$A:$A,0),MATCH(MoM!AE$1,'ИПЦ raw2015'!$1:$1,0))</f>
        <v>100.19</v>
      </c>
      <c r="AF31" s="103">
        <f>INDEX('ИПЦ raw2015'!$1:$1048576, MATCH($J31,'ИПЦ raw2015'!$A:$A,0),MATCH(MoM!AF$1,'ИПЦ raw2015'!$1:$1,0))</f>
        <v>100</v>
      </c>
      <c r="AG31" s="103">
        <f>INDEX('ИПЦ raw2015'!$1:$1048576, MATCH($J31,'ИПЦ raw2015'!$A:$A,0),MATCH(MoM!AG$1,'ИПЦ raw2015'!$1:$1,0))</f>
        <v>100.49</v>
      </c>
      <c r="AH31" s="103">
        <f>INDEX('ИПЦ raw2015'!$1:$1048576, MATCH($J31,'ИПЦ raw2015'!$A:$A,0),MATCH(MoM!AH$1,'ИПЦ raw2015'!$1:$1,0))</f>
        <v>100.46</v>
      </c>
      <c r="AI31" s="103">
        <f>INDEX('ИПЦ raw2015'!$1:$1048576, MATCH($J31,'ИПЦ raw2015'!$A:$A,0),MATCH(MoM!AI$1,'ИПЦ raw2015'!$1:$1,0))</f>
        <v>100.34</v>
      </c>
      <c r="AJ31" s="103">
        <f>INDEX('ИПЦ raw2015'!$1:$1048576, MATCH($J31,'ИПЦ raw2015'!$A:$A,0),MATCH(MoM!AJ$1,'ИПЦ raw2015'!$1:$1,0))</f>
        <v>100.25</v>
      </c>
      <c r="AK31" s="103">
        <f>INDEX('ИПЦ raw2015'!$1:$1048576, MATCH($J31,'ИПЦ raw2015'!$A:$A,0),MATCH(MoM!AK$1,'ИПЦ raw2015'!$1:$1,0))</f>
        <v>100.04</v>
      </c>
      <c r="AL31" s="103">
        <f>INDEX('ИПЦ raw2015'!$1:$1048576, MATCH($J31,'ИПЦ raw2015'!$A:$A,0),MATCH(MoM!AL$1,'ИПЦ raw2015'!$1:$1,0))</f>
        <v>100.03</v>
      </c>
      <c r="AM31" s="103">
        <f>INDEX('ИПЦ raw2015'!$1:$1048576, MATCH($J31,'ИПЦ raw2015'!$A:$A,0),MATCH(MoM!AM$1,'ИПЦ raw2015'!$1:$1,0))</f>
        <v>99.71</v>
      </c>
      <c r="AN31" s="103">
        <f>INDEX('ИПЦ raw2015'!$1:$1048576, MATCH($J31,'ИПЦ raw2015'!$A:$A,0),MATCH(MoM!AN$1,'ИПЦ raw2015'!$1:$1,0))</f>
        <v>99.84</v>
      </c>
      <c r="AO31" s="103">
        <f>INDEX('ИПЦ raw2015'!$1:$1048576, MATCH($J31,'ИПЦ raw2015'!$A:$A,0),MATCH(MoM!AO$1,'ИПЦ raw2015'!$1:$1,0))</f>
        <v>99.6</v>
      </c>
      <c r="AP31" s="103">
        <f>INDEX('ИПЦ raw2015'!$1:$1048576, MATCH($J31,'ИПЦ raw2015'!$A:$A,0),MATCH(MoM!AP$1,'ИПЦ raw2015'!$1:$1,0))</f>
        <v>99.48</v>
      </c>
      <c r="AQ31" s="103">
        <f>INDEX('ИПЦ raw2015'!$1:$1048576, MATCH($J31,'ИПЦ raw2015'!$A:$A,0),MATCH(MoM!AQ$1,'ИПЦ raw2015'!$1:$1,0))</f>
        <v>99.71</v>
      </c>
      <c r="AR31" s="103">
        <f>INDEX('ИПЦ raw2015'!$1:$1048576, MATCH($J31,'ИПЦ raw2015'!$A:$A,0),MATCH(MoM!AR$1,'ИПЦ raw2015'!$1:$1,0))</f>
        <v>99.88</v>
      </c>
      <c r="AS31" s="103">
        <f>INDEX('ИПЦ raw2015'!$1:$1048576, MATCH($J31,'ИПЦ raw2015'!$A:$A,0),MATCH(MoM!AS$1,'ИПЦ raw2015'!$1:$1,0))</f>
        <v>99.87</v>
      </c>
      <c r="AT31" s="103">
        <f>INDEX('ИПЦ raw2015'!$1:$1048576, MATCH($J31,'ИПЦ raw2015'!$A:$A,0),MATCH(MoM!AT$1,'ИПЦ raw2015'!$1:$1,0))</f>
        <v>99.83</v>
      </c>
      <c r="AU31" s="103">
        <f>INDEX('ИПЦ raw2015'!$1:$1048576, MATCH($J31,'ИПЦ raw2015'!$A:$A,0),MATCH(MoM!AU$1,'ИПЦ raw2015'!$1:$1,0))</f>
        <v>99.75</v>
      </c>
      <c r="AV31" s="103">
        <f>INDEX('ИПЦ raw2015'!$1:$1048576, MATCH($J31,'ИПЦ raw2015'!$A:$A,0),MATCH(MoM!AV$1,'ИПЦ raw2015'!$1:$1,0))</f>
        <v>99.9</v>
      </c>
      <c r="AW31" s="103">
        <f>INDEX('ИПЦ raw2015'!$1:$1048576, MATCH($J31,'ИПЦ raw2015'!$A:$A,0),MATCH(MoM!AW$1,'ИПЦ raw2015'!$1:$1,0))</f>
        <v>99.68</v>
      </c>
      <c r="AX31" s="103">
        <f>INDEX('ИПЦ raw2015'!$1:$1048576, MATCH($J31,'ИПЦ raw2015'!$A:$A,0),MATCH(MoM!AX$1,'ИПЦ raw2015'!$1:$1,0))</f>
        <v>99.56</v>
      </c>
      <c r="AY31" s="103">
        <f>INDEX('ИПЦ raw2015'!$1:$1048576, MATCH($J31,'ИПЦ raw2015'!$A:$A,0),MATCH(MoM!AY$1,'ИПЦ raw2015'!$1:$1,0))</f>
        <v>99.46</v>
      </c>
      <c r="AZ31" s="103">
        <f>INDEX('ИПЦ raw2015'!$1:$1048576, MATCH($J31,'ИПЦ raw2015'!$A:$A,0),MATCH(MoM!AZ$1,'ИПЦ raw2015'!$1:$1,0))</f>
        <v>99.56</v>
      </c>
      <c r="BA31" s="103">
        <f>INDEX('ИПЦ raw2015'!$1:$1048576, MATCH($J31,'ИПЦ raw2015'!$A:$A,0),MATCH(MoM!BA$1,'ИПЦ raw2015'!$1:$1,0))</f>
        <v>99.07</v>
      </c>
      <c r="BB31" s="103">
        <f>INDEX('ИПЦ raw2015'!$1:$1048576, MATCH($J31,'ИПЦ raw2015'!$A:$A,0),MATCH(MoM!BB$1,'ИПЦ raw2015'!$1:$1,0))</f>
        <v>99.15</v>
      </c>
      <c r="BC31" s="103">
        <f>INDEX('ИПЦ raw2015'!$1:$1048576, MATCH($J31,'ИПЦ raw2015'!$A:$A,0),MATCH(MoM!BC$1,'ИПЦ raw2015'!$1:$1,0))</f>
        <v>99.63</v>
      </c>
      <c r="BD31" s="103">
        <f>INDEX('ИПЦ raw2015'!$1:$1048576, MATCH($J31,'ИПЦ raw2015'!$A:$A,0),MATCH(MoM!BD$1,'ИПЦ raw2015'!$1:$1,0))</f>
        <v>99.54</v>
      </c>
      <c r="BE31" s="103">
        <f>INDEX('ИПЦ raw2015'!$1:$1048576, MATCH($J31,'ИПЦ raw2015'!$A:$A,0),MATCH(MoM!BE$1,'ИПЦ raw2015'!$1:$1,0))</f>
        <v>99.75</v>
      </c>
      <c r="BF31" s="103">
        <f>INDEX('ИПЦ raw2015'!$1:$1048576, MATCH($J31,'ИПЦ raw2015'!$A:$A,0),MATCH(MoM!BF$1,'ИПЦ raw2015'!$1:$1,0))</f>
        <v>100.03</v>
      </c>
      <c r="BG31" s="103">
        <f>INDEX('ИПЦ raw2015'!$1:$1048576, MATCH($J31,'ИПЦ raw2015'!$A:$A,0),MATCH(MoM!BG$1,'ИПЦ raw2015'!$1:$1,0))</f>
        <v>100.26</v>
      </c>
      <c r="BH31" s="103">
        <f>INDEX('ИПЦ raw2015'!$1:$1048576, MATCH($J31,'ИПЦ raw2015'!$A:$A,0),MATCH(MoM!BH$1,'ИПЦ raw2015'!$1:$1,0))</f>
        <v>100.23</v>
      </c>
      <c r="BI31" s="103">
        <f>INDEX('ИПЦ raw2015'!$1:$1048576, MATCH($J31,'ИПЦ raw2015'!$A:$A,0),MATCH(MoM!BI$1,'ИПЦ raw2015'!$1:$1,0))</f>
        <v>100.13</v>
      </c>
      <c r="BJ31" s="103">
        <f>INDEX('ИПЦ raw2015'!$1:$1048576, MATCH($J31,'ИПЦ raw2015'!$A:$A,0),MATCH(MoM!BJ$1,'ИПЦ raw2015'!$1:$1,0))</f>
        <v>100.33</v>
      </c>
      <c r="BK31" s="103">
        <f>INDEX('ИПЦ raw2015'!$1:$1048576, MATCH($J31,'ИПЦ raw2015'!$A:$A,0),MATCH(MoM!BK$1,'ИПЦ raw2015'!$1:$1,0))</f>
        <v>100.03</v>
      </c>
      <c r="BL31" s="103">
        <f>INDEX('ИПЦ raw2015'!$1:$1048576, MATCH($J31,'ИПЦ raw2015'!$A:$A,0),MATCH(MoM!BL$1,'ИПЦ raw2015'!$1:$1,0))</f>
        <v>100.46</v>
      </c>
      <c r="BM31" s="103">
        <f>INDEX('ИПЦ raw2015'!$1:$1048576, MATCH($J31,'ИПЦ raw2015'!$A:$A,0),MATCH(MoM!BM$1,'ИПЦ raw2015'!$1:$1,0))</f>
        <v>100.52</v>
      </c>
      <c r="BN31" s="103">
        <f>INDEX('ИПЦ raw2015'!$1:$1048576, MATCH($J31,'ИПЦ raw2015'!$A:$A,0),MATCH(MoM!BN$1,'ИПЦ raw2015'!$1:$1,0))</f>
        <v>100.56</v>
      </c>
      <c r="BO31" s="103">
        <f>INDEX('ИПЦ raw2015'!$1:$1048576, MATCH($J31,'ИПЦ raw2015'!$A:$A,0),MATCH(MoM!BO$1,'ИПЦ raw2015'!$1:$1,0))</f>
        <v>100.42</v>
      </c>
      <c r="BP31" s="103">
        <f>INDEX('ИПЦ raw2015'!$1:$1048576, MATCH($J31,'ИПЦ raw2015'!$A:$A,0),MATCH(MoM!BP$1,'ИПЦ raw2015'!$1:$1,0))</f>
        <v>100.47</v>
      </c>
      <c r="BQ31" s="103">
        <f>INDEX('ИПЦ raw2015'!$1:$1048576, MATCH($J31,'ИПЦ raw2015'!$A:$A,0),MATCH(MoM!BQ$1,'ИПЦ raw2015'!$1:$1,0))</f>
        <v>100.51</v>
      </c>
      <c r="BR31" s="103">
        <f>INDEX('ИПЦ raw2015'!$1:$1048576, MATCH($J31,'ИПЦ raw2015'!$A:$A,0),MATCH(MoM!BR$1,'ИПЦ raw2015'!$1:$1,0))</f>
        <v>100.95</v>
      </c>
      <c r="BS31" s="103">
        <f>INDEX('ИПЦ raw2015'!$1:$1048576, MATCH($J31,'ИПЦ raw2015'!$A:$A,0),MATCH(MoM!BS$1,'ИПЦ raw2015'!$1:$1,0))</f>
        <v>100.75</v>
      </c>
      <c r="BT31" s="103">
        <f>INDEX('ИПЦ raw2015'!$1:$1048576, MATCH($J31,'ИПЦ raw2015'!$A:$A,0),MATCH(MoM!BT$1,'ИПЦ raw2015'!$1:$1,0))</f>
        <v>100.14</v>
      </c>
    </row>
    <row r="32" spans="1:72" x14ac:dyDescent="0.45">
      <c r="A32" s="103">
        <f>Веса!A32</f>
        <v>1</v>
      </c>
      <c r="B32" s="103">
        <f t="shared" si="0"/>
        <v>1</v>
      </c>
      <c r="C32" s="103">
        <f>БИПЦ_НДС!E32</f>
        <v>0</v>
      </c>
      <c r="D32" s="103">
        <f t="shared" si="1"/>
        <v>1</v>
      </c>
      <c r="E32" s="103">
        <v>1</v>
      </c>
      <c r="F32" s="103">
        <v>0</v>
      </c>
      <c r="G32" s="103">
        <v>0</v>
      </c>
      <c r="H32" s="103">
        <v>0</v>
      </c>
      <c r="I32" s="103">
        <v>0</v>
      </c>
      <c r="J32" s="103" t="str">
        <f t="shared" si="2"/>
        <v>Филе сельди соленое, кг</v>
      </c>
      <c r="K32" s="87" t="s">
        <v>31</v>
      </c>
      <c r="L32" s="87" t="s">
        <v>31</v>
      </c>
      <c r="M32" s="103">
        <f>INDEX('ИПЦ raw2015'!$1:$1048576, MATCH($J32,'ИПЦ raw2015'!$A:$A,0),MATCH(MoM!M$1,'ИПЦ raw2015'!$1:$1,0))</f>
        <v>108.69</v>
      </c>
      <c r="N32" s="103">
        <f>INDEX('ИПЦ raw2015'!$1:$1048576, MATCH($J32,'ИПЦ raw2015'!$A:$A,0),MATCH(MoM!N$1,'ИПЦ raw2015'!$1:$1,0))</f>
        <v>105.52</v>
      </c>
      <c r="O32" s="103">
        <f>INDEX('ИПЦ raw2015'!$1:$1048576, MATCH($J32,'ИПЦ raw2015'!$A:$A,0),MATCH(MoM!O$1,'ИПЦ raw2015'!$1:$1,0))</f>
        <v>102.75</v>
      </c>
      <c r="P32" s="103">
        <f>INDEX('ИПЦ raw2015'!$1:$1048576, MATCH($J32,'ИПЦ raw2015'!$A:$A,0),MATCH(MoM!P$1,'ИПЦ raw2015'!$1:$1,0))</f>
        <v>101.46</v>
      </c>
      <c r="Q32" s="103">
        <f>INDEX('ИПЦ raw2015'!$1:$1048576, MATCH($J32,'ИПЦ raw2015'!$A:$A,0),MATCH(MoM!Q$1,'ИПЦ raw2015'!$1:$1,0))</f>
        <v>100.37</v>
      </c>
      <c r="R32" s="103">
        <f>INDEX('ИПЦ raw2015'!$1:$1048576, MATCH($J32,'ИПЦ raw2015'!$A:$A,0),MATCH(MoM!R$1,'ИПЦ raw2015'!$1:$1,0))</f>
        <v>99.94</v>
      </c>
      <c r="S32" s="103">
        <f>INDEX('ИПЦ raw2015'!$1:$1048576, MATCH($J32,'ИПЦ raw2015'!$A:$A,0),MATCH(MoM!S$1,'ИПЦ raw2015'!$1:$1,0))</f>
        <v>99.91</v>
      </c>
      <c r="T32" s="103">
        <f>INDEX('ИПЦ raw2015'!$1:$1048576, MATCH($J32,'ИПЦ raw2015'!$A:$A,0),MATCH(MoM!T$1,'ИПЦ raw2015'!$1:$1,0))</f>
        <v>100.25</v>
      </c>
      <c r="U32" s="103">
        <f>INDEX('ИПЦ raw2015'!$1:$1048576, MATCH($J32,'ИПЦ raw2015'!$A:$A,0),MATCH(MoM!U$1,'ИПЦ raw2015'!$1:$1,0))</f>
        <v>101.66</v>
      </c>
      <c r="V32" s="103">
        <f>INDEX('ИПЦ raw2015'!$1:$1048576, MATCH($J32,'ИПЦ raw2015'!$A:$A,0),MATCH(MoM!V$1,'ИПЦ raw2015'!$1:$1,0))</f>
        <v>103.24</v>
      </c>
      <c r="W32" s="103">
        <f>INDEX('ИПЦ raw2015'!$1:$1048576, MATCH($J32,'ИПЦ raw2015'!$A:$A,0),MATCH(MoM!W$1,'ИПЦ raw2015'!$1:$1,0))</f>
        <v>101.95</v>
      </c>
      <c r="X32" s="103">
        <f>INDEX('ИПЦ raw2015'!$1:$1048576, MATCH($J32,'ИПЦ raw2015'!$A:$A,0),MATCH(MoM!X$1,'ИПЦ raw2015'!$1:$1,0))</f>
        <v>101.02</v>
      </c>
      <c r="Y32" s="103">
        <f>INDEX('ИПЦ raw2015'!$1:$1048576, MATCH($J32,'ИПЦ raw2015'!$A:$A,0),MATCH(MoM!Y$1,'ИПЦ raw2015'!$1:$1,0))</f>
        <v>100.84</v>
      </c>
      <c r="Z32" s="103">
        <f>INDEX('ИПЦ raw2015'!$1:$1048576, MATCH($J32,'ИПЦ raw2015'!$A:$A,0),MATCH(MoM!Z$1,'ИПЦ raw2015'!$1:$1,0))</f>
        <v>100.73</v>
      </c>
      <c r="AA32" s="103">
        <f>INDEX('ИПЦ raw2015'!$1:$1048576, MATCH($J32,'ИПЦ raw2015'!$A:$A,0),MATCH(MoM!AA$1,'ИПЦ raw2015'!$1:$1,0))</f>
        <v>101.98</v>
      </c>
      <c r="AB32" s="103">
        <f>INDEX('ИПЦ raw2015'!$1:$1048576, MATCH($J32,'ИПЦ raw2015'!$A:$A,0),MATCH(MoM!AB$1,'ИПЦ raw2015'!$1:$1,0))</f>
        <v>101.22</v>
      </c>
      <c r="AC32" s="103">
        <f>INDEX('ИПЦ raw2015'!$1:$1048576, MATCH($J32,'ИПЦ raw2015'!$A:$A,0),MATCH(MoM!AC$1,'ИПЦ raw2015'!$1:$1,0))</f>
        <v>100.81</v>
      </c>
      <c r="AD32" s="103">
        <f>INDEX('ИПЦ raw2015'!$1:$1048576, MATCH($J32,'ИПЦ raw2015'!$A:$A,0),MATCH(MoM!AD$1,'ИПЦ raw2015'!$1:$1,0))</f>
        <v>99.86</v>
      </c>
      <c r="AE32" s="103">
        <f>INDEX('ИПЦ raw2015'!$1:$1048576, MATCH($J32,'ИПЦ raw2015'!$A:$A,0),MATCH(MoM!AE$1,'ИПЦ raw2015'!$1:$1,0))</f>
        <v>100.32</v>
      </c>
      <c r="AF32" s="103">
        <f>INDEX('ИПЦ raw2015'!$1:$1048576, MATCH($J32,'ИПЦ raw2015'!$A:$A,0),MATCH(MoM!AF$1,'ИПЦ raw2015'!$1:$1,0))</f>
        <v>100.11</v>
      </c>
      <c r="AG32" s="103">
        <f>INDEX('ИПЦ raw2015'!$1:$1048576, MATCH($J32,'ИПЦ raw2015'!$A:$A,0),MATCH(MoM!AG$1,'ИПЦ raw2015'!$1:$1,0))</f>
        <v>100.13</v>
      </c>
      <c r="AH32" s="103">
        <f>INDEX('ИПЦ raw2015'!$1:$1048576, MATCH($J32,'ИПЦ raw2015'!$A:$A,0),MATCH(MoM!AH$1,'ИПЦ raw2015'!$1:$1,0))</f>
        <v>100.4</v>
      </c>
      <c r="AI32" s="103">
        <f>INDEX('ИПЦ raw2015'!$1:$1048576, MATCH($J32,'ИПЦ raw2015'!$A:$A,0),MATCH(MoM!AI$1,'ИПЦ raw2015'!$1:$1,0))</f>
        <v>100.05</v>
      </c>
      <c r="AJ32" s="103">
        <f>INDEX('ИПЦ raw2015'!$1:$1048576, MATCH($J32,'ИПЦ raw2015'!$A:$A,0),MATCH(MoM!AJ$1,'ИПЦ raw2015'!$1:$1,0))</f>
        <v>100.46</v>
      </c>
      <c r="AK32" s="103">
        <f>INDEX('ИПЦ raw2015'!$1:$1048576, MATCH($J32,'ИПЦ raw2015'!$A:$A,0),MATCH(MoM!AK$1,'ИПЦ raw2015'!$1:$1,0))</f>
        <v>100.27</v>
      </c>
      <c r="AL32" s="103">
        <f>INDEX('ИПЦ raw2015'!$1:$1048576, MATCH($J32,'ИПЦ raw2015'!$A:$A,0),MATCH(MoM!AL$1,'ИПЦ raw2015'!$1:$1,0))</f>
        <v>100.02</v>
      </c>
      <c r="AM32" s="103">
        <f>INDEX('ИПЦ raw2015'!$1:$1048576, MATCH($J32,'ИПЦ raw2015'!$A:$A,0),MATCH(MoM!AM$1,'ИПЦ raw2015'!$1:$1,0))</f>
        <v>99.97</v>
      </c>
      <c r="AN32" s="103">
        <f>INDEX('ИПЦ raw2015'!$1:$1048576, MATCH($J32,'ИПЦ raw2015'!$A:$A,0),MATCH(MoM!AN$1,'ИПЦ raw2015'!$1:$1,0))</f>
        <v>99.76</v>
      </c>
      <c r="AO32" s="103">
        <f>INDEX('ИПЦ raw2015'!$1:$1048576, MATCH($J32,'ИПЦ raw2015'!$A:$A,0),MATCH(MoM!AO$1,'ИПЦ raw2015'!$1:$1,0))</f>
        <v>99.89</v>
      </c>
      <c r="AP32" s="103">
        <f>INDEX('ИПЦ raw2015'!$1:$1048576, MATCH($J32,'ИПЦ raw2015'!$A:$A,0),MATCH(MoM!AP$1,'ИПЦ raw2015'!$1:$1,0))</f>
        <v>99.59</v>
      </c>
      <c r="AQ32" s="103">
        <f>INDEX('ИПЦ raw2015'!$1:$1048576, MATCH($J32,'ИПЦ raw2015'!$A:$A,0),MATCH(MoM!AQ$1,'ИПЦ raw2015'!$1:$1,0))</f>
        <v>99.34</v>
      </c>
      <c r="AR32" s="103">
        <f>INDEX('ИПЦ raw2015'!$1:$1048576, MATCH($J32,'ИПЦ raw2015'!$A:$A,0),MATCH(MoM!AR$1,'ИПЦ raw2015'!$1:$1,0))</f>
        <v>99.75</v>
      </c>
      <c r="AS32" s="103">
        <f>INDEX('ИПЦ raw2015'!$1:$1048576, MATCH($J32,'ИПЦ raw2015'!$A:$A,0),MATCH(MoM!AS$1,'ИПЦ raw2015'!$1:$1,0))</f>
        <v>100.27</v>
      </c>
      <c r="AT32" s="103">
        <f>INDEX('ИПЦ raw2015'!$1:$1048576, MATCH($J32,'ИПЦ raw2015'!$A:$A,0),MATCH(MoM!AT$1,'ИПЦ raw2015'!$1:$1,0))</f>
        <v>99.91</v>
      </c>
      <c r="AU32" s="103">
        <f>INDEX('ИПЦ raw2015'!$1:$1048576, MATCH($J32,'ИПЦ raw2015'!$A:$A,0),MATCH(MoM!AU$1,'ИПЦ raw2015'!$1:$1,0))</f>
        <v>99.53</v>
      </c>
      <c r="AV32" s="103">
        <f>INDEX('ИПЦ raw2015'!$1:$1048576, MATCH($J32,'ИПЦ raw2015'!$A:$A,0),MATCH(MoM!AV$1,'ИПЦ raw2015'!$1:$1,0))</f>
        <v>100.13</v>
      </c>
      <c r="AW32" s="103">
        <f>INDEX('ИПЦ raw2015'!$1:$1048576, MATCH($J32,'ИПЦ raw2015'!$A:$A,0),MATCH(MoM!AW$1,'ИПЦ raw2015'!$1:$1,0))</f>
        <v>99.94</v>
      </c>
      <c r="AX32" s="103">
        <f>INDEX('ИПЦ raw2015'!$1:$1048576, MATCH($J32,'ИПЦ raw2015'!$A:$A,0),MATCH(MoM!AX$1,'ИПЦ raw2015'!$1:$1,0))</f>
        <v>99.89</v>
      </c>
      <c r="AY32" s="103">
        <f>INDEX('ИПЦ raw2015'!$1:$1048576, MATCH($J32,'ИПЦ raw2015'!$A:$A,0),MATCH(MoM!AY$1,'ИПЦ raw2015'!$1:$1,0))</f>
        <v>99.65</v>
      </c>
      <c r="AZ32" s="103">
        <f>INDEX('ИПЦ raw2015'!$1:$1048576, MATCH($J32,'ИПЦ raw2015'!$A:$A,0),MATCH(MoM!AZ$1,'ИПЦ raw2015'!$1:$1,0))</f>
        <v>99.59</v>
      </c>
      <c r="BA32" s="103">
        <f>INDEX('ИПЦ raw2015'!$1:$1048576, MATCH($J32,'ИПЦ raw2015'!$A:$A,0),MATCH(MoM!BA$1,'ИПЦ raw2015'!$1:$1,0))</f>
        <v>99.63</v>
      </c>
      <c r="BB32" s="103">
        <f>INDEX('ИПЦ raw2015'!$1:$1048576, MATCH($J32,'ИПЦ raw2015'!$A:$A,0),MATCH(MoM!BB$1,'ИПЦ raw2015'!$1:$1,0))</f>
        <v>99.86</v>
      </c>
      <c r="BC32" s="103">
        <f>INDEX('ИПЦ raw2015'!$1:$1048576, MATCH($J32,'ИПЦ raw2015'!$A:$A,0),MATCH(MoM!BC$1,'ИПЦ raw2015'!$1:$1,0))</f>
        <v>100.16</v>
      </c>
      <c r="BD32" s="103">
        <f>INDEX('ИПЦ raw2015'!$1:$1048576, MATCH($J32,'ИПЦ raw2015'!$A:$A,0),MATCH(MoM!BD$1,'ИПЦ raw2015'!$1:$1,0))</f>
        <v>99.87</v>
      </c>
      <c r="BE32" s="103">
        <f>INDEX('ИПЦ raw2015'!$1:$1048576, MATCH($J32,'ИПЦ raw2015'!$A:$A,0),MATCH(MoM!BE$1,'ИПЦ raw2015'!$1:$1,0))</f>
        <v>100.24</v>
      </c>
      <c r="BF32" s="103">
        <f>INDEX('ИПЦ raw2015'!$1:$1048576, MATCH($J32,'ИПЦ raw2015'!$A:$A,0),MATCH(MoM!BF$1,'ИПЦ raw2015'!$1:$1,0))</f>
        <v>100.29</v>
      </c>
      <c r="BG32" s="103">
        <f>INDEX('ИПЦ raw2015'!$1:$1048576, MATCH($J32,'ИПЦ raw2015'!$A:$A,0),MATCH(MoM!BG$1,'ИПЦ raw2015'!$1:$1,0))</f>
        <v>100.45</v>
      </c>
      <c r="BH32" s="103">
        <f>INDEX('ИПЦ raw2015'!$1:$1048576, MATCH($J32,'ИПЦ raw2015'!$A:$A,0),MATCH(MoM!BH$1,'ИПЦ raw2015'!$1:$1,0))</f>
        <v>100.69</v>
      </c>
      <c r="BI32" s="103">
        <f>INDEX('ИПЦ raw2015'!$1:$1048576, MATCH($J32,'ИПЦ raw2015'!$A:$A,0),MATCH(MoM!BI$1,'ИПЦ raw2015'!$1:$1,0))</f>
        <v>100.31</v>
      </c>
      <c r="BJ32" s="103">
        <f>INDEX('ИПЦ raw2015'!$1:$1048576, MATCH($J32,'ИПЦ raw2015'!$A:$A,0),MATCH(MoM!BJ$1,'ИПЦ raw2015'!$1:$1,0))</f>
        <v>100.11</v>
      </c>
      <c r="BK32" s="103">
        <f>INDEX('ИПЦ raw2015'!$1:$1048576, MATCH($J32,'ИПЦ raw2015'!$A:$A,0),MATCH(MoM!BK$1,'ИПЦ raw2015'!$1:$1,0))</f>
        <v>99.87</v>
      </c>
      <c r="BL32" s="103">
        <f>INDEX('ИПЦ raw2015'!$1:$1048576, MATCH($J32,'ИПЦ raw2015'!$A:$A,0),MATCH(MoM!BL$1,'ИПЦ raw2015'!$1:$1,0))</f>
        <v>100.17</v>
      </c>
      <c r="BM32" s="103">
        <f>INDEX('ИПЦ raw2015'!$1:$1048576, MATCH($J32,'ИПЦ raw2015'!$A:$A,0),MATCH(MoM!BM$1,'ИПЦ raw2015'!$1:$1,0))</f>
        <v>100.12</v>
      </c>
      <c r="BN32" s="103">
        <f>INDEX('ИПЦ raw2015'!$1:$1048576, MATCH($J32,'ИПЦ raw2015'!$A:$A,0),MATCH(MoM!BN$1,'ИПЦ raw2015'!$1:$1,0))</f>
        <v>100.21</v>
      </c>
      <c r="BO32" s="103">
        <f>INDEX('ИПЦ raw2015'!$1:$1048576, MATCH($J32,'ИПЦ raw2015'!$A:$A,0),MATCH(MoM!BO$1,'ИПЦ raw2015'!$1:$1,0))</f>
        <v>100.32</v>
      </c>
      <c r="BP32" s="103">
        <f>INDEX('ИПЦ raw2015'!$1:$1048576, MATCH($J32,'ИПЦ raw2015'!$A:$A,0),MATCH(MoM!BP$1,'ИПЦ raw2015'!$1:$1,0))</f>
        <v>100.28</v>
      </c>
      <c r="BQ32" s="103">
        <f>INDEX('ИПЦ raw2015'!$1:$1048576, MATCH($J32,'ИПЦ raw2015'!$A:$A,0),MATCH(MoM!BQ$1,'ИПЦ raw2015'!$1:$1,0))</f>
        <v>100.19</v>
      </c>
      <c r="BR32" s="103">
        <f>INDEX('ИПЦ raw2015'!$1:$1048576, MATCH($J32,'ИПЦ raw2015'!$A:$A,0),MATCH(MoM!BR$1,'ИПЦ raw2015'!$1:$1,0))</f>
        <v>100.4</v>
      </c>
      <c r="BS32" s="103">
        <f>INDEX('ИПЦ raw2015'!$1:$1048576, MATCH($J32,'ИПЦ raw2015'!$A:$A,0),MATCH(MoM!BS$1,'ИПЦ raw2015'!$1:$1,0))</f>
        <v>99.86</v>
      </c>
      <c r="BT32" s="103">
        <f>INDEX('ИПЦ raw2015'!$1:$1048576, MATCH($J32,'ИПЦ raw2015'!$A:$A,0),MATCH(MoM!BT$1,'ИПЦ raw2015'!$1:$1,0))</f>
        <v>100.3</v>
      </c>
    </row>
    <row r="33" spans="1:72" s="1" customFormat="1" ht="26.25" x14ac:dyDescent="0.45">
      <c r="A33" s="88">
        <f>Веса!A33</f>
        <v>1</v>
      </c>
      <c r="B33" s="88">
        <f t="shared" si="0"/>
        <v>1</v>
      </c>
      <c r="C33" s="88">
        <f>БИПЦ_НДС!E33</f>
        <v>0</v>
      </c>
      <c r="D33" s="88">
        <f t="shared" si="1"/>
        <v>1</v>
      </c>
      <c r="E33" s="88">
        <v>1</v>
      </c>
      <c r="F33" s="88">
        <v>0</v>
      </c>
      <c r="G33" s="88">
        <v>0</v>
      </c>
      <c r="H33" s="88">
        <v>0</v>
      </c>
      <c r="I33" s="88">
        <v>0</v>
      </c>
      <c r="J33" s="88" t="s">
        <v>1627</v>
      </c>
      <c r="K33" s="87" t="s">
        <v>32</v>
      </c>
      <c r="L33" s="87" t="s">
        <v>32</v>
      </c>
      <c r="M33" s="88">
        <f>INDEX('ИПЦ raw2015'!$1:$1048576, MATCH($J33,'ИПЦ raw2015'!$A:$A,0),MATCH(MoM!M$1,'ИПЦ raw2015'!$1:$1,0))</f>
        <v>103.51</v>
      </c>
      <c r="N33" s="88">
        <f>INDEX('ИПЦ raw2015'!$1:$1048576, MATCH($J33,'ИПЦ raw2015'!$A:$A,0),MATCH(MoM!N$1,'ИПЦ raw2015'!$1:$1,0))</f>
        <v>104.42</v>
      </c>
      <c r="O33" s="88">
        <f>INDEX('ИПЦ raw2015'!$1:$1048576, MATCH($J33,'ИПЦ raw2015'!$A:$A,0),MATCH(MoM!O$1,'ИПЦ raw2015'!$1:$1,0))</f>
        <v>103.6</v>
      </c>
      <c r="P33" s="88">
        <f>INDEX('ИПЦ raw2015'!$1:$1048576, MATCH($J33,'ИПЦ raw2015'!$A:$A,0),MATCH(MoM!P$1,'ИПЦ raw2015'!$1:$1,0))</f>
        <v>102.94</v>
      </c>
      <c r="Q33" s="88">
        <f>INDEX('ИПЦ raw2015'!$1:$1048576, MATCH($J33,'ИПЦ raw2015'!$A:$A,0),MATCH(MoM!Q$1,'ИПЦ raw2015'!$1:$1,0))</f>
        <v>101.53</v>
      </c>
      <c r="R33" s="88">
        <f>INDEX('ИПЦ raw2015'!$1:$1048576, MATCH($J33,'ИПЦ raw2015'!$A:$A,0),MATCH(MoM!R$1,'ИПЦ raw2015'!$1:$1,0))</f>
        <v>101.12</v>
      </c>
      <c r="S33" s="88">
        <f>INDEX('ИПЦ raw2015'!$1:$1048576, MATCH($J33,'ИПЦ raw2015'!$A:$A,0),MATCH(MoM!S$1,'ИПЦ raw2015'!$1:$1,0))</f>
        <v>100.89</v>
      </c>
      <c r="T33" s="88">
        <f>INDEX('ИПЦ raw2015'!$1:$1048576, MATCH($J33,'ИПЦ raw2015'!$A:$A,0),MATCH(MoM!T$1,'ИПЦ raw2015'!$1:$1,0))</f>
        <v>100.88</v>
      </c>
      <c r="U33" s="88">
        <f>INDEX('ИПЦ raw2015'!$1:$1048576, MATCH($J33,'ИПЦ raw2015'!$A:$A,0),MATCH(MoM!U$1,'ИПЦ raw2015'!$1:$1,0))</f>
        <v>101.07</v>
      </c>
      <c r="V33" s="88">
        <f>INDEX('ИПЦ raw2015'!$1:$1048576, MATCH($J33,'ИПЦ raw2015'!$A:$A,0),MATCH(MoM!V$1,'ИПЦ raw2015'!$1:$1,0))</f>
        <v>101.52</v>
      </c>
      <c r="W33" s="88">
        <f>INDEX('ИПЦ raw2015'!$1:$1048576, MATCH($J33,'ИПЦ raw2015'!$A:$A,0),MATCH(MoM!W$1,'ИПЦ raw2015'!$1:$1,0))</f>
        <v>101.81</v>
      </c>
      <c r="X33" s="88">
        <f>INDEX('ИПЦ raw2015'!$1:$1048576, MATCH($J33,'ИПЦ raw2015'!$A:$A,0),MATCH(MoM!X$1,'ИПЦ raw2015'!$1:$1,0))</f>
        <v>102.16</v>
      </c>
      <c r="Y33" s="88">
        <f>INDEX('ИПЦ raw2015'!$1:$1048576, MATCH($J33,'ИПЦ raw2015'!$A:$A,0),MATCH(MoM!Y$1,'ИПЦ raw2015'!$1:$1,0))</f>
        <v>101.51</v>
      </c>
      <c r="Z33" s="88">
        <f>INDEX('ИПЦ raw2015'!$1:$1048576, MATCH($J33,'ИПЦ raw2015'!$A:$A,0),MATCH(MoM!Z$1,'ИПЦ raw2015'!$1:$1,0))</f>
        <v>101.74</v>
      </c>
      <c r="AA33" s="88">
        <f>INDEX('ИПЦ raw2015'!$1:$1048576, MATCH($J33,'ИПЦ raw2015'!$A:$A,0),MATCH(MoM!AA$1,'ИПЦ raw2015'!$1:$1,0))</f>
        <v>102.1</v>
      </c>
      <c r="AB33" s="88">
        <f>INDEX('ИПЦ raw2015'!$1:$1048576, MATCH($J33,'ИПЦ raw2015'!$A:$A,0),MATCH(MoM!AB$1,'ИПЦ raw2015'!$1:$1,0))</f>
        <v>101.49</v>
      </c>
      <c r="AC33" s="88">
        <f>INDEX('ИПЦ raw2015'!$1:$1048576, MATCH($J33,'ИПЦ raw2015'!$A:$A,0),MATCH(MoM!AC$1,'ИПЦ raw2015'!$1:$1,0))</f>
        <v>100.98</v>
      </c>
      <c r="AD33" s="88">
        <f>INDEX('ИПЦ raw2015'!$1:$1048576, MATCH($J33,'ИПЦ raw2015'!$A:$A,0),MATCH(MoM!AD$1,'ИПЦ raw2015'!$1:$1,0))</f>
        <v>100.98</v>
      </c>
      <c r="AE33" s="88">
        <f>INDEX('ИПЦ raw2015'!$1:$1048576, MATCH($J33,'ИПЦ raw2015'!$A:$A,0),MATCH(MoM!AE$1,'ИПЦ raw2015'!$1:$1,0))</f>
        <v>100.79</v>
      </c>
      <c r="AF33" s="88">
        <f>INDEX('ИПЦ raw2015'!$1:$1048576, MATCH($J33,'ИПЦ raw2015'!$A:$A,0),MATCH(MoM!AF$1,'ИПЦ raw2015'!$1:$1,0))</f>
        <v>100.64</v>
      </c>
      <c r="AG33" s="88">
        <f>INDEX('ИПЦ raw2015'!$1:$1048576, MATCH($J33,'ИПЦ raw2015'!$A:$A,0),MATCH(MoM!AG$1,'ИПЦ raw2015'!$1:$1,0))</f>
        <v>100.6</v>
      </c>
      <c r="AH33" s="88">
        <f>INDEX('ИПЦ raw2015'!$1:$1048576, MATCH($J33,'ИПЦ raw2015'!$A:$A,0),MATCH(MoM!AH$1,'ИПЦ raw2015'!$1:$1,0))</f>
        <v>100.16</v>
      </c>
      <c r="AI33" s="88">
        <f>INDEX('ИПЦ raw2015'!$1:$1048576, MATCH($J33,'ИПЦ raw2015'!$A:$A,0),MATCH(MoM!AI$1,'ИПЦ raw2015'!$1:$1,0))</f>
        <v>100.45</v>
      </c>
      <c r="AJ33" s="88">
        <f>INDEX('ИПЦ raw2015'!$1:$1048576, MATCH($J33,'ИПЦ raw2015'!$A:$A,0),MATCH(MoM!AJ$1,'ИПЦ raw2015'!$1:$1,0))</f>
        <v>100.45</v>
      </c>
      <c r="AK33" s="88">
        <f>INDEX('ИПЦ raw2015'!$1:$1048576, MATCH($J33,'ИПЦ raw2015'!$A:$A,0),MATCH(MoM!AK$1,'ИПЦ raw2015'!$1:$1,0))</f>
        <v>100.44</v>
      </c>
      <c r="AL33" s="88">
        <f>INDEX('ИПЦ raw2015'!$1:$1048576, MATCH($J33,'ИПЦ raw2015'!$A:$A,0),MATCH(MoM!AL$1,'ИПЦ raw2015'!$1:$1,0))</f>
        <v>100.35</v>
      </c>
      <c r="AM33" s="88">
        <f>INDEX('ИПЦ raw2015'!$1:$1048576, MATCH($J33,'ИПЦ raw2015'!$A:$A,0),MATCH(MoM!AM$1,'ИПЦ raw2015'!$1:$1,0))</f>
        <v>100.36</v>
      </c>
      <c r="AN33" s="88">
        <f>INDEX('ИПЦ raw2015'!$1:$1048576, MATCH($J33,'ИПЦ raw2015'!$A:$A,0),MATCH(MoM!AN$1,'ИПЦ raw2015'!$1:$1,0))</f>
        <v>100.15</v>
      </c>
      <c r="AO33" s="88">
        <f>INDEX('ИПЦ raw2015'!$1:$1048576, MATCH($J33,'ИПЦ raw2015'!$A:$A,0),MATCH(MoM!AO$1,'ИПЦ raw2015'!$1:$1,0))</f>
        <v>100.34</v>
      </c>
      <c r="AP33" s="88">
        <f>INDEX('ИПЦ raw2015'!$1:$1048576, MATCH($J33,'ИПЦ raw2015'!$A:$A,0),MATCH(MoM!AP$1,'ИПЦ raw2015'!$1:$1,0))</f>
        <v>100.38</v>
      </c>
      <c r="AQ33" s="88">
        <f>INDEX('ИПЦ raw2015'!$1:$1048576, MATCH($J33,'ИПЦ raw2015'!$A:$A,0),MATCH(MoM!AQ$1,'ИПЦ raw2015'!$1:$1,0))</f>
        <v>100.39</v>
      </c>
      <c r="AR33" s="88">
        <f>INDEX('ИПЦ raw2015'!$1:$1048576, MATCH($J33,'ИПЦ raw2015'!$A:$A,0),MATCH(MoM!AR$1,'ИПЦ raw2015'!$1:$1,0))</f>
        <v>99.96</v>
      </c>
      <c r="AS33" s="88">
        <f>INDEX('ИПЦ raw2015'!$1:$1048576, MATCH($J33,'ИПЦ raw2015'!$A:$A,0),MATCH(MoM!AS$1,'ИПЦ raw2015'!$1:$1,0))</f>
        <v>100.36</v>
      </c>
      <c r="AT33" s="88">
        <f>INDEX('ИПЦ raw2015'!$1:$1048576, MATCH($J33,'ИПЦ raw2015'!$A:$A,0),MATCH(MoM!AT$1,'ИПЦ raw2015'!$1:$1,0))</f>
        <v>100.36</v>
      </c>
      <c r="AU33" s="88">
        <f>INDEX('ИПЦ raw2015'!$1:$1048576, MATCH($J33,'ИПЦ raw2015'!$A:$A,0),MATCH(MoM!AU$1,'ИПЦ raw2015'!$1:$1,0))</f>
        <v>100.65</v>
      </c>
      <c r="AV33" s="88">
        <f>INDEX('ИПЦ raw2015'!$1:$1048576, MATCH($J33,'ИПЦ raw2015'!$A:$A,0),MATCH(MoM!AV$1,'ИПЦ raw2015'!$1:$1,0))</f>
        <v>100.84</v>
      </c>
      <c r="AW33" s="88">
        <f>INDEX('ИПЦ raw2015'!$1:$1048576, MATCH($J33,'ИПЦ raw2015'!$A:$A,0),MATCH(MoM!AW$1,'ИПЦ raw2015'!$1:$1,0))</f>
        <v>100.44</v>
      </c>
      <c r="AX33" s="88">
        <f>INDEX('ИПЦ raw2015'!$1:$1048576, MATCH($J33,'ИПЦ raw2015'!$A:$A,0),MATCH(MoM!AX$1,'ИПЦ raw2015'!$1:$1,0))</f>
        <v>100.29</v>
      </c>
      <c r="AY33" s="88">
        <f>INDEX('ИПЦ raw2015'!$1:$1048576, MATCH($J33,'ИПЦ raw2015'!$A:$A,0),MATCH(MoM!AY$1,'ИПЦ raw2015'!$1:$1,0))</f>
        <v>100.08</v>
      </c>
      <c r="AZ33" s="88">
        <f>INDEX('ИПЦ raw2015'!$1:$1048576, MATCH($J33,'ИПЦ raw2015'!$A:$A,0),MATCH(MoM!AZ$1,'ИПЦ raw2015'!$1:$1,0))</f>
        <v>100.3</v>
      </c>
      <c r="BA33" s="88">
        <f>INDEX('ИПЦ raw2015'!$1:$1048576, MATCH($J33,'ИПЦ raw2015'!$A:$A,0),MATCH(MoM!BA$1,'ИПЦ raw2015'!$1:$1,0))</f>
        <v>100.26</v>
      </c>
      <c r="BB33" s="88">
        <f>INDEX('ИПЦ raw2015'!$1:$1048576, MATCH($J33,'ИПЦ raw2015'!$A:$A,0),MATCH(MoM!BB$1,'ИПЦ raw2015'!$1:$1,0))</f>
        <v>100.08</v>
      </c>
      <c r="BC33" s="88">
        <f>INDEX('ИПЦ raw2015'!$1:$1048576, MATCH($J33,'ИПЦ raw2015'!$A:$A,0),MATCH(MoM!BC$1,'ИПЦ raw2015'!$1:$1,0))</f>
        <v>100.06</v>
      </c>
      <c r="BD33" s="88">
        <f>INDEX('ИПЦ raw2015'!$1:$1048576, MATCH($J33,'ИПЦ raw2015'!$A:$A,0),MATCH(MoM!BD$1,'ИПЦ raw2015'!$1:$1,0))</f>
        <v>100.06</v>
      </c>
      <c r="BE33" s="88">
        <f>INDEX('ИПЦ raw2015'!$1:$1048576, MATCH($J33,'ИПЦ raw2015'!$A:$A,0),MATCH(MoM!BE$1,'ИПЦ raw2015'!$1:$1,0))</f>
        <v>100.42</v>
      </c>
      <c r="BF33" s="88">
        <f>INDEX('ИПЦ raw2015'!$1:$1048576, MATCH($J33,'ИПЦ raw2015'!$A:$A,0),MATCH(MoM!BF$1,'ИПЦ raw2015'!$1:$1,0))</f>
        <v>100.28</v>
      </c>
      <c r="BG33" s="88">
        <f>INDEX('ИПЦ raw2015'!$1:$1048576, MATCH($J33,'ИПЦ raw2015'!$A:$A,0),MATCH(MoM!BG$1,'ИПЦ raw2015'!$1:$1,0))</f>
        <v>100.61</v>
      </c>
      <c r="BH33" s="88">
        <f>INDEX('ИПЦ raw2015'!$1:$1048576, MATCH($J33,'ИПЦ raw2015'!$A:$A,0),MATCH(MoM!BH$1,'ИПЦ raw2015'!$1:$1,0))</f>
        <v>100.43</v>
      </c>
      <c r="BI33" s="88">
        <f>INDEX('ИПЦ raw2015'!$1:$1048576, MATCH($J33,'ИПЦ raw2015'!$A:$A,0),MATCH(MoM!BI$1,'ИПЦ raw2015'!$1:$1,0))</f>
        <v>100.72</v>
      </c>
      <c r="BJ33" s="88">
        <f>INDEX('ИПЦ raw2015'!$1:$1048576, MATCH($J33,'ИПЦ raw2015'!$A:$A,0),MATCH(MoM!BJ$1,'ИПЦ raw2015'!$1:$1,0))</f>
        <v>100.45</v>
      </c>
      <c r="BK33" s="88">
        <f>INDEX('ИПЦ raw2015'!$1:$1048576, MATCH($J33,'ИПЦ raw2015'!$A:$A,0),MATCH(MoM!BK$1,'ИПЦ raw2015'!$1:$1,0))</f>
        <v>100.39</v>
      </c>
      <c r="BL33" s="88">
        <f>INDEX('ИПЦ raw2015'!$1:$1048576, MATCH($J33,'ИПЦ raw2015'!$A:$A,0),MATCH(MoM!BL$1,'ИПЦ raw2015'!$1:$1,0))</f>
        <v>100.2</v>
      </c>
      <c r="BM33" s="88">
        <f>INDEX('ИПЦ raw2015'!$1:$1048576, MATCH($J33,'ИПЦ raw2015'!$A:$A,0),MATCH(MoM!BM$1,'ИПЦ raw2015'!$1:$1,0))</f>
        <v>100.55</v>
      </c>
      <c r="BN33" s="88">
        <f>INDEX('ИПЦ raw2015'!$1:$1048576, MATCH($J33,'ИПЦ raw2015'!$A:$A,0),MATCH(MoM!BN$1,'ИПЦ raw2015'!$1:$1,0))</f>
        <v>99.76</v>
      </c>
      <c r="BO33" s="88">
        <f>INDEX('ИПЦ raw2015'!$1:$1048576, MATCH($J33,'ИПЦ raw2015'!$A:$A,0),MATCH(MoM!BO$1,'ИПЦ raw2015'!$1:$1,0))</f>
        <v>100.11</v>
      </c>
      <c r="BP33" s="88">
        <f>INDEX('ИПЦ raw2015'!$1:$1048576, MATCH($J33,'ИПЦ raw2015'!$A:$A,0),MATCH(MoM!BP$1,'ИПЦ raw2015'!$1:$1,0))</f>
        <v>100.25</v>
      </c>
      <c r="BQ33" s="88">
        <f>INDEX('ИПЦ raw2015'!$1:$1048576, MATCH($J33,'ИПЦ raw2015'!$A:$A,0),MATCH(MoM!BQ$1,'ИПЦ raw2015'!$1:$1,0))</f>
        <v>100.05</v>
      </c>
      <c r="BR33" s="88">
        <f>INDEX('ИПЦ raw2015'!$1:$1048576, MATCH($J33,'ИПЦ raw2015'!$A:$A,0),MATCH(MoM!BR$1,'ИПЦ raw2015'!$1:$1,0))</f>
        <v>100.33</v>
      </c>
      <c r="BS33" s="88">
        <f>INDEX('ИПЦ raw2015'!$1:$1048576, MATCH($J33,'ИПЦ raw2015'!$A:$A,0),MATCH(MoM!BS$1,'ИПЦ raw2015'!$1:$1,0))</f>
        <v>99.94</v>
      </c>
      <c r="BT33" s="88">
        <f>INDEX('ИПЦ raw2015'!$1:$1048576, MATCH($J33,'ИПЦ raw2015'!$A:$A,0),MATCH(MoM!BT$1,'ИПЦ raw2015'!$1:$1,0))</f>
        <v>100.73</v>
      </c>
    </row>
    <row r="34" spans="1:72" x14ac:dyDescent="0.45">
      <c r="A34" s="103">
        <f>Веса!A34</f>
        <v>1</v>
      </c>
      <c r="B34" s="103">
        <f t="shared" si="0"/>
        <v>1</v>
      </c>
      <c r="C34" s="103">
        <f>БИПЦ_НДС!E34</f>
        <v>0</v>
      </c>
      <c r="D34" s="103">
        <f t="shared" si="1"/>
        <v>1</v>
      </c>
      <c r="E34" s="103">
        <v>1</v>
      </c>
      <c r="F34" s="103">
        <v>0</v>
      </c>
      <c r="G34" s="103">
        <v>0</v>
      </c>
      <c r="H34" s="103">
        <v>0</v>
      </c>
      <c r="I34" s="103">
        <v>0</v>
      </c>
      <c r="J34" s="103" t="s">
        <v>1629</v>
      </c>
      <c r="K34" s="87" t="s">
        <v>33</v>
      </c>
      <c r="L34" s="87" t="s">
        <v>33</v>
      </c>
      <c r="M34" s="103">
        <f>INDEX('ИПЦ raw2015'!$1:$1048576, MATCH($J34,'ИПЦ raw2015'!$A:$A,0),MATCH(MoM!M$1,'ИПЦ raw2015'!$1:$1,0))</f>
        <v>103.56</v>
      </c>
      <c r="N34" s="103">
        <f>INDEX('ИПЦ raw2015'!$1:$1048576, MATCH($J34,'ИПЦ raw2015'!$A:$A,0),MATCH(MoM!N$1,'ИПЦ raw2015'!$1:$1,0))</f>
        <v>103.16</v>
      </c>
      <c r="O34" s="103">
        <f>INDEX('ИПЦ raw2015'!$1:$1048576, MATCH($J34,'ИПЦ raw2015'!$A:$A,0),MATCH(MoM!O$1,'ИПЦ raw2015'!$1:$1,0))</f>
        <v>102.93</v>
      </c>
      <c r="P34" s="103">
        <f>INDEX('ИПЦ raw2015'!$1:$1048576, MATCH($J34,'ИПЦ raw2015'!$A:$A,0),MATCH(MoM!P$1,'ИПЦ raw2015'!$1:$1,0))</f>
        <v>102.52</v>
      </c>
      <c r="Q34" s="103">
        <f>INDEX('ИПЦ raw2015'!$1:$1048576, MATCH($J34,'ИПЦ raw2015'!$A:$A,0),MATCH(MoM!Q$1,'ИПЦ raw2015'!$1:$1,0))</f>
        <v>101.23</v>
      </c>
      <c r="R34" s="103">
        <f>INDEX('ИПЦ raw2015'!$1:$1048576, MATCH($J34,'ИПЦ raw2015'!$A:$A,0),MATCH(MoM!R$1,'ИПЦ raw2015'!$1:$1,0))</f>
        <v>100.82</v>
      </c>
      <c r="S34" s="103">
        <f>INDEX('ИПЦ raw2015'!$1:$1048576, MATCH($J34,'ИПЦ raw2015'!$A:$A,0),MATCH(MoM!S$1,'ИПЦ raw2015'!$1:$1,0))</f>
        <v>100.94</v>
      </c>
      <c r="T34" s="103">
        <f>INDEX('ИПЦ raw2015'!$1:$1048576, MATCH($J34,'ИПЦ raw2015'!$A:$A,0),MATCH(MoM!T$1,'ИПЦ raw2015'!$1:$1,0))</f>
        <v>100.75</v>
      </c>
      <c r="U34" s="103">
        <f>INDEX('ИПЦ raw2015'!$1:$1048576, MATCH($J34,'ИПЦ raw2015'!$A:$A,0),MATCH(MoM!U$1,'ИПЦ raw2015'!$1:$1,0))</f>
        <v>100.98</v>
      </c>
      <c r="V34" s="103">
        <f>INDEX('ИПЦ raw2015'!$1:$1048576, MATCH($J34,'ИПЦ raw2015'!$A:$A,0),MATCH(MoM!V$1,'ИПЦ raw2015'!$1:$1,0))</f>
        <v>101.15</v>
      </c>
      <c r="W34" s="103">
        <f>INDEX('ИПЦ raw2015'!$1:$1048576, MATCH($J34,'ИПЦ raw2015'!$A:$A,0),MATCH(MoM!W$1,'ИПЦ raw2015'!$1:$1,0))</f>
        <v>100.96</v>
      </c>
      <c r="X34" s="103">
        <f>INDEX('ИПЦ raw2015'!$1:$1048576, MATCH($J34,'ИПЦ raw2015'!$A:$A,0),MATCH(MoM!X$1,'ИПЦ raw2015'!$1:$1,0))</f>
        <v>100.99</v>
      </c>
      <c r="Y34" s="103">
        <f>INDEX('ИПЦ raw2015'!$1:$1048576, MATCH($J34,'ИПЦ raw2015'!$A:$A,0),MATCH(MoM!Y$1,'ИПЦ raw2015'!$1:$1,0))</f>
        <v>100.93</v>
      </c>
      <c r="Z34" s="103">
        <f>INDEX('ИПЦ raw2015'!$1:$1048576, MATCH($J34,'ИПЦ raw2015'!$A:$A,0),MATCH(MoM!Z$1,'ИПЦ raw2015'!$1:$1,0))</f>
        <v>100.64</v>
      </c>
      <c r="AA34" s="103">
        <f>INDEX('ИПЦ raw2015'!$1:$1048576, MATCH($J34,'ИПЦ raw2015'!$A:$A,0),MATCH(MoM!AA$1,'ИПЦ raw2015'!$1:$1,0))</f>
        <v>100.93</v>
      </c>
      <c r="AB34" s="103">
        <f>INDEX('ИПЦ raw2015'!$1:$1048576, MATCH($J34,'ИПЦ raw2015'!$A:$A,0),MATCH(MoM!AB$1,'ИПЦ raw2015'!$1:$1,0))</f>
        <v>100.85</v>
      </c>
      <c r="AC34" s="103">
        <f>INDEX('ИПЦ raw2015'!$1:$1048576, MATCH($J34,'ИПЦ raw2015'!$A:$A,0),MATCH(MoM!AC$1,'ИПЦ raw2015'!$1:$1,0))</f>
        <v>100.67</v>
      </c>
      <c r="AD34" s="103">
        <f>INDEX('ИПЦ raw2015'!$1:$1048576, MATCH($J34,'ИПЦ raw2015'!$A:$A,0),MATCH(MoM!AD$1,'ИПЦ raw2015'!$1:$1,0))</f>
        <v>100.82</v>
      </c>
      <c r="AE34" s="103">
        <f>INDEX('ИПЦ raw2015'!$1:$1048576, MATCH($J34,'ИПЦ raw2015'!$A:$A,0),MATCH(MoM!AE$1,'ИПЦ raw2015'!$1:$1,0))</f>
        <v>100.73</v>
      </c>
      <c r="AF34" s="103">
        <f>INDEX('ИПЦ raw2015'!$1:$1048576, MATCH($J34,'ИПЦ raw2015'!$A:$A,0),MATCH(MoM!AF$1,'ИПЦ raw2015'!$1:$1,0))</f>
        <v>100.66</v>
      </c>
      <c r="AG34" s="103">
        <f>INDEX('ИПЦ raw2015'!$1:$1048576, MATCH($J34,'ИПЦ raw2015'!$A:$A,0),MATCH(MoM!AG$1,'ИПЦ raw2015'!$1:$1,0))</f>
        <v>100.37</v>
      </c>
      <c r="AH34" s="103">
        <f>INDEX('ИПЦ raw2015'!$1:$1048576, MATCH($J34,'ИПЦ raw2015'!$A:$A,0),MATCH(MoM!AH$1,'ИПЦ raw2015'!$1:$1,0))</f>
        <v>100.3</v>
      </c>
      <c r="AI34" s="103">
        <f>INDEX('ИПЦ raw2015'!$1:$1048576, MATCH($J34,'ИПЦ raw2015'!$A:$A,0),MATCH(MoM!AI$1,'ИПЦ raw2015'!$1:$1,0))</f>
        <v>100.44</v>
      </c>
      <c r="AJ34" s="103">
        <f>INDEX('ИПЦ raw2015'!$1:$1048576, MATCH($J34,'ИПЦ raw2015'!$A:$A,0),MATCH(MoM!AJ$1,'ИПЦ raw2015'!$1:$1,0))</f>
        <v>100.44</v>
      </c>
      <c r="AK34" s="103">
        <f>INDEX('ИПЦ raw2015'!$1:$1048576, MATCH($J34,'ИПЦ raw2015'!$A:$A,0),MATCH(MoM!AK$1,'ИПЦ raw2015'!$1:$1,0))</f>
        <v>100.31</v>
      </c>
      <c r="AL34" s="103">
        <f>INDEX('ИПЦ raw2015'!$1:$1048576, MATCH($J34,'ИПЦ raw2015'!$A:$A,0),MATCH(MoM!AL$1,'ИПЦ raw2015'!$1:$1,0))</f>
        <v>100.5</v>
      </c>
      <c r="AM34" s="103">
        <f>INDEX('ИПЦ raw2015'!$1:$1048576, MATCH($J34,'ИПЦ raw2015'!$A:$A,0),MATCH(MoM!AM$1,'ИПЦ raw2015'!$1:$1,0))</f>
        <v>100.42</v>
      </c>
      <c r="AN34" s="103">
        <f>INDEX('ИПЦ raw2015'!$1:$1048576, MATCH($J34,'ИПЦ raw2015'!$A:$A,0),MATCH(MoM!AN$1,'ИПЦ raw2015'!$1:$1,0))</f>
        <v>100.25</v>
      </c>
      <c r="AO34" s="103">
        <f>INDEX('ИПЦ raw2015'!$1:$1048576, MATCH($J34,'ИПЦ raw2015'!$A:$A,0),MATCH(MoM!AO$1,'ИПЦ raw2015'!$1:$1,0))</f>
        <v>100.22</v>
      </c>
      <c r="AP34" s="103">
        <f>INDEX('ИПЦ raw2015'!$1:$1048576, MATCH($J34,'ИПЦ raw2015'!$A:$A,0),MATCH(MoM!AP$1,'ИПЦ raw2015'!$1:$1,0))</f>
        <v>100.37</v>
      </c>
      <c r="AQ34" s="103">
        <f>INDEX('ИПЦ raw2015'!$1:$1048576, MATCH($J34,'ИПЦ raw2015'!$A:$A,0),MATCH(MoM!AQ$1,'ИПЦ raw2015'!$1:$1,0))</f>
        <v>100.1</v>
      </c>
      <c r="AR34" s="103">
        <f>INDEX('ИПЦ raw2015'!$1:$1048576, MATCH($J34,'ИПЦ raw2015'!$A:$A,0),MATCH(MoM!AR$1,'ИПЦ raw2015'!$1:$1,0))</f>
        <v>100.09</v>
      </c>
      <c r="AS34" s="103">
        <f>INDEX('ИПЦ raw2015'!$1:$1048576, MATCH($J34,'ИПЦ raw2015'!$A:$A,0),MATCH(MoM!AS$1,'ИПЦ raw2015'!$1:$1,0))</f>
        <v>100.16</v>
      </c>
      <c r="AT34" s="103">
        <f>INDEX('ИПЦ raw2015'!$1:$1048576, MATCH($J34,'ИПЦ raw2015'!$A:$A,0),MATCH(MoM!AT$1,'ИПЦ raw2015'!$1:$1,0))</f>
        <v>100.48</v>
      </c>
      <c r="AU34" s="103">
        <f>INDEX('ИПЦ raw2015'!$1:$1048576, MATCH($J34,'ИПЦ raw2015'!$A:$A,0),MATCH(MoM!AU$1,'ИПЦ raw2015'!$1:$1,0))</f>
        <v>100.64</v>
      </c>
      <c r="AV34" s="103">
        <f>INDEX('ИПЦ raw2015'!$1:$1048576, MATCH($J34,'ИПЦ raw2015'!$A:$A,0),MATCH(MoM!AV$1,'ИПЦ raw2015'!$1:$1,0))</f>
        <v>100.39</v>
      </c>
      <c r="AW34" s="103">
        <f>INDEX('ИПЦ raw2015'!$1:$1048576, MATCH($J34,'ИПЦ raw2015'!$A:$A,0),MATCH(MoM!AW$1,'ИПЦ raw2015'!$1:$1,0))</f>
        <v>100.12</v>
      </c>
      <c r="AX34" s="103">
        <f>INDEX('ИПЦ raw2015'!$1:$1048576, MATCH($J34,'ИПЦ raw2015'!$A:$A,0),MATCH(MoM!AX$1,'ИПЦ raw2015'!$1:$1,0))</f>
        <v>100.59</v>
      </c>
      <c r="AY34" s="103">
        <f>INDEX('ИПЦ raw2015'!$1:$1048576, MATCH($J34,'ИПЦ raw2015'!$A:$A,0),MATCH(MoM!AY$1,'ИПЦ raw2015'!$1:$1,0))</f>
        <v>100.32</v>
      </c>
      <c r="AZ34" s="103">
        <f>INDEX('ИПЦ raw2015'!$1:$1048576, MATCH($J34,'ИПЦ raw2015'!$A:$A,0),MATCH(MoM!AZ$1,'ИПЦ raw2015'!$1:$1,0))</f>
        <v>100.29</v>
      </c>
      <c r="BA34" s="103">
        <f>INDEX('ИПЦ raw2015'!$1:$1048576, MATCH($J34,'ИПЦ raw2015'!$A:$A,0),MATCH(MoM!BA$1,'ИПЦ raw2015'!$1:$1,0))</f>
        <v>100.33</v>
      </c>
      <c r="BB34" s="103">
        <f>INDEX('ИПЦ raw2015'!$1:$1048576, MATCH($J34,'ИПЦ raw2015'!$A:$A,0),MATCH(MoM!BB$1,'ИПЦ raw2015'!$1:$1,0))</f>
        <v>100.19</v>
      </c>
      <c r="BC34" s="103">
        <f>INDEX('ИПЦ raw2015'!$1:$1048576, MATCH($J34,'ИПЦ raw2015'!$A:$A,0),MATCH(MoM!BC$1,'ИПЦ raw2015'!$1:$1,0))</f>
        <v>100.17</v>
      </c>
      <c r="BD34" s="103">
        <f>INDEX('ИПЦ raw2015'!$1:$1048576, MATCH($J34,'ИПЦ raw2015'!$A:$A,0),MATCH(MoM!BD$1,'ИПЦ raw2015'!$1:$1,0))</f>
        <v>100.19</v>
      </c>
      <c r="BE34" s="103">
        <f>INDEX('ИПЦ raw2015'!$1:$1048576, MATCH($J34,'ИПЦ raw2015'!$A:$A,0),MATCH(MoM!BE$1,'ИПЦ raw2015'!$1:$1,0))</f>
        <v>100.46</v>
      </c>
      <c r="BF34" s="103">
        <f>INDEX('ИПЦ raw2015'!$1:$1048576, MATCH($J34,'ИПЦ raw2015'!$A:$A,0),MATCH(MoM!BF$1,'ИПЦ raw2015'!$1:$1,0))</f>
        <v>100.33</v>
      </c>
      <c r="BG34" s="103">
        <f>INDEX('ИПЦ raw2015'!$1:$1048576, MATCH($J34,'ИПЦ raw2015'!$A:$A,0),MATCH(MoM!BG$1,'ИПЦ raw2015'!$1:$1,0))</f>
        <v>100.87</v>
      </c>
      <c r="BH34" s="103">
        <f>INDEX('ИПЦ raw2015'!$1:$1048576, MATCH($J34,'ИПЦ raw2015'!$A:$A,0),MATCH(MoM!BH$1,'ИПЦ raw2015'!$1:$1,0))</f>
        <v>100.48</v>
      </c>
      <c r="BI34" s="103">
        <f>INDEX('ИПЦ raw2015'!$1:$1048576, MATCH($J34,'ИПЦ raw2015'!$A:$A,0),MATCH(MoM!BI$1,'ИПЦ raw2015'!$1:$1,0))</f>
        <v>100.66</v>
      </c>
      <c r="BJ34" s="103">
        <f>INDEX('ИПЦ raw2015'!$1:$1048576, MATCH($J34,'ИПЦ raw2015'!$A:$A,0),MATCH(MoM!BJ$1,'ИПЦ raw2015'!$1:$1,0))</f>
        <v>100.51</v>
      </c>
      <c r="BK34" s="103">
        <f>INDEX('ИПЦ raw2015'!$1:$1048576, MATCH($J34,'ИПЦ raw2015'!$A:$A,0),MATCH(MoM!BK$1,'ИПЦ raw2015'!$1:$1,0))</f>
        <v>100.53</v>
      </c>
      <c r="BL34" s="103">
        <f>INDEX('ИПЦ raw2015'!$1:$1048576, MATCH($J34,'ИПЦ raw2015'!$A:$A,0),MATCH(MoM!BL$1,'ИПЦ raw2015'!$1:$1,0))</f>
        <v>100.59</v>
      </c>
      <c r="BM34" s="103">
        <f>INDEX('ИПЦ raw2015'!$1:$1048576, MATCH($J34,'ИПЦ raw2015'!$A:$A,0),MATCH(MoM!BM$1,'ИПЦ raw2015'!$1:$1,0))</f>
        <v>100.4</v>
      </c>
      <c r="BN34" s="103">
        <f>INDEX('ИПЦ raw2015'!$1:$1048576, MATCH($J34,'ИПЦ raw2015'!$A:$A,0),MATCH(MoM!BN$1,'ИПЦ raw2015'!$1:$1,0))</f>
        <v>100.03</v>
      </c>
      <c r="BO34" s="103">
        <f>INDEX('ИПЦ raw2015'!$1:$1048576, MATCH($J34,'ИПЦ raw2015'!$A:$A,0),MATCH(MoM!BO$1,'ИПЦ raw2015'!$1:$1,0))</f>
        <v>99.94</v>
      </c>
      <c r="BP34" s="103">
        <f>INDEX('ИПЦ raw2015'!$1:$1048576, MATCH($J34,'ИПЦ raw2015'!$A:$A,0),MATCH(MoM!BP$1,'ИПЦ raw2015'!$1:$1,0))</f>
        <v>100.22</v>
      </c>
      <c r="BQ34" s="103">
        <f>INDEX('ИПЦ raw2015'!$1:$1048576, MATCH($J34,'ИПЦ raw2015'!$A:$A,0),MATCH(MoM!BQ$1,'ИПЦ raw2015'!$1:$1,0))</f>
        <v>100.58</v>
      </c>
      <c r="BR34" s="103">
        <f>INDEX('ИПЦ raw2015'!$1:$1048576, MATCH($J34,'ИПЦ raw2015'!$A:$A,0),MATCH(MoM!BR$1,'ИПЦ raw2015'!$1:$1,0))</f>
        <v>100.69</v>
      </c>
      <c r="BS34" s="103">
        <f>INDEX('ИПЦ raw2015'!$1:$1048576, MATCH($J34,'ИПЦ raw2015'!$A:$A,0),MATCH(MoM!BS$1,'ИПЦ raw2015'!$1:$1,0))</f>
        <v>100.22</v>
      </c>
      <c r="BT34" s="103">
        <f>INDEX('ИПЦ raw2015'!$1:$1048576, MATCH($J34,'ИПЦ raw2015'!$A:$A,0),MATCH(MoM!BT$1,'ИПЦ raw2015'!$1:$1,0))</f>
        <v>101.02</v>
      </c>
    </row>
    <row r="35" spans="1:72" x14ac:dyDescent="0.45">
      <c r="A35" s="103">
        <f>Веса!A35</f>
        <v>1</v>
      </c>
      <c r="B35" s="103">
        <f t="shared" si="0"/>
        <v>1</v>
      </c>
      <c r="C35" s="103">
        <f>БИПЦ_НДС!E35</f>
        <v>0</v>
      </c>
      <c r="D35" s="103">
        <f t="shared" si="1"/>
        <v>1</v>
      </c>
      <c r="E35" s="103">
        <v>1</v>
      </c>
      <c r="F35" s="103">
        <v>0</v>
      </c>
      <c r="G35" s="103">
        <v>0</v>
      </c>
      <c r="H35" s="103">
        <v>0</v>
      </c>
      <c r="I35" s="103">
        <v>0</v>
      </c>
      <c r="J35" s="103" t="str">
        <f t="shared" si="2"/>
        <v>Масло сливочное, кг</v>
      </c>
      <c r="K35" s="87" t="s">
        <v>34</v>
      </c>
      <c r="L35" s="87" t="s">
        <v>34</v>
      </c>
      <c r="M35" s="103">
        <f>INDEX('ИПЦ raw2015'!$1:$1048576, MATCH($J35,'ИПЦ raw2015'!$A:$A,0),MATCH(MoM!M$1,'ИПЦ raw2015'!$1:$1,0))</f>
        <v>103.78</v>
      </c>
      <c r="N35" s="103">
        <f>INDEX('ИПЦ raw2015'!$1:$1048576, MATCH($J35,'ИПЦ raw2015'!$A:$A,0),MATCH(MoM!N$1,'ИПЦ raw2015'!$1:$1,0))</f>
        <v>103.11</v>
      </c>
      <c r="O35" s="103">
        <f>INDEX('ИПЦ raw2015'!$1:$1048576, MATCH($J35,'ИПЦ raw2015'!$A:$A,0),MATCH(MoM!O$1,'ИПЦ raw2015'!$1:$1,0))</f>
        <v>101.02</v>
      </c>
      <c r="P35" s="103">
        <f>INDEX('ИПЦ raw2015'!$1:$1048576, MATCH($J35,'ИПЦ raw2015'!$A:$A,0),MATCH(MoM!P$1,'ИПЦ raw2015'!$1:$1,0))</f>
        <v>99.95</v>
      </c>
      <c r="Q35" s="103">
        <f>INDEX('ИПЦ raw2015'!$1:$1048576, MATCH($J35,'ИПЦ raw2015'!$A:$A,0),MATCH(MoM!Q$1,'ИПЦ raw2015'!$1:$1,0))</f>
        <v>99.96</v>
      </c>
      <c r="R35" s="103">
        <f>INDEX('ИПЦ raw2015'!$1:$1048576, MATCH($J35,'ИПЦ raw2015'!$A:$A,0),MATCH(MoM!R$1,'ИПЦ raw2015'!$1:$1,0))</f>
        <v>99.39</v>
      </c>
      <c r="S35" s="103">
        <f>INDEX('ИПЦ raw2015'!$1:$1048576, MATCH($J35,'ИПЦ raw2015'!$A:$A,0),MATCH(MoM!S$1,'ИПЦ raw2015'!$1:$1,0))</f>
        <v>99.85</v>
      </c>
      <c r="T35" s="103">
        <f>INDEX('ИПЦ raw2015'!$1:$1048576, MATCH($J35,'ИПЦ raw2015'!$A:$A,0),MATCH(MoM!T$1,'ИПЦ raw2015'!$1:$1,0))</f>
        <v>100.14</v>
      </c>
      <c r="U35" s="103">
        <f>INDEX('ИПЦ raw2015'!$1:$1048576, MATCH($J35,'ИПЦ raw2015'!$A:$A,0),MATCH(MoM!U$1,'ИПЦ raw2015'!$1:$1,0))</f>
        <v>100.32</v>
      </c>
      <c r="V35" s="103">
        <f>INDEX('ИПЦ raw2015'!$1:$1048576, MATCH($J35,'ИПЦ raw2015'!$A:$A,0),MATCH(MoM!V$1,'ИПЦ raw2015'!$1:$1,0))</f>
        <v>100.67</v>
      </c>
      <c r="W35" s="103">
        <f>INDEX('ИПЦ raw2015'!$1:$1048576, MATCH($J35,'ИПЦ raw2015'!$A:$A,0),MATCH(MoM!W$1,'ИПЦ raw2015'!$1:$1,0))</f>
        <v>101.12</v>
      </c>
      <c r="X35" s="103">
        <f>INDEX('ИПЦ raw2015'!$1:$1048576, MATCH($J35,'ИПЦ raw2015'!$A:$A,0),MATCH(MoM!X$1,'ИПЦ raw2015'!$1:$1,0))</f>
        <v>100.89</v>
      </c>
      <c r="Y35" s="103">
        <f>INDEX('ИПЦ raw2015'!$1:$1048576, MATCH($J35,'ИПЦ raw2015'!$A:$A,0),MATCH(MoM!Y$1,'ИПЦ raw2015'!$1:$1,0))</f>
        <v>101.11</v>
      </c>
      <c r="Z35" s="103">
        <f>INDEX('ИПЦ raw2015'!$1:$1048576, MATCH($J35,'ИПЦ raw2015'!$A:$A,0),MATCH(MoM!Z$1,'ИПЦ raw2015'!$1:$1,0))</f>
        <v>100.52</v>
      </c>
      <c r="AA35" s="103">
        <f>INDEX('ИПЦ raw2015'!$1:$1048576, MATCH($J35,'ИПЦ raw2015'!$A:$A,0),MATCH(MoM!AA$1,'ИПЦ raw2015'!$1:$1,0))</f>
        <v>100.67</v>
      </c>
      <c r="AB35" s="103">
        <f>INDEX('ИПЦ raw2015'!$1:$1048576, MATCH($J35,'ИПЦ raw2015'!$A:$A,0),MATCH(MoM!AB$1,'ИПЦ raw2015'!$1:$1,0))</f>
        <v>100.66</v>
      </c>
      <c r="AC35" s="103">
        <f>INDEX('ИПЦ raw2015'!$1:$1048576, MATCH($J35,'ИПЦ raw2015'!$A:$A,0),MATCH(MoM!AC$1,'ИПЦ raw2015'!$1:$1,0))</f>
        <v>100.3</v>
      </c>
      <c r="AD35" s="103">
        <f>INDEX('ИПЦ raw2015'!$1:$1048576, MATCH($J35,'ИПЦ raw2015'!$A:$A,0),MATCH(MoM!AD$1,'ИПЦ raw2015'!$1:$1,0))</f>
        <v>100.23</v>
      </c>
      <c r="AE35" s="103">
        <f>INDEX('ИПЦ raw2015'!$1:$1048576, MATCH($J35,'ИПЦ raw2015'!$A:$A,0),MATCH(MoM!AE$1,'ИПЦ raw2015'!$1:$1,0))</f>
        <v>100.52</v>
      </c>
      <c r="AF35" s="103">
        <f>INDEX('ИПЦ raw2015'!$1:$1048576, MATCH($J35,'ИПЦ raw2015'!$A:$A,0),MATCH(MoM!AF$1,'ИПЦ raw2015'!$1:$1,0))</f>
        <v>101.2</v>
      </c>
      <c r="AG35" s="103">
        <f>INDEX('ИПЦ raw2015'!$1:$1048576, MATCH($J35,'ИПЦ raw2015'!$A:$A,0),MATCH(MoM!AG$1,'ИПЦ raw2015'!$1:$1,0))</f>
        <v>101.88</v>
      </c>
      <c r="AH35" s="103">
        <f>INDEX('ИПЦ raw2015'!$1:$1048576, MATCH($J35,'ИПЦ raw2015'!$A:$A,0),MATCH(MoM!AH$1,'ИПЦ raw2015'!$1:$1,0))</f>
        <v>104.23</v>
      </c>
      <c r="AI35" s="103">
        <f>INDEX('ИПЦ raw2015'!$1:$1048576, MATCH($J35,'ИПЦ raw2015'!$A:$A,0),MATCH(MoM!AI$1,'ИПЦ raw2015'!$1:$1,0))</f>
        <v>104.31</v>
      </c>
      <c r="AJ35" s="103">
        <f>INDEX('ИПЦ raw2015'!$1:$1048576, MATCH($J35,'ИПЦ raw2015'!$A:$A,0),MATCH(MoM!AJ$1,'ИПЦ raw2015'!$1:$1,0))</f>
        <v>103.31</v>
      </c>
      <c r="AK35" s="103">
        <f>INDEX('ИПЦ raw2015'!$1:$1048576, MATCH($J35,'ИПЦ raw2015'!$A:$A,0),MATCH(MoM!AK$1,'ИПЦ raw2015'!$1:$1,0))</f>
        <v>102.01</v>
      </c>
      <c r="AL35" s="103">
        <f>INDEX('ИПЦ raw2015'!$1:$1048576, MATCH($J35,'ИПЦ raw2015'!$A:$A,0),MATCH(MoM!AL$1,'ИПЦ raw2015'!$1:$1,0))</f>
        <v>101.88</v>
      </c>
      <c r="AM35" s="103">
        <f>INDEX('ИПЦ raw2015'!$1:$1048576, MATCH($J35,'ИПЦ raw2015'!$A:$A,0),MATCH(MoM!AM$1,'ИПЦ raw2015'!$1:$1,0))</f>
        <v>101.44</v>
      </c>
      <c r="AN35" s="103">
        <f>INDEX('ИПЦ raw2015'!$1:$1048576, MATCH($J35,'ИПЦ raw2015'!$A:$A,0),MATCH(MoM!AN$1,'ИПЦ raw2015'!$1:$1,0))</f>
        <v>100.82</v>
      </c>
      <c r="AO35" s="103">
        <f>INDEX('ИПЦ raw2015'!$1:$1048576, MATCH($J35,'ИПЦ raw2015'!$A:$A,0),MATCH(MoM!AO$1,'ИПЦ raw2015'!$1:$1,0))</f>
        <v>100.45</v>
      </c>
      <c r="AP35" s="103">
        <f>INDEX('ИПЦ raw2015'!$1:$1048576, MATCH($J35,'ИПЦ raw2015'!$A:$A,0),MATCH(MoM!AP$1,'ИПЦ raw2015'!$1:$1,0))</f>
        <v>100.18</v>
      </c>
      <c r="AQ35" s="103">
        <f>INDEX('ИПЦ raw2015'!$1:$1048576, MATCH($J35,'ИПЦ raw2015'!$A:$A,0),MATCH(MoM!AQ$1,'ИПЦ raw2015'!$1:$1,0))</f>
        <v>100.3</v>
      </c>
      <c r="AR35" s="103">
        <f>INDEX('ИПЦ raw2015'!$1:$1048576, MATCH($J35,'ИПЦ raw2015'!$A:$A,0),MATCH(MoM!AR$1,'ИПЦ raw2015'!$1:$1,0))</f>
        <v>100.16</v>
      </c>
      <c r="AS35" s="103">
        <f>INDEX('ИПЦ raw2015'!$1:$1048576, MATCH($J35,'ИПЦ raw2015'!$A:$A,0),MATCH(MoM!AS$1,'ИПЦ raw2015'!$1:$1,0))</f>
        <v>100.52</v>
      </c>
      <c r="AT35" s="103">
        <f>INDEX('ИПЦ raw2015'!$1:$1048576, MATCH($J35,'ИПЦ raw2015'!$A:$A,0),MATCH(MoM!AT$1,'ИПЦ raw2015'!$1:$1,0))</f>
        <v>100.48</v>
      </c>
      <c r="AU35" s="103">
        <f>INDEX('ИПЦ raw2015'!$1:$1048576, MATCH($J35,'ИПЦ raw2015'!$A:$A,0),MATCH(MoM!AU$1,'ИПЦ raw2015'!$1:$1,0))</f>
        <v>100.26</v>
      </c>
      <c r="AV35" s="103">
        <f>INDEX('ИПЦ raw2015'!$1:$1048576, MATCH($J35,'ИПЦ raw2015'!$A:$A,0),MATCH(MoM!AV$1,'ИПЦ raw2015'!$1:$1,0))</f>
        <v>100.7</v>
      </c>
      <c r="AW35" s="103">
        <f>INDEX('ИПЦ raw2015'!$1:$1048576, MATCH($J35,'ИПЦ raw2015'!$A:$A,0),MATCH(MoM!AW$1,'ИПЦ raw2015'!$1:$1,0))</f>
        <v>100.34</v>
      </c>
      <c r="AX35" s="103">
        <f>INDEX('ИПЦ raw2015'!$1:$1048576, MATCH($J35,'ИПЦ raw2015'!$A:$A,0),MATCH(MoM!AX$1,'ИПЦ raw2015'!$1:$1,0))</f>
        <v>100.05</v>
      </c>
      <c r="AY35" s="103">
        <f>INDEX('ИПЦ raw2015'!$1:$1048576, MATCH($J35,'ИПЦ raw2015'!$A:$A,0),MATCH(MoM!AY$1,'ИПЦ raw2015'!$1:$1,0))</f>
        <v>100.24</v>
      </c>
      <c r="AZ35" s="103">
        <f>INDEX('ИПЦ raw2015'!$1:$1048576, MATCH($J35,'ИПЦ raw2015'!$A:$A,0),MATCH(MoM!AZ$1,'ИПЦ raw2015'!$1:$1,0))</f>
        <v>99.82</v>
      </c>
      <c r="BA35" s="103">
        <f>INDEX('ИПЦ raw2015'!$1:$1048576, MATCH($J35,'ИПЦ raw2015'!$A:$A,0),MATCH(MoM!BA$1,'ИПЦ raw2015'!$1:$1,0))</f>
        <v>99.88</v>
      </c>
      <c r="BB35" s="103">
        <f>INDEX('ИПЦ raw2015'!$1:$1048576, MATCH($J35,'ИПЦ raw2015'!$A:$A,0),MATCH(MoM!BB$1,'ИПЦ raw2015'!$1:$1,0))</f>
        <v>99.94</v>
      </c>
      <c r="BC35" s="103">
        <f>INDEX('ИПЦ raw2015'!$1:$1048576, MATCH($J35,'ИПЦ raw2015'!$A:$A,0),MATCH(MoM!BC$1,'ИПЦ raw2015'!$1:$1,0))</f>
        <v>99.87</v>
      </c>
      <c r="BD35" s="103">
        <f>INDEX('ИПЦ raw2015'!$1:$1048576, MATCH($J35,'ИПЦ raw2015'!$A:$A,0),MATCH(MoM!BD$1,'ИПЦ raw2015'!$1:$1,0))</f>
        <v>100.2</v>
      </c>
      <c r="BE35" s="103">
        <f>INDEX('ИПЦ raw2015'!$1:$1048576, MATCH($J35,'ИПЦ raw2015'!$A:$A,0),MATCH(MoM!BE$1,'ИПЦ raw2015'!$1:$1,0))</f>
        <v>100.35</v>
      </c>
      <c r="BF35" s="103">
        <f>INDEX('ИПЦ raw2015'!$1:$1048576, MATCH($J35,'ИПЦ raw2015'!$A:$A,0),MATCH(MoM!BF$1,'ИПЦ raw2015'!$1:$1,0))</f>
        <v>100.61</v>
      </c>
      <c r="BG35" s="103">
        <f>INDEX('ИПЦ raw2015'!$1:$1048576, MATCH($J35,'ИПЦ raw2015'!$A:$A,0),MATCH(MoM!BG$1,'ИПЦ raw2015'!$1:$1,0))</f>
        <v>101.09</v>
      </c>
      <c r="BH35" s="103">
        <f>INDEX('ИПЦ raw2015'!$1:$1048576, MATCH($J35,'ИПЦ raw2015'!$A:$A,0),MATCH(MoM!BH$1,'ИПЦ raw2015'!$1:$1,0))</f>
        <v>101.13</v>
      </c>
      <c r="BI35" s="103">
        <f>INDEX('ИПЦ raw2015'!$1:$1048576, MATCH($J35,'ИПЦ raw2015'!$A:$A,0),MATCH(MoM!BI$1,'ИПЦ raw2015'!$1:$1,0))</f>
        <v>100.75</v>
      </c>
      <c r="BJ35" s="103">
        <f>INDEX('ИПЦ raw2015'!$1:$1048576, MATCH($J35,'ИПЦ raw2015'!$A:$A,0),MATCH(MoM!BJ$1,'ИПЦ raw2015'!$1:$1,0))</f>
        <v>100.76</v>
      </c>
      <c r="BK35" s="103">
        <f>INDEX('ИПЦ raw2015'!$1:$1048576, MATCH($J35,'ИПЦ raw2015'!$A:$A,0),MATCH(MoM!BK$1,'ИПЦ raw2015'!$1:$1,0))</f>
        <v>100.64</v>
      </c>
      <c r="BL35" s="103">
        <f>INDEX('ИПЦ raw2015'!$1:$1048576, MATCH($J35,'ИПЦ raw2015'!$A:$A,0),MATCH(MoM!BL$1,'ИПЦ raw2015'!$1:$1,0))</f>
        <v>100.37</v>
      </c>
      <c r="BM35" s="103">
        <f>INDEX('ИПЦ raw2015'!$1:$1048576, MATCH($J35,'ИПЦ raw2015'!$A:$A,0),MATCH(MoM!BM$1,'ИПЦ raw2015'!$1:$1,0))</f>
        <v>100.81</v>
      </c>
      <c r="BN35" s="103">
        <f>INDEX('ИПЦ raw2015'!$1:$1048576, MATCH($J35,'ИПЦ raw2015'!$A:$A,0),MATCH(MoM!BN$1,'ИПЦ raw2015'!$1:$1,0))</f>
        <v>100.58</v>
      </c>
      <c r="BO35" s="103">
        <f>INDEX('ИПЦ raw2015'!$1:$1048576, MATCH($J35,'ИПЦ raw2015'!$A:$A,0),MATCH(MoM!BO$1,'ИПЦ raw2015'!$1:$1,0))</f>
        <v>100.85</v>
      </c>
      <c r="BP35" s="103">
        <f>INDEX('ИПЦ raw2015'!$1:$1048576, MATCH($J35,'ИПЦ raw2015'!$A:$A,0),MATCH(MoM!BP$1,'ИПЦ raw2015'!$1:$1,0))</f>
        <v>100.9</v>
      </c>
      <c r="BQ35" s="103">
        <f>INDEX('ИПЦ raw2015'!$1:$1048576, MATCH($J35,'ИПЦ raw2015'!$A:$A,0),MATCH(MoM!BQ$1,'ИПЦ raw2015'!$1:$1,0))</f>
        <v>100.8</v>
      </c>
      <c r="BR35" s="103">
        <f>INDEX('ИПЦ raw2015'!$1:$1048576, MATCH($J35,'ИПЦ raw2015'!$A:$A,0),MATCH(MoM!BR$1,'ИПЦ raw2015'!$1:$1,0))</f>
        <v>101.09</v>
      </c>
      <c r="BS35" s="103">
        <f>INDEX('ИПЦ raw2015'!$1:$1048576, MATCH($J35,'ИПЦ raw2015'!$A:$A,0),MATCH(MoM!BS$1,'ИПЦ raw2015'!$1:$1,0))</f>
        <v>101.09</v>
      </c>
      <c r="BT35" s="103">
        <f>INDEX('ИПЦ raw2015'!$1:$1048576, MATCH($J35,'ИПЦ raw2015'!$A:$A,0),MATCH(MoM!BT$1,'ИПЦ raw2015'!$1:$1,0))</f>
        <v>100.89</v>
      </c>
    </row>
    <row r="36" spans="1:72" s="1" customFormat="1" x14ac:dyDescent="0.45">
      <c r="A36" s="88">
        <f>Веса!A36</f>
        <v>1</v>
      </c>
      <c r="B36" s="88">
        <f t="shared" si="0"/>
        <v>1</v>
      </c>
      <c r="C36" s="88">
        <f>БИПЦ_НДС!E36</f>
        <v>0</v>
      </c>
      <c r="D36" s="88">
        <f t="shared" si="1"/>
        <v>1</v>
      </c>
      <c r="E36" s="88">
        <v>1</v>
      </c>
      <c r="F36" s="88">
        <v>0</v>
      </c>
      <c r="G36" s="88">
        <v>0</v>
      </c>
      <c r="H36" s="88">
        <v>0</v>
      </c>
      <c r="I36" s="88">
        <v>0</v>
      </c>
      <c r="J36" s="88" t="s">
        <v>1701</v>
      </c>
      <c r="K36" s="87" t="s">
        <v>35</v>
      </c>
      <c r="L36" s="87" t="s">
        <v>35</v>
      </c>
      <c r="M36" s="88">
        <f>INDEX('ИПЦ raw2015'!$1:$1048576, MATCH($J36,'ИПЦ raw2015'!$A:$A,0),MATCH(MoM!M$1,'ИПЦ raw2015'!$1:$1,0))</f>
        <v>107.62</v>
      </c>
      <c r="N36" s="88">
        <f>INDEX('ИПЦ raw2015'!$1:$1048576, MATCH($J36,'ИПЦ raw2015'!$A:$A,0),MATCH(MoM!N$1,'ИПЦ raw2015'!$1:$1,0))</f>
        <v>105.62</v>
      </c>
      <c r="O36" s="88">
        <f>INDEX('ИПЦ raw2015'!$1:$1048576, MATCH($J36,'ИПЦ raw2015'!$A:$A,0),MATCH(MoM!O$1,'ИПЦ raw2015'!$1:$1,0))</f>
        <v>103.42</v>
      </c>
      <c r="P36" s="88">
        <f>INDEX('ИПЦ raw2015'!$1:$1048576, MATCH($J36,'ИПЦ raw2015'!$A:$A,0),MATCH(MoM!P$1,'ИПЦ raw2015'!$1:$1,0))</f>
        <v>101.32</v>
      </c>
      <c r="Q36" s="88">
        <f>INDEX('ИПЦ raw2015'!$1:$1048576, MATCH($J36,'ИПЦ raw2015'!$A:$A,0),MATCH(MoM!Q$1,'ИПЦ raw2015'!$1:$1,0))</f>
        <v>100.06</v>
      </c>
      <c r="R36" s="88">
        <f>INDEX('ИПЦ raw2015'!$1:$1048576, MATCH($J36,'ИПЦ raw2015'!$A:$A,0),MATCH(MoM!R$1,'ИПЦ raw2015'!$1:$1,0))</f>
        <v>99.77</v>
      </c>
      <c r="S36" s="88">
        <f>INDEX('ИПЦ raw2015'!$1:$1048576, MATCH($J36,'ИПЦ raw2015'!$A:$A,0),MATCH(MoM!S$1,'ИПЦ raw2015'!$1:$1,0))</f>
        <v>100.02</v>
      </c>
      <c r="T36" s="88">
        <f>INDEX('ИПЦ raw2015'!$1:$1048576, MATCH($J36,'ИПЦ raw2015'!$A:$A,0),MATCH(MoM!T$1,'ИПЦ raw2015'!$1:$1,0))</f>
        <v>101.52</v>
      </c>
      <c r="U36" s="88">
        <f>INDEX('ИПЦ raw2015'!$1:$1048576, MATCH($J36,'ИПЦ raw2015'!$A:$A,0),MATCH(MoM!U$1,'ИПЦ raw2015'!$1:$1,0))</f>
        <v>105.16</v>
      </c>
      <c r="V36" s="88">
        <f>INDEX('ИПЦ raw2015'!$1:$1048576, MATCH($J36,'ИПЦ raw2015'!$A:$A,0),MATCH(MoM!V$1,'ИПЦ raw2015'!$1:$1,0))</f>
        <v>105.22</v>
      </c>
      <c r="W36" s="88">
        <f>INDEX('ИПЦ raw2015'!$1:$1048576, MATCH($J36,'ИПЦ raw2015'!$A:$A,0),MATCH(MoM!W$1,'ИПЦ raw2015'!$1:$1,0))</f>
        <v>101.78</v>
      </c>
      <c r="X36" s="88">
        <f>INDEX('ИПЦ raw2015'!$1:$1048576, MATCH($J36,'ИПЦ raw2015'!$A:$A,0),MATCH(MoM!X$1,'ИПЦ raw2015'!$1:$1,0))</f>
        <v>100.91</v>
      </c>
      <c r="Y36" s="88">
        <f>INDEX('ИПЦ raw2015'!$1:$1048576, MATCH($J36,'ИПЦ raw2015'!$A:$A,0),MATCH(MoM!Y$1,'ИПЦ raw2015'!$1:$1,0))</f>
        <v>100.45</v>
      </c>
      <c r="Z36" s="88">
        <f>INDEX('ИПЦ raw2015'!$1:$1048576, MATCH($J36,'ИПЦ raw2015'!$A:$A,0),MATCH(MoM!Z$1,'ИПЦ raw2015'!$1:$1,0))</f>
        <v>101.04</v>
      </c>
      <c r="AA36" s="88">
        <f>INDEX('ИПЦ raw2015'!$1:$1048576, MATCH($J36,'ИПЦ raw2015'!$A:$A,0),MATCH(MoM!AA$1,'ИПЦ raw2015'!$1:$1,0))</f>
        <v>101.06</v>
      </c>
      <c r="AB36" s="88">
        <f>INDEX('ИПЦ raw2015'!$1:$1048576, MATCH($J36,'ИПЦ raw2015'!$A:$A,0),MATCH(MoM!AB$1,'ИПЦ raw2015'!$1:$1,0))</f>
        <v>101.03</v>
      </c>
      <c r="AC36" s="88">
        <f>INDEX('ИПЦ raw2015'!$1:$1048576, MATCH($J36,'ИПЦ raw2015'!$A:$A,0),MATCH(MoM!AC$1,'ИПЦ raw2015'!$1:$1,0))</f>
        <v>100.58</v>
      </c>
      <c r="AD36" s="88">
        <f>INDEX('ИПЦ raw2015'!$1:$1048576, MATCH($J36,'ИПЦ raw2015'!$A:$A,0),MATCH(MoM!AD$1,'ИПЦ raw2015'!$1:$1,0))</f>
        <v>100.01</v>
      </c>
      <c r="AE36" s="88">
        <f>INDEX('ИПЦ raw2015'!$1:$1048576, MATCH($J36,'ИПЦ raw2015'!$A:$A,0),MATCH(MoM!AE$1,'ИПЦ raw2015'!$1:$1,0))</f>
        <v>100.4</v>
      </c>
      <c r="AF36" s="88">
        <f>INDEX('ИПЦ raw2015'!$1:$1048576, MATCH($J36,'ИПЦ raw2015'!$A:$A,0),MATCH(MoM!AF$1,'ИПЦ raw2015'!$1:$1,0))</f>
        <v>100.39</v>
      </c>
      <c r="AG36" s="88">
        <f>INDEX('ИПЦ raw2015'!$1:$1048576, MATCH($J36,'ИПЦ raw2015'!$A:$A,0),MATCH(MoM!AG$1,'ИПЦ raw2015'!$1:$1,0))</f>
        <v>100.09</v>
      </c>
      <c r="AH36" s="88">
        <f>INDEX('ИПЦ raw2015'!$1:$1048576, MATCH($J36,'ИПЦ raw2015'!$A:$A,0),MATCH(MoM!AH$1,'ИПЦ raw2015'!$1:$1,0))</f>
        <v>99.59</v>
      </c>
      <c r="AI36" s="88">
        <f>INDEX('ИПЦ raw2015'!$1:$1048576, MATCH($J36,'ИПЦ raw2015'!$A:$A,0),MATCH(MoM!AI$1,'ИПЦ raw2015'!$1:$1,0))</f>
        <v>99.34</v>
      </c>
      <c r="AJ36" s="88">
        <f>INDEX('ИПЦ raw2015'!$1:$1048576, MATCH($J36,'ИПЦ raw2015'!$A:$A,0),MATCH(MoM!AJ$1,'ИПЦ raw2015'!$1:$1,0))</f>
        <v>99.38</v>
      </c>
      <c r="AK36" s="88">
        <f>INDEX('ИПЦ raw2015'!$1:$1048576, MATCH($J36,'ИПЦ raw2015'!$A:$A,0),MATCH(MoM!AK$1,'ИПЦ raw2015'!$1:$1,0))</f>
        <v>99.36</v>
      </c>
      <c r="AL36" s="88">
        <f>INDEX('ИПЦ raw2015'!$1:$1048576, MATCH($J36,'ИПЦ raw2015'!$A:$A,0),MATCH(MoM!AL$1,'ИПЦ raw2015'!$1:$1,0))</f>
        <v>98.63</v>
      </c>
      <c r="AM36" s="88">
        <f>INDEX('ИПЦ raw2015'!$1:$1048576, MATCH($J36,'ИПЦ raw2015'!$A:$A,0),MATCH(MoM!AM$1,'ИПЦ raw2015'!$1:$1,0))</f>
        <v>98.75</v>
      </c>
      <c r="AN36" s="88">
        <f>INDEX('ИПЦ raw2015'!$1:$1048576, MATCH($J36,'ИПЦ raw2015'!$A:$A,0),MATCH(MoM!AN$1,'ИПЦ raw2015'!$1:$1,0))</f>
        <v>98.33</v>
      </c>
      <c r="AO36" s="88">
        <f>INDEX('ИПЦ raw2015'!$1:$1048576, MATCH($J36,'ИПЦ raw2015'!$A:$A,0),MATCH(MoM!AO$1,'ИПЦ raw2015'!$1:$1,0))</f>
        <v>98.34</v>
      </c>
      <c r="AP36" s="88">
        <f>INDEX('ИПЦ raw2015'!$1:$1048576, MATCH($J36,'ИПЦ raw2015'!$A:$A,0),MATCH(MoM!AP$1,'ИПЦ raw2015'!$1:$1,0))</f>
        <v>99</v>
      </c>
      <c r="AQ36" s="88">
        <f>INDEX('ИПЦ raw2015'!$1:$1048576, MATCH($J36,'ИПЦ raw2015'!$A:$A,0),MATCH(MoM!AQ$1,'ИПЦ raw2015'!$1:$1,0))</f>
        <v>99.81</v>
      </c>
      <c r="AR36" s="88">
        <f>INDEX('ИПЦ raw2015'!$1:$1048576, MATCH($J36,'ИПЦ raw2015'!$A:$A,0),MATCH(MoM!AR$1,'ИПЦ raw2015'!$1:$1,0))</f>
        <v>99.95</v>
      </c>
      <c r="AS36" s="88">
        <f>INDEX('ИПЦ raw2015'!$1:$1048576, MATCH($J36,'ИПЦ raw2015'!$A:$A,0),MATCH(MoM!AS$1,'ИПЦ raw2015'!$1:$1,0))</f>
        <v>99.94</v>
      </c>
      <c r="AT36" s="88">
        <f>INDEX('ИПЦ raw2015'!$1:$1048576, MATCH($J36,'ИПЦ raw2015'!$A:$A,0),MATCH(MoM!AT$1,'ИПЦ raw2015'!$1:$1,0))</f>
        <v>99.73</v>
      </c>
      <c r="AU36" s="88">
        <f>INDEX('ИПЦ raw2015'!$1:$1048576, MATCH($J36,'ИПЦ raw2015'!$A:$A,0),MATCH(MoM!AU$1,'ИПЦ raw2015'!$1:$1,0))</f>
        <v>99.48</v>
      </c>
      <c r="AV36" s="88">
        <f>INDEX('ИПЦ raw2015'!$1:$1048576, MATCH($J36,'ИПЦ raw2015'!$A:$A,0),MATCH(MoM!AV$1,'ИПЦ raw2015'!$1:$1,0))</f>
        <v>99.74</v>
      </c>
      <c r="AW36" s="88">
        <f>INDEX('ИПЦ raw2015'!$1:$1048576, MATCH($J36,'ИПЦ raw2015'!$A:$A,0),MATCH(MoM!AW$1,'ИПЦ raw2015'!$1:$1,0))</f>
        <v>99.86</v>
      </c>
      <c r="AX36" s="88">
        <f>INDEX('ИПЦ raw2015'!$1:$1048576, MATCH($J36,'ИПЦ raw2015'!$A:$A,0),MATCH(MoM!AX$1,'ИПЦ raw2015'!$1:$1,0))</f>
        <v>99.92</v>
      </c>
      <c r="AY36" s="88">
        <f>INDEX('ИПЦ raw2015'!$1:$1048576, MATCH($J36,'ИПЦ raw2015'!$A:$A,0),MATCH(MoM!AY$1,'ИПЦ raw2015'!$1:$1,0))</f>
        <v>99.71</v>
      </c>
      <c r="AZ36" s="88">
        <f>INDEX('ИПЦ raw2015'!$1:$1048576, MATCH($J36,'ИПЦ raw2015'!$A:$A,0),MATCH(MoM!AZ$1,'ИПЦ raw2015'!$1:$1,0))</f>
        <v>99.59</v>
      </c>
      <c r="BA36" s="88">
        <f>INDEX('ИПЦ raw2015'!$1:$1048576, MATCH($J36,'ИПЦ raw2015'!$A:$A,0),MATCH(MoM!BA$1,'ИПЦ raw2015'!$1:$1,0))</f>
        <v>99.95</v>
      </c>
      <c r="BB36" s="88">
        <f>INDEX('ИПЦ raw2015'!$1:$1048576, MATCH($J36,'ИПЦ raw2015'!$A:$A,0),MATCH(MoM!BB$1,'ИПЦ raw2015'!$1:$1,0))</f>
        <v>100.01</v>
      </c>
      <c r="BC36" s="88">
        <f>INDEX('ИПЦ raw2015'!$1:$1048576, MATCH($J36,'ИПЦ raw2015'!$A:$A,0),MATCH(MoM!BC$1,'ИПЦ raw2015'!$1:$1,0))</f>
        <v>100.37</v>
      </c>
      <c r="BD36" s="88">
        <f>INDEX('ИПЦ raw2015'!$1:$1048576, MATCH($J36,'ИПЦ raw2015'!$A:$A,0),MATCH(MoM!BD$1,'ИПЦ raw2015'!$1:$1,0))</f>
        <v>100.31</v>
      </c>
      <c r="BE36" s="88">
        <f>INDEX('ИПЦ raw2015'!$1:$1048576, MATCH($J36,'ИПЦ raw2015'!$A:$A,0),MATCH(MoM!BE$1,'ИПЦ raw2015'!$1:$1,0))</f>
        <v>100.58</v>
      </c>
      <c r="BF36" s="88">
        <f>INDEX('ИПЦ raw2015'!$1:$1048576, MATCH($J36,'ИПЦ raw2015'!$A:$A,0),MATCH(MoM!BF$1,'ИПЦ raw2015'!$1:$1,0))</f>
        <v>100.68</v>
      </c>
      <c r="BG36" s="88">
        <f>INDEX('ИПЦ raw2015'!$1:$1048576, MATCH($J36,'ИПЦ raw2015'!$A:$A,0),MATCH(MoM!BG$1,'ИПЦ raw2015'!$1:$1,0))</f>
        <v>100.23</v>
      </c>
      <c r="BH36" s="88">
        <f>INDEX('ИПЦ raw2015'!$1:$1048576, MATCH($J36,'ИПЦ raw2015'!$A:$A,0),MATCH(MoM!BH$1,'ИПЦ raw2015'!$1:$1,0))</f>
        <v>100.59</v>
      </c>
      <c r="BI36" s="88">
        <f>INDEX('ИПЦ raw2015'!$1:$1048576, MATCH($J36,'ИПЦ raw2015'!$A:$A,0),MATCH(MoM!BI$1,'ИПЦ raw2015'!$1:$1,0))</f>
        <v>99.85</v>
      </c>
      <c r="BJ36" s="88">
        <f>INDEX('ИПЦ raw2015'!$1:$1048576, MATCH($J36,'ИПЦ raw2015'!$A:$A,0),MATCH(MoM!BJ$1,'ИПЦ raw2015'!$1:$1,0))</f>
        <v>99.66</v>
      </c>
      <c r="BK36" s="88">
        <f>INDEX('ИПЦ raw2015'!$1:$1048576, MATCH($J36,'ИПЦ raw2015'!$A:$A,0),MATCH(MoM!BK$1,'ИПЦ raw2015'!$1:$1,0))</f>
        <v>99.6</v>
      </c>
      <c r="BL36" s="88">
        <f>INDEX('ИПЦ raw2015'!$1:$1048576, MATCH($J36,'ИПЦ raw2015'!$A:$A,0),MATCH(MoM!BL$1,'ИПЦ raw2015'!$1:$1,0))</f>
        <v>99.73</v>
      </c>
      <c r="BM36" s="88">
        <f>INDEX('ИПЦ raw2015'!$1:$1048576, MATCH($J36,'ИПЦ raw2015'!$A:$A,0),MATCH(MoM!BM$1,'ИПЦ raw2015'!$1:$1,0))</f>
        <v>100.07</v>
      </c>
      <c r="BN36" s="88">
        <f>INDEX('ИПЦ raw2015'!$1:$1048576, MATCH($J36,'ИПЦ raw2015'!$A:$A,0),MATCH(MoM!BN$1,'ИПЦ raw2015'!$1:$1,0))</f>
        <v>99.79</v>
      </c>
      <c r="BO36" s="88">
        <f>INDEX('ИПЦ raw2015'!$1:$1048576, MATCH($J36,'ИПЦ raw2015'!$A:$A,0),MATCH(MoM!BO$1,'ИПЦ raw2015'!$1:$1,0))</f>
        <v>99.49</v>
      </c>
      <c r="BP36" s="88">
        <f>INDEX('ИПЦ raw2015'!$1:$1048576, MATCH($J36,'ИПЦ raw2015'!$A:$A,0),MATCH(MoM!BP$1,'ИПЦ raw2015'!$1:$1,0))</f>
        <v>99.35</v>
      </c>
      <c r="BQ36" s="88">
        <f>INDEX('ИПЦ raw2015'!$1:$1048576, MATCH($J36,'ИПЦ raw2015'!$A:$A,0),MATCH(MoM!BQ$1,'ИПЦ raw2015'!$1:$1,0))</f>
        <v>100.08</v>
      </c>
      <c r="BR36" s="88">
        <f>INDEX('ИПЦ raw2015'!$1:$1048576, MATCH($J36,'ИПЦ raw2015'!$A:$A,0),MATCH(MoM!BR$1,'ИПЦ raw2015'!$1:$1,0))</f>
        <v>100</v>
      </c>
      <c r="BS36" s="88">
        <f>INDEX('ИПЦ raw2015'!$1:$1048576, MATCH($J36,'ИПЦ raw2015'!$A:$A,0),MATCH(MoM!BS$1,'ИПЦ raw2015'!$1:$1,0))</f>
        <v>99.36</v>
      </c>
      <c r="BT36" s="88">
        <f>INDEX('ИПЦ raw2015'!$1:$1048576, MATCH($J36,'ИПЦ raw2015'!$A:$A,0),MATCH(MoM!BT$1,'ИПЦ raw2015'!$1:$1,0))</f>
        <v>100.05</v>
      </c>
    </row>
    <row r="37" spans="1:72" x14ac:dyDescent="0.45">
      <c r="A37" s="103">
        <f>Веса!A37</f>
        <v>1</v>
      </c>
      <c r="B37" s="103">
        <f t="shared" si="0"/>
        <v>1</v>
      </c>
      <c r="C37" s="103">
        <f>БИПЦ_НДС!E37</f>
        <v>0</v>
      </c>
      <c r="D37" s="103">
        <f t="shared" si="1"/>
        <v>1</v>
      </c>
      <c r="E37" s="103">
        <v>1</v>
      </c>
      <c r="F37" s="103">
        <v>0</v>
      </c>
      <c r="G37" s="103">
        <v>0</v>
      </c>
      <c r="H37" s="103">
        <v>0</v>
      </c>
      <c r="I37" s="103">
        <v>0</v>
      </c>
      <c r="J37" s="103" t="str">
        <f t="shared" si="2"/>
        <v>Масло оливковое, л</v>
      </c>
      <c r="K37" s="87" t="s">
        <v>36</v>
      </c>
      <c r="L37" s="87" t="s">
        <v>36</v>
      </c>
      <c r="M37" s="103">
        <f>INDEX('ИПЦ raw2015'!$1:$1048576, MATCH($J37,'ИПЦ raw2015'!$A:$A,0),MATCH(MoM!M$1,'ИПЦ raw2015'!$1:$1,0))</f>
        <v>106.89</v>
      </c>
      <c r="N37" s="103">
        <f>INDEX('ИПЦ raw2015'!$1:$1048576, MATCH($J37,'ИПЦ raw2015'!$A:$A,0),MATCH(MoM!N$1,'ИПЦ raw2015'!$1:$1,0))</f>
        <v>109.57</v>
      </c>
      <c r="O37" s="103">
        <f>INDEX('ИПЦ raw2015'!$1:$1048576, MATCH($J37,'ИПЦ raw2015'!$A:$A,0),MATCH(MoM!O$1,'ИПЦ raw2015'!$1:$1,0))</f>
        <v>105.92</v>
      </c>
      <c r="P37" s="103">
        <f>INDEX('ИПЦ raw2015'!$1:$1048576, MATCH($J37,'ИПЦ raw2015'!$A:$A,0),MATCH(MoM!P$1,'ИПЦ raw2015'!$1:$1,0))</f>
        <v>103.78</v>
      </c>
      <c r="Q37" s="103">
        <f>INDEX('ИПЦ raw2015'!$1:$1048576, MATCH($J37,'ИПЦ raw2015'!$A:$A,0),MATCH(MoM!Q$1,'ИПЦ raw2015'!$1:$1,0))</f>
        <v>100.32</v>
      </c>
      <c r="R37" s="103">
        <f>INDEX('ИПЦ raw2015'!$1:$1048576, MATCH($J37,'ИПЦ raw2015'!$A:$A,0),MATCH(MoM!R$1,'ИПЦ raw2015'!$1:$1,0))</f>
        <v>100.36</v>
      </c>
      <c r="S37" s="103">
        <f>INDEX('ИПЦ raw2015'!$1:$1048576, MATCH($J37,'ИПЦ raw2015'!$A:$A,0),MATCH(MoM!S$1,'ИПЦ raw2015'!$1:$1,0))</f>
        <v>101.05</v>
      </c>
      <c r="T37" s="103">
        <f>INDEX('ИПЦ raw2015'!$1:$1048576, MATCH($J37,'ИПЦ raw2015'!$A:$A,0),MATCH(MoM!T$1,'ИПЦ raw2015'!$1:$1,0))</f>
        <v>100.31</v>
      </c>
      <c r="U37" s="103">
        <f>INDEX('ИПЦ raw2015'!$1:$1048576, MATCH($J37,'ИПЦ raw2015'!$A:$A,0),MATCH(MoM!U$1,'ИПЦ raw2015'!$1:$1,0))</f>
        <v>101.49</v>
      </c>
      <c r="V37" s="103">
        <f>INDEX('ИПЦ raw2015'!$1:$1048576, MATCH($J37,'ИПЦ raw2015'!$A:$A,0),MATCH(MoM!V$1,'ИПЦ raw2015'!$1:$1,0))</f>
        <v>101.76</v>
      </c>
      <c r="W37" s="103">
        <f>INDEX('ИПЦ raw2015'!$1:$1048576, MATCH($J37,'ИПЦ raw2015'!$A:$A,0),MATCH(MoM!W$1,'ИПЦ raw2015'!$1:$1,0))</f>
        <v>101.6</v>
      </c>
      <c r="X37" s="103">
        <f>INDEX('ИПЦ raw2015'!$1:$1048576, MATCH($J37,'ИПЦ raw2015'!$A:$A,0),MATCH(MoM!X$1,'ИПЦ raw2015'!$1:$1,0))</f>
        <v>100.75</v>
      </c>
      <c r="Y37" s="103">
        <f>INDEX('ИПЦ raw2015'!$1:$1048576, MATCH($J37,'ИПЦ raw2015'!$A:$A,0),MATCH(MoM!Y$1,'ИПЦ raw2015'!$1:$1,0))</f>
        <v>100.93</v>
      </c>
      <c r="Z37" s="103">
        <f>INDEX('ИПЦ raw2015'!$1:$1048576, MATCH($J37,'ИПЦ raw2015'!$A:$A,0),MATCH(MoM!Z$1,'ИПЦ raw2015'!$1:$1,0))</f>
        <v>102.16</v>
      </c>
      <c r="AA37" s="103">
        <f>INDEX('ИПЦ raw2015'!$1:$1048576, MATCH($J37,'ИПЦ raw2015'!$A:$A,0),MATCH(MoM!AA$1,'ИПЦ raw2015'!$1:$1,0))</f>
        <v>101.88</v>
      </c>
      <c r="AB37" s="103">
        <f>INDEX('ИПЦ raw2015'!$1:$1048576, MATCH($J37,'ИПЦ raw2015'!$A:$A,0),MATCH(MoM!AB$1,'ИПЦ raw2015'!$1:$1,0))</f>
        <v>101.55</v>
      </c>
      <c r="AC37" s="103">
        <f>INDEX('ИПЦ raw2015'!$1:$1048576, MATCH($J37,'ИПЦ raw2015'!$A:$A,0),MATCH(MoM!AC$1,'ИПЦ raw2015'!$1:$1,0))</f>
        <v>101.07</v>
      </c>
      <c r="AD37" s="103">
        <f>INDEX('ИПЦ raw2015'!$1:$1048576, MATCH($J37,'ИПЦ raw2015'!$A:$A,0),MATCH(MoM!AD$1,'ИПЦ raw2015'!$1:$1,0))</f>
        <v>100.83</v>
      </c>
      <c r="AE37" s="103">
        <f>INDEX('ИПЦ raw2015'!$1:$1048576, MATCH($J37,'ИПЦ raw2015'!$A:$A,0),MATCH(MoM!AE$1,'ИПЦ raw2015'!$1:$1,0))</f>
        <v>100.9</v>
      </c>
      <c r="AF37" s="103">
        <f>INDEX('ИПЦ raw2015'!$1:$1048576, MATCH($J37,'ИПЦ raw2015'!$A:$A,0),MATCH(MoM!AF$1,'ИПЦ raw2015'!$1:$1,0))</f>
        <v>100.52</v>
      </c>
      <c r="AG37" s="103">
        <f>INDEX('ИПЦ raw2015'!$1:$1048576, MATCH($J37,'ИПЦ raw2015'!$A:$A,0),MATCH(MoM!AG$1,'ИПЦ raw2015'!$1:$1,0))</f>
        <v>100.23</v>
      </c>
      <c r="AH37" s="103">
        <f>INDEX('ИПЦ raw2015'!$1:$1048576, MATCH($J37,'ИПЦ raw2015'!$A:$A,0),MATCH(MoM!AH$1,'ИПЦ raw2015'!$1:$1,0))</f>
        <v>100.83</v>
      </c>
      <c r="AI37" s="103">
        <f>INDEX('ИПЦ raw2015'!$1:$1048576, MATCH($J37,'ИПЦ raw2015'!$A:$A,0),MATCH(MoM!AI$1,'ИПЦ raw2015'!$1:$1,0))</f>
        <v>100.11</v>
      </c>
      <c r="AJ37" s="103">
        <f>INDEX('ИПЦ raw2015'!$1:$1048576, MATCH($J37,'ИПЦ raw2015'!$A:$A,0),MATCH(MoM!AJ$1,'ИПЦ raw2015'!$1:$1,0))</f>
        <v>100.28</v>
      </c>
      <c r="AK37" s="103">
        <f>INDEX('ИПЦ raw2015'!$1:$1048576, MATCH($J37,'ИПЦ raw2015'!$A:$A,0),MATCH(MoM!AK$1,'ИПЦ raw2015'!$1:$1,0))</f>
        <v>100.19</v>
      </c>
      <c r="AL37" s="103">
        <f>INDEX('ИПЦ raw2015'!$1:$1048576, MATCH($J37,'ИПЦ raw2015'!$A:$A,0),MATCH(MoM!AL$1,'ИПЦ raw2015'!$1:$1,0))</f>
        <v>100.01</v>
      </c>
      <c r="AM37" s="103">
        <f>INDEX('ИПЦ raw2015'!$1:$1048576, MATCH($J37,'ИПЦ raw2015'!$A:$A,0),MATCH(MoM!AM$1,'ИПЦ raw2015'!$1:$1,0))</f>
        <v>99.88</v>
      </c>
      <c r="AN37" s="103">
        <f>INDEX('ИПЦ raw2015'!$1:$1048576, MATCH($J37,'ИПЦ raw2015'!$A:$A,0),MATCH(MoM!AN$1,'ИПЦ raw2015'!$1:$1,0))</f>
        <v>99.73</v>
      </c>
      <c r="AO37" s="103">
        <f>INDEX('ИПЦ raw2015'!$1:$1048576, MATCH($J37,'ИПЦ raw2015'!$A:$A,0),MATCH(MoM!AO$1,'ИПЦ raw2015'!$1:$1,0))</f>
        <v>100.31</v>
      </c>
      <c r="AP37" s="103">
        <f>INDEX('ИПЦ raw2015'!$1:$1048576, MATCH($J37,'ИПЦ raw2015'!$A:$A,0),MATCH(MoM!AP$1,'ИПЦ raw2015'!$1:$1,0))</f>
        <v>100.08</v>
      </c>
      <c r="AQ37" s="103">
        <f>INDEX('ИПЦ raw2015'!$1:$1048576, MATCH($J37,'ИПЦ raw2015'!$A:$A,0),MATCH(MoM!AQ$1,'ИПЦ raw2015'!$1:$1,0))</f>
        <v>99.95</v>
      </c>
      <c r="AR37" s="103">
        <f>INDEX('ИПЦ raw2015'!$1:$1048576, MATCH($J37,'ИПЦ raw2015'!$A:$A,0),MATCH(MoM!AR$1,'ИПЦ raw2015'!$1:$1,0))</f>
        <v>100.43</v>
      </c>
      <c r="AS37" s="103">
        <f>INDEX('ИПЦ raw2015'!$1:$1048576, MATCH($J37,'ИПЦ raw2015'!$A:$A,0),MATCH(MoM!AS$1,'ИПЦ raw2015'!$1:$1,0))</f>
        <v>99.95</v>
      </c>
      <c r="AT37" s="103">
        <f>INDEX('ИПЦ raw2015'!$1:$1048576, MATCH($J37,'ИПЦ raw2015'!$A:$A,0),MATCH(MoM!AT$1,'ИПЦ raw2015'!$1:$1,0))</f>
        <v>99.88</v>
      </c>
      <c r="AU37" s="103">
        <f>INDEX('ИПЦ raw2015'!$1:$1048576, MATCH($J37,'ИПЦ raw2015'!$A:$A,0),MATCH(MoM!AU$1,'ИПЦ raw2015'!$1:$1,0))</f>
        <v>99.81</v>
      </c>
      <c r="AV37" s="103">
        <f>INDEX('ИПЦ raw2015'!$1:$1048576, MATCH($J37,'ИПЦ raw2015'!$A:$A,0),MATCH(MoM!AV$1,'ИПЦ raw2015'!$1:$1,0))</f>
        <v>100.08</v>
      </c>
      <c r="AW37" s="103">
        <f>INDEX('ИПЦ raw2015'!$1:$1048576, MATCH($J37,'ИПЦ raw2015'!$A:$A,0),MATCH(MoM!AW$1,'ИПЦ raw2015'!$1:$1,0))</f>
        <v>100.24</v>
      </c>
      <c r="AX37" s="103">
        <f>INDEX('ИПЦ raw2015'!$1:$1048576, MATCH($J37,'ИПЦ raw2015'!$A:$A,0),MATCH(MoM!AX$1,'ИПЦ raw2015'!$1:$1,0))</f>
        <v>100.58</v>
      </c>
      <c r="AY37" s="103">
        <f>INDEX('ИПЦ raw2015'!$1:$1048576, MATCH($J37,'ИПЦ raw2015'!$A:$A,0),MATCH(MoM!AY$1,'ИПЦ raw2015'!$1:$1,0))</f>
        <v>99.84</v>
      </c>
      <c r="AZ37" s="103">
        <f>INDEX('ИПЦ raw2015'!$1:$1048576, MATCH($J37,'ИПЦ raw2015'!$A:$A,0),MATCH(MoM!AZ$1,'ИПЦ raw2015'!$1:$1,0))</f>
        <v>100.19</v>
      </c>
      <c r="BA37" s="103">
        <f>INDEX('ИПЦ raw2015'!$1:$1048576, MATCH($J37,'ИПЦ raw2015'!$A:$A,0),MATCH(MoM!BA$1,'ИПЦ raw2015'!$1:$1,0))</f>
        <v>100.03</v>
      </c>
      <c r="BB37" s="103">
        <f>INDEX('ИПЦ raw2015'!$1:$1048576, MATCH($J37,'ИПЦ raw2015'!$A:$A,0),MATCH(MoM!BB$1,'ИПЦ raw2015'!$1:$1,0))</f>
        <v>100.26</v>
      </c>
      <c r="BC37" s="103">
        <f>INDEX('ИПЦ raw2015'!$1:$1048576, MATCH($J37,'ИПЦ raw2015'!$A:$A,0),MATCH(MoM!BC$1,'ИПЦ raw2015'!$1:$1,0))</f>
        <v>100.36</v>
      </c>
      <c r="BD37" s="103">
        <f>INDEX('ИПЦ raw2015'!$1:$1048576, MATCH($J37,'ИПЦ raw2015'!$A:$A,0),MATCH(MoM!BD$1,'ИПЦ raw2015'!$1:$1,0))</f>
        <v>100.93</v>
      </c>
      <c r="BE37" s="103">
        <f>INDEX('ИПЦ raw2015'!$1:$1048576, MATCH($J37,'ИПЦ raw2015'!$A:$A,0),MATCH(MoM!BE$1,'ИПЦ raw2015'!$1:$1,0))</f>
        <v>100.2</v>
      </c>
      <c r="BF37" s="103">
        <f>INDEX('ИПЦ raw2015'!$1:$1048576, MATCH($J37,'ИПЦ raw2015'!$A:$A,0),MATCH(MoM!BF$1,'ИПЦ raw2015'!$1:$1,0))</f>
        <v>100.22</v>
      </c>
      <c r="BG37" s="103">
        <f>INDEX('ИПЦ raw2015'!$1:$1048576, MATCH($J37,'ИПЦ raw2015'!$A:$A,0),MATCH(MoM!BG$1,'ИПЦ raw2015'!$1:$1,0))</f>
        <v>99.98</v>
      </c>
      <c r="BH37" s="103">
        <f>INDEX('ИПЦ raw2015'!$1:$1048576, MATCH($J37,'ИПЦ raw2015'!$A:$A,0),MATCH(MoM!BH$1,'ИПЦ raw2015'!$1:$1,0))</f>
        <v>100.4</v>
      </c>
      <c r="BI37" s="103">
        <f>INDEX('ИПЦ raw2015'!$1:$1048576, MATCH($J37,'ИПЦ raw2015'!$A:$A,0),MATCH(MoM!BI$1,'ИПЦ raw2015'!$1:$1,0))</f>
        <v>100.42</v>
      </c>
      <c r="BJ37" s="103">
        <f>INDEX('ИПЦ raw2015'!$1:$1048576, MATCH($J37,'ИПЦ raw2015'!$A:$A,0),MATCH(MoM!BJ$1,'ИПЦ raw2015'!$1:$1,0))</f>
        <v>100.35</v>
      </c>
      <c r="BK37" s="103">
        <f>INDEX('ИПЦ raw2015'!$1:$1048576, MATCH($J37,'ИПЦ raw2015'!$A:$A,0),MATCH(MoM!BK$1,'ИПЦ raw2015'!$1:$1,0))</f>
        <v>100.15</v>
      </c>
      <c r="BL37" s="103">
        <f>INDEX('ИПЦ raw2015'!$1:$1048576, MATCH($J37,'ИПЦ raw2015'!$A:$A,0),MATCH(MoM!BL$1,'ИПЦ raw2015'!$1:$1,0))</f>
        <v>100.39</v>
      </c>
      <c r="BM37" s="103">
        <f>INDEX('ИПЦ raw2015'!$1:$1048576, MATCH($J37,'ИПЦ raw2015'!$A:$A,0),MATCH(MoM!BM$1,'ИПЦ raw2015'!$1:$1,0))</f>
        <v>100.17</v>
      </c>
      <c r="BN37" s="103">
        <f>INDEX('ИПЦ raw2015'!$1:$1048576, MATCH($J37,'ИПЦ raw2015'!$A:$A,0),MATCH(MoM!BN$1,'ИПЦ raw2015'!$1:$1,0))</f>
        <v>99.97</v>
      </c>
      <c r="BO37" s="103">
        <f>INDEX('ИПЦ raw2015'!$1:$1048576, MATCH($J37,'ИПЦ raw2015'!$A:$A,0),MATCH(MoM!BO$1,'ИПЦ raw2015'!$1:$1,0))</f>
        <v>99.92</v>
      </c>
      <c r="BP37" s="103">
        <f>INDEX('ИПЦ raw2015'!$1:$1048576, MATCH($J37,'ИПЦ raw2015'!$A:$A,0),MATCH(MoM!BP$1,'ИПЦ raw2015'!$1:$1,0))</f>
        <v>99.81</v>
      </c>
      <c r="BQ37" s="103">
        <f>INDEX('ИПЦ raw2015'!$1:$1048576, MATCH($J37,'ИПЦ raw2015'!$A:$A,0),MATCH(MoM!BQ$1,'ИПЦ raw2015'!$1:$1,0))</f>
        <v>100.23</v>
      </c>
      <c r="BR37" s="103">
        <f>INDEX('ИПЦ raw2015'!$1:$1048576, MATCH($J37,'ИПЦ raw2015'!$A:$A,0),MATCH(MoM!BR$1,'ИПЦ raw2015'!$1:$1,0))</f>
        <v>100.04</v>
      </c>
      <c r="BS37" s="103">
        <f>INDEX('ИПЦ raw2015'!$1:$1048576, MATCH($J37,'ИПЦ raw2015'!$A:$A,0),MATCH(MoM!BS$1,'ИПЦ raw2015'!$1:$1,0))</f>
        <v>100.21</v>
      </c>
      <c r="BT37" s="103">
        <f>INDEX('ИПЦ raw2015'!$1:$1048576, MATCH($J37,'ИПЦ raw2015'!$A:$A,0),MATCH(MoM!BT$1,'ИПЦ raw2015'!$1:$1,0))</f>
        <v>99.96</v>
      </c>
    </row>
    <row r="38" spans="1:72" x14ac:dyDescent="0.45">
      <c r="A38" s="103">
        <f>Веса!A38</f>
        <v>1</v>
      </c>
      <c r="B38" s="103">
        <f t="shared" si="0"/>
        <v>1</v>
      </c>
      <c r="C38" s="103">
        <f>БИПЦ_НДС!E38</f>
        <v>0</v>
      </c>
      <c r="D38" s="103">
        <f t="shared" si="1"/>
        <v>1</v>
      </c>
      <c r="E38" s="103">
        <v>1</v>
      </c>
      <c r="F38" s="103">
        <v>0</v>
      </c>
      <c r="G38" s="103">
        <v>0</v>
      </c>
      <c r="H38" s="103">
        <v>0</v>
      </c>
      <c r="I38" s="103">
        <v>0</v>
      </c>
      <c r="J38" s="103" t="str">
        <f t="shared" si="2"/>
        <v>Маргарин, кг</v>
      </c>
      <c r="K38" s="87" t="s">
        <v>37</v>
      </c>
      <c r="L38" s="87" t="s">
        <v>37</v>
      </c>
      <c r="M38" s="103">
        <f>INDEX('ИПЦ raw2015'!$1:$1048576, MATCH($J38,'ИПЦ raw2015'!$A:$A,0),MATCH(MoM!M$1,'ИПЦ raw2015'!$1:$1,0))</f>
        <v>106.87</v>
      </c>
      <c r="N38" s="103">
        <f>INDEX('ИПЦ raw2015'!$1:$1048576, MATCH($J38,'ИПЦ raw2015'!$A:$A,0),MATCH(MoM!N$1,'ИПЦ raw2015'!$1:$1,0))</f>
        <v>106.39</v>
      </c>
      <c r="O38" s="103">
        <f>INDEX('ИПЦ raw2015'!$1:$1048576, MATCH($J38,'ИПЦ raw2015'!$A:$A,0),MATCH(MoM!O$1,'ИПЦ raw2015'!$1:$1,0))</f>
        <v>103.02</v>
      </c>
      <c r="P38" s="103">
        <f>INDEX('ИПЦ raw2015'!$1:$1048576, MATCH($J38,'ИПЦ raw2015'!$A:$A,0),MATCH(MoM!P$1,'ИПЦ raw2015'!$1:$1,0))</f>
        <v>102.02</v>
      </c>
      <c r="Q38" s="103">
        <f>INDEX('ИПЦ raw2015'!$1:$1048576, MATCH($J38,'ИПЦ raw2015'!$A:$A,0),MATCH(MoM!Q$1,'ИПЦ raw2015'!$1:$1,0))</f>
        <v>101.34</v>
      </c>
      <c r="R38" s="103">
        <f>INDEX('ИПЦ raw2015'!$1:$1048576, MATCH($J38,'ИПЦ raw2015'!$A:$A,0),MATCH(MoM!R$1,'ИПЦ raw2015'!$1:$1,0))</f>
        <v>100.78</v>
      </c>
      <c r="S38" s="103">
        <f>INDEX('ИПЦ raw2015'!$1:$1048576, MATCH($J38,'ИПЦ raw2015'!$A:$A,0),MATCH(MoM!S$1,'ИПЦ raw2015'!$1:$1,0))</f>
        <v>100.6</v>
      </c>
      <c r="T38" s="103">
        <f>INDEX('ИПЦ raw2015'!$1:$1048576, MATCH($J38,'ИПЦ raw2015'!$A:$A,0),MATCH(MoM!T$1,'ИПЦ raw2015'!$1:$1,0))</f>
        <v>100.66</v>
      </c>
      <c r="U38" s="103">
        <f>INDEX('ИПЦ raw2015'!$1:$1048576, MATCH($J38,'ИПЦ raw2015'!$A:$A,0),MATCH(MoM!U$1,'ИПЦ raw2015'!$1:$1,0))</f>
        <v>100.42</v>
      </c>
      <c r="V38" s="103">
        <f>INDEX('ИПЦ raw2015'!$1:$1048576, MATCH($J38,'ИПЦ raw2015'!$A:$A,0),MATCH(MoM!V$1,'ИПЦ raw2015'!$1:$1,0))</f>
        <v>100.93</v>
      </c>
      <c r="W38" s="103">
        <f>INDEX('ИПЦ raw2015'!$1:$1048576, MATCH($J38,'ИПЦ raw2015'!$A:$A,0),MATCH(MoM!W$1,'ИПЦ raw2015'!$1:$1,0))</f>
        <v>101.64</v>
      </c>
      <c r="X38" s="103">
        <f>INDEX('ИПЦ raw2015'!$1:$1048576, MATCH($J38,'ИПЦ raw2015'!$A:$A,0),MATCH(MoM!X$1,'ИПЦ raw2015'!$1:$1,0))</f>
        <v>101.04</v>
      </c>
      <c r="Y38" s="103">
        <f>INDEX('ИПЦ raw2015'!$1:$1048576, MATCH($J38,'ИПЦ raw2015'!$A:$A,0),MATCH(MoM!Y$1,'ИПЦ raw2015'!$1:$1,0))</f>
        <v>100.69</v>
      </c>
      <c r="Z38" s="103">
        <f>INDEX('ИПЦ raw2015'!$1:$1048576, MATCH($J38,'ИПЦ raw2015'!$A:$A,0),MATCH(MoM!Z$1,'ИПЦ raw2015'!$1:$1,0))</f>
        <v>100.66</v>
      </c>
      <c r="AA38" s="103">
        <f>INDEX('ИПЦ raw2015'!$1:$1048576, MATCH($J38,'ИПЦ raw2015'!$A:$A,0),MATCH(MoM!AA$1,'ИПЦ raw2015'!$1:$1,0))</f>
        <v>100.91</v>
      </c>
      <c r="AB38" s="103">
        <f>INDEX('ИПЦ raw2015'!$1:$1048576, MATCH($J38,'ИПЦ raw2015'!$A:$A,0),MATCH(MoM!AB$1,'ИПЦ raw2015'!$1:$1,0))</f>
        <v>101.61</v>
      </c>
      <c r="AC38" s="103">
        <f>INDEX('ИПЦ raw2015'!$1:$1048576, MATCH($J38,'ИПЦ raw2015'!$A:$A,0),MATCH(MoM!AC$1,'ИПЦ raw2015'!$1:$1,0))</f>
        <v>100.9</v>
      </c>
      <c r="AD38" s="103">
        <f>INDEX('ИПЦ raw2015'!$1:$1048576, MATCH($J38,'ИПЦ raw2015'!$A:$A,0),MATCH(MoM!AD$1,'ИПЦ raw2015'!$1:$1,0))</f>
        <v>100.13</v>
      </c>
      <c r="AE38" s="103">
        <f>INDEX('ИПЦ raw2015'!$1:$1048576, MATCH($J38,'ИПЦ raw2015'!$A:$A,0),MATCH(MoM!AE$1,'ИПЦ raw2015'!$1:$1,0))</f>
        <v>100.3</v>
      </c>
      <c r="AF38" s="103">
        <f>INDEX('ИПЦ raw2015'!$1:$1048576, MATCH($J38,'ИПЦ raw2015'!$A:$A,0),MATCH(MoM!AF$1,'ИПЦ raw2015'!$1:$1,0))</f>
        <v>100.41</v>
      </c>
      <c r="AG38" s="103">
        <f>INDEX('ИПЦ raw2015'!$1:$1048576, MATCH($J38,'ИПЦ raw2015'!$A:$A,0),MATCH(MoM!AG$1,'ИПЦ raw2015'!$1:$1,0))</f>
        <v>100.83</v>
      </c>
      <c r="AH38" s="103">
        <f>INDEX('ИПЦ raw2015'!$1:$1048576, MATCH($J38,'ИПЦ raw2015'!$A:$A,0),MATCH(MoM!AH$1,'ИПЦ raw2015'!$1:$1,0))</f>
        <v>100.43</v>
      </c>
      <c r="AI38" s="103">
        <f>INDEX('ИПЦ raw2015'!$1:$1048576, MATCH($J38,'ИПЦ raw2015'!$A:$A,0),MATCH(MoM!AI$1,'ИПЦ raw2015'!$1:$1,0))</f>
        <v>100.28</v>
      </c>
      <c r="AJ38" s="103">
        <f>INDEX('ИПЦ raw2015'!$1:$1048576, MATCH($J38,'ИПЦ raw2015'!$A:$A,0),MATCH(MoM!AJ$1,'ИПЦ raw2015'!$1:$1,0))</f>
        <v>100.29</v>
      </c>
      <c r="AK38" s="103">
        <f>INDEX('ИПЦ raw2015'!$1:$1048576, MATCH($J38,'ИПЦ raw2015'!$A:$A,0),MATCH(MoM!AK$1,'ИПЦ raw2015'!$1:$1,0))</f>
        <v>100.34</v>
      </c>
      <c r="AL38" s="103">
        <f>INDEX('ИПЦ raw2015'!$1:$1048576, MATCH($J38,'ИПЦ raw2015'!$A:$A,0),MATCH(MoM!AL$1,'ИПЦ raw2015'!$1:$1,0))</f>
        <v>100.08</v>
      </c>
      <c r="AM38" s="103">
        <f>INDEX('ИПЦ raw2015'!$1:$1048576, MATCH($J38,'ИПЦ raw2015'!$A:$A,0),MATCH(MoM!AM$1,'ИПЦ raw2015'!$1:$1,0))</f>
        <v>100.12</v>
      </c>
      <c r="AN38" s="103">
        <f>INDEX('ИПЦ raw2015'!$1:$1048576, MATCH($J38,'ИПЦ raw2015'!$A:$A,0),MATCH(MoM!AN$1,'ИПЦ raw2015'!$1:$1,0))</f>
        <v>99.93</v>
      </c>
      <c r="AO38" s="103">
        <f>INDEX('ИПЦ raw2015'!$1:$1048576, MATCH($J38,'ИПЦ raw2015'!$A:$A,0),MATCH(MoM!AO$1,'ИПЦ raw2015'!$1:$1,0))</f>
        <v>100.03</v>
      </c>
      <c r="AP38" s="103">
        <f>INDEX('ИПЦ raw2015'!$1:$1048576, MATCH($J38,'ИПЦ raw2015'!$A:$A,0),MATCH(MoM!AP$1,'ИПЦ raw2015'!$1:$1,0))</f>
        <v>99.91</v>
      </c>
      <c r="AQ38" s="103">
        <f>INDEX('ИПЦ raw2015'!$1:$1048576, MATCH($J38,'ИПЦ raw2015'!$A:$A,0),MATCH(MoM!AQ$1,'ИПЦ raw2015'!$1:$1,0))</f>
        <v>99.96</v>
      </c>
      <c r="AR38" s="103">
        <f>INDEX('ИПЦ raw2015'!$1:$1048576, MATCH($J38,'ИПЦ raw2015'!$A:$A,0),MATCH(MoM!AR$1,'ИПЦ raw2015'!$1:$1,0))</f>
        <v>100.08</v>
      </c>
      <c r="AS38" s="103">
        <f>INDEX('ИПЦ raw2015'!$1:$1048576, MATCH($J38,'ИПЦ raw2015'!$A:$A,0),MATCH(MoM!AS$1,'ИПЦ raw2015'!$1:$1,0))</f>
        <v>99.7</v>
      </c>
      <c r="AT38" s="103">
        <f>INDEX('ИПЦ raw2015'!$1:$1048576, MATCH($J38,'ИПЦ raw2015'!$A:$A,0),MATCH(MoM!AT$1,'ИПЦ raw2015'!$1:$1,0))</f>
        <v>100.06</v>
      </c>
      <c r="AU38" s="103">
        <f>INDEX('ИПЦ raw2015'!$1:$1048576, MATCH($J38,'ИПЦ raw2015'!$A:$A,0),MATCH(MoM!AU$1,'ИПЦ raw2015'!$1:$1,0))</f>
        <v>101.26</v>
      </c>
      <c r="AV38" s="103">
        <f>INDEX('ИПЦ raw2015'!$1:$1048576, MATCH($J38,'ИПЦ raw2015'!$A:$A,0),MATCH(MoM!AV$1,'ИПЦ raw2015'!$1:$1,0))</f>
        <v>101.11</v>
      </c>
      <c r="AW38" s="103">
        <f>INDEX('ИПЦ raw2015'!$1:$1048576, MATCH($J38,'ИПЦ raw2015'!$A:$A,0),MATCH(MoM!AW$1,'ИПЦ raw2015'!$1:$1,0))</f>
        <v>100.43</v>
      </c>
      <c r="AX38" s="103">
        <f>INDEX('ИПЦ raw2015'!$1:$1048576, MATCH($J38,'ИПЦ raw2015'!$A:$A,0),MATCH(MoM!AX$1,'ИПЦ raw2015'!$1:$1,0))</f>
        <v>100.73</v>
      </c>
      <c r="AY38" s="103">
        <f>INDEX('ИПЦ raw2015'!$1:$1048576, MATCH($J38,'ИПЦ raw2015'!$A:$A,0),MATCH(MoM!AY$1,'ИПЦ raw2015'!$1:$1,0))</f>
        <v>100.23</v>
      </c>
      <c r="AZ38" s="103">
        <f>INDEX('ИПЦ raw2015'!$1:$1048576, MATCH($J38,'ИПЦ raw2015'!$A:$A,0),MATCH(MoM!AZ$1,'ИПЦ raw2015'!$1:$1,0))</f>
        <v>100.12</v>
      </c>
      <c r="BA38" s="103">
        <f>INDEX('ИПЦ raw2015'!$1:$1048576, MATCH($J38,'ИПЦ raw2015'!$A:$A,0),MATCH(MoM!BA$1,'ИПЦ raw2015'!$1:$1,0))</f>
        <v>100.37</v>
      </c>
      <c r="BB38" s="103">
        <f>INDEX('ИПЦ raw2015'!$1:$1048576, MATCH($J38,'ИПЦ raw2015'!$A:$A,0),MATCH(MoM!BB$1,'ИПЦ raw2015'!$1:$1,0))</f>
        <v>100.92</v>
      </c>
      <c r="BC38" s="103">
        <f>INDEX('ИПЦ raw2015'!$1:$1048576, MATCH($J38,'ИПЦ raw2015'!$A:$A,0),MATCH(MoM!BC$1,'ИПЦ raw2015'!$1:$1,0))</f>
        <v>100.1</v>
      </c>
      <c r="BD38" s="103">
        <f>INDEX('ИПЦ raw2015'!$1:$1048576, MATCH($J38,'ИПЦ raw2015'!$A:$A,0),MATCH(MoM!BD$1,'ИПЦ raw2015'!$1:$1,0))</f>
        <v>100.26</v>
      </c>
      <c r="BE38" s="103">
        <f>INDEX('ИПЦ raw2015'!$1:$1048576, MATCH($J38,'ИПЦ raw2015'!$A:$A,0),MATCH(MoM!BE$1,'ИПЦ raw2015'!$1:$1,0))</f>
        <v>100.53</v>
      </c>
      <c r="BF38" s="103">
        <f>INDEX('ИПЦ raw2015'!$1:$1048576, MATCH($J38,'ИПЦ raw2015'!$A:$A,0),MATCH(MoM!BF$1,'ИПЦ raw2015'!$1:$1,0))</f>
        <v>100.62</v>
      </c>
      <c r="BG38" s="103">
        <f>INDEX('ИПЦ raw2015'!$1:$1048576, MATCH($J38,'ИПЦ raw2015'!$A:$A,0),MATCH(MoM!BG$1,'ИПЦ raw2015'!$1:$1,0))</f>
        <v>100.45</v>
      </c>
      <c r="BH38" s="103">
        <f>INDEX('ИПЦ raw2015'!$1:$1048576, MATCH($J38,'ИПЦ raw2015'!$A:$A,0),MATCH(MoM!BH$1,'ИПЦ raw2015'!$1:$1,0))</f>
        <v>100.53</v>
      </c>
      <c r="BI38" s="103">
        <f>INDEX('ИПЦ raw2015'!$1:$1048576, MATCH($J38,'ИПЦ raw2015'!$A:$A,0),MATCH(MoM!BI$1,'ИПЦ raw2015'!$1:$1,0))</f>
        <v>100.51</v>
      </c>
      <c r="BJ38" s="103">
        <f>INDEX('ИПЦ raw2015'!$1:$1048576, MATCH($J38,'ИПЦ raw2015'!$A:$A,0),MATCH(MoM!BJ$1,'ИПЦ raw2015'!$1:$1,0))</f>
        <v>100.76</v>
      </c>
      <c r="BK38" s="103">
        <f>INDEX('ИПЦ raw2015'!$1:$1048576, MATCH($J38,'ИПЦ raw2015'!$A:$A,0),MATCH(MoM!BK$1,'ИПЦ raw2015'!$1:$1,0))</f>
        <v>100.01</v>
      </c>
      <c r="BL38" s="103">
        <f>INDEX('ИПЦ raw2015'!$1:$1048576, MATCH($J38,'ИПЦ raw2015'!$A:$A,0),MATCH(MoM!BL$1,'ИПЦ raw2015'!$1:$1,0))</f>
        <v>100.02</v>
      </c>
      <c r="BM38" s="103">
        <f>INDEX('ИПЦ raw2015'!$1:$1048576, MATCH($J38,'ИПЦ raw2015'!$A:$A,0),MATCH(MoM!BM$1,'ИПЦ raw2015'!$1:$1,0))</f>
        <v>101.09</v>
      </c>
      <c r="BN38" s="103">
        <f>INDEX('ИПЦ raw2015'!$1:$1048576, MATCH($J38,'ИПЦ raw2015'!$A:$A,0),MATCH(MoM!BN$1,'ИПЦ raw2015'!$1:$1,0))</f>
        <v>100.18</v>
      </c>
      <c r="BO38" s="103">
        <f>INDEX('ИПЦ raw2015'!$1:$1048576, MATCH($J38,'ИПЦ raw2015'!$A:$A,0),MATCH(MoM!BO$1,'ИПЦ raw2015'!$1:$1,0))</f>
        <v>100.19</v>
      </c>
      <c r="BP38" s="103">
        <f>INDEX('ИПЦ raw2015'!$1:$1048576, MATCH($J38,'ИПЦ raw2015'!$A:$A,0),MATCH(MoM!BP$1,'ИПЦ raw2015'!$1:$1,0))</f>
        <v>99.85</v>
      </c>
      <c r="BQ38" s="103">
        <f>INDEX('ИПЦ raw2015'!$1:$1048576, MATCH($J38,'ИПЦ raw2015'!$A:$A,0),MATCH(MoM!BQ$1,'ИПЦ raw2015'!$1:$1,0))</f>
        <v>100.41</v>
      </c>
      <c r="BR38" s="103">
        <f>INDEX('ИПЦ raw2015'!$1:$1048576, MATCH($J38,'ИПЦ raw2015'!$A:$A,0),MATCH(MoM!BR$1,'ИПЦ raw2015'!$1:$1,0))</f>
        <v>100.37</v>
      </c>
      <c r="BS38" s="103">
        <f>INDEX('ИПЦ raw2015'!$1:$1048576, MATCH($J38,'ИПЦ raw2015'!$A:$A,0),MATCH(MoM!BS$1,'ИПЦ raw2015'!$1:$1,0))</f>
        <v>99.82</v>
      </c>
      <c r="BT38" s="103">
        <f>INDEX('ИПЦ raw2015'!$1:$1048576, MATCH($J38,'ИПЦ raw2015'!$A:$A,0),MATCH(MoM!BT$1,'ИПЦ raw2015'!$1:$1,0))</f>
        <v>100.54</v>
      </c>
    </row>
    <row r="39" spans="1:72" ht="26.25" x14ac:dyDescent="0.45">
      <c r="A39" s="103">
        <f>Веса!A39</f>
        <v>1</v>
      </c>
      <c r="B39" s="103">
        <f t="shared" si="0"/>
        <v>1</v>
      </c>
      <c r="C39" s="103">
        <f>БИПЦ_НДС!E39</f>
        <v>0</v>
      </c>
      <c r="D39" s="103">
        <f t="shared" si="1"/>
        <v>1</v>
      </c>
      <c r="E39" s="103">
        <v>1</v>
      </c>
      <c r="F39" s="103">
        <v>0</v>
      </c>
      <c r="G39" s="103">
        <v>0</v>
      </c>
      <c r="H39" s="103">
        <v>0</v>
      </c>
      <c r="I39" s="103">
        <v>0</v>
      </c>
      <c r="J39" s="103" t="str">
        <f t="shared" si="2"/>
        <v>Молоко питьевое цельное пастеризованное 2,5-3,2% жирности, л</v>
      </c>
      <c r="K39" s="87" t="s">
        <v>38</v>
      </c>
      <c r="L39" s="87" t="s">
        <v>38</v>
      </c>
      <c r="M39" s="103">
        <f>INDEX('ИПЦ raw2015'!$1:$1048576, MATCH($J39,'ИПЦ raw2015'!$A:$A,0),MATCH(MoM!M$1,'ИПЦ raw2015'!$1:$1,0))</f>
        <v>102.32</v>
      </c>
      <c r="N39" s="103">
        <f>INDEX('ИПЦ raw2015'!$1:$1048576, MATCH($J39,'ИПЦ raw2015'!$A:$A,0),MATCH(MoM!N$1,'ИПЦ raw2015'!$1:$1,0))</f>
        <v>102.19</v>
      </c>
      <c r="O39" s="103">
        <f>INDEX('ИПЦ raw2015'!$1:$1048576, MATCH($J39,'ИПЦ raw2015'!$A:$A,0),MATCH(MoM!O$1,'ИПЦ raw2015'!$1:$1,0))</f>
        <v>100.84</v>
      </c>
      <c r="P39" s="103">
        <f>INDEX('ИПЦ raw2015'!$1:$1048576, MATCH($J39,'ИПЦ raw2015'!$A:$A,0),MATCH(MoM!P$1,'ИПЦ raw2015'!$1:$1,0))</f>
        <v>100.18</v>
      </c>
      <c r="Q39" s="103">
        <f>INDEX('ИПЦ raw2015'!$1:$1048576, MATCH($J39,'ИПЦ raw2015'!$A:$A,0),MATCH(MoM!Q$1,'ИПЦ raw2015'!$1:$1,0))</f>
        <v>99.62</v>
      </c>
      <c r="R39" s="103">
        <f>INDEX('ИПЦ raw2015'!$1:$1048576, MATCH($J39,'ИПЦ raw2015'!$A:$A,0),MATCH(MoM!R$1,'ИПЦ raw2015'!$1:$1,0))</f>
        <v>99.49</v>
      </c>
      <c r="S39" s="103">
        <f>INDEX('ИПЦ raw2015'!$1:$1048576, MATCH($J39,'ИПЦ raw2015'!$A:$A,0),MATCH(MoM!S$1,'ИПЦ raw2015'!$1:$1,0))</f>
        <v>100.12</v>
      </c>
      <c r="T39" s="103">
        <f>INDEX('ИПЦ raw2015'!$1:$1048576, MATCH($J39,'ИПЦ raw2015'!$A:$A,0),MATCH(MoM!T$1,'ИПЦ raw2015'!$1:$1,0))</f>
        <v>100.28</v>
      </c>
      <c r="U39" s="103">
        <f>INDEX('ИПЦ raw2015'!$1:$1048576, MATCH($J39,'ИПЦ raw2015'!$A:$A,0),MATCH(MoM!U$1,'ИПЦ raw2015'!$1:$1,0))</f>
        <v>100.59</v>
      </c>
      <c r="V39" s="103">
        <f>INDEX('ИПЦ raw2015'!$1:$1048576, MATCH($J39,'ИПЦ raw2015'!$A:$A,0),MATCH(MoM!V$1,'ИПЦ raw2015'!$1:$1,0))</f>
        <v>100.75</v>
      </c>
      <c r="W39" s="103">
        <f>INDEX('ИПЦ raw2015'!$1:$1048576, MATCH($J39,'ИПЦ raw2015'!$A:$A,0),MATCH(MoM!W$1,'ИПЦ raw2015'!$1:$1,0))</f>
        <v>100.93</v>
      </c>
      <c r="X39" s="103">
        <f>INDEX('ИПЦ raw2015'!$1:$1048576, MATCH($J39,'ИПЦ raw2015'!$A:$A,0),MATCH(MoM!X$1,'ИПЦ raw2015'!$1:$1,0))</f>
        <v>101.07</v>
      </c>
      <c r="Y39" s="103">
        <f>INDEX('ИПЦ raw2015'!$1:$1048576, MATCH($J39,'ИПЦ raw2015'!$A:$A,0),MATCH(MoM!Y$1,'ИПЦ raw2015'!$1:$1,0))</f>
        <v>100.66</v>
      </c>
      <c r="Z39" s="103">
        <f>INDEX('ИПЦ raw2015'!$1:$1048576, MATCH($J39,'ИПЦ raw2015'!$A:$A,0),MATCH(MoM!Z$1,'ИПЦ raw2015'!$1:$1,0))</f>
        <v>100.45</v>
      </c>
      <c r="AA39" s="103">
        <f>INDEX('ИПЦ raw2015'!$1:$1048576, MATCH($J39,'ИПЦ raw2015'!$A:$A,0),MATCH(MoM!AA$1,'ИПЦ raw2015'!$1:$1,0))</f>
        <v>100.61</v>
      </c>
      <c r="AB39" s="103">
        <f>INDEX('ИПЦ raw2015'!$1:$1048576, MATCH($J39,'ИПЦ raw2015'!$A:$A,0),MATCH(MoM!AB$1,'ИПЦ raw2015'!$1:$1,0))</f>
        <v>100.21</v>
      </c>
      <c r="AC39" s="103">
        <f>INDEX('ИПЦ raw2015'!$1:$1048576, MATCH($J39,'ИПЦ raw2015'!$A:$A,0),MATCH(MoM!AC$1,'ИПЦ raw2015'!$1:$1,0))</f>
        <v>100.02</v>
      </c>
      <c r="AD39" s="103">
        <f>INDEX('ИПЦ raw2015'!$1:$1048576, MATCH($J39,'ИПЦ raw2015'!$A:$A,0),MATCH(MoM!AD$1,'ИПЦ raw2015'!$1:$1,0))</f>
        <v>99.96</v>
      </c>
      <c r="AE39" s="103">
        <f>INDEX('ИПЦ raw2015'!$1:$1048576, MATCH($J39,'ИПЦ raw2015'!$A:$A,0),MATCH(MoM!AE$1,'ИПЦ raw2015'!$1:$1,0))</f>
        <v>100.06</v>
      </c>
      <c r="AF39" s="103">
        <f>INDEX('ИПЦ raw2015'!$1:$1048576, MATCH($J39,'ИПЦ raw2015'!$A:$A,0),MATCH(MoM!AF$1,'ИПЦ raw2015'!$1:$1,0))</f>
        <v>100.29</v>
      </c>
      <c r="AG39" s="103">
        <f>INDEX('ИПЦ raw2015'!$1:$1048576, MATCH($J39,'ИПЦ raw2015'!$A:$A,0),MATCH(MoM!AG$1,'ИПЦ raw2015'!$1:$1,0))</f>
        <v>101.06</v>
      </c>
      <c r="AH39" s="103">
        <f>INDEX('ИПЦ raw2015'!$1:$1048576, MATCH($J39,'ИПЦ raw2015'!$A:$A,0),MATCH(MoM!AH$1,'ИПЦ raw2015'!$1:$1,0))</f>
        <v>101.94</v>
      </c>
      <c r="AI39" s="103">
        <f>INDEX('ИПЦ raw2015'!$1:$1048576, MATCH($J39,'ИПЦ raw2015'!$A:$A,0),MATCH(MoM!AI$1,'ИПЦ raw2015'!$1:$1,0))</f>
        <v>101.66</v>
      </c>
      <c r="AJ39" s="103">
        <f>INDEX('ИПЦ raw2015'!$1:$1048576, MATCH($J39,'ИПЦ raw2015'!$A:$A,0),MATCH(MoM!AJ$1,'ИПЦ raw2015'!$1:$1,0))</f>
        <v>101.45</v>
      </c>
      <c r="AK39" s="103">
        <f>INDEX('ИПЦ raw2015'!$1:$1048576, MATCH($J39,'ИПЦ raw2015'!$A:$A,0),MATCH(MoM!AK$1,'ИПЦ raw2015'!$1:$1,0))</f>
        <v>100.99</v>
      </c>
      <c r="AL39" s="103">
        <f>INDEX('ИПЦ raw2015'!$1:$1048576, MATCH($J39,'ИПЦ raw2015'!$A:$A,0),MATCH(MoM!AL$1,'ИПЦ raw2015'!$1:$1,0))</f>
        <v>100.72</v>
      </c>
      <c r="AM39" s="103">
        <f>INDEX('ИПЦ raw2015'!$1:$1048576, MATCH($J39,'ИПЦ raw2015'!$A:$A,0),MATCH(MoM!AM$1,'ИПЦ raw2015'!$1:$1,0))</f>
        <v>100.65</v>
      </c>
      <c r="AN39" s="103">
        <f>INDEX('ИПЦ raw2015'!$1:$1048576, MATCH($J39,'ИПЦ raw2015'!$A:$A,0),MATCH(MoM!AN$1,'ИПЦ raw2015'!$1:$1,0))</f>
        <v>100.38</v>
      </c>
      <c r="AO39" s="103">
        <f>INDEX('ИПЦ raw2015'!$1:$1048576, MATCH($J39,'ИПЦ raw2015'!$A:$A,0),MATCH(MoM!AO$1,'ИПЦ raw2015'!$1:$1,0))</f>
        <v>100.08</v>
      </c>
      <c r="AP39" s="103">
        <f>INDEX('ИПЦ raw2015'!$1:$1048576, MATCH($J39,'ИПЦ raw2015'!$A:$A,0),MATCH(MoM!AP$1,'ИПЦ raw2015'!$1:$1,0))</f>
        <v>99.89</v>
      </c>
      <c r="AQ39" s="103">
        <f>INDEX('ИПЦ raw2015'!$1:$1048576, MATCH($J39,'ИПЦ raw2015'!$A:$A,0),MATCH(MoM!AQ$1,'ИПЦ raw2015'!$1:$1,0))</f>
        <v>99.92</v>
      </c>
      <c r="AR39" s="103">
        <f>INDEX('ИПЦ raw2015'!$1:$1048576, MATCH($J39,'ИПЦ raw2015'!$A:$A,0),MATCH(MoM!AR$1,'ИПЦ raw2015'!$1:$1,0))</f>
        <v>99.73</v>
      </c>
      <c r="AS39" s="103">
        <f>INDEX('ИПЦ raw2015'!$1:$1048576, MATCH($J39,'ИПЦ raw2015'!$A:$A,0),MATCH(MoM!AS$1,'ИПЦ raw2015'!$1:$1,0))</f>
        <v>100.54</v>
      </c>
      <c r="AT39" s="103">
        <f>INDEX('ИПЦ raw2015'!$1:$1048576, MATCH($J39,'ИПЦ raw2015'!$A:$A,0),MATCH(MoM!AT$1,'ИПЦ raw2015'!$1:$1,0))</f>
        <v>100.35</v>
      </c>
      <c r="AU39" s="103">
        <f>INDEX('ИПЦ raw2015'!$1:$1048576, MATCH($J39,'ИПЦ raw2015'!$A:$A,0),MATCH(MoM!AU$1,'ИПЦ raw2015'!$1:$1,0))</f>
        <v>100.66</v>
      </c>
      <c r="AV39" s="103">
        <f>INDEX('ИПЦ raw2015'!$1:$1048576, MATCH($J39,'ИПЦ raw2015'!$A:$A,0),MATCH(MoM!AV$1,'ИПЦ raw2015'!$1:$1,0))</f>
        <v>100.7</v>
      </c>
      <c r="AW39" s="103">
        <f>INDEX('ИПЦ raw2015'!$1:$1048576, MATCH($J39,'ИПЦ raw2015'!$A:$A,0),MATCH(MoM!AW$1,'ИПЦ raw2015'!$1:$1,0))</f>
        <v>100.1</v>
      </c>
      <c r="AX39" s="103">
        <f>INDEX('ИПЦ raw2015'!$1:$1048576, MATCH($J39,'ИПЦ raw2015'!$A:$A,0),MATCH(MoM!AX$1,'ИПЦ raw2015'!$1:$1,0))</f>
        <v>100.09</v>
      </c>
      <c r="AY39" s="103">
        <f>INDEX('ИПЦ raw2015'!$1:$1048576, MATCH($J39,'ИПЦ raw2015'!$A:$A,0),MATCH(MoM!AY$1,'ИПЦ raw2015'!$1:$1,0))</f>
        <v>100.1</v>
      </c>
      <c r="AZ39" s="103">
        <f>INDEX('ИПЦ raw2015'!$1:$1048576, MATCH($J39,'ИПЦ raw2015'!$A:$A,0),MATCH(MoM!AZ$1,'ИПЦ raw2015'!$1:$1,0))</f>
        <v>99.75</v>
      </c>
      <c r="BA39" s="103">
        <f>INDEX('ИПЦ raw2015'!$1:$1048576, MATCH($J39,'ИПЦ raw2015'!$A:$A,0),MATCH(MoM!BA$1,'ИПЦ raw2015'!$1:$1,0))</f>
        <v>99.39</v>
      </c>
      <c r="BB39" s="103">
        <f>INDEX('ИПЦ raw2015'!$1:$1048576, MATCH($J39,'ИПЦ raw2015'!$A:$A,0),MATCH(MoM!BB$1,'ИПЦ raw2015'!$1:$1,0))</f>
        <v>99.6</v>
      </c>
      <c r="BC39" s="103">
        <f>INDEX('ИПЦ raw2015'!$1:$1048576, MATCH($J39,'ИПЦ raw2015'!$A:$A,0),MATCH(MoM!BC$1,'ИПЦ raw2015'!$1:$1,0))</f>
        <v>99.72</v>
      </c>
      <c r="BD39" s="103">
        <f>INDEX('ИПЦ raw2015'!$1:$1048576, MATCH($J39,'ИПЦ raw2015'!$A:$A,0),MATCH(MoM!BD$1,'ИПЦ raw2015'!$1:$1,0))</f>
        <v>100.03</v>
      </c>
      <c r="BE39" s="103">
        <f>INDEX('ИПЦ raw2015'!$1:$1048576, MATCH($J39,'ИПЦ raw2015'!$A:$A,0),MATCH(MoM!BE$1,'ИПЦ raw2015'!$1:$1,0))</f>
        <v>100.4</v>
      </c>
      <c r="BF39" s="103">
        <f>INDEX('ИПЦ raw2015'!$1:$1048576, MATCH($J39,'ИПЦ raw2015'!$A:$A,0),MATCH(MoM!BF$1,'ИПЦ raw2015'!$1:$1,0))</f>
        <v>100.59</v>
      </c>
      <c r="BG39" s="103">
        <f>INDEX('ИПЦ raw2015'!$1:$1048576, MATCH($J39,'ИПЦ raw2015'!$A:$A,0),MATCH(MoM!BG$1,'ИПЦ raw2015'!$1:$1,0))</f>
        <v>101</v>
      </c>
      <c r="BH39" s="103">
        <f>INDEX('ИПЦ raw2015'!$1:$1048576, MATCH($J39,'ИПЦ raw2015'!$A:$A,0),MATCH(MoM!BH$1,'ИПЦ raw2015'!$1:$1,0))</f>
        <v>101.26</v>
      </c>
      <c r="BI39" s="103">
        <f>INDEX('ИПЦ raw2015'!$1:$1048576, MATCH($J39,'ИПЦ raw2015'!$A:$A,0),MATCH(MoM!BI$1,'ИПЦ raw2015'!$1:$1,0))</f>
        <v>100.67</v>
      </c>
      <c r="BJ39" s="103">
        <f>INDEX('ИПЦ raw2015'!$1:$1048576, MATCH($J39,'ИПЦ raw2015'!$A:$A,0),MATCH(MoM!BJ$1,'ИПЦ raw2015'!$1:$1,0))</f>
        <v>100.62</v>
      </c>
      <c r="BK39" s="103">
        <f>INDEX('ИПЦ raw2015'!$1:$1048576, MATCH($J39,'ИПЦ raw2015'!$A:$A,0),MATCH(MoM!BK$1,'ИПЦ raw2015'!$1:$1,0))</f>
        <v>100.37</v>
      </c>
      <c r="BL39" s="103">
        <f>INDEX('ИПЦ raw2015'!$1:$1048576, MATCH($J39,'ИПЦ raw2015'!$A:$A,0),MATCH(MoM!BL$1,'ИПЦ raw2015'!$1:$1,0))</f>
        <v>100.4</v>
      </c>
      <c r="BM39" s="103">
        <f>INDEX('ИПЦ raw2015'!$1:$1048576, MATCH($J39,'ИПЦ raw2015'!$A:$A,0),MATCH(MoM!BM$1,'ИПЦ raw2015'!$1:$1,0))</f>
        <v>100.23</v>
      </c>
      <c r="BN39" s="103">
        <f>INDEX('ИПЦ raw2015'!$1:$1048576, MATCH($J39,'ИПЦ raw2015'!$A:$A,0),MATCH(MoM!BN$1,'ИПЦ raw2015'!$1:$1,0))</f>
        <v>100.2</v>
      </c>
      <c r="BO39" s="103">
        <f>INDEX('ИПЦ raw2015'!$1:$1048576, MATCH($J39,'ИПЦ raw2015'!$A:$A,0),MATCH(MoM!BO$1,'ИПЦ raw2015'!$1:$1,0))</f>
        <v>100.24</v>
      </c>
      <c r="BP39" s="103">
        <f>INDEX('ИПЦ raw2015'!$1:$1048576, MATCH($J39,'ИПЦ raw2015'!$A:$A,0),MATCH(MoM!BP$1,'ИПЦ raw2015'!$1:$1,0))</f>
        <v>100.07</v>
      </c>
      <c r="BQ39" s="103">
        <f>INDEX('ИПЦ raw2015'!$1:$1048576, MATCH($J39,'ИПЦ raw2015'!$A:$A,0),MATCH(MoM!BQ$1,'ИПЦ raw2015'!$1:$1,0))</f>
        <v>100.9</v>
      </c>
      <c r="BR39" s="103">
        <f>INDEX('ИПЦ raw2015'!$1:$1048576, MATCH($J39,'ИПЦ raw2015'!$A:$A,0),MATCH(MoM!BR$1,'ИПЦ raw2015'!$1:$1,0))</f>
        <v>100.47</v>
      </c>
      <c r="BS39" s="103">
        <f>INDEX('ИПЦ raw2015'!$1:$1048576, MATCH($J39,'ИПЦ raw2015'!$A:$A,0),MATCH(MoM!BS$1,'ИПЦ raw2015'!$1:$1,0))</f>
        <v>100.94</v>
      </c>
      <c r="BT39" s="103">
        <f>INDEX('ИПЦ raw2015'!$1:$1048576, MATCH($J39,'ИПЦ raw2015'!$A:$A,0),MATCH(MoM!BT$1,'ИПЦ raw2015'!$1:$1,0))</f>
        <v>100.82</v>
      </c>
    </row>
    <row r="40" spans="1:72" s="10" customFormat="1" ht="26.25" x14ac:dyDescent="0.45">
      <c r="A40" s="110">
        <f>Веса!A40</f>
        <v>0</v>
      </c>
      <c r="B40" s="110">
        <f t="shared" si="0"/>
        <v>0</v>
      </c>
      <c r="C40" s="110">
        <f>БИПЦ_НДС!E40</f>
        <v>0</v>
      </c>
      <c r="D40" s="110">
        <f t="shared" si="1"/>
        <v>1</v>
      </c>
      <c r="E40" s="110">
        <v>1</v>
      </c>
      <c r="F40" s="110">
        <v>0</v>
      </c>
      <c r="G40" s="110">
        <v>0</v>
      </c>
      <c r="H40" s="110">
        <v>0</v>
      </c>
      <c r="I40" s="110">
        <v>0</v>
      </c>
      <c r="J40" s="110" t="str">
        <f t="shared" si="2"/>
        <v>Молоко питьевое цельное ультрапастеризованное 2,5-3,2% жирности, л</v>
      </c>
      <c r="K40" s="111" t="s">
        <v>39</v>
      </c>
      <c r="L40" s="111" t="s">
        <v>39</v>
      </c>
      <c r="M40" s="110">
        <v>0</v>
      </c>
      <c r="N40" s="110">
        <v>0</v>
      </c>
      <c r="O40" s="110">
        <v>0</v>
      </c>
      <c r="P40" s="110">
        <v>0</v>
      </c>
      <c r="Q40" s="110">
        <v>0</v>
      </c>
      <c r="R40" s="110">
        <v>0</v>
      </c>
      <c r="S40" s="110">
        <v>0</v>
      </c>
      <c r="T40" s="110">
        <v>0</v>
      </c>
      <c r="U40" s="110">
        <v>0</v>
      </c>
      <c r="V40" s="110">
        <v>0</v>
      </c>
      <c r="W40" s="110">
        <v>0</v>
      </c>
      <c r="X40" s="110">
        <v>0</v>
      </c>
      <c r="Y40" s="110">
        <v>0</v>
      </c>
      <c r="Z40" s="110">
        <v>0</v>
      </c>
      <c r="AA40" s="110">
        <v>0</v>
      </c>
      <c r="AB40" s="110">
        <v>0</v>
      </c>
      <c r="AC40" s="110">
        <v>0</v>
      </c>
      <c r="AD40" s="110">
        <v>0</v>
      </c>
      <c r="AE40" s="110">
        <v>0</v>
      </c>
      <c r="AF40" s="110">
        <v>0</v>
      </c>
      <c r="AG40" s="110">
        <v>0</v>
      </c>
      <c r="AH40" s="110">
        <v>0</v>
      </c>
      <c r="AI40" s="110">
        <v>0</v>
      </c>
      <c r="AJ40" s="110">
        <v>0</v>
      </c>
      <c r="AK40" s="110">
        <v>0</v>
      </c>
      <c r="AL40" s="110">
        <v>0</v>
      </c>
      <c r="AM40" s="110">
        <v>0</v>
      </c>
      <c r="AN40" s="110">
        <v>0</v>
      </c>
      <c r="AO40" s="110">
        <v>0</v>
      </c>
      <c r="AP40" s="110">
        <v>0</v>
      </c>
      <c r="AQ40" s="110">
        <v>0</v>
      </c>
      <c r="AR40" s="110">
        <v>0</v>
      </c>
      <c r="AS40" s="110">
        <v>0</v>
      </c>
      <c r="AT40" s="110">
        <v>0</v>
      </c>
      <c r="AU40" s="110">
        <v>0</v>
      </c>
      <c r="AV40" s="110">
        <v>0</v>
      </c>
      <c r="AW40" s="110">
        <v>0</v>
      </c>
      <c r="AX40" s="110">
        <v>0</v>
      </c>
      <c r="AY40" s="110">
        <v>0</v>
      </c>
      <c r="AZ40" s="110">
        <v>0</v>
      </c>
      <c r="BA40" s="110">
        <v>0</v>
      </c>
      <c r="BB40" s="110">
        <v>0</v>
      </c>
      <c r="BC40" s="110">
        <v>0</v>
      </c>
      <c r="BD40" s="110">
        <v>0</v>
      </c>
      <c r="BE40" s="110">
        <v>0</v>
      </c>
      <c r="BF40" s="110">
        <v>0</v>
      </c>
      <c r="BG40" s="110">
        <v>0</v>
      </c>
      <c r="BH40" s="110">
        <v>0</v>
      </c>
      <c r="BI40" s="110">
        <v>0</v>
      </c>
      <c r="BJ40" s="110">
        <v>0</v>
      </c>
      <c r="BK40" s="110">
        <v>0</v>
      </c>
      <c r="BL40" s="110">
        <v>0</v>
      </c>
      <c r="BM40" s="110">
        <v>0</v>
      </c>
      <c r="BN40" s="110">
        <v>0</v>
      </c>
      <c r="BO40" s="110">
        <v>0</v>
      </c>
      <c r="BP40" s="110">
        <v>0</v>
      </c>
      <c r="BQ40" s="110">
        <v>0</v>
      </c>
      <c r="BR40" s="110">
        <v>0</v>
      </c>
      <c r="BS40" s="110">
        <v>0</v>
      </c>
      <c r="BT40" s="110">
        <v>0</v>
      </c>
    </row>
    <row r="41" spans="1:72" s="23" customFormat="1" ht="26.25" x14ac:dyDescent="0.45">
      <c r="A41" s="105">
        <f>Веса!A41</f>
        <v>0</v>
      </c>
      <c r="B41" s="105">
        <f t="shared" si="0"/>
        <v>0</v>
      </c>
      <c r="C41" s="105">
        <f>БИПЦ_НДС!E41</f>
        <v>0</v>
      </c>
      <c r="D41" s="105">
        <f t="shared" si="1"/>
        <v>1</v>
      </c>
      <c r="E41" s="105">
        <v>1</v>
      </c>
      <c r="F41" s="105">
        <v>0</v>
      </c>
      <c r="G41" s="105">
        <v>0</v>
      </c>
      <c r="H41" s="105">
        <v>0</v>
      </c>
      <c r="I41" s="105">
        <v>0</v>
      </c>
      <c r="J41" s="105" t="str">
        <f>L41</f>
        <v>Молоко питьевое цельное пастеризованное более 3,2% жирности, л</v>
      </c>
      <c r="K41" s="108" t="s">
        <v>40</v>
      </c>
      <c r="L41" s="108" t="s">
        <v>40</v>
      </c>
      <c r="M41" s="105">
        <v>0</v>
      </c>
      <c r="N41" s="105">
        <v>0</v>
      </c>
      <c r="O41" s="105">
        <v>0</v>
      </c>
      <c r="P41" s="105">
        <v>0</v>
      </c>
      <c r="Q41" s="105">
        <v>0</v>
      </c>
      <c r="R41" s="105">
        <v>0</v>
      </c>
      <c r="S41" s="105">
        <v>0</v>
      </c>
      <c r="T41" s="105">
        <v>0</v>
      </c>
      <c r="U41" s="105">
        <v>0</v>
      </c>
      <c r="V41" s="105">
        <v>0</v>
      </c>
      <c r="W41" s="105">
        <v>0</v>
      </c>
      <c r="X41" s="105">
        <v>0</v>
      </c>
      <c r="Y41" s="105">
        <v>0</v>
      </c>
      <c r="Z41" s="105">
        <v>0</v>
      </c>
      <c r="AA41" s="105">
        <v>0</v>
      </c>
      <c r="AB41" s="105">
        <v>0</v>
      </c>
      <c r="AC41" s="105">
        <v>0</v>
      </c>
      <c r="AD41" s="105">
        <v>0</v>
      </c>
      <c r="AE41" s="105">
        <v>0</v>
      </c>
      <c r="AF41" s="105">
        <v>0</v>
      </c>
      <c r="AG41" s="105">
        <v>0</v>
      </c>
      <c r="AH41" s="105">
        <v>0</v>
      </c>
      <c r="AI41" s="105">
        <v>0</v>
      </c>
      <c r="AJ41" s="105">
        <v>0</v>
      </c>
      <c r="AK41" s="105">
        <v>0</v>
      </c>
      <c r="AL41" s="105">
        <v>0</v>
      </c>
      <c r="AM41" s="105">
        <v>0</v>
      </c>
      <c r="AN41" s="105">
        <v>0</v>
      </c>
      <c r="AO41" s="105">
        <v>0</v>
      </c>
      <c r="AP41" s="105">
        <v>0</v>
      </c>
      <c r="AQ41" s="105">
        <v>0</v>
      </c>
      <c r="AR41" s="105">
        <v>0</v>
      </c>
      <c r="AS41" s="105">
        <v>0</v>
      </c>
      <c r="AT41" s="105">
        <v>0</v>
      </c>
      <c r="AU41" s="105">
        <v>0</v>
      </c>
      <c r="AV41" s="105">
        <v>0</v>
      </c>
      <c r="AW41" s="105">
        <v>0</v>
      </c>
      <c r="AX41" s="105">
        <v>0</v>
      </c>
      <c r="AY41" s="105">
        <v>0</v>
      </c>
      <c r="AZ41" s="105">
        <v>0</v>
      </c>
      <c r="BA41" s="105">
        <v>0</v>
      </c>
      <c r="BB41" s="105">
        <v>0</v>
      </c>
      <c r="BC41" s="105">
        <v>0</v>
      </c>
      <c r="BD41" s="105">
        <v>0</v>
      </c>
      <c r="BE41" s="105">
        <v>0</v>
      </c>
      <c r="BF41" s="105">
        <v>0</v>
      </c>
      <c r="BG41" s="105">
        <v>0</v>
      </c>
      <c r="BH41" s="105">
        <v>0</v>
      </c>
      <c r="BI41" s="105">
        <v>0</v>
      </c>
      <c r="BJ41" s="105">
        <v>0</v>
      </c>
      <c r="BK41" s="105">
        <v>0</v>
      </c>
      <c r="BL41" s="105">
        <v>0</v>
      </c>
      <c r="BM41" s="105">
        <v>0</v>
      </c>
      <c r="BN41" s="105">
        <v>0</v>
      </c>
      <c r="BO41" s="105">
        <v>0</v>
      </c>
      <c r="BP41" s="105">
        <v>0</v>
      </c>
      <c r="BQ41" s="105">
        <v>0</v>
      </c>
      <c r="BR41" s="105">
        <v>0</v>
      </c>
      <c r="BS41" s="105">
        <v>0</v>
      </c>
      <c r="BT41" s="105">
        <v>0</v>
      </c>
    </row>
    <row r="42" spans="1:72" x14ac:dyDescent="0.45">
      <c r="A42" s="103">
        <f>Веса!A42</f>
        <v>1</v>
      </c>
      <c r="B42" s="103">
        <f t="shared" si="0"/>
        <v>1</v>
      </c>
      <c r="C42" s="103">
        <f>БИПЦ_НДС!E42</f>
        <v>0</v>
      </c>
      <c r="D42" s="103">
        <f t="shared" si="1"/>
        <v>1</v>
      </c>
      <c r="E42" s="103">
        <v>1</v>
      </c>
      <c r="F42" s="103">
        <v>0</v>
      </c>
      <c r="G42" s="103">
        <v>0</v>
      </c>
      <c r="H42" s="103">
        <v>0</v>
      </c>
      <c r="I42" s="103">
        <v>0</v>
      </c>
      <c r="J42" s="103" t="str">
        <f t="shared" si="2"/>
        <v>Сметана, кг</v>
      </c>
      <c r="K42" s="87" t="s">
        <v>41</v>
      </c>
      <c r="L42" s="87" t="s">
        <v>41</v>
      </c>
      <c r="M42" s="103">
        <f>INDEX('ИПЦ raw2015'!$1:$1048576, MATCH($J42,'ИПЦ raw2015'!$A:$A,0),MATCH(MoM!M$1,'ИПЦ raw2015'!$1:$1,0))</f>
        <v>102.52</v>
      </c>
      <c r="N42" s="103">
        <f>INDEX('ИПЦ raw2015'!$1:$1048576, MATCH($J42,'ИПЦ raw2015'!$A:$A,0),MATCH(MoM!N$1,'ИПЦ raw2015'!$1:$1,0))</f>
        <v>102.56</v>
      </c>
      <c r="O42" s="103">
        <f>INDEX('ИПЦ raw2015'!$1:$1048576, MATCH($J42,'ИПЦ raw2015'!$A:$A,0),MATCH(MoM!O$1,'ИПЦ raw2015'!$1:$1,0))</f>
        <v>101.01</v>
      </c>
      <c r="P42" s="103">
        <f>INDEX('ИПЦ raw2015'!$1:$1048576, MATCH($J42,'ИПЦ raw2015'!$A:$A,0),MATCH(MoM!P$1,'ИПЦ raw2015'!$1:$1,0))</f>
        <v>100.46</v>
      </c>
      <c r="Q42" s="103">
        <f>INDEX('ИПЦ raw2015'!$1:$1048576, MATCH($J42,'ИПЦ raw2015'!$A:$A,0),MATCH(MoM!Q$1,'ИПЦ raw2015'!$1:$1,0))</f>
        <v>100.76</v>
      </c>
      <c r="R42" s="103">
        <f>INDEX('ИПЦ raw2015'!$1:$1048576, MATCH($J42,'ИПЦ raw2015'!$A:$A,0),MATCH(MoM!R$1,'ИПЦ raw2015'!$1:$1,0))</f>
        <v>100.22</v>
      </c>
      <c r="S42" s="103">
        <f>INDEX('ИПЦ raw2015'!$1:$1048576, MATCH($J42,'ИПЦ raw2015'!$A:$A,0),MATCH(MoM!S$1,'ИПЦ raw2015'!$1:$1,0))</f>
        <v>100.2</v>
      </c>
      <c r="T42" s="103">
        <f>INDEX('ИПЦ raw2015'!$1:$1048576, MATCH($J42,'ИПЦ raw2015'!$A:$A,0),MATCH(MoM!T$1,'ИПЦ raw2015'!$1:$1,0))</f>
        <v>100.35</v>
      </c>
      <c r="U42" s="103">
        <f>INDEX('ИПЦ raw2015'!$1:$1048576, MATCH($J42,'ИПЦ raw2015'!$A:$A,0),MATCH(MoM!U$1,'ИПЦ raw2015'!$1:$1,0))</f>
        <v>100.05</v>
      </c>
      <c r="V42" s="103">
        <f>INDEX('ИПЦ raw2015'!$1:$1048576, MATCH($J42,'ИПЦ raw2015'!$A:$A,0),MATCH(MoM!V$1,'ИПЦ raw2015'!$1:$1,0))</f>
        <v>100.7</v>
      </c>
      <c r="W42" s="103">
        <f>INDEX('ИПЦ raw2015'!$1:$1048576, MATCH($J42,'ИПЦ raw2015'!$A:$A,0),MATCH(MoM!W$1,'ИПЦ raw2015'!$1:$1,0))</f>
        <v>100.97</v>
      </c>
      <c r="X42" s="103">
        <f>INDEX('ИПЦ raw2015'!$1:$1048576, MATCH($J42,'ИПЦ raw2015'!$A:$A,0),MATCH(MoM!X$1,'ИПЦ raw2015'!$1:$1,0))</f>
        <v>101.17</v>
      </c>
      <c r="Y42" s="103">
        <f>INDEX('ИПЦ raw2015'!$1:$1048576, MATCH($J42,'ИПЦ raw2015'!$A:$A,0),MATCH(MoM!Y$1,'ИПЦ raw2015'!$1:$1,0))</f>
        <v>100.84</v>
      </c>
      <c r="Z42" s="103">
        <f>INDEX('ИПЦ raw2015'!$1:$1048576, MATCH($J42,'ИПЦ raw2015'!$A:$A,0),MATCH(MoM!Z$1,'ИПЦ raw2015'!$1:$1,0))</f>
        <v>100.74</v>
      </c>
      <c r="AA42" s="103">
        <f>INDEX('ИПЦ raw2015'!$1:$1048576, MATCH($J42,'ИПЦ raw2015'!$A:$A,0),MATCH(MoM!AA$1,'ИПЦ raw2015'!$1:$1,0))</f>
        <v>100.43</v>
      </c>
      <c r="AB42" s="103">
        <f>INDEX('ИПЦ raw2015'!$1:$1048576, MATCH($J42,'ИПЦ raw2015'!$A:$A,0),MATCH(MoM!AB$1,'ИПЦ raw2015'!$1:$1,0))</f>
        <v>100.36</v>
      </c>
      <c r="AC42" s="103">
        <f>INDEX('ИПЦ raw2015'!$1:$1048576, MATCH($J42,'ИПЦ raw2015'!$A:$A,0),MATCH(MoM!AC$1,'ИПЦ raw2015'!$1:$1,0))</f>
        <v>100.01</v>
      </c>
      <c r="AD42" s="103">
        <f>INDEX('ИПЦ raw2015'!$1:$1048576, MATCH($J42,'ИПЦ raw2015'!$A:$A,0),MATCH(MoM!AD$1,'ИПЦ raw2015'!$1:$1,0))</f>
        <v>100.04</v>
      </c>
      <c r="AE42" s="103">
        <f>INDEX('ИПЦ raw2015'!$1:$1048576, MATCH($J42,'ИПЦ raw2015'!$A:$A,0),MATCH(MoM!AE$1,'ИПЦ raw2015'!$1:$1,0))</f>
        <v>100.17</v>
      </c>
      <c r="AF42" s="103">
        <f>INDEX('ИПЦ raw2015'!$1:$1048576, MATCH($J42,'ИПЦ raw2015'!$A:$A,0),MATCH(MoM!AF$1,'ИПЦ raw2015'!$1:$1,0))</f>
        <v>100.25</v>
      </c>
      <c r="AG42" s="103">
        <f>INDEX('ИПЦ raw2015'!$1:$1048576, MATCH($J42,'ИПЦ raw2015'!$A:$A,0),MATCH(MoM!AG$1,'ИПЦ raw2015'!$1:$1,0))</f>
        <v>100.75</v>
      </c>
      <c r="AH42" s="103">
        <f>INDEX('ИПЦ raw2015'!$1:$1048576, MATCH($J42,'ИПЦ raw2015'!$A:$A,0),MATCH(MoM!AH$1,'ИПЦ raw2015'!$1:$1,0))</f>
        <v>101.82</v>
      </c>
      <c r="AI42" s="103">
        <f>INDEX('ИПЦ raw2015'!$1:$1048576, MATCH($J42,'ИПЦ raw2015'!$A:$A,0),MATCH(MoM!AI$1,'ИПЦ raw2015'!$1:$1,0))</f>
        <v>101.46</v>
      </c>
      <c r="AJ42" s="103">
        <f>INDEX('ИПЦ raw2015'!$1:$1048576, MATCH($J42,'ИПЦ raw2015'!$A:$A,0),MATCH(MoM!AJ$1,'ИПЦ raw2015'!$1:$1,0))</f>
        <v>101.49</v>
      </c>
      <c r="AK42" s="103">
        <f>INDEX('ИПЦ raw2015'!$1:$1048576, MATCH($J42,'ИПЦ raw2015'!$A:$A,0),MATCH(MoM!AK$1,'ИПЦ raw2015'!$1:$1,0))</f>
        <v>100.97</v>
      </c>
      <c r="AL42" s="103">
        <f>INDEX('ИПЦ raw2015'!$1:$1048576, MATCH($J42,'ИПЦ raw2015'!$A:$A,0),MATCH(MoM!AL$1,'ИПЦ raw2015'!$1:$1,0))</f>
        <v>100.86</v>
      </c>
      <c r="AM42" s="103">
        <f>INDEX('ИПЦ raw2015'!$1:$1048576, MATCH($J42,'ИПЦ raw2015'!$A:$A,0),MATCH(MoM!AM$1,'ИПЦ raw2015'!$1:$1,0))</f>
        <v>100.53</v>
      </c>
      <c r="AN42" s="103">
        <f>INDEX('ИПЦ raw2015'!$1:$1048576, MATCH($J42,'ИПЦ raw2015'!$A:$A,0),MATCH(MoM!AN$1,'ИПЦ raw2015'!$1:$1,0))</f>
        <v>100.66</v>
      </c>
      <c r="AO42" s="103">
        <f>INDEX('ИПЦ raw2015'!$1:$1048576, MATCH($J42,'ИПЦ raw2015'!$A:$A,0),MATCH(MoM!AO$1,'ИПЦ raw2015'!$1:$1,0))</f>
        <v>100.31</v>
      </c>
      <c r="AP42" s="103">
        <f>INDEX('ИПЦ raw2015'!$1:$1048576, MATCH($J42,'ИПЦ raw2015'!$A:$A,0),MATCH(MoM!AP$1,'ИПЦ raw2015'!$1:$1,0))</f>
        <v>100.02</v>
      </c>
      <c r="AQ42" s="103">
        <f>INDEX('ИПЦ raw2015'!$1:$1048576, MATCH($J42,'ИПЦ raw2015'!$A:$A,0),MATCH(MoM!AQ$1,'ИПЦ raw2015'!$1:$1,0))</f>
        <v>100.09</v>
      </c>
      <c r="AR42" s="103">
        <f>INDEX('ИПЦ raw2015'!$1:$1048576, MATCH($J42,'ИПЦ raw2015'!$A:$A,0),MATCH(MoM!AR$1,'ИПЦ raw2015'!$1:$1,0))</f>
        <v>100.2</v>
      </c>
      <c r="AS42" s="103">
        <f>INDEX('ИПЦ raw2015'!$1:$1048576, MATCH($J42,'ИПЦ raw2015'!$A:$A,0),MATCH(MoM!AS$1,'ИПЦ raw2015'!$1:$1,0))</f>
        <v>100.27</v>
      </c>
      <c r="AT42" s="103">
        <f>INDEX('ИПЦ raw2015'!$1:$1048576, MATCH($J42,'ИПЦ raw2015'!$A:$A,0),MATCH(MoM!AT$1,'ИПЦ raw2015'!$1:$1,0))</f>
        <v>100.45</v>
      </c>
      <c r="AU42" s="103">
        <f>INDEX('ИПЦ raw2015'!$1:$1048576, MATCH($J42,'ИПЦ raw2015'!$A:$A,0),MATCH(MoM!AU$1,'ИПЦ raw2015'!$1:$1,0))</f>
        <v>100.73</v>
      </c>
      <c r="AV42" s="103">
        <f>INDEX('ИПЦ raw2015'!$1:$1048576, MATCH($J42,'ИПЦ raw2015'!$A:$A,0),MATCH(MoM!AV$1,'ИПЦ raw2015'!$1:$1,0))</f>
        <v>100.24</v>
      </c>
      <c r="AW42" s="103">
        <f>INDEX('ИПЦ raw2015'!$1:$1048576, MATCH($J42,'ИПЦ raw2015'!$A:$A,0),MATCH(MoM!AW$1,'ИПЦ raw2015'!$1:$1,0))</f>
        <v>100.37</v>
      </c>
      <c r="AX42" s="103">
        <f>INDEX('ИПЦ raw2015'!$1:$1048576, MATCH($J42,'ИПЦ raw2015'!$A:$A,0),MATCH(MoM!AX$1,'ИПЦ raw2015'!$1:$1,0))</f>
        <v>100.34</v>
      </c>
      <c r="AY42" s="103">
        <f>INDEX('ИПЦ raw2015'!$1:$1048576, MATCH($J42,'ИПЦ raw2015'!$A:$A,0),MATCH(MoM!AY$1,'ИПЦ raw2015'!$1:$1,0))</f>
        <v>100.2</v>
      </c>
      <c r="AZ42" s="103">
        <f>INDEX('ИПЦ raw2015'!$1:$1048576, MATCH($J42,'ИПЦ raw2015'!$A:$A,0),MATCH(MoM!AZ$1,'ИПЦ raw2015'!$1:$1,0))</f>
        <v>100.03</v>
      </c>
      <c r="BA42" s="103">
        <f>INDEX('ИПЦ raw2015'!$1:$1048576, MATCH($J42,'ИПЦ raw2015'!$A:$A,0),MATCH(MoM!BA$1,'ИПЦ raw2015'!$1:$1,0))</f>
        <v>99.88</v>
      </c>
      <c r="BB42" s="103">
        <f>INDEX('ИПЦ raw2015'!$1:$1048576, MATCH($J42,'ИПЦ raw2015'!$A:$A,0),MATCH(MoM!BB$1,'ИПЦ raw2015'!$1:$1,0))</f>
        <v>99.75</v>
      </c>
      <c r="BC42" s="103">
        <f>INDEX('ИПЦ raw2015'!$1:$1048576, MATCH($J42,'ИПЦ raw2015'!$A:$A,0),MATCH(MoM!BC$1,'ИПЦ raw2015'!$1:$1,0))</f>
        <v>100.09</v>
      </c>
      <c r="BD42" s="103">
        <f>INDEX('ИПЦ raw2015'!$1:$1048576, MATCH($J42,'ИПЦ raw2015'!$A:$A,0),MATCH(MoM!BD$1,'ИПЦ raw2015'!$1:$1,0))</f>
        <v>99.98</v>
      </c>
      <c r="BE42" s="103">
        <f>INDEX('ИПЦ raw2015'!$1:$1048576, MATCH($J42,'ИПЦ raw2015'!$A:$A,0),MATCH(MoM!BE$1,'ИПЦ raw2015'!$1:$1,0))</f>
        <v>100.19</v>
      </c>
      <c r="BF42" s="103">
        <f>INDEX('ИПЦ raw2015'!$1:$1048576, MATCH($J42,'ИПЦ raw2015'!$A:$A,0),MATCH(MoM!BF$1,'ИПЦ raw2015'!$1:$1,0))</f>
        <v>100.68</v>
      </c>
      <c r="BG42" s="103">
        <f>INDEX('ИПЦ raw2015'!$1:$1048576, MATCH($J42,'ИПЦ raw2015'!$A:$A,0),MATCH(MoM!BG$1,'ИПЦ raw2015'!$1:$1,0))</f>
        <v>100.87</v>
      </c>
      <c r="BH42" s="103">
        <f>INDEX('ИПЦ raw2015'!$1:$1048576, MATCH($J42,'ИПЦ raw2015'!$A:$A,0),MATCH(MoM!BH$1,'ИПЦ raw2015'!$1:$1,0))</f>
        <v>100.98</v>
      </c>
      <c r="BI42" s="103">
        <f>INDEX('ИПЦ raw2015'!$1:$1048576, MATCH($J42,'ИПЦ raw2015'!$A:$A,0),MATCH(MoM!BI$1,'ИПЦ raw2015'!$1:$1,0))</f>
        <v>100.73</v>
      </c>
      <c r="BJ42" s="103">
        <f>INDEX('ИПЦ raw2015'!$1:$1048576, MATCH($J42,'ИПЦ raw2015'!$A:$A,0),MATCH(MoM!BJ$1,'ИПЦ raw2015'!$1:$1,0))</f>
        <v>100.67</v>
      </c>
      <c r="BK42" s="103">
        <f>INDEX('ИПЦ raw2015'!$1:$1048576, MATCH($J42,'ИПЦ raw2015'!$A:$A,0),MATCH(MoM!BK$1,'ИПЦ raw2015'!$1:$1,0))</f>
        <v>100.71</v>
      </c>
      <c r="BL42" s="103">
        <f>INDEX('ИПЦ raw2015'!$1:$1048576, MATCH($J42,'ИПЦ raw2015'!$A:$A,0),MATCH(MoM!BL$1,'ИПЦ raw2015'!$1:$1,0))</f>
        <v>100.2</v>
      </c>
      <c r="BM42" s="103">
        <f>INDEX('ИПЦ raw2015'!$1:$1048576, MATCH($J42,'ИПЦ raw2015'!$A:$A,0),MATCH(MoM!BM$1,'ИПЦ raw2015'!$1:$1,0))</f>
        <v>100.39</v>
      </c>
      <c r="BN42" s="103">
        <f>INDEX('ИПЦ raw2015'!$1:$1048576, MATCH($J42,'ИПЦ raw2015'!$A:$A,0),MATCH(MoM!BN$1,'ИПЦ raw2015'!$1:$1,0))</f>
        <v>100.18</v>
      </c>
      <c r="BO42" s="103">
        <f>INDEX('ИПЦ raw2015'!$1:$1048576, MATCH($J42,'ИПЦ raw2015'!$A:$A,0),MATCH(MoM!BO$1,'ИПЦ raw2015'!$1:$1,0))</f>
        <v>100.58</v>
      </c>
      <c r="BP42" s="103">
        <f>INDEX('ИПЦ raw2015'!$1:$1048576, MATCH($J42,'ИПЦ raw2015'!$A:$A,0),MATCH(MoM!BP$1,'ИПЦ raw2015'!$1:$1,0))</f>
        <v>100.29</v>
      </c>
      <c r="BQ42" s="103">
        <f>INDEX('ИПЦ raw2015'!$1:$1048576, MATCH($J42,'ИПЦ raw2015'!$A:$A,0),MATCH(MoM!BQ$1,'ИПЦ raw2015'!$1:$1,0))</f>
        <v>100.5</v>
      </c>
      <c r="BR42" s="103">
        <f>INDEX('ИПЦ raw2015'!$1:$1048576, MATCH($J42,'ИПЦ raw2015'!$A:$A,0),MATCH(MoM!BR$1,'ИПЦ raw2015'!$1:$1,0))</f>
        <v>100.52</v>
      </c>
      <c r="BS42" s="103">
        <f>INDEX('ИПЦ raw2015'!$1:$1048576, MATCH($J42,'ИПЦ raw2015'!$A:$A,0),MATCH(MoM!BS$1,'ИПЦ raw2015'!$1:$1,0))</f>
        <v>100.85</v>
      </c>
      <c r="BT42" s="103">
        <f>INDEX('ИПЦ raw2015'!$1:$1048576, MATCH($J42,'ИПЦ raw2015'!$A:$A,0),MATCH(MoM!BT$1,'ИПЦ raw2015'!$1:$1,0))</f>
        <v>100.51</v>
      </c>
    </row>
    <row r="43" spans="1:72" x14ac:dyDescent="0.45">
      <c r="A43" s="103">
        <f>Веса!A43</f>
        <v>1</v>
      </c>
      <c r="B43" s="103">
        <f t="shared" si="0"/>
        <v>1</v>
      </c>
      <c r="C43" s="103">
        <f>БИПЦ_НДС!E43</f>
        <v>0</v>
      </c>
      <c r="D43" s="103">
        <f t="shared" si="1"/>
        <v>1</v>
      </c>
      <c r="E43" s="103">
        <v>1</v>
      </c>
      <c r="F43" s="103">
        <v>0</v>
      </c>
      <c r="G43" s="103">
        <v>0</v>
      </c>
      <c r="H43" s="103">
        <v>0</v>
      </c>
      <c r="I43" s="103">
        <v>0</v>
      </c>
      <c r="J43" s="103" t="str">
        <f t="shared" si="2"/>
        <v>Кисломолочные продукты, кг</v>
      </c>
      <c r="K43" s="87" t="s">
        <v>42</v>
      </c>
      <c r="L43" s="87" t="s">
        <v>42</v>
      </c>
      <c r="M43" s="103">
        <f>INDEX('ИПЦ raw2015'!$1:$1048576, MATCH($J43,'ИПЦ raw2015'!$A:$A,0),MATCH(MoM!M$1,'ИПЦ raw2015'!$1:$1,0))</f>
        <v>102</v>
      </c>
      <c r="N43" s="103">
        <f>INDEX('ИПЦ raw2015'!$1:$1048576, MATCH($J43,'ИПЦ raw2015'!$A:$A,0),MATCH(MoM!N$1,'ИПЦ raw2015'!$1:$1,0))</f>
        <v>102.31</v>
      </c>
      <c r="O43" s="103">
        <f>INDEX('ИПЦ raw2015'!$1:$1048576, MATCH($J43,'ИПЦ raw2015'!$A:$A,0),MATCH(MoM!O$1,'ИПЦ raw2015'!$1:$1,0))</f>
        <v>101.05</v>
      </c>
      <c r="P43" s="103">
        <f>INDEX('ИПЦ raw2015'!$1:$1048576, MATCH($J43,'ИПЦ raw2015'!$A:$A,0),MATCH(MoM!P$1,'ИПЦ raw2015'!$1:$1,0))</f>
        <v>100.6</v>
      </c>
      <c r="Q43" s="103">
        <f>INDEX('ИПЦ raw2015'!$1:$1048576, MATCH($J43,'ИПЦ raw2015'!$A:$A,0),MATCH(MoM!Q$1,'ИПЦ raw2015'!$1:$1,0))</f>
        <v>100.47</v>
      </c>
      <c r="R43" s="103">
        <f>INDEX('ИПЦ raw2015'!$1:$1048576, MATCH($J43,'ИПЦ raw2015'!$A:$A,0),MATCH(MoM!R$1,'ИПЦ raw2015'!$1:$1,0))</f>
        <v>100.15</v>
      </c>
      <c r="S43" s="103">
        <f>INDEX('ИПЦ raw2015'!$1:$1048576, MATCH($J43,'ИПЦ raw2015'!$A:$A,0),MATCH(MoM!S$1,'ИПЦ raw2015'!$1:$1,0))</f>
        <v>99.93</v>
      </c>
      <c r="T43" s="103">
        <f>INDEX('ИПЦ raw2015'!$1:$1048576, MATCH($J43,'ИПЦ raw2015'!$A:$A,0),MATCH(MoM!T$1,'ИПЦ raw2015'!$1:$1,0))</f>
        <v>99.99</v>
      </c>
      <c r="U43" s="103">
        <f>INDEX('ИПЦ raw2015'!$1:$1048576, MATCH($J43,'ИПЦ raw2015'!$A:$A,0),MATCH(MoM!U$1,'ИПЦ raw2015'!$1:$1,0))</f>
        <v>100.41</v>
      </c>
      <c r="V43" s="103">
        <f>INDEX('ИПЦ raw2015'!$1:$1048576, MATCH($J43,'ИПЦ raw2015'!$A:$A,0),MATCH(MoM!V$1,'ИПЦ raw2015'!$1:$1,0))</f>
        <v>100.53</v>
      </c>
      <c r="W43" s="103">
        <f>INDEX('ИПЦ raw2015'!$1:$1048576, MATCH($J43,'ИПЦ raw2015'!$A:$A,0),MATCH(MoM!W$1,'ИПЦ raw2015'!$1:$1,0))</f>
        <v>100.93</v>
      </c>
      <c r="X43" s="103">
        <f>INDEX('ИПЦ raw2015'!$1:$1048576, MATCH($J43,'ИПЦ raw2015'!$A:$A,0),MATCH(MoM!X$1,'ИПЦ raw2015'!$1:$1,0))</f>
        <v>100.88</v>
      </c>
      <c r="Y43" s="103">
        <f>INDEX('ИПЦ raw2015'!$1:$1048576, MATCH($J43,'ИПЦ raw2015'!$A:$A,0),MATCH(MoM!Y$1,'ИПЦ raw2015'!$1:$1,0))</f>
        <v>100.71</v>
      </c>
      <c r="Z43" s="103">
        <f>INDEX('ИПЦ raw2015'!$1:$1048576, MATCH($J43,'ИПЦ raw2015'!$A:$A,0),MATCH(MoM!Z$1,'ИПЦ raw2015'!$1:$1,0))</f>
        <v>100.72</v>
      </c>
      <c r="AA43" s="103">
        <f>INDEX('ИПЦ raw2015'!$1:$1048576, MATCH($J43,'ИПЦ raw2015'!$A:$A,0),MATCH(MoM!AA$1,'ИПЦ raw2015'!$1:$1,0))</f>
        <v>100.8</v>
      </c>
      <c r="AB43" s="103">
        <f>INDEX('ИПЦ raw2015'!$1:$1048576, MATCH($J43,'ИПЦ raw2015'!$A:$A,0),MATCH(MoM!AB$1,'ИПЦ raw2015'!$1:$1,0))</f>
        <v>100.42</v>
      </c>
      <c r="AC43" s="103">
        <f>INDEX('ИПЦ raw2015'!$1:$1048576, MATCH($J43,'ИПЦ raw2015'!$A:$A,0),MATCH(MoM!AC$1,'ИПЦ raw2015'!$1:$1,0))</f>
        <v>100.21</v>
      </c>
      <c r="AD43" s="103">
        <f>INDEX('ИПЦ raw2015'!$1:$1048576, MATCH($J43,'ИПЦ raw2015'!$A:$A,0),MATCH(MoM!AD$1,'ИПЦ raw2015'!$1:$1,0))</f>
        <v>100.2</v>
      </c>
      <c r="AE43" s="103">
        <f>INDEX('ИПЦ raw2015'!$1:$1048576, MATCH($J43,'ИПЦ raw2015'!$A:$A,0),MATCH(MoM!AE$1,'ИПЦ raw2015'!$1:$1,0))</f>
        <v>100.07</v>
      </c>
      <c r="AF43" s="103">
        <f>INDEX('ИПЦ raw2015'!$1:$1048576, MATCH($J43,'ИПЦ raw2015'!$A:$A,0),MATCH(MoM!AF$1,'ИПЦ raw2015'!$1:$1,0))</f>
        <v>100.23</v>
      </c>
      <c r="AG43" s="103">
        <f>INDEX('ИПЦ raw2015'!$1:$1048576, MATCH($J43,'ИПЦ raw2015'!$A:$A,0),MATCH(MoM!AG$1,'ИПЦ raw2015'!$1:$1,0))</f>
        <v>100.77</v>
      </c>
      <c r="AH43" s="103">
        <f>INDEX('ИПЦ raw2015'!$1:$1048576, MATCH($J43,'ИПЦ raw2015'!$A:$A,0),MATCH(MoM!AH$1,'ИПЦ raw2015'!$1:$1,0))</f>
        <v>101.61</v>
      </c>
      <c r="AI43" s="103">
        <f>INDEX('ИПЦ raw2015'!$1:$1048576, MATCH($J43,'ИПЦ raw2015'!$A:$A,0),MATCH(MoM!AI$1,'ИПЦ raw2015'!$1:$1,0))</f>
        <v>101.63</v>
      </c>
      <c r="AJ43" s="103">
        <f>INDEX('ИПЦ raw2015'!$1:$1048576, MATCH($J43,'ИПЦ raw2015'!$A:$A,0),MATCH(MoM!AJ$1,'ИПЦ raw2015'!$1:$1,0))</f>
        <v>101.46</v>
      </c>
      <c r="AK43" s="103">
        <f>INDEX('ИПЦ raw2015'!$1:$1048576, MATCH($J43,'ИПЦ raw2015'!$A:$A,0),MATCH(MoM!AK$1,'ИПЦ raw2015'!$1:$1,0))</f>
        <v>100.91</v>
      </c>
      <c r="AL43" s="103">
        <f>INDEX('ИПЦ raw2015'!$1:$1048576, MATCH($J43,'ИПЦ raw2015'!$A:$A,0),MATCH(MoM!AL$1,'ИПЦ raw2015'!$1:$1,0))</f>
        <v>100.64</v>
      </c>
      <c r="AM43" s="103">
        <f>INDEX('ИПЦ raw2015'!$1:$1048576, MATCH($J43,'ИПЦ raw2015'!$A:$A,0),MATCH(MoM!AM$1,'ИПЦ raw2015'!$1:$1,0))</f>
        <v>100.78</v>
      </c>
      <c r="AN43" s="103">
        <f>INDEX('ИПЦ raw2015'!$1:$1048576, MATCH($J43,'ИПЦ raw2015'!$A:$A,0),MATCH(MoM!AN$1,'ИПЦ raw2015'!$1:$1,0))</f>
        <v>100.53</v>
      </c>
      <c r="AO43" s="103">
        <f>INDEX('ИПЦ raw2015'!$1:$1048576, MATCH($J43,'ИПЦ raw2015'!$A:$A,0),MATCH(MoM!AO$1,'ИПЦ raw2015'!$1:$1,0))</f>
        <v>100.2</v>
      </c>
      <c r="AP43" s="103">
        <f>INDEX('ИПЦ raw2015'!$1:$1048576, MATCH($J43,'ИПЦ raw2015'!$A:$A,0),MATCH(MoM!AP$1,'ИПЦ raw2015'!$1:$1,0))</f>
        <v>100.26</v>
      </c>
      <c r="AQ43" s="103">
        <f>INDEX('ИПЦ raw2015'!$1:$1048576, MATCH($J43,'ИПЦ raw2015'!$A:$A,0),MATCH(MoM!AQ$1,'ИПЦ raw2015'!$1:$1,0))</f>
        <v>100.12</v>
      </c>
      <c r="AR43" s="103">
        <f>INDEX('ИПЦ raw2015'!$1:$1048576, MATCH($J43,'ИПЦ raw2015'!$A:$A,0),MATCH(MoM!AR$1,'ИПЦ raw2015'!$1:$1,0))</f>
        <v>100.03</v>
      </c>
      <c r="AS43" s="103">
        <f>INDEX('ИПЦ raw2015'!$1:$1048576, MATCH($J43,'ИПЦ raw2015'!$A:$A,0),MATCH(MoM!AS$1,'ИПЦ raw2015'!$1:$1,0))</f>
        <v>100.07</v>
      </c>
      <c r="AT43" s="103">
        <f>INDEX('ИПЦ raw2015'!$1:$1048576, MATCH($J43,'ИПЦ raw2015'!$A:$A,0),MATCH(MoM!AT$1,'ИПЦ raw2015'!$1:$1,0))</f>
        <v>100.44</v>
      </c>
      <c r="AU43" s="103">
        <f>INDEX('ИПЦ raw2015'!$1:$1048576, MATCH($J43,'ИПЦ raw2015'!$A:$A,0),MATCH(MoM!AU$1,'ИПЦ raw2015'!$1:$1,0))</f>
        <v>100.64</v>
      </c>
      <c r="AV43" s="103">
        <f>INDEX('ИПЦ raw2015'!$1:$1048576, MATCH($J43,'ИПЦ raw2015'!$A:$A,0),MATCH(MoM!AV$1,'ИПЦ raw2015'!$1:$1,0))</f>
        <v>100.62</v>
      </c>
      <c r="AW43" s="103">
        <f>INDEX('ИПЦ raw2015'!$1:$1048576, MATCH($J43,'ИПЦ raw2015'!$A:$A,0),MATCH(MoM!AW$1,'ИПЦ raw2015'!$1:$1,0))</f>
        <v>100.37</v>
      </c>
      <c r="AX43" s="103">
        <f>INDEX('ИПЦ raw2015'!$1:$1048576, MATCH($J43,'ИПЦ raw2015'!$A:$A,0),MATCH(MoM!AX$1,'ИПЦ raw2015'!$1:$1,0))</f>
        <v>100.13</v>
      </c>
      <c r="AY43" s="103">
        <f>INDEX('ИПЦ raw2015'!$1:$1048576, MATCH($J43,'ИПЦ raw2015'!$A:$A,0),MATCH(MoM!AY$1,'ИПЦ raw2015'!$1:$1,0))</f>
        <v>100.39</v>
      </c>
      <c r="AZ43" s="103">
        <f>INDEX('ИПЦ raw2015'!$1:$1048576, MATCH($J43,'ИПЦ raw2015'!$A:$A,0),MATCH(MoM!AZ$1,'ИПЦ raw2015'!$1:$1,0))</f>
        <v>100.03</v>
      </c>
      <c r="BA43" s="103">
        <f>INDEX('ИПЦ raw2015'!$1:$1048576, MATCH($J43,'ИПЦ raw2015'!$A:$A,0),MATCH(MoM!BA$1,'ИПЦ raw2015'!$1:$1,0))</f>
        <v>100.07</v>
      </c>
      <c r="BB43" s="103">
        <f>INDEX('ИПЦ raw2015'!$1:$1048576, MATCH($J43,'ИПЦ raw2015'!$A:$A,0),MATCH(MoM!BB$1,'ИПЦ raw2015'!$1:$1,0))</f>
        <v>99.85</v>
      </c>
      <c r="BC43" s="103">
        <f>INDEX('ИПЦ raw2015'!$1:$1048576, MATCH($J43,'ИПЦ raw2015'!$A:$A,0),MATCH(MoM!BC$1,'ИПЦ raw2015'!$1:$1,0))</f>
        <v>100.14</v>
      </c>
      <c r="BD43" s="103">
        <f>INDEX('ИПЦ raw2015'!$1:$1048576, MATCH($J43,'ИПЦ raw2015'!$A:$A,0),MATCH(MoM!BD$1,'ИПЦ raw2015'!$1:$1,0))</f>
        <v>99.98</v>
      </c>
      <c r="BE43" s="103">
        <f>INDEX('ИПЦ raw2015'!$1:$1048576, MATCH($J43,'ИПЦ raw2015'!$A:$A,0),MATCH(MoM!BE$1,'ИПЦ raw2015'!$1:$1,0))</f>
        <v>100.07</v>
      </c>
      <c r="BF43" s="103">
        <f>INDEX('ИПЦ raw2015'!$1:$1048576, MATCH($J43,'ИПЦ raw2015'!$A:$A,0),MATCH(MoM!BF$1,'ИПЦ raw2015'!$1:$1,0))</f>
        <v>100.47</v>
      </c>
      <c r="BG43" s="103">
        <f>INDEX('ИПЦ raw2015'!$1:$1048576, MATCH($J43,'ИПЦ raw2015'!$A:$A,0),MATCH(MoM!BG$1,'ИПЦ raw2015'!$1:$1,0))</f>
        <v>100.3</v>
      </c>
      <c r="BH43" s="103">
        <f>INDEX('ИПЦ raw2015'!$1:$1048576, MATCH($J43,'ИПЦ raw2015'!$A:$A,0),MATCH(MoM!BH$1,'ИПЦ raw2015'!$1:$1,0))</f>
        <v>100.75</v>
      </c>
      <c r="BI43" s="103">
        <f>INDEX('ИПЦ raw2015'!$1:$1048576, MATCH($J43,'ИПЦ raw2015'!$A:$A,0),MATCH(MoM!BI$1,'ИПЦ raw2015'!$1:$1,0))</f>
        <v>100.53</v>
      </c>
      <c r="BJ43" s="103">
        <f>INDEX('ИПЦ raw2015'!$1:$1048576, MATCH($J43,'ИПЦ raw2015'!$A:$A,0),MATCH(MoM!BJ$1,'ИПЦ raw2015'!$1:$1,0))</f>
        <v>100.42</v>
      </c>
      <c r="BK43" s="103">
        <f>INDEX('ИПЦ raw2015'!$1:$1048576, MATCH($J43,'ИПЦ raw2015'!$A:$A,0),MATCH(MoM!BK$1,'ИПЦ raw2015'!$1:$1,0))</f>
        <v>100.63</v>
      </c>
      <c r="BL43" s="103">
        <f>INDEX('ИПЦ raw2015'!$1:$1048576, MATCH($J43,'ИПЦ raw2015'!$A:$A,0),MATCH(MoM!BL$1,'ИПЦ raw2015'!$1:$1,0))</f>
        <v>100.2</v>
      </c>
      <c r="BM43" s="103">
        <f>INDEX('ИПЦ raw2015'!$1:$1048576, MATCH($J43,'ИПЦ raw2015'!$A:$A,0),MATCH(MoM!BM$1,'ИПЦ raw2015'!$1:$1,0))</f>
        <v>100.25</v>
      </c>
      <c r="BN43" s="103">
        <f>INDEX('ИПЦ raw2015'!$1:$1048576, MATCH($J43,'ИПЦ raw2015'!$A:$A,0),MATCH(MoM!BN$1,'ИПЦ raw2015'!$1:$1,0))</f>
        <v>100.22</v>
      </c>
      <c r="BO43" s="103">
        <f>INDEX('ИПЦ raw2015'!$1:$1048576, MATCH($J43,'ИПЦ raw2015'!$A:$A,0),MATCH(MoM!BO$1,'ИПЦ raw2015'!$1:$1,0))</f>
        <v>100.59</v>
      </c>
      <c r="BP43" s="103">
        <f>INDEX('ИПЦ raw2015'!$1:$1048576, MATCH($J43,'ИПЦ raw2015'!$A:$A,0),MATCH(MoM!BP$1,'ИПЦ raw2015'!$1:$1,0))</f>
        <v>100.31</v>
      </c>
      <c r="BQ43" s="103">
        <f>INDEX('ИПЦ raw2015'!$1:$1048576, MATCH($J43,'ИПЦ raw2015'!$A:$A,0),MATCH(MoM!BQ$1,'ИПЦ raw2015'!$1:$1,0))</f>
        <v>100.73</v>
      </c>
      <c r="BR43" s="103">
        <f>INDEX('ИПЦ raw2015'!$1:$1048576, MATCH($J43,'ИПЦ raw2015'!$A:$A,0),MATCH(MoM!BR$1,'ИПЦ raw2015'!$1:$1,0))</f>
        <v>100.53</v>
      </c>
      <c r="BS43" s="103">
        <f>INDEX('ИПЦ raw2015'!$1:$1048576, MATCH($J43,'ИПЦ raw2015'!$A:$A,0),MATCH(MoM!BS$1,'ИПЦ raw2015'!$1:$1,0))</f>
        <v>100.38</v>
      </c>
      <c r="BT43" s="103">
        <f>INDEX('ИПЦ raw2015'!$1:$1048576, MATCH($J43,'ИПЦ raw2015'!$A:$A,0),MATCH(MoM!BT$1,'ИПЦ raw2015'!$1:$1,0))</f>
        <v>100.43</v>
      </c>
    </row>
    <row r="44" spans="1:72" s="1" customFormat="1" x14ac:dyDescent="0.45">
      <c r="A44" s="88">
        <f>Веса!A44</f>
        <v>1</v>
      </c>
      <c r="B44" s="88">
        <f t="shared" si="0"/>
        <v>1</v>
      </c>
      <c r="C44" s="88">
        <f>БИПЦ_НДС!E44</f>
        <v>0</v>
      </c>
      <c r="D44" s="88">
        <f t="shared" si="1"/>
        <v>1</v>
      </c>
      <c r="E44" s="88">
        <v>1</v>
      </c>
      <c r="F44" s="88">
        <v>0</v>
      </c>
      <c r="G44" s="88">
        <v>0</v>
      </c>
      <c r="H44" s="88">
        <v>0</v>
      </c>
      <c r="I44" s="88">
        <v>0</v>
      </c>
      <c r="J44" s="88" t="s">
        <v>1549</v>
      </c>
      <c r="K44" s="87" t="s">
        <v>43</v>
      </c>
      <c r="L44" s="87" t="s">
        <v>43</v>
      </c>
      <c r="M44" s="88">
        <f>INDEX('ИПЦ raw2015'!$1:$1048576, MATCH($J44,'ИПЦ raw2015'!$A:$A,0),MATCH(MoM!M$1,'ИПЦ raw2015'!$1:$1,0))</f>
        <v>101.64</v>
      </c>
      <c r="N44" s="88">
        <f>INDEX('ИПЦ raw2015'!$1:$1048576, MATCH($J44,'ИПЦ raw2015'!$A:$A,0),MATCH(MoM!N$1,'ИПЦ raw2015'!$1:$1,0))</f>
        <v>103.91</v>
      </c>
      <c r="O44" s="88">
        <f>INDEX('ИПЦ raw2015'!$1:$1048576, MATCH($J44,'ИПЦ raw2015'!$A:$A,0),MATCH(MoM!O$1,'ИПЦ raw2015'!$1:$1,0))</f>
        <v>101.99</v>
      </c>
      <c r="P44" s="88">
        <f>INDEX('ИПЦ raw2015'!$1:$1048576, MATCH($J44,'ИПЦ raw2015'!$A:$A,0),MATCH(MoM!P$1,'ИПЦ raw2015'!$1:$1,0))</f>
        <v>101.78</v>
      </c>
      <c r="Q44" s="88">
        <f>INDEX('ИПЦ raw2015'!$1:$1048576, MATCH($J44,'ИПЦ raw2015'!$A:$A,0),MATCH(MoM!Q$1,'ИПЦ raw2015'!$1:$1,0))</f>
        <v>101.59</v>
      </c>
      <c r="R44" s="88">
        <f>INDEX('ИПЦ raw2015'!$1:$1048576, MATCH($J44,'ИПЦ raw2015'!$A:$A,0),MATCH(MoM!R$1,'ИПЦ raw2015'!$1:$1,0))</f>
        <v>100.63</v>
      </c>
      <c r="S44" s="88">
        <f>INDEX('ИПЦ raw2015'!$1:$1048576, MATCH($J44,'ИПЦ raw2015'!$A:$A,0),MATCH(MoM!S$1,'ИПЦ raw2015'!$1:$1,0))</f>
        <v>100.27</v>
      </c>
      <c r="T44" s="88">
        <f>INDEX('ИПЦ raw2015'!$1:$1048576, MATCH($J44,'ИПЦ raw2015'!$A:$A,0),MATCH(MoM!T$1,'ИПЦ raw2015'!$1:$1,0))</f>
        <v>100.3</v>
      </c>
      <c r="U44" s="88">
        <f>INDEX('ИПЦ raw2015'!$1:$1048576, MATCH($J44,'ИПЦ raw2015'!$A:$A,0),MATCH(MoM!U$1,'ИПЦ raw2015'!$1:$1,0))</f>
        <v>100.58</v>
      </c>
      <c r="V44" s="88">
        <f>INDEX('ИПЦ raw2015'!$1:$1048576, MATCH($J44,'ИПЦ raw2015'!$A:$A,0),MATCH(MoM!V$1,'ИПЦ raw2015'!$1:$1,0))</f>
        <v>100.47</v>
      </c>
      <c r="W44" s="88">
        <f>INDEX('ИПЦ raw2015'!$1:$1048576, MATCH($J44,'ИПЦ raw2015'!$A:$A,0),MATCH(MoM!W$1,'ИПЦ raw2015'!$1:$1,0))</f>
        <v>101.35</v>
      </c>
      <c r="X44" s="88">
        <f>INDEX('ИПЦ raw2015'!$1:$1048576, MATCH($J44,'ИПЦ raw2015'!$A:$A,0),MATCH(MoM!X$1,'ИПЦ raw2015'!$1:$1,0))</f>
        <v>101.84</v>
      </c>
      <c r="Y44" s="88">
        <f>INDEX('ИПЦ raw2015'!$1:$1048576, MATCH($J44,'ИПЦ raw2015'!$A:$A,0),MATCH(MoM!Y$1,'ИПЦ raw2015'!$1:$1,0))</f>
        <v>100.86</v>
      </c>
      <c r="Z44" s="88">
        <f>INDEX('ИПЦ raw2015'!$1:$1048576, MATCH($J44,'ИПЦ raw2015'!$A:$A,0),MATCH(MoM!Z$1,'ИПЦ raw2015'!$1:$1,0))</f>
        <v>101.06</v>
      </c>
      <c r="AA44" s="88">
        <f>INDEX('ИПЦ raw2015'!$1:$1048576, MATCH($J44,'ИПЦ raw2015'!$A:$A,0),MATCH(MoM!AA$1,'ИПЦ raw2015'!$1:$1,0))</f>
        <v>101.68</v>
      </c>
      <c r="AB44" s="88">
        <f>INDEX('ИПЦ raw2015'!$1:$1048576, MATCH($J44,'ИПЦ raw2015'!$A:$A,0),MATCH(MoM!AB$1,'ИПЦ raw2015'!$1:$1,0))</f>
        <v>101.29</v>
      </c>
      <c r="AC44" s="88">
        <f>INDEX('ИПЦ raw2015'!$1:$1048576, MATCH($J44,'ИПЦ raw2015'!$A:$A,0),MATCH(MoM!AC$1,'ИПЦ raw2015'!$1:$1,0))</f>
        <v>100.98</v>
      </c>
      <c r="AD44" s="88">
        <f>INDEX('ИПЦ raw2015'!$1:$1048576, MATCH($J44,'ИПЦ raw2015'!$A:$A,0),MATCH(MoM!AD$1,'ИПЦ raw2015'!$1:$1,0))</f>
        <v>100.51</v>
      </c>
      <c r="AE44" s="88">
        <f>INDEX('ИПЦ raw2015'!$1:$1048576, MATCH($J44,'ИПЦ raw2015'!$A:$A,0),MATCH(MoM!AE$1,'ИПЦ raw2015'!$1:$1,0))</f>
        <v>100.64</v>
      </c>
      <c r="AF44" s="88">
        <f>INDEX('ИПЦ raw2015'!$1:$1048576, MATCH($J44,'ИПЦ raw2015'!$A:$A,0),MATCH(MoM!AF$1,'ИПЦ raw2015'!$1:$1,0))</f>
        <v>100.61</v>
      </c>
      <c r="AG44" s="88">
        <f>INDEX('ИПЦ raw2015'!$1:$1048576, MATCH($J44,'ИПЦ raw2015'!$A:$A,0),MATCH(MoM!AG$1,'ИПЦ raw2015'!$1:$1,0))</f>
        <v>100.91</v>
      </c>
      <c r="AH44" s="88">
        <f>INDEX('ИПЦ raw2015'!$1:$1048576, MATCH($J44,'ИПЦ raw2015'!$A:$A,0),MATCH(MoM!AH$1,'ИПЦ raw2015'!$1:$1,0))</f>
        <v>101.25</v>
      </c>
      <c r="AI44" s="88">
        <f>INDEX('ИПЦ raw2015'!$1:$1048576, MATCH($J44,'ИПЦ raw2015'!$A:$A,0),MATCH(MoM!AI$1,'ИПЦ raw2015'!$1:$1,0))</f>
        <v>101.05</v>
      </c>
      <c r="AJ44" s="88">
        <f>INDEX('ИПЦ raw2015'!$1:$1048576, MATCH($J44,'ИПЦ raw2015'!$A:$A,0),MATCH(MoM!AJ$1,'ИПЦ raw2015'!$1:$1,0))</f>
        <v>101.36</v>
      </c>
      <c r="AK44" s="88">
        <f>INDEX('ИПЦ raw2015'!$1:$1048576, MATCH($J44,'ИПЦ raw2015'!$A:$A,0),MATCH(MoM!AK$1,'ИПЦ raw2015'!$1:$1,0))</f>
        <v>100.86</v>
      </c>
      <c r="AL44" s="88">
        <f>INDEX('ИПЦ raw2015'!$1:$1048576, MATCH($J44,'ИПЦ raw2015'!$A:$A,0),MATCH(MoM!AL$1,'ИПЦ raw2015'!$1:$1,0))</f>
        <v>100.43</v>
      </c>
      <c r="AM44" s="88">
        <f>INDEX('ИПЦ raw2015'!$1:$1048576, MATCH($J44,'ИПЦ raw2015'!$A:$A,0),MATCH(MoM!AM$1,'ИПЦ raw2015'!$1:$1,0))</f>
        <v>100.55</v>
      </c>
      <c r="AN44" s="88">
        <f>INDEX('ИПЦ raw2015'!$1:$1048576, MATCH($J44,'ИПЦ raw2015'!$A:$A,0),MATCH(MoM!AN$1,'ИПЦ raw2015'!$1:$1,0))</f>
        <v>100.54</v>
      </c>
      <c r="AO44" s="88">
        <f>INDEX('ИПЦ raw2015'!$1:$1048576, MATCH($J44,'ИПЦ raw2015'!$A:$A,0),MATCH(MoM!AO$1,'ИПЦ raw2015'!$1:$1,0))</f>
        <v>100.12</v>
      </c>
      <c r="AP44" s="88">
        <f>INDEX('ИПЦ raw2015'!$1:$1048576, MATCH($J44,'ИПЦ raw2015'!$A:$A,0),MATCH(MoM!AP$1,'ИПЦ raw2015'!$1:$1,0))</f>
        <v>100.54</v>
      </c>
      <c r="AQ44" s="88">
        <f>INDEX('ИПЦ raw2015'!$1:$1048576, MATCH($J44,'ИПЦ raw2015'!$A:$A,0),MATCH(MoM!AQ$1,'ИПЦ raw2015'!$1:$1,0))</f>
        <v>100.17</v>
      </c>
      <c r="AR44" s="88">
        <f>INDEX('ИПЦ raw2015'!$1:$1048576, MATCH($J44,'ИПЦ raw2015'!$A:$A,0),MATCH(MoM!AR$1,'ИПЦ raw2015'!$1:$1,0))</f>
        <v>99.98</v>
      </c>
      <c r="AS44" s="88">
        <f>INDEX('ИПЦ raw2015'!$1:$1048576, MATCH($J44,'ИПЦ raw2015'!$A:$A,0),MATCH(MoM!AS$1,'ИПЦ raw2015'!$1:$1,0))</f>
        <v>100.02</v>
      </c>
      <c r="AT44" s="88">
        <f>INDEX('ИПЦ raw2015'!$1:$1048576, MATCH($J44,'ИПЦ raw2015'!$A:$A,0),MATCH(MoM!AT$1,'ИПЦ raw2015'!$1:$1,0))</f>
        <v>100.59</v>
      </c>
      <c r="AU44" s="88">
        <f>INDEX('ИПЦ raw2015'!$1:$1048576, MATCH($J44,'ИПЦ raw2015'!$A:$A,0),MATCH(MoM!AU$1,'ИПЦ raw2015'!$1:$1,0))</f>
        <v>100.94</v>
      </c>
      <c r="AV44" s="88">
        <f>INDEX('ИПЦ raw2015'!$1:$1048576, MATCH($J44,'ИПЦ raw2015'!$A:$A,0),MATCH(MoM!AV$1,'ИПЦ raw2015'!$1:$1,0))</f>
        <v>100.47</v>
      </c>
      <c r="AW44" s="88">
        <f>INDEX('ИПЦ raw2015'!$1:$1048576, MATCH($J44,'ИПЦ raw2015'!$A:$A,0),MATCH(MoM!AW$1,'ИПЦ raw2015'!$1:$1,0))</f>
        <v>100.45</v>
      </c>
      <c r="AX44" s="88">
        <f>INDEX('ИПЦ raw2015'!$1:$1048576, MATCH($J44,'ИПЦ raw2015'!$A:$A,0),MATCH(MoM!AX$1,'ИПЦ raw2015'!$1:$1,0))</f>
        <v>100.78</v>
      </c>
      <c r="AY44" s="88">
        <f>INDEX('ИПЦ raw2015'!$1:$1048576, MATCH($J44,'ИПЦ raw2015'!$A:$A,0),MATCH(MoM!AY$1,'ИПЦ raw2015'!$1:$1,0))</f>
        <v>100.56</v>
      </c>
      <c r="AZ44" s="88">
        <f>INDEX('ИПЦ raw2015'!$1:$1048576, MATCH($J44,'ИПЦ raw2015'!$A:$A,0),MATCH(MoM!AZ$1,'ИПЦ raw2015'!$1:$1,0))</f>
        <v>100.49</v>
      </c>
      <c r="BA44" s="88">
        <f>INDEX('ИПЦ raw2015'!$1:$1048576, MATCH($J44,'ИПЦ raw2015'!$A:$A,0),MATCH(MoM!BA$1,'ИПЦ raw2015'!$1:$1,0))</f>
        <v>100.46</v>
      </c>
      <c r="BB44" s="88">
        <f>INDEX('ИПЦ raw2015'!$1:$1048576, MATCH($J44,'ИПЦ raw2015'!$A:$A,0),MATCH(MoM!BB$1,'ИПЦ raw2015'!$1:$1,0))</f>
        <v>100.18</v>
      </c>
      <c r="BC44" s="88">
        <f>INDEX('ИПЦ raw2015'!$1:$1048576, MATCH($J44,'ИПЦ raw2015'!$A:$A,0),MATCH(MoM!BC$1,'ИПЦ raw2015'!$1:$1,0))</f>
        <v>100.09</v>
      </c>
      <c r="BD44" s="88">
        <f>INDEX('ИПЦ raw2015'!$1:$1048576, MATCH($J44,'ИПЦ raw2015'!$A:$A,0),MATCH(MoM!BD$1,'ИПЦ raw2015'!$1:$1,0))</f>
        <v>100.05</v>
      </c>
      <c r="BE44" s="88">
        <f>INDEX('ИПЦ raw2015'!$1:$1048576, MATCH($J44,'ИПЦ raw2015'!$A:$A,0),MATCH(MoM!BE$1,'ИПЦ raw2015'!$1:$1,0))</f>
        <v>100.44</v>
      </c>
      <c r="BF44" s="88">
        <f>INDEX('ИПЦ raw2015'!$1:$1048576, MATCH($J44,'ИПЦ raw2015'!$A:$A,0),MATCH(MoM!BF$1,'ИПЦ raw2015'!$1:$1,0))</f>
        <v>100.88</v>
      </c>
      <c r="BG44" s="88">
        <f>INDEX('ИПЦ raw2015'!$1:$1048576, MATCH($J44,'ИПЦ raw2015'!$A:$A,0),MATCH(MoM!BG$1,'ИПЦ raw2015'!$1:$1,0))</f>
        <v>100.2</v>
      </c>
      <c r="BH44" s="88">
        <f>INDEX('ИПЦ raw2015'!$1:$1048576, MATCH($J44,'ИПЦ raw2015'!$A:$A,0),MATCH(MoM!BH$1,'ИПЦ raw2015'!$1:$1,0))</f>
        <v>100.45</v>
      </c>
      <c r="BI44" s="88">
        <f>INDEX('ИПЦ raw2015'!$1:$1048576, MATCH($J44,'ИПЦ raw2015'!$A:$A,0),MATCH(MoM!BI$1,'ИПЦ raw2015'!$1:$1,0))</f>
        <v>100.46</v>
      </c>
      <c r="BJ44" s="88">
        <f>INDEX('ИПЦ raw2015'!$1:$1048576, MATCH($J44,'ИПЦ raw2015'!$A:$A,0),MATCH(MoM!BJ$1,'ИПЦ raw2015'!$1:$1,0))</f>
        <v>100.96</v>
      </c>
      <c r="BK44" s="88">
        <f>INDEX('ИПЦ raw2015'!$1:$1048576, MATCH($J44,'ИПЦ raw2015'!$A:$A,0),MATCH(MoM!BK$1,'ИПЦ raw2015'!$1:$1,0))</f>
        <v>100.54</v>
      </c>
      <c r="BL44" s="88">
        <f>INDEX('ИПЦ raw2015'!$1:$1048576, MATCH($J44,'ИПЦ raw2015'!$A:$A,0),MATCH(MoM!BL$1,'ИПЦ raw2015'!$1:$1,0))</f>
        <v>100.61</v>
      </c>
      <c r="BM44" s="88">
        <f>INDEX('ИПЦ raw2015'!$1:$1048576, MATCH($J44,'ИПЦ raw2015'!$A:$A,0),MATCH(MoM!BM$1,'ИПЦ raw2015'!$1:$1,0))</f>
        <v>100.15</v>
      </c>
      <c r="BN44" s="88">
        <f>INDEX('ИПЦ raw2015'!$1:$1048576, MATCH($J44,'ИПЦ raw2015'!$A:$A,0),MATCH(MoM!BN$1,'ИПЦ raw2015'!$1:$1,0))</f>
        <v>100.69</v>
      </c>
      <c r="BO44" s="88">
        <f>INDEX('ИПЦ raw2015'!$1:$1048576, MATCH($J44,'ИПЦ raw2015'!$A:$A,0),MATCH(MoM!BO$1,'ИПЦ raw2015'!$1:$1,0))</f>
        <v>100.85</v>
      </c>
      <c r="BP44" s="88">
        <f>INDEX('ИПЦ raw2015'!$1:$1048576, MATCH($J44,'ИПЦ raw2015'!$A:$A,0),MATCH(MoM!BP$1,'ИПЦ raw2015'!$1:$1,0))</f>
        <v>100.8</v>
      </c>
      <c r="BQ44" s="88">
        <f>INDEX('ИПЦ raw2015'!$1:$1048576, MATCH($J44,'ИПЦ raw2015'!$A:$A,0),MATCH(MoM!BQ$1,'ИПЦ raw2015'!$1:$1,0))</f>
        <v>100.79</v>
      </c>
      <c r="BR44" s="88">
        <f>INDEX('ИПЦ raw2015'!$1:$1048576, MATCH($J44,'ИПЦ raw2015'!$A:$A,0),MATCH(MoM!BR$1,'ИПЦ raw2015'!$1:$1,0))</f>
        <v>100.31</v>
      </c>
      <c r="BS44" s="88">
        <f>INDEX('ИПЦ raw2015'!$1:$1048576, MATCH($J44,'ИПЦ raw2015'!$A:$A,0),MATCH(MoM!BS$1,'ИПЦ raw2015'!$1:$1,0))</f>
        <v>100.78</v>
      </c>
      <c r="BT44" s="88">
        <f>INDEX('ИПЦ raw2015'!$1:$1048576, MATCH($J44,'ИПЦ raw2015'!$A:$A,0),MATCH(MoM!BT$1,'ИПЦ raw2015'!$1:$1,0))</f>
        <v>100.47</v>
      </c>
    </row>
    <row r="45" spans="1:72" s="23" customFormat="1" x14ac:dyDescent="0.45">
      <c r="A45" s="105">
        <f>Веса!A45</f>
        <v>0</v>
      </c>
      <c r="B45" s="105">
        <f t="shared" si="0"/>
        <v>0</v>
      </c>
      <c r="C45" s="105">
        <f>БИПЦ_НДС!E45</f>
        <v>0</v>
      </c>
      <c r="D45" s="105">
        <f t="shared" si="1"/>
        <v>1</v>
      </c>
      <c r="E45" s="105">
        <v>1</v>
      </c>
      <c r="F45" s="105">
        <v>0</v>
      </c>
      <c r="G45" s="105">
        <v>0</v>
      </c>
      <c r="H45" s="105">
        <v>0</v>
      </c>
      <c r="I45" s="105">
        <v>0</v>
      </c>
      <c r="J45" s="105" t="str">
        <f t="shared" si="2"/>
        <v>Сливки питьевые, л</v>
      </c>
      <c r="K45" s="108" t="s">
        <v>44</v>
      </c>
      <c r="L45" s="108" t="s">
        <v>44</v>
      </c>
      <c r="M45" s="105">
        <v>0</v>
      </c>
      <c r="N45" s="105">
        <v>0</v>
      </c>
      <c r="O45" s="105">
        <v>0</v>
      </c>
      <c r="P45" s="105">
        <v>0</v>
      </c>
      <c r="Q45" s="105">
        <v>0</v>
      </c>
      <c r="R45" s="105">
        <v>0</v>
      </c>
      <c r="S45" s="105">
        <v>0</v>
      </c>
      <c r="T45" s="105">
        <v>0</v>
      </c>
      <c r="U45" s="105">
        <v>0</v>
      </c>
      <c r="V45" s="105">
        <v>0</v>
      </c>
      <c r="W45" s="105">
        <v>0</v>
      </c>
      <c r="X45" s="105">
        <v>0</v>
      </c>
      <c r="Y45" s="105">
        <v>0</v>
      </c>
      <c r="Z45" s="105">
        <v>0</v>
      </c>
      <c r="AA45" s="105">
        <v>0</v>
      </c>
      <c r="AB45" s="105">
        <v>0</v>
      </c>
      <c r="AC45" s="105">
        <v>0</v>
      </c>
      <c r="AD45" s="105">
        <v>0</v>
      </c>
      <c r="AE45" s="105">
        <v>0</v>
      </c>
      <c r="AF45" s="105">
        <v>0</v>
      </c>
      <c r="AG45" s="105">
        <v>0</v>
      </c>
      <c r="AH45" s="105">
        <v>0</v>
      </c>
      <c r="AI45" s="105">
        <v>0</v>
      </c>
      <c r="AJ45" s="105">
        <v>0</v>
      </c>
      <c r="AK45" s="105">
        <v>0</v>
      </c>
      <c r="AL45" s="105">
        <v>0</v>
      </c>
      <c r="AM45" s="105">
        <v>0</v>
      </c>
      <c r="AN45" s="105">
        <v>0</v>
      </c>
      <c r="AO45" s="105">
        <v>0</v>
      </c>
      <c r="AP45" s="105">
        <v>0</v>
      </c>
      <c r="AQ45" s="105">
        <v>0</v>
      </c>
      <c r="AR45" s="105">
        <v>0</v>
      </c>
      <c r="AS45" s="105">
        <v>0</v>
      </c>
      <c r="AT45" s="105">
        <v>0</v>
      </c>
      <c r="AU45" s="105">
        <v>0</v>
      </c>
      <c r="AV45" s="105">
        <v>0</v>
      </c>
      <c r="AW45" s="105">
        <v>0</v>
      </c>
      <c r="AX45" s="105">
        <v>0</v>
      </c>
      <c r="AY45" s="105">
        <v>0</v>
      </c>
      <c r="AZ45" s="105">
        <v>0</v>
      </c>
      <c r="BA45" s="105">
        <v>0</v>
      </c>
      <c r="BB45" s="105">
        <v>0</v>
      </c>
      <c r="BC45" s="105">
        <v>0</v>
      </c>
      <c r="BD45" s="105">
        <v>0</v>
      </c>
      <c r="BE45" s="105">
        <v>0</v>
      </c>
      <c r="BF45" s="105">
        <v>0</v>
      </c>
      <c r="BG45" s="105">
        <v>0</v>
      </c>
      <c r="BH45" s="105">
        <v>0</v>
      </c>
      <c r="BI45" s="105">
        <v>0</v>
      </c>
      <c r="BJ45" s="105">
        <v>0</v>
      </c>
      <c r="BK45" s="105">
        <v>0</v>
      </c>
      <c r="BL45" s="105">
        <v>0</v>
      </c>
      <c r="BM45" s="105">
        <v>0</v>
      </c>
      <c r="BN45" s="105">
        <v>0</v>
      </c>
      <c r="BO45" s="105">
        <v>0</v>
      </c>
      <c r="BP45" s="105">
        <v>0</v>
      </c>
      <c r="BQ45" s="105">
        <v>0</v>
      </c>
      <c r="BR45" s="105">
        <v>0</v>
      </c>
      <c r="BS45" s="105">
        <v>0</v>
      </c>
      <c r="BT45" s="105">
        <v>0</v>
      </c>
    </row>
    <row r="46" spans="1:72" x14ac:dyDescent="0.45">
      <c r="A46" s="103">
        <f>Веса!A46</f>
        <v>1</v>
      </c>
      <c r="B46" s="103">
        <f t="shared" si="0"/>
        <v>1</v>
      </c>
      <c r="C46" s="103">
        <f>БИПЦ_НДС!E46</f>
        <v>0</v>
      </c>
      <c r="D46" s="103">
        <f t="shared" si="1"/>
        <v>1</v>
      </c>
      <c r="E46" s="103">
        <v>1</v>
      </c>
      <c r="F46" s="103">
        <v>0</v>
      </c>
      <c r="G46" s="103">
        <v>0</v>
      </c>
      <c r="H46" s="103">
        <v>0</v>
      </c>
      <c r="I46" s="103">
        <v>0</v>
      </c>
      <c r="J46" s="88" t="s">
        <v>550</v>
      </c>
      <c r="K46" s="87" t="s">
        <v>45</v>
      </c>
      <c r="L46" s="87" t="s">
        <v>45</v>
      </c>
      <c r="M46" s="103">
        <f>INDEX('ИПЦ raw2015'!$1:$1048576, MATCH($J46,'ИПЦ raw2015'!$A:$A,0),MATCH(MoM!M$1,'ИПЦ raw2015'!$1:$1,0))</f>
        <v>102.5</v>
      </c>
      <c r="N46" s="103">
        <f>INDEX('ИПЦ raw2015'!$1:$1048576, MATCH($J46,'ИПЦ raw2015'!$A:$A,0),MATCH(MoM!N$1,'ИПЦ raw2015'!$1:$1,0))</f>
        <v>102.74</v>
      </c>
      <c r="O46" s="103">
        <f>INDEX('ИПЦ raw2015'!$1:$1048576, MATCH($J46,'ИПЦ raw2015'!$A:$A,0),MATCH(MoM!O$1,'ИПЦ raw2015'!$1:$1,0))</f>
        <v>101.34</v>
      </c>
      <c r="P46" s="103">
        <f>INDEX('ИПЦ raw2015'!$1:$1048576, MATCH($J46,'ИПЦ raw2015'!$A:$A,0),MATCH(MoM!P$1,'ИПЦ raw2015'!$1:$1,0))</f>
        <v>100.6</v>
      </c>
      <c r="Q46" s="103">
        <f>INDEX('ИПЦ raw2015'!$1:$1048576, MATCH($J46,'ИПЦ raw2015'!$A:$A,0),MATCH(MoM!Q$1,'ИПЦ raw2015'!$1:$1,0))</f>
        <v>99.97</v>
      </c>
      <c r="R46" s="103">
        <f>INDEX('ИПЦ raw2015'!$1:$1048576, MATCH($J46,'ИПЦ raw2015'!$A:$A,0),MATCH(MoM!R$1,'ИПЦ raw2015'!$1:$1,0))</f>
        <v>99.95</v>
      </c>
      <c r="S46" s="103">
        <f>INDEX('ИПЦ raw2015'!$1:$1048576, MATCH($J46,'ИПЦ raw2015'!$A:$A,0),MATCH(MoM!S$1,'ИПЦ raw2015'!$1:$1,0))</f>
        <v>99.92</v>
      </c>
      <c r="T46" s="103">
        <f>INDEX('ИПЦ raw2015'!$1:$1048576, MATCH($J46,'ИПЦ raw2015'!$A:$A,0),MATCH(MoM!T$1,'ИПЦ raw2015'!$1:$1,0))</f>
        <v>100.11</v>
      </c>
      <c r="U46" s="103">
        <f>INDEX('ИПЦ raw2015'!$1:$1048576, MATCH($J46,'ИПЦ raw2015'!$A:$A,0),MATCH(MoM!U$1,'ИПЦ raw2015'!$1:$1,0))</f>
        <v>100.37</v>
      </c>
      <c r="V46" s="103">
        <f>INDEX('ИПЦ raw2015'!$1:$1048576, MATCH($J46,'ИПЦ raw2015'!$A:$A,0),MATCH(MoM!V$1,'ИПЦ raw2015'!$1:$1,0))</f>
        <v>100.49</v>
      </c>
      <c r="W46" s="103">
        <f>INDEX('ИПЦ raw2015'!$1:$1048576, MATCH($J46,'ИПЦ raw2015'!$A:$A,0),MATCH(MoM!W$1,'ИПЦ raw2015'!$1:$1,0))</f>
        <v>101.03</v>
      </c>
      <c r="X46" s="103">
        <f>INDEX('ИПЦ raw2015'!$1:$1048576, MATCH($J46,'ИПЦ raw2015'!$A:$A,0),MATCH(MoM!X$1,'ИПЦ raw2015'!$1:$1,0))</f>
        <v>101.17</v>
      </c>
      <c r="Y46" s="103">
        <f>INDEX('ИПЦ raw2015'!$1:$1048576, MATCH($J46,'ИПЦ raw2015'!$A:$A,0),MATCH(MoM!Y$1,'ИПЦ raw2015'!$1:$1,0))</f>
        <v>101.06</v>
      </c>
      <c r="Z46" s="103">
        <f>INDEX('ИПЦ raw2015'!$1:$1048576, MATCH($J46,'ИПЦ raw2015'!$A:$A,0),MATCH(MoM!Z$1,'ИПЦ raw2015'!$1:$1,0))</f>
        <v>100.56</v>
      </c>
      <c r="AA46" s="103">
        <f>INDEX('ИПЦ raw2015'!$1:$1048576, MATCH($J46,'ИПЦ raw2015'!$A:$A,0),MATCH(MoM!AA$1,'ИПЦ raw2015'!$1:$1,0))</f>
        <v>100.68</v>
      </c>
      <c r="AB46" s="103">
        <f>INDEX('ИПЦ raw2015'!$1:$1048576, MATCH($J46,'ИПЦ raw2015'!$A:$A,0),MATCH(MoM!AB$1,'ИПЦ raw2015'!$1:$1,0))</f>
        <v>100.55</v>
      </c>
      <c r="AC46" s="103">
        <f>INDEX('ИПЦ raw2015'!$1:$1048576, MATCH($J46,'ИПЦ raw2015'!$A:$A,0),MATCH(MoM!AC$1,'ИПЦ raw2015'!$1:$1,0))</f>
        <v>100.25</v>
      </c>
      <c r="AD46" s="103">
        <f>INDEX('ИПЦ raw2015'!$1:$1048576, MATCH($J46,'ИПЦ raw2015'!$A:$A,0),MATCH(MoM!AD$1,'ИПЦ raw2015'!$1:$1,0))</f>
        <v>100.06</v>
      </c>
      <c r="AE46" s="103">
        <f>INDEX('ИПЦ raw2015'!$1:$1048576, MATCH($J46,'ИПЦ raw2015'!$A:$A,0),MATCH(MoM!AE$1,'ИПЦ raw2015'!$1:$1,0))</f>
        <v>100.17</v>
      </c>
      <c r="AF46" s="103">
        <f>INDEX('ИПЦ raw2015'!$1:$1048576, MATCH($J46,'ИПЦ raw2015'!$A:$A,0),MATCH(MoM!AF$1,'ИПЦ raw2015'!$1:$1,0))</f>
        <v>100.26</v>
      </c>
      <c r="AG46" s="103">
        <f>INDEX('ИПЦ raw2015'!$1:$1048576, MATCH($J46,'ИПЦ raw2015'!$A:$A,0),MATCH(MoM!AG$1,'ИПЦ raw2015'!$1:$1,0))</f>
        <v>100.86</v>
      </c>
      <c r="AH46" s="103">
        <f>INDEX('ИПЦ raw2015'!$1:$1048576, MATCH($J46,'ИПЦ raw2015'!$A:$A,0),MATCH(MoM!AH$1,'ИПЦ raw2015'!$1:$1,0))</f>
        <v>101.28</v>
      </c>
      <c r="AI46" s="103">
        <f>INDEX('ИПЦ raw2015'!$1:$1048576, MATCH($J46,'ИПЦ raw2015'!$A:$A,0),MATCH(MoM!AI$1,'ИПЦ raw2015'!$1:$1,0))</f>
        <v>101.49</v>
      </c>
      <c r="AJ46" s="103">
        <f>INDEX('ИПЦ raw2015'!$1:$1048576, MATCH($J46,'ИПЦ raw2015'!$A:$A,0),MATCH(MoM!AJ$1,'ИПЦ raw2015'!$1:$1,0))</f>
        <v>101.16</v>
      </c>
      <c r="AK46" s="103">
        <f>INDEX('ИПЦ raw2015'!$1:$1048576, MATCH($J46,'ИПЦ raw2015'!$A:$A,0),MATCH(MoM!AK$1,'ИПЦ raw2015'!$1:$1,0))</f>
        <v>100.78</v>
      </c>
      <c r="AL46" s="103">
        <f>INDEX('ИПЦ raw2015'!$1:$1048576, MATCH($J46,'ИПЦ raw2015'!$A:$A,0),MATCH(MoM!AL$1,'ИПЦ raw2015'!$1:$1,0))</f>
        <v>100.83</v>
      </c>
      <c r="AM46" s="103">
        <f>INDEX('ИПЦ raw2015'!$1:$1048576, MATCH($J46,'ИПЦ raw2015'!$A:$A,0),MATCH(MoM!AM$1,'ИПЦ raw2015'!$1:$1,0))</f>
        <v>100.67</v>
      </c>
      <c r="AN46" s="103">
        <f>INDEX('ИПЦ raw2015'!$1:$1048576, MATCH($J46,'ИПЦ raw2015'!$A:$A,0),MATCH(MoM!AN$1,'ИПЦ raw2015'!$1:$1,0))</f>
        <v>100.4</v>
      </c>
      <c r="AO46" s="103">
        <f>INDEX('ИПЦ raw2015'!$1:$1048576, MATCH($J46,'ИПЦ raw2015'!$A:$A,0),MATCH(MoM!AO$1,'ИПЦ raw2015'!$1:$1,0))</f>
        <v>100.17</v>
      </c>
      <c r="AP46" s="103">
        <f>INDEX('ИПЦ raw2015'!$1:$1048576, MATCH($J46,'ИПЦ raw2015'!$A:$A,0),MATCH(MoM!AP$1,'ИПЦ raw2015'!$1:$1,0))</f>
        <v>100.05</v>
      </c>
      <c r="AQ46" s="103">
        <f>INDEX('ИПЦ raw2015'!$1:$1048576, MATCH($J46,'ИПЦ raw2015'!$A:$A,0),MATCH(MoM!AQ$1,'ИПЦ raw2015'!$1:$1,0))</f>
        <v>100.11</v>
      </c>
      <c r="AR46" s="103">
        <f>INDEX('ИПЦ raw2015'!$1:$1048576, MATCH($J46,'ИПЦ raw2015'!$A:$A,0),MATCH(MoM!AR$1,'ИПЦ raw2015'!$1:$1,0))</f>
        <v>100.02</v>
      </c>
      <c r="AS46" s="103">
        <f>INDEX('ИПЦ raw2015'!$1:$1048576, MATCH($J46,'ИПЦ raw2015'!$A:$A,0),MATCH(MoM!AS$1,'ИПЦ raw2015'!$1:$1,0))</f>
        <v>100.21</v>
      </c>
      <c r="AT46" s="103">
        <f>INDEX('ИПЦ raw2015'!$1:$1048576, MATCH($J46,'ИПЦ raw2015'!$A:$A,0),MATCH(MoM!AT$1,'ИПЦ raw2015'!$1:$1,0))</f>
        <v>100.41</v>
      </c>
      <c r="AU46" s="103">
        <f>INDEX('ИПЦ raw2015'!$1:$1048576, MATCH($J46,'ИПЦ raw2015'!$A:$A,0),MATCH(MoM!AU$1,'ИПЦ raw2015'!$1:$1,0))</f>
        <v>100.39</v>
      </c>
      <c r="AV46" s="103">
        <f>INDEX('ИПЦ raw2015'!$1:$1048576, MATCH($J46,'ИПЦ raw2015'!$A:$A,0),MATCH(MoM!AV$1,'ИПЦ raw2015'!$1:$1,0))</f>
        <v>100.47</v>
      </c>
      <c r="AW46" s="103">
        <f>INDEX('ИПЦ raw2015'!$1:$1048576, MATCH($J46,'ИПЦ raw2015'!$A:$A,0),MATCH(MoM!AW$1,'ИПЦ raw2015'!$1:$1,0))</f>
        <v>100.48</v>
      </c>
      <c r="AX46" s="103">
        <f>INDEX('ИПЦ raw2015'!$1:$1048576, MATCH($J46,'ИПЦ raw2015'!$A:$A,0),MATCH(MoM!AX$1,'ИПЦ raw2015'!$1:$1,0))</f>
        <v>100.24</v>
      </c>
      <c r="AY46" s="103">
        <f>INDEX('ИПЦ raw2015'!$1:$1048576, MATCH($J46,'ИПЦ raw2015'!$A:$A,0),MATCH(MoM!AY$1,'ИПЦ raw2015'!$1:$1,0))</f>
        <v>100.21</v>
      </c>
      <c r="AZ46" s="103">
        <f>INDEX('ИПЦ raw2015'!$1:$1048576, MATCH($J46,'ИПЦ raw2015'!$A:$A,0),MATCH(MoM!AZ$1,'ИПЦ raw2015'!$1:$1,0))</f>
        <v>99.86</v>
      </c>
      <c r="BA46" s="103">
        <f>INDEX('ИПЦ raw2015'!$1:$1048576, MATCH($J46,'ИПЦ raw2015'!$A:$A,0),MATCH(MoM!BA$1,'ИПЦ raw2015'!$1:$1,0))</f>
        <v>99.87</v>
      </c>
      <c r="BB46" s="103">
        <f>INDEX('ИПЦ raw2015'!$1:$1048576, MATCH($J46,'ИПЦ raw2015'!$A:$A,0),MATCH(MoM!BB$1,'ИПЦ raw2015'!$1:$1,0))</f>
        <v>100.01</v>
      </c>
      <c r="BC46" s="103">
        <f>INDEX('ИПЦ raw2015'!$1:$1048576, MATCH($J46,'ИПЦ raw2015'!$A:$A,0),MATCH(MoM!BC$1,'ИПЦ raw2015'!$1:$1,0))</f>
        <v>99.9</v>
      </c>
      <c r="BD46" s="103">
        <f>INDEX('ИПЦ raw2015'!$1:$1048576, MATCH($J46,'ИПЦ raw2015'!$A:$A,0),MATCH(MoM!BD$1,'ИПЦ raw2015'!$1:$1,0))</f>
        <v>99.99</v>
      </c>
      <c r="BE46" s="103">
        <f>INDEX('ИПЦ raw2015'!$1:$1048576, MATCH($J46,'ИПЦ raw2015'!$A:$A,0),MATCH(MoM!BE$1,'ИПЦ raw2015'!$1:$1,0))</f>
        <v>100.41</v>
      </c>
      <c r="BF46" s="103">
        <f>INDEX('ИПЦ raw2015'!$1:$1048576, MATCH($J46,'ИПЦ raw2015'!$A:$A,0),MATCH(MoM!BF$1,'ИПЦ raw2015'!$1:$1,0))</f>
        <v>100.38</v>
      </c>
      <c r="BG46" s="103">
        <f>INDEX('ИПЦ raw2015'!$1:$1048576, MATCH($J46,'ИПЦ raw2015'!$A:$A,0),MATCH(MoM!BG$1,'ИПЦ raw2015'!$1:$1,0))</f>
        <v>100.6</v>
      </c>
      <c r="BH46" s="103">
        <f>INDEX('ИПЦ raw2015'!$1:$1048576, MATCH($J46,'ИПЦ raw2015'!$A:$A,0),MATCH(MoM!BH$1,'ИПЦ raw2015'!$1:$1,0))</f>
        <v>100.82</v>
      </c>
      <c r="BI46" s="103">
        <f>INDEX('ИПЦ raw2015'!$1:$1048576, MATCH($J46,'ИПЦ raw2015'!$A:$A,0),MATCH(MoM!BI$1,'ИПЦ raw2015'!$1:$1,0))</f>
        <v>100.55</v>
      </c>
      <c r="BJ46" s="103">
        <f>INDEX('ИПЦ raw2015'!$1:$1048576, MATCH($J46,'ИПЦ raw2015'!$A:$A,0),MATCH(MoM!BJ$1,'ИПЦ raw2015'!$1:$1,0))</f>
        <v>100.5</v>
      </c>
      <c r="BK46" s="103">
        <f>INDEX('ИПЦ raw2015'!$1:$1048576, MATCH($J46,'ИПЦ raw2015'!$A:$A,0),MATCH(MoM!BK$1,'ИПЦ raw2015'!$1:$1,0))</f>
        <v>100.57</v>
      </c>
      <c r="BL46" s="103">
        <f>INDEX('ИПЦ raw2015'!$1:$1048576, MATCH($J46,'ИПЦ raw2015'!$A:$A,0),MATCH(MoM!BL$1,'ИПЦ raw2015'!$1:$1,0))</f>
        <v>100.15</v>
      </c>
      <c r="BM46" s="103">
        <f>INDEX('ИПЦ raw2015'!$1:$1048576, MATCH($J46,'ИПЦ raw2015'!$A:$A,0),MATCH(MoM!BM$1,'ИПЦ raw2015'!$1:$1,0))</f>
        <v>100.24</v>
      </c>
      <c r="BN46" s="103">
        <f>INDEX('ИПЦ raw2015'!$1:$1048576, MATCH($J46,'ИПЦ raw2015'!$A:$A,0),MATCH(MoM!BN$1,'ИПЦ raw2015'!$1:$1,0))</f>
        <v>100.41</v>
      </c>
      <c r="BO46" s="103">
        <f>INDEX('ИПЦ raw2015'!$1:$1048576, MATCH($J46,'ИПЦ raw2015'!$A:$A,0),MATCH(MoM!BO$1,'ИПЦ raw2015'!$1:$1,0))</f>
        <v>100.23</v>
      </c>
      <c r="BP46" s="103">
        <f>INDEX('ИПЦ raw2015'!$1:$1048576, MATCH($J46,'ИПЦ raw2015'!$A:$A,0),MATCH(MoM!BP$1,'ИПЦ raw2015'!$1:$1,0))</f>
        <v>100.44</v>
      </c>
      <c r="BQ46" s="103">
        <f>INDEX('ИПЦ raw2015'!$1:$1048576, MATCH($J46,'ИПЦ raw2015'!$A:$A,0),MATCH(MoM!BQ$1,'ИПЦ raw2015'!$1:$1,0))</f>
        <v>100.52</v>
      </c>
      <c r="BR46" s="103">
        <f>INDEX('ИПЦ raw2015'!$1:$1048576, MATCH($J46,'ИПЦ raw2015'!$A:$A,0),MATCH(MoM!BR$1,'ИПЦ raw2015'!$1:$1,0))</f>
        <v>100.42</v>
      </c>
      <c r="BS46" s="103">
        <f>INDEX('ИПЦ raw2015'!$1:$1048576, MATCH($J46,'ИПЦ raw2015'!$A:$A,0),MATCH(MoM!BS$1,'ИПЦ raw2015'!$1:$1,0))</f>
        <v>100.52</v>
      </c>
      <c r="BT46" s="103">
        <f>INDEX('ИПЦ raw2015'!$1:$1048576, MATCH($J46,'ИПЦ raw2015'!$A:$A,0),MATCH(MoM!BT$1,'ИПЦ raw2015'!$1:$1,0))</f>
        <v>100.54</v>
      </c>
    </row>
    <row r="47" spans="1:72" s="10" customFormat="1" x14ac:dyDescent="0.45">
      <c r="A47" s="110">
        <f>Веса!A47</f>
        <v>0</v>
      </c>
      <c r="B47" s="110">
        <f t="shared" si="0"/>
        <v>0</v>
      </c>
      <c r="C47" s="110">
        <f>БИПЦ_НДС!E47</f>
        <v>0</v>
      </c>
      <c r="D47" s="110">
        <f t="shared" si="1"/>
        <v>1</v>
      </c>
      <c r="E47" s="110">
        <v>1</v>
      </c>
      <c r="F47" s="110">
        <v>0</v>
      </c>
      <c r="G47" s="110">
        <v>0</v>
      </c>
      <c r="H47" s="110">
        <v>0</v>
      </c>
      <c r="I47" s="110">
        <v>0</v>
      </c>
      <c r="J47" s="110" t="str">
        <f t="shared" si="2"/>
        <v>Сырки творожные, глазированные, кг</v>
      </c>
      <c r="K47" s="111" t="s">
        <v>466</v>
      </c>
      <c r="L47" s="111" t="s">
        <v>466</v>
      </c>
      <c r="M47" s="110">
        <v>0</v>
      </c>
      <c r="N47" s="110">
        <v>0</v>
      </c>
      <c r="O47" s="110">
        <v>0</v>
      </c>
      <c r="P47" s="110">
        <v>0</v>
      </c>
      <c r="Q47" s="110">
        <v>0</v>
      </c>
      <c r="R47" s="110">
        <v>0</v>
      </c>
      <c r="S47" s="110">
        <v>0</v>
      </c>
      <c r="T47" s="110">
        <v>0</v>
      </c>
      <c r="U47" s="110">
        <v>0</v>
      </c>
      <c r="V47" s="110">
        <v>0</v>
      </c>
      <c r="W47" s="110">
        <v>0</v>
      </c>
      <c r="X47" s="110">
        <v>0</v>
      </c>
      <c r="Y47" s="110">
        <v>0</v>
      </c>
      <c r="Z47" s="110">
        <v>0</v>
      </c>
      <c r="AA47" s="110">
        <v>0</v>
      </c>
      <c r="AB47" s="110">
        <v>0</v>
      </c>
      <c r="AC47" s="110">
        <v>0</v>
      </c>
      <c r="AD47" s="110">
        <v>0</v>
      </c>
      <c r="AE47" s="110">
        <v>0</v>
      </c>
      <c r="AF47" s="110">
        <v>0</v>
      </c>
      <c r="AG47" s="110">
        <v>0</v>
      </c>
      <c r="AH47" s="110">
        <v>0</v>
      </c>
      <c r="AI47" s="110">
        <v>0</v>
      </c>
      <c r="AJ47" s="110">
        <v>0</v>
      </c>
      <c r="AK47" s="110">
        <v>0</v>
      </c>
      <c r="AL47" s="110">
        <v>0</v>
      </c>
      <c r="AM47" s="110">
        <v>0</v>
      </c>
      <c r="AN47" s="110">
        <v>0</v>
      </c>
      <c r="AO47" s="110">
        <v>0</v>
      </c>
      <c r="AP47" s="110">
        <v>0</v>
      </c>
      <c r="AQ47" s="110">
        <v>0</v>
      </c>
      <c r="AR47" s="110">
        <v>0</v>
      </c>
      <c r="AS47" s="110">
        <v>0</v>
      </c>
      <c r="AT47" s="110">
        <v>0</v>
      </c>
      <c r="AU47" s="110">
        <v>0</v>
      </c>
      <c r="AV47" s="110">
        <v>0</v>
      </c>
      <c r="AW47" s="110">
        <v>0</v>
      </c>
      <c r="AX47" s="110">
        <v>0</v>
      </c>
      <c r="AY47" s="110">
        <v>0</v>
      </c>
      <c r="AZ47" s="110">
        <v>0</v>
      </c>
      <c r="BA47" s="110">
        <v>0</v>
      </c>
      <c r="BB47" s="110">
        <v>0</v>
      </c>
      <c r="BC47" s="110">
        <v>0</v>
      </c>
      <c r="BD47" s="110">
        <v>0</v>
      </c>
      <c r="BE47" s="110">
        <v>0</v>
      </c>
      <c r="BF47" s="110">
        <v>0</v>
      </c>
      <c r="BG47" s="110">
        <v>0</v>
      </c>
      <c r="BH47" s="110">
        <v>0</v>
      </c>
      <c r="BI47" s="110">
        <v>0</v>
      </c>
      <c r="BJ47" s="110">
        <v>0</v>
      </c>
      <c r="BK47" s="110">
        <v>0</v>
      </c>
      <c r="BL47" s="110">
        <v>0</v>
      </c>
      <c r="BM47" s="110">
        <v>0</v>
      </c>
      <c r="BN47" s="110">
        <v>0</v>
      </c>
      <c r="BO47" s="110">
        <v>0</v>
      </c>
      <c r="BP47" s="110">
        <v>0</v>
      </c>
      <c r="BQ47" s="110">
        <v>0</v>
      </c>
      <c r="BR47" s="110">
        <v>0</v>
      </c>
      <c r="BS47" s="110">
        <v>0</v>
      </c>
      <c r="BT47" s="110">
        <v>0</v>
      </c>
    </row>
    <row r="48" spans="1:72" x14ac:dyDescent="0.45">
      <c r="A48" s="103">
        <f>Веса!A48</f>
        <v>1</v>
      </c>
      <c r="B48" s="103">
        <f t="shared" si="0"/>
        <v>1</v>
      </c>
      <c r="C48" s="103">
        <f>БИПЦ_НДС!E48</f>
        <v>0</v>
      </c>
      <c r="D48" s="103">
        <f t="shared" si="1"/>
        <v>1</v>
      </c>
      <c r="E48" s="103">
        <v>1</v>
      </c>
      <c r="F48" s="103">
        <v>0</v>
      </c>
      <c r="G48" s="103">
        <v>0</v>
      </c>
      <c r="H48" s="103">
        <v>0</v>
      </c>
      <c r="I48" s="103">
        <v>0</v>
      </c>
      <c r="J48" s="88" t="s">
        <v>1553</v>
      </c>
      <c r="K48" s="87" t="s">
        <v>47</v>
      </c>
      <c r="L48" s="87" t="s">
        <v>47</v>
      </c>
      <c r="M48" s="103">
        <f>INDEX('ИПЦ raw2015'!$1:$1048576, MATCH($J48,'ИПЦ raw2015'!$A:$A,0),MATCH(MoM!M$1,'ИПЦ raw2015'!$1:$1,0))</f>
        <v>105.16</v>
      </c>
      <c r="N48" s="103">
        <f>INDEX('ИПЦ raw2015'!$1:$1048576, MATCH($J48,'ИПЦ raw2015'!$A:$A,0),MATCH(MoM!N$1,'ИПЦ raw2015'!$1:$1,0))</f>
        <v>105.03</v>
      </c>
      <c r="O48" s="103">
        <f>INDEX('ИПЦ raw2015'!$1:$1048576, MATCH($J48,'ИПЦ raw2015'!$A:$A,0),MATCH(MoM!O$1,'ИПЦ raw2015'!$1:$1,0))</f>
        <v>103.59</v>
      </c>
      <c r="P48" s="103">
        <f>INDEX('ИПЦ raw2015'!$1:$1048576, MATCH($J48,'ИПЦ raw2015'!$A:$A,0),MATCH(MoM!P$1,'ИПЦ raw2015'!$1:$1,0))</f>
        <v>101.4</v>
      </c>
      <c r="Q48" s="103">
        <f>INDEX('ИПЦ raw2015'!$1:$1048576, MATCH($J48,'ИПЦ raw2015'!$A:$A,0),MATCH(MoM!Q$1,'ИПЦ raw2015'!$1:$1,0))</f>
        <v>100.86</v>
      </c>
      <c r="R48" s="103">
        <f>INDEX('ИПЦ raw2015'!$1:$1048576, MATCH($J48,'ИПЦ raw2015'!$A:$A,0),MATCH(MoM!R$1,'ИПЦ raw2015'!$1:$1,0))</f>
        <v>99.98</v>
      </c>
      <c r="S48" s="103">
        <f>INDEX('ИПЦ raw2015'!$1:$1048576, MATCH($J48,'ИПЦ raw2015'!$A:$A,0),MATCH(MoM!S$1,'ИПЦ raw2015'!$1:$1,0))</f>
        <v>100.23</v>
      </c>
      <c r="T48" s="103">
        <f>INDEX('ИПЦ raw2015'!$1:$1048576, MATCH($J48,'ИПЦ raw2015'!$A:$A,0),MATCH(MoM!T$1,'ИПЦ raw2015'!$1:$1,0))</f>
        <v>100.35</v>
      </c>
      <c r="U48" s="103">
        <f>INDEX('ИПЦ raw2015'!$1:$1048576, MATCH($J48,'ИПЦ raw2015'!$A:$A,0),MATCH(MoM!U$1,'ИПЦ raw2015'!$1:$1,0))</f>
        <v>100.2</v>
      </c>
      <c r="V48" s="103">
        <f>INDEX('ИПЦ raw2015'!$1:$1048576, MATCH($J48,'ИПЦ raw2015'!$A:$A,0),MATCH(MoM!V$1,'ИПЦ raw2015'!$1:$1,0))</f>
        <v>100.42</v>
      </c>
      <c r="W48" s="103">
        <f>INDEX('ИПЦ raw2015'!$1:$1048576, MATCH($J48,'ИПЦ raw2015'!$A:$A,0),MATCH(MoM!W$1,'ИПЦ raw2015'!$1:$1,0))</f>
        <v>100.47</v>
      </c>
      <c r="X48" s="103">
        <f>INDEX('ИПЦ raw2015'!$1:$1048576, MATCH($J48,'ИПЦ raw2015'!$A:$A,0),MATCH(MoM!X$1,'ИПЦ raw2015'!$1:$1,0))</f>
        <v>100.36</v>
      </c>
      <c r="Y48" s="103">
        <f>INDEX('ИПЦ raw2015'!$1:$1048576, MATCH($J48,'ИПЦ raw2015'!$A:$A,0),MATCH(MoM!Y$1,'ИПЦ raw2015'!$1:$1,0))</f>
        <v>100.79</v>
      </c>
      <c r="Z48" s="103">
        <f>INDEX('ИПЦ raw2015'!$1:$1048576, MATCH($J48,'ИПЦ raw2015'!$A:$A,0),MATCH(MoM!Z$1,'ИПЦ raw2015'!$1:$1,0))</f>
        <v>100.94</v>
      </c>
      <c r="AA48" s="103">
        <f>INDEX('ИПЦ raw2015'!$1:$1048576, MATCH($J48,'ИПЦ raw2015'!$A:$A,0),MATCH(MoM!AA$1,'ИПЦ raw2015'!$1:$1,0))</f>
        <v>101.27</v>
      </c>
      <c r="AB48" s="103">
        <f>INDEX('ИПЦ raw2015'!$1:$1048576, MATCH($J48,'ИПЦ raw2015'!$A:$A,0),MATCH(MoM!AB$1,'ИПЦ raw2015'!$1:$1,0))</f>
        <v>100.51</v>
      </c>
      <c r="AC48" s="103">
        <f>INDEX('ИПЦ raw2015'!$1:$1048576, MATCH($J48,'ИПЦ raw2015'!$A:$A,0),MATCH(MoM!AC$1,'ИПЦ raw2015'!$1:$1,0))</f>
        <v>100.52</v>
      </c>
      <c r="AD48" s="103">
        <f>INDEX('ИПЦ raw2015'!$1:$1048576, MATCH($J48,'ИПЦ raw2015'!$A:$A,0),MATCH(MoM!AD$1,'ИПЦ raw2015'!$1:$1,0))</f>
        <v>100.12</v>
      </c>
      <c r="AE48" s="103">
        <f>INDEX('ИПЦ raw2015'!$1:$1048576, MATCH($J48,'ИПЦ raw2015'!$A:$A,0),MATCH(MoM!AE$1,'ИПЦ raw2015'!$1:$1,0))</f>
        <v>100.13</v>
      </c>
      <c r="AF48" s="103">
        <f>INDEX('ИПЦ raw2015'!$1:$1048576, MATCH($J48,'ИПЦ raw2015'!$A:$A,0),MATCH(MoM!AF$1,'ИПЦ raw2015'!$1:$1,0))</f>
        <v>100.44</v>
      </c>
      <c r="AG48" s="103">
        <f>INDEX('ИПЦ raw2015'!$1:$1048576, MATCH($J48,'ИПЦ raw2015'!$A:$A,0),MATCH(MoM!AG$1,'ИПЦ raw2015'!$1:$1,0))</f>
        <v>100.75</v>
      </c>
      <c r="AH48" s="103">
        <f>INDEX('ИПЦ raw2015'!$1:$1048576, MATCH($J48,'ИПЦ raw2015'!$A:$A,0),MATCH(MoM!AH$1,'ИПЦ raw2015'!$1:$1,0))</f>
        <v>100.76</v>
      </c>
      <c r="AI48" s="103">
        <f>INDEX('ИПЦ raw2015'!$1:$1048576, MATCH($J48,'ИПЦ raw2015'!$A:$A,0),MATCH(MoM!AI$1,'ИПЦ raw2015'!$1:$1,0))</f>
        <v>100.51</v>
      </c>
      <c r="AJ48" s="103">
        <f>INDEX('ИПЦ raw2015'!$1:$1048576, MATCH($J48,'ИПЦ raw2015'!$A:$A,0),MATCH(MoM!AJ$1,'ИПЦ raw2015'!$1:$1,0))</f>
        <v>100.76</v>
      </c>
      <c r="AK48" s="103">
        <f>INDEX('ИПЦ raw2015'!$1:$1048576, MATCH($J48,'ИПЦ raw2015'!$A:$A,0),MATCH(MoM!AK$1,'ИПЦ raw2015'!$1:$1,0))</f>
        <v>100.4</v>
      </c>
      <c r="AL48" s="103">
        <f>INDEX('ИПЦ raw2015'!$1:$1048576, MATCH($J48,'ИПЦ raw2015'!$A:$A,0),MATCH(MoM!AL$1,'ИПЦ raw2015'!$1:$1,0))</f>
        <v>100.49</v>
      </c>
      <c r="AM48" s="103">
        <f>INDEX('ИПЦ raw2015'!$1:$1048576, MATCH($J48,'ИПЦ raw2015'!$A:$A,0),MATCH(MoM!AM$1,'ИПЦ raw2015'!$1:$1,0))</f>
        <v>100.43</v>
      </c>
      <c r="AN48" s="103">
        <f>INDEX('ИПЦ raw2015'!$1:$1048576, MATCH($J48,'ИПЦ raw2015'!$A:$A,0),MATCH(MoM!AN$1,'ИПЦ raw2015'!$1:$1,0))</f>
        <v>100.24</v>
      </c>
      <c r="AO48" s="103">
        <f>INDEX('ИПЦ raw2015'!$1:$1048576, MATCH($J48,'ИПЦ raw2015'!$A:$A,0),MATCH(MoM!AO$1,'ИПЦ raw2015'!$1:$1,0))</f>
        <v>100.11</v>
      </c>
      <c r="AP48" s="103">
        <f>INDEX('ИПЦ raw2015'!$1:$1048576, MATCH($J48,'ИПЦ raw2015'!$A:$A,0),MATCH(MoM!AP$1,'ИПЦ raw2015'!$1:$1,0))</f>
        <v>100.25</v>
      </c>
      <c r="AQ48" s="103">
        <f>INDEX('ИПЦ raw2015'!$1:$1048576, MATCH($J48,'ИПЦ raw2015'!$A:$A,0),MATCH(MoM!AQ$1,'ИПЦ raw2015'!$1:$1,0))</f>
        <v>99.99</v>
      </c>
      <c r="AR48" s="103">
        <f>INDEX('ИПЦ raw2015'!$1:$1048576, MATCH($J48,'ИПЦ raw2015'!$A:$A,0),MATCH(MoM!AR$1,'ИПЦ raw2015'!$1:$1,0))</f>
        <v>100.06</v>
      </c>
      <c r="AS48" s="103">
        <f>INDEX('ИПЦ raw2015'!$1:$1048576, MATCH($J48,'ИПЦ raw2015'!$A:$A,0),MATCH(MoM!AS$1,'ИПЦ raw2015'!$1:$1,0))</f>
        <v>100.24</v>
      </c>
      <c r="AT48" s="103">
        <f>INDEX('ИПЦ raw2015'!$1:$1048576, MATCH($J48,'ИПЦ raw2015'!$A:$A,0),MATCH(MoM!AT$1,'ИПЦ raw2015'!$1:$1,0))</f>
        <v>100.31</v>
      </c>
      <c r="AU48" s="103">
        <f>INDEX('ИПЦ raw2015'!$1:$1048576, MATCH($J48,'ИПЦ raw2015'!$A:$A,0),MATCH(MoM!AU$1,'ИПЦ raw2015'!$1:$1,0))</f>
        <v>100.58</v>
      </c>
      <c r="AV48" s="103">
        <f>INDEX('ИПЦ raw2015'!$1:$1048576, MATCH($J48,'ИПЦ raw2015'!$A:$A,0),MATCH(MoM!AV$1,'ИПЦ raw2015'!$1:$1,0))</f>
        <v>100.39</v>
      </c>
      <c r="AW48" s="103">
        <f>INDEX('ИПЦ raw2015'!$1:$1048576, MATCH($J48,'ИПЦ raw2015'!$A:$A,0),MATCH(MoM!AW$1,'ИПЦ raw2015'!$1:$1,0))</f>
        <v>100.28</v>
      </c>
      <c r="AX48" s="103">
        <f>INDEX('ИПЦ raw2015'!$1:$1048576, MATCH($J48,'ИПЦ raw2015'!$A:$A,0),MATCH(MoM!AX$1,'ИПЦ raw2015'!$1:$1,0))</f>
        <v>99.98</v>
      </c>
      <c r="AY48" s="103">
        <f>INDEX('ИПЦ raw2015'!$1:$1048576, MATCH($J48,'ИПЦ raw2015'!$A:$A,0),MATCH(MoM!AY$1,'ИПЦ raw2015'!$1:$1,0))</f>
        <v>100.37</v>
      </c>
      <c r="AZ48" s="103">
        <f>INDEX('ИПЦ raw2015'!$1:$1048576, MATCH($J48,'ИПЦ raw2015'!$A:$A,0),MATCH(MoM!AZ$1,'ИПЦ raw2015'!$1:$1,0))</f>
        <v>100.05</v>
      </c>
      <c r="BA48" s="103">
        <f>INDEX('ИПЦ raw2015'!$1:$1048576, MATCH($J48,'ИПЦ raw2015'!$A:$A,0),MATCH(MoM!BA$1,'ИПЦ raw2015'!$1:$1,0))</f>
        <v>99.93</v>
      </c>
      <c r="BB48" s="103">
        <f>INDEX('ИПЦ raw2015'!$1:$1048576, MATCH($J48,'ИПЦ raw2015'!$A:$A,0),MATCH(MoM!BB$1,'ИПЦ raw2015'!$1:$1,0))</f>
        <v>100</v>
      </c>
      <c r="BC48" s="103">
        <f>INDEX('ИПЦ raw2015'!$1:$1048576, MATCH($J48,'ИПЦ raw2015'!$A:$A,0),MATCH(MoM!BC$1,'ИПЦ raw2015'!$1:$1,0))</f>
        <v>100.07</v>
      </c>
      <c r="BD48" s="103">
        <f>INDEX('ИПЦ raw2015'!$1:$1048576, MATCH($J48,'ИПЦ raw2015'!$A:$A,0),MATCH(MoM!BD$1,'ИПЦ raw2015'!$1:$1,0))</f>
        <v>100.03</v>
      </c>
      <c r="BE48" s="103">
        <f>INDEX('ИПЦ raw2015'!$1:$1048576, MATCH($J48,'ИПЦ raw2015'!$A:$A,0),MATCH(MoM!BE$1,'ИПЦ raw2015'!$1:$1,0))</f>
        <v>100.16</v>
      </c>
      <c r="BF48" s="103">
        <f>INDEX('ИПЦ raw2015'!$1:$1048576, MATCH($J48,'ИПЦ raw2015'!$A:$A,0),MATCH(MoM!BF$1,'ИПЦ raw2015'!$1:$1,0))</f>
        <v>99.92</v>
      </c>
      <c r="BG48" s="103">
        <f>INDEX('ИПЦ raw2015'!$1:$1048576, MATCH($J48,'ИПЦ raw2015'!$A:$A,0),MATCH(MoM!BG$1,'ИПЦ raw2015'!$1:$1,0))</f>
        <v>100.5</v>
      </c>
      <c r="BH48" s="103">
        <f>INDEX('ИПЦ raw2015'!$1:$1048576, MATCH($J48,'ИПЦ raw2015'!$A:$A,0),MATCH(MoM!BH$1,'ИПЦ raw2015'!$1:$1,0))</f>
        <v>100.55</v>
      </c>
      <c r="BI48" s="103">
        <f>INDEX('ИПЦ raw2015'!$1:$1048576, MATCH($J48,'ИПЦ raw2015'!$A:$A,0),MATCH(MoM!BI$1,'ИПЦ raw2015'!$1:$1,0))</f>
        <v>100.5</v>
      </c>
      <c r="BJ48" s="103">
        <f>INDEX('ИПЦ raw2015'!$1:$1048576, MATCH($J48,'ИПЦ raw2015'!$A:$A,0),MATCH(MoM!BJ$1,'ИПЦ raw2015'!$1:$1,0))</f>
        <v>100.8</v>
      </c>
      <c r="BK48" s="103">
        <f>INDEX('ИПЦ raw2015'!$1:$1048576, MATCH($J48,'ИПЦ raw2015'!$A:$A,0),MATCH(MoM!BK$1,'ИПЦ raw2015'!$1:$1,0))</f>
        <v>100.79</v>
      </c>
      <c r="BL48" s="103">
        <f>INDEX('ИПЦ raw2015'!$1:$1048576, MATCH($J48,'ИПЦ raw2015'!$A:$A,0),MATCH(MoM!BL$1,'ИПЦ raw2015'!$1:$1,0))</f>
        <v>100.5</v>
      </c>
      <c r="BM48" s="103">
        <f>INDEX('ИПЦ raw2015'!$1:$1048576, MATCH($J48,'ИПЦ raw2015'!$A:$A,0),MATCH(MoM!BM$1,'ИПЦ raw2015'!$1:$1,0))</f>
        <v>100.47</v>
      </c>
      <c r="BN48" s="103">
        <f>INDEX('ИПЦ raw2015'!$1:$1048576, MATCH($J48,'ИПЦ raw2015'!$A:$A,0),MATCH(MoM!BN$1,'ИПЦ raw2015'!$1:$1,0))</f>
        <v>100.32</v>
      </c>
      <c r="BO48" s="103">
        <f>INDEX('ИПЦ raw2015'!$1:$1048576, MATCH($J48,'ИПЦ raw2015'!$A:$A,0),MATCH(MoM!BO$1,'ИПЦ raw2015'!$1:$1,0))</f>
        <v>100.43</v>
      </c>
      <c r="BP48" s="103">
        <f>INDEX('ИПЦ raw2015'!$1:$1048576, MATCH($J48,'ИПЦ raw2015'!$A:$A,0),MATCH(MoM!BP$1,'ИПЦ raw2015'!$1:$1,0))</f>
        <v>100.29</v>
      </c>
      <c r="BQ48" s="103">
        <f>INDEX('ИПЦ raw2015'!$1:$1048576, MATCH($J48,'ИПЦ raw2015'!$A:$A,0),MATCH(MoM!BQ$1,'ИПЦ raw2015'!$1:$1,0))</f>
        <v>100.66</v>
      </c>
      <c r="BR48" s="103">
        <f>INDEX('ИПЦ raw2015'!$1:$1048576, MATCH($J48,'ИПЦ raw2015'!$A:$A,0),MATCH(MoM!BR$1,'ИПЦ raw2015'!$1:$1,0))</f>
        <v>100.48</v>
      </c>
      <c r="BS48" s="103">
        <f>INDEX('ИПЦ raw2015'!$1:$1048576, MATCH($J48,'ИПЦ raw2015'!$A:$A,0),MATCH(MoM!BS$1,'ИПЦ raw2015'!$1:$1,0))</f>
        <v>100.71</v>
      </c>
      <c r="BT48" s="103">
        <f>INDEX('ИПЦ raw2015'!$1:$1048576, MATCH($J48,'ИПЦ raw2015'!$A:$A,0),MATCH(MoM!BT$1,'ИПЦ raw2015'!$1:$1,0))</f>
        <v>100.56</v>
      </c>
    </row>
    <row r="49" spans="1:72" s="23" customFormat="1" x14ac:dyDescent="0.45">
      <c r="A49" s="105">
        <f>Веса!A49</f>
        <v>0</v>
      </c>
      <c r="B49" s="105">
        <f t="shared" si="0"/>
        <v>0</v>
      </c>
      <c r="C49" s="105">
        <f>БИПЦ_НДС!E49</f>
        <v>0</v>
      </c>
      <c r="D49" s="105">
        <f t="shared" si="1"/>
        <v>1</v>
      </c>
      <c r="E49" s="105">
        <v>1</v>
      </c>
      <c r="F49" s="105">
        <v>0</v>
      </c>
      <c r="G49" s="105">
        <v>0</v>
      </c>
      <c r="H49" s="105">
        <v>0</v>
      </c>
      <c r="I49" s="105">
        <v>0</v>
      </c>
      <c r="J49" s="105" t="str">
        <f t="shared" si="2"/>
        <v>Молоко для детей, л</v>
      </c>
      <c r="K49" s="108" t="s">
        <v>48</v>
      </c>
      <c r="L49" s="108" t="s">
        <v>48</v>
      </c>
      <c r="M49" s="105">
        <v>0</v>
      </c>
      <c r="N49" s="105">
        <v>0</v>
      </c>
      <c r="O49" s="105">
        <v>0</v>
      </c>
      <c r="P49" s="105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  <c r="AB49" s="105">
        <v>0</v>
      </c>
      <c r="AC49" s="105">
        <v>0</v>
      </c>
      <c r="AD49" s="105">
        <v>0</v>
      </c>
      <c r="AE49" s="105">
        <v>0</v>
      </c>
      <c r="AF49" s="105">
        <v>0</v>
      </c>
      <c r="AG49" s="105">
        <v>0</v>
      </c>
      <c r="AH49" s="105">
        <v>0</v>
      </c>
      <c r="AI49" s="105">
        <v>0</v>
      </c>
      <c r="AJ49" s="105">
        <v>0</v>
      </c>
      <c r="AK49" s="105">
        <v>0</v>
      </c>
      <c r="AL49" s="105">
        <v>0</v>
      </c>
      <c r="AM49" s="105">
        <v>0</v>
      </c>
      <c r="AN49" s="105">
        <v>0</v>
      </c>
      <c r="AO49" s="105">
        <v>0</v>
      </c>
      <c r="AP49" s="105">
        <v>0</v>
      </c>
      <c r="AQ49" s="105">
        <v>0</v>
      </c>
      <c r="AR49" s="105">
        <v>0</v>
      </c>
      <c r="AS49" s="105">
        <v>0</v>
      </c>
      <c r="AT49" s="105">
        <v>0</v>
      </c>
      <c r="AU49" s="105">
        <v>0</v>
      </c>
      <c r="AV49" s="105">
        <v>0</v>
      </c>
      <c r="AW49" s="105">
        <v>0</v>
      </c>
      <c r="AX49" s="105">
        <v>0</v>
      </c>
      <c r="AY49" s="105">
        <v>0</v>
      </c>
      <c r="AZ49" s="105">
        <v>0</v>
      </c>
      <c r="BA49" s="105">
        <v>0</v>
      </c>
      <c r="BB49" s="105">
        <v>0</v>
      </c>
      <c r="BC49" s="105">
        <v>0</v>
      </c>
      <c r="BD49" s="105">
        <v>0</v>
      </c>
      <c r="BE49" s="105">
        <v>0</v>
      </c>
      <c r="BF49" s="105">
        <v>0</v>
      </c>
      <c r="BG49" s="105">
        <v>0</v>
      </c>
      <c r="BH49" s="105">
        <v>0</v>
      </c>
      <c r="BI49" s="105">
        <v>0</v>
      </c>
      <c r="BJ49" s="105">
        <v>0</v>
      </c>
      <c r="BK49" s="105">
        <v>0</v>
      </c>
      <c r="BL49" s="105">
        <v>0</v>
      </c>
      <c r="BM49" s="105">
        <v>0</v>
      </c>
      <c r="BN49" s="105">
        <v>0</v>
      </c>
      <c r="BO49" s="105">
        <v>0</v>
      </c>
      <c r="BP49" s="105">
        <v>0</v>
      </c>
      <c r="BQ49" s="105">
        <v>0</v>
      </c>
      <c r="BR49" s="105">
        <v>0</v>
      </c>
      <c r="BS49" s="105">
        <v>0</v>
      </c>
      <c r="BT49" s="105">
        <v>0</v>
      </c>
    </row>
    <row r="50" spans="1:72" s="23" customFormat="1" x14ac:dyDescent="0.45">
      <c r="A50" s="105">
        <f>Веса!A50</f>
        <v>0</v>
      </c>
      <c r="B50" s="105">
        <f t="shared" si="0"/>
        <v>0</v>
      </c>
      <c r="C50" s="105">
        <f>БИПЦ_НДС!E50</f>
        <v>0</v>
      </c>
      <c r="D50" s="105">
        <f t="shared" si="1"/>
        <v>1</v>
      </c>
      <c r="E50" s="105">
        <v>1</v>
      </c>
      <c r="F50" s="105">
        <v>0</v>
      </c>
      <c r="G50" s="105">
        <v>0</v>
      </c>
      <c r="H50" s="105">
        <v>0</v>
      </c>
      <c r="I50" s="105">
        <v>0</v>
      </c>
      <c r="J50" s="105" t="str">
        <f t="shared" si="2"/>
        <v>Творожок детский, кг</v>
      </c>
      <c r="K50" s="108" t="s">
        <v>49</v>
      </c>
      <c r="L50" s="108" t="s">
        <v>49</v>
      </c>
      <c r="M50" s="105">
        <v>0</v>
      </c>
      <c r="N50" s="105">
        <v>0</v>
      </c>
      <c r="O50" s="105">
        <v>0</v>
      </c>
      <c r="P50" s="105">
        <v>0</v>
      </c>
      <c r="Q50" s="105">
        <v>0</v>
      </c>
      <c r="R50" s="105">
        <v>0</v>
      </c>
      <c r="S50" s="105">
        <v>0</v>
      </c>
      <c r="T50" s="105">
        <v>0</v>
      </c>
      <c r="U50" s="105">
        <v>0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105">
        <v>0</v>
      </c>
      <c r="AH50" s="105">
        <v>0</v>
      </c>
      <c r="AI50" s="105">
        <v>0</v>
      </c>
      <c r="AJ50" s="105">
        <v>0</v>
      </c>
      <c r="AK50" s="105">
        <v>0</v>
      </c>
      <c r="AL50" s="105">
        <v>0</v>
      </c>
      <c r="AM50" s="105">
        <v>0</v>
      </c>
      <c r="AN50" s="105">
        <v>0</v>
      </c>
      <c r="AO50" s="105">
        <v>0</v>
      </c>
      <c r="AP50" s="105">
        <v>0</v>
      </c>
      <c r="AQ50" s="105">
        <v>0</v>
      </c>
      <c r="AR50" s="105">
        <v>0</v>
      </c>
      <c r="AS50" s="105">
        <v>0</v>
      </c>
      <c r="AT50" s="105">
        <v>0</v>
      </c>
      <c r="AU50" s="105">
        <v>0</v>
      </c>
      <c r="AV50" s="105">
        <v>0</v>
      </c>
      <c r="AW50" s="105">
        <v>0</v>
      </c>
      <c r="AX50" s="105">
        <v>0</v>
      </c>
      <c r="AY50" s="105">
        <v>0</v>
      </c>
      <c r="AZ50" s="105">
        <v>0</v>
      </c>
      <c r="BA50" s="105">
        <v>0</v>
      </c>
      <c r="BB50" s="105">
        <v>0</v>
      </c>
      <c r="BC50" s="105">
        <v>0</v>
      </c>
      <c r="BD50" s="105">
        <v>0</v>
      </c>
      <c r="BE50" s="105">
        <v>0</v>
      </c>
      <c r="BF50" s="105">
        <v>0</v>
      </c>
      <c r="BG50" s="105">
        <v>0</v>
      </c>
      <c r="BH50" s="105">
        <v>0</v>
      </c>
      <c r="BI50" s="105">
        <v>0</v>
      </c>
      <c r="BJ50" s="105">
        <v>0</v>
      </c>
      <c r="BK50" s="105">
        <v>0</v>
      </c>
      <c r="BL50" s="105">
        <v>0</v>
      </c>
      <c r="BM50" s="105">
        <v>0</v>
      </c>
      <c r="BN50" s="105">
        <v>0</v>
      </c>
      <c r="BO50" s="105">
        <v>0</v>
      </c>
      <c r="BP50" s="105">
        <v>0</v>
      </c>
      <c r="BQ50" s="105">
        <v>0</v>
      </c>
      <c r="BR50" s="105">
        <v>0</v>
      </c>
      <c r="BS50" s="105">
        <v>0</v>
      </c>
      <c r="BT50" s="105">
        <v>0</v>
      </c>
    </row>
    <row r="51" spans="1:72" ht="26.25" x14ac:dyDescent="0.45">
      <c r="A51" s="103">
        <f>Веса!A51</f>
        <v>1</v>
      </c>
      <c r="B51" s="103">
        <f t="shared" si="0"/>
        <v>1</v>
      </c>
      <c r="C51" s="103">
        <f>БИПЦ_НДС!E51</f>
        <v>0</v>
      </c>
      <c r="D51" s="103">
        <f t="shared" si="1"/>
        <v>1</v>
      </c>
      <c r="E51" s="103">
        <v>1</v>
      </c>
      <c r="F51" s="103">
        <v>0</v>
      </c>
      <c r="G51" s="103">
        <v>0</v>
      </c>
      <c r="H51" s="103">
        <v>0</v>
      </c>
      <c r="I51" s="103">
        <v>0</v>
      </c>
      <c r="J51" s="103" t="str">
        <f t="shared" si="2"/>
        <v>Смеси сухие молочные для детского питания, кг</v>
      </c>
      <c r="K51" s="87" t="s">
        <v>50</v>
      </c>
      <c r="L51" s="87" t="s">
        <v>50</v>
      </c>
      <c r="M51" s="103">
        <f>INDEX('ИПЦ raw2015'!$1:$1048576, MATCH($J51,'ИПЦ raw2015'!$A:$A,0),MATCH(MoM!M$1,'ИПЦ raw2015'!$1:$1,0))</f>
        <v>101.09</v>
      </c>
      <c r="N51" s="103">
        <f>INDEX('ИПЦ raw2015'!$1:$1048576, MATCH($J51,'ИПЦ raw2015'!$A:$A,0),MATCH(MoM!N$1,'ИПЦ raw2015'!$1:$1,0))</f>
        <v>104.19</v>
      </c>
      <c r="O51" s="103">
        <f>INDEX('ИПЦ raw2015'!$1:$1048576, MATCH($J51,'ИПЦ raw2015'!$A:$A,0),MATCH(MoM!O$1,'ИПЦ raw2015'!$1:$1,0))</f>
        <v>102.72</v>
      </c>
      <c r="P51" s="103">
        <f>INDEX('ИПЦ raw2015'!$1:$1048576, MATCH($J51,'ИПЦ raw2015'!$A:$A,0),MATCH(MoM!P$1,'ИПЦ raw2015'!$1:$1,0))</f>
        <v>102.91</v>
      </c>
      <c r="Q51" s="103">
        <f>INDEX('ИПЦ raw2015'!$1:$1048576, MATCH($J51,'ИПЦ raw2015'!$A:$A,0),MATCH(MoM!Q$1,'ИПЦ raw2015'!$1:$1,0))</f>
        <v>101.11</v>
      </c>
      <c r="R51" s="103">
        <f>INDEX('ИПЦ raw2015'!$1:$1048576, MATCH($J51,'ИПЦ raw2015'!$A:$A,0),MATCH(MoM!R$1,'ИПЦ raw2015'!$1:$1,0))</f>
        <v>100.75</v>
      </c>
      <c r="S51" s="103">
        <f>INDEX('ИПЦ raw2015'!$1:$1048576, MATCH($J51,'ИПЦ raw2015'!$A:$A,0),MATCH(MoM!S$1,'ИПЦ raw2015'!$1:$1,0))</f>
        <v>101.03</v>
      </c>
      <c r="T51" s="103">
        <f>INDEX('ИПЦ raw2015'!$1:$1048576, MATCH($J51,'ИПЦ raw2015'!$A:$A,0),MATCH(MoM!T$1,'ИПЦ raw2015'!$1:$1,0))</f>
        <v>101</v>
      </c>
      <c r="U51" s="103">
        <f>INDEX('ИПЦ raw2015'!$1:$1048576, MATCH($J51,'ИПЦ raw2015'!$A:$A,0),MATCH(MoM!U$1,'ИПЦ raw2015'!$1:$1,0))</f>
        <v>100.85</v>
      </c>
      <c r="V51" s="103">
        <f>INDEX('ИПЦ raw2015'!$1:$1048576, MATCH($J51,'ИПЦ raw2015'!$A:$A,0),MATCH(MoM!V$1,'ИПЦ raw2015'!$1:$1,0))</f>
        <v>100.79</v>
      </c>
      <c r="W51" s="103">
        <f>INDEX('ИПЦ raw2015'!$1:$1048576, MATCH($J51,'ИПЦ raw2015'!$A:$A,0),MATCH(MoM!W$1,'ИПЦ raw2015'!$1:$1,0))</f>
        <v>100.78</v>
      </c>
      <c r="X51" s="103">
        <f>INDEX('ИПЦ raw2015'!$1:$1048576, MATCH($J51,'ИПЦ raw2015'!$A:$A,0),MATCH(MoM!X$1,'ИПЦ raw2015'!$1:$1,0))</f>
        <v>99.91</v>
      </c>
      <c r="Y51" s="103">
        <f>INDEX('ИПЦ raw2015'!$1:$1048576, MATCH($J51,'ИПЦ raw2015'!$A:$A,0),MATCH(MoM!Y$1,'ИПЦ raw2015'!$1:$1,0))</f>
        <v>100.34</v>
      </c>
      <c r="Z51" s="103">
        <f>INDEX('ИПЦ raw2015'!$1:$1048576, MATCH($J51,'ИПЦ raw2015'!$A:$A,0),MATCH(MoM!Z$1,'ИПЦ raw2015'!$1:$1,0))</f>
        <v>100.9</v>
      </c>
      <c r="AA51" s="103">
        <f>INDEX('ИПЦ raw2015'!$1:$1048576, MATCH($J51,'ИПЦ raw2015'!$A:$A,0),MATCH(MoM!AA$1,'ИПЦ raw2015'!$1:$1,0))</f>
        <v>101.28</v>
      </c>
      <c r="AB51" s="103">
        <f>INDEX('ИПЦ raw2015'!$1:$1048576, MATCH($J51,'ИПЦ raw2015'!$A:$A,0),MATCH(MoM!AB$1,'ИПЦ raw2015'!$1:$1,0))</f>
        <v>101.03</v>
      </c>
      <c r="AC51" s="103">
        <f>INDEX('ИПЦ raw2015'!$1:$1048576, MATCH($J51,'ИПЦ raw2015'!$A:$A,0),MATCH(MoM!AC$1,'ИПЦ raw2015'!$1:$1,0))</f>
        <v>100.6</v>
      </c>
      <c r="AD51" s="103">
        <f>INDEX('ИПЦ raw2015'!$1:$1048576, MATCH($J51,'ИПЦ raw2015'!$A:$A,0),MATCH(MoM!AD$1,'ИПЦ raw2015'!$1:$1,0))</f>
        <v>100.32</v>
      </c>
      <c r="AE51" s="103">
        <f>INDEX('ИПЦ raw2015'!$1:$1048576, MATCH($J51,'ИПЦ raw2015'!$A:$A,0),MATCH(MoM!AE$1,'ИПЦ raw2015'!$1:$1,0))</f>
        <v>100.46</v>
      </c>
      <c r="AF51" s="103">
        <f>INDEX('ИПЦ raw2015'!$1:$1048576, MATCH($J51,'ИПЦ raw2015'!$A:$A,0),MATCH(MoM!AF$1,'ИПЦ raw2015'!$1:$1,0))</f>
        <v>100.5</v>
      </c>
      <c r="AG51" s="103">
        <f>INDEX('ИПЦ raw2015'!$1:$1048576, MATCH($J51,'ИПЦ raw2015'!$A:$A,0),MATCH(MoM!AG$1,'ИПЦ raw2015'!$1:$1,0))</f>
        <v>100.18</v>
      </c>
      <c r="AH51" s="103">
        <f>INDEX('ИПЦ raw2015'!$1:$1048576, MATCH($J51,'ИПЦ raw2015'!$A:$A,0),MATCH(MoM!AH$1,'ИПЦ raw2015'!$1:$1,0))</f>
        <v>100.09</v>
      </c>
      <c r="AI51" s="103">
        <f>INDEX('ИПЦ raw2015'!$1:$1048576, MATCH($J51,'ИПЦ raw2015'!$A:$A,0),MATCH(MoM!AI$1,'ИПЦ raw2015'!$1:$1,0))</f>
        <v>100.14</v>
      </c>
      <c r="AJ51" s="103">
        <f>INDEX('ИПЦ raw2015'!$1:$1048576, MATCH($J51,'ИПЦ raw2015'!$A:$A,0),MATCH(MoM!AJ$1,'ИПЦ raw2015'!$1:$1,0))</f>
        <v>100.37</v>
      </c>
      <c r="AK51" s="103">
        <f>INDEX('ИПЦ raw2015'!$1:$1048576, MATCH($J51,'ИПЦ raw2015'!$A:$A,0),MATCH(MoM!AK$1,'ИПЦ raw2015'!$1:$1,0))</f>
        <v>100.03</v>
      </c>
      <c r="AL51" s="103">
        <f>INDEX('ИПЦ raw2015'!$1:$1048576, MATCH($J51,'ИПЦ raw2015'!$A:$A,0),MATCH(MoM!AL$1,'ИПЦ raw2015'!$1:$1,0))</f>
        <v>100.87</v>
      </c>
      <c r="AM51" s="103">
        <f>INDEX('ИПЦ raw2015'!$1:$1048576, MATCH($J51,'ИПЦ raw2015'!$A:$A,0),MATCH(MoM!AM$1,'ИПЦ raw2015'!$1:$1,0))</f>
        <v>100.76</v>
      </c>
      <c r="AN51" s="103">
        <f>INDEX('ИПЦ raw2015'!$1:$1048576, MATCH($J51,'ИПЦ raw2015'!$A:$A,0),MATCH(MoM!AN$1,'ИПЦ raw2015'!$1:$1,0))</f>
        <v>100.65</v>
      </c>
      <c r="AO51" s="103">
        <f>INDEX('ИПЦ raw2015'!$1:$1048576, MATCH($J51,'ИПЦ raw2015'!$A:$A,0),MATCH(MoM!AO$1,'ИПЦ raw2015'!$1:$1,0))</f>
        <v>100.09</v>
      </c>
      <c r="AP51" s="103">
        <f>INDEX('ИПЦ raw2015'!$1:$1048576, MATCH($J51,'ИПЦ raw2015'!$A:$A,0),MATCH(MoM!AP$1,'ИПЦ raw2015'!$1:$1,0))</f>
        <v>100.12</v>
      </c>
      <c r="AQ51" s="103">
        <f>INDEX('ИПЦ raw2015'!$1:$1048576, MATCH($J51,'ИПЦ raw2015'!$A:$A,0),MATCH(MoM!AQ$1,'ИПЦ raw2015'!$1:$1,0))</f>
        <v>99.9</v>
      </c>
      <c r="AR51" s="103">
        <f>INDEX('ИПЦ raw2015'!$1:$1048576, MATCH($J51,'ИПЦ raw2015'!$A:$A,0),MATCH(MoM!AR$1,'ИПЦ raw2015'!$1:$1,0))</f>
        <v>100.09</v>
      </c>
      <c r="AS51" s="103">
        <f>INDEX('ИПЦ raw2015'!$1:$1048576, MATCH($J51,'ИПЦ raw2015'!$A:$A,0),MATCH(MoM!AS$1,'ИПЦ raw2015'!$1:$1,0))</f>
        <v>100.05</v>
      </c>
      <c r="AT51" s="103">
        <f>INDEX('ИПЦ raw2015'!$1:$1048576, MATCH($J51,'ИПЦ raw2015'!$A:$A,0),MATCH(MoM!AT$1,'ИПЦ raw2015'!$1:$1,0))</f>
        <v>100.17</v>
      </c>
      <c r="AU51" s="103">
        <f>INDEX('ИПЦ raw2015'!$1:$1048576, MATCH($J51,'ИПЦ raw2015'!$A:$A,0),MATCH(MoM!AU$1,'ИПЦ raw2015'!$1:$1,0))</f>
        <v>100.15</v>
      </c>
      <c r="AV51" s="103">
        <f>INDEX('ИПЦ raw2015'!$1:$1048576, MATCH($J51,'ИПЦ raw2015'!$A:$A,0),MATCH(MoM!AV$1,'ИПЦ raw2015'!$1:$1,0))</f>
        <v>100.16</v>
      </c>
      <c r="AW51" s="103">
        <f>INDEX('ИПЦ raw2015'!$1:$1048576, MATCH($J51,'ИПЦ raw2015'!$A:$A,0),MATCH(MoM!AW$1,'ИПЦ raw2015'!$1:$1,0))</f>
        <v>100.45</v>
      </c>
      <c r="AX51" s="103">
        <f>INDEX('ИПЦ raw2015'!$1:$1048576, MATCH($J51,'ИПЦ raw2015'!$A:$A,0),MATCH(MoM!AX$1,'ИПЦ raw2015'!$1:$1,0))</f>
        <v>100.35</v>
      </c>
      <c r="AY51" s="103">
        <f>INDEX('ИПЦ raw2015'!$1:$1048576, MATCH($J51,'ИПЦ raw2015'!$A:$A,0),MATCH(MoM!AY$1,'ИПЦ raw2015'!$1:$1,0))</f>
        <v>99.67</v>
      </c>
      <c r="AZ51" s="103">
        <f>INDEX('ИПЦ raw2015'!$1:$1048576, MATCH($J51,'ИПЦ raw2015'!$A:$A,0),MATCH(MoM!AZ$1,'ИПЦ raw2015'!$1:$1,0))</f>
        <v>100.16</v>
      </c>
      <c r="BA51" s="103">
        <f>INDEX('ИПЦ raw2015'!$1:$1048576, MATCH($J51,'ИПЦ raw2015'!$A:$A,0),MATCH(MoM!BA$1,'ИПЦ raw2015'!$1:$1,0))</f>
        <v>99.48</v>
      </c>
      <c r="BB51" s="103">
        <f>INDEX('ИПЦ raw2015'!$1:$1048576, MATCH($J51,'ИПЦ raw2015'!$A:$A,0),MATCH(MoM!BB$1,'ИПЦ raw2015'!$1:$1,0))</f>
        <v>98.86</v>
      </c>
      <c r="BC51" s="103">
        <f>INDEX('ИПЦ raw2015'!$1:$1048576, MATCH($J51,'ИПЦ raw2015'!$A:$A,0),MATCH(MoM!BC$1,'ИПЦ raw2015'!$1:$1,0))</f>
        <v>99.57</v>
      </c>
      <c r="BD51" s="103">
        <f>INDEX('ИПЦ raw2015'!$1:$1048576, MATCH($J51,'ИПЦ raw2015'!$A:$A,0),MATCH(MoM!BD$1,'ИПЦ raw2015'!$1:$1,0))</f>
        <v>99.35</v>
      </c>
      <c r="BE51" s="103">
        <f>INDEX('ИПЦ raw2015'!$1:$1048576, MATCH($J51,'ИПЦ raw2015'!$A:$A,0),MATCH(MoM!BE$1,'ИПЦ raw2015'!$1:$1,0))</f>
        <v>99.68</v>
      </c>
      <c r="BF51" s="103">
        <f>INDEX('ИПЦ raw2015'!$1:$1048576, MATCH($J51,'ИПЦ raw2015'!$A:$A,0),MATCH(MoM!BF$1,'ИПЦ raw2015'!$1:$1,0))</f>
        <v>99.72</v>
      </c>
      <c r="BG51" s="103">
        <f>INDEX('ИПЦ raw2015'!$1:$1048576, MATCH($J51,'ИПЦ raw2015'!$A:$A,0),MATCH(MoM!BG$1,'ИПЦ raw2015'!$1:$1,0))</f>
        <v>99.92</v>
      </c>
      <c r="BH51" s="103">
        <f>INDEX('ИПЦ raw2015'!$1:$1048576, MATCH($J51,'ИПЦ raw2015'!$A:$A,0),MATCH(MoM!BH$1,'ИПЦ raw2015'!$1:$1,0))</f>
        <v>100.13</v>
      </c>
      <c r="BI51" s="103">
        <f>INDEX('ИПЦ raw2015'!$1:$1048576, MATCH($J51,'ИПЦ raw2015'!$A:$A,0),MATCH(MoM!BI$1,'ИПЦ raw2015'!$1:$1,0))</f>
        <v>100.89</v>
      </c>
      <c r="BJ51" s="103">
        <f>INDEX('ИПЦ raw2015'!$1:$1048576, MATCH($J51,'ИПЦ raw2015'!$A:$A,0),MATCH(MoM!BJ$1,'ИПЦ raw2015'!$1:$1,0))</f>
        <v>100.83</v>
      </c>
      <c r="BK51" s="103">
        <f>INDEX('ИПЦ raw2015'!$1:$1048576, MATCH($J51,'ИПЦ raw2015'!$A:$A,0),MATCH(MoM!BK$1,'ИПЦ raw2015'!$1:$1,0))</f>
        <v>101.13</v>
      </c>
      <c r="BL51" s="103">
        <f>INDEX('ИПЦ raw2015'!$1:$1048576, MATCH($J51,'ИПЦ raw2015'!$A:$A,0),MATCH(MoM!BL$1,'ИПЦ raw2015'!$1:$1,0))</f>
        <v>100.25</v>
      </c>
      <c r="BM51" s="103">
        <f>INDEX('ИПЦ raw2015'!$1:$1048576, MATCH($J51,'ИПЦ raw2015'!$A:$A,0),MATCH(MoM!BM$1,'ИПЦ raw2015'!$1:$1,0))</f>
        <v>100.25</v>
      </c>
      <c r="BN51" s="103">
        <f>INDEX('ИПЦ raw2015'!$1:$1048576, MATCH($J51,'ИПЦ raw2015'!$A:$A,0),MATCH(MoM!BN$1,'ИПЦ raw2015'!$1:$1,0))</f>
        <v>100.48</v>
      </c>
      <c r="BO51" s="103">
        <f>INDEX('ИПЦ raw2015'!$1:$1048576, MATCH($J51,'ИПЦ raw2015'!$A:$A,0),MATCH(MoM!BO$1,'ИПЦ raw2015'!$1:$1,0))</f>
        <v>100.46</v>
      </c>
      <c r="BP51" s="103">
        <f>INDEX('ИПЦ raw2015'!$1:$1048576, MATCH($J51,'ИПЦ raw2015'!$A:$A,0),MATCH(MoM!BP$1,'ИПЦ raw2015'!$1:$1,0))</f>
        <v>100.25</v>
      </c>
      <c r="BQ51" s="103">
        <f>INDEX('ИПЦ raw2015'!$1:$1048576, MATCH($J51,'ИПЦ raw2015'!$A:$A,0),MATCH(MoM!BQ$1,'ИПЦ raw2015'!$1:$1,0))</f>
        <v>100.3</v>
      </c>
      <c r="BR51" s="103">
        <f>INDEX('ИПЦ raw2015'!$1:$1048576, MATCH($J51,'ИПЦ raw2015'!$A:$A,0),MATCH(MoM!BR$1,'ИПЦ raw2015'!$1:$1,0))</f>
        <v>100.07</v>
      </c>
      <c r="BS51" s="103">
        <f>INDEX('ИПЦ raw2015'!$1:$1048576, MATCH($J51,'ИПЦ raw2015'!$A:$A,0),MATCH(MoM!BS$1,'ИПЦ raw2015'!$1:$1,0))</f>
        <v>100.03</v>
      </c>
      <c r="BT51" s="103">
        <f>INDEX('ИПЦ raw2015'!$1:$1048576, MATCH($J51,'ИПЦ raw2015'!$A:$A,0),MATCH(MoM!BT$1,'ИПЦ raw2015'!$1:$1,0))</f>
        <v>100.22</v>
      </c>
    </row>
    <row r="52" spans="1:72" x14ac:dyDescent="0.45">
      <c r="A52" s="103">
        <f>Веса!A52</f>
        <v>1</v>
      </c>
      <c r="B52" s="103">
        <f t="shared" si="0"/>
        <v>1</v>
      </c>
      <c r="C52" s="103">
        <f>БИПЦ_НДС!E52</f>
        <v>0</v>
      </c>
      <c r="D52" s="103">
        <f t="shared" si="1"/>
        <v>1</v>
      </c>
      <c r="E52" s="103">
        <v>1</v>
      </c>
      <c r="F52" s="103">
        <v>0</v>
      </c>
      <c r="G52" s="103">
        <v>0</v>
      </c>
      <c r="H52" s="103">
        <v>0</v>
      </c>
      <c r="I52" s="103">
        <v>0</v>
      </c>
      <c r="J52" s="103" t="str">
        <f t="shared" si="2"/>
        <v>Национальные сыры и брынза, кг</v>
      </c>
      <c r="K52" s="87" t="s">
        <v>51</v>
      </c>
      <c r="L52" s="87" t="s">
        <v>51</v>
      </c>
      <c r="M52" s="103">
        <f>INDEX('ИПЦ raw2015'!$1:$1048576, MATCH($J52,'ИПЦ raw2015'!$A:$A,0),MATCH(MoM!M$1,'ИПЦ raw2015'!$1:$1,0))</f>
        <v>103.63</v>
      </c>
      <c r="N52" s="103">
        <f>INDEX('ИПЦ raw2015'!$1:$1048576, MATCH($J52,'ИПЦ raw2015'!$A:$A,0),MATCH(MoM!N$1,'ИПЦ raw2015'!$1:$1,0))</f>
        <v>103.78</v>
      </c>
      <c r="O52" s="103">
        <f>INDEX('ИПЦ raw2015'!$1:$1048576, MATCH($J52,'ИПЦ raw2015'!$A:$A,0),MATCH(MoM!O$1,'ИПЦ raw2015'!$1:$1,0))</f>
        <v>100.68</v>
      </c>
      <c r="P52" s="103">
        <f>INDEX('ИПЦ raw2015'!$1:$1048576, MATCH($J52,'ИПЦ raw2015'!$A:$A,0),MATCH(MoM!P$1,'ИПЦ raw2015'!$1:$1,0))</f>
        <v>97.97</v>
      </c>
      <c r="Q52" s="103">
        <f>INDEX('ИПЦ raw2015'!$1:$1048576, MATCH($J52,'ИПЦ raw2015'!$A:$A,0),MATCH(MoM!Q$1,'ИПЦ raw2015'!$1:$1,0))</f>
        <v>98.38</v>
      </c>
      <c r="R52" s="103">
        <f>INDEX('ИПЦ raw2015'!$1:$1048576, MATCH($J52,'ИПЦ raw2015'!$A:$A,0),MATCH(MoM!R$1,'ИПЦ raw2015'!$1:$1,0))</f>
        <v>99.72</v>
      </c>
      <c r="S52" s="103">
        <f>INDEX('ИПЦ raw2015'!$1:$1048576, MATCH($J52,'ИПЦ raw2015'!$A:$A,0),MATCH(MoM!S$1,'ИПЦ raw2015'!$1:$1,0))</f>
        <v>99.76</v>
      </c>
      <c r="T52" s="103">
        <f>INDEX('ИПЦ raw2015'!$1:$1048576, MATCH($J52,'ИПЦ raw2015'!$A:$A,0),MATCH(MoM!T$1,'ИПЦ raw2015'!$1:$1,0))</f>
        <v>102.06</v>
      </c>
      <c r="U52" s="103">
        <f>INDEX('ИПЦ raw2015'!$1:$1048576, MATCH($J52,'ИПЦ raw2015'!$A:$A,0),MATCH(MoM!U$1,'ИПЦ raw2015'!$1:$1,0))</f>
        <v>103.98</v>
      </c>
      <c r="V52" s="103">
        <f>INDEX('ИПЦ raw2015'!$1:$1048576, MATCH($J52,'ИПЦ raw2015'!$A:$A,0),MATCH(MoM!V$1,'ИПЦ raw2015'!$1:$1,0))</f>
        <v>100.69</v>
      </c>
      <c r="W52" s="103">
        <f>INDEX('ИПЦ raw2015'!$1:$1048576, MATCH($J52,'ИПЦ raw2015'!$A:$A,0),MATCH(MoM!W$1,'ИПЦ raw2015'!$1:$1,0))</f>
        <v>100.9</v>
      </c>
      <c r="X52" s="103">
        <f>INDEX('ИПЦ raw2015'!$1:$1048576, MATCH($J52,'ИПЦ raw2015'!$A:$A,0),MATCH(MoM!X$1,'ИПЦ raw2015'!$1:$1,0))</f>
        <v>101.23</v>
      </c>
      <c r="Y52" s="103">
        <f>INDEX('ИПЦ raw2015'!$1:$1048576, MATCH($J52,'ИПЦ raw2015'!$A:$A,0),MATCH(MoM!Y$1,'ИПЦ raw2015'!$1:$1,0))</f>
        <v>100.77</v>
      </c>
      <c r="Z52" s="103">
        <f>INDEX('ИПЦ raw2015'!$1:$1048576, MATCH($J52,'ИПЦ raw2015'!$A:$A,0),MATCH(MoM!Z$1,'ИПЦ raw2015'!$1:$1,0))</f>
        <v>100.06</v>
      </c>
      <c r="AA52" s="103">
        <f>INDEX('ИПЦ raw2015'!$1:$1048576, MATCH($J52,'ИПЦ raw2015'!$A:$A,0),MATCH(MoM!AA$1,'ИПЦ raw2015'!$1:$1,0))</f>
        <v>99.28</v>
      </c>
      <c r="AB52" s="103">
        <f>INDEX('ИПЦ raw2015'!$1:$1048576, MATCH($J52,'ИПЦ raw2015'!$A:$A,0),MATCH(MoM!AB$1,'ИПЦ raw2015'!$1:$1,0))</f>
        <v>98.04</v>
      </c>
      <c r="AC52" s="103">
        <f>INDEX('ИПЦ raw2015'!$1:$1048576, MATCH($J52,'ИПЦ raw2015'!$A:$A,0),MATCH(MoM!AC$1,'ИПЦ raw2015'!$1:$1,0))</f>
        <v>99.54</v>
      </c>
      <c r="AD52" s="103">
        <f>INDEX('ИПЦ raw2015'!$1:$1048576, MATCH($J52,'ИПЦ raw2015'!$A:$A,0),MATCH(MoM!AD$1,'ИПЦ raw2015'!$1:$1,0))</f>
        <v>100.93</v>
      </c>
      <c r="AE52" s="103">
        <f>INDEX('ИПЦ raw2015'!$1:$1048576, MATCH($J52,'ИПЦ raw2015'!$A:$A,0),MATCH(MoM!AE$1,'ИПЦ raw2015'!$1:$1,0))</f>
        <v>100.96</v>
      </c>
      <c r="AF52" s="103">
        <f>INDEX('ИПЦ raw2015'!$1:$1048576, MATCH($J52,'ИПЦ raw2015'!$A:$A,0),MATCH(MoM!AF$1,'ИПЦ raw2015'!$1:$1,0))</f>
        <v>101.66</v>
      </c>
      <c r="AG52" s="103">
        <f>INDEX('ИПЦ raw2015'!$1:$1048576, MATCH($J52,'ИПЦ raw2015'!$A:$A,0),MATCH(MoM!AG$1,'ИПЦ raw2015'!$1:$1,0))</f>
        <v>101.8</v>
      </c>
      <c r="AH52" s="103">
        <f>INDEX('ИПЦ raw2015'!$1:$1048576, MATCH($J52,'ИПЦ raw2015'!$A:$A,0),MATCH(MoM!AH$1,'ИПЦ raw2015'!$1:$1,0))</f>
        <v>101.52</v>
      </c>
      <c r="AI52" s="103">
        <f>INDEX('ИПЦ raw2015'!$1:$1048576, MATCH($J52,'ИПЦ raw2015'!$A:$A,0),MATCH(MoM!AI$1,'ИПЦ raw2015'!$1:$1,0))</f>
        <v>101.82</v>
      </c>
      <c r="AJ52" s="103">
        <f>INDEX('ИПЦ raw2015'!$1:$1048576, MATCH($J52,'ИПЦ raw2015'!$A:$A,0),MATCH(MoM!AJ$1,'ИПЦ raw2015'!$1:$1,0))</f>
        <v>101.81</v>
      </c>
      <c r="AK52" s="103">
        <f>INDEX('ИПЦ raw2015'!$1:$1048576, MATCH($J52,'ИПЦ raw2015'!$A:$A,0),MATCH(MoM!AK$1,'ИПЦ raw2015'!$1:$1,0))</f>
        <v>100.83</v>
      </c>
      <c r="AL52" s="103">
        <f>INDEX('ИПЦ raw2015'!$1:$1048576, MATCH($J52,'ИПЦ raw2015'!$A:$A,0),MATCH(MoM!AL$1,'ИПЦ raw2015'!$1:$1,0))</f>
        <v>100.07</v>
      </c>
      <c r="AM52" s="103">
        <f>INDEX('ИПЦ raw2015'!$1:$1048576, MATCH($J52,'ИПЦ raw2015'!$A:$A,0),MATCH(MoM!AM$1,'ИПЦ raw2015'!$1:$1,0))</f>
        <v>99.52</v>
      </c>
      <c r="AN52" s="103">
        <f>INDEX('ИПЦ raw2015'!$1:$1048576, MATCH($J52,'ИПЦ raw2015'!$A:$A,0),MATCH(MoM!AN$1,'ИПЦ raw2015'!$1:$1,0))</f>
        <v>98.76</v>
      </c>
      <c r="AO52" s="103">
        <f>INDEX('ИПЦ raw2015'!$1:$1048576, MATCH($J52,'ИПЦ raw2015'!$A:$A,0),MATCH(MoM!AO$1,'ИПЦ raw2015'!$1:$1,0))</f>
        <v>97.45</v>
      </c>
      <c r="AP52" s="103">
        <f>INDEX('ИПЦ raw2015'!$1:$1048576, MATCH($J52,'ИПЦ raw2015'!$A:$A,0),MATCH(MoM!AP$1,'ИПЦ raw2015'!$1:$1,0))</f>
        <v>100.06</v>
      </c>
      <c r="AQ52" s="103">
        <f>INDEX('ИПЦ raw2015'!$1:$1048576, MATCH($J52,'ИПЦ raw2015'!$A:$A,0),MATCH(MoM!AQ$1,'ИПЦ raw2015'!$1:$1,0))</f>
        <v>100.42</v>
      </c>
      <c r="AR52" s="103">
        <f>INDEX('ИПЦ raw2015'!$1:$1048576, MATCH($J52,'ИПЦ raw2015'!$A:$A,0),MATCH(MoM!AR$1,'ИПЦ raw2015'!$1:$1,0))</f>
        <v>101.48</v>
      </c>
      <c r="AS52" s="103">
        <f>INDEX('ИПЦ raw2015'!$1:$1048576, MATCH($J52,'ИПЦ raw2015'!$A:$A,0),MATCH(MoM!AS$1,'ИПЦ raw2015'!$1:$1,0))</f>
        <v>101.12</v>
      </c>
      <c r="AT52" s="103">
        <f>INDEX('ИПЦ raw2015'!$1:$1048576, MATCH($J52,'ИПЦ raw2015'!$A:$A,0),MATCH(MoM!AT$1,'ИПЦ raw2015'!$1:$1,0))</f>
        <v>101.65</v>
      </c>
      <c r="AU52" s="103">
        <f>INDEX('ИПЦ raw2015'!$1:$1048576, MATCH($J52,'ИПЦ raw2015'!$A:$A,0),MATCH(MoM!AU$1,'ИПЦ raw2015'!$1:$1,0))</f>
        <v>100.88</v>
      </c>
      <c r="AV52" s="103">
        <f>INDEX('ИПЦ raw2015'!$1:$1048576, MATCH($J52,'ИПЦ raw2015'!$A:$A,0),MATCH(MoM!AV$1,'ИПЦ raw2015'!$1:$1,0))</f>
        <v>101.13</v>
      </c>
      <c r="AW52" s="103">
        <f>INDEX('ИПЦ raw2015'!$1:$1048576, MATCH($J52,'ИПЦ raw2015'!$A:$A,0),MATCH(MoM!AW$1,'ИПЦ raw2015'!$1:$1,0))</f>
        <v>100.09</v>
      </c>
      <c r="AX52" s="103">
        <f>INDEX('ИПЦ raw2015'!$1:$1048576, MATCH($J52,'ИПЦ raw2015'!$A:$A,0),MATCH(MoM!AX$1,'ИПЦ raw2015'!$1:$1,0))</f>
        <v>99.17</v>
      </c>
      <c r="AY52" s="103">
        <f>INDEX('ИПЦ raw2015'!$1:$1048576, MATCH($J52,'ИПЦ raw2015'!$A:$A,0),MATCH(MoM!AY$1,'ИПЦ raw2015'!$1:$1,0))</f>
        <v>99.38</v>
      </c>
      <c r="AZ52" s="103">
        <f>INDEX('ИПЦ raw2015'!$1:$1048576, MATCH($J52,'ИПЦ raw2015'!$A:$A,0),MATCH(MoM!AZ$1,'ИПЦ raw2015'!$1:$1,0))</f>
        <v>99.15</v>
      </c>
      <c r="BA52" s="103">
        <f>INDEX('ИПЦ raw2015'!$1:$1048576, MATCH($J52,'ИПЦ raw2015'!$A:$A,0),MATCH(MoM!BA$1,'ИПЦ raw2015'!$1:$1,0))</f>
        <v>98.85</v>
      </c>
      <c r="BB52" s="103">
        <f>INDEX('ИПЦ raw2015'!$1:$1048576, MATCH($J52,'ИПЦ raw2015'!$A:$A,0),MATCH(MoM!BB$1,'ИПЦ raw2015'!$1:$1,0))</f>
        <v>100.93</v>
      </c>
      <c r="BC52" s="103">
        <f>INDEX('ИПЦ raw2015'!$1:$1048576, MATCH($J52,'ИПЦ raw2015'!$A:$A,0),MATCH(MoM!BC$1,'ИПЦ raw2015'!$1:$1,0))</f>
        <v>100.38</v>
      </c>
      <c r="BD52" s="103">
        <f>INDEX('ИПЦ raw2015'!$1:$1048576, MATCH($J52,'ИПЦ raw2015'!$A:$A,0),MATCH(MoM!BD$1,'ИПЦ raw2015'!$1:$1,0))</f>
        <v>101.14</v>
      </c>
      <c r="BE52" s="103">
        <f>INDEX('ИПЦ raw2015'!$1:$1048576, MATCH($J52,'ИПЦ raw2015'!$A:$A,0),MATCH(MoM!BE$1,'ИПЦ raw2015'!$1:$1,0))</f>
        <v>101.07</v>
      </c>
      <c r="BF52" s="103">
        <f>INDEX('ИПЦ raw2015'!$1:$1048576, MATCH($J52,'ИПЦ raw2015'!$A:$A,0),MATCH(MoM!BF$1,'ИПЦ raw2015'!$1:$1,0))</f>
        <v>100.6</v>
      </c>
      <c r="BG52" s="103">
        <f>INDEX('ИПЦ raw2015'!$1:$1048576, MATCH($J52,'ИПЦ raw2015'!$A:$A,0),MATCH(MoM!BG$1,'ИПЦ raw2015'!$1:$1,0))</f>
        <v>102.65</v>
      </c>
      <c r="BH52" s="103">
        <f>INDEX('ИПЦ raw2015'!$1:$1048576, MATCH($J52,'ИПЦ raw2015'!$A:$A,0),MATCH(MoM!BH$1,'ИПЦ raw2015'!$1:$1,0))</f>
        <v>100.36</v>
      </c>
      <c r="BI52" s="103">
        <f>INDEX('ИПЦ raw2015'!$1:$1048576, MATCH($J52,'ИПЦ raw2015'!$A:$A,0),MATCH(MoM!BI$1,'ИПЦ raw2015'!$1:$1,0))</f>
        <v>100.43</v>
      </c>
      <c r="BJ52" s="103">
        <f>INDEX('ИПЦ raw2015'!$1:$1048576, MATCH($J52,'ИПЦ raw2015'!$A:$A,0),MATCH(MoM!BJ$1,'ИПЦ raw2015'!$1:$1,0))</f>
        <v>99.45</v>
      </c>
      <c r="BK52" s="103">
        <f>INDEX('ИПЦ raw2015'!$1:$1048576, MATCH($J52,'ИПЦ raw2015'!$A:$A,0),MATCH(MoM!BK$1,'ИПЦ raw2015'!$1:$1,0))</f>
        <v>99.35</v>
      </c>
      <c r="BL52" s="103">
        <f>INDEX('ИПЦ raw2015'!$1:$1048576, MATCH($J52,'ИПЦ raw2015'!$A:$A,0),MATCH(MoM!BL$1,'ИПЦ raw2015'!$1:$1,0))</f>
        <v>99.11</v>
      </c>
      <c r="BM52" s="103">
        <f>INDEX('ИПЦ raw2015'!$1:$1048576, MATCH($J52,'ИПЦ raw2015'!$A:$A,0),MATCH(MoM!BM$1,'ИПЦ raw2015'!$1:$1,0))</f>
        <v>100.07</v>
      </c>
      <c r="BN52" s="103">
        <f>INDEX('ИПЦ raw2015'!$1:$1048576, MATCH($J52,'ИПЦ raw2015'!$A:$A,0),MATCH(MoM!BN$1,'ИПЦ raw2015'!$1:$1,0))</f>
        <v>100.32</v>
      </c>
      <c r="BO52" s="103">
        <f>INDEX('ИПЦ raw2015'!$1:$1048576, MATCH($J52,'ИПЦ raw2015'!$A:$A,0),MATCH(MoM!BO$1,'ИПЦ raw2015'!$1:$1,0))</f>
        <v>101.35</v>
      </c>
      <c r="BP52" s="103">
        <f>INDEX('ИПЦ raw2015'!$1:$1048576, MATCH($J52,'ИПЦ raw2015'!$A:$A,0),MATCH(MoM!BP$1,'ИПЦ raw2015'!$1:$1,0))</f>
        <v>101.32</v>
      </c>
      <c r="BQ52" s="103">
        <f>INDEX('ИПЦ raw2015'!$1:$1048576, MATCH($J52,'ИПЦ raw2015'!$A:$A,0),MATCH(MoM!BQ$1,'ИПЦ raw2015'!$1:$1,0))</f>
        <v>100.81</v>
      </c>
      <c r="BR52" s="103">
        <f>INDEX('ИПЦ raw2015'!$1:$1048576, MATCH($J52,'ИПЦ raw2015'!$A:$A,0),MATCH(MoM!BR$1,'ИПЦ raw2015'!$1:$1,0))</f>
        <v>101.1</v>
      </c>
      <c r="BS52" s="103">
        <f>INDEX('ИПЦ raw2015'!$1:$1048576, MATCH($J52,'ИПЦ raw2015'!$A:$A,0),MATCH(MoM!BS$1,'ИПЦ raw2015'!$1:$1,0))</f>
        <v>100.82</v>
      </c>
      <c r="BT52" s="103">
        <f>INDEX('ИПЦ raw2015'!$1:$1048576, MATCH($J52,'ИПЦ raw2015'!$A:$A,0),MATCH(MoM!BT$1,'ИПЦ raw2015'!$1:$1,0))</f>
        <v>100.58</v>
      </c>
    </row>
    <row r="53" spans="1:72" ht="26.25" x14ac:dyDescent="0.45">
      <c r="A53" s="103">
        <f>Веса!A53</f>
        <v>1</v>
      </c>
      <c r="B53" s="103">
        <f t="shared" si="0"/>
        <v>1</v>
      </c>
      <c r="C53" s="103">
        <f>БИПЦ_НДС!E53</f>
        <v>1</v>
      </c>
      <c r="D53" s="103">
        <f t="shared" si="1"/>
        <v>0</v>
      </c>
      <c r="E53" s="103">
        <v>1</v>
      </c>
      <c r="F53" s="103">
        <v>0</v>
      </c>
      <c r="G53" s="103">
        <v>0</v>
      </c>
      <c r="H53" s="103">
        <v>0</v>
      </c>
      <c r="I53" s="103">
        <v>0</v>
      </c>
      <c r="J53" s="103" t="str">
        <f t="shared" si="2"/>
        <v>Овощи натуральные консервированные, маринованные, кг</v>
      </c>
      <c r="K53" s="87" t="s">
        <v>52</v>
      </c>
      <c r="L53" s="87" t="s">
        <v>52</v>
      </c>
      <c r="M53" s="103">
        <f>INDEX('ИПЦ raw2015'!$1:$1048576, MATCH($J53,'ИПЦ raw2015'!$A:$A,0),MATCH(MoM!M$1,'ИПЦ raw2015'!$1:$1,0))</f>
        <v>105.27</v>
      </c>
      <c r="N53" s="103">
        <f>INDEX('ИПЦ raw2015'!$1:$1048576, MATCH($J53,'ИПЦ raw2015'!$A:$A,0),MATCH(MoM!N$1,'ИПЦ raw2015'!$1:$1,0))</f>
        <v>105.62</v>
      </c>
      <c r="O53" s="103">
        <f>INDEX('ИПЦ raw2015'!$1:$1048576, MATCH($J53,'ИПЦ raw2015'!$A:$A,0),MATCH(MoM!O$1,'ИПЦ raw2015'!$1:$1,0))</f>
        <v>103.2</v>
      </c>
      <c r="P53" s="103">
        <f>INDEX('ИПЦ raw2015'!$1:$1048576, MATCH($J53,'ИПЦ raw2015'!$A:$A,0),MATCH(MoM!P$1,'ИПЦ raw2015'!$1:$1,0))</f>
        <v>102.35</v>
      </c>
      <c r="Q53" s="103">
        <f>INDEX('ИПЦ raw2015'!$1:$1048576, MATCH($J53,'ИПЦ raw2015'!$A:$A,0),MATCH(MoM!Q$1,'ИПЦ raw2015'!$1:$1,0))</f>
        <v>101.88</v>
      </c>
      <c r="R53" s="103">
        <f>INDEX('ИПЦ raw2015'!$1:$1048576, MATCH($J53,'ИПЦ raw2015'!$A:$A,0),MATCH(MoM!R$1,'ИПЦ raw2015'!$1:$1,0))</f>
        <v>100.86</v>
      </c>
      <c r="S53" s="103">
        <f>INDEX('ИПЦ raw2015'!$1:$1048576, MATCH($J53,'ИПЦ raw2015'!$A:$A,0),MATCH(MoM!S$1,'ИПЦ raw2015'!$1:$1,0))</f>
        <v>100.98</v>
      </c>
      <c r="T53" s="103">
        <f>INDEX('ИПЦ raw2015'!$1:$1048576, MATCH($J53,'ИПЦ raw2015'!$A:$A,0),MATCH(MoM!T$1,'ИПЦ raw2015'!$1:$1,0))</f>
        <v>101.01</v>
      </c>
      <c r="U53" s="103">
        <f>INDEX('ИПЦ raw2015'!$1:$1048576, MATCH($J53,'ИПЦ raw2015'!$A:$A,0),MATCH(MoM!U$1,'ИПЦ raw2015'!$1:$1,0))</f>
        <v>100.76</v>
      </c>
      <c r="V53" s="103">
        <f>INDEX('ИПЦ raw2015'!$1:$1048576, MATCH($J53,'ИПЦ raw2015'!$A:$A,0),MATCH(MoM!V$1,'ИПЦ raw2015'!$1:$1,0))</f>
        <v>101.31</v>
      </c>
      <c r="W53" s="103">
        <f>INDEX('ИПЦ raw2015'!$1:$1048576, MATCH($J53,'ИПЦ raw2015'!$A:$A,0),MATCH(MoM!W$1,'ИПЦ raw2015'!$1:$1,0))</f>
        <v>101.3</v>
      </c>
      <c r="X53" s="103">
        <f>INDEX('ИПЦ raw2015'!$1:$1048576, MATCH($J53,'ИПЦ raw2015'!$A:$A,0),MATCH(MoM!X$1,'ИПЦ raw2015'!$1:$1,0))</f>
        <v>101</v>
      </c>
      <c r="Y53" s="103">
        <f>INDEX('ИПЦ raw2015'!$1:$1048576, MATCH($J53,'ИПЦ raw2015'!$A:$A,0),MATCH(MoM!Y$1,'ИПЦ raw2015'!$1:$1,0))</f>
        <v>100.88</v>
      </c>
      <c r="Z53" s="103">
        <f>INDEX('ИПЦ raw2015'!$1:$1048576, MATCH($J53,'ИПЦ raw2015'!$A:$A,0),MATCH(MoM!Z$1,'ИПЦ raw2015'!$1:$1,0))</f>
        <v>100.29</v>
      </c>
      <c r="AA53" s="103">
        <f>INDEX('ИПЦ raw2015'!$1:$1048576, MATCH($J53,'ИПЦ raw2015'!$A:$A,0),MATCH(MoM!AA$1,'ИПЦ raw2015'!$1:$1,0))</f>
        <v>100.44</v>
      </c>
      <c r="AB53" s="103">
        <f>INDEX('ИПЦ raw2015'!$1:$1048576, MATCH($J53,'ИПЦ raw2015'!$A:$A,0),MATCH(MoM!AB$1,'ИПЦ raw2015'!$1:$1,0))</f>
        <v>100.57</v>
      </c>
      <c r="AC53" s="103">
        <f>INDEX('ИПЦ raw2015'!$1:$1048576, MATCH($J53,'ИПЦ raw2015'!$A:$A,0),MATCH(MoM!AC$1,'ИПЦ raw2015'!$1:$1,0))</f>
        <v>100.03</v>
      </c>
      <c r="AD53" s="103">
        <f>INDEX('ИПЦ raw2015'!$1:$1048576, MATCH($J53,'ИПЦ raw2015'!$A:$A,0),MATCH(MoM!AD$1,'ИПЦ raw2015'!$1:$1,0))</f>
        <v>99.95</v>
      </c>
      <c r="AE53" s="103">
        <f>INDEX('ИПЦ raw2015'!$1:$1048576, MATCH($J53,'ИПЦ raw2015'!$A:$A,0),MATCH(MoM!AE$1,'ИПЦ raw2015'!$1:$1,0))</f>
        <v>100.42</v>
      </c>
      <c r="AF53" s="103">
        <f>INDEX('ИПЦ raw2015'!$1:$1048576, MATCH($J53,'ИПЦ raw2015'!$A:$A,0),MATCH(MoM!AF$1,'ИПЦ raw2015'!$1:$1,0))</f>
        <v>100.48</v>
      </c>
      <c r="AG53" s="103">
        <f>INDEX('ИПЦ raw2015'!$1:$1048576, MATCH($J53,'ИПЦ raw2015'!$A:$A,0),MATCH(MoM!AG$1,'ИПЦ raw2015'!$1:$1,0))</f>
        <v>100.16</v>
      </c>
      <c r="AH53" s="103">
        <f>INDEX('ИПЦ raw2015'!$1:$1048576, MATCH($J53,'ИПЦ raw2015'!$A:$A,0),MATCH(MoM!AH$1,'ИПЦ raw2015'!$1:$1,0))</f>
        <v>100.52</v>
      </c>
      <c r="AI53" s="103">
        <f>INDEX('ИПЦ raw2015'!$1:$1048576, MATCH($J53,'ИПЦ raw2015'!$A:$A,0),MATCH(MoM!AI$1,'ИПЦ raw2015'!$1:$1,0))</f>
        <v>99.97</v>
      </c>
      <c r="AJ53" s="103">
        <f>INDEX('ИПЦ raw2015'!$1:$1048576, MATCH($J53,'ИПЦ raw2015'!$A:$A,0),MATCH(MoM!AJ$1,'ИПЦ raw2015'!$1:$1,0))</f>
        <v>100.24</v>
      </c>
      <c r="AK53" s="103">
        <f>INDEX('ИПЦ raw2015'!$1:$1048576, MATCH($J53,'ИПЦ raw2015'!$A:$A,0),MATCH(MoM!AK$1,'ИПЦ raw2015'!$1:$1,0))</f>
        <v>100.16</v>
      </c>
      <c r="AL53" s="103">
        <f>INDEX('ИПЦ raw2015'!$1:$1048576, MATCH($J53,'ИПЦ raw2015'!$A:$A,0),MATCH(MoM!AL$1,'ИПЦ raw2015'!$1:$1,0))</f>
        <v>100.53</v>
      </c>
      <c r="AM53" s="103">
        <f>INDEX('ИПЦ raw2015'!$1:$1048576, MATCH($J53,'ИПЦ raw2015'!$A:$A,0),MATCH(MoM!AM$1,'ИПЦ raw2015'!$1:$1,0))</f>
        <v>99.84</v>
      </c>
      <c r="AN53" s="103">
        <f>INDEX('ИПЦ raw2015'!$1:$1048576, MATCH($J53,'ИПЦ raw2015'!$A:$A,0),MATCH(MoM!AN$1,'ИПЦ raw2015'!$1:$1,0))</f>
        <v>100.04</v>
      </c>
      <c r="AO53" s="103">
        <f>INDEX('ИПЦ raw2015'!$1:$1048576, MATCH($J53,'ИПЦ raw2015'!$A:$A,0),MATCH(MoM!AO$1,'ИПЦ raw2015'!$1:$1,0))</f>
        <v>100.19</v>
      </c>
      <c r="AP53" s="103">
        <f>INDEX('ИПЦ raw2015'!$1:$1048576, MATCH($J53,'ИПЦ raw2015'!$A:$A,0),MATCH(MoM!AP$1,'ИПЦ raw2015'!$1:$1,0))</f>
        <v>100.32</v>
      </c>
      <c r="AQ53" s="103">
        <f>INDEX('ИПЦ raw2015'!$1:$1048576, MATCH($J53,'ИПЦ raw2015'!$A:$A,0),MATCH(MoM!AQ$1,'ИПЦ raw2015'!$1:$1,0))</f>
        <v>100.03</v>
      </c>
      <c r="AR53" s="103">
        <f>INDEX('ИПЦ raw2015'!$1:$1048576, MATCH($J53,'ИПЦ raw2015'!$A:$A,0),MATCH(MoM!AR$1,'ИПЦ raw2015'!$1:$1,0))</f>
        <v>100.12</v>
      </c>
      <c r="AS53" s="103">
        <f>INDEX('ИПЦ raw2015'!$1:$1048576, MATCH($J53,'ИПЦ raw2015'!$A:$A,0),MATCH(MoM!AS$1,'ИПЦ raw2015'!$1:$1,0))</f>
        <v>100.19</v>
      </c>
      <c r="AT53" s="103">
        <f>INDEX('ИПЦ raw2015'!$1:$1048576, MATCH($J53,'ИПЦ raw2015'!$A:$A,0),MATCH(MoM!AT$1,'ИПЦ raw2015'!$1:$1,0))</f>
        <v>100.23</v>
      </c>
      <c r="AU53" s="103">
        <f>INDEX('ИПЦ raw2015'!$1:$1048576, MATCH($J53,'ИПЦ raw2015'!$A:$A,0),MATCH(MoM!AU$1,'ИПЦ raw2015'!$1:$1,0))</f>
        <v>100.03</v>
      </c>
      <c r="AV53" s="103">
        <f>INDEX('ИПЦ raw2015'!$1:$1048576, MATCH($J53,'ИПЦ raw2015'!$A:$A,0),MATCH(MoM!AV$1,'ИПЦ raw2015'!$1:$1,0))</f>
        <v>99.61</v>
      </c>
      <c r="AW53" s="103">
        <f>INDEX('ИПЦ raw2015'!$1:$1048576, MATCH($J53,'ИПЦ raw2015'!$A:$A,0),MATCH(MoM!AW$1,'ИПЦ raw2015'!$1:$1,0))</f>
        <v>100.59</v>
      </c>
      <c r="AX53" s="103">
        <f>INDEX('ИПЦ raw2015'!$1:$1048576, MATCH($J53,'ИПЦ raw2015'!$A:$A,0),MATCH(MoM!AX$1,'ИПЦ raw2015'!$1:$1,0))</f>
        <v>100.47</v>
      </c>
      <c r="AY53" s="103">
        <f>INDEX('ИПЦ raw2015'!$1:$1048576, MATCH($J53,'ИПЦ raw2015'!$A:$A,0),MATCH(MoM!AY$1,'ИПЦ raw2015'!$1:$1,0))</f>
        <v>100.27</v>
      </c>
      <c r="AZ53" s="103">
        <f>INDEX('ИПЦ raw2015'!$1:$1048576, MATCH($J53,'ИПЦ raw2015'!$A:$A,0),MATCH(MoM!AZ$1,'ИПЦ raw2015'!$1:$1,0))</f>
        <v>100.02</v>
      </c>
      <c r="BA53" s="103">
        <f>INDEX('ИПЦ raw2015'!$1:$1048576, MATCH($J53,'ИПЦ raw2015'!$A:$A,0),MATCH(MoM!BA$1,'ИПЦ raw2015'!$1:$1,0))</f>
        <v>100.34</v>
      </c>
      <c r="BB53" s="103">
        <f>INDEX('ИПЦ raw2015'!$1:$1048576, MATCH($J53,'ИПЦ raw2015'!$A:$A,0),MATCH(MoM!BB$1,'ИПЦ raw2015'!$1:$1,0))</f>
        <v>99.91</v>
      </c>
      <c r="BC53" s="103">
        <f>INDEX('ИПЦ raw2015'!$1:$1048576, MATCH($J53,'ИПЦ raw2015'!$A:$A,0),MATCH(MoM!BC$1,'ИПЦ raw2015'!$1:$1,0))</f>
        <v>100.44</v>
      </c>
      <c r="BD53" s="103">
        <f>INDEX('ИПЦ raw2015'!$1:$1048576, MATCH($J53,'ИПЦ raw2015'!$A:$A,0),MATCH(MoM!BD$1,'ИПЦ raw2015'!$1:$1,0))</f>
        <v>100.15</v>
      </c>
      <c r="BE53" s="103">
        <f>INDEX('ИПЦ raw2015'!$1:$1048576, MATCH($J53,'ИПЦ raw2015'!$A:$A,0),MATCH(MoM!BE$1,'ИПЦ raw2015'!$1:$1,0))</f>
        <v>100.13</v>
      </c>
      <c r="BF53" s="103">
        <f>INDEX('ИПЦ raw2015'!$1:$1048576, MATCH($J53,'ИПЦ raw2015'!$A:$A,0),MATCH(MoM!BF$1,'ИПЦ raw2015'!$1:$1,0))</f>
        <v>100.61</v>
      </c>
      <c r="BG53" s="103">
        <f>INDEX('ИПЦ raw2015'!$1:$1048576, MATCH($J53,'ИПЦ raw2015'!$A:$A,0),MATCH(MoM!BG$1,'ИПЦ raw2015'!$1:$1,0))</f>
        <v>100.84</v>
      </c>
      <c r="BH53" s="103">
        <f>INDEX('ИПЦ raw2015'!$1:$1048576, MATCH($J53,'ИПЦ raw2015'!$A:$A,0),MATCH(MoM!BH$1,'ИПЦ raw2015'!$1:$1,0))</f>
        <v>100.22</v>
      </c>
      <c r="BI53" s="103">
        <f>INDEX('ИПЦ raw2015'!$1:$1048576, MATCH($J53,'ИПЦ raw2015'!$A:$A,0),MATCH(MoM!BI$1,'ИПЦ raw2015'!$1:$1,0))</f>
        <v>100.71</v>
      </c>
      <c r="BJ53" s="103">
        <f>INDEX('ИПЦ raw2015'!$1:$1048576, MATCH($J53,'ИПЦ raw2015'!$A:$A,0),MATCH(MoM!BJ$1,'ИПЦ raw2015'!$1:$1,0))</f>
        <v>100.46</v>
      </c>
      <c r="BK53" s="103">
        <f>INDEX('ИПЦ raw2015'!$1:$1048576, MATCH($J53,'ИПЦ raw2015'!$A:$A,0),MATCH(MoM!BK$1,'ИПЦ raw2015'!$1:$1,0))</f>
        <v>100.48</v>
      </c>
      <c r="BL53" s="103">
        <f>INDEX('ИПЦ raw2015'!$1:$1048576, MATCH($J53,'ИПЦ raw2015'!$A:$A,0),MATCH(MoM!BL$1,'ИПЦ raw2015'!$1:$1,0))</f>
        <v>100.33</v>
      </c>
      <c r="BM53" s="103">
        <f>INDEX('ИПЦ raw2015'!$1:$1048576, MATCH($J53,'ИПЦ raw2015'!$A:$A,0),MATCH(MoM!BM$1,'ИПЦ raw2015'!$1:$1,0))</f>
        <v>100.46</v>
      </c>
      <c r="BN53" s="103">
        <f>INDEX('ИПЦ raw2015'!$1:$1048576, MATCH($J53,'ИПЦ raw2015'!$A:$A,0),MATCH(MoM!BN$1,'ИПЦ raw2015'!$1:$1,0))</f>
        <v>100.31</v>
      </c>
      <c r="BO53" s="103">
        <f>INDEX('ИПЦ raw2015'!$1:$1048576, MATCH($J53,'ИПЦ raw2015'!$A:$A,0),MATCH(MoM!BO$1,'ИПЦ raw2015'!$1:$1,0))</f>
        <v>100.25</v>
      </c>
      <c r="BP53" s="103">
        <f>INDEX('ИПЦ raw2015'!$1:$1048576, MATCH($J53,'ИПЦ raw2015'!$A:$A,0),MATCH(MoM!BP$1,'ИПЦ raw2015'!$1:$1,0))</f>
        <v>100.16</v>
      </c>
      <c r="BQ53" s="103">
        <f>INDEX('ИПЦ raw2015'!$1:$1048576, MATCH($J53,'ИПЦ raw2015'!$A:$A,0),MATCH(MoM!BQ$1,'ИПЦ raw2015'!$1:$1,0))</f>
        <v>100.61</v>
      </c>
      <c r="BR53" s="103">
        <f>INDEX('ИПЦ raw2015'!$1:$1048576, MATCH($J53,'ИПЦ raw2015'!$A:$A,0),MATCH(MoM!BR$1,'ИПЦ raw2015'!$1:$1,0))</f>
        <v>100.77</v>
      </c>
      <c r="BS53" s="103">
        <f>INDEX('ИПЦ raw2015'!$1:$1048576, MATCH($J53,'ИПЦ raw2015'!$A:$A,0),MATCH(MoM!BS$1,'ИПЦ raw2015'!$1:$1,0))</f>
        <v>100.54</v>
      </c>
      <c r="BT53" s="103">
        <f>INDEX('ИПЦ raw2015'!$1:$1048576, MATCH($J53,'ИПЦ raw2015'!$A:$A,0),MATCH(MoM!BT$1,'ИПЦ raw2015'!$1:$1,0))</f>
        <v>100.67</v>
      </c>
    </row>
    <row r="54" spans="1:72" s="10" customFormat="1" x14ac:dyDescent="0.45">
      <c r="A54" s="110">
        <f>Веса!A54</f>
        <v>0</v>
      </c>
      <c r="B54" s="110">
        <f t="shared" si="0"/>
        <v>0</v>
      </c>
      <c r="C54" s="110">
        <f>БИПЦ_НДС!E54</f>
        <v>1</v>
      </c>
      <c r="D54" s="110">
        <f t="shared" si="1"/>
        <v>0</v>
      </c>
      <c r="E54" s="110">
        <v>1</v>
      </c>
      <c r="F54" s="110">
        <v>0</v>
      </c>
      <c r="G54" s="110">
        <v>0</v>
      </c>
      <c r="H54" s="110">
        <v>0</v>
      </c>
      <c r="I54" s="110">
        <v>0</v>
      </c>
      <c r="J54" s="110" t="str">
        <f t="shared" si="2"/>
        <v>Горошек зеленый консервированный, кг</v>
      </c>
      <c r="K54" s="111" t="s">
        <v>53</v>
      </c>
      <c r="L54" s="111" t="s">
        <v>53</v>
      </c>
      <c r="M54" s="110">
        <v>0</v>
      </c>
      <c r="N54" s="110">
        <v>0</v>
      </c>
      <c r="O54" s="110">
        <v>0</v>
      </c>
      <c r="P54" s="110">
        <v>0</v>
      </c>
      <c r="Q54" s="110">
        <v>0</v>
      </c>
      <c r="R54" s="110">
        <v>0</v>
      </c>
      <c r="S54" s="110">
        <v>0</v>
      </c>
      <c r="T54" s="110">
        <v>0</v>
      </c>
      <c r="U54" s="110">
        <v>0</v>
      </c>
      <c r="V54" s="110">
        <v>0</v>
      </c>
      <c r="W54" s="110">
        <v>0</v>
      </c>
      <c r="X54" s="110">
        <v>0</v>
      </c>
      <c r="Y54" s="110">
        <v>0</v>
      </c>
      <c r="Z54" s="110">
        <v>0</v>
      </c>
      <c r="AA54" s="110">
        <v>0</v>
      </c>
      <c r="AB54" s="110">
        <v>0</v>
      </c>
      <c r="AC54" s="110">
        <v>0</v>
      </c>
      <c r="AD54" s="110">
        <v>0</v>
      </c>
      <c r="AE54" s="110">
        <v>0</v>
      </c>
      <c r="AF54" s="110">
        <v>0</v>
      </c>
      <c r="AG54" s="110">
        <v>0</v>
      </c>
      <c r="AH54" s="110">
        <v>0</v>
      </c>
      <c r="AI54" s="110">
        <v>0</v>
      </c>
      <c r="AJ54" s="110">
        <v>0</v>
      </c>
      <c r="AK54" s="110">
        <v>0</v>
      </c>
      <c r="AL54" s="110">
        <v>0</v>
      </c>
      <c r="AM54" s="110">
        <v>0</v>
      </c>
      <c r="AN54" s="110">
        <v>0</v>
      </c>
      <c r="AO54" s="110">
        <v>0</v>
      </c>
      <c r="AP54" s="110">
        <v>0</v>
      </c>
      <c r="AQ54" s="110">
        <v>0</v>
      </c>
      <c r="AR54" s="110">
        <v>0</v>
      </c>
      <c r="AS54" s="110">
        <v>0</v>
      </c>
      <c r="AT54" s="110">
        <v>0</v>
      </c>
      <c r="AU54" s="110">
        <v>0</v>
      </c>
      <c r="AV54" s="110">
        <v>0</v>
      </c>
      <c r="AW54" s="110">
        <v>0</v>
      </c>
      <c r="AX54" s="110">
        <v>0</v>
      </c>
      <c r="AY54" s="110">
        <v>0</v>
      </c>
      <c r="AZ54" s="110">
        <v>0</v>
      </c>
      <c r="BA54" s="110">
        <v>0</v>
      </c>
      <c r="BB54" s="110">
        <v>0</v>
      </c>
      <c r="BC54" s="110">
        <v>0</v>
      </c>
      <c r="BD54" s="110">
        <v>0</v>
      </c>
      <c r="BE54" s="110">
        <v>0</v>
      </c>
      <c r="BF54" s="110">
        <v>0</v>
      </c>
      <c r="BG54" s="110">
        <v>0</v>
      </c>
      <c r="BH54" s="110">
        <v>0</v>
      </c>
      <c r="BI54" s="110">
        <v>0</v>
      </c>
      <c r="BJ54" s="110">
        <v>0</v>
      </c>
      <c r="BK54" s="110">
        <v>0</v>
      </c>
      <c r="BL54" s="110">
        <v>0</v>
      </c>
      <c r="BM54" s="110">
        <v>0</v>
      </c>
      <c r="BN54" s="110">
        <v>0</v>
      </c>
      <c r="BO54" s="110">
        <v>0</v>
      </c>
      <c r="BP54" s="110">
        <v>0</v>
      </c>
      <c r="BQ54" s="110">
        <v>0</v>
      </c>
      <c r="BR54" s="110">
        <v>0</v>
      </c>
      <c r="BS54" s="110">
        <v>0</v>
      </c>
      <c r="BT54" s="110">
        <v>0</v>
      </c>
    </row>
    <row r="55" spans="1:72" x14ac:dyDescent="0.45">
      <c r="A55" s="103">
        <f>Веса!A55</f>
        <v>1</v>
      </c>
      <c r="B55" s="103">
        <f t="shared" si="0"/>
        <v>1</v>
      </c>
      <c r="C55" s="103">
        <f>БИПЦ_НДС!E55</f>
        <v>0</v>
      </c>
      <c r="D55" s="103">
        <f t="shared" si="1"/>
        <v>1</v>
      </c>
      <c r="E55" s="103">
        <v>1</v>
      </c>
      <c r="F55" s="103">
        <v>0</v>
      </c>
      <c r="G55" s="103">
        <v>0</v>
      </c>
      <c r="H55" s="103">
        <v>0</v>
      </c>
      <c r="I55" s="103">
        <v>0</v>
      </c>
      <c r="J55" s="103" t="str">
        <f t="shared" si="2"/>
        <v>Консервы овощные для детского питания, кг</v>
      </c>
      <c r="K55" s="87" t="s">
        <v>54</v>
      </c>
      <c r="L55" s="87" t="s">
        <v>54</v>
      </c>
      <c r="M55" s="103">
        <f>INDEX('ИПЦ raw2015'!$1:$1048576, MATCH($J55,'ИПЦ raw2015'!$A:$A,0),MATCH(MoM!M$1,'ИПЦ raw2015'!$1:$1,0))</f>
        <v>102.58</v>
      </c>
      <c r="N55" s="103">
        <f>INDEX('ИПЦ raw2015'!$1:$1048576, MATCH($J55,'ИПЦ raw2015'!$A:$A,0),MATCH(MoM!N$1,'ИПЦ raw2015'!$1:$1,0))</f>
        <v>105.28</v>
      </c>
      <c r="O55" s="103">
        <f>INDEX('ИПЦ raw2015'!$1:$1048576, MATCH($J55,'ИПЦ raw2015'!$A:$A,0),MATCH(MoM!O$1,'ИПЦ raw2015'!$1:$1,0))</f>
        <v>102.58</v>
      </c>
      <c r="P55" s="103">
        <f>INDEX('ИПЦ raw2015'!$1:$1048576, MATCH($J55,'ИПЦ raw2015'!$A:$A,0),MATCH(MoM!P$1,'ИПЦ raw2015'!$1:$1,0))</f>
        <v>102.77</v>
      </c>
      <c r="Q55" s="103">
        <f>INDEX('ИПЦ raw2015'!$1:$1048576, MATCH($J55,'ИПЦ raw2015'!$A:$A,0),MATCH(MoM!Q$1,'ИПЦ raw2015'!$1:$1,0))</f>
        <v>102.16</v>
      </c>
      <c r="R55" s="103">
        <f>INDEX('ИПЦ raw2015'!$1:$1048576, MATCH($J55,'ИПЦ raw2015'!$A:$A,0),MATCH(MoM!R$1,'ИПЦ raw2015'!$1:$1,0))</f>
        <v>101.32</v>
      </c>
      <c r="S55" s="103">
        <f>INDEX('ИПЦ raw2015'!$1:$1048576, MATCH($J55,'ИПЦ raw2015'!$A:$A,0),MATCH(MoM!S$1,'ИПЦ raw2015'!$1:$1,0))</f>
        <v>101.06</v>
      </c>
      <c r="T55" s="103">
        <f>INDEX('ИПЦ raw2015'!$1:$1048576, MATCH($J55,'ИПЦ raw2015'!$A:$A,0),MATCH(MoM!T$1,'ИПЦ raw2015'!$1:$1,0))</f>
        <v>101.01</v>
      </c>
      <c r="U55" s="103">
        <f>INDEX('ИПЦ raw2015'!$1:$1048576, MATCH($J55,'ИПЦ raw2015'!$A:$A,0),MATCH(MoM!U$1,'ИПЦ raw2015'!$1:$1,0))</f>
        <v>101.03</v>
      </c>
      <c r="V55" s="103">
        <f>INDEX('ИПЦ raw2015'!$1:$1048576, MATCH($J55,'ИПЦ raw2015'!$A:$A,0),MATCH(MoM!V$1,'ИПЦ raw2015'!$1:$1,0))</f>
        <v>101.41</v>
      </c>
      <c r="W55" s="103">
        <f>INDEX('ИПЦ raw2015'!$1:$1048576, MATCH($J55,'ИПЦ raw2015'!$A:$A,0),MATCH(MoM!W$1,'ИПЦ raw2015'!$1:$1,0))</f>
        <v>100.16</v>
      </c>
      <c r="X55" s="103">
        <f>INDEX('ИПЦ raw2015'!$1:$1048576, MATCH($J55,'ИПЦ raw2015'!$A:$A,0),MATCH(MoM!X$1,'ИПЦ raw2015'!$1:$1,0))</f>
        <v>100.02</v>
      </c>
      <c r="Y55" s="103">
        <f>INDEX('ИПЦ raw2015'!$1:$1048576, MATCH($J55,'ИПЦ raw2015'!$A:$A,0),MATCH(MoM!Y$1,'ИПЦ raw2015'!$1:$1,0))</f>
        <v>100.45</v>
      </c>
      <c r="Z55" s="103">
        <f>INDEX('ИПЦ raw2015'!$1:$1048576, MATCH($J55,'ИПЦ raw2015'!$A:$A,0),MATCH(MoM!Z$1,'ИПЦ raw2015'!$1:$1,0))</f>
        <v>101.27</v>
      </c>
      <c r="AA55" s="103">
        <f>INDEX('ИПЦ raw2015'!$1:$1048576, MATCH($J55,'ИПЦ raw2015'!$A:$A,0),MATCH(MoM!AA$1,'ИПЦ raw2015'!$1:$1,0))</f>
        <v>101.2</v>
      </c>
      <c r="AB55" s="103">
        <f>INDEX('ИПЦ raw2015'!$1:$1048576, MATCH($J55,'ИПЦ raw2015'!$A:$A,0),MATCH(MoM!AB$1,'ИПЦ raw2015'!$1:$1,0))</f>
        <v>101.05</v>
      </c>
      <c r="AC55" s="103">
        <f>INDEX('ИПЦ raw2015'!$1:$1048576, MATCH($J55,'ИПЦ raw2015'!$A:$A,0),MATCH(MoM!AC$1,'ИПЦ raw2015'!$1:$1,0))</f>
        <v>100.31</v>
      </c>
      <c r="AD55" s="103">
        <f>INDEX('ИПЦ raw2015'!$1:$1048576, MATCH($J55,'ИПЦ raw2015'!$A:$A,0),MATCH(MoM!AD$1,'ИПЦ raw2015'!$1:$1,0))</f>
        <v>100.36</v>
      </c>
      <c r="AE55" s="103">
        <f>INDEX('ИПЦ raw2015'!$1:$1048576, MATCH($J55,'ИПЦ raw2015'!$A:$A,0),MATCH(MoM!AE$1,'ИПЦ raw2015'!$1:$1,0))</f>
        <v>100.45</v>
      </c>
      <c r="AF55" s="103">
        <f>INDEX('ИПЦ raw2015'!$1:$1048576, MATCH($J55,'ИПЦ raw2015'!$A:$A,0),MATCH(MoM!AF$1,'ИПЦ raw2015'!$1:$1,0))</f>
        <v>100.89</v>
      </c>
      <c r="AG55" s="103">
        <f>INDEX('ИПЦ raw2015'!$1:$1048576, MATCH($J55,'ИПЦ raw2015'!$A:$A,0),MATCH(MoM!AG$1,'ИПЦ raw2015'!$1:$1,0))</f>
        <v>100.49</v>
      </c>
      <c r="AH55" s="103">
        <f>INDEX('ИПЦ raw2015'!$1:$1048576, MATCH($J55,'ИПЦ raw2015'!$A:$A,0),MATCH(MoM!AH$1,'ИПЦ raw2015'!$1:$1,0))</f>
        <v>100.78</v>
      </c>
      <c r="AI55" s="103">
        <f>INDEX('ИПЦ raw2015'!$1:$1048576, MATCH($J55,'ИПЦ raw2015'!$A:$A,0),MATCH(MoM!AI$1,'ИПЦ raw2015'!$1:$1,0))</f>
        <v>100.33</v>
      </c>
      <c r="AJ55" s="103">
        <f>INDEX('ИПЦ raw2015'!$1:$1048576, MATCH($J55,'ИПЦ raw2015'!$A:$A,0),MATCH(MoM!AJ$1,'ИПЦ raw2015'!$1:$1,0))</f>
        <v>100.54</v>
      </c>
      <c r="AK55" s="103">
        <f>INDEX('ИПЦ raw2015'!$1:$1048576, MATCH($J55,'ИПЦ raw2015'!$A:$A,0),MATCH(MoM!AK$1,'ИПЦ raw2015'!$1:$1,0))</f>
        <v>100.18</v>
      </c>
      <c r="AL55" s="103">
        <f>INDEX('ИПЦ raw2015'!$1:$1048576, MATCH($J55,'ИПЦ raw2015'!$A:$A,0),MATCH(MoM!AL$1,'ИПЦ raw2015'!$1:$1,0))</f>
        <v>101.56</v>
      </c>
      <c r="AM55" s="103">
        <f>INDEX('ИПЦ raw2015'!$1:$1048576, MATCH($J55,'ИПЦ raw2015'!$A:$A,0),MATCH(MoM!AM$1,'ИПЦ raw2015'!$1:$1,0))</f>
        <v>100.62</v>
      </c>
      <c r="AN55" s="103">
        <f>INDEX('ИПЦ raw2015'!$1:$1048576, MATCH($J55,'ИПЦ raw2015'!$A:$A,0),MATCH(MoM!AN$1,'ИПЦ raw2015'!$1:$1,0))</f>
        <v>99.87</v>
      </c>
      <c r="AO55" s="103">
        <f>INDEX('ИПЦ raw2015'!$1:$1048576, MATCH($J55,'ИПЦ raw2015'!$A:$A,0),MATCH(MoM!AO$1,'ИПЦ raw2015'!$1:$1,0))</f>
        <v>100.21</v>
      </c>
      <c r="AP55" s="103">
        <f>INDEX('ИПЦ raw2015'!$1:$1048576, MATCH($J55,'ИПЦ raw2015'!$A:$A,0),MATCH(MoM!AP$1,'ИПЦ raw2015'!$1:$1,0))</f>
        <v>99.55</v>
      </c>
      <c r="AQ55" s="103">
        <f>INDEX('ИПЦ raw2015'!$1:$1048576, MATCH($J55,'ИПЦ raw2015'!$A:$A,0),MATCH(MoM!AQ$1,'ИПЦ raw2015'!$1:$1,0))</f>
        <v>99.83</v>
      </c>
      <c r="AR55" s="103">
        <f>INDEX('ИПЦ raw2015'!$1:$1048576, MATCH($J55,'ИПЦ raw2015'!$A:$A,0),MATCH(MoM!AR$1,'ИПЦ raw2015'!$1:$1,0))</f>
        <v>99.9</v>
      </c>
      <c r="AS55" s="103">
        <f>INDEX('ИПЦ raw2015'!$1:$1048576, MATCH($J55,'ИПЦ raw2015'!$A:$A,0),MATCH(MoM!AS$1,'ИПЦ raw2015'!$1:$1,0))</f>
        <v>100.66</v>
      </c>
      <c r="AT55" s="103">
        <f>INDEX('ИПЦ raw2015'!$1:$1048576, MATCH($J55,'ИПЦ raw2015'!$A:$A,0),MATCH(MoM!AT$1,'ИПЦ raw2015'!$1:$1,0))</f>
        <v>99.49</v>
      </c>
      <c r="AU55" s="103">
        <f>INDEX('ИПЦ raw2015'!$1:$1048576, MATCH($J55,'ИПЦ raw2015'!$A:$A,0),MATCH(MoM!AU$1,'ИПЦ raw2015'!$1:$1,0))</f>
        <v>100.07</v>
      </c>
      <c r="AV55" s="103">
        <f>INDEX('ИПЦ raw2015'!$1:$1048576, MATCH($J55,'ИПЦ raw2015'!$A:$A,0),MATCH(MoM!AV$1,'ИПЦ raw2015'!$1:$1,0))</f>
        <v>100.53</v>
      </c>
      <c r="AW55" s="103">
        <f>INDEX('ИПЦ raw2015'!$1:$1048576, MATCH($J55,'ИПЦ raw2015'!$A:$A,0),MATCH(MoM!AW$1,'ИПЦ raw2015'!$1:$1,0))</f>
        <v>100.43</v>
      </c>
      <c r="AX55" s="103">
        <f>INDEX('ИПЦ raw2015'!$1:$1048576, MATCH($J55,'ИПЦ raw2015'!$A:$A,0),MATCH(MoM!AX$1,'ИПЦ raw2015'!$1:$1,0))</f>
        <v>100.26</v>
      </c>
      <c r="AY55" s="103">
        <f>INDEX('ИПЦ raw2015'!$1:$1048576, MATCH($J55,'ИПЦ raw2015'!$A:$A,0),MATCH(MoM!AY$1,'ИПЦ raw2015'!$1:$1,0))</f>
        <v>100.65</v>
      </c>
      <c r="AZ55" s="103">
        <f>INDEX('ИПЦ raw2015'!$1:$1048576, MATCH($J55,'ИПЦ raw2015'!$A:$A,0),MATCH(MoM!AZ$1,'ИПЦ raw2015'!$1:$1,0))</f>
        <v>100.5</v>
      </c>
      <c r="BA55" s="103">
        <f>INDEX('ИПЦ raw2015'!$1:$1048576, MATCH($J55,'ИПЦ raw2015'!$A:$A,0),MATCH(MoM!BA$1,'ИПЦ raw2015'!$1:$1,0))</f>
        <v>100.44</v>
      </c>
      <c r="BB55" s="103">
        <f>INDEX('ИПЦ raw2015'!$1:$1048576, MATCH($J55,'ИПЦ raw2015'!$A:$A,0),MATCH(MoM!BB$1,'ИПЦ raw2015'!$1:$1,0))</f>
        <v>100.07</v>
      </c>
      <c r="BC55" s="103">
        <f>INDEX('ИПЦ raw2015'!$1:$1048576, MATCH($J55,'ИПЦ raw2015'!$A:$A,0),MATCH(MoM!BC$1,'ИПЦ raw2015'!$1:$1,0))</f>
        <v>100.57</v>
      </c>
      <c r="BD55" s="103">
        <f>INDEX('ИПЦ raw2015'!$1:$1048576, MATCH($J55,'ИПЦ raw2015'!$A:$A,0),MATCH(MoM!BD$1,'ИПЦ raw2015'!$1:$1,0))</f>
        <v>100.76</v>
      </c>
      <c r="BE55" s="103">
        <f>INDEX('ИПЦ raw2015'!$1:$1048576, MATCH($J55,'ИПЦ raw2015'!$A:$A,0),MATCH(MoM!BE$1,'ИПЦ raw2015'!$1:$1,0))</f>
        <v>100.46</v>
      </c>
      <c r="BF55" s="103">
        <f>INDEX('ИПЦ raw2015'!$1:$1048576, MATCH($J55,'ИПЦ raw2015'!$A:$A,0),MATCH(MoM!BF$1,'ИПЦ raw2015'!$1:$1,0))</f>
        <v>100.06</v>
      </c>
      <c r="BG55" s="103">
        <f>INDEX('ИПЦ raw2015'!$1:$1048576, MATCH($J55,'ИПЦ raw2015'!$A:$A,0),MATCH(MoM!BG$1,'ИПЦ raw2015'!$1:$1,0))</f>
        <v>100.01</v>
      </c>
      <c r="BH55" s="103">
        <f>INDEX('ИПЦ raw2015'!$1:$1048576, MATCH($J55,'ИПЦ raw2015'!$A:$A,0),MATCH(MoM!BH$1,'ИПЦ raw2015'!$1:$1,0))</f>
        <v>100.2</v>
      </c>
      <c r="BI55" s="103">
        <f>INDEX('ИПЦ raw2015'!$1:$1048576, MATCH($J55,'ИПЦ raw2015'!$A:$A,0),MATCH(MoM!BI$1,'ИПЦ raw2015'!$1:$1,0))</f>
        <v>100.22</v>
      </c>
      <c r="BJ55" s="103">
        <f>INDEX('ИПЦ raw2015'!$1:$1048576, MATCH($J55,'ИПЦ raw2015'!$A:$A,0),MATCH(MoM!BJ$1,'ИПЦ raw2015'!$1:$1,0))</f>
        <v>100.26</v>
      </c>
      <c r="BK55" s="103">
        <f>INDEX('ИПЦ raw2015'!$1:$1048576, MATCH($J55,'ИПЦ raw2015'!$A:$A,0),MATCH(MoM!BK$1,'ИПЦ raw2015'!$1:$1,0))</f>
        <v>100.66</v>
      </c>
      <c r="BL55" s="103">
        <f>INDEX('ИПЦ raw2015'!$1:$1048576, MATCH($J55,'ИПЦ raw2015'!$A:$A,0),MATCH(MoM!BL$1,'ИПЦ raw2015'!$1:$1,0))</f>
        <v>100.6</v>
      </c>
      <c r="BM55" s="103">
        <f>INDEX('ИПЦ raw2015'!$1:$1048576, MATCH($J55,'ИПЦ raw2015'!$A:$A,0),MATCH(MoM!BM$1,'ИПЦ raw2015'!$1:$1,0))</f>
        <v>99.88</v>
      </c>
      <c r="BN55" s="103">
        <f>INDEX('ИПЦ raw2015'!$1:$1048576, MATCH($J55,'ИПЦ raw2015'!$A:$A,0),MATCH(MoM!BN$1,'ИПЦ raw2015'!$1:$1,0))</f>
        <v>100.84</v>
      </c>
      <c r="BO55" s="103">
        <f>INDEX('ИПЦ raw2015'!$1:$1048576, MATCH($J55,'ИПЦ raw2015'!$A:$A,0),MATCH(MoM!BO$1,'ИПЦ raw2015'!$1:$1,0))</f>
        <v>100.29</v>
      </c>
      <c r="BP55" s="103">
        <f>INDEX('ИПЦ raw2015'!$1:$1048576, MATCH($J55,'ИПЦ raw2015'!$A:$A,0),MATCH(MoM!BP$1,'ИПЦ raw2015'!$1:$1,0))</f>
        <v>100.09</v>
      </c>
      <c r="BQ55" s="103">
        <f>INDEX('ИПЦ raw2015'!$1:$1048576, MATCH($J55,'ИПЦ raw2015'!$A:$A,0),MATCH(MoM!BQ$1,'ИПЦ raw2015'!$1:$1,0))</f>
        <v>99.99</v>
      </c>
      <c r="BR55" s="103">
        <f>INDEX('ИПЦ raw2015'!$1:$1048576, MATCH($J55,'ИПЦ raw2015'!$A:$A,0),MATCH(MoM!BR$1,'ИПЦ raw2015'!$1:$1,0))</f>
        <v>100.35</v>
      </c>
      <c r="BS55" s="103">
        <f>INDEX('ИПЦ raw2015'!$1:$1048576, MATCH($J55,'ИПЦ raw2015'!$A:$A,0),MATCH(MoM!BS$1,'ИПЦ raw2015'!$1:$1,0))</f>
        <v>100.34</v>
      </c>
      <c r="BT55" s="103">
        <f>INDEX('ИПЦ raw2015'!$1:$1048576, MATCH($J55,'ИПЦ raw2015'!$A:$A,0),MATCH(MoM!BT$1,'ИПЦ raw2015'!$1:$1,0))</f>
        <v>100.17</v>
      </c>
    </row>
    <row r="56" spans="1:72" x14ac:dyDescent="0.45">
      <c r="A56" s="103">
        <f>Веса!A56</f>
        <v>1</v>
      </c>
      <c r="B56" s="103">
        <f t="shared" si="0"/>
        <v>1</v>
      </c>
      <c r="C56" s="103">
        <f>БИПЦ_НДС!E56</f>
        <v>1</v>
      </c>
      <c r="D56" s="103">
        <f t="shared" si="1"/>
        <v>0</v>
      </c>
      <c r="E56" s="103">
        <v>1</v>
      </c>
      <c r="F56" s="103">
        <v>0</v>
      </c>
      <c r="G56" s="103">
        <v>0</v>
      </c>
      <c r="H56" s="103">
        <v>0</v>
      </c>
      <c r="I56" s="103">
        <v>0</v>
      </c>
      <c r="J56" s="103" t="str">
        <f t="shared" si="2"/>
        <v>Консервы томатные, кг</v>
      </c>
      <c r="K56" s="87" t="s">
        <v>55</v>
      </c>
      <c r="L56" s="87" t="s">
        <v>55</v>
      </c>
      <c r="M56" s="103">
        <f>INDEX('ИПЦ raw2015'!$1:$1048576, MATCH($J56,'ИПЦ raw2015'!$A:$A,0),MATCH(MoM!M$1,'ИПЦ raw2015'!$1:$1,0))</f>
        <v>105.11</v>
      </c>
      <c r="N56" s="103">
        <f>INDEX('ИПЦ raw2015'!$1:$1048576, MATCH($J56,'ИПЦ raw2015'!$A:$A,0),MATCH(MoM!N$1,'ИПЦ raw2015'!$1:$1,0))</f>
        <v>105.26</v>
      </c>
      <c r="O56" s="103">
        <f>INDEX('ИПЦ raw2015'!$1:$1048576, MATCH($J56,'ИПЦ raw2015'!$A:$A,0),MATCH(MoM!O$1,'ИПЦ raw2015'!$1:$1,0))</f>
        <v>104.69</v>
      </c>
      <c r="P56" s="103">
        <f>INDEX('ИПЦ raw2015'!$1:$1048576, MATCH($J56,'ИПЦ raw2015'!$A:$A,0),MATCH(MoM!P$1,'ИПЦ raw2015'!$1:$1,0))</f>
        <v>102.49</v>
      </c>
      <c r="Q56" s="103">
        <f>INDEX('ИПЦ raw2015'!$1:$1048576, MATCH($J56,'ИПЦ raw2015'!$A:$A,0),MATCH(MoM!Q$1,'ИПЦ raw2015'!$1:$1,0))</f>
        <v>101.29</v>
      </c>
      <c r="R56" s="103">
        <f>INDEX('ИПЦ raw2015'!$1:$1048576, MATCH($J56,'ИПЦ raw2015'!$A:$A,0),MATCH(MoM!R$1,'ИПЦ raw2015'!$1:$1,0))</f>
        <v>100.59</v>
      </c>
      <c r="S56" s="103">
        <f>INDEX('ИПЦ raw2015'!$1:$1048576, MATCH($J56,'ИПЦ raw2015'!$A:$A,0),MATCH(MoM!S$1,'ИПЦ raw2015'!$1:$1,0))</f>
        <v>100.43</v>
      </c>
      <c r="T56" s="103">
        <f>INDEX('ИПЦ raw2015'!$1:$1048576, MATCH($J56,'ИПЦ raw2015'!$A:$A,0),MATCH(MoM!T$1,'ИПЦ raw2015'!$1:$1,0))</f>
        <v>100.5</v>
      </c>
      <c r="U56" s="103">
        <f>INDEX('ИПЦ raw2015'!$1:$1048576, MATCH($J56,'ИПЦ raw2015'!$A:$A,0),MATCH(MoM!U$1,'ИПЦ raw2015'!$1:$1,0))</f>
        <v>101.1</v>
      </c>
      <c r="V56" s="103">
        <f>INDEX('ИПЦ raw2015'!$1:$1048576, MATCH($J56,'ИПЦ raw2015'!$A:$A,0),MATCH(MoM!V$1,'ИПЦ raw2015'!$1:$1,0))</f>
        <v>101.27</v>
      </c>
      <c r="W56" s="103">
        <f>INDEX('ИПЦ raw2015'!$1:$1048576, MATCH($J56,'ИПЦ raw2015'!$A:$A,0),MATCH(MoM!W$1,'ИПЦ raw2015'!$1:$1,0))</f>
        <v>100.85</v>
      </c>
      <c r="X56" s="103">
        <f>INDEX('ИПЦ raw2015'!$1:$1048576, MATCH($J56,'ИПЦ raw2015'!$A:$A,0),MATCH(MoM!X$1,'ИПЦ raw2015'!$1:$1,0))</f>
        <v>100.45</v>
      </c>
      <c r="Y56" s="103">
        <f>INDEX('ИПЦ raw2015'!$1:$1048576, MATCH($J56,'ИПЦ raw2015'!$A:$A,0),MATCH(MoM!Y$1,'ИПЦ raw2015'!$1:$1,0))</f>
        <v>101.12</v>
      </c>
      <c r="Z56" s="103">
        <f>INDEX('ИПЦ raw2015'!$1:$1048576, MATCH($J56,'ИПЦ raw2015'!$A:$A,0),MATCH(MoM!Z$1,'ИПЦ raw2015'!$1:$1,0))</f>
        <v>100.62</v>
      </c>
      <c r="AA56" s="103">
        <f>INDEX('ИПЦ raw2015'!$1:$1048576, MATCH($J56,'ИПЦ raw2015'!$A:$A,0),MATCH(MoM!AA$1,'ИПЦ raw2015'!$1:$1,0))</f>
        <v>100.86</v>
      </c>
      <c r="AB56" s="103">
        <f>INDEX('ИПЦ raw2015'!$1:$1048576, MATCH($J56,'ИПЦ raw2015'!$A:$A,0),MATCH(MoM!AB$1,'ИПЦ raw2015'!$1:$1,0))</f>
        <v>100.83</v>
      </c>
      <c r="AC56" s="103">
        <f>INDEX('ИПЦ raw2015'!$1:$1048576, MATCH($J56,'ИПЦ raw2015'!$A:$A,0),MATCH(MoM!AC$1,'ИПЦ raw2015'!$1:$1,0))</f>
        <v>100.36</v>
      </c>
      <c r="AD56" s="103">
        <f>INDEX('ИПЦ raw2015'!$1:$1048576, MATCH($J56,'ИПЦ raw2015'!$A:$A,0),MATCH(MoM!AD$1,'ИПЦ raw2015'!$1:$1,0))</f>
        <v>100.33</v>
      </c>
      <c r="AE56" s="103">
        <f>INDEX('ИПЦ raw2015'!$1:$1048576, MATCH($J56,'ИПЦ raw2015'!$A:$A,0),MATCH(MoM!AE$1,'ИПЦ raw2015'!$1:$1,0))</f>
        <v>100.59</v>
      </c>
      <c r="AF56" s="103">
        <f>INDEX('ИПЦ raw2015'!$1:$1048576, MATCH($J56,'ИПЦ raw2015'!$A:$A,0),MATCH(MoM!AF$1,'ИПЦ raw2015'!$1:$1,0))</f>
        <v>100.26</v>
      </c>
      <c r="AG56" s="103">
        <f>INDEX('ИПЦ raw2015'!$1:$1048576, MATCH($J56,'ИПЦ raw2015'!$A:$A,0),MATCH(MoM!AG$1,'ИПЦ raw2015'!$1:$1,0))</f>
        <v>100.59</v>
      </c>
      <c r="AH56" s="103">
        <f>INDEX('ИПЦ raw2015'!$1:$1048576, MATCH($J56,'ИПЦ raw2015'!$A:$A,0),MATCH(MoM!AH$1,'ИПЦ raw2015'!$1:$1,0))</f>
        <v>100.46</v>
      </c>
      <c r="AI56" s="103">
        <f>INDEX('ИПЦ raw2015'!$1:$1048576, MATCH($J56,'ИПЦ raw2015'!$A:$A,0),MATCH(MoM!AI$1,'ИПЦ raw2015'!$1:$1,0))</f>
        <v>100.11</v>
      </c>
      <c r="AJ56" s="103">
        <f>INDEX('ИПЦ raw2015'!$1:$1048576, MATCH($J56,'ИПЦ raw2015'!$A:$A,0),MATCH(MoM!AJ$1,'ИПЦ raw2015'!$1:$1,0))</f>
        <v>100.41</v>
      </c>
      <c r="AK56" s="103">
        <f>INDEX('ИПЦ raw2015'!$1:$1048576, MATCH($J56,'ИПЦ raw2015'!$A:$A,0),MATCH(MoM!AK$1,'ИПЦ raw2015'!$1:$1,0))</f>
        <v>100.15</v>
      </c>
      <c r="AL56" s="103">
        <f>INDEX('ИПЦ raw2015'!$1:$1048576, MATCH($J56,'ИПЦ raw2015'!$A:$A,0),MATCH(MoM!AL$1,'ИПЦ raw2015'!$1:$1,0))</f>
        <v>99.56</v>
      </c>
      <c r="AM56" s="103">
        <f>INDEX('ИПЦ raw2015'!$1:$1048576, MATCH($J56,'ИПЦ raw2015'!$A:$A,0),MATCH(MoM!AM$1,'ИПЦ raw2015'!$1:$1,0))</f>
        <v>100.13</v>
      </c>
      <c r="AN56" s="103">
        <f>INDEX('ИПЦ raw2015'!$1:$1048576, MATCH($J56,'ИПЦ raw2015'!$A:$A,0),MATCH(MoM!AN$1,'ИПЦ raw2015'!$1:$1,0))</f>
        <v>100</v>
      </c>
      <c r="AO56" s="103">
        <f>INDEX('ИПЦ raw2015'!$1:$1048576, MATCH($J56,'ИПЦ raw2015'!$A:$A,0),MATCH(MoM!AO$1,'ИПЦ raw2015'!$1:$1,0))</f>
        <v>100.12</v>
      </c>
      <c r="AP56" s="103">
        <f>INDEX('ИПЦ raw2015'!$1:$1048576, MATCH($J56,'ИПЦ raw2015'!$A:$A,0),MATCH(MoM!AP$1,'ИПЦ raw2015'!$1:$1,0))</f>
        <v>100.13</v>
      </c>
      <c r="AQ56" s="103">
        <f>INDEX('ИПЦ raw2015'!$1:$1048576, MATCH($J56,'ИПЦ raw2015'!$A:$A,0),MATCH(MoM!AQ$1,'ИПЦ raw2015'!$1:$1,0))</f>
        <v>100.05</v>
      </c>
      <c r="AR56" s="103">
        <f>INDEX('ИПЦ raw2015'!$1:$1048576, MATCH($J56,'ИПЦ raw2015'!$A:$A,0),MATCH(MoM!AR$1,'ИПЦ raw2015'!$1:$1,0))</f>
        <v>100.18</v>
      </c>
      <c r="AS56" s="103">
        <f>INDEX('ИПЦ raw2015'!$1:$1048576, MATCH($J56,'ИПЦ raw2015'!$A:$A,0),MATCH(MoM!AS$1,'ИПЦ raw2015'!$1:$1,0))</f>
        <v>100.09</v>
      </c>
      <c r="AT56" s="103">
        <f>INDEX('ИПЦ raw2015'!$1:$1048576, MATCH($J56,'ИПЦ raw2015'!$A:$A,0),MATCH(MoM!AT$1,'ИПЦ raw2015'!$1:$1,0))</f>
        <v>100.24</v>
      </c>
      <c r="AU56" s="103">
        <f>INDEX('ИПЦ raw2015'!$1:$1048576, MATCH($J56,'ИПЦ raw2015'!$A:$A,0),MATCH(MoM!AU$1,'ИПЦ raw2015'!$1:$1,0))</f>
        <v>100.17</v>
      </c>
      <c r="AV56" s="103">
        <f>INDEX('ИПЦ raw2015'!$1:$1048576, MATCH($J56,'ИПЦ raw2015'!$A:$A,0),MATCH(MoM!AV$1,'ИПЦ raw2015'!$1:$1,0))</f>
        <v>100.2</v>
      </c>
      <c r="AW56" s="103">
        <f>INDEX('ИПЦ raw2015'!$1:$1048576, MATCH($J56,'ИПЦ raw2015'!$A:$A,0),MATCH(MoM!AW$1,'ИПЦ raw2015'!$1:$1,0))</f>
        <v>100.34</v>
      </c>
      <c r="AX56" s="103">
        <f>INDEX('ИПЦ raw2015'!$1:$1048576, MATCH($J56,'ИПЦ raw2015'!$A:$A,0),MATCH(MoM!AX$1,'ИПЦ raw2015'!$1:$1,0))</f>
        <v>100.29</v>
      </c>
      <c r="AY56" s="103">
        <f>INDEX('ИПЦ raw2015'!$1:$1048576, MATCH($J56,'ИПЦ raw2015'!$A:$A,0),MATCH(MoM!AY$1,'ИПЦ raw2015'!$1:$1,0))</f>
        <v>100.18</v>
      </c>
      <c r="AZ56" s="103">
        <f>INDEX('ИПЦ raw2015'!$1:$1048576, MATCH($J56,'ИПЦ raw2015'!$A:$A,0),MATCH(MoM!AZ$1,'ИПЦ raw2015'!$1:$1,0))</f>
        <v>100.38</v>
      </c>
      <c r="BA56" s="103">
        <f>INDEX('ИПЦ raw2015'!$1:$1048576, MATCH($J56,'ИПЦ raw2015'!$A:$A,0),MATCH(MoM!BA$1,'ИПЦ raw2015'!$1:$1,0))</f>
        <v>100.2</v>
      </c>
      <c r="BB56" s="103">
        <f>INDEX('ИПЦ raw2015'!$1:$1048576, MATCH($J56,'ИПЦ raw2015'!$A:$A,0),MATCH(MoM!BB$1,'ИПЦ raw2015'!$1:$1,0))</f>
        <v>100.16</v>
      </c>
      <c r="BC56" s="103">
        <f>INDEX('ИПЦ raw2015'!$1:$1048576, MATCH($J56,'ИПЦ raw2015'!$A:$A,0),MATCH(MoM!BC$1,'ИПЦ raw2015'!$1:$1,0))</f>
        <v>99.98</v>
      </c>
      <c r="BD56" s="103">
        <f>INDEX('ИПЦ raw2015'!$1:$1048576, MATCH($J56,'ИПЦ raw2015'!$A:$A,0),MATCH(MoM!BD$1,'ИПЦ raw2015'!$1:$1,0))</f>
        <v>99.9</v>
      </c>
      <c r="BE56" s="103">
        <f>INDEX('ИПЦ raw2015'!$1:$1048576, MATCH($J56,'ИПЦ raw2015'!$A:$A,0),MATCH(MoM!BE$1,'ИПЦ raw2015'!$1:$1,0))</f>
        <v>99.87</v>
      </c>
      <c r="BF56" s="103">
        <f>INDEX('ИПЦ raw2015'!$1:$1048576, MATCH($J56,'ИПЦ raw2015'!$A:$A,0),MATCH(MoM!BF$1,'ИПЦ raw2015'!$1:$1,0))</f>
        <v>100.46</v>
      </c>
      <c r="BG56" s="103">
        <f>INDEX('ИПЦ raw2015'!$1:$1048576, MATCH($J56,'ИПЦ raw2015'!$A:$A,0),MATCH(MoM!BG$1,'ИПЦ raw2015'!$1:$1,0))</f>
        <v>100.5</v>
      </c>
      <c r="BH56" s="103">
        <f>INDEX('ИПЦ raw2015'!$1:$1048576, MATCH($J56,'ИПЦ raw2015'!$A:$A,0),MATCH(MoM!BH$1,'ИПЦ raw2015'!$1:$1,0))</f>
        <v>100.34</v>
      </c>
      <c r="BI56" s="103">
        <f>INDEX('ИПЦ raw2015'!$1:$1048576, MATCH($J56,'ИПЦ raw2015'!$A:$A,0),MATCH(MoM!BI$1,'ИПЦ raw2015'!$1:$1,0))</f>
        <v>100.94</v>
      </c>
      <c r="BJ56" s="103">
        <f>INDEX('ИПЦ raw2015'!$1:$1048576, MATCH($J56,'ИПЦ raw2015'!$A:$A,0),MATCH(MoM!BJ$1,'ИПЦ raw2015'!$1:$1,0))</f>
        <v>100.56</v>
      </c>
      <c r="BK56" s="103">
        <f>INDEX('ИПЦ raw2015'!$1:$1048576, MATCH($J56,'ИПЦ raw2015'!$A:$A,0),MATCH(MoM!BK$1,'ИПЦ raw2015'!$1:$1,0))</f>
        <v>100.32</v>
      </c>
      <c r="BL56" s="103">
        <f>INDEX('ИПЦ raw2015'!$1:$1048576, MATCH($J56,'ИПЦ raw2015'!$A:$A,0),MATCH(MoM!BL$1,'ИПЦ raw2015'!$1:$1,0))</f>
        <v>100.36</v>
      </c>
      <c r="BM56" s="103">
        <f>INDEX('ИПЦ raw2015'!$1:$1048576, MATCH($J56,'ИПЦ raw2015'!$A:$A,0),MATCH(MoM!BM$1,'ИПЦ raw2015'!$1:$1,0))</f>
        <v>100.16</v>
      </c>
      <c r="BN56" s="103">
        <f>INDEX('ИПЦ raw2015'!$1:$1048576, MATCH($J56,'ИПЦ raw2015'!$A:$A,0),MATCH(MoM!BN$1,'ИПЦ raw2015'!$1:$1,0))</f>
        <v>99.88</v>
      </c>
      <c r="BO56" s="103">
        <f>INDEX('ИПЦ raw2015'!$1:$1048576, MATCH($J56,'ИПЦ raw2015'!$A:$A,0),MATCH(MoM!BO$1,'ИПЦ raw2015'!$1:$1,0))</f>
        <v>100.29</v>
      </c>
      <c r="BP56" s="103">
        <f>INDEX('ИПЦ raw2015'!$1:$1048576, MATCH($J56,'ИПЦ raw2015'!$A:$A,0),MATCH(MoM!BP$1,'ИПЦ raw2015'!$1:$1,0))</f>
        <v>100.04</v>
      </c>
      <c r="BQ56" s="103">
        <f>INDEX('ИПЦ raw2015'!$1:$1048576, MATCH($J56,'ИПЦ raw2015'!$A:$A,0),MATCH(MoM!BQ$1,'ИПЦ raw2015'!$1:$1,0))</f>
        <v>100.15</v>
      </c>
      <c r="BR56" s="103">
        <f>INDEX('ИПЦ raw2015'!$1:$1048576, MATCH($J56,'ИПЦ raw2015'!$A:$A,0),MATCH(MoM!BR$1,'ИПЦ raw2015'!$1:$1,0))</f>
        <v>100.48</v>
      </c>
      <c r="BS56" s="103">
        <f>INDEX('ИПЦ raw2015'!$1:$1048576, MATCH($J56,'ИПЦ raw2015'!$A:$A,0),MATCH(MoM!BS$1,'ИПЦ raw2015'!$1:$1,0))</f>
        <v>100.51</v>
      </c>
      <c r="BT56" s="103">
        <f>INDEX('ИПЦ raw2015'!$1:$1048576, MATCH($J56,'ИПЦ raw2015'!$A:$A,0),MATCH(MoM!BT$1,'ИПЦ raw2015'!$1:$1,0))</f>
        <v>100.37</v>
      </c>
    </row>
    <row r="57" spans="1:72" x14ac:dyDescent="0.45">
      <c r="A57" s="103">
        <f>Веса!A57</f>
        <v>1</v>
      </c>
      <c r="B57" s="103">
        <f t="shared" si="0"/>
        <v>1</v>
      </c>
      <c r="C57" s="103">
        <f>БИПЦ_НДС!E57</f>
        <v>0</v>
      </c>
      <c r="D57" s="103">
        <f t="shared" si="1"/>
        <v>1</v>
      </c>
      <c r="E57" s="103">
        <v>1</v>
      </c>
      <c r="F57" s="103">
        <v>0</v>
      </c>
      <c r="G57" s="103">
        <v>0</v>
      </c>
      <c r="H57" s="103">
        <v>0</v>
      </c>
      <c r="I57" s="103">
        <v>0</v>
      </c>
      <c r="J57" s="103" t="str">
        <f t="shared" si="2"/>
        <v>Соки фруктовые, л</v>
      </c>
      <c r="K57" s="87" t="s">
        <v>56</v>
      </c>
      <c r="L57" s="87" t="s">
        <v>56</v>
      </c>
      <c r="M57" s="103">
        <f>INDEX('ИПЦ raw2015'!$1:$1048576, MATCH($J57,'ИПЦ raw2015'!$A:$A,0),MATCH(MoM!M$1,'ИПЦ raw2015'!$1:$1,0))</f>
        <v>101.61</v>
      </c>
      <c r="N57" s="103">
        <f>INDEX('ИПЦ raw2015'!$1:$1048576, MATCH($J57,'ИПЦ raw2015'!$A:$A,0),MATCH(MoM!N$1,'ИПЦ raw2015'!$1:$1,0))</f>
        <v>105.47</v>
      </c>
      <c r="O57" s="103">
        <f>INDEX('ИПЦ raw2015'!$1:$1048576, MATCH($J57,'ИПЦ raw2015'!$A:$A,0),MATCH(MoM!O$1,'ИПЦ raw2015'!$1:$1,0))</f>
        <v>103.31</v>
      </c>
      <c r="P57" s="103">
        <f>INDEX('ИПЦ raw2015'!$1:$1048576, MATCH($J57,'ИПЦ raw2015'!$A:$A,0),MATCH(MoM!P$1,'ИПЦ raw2015'!$1:$1,0))</f>
        <v>101.58</v>
      </c>
      <c r="Q57" s="103">
        <f>INDEX('ИПЦ raw2015'!$1:$1048576, MATCH($J57,'ИПЦ raw2015'!$A:$A,0),MATCH(MoM!Q$1,'ИПЦ raw2015'!$1:$1,0))</f>
        <v>100.5</v>
      </c>
      <c r="R57" s="103">
        <f>INDEX('ИПЦ raw2015'!$1:$1048576, MATCH($J57,'ИПЦ raw2015'!$A:$A,0),MATCH(MoM!R$1,'ИПЦ raw2015'!$1:$1,0))</f>
        <v>100.88</v>
      </c>
      <c r="S57" s="103">
        <f>INDEX('ИПЦ raw2015'!$1:$1048576, MATCH($J57,'ИПЦ raw2015'!$A:$A,0),MATCH(MoM!S$1,'ИПЦ raw2015'!$1:$1,0))</f>
        <v>100.34</v>
      </c>
      <c r="T57" s="103">
        <f>INDEX('ИПЦ raw2015'!$1:$1048576, MATCH($J57,'ИПЦ raw2015'!$A:$A,0),MATCH(MoM!T$1,'ИПЦ raw2015'!$1:$1,0))</f>
        <v>99.98</v>
      </c>
      <c r="U57" s="103">
        <f>INDEX('ИПЦ raw2015'!$1:$1048576, MATCH($J57,'ИПЦ raw2015'!$A:$A,0),MATCH(MoM!U$1,'ИПЦ raw2015'!$1:$1,0))</f>
        <v>100.34</v>
      </c>
      <c r="V57" s="103">
        <f>INDEX('ИПЦ raw2015'!$1:$1048576, MATCH($J57,'ИПЦ raw2015'!$A:$A,0),MATCH(MoM!V$1,'ИПЦ raw2015'!$1:$1,0))</f>
        <v>101</v>
      </c>
      <c r="W57" s="103">
        <f>INDEX('ИПЦ raw2015'!$1:$1048576, MATCH($J57,'ИПЦ raw2015'!$A:$A,0),MATCH(MoM!W$1,'ИПЦ raw2015'!$1:$1,0))</f>
        <v>100.56</v>
      </c>
      <c r="X57" s="103">
        <f>INDEX('ИПЦ raw2015'!$1:$1048576, MATCH($J57,'ИПЦ raw2015'!$A:$A,0),MATCH(MoM!X$1,'ИПЦ raw2015'!$1:$1,0))</f>
        <v>100.39</v>
      </c>
      <c r="Y57" s="103">
        <f>INDEX('ИПЦ raw2015'!$1:$1048576, MATCH($J57,'ИПЦ raw2015'!$A:$A,0),MATCH(MoM!Y$1,'ИПЦ raw2015'!$1:$1,0))</f>
        <v>100.35</v>
      </c>
      <c r="Z57" s="103">
        <f>INDEX('ИПЦ raw2015'!$1:$1048576, MATCH($J57,'ИПЦ raw2015'!$A:$A,0),MATCH(MoM!Z$1,'ИПЦ raw2015'!$1:$1,0))</f>
        <v>100.27</v>
      </c>
      <c r="AA57" s="103">
        <f>INDEX('ИПЦ raw2015'!$1:$1048576, MATCH($J57,'ИПЦ raw2015'!$A:$A,0),MATCH(MoM!AA$1,'ИПЦ raw2015'!$1:$1,0))</f>
        <v>102.22</v>
      </c>
      <c r="AB57" s="103">
        <f>INDEX('ИПЦ raw2015'!$1:$1048576, MATCH($J57,'ИПЦ raw2015'!$A:$A,0),MATCH(MoM!AB$1,'ИПЦ raw2015'!$1:$1,0))</f>
        <v>102.18</v>
      </c>
      <c r="AC57" s="103">
        <f>INDEX('ИПЦ raw2015'!$1:$1048576, MATCH($J57,'ИПЦ raw2015'!$A:$A,0),MATCH(MoM!AC$1,'ИПЦ raw2015'!$1:$1,0))</f>
        <v>101.26</v>
      </c>
      <c r="AD57" s="103">
        <f>INDEX('ИПЦ raw2015'!$1:$1048576, MATCH($J57,'ИПЦ raw2015'!$A:$A,0),MATCH(MoM!AD$1,'ИПЦ raw2015'!$1:$1,0))</f>
        <v>101.92</v>
      </c>
      <c r="AE57" s="103">
        <f>INDEX('ИПЦ raw2015'!$1:$1048576, MATCH($J57,'ИПЦ raw2015'!$A:$A,0),MATCH(MoM!AE$1,'ИПЦ raw2015'!$1:$1,0))</f>
        <v>101.42</v>
      </c>
      <c r="AF57" s="103">
        <f>INDEX('ИПЦ raw2015'!$1:$1048576, MATCH($J57,'ИПЦ raw2015'!$A:$A,0),MATCH(MoM!AF$1,'ИПЦ raw2015'!$1:$1,0))</f>
        <v>100.72</v>
      </c>
      <c r="AG57" s="103">
        <f>INDEX('ИПЦ raw2015'!$1:$1048576, MATCH($J57,'ИПЦ raw2015'!$A:$A,0),MATCH(MoM!AG$1,'ИПЦ raw2015'!$1:$1,0))</f>
        <v>101.04</v>
      </c>
      <c r="AH57" s="103">
        <f>INDEX('ИПЦ raw2015'!$1:$1048576, MATCH($J57,'ИПЦ raw2015'!$A:$A,0),MATCH(MoM!AH$1,'ИПЦ raw2015'!$1:$1,0))</f>
        <v>101.08</v>
      </c>
      <c r="AI57" s="103">
        <f>INDEX('ИПЦ raw2015'!$1:$1048576, MATCH($J57,'ИПЦ raw2015'!$A:$A,0),MATCH(MoM!AI$1,'ИПЦ raw2015'!$1:$1,0))</f>
        <v>100.94</v>
      </c>
      <c r="AJ57" s="103">
        <f>INDEX('ИПЦ raw2015'!$1:$1048576, MATCH($J57,'ИПЦ raw2015'!$A:$A,0),MATCH(MoM!AJ$1,'ИПЦ raw2015'!$1:$1,0))</f>
        <v>100.49</v>
      </c>
      <c r="AK57" s="103">
        <f>INDEX('ИПЦ raw2015'!$1:$1048576, MATCH($J57,'ИПЦ raw2015'!$A:$A,0),MATCH(MoM!AK$1,'ИПЦ raw2015'!$1:$1,0))</f>
        <v>100.62</v>
      </c>
      <c r="AL57" s="103">
        <f>INDEX('ИПЦ raw2015'!$1:$1048576, MATCH($J57,'ИПЦ raw2015'!$A:$A,0),MATCH(MoM!AL$1,'ИПЦ raw2015'!$1:$1,0))</f>
        <v>99.95</v>
      </c>
      <c r="AM57" s="103">
        <f>INDEX('ИПЦ raw2015'!$1:$1048576, MATCH($J57,'ИПЦ raw2015'!$A:$A,0),MATCH(MoM!AM$1,'ИПЦ raw2015'!$1:$1,0))</f>
        <v>99.98</v>
      </c>
      <c r="AN57" s="103">
        <f>INDEX('ИПЦ raw2015'!$1:$1048576, MATCH($J57,'ИПЦ raw2015'!$A:$A,0),MATCH(MoM!AN$1,'ИПЦ raw2015'!$1:$1,0))</f>
        <v>100.56</v>
      </c>
      <c r="AO57" s="103">
        <f>INDEX('ИПЦ raw2015'!$1:$1048576, MATCH($J57,'ИПЦ raw2015'!$A:$A,0),MATCH(MoM!AO$1,'ИПЦ raw2015'!$1:$1,0))</f>
        <v>100.35</v>
      </c>
      <c r="AP57" s="103">
        <f>INDEX('ИПЦ raw2015'!$1:$1048576, MATCH($J57,'ИПЦ raw2015'!$A:$A,0),MATCH(MoM!AP$1,'ИПЦ raw2015'!$1:$1,0))</f>
        <v>100.25</v>
      </c>
      <c r="AQ57" s="103">
        <f>INDEX('ИПЦ raw2015'!$1:$1048576, MATCH($J57,'ИПЦ raw2015'!$A:$A,0),MATCH(MoM!AQ$1,'ИПЦ raw2015'!$1:$1,0))</f>
        <v>100.29</v>
      </c>
      <c r="AR57" s="103">
        <f>INDEX('ИПЦ raw2015'!$1:$1048576, MATCH($J57,'ИПЦ raw2015'!$A:$A,0),MATCH(MoM!AR$1,'ИПЦ raw2015'!$1:$1,0))</f>
        <v>99.9</v>
      </c>
      <c r="AS57" s="103">
        <f>INDEX('ИПЦ raw2015'!$1:$1048576, MATCH($J57,'ИПЦ raw2015'!$A:$A,0),MATCH(MoM!AS$1,'ИПЦ raw2015'!$1:$1,0))</f>
        <v>100.05</v>
      </c>
      <c r="AT57" s="103">
        <f>INDEX('ИПЦ raw2015'!$1:$1048576, MATCH($J57,'ИПЦ raw2015'!$A:$A,0),MATCH(MoM!AT$1,'ИПЦ raw2015'!$1:$1,0))</f>
        <v>100.42</v>
      </c>
      <c r="AU57" s="103">
        <f>INDEX('ИПЦ raw2015'!$1:$1048576, MATCH($J57,'ИПЦ raw2015'!$A:$A,0),MATCH(MoM!AU$1,'ИПЦ raw2015'!$1:$1,0))</f>
        <v>100.08</v>
      </c>
      <c r="AV57" s="103">
        <f>INDEX('ИПЦ raw2015'!$1:$1048576, MATCH($J57,'ИПЦ raw2015'!$A:$A,0),MATCH(MoM!AV$1,'ИПЦ raw2015'!$1:$1,0))</f>
        <v>99.88</v>
      </c>
      <c r="AW57" s="103">
        <f>INDEX('ИПЦ raw2015'!$1:$1048576, MATCH($J57,'ИПЦ raw2015'!$A:$A,0),MATCH(MoM!AW$1,'ИПЦ raw2015'!$1:$1,0))</f>
        <v>100.51</v>
      </c>
      <c r="AX57" s="103">
        <f>INDEX('ИПЦ raw2015'!$1:$1048576, MATCH($J57,'ИПЦ raw2015'!$A:$A,0),MATCH(MoM!AX$1,'ИПЦ raw2015'!$1:$1,0))</f>
        <v>100.38</v>
      </c>
      <c r="AY57" s="103">
        <f>INDEX('ИПЦ raw2015'!$1:$1048576, MATCH($J57,'ИПЦ raw2015'!$A:$A,0),MATCH(MoM!AY$1,'ИПЦ raw2015'!$1:$1,0))</f>
        <v>100.03</v>
      </c>
      <c r="AZ57" s="103">
        <f>INDEX('ИПЦ raw2015'!$1:$1048576, MATCH($J57,'ИПЦ raw2015'!$A:$A,0),MATCH(MoM!AZ$1,'ИПЦ raw2015'!$1:$1,0))</f>
        <v>100.49</v>
      </c>
      <c r="BA57" s="103">
        <f>INDEX('ИПЦ raw2015'!$1:$1048576, MATCH($J57,'ИПЦ raw2015'!$A:$A,0),MATCH(MoM!BA$1,'ИПЦ raw2015'!$1:$1,0))</f>
        <v>100.18</v>
      </c>
      <c r="BB57" s="103">
        <f>INDEX('ИПЦ raw2015'!$1:$1048576, MATCH($J57,'ИПЦ raw2015'!$A:$A,0),MATCH(MoM!BB$1,'ИПЦ raw2015'!$1:$1,0))</f>
        <v>100.2</v>
      </c>
      <c r="BC57" s="103">
        <f>INDEX('ИПЦ raw2015'!$1:$1048576, MATCH($J57,'ИПЦ raw2015'!$A:$A,0),MATCH(MoM!BC$1,'ИПЦ raw2015'!$1:$1,0))</f>
        <v>99.84</v>
      </c>
      <c r="BD57" s="103">
        <f>INDEX('ИПЦ raw2015'!$1:$1048576, MATCH($J57,'ИПЦ raw2015'!$A:$A,0),MATCH(MoM!BD$1,'ИПЦ raw2015'!$1:$1,0))</f>
        <v>100.31</v>
      </c>
      <c r="BE57" s="103">
        <f>INDEX('ИПЦ raw2015'!$1:$1048576, MATCH($J57,'ИПЦ raw2015'!$A:$A,0),MATCH(MoM!BE$1,'ИПЦ raw2015'!$1:$1,0))</f>
        <v>100.55</v>
      </c>
      <c r="BF57" s="103">
        <f>INDEX('ИПЦ raw2015'!$1:$1048576, MATCH($J57,'ИПЦ raw2015'!$A:$A,0),MATCH(MoM!BF$1,'ИПЦ raw2015'!$1:$1,0))</f>
        <v>100.61</v>
      </c>
      <c r="BG57" s="103">
        <f>INDEX('ИПЦ raw2015'!$1:$1048576, MATCH($J57,'ИПЦ raw2015'!$A:$A,0),MATCH(MoM!BG$1,'ИПЦ raw2015'!$1:$1,0))</f>
        <v>100.62</v>
      </c>
      <c r="BH57" s="103">
        <f>INDEX('ИПЦ raw2015'!$1:$1048576, MATCH($J57,'ИПЦ raw2015'!$A:$A,0),MATCH(MoM!BH$1,'ИПЦ raw2015'!$1:$1,0))</f>
        <v>100.1</v>
      </c>
      <c r="BI57" s="103">
        <f>INDEX('ИПЦ raw2015'!$1:$1048576, MATCH($J57,'ИПЦ raw2015'!$A:$A,0),MATCH(MoM!BI$1,'ИПЦ raw2015'!$1:$1,0))</f>
        <v>100.58</v>
      </c>
      <c r="BJ57" s="103">
        <f>INDEX('ИПЦ raw2015'!$1:$1048576, MATCH($J57,'ИПЦ raw2015'!$A:$A,0),MATCH(MoM!BJ$1,'ИПЦ raw2015'!$1:$1,0))</f>
        <v>100.5</v>
      </c>
      <c r="BK57" s="103">
        <f>INDEX('ИПЦ raw2015'!$1:$1048576, MATCH($J57,'ИПЦ raw2015'!$A:$A,0),MATCH(MoM!BK$1,'ИПЦ raw2015'!$1:$1,0))</f>
        <v>100.73</v>
      </c>
      <c r="BL57" s="103">
        <f>INDEX('ИПЦ raw2015'!$1:$1048576, MATCH($J57,'ИПЦ raw2015'!$A:$A,0),MATCH(MoM!BL$1,'ИПЦ raw2015'!$1:$1,0))</f>
        <v>100.5</v>
      </c>
      <c r="BM57" s="103">
        <f>INDEX('ИПЦ raw2015'!$1:$1048576, MATCH($J57,'ИПЦ raw2015'!$A:$A,0),MATCH(MoM!BM$1,'ИПЦ raw2015'!$1:$1,0))</f>
        <v>100.79</v>
      </c>
      <c r="BN57" s="103">
        <f>INDEX('ИПЦ raw2015'!$1:$1048576, MATCH($J57,'ИПЦ raw2015'!$A:$A,0),MATCH(MoM!BN$1,'ИПЦ raw2015'!$1:$1,0))</f>
        <v>100.27</v>
      </c>
      <c r="BO57" s="103">
        <f>INDEX('ИПЦ raw2015'!$1:$1048576, MATCH($J57,'ИПЦ raw2015'!$A:$A,0),MATCH(MoM!BO$1,'ИПЦ raw2015'!$1:$1,0))</f>
        <v>99.97</v>
      </c>
      <c r="BP57" s="103">
        <f>INDEX('ИПЦ raw2015'!$1:$1048576, MATCH($J57,'ИПЦ raw2015'!$A:$A,0),MATCH(MoM!BP$1,'ИПЦ raw2015'!$1:$1,0))</f>
        <v>100.66</v>
      </c>
      <c r="BQ57" s="103">
        <f>INDEX('ИПЦ raw2015'!$1:$1048576, MATCH($J57,'ИПЦ raw2015'!$A:$A,0),MATCH(MoM!BQ$1,'ИПЦ raw2015'!$1:$1,0))</f>
        <v>100.98</v>
      </c>
      <c r="BR57" s="103">
        <f>INDEX('ИПЦ raw2015'!$1:$1048576, MATCH($J57,'ИПЦ raw2015'!$A:$A,0),MATCH(MoM!BR$1,'ИПЦ raw2015'!$1:$1,0))</f>
        <v>100.46</v>
      </c>
      <c r="BS57" s="103">
        <f>INDEX('ИПЦ raw2015'!$1:$1048576, MATCH($J57,'ИПЦ raw2015'!$A:$A,0),MATCH(MoM!BS$1,'ИПЦ raw2015'!$1:$1,0))</f>
        <v>100.76</v>
      </c>
      <c r="BT57" s="103">
        <f>INDEX('ИПЦ raw2015'!$1:$1048576, MATCH($J57,'ИПЦ raw2015'!$A:$A,0),MATCH(MoM!BT$1,'ИПЦ raw2015'!$1:$1,0))</f>
        <v>100.47</v>
      </c>
    </row>
    <row r="58" spans="1:72" ht="26.25" x14ac:dyDescent="0.45">
      <c r="A58" s="103">
        <f>Веса!A58</f>
        <v>1</v>
      </c>
      <c r="B58" s="103">
        <f t="shared" si="0"/>
        <v>1</v>
      </c>
      <c r="C58" s="103">
        <f>БИПЦ_НДС!E58</f>
        <v>0</v>
      </c>
      <c r="D58" s="103">
        <f t="shared" si="1"/>
        <v>1</v>
      </c>
      <c r="E58" s="103">
        <v>1</v>
      </c>
      <c r="F58" s="103">
        <v>0</v>
      </c>
      <c r="G58" s="103">
        <v>0</v>
      </c>
      <c r="H58" s="103">
        <v>0</v>
      </c>
      <c r="I58" s="103">
        <v>0</v>
      </c>
      <c r="J58" s="103" t="str">
        <f t="shared" si="2"/>
        <v>Консервы фруктово-ягодные для детского питания, кг</v>
      </c>
      <c r="K58" s="87" t="s">
        <v>57</v>
      </c>
      <c r="L58" s="87" t="s">
        <v>57</v>
      </c>
      <c r="M58" s="103">
        <f>INDEX('ИПЦ raw2015'!$1:$1048576, MATCH($J58,'ИПЦ raw2015'!$A:$A,0),MATCH(MoM!M$1,'ИПЦ raw2015'!$1:$1,0))</f>
        <v>102.57</v>
      </c>
      <c r="N58" s="103">
        <f>INDEX('ИПЦ raw2015'!$1:$1048576, MATCH($J58,'ИПЦ raw2015'!$A:$A,0),MATCH(MoM!N$1,'ИПЦ raw2015'!$1:$1,0))</f>
        <v>104.54</v>
      </c>
      <c r="O58" s="103">
        <f>INDEX('ИПЦ raw2015'!$1:$1048576, MATCH($J58,'ИПЦ raw2015'!$A:$A,0),MATCH(MoM!O$1,'ИПЦ raw2015'!$1:$1,0))</f>
        <v>102.92</v>
      </c>
      <c r="P58" s="103">
        <f>INDEX('ИПЦ raw2015'!$1:$1048576, MATCH($J58,'ИПЦ raw2015'!$A:$A,0),MATCH(MoM!P$1,'ИПЦ raw2015'!$1:$1,0))</f>
        <v>102.7</v>
      </c>
      <c r="Q58" s="103">
        <f>INDEX('ИПЦ raw2015'!$1:$1048576, MATCH($J58,'ИПЦ raw2015'!$A:$A,0),MATCH(MoM!Q$1,'ИПЦ raw2015'!$1:$1,0))</f>
        <v>101.48</v>
      </c>
      <c r="R58" s="103">
        <f>INDEX('ИПЦ raw2015'!$1:$1048576, MATCH($J58,'ИПЦ raw2015'!$A:$A,0),MATCH(MoM!R$1,'ИПЦ raw2015'!$1:$1,0))</f>
        <v>100.8</v>
      </c>
      <c r="S58" s="103">
        <f>INDEX('ИПЦ raw2015'!$1:$1048576, MATCH($J58,'ИПЦ raw2015'!$A:$A,0),MATCH(MoM!S$1,'ИПЦ raw2015'!$1:$1,0))</f>
        <v>100.71</v>
      </c>
      <c r="T58" s="103">
        <f>INDEX('ИПЦ raw2015'!$1:$1048576, MATCH($J58,'ИПЦ raw2015'!$A:$A,0),MATCH(MoM!T$1,'ИПЦ raw2015'!$1:$1,0))</f>
        <v>100.96</v>
      </c>
      <c r="U58" s="103">
        <f>INDEX('ИПЦ raw2015'!$1:$1048576, MATCH($J58,'ИПЦ raw2015'!$A:$A,0),MATCH(MoM!U$1,'ИПЦ raw2015'!$1:$1,0))</f>
        <v>100.8</v>
      </c>
      <c r="V58" s="103">
        <f>INDEX('ИПЦ raw2015'!$1:$1048576, MATCH($J58,'ИПЦ raw2015'!$A:$A,0),MATCH(MoM!V$1,'ИПЦ raw2015'!$1:$1,0))</f>
        <v>101.11</v>
      </c>
      <c r="W58" s="103">
        <f>INDEX('ИПЦ raw2015'!$1:$1048576, MATCH($J58,'ИПЦ raw2015'!$A:$A,0),MATCH(MoM!W$1,'ИПЦ raw2015'!$1:$1,0))</f>
        <v>100.73</v>
      </c>
      <c r="X58" s="103">
        <f>INDEX('ИПЦ raw2015'!$1:$1048576, MATCH($J58,'ИПЦ raw2015'!$A:$A,0),MATCH(MoM!X$1,'ИПЦ raw2015'!$1:$1,0))</f>
        <v>100.38</v>
      </c>
      <c r="Y58" s="103">
        <f>INDEX('ИПЦ raw2015'!$1:$1048576, MATCH($J58,'ИПЦ raw2015'!$A:$A,0),MATCH(MoM!Y$1,'ИПЦ raw2015'!$1:$1,0))</f>
        <v>100.59</v>
      </c>
      <c r="Z58" s="103">
        <f>INDEX('ИПЦ raw2015'!$1:$1048576, MATCH($J58,'ИПЦ raw2015'!$A:$A,0),MATCH(MoM!Z$1,'ИПЦ raw2015'!$1:$1,0))</f>
        <v>101.06</v>
      </c>
      <c r="AA58" s="103">
        <f>INDEX('ИПЦ raw2015'!$1:$1048576, MATCH($J58,'ИПЦ raw2015'!$A:$A,0),MATCH(MoM!AA$1,'ИПЦ raw2015'!$1:$1,0))</f>
        <v>101.4</v>
      </c>
      <c r="AB58" s="103">
        <f>INDEX('ИПЦ raw2015'!$1:$1048576, MATCH($J58,'ИПЦ raw2015'!$A:$A,0),MATCH(MoM!AB$1,'ИПЦ raw2015'!$1:$1,0))</f>
        <v>100.89</v>
      </c>
      <c r="AC58" s="103">
        <f>INDEX('ИПЦ raw2015'!$1:$1048576, MATCH($J58,'ИПЦ raw2015'!$A:$A,0),MATCH(MoM!AC$1,'ИПЦ raw2015'!$1:$1,0))</f>
        <v>100.76</v>
      </c>
      <c r="AD58" s="103">
        <f>INDEX('ИПЦ raw2015'!$1:$1048576, MATCH($J58,'ИПЦ raw2015'!$A:$A,0),MATCH(MoM!AD$1,'ИПЦ raw2015'!$1:$1,0))</f>
        <v>100.24</v>
      </c>
      <c r="AE58" s="103">
        <f>INDEX('ИПЦ raw2015'!$1:$1048576, MATCH($J58,'ИПЦ raw2015'!$A:$A,0),MATCH(MoM!AE$1,'ИПЦ raw2015'!$1:$1,0))</f>
        <v>100.52</v>
      </c>
      <c r="AF58" s="103">
        <f>INDEX('ИПЦ raw2015'!$1:$1048576, MATCH($J58,'ИПЦ raw2015'!$A:$A,0),MATCH(MoM!AF$1,'ИПЦ raw2015'!$1:$1,0))</f>
        <v>100.62</v>
      </c>
      <c r="AG58" s="103">
        <f>INDEX('ИПЦ raw2015'!$1:$1048576, MATCH($J58,'ИПЦ raw2015'!$A:$A,0),MATCH(MoM!AG$1,'ИПЦ raw2015'!$1:$1,0))</f>
        <v>100.6</v>
      </c>
      <c r="AH58" s="103">
        <f>INDEX('ИПЦ raw2015'!$1:$1048576, MATCH($J58,'ИПЦ raw2015'!$A:$A,0),MATCH(MoM!AH$1,'ИПЦ raw2015'!$1:$1,0))</f>
        <v>101.05</v>
      </c>
      <c r="AI58" s="103">
        <f>INDEX('ИПЦ raw2015'!$1:$1048576, MATCH($J58,'ИПЦ raw2015'!$A:$A,0),MATCH(MoM!AI$1,'ИПЦ raw2015'!$1:$1,0))</f>
        <v>100.2</v>
      </c>
      <c r="AJ58" s="103">
        <f>INDEX('ИПЦ raw2015'!$1:$1048576, MATCH($J58,'ИПЦ raw2015'!$A:$A,0),MATCH(MoM!AJ$1,'ИПЦ raw2015'!$1:$1,0))</f>
        <v>100.23</v>
      </c>
      <c r="AK58" s="103">
        <f>INDEX('ИПЦ raw2015'!$1:$1048576, MATCH($J58,'ИПЦ raw2015'!$A:$A,0),MATCH(MoM!AK$1,'ИПЦ raw2015'!$1:$1,0))</f>
        <v>100.22</v>
      </c>
      <c r="AL58" s="103">
        <f>INDEX('ИПЦ raw2015'!$1:$1048576, MATCH($J58,'ИПЦ raw2015'!$A:$A,0),MATCH(MoM!AL$1,'ИПЦ raw2015'!$1:$1,0))</f>
        <v>100.96</v>
      </c>
      <c r="AM58" s="103">
        <f>INDEX('ИПЦ raw2015'!$1:$1048576, MATCH($J58,'ИПЦ raw2015'!$A:$A,0),MATCH(MoM!AM$1,'ИПЦ raw2015'!$1:$1,0))</f>
        <v>100.2</v>
      </c>
      <c r="AN58" s="103">
        <f>INDEX('ИПЦ raw2015'!$1:$1048576, MATCH($J58,'ИПЦ raw2015'!$A:$A,0),MATCH(MoM!AN$1,'ИПЦ raw2015'!$1:$1,0))</f>
        <v>100.13</v>
      </c>
      <c r="AO58" s="103">
        <f>INDEX('ИПЦ raw2015'!$1:$1048576, MATCH($J58,'ИПЦ raw2015'!$A:$A,0),MATCH(MoM!AO$1,'ИПЦ raw2015'!$1:$1,0))</f>
        <v>100.18</v>
      </c>
      <c r="AP58" s="103">
        <f>INDEX('ИПЦ raw2015'!$1:$1048576, MATCH($J58,'ИПЦ raw2015'!$A:$A,0),MATCH(MoM!AP$1,'ИПЦ raw2015'!$1:$1,0))</f>
        <v>99.8</v>
      </c>
      <c r="AQ58" s="103">
        <f>INDEX('ИПЦ raw2015'!$1:$1048576, MATCH($J58,'ИПЦ raw2015'!$A:$A,0),MATCH(MoM!AQ$1,'ИПЦ raw2015'!$1:$1,0))</f>
        <v>99.9</v>
      </c>
      <c r="AR58" s="103">
        <f>INDEX('ИПЦ raw2015'!$1:$1048576, MATCH($J58,'ИПЦ raw2015'!$A:$A,0),MATCH(MoM!AR$1,'ИПЦ raw2015'!$1:$1,0))</f>
        <v>100.17</v>
      </c>
      <c r="AS58" s="103">
        <f>INDEX('ИПЦ raw2015'!$1:$1048576, MATCH($J58,'ИПЦ raw2015'!$A:$A,0),MATCH(MoM!AS$1,'ИПЦ raw2015'!$1:$1,0))</f>
        <v>99.97</v>
      </c>
      <c r="AT58" s="103">
        <f>INDEX('ИПЦ raw2015'!$1:$1048576, MATCH($J58,'ИПЦ raw2015'!$A:$A,0),MATCH(MoM!AT$1,'ИПЦ raw2015'!$1:$1,0))</f>
        <v>99.65</v>
      </c>
      <c r="AU58" s="103">
        <f>INDEX('ИПЦ raw2015'!$1:$1048576, MATCH($J58,'ИПЦ raw2015'!$A:$A,0),MATCH(MoM!AU$1,'ИПЦ raw2015'!$1:$1,0))</f>
        <v>100.17</v>
      </c>
      <c r="AV58" s="103">
        <f>INDEX('ИПЦ raw2015'!$1:$1048576, MATCH($J58,'ИПЦ raw2015'!$A:$A,0),MATCH(MoM!AV$1,'ИПЦ raw2015'!$1:$1,0))</f>
        <v>100.51</v>
      </c>
      <c r="AW58" s="103">
        <f>INDEX('ИПЦ raw2015'!$1:$1048576, MATCH($J58,'ИПЦ raw2015'!$A:$A,0),MATCH(MoM!AW$1,'ИПЦ raw2015'!$1:$1,0))</f>
        <v>99.98</v>
      </c>
      <c r="AX58" s="103">
        <f>INDEX('ИПЦ raw2015'!$1:$1048576, MATCH($J58,'ИПЦ raw2015'!$A:$A,0),MATCH(MoM!AX$1,'ИПЦ raw2015'!$1:$1,0))</f>
        <v>100.33</v>
      </c>
      <c r="AY58" s="103">
        <f>INDEX('ИПЦ raw2015'!$1:$1048576, MATCH($J58,'ИПЦ raw2015'!$A:$A,0),MATCH(MoM!AY$1,'ИПЦ raw2015'!$1:$1,0))</f>
        <v>100.12</v>
      </c>
      <c r="AZ58" s="103">
        <f>INDEX('ИПЦ raw2015'!$1:$1048576, MATCH($J58,'ИПЦ raw2015'!$A:$A,0),MATCH(MoM!AZ$1,'ИПЦ raw2015'!$1:$1,0))</f>
        <v>100.71</v>
      </c>
      <c r="BA58" s="103">
        <f>INDEX('ИПЦ raw2015'!$1:$1048576, MATCH($J58,'ИПЦ raw2015'!$A:$A,0),MATCH(MoM!BA$1,'ИПЦ raw2015'!$1:$1,0))</f>
        <v>100.13</v>
      </c>
      <c r="BB58" s="103">
        <f>INDEX('ИПЦ raw2015'!$1:$1048576, MATCH($J58,'ИПЦ raw2015'!$A:$A,0),MATCH(MoM!BB$1,'ИПЦ raw2015'!$1:$1,0))</f>
        <v>100.18</v>
      </c>
      <c r="BC58" s="103">
        <f>INDEX('ИПЦ raw2015'!$1:$1048576, MATCH($J58,'ИПЦ raw2015'!$A:$A,0),MATCH(MoM!BC$1,'ИПЦ raw2015'!$1:$1,0))</f>
        <v>100.12</v>
      </c>
      <c r="BD58" s="103">
        <f>INDEX('ИПЦ raw2015'!$1:$1048576, MATCH($J58,'ИПЦ raw2015'!$A:$A,0),MATCH(MoM!BD$1,'ИПЦ raw2015'!$1:$1,0))</f>
        <v>100.59</v>
      </c>
      <c r="BE58" s="103">
        <f>INDEX('ИПЦ raw2015'!$1:$1048576, MATCH($J58,'ИПЦ raw2015'!$A:$A,0),MATCH(MoM!BE$1,'ИПЦ raw2015'!$1:$1,0))</f>
        <v>100.65</v>
      </c>
      <c r="BF58" s="103">
        <f>INDEX('ИПЦ raw2015'!$1:$1048576, MATCH($J58,'ИПЦ raw2015'!$A:$A,0),MATCH(MoM!BF$1,'ИПЦ raw2015'!$1:$1,0))</f>
        <v>100.39</v>
      </c>
      <c r="BG58" s="103">
        <f>INDEX('ИПЦ raw2015'!$1:$1048576, MATCH($J58,'ИПЦ raw2015'!$A:$A,0),MATCH(MoM!BG$1,'ИПЦ raw2015'!$1:$1,0))</f>
        <v>100.13</v>
      </c>
      <c r="BH58" s="103">
        <f>INDEX('ИПЦ raw2015'!$1:$1048576, MATCH($J58,'ИПЦ raw2015'!$A:$A,0),MATCH(MoM!BH$1,'ИПЦ raw2015'!$1:$1,0))</f>
        <v>100.1</v>
      </c>
      <c r="BI58" s="103">
        <f>INDEX('ИПЦ raw2015'!$1:$1048576, MATCH($J58,'ИПЦ raw2015'!$A:$A,0),MATCH(MoM!BI$1,'ИПЦ raw2015'!$1:$1,0))</f>
        <v>100.25</v>
      </c>
      <c r="BJ58" s="103">
        <f>INDEX('ИПЦ raw2015'!$1:$1048576, MATCH($J58,'ИПЦ raw2015'!$A:$A,0),MATCH(MoM!BJ$1,'ИПЦ raw2015'!$1:$1,0))</f>
        <v>99.85</v>
      </c>
      <c r="BK58" s="103">
        <f>INDEX('ИПЦ raw2015'!$1:$1048576, MATCH($J58,'ИПЦ raw2015'!$A:$A,0),MATCH(MoM!BK$1,'ИПЦ raw2015'!$1:$1,0))</f>
        <v>101.29</v>
      </c>
      <c r="BL58" s="103">
        <f>INDEX('ИПЦ raw2015'!$1:$1048576, MATCH($J58,'ИПЦ raw2015'!$A:$A,0),MATCH(MoM!BL$1,'ИПЦ raw2015'!$1:$1,0))</f>
        <v>100.64</v>
      </c>
      <c r="BM58" s="103">
        <f>INDEX('ИПЦ raw2015'!$1:$1048576, MATCH($J58,'ИПЦ raw2015'!$A:$A,0),MATCH(MoM!BM$1,'ИПЦ raw2015'!$1:$1,0))</f>
        <v>100.33</v>
      </c>
      <c r="BN58" s="103">
        <f>INDEX('ИПЦ raw2015'!$1:$1048576, MATCH($J58,'ИПЦ raw2015'!$A:$A,0),MATCH(MoM!BN$1,'ИПЦ raw2015'!$1:$1,0))</f>
        <v>100.45</v>
      </c>
      <c r="BO58" s="103">
        <f>INDEX('ИПЦ raw2015'!$1:$1048576, MATCH($J58,'ИПЦ raw2015'!$A:$A,0),MATCH(MoM!BO$1,'ИПЦ raw2015'!$1:$1,0))</f>
        <v>100.21</v>
      </c>
      <c r="BP58" s="103">
        <f>INDEX('ИПЦ raw2015'!$1:$1048576, MATCH($J58,'ИПЦ raw2015'!$A:$A,0),MATCH(MoM!BP$1,'ИПЦ raw2015'!$1:$1,0))</f>
        <v>100.14</v>
      </c>
      <c r="BQ58" s="103">
        <f>INDEX('ИПЦ raw2015'!$1:$1048576, MATCH($J58,'ИПЦ raw2015'!$A:$A,0),MATCH(MoM!BQ$1,'ИПЦ raw2015'!$1:$1,0))</f>
        <v>100.47</v>
      </c>
      <c r="BR58" s="103">
        <f>INDEX('ИПЦ raw2015'!$1:$1048576, MATCH($J58,'ИПЦ raw2015'!$A:$A,0),MATCH(MoM!BR$1,'ИПЦ raw2015'!$1:$1,0))</f>
        <v>100.41</v>
      </c>
      <c r="BS58" s="103">
        <f>INDEX('ИПЦ raw2015'!$1:$1048576, MATCH($J58,'ИПЦ raw2015'!$A:$A,0),MATCH(MoM!BS$1,'ИПЦ raw2015'!$1:$1,0))</f>
        <v>100.64</v>
      </c>
      <c r="BT58" s="103">
        <f>INDEX('ИПЦ raw2015'!$1:$1048576, MATCH($J58,'ИПЦ raw2015'!$A:$A,0),MATCH(MoM!BT$1,'ИПЦ raw2015'!$1:$1,0))</f>
        <v>99.9</v>
      </c>
    </row>
    <row r="59" spans="1:72" x14ac:dyDescent="0.45">
      <c r="A59" s="103">
        <f>Веса!A59</f>
        <v>1</v>
      </c>
      <c r="B59" s="103">
        <f t="shared" si="0"/>
        <v>1</v>
      </c>
      <c r="C59" s="103">
        <f>БИПЦ_НДС!E59</f>
        <v>1</v>
      </c>
      <c r="D59" s="103">
        <f t="shared" si="1"/>
        <v>0</v>
      </c>
      <c r="E59" s="103">
        <v>1</v>
      </c>
      <c r="F59" s="103">
        <v>0</v>
      </c>
      <c r="G59" s="103">
        <v>0</v>
      </c>
      <c r="H59" s="103">
        <v>0</v>
      </c>
      <c r="I59" s="103">
        <v>0</v>
      </c>
      <c r="J59" s="103" t="str">
        <f t="shared" si="2"/>
        <v>Зефир, пастила, кг</v>
      </c>
      <c r="K59" s="87" t="s">
        <v>58</v>
      </c>
      <c r="L59" s="87" t="s">
        <v>58</v>
      </c>
      <c r="M59" s="103">
        <f>INDEX('ИПЦ raw2015'!$1:$1048576, MATCH($J59,'ИПЦ raw2015'!$A:$A,0),MATCH(MoM!M$1,'ИПЦ raw2015'!$1:$1,0))</f>
        <v>104.19</v>
      </c>
      <c r="N59" s="103">
        <f>INDEX('ИПЦ raw2015'!$1:$1048576, MATCH($J59,'ИПЦ raw2015'!$A:$A,0),MATCH(MoM!N$1,'ИПЦ raw2015'!$1:$1,0))</f>
        <v>105.07</v>
      </c>
      <c r="O59" s="103">
        <f>INDEX('ИПЦ raw2015'!$1:$1048576, MATCH($J59,'ИПЦ raw2015'!$A:$A,0),MATCH(MoM!O$1,'ИПЦ raw2015'!$1:$1,0))</f>
        <v>102.76</v>
      </c>
      <c r="P59" s="103">
        <f>INDEX('ИПЦ raw2015'!$1:$1048576, MATCH($J59,'ИПЦ raw2015'!$A:$A,0),MATCH(MoM!P$1,'ИПЦ raw2015'!$1:$1,0))</f>
        <v>101.97</v>
      </c>
      <c r="Q59" s="103">
        <f>INDEX('ИПЦ raw2015'!$1:$1048576, MATCH($J59,'ИПЦ raw2015'!$A:$A,0),MATCH(MoM!Q$1,'ИПЦ raw2015'!$1:$1,0))</f>
        <v>100.97</v>
      </c>
      <c r="R59" s="103">
        <f>INDEX('ИПЦ raw2015'!$1:$1048576, MATCH($J59,'ИПЦ raw2015'!$A:$A,0),MATCH(MoM!R$1,'ИПЦ raw2015'!$1:$1,0))</f>
        <v>100.87</v>
      </c>
      <c r="S59" s="103">
        <f>INDEX('ИПЦ raw2015'!$1:$1048576, MATCH($J59,'ИПЦ raw2015'!$A:$A,0),MATCH(MoM!S$1,'ИПЦ raw2015'!$1:$1,0))</f>
        <v>100.36</v>
      </c>
      <c r="T59" s="103">
        <f>INDEX('ИПЦ raw2015'!$1:$1048576, MATCH($J59,'ИПЦ raw2015'!$A:$A,0),MATCH(MoM!T$1,'ИПЦ raw2015'!$1:$1,0))</f>
        <v>100.87</v>
      </c>
      <c r="U59" s="103">
        <f>INDEX('ИПЦ raw2015'!$1:$1048576, MATCH($J59,'ИПЦ raw2015'!$A:$A,0),MATCH(MoM!U$1,'ИПЦ raw2015'!$1:$1,0))</f>
        <v>100.84</v>
      </c>
      <c r="V59" s="103">
        <f>INDEX('ИПЦ raw2015'!$1:$1048576, MATCH($J59,'ИПЦ raw2015'!$A:$A,0),MATCH(MoM!V$1,'ИПЦ raw2015'!$1:$1,0))</f>
        <v>101.15</v>
      </c>
      <c r="W59" s="103">
        <f>INDEX('ИПЦ raw2015'!$1:$1048576, MATCH($J59,'ИПЦ raw2015'!$A:$A,0),MATCH(MoM!W$1,'ИПЦ raw2015'!$1:$1,0))</f>
        <v>100.71</v>
      </c>
      <c r="X59" s="103">
        <f>INDEX('ИПЦ raw2015'!$1:$1048576, MATCH($J59,'ИПЦ raw2015'!$A:$A,0),MATCH(MoM!X$1,'ИПЦ raw2015'!$1:$1,0))</f>
        <v>100.8</v>
      </c>
      <c r="Y59" s="103">
        <f>INDEX('ИПЦ raw2015'!$1:$1048576, MATCH($J59,'ИПЦ raw2015'!$A:$A,0),MATCH(MoM!Y$1,'ИПЦ raw2015'!$1:$1,0))</f>
        <v>100.5</v>
      </c>
      <c r="Z59" s="103">
        <f>INDEX('ИПЦ raw2015'!$1:$1048576, MATCH($J59,'ИПЦ raw2015'!$A:$A,0),MATCH(MoM!Z$1,'ИПЦ raw2015'!$1:$1,0))</f>
        <v>101.02</v>
      </c>
      <c r="AA59" s="103">
        <f>INDEX('ИПЦ raw2015'!$1:$1048576, MATCH($J59,'ИПЦ raw2015'!$A:$A,0),MATCH(MoM!AA$1,'ИПЦ raw2015'!$1:$1,0))</f>
        <v>101</v>
      </c>
      <c r="AB59" s="103">
        <f>INDEX('ИПЦ raw2015'!$1:$1048576, MATCH($J59,'ИПЦ raw2015'!$A:$A,0),MATCH(MoM!AB$1,'ИПЦ raw2015'!$1:$1,0))</f>
        <v>101.5</v>
      </c>
      <c r="AC59" s="103">
        <f>INDEX('ИПЦ raw2015'!$1:$1048576, MATCH($J59,'ИПЦ raw2015'!$A:$A,0),MATCH(MoM!AC$1,'ИПЦ raw2015'!$1:$1,0))</f>
        <v>101.33</v>
      </c>
      <c r="AD59" s="103">
        <f>INDEX('ИПЦ raw2015'!$1:$1048576, MATCH($J59,'ИПЦ raw2015'!$A:$A,0),MATCH(MoM!AD$1,'ИПЦ raw2015'!$1:$1,0))</f>
        <v>100.53</v>
      </c>
      <c r="AE59" s="103">
        <f>INDEX('ИПЦ raw2015'!$1:$1048576, MATCH($J59,'ИПЦ raw2015'!$A:$A,0),MATCH(MoM!AE$1,'ИПЦ raw2015'!$1:$1,0))</f>
        <v>100.79</v>
      </c>
      <c r="AF59" s="103">
        <f>INDEX('ИПЦ raw2015'!$1:$1048576, MATCH($J59,'ИПЦ raw2015'!$A:$A,0),MATCH(MoM!AF$1,'ИПЦ raw2015'!$1:$1,0))</f>
        <v>100.41</v>
      </c>
      <c r="AG59" s="103">
        <f>INDEX('ИПЦ raw2015'!$1:$1048576, MATCH($J59,'ИПЦ raw2015'!$A:$A,0),MATCH(MoM!AG$1,'ИПЦ raw2015'!$1:$1,0))</f>
        <v>100.31</v>
      </c>
      <c r="AH59" s="103">
        <f>INDEX('ИПЦ raw2015'!$1:$1048576, MATCH($J59,'ИПЦ raw2015'!$A:$A,0),MATCH(MoM!AH$1,'ИПЦ raw2015'!$1:$1,0))</f>
        <v>100.13</v>
      </c>
      <c r="AI59" s="103">
        <f>INDEX('ИПЦ raw2015'!$1:$1048576, MATCH($J59,'ИПЦ raw2015'!$A:$A,0),MATCH(MoM!AI$1,'ИПЦ raw2015'!$1:$1,0))</f>
        <v>100.27</v>
      </c>
      <c r="AJ59" s="103">
        <f>INDEX('ИПЦ raw2015'!$1:$1048576, MATCH($J59,'ИПЦ raw2015'!$A:$A,0),MATCH(MoM!AJ$1,'ИПЦ raw2015'!$1:$1,0))</f>
        <v>100.24</v>
      </c>
      <c r="AK59" s="103">
        <f>INDEX('ИПЦ raw2015'!$1:$1048576, MATCH($J59,'ИПЦ raw2015'!$A:$A,0),MATCH(MoM!AK$1,'ИПЦ raw2015'!$1:$1,0))</f>
        <v>100.11</v>
      </c>
      <c r="AL59" s="103">
        <f>INDEX('ИПЦ raw2015'!$1:$1048576, MATCH($J59,'ИПЦ raw2015'!$A:$A,0),MATCH(MoM!AL$1,'ИПЦ raw2015'!$1:$1,0))</f>
        <v>99.87</v>
      </c>
      <c r="AM59" s="103">
        <f>INDEX('ИПЦ raw2015'!$1:$1048576, MATCH($J59,'ИПЦ raw2015'!$A:$A,0),MATCH(MoM!AM$1,'ИПЦ raw2015'!$1:$1,0))</f>
        <v>100.45</v>
      </c>
      <c r="AN59" s="103">
        <f>INDEX('ИПЦ raw2015'!$1:$1048576, MATCH($J59,'ИПЦ raw2015'!$A:$A,0),MATCH(MoM!AN$1,'ИПЦ raw2015'!$1:$1,0))</f>
        <v>100.02</v>
      </c>
      <c r="AO59" s="103">
        <f>INDEX('ИПЦ raw2015'!$1:$1048576, MATCH($J59,'ИПЦ raw2015'!$A:$A,0),MATCH(MoM!AO$1,'ИПЦ raw2015'!$1:$1,0))</f>
        <v>100.28</v>
      </c>
      <c r="AP59" s="103">
        <f>INDEX('ИПЦ raw2015'!$1:$1048576, MATCH($J59,'ИПЦ raw2015'!$A:$A,0),MATCH(MoM!AP$1,'ИПЦ raw2015'!$1:$1,0))</f>
        <v>99.97</v>
      </c>
      <c r="AQ59" s="103">
        <f>INDEX('ИПЦ raw2015'!$1:$1048576, MATCH($J59,'ИПЦ raw2015'!$A:$A,0),MATCH(MoM!AQ$1,'ИПЦ raw2015'!$1:$1,0))</f>
        <v>100.07</v>
      </c>
      <c r="AR59" s="103">
        <f>INDEX('ИПЦ raw2015'!$1:$1048576, MATCH($J59,'ИПЦ raw2015'!$A:$A,0),MATCH(MoM!AR$1,'ИПЦ raw2015'!$1:$1,0))</f>
        <v>99.86</v>
      </c>
      <c r="AS59" s="103">
        <f>INDEX('ИПЦ raw2015'!$1:$1048576, MATCH($J59,'ИПЦ raw2015'!$A:$A,0),MATCH(MoM!AS$1,'ИПЦ raw2015'!$1:$1,0))</f>
        <v>100.1</v>
      </c>
      <c r="AT59" s="103">
        <f>INDEX('ИПЦ raw2015'!$1:$1048576, MATCH($J59,'ИПЦ raw2015'!$A:$A,0),MATCH(MoM!AT$1,'ИПЦ raw2015'!$1:$1,0))</f>
        <v>99.98</v>
      </c>
      <c r="AU59" s="103">
        <f>INDEX('ИПЦ raw2015'!$1:$1048576, MATCH($J59,'ИПЦ raw2015'!$A:$A,0),MATCH(MoM!AU$1,'ИПЦ raw2015'!$1:$1,0))</f>
        <v>100.17</v>
      </c>
      <c r="AV59" s="103">
        <f>INDEX('ИПЦ raw2015'!$1:$1048576, MATCH($J59,'ИПЦ raw2015'!$A:$A,0),MATCH(MoM!AV$1,'ИПЦ raw2015'!$1:$1,0))</f>
        <v>100.37</v>
      </c>
      <c r="AW59" s="103">
        <f>INDEX('ИПЦ raw2015'!$1:$1048576, MATCH($J59,'ИПЦ raw2015'!$A:$A,0),MATCH(MoM!AW$1,'ИПЦ raw2015'!$1:$1,0))</f>
        <v>100.12</v>
      </c>
      <c r="AX59" s="103">
        <f>INDEX('ИПЦ raw2015'!$1:$1048576, MATCH($J59,'ИПЦ raw2015'!$A:$A,0),MATCH(MoM!AX$1,'ИПЦ raw2015'!$1:$1,0))</f>
        <v>100.17</v>
      </c>
      <c r="AY59" s="103">
        <f>INDEX('ИПЦ raw2015'!$1:$1048576, MATCH($J59,'ИПЦ raw2015'!$A:$A,0),MATCH(MoM!AY$1,'ИПЦ raw2015'!$1:$1,0))</f>
        <v>99.94</v>
      </c>
      <c r="AZ59" s="103">
        <f>INDEX('ИПЦ raw2015'!$1:$1048576, MATCH($J59,'ИПЦ raw2015'!$A:$A,0),MATCH(MoM!AZ$1,'ИПЦ raw2015'!$1:$1,0))</f>
        <v>100.09</v>
      </c>
      <c r="BA59" s="103">
        <f>INDEX('ИПЦ raw2015'!$1:$1048576, MATCH($J59,'ИПЦ raw2015'!$A:$A,0),MATCH(MoM!BA$1,'ИПЦ raw2015'!$1:$1,0))</f>
        <v>100.19</v>
      </c>
      <c r="BB59" s="103">
        <f>INDEX('ИПЦ raw2015'!$1:$1048576, MATCH($J59,'ИПЦ raw2015'!$A:$A,0),MATCH(MoM!BB$1,'ИПЦ raw2015'!$1:$1,0))</f>
        <v>99.84</v>
      </c>
      <c r="BC59" s="103">
        <f>INDEX('ИПЦ raw2015'!$1:$1048576, MATCH($J59,'ИПЦ raw2015'!$A:$A,0),MATCH(MoM!BC$1,'ИПЦ raw2015'!$1:$1,0))</f>
        <v>99.86</v>
      </c>
      <c r="BD59" s="103">
        <f>INDEX('ИПЦ raw2015'!$1:$1048576, MATCH($J59,'ИПЦ raw2015'!$A:$A,0),MATCH(MoM!BD$1,'ИПЦ raw2015'!$1:$1,0))</f>
        <v>100.01</v>
      </c>
      <c r="BE59" s="103">
        <f>INDEX('ИПЦ raw2015'!$1:$1048576, MATCH($J59,'ИПЦ raw2015'!$A:$A,0),MATCH(MoM!BE$1,'ИПЦ raw2015'!$1:$1,0))</f>
        <v>100.25</v>
      </c>
      <c r="BF59" s="103">
        <f>INDEX('ИПЦ raw2015'!$1:$1048576, MATCH($J59,'ИПЦ raw2015'!$A:$A,0),MATCH(MoM!BF$1,'ИПЦ raw2015'!$1:$1,0))</f>
        <v>100.72</v>
      </c>
      <c r="BG59" s="103">
        <f>INDEX('ИПЦ raw2015'!$1:$1048576, MATCH($J59,'ИПЦ raw2015'!$A:$A,0),MATCH(MoM!BG$1,'ИПЦ raw2015'!$1:$1,0))</f>
        <v>100.67</v>
      </c>
      <c r="BH59" s="103">
        <f>INDEX('ИПЦ raw2015'!$1:$1048576, MATCH($J59,'ИПЦ raw2015'!$A:$A,0),MATCH(MoM!BH$1,'ИПЦ raw2015'!$1:$1,0))</f>
        <v>100.29</v>
      </c>
      <c r="BI59" s="103">
        <f>INDEX('ИПЦ raw2015'!$1:$1048576, MATCH($J59,'ИПЦ raw2015'!$A:$A,0),MATCH(MoM!BI$1,'ИПЦ raw2015'!$1:$1,0))</f>
        <v>101.09</v>
      </c>
      <c r="BJ59" s="103">
        <f>INDEX('ИПЦ raw2015'!$1:$1048576, MATCH($J59,'ИПЦ raw2015'!$A:$A,0),MATCH(MoM!BJ$1,'ИПЦ raw2015'!$1:$1,0))</f>
        <v>101.26</v>
      </c>
      <c r="BK59" s="103">
        <f>INDEX('ИПЦ raw2015'!$1:$1048576, MATCH($J59,'ИПЦ raw2015'!$A:$A,0),MATCH(MoM!BK$1,'ИПЦ raw2015'!$1:$1,0))</f>
        <v>100.61</v>
      </c>
      <c r="BL59" s="103">
        <f>INDEX('ИПЦ raw2015'!$1:$1048576, MATCH($J59,'ИПЦ raw2015'!$A:$A,0),MATCH(MoM!BL$1,'ИПЦ raw2015'!$1:$1,0))</f>
        <v>100.98</v>
      </c>
      <c r="BM59" s="103">
        <f>INDEX('ИПЦ raw2015'!$1:$1048576, MATCH($J59,'ИПЦ raw2015'!$A:$A,0),MATCH(MoM!BM$1,'ИПЦ raw2015'!$1:$1,0))</f>
        <v>100.11</v>
      </c>
      <c r="BN59" s="103">
        <f>INDEX('ИПЦ raw2015'!$1:$1048576, MATCH($J59,'ИПЦ raw2015'!$A:$A,0),MATCH(MoM!BN$1,'ИПЦ raw2015'!$1:$1,0))</f>
        <v>100.01</v>
      </c>
      <c r="BO59" s="103">
        <f>INDEX('ИПЦ raw2015'!$1:$1048576, MATCH($J59,'ИПЦ raw2015'!$A:$A,0),MATCH(MoM!BO$1,'ИПЦ raw2015'!$1:$1,0))</f>
        <v>99.82</v>
      </c>
      <c r="BP59" s="103">
        <f>INDEX('ИПЦ raw2015'!$1:$1048576, MATCH($J59,'ИПЦ raw2015'!$A:$A,0),MATCH(MoM!BP$1,'ИПЦ raw2015'!$1:$1,0))</f>
        <v>100.2</v>
      </c>
      <c r="BQ59" s="103">
        <f>INDEX('ИПЦ raw2015'!$1:$1048576, MATCH($J59,'ИПЦ raw2015'!$A:$A,0),MATCH(MoM!BQ$1,'ИПЦ raw2015'!$1:$1,0))</f>
        <v>100.23</v>
      </c>
      <c r="BR59" s="103">
        <f>INDEX('ИПЦ raw2015'!$1:$1048576, MATCH($J59,'ИПЦ raw2015'!$A:$A,0),MATCH(MoM!BR$1,'ИПЦ raw2015'!$1:$1,0))</f>
        <v>99.93</v>
      </c>
      <c r="BS59" s="103">
        <f>INDEX('ИПЦ raw2015'!$1:$1048576, MATCH($J59,'ИПЦ raw2015'!$A:$A,0),MATCH(MoM!BS$1,'ИПЦ raw2015'!$1:$1,0))</f>
        <v>100.08</v>
      </c>
      <c r="BT59" s="103">
        <f>INDEX('ИПЦ raw2015'!$1:$1048576, MATCH($J59,'ИПЦ raw2015'!$A:$A,0),MATCH(MoM!BT$1,'ИПЦ raw2015'!$1:$1,0))</f>
        <v>100.32</v>
      </c>
    </row>
    <row r="60" spans="1:72" x14ac:dyDescent="0.45">
      <c r="A60" s="103">
        <f>Веса!A60</f>
        <v>1</v>
      </c>
      <c r="B60" s="103">
        <f t="shared" si="0"/>
        <v>1</v>
      </c>
      <c r="C60" s="103">
        <f>БИПЦ_НДС!E60</f>
        <v>1</v>
      </c>
      <c r="D60" s="103">
        <f t="shared" si="1"/>
        <v>0</v>
      </c>
      <c r="E60" s="103">
        <v>1</v>
      </c>
      <c r="F60" s="103">
        <v>0</v>
      </c>
      <c r="G60" s="103">
        <v>0</v>
      </c>
      <c r="H60" s="103">
        <v>0</v>
      </c>
      <c r="I60" s="103">
        <v>0</v>
      </c>
      <c r="J60" s="103" t="str">
        <f t="shared" si="2"/>
        <v>Карамель, кг</v>
      </c>
      <c r="K60" s="87" t="s">
        <v>59</v>
      </c>
      <c r="L60" s="87" t="s">
        <v>59</v>
      </c>
      <c r="M60" s="103">
        <f>INDEX('ИПЦ raw2015'!$1:$1048576, MATCH($J60,'ИПЦ raw2015'!$A:$A,0),MATCH(MoM!M$1,'ИПЦ raw2015'!$1:$1,0))</f>
        <v>103.95</v>
      </c>
      <c r="N60" s="103">
        <f>INDEX('ИПЦ raw2015'!$1:$1048576, MATCH($J60,'ИПЦ raw2015'!$A:$A,0),MATCH(MoM!N$1,'ИПЦ raw2015'!$1:$1,0))</f>
        <v>105.21</v>
      </c>
      <c r="O60" s="103">
        <f>INDEX('ИПЦ raw2015'!$1:$1048576, MATCH($J60,'ИПЦ raw2015'!$A:$A,0),MATCH(MoM!O$1,'ИПЦ raw2015'!$1:$1,0))</f>
        <v>102.5</v>
      </c>
      <c r="P60" s="103">
        <f>INDEX('ИПЦ raw2015'!$1:$1048576, MATCH($J60,'ИПЦ raw2015'!$A:$A,0),MATCH(MoM!P$1,'ИПЦ raw2015'!$1:$1,0))</f>
        <v>101.6</v>
      </c>
      <c r="Q60" s="103">
        <f>INDEX('ИПЦ raw2015'!$1:$1048576, MATCH($J60,'ИПЦ raw2015'!$A:$A,0),MATCH(MoM!Q$1,'ИПЦ raw2015'!$1:$1,0))</f>
        <v>102.57</v>
      </c>
      <c r="R60" s="103">
        <f>INDEX('ИПЦ raw2015'!$1:$1048576, MATCH($J60,'ИПЦ raw2015'!$A:$A,0),MATCH(MoM!R$1,'ИПЦ raw2015'!$1:$1,0))</f>
        <v>101.15</v>
      </c>
      <c r="S60" s="103">
        <f>INDEX('ИПЦ raw2015'!$1:$1048576, MATCH($J60,'ИПЦ raw2015'!$A:$A,0),MATCH(MoM!S$1,'ИПЦ raw2015'!$1:$1,0))</f>
        <v>100.95</v>
      </c>
      <c r="T60" s="103">
        <f>INDEX('ИПЦ raw2015'!$1:$1048576, MATCH($J60,'ИПЦ raw2015'!$A:$A,0),MATCH(MoM!T$1,'ИПЦ raw2015'!$1:$1,0))</f>
        <v>100.73</v>
      </c>
      <c r="U60" s="103">
        <f>INDEX('ИПЦ raw2015'!$1:$1048576, MATCH($J60,'ИПЦ raw2015'!$A:$A,0),MATCH(MoM!U$1,'ИПЦ raw2015'!$1:$1,0))</f>
        <v>101.33</v>
      </c>
      <c r="V60" s="103">
        <f>INDEX('ИПЦ raw2015'!$1:$1048576, MATCH($J60,'ИПЦ raw2015'!$A:$A,0),MATCH(MoM!V$1,'ИПЦ raw2015'!$1:$1,0))</f>
        <v>103.74</v>
      </c>
      <c r="W60" s="103">
        <f>INDEX('ИПЦ raw2015'!$1:$1048576, MATCH($J60,'ИПЦ raw2015'!$A:$A,0),MATCH(MoM!W$1,'ИПЦ raw2015'!$1:$1,0))</f>
        <v>102.48</v>
      </c>
      <c r="X60" s="103">
        <f>INDEX('ИПЦ raw2015'!$1:$1048576, MATCH($J60,'ИПЦ raw2015'!$A:$A,0),MATCH(MoM!X$1,'ИПЦ raw2015'!$1:$1,0))</f>
        <v>101</v>
      </c>
      <c r="Y60" s="103">
        <f>INDEX('ИПЦ raw2015'!$1:$1048576, MATCH($J60,'ИПЦ raw2015'!$A:$A,0),MATCH(MoM!Y$1,'ИПЦ raw2015'!$1:$1,0))</f>
        <v>100.66</v>
      </c>
      <c r="Z60" s="103">
        <f>INDEX('ИПЦ raw2015'!$1:$1048576, MATCH($J60,'ИПЦ raw2015'!$A:$A,0),MATCH(MoM!Z$1,'ИПЦ raw2015'!$1:$1,0))</f>
        <v>100.65</v>
      </c>
      <c r="AA60" s="103">
        <f>INDEX('ИПЦ raw2015'!$1:$1048576, MATCH($J60,'ИПЦ raw2015'!$A:$A,0),MATCH(MoM!AA$1,'ИПЦ raw2015'!$1:$1,0))</f>
        <v>100.91</v>
      </c>
      <c r="AB60" s="103">
        <f>INDEX('ИПЦ raw2015'!$1:$1048576, MATCH($J60,'ИПЦ raw2015'!$A:$A,0),MATCH(MoM!AB$1,'ИПЦ raw2015'!$1:$1,0))</f>
        <v>100.56</v>
      </c>
      <c r="AC60" s="103">
        <f>INDEX('ИПЦ raw2015'!$1:$1048576, MATCH($J60,'ИПЦ raw2015'!$A:$A,0),MATCH(MoM!AC$1,'ИПЦ raw2015'!$1:$1,0))</f>
        <v>102.13</v>
      </c>
      <c r="AD60" s="103">
        <f>INDEX('ИПЦ raw2015'!$1:$1048576, MATCH($J60,'ИПЦ raw2015'!$A:$A,0),MATCH(MoM!AD$1,'ИПЦ raw2015'!$1:$1,0))</f>
        <v>101.42</v>
      </c>
      <c r="AE60" s="103">
        <f>INDEX('ИПЦ raw2015'!$1:$1048576, MATCH($J60,'ИПЦ raw2015'!$A:$A,0),MATCH(MoM!AE$1,'ИПЦ raw2015'!$1:$1,0))</f>
        <v>100.74</v>
      </c>
      <c r="AF60" s="103">
        <f>INDEX('ИПЦ raw2015'!$1:$1048576, MATCH($J60,'ИПЦ raw2015'!$A:$A,0),MATCH(MoM!AF$1,'ИПЦ raw2015'!$1:$1,0))</f>
        <v>100.62</v>
      </c>
      <c r="AG60" s="103">
        <f>INDEX('ИПЦ raw2015'!$1:$1048576, MATCH($J60,'ИПЦ raw2015'!$A:$A,0),MATCH(MoM!AG$1,'ИПЦ raw2015'!$1:$1,0))</f>
        <v>100.35</v>
      </c>
      <c r="AH60" s="103">
        <f>INDEX('ИПЦ raw2015'!$1:$1048576, MATCH($J60,'ИПЦ raw2015'!$A:$A,0),MATCH(MoM!AH$1,'ИПЦ raw2015'!$1:$1,0))</f>
        <v>100.22</v>
      </c>
      <c r="AI60" s="103">
        <f>INDEX('ИПЦ raw2015'!$1:$1048576, MATCH($J60,'ИПЦ raw2015'!$A:$A,0),MATCH(MoM!AI$1,'ИПЦ raw2015'!$1:$1,0))</f>
        <v>100.17</v>
      </c>
      <c r="AJ60" s="103">
        <f>INDEX('ИПЦ raw2015'!$1:$1048576, MATCH($J60,'ИПЦ raw2015'!$A:$A,0),MATCH(MoM!AJ$1,'ИПЦ raw2015'!$1:$1,0))</f>
        <v>100.1</v>
      </c>
      <c r="AK60" s="103">
        <f>INDEX('ИПЦ raw2015'!$1:$1048576, MATCH($J60,'ИПЦ raw2015'!$A:$A,0),MATCH(MoM!AK$1,'ИПЦ raw2015'!$1:$1,0))</f>
        <v>100.17</v>
      </c>
      <c r="AL60" s="103">
        <f>INDEX('ИПЦ raw2015'!$1:$1048576, MATCH($J60,'ИПЦ raw2015'!$A:$A,0),MATCH(MoM!AL$1,'ИПЦ raw2015'!$1:$1,0))</f>
        <v>100.19</v>
      </c>
      <c r="AM60" s="103">
        <f>INDEX('ИПЦ raw2015'!$1:$1048576, MATCH($J60,'ИПЦ raw2015'!$A:$A,0),MATCH(MoM!AM$1,'ИПЦ raw2015'!$1:$1,0))</f>
        <v>99.98</v>
      </c>
      <c r="AN60" s="103">
        <f>INDEX('ИПЦ raw2015'!$1:$1048576, MATCH($J60,'ИПЦ raw2015'!$A:$A,0),MATCH(MoM!AN$1,'ИПЦ raw2015'!$1:$1,0))</f>
        <v>100.05</v>
      </c>
      <c r="AO60" s="103">
        <f>INDEX('ИПЦ raw2015'!$1:$1048576, MATCH($J60,'ИПЦ raw2015'!$A:$A,0),MATCH(MoM!AO$1,'ИПЦ raw2015'!$1:$1,0))</f>
        <v>99.8</v>
      </c>
      <c r="AP60" s="103">
        <f>INDEX('ИПЦ raw2015'!$1:$1048576, MATCH($J60,'ИПЦ raw2015'!$A:$A,0),MATCH(MoM!AP$1,'ИПЦ raw2015'!$1:$1,0))</f>
        <v>100.04</v>
      </c>
      <c r="AQ60" s="103">
        <f>INDEX('ИПЦ raw2015'!$1:$1048576, MATCH($J60,'ИПЦ raw2015'!$A:$A,0),MATCH(MoM!AQ$1,'ИПЦ raw2015'!$1:$1,0))</f>
        <v>100.03</v>
      </c>
      <c r="AR60" s="103">
        <f>INDEX('ИПЦ raw2015'!$1:$1048576, MATCH($J60,'ИПЦ raw2015'!$A:$A,0),MATCH(MoM!AR$1,'ИПЦ raw2015'!$1:$1,0))</f>
        <v>100.05</v>
      </c>
      <c r="AS60" s="103">
        <f>INDEX('ИПЦ raw2015'!$1:$1048576, MATCH($J60,'ИПЦ raw2015'!$A:$A,0),MATCH(MoM!AS$1,'ИПЦ raw2015'!$1:$1,0))</f>
        <v>100.16</v>
      </c>
      <c r="AT60" s="103">
        <f>INDEX('ИПЦ raw2015'!$1:$1048576, MATCH($J60,'ИПЦ raw2015'!$A:$A,0),MATCH(MoM!AT$1,'ИПЦ raw2015'!$1:$1,0))</f>
        <v>100.23</v>
      </c>
      <c r="AU60" s="103">
        <f>INDEX('ИПЦ raw2015'!$1:$1048576, MATCH($J60,'ИПЦ raw2015'!$A:$A,0),MATCH(MoM!AU$1,'ИПЦ raw2015'!$1:$1,0))</f>
        <v>99.87</v>
      </c>
      <c r="AV60" s="103">
        <f>INDEX('ИПЦ raw2015'!$1:$1048576, MATCH($J60,'ИПЦ raw2015'!$A:$A,0),MATCH(MoM!AV$1,'ИПЦ raw2015'!$1:$1,0))</f>
        <v>99.98</v>
      </c>
      <c r="AW60" s="103">
        <f>INDEX('ИПЦ raw2015'!$1:$1048576, MATCH($J60,'ИПЦ raw2015'!$A:$A,0),MATCH(MoM!AW$1,'ИПЦ raw2015'!$1:$1,0))</f>
        <v>99.69</v>
      </c>
      <c r="AX60" s="103">
        <f>INDEX('ИПЦ raw2015'!$1:$1048576, MATCH($J60,'ИПЦ raw2015'!$A:$A,0),MATCH(MoM!AX$1,'ИПЦ raw2015'!$1:$1,0))</f>
        <v>99.85</v>
      </c>
      <c r="AY60" s="103">
        <f>INDEX('ИПЦ raw2015'!$1:$1048576, MATCH($J60,'ИПЦ raw2015'!$A:$A,0),MATCH(MoM!AY$1,'ИПЦ raw2015'!$1:$1,0))</f>
        <v>99.76</v>
      </c>
      <c r="AZ60" s="103">
        <f>INDEX('ИПЦ raw2015'!$1:$1048576, MATCH($J60,'ИПЦ raw2015'!$A:$A,0),MATCH(MoM!AZ$1,'ИПЦ raw2015'!$1:$1,0))</f>
        <v>99.99</v>
      </c>
      <c r="BA60" s="103">
        <f>INDEX('ИПЦ raw2015'!$1:$1048576, MATCH($J60,'ИПЦ raw2015'!$A:$A,0),MATCH(MoM!BA$1,'ИПЦ raw2015'!$1:$1,0))</f>
        <v>99.87</v>
      </c>
      <c r="BB60" s="103">
        <f>INDEX('ИПЦ raw2015'!$1:$1048576, MATCH($J60,'ИПЦ raw2015'!$A:$A,0),MATCH(MoM!BB$1,'ИПЦ raw2015'!$1:$1,0))</f>
        <v>99.93</v>
      </c>
      <c r="BC60" s="103">
        <f>INDEX('ИПЦ raw2015'!$1:$1048576, MATCH($J60,'ИПЦ raw2015'!$A:$A,0),MATCH(MoM!BC$1,'ИПЦ raw2015'!$1:$1,0))</f>
        <v>100.15</v>
      </c>
      <c r="BD60" s="103">
        <f>INDEX('ИПЦ raw2015'!$1:$1048576, MATCH($J60,'ИПЦ raw2015'!$A:$A,0),MATCH(MoM!BD$1,'ИПЦ raw2015'!$1:$1,0))</f>
        <v>99.75</v>
      </c>
      <c r="BE60" s="103">
        <f>INDEX('ИПЦ raw2015'!$1:$1048576, MATCH($J60,'ИПЦ raw2015'!$A:$A,0),MATCH(MoM!BE$1,'ИПЦ raw2015'!$1:$1,0))</f>
        <v>100.29</v>
      </c>
      <c r="BF60" s="103">
        <f>INDEX('ИПЦ raw2015'!$1:$1048576, MATCH($J60,'ИПЦ raw2015'!$A:$A,0),MATCH(MoM!BF$1,'ИПЦ raw2015'!$1:$1,0))</f>
        <v>99.9</v>
      </c>
      <c r="BG60" s="103">
        <f>INDEX('ИПЦ raw2015'!$1:$1048576, MATCH($J60,'ИПЦ raw2015'!$A:$A,0),MATCH(MoM!BG$1,'ИПЦ raw2015'!$1:$1,0))</f>
        <v>100.1</v>
      </c>
      <c r="BH60" s="103">
        <f>INDEX('ИПЦ raw2015'!$1:$1048576, MATCH($J60,'ИПЦ raw2015'!$A:$A,0),MATCH(MoM!BH$1,'ИПЦ raw2015'!$1:$1,0))</f>
        <v>100.58</v>
      </c>
      <c r="BI60" s="103">
        <f>INDEX('ИПЦ raw2015'!$1:$1048576, MATCH($J60,'ИПЦ raw2015'!$A:$A,0),MATCH(MoM!BI$1,'ИПЦ raw2015'!$1:$1,0))</f>
        <v>100.45</v>
      </c>
      <c r="BJ60" s="103">
        <f>INDEX('ИПЦ raw2015'!$1:$1048576, MATCH($J60,'ИПЦ raw2015'!$A:$A,0),MATCH(MoM!BJ$1,'ИПЦ raw2015'!$1:$1,0))</f>
        <v>100.85</v>
      </c>
      <c r="BK60" s="103">
        <f>INDEX('ИПЦ raw2015'!$1:$1048576, MATCH($J60,'ИПЦ raw2015'!$A:$A,0),MATCH(MoM!BK$1,'ИПЦ raw2015'!$1:$1,0))</f>
        <v>100.45</v>
      </c>
      <c r="BL60" s="103">
        <f>INDEX('ИПЦ raw2015'!$1:$1048576, MATCH($J60,'ИПЦ raw2015'!$A:$A,0),MATCH(MoM!BL$1,'ИПЦ raw2015'!$1:$1,0))</f>
        <v>100.44</v>
      </c>
      <c r="BM60" s="103">
        <f>INDEX('ИПЦ raw2015'!$1:$1048576, MATCH($J60,'ИПЦ raw2015'!$A:$A,0),MATCH(MoM!BM$1,'ИПЦ raw2015'!$1:$1,0))</f>
        <v>100.22</v>
      </c>
      <c r="BN60" s="103">
        <f>INDEX('ИПЦ raw2015'!$1:$1048576, MATCH($J60,'ИПЦ raw2015'!$A:$A,0),MATCH(MoM!BN$1,'ИПЦ raw2015'!$1:$1,0))</f>
        <v>100.21</v>
      </c>
      <c r="BO60" s="103">
        <f>INDEX('ИПЦ raw2015'!$1:$1048576, MATCH($J60,'ИПЦ raw2015'!$A:$A,0),MATCH(MoM!BO$1,'ИПЦ raw2015'!$1:$1,0))</f>
        <v>99.85</v>
      </c>
      <c r="BP60" s="103">
        <f>INDEX('ИПЦ raw2015'!$1:$1048576, MATCH($J60,'ИПЦ raw2015'!$A:$A,0),MATCH(MoM!BP$1,'ИПЦ raw2015'!$1:$1,0))</f>
        <v>100.25</v>
      </c>
      <c r="BQ60" s="103">
        <f>INDEX('ИПЦ raw2015'!$1:$1048576, MATCH($J60,'ИПЦ raw2015'!$A:$A,0),MATCH(MoM!BQ$1,'ИПЦ raw2015'!$1:$1,0))</f>
        <v>100.56</v>
      </c>
      <c r="BR60" s="103">
        <f>INDEX('ИПЦ raw2015'!$1:$1048576, MATCH($J60,'ИПЦ raw2015'!$A:$A,0),MATCH(MoM!BR$1,'ИПЦ raw2015'!$1:$1,0))</f>
        <v>100.19</v>
      </c>
      <c r="BS60" s="103">
        <f>INDEX('ИПЦ raw2015'!$1:$1048576, MATCH($J60,'ИПЦ raw2015'!$A:$A,0),MATCH(MoM!BS$1,'ИПЦ raw2015'!$1:$1,0))</f>
        <v>100.2</v>
      </c>
      <c r="BT60" s="103">
        <f>INDEX('ИПЦ raw2015'!$1:$1048576, MATCH($J60,'ИПЦ raw2015'!$A:$A,0),MATCH(MoM!BT$1,'ИПЦ raw2015'!$1:$1,0))</f>
        <v>100.21</v>
      </c>
    </row>
    <row r="61" spans="1:72" x14ac:dyDescent="0.45">
      <c r="A61" s="103">
        <f>Веса!A61</f>
        <v>1</v>
      </c>
      <c r="B61" s="103">
        <f t="shared" si="0"/>
        <v>1</v>
      </c>
      <c r="C61" s="103">
        <f>БИПЦ_НДС!E61</f>
        <v>1</v>
      </c>
      <c r="D61" s="103">
        <f t="shared" si="1"/>
        <v>0</v>
      </c>
      <c r="E61" s="103">
        <v>1</v>
      </c>
      <c r="F61" s="103">
        <v>0</v>
      </c>
      <c r="G61" s="103">
        <v>0</v>
      </c>
      <c r="H61" s="103">
        <v>0</v>
      </c>
      <c r="I61" s="103">
        <v>0</v>
      </c>
      <c r="J61" s="103" t="str">
        <f t="shared" si="2"/>
        <v>Шоколад, кг</v>
      </c>
      <c r="K61" s="87" t="s">
        <v>60</v>
      </c>
      <c r="L61" s="87" t="s">
        <v>60</v>
      </c>
      <c r="M61" s="103">
        <f>INDEX('ИПЦ raw2015'!$1:$1048576, MATCH($J61,'ИПЦ raw2015'!$A:$A,0),MATCH(MoM!M$1,'ИПЦ raw2015'!$1:$1,0))</f>
        <v>103.06</v>
      </c>
      <c r="N61" s="103">
        <f>INDEX('ИПЦ raw2015'!$1:$1048576, MATCH($J61,'ИПЦ raw2015'!$A:$A,0),MATCH(MoM!N$1,'ИПЦ raw2015'!$1:$1,0))</f>
        <v>105.62</v>
      </c>
      <c r="O61" s="103">
        <f>INDEX('ИПЦ raw2015'!$1:$1048576, MATCH($J61,'ИПЦ raw2015'!$A:$A,0),MATCH(MoM!O$1,'ИПЦ raw2015'!$1:$1,0))</f>
        <v>104.2</v>
      </c>
      <c r="P61" s="103">
        <f>INDEX('ИПЦ raw2015'!$1:$1048576, MATCH($J61,'ИПЦ raw2015'!$A:$A,0),MATCH(MoM!P$1,'ИПЦ raw2015'!$1:$1,0))</f>
        <v>103.65</v>
      </c>
      <c r="Q61" s="103">
        <f>INDEX('ИПЦ raw2015'!$1:$1048576, MATCH($J61,'ИПЦ raw2015'!$A:$A,0),MATCH(MoM!Q$1,'ИПЦ raw2015'!$1:$1,0))</f>
        <v>103.45</v>
      </c>
      <c r="R61" s="103">
        <f>INDEX('ИПЦ raw2015'!$1:$1048576, MATCH($J61,'ИПЦ raw2015'!$A:$A,0),MATCH(MoM!R$1,'ИПЦ raw2015'!$1:$1,0))</f>
        <v>102.5</v>
      </c>
      <c r="S61" s="103">
        <f>INDEX('ИПЦ raw2015'!$1:$1048576, MATCH($J61,'ИПЦ raw2015'!$A:$A,0),MATCH(MoM!S$1,'ИПЦ raw2015'!$1:$1,0))</f>
        <v>101.49</v>
      </c>
      <c r="T61" s="103">
        <f>INDEX('ИПЦ raw2015'!$1:$1048576, MATCH($J61,'ИПЦ raw2015'!$A:$A,0),MATCH(MoM!T$1,'ИПЦ raw2015'!$1:$1,0))</f>
        <v>101.6</v>
      </c>
      <c r="U61" s="103">
        <f>INDEX('ИПЦ raw2015'!$1:$1048576, MATCH($J61,'ИПЦ raw2015'!$A:$A,0),MATCH(MoM!U$1,'ИПЦ raw2015'!$1:$1,0))</f>
        <v>101.51</v>
      </c>
      <c r="V61" s="103">
        <f>INDEX('ИПЦ raw2015'!$1:$1048576, MATCH($J61,'ИПЦ raw2015'!$A:$A,0),MATCH(MoM!V$1,'ИПЦ raw2015'!$1:$1,0))</f>
        <v>102.05</v>
      </c>
      <c r="W61" s="103">
        <f>INDEX('ИПЦ raw2015'!$1:$1048576, MATCH($J61,'ИПЦ raw2015'!$A:$A,0),MATCH(MoM!W$1,'ИПЦ raw2015'!$1:$1,0))</f>
        <v>101.58</v>
      </c>
      <c r="X61" s="103">
        <f>INDEX('ИПЦ raw2015'!$1:$1048576, MATCH($J61,'ИПЦ raw2015'!$A:$A,0),MATCH(MoM!X$1,'ИПЦ raw2015'!$1:$1,0))</f>
        <v>100.92</v>
      </c>
      <c r="Y61" s="103">
        <f>INDEX('ИПЦ raw2015'!$1:$1048576, MATCH($J61,'ИПЦ raw2015'!$A:$A,0),MATCH(MoM!Y$1,'ИПЦ raw2015'!$1:$1,0))</f>
        <v>101.17</v>
      </c>
      <c r="Z61" s="103">
        <f>INDEX('ИПЦ raw2015'!$1:$1048576, MATCH($J61,'ИПЦ raw2015'!$A:$A,0),MATCH(MoM!Z$1,'ИПЦ raw2015'!$1:$1,0))</f>
        <v>101.33</v>
      </c>
      <c r="AA61" s="103">
        <f>INDEX('ИПЦ raw2015'!$1:$1048576, MATCH($J61,'ИПЦ raw2015'!$A:$A,0),MATCH(MoM!AA$1,'ИПЦ raw2015'!$1:$1,0))</f>
        <v>101.63</v>
      </c>
      <c r="AB61" s="103">
        <f>INDEX('ИПЦ raw2015'!$1:$1048576, MATCH($J61,'ИПЦ raw2015'!$A:$A,0),MATCH(MoM!AB$1,'ИПЦ raw2015'!$1:$1,0))</f>
        <v>100.89</v>
      </c>
      <c r="AC61" s="103">
        <f>INDEX('ИПЦ raw2015'!$1:$1048576, MATCH($J61,'ИПЦ raw2015'!$A:$A,0),MATCH(MoM!AC$1,'ИПЦ raw2015'!$1:$1,0))</f>
        <v>101.26</v>
      </c>
      <c r="AD61" s="103">
        <f>INDEX('ИПЦ raw2015'!$1:$1048576, MATCH($J61,'ИПЦ raw2015'!$A:$A,0),MATCH(MoM!AD$1,'ИПЦ raw2015'!$1:$1,0))</f>
        <v>101.08</v>
      </c>
      <c r="AE61" s="103">
        <f>INDEX('ИПЦ raw2015'!$1:$1048576, MATCH($J61,'ИПЦ raw2015'!$A:$A,0),MATCH(MoM!AE$1,'ИПЦ raw2015'!$1:$1,0))</f>
        <v>101.35</v>
      </c>
      <c r="AF61" s="103">
        <f>INDEX('ИПЦ raw2015'!$1:$1048576, MATCH($J61,'ИПЦ raw2015'!$A:$A,0),MATCH(MoM!AF$1,'ИПЦ raw2015'!$1:$1,0))</f>
        <v>100.73</v>
      </c>
      <c r="AG61" s="103">
        <f>INDEX('ИПЦ raw2015'!$1:$1048576, MATCH($J61,'ИПЦ raw2015'!$A:$A,0),MATCH(MoM!AG$1,'ИПЦ raw2015'!$1:$1,0))</f>
        <v>100.33</v>
      </c>
      <c r="AH61" s="103">
        <f>INDEX('ИПЦ raw2015'!$1:$1048576, MATCH($J61,'ИПЦ raw2015'!$A:$A,0),MATCH(MoM!AH$1,'ИПЦ raw2015'!$1:$1,0))</f>
        <v>100.5</v>
      </c>
      <c r="AI61" s="103">
        <f>INDEX('ИПЦ raw2015'!$1:$1048576, MATCH($J61,'ИПЦ raw2015'!$A:$A,0),MATCH(MoM!AI$1,'ИПЦ raw2015'!$1:$1,0))</f>
        <v>100.33</v>
      </c>
      <c r="AJ61" s="103">
        <f>INDEX('ИПЦ raw2015'!$1:$1048576, MATCH($J61,'ИПЦ raw2015'!$A:$A,0),MATCH(MoM!AJ$1,'ИПЦ raw2015'!$1:$1,0))</f>
        <v>100.19</v>
      </c>
      <c r="AK61" s="103">
        <f>INDEX('ИПЦ raw2015'!$1:$1048576, MATCH($J61,'ИПЦ raw2015'!$A:$A,0),MATCH(MoM!AK$1,'ИПЦ raw2015'!$1:$1,0))</f>
        <v>100.44</v>
      </c>
      <c r="AL61" s="103">
        <f>INDEX('ИПЦ raw2015'!$1:$1048576, MATCH($J61,'ИПЦ raw2015'!$A:$A,0),MATCH(MoM!AL$1,'ИПЦ raw2015'!$1:$1,0))</f>
        <v>99.99</v>
      </c>
      <c r="AM61" s="103">
        <f>INDEX('ИПЦ raw2015'!$1:$1048576, MATCH($J61,'ИПЦ raw2015'!$A:$A,0),MATCH(MoM!AM$1,'ИПЦ raw2015'!$1:$1,0))</f>
        <v>100.24</v>
      </c>
      <c r="AN61" s="103">
        <f>INDEX('ИПЦ raw2015'!$1:$1048576, MATCH($J61,'ИПЦ raw2015'!$A:$A,0),MATCH(MoM!AN$1,'ИПЦ raw2015'!$1:$1,0))</f>
        <v>100.21</v>
      </c>
      <c r="AO61" s="103">
        <f>INDEX('ИПЦ raw2015'!$1:$1048576, MATCH($J61,'ИПЦ raw2015'!$A:$A,0),MATCH(MoM!AO$1,'ИПЦ raw2015'!$1:$1,0))</f>
        <v>99.85</v>
      </c>
      <c r="AP61" s="103">
        <f>INDEX('ИПЦ raw2015'!$1:$1048576, MATCH($J61,'ИПЦ raw2015'!$A:$A,0),MATCH(MoM!AP$1,'ИПЦ raw2015'!$1:$1,0))</f>
        <v>100.31</v>
      </c>
      <c r="AQ61" s="103">
        <f>INDEX('ИПЦ raw2015'!$1:$1048576, MATCH($J61,'ИПЦ raw2015'!$A:$A,0),MATCH(MoM!AQ$1,'ИПЦ raw2015'!$1:$1,0))</f>
        <v>100.24</v>
      </c>
      <c r="AR61" s="103">
        <f>INDEX('ИПЦ raw2015'!$1:$1048576, MATCH($J61,'ИПЦ raw2015'!$A:$A,0),MATCH(MoM!AR$1,'ИПЦ raw2015'!$1:$1,0))</f>
        <v>99.6</v>
      </c>
      <c r="AS61" s="103">
        <f>INDEX('ИПЦ raw2015'!$1:$1048576, MATCH($J61,'ИПЦ raw2015'!$A:$A,0),MATCH(MoM!AS$1,'ИПЦ raw2015'!$1:$1,0))</f>
        <v>99.82</v>
      </c>
      <c r="AT61" s="103">
        <f>INDEX('ИПЦ raw2015'!$1:$1048576, MATCH($J61,'ИПЦ raw2015'!$A:$A,0),MATCH(MoM!AT$1,'ИПЦ raw2015'!$1:$1,0))</f>
        <v>100.16</v>
      </c>
      <c r="AU61" s="103">
        <f>INDEX('ИПЦ raw2015'!$1:$1048576, MATCH($J61,'ИПЦ raw2015'!$A:$A,0),MATCH(MoM!AU$1,'ИПЦ raw2015'!$1:$1,0))</f>
        <v>100.08</v>
      </c>
      <c r="AV61" s="103">
        <f>INDEX('ИПЦ raw2015'!$1:$1048576, MATCH($J61,'ИПЦ raw2015'!$A:$A,0),MATCH(MoM!AV$1,'ИПЦ raw2015'!$1:$1,0))</f>
        <v>99.71</v>
      </c>
      <c r="AW61" s="103">
        <f>INDEX('ИПЦ raw2015'!$1:$1048576, MATCH($J61,'ИПЦ raw2015'!$A:$A,0),MATCH(MoM!AW$1,'ИПЦ raw2015'!$1:$1,0))</f>
        <v>100.43</v>
      </c>
      <c r="AX61" s="103">
        <f>INDEX('ИПЦ raw2015'!$1:$1048576, MATCH($J61,'ИПЦ raw2015'!$A:$A,0),MATCH(MoM!AX$1,'ИПЦ raw2015'!$1:$1,0))</f>
        <v>99.95</v>
      </c>
      <c r="AY61" s="103">
        <f>INDEX('ИПЦ raw2015'!$1:$1048576, MATCH($J61,'ИПЦ raw2015'!$A:$A,0),MATCH(MoM!AY$1,'ИПЦ raw2015'!$1:$1,0))</f>
        <v>100.03</v>
      </c>
      <c r="AZ61" s="103">
        <f>INDEX('ИПЦ raw2015'!$1:$1048576, MATCH($J61,'ИПЦ raw2015'!$A:$A,0),MATCH(MoM!AZ$1,'ИПЦ raw2015'!$1:$1,0))</f>
        <v>100.23</v>
      </c>
      <c r="BA61" s="103">
        <f>INDEX('ИПЦ raw2015'!$1:$1048576, MATCH($J61,'ИПЦ raw2015'!$A:$A,0),MATCH(MoM!BA$1,'ИПЦ raw2015'!$1:$1,0))</f>
        <v>100.28</v>
      </c>
      <c r="BB61" s="103">
        <f>INDEX('ИПЦ raw2015'!$1:$1048576, MATCH($J61,'ИПЦ raw2015'!$A:$A,0),MATCH(MoM!BB$1,'ИПЦ raw2015'!$1:$1,0))</f>
        <v>100.19</v>
      </c>
      <c r="BC61" s="103">
        <f>INDEX('ИПЦ raw2015'!$1:$1048576, MATCH($J61,'ИПЦ raw2015'!$A:$A,0),MATCH(MoM!BC$1,'ИПЦ raw2015'!$1:$1,0))</f>
        <v>100.21</v>
      </c>
      <c r="BD61" s="103">
        <f>INDEX('ИПЦ raw2015'!$1:$1048576, MATCH($J61,'ИПЦ raw2015'!$A:$A,0),MATCH(MoM!BD$1,'ИПЦ raw2015'!$1:$1,0))</f>
        <v>99.62</v>
      </c>
      <c r="BE61" s="103">
        <f>INDEX('ИПЦ raw2015'!$1:$1048576, MATCH($J61,'ИПЦ raw2015'!$A:$A,0),MATCH(MoM!BE$1,'ИПЦ raw2015'!$1:$1,0))</f>
        <v>99.84</v>
      </c>
      <c r="BF61" s="103">
        <f>INDEX('ИПЦ raw2015'!$1:$1048576, MATCH($J61,'ИПЦ raw2015'!$A:$A,0),MATCH(MoM!BF$1,'ИПЦ raw2015'!$1:$1,0))</f>
        <v>100.11</v>
      </c>
      <c r="BG61" s="103">
        <f>INDEX('ИПЦ raw2015'!$1:$1048576, MATCH($J61,'ИПЦ raw2015'!$A:$A,0),MATCH(MoM!BG$1,'ИПЦ raw2015'!$1:$1,0))</f>
        <v>100.13</v>
      </c>
      <c r="BH61" s="103">
        <f>INDEX('ИПЦ raw2015'!$1:$1048576, MATCH($J61,'ИПЦ raw2015'!$A:$A,0),MATCH(MoM!BH$1,'ИПЦ raw2015'!$1:$1,0))</f>
        <v>100.41</v>
      </c>
      <c r="BI61" s="103">
        <f>INDEX('ИПЦ raw2015'!$1:$1048576, MATCH($J61,'ИПЦ raw2015'!$A:$A,0),MATCH(MoM!BI$1,'ИПЦ raw2015'!$1:$1,0))</f>
        <v>100.72</v>
      </c>
      <c r="BJ61" s="103">
        <f>INDEX('ИПЦ raw2015'!$1:$1048576, MATCH($J61,'ИПЦ raw2015'!$A:$A,0),MATCH(MoM!BJ$1,'ИПЦ raw2015'!$1:$1,0))</f>
        <v>101.27</v>
      </c>
      <c r="BK61" s="103">
        <f>INDEX('ИПЦ raw2015'!$1:$1048576, MATCH($J61,'ИПЦ raw2015'!$A:$A,0),MATCH(MoM!BK$1,'ИПЦ raw2015'!$1:$1,0))</f>
        <v>100.87</v>
      </c>
      <c r="BL61" s="103">
        <f>INDEX('ИПЦ raw2015'!$1:$1048576, MATCH($J61,'ИПЦ raw2015'!$A:$A,0),MATCH(MoM!BL$1,'ИПЦ raw2015'!$1:$1,0))</f>
        <v>100.87</v>
      </c>
      <c r="BM61" s="103">
        <f>INDEX('ИПЦ raw2015'!$1:$1048576, MATCH($J61,'ИПЦ raw2015'!$A:$A,0),MATCH(MoM!BM$1,'ИПЦ raw2015'!$1:$1,0))</f>
        <v>99.87</v>
      </c>
      <c r="BN61" s="103">
        <f>INDEX('ИПЦ raw2015'!$1:$1048576, MATCH($J61,'ИПЦ raw2015'!$A:$A,0),MATCH(MoM!BN$1,'ИПЦ raw2015'!$1:$1,0))</f>
        <v>100.71</v>
      </c>
      <c r="BO61" s="103">
        <f>INDEX('ИПЦ raw2015'!$1:$1048576, MATCH($J61,'ИПЦ raw2015'!$A:$A,0),MATCH(MoM!BO$1,'ИПЦ raw2015'!$1:$1,0))</f>
        <v>99.82</v>
      </c>
      <c r="BP61" s="103">
        <f>INDEX('ИПЦ raw2015'!$1:$1048576, MATCH($J61,'ИПЦ raw2015'!$A:$A,0),MATCH(MoM!BP$1,'ИПЦ raw2015'!$1:$1,0))</f>
        <v>100.05</v>
      </c>
      <c r="BQ61" s="103">
        <f>INDEX('ИПЦ raw2015'!$1:$1048576, MATCH($J61,'ИПЦ raw2015'!$A:$A,0),MATCH(MoM!BQ$1,'ИПЦ raw2015'!$1:$1,0))</f>
        <v>99.98</v>
      </c>
      <c r="BR61" s="103">
        <f>INDEX('ИПЦ raw2015'!$1:$1048576, MATCH($J61,'ИПЦ raw2015'!$A:$A,0),MATCH(MoM!BR$1,'ИПЦ raw2015'!$1:$1,0))</f>
        <v>100.13</v>
      </c>
      <c r="BS61" s="103">
        <f>INDEX('ИПЦ raw2015'!$1:$1048576, MATCH($J61,'ИПЦ raw2015'!$A:$A,0),MATCH(MoM!BS$1,'ИПЦ raw2015'!$1:$1,0))</f>
        <v>99.98</v>
      </c>
      <c r="BT61" s="103">
        <f>INDEX('ИПЦ raw2015'!$1:$1048576, MATCH($J61,'ИПЦ raw2015'!$A:$A,0),MATCH(MoM!BT$1,'ИПЦ raw2015'!$1:$1,0))</f>
        <v>100.32</v>
      </c>
    </row>
    <row r="62" spans="1:72" ht="26.25" x14ac:dyDescent="0.45">
      <c r="A62" s="103">
        <f>Веса!A62</f>
        <v>1</v>
      </c>
      <c r="B62" s="103">
        <f t="shared" si="0"/>
        <v>1</v>
      </c>
      <c r="C62" s="103">
        <f>БИПЦ_НДС!E62</f>
        <v>1</v>
      </c>
      <c r="D62" s="103">
        <f t="shared" si="1"/>
        <v>0</v>
      </c>
      <c r="E62" s="103">
        <v>1</v>
      </c>
      <c r="F62" s="103">
        <v>0</v>
      </c>
      <c r="G62" s="103">
        <v>0</v>
      </c>
      <c r="H62" s="103">
        <v>0</v>
      </c>
      <c r="I62" s="103">
        <v>0</v>
      </c>
      <c r="J62" s="103" t="str">
        <f t="shared" si="2"/>
        <v>Конфеты мягкие, глазированные шоколадом, кг</v>
      </c>
      <c r="K62" s="87" t="s">
        <v>61</v>
      </c>
      <c r="L62" s="87" t="s">
        <v>61</v>
      </c>
      <c r="M62" s="103">
        <f>INDEX('ИПЦ raw2015'!$1:$1048576, MATCH($J62,'ИПЦ raw2015'!$A:$A,0),MATCH(MoM!M$1,'ИПЦ raw2015'!$1:$1,0))</f>
        <v>104.13</v>
      </c>
      <c r="N62" s="103">
        <f>INDEX('ИПЦ raw2015'!$1:$1048576, MATCH($J62,'ИПЦ raw2015'!$A:$A,0),MATCH(MoM!N$1,'ИПЦ raw2015'!$1:$1,0))</f>
        <v>104.31</v>
      </c>
      <c r="O62" s="103">
        <f>INDEX('ИПЦ raw2015'!$1:$1048576, MATCH($J62,'ИПЦ raw2015'!$A:$A,0),MATCH(MoM!O$1,'ИПЦ raw2015'!$1:$1,0))</f>
        <v>102.52</v>
      </c>
      <c r="P62" s="103">
        <f>INDEX('ИПЦ raw2015'!$1:$1048576, MATCH($J62,'ИПЦ raw2015'!$A:$A,0),MATCH(MoM!P$1,'ИПЦ raw2015'!$1:$1,0))</f>
        <v>102.04</v>
      </c>
      <c r="Q62" s="103">
        <f>INDEX('ИПЦ raw2015'!$1:$1048576, MATCH($J62,'ИПЦ raw2015'!$A:$A,0),MATCH(MoM!Q$1,'ИПЦ raw2015'!$1:$1,0))</f>
        <v>102.36</v>
      </c>
      <c r="R62" s="103">
        <f>INDEX('ИПЦ raw2015'!$1:$1048576, MATCH($J62,'ИПЦ raw2015'!$A:$A,0),MATCH(MoM!R$1,'ИПЦ raw2015'!$1:$1,0))</f>
        <v>101.57</v>
      </c>
      <c r="S62" s="103">
        <f>INDEX('ИПЦ raw2015'!$1:$1048576, MATCH($J62,'ИПЦ raw2015'!$A:$A,0),MATCH(MoM!S$1,'ИПЦ raw2015'!$1:$1,0))</f>
        <v>100.82</v>
      </c>
      <c r="T62" s="103">
        <f>INDEX('ИПЦ raw2015'!$1:$1048576, MATCH($J62,'ИПЦ raw2015'!$A:$A,0),MATCH(MoM!T$1,'ИПЦ raw2015'!$1:$1,0))</f>
        <v>100.53</v>
      </c>
      <c r="U62" s="103">
        <f>INDEX('ИПЦ raw2015'!$1:$1048576, MATCH($J62,'ИПЦ raw2015'!$A:$A,0),MATCH(MoM!U$1,'ИПЦ raw2015'!$1:$1,0))</f>
        <v>101.73</v>
      </c>
      <c r="V62" s="103">
        <f>INDEX('ИПЦ raw2015'!$1:$1048576, MATCH($J62,'ИПЦ raw2015'!$A:$A,0),MATCH(MoM!V$1,'ИПЦ raw2015'!$1:$1,0))</f>
        <v>103.49</v>
      </c>
      <c r="W62" s="103">
        <f>INDEX('ИПЦ raw2015'!$1:$1048576, MATCH($J62,'ИПЦ raw2015'!$A:$A,0),MATCH(MoM!W$1,'ИПЦ raw2015'!$1:$1,0))</f>
        <v>102.33</v>
      </c>
      <c r="X62" s="103">
        <f>INDEX('ИПЦ raw2015'!$1:$1048576, MATCH($J62,'ИПЦ raw2015'!$A:$A,0),MATCH(MoM!X$1,'ИПЦ raw2015'!$1:$1,0))</f>
        <v>101.17</v>
      </c>
      <c r="Y62" s="103">
        <f>INDEX('ИПЦ raw2015'!$1:$1048576, MATCH($J62,'ИПЦ raw2015'!$A:$A,0),MATCH(MoM!Y$1,'ИПЦ raw2015'!$1:$1,0))</f>
        <v>100.79</v>
      </c>
      <c r="Z62" s="103">
        <f>INDEX('ИПЦ raw2015'!$1:$1048576, MATCH($J62,'ИПЦ raw2015'!$A:$A,0),MATCH(MoM!Z$1,'ИПЦ raw2015'!$1:$1,0))</f>
        <v>100.63</v>
      </c>
      <c r="AA62" s="103">
        <f>INDEX('ИПЦ raw2015'!$1:$1048576, MATCH($J62,'ИПЦ raw2015'!$A:$A,0),MATCH(MoM!AA$1,'ИПЦ raw2015'!$1:$1,0))</f>
        <v>100.61</v>
      </c>
      <c r="AB62" s="103">
        <f>INDEX('ИПЦ raw2015'!$1:$1048576, MATCH($J62,'ИПЦ raw2015'!$A:$A,0),MATCH(MoM!AB$1,'ИПЦ raw2015'!$1:$1,0))</f>
        <v>100.45</v>
      </c>
      <c r="AC62" s="103">
        <f>INDEX('ИПЦ raw2015'!$1:$1048576, MATCH($J62,'ИПЦ raw2015'!$A:$A,0),MATCH(MoM!AC$1,'ИПЦ raw2015'!$1:$1,0))</f>
        <v>101.51</v>
      </c>
      <c r="AD62" s="103">
        <f>INDEX('ИПЦ raw2015'!$1:$1048576, MATCH($J62,'ИПЦ raw2015'!$A:$A,0),MATCH(MoM!AD$1,'ИПЦ raw2015'!$1:$1,0))</f>
        <v>101</v>
      </c>
      <c r="AE62" s="103">
        <f>INDEX('ИПЦ raw2015'!$1:$1048576, MATCH($J62,'ИПЦ raw2015'!$A:$A,0),MATCH(MoM!AE$1,'ИПЦ raw2015'!$1:$1,0))</f>
        <v>100.56</v>
      </c>
      <c r="AF62" s="103">
        <f>INDEX('ИПЦ raw2015'!$1:$1048576, MATCH($J62,'ИПЦ raw2015'!$A:$A,0),MATCH(MoM!AF$1,'ИПЦ raw2015'!$1:$1,0))</f>
        <v>100.27</v>
      </c>
      <c r="AG62" s="103">
        <f>INDEX('ИПЦ raw2015'!$1:$1048576, MATCH($J62,'ИПЦ raw2015'!$A:$A,0),MATCH(MoM!AG$1,'ИПЦ raw2015'!$1:$1,0))</f>
        <v>100.23</v>
      </c>
      <c r="AH62" s="103">
        <f>INDEX('ИПЦ raw2015'!$1:$1048576, MATCH($J62,'ИПЦ raw2015'!$A:$A,0),MATCH(MoM!AH$1,'ИПЦ raw2015'!$1:$1,0))</f>
        <v>99.95</v>
      </c>
      <c r="AI62" s="103">
        <f>INDEX('ИПЦ raw2015'!$1:$1048576, MATCH($J62,'ИПЦ raw2015'!$A:$A,0),MATCH(MoM!AI$1,'ИПЦ raw2015'!$1:$1,0))</f>
        <v>100.01</v>
      </c>
      <c r="AJ62" s="103">
        <f>INDEX('ИПЦ raw2015'!$1:$1048576, MATCH($J62,'ИПЦ raw2015'!$A:$A,0),MATCH(MoM!AJ$1,'ИПЦ raw2015'!$1:$1,0))</f>
        <v>100.3</v>
      </c>
      <c r="AK62" s="103">
        <f>INDEX('ИПЦ raw2015'!$1:$1048576, MATCH($J62,'ИПЦ raw2015'!$A:$A,0),MATCH(MoM!AK$1,'ИПЦ raw2015'!$1:$1,0))</f>
        <v>99.97</v>
      </c>
      <c r="AL62" s="103">
        <f>INDEX('ИПЦ raw2015'!$1:$1048576, MATCH($J62,'ИПЦ raw2015'!$A:$A,0),MATCH(MoM!AL$1,'ИПЦ raw2015'!$1:$1,0))</f>
        <v>100.07</v>
      </c>
      <c r="AM62" s="103">
        <f>INDEX('ИПЦ raw2015'!$1:$1048576, MATCH($J62,'ИПЦ raw2015'!$A:$A,0),MATCH(MoM!AM$1,'ИПЦ raw2015'!$1:$1,0))</f>
        <v>99.91</v>
      </c>
      <c r="AN62" s="103">
        <f>INDEX('ИПЦ raw2015'!$1:$1048576, MATCH($J62,'ИПЦ raw2015'!$A:$A,0),MATCH(MoM!AN$1,'ИПЦ raw2015'!$1:$1,0))</f>
        <v>99.93</v>
      </c>
      <c r="AO62" s="103">
        <f>INDEX('ИПЦ raw2015'!$1:$1048576, MATCH($J62,'ИПЦ raw2015'!$A:$A,0),MATCH(MoM!AO$1,'ИПЦ raw2015'!$1:$1,0))</f>
        <v>100.14</v>
      </c>
      <c r="AP62" s="103">
        <f>INDEX('ИПЦ raw2015'!$1:$1048576, MATCH($J62,'ИПЦ raw2015'!$A:$A,0),MATCH(MoM!AP$1,'ИПЦ raw2015'!$1:$1,0))</f>
        <v>99.77</v>
      </c>
      <c r="AQ62" s="103">
        <f>INDEX('ИПЦ raw2015'!$1:$1048576, MATCH($J62,'ИПЦ raw2015'!$A:$A,0),MATCH(MoM!AQ$1,'ИПЦ raw2015'!$1:$1,0))</f>
        <v>100.17</v>
      </c>
      <c r="AR62" s="103">
        <f>INDEX('ИПЦ raw2015'!$1:$1048576, MATCH($J62,'ИПЦ raw2015'!$A:$A,0),MATCH(MoM!AR$1,'ИПЦ raw2015'!$1:$1,0))</f>
        <v>100.02</v>
      </c>
      <c r="AS62" s="103">
        <f>INDEX('ИПЦ raw2015'!$1:$1048576, MATCH($J62,'ИПЦ raw2015'!$A:$A,0),MATCH(MoM!AS$1,'ИПЦ raw2015'!$1:$1,0))</f>
        <v>99.99</v>
      </c>
      <c r="AT62" s="103">
        <f>INDEX('ИПЦ raw2015'!$1:$1048576, MATCH($J62,'ИПЦ raw2015'!$A:$A,0),MATCH(MoM!AT$1,'ИПЦ raw2015'!$1:$1,0))</f>
        <v>100.24</v>
      </c>
      <c r="AU62" s="103">
        <f>INDEX('ИПЦ raw2015'!$1:$1048576, MATCH($J62,'ИПЦ raw2015'!$A:$A,0),MATCH(MoM!AU$1,'ИПЦ raw2015'!$1:$1,0))</f>
        <v>99.84</v>
      </c>
      <c r="AV62" s="103">
        <f>INDEX('ИПЦ raw2015'!$1:$1048576, MATCH($J62,'ИПЦ raw2015'!$A:$A,0),MATCH(MoM!AV$1,'ИПЦ raw2015'!$1:$1,0))</f>
        <v>99.93</v>
      </c>
      <c r="AW62" s="103">
        <f>INDEX('ИПЦ raw2015'!$1:$1048576, MATCH($J62,'ИПЦ raw2015'!$A:$A,0),MATCH(MoM!AW$1,'ИПЦ raw2015'!$1:$1,0))</f>
        <v>99.75</v>
      </c>
      <c r="AX62" s="103">
        <f>INDEX('ИПЦ raw2015'!$1:$1048576, MATCH($J62,'ИПЦ raw2015'!$A:$A,0),MATCH(MoM!AX$1,'ИПЦ raw2015'!$1:$1,0))</f>
        <v>100.22</v>
      </c>
      <c r="AY62" s="103">
        <f>INDEX('ИПЦ raw2015'!$1:$1048576, MATCH($J62,'ИПЦ raw2015'!$A:$A,0),MATCH(MoM!AY$1,'ИПЦ raw2015'!$1:$1,0))</f>
        <v>99.66</v>
      </c>
      <c r="AZ62" s="103">
        <f>INDEX('ИПЦ raw2015'!$1:$1048576, MATCH($J62,'ИПЦ raw2015'!$A:$A,0),MATCH(MoM!AZ$1,'ИПЦ raw2015'!$1:$1,0))</f>
        <v>99.94</v>
      </c>
      <c r="BA62" s="103">
        <f>INDEX('ИПЦ raw2015'!$1:$1048576, MATCH($J62,'ИПЦ raw2015'!$A:$A,0),MATCH(MoM!BA$1,'ИПЦ raw2015'!$1:$1,0))</f>
        <v>99.81</v>
      </c>
      <c r="BB62" s="103">
        <f>INDEX('ИПЦ raw2015'!$1:$1048576, MATCH($J62,'ИПЦ raw2015'!$A:$A,0),MATCH(MoM!BB$1,'ИПЦ raw2015'!$1:$1,0))</f>
        <v>99.82</v>
      </c>
      <c r="BC62" s="103">
        <f>INDEX('ИПЦ raw2015'!$1:$1048576, MATCH($J62,'ИПЦ raw2015'!$A:$A,0),MATCH(MoM!BC$1,'ИПЦ raw2015'!$1:$1,0))</f>
        <v>99.95</v>
      </c>
      <c r="BD62" s="103">
        <f>INDEX('ИПЦ raw2015'!$1:$1048576, MATCH($J62,'ИПЦ raw2015'!$A:$A,0),MATCH(MoM!BD$1,'ИПЦ raw2015'!$1:$1,0))</f>
        <v>100.27</v>
      </c>
      <c r="BE62" s="103">
        <f>INDEX('ИПЦ raw2015'!$1:$1048576, MATCH($J62,'ИПЦ raw2015'!$A:$A,0),MATCH(MoM!BE$1,'ИПЦ raw2015'!$1:$1,0))</f>
        <v>99.95</v>
      </c>
      <c r="BF62" s="103">
        <f>INDEX('ИПЦ raw2015'!$1:$1048576, MATCH($J62,'ИПЦ raw2015'!$A:$A,0),MATCH(MoM!BF$1,'ИПЦ raw2015'!$1:$1,0))</f>
        <v>100.01</v>
      </c>
      <c r="BG62" s="103">
        <f>INDEX('ИПЦ raw2015'!$1:$1048576, MATCH($J62,'ИПЦ raw2015'!$A:$A,0),MATCH(MoM!BG$1,'ИПЦ raw2015'!$1:$1,0))</f>
        <v>100.5</v>
      </c>
      <c r="BH62" s="103">
        <f>INDEX('ИПЦ raw2015'!$1:$1048576, MATCH($J62,'ИПЦ raw2015'!$A:$A,0),MATCH(MoM!BH$1,'ИПЦ raw2015'!$1:$1,0))</f>
        <v>100.6</v>
      </c>
      <c r="BI62" s="103">
        <f>INDEX('ИПЦ raw2015'!$1:$1048576, MATCH($J62,'ИПЦ raw2015'!$A:$A,0),MATCH(MoM!BI$1,'ИПЦ raw2015'!$1:$1,0))</f>
        <v>100.41</v>
      </c>
      <c r="BJ62" s="103">
        <f>INDEX('ИПЦ raw2015'!$1:$1048576, MATCH($J62,'ИПЦ raw2015'!$A:$A,0),MATCH(MoM!BJ$1,'ИПЦ raw2015'!$1:$1,0))</f>
        <v>101</v>
      </c>
      <c r="BK62" s="103">
        <f>INDEX('ИПЦ raw2015'!$1:$1048576, MATCH($J62,'ИПЦ raw2015'!$A:$A,0),MATCH(MoM!BK$1,'ИПЦ raw2015'!$1:$1,0))</f>
        <v>100.59</v>
      </c>
      <c r="BL62" s="103">
        <f>INDEX('ИПЦ raw2015'!$1:$1048576, MATCH($J62,'ИПЦ raw2015'!$A:$A,0),MATCH(MoM!BL$1,'ИПЦ raw2015'!$1:$1,0))</f>
        <v>100.49</v>
      </c>
      <c r="BM62" s="103">
        <f>INDEX('ИПЦ raw2015'!$1:$1048576, MATCH($J62,'ИПЦ raw2015'!$A:$A,0),MATCH(MoM!BM$1,'ИПЦ raw2015'!$1:$1,0))</f>
        <v>100.73</v>
      </c>
      <c r="BN62" s="103">
        <f>INDEX('ИПЦ raw2015'!$1:$1048576, MATCH($J62,'ИПЦ raw2015'!$A:$A,0),MATCH(MoM!BN$1,'ИПЦ raw2015'!$1:$1,0))</f>
        <v>100.12</v>
      </c>
      <c r="BO62" s="103">
        <f>INDEX('ИПЦ raw2015'!$1:$1048576, MATCH($J62,'ИПЦ raw2015'!$A:$A,0),MATCH(MoM!BO$1,'ИПЦ raw2015'!$1:$1,0))</f>
        <v>99.87</v>
      </c>
      <c r="BP62" s="103">
        <f>INDEX('ИПЦ raw2015'!$1:$1048576, MATCH($J62,'ИПЦ raw2015'!$A:$A,0),MATCH(MoM!BP$1,'ИПЦ raw2015'!$1:$1,0))</f>
        <v>99.85</v>
      </c>
      <c r="BQ62" s="103">
        <f>INDEX('ИПЦ raw2015'!$1:$1048576, MATCH($J62,'ИПЦ raw2015'!$A:$A,0),MATCH(MoM!BQ$1,'ИПЦ raw2015'!$1:$1,0))</f>
        <v>100.15</v>
      </c>
      <c r="BR62" s="103">
        <f>INDEX('ИПЦ raw2015'!$1:$1048576, MATCH($J62,'ИПЦ raw2015'!$A:$A,0),MATCH(MoM!BR$1,'ИПЦ raw2015'!$1:$1,0))</f>
        <v>100.11</v>
      </c>
      <c r="BS62" s="103">
        <f>INDEX('ИПЦ raw2015'!$1:$1048576, MATCH($J62,'ИПЦ raw2015'!$A:$A,0),MATCH(MoM!BS$1,'ИПЦ raw2015'!$1:$1,0))</f>
        <v>100.54</v>
      </c>
      <c r="BT62" s="103">
        <f>INDEX('ИПЦ raw2015'!$1:$1048576, MATCH($J62,'ИПЦ raw2015'!$A:$A,0),MATCH(MoM!BT$1,'ИПЦ raw2015'!$1:$1,0))</f>
        <v>100.14</v>
      </c>
    </row>
    <row r="63" spans="1:72" ht="26.25" x14ac:dyDescent="0.45">
      <c r="A63" s="103">
        <f>Веса!A63</f>
        <v>1</v>
      </c>
      <c r="B63" s="103">
        <f t="shared" si="0"/>
        <v>1</v>
      </c>
      <c r="C63" s="103">
        <f>БИПЦ_НДС!E63</f>
        <v>1</v>
      </c>
      <c r="D63" s="103">
        <f t="shared" si="1"/>
        <v>0</v>
      </c>
      <c r="E63" s="103">
        <v>1</v>
      </c>
      <c r="F63" s="103">
        <v>0</v>
      </c>
      <c r="G63" s="103">
        <v>0</v>
      </c>
      <c r="H63" s="103">
        <v>0</v>
      </c>
      <c r="I63" s="103">
        <v>0</v>
      </c>
      <c r="J63" s="103" t="str">
        <f t="shared" si="2"/>
        <v>Конфеты шоколадные натуральные и с добавками, кг</v>
      </c>
      <c r="K63" s="87" t="s">
        <v>62</v>
      </c>
      <c r="L63" s="87" t="s">
        <v>62</v>
      </c>
      <c r="M63" s="103">
        <f>INDEX('ИПЦ raw2015'!$1:$1048576, MATCH($J63,'ИПЦ raw2015'!$A:$A,0),MATCH(MoM!M$1,'ИПЦ raw2015'!$1:$1,0))</f>
        <v>104.4</v>
      </c>
      <c r="N63" s="103">
        <f>INDEX('ИПЦ raw2015'!$1:$1048576, MATCH($J63,'ИПЦ raw2015'!$A:$A,0),MATCH(MoM!N$1,'ИПЦ raw2015'!$1:$1,0))</f>
        <v>103.83</v>
      </c>
      <c r="O63" s="103">
        <f>INDEX('ИПЦ raw2015'!$1:$1048576, MATCH($J63,'ИПЦ raw2015'!$A:$A,0),MATCH(MoM!O$1,'ИПЦ raw2015'!$1:$1,0))</f>
        <v>102.36</v>
      </c>
      <c r="P63" s="103">
        <f>INDEX('ИПЦ raw2015'!$1:$1048576, MATCH($J63,'ИПЦ raw2015'!$A:$A,0),MATCH(MoM!P$1,'ИПЦ raw2015'!$1:$1,0))</f>
        <v>101.9</v>
      </c>
      <c r="Q63" s="103">
        <f>INDEX('ИПЦ raw2015'!$1:$1048576, MATCH($J63,'ИПЦ raw2015'!$A:$A,0),MATCH(MoM!Q$1,'ИПЦ raw2015'!$1:$1,0))</f>
        <v>102.57</v>
      </c>
      <c r="R63" s="103">
        <f>INDEX('ИПЦ raw2015'!$1:$1048576, MATCH($J63,'ИПЦ raw2015'!$A:$A,0),MATCH(MoM!R$1,'ИПЦ raw2015'!$1:$1,0))</f>
        <v>101.43</v>
      </c>
      <c r="S63" s="103">
        <f>INDEX('ИПЦ raw2015'!$1:$1048576, MATCH($J63,'ИПЦ raw2015'!$A:$A,0),MATCH(MoM!S$1,'ИПЦ raw2015'!$1:$1,0))</f>
        <v>100.91</v>
      </c>
      <c r="T63" s="103">
        <f>INDEX('ИПЦ raw2015'!$1:$1048576, MATCH($J63,'ИПЦ raw2015'!$A:$A,0),MATCH(MoM!T$1,'ИПЦ raw2015'!$1:$1,0))</f>
        <v>100.83</v>
      </c>
      <c r="U63" s="103">
        <f>INDEX('ИПЦ raw2015'!$1:$1048576, MATCH($J63,'ИПЦ raw2015'!$A:$A,0),MATCH(MoM!U$1,'ИПЦ raw2015'!$1:$1,0))</f>
        <v>101.42</v>
      </c>
      <c r="V63" s="103">
        <f>INDEX('ИПЦ raw2015'!$1:$1048576, MATCH($J63,'ИПЦ raw2015'!$A:$A,0),MATCH(MoM!V$1,'ИПЦ raw2015'!$1:$1,0))</f>
        <v>101.8</v>
      </c>
      <c r="W63" s="103">
        <f>INDEX('ИПЦ raw2015'!$1:$1048576, MATCH($J63,'ИПЦ raw2015'!$A:$A,0),MATCH(MoM!W$1,'ИПЦ raw2015'!$1:$1,0))</f>
        <v>101.31</v>
      </c>
      <c r="X63" s="103">
        <f>INDEX('ИПЦ raw2015'!$1:$1048576, MATCH($J63,'ИПЦ raw2015'!$A:$A,0),MATCH(MoM!X$1,'ИПЦ raw2015'!$1:$1,0))</f>
        <v>100.87</v>
      </c>
      <c r="Y63" s="103">
        <f>INDEX('ИПЦ raw2015'!$1:$1048576, MATCH($J63,'ИПЦ raw2015'!$A:$A,0),MATCH(MoM!Y$1,'ИПЦ raw2015'!$1:$1,0))</f>
        <v>100.43</v>
      </c>
      <c r="Z63" s="103">
        <f>INDEX('ИПЦ raw2015'!$1:$1048576, MATCH($J63,'ИПЦ raw2015'!$A:$A,0),MATCH(MoM!Z$1,'ИПЦ raw2015'!$1:$1,0))</f>
        <v>100.47</v>
      </c>
      <c r="AA63" s="103">
        <f>INDEX('ИПЦ raw2015'!$1:$1048576, MATCH($J63,'ИПЦ raw2015'!$A:$A,0),MATCH(MoM!AA$1,'ИПЦ raw2015'!$1:$1,0))</f>
        <v>100.42</v>
      </c>
      <c r="AB63" s="103">
        <f>INDEX('ИПЦ raw2015'!$1:$1048576, MATCH($J63,'ИПЦ raw2015'!$A:$A,0),MATCH(MoM!AB$1,'ИПЦ raw2015'!$1:$1,0))</f>
        <v>100.44</v>
      </c>
      <c r="AC63" s="103">
        <f>INDEX('ИПЦ raw2015'!$1:$1048576, MATCH($J63,'ИПЦ raw2015'!$A:$A,0),MATCH(MoM!AC$1,'ИПЦ raw2015'!$1:$1,0))</f>
        <v>100.57</v>
      </c>
      <c r="AD63" s="103">
        <f>INDEX('ИПЦ raw2015'!$1:$1048576, MATCH($J63,'ИПЦ raw2015'!$A:$A,0),MATCH(MoM!AD$1,'ИПЦ raw2015'!$1:$1,0))</f>
        <v>100.6</v>
      </c>
      <c r="AE63" s="103">
        <f>INDEX('ИПЦ raw2015'!$1:$1048576, MATCH($J63,'ИПЦ raw2015'!$A:$A,0),MATCH(MoM!AE$1,'ИПЦ raw2015'!$1:$1,0))</f>
        <v>100.26</v>
      </c>
      <c r="AF63" s="103">
        <f>INDEX('ИПЦ raw2015'!$1:$1048576, MATCH($J63,'ИПЦ raw2015'!$A:$A,0),MATCH(MoM!AF$1,'ИПЦ raw2015'!$1:$1,0))</f>
        <v>99.82</v>
      </c>
      <c r="AG63" s="103">
        <f>INDEX('ИПЦ raw2015'!$1:$1048576, MATCH($J63,'ИПЦ raw2015'!$A:$A,0),MATCH(MoM!AG$1,'ИПЦ raw2015'!$1:$1,0))</f>
        <v>100.22</v>
      </c>
      <c r="AH63" s="103">
        <f>INDEX('ИПЦ raw2015'!$1:$1048576, MATCH($J63,'ИПЦ raw2015'!$A:$A,0),MATCH(MoM!AH$1,'ИПЦ raw2015'!$1:$1,0))</f>
        <v>100.1</v>
      </c>
      <c r="AI63" s="103">
        <f>INDEX('ИПЦ raw2015'!$1:$1048576, MATCH($J63,'ИПЦ raw2015'!$A:$A,0),MATCH(MoM!AI$1,'ИПЦ raw2015'!$1:$1,0))</f>
        <v>100.25</v>
      </c>
      <c r="AJ63" s="103">
        <f>INDEX('ИПЦ raw2015'!$1:$1048576, MATCH($J63,'ИПЦ raw2015'!$A:$A,0),MATCH(MoM!AJ$1,'ИПЦ raw2015'!$1:$1,0))</f>
        <v>100.17</v>
      </c>
      <c r="AK63" s="103">
        <f>INDEX('ИПЦ raw2015'!$1:$1048576, MATCH($J63,'ИПЦ raw2015'!$A:$A,0),MATCH(MoM!AK$1,'ИПЦ raw2015'!$1:$1,0))</f>
        <v>100.04</v>
      </c>
      <c r="AL63" s="103">
        <f>INDEX('ИПЦ raw2015'!$1:$1048576, MATCH($J63,'ИПЦ raw2015'!$A:$A,0),MATCH(MoM!AL$1,'ИПЦ raw2015'!$1:$1,0))</f>
        <v>100.21</v>
      </c>
      <c r="AM63" s="103">
        <f>INDEX('ИПЦ raw2015'!$1:$1048576, MATCH($J63,'ИПЦ raw2015'!$A:$A,0),MATCH(MoM!AM$1,'ИПЦ raw2015'!$1:$1,0))</f>
        <v>99.87</v>
      </c>
      <c r="AN63" s="103">
        <f>INDEX('ИПЦ raw2015'!$1:$1048576, MATCH($J63,'ИПЦ raw2015'!$A:$A,0),MATCH(MoM!AN$1,'ИПЦ raw2015'!$1:$1,0))</f>
        <v>100.17</v>
      </c>
      <c r="AO63" s="103">
        <f>INDEX('ИПЦ raw2015'!$1:$1048576, MATCH($J63,'ИПЦ raw2015'!$A:$A,0),MATCH(MoM!AO$1,'ИПЦ raw2015'!$1:$1,0))</f>
        <v>99.95</v>
      </c>
      <c r="AP63" s="103">
        <f>INDEX('ИПЦ raw2015'!$1:$1048576, MATCH($J63,'ИПЦ raw2015'!$A:$A,0),MATCH(MoM!AP$1,'ИПЦ raw2015'!$1:$1,0))</f>
        <v>100.01</v>
      </c>
      <c r="AQ63" s="103">
        <f>INDEX('ИПЦ raw2015'!$1:$1048576, MATCH($J63,'ИПЦ raw2015'!$A:$A,0),MATCH(MoM!AQ$1,'ИПЦ raw2015'!$1:$1,0))</f>
        <v>99.79</v>
      </c>
      <c r="AR63" s="103">
        <f>INDEX('ИПЦ raw2015'!$1:$1048576, MATCH($J63,'ИПЦ raw2015'!$A:$A,0),MATCH(MoM!AR$1,'ИПЦ raw2015'!$1:$1,0))</f>
        <v>100.01</v>
      </c>
      <c r="AS63" s="103">
        <f>INDEX('ИПЦ raw2015'!$1:$1048576, MATCH($J63,'ИПЦ raw2015'!$A:$A,0),MATCH(MoM!AS$1,'ИПЦ raw2015'!$1:$1,0))</f>
        <v>99.9</v>
      </c>
      <c r="AT63" s="103">
        <f>INDEX('ИПЦ raw2015'!$1:$1048576, MATCH($J63,'ИПЦ raw2015'!$A:$A,0),MATCH(MoM!AT$1,'ИПЦ raw2015'!$1:$1,0))</f>
        <v>99.92</v>
      </c>
      <c r="AU63" s="103">
        <f>INDEX('ИПЦ raw2015'!$1:$1048576, MATCH($J63,'ИПЦ raw2015'!$A:$A,0),MATCH(MoM!AU$1,'ИПЦ raw2015'!$1:$1,0))</f>
        <v>100.13</v>
      </c>
      <c r="AV63" s="103">
        <f>INDEX('ИПЦ raw2015'!$1:$1048576, MATCH($J63,'ИПЦ raw2015'!$A:$A,0),MATCH(MoM!AV$1,'ИПЦ raw2015'!$1:$1,0))</f>
        <v>99.73</v>
      </c>
      <c r="AW63" s="103">
        <f>INDEX('ИПЦ raw2015'!$1:$1048576, MATCH($J63,'ИПЦ raw2015'!$A:$A,0),MATCH(MoM!AW$1,'ИПЦ raw2015'!$1:$1,0))</f>
        <v>100.09</v>
      </c>
      <c r="AX63" s="103">
        <f>INDEX('ИПЦ raw2015'!$1:$1048576, MATCH($J63,'ИПЦ raw2015'!$A:$A,0),MATCH(MoM!AX$1,'ИПЦ raw2015'!$1:$1,0))</f>
        <v>100.18</v>
      </c>
      <c r="AY63" s="103">
        <f>INDEX('ИПЦ raw2015'!$1:$1048576, MATCH($J63,'ИПЦ raw2015'!$A:$A,0),MATCH(MoM!AY$1,'ИПЦ raw2015'!$1:$1,0))</f>
        <v>99.92</v>
      </c>
      <c r="AZ63" s="103">
        <f>INDEX('ИПЦ raw2015'!$1:$1048576, MATCH($J63,'ИПЦ raw2015'!$A:$A,0),MATCH(MoM!AZ$1,'ИПЦ raw2015'!$1:$1,0))</f>
        <v>100.02</v>
      </c>
      <c r="BA63" s="103">
        <f>INDEX('ИПЦ raw2015'!$1:$1048576, MATCH($J63,'ИПЦ raw2015'!$A:$A,0),MATCH(MoM!BA$1,'ИПЦ raw2015'!$1:$1,0))</f>
        <v>99.85</v>
      </c>
      <c r="BB63" s="103">
        <f>INDEX('ИПЦ raw2015'!$1:$1048576, MATCH($J63,'ИПЦ raw2015'!$A:$A,0),MATCH(MoM!BB$1,'ИПЦ raw2015'!$1:$1,0))</f>
        <v>99.88</v>
      </c>
      <c r="BC63" s="103">
        <f>INDEX('ИПЦ raw2015'!$1:$1048576, MATCH($J63,'ИПЦ raw2015'!$A:$A,0),MATCH(MoM!BC$1,'ИПЦ raw2015'!$1:$1,0))</f>
        <v>99.85</v>
      </c>
      <c r="BD63" s="103">
        <f>INDEX('ИПЦ raw2015'!$1:$1048576, MATCH($J63,'ИПЦ raw2015'!$A:$A,0),MATCH(MoM!BD$1,'ИПЦ raw2015'!$1:$1,0))</f>
        <v>99.9</v>
      </c>
      <c r="BE63" s="103">
        <f>INDEX('ИПЦ raw2015'!$1:$1048576, MATCH($J63,'ИПЦ raw2015'!$A:$A,0),MATCH(MoM!BE$1,'ИПЦ raw2015'!$1:$1,0))</f>
        <v>99.96</v>
      </c>
      <c r="BF63" s="103">
        <f>INDEX('ИПЦ raw2015'!$1:$1048576, MATCH($J63,'ИПЦ raw2015'!$A:$A,0),MATCH(MoM!BF$1,'ИПЦ raw2015'!$1:$1,0))</f>
        <v>99.85</v>
      </c>
      <c r="BG63" s="103">
        <f>INDEX('ИПЦ raw2015'!$1:$1048576, MATCH($J63,'ИПЦ raw2015'!$A:$A,0),MATCH(MoM!BG$1,'ИПЦ raw2015'!$1:$1,0))</f>
        <v>100.29</v>
      </c>
      <c r="BH63" s="103">
        <f>INDEX('ИПЦ raw2015'!$1:$1048576, MATCH($J63,'ИПЦ raw2015'!$A:$A,0),MATCH(MoM!BH$1,'ИПЦ raw2015'!$1:$1,0))</f>
        <v>100.2</v>
      </c>
      <c r="BI63" s="103">
        <f>INDEX('ИПЦ raw2015'!$1:$1048576, MATCH($J63,'ИПЦ raw2015'!$A:$A,0),MATCH(MoM!BI$1,'ИПЦ raw2015'!$1:$1,0))</f>
        <v>100.94</v>
      </c>
      <c r="BJ63" s="103">
        <f>INDEX('ИПЦ raw2015'!$1:$1048576, MATCH($J63,'ИПЦ raw2015'!$A:$A,0),MATCH(MoM!BJ$1,'ИПЦ raw2015'!$1:$1,0))</f>
        <v>101.47</v>
      </c>
      <c r="BK63" s="103">
        <f>INDEX('ИПЦ raw2015'!$1:$1048576, MATCH($J63,'ИПЦ raw2015'!$A:$A,0),MATCH(MoM!BK$1,'ИПЦ raw2015'!$1:$1,0))</f>
        <v>100.55</v>
      </c>
      <c r="BL63" s="103">
        <f>INDEX('ИПЦ raw2015'!$1:$1048576, MATCH($J63,'ИПЦ raw2015'!$A:$A,0),MATCH(MoM!BL$1,'ИПЦ raw2015'!$1:$1,0))</f>
        <v>100.77</v>
      </c>
      <c r="BM63" s="103">
        <f>INDEX('ИПЦ raw2015'!$1:$1048576, MATCH($J63,'ИПЦ raw2015'!$A:$A,0),MATCH(MoM!BM$1,'ИПЦ raw2015'!$1:$1,0))</f>
        <v>100.38</v>
      </c>
      <c r="BN63" s="103">
        <f>INDEX('ИПЦ raw2015'!$1:$1048576, MATCH($J63,'ИПЦ raw2015'!$A:$A,0),MATCH(MoM!BN$1,'ИПЦ raw2015'!$1:$1,0))</f>
        <v>100.52</v>
      </c>
      <c r="BO63" s="103">
        <f>INDEX('ИПЦ raw2015'!$1:$1048576, MATCH($J63,'ИПЦ raw2015'!$A:$A,0),MATCH(MoM!BO$1,'ИПЦ raw2015'!$1:$1,0))</f>
        <v>100.26</v>
      </c>
      <c r="BP63" s="103">
        <f>INDEX('ИПЦ raw2015'!$1:$1048576, MATCH($J63,'ИПЦ raw2015'!$A:$A,0),MATCH(MoM!BP$1,'ИПЦ raw2015'!$1:$1,0))</f>
        <v>99.84</v>
      </c>
      <c r="BQ63" s="103">
        <f>INDEX('ИПЦ raw2015'!$1:$1048576, MATCH($J63,'ИПЦ raw2015'!$A:$A,0),MATCH(MoM!BQ$1,'ИПЦ raw2015'!$1:$1,0))</f>
        <v>100.18</v>
      </c>
      <c r="BR63" s="103">
        <f>INDEX('ИПЦ raw2015'!$1:$1048576, MATCH($J63,'ИПЦ raw2015'!$A:$A,0),MATCH(MoM!BR$1,'ИПЦ raw2015'!$1:$1,0))</f>
        <v>100.16</v>
      </c>
      <c r="BS63" s="103">
        <f>INDEX('ИПЦ raw2015'!$1:$1048576, MATCH($J63,'ИПЦ raw2015'!$A:$A,0),MATCH(MoM!BS$1,'ИПЦ raw2015'!$1:$1,0))</f>
        <v>100.63</v>
      </c>
      <c r="BT63" s="103">
        <f>INDEX('ИПЦ raw2015'!$1:$1048576, MATCH($J63,'ИПЦ raw2015'!$A:$A,0),MATCH(MoM!BT$1,'ИПЦ raw2015'!$1:$1,0))</f>
        <v>100.44</v>
      </c>
    </row>
    <row r="64" spans="1:72" x14ac:dyDescent="0.45">
      <c r="A64" s="103">
        <f>Веса!A64</f>
        <v>1</v>
      </c>
      <c r="B64" s="103">
        <f t="shared" si="0"/>
        <v>1</v>
      </c>
      <c r="C64" s="103">
        <f>БИПЦ_НДС!E64</f>
        <v>1</v>
      </c>
      <c r="D64" s="103">
        <f t="shared" si="1"/>
        <v>0</v>
      </c>
      <c r="E64" s="103">
        <v>1</v>
      </c>
      <c r="F64" s="103">
        <v>0</v>
      </c>
      <c r="G64" s="103">
        <v>0</v>
      </c>
      <c r="H64" s="103">
        <v>0</v>
      </c>
      <c r="I64" s="103">
        <v>0</v>
      </c>
      <c r="J64" s="103" t="str">
        <f t="shared" si="2"/>
        <v>Жевательная резинка, упаковка</v>
      </c>
      <c r="K64" s="87" t="s">
        <v>63</v>
      </c>
      <c r="L64" s="87" t="s">
        <v>63</v>
      </c>
      <c r="M64" s="103">
        <f>INDEX('ИПЦ raw2015'!$1:$1048576, MATCH($J64,'ИПЦ raw2015'!$A:$A,0),MATCH(MoM!M$1,'ИПЦ raw2015'!$1:$1,0))</f>
        <v>101.22</v>
      </c>
      <c r="N64" s="103">
        <f>INDEX('ИПЦ raw2015'!$1:$1048576, MATCH($J64,'ИПЦ raw2015'!$A:$A,0),MATCH(MoM!N$1,'ИПЦ raw2015'!$1:$1,0))</f>
        <v>103.56</v>
      </c>
      <c r="O64" s="103">
        <f>INDEX('ИПЦ raw2015'!$1:$1048576, MATCH($J64,'ИПЦ raw2015'!$A:$A,0),MATCH(MoM!O$1,'ИПЦ raw2015'!$1:$1,0))</f>
        <v>101.38</v>
      </c>
      <c r="P64" s="103">
        <f>INDEX('ИПЦ raw2015'!$1:$1048576, MATCH($J64,'ИПЦ raw2015'!$A:$A,0),MATCH(MoM!P$1,'ИПЦ raw2015'!$1:$1,0))</f>
        <v>101.27</v>
      </c>
      <c r="Q64" s="103">
        <f>INDEX('ИПЦ raw2015'!$1:$1048576, MATCH($J64,'ИПЦ raw2015'!$A:$A,0),MATCH(MoM!Q$1,'ИПЦ raw2015'!$1:$1,0))</f>
        <v>102.21</v>
      </c>
      <c r="R64" s="103">
        <f>INDEX('ИПЦ raw2015'!$1:$1048576, MATCH($J64,'ИПЦ raw2015'!$A:$A,0),MATCH(MoM!R$1,'ИПЦ raw2015'!$1:$1,0))</f>
        <v>101.17</v>
      </c>
      <c r="S64" s="103">
        <f>INDEX('ИПЦ raw2015'!$1:$1048576, MATCH($J64,'ИПЦ raw2015'!$A:$A,0),MATCH(MoM!S$1,'ИПЦ raw2015'!$1:$1,0))</f>
        <v>101.05</v>
      </c>
      <c r="T64" s="103">
        <f>INDEX('ИПЦ raw2015'!$1:$1048576, MATCH($J64,'ИПЦ raw2015'!$A:$A,0),MATCH(MoM!T$1,'ИПЦ raw2015'!$1:$1,0))</f>
        <v>101.02</v>
      </c>
      <c r="U64" s="103">
        <f>INDEX('ИПЦ raw2015'!$1:$1048576, MATCH($J64,'ИПЦ raw2015'!$A:$A,0),MATCH(MoM!U$1,'ИПЦ raw2015'!$1:$1,0))</f>
        <v>101.02</v>
      </c>
      <c r="V64" s="103">
        <f>INDEX('ИПЦ raw2015'!$1:$1048576, MATCH($J64,'ИПЦ raw2015'!$A:$A,0),MATCH(MoM!V$1,'ИПЦ raw2015'!$1:$1,0))</f>
        <v>100.84</v>
      </c>
      <c r="W64" s="103">
        <f>INDEX('ИПЦ raw2015'!$1:$1048576, MATCH($J64,'ИПЦ raw2015'!$A:$A,0),MATCH(MoM!W$1,'ИПЦ raw2015'!$1:$1,0))</f>
        <v>100.25</v>
      </c>
      <c r="X64" s="103">
        <f>INDEX('ИПЦ raw2015'!$1:$1048576, MATCH($J64,'ИПЦ raw2015'!$A:$A,0),MATCH(MoM!X$1,'ИПЦ raw2015'!$1:$1,0))</f>
        <v>100.31</v>
      </c>
      <c r="Y64" s="103">
        <f>INDEX('ИПЦ raw2015'!$1:$1048576, MATCH($J64,'ИПЦ raw2015'!$A:$A,0),MATCH(MoM!Y$1,'ИПЦ raw2015'!$1:$1,0))</f>
        <v>101</v>
      </c>
      <c r="Z64" s="103">
        <f>INDEX('ИПЦ raw2015'!$1:$1048576, MATCH($J64,'ИПЦ raw2015'!$A:$A,0),MATCH(MoM!Z$1,'ИПЦ raw2015'!$1:$1,0))</f>
        <v>102.06</v>
      </c>
      <c r="AA64" s="103">
        <f>INDEX('ИПЦ raw2015'!$1:$1048576, MATCH($J64,'ИПЦ raw2015'!$A:$A,0),MATCH(MoM!AA$1,'ИПЦ raw2015'!$1:$1,0))</f>
        <v>101.95</v>
      </c>
      <c r="AB64" s="103">
        <f>INDEX('ИПЦ raw2015'!$1:$1048576, MATCH($J64,'ИПЦ raw2015'!$A:$A,0),MATCH(MoM!AB$1,'ИПЦ raw2015'!$1:$1,0))</f>
        <v>100.78</v>
      </c>
      <c r="AC64" s="103">
        <f>INDEX('ИПЦ raw2015'!$1:$1048576, MATCH($J64,'ИПЦ raw2015'!$A:$A,0),MATCH(MoM!AC$1,'ИПЦ raw2015'!$1:$1,0))</f>
        <v>101.78</v>
      </c>
      <c r="AD64" s="103">
        <f>INDEX('ИПЦ raw2015'!$1:$1048576, MATCH($J64,'ИПЦ raw2015'!$A:$A,0),MATCH(MoM!AD$1,'ИПЦ raw2015'!$1:$1,0))</f>
        <v>101.39</v>
      </c>
      <c r="AE64" s="103">
        <f>INDEX('ИПЦ raw2015'!$1:$1048576, MATCH($J64,'ИПЦ raw2015'!$A:$A,0),MATCH(MoM!AE$1,'ИПЦ raw2015'!$1:$1,0))</f>
        <v>101.32</v>
      </c>
      <c r="AF64" s="103">
        <f>INDEX('ИПЦ raw2015'!$1:$1048576, MATCH($J64,'ИПЦ raw2015'!$A:$A,0),MATCH(MoM!AF$1,'ИПЦ raw2015'!$1:$1,0))</f>
        <v>100.98</v>
      </c>
      <c r="AG64" s="103">
        <f>INDEX('ИПЦ raw2015'!$1:$1048576, MATCH($J64,'ИПЦ raw2015'!$A:$A,0),MATCH(MoM!AG$1,'ИПЦ raw2015'!$1:$1,0))</f>
        <v>100.98</v>
      </c>
      <c r="AH64" s="103">
        <f>INDEX('ИПЦ raw2015'!$1:$1048576, MATCH($J64,'ИПЦ raw2015'!$A:$A,0),MATCH(MoM!AH$1,'ИПЦ raw2015'!$1:$1,0))</f>
        <v>100.51</v>
      </c>
      <c r="AI64" s="103">
        <f>INDEX('ИПЦ raw2015'!$1:$1048576, MATCH($J64,'ИПЦ raw2015'!$A:$A,0),MATCH(MoM!AI$1,'ИПЦ raw2015'!$1:$1,0))</f>
        <v>100.78</v>
      </c>
      <c r="AJ64" s="103">
        <f>INDEX('ИПЦ raw2015'!$1:$1048576, MATCH($J64,'ИПЦ raw2015'!$A:$A,0),MATCH(MoM!AJ$1,'ИПЦ raw2015'!$1:$1,0))</f>
        <v>100.5</v>
      </c>
      <c r="AK64" s="103">
        <f>INDEX('ИПЦ raw2015'!$1:$1048576, MATCH($J64,'ИПЦ raw2015'!$A:$A,0),MATCH(MoM!AK$1,'ИПЦ raw2015'!$1:$1,0))</f>
        <v>100.42</v>
      </c>
      <c r="AL64" s="103">
        <f>INDEX('ИПЦ raw2015'!$1:$1048576, MATCH($J64,'ИПЦ raw2015'!$A:$A,0),MATCH(MoM!AL$1,'ИПЦ raw2015'!$1:$1,0))</f>
        <v>99.91</v>
      </c>
      <c r="AM64" s="103">
        <f>INDEX('ИПЦ raw2015'!$1:$1048576, MATCH($J64,'ИПЦ raw2015'!$A:$A,0),MATCH(MoM!AM$1,'ИПЦ raw2015'!$1:$1,0))</f>
        <v>100.28</v>
      </c>
      <c r="AN64" s="103">
        <f>INDEX('ИПЦ raw2015'!$1:$1048576, MATCH($J64,'ИПЦ raw2015'!$A:$A,0),MATCH(MoM!AN$1,'ИПЦ raw2015'!$1:$1,0))</f>
        <v>100</v>
      </c>
      <c r="AO64" s="103">
        <f>INDEX('ИПЦ raw2015'!$1:$1048576, MATCH($J64,'ИПЦ raw2015'!$A:$A,0),MATCH(MoM!AO$1,'ИПЦ raw2015'!$1:$1,0))</f>
        <v>99.76</v>
      </c>
      <c r="AP64" s="103">
        <f>INDEX('ИПЦ raw2015'!$1:$1048576, MATCH($J64,'ИПЦ raw2015'!$A:$A,0),MATCH(MoM!AP$1,'ИПЦ raw2015'!$1:$1,0))</f>
        <v>99.94</v>
      </c>
      <c r="AQ64" s="103">
        <f>INDEX('ИПЦ raw2015'!$1:$1048576, MATCH($J64,'ИПЦ raw2015'!$A:$A,0),MATCH(MoM!AQ$1,'ИПЦ raw2015'!$1:$1,0))</f>
        <v>100.14</v>
      </c>
      <c r="AR64" s="103">
        <f>INDEX('ИПЦ raw2015'!$1:$1048576, MATCH($J64,'ИПЦ raw2015'!$A:$A,0),MATCH(MoM!AR$1,'ИПЦ raw2015'!$1:$1,0))</f>
        <v>99.92</v>
      </c>
      <c r="AS64" s="103">
        <f>INDEX('ИПЦ raw2015'!$1:$1048576, MATCH($J64,'ИПЦ raw2015'!$A:$A,0),MATCH(MoM!AS$1,'ИПЦ raw2015'!$1:$1,0))</f>
        <v>99.73</v>
      </c>
      <c r="AT64" s="103">
        <f>INDEX('ИПЦ raw2015'!$1:$1048576, MATCH($J64,'ИПЦ raw2015'!$A:$A,0),MATCH(MoM!AT$1,'ИПЦ raw2015'!$1:$1,0))</f>
        <v>99.96</v>
      </c>
      <c r="AU64" s="103">
        <f>INDEX('ИПЦ raw2015'!$1:$1048576, MATCH($J64,'ИПЦ raw2015'!$A:$A,0),MATCH(MoM!AU$1,'ИПЦ raw2015'!$1:$1,0))</f>
        <v>100.27</v>
      </c>
      <c r="AV64" s="103">
        <f>INDEX('ИПЦ raw2015'!$1:$1048576, MATCH($J64,'ИПЦ raw2015'!$A:$A,0),MATCH(MoM!AV$1,'ИПЦ raw2015'!$1:$1,0))</f>
        <v>99.71</v>
      </c>
      <c r="AW64" s="103">
        <f>INDEX('ИПЦ raw2015'!$1:$1048576, MATCH($J64,'ИПЦ raw2015'!$A:$A,0),MATCH(MoM!AW$1,'ИПЦ raw2015'!$1:$1,0))</f>
        <v>100.23</v>
      </c>
      <c r="AX64" s="103">
        <f>INDEX('ИПЦ raw2015'!$1:$1048576, MATCH($J64,'ИПЦ raw2015'!$A:$A,0),MATCH(MoM!AX$1,'ИПЦ raw2015'!$1:$1,0))</f>
        <v>100.31</v>
      </c>
      <c r="AY64" s="103">
        <f>INDEX('ИПЦ raw2015'!$1:$1048576, MATCH($J64,'ИПЦ raw2015'!$A:$A,0),MATCH(MoM!AY$1,'ИПЦ raw2015'!$1:$1,0))</f>
        <v>100.01</v>
      </c>
      <c r="AZ64" s="103">
        <f>INDEX('ИПЦ raw2015'!$1:$1048576, MATCH($J64,'ИПЦ raw2015'!$A:$A,0),MATCH(MoM!AZ$1,'ИПЦ raw2015'!$1:$1,0))</f>
        <v>100.3</v>
      </c>
      <c r="BA64" s="103">
        <f>INDEX('ИПЦ raw2015'!$1:$1048576, MATCH($J64,'ИПЦ raw2015'!$A:$A,0),MATCH(MoM!BA$1,'ИПЦ raw2015'!$1:$1,0))</f>
        <v>100.52</v>
      </c>
      <c r="BB64" s="103">
        <f>INDEX('ИПЦ raw2015'!$1:$1048576, MATCH($J64,'ИПЦ raw2015'!$A:$A,0),MATCH(MoM!BB$1,'ИПЦ raw2015'!$1:$1,0))</f>
        <v>100.09</v>
      </c>
      <c r="BC64" s="103">
        <f>INDEX('ИПЦ raw2015'!$1:$1048576, MATCH($J64,'ИПЦ raw2015'!$A:$A,0),MATCH(MoM!BC$1,'ИПЦ raw2015'!$1:$1,0))</f>
        <v>99.99</v>
      </c>
      <c r="BD64" s="103">
        <f>INDEX('ИПЦ raw2015'!$1:$1048576, MATCH($J64,'ИПЦ raw2015'!$A:$A,0),MATCH(MoM!BD$1,'ИПЦ raw2015'!$1:$1,0))</f>
        <v>100.26</v>
      </c>
      <c r="BE64" s="103">
        <f>INDEX('ИПЦ raw2015'!$1:$1048576, MATCH($J64,'ИПЦ raw2015'!$A:$A,0),MATCH(MoM!BE$1,'ИПЦ raw2015'!$1:$1,0))</f>
        <v>99.41</v>
      </c>
      <c r="BF64" s="103">
        <f>INDEX('ИПЦ raw2015'!$1:$1048576, MATCH($J64,'ИПЦ raw2015'!$A:$A,0),MATCH(MoM!BF$1,'ИПЦ raw2015'!$1:$1,0))</f>
        <v>100.48</v>
      </c>
      <c r="BG64" s="103">
        <f>INDEX('ИПЦ raw2015'!$1:$1048576, MATCH($J64,'ИПЦ raw2015'!$A:$A,0),MATCH(MoM!BG$1,'ИПЦ raw2015'!$1:$1,0))</f>
        <v>100.08</v>
      </c>
      <c r="BH64" s="103">
        <f>INDEX('ИПЦ raw2015'!$1:$1048576, MATCH($J64,'ИПЦ raw2015'!$A:$A,0),MATCH(MoM!BH$1,'ИПЦ raw2015'!$1:$1,0))</f>
        <v>100.25</v>
      </c>
      <c r="BI64" s="103">
        <f>INDEX('ИПЦ raw2015'!$1:$1048576, MATCH($J64,'ИПЦ raw2015'!$A:$A,0),MATCH(MoM!BI$1,'ИПЦ raw2015'!$1:$1,0))</f>
        <v>100.76</v>
      </c>
      <c r="BJ64" s="103">
        <f>INDEX('ИПЦ raw2015'!$1:$1048576, MATCH($J64,'ИПЦ raw2015'!$A:$A,0),MATCH(MoM!BJ$1,'ИПЦ raw2015'!$1:$1,0))</f>
        <v>100.43</v>
      </c>
      <c r="BK64" s="103">
        <f>INDEX('ИПЦ raw2015'!$1:$1048576, MATCH($J64,'ИПЦ raw2015'!$A:$A,0),MATCH(MoM!BK$1,'ИПЦ raw2015'!$1:$1,0))</f>
        <v>100.72</v>
      </c>
      <c r="BL64" s="103">
        <f>INDEX('ИПЦ raw2015'!$1:$1048576, MATCH($J64,'ИПЦ raw2015'!$A:$A,0),MATCH(MoM!BL$1,'ИПЦ raw2015'!$1:$1,0))</f>
        <v>100.49</v>
      </c>
      <c r="BM64" s="103">
        <f>INDEX('ИПЦ raw2015'!$1:$1048576, MATCH($J64,'ИПЦ raw2015'!$A:$A,0),MATCH(MoM!BM$1,'ИПЦ raw2015'!$1:$1,0))</f>
        <v>100.41</v>
      </c>
      <c r="BN64" s="103">
        <f>INDEX('ИПЦ raw2015'!$1:$1048576, MATCH($J64,'ИПЦ raw2015'!$A:$A,0),MATCH(MoM!BN$1,'ИПЦ raw2015'!$1:$1,0))</f>
        <v>100.38</v>
      </c>
      <c r="BO64" s="103">
        <f>INDEX('ИПЦ raw2015'!$1:$1048576, MATCH($J64,'ИПЦ raw2015'!$A:$A,0),MATCH(MoM!BO$1,'ИПЦ raw2015'!$1:$1,0))</f>
        <v>100.01</v>
      </c>
      <c r="BP64" s="103">
        <f>INDEX('ИПЦ raw2015'!$1:$1048576, MATCH($J64,'ИПЦ raw2015'!$A:$A,0),MATCH(MoM!BP$1,'ИПЦ raw2015'!$1:$1,0))</f>
        <v>99.99</v>
      </c>
      <c r="BQ64" s="103">
        <f>INDEX('ИПЦ raw2015'!$1:$1048576, MATCH($J64,'ИПЦ raw2015'!$A:$A,0),MATCH(MoM!BQ$1,'ИПЦ raw2015'!$1:$1,0))</f>
        <v>99.93</v>
      </c>
      <c r="BR64" s="103">
        <f>INDEX('ИПЦ raw2015'!$1:$1048576, MATCH($J64,'ИПЦ raw2015'!$A:$A,0),MATCH(MoM!BR$1,'ИПЦ raw2015'!$1:$1,0))</f>
        <v>100.1</v>
      </c>
      <c r="BS64" s="103">
        <f>INDEX('ИПЦ raw2015'!$1:$1048576, MATCH($J64,'ИПЦ raw2015'!$A:$A,0),MATCH(MoM!BS$1,'ИПЦ raw2015'!$1:$1,0))</f>
        <v>100.14</v>
      </c>
      <c r="BT64" s="103">
        <f>INDEX('ИПЦ raw2015'!$1:$1048576, MATCH($J64,'ИПЦ raw2015'!$A:$A,0),MATCH(MoM!BT$1,'ИПЦ raw2015'!$1:$1,0))</f>
        <v>100.6</v>
      </c>
    </row>
    <row r="65" spans="1:72" x14ac:dyDescent="0.45">
      <c r="A65" s="103">
        <f>Веса!A65</f>
        <v>1</v>
      </c>
      <c r="B65" s="103">
        <f t="shared" si="0"/>
        <v>1</v>
      </c>
      <c r="C65" s="103">
        <f>БИПЦ_НДС!E65</f>
        <v>1</v>
      </c>
      <c r="D65" s="103">
        <f t="shared" si="1"/>
        <v>0</v>
      </c>
      <c r="E65" s="103">
        <v>1</v>
      </c>
      <c r="F65" s="103">
        <v>0</v>
      </c>
      <c r="G65" s="103">
        <v>0</v>
      </c>
      <c r="H65" s="103">
        <v>0</v>
      </c>
      <c r="I65" s="103">
        <v>0</v>
      </c>
      <c r="J65" s="103" t="str">
        <f t="shared" si="2"/>
        <v>Печенье, кг</v>
      </c>
      <c r="K65" s="87" t="s">
        <v>64</v>
      </c>
      <c r="L65" s="87" t="s">
        <v>64</v>
      </c>
      <c r="M65" s="103">
        <f>INDEX('ИПЦ raw2015'!$1:$1048576, MATCH($J65,'ИПЦ raw2015'!$A:$A,0),MATCH(MoM!M$1,'ИПЦ raw2015'!$1:$1,0))</f>
        <v>103.65</v>
      </c>
      <c r="N65" s="103">
        <f>INDEX('ИПЦ raw2015'!$1:$1048576, MATCH($J65,'ИПЦ raw2015'!$A:$A,0),MATCH(MoM!N$1,'ИПЦ raw2015'!$1:$1,0))</f>
        <v>104.1</v>
      </c>
      <c r="O65" s="103">
        <f>INDEX('ИПЦ raw2015'!$1:$1048576, MATCH($J65,'ИПЦ raw2015'!$A:$A,0),MATCH(MoM!O$1,'ИПЦ raw2015'!$1:$1,0))</f>
        <v>102.58</v>
      </c>
      <c r="P65" s="103">
        <f>INDEX('ИПЦ raw2015'!$1:$1048576, MATCH($J65,'ИПЦ raw2015'!$A:$A,0),MATCH(MoM!P$1,'ИПЦ raw2015'!$1:$1,0))</f>
        <v>101.54</v>
      </c>
      <c r="Q65" s="103">
        <f>INDEX('ИПЦ raw2015'!$1:$1048576, MATCH($J65,'ИПЦ raw2015'!$A:$A,0),MATCH(MoM!Q$1,'ИПЦ raw2015'!$1:$1,0))</f>
        <v>101.18</v>
      </c>
      <c r="R65" s="103">
        <f>INDEX('ИПЦ raw2015'!$1:$1048576, MATCH($J65,'ИПЦ raw2015'!$A:$A,0),MATCH(MoM!R$1,'ИПЦ raw2015'!$1:$1,0))</f>
        <v>100.45</v>
      </c>
      <c r="S65" s="103">
        <f>INDEX('ИПЦ raw2015'!$1:$1048576, MATCH($J65,'ИПЦ raw2015'!$A:$A,0),MATCH(MoM!S$1,'ИПЦ raw2015'!$1:$1,0))</f>
        <v>100.33</v>
      </c>
      <c r="T65" s="103">
        <f>INDEX('ИПЦ raw2015'!$1:$1048576, MATCH($J65,'ИПЦ raw2015'!$A:$A,0),MATCH(MoM!T$1,'ИПЦ raw2015'!$1:$1,0))</f>
        <v>100.79</v>
      </c>
      <c r="U65" s="103">
        <f>INDEX('ИПЦ raw2015'!$1:$1048576, MATCH($J65,'ИПЦ raw2015'!$A:$A,0),MATCH(MoM!U$1,'ИПЦ raw2015'!$1:$1,0))</f>
        <v>100.88</v>
      </c>
      <c r="V65" s="103">
        <f>INDEX('ИПЦ raw2015'!$1:$1048576, MATCH($J65,'ИПЦ raw2015'!$A:$A,0),MATCH(MoM!V$1,'ИПЦ raw2015'!$1:$1,0))</f>
        <v>101.46</v>
      </c>
      <c r="W65" s="103">
        <f>INDEX('ИПЦ raw2015'!$1:$1048576, MATCH($J65,'ИПЦ raw2015'!$A:$A,0),MATCH(MoM!W$1,'ИПЦ raw2015'!$1:$1,0))</f>
        <v>101.26</v>
      </c>
      <c r="X65" s="103">
        <f>INDEX('ИПЦ raw2015'!$1:$1048576, MATCH($J65,'ИПЦ raw2015'!$A:$A,0),MATCH(MoM!X$1,'ИПЦ raw2015'!$1:$1,0))</f>
        <v>100.62</v>
      </c>
      <c r="Y65" s="103">
        <f>INDEX('ИПЦ raw2015'!$1:$1048576, MATCH($J65,'ИПЦ raw2015'!$A:$A,0),MATCH(MoM!Y$1,'ИПЦ raw2015'!$1:$1,0))</f>
        <v>100.59</v>
      </c>
      <c r="Z65" s="103">
        <f>INDEX('ИПЦ raw2015'!$1:$1048576, MATCH($J65,'ИПЦ raw2015'!$A:$A,0),MATCH(MoM!Z$1,'ИПЦ raw2015'!$1:$1,0))</f>
        <v>100.77</v>
      </c>
      <c r="AA65" s="103">
        <f>INDEX('ИПЦ raw2015'!$1:$1048576, MATCH($J65,'ИПЦ raw2015'!$A:$A,0),MATCH(MoM!AA$1,'ИПЦ raw2015'!$1:$1,0))</f>
        <v>100.94</v>
      </c>
      <c r="AB65" s="103">
        <f>INDEX('ИПЦ raw2015'!$1:$1048576, MATCH($J65,'ИПЦ raw2015'!$A:$A,0),MATCH(MoM!AB$1,'ИПЦ raw2015'!$1:$1,0))</f>
        <v>100.7</v>
      </c>
      <c r="AC65" s="103">
        <f>INDEX('ИПЦ raw2015'!$1:$1048576, MATCH($J65,'ИПЦ raw2015'!$A:$A,0),MATCH(MoM!AC$1,'ИПЦ raw2015'!$1:$1,0))</f>
        <v>100.73</v>
      </c>
      <c r="AD65" s="103">
        <f>INDEX('ИПЦ raw2015'!$1:$1048576, MATCH($J65,'ИПЦ raw2015'!$A:$A,0),MATCH(MoM!AD$1,'ИПЦ raw2015'!$1:$1,0))</f>
        <v>100.54</v>
      </c>
      <c r="AE65" s="103">
        <f>INDEX('ИПЦ raw2015'!$1:$1048576, MATCH($J65,'ИПЦ raw2015'!$A:$A,0),MATCH(MoM!AE$1,'ИПЦ raw2015'!$1:$1,0))</f>
        <v>100.18</v>
      </c>
      <c r="AF65" s="103">
        <f>INDEX('ИПЦ raw2015'!$1:$1048576, MATCH($J65,'ИПЦ raw2015'!$A:$A,0),MATCH(MoM!AF$1,'ИПЦ raw2015'!$1:$1,0))</f>
        <v>100.36</v>
      </c>
      <c r="AG65" s="103">
        <f>INDEX('ИПЦ raw2015'!$1:$1048576, MATCH($J65,'ИПЦ raw2015'!$A:$A,0),MATCH(MoM!AG$1,'ИПЦ raw2015'!$1:$1,0))</f>
        <v>100.31</v>
      </c>
      <c r="AH65" s="103">
        <f>INDEX('ИПЦ raw2015'!$1:$1048576, MATCH($J65,'ИПЦ raw2015'!$A:$A,0),MATCH(MoM!AH$1,'ИПЦ raw2015'!$1:$1,0))</f>
        <v>100.38</v>
      </c>
      <c r="AI65" s="103">
        <f>INDEX('ИПЦ raw2015'!$1:$1048576, MATCH($J65,'ИПЦ raw2015'!$A:$A,0),MATCH(MoM!AI$1,'ИПЦ raw2015'!$1:$1,0))</f>
        <v>100.2</v>
      </c>
      <c r="AJ65" s="103">
        <f>INDEX('ИПЦ raw2015'!$1:$1048576, MATCH($J65,'ИПЦ raw2015'!$A:$A,0),MATCH(MoM!AJ$1,'ИПЦ raw2015'!$1:$1,0))</f>
        <v>100.41</v>
      </c>
      <c r="AK65" s="103">
        <f>INDEX('ИПЦ raw2015'!$1:$1048576, MATCH($J65,'ИПЦ raw2015'!$A:$A,0),MATCH(MoM!AK$1,'ИПЦ raw2015'!$1:$1,0))</f>
        <v>100.33</v>
      </c>
      <c r="AL65" s="103">
        <f>INDEX('ИПЦ raw2015'!$1:$1048576, MATCH($J65,'ИПЦ raw2015'!$A:$A,0),MATCH(MoM!AL$1,'ИПЦ raw2015'!$1:$1,0))</f>
        <v>99.95</v>
      </c>
      <c r="AM65" s="103">
        <f>INDEX('ИПЦ raw2015'!$1:$1048576, MATCH($J65,'ИПЦ raw2015'!$A:$A,0),MATCH(MoM!AM$1,'ИПЦ raw2015'!$1:$1,0))</f>
        <v>100.08</v>
      </c>
      <c r="AN65" s="103">
        <f>INDEX('ИПЦ raw2015'!$1:$1048576, MATCH($J65,'ИПЦ raw2015'!$A:$A,0),MATCH(MoM!AN$1,'ИПЦ raw2015'!$1:$1,0))</f>
        <v>100.07</v>
      </c>
      <c r="AO65" s="103">
        <f>INDEX('ИПЦ raw2015'!$1:$1048576, MATCH($J65,'ИПЦ raw2015'!$A:$A,0),MATCH(MoM!AO$1,'ИПЦ raw2015'!$1:$1,0))</f>
        <v>100.05</v>
      </c>
      <c r="AP65" s="103">
        <f>INDEX('ИПЦ raw2015'!$1:$1048576, MATCH($J65,'ИПЦ raw2015'!$A:$A,0),MATCH(MoM!AP$1,'ИПЦ raw2015'!$1:$1,0))</f>
        <v>100.32</v>
      </c>
      <c r="AQ65" s="103">
        <f>INDEX('ИПЦ raw2015'!$1:$1048576, MATCH($J65,'ИПЦ raw2015'!$A:$A,0),MATCH(MoM!AQ$1,'ИПЦ raw2015'!$1:$1,0))</f>
        <v>100.15</v>
      </c>
      <c r="AR65" s="103">
        <f>INDEX('ИПЦ raw2015'!$1:$1048576, MATCH($J65,'ИПЦ raw2015'!$A:$A,0),MATCH(MoM!AR$1,'ИПЦ raw2015'!$1:$1,0))</f>
        <v>99.98</v>
      </c>
      <c r="AS65" s="103">
        <f>INDEX('ИПЦ raw2015'!$1:$1048576, MATCH($J65,'ИПЦ raw2015'!$A:$A,0),MATCH(MoM!AS$1,'ИПЦ raw2015'!$1:$1,0))</f>
        <v>100.34</v>
      </c>
      <c r="AT65" s="103">
        <f>INDEX('ИПЦ raw2015'!$1:$1048576, MATCH($J65,'ИПЦ raw2015'!$A:$A,0),MATCH(MoM!AT$1,'ИПЦ raw2015'!$1:$1,0))</f>
        <v>100.25</v>
      </c>
      <c r="AU65" s="103">
        <f>INDEX('ИПЦ raw2015'!$1:$1048576, MATCH($J65,'ИПЦ raw2015'!$A:$A,0),MATCH(MoM!AU$1,'ИПЦ raw2015'!$1:$1,0))</f>
        <v>99.87</v>
      </c>
      <c r="AV65" s="103">
        <f>INDEX('ИПЦ raw2015'!$1:$1048576, MATCH($J65,'ИПЦ raw2015'!$A:$A,0),MATCH(MoM!AV$1,'ИПЦ raw2015'!$1:$1,0))</f>
        <v>100.22</v>
      </c>
      <c r="AW65" s="103">
        <f>INDEX('ИПЦ raw2015'!$1:$1048576, MATCH($J65,'ИПЦ raw2015'!$A:$A,0),MATCH(MoM!AW$1,'ИПЦ raw2015'!$1:$1,0))</f>
        <v>100.28</v>
      </c>
      <c r="AX65" s="103">
        <f>INDEX('ИПЦ raw2015'!$1:$1048576, MATCH($J65,'ИПЦ raw2015'!$A:$A,0),MATCH(MoM!AX$1,'ИПЦ raw2015'!$1:$1,0))</f>
        <v>99.97</v>
      </c>
      <c r="AY65" s="103">
        <f>INDEX('ИПЦ raw2015'!$1:$1048576, MATCH($J65,'ИПЦ raw2015'!$A:$A,0),MATCH(MoM!AY$1,'ИПЦ raw2015'!$1:$1,0))</f>
        <v>99.84</v>
      </c>
      <c r="AZ65" s="103">
        <f>INDEX('ИПЦ raw2015'!$1:$1048576, MATCH($J65,'ИПЦ raw2015'!$A:$A,0),MATCH(MoM!AZ$1,'ИПЦ raw2015'!$1:$1,0))</f>
        <v>100.32</v>
      </c>
      <c r="BA65" s="103">
        <f>INDEX('ИПЦ raw2015'!$1:$1048576, MATCH($J65,'ИПЦ raw2015'!$A:$A,0),MATCH(MoM!BA$1,'ИПЦ raw2015'!$1:$1,0))</f>
        <v>99.82</v>
      </c>
      <c r="BB65" s="103">
        <f>INDEX('ИПЦ raw2015'!$1:$1048576, MATCH($J65,'ИПЦ raw2015'!$A:$A,0),MATCH(MoM!BB$1,'ИПЦ raw2015'!$1:$1,0))</f>
        <v>99.76</v>
      </c>
      <c r="BC65" s="103">
        <f>INDEX('ИПЦ raw2015'!$1:$1048576, MATCH($J65,'ИПЦ raw2015'!$A:$A,0),MATCH(MoM!BC$1,'ИПЦ raw2015'!$1:$1,0))</f>
        <v>100.25</v>
      </c>
      <c r="BD65" s="103">
        <f>INDEX('ИПЦ raw2015'!$1:$1048576, MATCH($J65,'ИПЦ raw2015'!$A:$A,0),MATCH(MoM!BD$1,'ИПЦ raw2015'!$1:$1,0))</f>
        <v>100.49</v>
      </c>
      <c r="BE65" s="103">
        <f>INDEX('ИПЦ raw2015'!$1:$1048576, MATCH($J65,'ИПЦ raw2015'!$A:$A,0),MATCH(MoM!BE$1,'ИПЦ raw2015'!$1:$1,0))</f>
        <v>100.14</v>
      </c>
      <c r="BF65" s="103">
        <f>INDEX('ИПЦ raw2015'!$1:$1048576, MATCH($J65,'ИПЦ raw2015'!$A:$A,0),MATCH(MoM!BF$1,'ИПЦ raw2015'!$1:$1,0))</f>
        <v>100.24</v>
      </c>
      <c r="BG65" s="103">
        <f>INDEX('ИПЦ raw2015'!$1:$1048576, MATCH($J65,'ИПЦ raw2015'!$A:$A,0),MATCH(MoM!BG$1,'ИПЦ raw2015'!$1:$1,0))</f>
        <v>100.63</v>
      </c>
      <c r="BH65" s="103">
        <f>INDEX('ИПЦ raw2015'!$1:$1048576, MATCH($J65,'ИПЦ raw2015'!$A:$A,0),MATCH(MoM!BH$1,'ИПЦ raw2015'!$1:$1,0))</f>
        <v>100.58</v>
      </c>
      <c r="BI65" s="103">
        <f>INDEX('ИПЦ raw2015'!$1:$1048576, MATCH($J65,'ИПЦ raw2015'!$A:$A,0),MATCH(MoM!BI$1,'ИПЦ raw2015'!$1:$1,0))</f>
        <v>100.83</v>
      </c>
      <c r="BJ65" s="103">
        <f>INDEX('ИПЦ raw2015'!$1:$1048576, MATCH($J65,'ИПЦ raw2015'!$A:$A,0),MATCH(MoM!BJ$1,'ИПЦ raw2015'!$1:$1,0))</f>
        <v>100.97</v>
      </c>
      <c r="BK65" s="103">
        <f>INDEX('ИПЦ raw2015'!$1:$1048576, MATCH($J65,'ИПЦ raw2015'!$A:$A,0),MATCH(MoM!BK$1,'ИПЦ raw2015'!$1:$1,0))</f>
        <v>100.92</v>
      </c>
      <c r="BL65" s="103">
        <f>INDEX('ИПЦ raw2015'!$1:$1048576, MATCH($J65,'ИПЦ raw2015'!$A:$A,0),MATCH(MoM!BL$1,'ИПЦ raw2015'!$1:$1,0))</f>
        <v>100.67</v>
      </c>
      <c r="BM65" s="103">
        <f>INDEX('ИПЦ raw2015'!$1:$1048576, MATCH($J65,'ИПЦ raw2015'!$A:$A,0),MATCH(MoM!BM$1,'ИПЦ raw2015'!$1:$1,0))</f>
        <v>100.42</v>
      </c>
      <c r="BN65" s="103">
        <f>INDEX('ИПЦ raw2015'!$1:$1048576, MATCH($J65,'ИПЦ raw2015'!$A:$A,0),MATCH(MoM!BN$1,'ИПЦ raw2015'!$1:$1,0))</f>
        <v>100.36</v>
      </c>
      <c r="BO65" s="103">
        <f>INDEX('ИПЦ raw2015'!$1:$1048576, MATCH($J65,'ИПЦ raw2015'!$A:$A,0),MATCH(MoM!BO$1,'ИПЦ raw2015'!$1:$1,0))</f>
        <v>100.26</v>
      </c>
      <c r="BP65" s="103">
        <f>INDEX('ИПЦ raw2015'!$1:$1048576, MATCH($J65,'ИПЦ raw2015'!$A:$A,0),MATCH(MoM!BP$1,'ИПЦ raw2015'!$1:$1,0))</f>
        <v>99.93</v>
      </c>
      <c r="BQ65" s="103">
        <f>INDEX('ИПЦ raw2015'!$1:$1048576, MATCH($J65,'ИПЦ raw2015'!$A:$A,0),MATCH(MoM!BQ$1,'ИПЦ raw2015'!$1:$1,0))</f>
        <v>100.24</v>
      </c>
      <c r="BR65" s="103">
        <f>INDEX('ИПЦ raw2015'!$1:$1048576, MATCH($J65,'ИПЦ raw2015'!$A:$A,0),MATCH(MoM!BR$1,'ИПЦ raw2015'!$1:$1,0))</f>
        <v>100.41</v>
      </c>
      <c r="BS65" s="103">
        <f>INDEX('ИПЦ raw2015'!$1:$1048576, MATCH($J65,'ИПЦ raw2015'!$A:$A,0),MATCH(MoM!BS$1,'ИПЦ raw2015'!$1:$1,0))</f>
        <v>100.19</v>
      </c>
      <c r="BT65" s="103">
        <f>INDEX('ИПЦ raw2015'!$1:$1048576, MATCH($J65,'ИПЦ raw2015'!$A:$A,0),MATCH(MoM!BT$1,'ИПЦ raw2015'!$1:$1,0))</f>
        <v>100.07</v>
      </c>
    </row>
    <row r="66" spans="1:72" x14ac:dyDescent="0.45">
      <c r="A66" s="103">
        <f>Веса!A66</f>
        <v>1</v>
      </c>
      <c r="B66" s="103">
        <f t="shared" si="0"/>
        <v>1</v>
      </c>
      <c r="C66" s="103">
        <f>БИПЦ_НДС!E66</f>
        <v>1</v>
      </c>
      <c r="D66" s="103">
        <f t="shared" si="1"/>
        <v>0</v>
      </c>
      <c r="E66" s="103">
        <v>1</v>
      </c>
      <c r="F66" s="103">
        <v>0</v>
      </c>
      <c r="G66" s="103">
        <v>0</v>
      </c>
      <c r="H66" s="103">
        <v>0</v>
      </c>
      <c r="I66" s="103">
        <v>0</v>
      </c>
      <c r="J66" s="103" t="str">
        <f t="shared" si="2"/>
        <v>Пряники, кг</v>
      </c>
      <c r="K66" s="87" t="s">
        <v>65</v>
      </c>
      <c r="L66" s="87" t="s">
        <v>65</v>
      </c>
      <c r="M66" s="103">
        <f>INDEX('ИПЦ raw2015'!$1:$1048576, MATCH($J66,'ИПЦ raw2015'!$A:$A,0),MATCH(MoM!M$1,'ИПЦ raw2015'!$1:$1,0))</f>
        <v>103.55</v>
      </c>
      <c r="N66" s="103">
        <f>INDEX('ИПЦ raw2015'!$1:$1048576, MATCH($J66,'ИПЦ raw2015'!$A:$A,0),MATCH(MoM!N$1,'ИПЦ raw2015'!$1:$1,0))</f>
        <v>103.45</v>
      </c>
      <c r="O66" s="103">
        <f>INDEX('ИПЦ raw2015'!$1:$1048576, MATCH($J66,'ИПЦ raw2015'!$A:$A,0),MATCH(MoM!O$1,'ИПЦ raw2015'!$1:$1,0))</f>
        <v>102.51</v>
      </c>
      <c r="P66" s="103">
        <f>INDEX('ИПЦ raw2015'!$1:$1048576, MATCH($J66,'ИПЦ raw2015'!$A:$A,0),MATCH(MoM!P$1,'ИПЦ raw2015'!$1:$1,0))</f>
        <v>101.47</v>
      </c>
      <c r="Q66" s="103">
        <f>INDEX('ИПЦ raw2015'!$1:$1048576, MATCH($J66,'ИПЦ raw2015'!$A:$A,0),MATCH(MoM!Q$1,'ИПЦ raw2015'!$1:$1,0))</f>
        <v>101.1</v>
      </c>
      <c r="R66" s="103">
        <f>INDEX('ИПЦ raw2015'!$1:$1048576, MATCH($J66,'ИПЦ raw2015'!$A:$A,0),MATCH(MoM!R$1,'ИПЦ raw2015'!$1:$1,0))</f>
        <v>100.61</v>
      </c>
      <c r="S66" s="103">
        <f>INDEX('ИПЦ raw2015'!$1:$1048576, MATCH($J66,'ИПЦ raw2015'!$A:$A,0),MATCH(MoM!S$1,'ИПЦ raw2015'!$1:$1,0))</f>
        <v>100.61</v>
      </c>
      <c r="T66" s="103">
        <f>INDEX('ИПЦ raw2015'!$1:$1048576, MATCH($J66,'ИПЦ raw2015'!$A:$A,0),MATCH(MoM!T$1,'ИПЦ raw2015'!$1:$1,0))</f>
        <v>100.32</v>
      </c>
      <c r="U66" s="103">
        <f>INDEX('ИПЦ raw2015'!$1:$1048576, MATCH($J66,'ИПЦ raw2015'!$A:$A,0),MATCH(MoM!U$1,'ИПЦ raw2015'!$1:$1,0))</f>
        <v>100.71</v>
      </c>
      <c r="V66" s="103">
        <f>INDEX('ИПЦ raw2015'!$1:$1048576, MATCH($J66,'ИПЦ raw2015'!$A:$A,0),MATCH(MoM!V$1,'ИПЦ raw2015'!$1:$1,0))</f>
        <v>101.03</v>
      </c>
      <c r="W66" s="103">
        <f>INDEX('ИПЦ raw2015'!$1:$1048576, MATCH($J66,'ИПЦ raw2015'!$A:$A,0),MATCH(MoM!W$1,'ИПЦ raw2015'!$1:$1,0))</f>
        <v>100.84</v>
      </c>
      <c r="X66" s="103">
        <f>INDEX('ИПЦ raw2015'!$1:$1048576, MATCH($J66,'ИПЦ raw2015'!$A:$A,0),MATCH(MoM!X$1,'ИПЦ raw2015'!$1:$1,0))</f>
        <v>100.67</v>
      </c>
      <c r="Y66" s="103">
        <f>INDEX('ИПЦ raw2015'!$1:$1048576, MATCH($J66,'ИПЦ raw2015'!$A:$A,0),MATCH(MoM!Y$1,'ИПЦ raw2015'!$1:$1,0))</f>
        <v>100.62</v>
      </c>
      <c r="Z66" s="103">
        <f>INDEX('ИПЦ raw2015'!$1:$1048576, MATCH($J66,'ИПЦ raw2015'!$A:$A,0),MATCH(MoM!Z$1,'ИПЦ raw2015'!$1:$1,0))</f>
        <v>100.91</v>
      </c>
      <c r="AA66" s="103">
        <f>INDEX('ИПЦ raw2015'!$1:$1048576, MATCH($J66,'ИПЦ raw2015'!$A:$A,0),MATCH(MoM!AA$1,'ИПЦ raw2015'!$1:$1,0))</f>
        <v>100.96</v>
      </c>
      <c r="AB66" s="103">
        <f>INDEX('ИПЦ raw2015'!$1:$1048576, MATCH($J66,'ИПЦ raw2015'!$A:$A,0),MATCH(MoM!AB$1,'ИПЦ raw2015'!$1:$1,0))</f>
        <v>100.48</v>
      </c>
      <c r="AC66" s="103">
        <f>INDEX('ИПЦ raw2015'!$1:$1048576, MATCH($J66,'ИПЦ raw2015'!$A:$A,0),MATCH(MoM!AC$1,'ИПЦ raw2015'!$1:$1,0))</f>
        <v>100.76</v>
      </c>
      <c r="AD66" s="103">
        <f>INDEX('ИПЦ raw2015'!$1:$1048576, MATCH($J66,'ИПЦ raw2015'!$A:$A,0),MATCH(MoM!AD$1,'ИПЦ raw2015'!$1:$1,0))</f>
        <v>100.54</v>
      </c>
      <c r="AE66" s="103">
        <f>INDEX('ИПЦ raw2015'!$1:$1048576, MATCH($J66,'ИПЦ raw2015'!$A:$A,0),MATCH(MoM!AE$1,'ИПЦ raw2015'!$1:$1,0))</f>
        <v>100.3</v>
      </c>
      <c r="AF66" s="103">
        <f>INDEX('ИПЦ raw2015'!$1:$1048576, MATCH($J66,'ИПЦ raw2015'!$A:$A,0),MATCH(MoM!AF$1,'ИПЦ raw2015'!$1:$1,0))</f>
        <v>100.52</v>
      </c>
      <c r="AG66" s="103">
        <f>INDEX('ИПЦ raw2015'!$1:$1048576, MATCH($J66,'ИПЦ raw2015'!$A:$A,0),MATCH(MoM!AG$1,'ИПЦ raw2015'!$1:$1,0))</f>
        <v>100.6</v>
      </c>
      <c r="AH66" s="103">
        <f>INDEX('ИПЦ raw2015'!$1:$1048576, MATCH($J66,'ИПЦ raw2015'!$A:$A,0),MATCH(MoM!AH$1,'ИПЦ raw2015'!$1:$1,0))</f>
        <v>100.27</v>
      </c>
      <c r="AI66" s="103">
        <f>INDEX('ИПЦ raw2015'!$1:$1048576, MATCH($J66,'ИПЦ raw2015'!$A:$A,0),MATCH(MoM!AI$1,'ИПЦ raw2015'!$1:$1,0))</f>
        <v>100.42</v>
      </c>
      <c r="AJ66" s="103">
        <f>INDEX('ИПЦ raw2015'!$1:$1048576, MATCH($J66,'ИПЦ raw2015'!$A:$A,0),MATCH(MoM!AJ$1,'ИПЦ raw2015'!$1:$1,0))</f>
        <v>100.45</v>
      </c>
      <c r="AK66" s="103">
        <f>INDEX('ИПЦ raw2015'!$1:$1048576, MATCH($J66,'ИПЦ raw2015'!$A:$A,0),MATCH(MoM!AK$1,'ИПЦ raw2015'!$1:$1,0))</f>
        <v>100.08</v>
      </c>
      <c r="AL66" s="103">
        <f>INDEX('ИПЦ raw2015'!$1:$1048576, MATCH($J66,'ИПЦ raw2015'!$A:$A,0),MATCH(MoM!AL$1,'ИПЦ raw2015'!$1:$1,0))</f>
        <v>100.13</v>
      </c>
      <c r="AM66" s="103">
        <f>INDEX('ИПЦ raw2015'!$1:$1048576, MATCH($J66,'ИПЦ raw2015'!$A:$A,0),MATCH(MoM!AM$1,'ИПЦ raw2015'!$1:$1,0))</f>
        <v>100.34</v>
      </c>
      <c r="AN66" s="103">
        <f>INDEX('ИПЦ raw2015'!$1:$1048576, MATCH($J66,'ИПЦ raw2015'!$A:$A,0),MATCH(MoM!AN$1,'ИПЦ raw2015'!$1:$1,0))</f>
        <v>99.98</v>
      </c>
      <c r="AO66" s="103">
        <f>INDEX('ИПЦ raw2015'!$1:$1048576, MATCH($J66,'ИПЦ raw2015'!$A:$A,0),MATCH(MoM!AO$1,'ИПЦ raw2015'!$1:$1,0))</f>
        <v>100.25</v>
      </c>
      <c r="AP66" s="103">
        <f>INDEX('ИПЦ raw2015'!$1:$1048576, MATCH($J66,'ИПЦ raw2015'!$A:$A,0),MATCH(MoM!AP$1,'ИПЦ raw2015'!$1:$1,0))</f>
        <v>99.94</v>
      </c>
      <c r="AQ66" s="103">
        <f>INDEX('ИПЦ raw2015'!$1:$1048576, MATCH($J66,'ИПЦ raw2015'!$A:$A,0),MATCH(MoM!AQ$1,'ИПЦ raw2015'!$1:$1,0))</f>
        <v>100.02</v>
      </c>
      <c r="AR66" s="103">
        <f>INDEX('ИПЦ raw2015'!$1:$1048576, MATCH($J66,'ИПЦ raw2015'!$A:$A,0),MATCH(MoM!AR$1,'ИПЦ raw2015'!$1:$1,0))</f>
        <v>99.94</v>
      </c>
      <c r="AS66" s="103">
        <f>INDEX('ИПЦ raw2015'!$1:$1048576, MATCH($J66,'ИПЦ raw2015'!$A:$A,0),MATCH(MoM!AS$1,'ИПЦ raw2015'!$1:$1,0))</f>
        <v>100.08</v>
      </c>
      <c r="AT66" s="103">
        <f>INDEX('ИПЦ raw2015'!$1:$1048576, MATCH($J66,'ИПЦ raw2015'!$A:$A,0),MATCH(MoM!AT$1,'ИПЦ raw2015'!$1:$1,0))</f>
        <v>100.31</v>
      </c>
      <c r="AU66" s="103">
        <f>INDEX('ИПЦ raw2015'!$1:$1048576, MATCH($J66,'ИПЦ raw2015'!$A:$A,0),MATCH(MoM!AU$1,'ИПЦ raw2015'!$1:$1,0))</f>
        <v>100.04</v>
      </c>
      <c r="AV66" s="103">
        <f>INDEX('ИПЦ raw2015'!$1:$1048576, MATCH($J66,'ИПЦ raw2015'!$A:$A,0),MATCH(MoM!AV$1,'ИПЦ raw2015'!$1:$1,0))</f>
        <v>100.21</v>
      </c>
      <c r="AW66" s="103">
        <f>INDEX('ИПЦ raw2015'!$1:$1048576, MATCH($J66,'ИПЦ raw2015'!$A:$A,0),MATCH(MoM!AW$1,'ИПЦ raw2015'!$1:$1,0))</f>
        <v>100.23</v>
      </c>
      <c r="AX66" s="103">
        <f>INDEX('ИПЦ raw2015'!$1:$1048576, MATCH($J66,'ИПЦ raw2015'!$A:$A,0),MATCH(MoM!AX$1,'ИПЦ raw2015'!$1:$1,0))</f>
        <v>100.07</v>
      </c>
      <c r="AY66" s="103">
        <f>INDEX('ИПЦ raw2015'!$1:$1048576, MATCH($J66,'ИПЦ raw2015'!$A:$A,0),MATCH(MoM!AY$1,'ИПЦ raw2015'!$1:$1,0))</f>
        <v>100.01</v>
      </c>
      <c r="AZ66" s="103">
        <f>INDEX('ИПЦ raw2015'!$1:$1048576, MATCH($J66,'ИПЦ raw2015'!$A:$A,0),MATCH(MoM!AZ$1,'ИПЦ raw2015'!$1:$1,0))</f>
        <v>100.06</v>
      </c>
      <c r="BA66" s="103">
        <f>INDEX('ИПЦ raw2015'!$1:$1048576, MATCH($J66,'ИПЦ raw2015'!$A:$A,0),MATCH(MoM!BA$1,'ИПЦ raw2015'!$1:$1,0))</f>
        <v>100.17</v>
      </c>
      <c r="BB66" s="103">
        <f>INDEX('ИПЦ raw2015'!$1:$1048576, MATCH($J66,'ИПЦ raw2015'!$A:$A,0),MATCH(MoM!BB$1,'ИПЦ raw2015'!$1:$1,0))</f>
        <v>100.08</v>
      </c>
      <c r="BC66" s="103">
        <f>INDEX('ИПЦ raw2015'!$1:$1048576, MATCH($J66,'ИПЦ raw2015'!$A:$A,0),MATCH(MoM!BC$1,'ИПЦ raw2015'!$1:$1,0))</f>
        <v>100.29</v>
      </c>
      <c r="BD66" s="103">
        <f>INDEX('ИПЦ raw2015'!$1:$1048576, MATCH($J66,'ИПЦ raw2015'!$A:$A,0),MATCH(MoM!BD$1,'ИПЦ raw2015'!$1:$1,0))</f>
        <v>100.4</v>
      </c>
      <c r="BE66" s="103">
        <f>INDEX('ИПЦ raw2015'!$1:$1048576, MATCH($J66,'ИПЦ raw2015'!$A:$A,0),MATCH(MoM!BE$1,'ИПЦ raw2015'!$1:$1,0))</f>
        <v>100.27</v>
      </c>
      <c r="BF66" s="103">
        <f>INDEX('ИПЦ raw2015'!$1:$1048576, MATCH($J66,'ИПЦ raw2015'!$A:$A,0),MATCH(MoM!BF$1,'ИПЦ raw2015'!$1:$1,0))</f>
        <v>100.31</v>
      </c>
      <c r="BG66" s="103">
        <f>INDEX('ИПЦ raw2015'!$1:$1048576, MATCH($J66,'ИПЦ raw2015'!$A:$A,0),MATCH(MoM!BG$1,'ИПЦ raw2015'!$1:$1,0))</f>
        <v>100.71</v>
      </c>
      <c r="BH66" s="103">
        <f>INDEX('ИПЦ raw2015'!$1:$1048576, MATCH($J66,'ИПЦ raw2015'!$A:$A,0),MATCH(MoM!BH$1,'ИПЦ raw2015'!$1:$1,0))</f>
        <v>100.42</v>
      </c>
      <c r="BI66" s="103">
        <f>INDEX('ИПЦ raw2015'!$1:$1048576, MATCH($J66,'ИПЦ raw2015'!$A:$A,0),MATCH(MoM!BI$1,'ИПЦ raw2015'!$1:$1,0))</f>
        <v>100.97</v>
      </c>
      <c r="BJ66" s="103">
        <f>INDEX('ИПЦ raw2015'!$1:$1048576, MATCH($J66,'ИПЦ raw2015'!$A:$A,0),MATCH(MoM!BJ$1,'ИПЦ raw2015'!$1:$1,0))</f>
        <v>100.95</v>
      </c>
      <c r="BK66" s="103">
        <f>INDEX('ИПЦ raw2015'!$1:$1048576, MATCH($J66,'ИПЦ raw2015'!$A:$A,0),MATCH(MoM!BK$1,'ИПЦ raw2015'!$1:$1,0))</f>
        <v>100.75</v>
      </c>
      <c r="BL66" s="103">
        <f>INDEX('ИПЦ raw2015'!$1:$1048576, MATCH($J66,'ИПЦ raw2015'!$A:$A,0),MATCH(MoM!BL$1,'ИПЦ raw2015'!$1:$1,0))</f>
        <v>100.71</v>
      </c>
      <c r="BM66" s="103">
        <f>INDEX('ИПЦ raw2015'!$1:$1048576, MATCH($J66,'ИПЦ raw2015'!$A:$A,0),MATCH(MoM!BM$1,'ИПЦ raw2015'!$1:$1,0))</f>
        <v>100.64</v>
      </c>
      <c r="BN66" s="103">
        <f>INDEX('ИПЦ raw2015'!$1:$1048576, MATCH($J66,'ИПЦ raw2015'!$A:$A,0),MATCH(MoM!BN$1,'ИПЦ raw2015'!$1:$1,0))</f>
        <v>100.32</v>
      </c>
      <c r="BO66" s="103">
        <f>INDEX('ИПЦ raw2015'!$1:$1048576, MATCH($J66,'ИПЦ raw2015'!$A:$A,0),MATCH(MoM!BO$1,'ИПЦ raw2015'!$1:$1,0))</f>
        <v>100.31</v>
      </c>
      <c r="BP66" s="103">
        <f>INDEX('ИПЦ raw2015'!$1:$1048576, MATCH($J66,'ИПЦ raw2015'!$A:$A,0),MATCH(MoM!BP$1,'ИПЦ raw2015'!$1:$1,0))</f>
        <v>100.41</v>
      </c>
      <c r="BQ66" s="103">
        <f>INDEX('ИПЦ raw2015'!$1:$1048576, MATCH($J66,'ИПЦ raw2015'!$A:$A,0),MATCH(MoM!BQ$1,'ИПЦ raw2015'!$1:$1,0))</f>
        <v>100.29</v>
      </c>
      <c r="BR66" s="103">
        <f>INDEX('ИПЦ raw2015'!$1:$1048576, MATCH($J66,'ИПЦ raw2015'!$A:$A,0),MATCH(MoM!BR$1,'ИПЦ raw2015'!$1:$1,0))</f>
        <v>100.16</v>
      </c>
      <c r="BS66" s="103">
        <f>INDEX('ИПЦ raw2015'!$1:$1048576, MATCH($J66,'ИПЦ raw2015'!$A:$A,0),MATCH(MoM!BS$1,'ИПЦ raw2015'!$1:$1,0))</f>
        <v>100.17</v>
      </c>
      <c r="BT66" s="103">
        <f>INDEX('ИПЦ raw2015'!$1:$1048576, MATCH($J66,'ИПЦ raw2015'!$A:$A,0),MATCH(MoM!BT$1,'ИПЦ raw2015'!$1:$1,0))</f>
        <v>100.38</v>
      </c>
    </row>
    <row r="67" spans="1:72" x14ac:dyDescent="0.45">
      <c r="A67" s="103">
        <f>Веса!A67</f>
        <v>1</v>
      </c>
      <c r="B67" s="103">
        <f t="shared" ref="B67:B130" si="3">A67</f>
        <v>1</v>
      </c>
      <c r="C67" s="103">
        <f>БИПЦ_НДС!E67</f>
        <v>1</v>
      </c>
      <c r="D67" s="103">
        <f t="shared" ref="D67:D130" si="4">1-C67</f>
        <v>0</v>
      </c>
      <c r="E67" s="103">
        <v>1</v>
      </c>
      <c r="F67" s="103">
        <v>0</v>
      </c>
      <c r="G67" s="103">
        <v>0</v>
      </c>
      <c r="H67" s="103">
        <v>0</v>
      </c>
      <c r="I67" s="103">
        <v>0</v>
      </c>
      <c r="J67" s="103" t="str">
        <f t="shared" si="2"/>
        <v>Кексы, рулеты, кг</v>
      </c>
      <c r="K67" s="87" t="s">
        <v>66</v>
      </c>
      <c r="L67" s="87" t="s">
        <v>66</v>
      </c>
      <c r="M67" s="103">
        <f>INDEX('ИПЦ raw2015'!$1:$1048576, MATCH($J67,'ИПЦ raw2015'!$A:$A,0),MATCH(MoM!M$1,'ИПЦ raw2015'!$1:$1,0))</f>
        <v>102.85</v>
      </c>
      <c r="N67" s="103">
        <f>INDEX('ИПЦ raw2015'!$1:$1048576, MATCH($J67,'ИПЦ raw2015'!$A:$A,0),MATCH(MoM!N$1,'ИПЦ raw2015'!$1:$1,0))</f>
        <v>102.74</v>
      </c>
      <c r="O67" s="103">
        <f>INDEX('ИПЦ raw2015'!$1:$1048576, MATCH($J67,'ИПЦ raw2015'!$A:$A,0),MATCH(MoM!O$1,'ИПЦ raw2015'!$1:$1,0))</f>
        <v>103.06</v>
      </c>
      <c r="P67" s="103">
        <f>INDEX('ИПЦ raw2015'!$1:$1048576, MATCH($J67,'ИПЦ raw2015'!$A:$A,0),MATCH(MoM!P$1,'ИПЦ raw2015'!$1:$1,0))</f>
        <v>102.18</v>
      </c>
      <c r="Q67" s="103">
        <f>INDEX('ИПЦ raw2015'!$1:$1048576, MATCH($J67,'ИПЦ raw2015'!$A:$A,0),MATCH(MoM!Q$1,'ИПЦ raw2015'!$1:$1,0))</f>
        <v>101.14</v>
      </c>
      <c r="R67" s="103">
        <f>INDEX('ИПЦ raw2015'!$1:$1048576, MATCH($J67,'ИПЦ raw2015'!$A:$A,0),MATCH(MoM!R$1,'ИПЦ raw2015'!$1:$1,0))</f>
        <v>101</v>
      </c>
      <c r="S67" s="103">
        <f>INDEX('ИПЦ raw2015'!$1:$1048576, MATCH($J67,'ИПЦ raw2015'!$A:$A,0),MATCH(MoM!S$1,'ИПЦ raw2015'!$1:$1,0))</f>
        <v>100.6</v>
      </c>
      <c r="T67" s="103">
        <f>INDEX('ИПЦ raw2015'!$1:$1048576, MATCH($J67,'ИПЦ raw2015'!$A:$A,0),MATCH(MoM!T$1,'ИПЦ raw2015'!$1:$1,0))</f>
        <v>100.47</v>
      </c>
      <c r="U67" s="103">
        <f>INDEX('ИПЦ raw2015'!$1:$1048576, MATCH($J67,'ИПЦ raw2015'!$A:$A,0),MATCH(MoM!U$1,'ИПЦ raw2015'!$1:$1,0))</f>
        <v>100.79</v>
      </c>
      <c r="V67" s="103">
        <f>INDEX('ИПЦ raw2015'!$1:$1048576, MATCH($J67,'ИПЦ raw2015'!$A:$A,0),MATCH(MoM!V$1,'ИПЦ raw2015'!$1:$1,0))</f>
        <v>101.26</v>
      </c>
      <c r="W67" s="103">
        <f>INDEX('ИПЦ raw2015'!$1:$1048576, MATCH($J67,'ИПЦ raw2015'!$A:$A,0),MATCH(MoM!W$1,'ИПЦ raw2015'!$1:$1,0))</f>
        <v>101.08</v>
      </c>
      <c r="X67" s="103">
        <f>INDEX('ИПЦ raw2015'!$1:$1048576, MATCH($J67,'ИПЦ raw2015'!$A:$A,0),MATCH(MoM!X$1,'ИПЦ raw2015'!$1:$1,0))</f>
        <v>100.65</v>
      </c>
      <c r="Y67" s="103">
        <f>INDEX('ИПЦ raw2015'!$1:$1048576, MATCH($J67,'ИПЦ raw2015'!$A:$A,0),MATCH(MoM!Y$1,'ИПЦ raw2015'!$1:$1,0))</f>
        <v>100.79</v>
      </c>
      <c r="Z67" s="103">
        <f>INDEX('ИПЦ raw2015'!$1:$1048576, MATCH($J67,'ИПЦ raw2015'!$A:$A,0),MATCH(MoM!Z$1,'ИПЦ raw2015'!$1:$1,0))</f>
        <v>100.63</v>
      </c>
      <c r="AA67" s="103">
        <f>INDEX('ИПЦ raw2015'!$1:$1048576, MATCH($J67,'ИПЦ raw2015'!$A:$A,0),MATCH(MoM!AA$1,'ИПЦ raw2015'!$1:$1,0))</f>
        <v>101.12</v>
      </c>
      <c r="AB67" s="103">
        <f>INDEX('ИПЦ raw2015'!$1:$1048576, MATCH($J67,'ИПЦ raw2015'!$A:$A,0),MATCH(MoM!AB$1,'ИПЦ raw2015'!$1:$1,0))</f>
        <v>100.48</v>
      </c>
      <c r="AC67" s="103">
        <f>INDEX('ИПЦ raw2015'!$1:$1048576, MATCH($J67,'ИПЦ raw2015'!$A:$A,0),MATCH(MoM!AC$1,'ИПЦ raw2015'!$1:$1,0))</f>
        <v>100.65</v>
      </c>
      <c r="AD67" s="103">
        <f>INDEX('ИПЦ raw2015'!$1:$1048576, MATCH($J67,'ИПЦ raw2015'!$A:$A,0),MATCH(MoM!AD$1,'ИПЦ raw2015'!$1:$1,0))</f>
        <v>100.6</v>
      </c>
      <c r="AE67" s="103">
        <f>INDEX('ИПЦ raw2015'!$1:$1048576, MATCH($J67,'ИПЦ raw2015'!$A:$A,0),MATCH(MoM!AE$1,'ИПЦ raw2015'!$1:$1,0))</f>
        <v>100.56</v>
      </c>
      <c r="AF67" s="103">
        <f>INDEX('ИПЦ raw2015'!$1:$1048576, MATCH($J67,'ИПЦ raw2015'!$A:$A,0),MATCH(MoM!AF$1,'ИПЦ raw2015'!$1:$1,0))</f>
        <v>100.49</v>
      </c>
      <c r="AG67" s="103">
        <f>INDEX('ИПЦ raw2015'!$1:$1048576, MATCH($J67,'ИПЦ raw2015'!$A:$A,0),MATCH(MoM!AG$1,'ИПЦ raw2015'!$1:$1,0))</f>
        <v>100.37</v>
      </c>
      <c r="AH67" s="103">
        <f>INDEX('ИПЦ raw2015'!$1:$1048576, MATCH($J67,'ИПЦ raw2015'!$A:$A,0),MATCH(MoM!AH$1,'ИПЦ raw2015'!$1:$1,0))</f>
        <v>100.61</v>
      </c>
      <c r="AI67" s="103">
        <f>INDEX('ИПЦ raw2015'!$1:$1048576, MATCH($J67,'ИПЦ raw2015'!$A:$A,0),MATCH(MoM!AI$1,'ИПЦ raw2015'!$1:$1,0))</f>
        <v>100.47</v>
      </c>
      <c r="AJ67" s="103">
        <f>INDEX('ИПЦ raw2015'!$1:$1048576, MATCH($J67,'ИПЦ raw2015'!$A:$A,0),MATCH(MoM!AJ$1,'ИПЦ raw2015'!$1:$1,0))</f>
        <v>100.49</v>
      </c>
      <c r="AK67" s="103">
        <f>INDEX('ИПЦ raw2015'!$1:$1048576, MATCH($J67,'ИПЦ raw2015'!$A:$A,0),MATCH(MoM!AK$1,'ИПЦ raw2015'!$1:$1,0))</f>
        <v>100</v>
      </c>
      <c r="AL67" s="103">
        <f>INDEX('ИПЦ raw2015'!$1:$1048576, MATCH($J67,'ИПЦ raw2015'!$A:$A,0),MATCH(MoM!AL$1,'ИПЦ raw2015'!$1:$1,0))</f>
        <v>100.21</v>
      </c>
      <c r="AM67" s="103">
        <f>INDEX('ИПЦ raw2015'!$1:$1048576, MATCH($J67,'ИПЦ raw2015'!$A:$A,0),MATCH(MoM!AM$1,'ИПЦ raw2015'!$1:$1,0))</f>
        <v>100.34</v>
      </c>
      <c r="AN67" s="103">
        <f>INDEX('ИПЦ raw2015'!$1:$1048576, MATCH($J67,'ИПЦ raw2015'!$A:$A,0),MATCH(MoM!AN$1,'ИПЦ raw2015'!$1:$1,0))</f>
        <v>100.32</v>
      </c>
      <c r="AO67" s="103">
        <f>INDEX('ИПЦ raw2015'!$1:$1048576, MATCH($J67,'ИПЦ raw2015'!$A:$A,0),MATCH(MoM!AO$1,'ИПЦ raw2015'!$1:$1,0))</f>
        <v>100.45</v>
      </c>
      <c r="AP67" s="103">
        <f>INDEX('ИПЦ raw2015'!$1:$1048576, MATCH($J67,'ИПЦ raw2015'!$A:$A,0),MATCH(MoM!AP$1,'ИПЦ raw2015'!$1:$1,0))</f>
        <v>100.02</v>
      </c>
      <c r="AQ67" s="103">
        <f>INDEX('ИПЦ raw2015'!$1:$1048576, MATCH($J67,'ИПЦ raw2015'!$A:$A,0),MATCH(MoM!AQ$1,'ИПЦ raw2015'!$1:$1,0))</f>
        <v>99.71</v>
      </c>
      <c r="AR67" s="103">
        <f>INDEX('ИПЦ raw2015'!$1:$1048576, MATCH($J67,'ИПЦ raw2015'!$A:$A,0),MATCH(MoM!AR$1,'ИПЦ raw2015'!$1:$1,0))</f>
        <v>99.92</v>
      </c>
      <c r="AS67" s="103">
        <f>INDEX('ИПЦ raw2015'!$1:$1048576, MATCH($J67,'ИПЦ raw2015'!$A:$A,0),MATCH(MoM!AS$1,'ИПЦ raw2015'!$1:$1,0))</f>
        <v>100.14</v>
      </c>
      <c r="AT67" s="103">
        <f>INDEX('ИПЦ raw2015'!$1:$1048576, MATCH($J67,'ИПЦ raw2015'!$A:$A,0),MATCH(MoM!AT$1,'ИПЦ raw2015'!$1:$1,0))</f>
        <v>99.88</v>
      </c>
      <c r="AU67" s="103">
        <f>INDEX('ИПЦ raw2015'!$1:$1048576, MATCH($J67,'ИПЦ raw2015'!$A:$A,0),MATCH(MoM!AU$1,'ИПЦ raw2015'!$1:$1,0))</f>
        <v>99.64</v>
      </c>
      <c r="AV67" s="103">
        <f>INDEX('ИПЦ raw2015'!$1:$1048576, MATCH($J67,'ИПЦ raw2015'!$A:$A,0),MATCH(MoM!AV$1,'ИПЦ raw2015'!$1:$1,0))</f>
        <v>99.91</v>
      </c>
      <c r="AW67" s="103">
        <f>INDEX('ИПЦ raw2015'!$1:$1048576, MATCH($J67,'ИПЦ raw2015'!$A:$A,0),MATCH(MoM!AW$1,'ИПЦ raw2015'!$1:$1,0))</f>
        <v>100.26</v>
      </c>
      <c r="AX67" s="103">
        <f>INDEX('ИПЦ raw2015'!$1:$1048576, MATCH($J67,'ИПЦ raw2015'!$A:$A,0),MATCH(MoM!AX$1,'ИПЦ raw2015'!$1:$1,0))</f>
        <v>100.26</v>
      </c>
      <c r="AY67" s="103">
        <f>INDEX('ИПЦ raw2015'!$1:$1048576, MATCH($J67,'ИПЦ raw2015'!$A:$A,0),MATCH(MoM!AY$1,'ИПЦ raw2015'!$1:$1,0))</f>
        <v>99.97</v>
      </c>
      <c r="AZ67" s="103">
        <f>INDEX('ИПЦ raw2015'!$1:$1048576, MATCH($J67,'ИПЦ raw2015'!$A:$A,0),MATCH(MoM!AZ$1,'ИПЦ raw2015'!$1:$1,0))</f>
        <v>100.2</v>
      </c>
      <c r="BA67" s="103">
        <f>INDEX('ИПЦ raw2015'!$1:$1048576, MATCH($J67,'ИПЦ raw2015'!$A:$A,0),MATCH(MoM!BA$1,'ИПЦ raw2015'!$1:$1,0))</f>
        <v>100.13</v>
      </c>
      <c r="BB67" s="103">
        <f>INDEX('ИПЦ raw2015'!$1:$1048576, MATCH($J67,'ИПЦ raw2015'!$A:$A,0),MATCH(MoM!BB$1,'ИПЦ raw2015'!$1:$1,0))</f>
        <v>100.34</v>
      </c>
      <c r="BC67" s="103">
        <f>INDEX('ИПЦ raw2015'!$1:$1048576, MATCH($J67,'ИПЦ raw2015'!$A:$A,0),MATCH(MoM!BC$1,'ИПЦ raw2015'!$1:$1,0))</f>
        <v>100.05</v>
      </c>
      <c r="BD67" s="103">
        <f>INDEX('ИПЦ raw2015'!$1:$1048576, MATCH($J67,'ИПЦ raw2015'!$A:$A,0),MATCH(MoM!BD$1,'ИПЦ raw2015'!$1:$1,0))</f>
        <v>100.07</v>
      </c>
      <c r="BE67" s="103">
        <f>INDEX('ИПЦ raw2015'!$1:$1048576, MATCH($J67,'ИПЦ raw2015'!$A:$A,0),MATCH(MoM!BE$1,'ИПЦ raw2015'!$1:$1,0))</f>
        <v>100.22</v>
      </c>
      <c r="BF67" s="103">
        <f>INDEX('ИПЦ raw2015'!$1:$1048576, MATCH($J67,'ИПЦ raw2015'!$A:$A,0),MATCH(MoM!BF$1,'ИПЦ raw2015'!$1:$1,0))</f>
        <v>100.48</v>
      </c>
      <c r="BG67" s="103">
        <f>INDEX('ИПЦ raw2015'!$1:$1048576, MATCH($J67,'ИПЦ raw2015'!$A:$A,0),MATCH(MoM!BG$1,'ИПЦ raw2015'!$1:$1,0))</f>
        <v>100.18</v>
      </c>
      <c r="BH67" s="103">
        <f>INDEX('ИПЦ raw2015'!$1:$1048576, MATCH($J67,'ИПЦ raw2015'!$A:$A,0),MATCH(MoM!BH$1,'ИПЦ raw2015'!$1:$1,0))</f>
        <v>100.66</v>
      </c>
      <c r="BI67" s="103">
        <f>INDEX('ИПЦ raw2015'!$1:$1048576, MATCH($J67,'ИПЦ raw2015'!$A:$A,0),MATCH(MoM!BI$1,'ИПЦ raw2015'!$1:$1,0))</f>
        <v>100.89</v>
      </c>
      <c r="BJ67" s="103">
        <f>INDEX('ИПЦ raw2015'!$1:$1048576, MATCH($J67,'ИПЦ raw2015'!$A:$A,0),MATCH(MoM!BJ$1,'ИПЦ raw2015'!$1:$1,0))</f>
        <v>100.71</v>
      </c>
      <c r="BK67" s="103">
        <f>INDEX('ИПЦ raw2015'!$1:$1048576, MATCH($J67,'ИПЦ raw2015'!$A:$A,0),MATCH(MoM!BK$1,'ИПЦ raw2015'!$1:$1,0))</f>
        <v>100.74</v>
      </c>
      <c r="BL67" s="103">
        <f>INDEX('ИПЦ raw2015'!$1:$1048576, MATCH($J67,'ИПЦ raw2015'!$A:$A,0),MATCH(MoM!BL$1,'ИПЦ raw2015'!$1:$1,0))</f>
        <v>100.51</v>
      </c>
      <c r="BM67" s="103">
        <f>INDEX('ИПЦ raw2015'!$1:$1048576, MATCH($J67,'ИПЦ raw2015'!$A:$A,0),MATCH(MoM!BM$1,'ИПЦ raw2015'!$1:$1,0))</f>
        <v>100.28</v>
      </c>
      <c r="BN67" s="103">
        <f>INDEX('ИПЦ raw2015'!$1:$1048576, MATCH($J67,'ИПЦ raw2015'!$A:$A,0),MATCH(MoM!BN$1,'ИПЦ raw2015'!$1:$1,0))</f>
        <v>100.39</v>
      </c>
      <c r="BO67" s="103">
        <f>INDEX('ИПЦ raw2015'!$1:$1048576, MATCH($J67,'ИПЦ raw2015'!$A:$A,0),MATCH(MoM!BO$1,'ИПЦ raw2015'!$1:$1,0))</f>
        <v>100.61</v>
      </c>
      <c r="BP67" s="103">
        <f>INDEX('ИПЦ raw2015'!$1:$1048576, MATCH($J67,'ИПЦ raw2015'!$A:$A,0),MATCH(MoM!BP$1,'ИПЦ raw2015'!$1:$1,0))</f>
        <v>100.39</v>
      </c>
      <c r="BQ67" s="103">
        <f>INDEX('ИПЦ raw2015'!$1:$1048576, MATCH($J67,'ИПЦ raw2015'!$A:$A,0),MATCH(MoM!BQ$1,'ИПЦ raw2015'!$1:$1,0))</f>
        <v>99.93</v>
      </c>
      <c r="BR67" s="103">
        <f>INDEX('ИПЦ raw2015'!$1:$1048576, MATCH($J67,'ИПЦ raw2015'!$A:$A,0),MATCH(MoM!BR$1,'ИПЦ raw2015'!$1:$1,0))</f>
        <v>100.14</v>
      </c>
      <c r="BS67" s="103">
        <f>INDEX('ИПЦ raw2015'!$1:$1048576, MATCH($J67,'ИПЦ raw2015'!$A:$A,0),MATCH(MoM!BS$1,'ИПЦ raw2015'!$1:$1,0))</f>
        <v>99.98</v>
      </c>
      <c r="BT67" s="103">
        <f>INDEX('ИПЦ raw2015'!$1:$1048576, MATCH($J67,'ИПЦ raw2015'!$A:$A,0),MATCH(MoM!BT$1,'ИПЦ raw2015'!$1:$1,0))</f>
        <v>100.2</v>
      </c>
    </row>
    <row r="68" spans="1:72" x14ac:dyDescent="0.45">
      <c r="A68" s="103">
        <f>Веса!A68</f>
        <v>1</v>
      </c>
      <c r="B68" s="103">
        <f t="shared" si="3"/>
        <v>1</v>
      </c>
      <c r="C68" s="103">
        <f>БИПЦ_НДС!E68</f>
        <v>1</v>
      </c>
      <c r="D68" s="103">
        <f t="shared" si="4"/>
        <v>0</v>
      </c>
      <c r="E68" s="103">
        <v>1</v>
      </c>
      <c r="F68" s="103">
        <v>0</v>
      </c>
      <c r="G68" s="103">
        <v>0</v>
      </c>
      <c r="H68" s="103">
        <v>0</v>
      </c>
      <c r="I68" s="103">
        <v>0</v>
      </c>
      <c r="J68" s="103" t="str">
        <f t="shared" ref="J68:J131" si="5">L68</f>
        <v>Торты, кг</v>
      </c>
      <c r="K68" s="87" t="s">
        <v>67</v>
      </c>
      <c r="L68" s="87" t="s">
        <v>67</v>
      </c>
      <c r="M68" s="103">
        <f>INDEX('ИПЦ raw2015'!$1:$1048576, MATCH($J68,'ИПЦ raw2015'!$A:$A,0),MATCH(MoM!M$1,'ИПЦ raw2015'!$1:$1,0))</f>
        <v>102.33</v>
      </c>
      <c r="N68" s="103">
        <f>INDEX('ИПЦ raw2015'!$1:$1048576, MATCH($J68,'ИПЦ raw2015'!$A:$A,0),MATCH(MoM!N$1,'ИПЦ raw2015'!$1:$1,0))</f>
        <v>103.5</v>
      </c>
      <c r="O68" s="103">
        <f>INDEX('ИПЦ raw2015'!$1:$1048576, MATCH($J68,'ИПЦ raw2015'!$A:$A,0),MATCH(MoM!O$1,'ИПЦ raw2015'!$1:$1,0))</f>
        <v>101.85</v>
      </c>
      <c r="P68" s="103">
        <f>INDEX('ИПЦ raw2015'!$1:$1048576, MATCH($J68,'ИПЦ raw2015'!$A:$A,0),MATCH(MoM!P$1,'ИПЦ raw2015'!$1:$1,0))</f>
        <v>101.18</v>
      </c>
      <c r="Q68" s="103">
        <f>INDEX('ИПЦ raw2015'!$1:$1048576, MATCH($J68,'ИПЦ raw2015'!$A:$A,0),MATCH(MoM!Q$1,'ИПЦ raw2015'!$1:$1,0))</f>
        <v>100.71</v>
      </c>
      <c r="R68" s="103">
        <f>INDEX('ИПЦ raw2015'!$1:$1048576, MATCH($J68,'ИПЦ raw2015'!$A:$A,0),MATCH(MoM!R$1,'ИПЦ raw2015'!$1:$1,0))</f>
        <v>100.44</v>
      </c>
      <c r="S68" s="103">
        <f>INDEX('ИПЦ raw2015'!$1:$1048576, MATCH($J68,'ИПЦ raw2015'!$A:$A,0),MATCH(MoM!S$1,'ИПЦ raw2015'!$1:$1,0))</f>
        <v>100.29</v>
      </c>
      <c r="T68" s="103">
        <f>INDEX('ИПЦ raw2015'!$1:$1048576, MATCH($J68,'ИПЦ raw2015'!$A:$A,0),MATCH(MoM!T$1,'ИПЦ raw2015'!$1:$1,0))</f>
        <v>100.37</v>
      </c>
      <c r="U68" s="103">
        <f>INDEX('ИПЦ raw2015'!$1:$1048576, MATCH($J68,'ИПЦ raw2015'!$A:$A,0),MATCH(MoM!U$1,'ИПЦ raw2015'!$1:$1,0))</f>
        <v>100.61</v>
      </c>
      <c r="V68" s="103">
        <f>INDEX('ИПЦ raw2015'!$1:$1048576, MATCH($J68,'ИПЦ raw2015'!$A:$A,0),MATCH(MoM!V$1,'ИПЦ raw2015'!$1:$1,0))</f>
        <v>100.67</v>
      </c>
      <c r="W68" s="103">
        <f>INDEX('ИПЦ raw2015'!$1:$1048576, MATCH($J68,'ИПЦ raw2015'!$A:$A,0),MATCH(MoM!W$1,'ИПЦ raw2015'!$1:$1,0))</f>
        <v>100.73</v>
      </c>
      <c r="X68" s="103">
        <f>INDEX('ИПЦ raw2015'!$1:$1048576, MATCH($J68,'ИПЦ raw2015'!$A:$A,0),MATCH(MoM!X$1,'ИПЦ raw2015'!$1:$1,0))</f>
        <v>100.58</v>
      </c>
      <c r="Y68" s="103">
        <f>INDEX('ИПЦ raw2015'!$1:$1048576, MATCH($J68,'ИПЦ raw2015'!$A:$A,0),MATCH(MoM!Y$1,'ИПЦ raw2015'!$1:$1,0))</f>
        <v>100.83</v>
      </c>
      <c r="Z68" s="103">
        <f>INDEX('ИПЦ raw2015'!$1:$1048576, MATCH($J68,'ИПЦ raw2015'!$A:$A,0),MATCH(MoM!Z$1,'ИПЦ raw2015'!$1:$1,0))</f>
        <v>100.41</v>
      </c>
      <c r="AA68" s="103">
        <f>INDEX('ИПЦ raw2015'!$1:$1048576, MATCH($J68,'ИПЦ raw2015'!$A:$A,0),MATCH(MoM!AA$1,'ИПЦ raw2015'!$1:$1,0))</f>
        <v>100.69</v>
      </c>
      <c r="AB68" s="103">
        <f>INDEX('ИПЦ raw2015'!$1:$1048576, MATCH($J68,'ИПЦ raw2015'!$A:$A,0),MATCH(MoM!AB$1,'ИПЦ raw2015'!$1:$1,0))</f>
        <v>100.78</v>
      </c>
      <c r="AC68" s="103">
        <f>INDEX('ИПЦ raw2015'!$1:$1048576, MATCH($J68,'ИПЦ raw2015'!$A:$A,0),MATCH(MoM!AC$1,'ИПЦ raw2015'!$1:$1,0))</f>
        <v>100.33</v>
      </c>
      <c r="AD68" s="103">
        <f>INDEX('ИПЦ raw2015'!$1:$1048576, MATCH($J68,'ИПЦ raw2015'!$A:$A,0),MATCH(MoM!AD$1,'ИПЦ raw2015'!$1:$1,0))</f>
        <v>100.28</v>
      </c>
      <c r="AE68" s="103">
        <f>INDEX('ИПЦ raw2015'!$1:$1048576, MATCH($J68,'ИПЦ raw2015'!$A:$A,0),MATCH(MoM!AE$1,'ИПЦ raw2015'!$1:$1,0))</f>
        <v>100.06</v>
      </c>
      <c r="AF68" s="103">
        <f>INDEX('ИПЦ raw2015'!$1:$1048576, MATCH($J68,'ИПЦ raw2015'!$A:$A,0),MATCH(MoM!AF$1,'ИПЦ raw2015'!$1:$1,0))</f>
        <v>100.23</v>
      </c>
      <c r="AG68" s="103">
        <f>INDEX('ИПЦ raw2015'!$1:$1048576, MATCH($J68,'ИПЦ raw2015'!$A:$A,0),MATCH(MoM!AG$1,'ИПЦ raw2015'!$1:$1,0))</f>
        <v>100.42</v>
      </c>
      <c r="AH68" s="103">
        <f>INDEX('ИПЦ raw2015'!$1:$1048576, MATCH($J68,'ИПЦ raw2015'!$A:$A,0),MATCH(MoM!AH$1,'ИПЦ raw2015'!$1:$1,0))</f>
        <v>100.53</v>
      </c>
      <c r="AI68" s="103">
        <f>INDEX('ИПЦ raw2015'!$1:$1048576, MATCH($J68,'ИПЦ raw2015'!$A:$A,0),MATCH(MoM!AI$1,'ИПЦ raw2015'!$1:$1,0))</f>
        <v>100.51</v>
      </c>
      <c r="AJ68" s="103">
        <f>INDEX('ИПЦ raw2015'!$1:$1048576, MATCH($J68,'ИПЦ raw2015'!$A:$A,0),MATCH(MoM!AJ$1,'ИПЦ raw2015'!$1:$1,0))</f>
        <v>100.61</v>
      </c>
      <c r="AK68" s="103">
        <f>INDEX('ИПЦ raw2015'!$1:$1048576, MATCH($J68,'ИПЦ raw2015'!$A:$A,0),MATCH(MoM!AK$1,'ИПЦ raw2015'!$1:$1,0))</f>
        <v>100.42</v>
      </c>
      <c r="AL68" s="103">
        <f>INDEX('ИПЦ raw2015'!$1:$1048576, MATCH($J68,'ИПЦ raw2015'!$A:$A,0),MATCH(MoM!AL$1,'ИПЦ raw2015'!$1:$1,0))</f>
        <v>100.52</v>
      </c>
      <c r="AM68" s="103">
        <f>INDEX('ИПЦ raw2015'!$1:$1048576, MATCH($J68,'ИПЦ raw2015'!$A:$A,0),MATCH(MoM!AM$1,'ИПЦ raw2015'!$1:$1,0))</f>
        <v>100.53</v>
      </c>
      <c r="AN68" s="103">
        <f>INDEX('ИПЦ raw2015'!$1:$1048576, MATCH($J68,'ИПЦ raw2015'!$A:$A,0),MATCH(MoM!AN$1,'ИПЦ raw2015'!$1:$1,0))</f>
        <v>100.28</v>
      </c>
      <c r="AO68" s="103">
        <f>INDEX('ИПЦ raw2015'!$1:$1048576, MATCH($J68,'ИПЦ raw2015'!$A:$A,0),MATCH(MoM!AO$1,'ИПЦ raw2015'!$1:$1,0))</f>
        <v>100.19</v>
      </c>
      <c r="AP68" s="103">
        <f>INDEX('ИПЦ raw2015'!$1:$1048576, MATCH($J68,'ИПЦ raw2015'!$A:$A,0),MATCH(MoM!AP$1,'ИПЦ raw2015'!$1:$1,0))</f>
        <v>100.37</v>
      </c>
      <c r="AQ68" s="103">
        <f>INDEX('ИПЦ raw2015'!$1:$1048576, MATCH($J68,'ИПЦ raw2015'!$A:$A,0),MATCH(MoM!AQ$1,'ИПЦ raw2015'!$1:$1,0))</f>
        <v>100.26</v>
      </c>
      <c r="AR68" s="103">
        <f>INDEX('ИПЦ raw2015'!$1:$1048576, MATCH($J68,'ИПЦ raw2015'!$A:$A,0),MATCH(MoM!AR$1,'ИПЦ raw2015'!$1:$1,0))</f>
        <v>100.14</v>
      </c>
      <c r="AS68" s="103">
        <f>INDEX('ИПЦ raw2015'!$1:$1048576, MATCH($J68,'ИПЦ raw2015'!$A:$A,0),MATCH(MoM!AS$1,'ИПЦ raw2015'!$1:$1,0))</f>
        <v>100.06</v>
      </c>
      <c r="AT68" s="103">
        <f>INDEX('ИПЦ raw2015'!$1:$1048576, MATCH($J68,'ИПЦ raw2015'!$A:$A,0),MATCH(MoM!AT$1,'ИПЦ raw2015'!$1:$1,0))</f>
        <v>100.2</v>
      </c>
      <c r="AU68" s="103">
        <f>INDEX('ИПЦ raw2015'!$1:$1048576, MATCH($J68,'ИПЦ raw2015'!$A:$A,0),MATCH(MoM!AU$1,'ИПЦ raw2015'!$1:$1,0))</f>
        <v>100.23</v>
      </c>
      <c r="AV68" s="103">
        <f>INDEX('ИПЦ raw2015'!$1:$1048576, MATCH($J68,'ИПЦ raw2015'!$A:$A,0),MATCH(MoM!AV$1,'ИПЦ raw2015'!$1:$1,0))</f>
        <v>100.27</v>
      </c>
      <c r="AW68" s="103">
        <f>INDEX('ИПЦ raw2015'!$1:$1048576, MATCH($J68,'ИПЦ raw2015'!$A:$A,0),MATCH(MoM!AW$1,'ИПЦ raw2015'!$1:$1,0))</f>
        <v>100.36</v>
      </c>
      <c r="AX68" s="103">
        <f>INDEX('ИПЦ raw2015'!$1:$1048576, MATCH($J68,'ИПЦ raw2015'!$A:$A,0),MATCH(MoM!AX$1,'ИПЦ raw2015'!$1:$1,0))</f>
        <v>100.15</v>
      </c>
      <c r="AY68" s="103">
        <f>INDEX('ИПЦ raw2015'!$1:$1048576, MATCH($J68,'ИПЦ raw2015'!$A:$A,0),MATCH(MoM!AY$1,'ИПЦ raw2015'!$1:$1,0))</f>
        <v>100.3</v>
      </c>
      <c r="AZ68" s="103">
        <f>INDEX('ИПЦ raw2015'!$1:$1048576, MATCH($J68,'ИПЦ raw2015'!$A:$A,0),MATCH(MoM!AZ$1,'ИПЦ raw2015'!$1:$1,0))</f>
        <v>100.32</v>
      </c>
      <c r="BA68" s="103">
        <f>INDEX('ИПЦ raw2015'!$1:$1048576, MATCH($J68,'ИПЦ raw2015'!$A:$A,0),MATCH(MoM!BA$1,'ИПЦ raw2015'!$1:$1,0))</f>
        <v>100.25</v>
      </c>
      <c r="BB68" s="103">
        <f>INDEX('ИПЦ raw2015'!$1:$1048576, MATCH($J68,'ИПЦ raw2015'!$A:$A,0),MATCH(MoM!BB$1,'ИПЦ raw2015'!$1:$1,0))</f>
        <v>100.22</v>
      </c>
      <c r="BC68" s="103">
        <f>INDEX('ИПЦ raw2015'!$1:$1048576, MATCH($J68,'ИПЦ raw2015'!$A:$A,0),MATCH(MoM!BC$1,'ИПЦ raw2015'!$1:$1,0))</f>
        <v>100.16</v>
      </c>
      <c r="BD68" s="103">
        <f>INDEX('ИПЦ raw2015'!$1:$1048576, MATCH($J68,'ИПЦ raw2015'!$A:$A,0),MATCH(MoM!BD$1,'ИПЦ raw2015'!$1:$1,0))</f>
        <v>100.5</v>
      </c>
      <c r="BE68" s="103">
        <f>INDEX('ИПЦ raw2015'!$1:$1048576, MATCH($J68,'ИПЦ raw2015'!$A:$A,0),MATCH(MoM!BE$1,'ИПЦ raw2015'!$1:$1,0))</f>
        <v>100.28</v>
      </c>
      <c r="BF68" s="103">
        <f>INDEX('ИПЦ raw2015'!$1:$1048576, MATCH($J68,'ИПЦ raw2015'!$A:$A,0),MATCH(MoM!BF$1,'ИПЦ raw2015'!$1:$1,0))</f>
        <v>100.44</v>
      </c>
      <c r="BG68" s="103">
        <f>INDEX('ИПЦ raw2015'!$1:$1048576, MATCH($J68,'ИПЦ raw2015'!$A:$A,0),MATCH(MoM!BG$1,'ИПЦ raw2015'!$1:$1,0))</f>
        <v>101.04</v>
      </c>
      <c r="BH68" s="103">
        <f>INDEX('ИПЦ raw2015'!$1:$1048576, MATCH($J68,'ИПЦ raw2015'!$A:$A,0),MATCH(MoM!BH$1,'ИПЦ raw2015'!$1:$1,0))</f>
        <v>100.67</v>
      </c>
      <c r="BI68" s="103">
        <f>INDEX('ИПЦ raw2015'!$1:$1048576, MATCH($J68,'ИПЦ raw2015'!$A:$A,0),MATCH(MoM!BI$1,'ИПЦ raw2015'!$1:$1,0))</f>
        <v>100.81</v>
      </c>
      <c r="BJ68" s="103">
        <f>INDEX('ИПЦ raw2015'!$1:$1048576, MATCH($J68,'ИПЦ raw2015'!$A:$A,0),MATCH(MoM!BJ$1,'ИПЦ raw2015'!$1:$1,0))</f>
        <v>100.71</v>
      </c>
      <c r="BK68" s="103">
        <f>INDEX('ИПЦ raw2015'!$1:$1048576, MATCH($J68,'ИПЦ raw2015'!$A:$A,0),MATCH(MoM!BK$1,'ИПЦ raw2015'!$1:$1,0))</f>
        <v>100.65</v>
      </c>
      <c r="BL68" s="103">
        <f>INDEX('ИПЦ raw2015'!$1:$1048576, MATCH($J68,'ИПЦ raw2015'!$A:$A,0),MATCH(MoM!BL$1,'ИПЦ raw2015'!$1:$1,0))</f>
        <v>100.7</v>
      </c>
      <c r="BM68" s="103">
        <f>INDEX('ИПЦ raw2015'!$1:$1048576, MATCH($J68,'ИПЦ raw2015'!$A:$A,0),MATCH(MoM!BM$1,'ИПЦ raw2015'!$1:$1,0))</f>
        <v>100.28</v>
      </c>
      <c r="BN68" s="103">
        <f>INDEX('ИПЦ raw2015'!$1:$1048576, MATCH($J68,'ИПЦ raw2015'!$A:$A,0),MATCH(MoM!BN$1,'ИПЦ raw2015'!$1:$1,0))</f>
        <v>100.4</v>
      </c>
      <c r="BO68" s="103">
        <f>INDEX('ИПЦ raw2015'!$1:$1048576, MATCH($J68,'ИПЦ raw2015'!$A:$A,0),MATCH(MoM!BO$1,'ИПЦ raw2015'!$1:$1,0))</f>
        <v>100.2</v>
      </c>
      <c r="BP68" s="103">
        <f>INDEX('ИПЦ raw2015'!$1:$1048576, MATCH($J68,'ИПЦ raw2015'!$A:$A,0),MATCH(MoM!BP$1,'ИПЦ raw2015'!$1:$1,0))</f>
        <v>100.25</v>
      </c>
      <c r="BQ68" s="103">
        <f>INDEX('ИПЦ raw2015'!$1:$1048576, MATCH($J68,'ИПЦ raw2015'!$A:$A,0),MATCH(MoM!BQ$1,'ИПЦ raw2015'!$1:$1,0))</f>
        <v>100.26</v>
      </c>
      <c r="BR68" s="103">
        <f>INDEX('ИПЦ raw2015'!$1:$1048576, MATCH($J68,'ИПЦ raw2015'!$A:$A,0),MATCH(MoM!BR$1,'ИПЦ raw2015'!$1:$1,0))</f>
        <v>100.28</v>
      </c>
      <c r="BS68" s="103">
        <f>INDEX('ИПЦ raw2015'!$1:$1048576, MATCH($J68,'ИПЦ raw2015'!$A:$A,0),MATCH(MoM!BS$1,'ИПЦ raw2015'!$1:$1,0))</f>
        <v>100.21</v>
      </c>
      <c r="BT68" s="103">
        <f>INDEX('ИПЦ raw2015'!$1:$1048576, MATCH($J68,'ИПЦ raw2015'!$A:$A,0),MATCH(MoM!BT$1,'ИПЦ raw2015'!$1:$1,0))</f>
        <v>100.17</v>
      </c>
    </row>
    <row r="69" spans="1:72" x14ac:dyDescent="0.45">
      <c r="A69" s="103">
        <f>Веса!A69</f>
        <v>1</v>
      </c>
      <c r="B69" s="103">
        <f t="shared" si="3"/>
        <v>1</v>
      </c>
      <c r="C69" s="103">
        <f>БИПЦ_НДС!E69</f>
        <v>1</v>
      </c>
      <c r="D69" s="103">
        <f t="shared" si="4"/>
        <v>0</v>
      </c>
      <c r="E69" s="103">
        <v>1</v>
      </c>
      <c r="F69" s="103">
        <v>0</v>
      </c>
      <c r="G69" s="103">
        <v>0</v>
      </c>
      <c r="H69" s="103">
        <v>0</v>
      </c>
      <c r="I69" s="103">
        <v>0</v>
      </c>
      <c r="J69" s="103" t="str">
        <f t="shared" si="5"/>
        <v>Варенье, джем, повидло, кг</v>
      </c>
      <c r="K69" s="87" t="s">
        <v>68</v>
      </c>
      <c r="L69" s="87" t="s">
        <v>68</v>
      </c>
      <c r="M69" s="103">
        <f>INDEX('ИПЦ raw2015'!$1:$1048576, MATCH($J69,'ИПЦ raw2015'!$A:$A,0),MATCH(MoM!M$1,'ИПЦ raw2015'!$1:$1,0))</f>
        <v>102.31</v>
      </c>
      <c r="N69" s="103">
        <f>INDEX('ИПЦ raw2015'!$1:$1048576, MATCH($J69,'ИПЦ raw2015'!$A:$A,0),MATCH(MoM!N$1,'ИПЦ raw2015'!$1:$1,0))</f>
        <v>103.98</v>
      </c>
      <c r="O69" s="103">
        <f>INDEX('ИПЦ raw2015'!$1:$1048576, MATCH($J69,'ИПЦ raw2015'!$A:$A,0),MATCH(MoM!O$1,'ИПЦ raw2015'!$1:$1,0))</f>
        <v>103.91</v>
      </c>
      <c r="P69" s="103">
        <f>INDEX('ИПЦ raw2015'!$1:$1048576, MATCH($J69,'ИПЦ raw2015'!$A:$A,0),MATCH(MoM!P$1,'ИПЦ raw2015'!$1:$1,0))</f>
        <v>102.98</v>
      </c>
      <c r="Q69" s="103">
        <f>INDEX('ИПЦ raw2015'!$1:$1048576, MATCH($J69,'ИПЦ raw2015'!$A:$A,0),MATCH(MoM!Q$1,'ИПЦ raw2015'!$1:$1,0))</f>
        <v>101.83</v>
      </c>
      <c r="R69" s="103">
        <f>INDEX('ИПЦ raw2015'!$1:$1048576, MATCH($J69,'ИПЦ raw2015'!$A:$A,0),MATCH(MoM!R$1,'ИПЦ raw2015'!$1:$1,0))</f>
        <v>101.38</v>
      </c>
      <c r="S69" s="103">
        <f>INDEX('ИПЦ raw2015'!$1:$1048576, MATCH($J69,'ИПЦ raw2015'!$A:$A,0),MATCH(MoM!S$1,'ИПЦ raw2015'!$1:$1,0))</f>
        <v>100.64</v>
      </c>
      <c r="T69" s="103">
        <f>INDEX('ИПЦ raw2015'!$1:$1048576, MATCH($J69,'ИПЦ raw2015'!$A:$A,0),MATCH(MoM!T$1,'ИПЦ raw2015'!$1:$1,0))</f>
        <v>100.5</v>
      </c>
      <c r="U69" s="103">
        <f>INDEX('ИПЦ raw2015'!$1:$1048576, MATCH($J69,'ИПЦ raw2015'!$A:$A,0),MATCH(MoM!U$1,'ИПЦ raw2015'!$1:$1,0))</f>
        <v>100.99</v>
      </c>
      <c r="V69" s="103">
        <f>INDEX('ИПЦ raw2015'!$1:$1048576, MATCH($J69,'ИПЦ raw2015'!$A:$A,0),MATCH(MoM!V$1,'ИПЦ raw2015'!$1:$1,0))</f>
        <v>101.35</v>
      </c>
      <c r="W69" s="103">
        <f>INDEX('ИПЦ raw2015'!$1:$1048576, MATCH($J69,'ИПЦ raw2015'!$A:$A,0),MATCH(MoM!W$1,'ИПЦ raw2015'!$1:$1,0))</f>
        <v>101.22</v>
      </c>
      <c r="X69" s="103">
        <f>INDEX('ИПЦ raw2015'!$1:$1048576, MATCH($J69,'ИПЦ raw2015'!$A:$A,0),MATCH(MoM!X$1,'ИПЦ raw2015'!$1:$1,0))</f>
        <v>101.44</v>
      </c>
      <c r="Y69" s="103">
        <f>INDEX('ИПЦ raw2015'!$1:$1048576, MATCH($J69,'ИПЦ raw2015'!$A:$A,0),MATCH(MoM!Y$1,'ИПЦ raw2015'!$1:$1,0))</f>
        <v>100.94</v>
      </c>
      <c r="Z69" s="103">
        <f>INDEX('ИПЦ raw2015'!$1:$1048576, MATCH($J69,'ИПЦ raw2015'!$A:$A,0),MATCH(MoM!Z$1,'ИПЦ raw2015'!$1:$1,0))</f>
        <v>100.9</v>
      </c>
      <c r="AA69" s="103">
        <f>INDEX('ИПЦ raw2015'!$1:$1048576, MATCH($J69,'ИПЦ raw2015'!$A:$A,0),MATCH(MoM!AA$1,'ИПЦ raw2015'!$1:$1,0))</f>
        <v>100.75</v>
      </c>
      <c r="AB69" s="103">
        <f>INDEX('ИПЦ raw2015'!$1:$1048576, MATCH($J69,'ИПЦ raw2015'!$A:$A,0),MATCH(MoM!AB$1,'ИПЦ raw2015'!$1:$1,0))</f>
        <v>101.05</v>
      </c>
      <c r="AC69" s="103">
        <f>INDEX('ИПЦ raw2015'!$1:$1048576, MATCH($J69,'ИПЦ raw2015'!$A:$A,0),MATCH(MoM!AC$1,'ИПЦ raw2015'!$1:$1,0))</f>
        <v>101.01</v>
      </c>
      <c r="AD69" s="103">
        <f>INDEX('ИПЦ raw2015'!$1:$1048576, MATCH($J69,'ИПЦ raw2015'!$A:$A,0),MATCH(MoM!AD$1,'ИПЦ raw2015'!$1:$1,0))</f>
        <v>100.51</v>
      </c>
      <c r="AE69" s="103">
        <f>INDEX('ИПЦ raw2015'!$1:$1048576, MATCH($J69,'ИПЦ raw2015'!$A:$A,0),MATCH(MoM!AE$1,'ИПЦ raw2015'!$1:$1,0))</f>
        <v>99.95</v>
      </c>
      <c r="AF69" s="103">
        <f>INDEX('ИПЦ raw2015'!$1:$1048576, MATCH($J69,'ИПЦ raw2015'!$A:$A,0),MATCH(MoM!AF$1,'ИПЦ raw2015'!$1:$1,0))</f>
        <v>100.5</v>
      </c>
      <c r="AG69" s="103">
        <f>INDEX('ИПЦ raw2015'!$1:$1048576, MATCH($J69,'ИПЦ raw2015'!$A:$A,0),MATCH(MoM!AG$1,'ИПЦ raw2015'!$1:$1,0))</f>
        <v>100.44</v>
      </c>
      <c r="AH69" s="103">
        <f>INDEX('ИПЦ raw2015'!$1:$1048576, MATCH($J69,'ИПЦ raw2015'!$A:$A,0),MATCH(MoM!AH$1,'ИПЦ raw2015'!$1:$1,0))</f>
        <v>100.9</v>
      </c>
      <c r="AI69" s="103">
        <f>INDEX('ИПЦ raw2015'!$1:$1048576, MATCH($J69,'ИПЦ raw2015'!$A:$A,0),MATCH(MoM!AI$1,'ИПЦ raw2015'!$1:$1,0))</f>
        <v>100.09</v>
      </c>
      <c r="AJ69" s="103">
        <f>INDEX('ИПЦ raw2015'!$1:$1048576, MATCH($J69,'ИПЦ raw2015'!$A:$A,0),MATCH(MoM!AJ$1,'ИПЦ raw2015'!$1:$1,0))</f>
        <v>100.64</v>
      </c>
      <c r="AK69" s="103">
        <f>INDEX('ИПЦ raw2015'!$1:$1048576, MATCH($J69,'ИПЦ raw2015'!$A:$A,0),MATCH(MoM!AK$1,'ИПЦ raw2015'!$1:$1,0))</f>
        <v>100.18</v>
      </c>
      <c r="AL69" s="103">
        <f>INDEX('ИПЦ raw2015'!$1:$1048576, MATCH($J69,'ИПЦ raw2015'!$A:$A,0),MATCH(MoM!AL$1,'ИПЦ raw2015'!$1:$1,0))</f>
        <v>100.16</v>
      </c>
      <c r="AM69" s="103">
        <f>INDEX('ИПЦ raw2015'!$1:$1048576, MATCH($J69,'ИПЦ raw2015'!$A:$A,0),MATCH(MoM!AM$1,'ИПЦ raw2015'!$1:$1,0))</f>
        <v>100.05</v>
      </c>
      <c r="AN69" s="103">
        <f>INDEX('ИПЦ raw2015'!$1:$1048576, MATCH($J69,'ИПЦ raw2015'!$A:$A,0),MATCH(MoM!AN$1,'ИПЦ raw2015'!$1:$1,0))</f>
        <v>100.53</v>
      </c>
      <c r="AO69" s="103">
        <f>INDEX('ИПЦ raw2015'!$1:$1048576, MATCH($J69,'ИПЦ raw2015'!$A:$A,0),MATCH(MoM!AO$1,'ИПЦ raw2015'!$1:$1,0))</f>
        <v>100.32</v>
      </c>
      <c r="AP69" s="103">
        <f>INDEX('ИПЦ raw2015'!$1:$1048576, MATCH($J69,'ИПЦ raw2015'!$A:$A,0),MATCH(MoM!AP$1,'ИПЦ raw2015'!$1:$1,0))</f>
        <v>100.73</v>
      </c>
      <c r="AQ69" s="103">
        <f>INDEX('ИПЦ raw2015'!$1:$1048576, MATCH($J69,'ИПЦ raw2015'!$A:$A,0),MATCH(MoM!AQ$1,'ИПЦ raw2015'!$1:$1,0))</f>
        <v>100.24</v>
      </c>
      <c r="AR69" s="103">
        <f>INDEX('ИПЦ raw2015'!$1:$1048576, MATCH($J69,'ИПЦ raw2015'!$A:$A,0),MATCH(MoM!AR$1,'ИПЦ raw2015'!$1:$1,0))</f>
        <v>100.17</v>
      </c>
      <c r="AS69" s="103">
        <f>INDEX('ИПЦ raw2015'!$1:$1048576, MATCH($J69,'ИПЦ raw2015'!$A:$A,0),MATCH(MoM!AS$1,'ИПЦ raw2015'!$1:$1,0))</f>
        <v>100.29</v>
      </c>
      <c r="AT69" s="103">
        <f>INDEX('ИПЦ raw2015'!$1:$1048576, MATCH($J69,'ИПЦ raw2015'!$A:$A,0),MATCH(MoM!AT$1,'ИПЦ raw2015'!$1:$1,0))</f>
        <v>100.3</v>
      </c>
      <c r="AU69" s="103">
        <f>INDEX('ИПЦ raw2015'!$1:$1048576, MATCH($J69,'ИПЦ raw2015'!$A:$A,0),MATCH(MoM!AU$1,'ИПЦ raw2015'!$1:$1,0))</f>
        <v>100.19</v>
      </c>
      <c r="AV69" s="103">
        <f>INDEX('ИПЦ raw2015'!$1:$1048576, MATCH($J69,'ИПЦ raw2015'!$A:$A,0),MATCH(MoM!AV$1,'ИПЦ raw2015'!$1:$1,0))</f>
        <v>100.18</v>
      </c>
      <c r="AW69" s="103">
        <f>INDEX('ИПЦ raw2015'!$1:$1048576, MATCH($J69,'ИПЦ raw2015'!$A:$A,0),MATCH(MoM!AW$1,'ИПЦ raw2015'!$1:$1,0))</f>
        <v>100.08</v>
      </c>
      <c r="AX69" s="103">
        <f>INDEX('ИПЦ raw2015'!$1:$1048576, MATCH($J69,'ИПЦ raw2015'!$A:$A,0),MATCH(MoM!AX$1,'ИПЦ raw2015'!$1:$1,0))</f>
        <v>100.03</v>
      </c>
      <c r="AY69" s="103">
        <f>INDEX('ИПЦ raw2015'!$1:$1048576, MATCH($J69,'ИПЦ raw2015'!$A:$A,0),MATCH(MoM!AY$1,'ИПЦ raw2015'!$1:$1,0))</f>
        <v>100.18</v>
      </c>
      <c r="AZ69" s="103">
        <f>INDEX('ИПЦ raw2015'!$1:$1048576, MATCH($J69,'ИПЦ raw2015'!$A:$A,0),MATCH(MoM!AZ$1,'ИПЦ raw2015'!$1:$1,0))</f>
        <v>99.93</v>
      </c>
      <c r="BA69" s="103">
        <f>INDEX('ИПЦ raw2015'!$1:$1048576, MATCH($J69,'ИПЦ raw2015'!$A:$A,0),MATCH(MoM!BA$1,'ИПЦ raw2015'!$1:$1,0))</f>
        <v>100.12</v>
      </c>
      <c r="BB69" s="103">
        <f>INDEX('ИПЦ raw2015'!$1:$1048576, MATCH($J69,'ИПЦ raw2015'!$A:$A,0),MATCH(MoM!BB$1,'ИПЦ raw2015'!$1:$1,0))</f>
        <v>100.28</v>
      </c>
      <c r="BC69" s="103">
        <f>INDEX('ИПЦ raw2015'!$1:$1048576, MATCH($J69,'ИПЦ raw2015'!$A:$A,0),MATCH(MoM!BC$1,'ИПЦ raw2015'!$1:$1,0))</f>
        <v>100.22</v>
      </c>
      <c r="BD69" s="103">
        <f>INDEX('ИПЦ raw2015'!$1:$1048576, MATCH($J69,'ИПЦ raw2015'!$A:$A,0),MATCH(MoM!BD$1,'ИПЦ raw2015'!$1:$1,0))</f>
        <v>100.31</v>
      </c>
      <c r="BE69" s="103">
        <f>INDEX('ИПЦ raw2015'!$1:$1048576, MATCH($J69,'ИПЦ raw2015'!$A:$A,0),MATCH(MoM!BE$1,'ИПЦ raw2015'!$1:$1,0))</f>
        <v>100.05</v>
      </c>
      <c r="BF69" s="103">
        <f>INDEX('ИПЦ raw2015'!$1:$1048576, MATCH($J69,'ИПЦ raw2015'!$A:$A,0),MATCH(MoM!BF$1,'ИПЦ raw2015'!$1:$1,0))</f>
        <v>100.22</v>
      </c>
      <c r="BG69" s="103">
        <f>INDEX('ИПЦ raw2015'!$1:$1048576, MATCH($J69,'ИПЦ raw2015'!$A:$A,0),MATCH(MoM!BG$1,'ИПЦ raw2015'!$1:$1,0))</f>
        <v>100.24</v>
      </c>
      <c r="BH69" s="103">
        <f>INDEX('ИПЦ raw2015'!$1:$1048576, MATCH($J69,'ИПЦ raw2015'!$A:$A,0),MATCH(MoM!BH$1,'ИПЦ raw2015'!$1:$1,0))</f>
        <v>100.26</v>
      </c>
      <c r="BI69" s="103">
        <f>INDEX('ИПЦ raw2015'!$1:$1048576, MATCH($J69,'ИПЦ raw2015'!$A:$A,0),MATCH(MoM!BI$1,'ИПЦ raw2015'!$1:$1,0))</f>
        <v>100.62</v>
      </c>
      <c r="BJ69" s="103">
        <f>INDEX('ИПЦ raw2015'!$1:$1048576, MATCH($J69,'ИПЦ raw2015'!$A:$A,0),MATCH(MoM!BJ$1,'ИПЦ raw2015'!$1:$1,0))</f>
        <v>100.64</v>
      </c>
      <c r="BK69" s="103">
        <f>INDEX('ИПЦ raw2015'!$1:$1048576, MATCH($J69,'ИПЦ raw2015'!$A:$A,0),MATCH(MoM!BK$1,'ИПЦ raw2015'!$1:$1,0))</f>
        <v>100.68</v>
      </c>
      <c r="BL69" s="103">
        <f>INDEX('ИПЦ raw2015'!$1:$1048576, MATCH($J69,'ИПЦ raw2015'!$A:$A,0),MATCH(MoM!BL$1,'ИПЦ raw2015'!$1:$1,0))</f>
        <v>100.44</v>
      </c>
      <c r="BM69" s="103">
        <f>INDEX('ИПЦ raw2015'!$1:$1048576, MATCH($J69,'ИПЦ raw2015'!$A:$A,0),MATCH(MoM!BM$1,'ИПЦ raw2015'!$1:$1,0))</f>
        <v>100.29</v>
      </c>
      <c r="BN69" s="103">
        <f>INDEX('ИПЦ raw2015'!$1:$1048576, MATCH($J69,'ИПЦ raw2015'!$A:$A,0),MATCH(MoM!BN$1,'ИПЦ raw2015'!$1:$1,0))</f>
        <v>99.87</v>
      </c>
      <c r="BO69" s="103">
        <f>INDEX('ИПЦ raw2015'!$1:$1048576, MATCH($J69,'ИПЦ raw2015'!$A:$A,0),MATCH(MoM!BO$1,'ИПЦ raw2015'!$1:$1,0))</f>
        <v>100.39</v>
      </c>
      <c r="BP69" s="103">
        <f>INDEX('ИПЦ raw2015'!$1:$1048576, MATCH($J69,'ИПЦ raw2015'!$A:$A,0),MATCH(MoM!BP$1,'ИПЦ raw2015'!$1:$1,0))</f>
        <v>100.46</v>
      </c>
      <c r="BQ69" s="103">
        <f>INDEX('ИПЦ raw2015'!$1:$1048576, MATCH($J69,'ИПЦ raw2015'!$A:$A,0),MATCH(MoM!BQ$1,'ИПЦ raw2015'!$1:$1,0))</f>
        <v>100.48</v>
      </c>
      <c r="BR69" s="103">
        <f>INDEX('ИПЦ raw2015'!$1:$1048576, MATCH($J69,'ИПЦ raw2015'!$A:$A,0),MATCH(MoM!BR$1,'ИПЦ raw2015'!$1:$1,0))</f>
        <v>99.78</v>
      </c>
      <c r="BS69" s="103">
        <f>INDEX('ИПЦ raw2015'!$1:$1048576, MATCH($J69,'ИПЦ raw2015'!$A:$A,0),MATCH(MoM!BS$1,'ИПЦ raw2015'!$1:$1,0))</f>
        <v>100.22</v>
      </c>
      <c r="BT69" s="103">
        <f>INDEX('ИПЦ raw2015'!$1:$1048576, MATCH($J69,'ИПЦ raw2015'!$A:$A,0),MATCH(MoM!BT$1,'ИПЦ raw2015'!$1:$1,0))</f>
        <v>100.38</v>
      </c>
    </row>
    <row r="70" spans="1:72" x14ac:dyDescent="0.45">
      <c r="A70" s="103">
        <f>Веса!A70</f>
        <v>1</v>
      </c>
      <c r="B70" s="103">
        <f t="shared" si="3"/>
        <v>1</v>
      </c>
      <c r="C70" s="103">
        <f>БИПЦ_НДС!E70</f>
        <v>1</v>
      </c>
      <c r="D70" s="103">
        <f t="shared" si="4"/>
        <v>0</v>
      </c>
      <c r="E70" s="103">
        <v>1</v>
      </c>
      <c r="F70" s="103">
        <v>0</v>
      </c>
      <c r="G70" s="103">
        <v>0</v>
      </c>
      <c r="H70" s="103">
        <v>0</v>
      </c>
      <c r="I70" s="103">
        <v>0</v>
      </c>
      <c r="J70" s="103" t="str">
        <f t="shared" si="5"/>
        <v>Мёд пчелиный натуральный, кг</v>
      </c>
      <c r="K70" s="87" t="s">
        <v>69</v>
      </c>
      <c r="L70" s="87" t="s">
        <v>69</v>
      </c>
      <c r="M70" s="103">
        <f>INDEX('ИПЦ raw2015'!$1:$1048576, MATCH($J70,'ИПЦ raw2015'!$A:$A,0),MATCH(MoM!M$1,'ИПЦ raw2015'!$1:$1,0))</f>
        <v>100.99</v>
      </c>
      <c r="N70" s="103">
        <f>INDEX('ИПЦ raw2015'!$1:$1048576, MATCH($J70,'ИПЦ raw2015'!$A:$A,0),MATCH(MoM!N$1,'ИПЦ raw2015'!$1:$1,0))</f>
        <v>100.84</v>
      </c>
      <c r="O70" s="103">
        <f>INDEX('ИПЦ raw2015'!$1:$1048576, MATCH($J70,'ИПЦ raw2015'!$A:$A,0),MATCH(MoM!O$1,'ИПЦ raw2015'!$1:$1,0))</f>
        <v>101</v>
      </c>
      <c r="P70" s="103">
        <f>INDEX('ИПЦ raw2015'!$1:$1048576, MATCH($J70,'ИПЦ raw2015'!$A:$A,0),MATCH(MoM!P$1,'ИПЦ raw2015'!$1:$1,0))</f>
        <v>100.43</v>
      </c>
      <c r="Q70" s="103">
        <f>INDEX('ИПЦ raw2015'!$1:$1048576, MATCH($J70,'ИПЦ raw2015'!$A:$A,0),MATCH(MoM!Q$1,'ИПЦ raw2015'!$1:$1,0))</f>
        <v>99.91</v>
      </c>
      <c r="R70" s="103">
        <f>INDEX('ИПЦ raw2015'!$1:$1048576, MATCH($J70,'ИПЦ raw2015'!$A:$A,0),MATCH(MoM!R$1,'ИПЦ raw2015'!$1:$1,0))</f>
        <v>100.12</v>
      </c>
      <c r="S70" s="103">
        <f>INDEX('ИПЦ raw2015'!$1:$1048576, MATCH($J70,'ИПЦ raw2015'!$A:$A,0),MATCH(MoM!S$1,'ИПЦ raw2015'!$1:$1,0))</f>
        <v>100.73</v>
      </c>
      <c r="T70" s="103">
        <f>INDEX('ИПЦ raw2015'!$1:$1048576, MATCH($J70,'ИПЦ raw2015'!$A:$A,0),MATCH(MoM!T$1,'ИПЦ raw2015'!$1:$1,0))</f>
        <v>101.17</v>
      </c>
      <c r="U70" s="103">
        <f>INDEX('ИПЦ raw2015'!$1:$1048576, MATCH($J70,'ИПЦ raw2015'!$A:$A,0),MATCH(MoM!U$1,'ИПЦ raw2015'!$1:$1,0))</f>
        <v>101.06</v>
      </c>
      <c r="V70" s="103">
        <f>INDEX('ИПЦ raw2015'!$1:$1048576, MATCH($J70,'ИПЦ raw2015'!$A:$A,0),MATCH(MoM!V$1,'ИПЦ raw2015'!$1:$1,0))</f>
        <v>100.88</v>
      </c>
      <c r="W70" s="103">
        <f>INDEX('ИПЦ raw2015'!$1:$1048576, MATCH($J70,'ИПЦ raw2015'!$A:$A,0),MATCH(MoM!W$1,'ИПЦ raw2015'!$1:$1,0))</f>
        <v>100.75</v>
      </c>
      <c r="X70" s="103">
        <f>INDEX('ИПЦ raw2015'!$1:$1048576, MATCH($J70,'ИПЦ raw2015'!$A:$A,0),MATCH(MoM!X$1,'ИПЦ raw2015'!$1:$1,0))</f>
        <v>100.18</v>
      </c>
      <c r="Y70" s="103">
        <f>INDEX('ИПЦ raw2015'!$1:$1048576, MATCH($J70,'ИПЦ raw2015'!$A:$A,0),MATCH(MoM!Y$1,'ИПЦ raw2015'!$1:$1,0))</f>
        <v>100.53</v>
      </c>
      <c r="Z70" s="103">
        <f>INDEX('ИПЦ raw2015'!$1:$1048576, MATCH($J70,'ИПЦ raw2015'!$A:$A,0),MATCH(MoM!Z$1,'ИПЦ raw2015'!$1:$1,0))</f>
        <v>100.18</v>
      </c>
      <c r="AA70" s="103">
        <f>INDEX('ИПЦ raw2015'!$1:$1048576, MATCH($J70,'ИПЦ raw2015'!$A:$A,0),MATCH(MoM!AA$1,'ИПЦ raw2015'!$1:$1,0))</f>
        <v>100.74</v>
      </c>
      <c r="AB70" s="103">
        <f>INDEX('ИПЦ raw2015'!$1:$1048576, MATCH($J70,'ИПЦ raw2015'!$A:$A,0),MATCH(MoM!AB$1,'ИПЦ raw2015'!$1:$1,0))</f>
        <v>100.83</v>
      </c>
      <c r="AC70" s="103">
        <f>INDEX('ИПЦ raw2015'!$1:$1048576, MATCH($J70,'ИПЦ raw2015'!$A:$A,0),MATCH(MoM!AC$1,'ИПЦ raw2015'!$1:$1,0))</f>
        <v>100.21</v>
      </c>
      <c r="AD70" s="103">
        <f>INDEX('ИПЦ raw2015'!$1:$1048576, MATCH($J70,'ИПЦ raw2015'!$A:$A,0),MATCH(MoM!AD$1,'ИПЦ raw2015'!$1:$1,0))</f>
        <v>100.49</v>
      </c>
      <c r="AE70" s="103">
        <f>INDEX('ИПЦ raw2015'!$1:$1048576, MATCH($J70,'ИПЦ raw2015'!$A:$A,0),MATCH(MoM!AE$1,'ИПЦ raw2015'!$1:$1,0))</f>
        <v>100.61</v>
      </c>
      <c r="AF70" s="103">
        <f>INDEX('ИПЦ raw2015'!$1:$1048576, MATCH($J70,'ИПЦ raw2015'!$A:$A,0),MATCH(MoM!AF$1,'ИПЦ raw2015'!$1:$1,0))</f>
        <v>100.81</v>
      </c>
      <c r="AG70" s="103">
        <f>INDEX('ИПЦ raw2015'!$1:$1048576, MATCH($J70,'ИПЦ raw2015'!$A:$A,0),MATCH(MoM!AG$1,'ИПЦ raw2015'!$1:$1,0))</f>
        <v>100.18</v>
      </c>
      <c r="AH70" s="103">
        <f>INDEX('ИПЦ raw2015'!$1:$1048576, MATCH($J70,'ИПЦ raw2015'!$A:$A,0),MATCH(MoM!AH$1,'ИПЦ raw2015'!$1:$1,0))</f>
        <v>100.25</v>
      </c>
      <c r="AI70" s="103">
        <f>INDEX('ИПЦ raw2015'!$1:$1048576, MATCH($J70,'ИПЦ raw2015'!$A:$A,0),MATCH(MoM!AI$1,'ИПЦ raw2015'!$1:$1,0))</f>
        <v>100.36</v>
      </c>
      <c r="AJ70" s="103">
        <f>INDEX('ИПЦ raw2015'!$1:$1048576, MATCH($J70,'ИПЦ raw2015'!$A:$A,0),MATCH(MoM!AJ$1,'ИПЦ raw2015'!$1:$1,0))</f>
        <v>100.42</v>
      </c>
      <c r="AK70" s="103">
        <f>INDEX('ИПЦ raw2015'!$1:$1048576, MATCH($J70,'ИПЦ raw2015'!$A:$A,0),MATCH(MoM!AK$1,'ИПЦ raw2015'!$1:$1,0))</f>
        <v>100.31</v>
      </c>
      <c r="AL70" s="103">
        <f>INDEX('ИПЦ raw2015'!$1:$1048576, MATCH($J70,'ИПЦ raw2015'!$A:$A,0),MATCH(MoM!AL$1,'ИПЦ raw2015'!$1:$1,0))</f>
        <v>100.05</v>
      </c>
      <c r="AM70" s="103">
        <f>INDEX('ИПЦ raw2015'!$1:$1048576, MATCH($J70,'ИПЦ raw2015'!$A:$A,0),MATCH(MoM!AM$1,'ИПЦ raw2015'!$1:$1,0))</f>
        <v>100.02</v>
      </c>
      <c r="AN70" s="103">
        <f>INDEX('ИПЦ raw2015'!$1:$1048576, MATCH($J70,'ИПЦ raw2015'!$A:$A,0),MATCH(MoM!AN$1,'ИПЦ raw2015'!$1:$1,0))</f>
        <v>100.16</v>
      </c>
      <c r="AO70" s="103">
        <f>INDEX('ИПЦ raw2015'!$1:$1048576, MATCH($J70,'ИПЦ raw2015'!$A:$A,0),MATCH(MoM!AO$1,'ИПЦ raw2015'!$1:$1,0))</f>
        <v>100.07</v>
      </c>
      <c r="AP70" s="103">
        <f>INDEX('ИПЦ raw2015'!$1:$1048576, MATCH($J70,'ИПЦ raw2015'!$A:$A,0),MATCH(MoM!AP$1,'ИПЦ raw2015'!$1:$1,0))</f>
        <v>100.13</v>
      </c>
      <c r="AQ70" s="103">
        <f>INDEX('ИПЦ raw2015'!$1:$1048576, MATCH($J70,'ИПЦ raw2015'!$A:$A,0),MATCH(MoM!AQ$1,'ИПЦ raw2015'!$1:$1,0))</f>
        <v>100.37</v>
      </c>
      <c r="AR70" s="103">
        <f>INDEX('ИПЦ raw2015'!$1:$1048576, MATCH($J70,'ИПЦ raw2015'!$A:$A,0),MATCH(MoM!AR$1,'ИПЦ raw2015'!$1:$1,0))</f>
        <v>101.12</v>
      </c>
      <c r="AS70" s="103">
        <f>INDEX('ИПЦ raw2015'!$1:$1048576, MATCH($J70,'ИПЦ raw2015'!$A:$A,0),MATCH(MoM!AS$1,'ИПЦ raw2015'!$1:$1,0))</f>
        <v>100.4</v>
      </c>
      <c r="AT70" s="103">
        <f>INDEX('ИПЦ raw2015'!$1:$1048576, MATCH($J70,'ИПЦ raw2015'!$A:$A,0),MATCH(MoM!AT$1,'ИПЦ raw2015'!$1:$1,0))</f>
        <v>100.23</v>
      </c>
      <c r="AU70" s="103">
        <f>INDEX('ИПЦ raw2015'!$1:$1048576, MATCH($J70,'ИПЦ raw2015'!$A:$A,0),MATCH(MoM!AU$1,'ИПЦ raw2015'!$1:$1,0))</f>
        <v>99.95</v>
      </c>
      <c r="AV70" s="103">
        <f>INDEX('ИПЦ raw2015'!$1:$1048576, MATCH($J70,'ИПЦ raw2015'!$A:$A,0),MATCH(MoM!AV$1,'ИПЦ raw2015'!$1:$1,0))</f>
        <v>99.99</v>
      </c>
      <c r="AW70" s="103">
        <f>INDEX('ИПЦ raw2015'!$1:$1048576, MATCH($J70,'ИПЦ raw2015'!$A:$A,0),MATCH(MoM!AW$1,'ИПЦ raw2015'!$1:$1,0))</f>
        <v>99.99</v>
      </c>
      <c r="AX70" s="103">
        <f>INDEX('ИПЦ raw2015'!$1:$1048576, MATCH($J70,'ИПЦ raw2015'!$A:$A,0),MATCH(MoM!AX$1,'ИПЦ raw2015'!$1:$1,0))</f>
        <v>99.88</v>
      </c>
      <c r="AY70" s="103">
        <f>INDEX('ИПЦ raw2015'!$1:$1048576, MATCH($J70,'ИПЦ raw2015'!$A:$A,0),MATCH(MoM!AY$1,'ИПЦ raw2015'!$1:$1,0))</f>
        <v>100.01</v>
      </c>
      <c r="AZ70" s="103">
        <f>INDEX('ИПЦ raw2015'!$1:$1048576, MATCH($J70,'ИПЦ raw2015'!$A:$A,0),MATCH(MoM!AZ$1,'ИПЦ raw2015'!$1:$1,0))</f>
        <v>99.84</v>
      </c>
      <c r="BA70" s="103">
        <f>INDEX('ИПЦ raw2015'!$1:$1048576, MATCH($J70,'ИПЦ raw2015'!$A:$A,0),MATCH(MoM!BA$1,'ИПЦ raw2015'!$1:$1,0))</f>
        <v>99.93</v>
      </c>
      <c r="BB70" s="103">
        <f>INDEX('ИПЦ raw2015'!$1:$1048576, MATCH($J70,'ИПЦ raw2015'!$A:$A,0),MATCH(MoM!BB$1,'ИПЦ raw2015'!$1:$1,0))</f>
        <v>99.94</v>
      </c>
      <c r="BC70" s="103">
        <f>INDEX('ИПЦ raw2015'!$1:$1048576, MATCH($J70,'ИПЦ raw2015'!$A:$A,0),MATCH(MoM!BC$1,'ИПЦ raw2015'!$1:$1,0))</f>
        <v>100.33</v>
      </c>
      <c r="BD70" s="103">
        <f>INDEX('ИПЦ raw2015'!$1:$1048576, MATCH($J70,'ИПЦ raw2015'!$A:$A,0),MATCH(MoM!BD$1,'ИПЦ raw2015'!$1:$1,0))</f>
        <v>100.32</v>
      </c>
      <c r="BE70" s="103">
        <f>INDEX('ИПЦ raw2015'!$1:$1048576, MATCH($J70,'ИПЦ raw2015'!$A:$A,0),MATCH(MoM!BE$1,'ИПЦ raw2015'!$1:$1,0))</f>
        <v>100.2</v>
      </c>
      <c r="BF70" s="103">
        <f>INDEX('ИПЦ raw2015'!$1:$1048576, MATCH($J70,'ИПЦ raw2015'!$A:$A,0),MATCH(MoM!BF$1,'ИПЦ raw2015'!$1:$1,0))</f>
        <v>100.19</v>
      </c>
      <c r="BG70" s="103">
        <f>INDEX('ИПЦ raw2015'!$1:$1048576, MATCH($J70,'ИПЦ raw2015'!$A:$A,0),MATCH(MoM!BG$1,'ИПЦ raw2015'!$1:$1,0))</f>
        <v>100.34</v>
      </c>
      <c r="BH70" s="103">
        <f>INDEX('ИПЦ raw2015'!$1:$1048576, MATCH($J70,'ИПЦ raw2015'!$A:$A,0),MATCH(MoM!BH$1,'ИПЦ raw2015'!$1:$1,0))</f>
        <v>100.09</v>
      </c>
      <c r="BI70" s="103">
        <f>INDEX('ИПЦ raw2015'!$1:$1048576, MATCH($J70,'ИПЦ raw2015'!$A:$A,0),MATCH(MoM!BI$1,'ИПЦ raw2015'!$1:$1,0))</f>
        <v>100.49</v>
      </c>
      <c r="BJ70" s="103">
        <f>INDEX('ИПЦ raw2015'!$1:$1048576, MATCH($J70,'ИПЦ raw2015'!$A:$A,0),MATCH(MoM!BJ$1,'ИПЦ raw2015'!$1:$1,0))</f>
        <v>100.28</v>
      </c>
      <c r="BK70" s="103">
        <f>INDEX('ИПЦ raw2015'!$1:$1048576, MATCH($J70,'ИПЦ raw2015'!$A:$A,0),MATCH(MoM!BK$1,'ИПЦ raw2015'!$1:$1,0))</f>
        <v>100.07</v>
      </c>
      <c r="BL70" s="103">
        <f>INDEX('ИПЦ raw2015'!$1:$1048576, MATCH($J70,'ИПЦ raw2015'!$A:$A,0),MATCH(MoM!BL$1,'ИПЦ raw2015'!$1:$1,0))</f>
        <v>100.02</v>
      </c>
      <c r="BM70" s="103">
        <f>INDEX('ИПЦ raw2015'!$1:$1048576, MATCH($J70,'ИПЦ raw2015'!$A:$A,0),MATCH(MoM!BM$1,'ИПЦ raw2015'!$1:$1,0))</f>
        <v>100.25</v>
      </c>
      <c r="BN70" s="103">
        <f>INDEX('ИПЦ raw2015'!$1:$1048576, MATCH($J70,'ИПЦ raw2015'!$A:$A,0),MATCH(MoM!BN$1,'ИПЦ raw2015'!$1:$1,0))</f>
        <v>100.24</v>
      </c>
      <c r="BO70" s="103">
        <f>INDEX('ИПЦ raw2015'!$1:$1048576, MATCH($J70,'ИПЦ raw2015'!$A:$A,0),MATCH(MoM!BO$1,'ИПЦ raw2015'!$1:$1,0))</f>
        <v>100.23</v>
      </c>
      <c r="BP70" s="103">
        <f>INDEX('ИПЦ raw2015'!$1:$1048576, MATCH($J70,'ИПЦ raw2015'!$A:$A,0),MATCH(MoM!BP$1,'ИПЦ raw2015'!$1:$1,0))</f>
        <v>100.42</v>
      </c>
      <c r="BQ70" s="103">
        <f>INDEX('ИПЦ raw2015'!$1:$1048576, MATCH($J70,'ИПЦ raw2015'!$A:$A,0),MATCH(MoM!BQ$1,'ИПЦ raw2015'!$1:$1,0))</f>
        <v>100.93</v>
      </c>
      <c r="BR70" s="103">
        <f>INDEX('ИПЦ raw2015'!$1:$1048576, MATCH($J70,'ИПЦ raw2015'!$A:$A,0),MATCH(MoM!BR$1,'ИПЦ raw2015'!$1:$1,0))</f>
        <v>100.06</v>
      </c>
      <c r="BS70" s="103">
        <f>INDEX('ИПЦ raw2015'!$1:$1048576, MATCH($J70,'ИПЦ raw2015'!$A:$A,0),MATCH(MoM!BS$1,'ИПЦ raw2015'!$1:$1,0))</f>
        <v>100.19</v>
      </c>
      <c r="BT70" s="103">
        <f>INDEX('ИПЦ raw2015'!$1:$1048576, MATCH($J70,'ИПЦ raw2015'!$A:$A,0),MATCH(MoM!BT$1,'ИПЦ raw2015'!$1:$1,0))</f>
        <v>99.8</v>
      </c>
    </row>
    <row r="71" spans="1:72" x14ac:dyDescent="0.45">
      <c r="A71" s="103">
        <f>Веса!A71</f>
        <v>1</v>
      </c>
      <c r="B71" s="103">
        <f t="shared" si="3"/>
        <v>1</v>
      </c>
      <c r="C71" s="103">
        <f>БИПЦ_НДС!E71</f>
        <v>1</v>
      </c>
      <c r="D71" s="103">
        <f t="shared" si="4"/>
        <v>0</v>
      </c>
      <c r="E71" s="103">
        <v>1</v>
      </c>
      <c r="F71" s="103">
        <v>0</v>
      </c>
      <c r="G71" s="103">
        <v>0</v>
      </c>
      <c r="H71" s="103">
        <v>0</v>
      </c>
      <c r="I71" s="103">
        <v>0</v>
      </c>
      <c r="J71" s="103" t="str">
        <f t="shared" si="5"/>
        <v>Кофе натуральный растворимый, кг</v>
      </c>
      <c r="K71" s="87" t="s">
        <v>70</v>
      </c>
      <c r="L71" s="87" t="s">
        <v>70</v>
      </c>
      <c r="M71" s="103">
        <f>INDEX('ИПЦ raw2015'!$1:$1048576, MATCH($J71,'ИПЦ raw2015'!$A:$A,0),MATCH(MoM!M$1,'ИПЦ raw2015'!$1:$1,0))</f>
        <v>103.65</v>
      </c>
      <c r="N71" s="103">
        <f>INDEX('ИПЦ raw2015'!$1:$1048576, MATCH($J71,'ИПЦ raw2015'!$A:$A,0),MATCH(MoM!N$1,'ИПЦ raw2015'!$1:$1,0))</f>
        <v>105.62</v>
      </c>
      <c r="O71" s="103">
        <f>INDEX('ИПЦ raw2015'!$1:$1048576, MATCH($J71,'ИПЦ raw2015'!$A:$A,0),MATCH(MoM!O$1,'ИПЦ raw2015'!$1:$1,0))</f>
        <v>104.02</v>
      </c>
      <c r="P71" s="103">
        <f>INDEX('ИПЦ raw2015'!$1:$1048576, MATCH($J71,'ИПЦ raw2015'!$A:$A,0),MATCH(MoM!P$1,'ИПЦ raw2015'!$1:$1,0))</f>
        <v>104.02</v>
      </c>
      <c r="Q71" s="103">
        <f>INDEX('ИПЦ raw2015'!$1:$1048576, MATCH($J71,'ИПЦ raw2015'!$A:$A,0),MATCH(MoM!Q$1,'ИПЦ raw2015'!$1:$1,0))</f>
        <v>101.93</v>
      </c>
      <c r="R71" s="103">
        <f>INDEX('ИПЦ raw2015'!$1:$1048576, MATCH($J71,'ИПЦ raw2015'!$A:$A,0),MATCH(MoM!R$1,'ИПЦ raw2015'!$1:$1,0))</f>
        <v>101.21</v>
      </c>
      <c r="S71" s="103">
        <f>INDEX('ИПЦ raw2015'!$1:$1048576, MATCH($J71,'ИПЦ raw2015'!$A:$A,0),MATCH(MoM!S$1,'ИПЦ raw2015'!$1:$1,0))</f>
        <v>100.52</v>
      </c>
      <c r="T71" s="103">
        <f>INDEX('ИПЦ raw2015'!$1:$1048576, MATCH($J71,'ИПЦ raw2015'!$A:$A,0),MATCH(MoM!T$1,'ИПЦ raw2015'!$1:$1,0))</f>
        <v>100.5</v>
      </c>
      <c r="U71" s="103">
        <f>INDEX('ИПЦ raw2015'!$1:$1048576, MATCH($J71,'ИПЦ raw2015'!$A:$A,0),MATCH(MoM!U$1,'ИПЦ raw2015'!$1:$1,0))</f>
        <v>100.73</v>
      </c>
      <c r="V71" s="103">
        <f>INDEX('ИПЦ raw2015'!$1:$1048576, MATCH($J71,'ИПЦ raw2015'!$A:$A,0),MATCH(MoM!V$1,'ИПЦ raw2015'!$1:$1,0))</f>
        <v>100.55</v>
      </c>
      <c r="W71" s="103">
        <f>INDEX('ИПЦ raw2015'!$1:$1048576, MATCH($J71,'ИПЦ raw2015'!$A:$A,0),MATCH(MoM!W$1,'ИПЦ raw2015'!$1:$1,0))</f>
        <v>100.67</v>
      </c>
      <c r="X71" s="103">
        <f>INDEX('ИПЦ raw2015'!$1:$1048576, MATCH($J71,'ИПЦ raw2015'!$A:$A,0),MATCH(MoM!X$1,'ИПЦ raw2015'!$1:$1,0))</f>
        <v>100.67</v>
      </c>
      <c r="Y71" s="103">
        <f>INDEX('ИПЦ raw2015'!$1:$1048576, MATCH($J71,'ИПЦ raw2015'!$A:$A,0),MATCH(MoM!Y$1,'ИПЦ raw2015'!$1:$1,0))</f>
        <v>100.42</v>
      </c>
      <c r="Z71" s="103">
        <f>INDEX('ИПЦ raw2015'!$1:$1048576, MATCH($J71,'ИПЦ raw2015'!$A:$A,0),MATCH(MoM!Z$1,'ИПЦ raw2015'!$1:$1,0))</f>
        <v>101.53</v>
      </c>
      <c r="AA71" s="103">
        <f>INDEX('ИПЦ raw2015'!$1:$1048576, MATCH($J71,'ИПЦ raw2015'!$A:$A,0),MATCH(MoM!AA$1,'ИПЦ raw2015'!$1:$1,0))</f>
        <v>101.92</v>
      </c>
      <c r="AB71" s="103">
        <f>INDEX('ИПЦ raw2015'!$1:$1048576, MATCH($J71,'ИПЦ raw2015'!$A:$A,0),MATCH(MoM!AB$1,'ИПЦ raw2015'!$1:$1,0))</f>
        <v>102.05</v>
      </c>
      <c r="AC71" s="103">
        <f>INDEX('ИПЦ raw2015'!$1:$1048576, MATCH($J71,'ИПЦ raw2015'!$A:$A,0),MATCH(MoM!AC$1,'ИПЦ raw2015'!$1:$1,0))</f>
        <v>101.68</v>
      </c>
      <c r="AD71" s="103">
        <f>INDEX('ИПЦ raw2015'!$1:$1048576, MATCH($J71,'ИПЦ raw2015'!$A:$A,0),MATCH(MoM!AD$1,'ИПЦ raw2015'!$1:$1,0))</f>
        <v>100.95</v>
      </c>
      <c r="AE71" s="103">
        <f>INDEX('ИПЦ raw2015'!$1:$1048576, MATCH($J71,'ИПЦ raw2015'!$A:$A,0),MATCH(MoM!AE$1,'ИПЦ raw2015'!$1:$1,0))</f>
        <v>100.26</v>
      </c>
      <c r="AF71" s="103">
        <f>INDEX('ИПЦ raw2015'!$1:$1048576, MATCH($J71,'ИПЦ raw2015'!$A:$A,0),MATCH(MoM!AF$1,'ИПЦ raw2015'!$1:$1,0))</f>
        <v>100.62</v>
      </c>
      <c r="AG71" s="103">
        <f>INDEX('ИПЦ raw2015'!$1:$1048576, MATCH($J71,'ИПЦ raw2015'!$A:$A,0),MATCH(MoM!AG$1,'ИПЦ raw2015'!$1:$1,0))</f>
        <v>100.32</v>
      </c>
      <c r="AH71" s="103">
        <f>INDEX('ИПЦ raw2015'!$1:$1048576, MATCH($J71,'ИПЦ raw2015'!$A:$A,0),MATCH(MoM!AH$1,'ИПЦ raw2015'!$1:$1,0))</f>
        <v>100.31</v>
      </c>
      <c r="AI71" s="103">
        <f>INDEX('ИПЦ raw2015'!$1:$1048576, MATCH($J71,'ИПЦ raw2015'!$A:$A,0),MATCH(MoM!AI$1,'ИПЦ raw2015'!$1:$1,0))</f>
        <v>100.51</v>
      </c>
      <c r="AJ71" s="103">
        <f>INDEX('ИПЦ raw2015'!$1:$1048576, MATCH($J71,'ИПЦ raw2015'!$A:$A,0),MATCH(MoM!AJ$1,'ИПЦ raw2015'!$1:$1,0))</f>
        <v>100.42</v>
      </c>
      <c r="AK71" s="103">
        <f>INDEX('ИПЦ raw2015'!$1:$1048576, MATCH($J71,'ИПЦ raw2015'!$A:$A,0),MATCH(MoM!AK$1,'ИПЦ raw2015'!$1:$1,0))</f>
        <v>100.32</v>
      </c>
      <c r="AL71" s="103">
        <f>INDEX('ИПЦ raw2015'!$1:$1048576, MATCH($J71,'ИПЦ raw2015'!$A:$A,0),MATCH(MoM!AL$1,'ИПЦ raw2015'!$1:$1,0))</f>
        <v>100.42</v>
      </c>
      <c r="AM71" s="103">
        <f>INDEX('ИПЦ raw2015'!$1:$1048576, MATCH($J71,'ИПЦ raw2015'!$A:$A,0),MATCH(MoM!AM$1,'ИПЦ raw2015'!$1:$1,0))</f>
        <v>100.57</v>
      </c>
      <c r="AN71" s="103">
        <f>INDEX('ИПЦ raw2015'!$1:$1048576, MATCH($J71,'ИПЦ raw2015'!$A:$A,0),MATCH(MoM!AN$1,'ИПЦ raw2015'!$1:$1,0))</f>
        <v>100.43</v>
      </c>
      <c r="AO71" s="103">
        <f>INDEX('ИПЦ raw2015'!$1:$1048576, MATCH($J71,'ИПЦ raw2015'!$A:$A,0),MATCH(MoM!AO$1,'ИПЦ raw2015'!$1:$1,0))</f>
        <v>99.97</v>
      </c>
      <c r="AP71" s="103">
        <f>INDEX('ИПЦ raw2015'!$1:$1048576, MATCH($J71,'ИПЦ raw2015'!$A:$A,0),MATCH(MoM!AP$1,'ИПЦ raw2015'!$1:$1,0))</f>
        <v>99.95</v>
      </c>
      <c r="AQ71" s="103">
        <f>INDEX('ИПЦ raw2015'!$1:$1048576, MATCH($J71,'ИПЦ raw2015'!$A:$A,0),MATCH(MoM!AQ$1,'ИПЦ raw2015'!$1:$1,0))</f>
        <v>100.02</v>
      </c>
      <c r="AR71" s="103">
        <f>INDEX('ИПЦ raw2015'!$1:$1048576, MATCH($J71,'ИПЦ raw2015'!$A:$A,0),MATCH(MoM!AR$1,'ИПЦ raw2015'!$1:$1,0))</f>
        <v>100.43</v>
      </c>
      <c r="AS71" s="103">
        <f>INDEX('ИПЦ raw2015'!$1:$1048576, MATCH($J71,'ИПЦ raw2015'!$A:$A,0),MATCH(MoM!AS$1,'ИПЦ raw2015'!$1:$1,0))</f>
        <v>100.23</v>
      </c>
      <c r="AT71" s="103">
        <f>INDEX('ИПЦ raw2015'!$1:$1048576, MATCH($J71,'ИПЦ raw2015'!$A:$A,0),MATCH(MoM!AT$1,'ИПЦ raw2015'!$1:$1,0))</f>
        <v>99.79</v>
      </c>
      <c r="AU71" s="103">
        <f>INDEX('ИПЦ raw2015'!$1:$1048576, MATCH($J71,'ИПЦ raw2015'!$A:$A,0),MATCH(MoM!AU$1,'ИПЦ raw2015'!$1:$1,0))</f>
        <v>99.76</v>
      </c>
      <c r="AV71" s="103">
        <f>INDEX('ИПЦ raw2015'!$1:$1048576, MATCH($J71,'ИПЦ raw2015'!$A:$A,0),MATCH(MoM!AV$1,'ИПЦ raw2015'!$1:$1,0))</f>
        <v>100.04</v>
      </c>
      <c r="AW71" s="103">
        <f>INDEX('ИПЦ raw2015'!$1:$1048576, MATCH($J71,'ИПЦ raw2015'!$A:$A,0),MATCH(MoM!AW$1,'ИПЦ raw2015'!$1:$1,0))</f>
        <v>100.15</v>
      </c>
      <c r="AX71" s="103">
        <f>INDEX('ИПЦ raw2015'!$1:$1048576, MATCH($J71,'ИПЦ raw2015'!$A:$A,0),MATCH(MoM!AX$1,'ИПЦ raw2015'!$1:$1,0))</f>
        <v>100.09</v>
      </c>
      <c r="AY71" s="103">
        <f>INDEX('ИПЦ raw2015'!$1:$1048576, MATCH($J71,'ИПЦ raw2015'!$A:$A,0),MATCH(MoM!AY$1,'ИПЦ raw2015'!$1:$1,0))</f>
        <v>100.01</v>
      </c>
      <c r="AZ71" s="103">
        <f>INDEX('ИПЦ raw2015'!$1:$1048576, MATCH($J71,'ИПЦ raw2015'!$A:$A,0),MATCH(MoM!AZ$1,'ИПЦ raw2015'!$1:$1,0))</f>
        <v>100.17</v>
      </c>
      <c r="BA71" s="103">
        <f>INDEX('ИПЦ raw2015'!$1:$1048576, MATCH($J71,'ИПЦ raw2015'!$A:$A,0),MATCH(MoM!BA$1,'ИПЦ raw2015'!$1:$1,0))</f>
        <v>100.2</v>
      </c>
      <c r="BB71" s="103">
        <f>INDEX('ИПЦ raw2015'!$1:$1048576, MATCH($J71,'ИПЦ raw2015'!$A:$A,0),MATCH(MoM!BB$1,'ИПЦ raw2015'!$1:$1,0))</f>
        <v>100.27</v>
      </c>
      <c r="BC71" s="103">
        <f>INDEX('ИПЦ raw2015'!$1:$1048576, MATCH($J71,'ИПЦ raw2015'!$A:$A,0),MATCH(MoM!BC$1,'ИПЦ raw2015'!$1:$1,0))</f>
        <v>100.08</v>
      </c>
      <c r="BD71" s="103">
        <f>INDEX('ИПЦ raw2015'!$1:$1048576, MATCH($J71,'ИПЦ raw2015'!$A:$A,0),MATCH(MoM!BD$1,'ИПЦ raw2015'!$1:$1,0))</f>
        <v>99.96</v>
      </c>
      <c r="BE71" s="103">
        <f>INDEX('ИПЦ raw2015'!$1:$1048576, MATCH($J71,'ИПЦ raw2015'!$A:$A,0),MATCH(MoM!BE$1,'ИПЦ raw2015'!$1:$1,0))</f>
        <v>100.34</v>
      </c>
      <c r="BF71" s="103">
        <f>INDEX('ИПЦ raw2015'!$1:$1048576, MATCH($J71,'ИПЦ raw2015'!$A:$A,0),MATCH(MoM!BF$1,'ИПЦ raw2015'!$1:$1,0))</f>
        <v>100.55</v>
      </c>
      <c r="BG71" s="103">
        <f>INDEX('ИПЦ raw2015'!$1:$1048576, MATCH($J71,'ИПЦ raw2015'!$A:$A,0),MATCH(MoM!BG$1,'ИПЦ raw2015'!$1:$1,0))</f>
        <v>100.03</v>
      </c>
      <c r="BH71" s="103">
        <f>INDEX('ИПЦ raw2015'!$1:$1048576, MATCH($J71,'ИПЦ raw2015'!$A:$A,0),MATCH(MoM!BH$1,'ИПЦ raw2015'!$1:$1,0))</f>
        <v>99.75</v>
      </c>
      <c r="BI71" s="103">
        <f>INDEX('ИПЦ raw2015'!$1:$1048576, MATCH($J71,'ИПЦ raw2015'!$A:$A,0),MATCH(MoM!BI$1,'ИПЦ raw2015'!$1:$1,0))</f>
        <v>100.33</v>
      </c>
      <c r="BJ71" s="103">
        <f>INDEX('ИПЦ raw2015'!$1:$1048576, MATCH($J71,'ИПЦ raw2015'!$A:$A,0),MATCH(MoM!BJ$1,'ИПЦ raw2015'!$1:$1,0))</f>
        <v>100.2</v>
      </c>
      <c r="BK71" s="103">
        <f>INDEX('ИПЦ raw2015'!$1:$1048576, MATCH($J71,'ИПЦ raw2015'!$A:$A,0),MATCH(MoM!BK$1,'ИПЦ raw2015'!$1:$1,0))</f>
        <v>100.21</v>
      </c>
      <c r="BL71" s="103">
        <f>INDEX('ИПЦ raw2015'!$1:$1048576, MATCH($J71,'ИПЦ raw2015'!$A:$A,0),MATCH(MoM!BL$1,'ИПЦ raw2015'!$1:$1,0))</f>
        <v>100.2</v>
      </c>
      <c r="BM71" s="103">
        <f>INDEX('ИПЦ raw2015'!$1:$1048576, MATCH($J71,'ИПЦ raw2015'!$A:$A,0),MATCH(MoM!BM$1,'ИПЦ raw2015'!$1:$1,0))</f>
        <v>99.78</v>
      </c>
      <c r="BN71" s="103">
        <f>INDEX('ИПЦ raw2015'!$1:$1048576, MATCH($J71,'ИПЦ raw2015'!$A:$A,0),MATCH(MoM!BN$1,'ИПЦ raw2015'!$1:$1,0))</f>
        <v>100.25</v>
      </c>
      <c r="BO71" s="103">
        <f>INDEX('ИПЦ raw2015'!$1:$1048576, MATCH($J71,'ИПЦ raw2015'!$A:$A,0),MATCH(MoM!BO$1,'ИПЦ raw2015'!$1:$1,0))</f>
        <v>99.8</v>
      </c>
      <c r="BP71" s="103">
        <f>INDEX('ИПЦ raw2015'!$1:$1048576, MATCH($J71,'ИПЦ raw2015'!$A:$A,0),MATCH(MoM!BP$1,'ИПЦ raw2015'!$1:$1,0))</f>
        <v>99.42</v>
      </c>
      <c r="BQ71" s="103">
        <f>INDEX('ИПЦ raw2015'!$1:$1048576, MATCH($J71,'ИПЦ raw2015'!$A:$A,0),MATCH(MoM!BQ$1,'ИПЦ raw2015'!$1:$1,0))</f>
        <v>99.77</v>
      </c>
      <c r="BR71" s="103">
        <f>INDEX('ИПЦ raw2015'!$1:$1048576, MATCH($J71,'ИПЦ raw2015'!$A:$A,0),MATCH(MoM!BR$1,'ИПЦ raw2015'!$1:$1,0))</f>
        <v>99.72</v>
      </c>
      <c r="BS71" s="103">
        <f>INDEX('ИПЦ raw2015'!$1:$1048576, MATCH($J71,'ИПЦ raw2015'!$A:$A,0),MATCH(MoM!BS$1,'ИПЦ raw2015'!$1:$1,0))</f>
        <v>100.02</v>
      </c>
      <c r="BT71" s="103">
        <f>INDEX('ИПЦ raw2015'!$1:$1048576, MATCH($J71,'ИПЦ raw2015'!$A:$A,0),MATCH(MoM!BT$1,'ИПЦ raw2015'!$1:$1,0))</f>
        <v>100.2</v>
      </c>
    </row>
    <row r="72" spans="1:72" x14ac:dyDescent="0.45">
      <c r="A72" s="103">
        <f>Веса!A72</f>
        <v>1</v>
      </c>
      <c r="B72" s="103">
        <f t="shared" si="3"/>
        <v>1</v>
      </c>
      <c r="C72" s="103">
        <f>БИПЦ_НДС!E72</f>
        <v>1</v>
      </c>
      <c r="D72" s="103">
        <f t="shared" si="4"/>
        <v>0</v>
      </c>
      <c r="E72" s="103">
        <v>1</v>
      </c>
      <c r="F72" s="103">
        <v>0</v>
      </c>
      <c r="G72" s="103">
        <v>0</v>
      </c>
      <c r="H72" s="103">
        <v>0</v>
      </c>
      <c r="I72" s="103">
        <v>0</v>
      </c>
      <c r="J72" s="103" t="str">
        <f t="shared" si="5"/>
        <v>Кофе натуральный в зернах и молотый, кг</v>
      </c>
      <c r="K72" s="87" t="s">
        <v>71</v>
      </c>
      <c r="L72" s="87" t="s">
        <v>71</v>
      </c>
      <c r="M72" s="103">
        <f>INDEX('ИПЦ raw2015'!$1:$1048576, MATCH($J72,'ИПЦ raw2015'!$A:$A,0),MATCH(MoM!M$1,'ИПЦ raw2015'!$1:$1,0))</f>
        <v>106.58</v>
      </c>
      <c r="N72" s="103">
        <f>INDEX('ИПЦ raw2015'!$1:$1048576, MATCH($J72,'ИПЦ raw2015'!$A:$A,0),MATCH(MoM!N$1,'ИПЦ raw2015'!$1:$1,0))</f>
        <v>107.06</v>
      </c>
      <c r="O72" s="103">
        <f>INDEX('ИПЦ raw2015'!$1:$1048576, MATCH($J72,'ИПЦ raw2015'!$A:$A,0),MATCH(MoM!O$1,'ИПЦ raw2015'!$1:$1,0))</f>
        <v>104.91</v>
      </c>
      <c r="P72" s="103">
        <f>INDEX('ИПЦ raw2015'!$1:$1048576, MATCH($J72,'ИПЦ raw2015'!$A:$A,0),MATCH(MoM!P$1,'ИПЦ raw2015'!$1:$1,0))</f>
        <v>103.89</v>
      </c>
      <c r="Q72" s="103">
        <f>INDEX('ИПЦ raw2015'!$1:$1048576, MATCH($J72,'ИПЦ raw2015'!$A:$A,0),MATCH(MoM!Q$1,'ИПЦ raw2015'!$1:$1,0))</f>
        <v>101.38</v>
      </c>
      <c r="R72" s="103">
        <f>INDEX('ИПЦ raw2015'!$1:$1048576, MATCH($J72,'ИПЦ raw2015'!$A:$A,0),MATCH(MoM!R$1,'ИПЦ raw2015'!$1:$1,0))</f>
        <v>100.71</v>
      </c>
      <c r="S72" s="103">
        <f>INDEX('ИПЦ raw2015'!$1:$1048576, MATCH($J72,'ИПЦ raw2015'!$A:$A,0),MATCH(MoM!S$1,'ИПЦ raw2015'!$1:$1,0))</f>
        <v>100.44</v>
      </c>
      <c r="T72" s="103">
        <f>INDEX('ИПЦ raw2015'!$1:$1048576, MATCH($J72,'ИПЦ raw2015'!$A:$A,0),MATCH(MoM!T$1,'ИПЦ raw2015'!$1:$1,0))</f>
        <v>100.81</v>
      </c>
      <c r="U72" s="103">
        <f>INDEX('ИПЦ raw2015'!$1:$1048576, MATCH($J72,'ИПЦ raw2015'!$A:$A,0),MATCH(MoM!U$1,'ИПЦ raw2015'!$1:$1,0))</f>
        <v>100.74</v>
      </c>
      <c r="V72" s="103">
        <f>INDEX('ИПЦ raw2015'!$1:$1048576, MATCH($J72,'ИПЦ raw2015'!$A:$A,0),MATCH(MoM!V$1,'ИПЦ raw2015'!$1:$1,0))</f>
        <v>101.5</v>
      </c>
      <c r="W72" s="103">
        <f>INDEX('ИПЦ raw2015'!$1:$1048576, MATCH($J72,'ИПЦ raw2015'!$A:$A,0),MATCH(MoM!W$1,'ИПЦ raw2015'!$1:$1,0))</f>
        <v>100.81</v>
      </c>
      <c r="X72" s="103">
        <f>INDEX('ИПЦ raw2015'!$1:$1048576, MATCH($J72,'ИПЦ raw2015'!$A:$A,0),MATCH(MoM!X$1,'ИПЦ raw2015'!$1:$1,0))</f>
        <v>100.7</v>
      </c>
      <c r="Y72" s="103">
        <f>INDEX('ИПЦ raw2015'!$1:$1048576, MATCH($J72,'ИПЦ raw2015'!$A:$A,0),MATCH(MoM!Y$1,'ИПЦ raw2015'!$1:$1,0))</f>
        <v>100.49</v>
      </c>
      <c r="Z72" s="103">
        <f>INDEX('ИПЦ raw2015'!$1:$1048576, MATCH($J72,'ИПЦ raw2015'!$A:$A,0),MATCH(MoM!Z$1,'ИПЦ raw2015'!$1:$1,0))</f>
        <v>101.9</v>
      </c>
      <c r="AA72" s="103">
        <f>INDEX('ИПЦ raw2015'!$1:$1048576, MATCH($J72,'ИПЦ raw2015'!$A:$A,0),MATCH(MoM!AA$1,'ИПЦ raw2015'!$1:$1,0))</f>
        <v>101.83</v>
      </c>
      <c r="AB72" s="103">
        <f>INDEX('ИПЦ raw2015'!$1:$1048576, MATCH($J72,'ИПЦ raw2015'!$A:$A,0),MATCH(MoM!AB$1,'ИПЦ raw2015'!$1:$1,0))</f>
        <v>101.33</v>
      </c>
      <c r="AC72" s="103">
        <f>INDEX('ИПЦ raw2015'!$1:$1048576, MATCH($J72,'ИПЦ raw2015'!$A:$A,0),MATCH(MoM!AC$1,'ИПЦ raw2015'!$1:$1,0))</f>
        <v>101.03</v>
      </c>
      <c r="AD72" s="103">
        <f>INDEX('ИПЦ raw2015'!$1:$1048576, MATCH($J72,'ИПЦ raw2015'!$A:$A,0),MATCH(MoM!AD$1,'ИПЦ raw2015'!$1:$1,0))</f>
        <v>100.77</v>
      </c>
      <c r="AE72" s="103">
        <f>INDEX('ИПЦ raw2015'!$1:$1048576, MATCH($J72,'ИПЦ raw2015'!$A:$A,0),MATCH(MoM!AE$1,'ИПЦ raw2015'!$1:$1,0))</f>
        <v>100.6</v>
      </c>
      <c r="AF72" s="103">
        <f>INDEX('ИПЦ raw2015'!$1:$1048576, MATCH($J72,'ИПЦ raw2015'!$A:$A,0),MATCH(MoM!AF$1,'ИПЦ raw2015'!$1:$1,0))</f>
        <v>100.26</v>
      </c>
      <c r="AG72" s="103">
        <f>INDEX('ИПЦ raw2015'!$1:$1048576, MATCH($J72,'ИПЦ raw2015'!$A:$A,0),MATCH(MoM!AG$1,'ИПЦ raw2015'!$1:$1,0))</f>
        <v>100.3</v>
      </c>
      <c r="AH72" s="103">
        <f>INDEX('ИПЦ raw2015'!$1:$1048576, MATCH($J72,'ИПЦ raw2015'!$A:$A,0),MATCH(MoM!AH$1,'ИПЦ raw2015'!$1:$1,0))</f>
        <v>100.38</v>
      </c>
      <c r="AI72" s="103">
        <f>INDEX('ИПЦ raw2015'!$1:$1048576, MATCH($J72,'ИПЦ raw2015'!$A:$A,0),MATCH(MoM!AI$1,'ИПЦ raw2015'!$1:$1,0))</f>
        <v>100.13</v>
      </c>
      <c r="AJ72" s="103">
        <f>INDEX('ИПЦ raw2015'!$1:$1048576, MATCH($J72,'ИПЦ raw2015'!$A:$A,0),MATCH(MoM!AJ$1,'ИПЦ raw2015'!$1:$1,0))</f>
        <v>100.31</v>
      </c>
      <c r="AK72" s="103">
        <f>INDEX('ИПЦ raw2015'!$1:$1048576, MATCH($J72,'ИПЦ raw2015'!$A:$A,0),MATCH(MoM!AK$1,'ИПЦ raw2015'!$1:$1,0))</f>
        <v>100.49</v>
      </c>
      <c r="AL72" s="103">
        <f>INDEX('ИПЦ raw2015'!$1:$1048576, MATCH($J72,'ИПЦ raw2015'!$A:$A,0),MATCH(MoM!AL$1,'ИПЦ raw2015'!$1:$1,0))</f>
        <v>99.93</v>
      </c>
      <c r="AM72" s="103">
        <f>INDEX('ИПЦ raw2015'!$1:$1048576, MATCH($J72,'ИПЦ raw2015'!$A:$A,0),MATCH(MoM!AM$1,'ИПЦ raw2015'!$1:$1,0))</f>
        <v>100.16</v>
      </c>
      <c r="AN72" s="103">
        <f>INDEX('ИПЦ raw2015'!$1:$1048576, MATCH($J72,'ИПЦ raw2015'!$A:$A,0),MATCH(MoM!AN$1,'ИПЦ raw2015'!$1:$1,0))</f>
        <v>99.91</v>
      </c>
      <c r="AO72" s="103">
        <f>INDEX('ИПЦ raw2015'!$1:$1048576, MATCH($J72,'ИПЦ raw2015'!$A:$A,0),MATCH(MoM!AO$1,'ИПЦ raw2015'!$1:$1,0))</f>
        <v>99.91</v>
      </c>
      <c r="AP72" s="103">
        <f>INDEX('ИПЦ raw2015'!$1:$1048576, MATCH($J72,'ИПЦ raw2015'!$A:$A,0),MATCH(MoM!AP$1,'ИПЦ raw2015'!$1:$1,0))</f>
        <v>100.07</v>
      </c>
      <c r="AQ72" s="103">
        <f>INDEX('ИПЦ raw2015'!$1:$1048576, MATCH($J72,'ИПЦ raw2015'!$A:$A,0),MATCH(MoM!AQ$1,'ИПЦ raw2015'!$1:$1,0))</f>
        <v>99.79</v>
      </c>
      <c r="AR72" s="103">
        <f>INDEX('ИПЦ raw2015'!$1:$1048576, MATCH($J72,'ИПЦ raw2015'!$A:$A,0),MATCH(MoM!AR$1,'ИПЦ raw2015'!$1:$1,0))</f>
        <v>99.6</v>
      </c>
      <c r="AS72" s="103">
        <f>INDEX('ИПЦ raw2015'!$1:$1048576, MATCH($J72,'ИПЦ raw2015'!$A:$A,0),MATCH(MoM!AS$1,'ИПЦ raw2015'!$1:$1,0))</f>
        <v>100.12</v>
      </c>
      <c r="AT72" s="103">
        <f>INDEX('ИПЦ raw2015'!$1:$1048576, MATCH($J72,'ИПЦ raw2015'!$A:$A,0),MATCH(MoM!AT$1,'ИПЦ raw2015'!$1:$1,0))</f>
        <v>99.9</v>
      </c>
      <c r="AU72" s="103">
        <f>INDEX('ИПЦ raw2015'!$1:$1048576, MATCH($J72,'ИПЦ raw2015'!$A:$A,0),MATCH(MoM!AU$1,'ИПЦ raw2015'!$1:$1,0))</f>
        <v>99.99</v>
      </c>
      <c r="AV72" s="103">
        <f>INDEX('ИПЦ raw2015'!$1:$1048576, MATCH($J72,'ИПЦ raw2015'!$A:$A,0),MATCH(MoM!AV$1,'ИПЦ raw2015'!$1:$1,0))</f>
        <v>99.95</v>
      </c>
      <c r="AW72" s="103">
        <f>INDEX('ИПЦ raw2015'!$1:$1048576, MATCH($J72,'ИПЦ raw2015'!$A:$A,0),MATCH(MoM!AW$1,'ИПЦ raw2015'!$1:$1,0))</f>
        <v>100.04</v>
      </c>
      <c r="AX72" s="103">
        <f>INDEX('ИПЦ raw2015'!$1:$1048576, MATCH($J72,'ИПЦ raw2015'!$A:$A,0),MATCH(MoM!AX$1,'ИПЦ raw2015'!$1:$1,0))</f>
        <v>100.15</v>
      </c>
      <c r="AY72" s="103">
        <f>INDEX('ИПЦ raw2015'!$1:$1048576, MATCH($J72,'ИПЦ raw2015'!$A:$A,0),MATCH(MoM!AY$1,'ИПЦ raw2015'!$1:$1,0))</f>
        <v>100.11</v>
      </c>
      <c r="AZ72" s="103">
        <f>INDEX('ИПЦ raw2015'!$1:$1048576, MATCH($J72,'ИПЦ raw2015'!$A:$A,0),MATCH(MoM!AZ$1,'ИПЦ raw2015'!$1:$1,0))</f>
        <v>100.19</v>
      </c>
      <c r="BA72" s="103">
        <f>INDEX('ИПЦ raw2015'!$1:$1048576, MATCH($J72,'ИПЦ raw2015'!$A:$A,0),MATCH(MoM!BA$1,'ИПЦ raw2015'!$1:$1,0))</f>
        <v>100.46</v>
      </c>
      <c r="BB72" s="103">
        <f>INDEX('ИПЦ raw2015'!$1:$1048576, MATCH($J72,'ИПЦ raw2015'!$A:$A,0),MATCH(MoM!BB$1,'ИПЦ raw2015'!$1:$1,0))</f>
        <v>100.13</v>
      </c>
      <c r="BC72" s="103">
        <f>INDEX('ИПЦ raw2015'!$1:$1048576, MATCH($J72,'ИПЦ raw2015'!$A:$A,0),MATCH(MoM!BC$1,'ИПЦ raw2015'!$1:$1,0))</f>
        <v>100.15</v>
      </c>
      <c r="BD72" s="103">
        <f>INDEX('ИПЦ raw2015'!$1:$1048576, MATCH($J72,'ИПЦ raw2015'!$A:$A,0),MATCH(MoM!BD$1,'ИПЦ raw2015'!$1:$1,0))</f>
        <v>100.05</v>
      </c>
      <c r="BE72" s="103">
        <f>INDEX('ИПЦ raw2015'!$1:$1048576, MATCH($J72,'ИПЦ raw2015'!$A:$A,0),MATCH(MoM!BE$1,'ИПЦ raw2015'!$1:$1,0))</f>
        <v>100.22</v>
      </c>
      <c r="BF72" s="103">
        <f>INDEX('ИПЦ raw2015'!$1:$1048576, MATCH($J72,'ИПЦ raw2015'!$A:$A,0),MATCH(MoM!BF$1,'ИПЦ raw2015'!$1:$1,0))</f>
        <v>100.05</v>
      </c>
      <c r="BG72" s="103">
        <f>INDEX('ИПЦ raw2015'!$1:$1048576, MATCH($J72,'ИПЦ raw2015'!$A:$A,0),MATCH(MoM!BG$1,'ИПЦ raw2015'!$1:$1,0))</f>
        <v>99.78</v>
      </c>
      <c r="BH72" s="103">
        <f>INDEX('ИПЦ raw2015'!$1:$1048576, MATCH($J72,'ИПЦ raw2015'!$A:$A,0),MATCH(MoM!BH$1,'ИПЦ raw2015'!$1:$1,0))</f>
        <v>100.08</v>
      </c>
      <c r="BI72" s="103">
        <f>INDEX('ИПЦ raw2015'!$1:$1048576, MATCH($J72,'ИПЦ raw2015'!$A:$A,0),MATCH(MoM!BI$1,'ИПЦ raw2015'!$1:$1,0))</f>
        <v>100.63</v>
      </c>
      <c r="BJ72" s="103">
        <f>INDEX('ИПЦ raw2015'!$1:$1048576, MATCH($J72,'ИПЦ raw2015'!$A:$A,0),MATCH(MoM!BJ$1,'ИПЦ raw2015'!$1:$1,0))</f>
        <v>100.59</v>
      </c>
      <c r="BK72" s="103">
        <f>INDEX('ИПЦ raw2015'!$1:$1048576, MATCH($J72,'ИПЦ raw2015'!$A:$A,0),MATCH(MoM!BK$1,'ИПЦ raw2015'!$1:$1,0))</f>
        <v>100.1</v>
      </c>
      <c r="BL72" s="103">
        <f>INDEX('ИПЦ raw2015'!$1:$1048576, MATCH($J72,'ИПЦ raw2015'!$A:$A,0),MATCH(MoM!BL$1,'ИПЦ raw2015'!$1:$1,0))</f>
        <v>100.55</v>
      </c>
      <c r="BM72" s="103">
        <f>INDEX('ИПЦ raw2015'!$1:$1048576, MATCH($J72,'ИПЦ raw2015'!$A:$A,0),MATCH(MoM!BM$1,'ИПЦ raw2015'!$1:$1,0))</f>
        <v>99.81</v>
      </c>
      <c r="BN72" s="103">
        <f>INDEX('ИПЦ raw2015'!$1:$1048576, MATCH($J72,'ИПЦ raw2015'!$A:$A,0),MATCH(MoM!BN$1,'ИПЦ raw2015'!$1:$1,0))</f>
        <v>100.19</v>
      </c>
      <c r="BO72" s="103">
        <f>INDEX('ИПЦ raw2015'!$1:$1048576, MATCH($J72,'ИПЦ raw2015'!$A:$A,0),MATCH(MoM!BO$1,'ИПЦ raw2015'!$1:$1,0))</f>
        <v>99.59</v>
      </c>
      <c r="BP72" s="103">
        <f>INDEX('ИПЦ raw2015'!$1:$1048576, MATCH($J72,'ИПЦ raw2015'!$A:$A,0),MATCH(MoM!BP$1,'ИПЦ raw2015'!$1:$1,0))</f>
        <v>99.77</v>
      </c>
      <c r="BQ72" s="103">
        <f>INDEX('ИПЦ raw2015'!$1:$1048576, MATCH($J72,'ИПЦ raw2015'!$A:$A,0),MATCH(MoM!BQ$1,'ИПЦ raw2015'!$1:$1,0))</f>
        <v>100.17</v>
      </c>
      <c r="BR72" s="103">
        <f>INDEX('ИПЦ raw2015'!$1:$1048576, MATCH($J72,'ИПЦ raw2015'!$A:$A,0),MATCH(MoM!BR$1,'ИПЦ raw2015'!$1:$1,0))</f>
        <v>100.39</v>
      </c>
      <c r="BS72" s="103">
        <f>INDEX('ИПЦ raw2015'!$1:$1048576, MATCH($J72,'ИПЦ raw2015'!$A:$A,0),MATCH(MoM!BS$1,'ИПЦ raw2015'!$1:$1,0))</f>
        <v>99.82</v>
      </c>
      <c r="BT72" s="103">
        <f>INDEX('ИПЦ raw2015'!$1:$1048576, MATCH($J72,'ИПЦ raw2015'!$A:$A,0),MATCH(MoM!BT$1,'ИПЦ raw2015'!$1:$1,0))</f>
        <v>100.07</v>
      </c>
    </row>
    <row r="73" spans="1:72" x14ac:dyDescent="0.45">
      <c r="A73" s="103">
        <f>Веса!A73</f>
        <v>1</v>
      </c>
      <c r="B73" s="103">
        <f t="shared" si="3"/>
        <v>1</v>
      </c>
      <c r="C73" s="103">
        <f>БИПЦ_НДС!E73</f>
        <v>1</v>
      </c>
      <c r="D73" s="103">
        <f t="shared" si="4"/>
        <v>0</v>
      </c>
      <c r="E73" s="103">
        <v>1</v>
      </c>
      <c r="F73" s="103">
        <v>0</v>
      </c>
      <c r="G73" s="103">
        <v>0</v>
      </c>
      <c r="H73" s="103">
        <v>0</v>
      </c>
      <c r="I73" s="103">
        <v>0</v>
      </c>
      <c r="J73" s="103" t="str">
        <f t="shared" si="5"/>
        <v>Чай черный байховый, кг</v>
      </c>
      <c r="K73" s="87" t="s">
        <v>72</v>
      </c>
      <c r="L73" s="87" t="s">
        <v>72</v>
      </c>
      <c r="M73" s="103">
        <f>INDEX('ИПЦ raw2015'!$1:$1048576, MATCH($J73,'ИПЦ raw2015'!$A:$A,0),MATCH(MoM!M$1,'ИПЦ raw2015'!$1:$1,0))</f>
        <v>107.91</v>
      </c>
      <c r="N73" s="103">
        <f>INDEX('ИПЦ raw2015'!$1:$1048576, MATCH($J73,'ИПЦ raw2015'!$A:$A,0),MATCH(MoM!N$1,'ИПЦ raw2015'!$1:$1,0))</f>
        <v>107.25</v>
      </c>
      <c r="O73" s="103">
        <f>INDEX('ИПЦ raw2015'!$1:$1048576, MATCH($J73,'ИПЦ raw2015'!$A:$A,0),MATCH(MoM!O$1,'ИПЦ raw2015'!$1:$1,0))</f>
        <v>103.83</v>
      </c>
      <c r="P73" s="103">
        <f>INDEX('ИПЦ raw2015'!$1:$1048576, MATCH($J73,'ИПЦ raw2015'!$A:$A,0),MATCH(MoM!P$1,'ИПЦ raw2015'!$1:$1,0))</f>
        <v>103.39</v>
      </c>
      <c r="Q73" s="103">
        <f>INDEX('ИПЦ raw2015'!$1:$1048576, MATCH($J73,'ИПЦ raw2015'!$A:$A,0),MATCH(MoM!Q$1,'ИПЦ raw2015'!$1:$1,0))</f>
        <v>101.4</v>
      </c>
      <c r="R73" s="103">
        <f>INDEX('ИПЦ raw2015'!$1:$1048576, MATCH($J73,'ИПЦ raw2015'!$A:$A,0),MATCH(MoM!R$1,'ИПЦ raw2015'!$1:$1,0))</f>
        <v>100.44</v>
      </c>
      <c r="S73" s="103">
        <f>INDEX('ИПЦ raw2015'!$1:$1048576, MATCH($J73,'ИПЦ raw2015'!$A:$A,0),MATCH(MoM!S$1,'ИПЦ raw2015'!$1:$1,0))</f>
        <v>100.75</v>
      </c>
      <c r="T73" s="103">
        <f>INDEX('ИПЦ raw2015'!$1:$1048576, MATCH($J73,'ИПЦ raw2015'!$A:$A,0),MATCH(MoM!T$1,'ИПЦ raw2015'!$1:$1,0))</f>
        <v>100.71</v>
      </c>
      <c r="U73" s="103">
        <f>INDEX('ИПЦ raw2015'!$1:$1048576, MATCH($J73,'ИПЦ raw2015'!$A:$A,0),MATCH(MoM!U$1,'ИПЦ raw2015'!$1:$1,0))</f>
        <v>101.29</v>
      </c>
      <c r="V73" s="103">
        <f>INDEX('ИПЦ raw2015'!$1:$1048576, MATCH($J73,'ИПЦ raw2015'!$A:$A,0),MATCH(MoM!V$1,'ИПЦ raw2015'!$1:$1,0))</f>
        <v>101.63</v>
      </c>
      <c r="W73" s="103">
        <f>INDEX('ИПЦ raw2015'!$1:$1048576, MATCH($J73,'ИПЦ raw2015'!$A:$A,0),MATCH(MoM!W$1,'ИПЦ raw2015'!$1:$1,0))</f>
        <v>101.25</v>
      </c>
      <c r="X73" s="103">
        <f>INDEX('ИПЦ raw2015'!$1:$1048576, MATCH($J73,'ИПЦ raw2015'!$A:$A,0),MATCH(MoM!X$1,'ИПЦ raw2015'!$1:$1,0))</f>
        <v>101.13</v>
      </c>
      <c r="Y73" s="103">
        <f>INDEX('ИПЦ raw2015'!$1:$1048576, MATCH($J73,'ИПЦ raw2015'!$A:$A,0),MATCH(MoM!Y$1,'ИПЦ raw2015'!$1:$1,0))</f>
        <v>101.03</v>
      </c>
      <c r="Z73" s="103">
        <f>INDEX('ИПЦ raw2015'!$1:$1048576, MATCH($J73,'ИПЦ raw2015'!$A:$A,0),MATCH(MoM!Z$1,'ИПЦ raw2015'!$1:$1,0))</f>
        <v>101.83</v>
      </c>
      <c r="AA73" s="103">
        <f>INDEX('ИПЦ raw2015'!$1:$1048576, MATCH($J73,'ИПЦ raw2015'!$A:$A,0),MATCH(MoM!AA$1,'ИПЦ raw2015'!$1:$1,0))</f>
        <v>102.42</v>
      </c>
      <c r="AB73" s="103">
        <f>INDEX('ИПЦ raw2015'!$1:$1048576, MATCH($J73,'ИПЦ raw2015'!$A:$A,0),MATCH(MoM!AB$1,'ИПЦ raw2015'!$1:$1,0))</f>
        <v>101.9</v>
      </c>
      <c r="AC73" s="103">
        <f>INDEX('ИПЦ raw2015'!$1:$1048576, MATCH($J73,'ИПЦ raw2015'!$A:$A,0),MATCH(MoM!AC$1,'ИПЦ raw2015'!$1:$1,0))</f>
        <v>101.04</v>
      </c>
      <c r="AD73" s="103">
        <f>INDEX('ИПЦ raw2015'!$1:$1048576, MATCH($J73,'ИПЦ raw2015'!$A:$A,0),MATCH(MoM!AD$1,'ИПЦ raw2015'!$1:$1,0))</f>
        <v>100.63</v>
      </c>
      <c r="AE73" s="103">
        <f>INDEX('ИПЦ raw2015'!$1:$1048576, MATCH($J73,'ИПЦ raw2015'!$A:$A,0),MATCH(MoM!AE$1,'ИПЦ raw2015'!$1:$1,0))</f>
        <v>100.26</v>
      </c>
      <c r="AF73" s="103">
        <f>INDEX('ИПЦ raw2015'!$1:$1048576, MATCH($J73,'ИПЦ raw2015'!$A:$A,0),MATCH(MoM!AF$1,'ИПЦ raw2015'!$1:$1,0))</f>
        <v>100.5</v>
      </c>
      <c r="AG73" s="103">
        <f>INDEX('ИПЦ raw2015'!$1:$1048576, MATCH($J73,'ИПЦ raw2015'!$A:$A,0),MATCH(MoM!AG$1,'ИПЦ raw2015'!$1:$1,0))</f>
        <v>100.49</v>
      </c>
      <c r="AH73" s="103">
        <f>INDEX('ИПЦ raw2015'!$1:$1048576, MATCH($J73,'ИПЦ raw2015'!$A:$A,0),MATCH(MoM!AH$1,'ИПЦ raw2015'!$1:$1,0))</f>
        <v>100.13</v>
      </c>
      <c r="AI73" s="103">
        <f>INDEX('ИПЦ raw2015'!$1:$1048576, MATCH($J73,'ИПЦ raw2015'!$A:$A,0),MATCH(MoM!AI$1,'ИПЦ raw2015'!$1:$1,0))</f>
        <v>100.75</v>
      </c>
      <c r="AJ73" s="103">
        <f>INDEX('ИПЦ raw2015'!$1:$1048576, MATCH($J73,'ИПЦ raw2015'!$A:$A,0),MATCH(MoM!AJ$1,'ИПЦ raw2015'!$1:$1,0))</f>
        <v>100.7</v>
      </c>
      <c r="AK73" s="103">
        <f>INDEX('ИПЦ raw2015'!$1:$1048576, MATCH($J73,'ИПЦ raw2015'!$A:$A,0),MATCH(MoM!AK$1,'ИПЦ raw2015'!$1:$1,0))</f>
        <v>100.17</v>
      </c>
      <c r="AL73" s="103">
        <f>INDEX('ИПЦ raw2015'!$1:$1048576, MATCH($J73,'ИПЦ raw2015'!$A:$A,0),MATCH(MoM!AL$1,'ИПЦ raw2015'!$1:$1,0))</f>
        <v>100.24</v>
      </c>
      <c r="AM73" s="103">
        <f>INDEX('ИПЦ raw2015'!$1:$1048576, MATCH($J73,'ИПЦ raw2015'!$A:$A,0),MATCH(MoM!AM$1,'ИПЦ raw2015'!$1:$1,0))</f>
        <v>100.18</v>
      </c>
      <c r="AN73" s="103">
        <f>INDEX('ИПЦ raw2015'!$1:$1048576, MATCH($J73,'ИПЦ raw2015'!$A:$A,0),MATCH(MoM!AN$1,'ИПЦ raw2015'!$1:$1,0))</f>
        <v>99.81</v>
      </c>
      <c r="AO73" s="103">
        <f>INDEX('ИПЦ raw2015'!$1:$1048576, MATCH($J73,'ИПЦ raw2015'!$A:$A,0),MATCH(MoM!AO$1,'ИПЦ raw2015'!$1:$1,0))</f>
        <v>99.85</v>
      </c>
      <c r="AP73" s="103">
        <f>INDEX('ИПЦ raw2015'!$1:$1048576, MATCH($J73,'ИПЦ raw2015'!$A:$A,0),MATCH(MoM!AP$1,'ИПЦ raw2015'!$1:$1,0))</f>
        <v>100.06</v>
      </c>
      <c r="AQ73" s="103">
        <f>INDEX('ИПЦ raw2015'!$1:$1048576, MATCH($J73,'ИПЦ raw2015'!$A:$A,0),MATCH(MoM!AQ$1,'ИПЦ raw2015'!$1:$1,0))</f>
        <v>100.13</v>
      </c>
      <c r="AR73" s="103">
        <f>INDEX('ИПЦ raw2015'!$1:$1048576, MATCH($J73,'ИПЦ raw2015'!$A:$A,0),MATCH(MoM!AR$1,'ИПЦ raw2015'!$1:$1,0))</f>
        <v>100.08</v>
      </c>
      <c r="AS73" s="103">
        <f>INDEX('ИПЦ raw2015'!$1:$1048576, MATCH($J73,'ИПЦ raw2015'!$A:$A,0),MATCH(MoM!AS$1,'ИПЦ raw2015'!$1:$1,0))</f>
        <v>100.38</v>
      </c>
      <c r="AT73" s="103">
        <f>INDEX('ИПЦ raw2015'!$1:$1048576, MATCH($J73,'ИПЦ raw2015'!$A:$A,0),MATCH(MoM!AT$1,'ИПЦ raw2015'!$1:$1,0))</f>
        <v>99.84</v>
      </c>
      <c r="AU73" s="103">
        <f>INDEX('ИПЦ raw2015'!$1:$1048576, MATCH($J73,'ИПЦ raw2015'!$A:$A,0),MATCH(MoM!AU$1,'ИПЦ raw2015'!$1:$1,0))</f>
        <v>99.48</v>
      </c>
      <c r="AV73" s="103">
        <f>INDEX('ИПЦ raw2015'!$1:$1048576, MATCH($J73,'ИПЦ raw2015'!$A:$A,0),MATCH(MoM!AV$1,'ИПЦ raw2015'!$1:$1,0))</f>
        <v>100.48</v>
      </c>
      <c r="AW73" s="103">
        <f>INDEX('ИПЦ raw2015'!$1:$1048576, MATCH($J73,'ИПЦ raw2015'!$A:$A,0),MATCH(MoM!AW$1,'ИПЦ raw2015'!$1:$1,0))</f>
        <v>100.2</v>
      </c>
      <c r="AX73" s="103">
        <f>INDEX('ИПЦ raw2015'!$1:$1048576, MATCH($J73,'ИПЦ raw2015'!$A:$A,0),MATCH(MoM!AX$1,'ИПЦ raw2015'!$1:$1,0))</f>
        <v>100.16</v>
      </c>
      <c r="AY73" s="103">
        <f>INDEX('ИПЦ raw2015'!$1:$1048576, MATCH($J73,'ИПЦ raw2015'!$A:$A,0),MATCH(MoM!AY$1,'ИПЦ raw2015'!$1:$1,0))</f>
        <v>100.03</v>
      </c>
      <c r="AZ73" s="103">
        <f>INDEX('ИПЦ raw2015'!$1:$1048576, MATCH($J73,'ИПЦ raw2015'!$A:$A,0),MATCH(MoM!AZ$1,'ИПЦ raw2015'!$1:$1,0))</f>
        <v>100.22</v>
      </c>
      <c r="BA73" s="103">
        <f>INDEX('ИПЦ raw2015'!$1:$1048576, MATCH($J73,'ИПЦ raw2015'!$A:$A,0),MATCH(MoM!BA$1,'ИПЦ raw2015'!$1:$1,0))</f>
        <v>100.65</v>
      </c>
      <c r="BB73" s="103">
        <f>INDEX('ИПЦ raw2015'!$1:$1048576, MATCH($J73,'ИПЦ raw2015'!$A:$A,0),MATCH(MoM!BB$1,'ИПЦ raw2015'!$1:$1,0))</f>
        <v>100.03</v>
      </c>
      <c r="BC73" s="103">
        <f>INDEX('ИПЦ raw2015'!$1:$1048576, MATCH($J73,'ИПЦ raw2015'!$A:$A,0),MATCH(MoM!BC$1,'ИПЦ raw2015'!$1:$1,0))</f>
        <v>100.19</v>
      </c>
      <c r="BD73" s="103">
        <f>INDEX('ИПЦ raw2015'!$1:$1048576, MATCH($J73,'ИПЦ raw2015'!$A:$A,0),MATCH(MoM!BD$1,'ИПЦ raw2015'!$1:$1,0))</f>
        <v>100.02</v>
      </c>
      <c r="BE73" s="103">
        <f>INDEX('ИПЦ raw2015'!$1:$1048576, MATCH($J73,'ИПЦ raw2015'!$A:$A,0),MATCH(MoM!BE$1,'ИПЦ raw2015'!$1:$1,0))</f>
        <v>100.28</v>
      </c>
      <c r="BF73" s="103">
        <f>INDEX('ИПЦ raw2015'!$1:$1048576, MATCH($J73,'ИПЦ raw2015'!$A:$A,0),MATCH(MoM!BF$1,'ИПЦ raw2015'!$1:$1,0))</f>
        <v>99.94</v>
      </c>
      <c r="BG73" s="103">
        <f>INDEX('ИПЦ raw2015'!$1:$1048576, MATCH($J73,'ИПЦ raw2015'!$A:$A,0),MATCH(MoM!BG$1,'ИПЦ raw2015'!$1:$1,0))</f>
        <v>100.21</v>
      </c>
      <c r="BH73" s="103">
        <f>INDEX('ИПЦ raw2015'!$1:$1048576, MATCH($J73,'ИПЦ raw2015'!$A:$A,0),MATCH(MoM!BH$1,'ИПЦ raw2015'!$1:$1,0))</f>
        <v>100.51</v>
      </c>
      <c r="BI73" s="103">
        <f>INDEX('ИПЦ raw2015'!$1:$1048576, MATCH($J73,'ИПЦ raw2015'!$A:$A,0),MATCH(MoM!BI$1,'ИПЦ raw2015'!$1:$1,0))</f>
        <v>100.77</v>
      </c>
      <c r="BJ73" s="103">
        <f>INDEX('ИПЦ raw2015'!$1:$1048576, MATCH($J73,'ИПЦ raw2015'!$A:$A,0),MATCH(MoM!BJ$1,'ИПЦ raw2015'!$1:$1,0))</f>
        <v>100.49</v>
      </c>
      <c r="BK73" s="103">
        <f>INDEX('ИПЦ raw2015'!$1:$1048576, MATCH($J73,'ИПЦ raw2015'!$A:$A,0),MATCH(MoM!BK$1,'ИПЦ raw2015'!$1:$1,0))</f>
        <v>100.88</v>
      </c>
      <c r="BL73" s="103">
        <f>INDEX('ИПЦ raw2015'!$1:$1048576, MATCH($J73,'ИПЦ raw2015'!$A:$A,0),MATCH(MoM!BL$1,'ИПЦ raw2015'!$1:$1,0))</f>
        <v>100.46</v>
      </c>
      <c r="BM73" s="103">
        <f>INDEX('ИПЦ raw2015'!$1:$1048576, MATCH($J73,'ИПЦ raw2015'!$A:$A,0),MATCH(MoM!BM$1,'ИПЦ raw2015'!$1:$1,0))</f>
        <v>100.64</v>
      </c>
      <c r="BN73" s="103">
        <f>INDEX('ИПЦ raw2015'!$1:$1048576, MATCH($J73,'ИПЦ raw2015'!$A:$A,0),MATCH(MoM!BN$1,'ИПЦ raw2015'!$1:$1,0))</f>
        <v>100</v>
      </c>
      <c r="BO73" s="103">
        <f>INDEX('ИПЦ raw2015'!$1:$1048576, MATCH($J73,'ИПЦ raw2015'!$A:$A,0),MATCH(MoM!BO$1,'ИПЦ raw2015'!$1:$1,0))</f>
        <v>99.9</v>
      </c>
      <c r="BP73" s="103">
        <f>INDEX('ИПЦ raw2015'!$1:$1048576, MATCH($J73,'ИПЦ raw2015'!$A:$A,0),MATCH(MoM!BP$1,'ИПЦ raw2015'!$1:$1,0))</f>
        <v>100.08</v>
      </c>
      <c r="BQ73" s="103">
        <f>INDEX('ИПЦ raw2015'!$1:$1048576, MATCH($J73,'ИПЦ raw2015'!$A:$A,0),MATCH(MoM!BQ$1,'ИПЦ raw2015'!$1:$1,0))</f>
        <v>99.6</v>
      </c>
      <c r="BR73" s="103">
        <f>INDEX('ИПЦ raw2015'!$1:$1048576, MATCH($J73,'ИПЦ raw2015'!$A:$A,0),MATCH(MoM!BR$1,'ИПЦ raw2015'!$1:$1,0))</f>
        <v>100.53</v>
      </c>
      <c r="BS73" s="103">
        <f>INDEX('ИПЦ raw2015'!$1:$1048576, MATCH($J73,'ИПЦ raw2015'!$A:$A,0),MATCH(MoM!BS$1,'ИПЦ raw2015'!$1:$1,0))</f>
        <v>100.51</v>
      </c>
      <c r="BT73" s="103">
        <f>INDEX('ИПЦ raw2015'!$1:$1048576, MATCH($J73,'ИПЦ raw2015'!$A:$A,0),MATCH(MoM!BT$1,'ИПЦ raw2015'!$1:$1,0))</f>
        <v>100.52</v>
      </c>
    </row>
    <row r="74" spans="1:72" ht="26.25" x14ac:dyDescent="0.45">
      <c r="A74" s="103">
        <f>Веса!A74</f>
        <v>1</v>
      </c>
      <c r="B74" s="103">
        <f t="shared" si="3"/>
        <v>1</v>
      </c>
      <c r="C74" s="103">
        <f>БИПЦ_НДС!E74</f>
        <v>1</v>
      </c>
      <c r="D74" s="103">
        <f t="shared" si="4"/>
        <v>0</v>
      </c>
      <c r="E74" s="103">
        <v>1</v>
      </c>
      <c r="F74" s="103">
        <v>0</v>
      </c>
      <c r="G74" s="103">
        <v>0</v>
      </c>
      <c r="H74" s="103">
        <v>0</v>
      </c>
      <c r="I74" s="103">
        <v>0</v>
      </c>
      <c r="J74" s="103" t="str">
        <f t="shared" si="5"/>
        <v>Чай черный байховый пакетированный, 25 пакетиков</v>
      </c>
      <c r="K74" s="87" t="s">
        <v>73</v>
      </c>
      <c r="L74" s="87" t="s">
        <v>73</v>
      </c>
      <c r="M74" s="103">
        <f>INDEX('ИПЦ raw2015'!$1:$1048576, MATCH($J74,'ИПЦ raw2015'!$A:$A,0),MATCH(MoM!M$1,'ИПЦ raw2015'!$1:$1,0))</f>
        <v>106.56</v>
      </c>
      <c r="N74" s="103">
        <f>INDEX('ИПЦ raw2015'!$1:$1048576, MATCH($J74,'ИПЦ raw2015'!$A:$A,0),MATCH(MoM!N$1,'ИПЦ raw2015'!$1:$1,0))</f>
        <v>105.64</v>
      </c>
      <c r="O74" s="103">
        <f>INDEX('ИПЦ raw2015'!$1:$1048576, MATCH($J74,'ИПЦ raw2015'!$A:$A,0),MATCH(MoM!O$1,'ИПЦ raw2015'!$1:$1,0))</f>
        <v>103.61</v>
      </c>
      <c r="P74" s="103">
        <f>INDEX('ИПЦ raw2015'!$1:$1048576, MATCH($J74,'ИПЦ raw2015'!$A:$A,0),MATCH(MoM!P$1,'ИПЦ raw2015'!$1:$1,0))</f>
        <v>103.27</v>
      </c>
      <c r="Q74" s="103">
        <f>INDEX('ИПЦ raw2015'!$1:$1048576, MATCH($J74,'ИПЦ raw2015'!$A:$A,0),MATCH(MoM!Q$1,'ИПЦ raw2015'!$1:$1,0))</f>
        <v>101.13</v>
      </c>
      <c r="R74" s="103">
        <f>INDEX('ИПЦ raw2015'!$1:$1048576, MATCH($J74,'ИПЦ raw2015'!$A:$A,0),MATCH(MoM!R$1,'ИПЦ raw2015'!$1:$1,0))</f>
        <v>100.34</v>
      </c>
      <c r="S74" s="103">
        <f>INDEX('ИПЦ raw2015'!$1:$1048576, MATCH($J74,'ИПЦ raw2015'!$A:$A,0),MATCH(MoM!S$1,'ИПЦ raw2015'!$1:$1,0))</f>
        <v>100.52</v>
      </c>
      <c r="T74" s="103">
        <f>INDEX('ИПЦ raw2015'!$1:$1048576, MATCH($J74,'ИПЦ raw2015'!$A:$A,0),MATCH(MoM!T$1,'ИПЦ raw2015'!$1:$1,0))</f>
        <v>100.36</v>
      </c>
      <c r="U74" s="103">
        <f>INDEX('ИПЦ raw2015'!$1:$1048576, MATCH($J74,'ИПЦ raw2015'!$A:$A,0),MATCH(MoM!U$1,'ИПЦ raw2015'!$1:$1,0))</f>
        <v>100.41</v>
      </c>
      <c r="V74" s="103">
        <f>INDEX('ИПЦ raw2015'!$1:$1048576, MATCH($J74,'ИПЦ raw2015'!$A:$A,0),MATCH(MoM!V$1,'ИПЦ raw2015'!$1:$1,0))</f>
        <v>100.87</v>
      </c>
      <c r="W74" s="103">
        <f>INDEX('ИПЦ raw2015'!$1:$1048576, MATCH($J74,'ИПЦ raw2015'!$A:$A,0),MATCH(MoM!W$1,'ИПЦ raw2015'!$1:$1,0))</f>
        <v>100.68</v>
      </c>
      <c r="X74" s="103">
        <f>INDEX('ИПЦ raw2015'!$1:$1048576, MATCH($J74,'ИПЦ raw2015'!$A:$A,0),MATCH(MoM!X$1,'ИПЦ raw2015'!$1:$1,0))</f>
        <v>100.64</v>
      </c>
      <c r="Y74" s="103">
        <f>INDEX('ИПЦ raw2015'!$1:$1048576, MATCH($J74,'ИПЦ raw2015'!$A:$A,0),MATCH(MoM!Y$1,'ИПЦ raw2015'!$1:$1,0))</f>
        <v>100.57</v>
      </c>
      <c r="Z74" s="103">
        <f>INDEX('ИПЦ raw2015'!$1:$1048576, MATCH($J74,'ИПЦ raw2015'!$A:$A,0),MATCH(MoM!Z$1,'ИПЦ raw2015'!$1:$1,0))</f>
        <v>101.15</v>
      </c>
      <c r="AA74" s="103">
        <f>INDEX('ИПЦ raw2015'!$1:$1048576, MATCH($J74,'ИПЦ raw2015'!$A:$A,0),MATCH(MoM!AA$1,'ИПЦ raw2015'!$1:$1,0))</f>
        <v>101.86</v>
      </c>
      <c r="AB74" s="103">
        <f>INDEX('ИПЦ raw2015'!$1:$1048576, MATCH($J74,'ИПЦ raw2015'!$A:$A,0),MATCH(MoM!AB$1,'ИПЦ raw2015'!$1:$1,0))</f>
        <v>101.08</v>
      </c>
      <c r="AC74" s="103">
        <f>INDEX('ИПЦ raw2015'!$1:$1048576, MATCH($J74,'ИПЦ raw2015'!$A:$A,0),MATCH(MoM!AC$1,'ИПЦ raw2015'!$1:$1,0))</f>
        <v>100.32</v>
      </c>
      <c r="AD74" s="103">
        <f>INDEX('ИПЦ raw2015'!$1:$1048576, MATCH($J74,'ИПЦ raw2015'!$A:$A,0),MATCH(MoM!AD$1,'ИПЦ raw2015'!$1:$1,0))</f>
        <v>100</v>
      </c>
      <c r="AE74" s="103">
        <f>INDEX('ИПЦ raw2015'!$1:$1048576, MATCH($J74,'ИПЦ raw2015'!$A:$A,0),MATCH(MoM!AE$1,'ИПЦ raw2015'!$1:$1,0))</f>
        <v>99.89</v>
      </c>
      <c r="AF74" s="103">
        <f>INDEX('ИПЦ raw2015'!$1:$1048576, MATCH($J74,'ИПЦ raw2015'!$A:$A,0),MATCH(MoM!AF$1,'ИПЦ raw2015'!$1:$1,0))</f>
        <v>100.18</v>
      </c>
      <c r="AG74" s="103">
        <f>INDEX('ИПЦ raw2015'!$1:$1048576, MATCH($J74,'ИПЦ raw2015'!$A:$A,0),MATCH(MoM!AG$1,'ИПЦ raw2015'!$1:$1,0))</f>
        <v>100.41</v>
      </c>
      <c r="AH74" s="103">
        <f>INDEX('ИПЦ raw2015'!$1:$1048576, MATCH($J74,'ИПЦ raw2015'!$A:$A,0),MATCH(MoM!AH$1,'ИПЦ raw2015'!$1:$1,0))</f>
        <v>100.26</v>
      </c>
      <c r="AI74" s="103">
        <f>INDEX('ИПЦ raw2015'!$1:$1048576, MATCH($J74,'ИПЦ raw2015'!$A:$A,0),MATCH(MoM!AI$1,'ИПЦ raw2015'!$1:$1,0))</f>
        <v>100.64</v>
      </c>
      <c r="AJ74" s="103">
        <f>INDEX('ИПЦ raw2015'!$1:$1048576, MATCH($J74,'ИПЦ raw2015'!$A:$A,0),MATCH(MoM!AJ$1,'ИПЦ raw2015'!$1:$1,0))</f>
        <v>100.61</v>
      </c>
      <c r="AK74" s="103">
        <f>INDEX('ИПЦ raw2015'!$1:$1048576, MATCH($J74,'ИПЦ raw2015'!$A:$A,0),MATCH(MoM!AK$1,'ИПЦ raw2015'!$1:$1,0))</f>
        <v>100.42</v>
      </c>
      <c r="AL74" s="103">
        <f>INDEX('ИПЦ raw2015'!$1:$1048576, MATCH($J74,'ИПЦ raw2015'!$A:$A,0),MATCH(MoM!AL$1,'ИПЦ raw2015'!$1:$1,0))</f>
        <v>99.86</v>
      </c>
      <c r="AM74" s="103">
        <f>INDEX('ИПЦ raw2015'!$1:$1048576, MATCH($J74,'ИПЦ raw2015'!$A:$A,0),MATCH(MoM!AM$1,'ИПЦ raw2015'!$1:$1,0))</f>
        <v>100.14</v>
      </c>
      <c r="AN74" s="103">
        <f>INDEX('ИПЦ raw2015'!$1:$1048576, MATCH($J74,'ИПЦ raw2015'!$A:$A,0),MATCH(MoM!AN$1,'ИПЦ raw2015'!$1:$1,0))</f>
        <v>99.64</v>
      </c>
      <c r="AO74" s="103">
        <f>INDEX('ИПЦ raw2015'!$1:$1048576, MATCH($J74,'ИПЦ raw2015'!$A:$A,0),MATCH(MoM!AO$1,'ИПЦ raw2015'!$1:$1,0))</f>
        <v>99.59</v>
      </c>
      <c r="AP74" s="103">
        <f>INDEX('ИПЦ raw2015'!$1:$1048576, MATCH($J74,'ИПЦ raw2015'!$A:$A,0),MATCH(MoM!AP$1,'ИПЦ raw2015'!$1:$1,0))</f>
        <v>99.96</v>
      </c>
      <c r="AQ74" s="103">
        <f>INDEX('ИПЦ raw2015'!$1:$1048576, MATCH($J74,'ИПЦ raw2015'!$A:$A,0),MATCH(MoM!AQ$1,'ИПЦ raw2015'!$1:$1,0))</f>
        <v>99.68</v>
      </c>
      <c r="AR74" s="103">
        <f>INDEX('ИПЦ raw2015'!$1:$1048576, MATCH($J74,'ИПЦ raw2015'!$A:$A,0),MATCH(MoM!AR$1,'ИПЦ raw2015'!$1:$1,0))</f>
        <v>99.63</v>
      </c>
      <c r="AS74" s="103">
        <f>INDEX('ИПЦ raw2015'!$1:$1048576, MATCH($J74,'ИПЦ raw2015'!$A:$A,0),MATCH(MoM!AS$1,'ИПЦ raw2015'!$1:$1,0))</f>
        <v>99.88</v>
      </c>
      <c r="AT74" s="103">
        <f>INDEX('ИПЦ raw2015'!$1:$1048576, MATCH($J74,'ИПЦ raw2015'!$A:$A,0),MATCH(MoM!AT$1,'ИПЦ raw2015'!$1:$1,0))</f>
        <v>99.55</v>
      </c>
      <c r="AU74" s="103">
        <f>INDEX('ИПЦ raw2015'!$1:$1048576, MATCH($J74,'ИПЦ raw2015'!$A:$A,0),MATCH(MoM!AU$1,'ИПЦ raw2015'!$1:$1,0))</f>
        <v>100.01</v>
      </c>
      <c r="AV74" s="103">
        <f>INDEX('ИПЦ raw2015'!$1:$1048576, MATCH($J74,'ИПЦ raw2015'!$A:$A,0),MATCH(MoM!AV$1,'ИПЦ raw2015'!$1:$1,0))</f>
        <v>100.22</v>
      </c>
      <c r="AW74" s="103">
        <f>INDEX('ИПЦ raw2015'!$1:$1048576, MATCH($J74,'ИПЦ raw2015'!$A:$A,0),MATCH(MoM!AW$1,'ИПЦ raw2015'!$1:$1,0))</f>
        <v>99.99</v>
      </c>
      <c r="AX74" s="103">
        <f>INDEX('ИПЦ raw2015'!$1:$1048576, MATCH($J74,'ИПЦ raw2015'!$A:$A,0),MATCH(MoM!AX$1,'ИПЦ raw2015'!$1:$1,0))</f>
        <v>100.03</v>
      </c>
      <c r="AY74" s="103">
        <f>INDEX('ИПЦ raw2015'!$1:$1048576, MATCH($J74,'ИПЦ raw2015'!$A:$A,0),MATCH(MoM!AY$1,'ИПЦ raw2015'!$1:$1,0))</f>
        <v>99.93</v>
      </c>
      <c r="AZ74" s="103">
        <f>INDEX('ИПЦ raw2015'!$1:$1048576, MATCH($J74,'ИПЦ raw2015'!$A:$A,0),MATCH(MoM!AZ$1,'ИПЦ raw2015'!$1:$1,0))</f>
        <v>100.3</v>
      </c>
      <c r="BA74" s="103">
        <f>INDEX('ИПЦ raw2015'!$1:$1048576, MATCH($J74,'ИПЦ raw2015'!$A:$A,0),MATCH(MoM!BA$1,'ИПЦ raw2015'!$1:$1,0))</f>
        <v>99.92</v>
      </c>
      <c r="BB74" s="103">
        <f>INDEX('ИПЦ raw2015'!$1:$1048576, MATCH($J74,'ИПЦ raw2015'!$A:$A,0),MATCH(MoM!BB$1,'ИПЦ raw2015'!$1:$1,0))</f>
        <v>99.68</v>
      </c>
      <c r="BC74" s="103">
        <f>INDEX('ИПЦ raw2015'!$1:$1048576, MATCH($J74,'ИПЦ raw2015'!$A:$A,0),MATCH(MoM!BC$1,'ИПЦ raw2015'!$1:$1,0))</f>
        <v>99.84</v>
      </c>
      <c r="BD74" s="103">
        <f>INDEX('ИПЦ raw2015'!$1:$1048576, MATCH($J74,'ИПЦ raw2015'!$A:$A,0),MATCH(MoM!BD$1,'ИПЦ raw2015'!$1:$1,0))</f>
        <v>99.9</v>
      </c>
      <c r="BE74" s="103">
        <f>INDEX('ИПЦ raw2015'!$1:$1048576, MATCH($J74,'ИПЦ raw2015'!$A:$A,0),MATCH(MoM!BE$1,'ИПЦ raw2015'!$1:$1,0))</f>
        <v>99.68</v>
      </c>
      <c r="BF74" s="103">
        <f>INDEX('ИПЦ raw2015'!$1:$1048576, MATCH($J74,'ИПЦ raw2015'!$A:$A,0),MATCH(MoM!BF$1,'ИПЦ raw2015'!$1:$1,0))</f>
        <v>100.06</v>
      </c>
      <c r="BG74" s="103">
        <f>INDEX('ИПЦ raw2015'!$1:$1048576, MATCH($J74,'ИПЦ raw2015'!$A:$A,0),MATCH(MoM!BG$1,'ИПЦ raw2015'!$1:$1,0))</f>
        <v>99.95</v>
      </c>
      <c r="BH74" s="103">
        <f>INDEX('ИПЦ raw2015'!$1:$1048576, MATCH($J74,'ИПЦ raw2015'!$A:$A,0),MATCH(MoM!BH$1,'ИПЦ raw2015'!$1:$1,0))</f>
        <v>100.17</v>
      </c>
      <c r="BI74" s="103">
        <f>INDEX('ИПЦ raw2015'!$1:$1048576, MATCH($J74,'ИПЦ raw2015'!$A:$A,0),MATCH(MoM!BI$1,'ИПЦ raw2015'!$1:$1,0))</f>
        <v>100.71</v>
      </c>
      <c r="BJ74" s="103">
        <f>INDEX('ИПЦ raw2015'!$1:$1048576, MATCH($J74,'ИПЦ raw2015'!$A:$A,0),MATCH(MoM!BJ$1,'ИПЦ raw2015'!$1:$1,0))</f>
        <v>100.19</v>
      </c>
      <c r="BK74" s="103">
        <f>INDEX('ИПЦ raw2015'!$1:$1048576, MATCH($J74,'ИПЦ raw2015'!$A:$A,0),MATCH(MoM!BK$1,'ИПЦ raw2015'!$1:$1,0))</f>
        <v>100.42</v>
      </c>
      <c r="BL74" s="103">
        <f>INDEX('ИПЦ raw2015'!$1:$1048576, MATCH($J74,'ИПЦ raw2015'!$A:$A,0),MATCH(MoM!BL$1,'ИПЦ raw2015'!$1:$1,0))</f>
        <v>100.34</v>
      </c>
      <c r="BM74" s="103">
        <f>INDEX('ИПЦ raw2015'!$1:$1048576, MATCH($J74,'ИПЦ raw2015'!$A:$A,0),MATCH(MoM!BM$1,'ИПЦ raw2015'!$1:$1,0))</f>
        <v>100.12</v>
      </c>
      <c r="BN74" s="103">
        <f>INDEX('ИПЦ raw2015'!$1:$1048576, MATCH($J74,'ИПЦ raw2015'!$A:$A,0),MATCH(MoM!BN$1,'ИПЦ raw2015'!$1:$1,0))</f>
        <v>100.25</v>
      </c>
      <c r="BO74" s="103">
        <f>INDEX('ИПЦ raw2015'!$1:$1048576, MATCH($J74,'ИПЦ raw2015'!$A:$A,0),MATCH(MoM!BO$1,'ИПЦ raw2015'!$1:$1,0))</f>
        <v>100.09</v>
      </c>
      <c r="BP74" s="103">
        <f>INDEX('ИПЦ raw2015'!$1:$1048576, MATCH($J74,'ИПЦ raw2015'!$A:$A,0),MATCH(MoM!BP$1,'ИПЦ raw2015'!$1:$1,0))</f>
        <v>99.81</v>
      </c>
      <c r="BQ74" s="103">
        <f>INDEX('ИПЦ raw2015'!$1:$1048576, MATCH($J74,'ИПЦ raw2015'!$A:$A,0),MATCH(MoM!BQ$1,'ИПЦ raw2015'!$1:$1,0))</f>
        <v>100.11</v>
      </c>
      <c r="BR74" s="103">
        <f>INDEX('ИПЦ raw2015'!$1:$1048576, MATCH($J74,'ИПЦ raw2015'!$A:$A,0),MATCH(MoM!BR$1,'ИПЦ raw2015'!$1:$1,0))</f>
        <v>99.95</v>
      </c>
      <c r="BS74" s="103">
        <f>INDEX('ИПЦ raw2015'!$1:$1048576, MATCH($J74,'ИПЦ raw2015'!$A:$A,0),MATCH(MoM!BS$1,'ИПЦ raw2015'!$1:$1,0))</f>
        <v>100.08</v>
      </c>
      <c r="BT74" s="103">
        <f>INDEX('ИПЦ raw2015'!$1:$1048576, MATCH($J74,'ИПЦ raw2015'!$A:$A,0),MATCH(MoM!BT$1,'ИПЦ raw2015'!$1:$1,0))</f>
        <v>99.78</v>
      </c>
    </row>
    <row r="75" spans="1:72" s="23" customFormat="1" x14ac:dyDescent="0.45">
      <c r="A75" s="105">
        <f>Веса!A75</f>
        <v>0</v>
      </c>
      <c r="B75" s="105">
        <f t="shared" si="3"/>
        <v>0</v>
      </c>
      <c r="C75" s="105">
        <f>БИПЦ_НДС!E75</f>
        <v>1</v>
      </c>
      <c r="D75" s="105">
        <f t="shared" si="4"/>
        <v>0</v>
      </c>
      <c r="E75" s="105">
        <v>1</v>
      </c>
      <c r="F75" s="105">
        <v>0</v>
      </c>
      <c r="G75" s="105">
        <v>0</v>
      </c>
      <c r="H75" s="105">
        <v>0</v>
      </c>
      <c r="I75" s="105">
        <v>0</v>
      </c>
      <c r="J75" s="105" t="str">
        <f t="shared" si="5"/>
        <v>Чай зеленый, кг</v>
      </c>
      <c r="K75" s="108" t="s">
        <v>74</v>
      </c>
      <c r="L75" s="108" t="s">
        <v>74</v>
      </c>
      <c r="M75" s="105">
        <v>0</v>
      </c>
      <c r="N75" s="105">
        <v>0</v>
      </c>
      <c r="O75" s="105">
        <v>0</v>
      </c>
      <c r="P75" s="105">
        <v>0</v>
      </c>
      <c r="Q75" s="105">
        <v>0</v>
      </c>
      <c r="R75" s="105">
        <v>0</v>
      </c>
      <c r="S75" s="105">
        <v>0</v>
      </c>
      <c r="T75" s="105">
        <v>0</v>
      </c>
      <c r="U75" s="105">
        <v>0</v>
      </c>
      <c r="V75" s="105">
        <v>0</v>
      </c>
      <c r="W75" s="105">
        <v>0</v>
      </c>
      <c r="X75" s="105">
        <v>0</v>
      </c>
      <c r="Y75" s="105">
        <v>0</v>
      </c>
      <c r="Z75" s="105">
        <v>0</v>
      </c>
      <c r="AA75" s="105">
        <v>0</v>
      </c>
      <c r="AB75" s="105">
        <v>0</v>
      </c>
      <c r="AC75" s="105">
        <v>0</v>
      </c>
      <c r="AD75" s="105">
        <v>0</v>
      </c>
      <c r="AE75" s="105">
        <v>0</v>
      </c>
      <c r="AF75" s="105">
        <v>0</v>
      </c>
      <c r="AG75" s="105">
        <v>0</v>
      </c>
      <c r="AH75" s="105">
        <v>0</v>
      </c>
      <c r="AI75" s="105">
        <v>0</v>
      </c>
      <c r="AJ75" s="105">
        <v>0</v>
      </c>
      <c r="AK75" s="105">
        <v>0</v>
      </c>
      <c r="AL75" s="105">
        <v>0</v>
      </c>
      <c r="AM75" s="105">
        <v>0</v>
      </c>
      <c r="AN75" s="105">
        <v>0</v>
      </c>
      <c r="AO75" s="105">
        <v>0</v>
      </c>
      <c r="AP75" s="105">
        <v>0</v>
      </c>
      <c r="AQ75" s="105">
        <v>0</v>
      </c>
      <c r="AR75" s="105">
        <v>0</v>
      </c>
      <c r="AS75" s="105">
        <v>0</v>
      </c>
      <c r="AT75" s="105">
        <v>0</v>
      </c>
      <c r="AU75" s="105">
        <v>0</v>
      </c>
      <c r="AV75" s="105">
        <v>0</v>
      </c>
      <c r="AW75" s="105">
        <v>0</v>
      </c>
      <c r="AX75" s="105">
        <v>0</v>
      </c>
      <c r="AY75" s="105">
        <v>0</v>
      </c>
      <c r="AZ75" s="105">
        <v>0</v>
      </c>
      <c r="BA75" s="105">
        <v>0</v>
      </c>
      <c r="BB75" s="105">
        <v>0</v>
      </c>
      <c r="BC75" s="105">
        <v>0</v>
      </c>
      <c r="BD75" s="105">
        <v>0</v>
      </c>
      <c r="BE75" s="105">
        <v>0</v>
      </c>
      <c r="BF75" s="105">
        <v>0</v>
      </c>
      <c r="BG75" s="105">
        <v>0</v>
      </c>
      <c r="BH75" s="105">
        <v>0</v>
      </c>
      <c r="BI75" s="105">
        <v>0</v>
      </c>
      <c r="BJ75" s="105">
        <v>0</v>
      </c>
      <c r="BK75" s="105">
        <v>0</v>
      </c>
      <c r="BL75" s="105">
        <v>0</v>
      </c>
      <c r="BM75" s="105">
        <v>0</v>
      </c>
      <c r="BN75" s="105">
        <v>0</v>
      </c>
      <c r="BO75" s="105">
        <v>0</v>
      </c>
      <c r="BP75" s="105">
        <v>0</v>
      </c>
      <c r="BQ75" s="105">
        <v>0</v>
      </c>
      <c r="BR75" s="105">
        <v>0</v>
      </c>
      <c r="BS75" s="105">
        <v>0</v>
      </c>
      <c r="BT75" s="105">
        <v>0</v>
      </c>
    </row>
    <row r="76" spans="1:72" s="23" customFormat="1" x14ac:dyDescent="0.45">
      <c r="A76" s="105">
        <f>Веса!A76</f>
        <v>0</v>
      </c>
      <c r="B76" s="105">
        <f t="shared" si="3"/>
        <v>0</v>
      </c>
      <c r="C76" s="105">
        <f>БИПЦ_НДС!E76</f>
        <v>1</v>
      </c>
      <c r="D76" s="105">
        <f t="shared" si="4"/>
        <v>0</v>
      </c>
      <c r="E76" s="105">
        <v>1</v>
      </c>
      <c r="F76" s="105">
        <v>0</v>
      </c>
      <c r="G76" s="105">
        <v>0</v>
      </c>
      <c r="H76" s="105">
        <v>0</v>
      </c>
      <c r="I76" s="105">
        <v>0</v>
      </c>
      <c r="J76" s="105" t="str">
        <f t="shared" si="5"/>
        <v>Какао, кг</v>
      </c>
      <c r="K76" s="108" t="s">
        <v>75</v>
      </c>
      <c r="L76" s="108" t="s">
        <v>75</v>
      </c>
      <c r="M76" s="105">
        <v>0</v>
      </c>
      <c r="N76" s="105">
        <v>0</v>
      </c>
      <c r="O76" s="105">
        <v>0</v>
      </c>
      <c r="P76" s="105">
        <v>0</v>
      </c>
      <c r="Q76" s="105">
        <v>0</v>
      </c>
      <c r="R76" s="105">
        <v>0</v>
      </c>
      <c r="S76" s="105">
        <v>0</v>
      </c>
      <c r="T76" s="105">
        <v>0</v>
      </c>
      <c r="U76" s="105">
        <v>0</v>
      </c>
      <c r="V76" s="105">
        <v>0</v>
      </c>
      <c r="W76" s="105">
        <v>0</v>
      </c>
      <c r="X76" s="105">
        <v>0</v>
      </c>
      <c r="Y76" s="105">
        <v>0</v>
      </c>
      <c r="Z76" s="105">
        <v>0</v>
      </c>
      <c r="AA76" s="105">
        <v>0</v>
      </c>
      <c r="AB76" s="105">
        <v>0</v>
      </c>
      <c r="AC76" s="105">
        <v>0</v>
      </c>
      <c r="AD76" s="105">
        <v>0</v>
      </c>
      <c r="AE76" s="105">
        <v>0</v>
      </c>
      <c r="AF76" s="105">
        <v>0</v>
      </c>
      <c r="AG76" s="105">
        <v>0</v>
      </c>
      <c r="AH76" s="105">
        <v>0</v>
      </c>
      <c r="AI76" s="105">
        <v>0</v>
      </c>
      <c r="AJ76" s="105">
        <v>0</v>
      </c>
      <c r="AK76" s="105">
        <v>0</v>
      </c>
      <c r="AL76" s="105">
        <v>0</v>
      </c>
      <c r="AM76" s="105">
        <v>0</v>
      </c>
      <c r="AN76" s="105">
        <v>0</v>
      </c>
      <c r="AO76" s="105">
        <v>0</v>
      </c>
      <c r="AP76" s="105">
        <v>0</v>
      </c>
      <c r="AQ76" s="105">
        <v>0</v>
      </c>
      <c r="AR76" s="105">
        <v>0</v>
      </c>
      <c r="AS76" s="105">
        <v>0</v>
      </c>
      <c r="AT76" s="105">
        <v>0</v>
      </c>
      <c r="AU76" s="105">
        <v>0</v>
      </c>
      <c r="AV76" s="105">
        <v>0</v>
      </c>
      <c r="AW76" s="105">
        <v>0</v>
      </c>
      <c r="AX76" s="105">
        <v>0</v>
      </c>
      <c r="AY76" s="105">
        <v>0</v>
      </c>
      <c r="AZ76" s="105">
        <v>0</v>
      </c>
      <c r="BA76" s="105">
        <v>0</v>
      </c>
      <c r="BB76" s="105">
        <v>0</v>
      </c>
      <c r="BC76" s="105">
        <v>0</v>
      </c>
      <c r="BD76" s="105">
        <v>0</v>
      </c>
      <c r="BE76" s="105">
        <v>0</v>
      </c>
      <c r="BF76" s="105">
        <v>0</v>
      </c>
      <c r="BG76" s="105">
        <v>0</v>
      </c>
      <c r="BH76" s="105">
        <v>0</v>
      </c>
      <c r="BI76" s="105">
        <v>0</v>
      </c>
      <c r="BJ76" s="105">
        <v>0</v>
      </c>
      <c r="BK76" s="105">
        <v>0</v>
      </c>
      <c r="BL76" s="105">
        <v>0</v>
      </c>
      <c r="BM76" s="105">
        <v>0</v>
      </c>
      <c r="BN76" s="105">
        <v>0</v>
      </c>
      <c r="BO76" s="105">
        <v>0</v>
      </c>
      <c r="BP76" s="105">
        <v>0</v>
      </c>
      <c r="BQ76" s="105">
        <v>0</v>
      </c>
      <c r="BR76" s="105">
        <v>0</v>
      </c>
      <c r="BS76" s="105">
        <v>0</v>
      </c>
      <c r="BT76" s="105">
        <v>0</v>
      </c>
    </row>
    <row r="77" spans="1:72" x14ac:dyDescent="0.45">
      <c r="A77" s="103">
        <f>Веса!A77</f>
        <v>1</v>
      </c>
      <c r="B77" s="103">
        <f t="shared" si="3"/>
        <v>1</v>
      </c>
      <c r="C77" s="103">
        <f>БИПЦ_НДС!E77</f>
        <v>1</v>
      </c>
      <c r="D77" s="103">
        <f t="shared" si="4"/>
        <v>0</v>
      </c>
      <c r="E77" s="103">
        <v>1</v>
      </c>
      <c r="F77" s="103">
        <v>0</v>
      </c>
      <c r="G77" s="103">
        <v>0</v>
      </c>
      <c r="H77" s="103">
        <v>0</v>
      </c>
      <c r="I77" s="103">
        <v>0</v>
      </c>
      <c r="J77" s="103" t="str">
        <f t="shared" si="5"/>
        <v>Майонез, кг</v>
      </c>
      <c r="K77" s="87" t="s">
        <v>76</v>
      </c>
      <c r="L77" s="87" t="s">
        <v>76</v>
      </c>
      <c r="M77" s="103">
        <f>INDEX('ИПЦ raw2015'!$1:$1048576, MATCH($J77,'ИПЦ raw2015'!$A:$A,0),MATCH(MoM!M$1,'ИПЦ raw2015'!$1:$1,0))</f>
        <v>106.06</v>
      </c>
      <c r="N77" s="103">
        <f>INDEX('ИПЦ raw2015'!$1:$1048576, MATCH($J77,'ИПЦ raw2015'!$A:$A,0),MATCH(MoM!N$1,'ИПЦ raw2015'!$1:$1,0))</f>
        <v>105.64</v>
      </c>
      <c r="O77" s="103">
        <f>INDEX('ИПЦ raw2015'!$1:$1048576, MATCH($J77,'ИПЦ raw2015'!$A:$A,0),MATCH(MoM!O$1,'ИПЦ raw2015'!$1:$1,0))</f>
        <v>103.38</v>
      </c>
      <c r="P77" s="103">
        <f>INDEX('ИПЦ raw2015'!$1:$1048576, MATCH($J77,'ИПЦ raw2015'!$A:$A,0),MATCH(MoM!P$1,'ИПЦ raw2015'!$1:$1,0))</f>
        <v>102.38</v>
      </c>
      <c r="Q77" s="103">
        <f>INDEX('ИПЦ raw2015'!$1:$1048576, MATCH($J77,'ИПЦ raw2015'!$A:$A,0),MATCH(MoM!Q$1,'ИПЦ raw2015'!$1:$1,0))</f>
        <v>101.27</v>
      </c>
      <c r="R77" s="103">
        <f>INDEX('ИПЦ raw2015'!$1:$1048576, MATCH($J77,'ИПЦ raw2015'!$A:$A,0),MATCH(MoM!R$1,'ИПЦ raw2015'!$1:$1,0))</f>
        <v>100.7</v>
      </c>
      <c r="S77" s="103">
        <f>INDEX('ИПЦ raw2015'!$1:$1048576, MATCH($J77,'ИПЦ raw2015'!$A:$A,0),MATCH(MoM!S$1,'ИПЦ raw2015'!$1:$1,0))</f>
        <v>100.41</v>
      </c>
      <c r="T77" s="103">
        <f>INDEX('ИПЦ raw2015'!$1:$1048576, MATCH($J77,'ИПЦ raw2015'!$A:$A,0),MATCH(MoM!T$1,'ИПЦ raw2015'!$1:$1,0))</f>
        <v>100.57</v>
      </c>
      <c r="U77" s="103">
        <f>INDEX('ИПЦ raw2015'!$1:$1048576, MATCH($J77,'ИПЦ raw2015'!$A:$A,0),MATCH(MoM!U$1,'ИПЦ raw2015'!$1:$1,0))</f>
        <v>100.9</v>
      </c>
      <c r="V77" s="103">
        <f>INDEX('ИПЦ raw2015'!$1:$1048576, MATCH($J77,'ИПЦ raw2015'!$A:$A,0),MATCH(MoM!V$1,'ИПЦ raw2015'!$1:$1,0))</f>
        <v>101.29</v>
      </c>
      <c r="W77" s="103">
        <f>INDEX('ИПЦ raw2015'!$1:$1048576, MATCH($J77,'ИПЦ raw2015'!$A:$A,0),MATCH(MoM!W$1,'ИПЦ raw2015'!$1:$1,0))</f>
        <v>101.59</v>
      </c>
      <c r="X77" s="103">
        <f>INDEX('ИПЦ raw2015'!$1:$1048576, MATCH($J77,'ИПЦ raw2015'!$A:$A,0),MATCH(MoM!X$1,'ИПЦ raw2015'!$1:$1,0))</f>
        <v>101.22</v>
      </c>
      <c r="Y77" s="103">
        <f>INDEX('ИПЦ raw2015'!$1:$1048576, MATCH($J77,'ИПЦ raw2015'!$A:$A,0),MATCH(MoM!Y$1,'ИПЦ raw2015'!$1:$1,0))</f>
        <v>100.88</v>
      </c>
      <c r="Z77" s="103">
        <f>INDEX('ИПЦ raw2015'!$1:$1048576, MATCH($J77,'ИПЦ raw2015'!$A:$A,0),MATCH(MoM!Z$1,'ИПЦ raw2015'!$1:$1,0))</f>
        <v>100.58</v>
      </c>
      <c r="AA77" s="103">
        <f>INDEX('ИПЦ raw2015'!$1:$1048576, MATCH($J77,'ИПЦ raw2015'!$A:$A,0),MATCH(MoM!AA$1,'ИПЦ raw2015'!$1:$1,0))</f>
        <v>100.88</v>
      </c>
      <c r="AB77" s="103">
        <f>INDEX('ИПЦ raw2015'!$1:$1048576, MATCH($J77,'ИПЦ raw2015'!$A:$A,0),MATCH(MoM!AB$1,'ИПЦ raw2015'!$1:$1,0))</f>
        <v>101.75</v>
      </c>
      <c r="AC77" s="103">
        <f>INDEX('ИПЦ raw2015'!$1:$1048576, MATCH($J77,'ИПЦ raw2015'!$A:$A,0),MATCH(MoM!AC$1,'ИПЦ raw2015'!$1:$1,0))</f>
        <v>101.02</v>
      </c>
      <c r="AD77" s="103">
        <f>INDEX('ИПЦ raw2015'!$1:$1048576, MATCH($J77,'ИПЦ raw2015'!$A:$A,0),MATCH(MoM!AD$1,'ИПЦ raw2015'!$1:$1,0))</f>
        <v>100.88</v>
      </c>
      <c r="AE77" s="103">
        <f>INDEX('ИПЦ raw2015'!$1:$1048576, MATCH($J77,'ИПЦ raw2015'!$A:$A,0),MATCH(MoM!AE$1,'ИПЦ raw2015'!$1:$1,0))</f>
        <v>100.48</v>
      </c>
      <c r="AF77" s="103">
        <f>INDEX('ИПЦ raw2015'!$1:$1048576, MATCH($J77,'ИПЦ raw2015'!$A:$A,0),MATCH(MoM!AF$1,'ИПЦ raw2015'!$1:$1,0))</f>
        <v>100.9</v>
      </c>
      <c r="AG77" s="103">
        <f>INDEX('ИПЦ raw2015'!$1:$1048576, MATCH($J77,'ИПЦ raw2015'!$A:$A,0),MATCH(MoM!AG$1,'ИПЦ raw2015'!$1:$1,0))</f>
        <v>100.41</v>
      </c>
      <c r="AH77" s="103">
        <f>INDEX('ИПЦ raw2015'!$1:$1048576, MATCH($J77,'ИПЦ raw2015'!$A:$A,0),MATCH(MoM!AH$1,'ИПЦ raw2015'!$1:$1,0))</f>
        <v>100.3</v>
      </c>
      <c r="AI77" s="103">
        <f>INDEX('ИПЦ raw2015'!$1:$1048576, MATCH($J77,'ИПЦ raw2015'!$A:$A,0),MATCH(MoM!AI$1,'ИПЦ raw2015'!$1:$1,0))</f>
        <v>100.47</v>
      </c>
      <c r="AJ77" s="103">
        <f>INDEX('ИПЦ raw2015'!$1:$1048576, MATCH($J77,'ИПЦ raw2015'!$A:$A,0),MATCH(MoM!AJ$1,'ИПЦ raw2015'!$1:$1,0))</f>
        <v>100.25</v>
      </c>
      <c r="AK77" s="103">
        <f>INDEX('ИПЦ raw2015'!$1:$1048576, MATCH($J77,'ИПЦ raw2015'!$A:$A,0),MATCH(MoM!AK$1,'ИПЦ raw2015'!$1:$1,0))</f>
        <v>100.33</v>
      </c>
      <c r="AL77" s="103">
        <f>INDEX('ИПЦ raw2015'!$1:$1048576, MATCH($J77,'ИПЦ raw2015'!$A:$A,0),MATCH(MoM!AL$1,'ИПЦ raw2015'!$1:$1,0))</f>
        <v>100.21</v>
      </c>
      <c r="AM77" s="103">
        <f>INDEX('ИПЦ raw2015'!$1:$1048576, MATCH($J77,'ИПЦ raw2015'!$A:$A,0),MATCH(MoM!AM$1,'ИПЦ raw2015'!$1:$1,0))</f>
        <v>100.12</v>
      </c>
      <c r="AN77" s="103">
        <f>INDEX('ИПЦ raw2015'!$1:$1048576, MATCH($J77,'ИПЦ raw2015'!$A:$A,0),MATCH(MoM!AN$1,'ИПЦ raw2015'!$1:$1,0))</f>
        <v>99.76</v>
      </c>
      <c r="AO77" s="103">
        <f>INDEX('ИПЦ raw2015'!$1:$1048576, MATCH($J77,'ИПЦ raw2015'!$A:$A,0),MATCH(MoM!AO$1,'ИПЦ raw2015'!$1:$1,0))</f>
        <v>100.14</v>
      </c>
      <c r="AP77" s="103">
        <f>INDEX('ИПЦ raw2015'!$1:$1048576, MATCH($J77,'ИПЦ raw2015'!$A:$A,0),MATCH(MoM!AP$1,'ИПЦ raw2015'!$1:$1,0))</f>
        <v>100.06</v>
      </c>
      <c r="AQ77" s="103">
        <f>INDEX('ИПЦ raw2015'!$1:$1048576, MATCH($J77,'ИПЦ raw2015'!$A:$A,0),MATCH(MoM!AQ$1,'ИПЦ raw2015'!$1:$1,0))</f>
        <v>100</v>
      </c>
      <c r="AR77" s="103">
        <f>INDEX('ИПЦ raw2015'!$1:$1048576, MATCH($J77,'ИПЦ raw2015'!$A:$A,0),MATCH(MoM!AR$1,'ИПЦ raw2015'!$1:$1,0))</f>
        <v>100.03</v>
      </c>
      <c r="AS77" s="103">
        <f>INDEX('ИПЦ raw2015'!$1:$1048576, MATCH($J77,'ИПЦ raw2015'!$A:$A,0),MATCH(MoM!AS$1,'ИПЦ raw2015'!$1:$1,0))</f>
        <v>100.07</v>
      </c>
      <c r="AT77" s="103">
        <f>INDEX('ИПЦ raw2015'!$1:$1048576, MATCH($J77,'ИПЦ raw2015'!$A:$A,0),MATCH(MoM!AT$1,'ИПЦ raw2015'!$1:$1,0))</f>
        <v>100.12</v>
      </c>
      <c r="AU77" s="103">
        <f>INDEX('ИПЦ raw2015'!$1:$1048576, MATCH($J77,'ИПЦ raw2015'!$A:$A,0),MATCH(MoM!AU$1,'ИПЦ raw2015'!$1:$1,0))</f>
        <v>100.25</v>
      </c>
      <c r="AV77" s="103">
        <f>INDEX('ИПЦ raw2015'!$1:$1048576, MATCH($J77,'ИПЦ raw2015'!$A:$A,0),MATCH(MoM!AV$1,'ИПЦ raw2015'!$1:$1,0))</f>
        <v>100.14</v>
      </c>
      <c r="AW77" s="103">
        <f>INDEX('ИПЦ raw2015'!$1:$1048576, MATCH($J77,'ИПЦ raw2015'!$A:$A,0),MATCH(MoM!AW$1,'ИПЦ raw2015'!$1:$1,0))</f>
        <v>100.22</v>
      </c>
      <c r="AX77" s="103">
        <f>INDEX('ИПЦ raw2015'!$1:$1048576, MATCH($J77,'ИПЦ raw2015'!$A:$A,0),MATCH(MoM!AX$1,'ИПЦ raw2015'!$1:$1,0))</f>
        <v>100.22</v>
      </c>
      <c r="AY77" s="103">
        <f>INDEX('ИПЦ raw2015'!$1:$1048576, MATCH($J77,'ИПЦ raw2015'!$A:$A,0),MATCH(MoM!AY$1,'ИПЦ raw2015'!$1:$1,0))</f>
        <v>99.98</v>
      </c>
      <c r="AZ77" s="103">
        <f>INDEX('ИПЦ raw2015'!$1:$1048576, MATCH($J77,'ИПЦ raw2015'!$A:$A,0),MATCH(MoM!AZ$1,'ИПЦ raw2015'!$1:$1,0))</f>
        <v>100.16</v>
      </c>
      <c r="BA77" s="103">
        <f>INDEX('ИПЦ raw2015'!$1:$1048576, MATCH($J77,'ИПЦ raw2015'!$A:$A,0),MATCH(MoM!BA$1,'ИПЦ raw2015'!$1:$1,0))</f>
        <v>99.83</v>
      </c>
      <c r="BB77" s="103">
        <f>INDEX('ИПЦ raw2015'!$1:$1048576, MATCH($J77,'ИПЦ raw2015'!$A:$A,0),MATCH(MoM!BB$1,'ИПЦ raw2015'!$1:$1,0))</f>
        <v>100.18</v>
      </c>
      <c r="BC77" s="103">
        <f>INDEX('ИПЦ raw2015'!$1:$1048576, MATCH($J77,'ИПЦ raw2015'!$A:$A,0),MATCH(MoM!BC$1,'ИПЦ raw2015'!$1:$1,0))</f>
        <v>100.15</v>
      </c>
      <c r="BD77" s="103">
        <f>INDEX('ИПЦ raw2015'!$1:$1048576, MATCH($J77,'ИПЦ raw2015'!$A:$A,0),MATCH(MoM!BD$1,'ИПЦ raw2015'!$1:$1,0))</f>
        <v>99.94</v>
      </c>
      <c r="BE77" s="103">
        <f>INDEX('ИПЦ raw2015'!$1:$1048576, MATCH($J77,'ИПЦ raw2015'!$A:$A,0),MATCH(MoM!BE$1,'ИПЦ raw2015'!$1:$1,0))</f>
        <v>100.51</v>
      </c>
      <c r="BF77" s="103">
        <f>INDEX('ИПЦ raw2015'!$1:$1048576, MATCH($J77,'ИПЦ raw2015'!$A:$A,0),MATCH(MoM!BF$1,'ИПЦ raw2015'!$1:$1,0))</f>
        <v>100.6</v>
      </c>
      <c r="BG77" s="103">
        <f>INDEX('ИПЦ raw2015'!$1:$1048576, MATCH($J77,'ИПЦ raw2015'!$A:$A,0),MATCH(MoM!BG$1,'ИПЦ raw2015'!$1:$1,0))</f>
        <v>100.58</v>
      </c>
      <c r="BH77" s="103">
        <f>INDEX('ИПЦ raw2015'!$1:$1048576, MATCH($J77,'ИПЦ raw2015'!$A:$A,0),MATCH(MoM!BH$1,'ИПЦ raw2015'!$1:$1,0))</f>
        <v>100.94</v>
      </c>
      <c r="BI77" s="103">
        <f>INDEX('ИПЦ raw2015'!$1:$1048576, MATCH($J77,'ИПЦ raw2015'!$A:$A,0),MATCH(MoM!BI$1,'ИПЦ raw2015'!$1:$1,0))</f>
        <v>100.79</v>
      </c>
      <c r="BJ77" s="103">
        <f>INDEX('ИПЦ raw2015'!$1:$1048576, MATCH($J77,'ИПЦ raw2015'!$A:$A,0),MATCH(MoM!BJ$1,'ИПЦ raw2015'!$1:$1,0))</f>
        <v>100.7</v>
      </c>
      <c r="BK77" s="103">
        <f>INDEX('ИПЦ raw2015'!$1:$1048576, MATCH($J77,'ИПЦ raw2015'!$A:$A,0),MATCH(MoM!BK$1,'ИПЦ raw2015'!$1:$1,0))</f>
        <v>100.24</v>
      </c>
      <c r="BL77" s="103">
        <f>INDEX('ИПЦ raw2015'!$1:$1048576, MATCH($J77,'ИПЦ raw2015'!$A:$A,0),MATCH(MoM!BL$1,'ИПЦ raw2015'!$1:$1,0))</f>
        <v>100.53</v>
      </c>
      <c r="BM77" s="103">
        <f>INDEX('ИПЦ raw2015'!$1:$1048576, MATCH($J77,'ИПЦ raw2015'!$A:$A,0),MATCH(MoM!BM$1,'ИПЦ raw2015'!$1:$1,0))</f>
        <v>100.31</v>
      </c>
      <c r="BN77" s="103">
        <f>INDEX('ИПЦ raw2015'!$1:$1048576, MATCH($J77,'ИПЦ raw2015'!$A:$A,0),MATCH(MoM!BN$1,'ИПЦ raw2015'!$1:$1,0))</f>
        <v>100.07</v>
      </c>
      <c r="BO77" s="103">
        <f>INDEX('ИПЦ raw2015'!$1:$1048576, MATCH($J77,'ИПЦ raw2015'!$A:$A,0),MATCH(MoM!BO$1,'ИПЦ raw2015'!$1:$1,0))</f>
        <v>99.98</v>
      </c>
      <c r="BP77" s="103">
        <f>INDEX('ИПЦ raw2015'!$1:$1048576, MATCH($J77,'ИПЦ raw2015'!$A:$A,0),MATCH(MoM!BP$1,'ИПЦ raw2015'!$1:$1,0))</f>
        <v>99.84</v>
      </c>
      <c r="BQ77" s="103">
        <f>INDEX('ИПЦ raw2015'!$1:$1048576, MATCH($J77,'ИПЦ raw2015'!$A:$A,0),MATCH(MoM!BQ$1,'ИПЦ raw2015'!$1:$1,0))</f>
        <v>100.34</v>
      </c>
      <c r="BR77" s="103">
        <f>INDEX('ИПЦ raw2015'!$1:$1048576, MATCH($J77,'ИПЦ raw2015'!$A:$A,0),MATCH(MoM!BR$1,'ИПЦ raw2015'!$1:$1,0))</f>
        <v>99.9</v>
      </c>
      <c r="BS77" s="103">
        <f>INDEX('ИПЦ raw2015'!$1:$1048576, MATCH($J77,'ИПЦ raw2015'!$A:$A,0),MATCH(MoM!BS$1,'ИПЦ raw2015'!$1:$1,0))</f>
        <v>100.49</v>
      </c>
      <c r="BT77" s="103">
        <f>INDEX('ИПЦ raw2015'!$1:$1048576, MATCH($J77,'ИПЦ raw2015'!$A:$A,0),MATCH(MoM!BT$1,'ИПЦ raw2015'!$1:$1,0))</f>
        <v>100.06</v>
      </c>
    </row>
    <row r="78" spans="1:72" x14ac:dyDescent="0.45">
      <c r="A78" s="103">
        <f>Веса!A78</f>
        <v>1</v>
      </c>
      <c r="B78" s="103">
        <f t="shared" si="3"/>
        <v>1</v>
      </c>
      <c r="C78" s="103">
        <f>БИПЦ_НДС!E78</f>
        <v>1</v>
      </c>
      <c r="D78" s="103">
        <f t="shared" si="4"/>
        <v>0</v>
      </c>
      <c r="E78" s="103">
        <v>1</v>
      </c>
      <c r="F78" s="103">
        <v>0</v>
      </c>
      <c r="G78" s="103">
        <v>0</v>
      </c>
      <c r="H78" s="103">
        <v>0</v>
      </c>
      <c r="I78" s="103">
        <v>0</v>
      </c>
      <c r="J78" s="103" t="str">
        <f t="shared" si="5"/>
        <v>Кетчуп, кг</v>
      </c>
      <c r="K78" s="87" t="s">
        <v>77</v>
      </c>
      <c r="L78" s="87" t="s">
        <v>77</v>
      </c>
      <c r="M78" s="103">
        <f>INDEX('ИПЦ raw2015'!$1:$1048576, MATCH($J78,'ИПЦ raw2015'!$A:$A,0),MATCH(MoM!M$1,'ИПЦ raw2015'!$1:$1,0))</f>
        <v>104.29</v>
      </c>
      <c r="N78" s="103">
        <f>INDEX('ИПЦ raw2015'!$1:$1048576, MATCH($J78,'ИПЦ raw2015'!$A:$A,0),MATCH(MoM!N$1,'ИПЦ raw2015'!$1:$1,0))</f>
        <v>104.86</v>
      </c>
      <c r="O78" s="103">
        <f>INDEX('ИПЦ raw2015'!$1:$1048576, MATCH($J78,'ИПЦ raw2015'!$A:$A,0),MATCH(MoM!O$1,'ИПЦ raw2015'!$1:$1,0))</f>
        <v>103.01</v>
      </c>
      <c r="P78" s="103">
        <f>INDEX('ИПЦ raw2015'!$1:$1048576, MATCH($J78,'ИПЦ raw2015'!$A:$A,0),MATCH(MoM!P$1,'ИПЦ raw2015'!$1:$1,0))</f>
        <v>101.57</v>
      </c>
      <c r="Q78" s="103">
        <f>INDEX('ИПЦ raw2015'!$1:$1048576, MATCH($J78,'ИПЦ raw2015'!$A:$A,0),MATCH(MoM!Q$1,'ИПЦ raw2015'!$1:$1,0))</f>
        <v>100.75</v>
      </c>
      <c r="R78" s="103">
        <f>INDEX('ИПЦ raw2015'!$1:$1048576, MATCH($J78,'ИПЦ raw2015'!$A:$A,0),MATCH(MoM!R$1,'ИПЦ raw2015'!$1:$1,0))</f>
        <v>100.38</v>
      </c>
      <c r="S78" s="103">
        <f>INDEX('ИПЦ raw2015'!$1:$1048576, MATCH($J78,'ИПЦ raw2015'!$A:$A,0),MATCH(MoM!S$1,'ИПЦ raw2015'!$1:$1,0))</f>
        <v>100.28</v>
      </c>
      <c r="T78" s="103">
        <f>INDEX('ИПЦ raw2015'!$1:$1048576, MATCH($J78,'ИПЦ raw2015'!$A:$A,0),MATCH(MoM!T$1,'ИПЦ raw2015'!$1:$1,0))</f>
        <v>100.65</v>
      </c>
      <c r="U78" s="103">
        <f>INDEX('ИПЦ raw2015'!$1:$1048576, MATCH($J78,'ИПЦ raw2015'!$A:$A,0),MATCH(MoM!U$1,'ИПЦ raw2015'!$1:$1,0))</f>
        <v>100.73</v>
      </c>
      <c r="V78" s="103">
        <f>INDEX('ИПЦ raw2015'!$1:$1048576, MATCH($J78,'ИПЦ raw2015'!$A:$A,0),MATCH(MoM!V$1,'ИПЦ raw2015'!$1:$1,0))</f>
        <v>100.69</v>
      </c>
      <c r="W78" s="103">
        <f>INDEX('ИПЦ raw2015'!$1:$1048576, MATCH($J78,'ИПЦ raw2015'!$A:$A,0),MATCH(MoM!W$1,'ИПЦ raw2015'!$1:$1,0))</f>
        <v>101.14</v>
      </c>
      <c r="X78" s="103">
        <f>INDEX('ИПЦ raw2015'!$1:$1048576, MATCH($J78,'ИПЦ raw2015'!$A:$A,0),MATCH(MoM!X$1,'ИПЦ raw2015'!$1:$1,0))</f>
        <v>101.34</v>
      </c>
      <c r="Y78" s="103">
        <f>INDEX('ИПЦ raw2015'!$1:$1048576, MATCH($J78,'ИПЦ raw2015'!$A:$A,0),MATCH(MoM!Y$1,'ИПЦ raw2015'!$1:$1,0))</f>
        <v>100.85</v>
      </c>
      <c r="Z78" s="103">
        <f>INDEX('ИПЦ raw2015'!$1:$1048576, MATCH($J78,'ИПЦ raw2015'!$A:$A,0),MATCH(MoM!Z$1,'ИПЦ raw2015'!$1:$1,0))</f>
        <v>100.82</v>
      </c>
      <c r="AA78" s="103">
        <f>INDEX('ИПЦ raw2015'!$1:$1048576, MATCH($J78,'ИПЦ raw2015'!$A:$A,0),MATCH(MoM!AA$1,'ИПЦ raw2015'!$1:$1,0))</f>
        <v>101.74</v>
      </c>
      <c r="AB78" s="103">
        <f>INDEX('ИПЦ raw2015'!$1:$1048576, MATCH($J78,'ИПЦ raw2015'!$A:$A,0),MATCH(MoM!AB$1,'ИПЦ raw2015'!$1:$1,0))</f>
        <v>102.12</v>
      </c>
      <c r="AC78" s="103">
        <f>INDEX('ИПЦ raw2015'!$1:$1048576, MATCH($J78,'ИПЦ raw2015'!$A:$A,0),MATCH(MoM!AC$1,'ИПЦ raw2015'!$1:$1,0))</f>
        <v>101.59</v>
      </c>
      <c r="AD78" s="103">
        <f>INDEX('ИПЦ raw2015'!$1:$1048576, MATCH($J78,'ИПЦ raw2015'!$A:$A,0),MATCH(MoM!AD$1,'ИПЦ raw2015'!$1:$1,0))</f>
        <v>101.39</v>
      </c>
      <c r="AE78" s="103">
        <f>INDEX('ИПЦ raw2015'!$1:$1048576, MATCH($J78,'ИПЦ raw2015'!$A:$A,0),MATCH(MoM!AE$1,'ИПЦ raw2015'!$1:$1,0))</f>
        <v>101.07</v>
      </c>
      <c r="AF78" s="103">
        <f>INDEX('ИПЦ raw2015'!$1:$1048576, MATCH($J78,'ИПЦ raw2015'!$A:$A,0),MATCH(MoM!AF$1,'ИПЦ raw2015'!$1:$1,0))</f>
        <v>100.99</v>
      </c>
      <c r="AG78" s="103">
        <f>INDEX('ИПЦ raw2015'!$1:$1048576, MATCH($J78,'ИПЦ raw2015'!$A:$A,0),MATCH(MoM!AG$1,'ИПЦ raw2015'!$1:$1,0))</f>
        <v>100.79</v>
      </c>
      <c r="AH78" s="103">
        <f>INDEX('ИПЦ raw2015'!$1:$1048576, MATCH($J78,'ИПЦ raw2015'!$A:$A,0),MATCH(MoM!AH$1,'ИПЦ raw2015'!$1:$1,0))</f>
        <v>100.53</v>
      </c>
      <c r="AI78" s="103">
        <f>INDEX('ИПЦ raw2015'!$1:$1048576, MATCH($J78,'ИПЦ raw2015'!$A:$A,0),MATCH(MoM!AI$1,'ИПЦ raw2015'!$1:$1,0))</f>
        <v>100.9</v>
      </c>
      <c r="AJ78" s="103">
        <f>INDEX('ИПЦ raw2015'!$1:$1048576, MATCH($J78,'ИПЦ raw2015'!$A:$A,0),MATCH(MoM!AJ$1,'ИПЦ raw2015'!$1:$1,0))</f>
        <v>100.39</v>
      </c>
      <c r="AK78" s="103">
        <f>INDEX('ИПЦ raw2015'!$1:$1048576, MATCH($J78,'ИПЦ raw2015'!$A:$A,0),MATCH(MoM!AK$1,'ИПЦ raw2015'!$1:$1,0))</f>
        <v>100.51</v>
      </c>
      <c r="AL78" s="103">
        <f>INDEX('ИПЦ raw2015'!$1:$1048576, MATCH($J78,'ИПЦ raw2015'!$A:$A,0),MATCH(MoM!AL$1,'ИПЦ raw2015'!$1:$1,0))</f>
        <v>100.24</v>
      </c>
      <c r="AM78" s="103">
        <f>INDEX('ИПЦ raw2015'!$1:$1048576, MATCH($J78,'ИПЦ raw2015'!$A:$A,0),MATCH(MoM!AM$1,'ИПЦ raw2015'!$1:$1,0))</f>
        <v>100.32</v>
      </c>
      <c r="AN78" s="103">
        <f>INDEX('ИПЦ raw2015'!$1:$1048576, MATCH($J78,'ИПЦ raw2015'!$A:$A,0),MATCH(MoM!AN$1,'ИПЦ raw2015'!$1:$1,0))</f>
        <v>100.24</v>
      </c>
      <c r="AO78" s="103">
        <f>INDEX('ИПЦ raw2015'!$1:$1048576, MATCH($J78,'ИПЦ raw2015'!$A:$A,0),MATCH(MoM!AO$1,'ИПЦ raw2015'!$1:$1,0))</f>
        <v>100.07</v>
      </c>
      <c r="AP78" s="103">
        <f>INDEX('ИПЦ raw2015'!$1:$1048576, MATCH($J78,'ИПЦ raw2015'!$A:$A,0),MATCH(MoM!AP$1,'ИПЦ raw2015'!$1:$1,0))</f>
        <v>100.31</v>
      </c>
      <c r="AQ78" s="103">
        <f>INDEX('ИПЦ raw2015'!$1:$1048576, MATCH($J78,'ИПЦ raw2015'!$A:$A,0),MATCH(MoM!AQ$1,'ИПЦ raw2015'!$1:$1,0))</f>
        <v>100.16</v>
      </c>
      <c r="AR78" s="103">
        <f>INDEX('ИПЦ raw2015'!$1:$1048576, MATCH($J78,'ИПЦ raw2015'!$A:$A,0),MATCH(MoM!AR$1,'ИПЦ raw2015'!$1:$1,0))</f>
        <v>100.19</v>
      </c>
      <c r="AS78" s="103">
        <f>INDEX('ИПЦ raw2015'!$1:$1048576, MATCH($J78,'ИПЦ raw2015'!$A:$A,0),MATCH(MoM!AS$1,'ИПЦ raw2015'!$1:$1,0))</f>
        <v>100.18</v>
      </c>
      <c r="AT78" s="103">
        <f>INDEX('ИПЦ raw2015'!$1:$1048576, MATCH($J78,'ИПЦ raw2015'!$A:$A,0),MATCH(MoM!AT$1,'ИПЦ raw2015'!$1:$1,0))</f>
        <v>100.21</v>
      </c>
      <c r="AU78" s="103">
        <f>INDEX('ИПЦ raw2015'!$1:$1048576, MATCH($J78,'ИПЦ raw2015'!$A:$A,0),MATCH(MoM!AU$1,'ИПЦ raw2015'!$1:$1,0))</f>
        <v>100.2</v>
      </c>
      <c r="AV78" s="103">
        <f>INDEX('ИПЦ raw2015'!$1:$1048576, MATCH($J78,'ИПЦ raw2015'!$A:$A,0),MATCH(MoM!AV$1,'ИПЦ raw2015'!$1:$1,0))</f>
        <v>99.86</v>
      </c>
      <c r="AW78" s="103">
        <f>INDEX('ИПЦ raw2015'!$1:$1048576, MATCH($J78,'ИПЦ raw2015'!$A:$A,0),MATCH(MoM!AW$1,'ИПЦ raw2015'!$1:$1,0))</f>
        <v>100.42</v>
      </c>
      <c r="AX78" s="103">
        <f>INDEX('ИПЦ raw2015'!$1:$1048576, MATCH($J78,'ИПЦ raw2015'!$A:$A,0),MATCH(MoM!AX$1,'ИПЦ raw2015'!$1:$1,0))</f>
        <v>100.55</v>
      </c>
      <c r="AY78" s="103">
        <f>INDEX('ИПЦ raw2015'!$1:$1048576, MATCH($J78,'ИПЦ raw2015'!$A:$A,0),MATCH(MoM!AY$1,'ИПЦ raw2015'!$1:$1,0))</f>
        <v>100.17</v>
      </c>
      <c r="AZ78" s="103">
        <f>INDEX('ИПЦ raw2015'!$1:$1048576, MATCH($J78,'ИПЦ raw2015'!$A:$A,0),MATCH(MoM!AZ$1,'ИПЦ raw2015'!$1:$1,0))</f>
        <v>100.47</v>
      </c>
      <c r="BA78" s="103">
        <f>INDEX('ИПЦ raw2015'!$1:$1048576, MATCH($J78,'ИПЦ raw2015'!$A:$A,0),MATCH(MoM!BA$1,'ИПЦ raw2015'!$1:$1,0))</f>
        <v>100.18</v>
      </c>
      <c r="BB78" s="103">
        <f>INDEX('ИПЦ raw2015'!$1:$1048576, MATCH($J78,'ИПЦ raw2015'!$A:$A,0),MATCH(MoM!BB$1,'ИПЦ raw2015'!$1:$1,0))</f>
        <v>100.03</v>
      </c>
      <c r="BC78" s="103">
        <f>INDEX('ИПЦ raw2015'!$1:$1048576, MATCH($J78,'ИПЦ raw2015'!$A:$A,0),MATCH(MoM!BC$1,'ИПЦ raw2015'!$1:$1,0))</f>
        <v>100.32</v>
      </c>
      <c r="BD78" s="103">
        <f>INDEX('ИПЦ raw2015'!$1:$1048576, MATCH($J78,'ИПЦ raw2015'!$A:$A,0),MATCH(MoM!BD$1,'ИПЦ raw2015'!$1:$1,0))</f>
        <v>100.35</v>
      </c>
      <c r="BE78" s="103">
        <f>INDEX('ИПЦ raw2015'!$1:$1048576, MATCH($J78,'ИПЦ raw2015'!$A:$A,0),MATCH(MoM!BE$1,'ИПЦ raw2015'!$1:$1,0))</f>
        <v>99.87</v>
      </c>
      <c r="BF78" s="103">
        <f>INDEX('ИПЦ raw2015'!$1:$1048576, MATCH($J78,'ИПЦ raw2015'!$A:$A,0),MATCH(MoM!BF$1,'ИПЦ raw2015'!$1:$1,0))</f>
        <v>100.24</v>
      </c>
      <c r="BG78" s="103">
        <f>INDEX('ИПЦ raw2015'!$1:$1048576, MATCH($J78,'ИПЦ raw2015'!$A:$A,0),MATCH(MoM!BG$1,'ИПЦ raw2015'!$1:$1,0))</f>
        <v>100.19</v>
      </c>
      <c r="BH78" s="103">
        <f>INDEX('ИПЦ raw2015'!$1:$1048576, MATCH($J78,'ИПЦ raw2015'!$A:$A,0),MATCH(MoM!BH$1,'ИПЦ raw2015'!$1:$1,0))</f>
        <v>100.53</v>
      </c>
      <c r="BI78" s="103">
        <f>INDEX('ИПЦ raw2015'!$1:$1048576, MATCH($J78,'ИПЦ raw2015'!$A:$A,0),MATCH(MoM!BI$1,'ИПЦ raw2015'!$1:$1,0))</f>
        <v>100.7</v>
      </c>
      <c r="BJ78" s="103">
        <f>INDEX('ИПЦ raw2015'!$1:$1048576, MATCH($J78,'ИПЦ raw2015'!$A:$A,0),MATCH(MoM!BJ$1,'ИПЦ raw2015'!$1:$1,0))</f>
        <v>100.44</v>
      </c>
      <c r="BK78" s="103">
        <f>INDEX('ИПЦ raw2015'!$1:$1048576, MATCH($J78,'ИПЦ raw2015'!$A:$A,0),MATCH(MoM!BK$1,'ИПЦ raw2015'!$1:$1,0))</f>
        <v>100.55</v>
      </c>
      <c r="BL78" s="103">
        <f>INDEX('ИПЦ raw2015'!$1:$1048576, MATCH($J78,'ИПЦ raw2015'!$A:$A,0),MATCH(MoM!BL$1,'ИПЦ raw2015'!$1:$1,0))</f>
        <v>100.38</v>
      </c>
      <c r="BM78" s="103">
        <f>INDEX('ИПЦ raw2015'!$1:$1048576, MATCH($J78,'ИПЦ raw2015'!$A:$A,0),MATCH(MoM!BM$1,'ИПЦ raw2015'!$1:$1,0))</f>
        <v>100.24</v>
      </c>
      <c r="BN78" s="103">
        <f>INDEX('ИПЦ raw2015'!$1:$1048576, MATCH($J78,'ИПЦ raw2015'!$A:$A,0),MATCH(MoM!BN$1,'ИПЦ raw2015'!$1:$1,0))</f>
        <v>100.03</v>
      </c>
      <c r="BO78" s="103">
        <f>INDEX('ИПЦ raw2015'!$1:$1048576, MATCH($J78,'ИПЦ raw2015'!$A:$A,0),MATCH(MoM!BO$1,'ИПЦ raw2015'!$1:$1,0))</f>
        <v>100.14</v>
      </c>
      <c r="BP78" s="103">
        <f>INDEX('ИПЦ raw2015'!$1:$1048576, MATCH($J78,'ИПЦ raw2015'!$A:$A,0),MATCH(MoM!BP$1,'ИПЦ raw2015'!$1:$1,0))</f>
        <v>100.26</v>
      </c>
      <c r="BQ78" s="103">
        <f>INDEX('ИПЦ raw2015'!$1:$1048576, MATCH($J78,'ИПЦ raw2015'!$A:$A,0),MATCH(MoM!BQ$1,'ИПЦ raw2015'!$1:$1,0))</f>
        <v>100</v>
      </c>
      <c r="BR78" s="103">
        <f>INDEX('ИПЦ raw2015'!$1:$1048576, MATCH($J78,'ИПЦ raw2015'!$A:$A,0),MATCH(MoM!BR$1,'ИПЦ raw2015'!$1:$1,0))</f>
        <v>100.18</v>
      </c>
      <c r="BS78" s="103">
        <f>INDEX('ИПЦ raw2015'!$1:$1048576, MATCH($J78,'ИПЦ raw2015'!$A:$A,0),MATCH(MoM!BS$1,'ИПЦ raw2015'!$1:$1,0))</f>
        <v>100.48</v>
      </c>
      <c r="BT78" s="103">
        <f>INDEX('ИПЦ raw2015'!$1:$1048576, MATCH($J78,'ИПЦ raw2015'!$A:$A,0),MATCH(MoM!BT$1,'ИПЦ raw2015'!$1:$1,0))</f>
        <v>100.26</v>
      </c>
    </row>
    <row r="79" spans="1:72" x14ac:dyDescent="0.45">
      <c r="A79" s="103">
        <f>Веса!A79</f>
        <v>1</v>
      </c>
      <c r="B79" s="103">
        <f t="shared" si="3"/>
        <v>1</v>
      </c>
      <c r="C79" s="103">
        <f>БИПЦ_НДС!E79</f>
        <v>0</v>
      </c>
      <c r="D79" s="103">
        <f t="shared" si="4"/>
        <v>1</v>
      </c>
      <c r="E79" s="103">
        <v>1</v>
      </c>
      <c r="F79" s="103">
        <v>0</v>
      </c>
      <c r="G79" s="103">
        <v>0</v>
      </c>
      <c r="H79" s="103">
        <v>0</v>
      </c>
      <c r="I79" s="103">
        <v>0</v>
      </c>
      <c r="J79" s="103" t="str">
        <f t="shared" si="5"/>
        <v>Соль поваренная пищевая, кг</v>
      </c>
      <c r="K79" s="87" t="s">
        <v>78</v>
      </c>
      <c r="L79" s="87" t="s">
        <v>78</v>
      </c>
      <c r="M79" s="103">
        <f>INDEX('ИПЦ raw2015'!$1:$1048576, MATCH($J79,'ИПЦ raw2015'!$A:$A,0),MATCH(MoM!M$1,'ИПЦ raw2015'!$1:$1,0))</f>
        <v>103.28</v>
      </c>
      <c r="N79" s="103">
        <f>INDEX('ИПЦ raw2015'!$1:$1048576, MATCH($J79,'ИПЦ raw2015'!$A:$A,0),MATCH(MoM!N$1,'ИПЦ raw2015'!$1:$1,0))</f>
        <v>103</v>
      </c>
      <c r="O79" s="103">
        <f>INDEX('ИПЦ raw2015'!$1:$1048576, MATCH($J79,'ИПЦ raw2015'!$A:$A,0),MATCH(MoM!O$1,'ИПЦ raw2015'!$1:$1,0))</f>
        <v>101.89</v>
      </c>
      <c r="P79" s="103">
        <f>INDEX('ИПЦ raw2015'!$1:$1048576, MATCH($J79,'ИПЦ raw2015'!$A:$A,0),MATCH(MoM!P$1,'ИПЦ raw2015'!$1:$1,0))</f>
        <v>101.14</v>
      </c>
      <c r="Q79" s="103">
        <f>INDEX('ИПЦ raw2015'!$1:$1048576, MATCH($J79,'ИПЦ raw2015'!$A:$A,0),MATCH(MoM!Q$1,'ИПЦ raw2015'!$1:$1,0))</f>
        <v>100.71</v>
      </c>
      <c r="R79" s="103">
        <f>INDEX('ИПЦ raw2015'!$1:$1048576, MATCH($J79,'ИПЦ raw2015'!$A:$A,0),MATCH(MoM!R$1,'ИПЦ raw2015'!$1:$1,0))</f>
        <v>100.29</v>
      </c>
      <c r="S79" s="103">
        <f>INDEX('ИПЦ raw2015'!$1:$1048576, MATCH($J79,'ИПЦ raw2015'!$A:$A,0),MATCH(MoM!S$1,'ИПЦ raw2015'!$1:$1,0))</f>
        <v>100.06</v>
      </c>
      <c r="T79" s="103">
        <f>INDEX('ИПЦ raw2015'!$1:$1048576, MATCH($J79,'ИПЦ raw2015'!$A:$A,0),MATCH(MoM!T$1,'ИПЦ raw2015'!$1:$1,0))</f>
        <v>100.13</v>
      </c>
      <c r="U79" s="103">
        <f>INDEX('ИПЦ raw2015'!$1:$1048576, MATCH($J79,'ИПЦ raw2015'!$A:$A,0),MATCH(MoM!U$1,'ИПЦ raw2015'!$1:$1,0))</f>
        <v>99.89</v>
      </c>
      <c r="V79" s="103">
        <f>INDEX('ИПЦ raw2015'!$1:$1048576, MATCH($J79,'ИПЦ raw2015'!$A:$A,0),MATCH(MoM!V$1,'ИПЦ raw2015'!$1:$1,0))</f>
        <v>100.34</v>
      </c>
      <c r="W79" s="103">
        <f>INDEX('ИПЦ raw2015'!$1:$1048576, MATCH($J79,'ИПЦ raw2015'!$A:$A,0),MATCH(MoM!W$1,'ИПЦ raw2015'!$1:$1,0))</f>
        <v>100.21</v>
      </c>
      <c r="X79" s="103">
        <f>INDEX('ИПЦ raw2015'!$1:$1048576, MATCH($J79,'ИПЦ raw2015'!$A:$A,0),MATCH(MoM!X$1,'ИПЦ raw2015'!$1:$1,0))</f>
        <v>100.51</v>
      </c>
      <c r="Y79" s="103">
        <f>INDEX('ИПЦ raw2015'!$1:$1048576, MATCH($J79,'ИПЦ raw2015'!$A:$A,0),MATCH(MoM!Y$1,'ИПЦ raw2015'!$1:$1,0))</f>
        <v>99.89</v>
      </c>
      <c r="Z79" s="103">
        <f>INDEX('ИПЦ raw2015'!$1:$1048576, MATCH($J79,'ИПЦ raw2015'!$A:$A,0),MATCH(MoM!Z$1,'ИПЦ raw2015'!$1:$1,0))</f>
        <v>99.91</v>
      </c>
      <c r="AA79" s="103">
        <f>INDEX('ИПЦ raw2015'!$1:$1048576, MATCH($J79,'ИПЦ raw2015'!$A:$A,0),MATCH(MoM!AA$1,'ИПЦ raw2015'!$1:$1,0))</f>
        <v>100.19</v>
      </c>
      <c r="AB79" s="103">
        <f>INDEX('ИПЦ raw2015'!$1:$1048576, MATCH($J79,'ИПЦ raw2015'!$A:$A,0),MATCH(MoM!AB$1,'ИПЦ raw2015'!$1:$1,0))</f>
        <v>100.45</v>
      </c>
      <c r="AC79" s="103">
        <f>INDEX('ИПЦ raw2015'!$1:$1048576, MATCH($J79,'ИПЦ raw2015'!$A:$A,0),MATCH(MoM!AC$1,'ИПЦ raw2015'!$1:$1,0))</f>
        <v>100.44</v>
      </c>
      <c r="AD79" s="103">
        <f>INDEX('ИПЦ raw2015'!$1:$1048576, MATCH($J79,'ИПЦ raw2015'!$A:$A,0),MATCH(MoM!AD$1,'ИПЦ raw2015'!$1:$1,0))</f>
        <v>100.13</v>
      </c>
      <c r="AE79" s="103">
        <f>INDEX('ИПЦ raw2015'!$1:$1048576, MATCH($J79,'ИПЦ raw2015'!$A:$A,0),MATCH(MoM!AE$1,'ИПЦ raw2015'!$1:$1,0))</f>
        <v>100.05</v>
      </c>
      <c r="AF79" s="103">
        <f>INDEX('ИПЦ raw2015'!$1:$1048576, MATCH($J79,'ИПЦ raw2015'!$A:$A,0),MATCH(MoM!AF$1,'ИПЦ raw2015'!$1:$1,0))</f>
        <v>100.12</v>
      </c>
      <c r="AG79" s="103">
        <f>INDEX('ИПЦ raw2015'!$1:$1048576, MATCH($J79,'ИПЦ raw2015'!$A:$A,0),MATCH(MoM!AG$1,'ИПЦ raw2015'!$1:$1,0))</f>
        <v>100.45</v>
      </c>
      <c r="AH79" s="103">
        <f>INDEX('ИПЦ raw2015'!$1:$1048576, MATCH($J79,'ИПЦ raw2015'!$A:$A,0),MATCH(MoM!AH$1,'ИПЦ raw2015'!$1:$1,0))</f>
        <v>100.62</v>
      </c>
      <c r="AI79" s="103">
        <f>INDEX('ИПЦ raw2015'!$1:$1048576, MATCH($J79,'ИПЦ raw2015'!$A:$A,0),MATCH(MoM!AI$1,'ИПЦ raw2015'!$1:$1,0))</f>
        <v>100.23</v>
      </c>
      <c r="AJ79" s="103">
        <f>INDEX('ИПЦ raw2015'!$1:$1048576, MATCH($J79,'ИПЦ raw2015'!$A:$A,0),MATCH(MoM!AJ$1,'ИПЦ raw2015'!$1:$1,0))</f>
        <v>99.59</v>
      </c>
      <c r="AK79" s="103">
        <f>INDEX('ИПЦ raw2015'!$1:$1048576, MATCH($J79,'ИПЦ raw2015'!$A:$A,0),MATCH(MoM!AK$1,'ИПЦ raw2015'!$1:$1,0))</f>
        <v>100.09</v>
      </c>
      <c r="AL79" s="103">
        <f>INDEX('ИПЦ raw2015'!$1:$1048576, MATCH($J79,'ИПЦ raw2015'!$A:$A,0),MATCH(MoM!AL$1,'ИПЦ raw2015'!$1:$1,0))</f>
        <v>100.05</v>
      </c>
      <c r="AM79" s="103">
        <f>INDEX('ИПЦ raw2015'!$1:$1048576, MATCH($J79,'ИПЦ raw2015'!$A:$A,0),MATCH(MoM!AM$1,'ИПЦ raw2015'!$1:$1,0))</f>
        <v>99.85</v>
      </c>
      <c r="AN79" s="103">
        <f>INDEX('ИПЦ raw2015'!$1:$1048576, MATCH($J79,'ИПЦ raw2015'!$A:$A,0),MATCH(MoM!AN$1,'ИПЦ raw2015'!$1:$1,0))</f>
        <v>99.97</v>
      </c>
      <c r="AO79" s="103">
        <f>INDEX('ИПЦ raw2015'!$1:$1048576, MATCH($J79,'ИПЦ raw2015'!$A:$A,0),MATCH(MoM!AO$1,'ИПЦ raw2015'!$1:$1,0))</f>
        <v>100.01</v>
      </c>
      <c r="AP79" s="103">
        <f>INDEX('ИПЦ raw2015'!$1:$1048576, MATCH($J79,'ИПЦ raw2015'!$A:$A,0),MATCH(MoM!AP$1,'ИПЦ raw2015'!$1:$1,0))</f>
        <v>100.31</v>
      </c>
      <c r="AQ79" s="103">
        <f>INDEX('ИПЦ raw2015'!$1:$1048576, MATCH($J79,'ИПЦ raw2015'!$A:$A,0),MATCH(MoM!AQ$1,'ИПЦ raw2015'!$1:$1,0))</f>
        <v>100.29</v>
      </c>
      <c r="AR79" s="103">
        <f>INDEX('ИПЦ raw2015'!$1:$1048576, MATCH($J79,'ИПЦ raw2015'!$A:$A,0),MATCH(MoM!AR$1,'ИПЦ raw2015'!$1:$1,0))</f>
        <v>100.09</v>
      </c>
      <c r="AS79" s="103">
        <f>INDEX('ИПЦ raw2015'!$1:$1048576, MATCH($J79,'ИПЦ raw2015'!$A:$A,0),MATCH(MoM!AS$1,'ИПЦ raw2015'!$1:$1,0))</f>
        <v>100.05</v>
      </c>
      <c r="AT79" s="103">
        <f>INDEX('ИПЦ raw2015'!$1:$1048576, MATCH($J79,'ИПЦ raw2015'!$A:$A,0),MATCH(MoM!AT$1,'ИПЦ raw2015'!$1:$1,0))</f>
        <v>100.37</v>
      </c>
      <c r="AU79" s="103">
        <f>INDEX('ИПЦ raw2015'!$1:$1048576, MATCH($J79,'ИПЦ raw2015'!$A:$A,0),MATCH(MoM!AU$1,'ИПЦ raw2015'!$1:$1,0))</f>
        <v>100.15</v>
      </c>
      <c r="AV79" s="103">
        <f>INDEX('ИПЦ raw2015'!$1:$1048576, MATCH($J79,'ИПЦ raw2015'!$A:$A,0),MATCH(MoM!AV$1,'ИПЦ raw2015'!$1:$1,0))</f>
        <v>100.08</v>
      </c>
      <c r="AW79" s="103">
        <f>INDEX('ИПЦ raw2015'!$1:$1048576, MATCH($J79,'ИПЦ raw2015'!$A:$A,0),MATCH(MoM!AW$1,'ИПЦ raw2015'!$1:$1,0))</f>
        <v>100.2</v>
      </c>
      <c r="AX79" s="103">
        <f>INDEX('ИПЦ raw2015'!$1:$1048576, MATCH($J79,'ИПЦ raw2015'!$A:$A,0),MATCH(MoM!AX$1,'ИПЦ raw2015'!$1:$1,0))</f>
        <v>100.42</v>
      </c>
      <c r="AY79" s="103">
        <f>INDEX('ИПЦ raw2015'!$1:$1048576, MATCH($J79,'ИПЦ raw2015'!$A:$A,0),MATCH(MoM!AY$1,'ИПЦ raw2015'!$1:$1,0))</f>
        <v>100.23</v>
      </c>
      <c r="AZ79" s="103">
        <f>INDEX('ИПЦ raw2015'!$1:$1048576, MATCH($J79,'ИПЦ raw2015'!$A:$A,0),MATCH(MoM!AZ$1,'ИПЦ raw2015'!$1:$1,0))</f>
        <v>100.3</v>
      </c>
      <c r="BA79" s="103">
        <f>INDEX('ИПЦ raw2015'!$1:$1048576, MATCH($J79,'ИПЦ raw2015'!$A:$A,0),MATCH(MoM!BA$1,'ИПЦ raw2015'!$1:$1,0))</f>
        <v>99.99</v>
      </c>
      <c r="BB79" s="103">
        <f>INDEX('ИПЦ raw2015'!$1:$1048576, MATCH($J79,'ИПЦ raw2015'!$A:$A,0),MATCH(MoM!BB$1,'ИПЦ raw2015'!$1:$1,0))</f>
        <v>99.73</v>
      </c>
      <c r="BC79" s="103">
        <f>INDEX('ИПЦ raw2015'!$1:$1048576, MATCH($J79,'ИПЦ raw2015'!$A:$A,0),MATCH(MoM!BC$1,'ИПЦ raw2015'!$1:$1,0))</f>
        <v>99.89</v>
      </c>
      <c r="BD79" s="103">
        <f>INDEX('ИПЦ raw2015'!$1:$1048576, MATCH($J79,'ИПЦ raw2015'!$A:$A,0),MATCH(MoM!BD$1,'ИПЦ raw2015'!$1:$1,0))</f>
        <v>99.97</v>
      </c>
      <c r="BE79" s="103">
        <f>INDEX('ИПЦ raw2015'!$1:$1048576, MATCH($J79,'ИПЦ raw2015'!$A:$A,0),MATCH(MoM!BE$1,'ИПЦ raw2015'!$1:$1,0))</f>
        <v>100.61</v>
      </c>
      <c r="BF79" s="103">
        <f>INDEX('ИПЦ raw2015'!$1:$1048576, MATCH($J79,'ИПЦ raw2015'!$A:$A,0),MATCH(MoM!BF$1,'ИПЦ raw2015'!$1:$1,0))</f>
        <v>100.19</v>
      </c>
      <c r="BG79" s="103">
        <f>INDEX('ИПЦ raw2015'!$1:$1048576, MATCH($J79,'ИПЦ raw2015'!$A:$A,0),MATCH(MoM!BG$1,'ИПЦ raw2015'!$1:$1,0))</f>
        <v>100.66</v>
      </c>
      <c r="BH79" s="103">
        <f>INDEX('ИПЦ raw2015'!$1:$1048576, MATCH($J79,'ИПЦ raw2015'!$A:$A,0),MATCH(MoM!BH$1,'ИПЦ raw2015'!$1:$1,0))</f>
        <v>100.85</v>
      </c>
      <c r="BI79" s="103">
        <f>INDEX('ИПЦ raw2015'!$1:$1048576, MATCH($J79,'ИПЦ raw2015'!$A:$A,0),MATCH(MoM!BI$1,'ИПЦ raw2015'!$1:$1,0))</f>
        <v>100.6</v>
      </c>
      <c r="BJ79" s="103">
        <f>INDEX('ИПЦ raw2015'!$1:$1048576, MATCH($J79,'ИПЦ raw2015'!$A:$A,0),MATCH(MoM!BJ$1,'ИПЦ raw2015'!$1:$1,0))</f>
        <v>100.46</v>
      </c>
      <c r="BK79" s="103">
        <f>INDEX('ИПЦ raw2015'!$1:$1048576, MATCH($J79,'ИПЦ raw2015'!$A:$A,0),MATCH(MoM!BK$1,'ИПЦ raw2015'!$1:$1,0))</f>
        <v>100.85</v>
      </c>
      <c r="BL79" s="103">
        <f>INDEX('ИПЦ raw2015'!$1:$1048576, MATCH($J79,'ИПЦ raw2015'!$A:$A,0),MATCH(MoM!BL$1,'ИПЦ raw2015'!$1:$1,0))</f>
        <v>100.74</v>
      </c>
      <c r="BM79" s="103">
        <f>INDEX('ИПЦ raw2015'!$1:$1048576, MATCH($J79,'ИПЦ raw2015'!$A:$A,0),MATCH(MoM!BM$1,'ИПЦ raw2015'!$1:$1,0))</f>
        <v>100.47</v>
      </c>
      <c r="BN79" s="103">
        <f>INDEX('ИПЦ raw2015'!$1:$1048576, MATCH($J79,'ИПЦ raw2015'!$A:$A,0),MATCH(MoM!BN$1,'ИПЦ raw2015'!$1:$1,0))</f>
        <v>100.45</v>
      </c>
      <c r="BO79" s="103">
        <f>INDEX('ИПЦ raw2015'!$1:$1048576, MATCH($J79,'ИПЦ raw2015'!$A:$A,0),MATCH(MoM!BO$1,'ИПЦ raw2015'!$1:$1,0))</f>
        <v>100.37</v>
      </c>
      <c r="BP79" s="103">
        <f>INDEX('ИПЦ raw2015'!$1:$1048576, MATCH($J79,'ИПЦ raw2015'!$A:$A,0),MATCH(MoM!BP$1,'ИПЦ raw2015'!$1:$1,0))</f>
        <v>100.17</v>
      </c>
      <c r="BQ79" s="103">
        <f>INDEX('ИПЦ raw2015'!$1:$1048576, MATCH($J79,'ИПЦ raw2015'!$A:$A,0),MATCH(MoM!BQ$1,'ИПЦ raw2015'!$1:$1,0))</f>
        <v>100.3</v>
      </c>
      <c r="BR79" s="103">
        <f>INDEX('ИПЦ raw2015'!$1:$1048576, MATCH($J79,'ИПЦ raw2015'!$A:$A,0),MATCH(MoM!BR$1,'ИПЦ raw2015'!$1:$1,0))</f>
        <v>100.25</v>
      </c>
      <c r="BS79" s="103">
        <f>INDEX('ИПЦ raw2015'!$1:$1048576, MATCH($J79,'ИПЦ raw2015'!$A:$A,0),MATCH(MoM!BS$1,'ИПЦ raw2015'!$1:$1,0))</f>
        <v>99.83</v>
      </c>
      <c r="BT79" s="103">
        <f>INDEX('ИПЦ raw2015'!$1:$1048576, MATCH($J79,'ИПЦ raw2015'!$A:$A,0),MATCH(MoM!BT$1,'ИПЦ raw2015'!$1:$1,0))</f>
        <v>100.01</v>
      </c>
    </row>
    <row r="80" spans="1:72" s="23" customFormat="1" x14ac:dyDescent="0.45">
      <c r="A80" s="105">
        <f>Веса!A80</f>
        <v>0</v>
      </c>
      <c r="B80" s="105">
        <f t="shared" si="3"/>
        <v>0</v>
      </c>
      <c r="C80" s="105">
        <f>БИПЦ_НДС!E80</f>
        <v>1</v>
      </c>
      <c r="D80" s="105">
        <f t="shared" si="4"/>
        <v>0</v>
      </c>
      <c r="E80" s="105">
        <v>1</v>
      </c>
      <c r="F80" s="105">
        <v>0</v>
      </c>
      <c r="G80" s="105">
        <v>0</v>
      </c>
      <c r="H80" s="105">
        <v>0</v>
      </c>
      <c r="I80" s="105">
        <v>0</v>
      </c>
      <c r="J80" s="105" t="str">
        <f t="shared" si="5"/>
        <v>Сухие приправы, специи, кг</v>
      </c>
      <c r="K80" s="108" t="s">
        <v>79</v>
      </c>
      <c r="L80" s="108" t="s">
        <v>79</v>
      </c>
      <c r="M80" s="105">
        <v>0</v>
      </c>
      <c r="N80" s="105">
        <v>0</v>
      </c>
      <c r="O80" s="105">
        <v>0</v>
      </c>
      <c r="P80" s="105">
        <v>0</v>
      </c>
      <c r="Q80" s="105">
        <v>0</v>
      </c>
      <c r="R80" s="105">
        <v>0</v>
      </c>
      <c r="S80" s="105">
        <v>0</v>
      </c>
      <c r="T80" s="105">
        <v>0</v>
      </c>
      <c r="U80" s="105">
        <v>0</v>
      </c>
      <c r="V80" s="105">
        <v>0</v>
      </c>
      <c r="W80" s="105">
        <v>0</v>
      </c>
      <c r="X80" s="105">
        <v>0</v>
      </c>
      <c r="Y80" s="105">
        <v>0</v>
      </c>
      <c r="Z80" s="105">
        <v>0</v>
      </c>
      <c r="AA80" s="105">
        <v>0</v>
      </c>
      <c r="AB80" s="105">
        <v>0</v>
      </c>
      <c r="AC80" s="105">
        <v>0</v>
      </c>
      <c r="AD80" s="105">
        <v>0</v>
      </c>
      <c r="AE80" s="105">
        <v>0</v>
      </c>
      <c r="AF80" s="105">
        <v>0</v>
      </c>
      <c r="AG80" s="105">
        <v>0</v>
      </c>
      <c r="AH80" s="105">
        <v>0</v>
      </c>
      <c r="AI80" s="105">
        <v>0</v>
      </c>
      <c r="AJ80" s="105">
        <v>0</v>
      </c>
      <c r="AK80" s="105">
        <v>0</v>
      </c>
      <c r="AL80" s="105">
        <v>0</v>
      </c>
      <c r="AM80" s="105">
        <v>0</v>
      </c>
      <c r="AN80" s="105">
        <v>0</v>
      </c>
      <c r="AO80" s="105">
        <v>0</v>
      </c>
      <c r="AP80" s="105">
        <v>0</v>
      </c>
      <c r="AQ80" s="105">
        <v>0</v>
      </c>
      <c r="AR80" s="105">
        <v>0</v>
      </c>
      <c r="AS80" s="105">
        <v>0</v>
      </c>
      <c r="AT80" s="105">
        <v>0</v>
      </c>
      <c r="AU80" s="105">
        <v>0</v>
      </c>
      <c r="AV80" s="105">
        <v>0</v>
      </c>
      <c r="AW80" s="105">
        <v>0</v>
      </c>
      <c r="AX80" s="105">
        <v>0</v>
      </c>
      <c r="AY80" s="105">
        <v>0</v>
      </c>
      <c r="AZ80" s="105">
        <v>0</v>
      </c>
      <c r="BA80" s="105">
        <v>0</v>
      </c>
      <c r="BB80" s="105">
        <v>0</v>
      </c>
      <c r="BC80" s="105">
        <v>0</v>
      </c>
      <c r="BD80" s="105">
        <v>0</v>
      </c>
      <c r="BE80" s="105">
        <v>0</v>
      </c>
      <c r="BF80" s="105">
        <v>0</v>
      </c>
      <c r="BG80" s="105">
        <v>0</v>
      </c>
      <c r="BH80" s="105">
        <v>0</v>
      </c>
      <c r="BI80" s="105">
        <v>0</v>
      </c>
      <c r="BJ80" s="105">
        <v>0</v>
      </c>
      <c r="BK80" s="105">
        <v>0</v>
      </c>
      <c r="BL80" s="105">
        <v>0</v>
      </c>
      <c r="BM80" s="105">
        <v>0</v>
      </c>
      <c r="BN80" s="105">
        <v>0</v>
      </c>
      <c r="BO80" s="105">
        <v>0</v>
      </c>
      <c r="BP80" s="105">
        <v>0</v>
      </c>
      <c r="BQ80" s="105">
        <v>0</v>
      </c>
      <c r="BR80" s="105">
        <v>0</v>
      </c>
      <c r="BS80" s="105">
        <v>0</v>
      </c>
      <c r="BT80" s="105">
        <v>0</v>
      </c>
    </row>
    <row r="81" spans="1:72" x14ac:dyDescent="0.45">
      <c r="A81" s="103">
        <f>Веса!A81</f>
        <v>1</v>
      </c>
      <c r="B81" s="103">
        <f t="shared" si="3"/>
        <v>1</v>
      </c>
      <c r="C81" s="103">
        <f>БИПЦ_НДС!E81</f>
        <v>1</v>
      </c>
      <c r="D81" s="103">
        <f t="shared" si="4"/>
        <v>0</v>
      </c>
      <c r="E81" s="103">
        <v>1</v>
      </c>
      <c r="F81" s="103">
        <v>0</v>
      </c>
      <c r="G81" s="103">
        <v>0</v>
      </c>
      <c r="H81" s="103">
        <v>0</v>
      </c>
      <c r="I81" s="103">
        <v>0</v>
      </c>
      <c r="J81" s="88" t="s">
        <v>1561</v>
      </c>
      <c r="K81" s="87" t="s">
        <v>80</v>
      </c>
      <c r="L81" s="87" t="s">
        <v>80</v>
      </c>
      <c r="M81" s="103">
        <f>INDEX('ИПЦ raw2015'!$1:$1048576, MATCH($J81,'ИПЦ raw2015'!$A:$A,0),MATCH(MoM!M$1,'ИПЦ raw2015'!$1:$1,0))</f>
        <v>103.11</v>
      </c>
      <c r="N81" s="103">
        <f>INDEX('ИПЦ raw2015'!$1:$1048576, MATCH($J81,'ИПЦ raw2015'!$A:$A,0),MATCH(MoM!N$1,'ИПЦ raw2015'!$1:$1,0))</f>
        <v>106.08</v>
      </c>
      <c r="O81" s="103">
        <f>INDEX('ИПЦ raw2015'!$1:$1048576, MATCH($J81,'ИПЦ raw2015'!$A:$A,0),MATCH(MoM!O$1,'ИПЦ raw2015'!$1:$1,0))</f>
        <v>103.93</v>
      </c>
      <c r="P81" s="103">
        <f>INDEX('ИПЦ raw2015'!$1:$1048576, MATCH($J81,'ИПЦ raw2015'!$A:$A,0),MATCH(MoM!P$1,'ИПЦ raw2015'!$1:$1,0))</f>
        <v>103.09</v>
      </c>
      <c r="Q81" s="103">
        <f>INDEX('ИПЦ raw2015'!$1:$1048576, MATCH($J81,'ИПЦ raw2015'!$A:$A,0),MATCH(MoM!Q$1,'ИПЦ raw2015'!$1:$1,0))</f>
        <v>101.66</v>
      </c>
      <c r="R81" s="103">
        <f>INDEX('ИПЦ raw2015'!$1:$1048576, MATCH($J81,'ИПЦ raw2015'!$A:$A,0),MATCH(MoM!R$1,'ИПЦ raw2015'!$1:$1,0))</f>
        <v>101.03</v>
      </c>
      <c r="S81" s="103">
        <f>INDEX('ИПЦ raw2015'!$1:$1048576, MATCH($J81,'ИПЦ raw2015'!$A:$A,0),MATCH(MoM!S$1,'ИПЦ raw2015'!$1:$1,0))</f>
        <v>100.28</v>
      </c>
      <c r="T81" s="103">
        <f>INDEX('ИПЦ raw2015'!$1:$1048576, MATCH($J81,'ИПЦ raw2015'!$A:$A,0),MATCH(MoM!T$1,'ИПЦ raw2015'!$1:$1,0))</f>
        <v>100.4</v>
      </c>
      <c r="U81" s="103">
        <f>INDEX('ИПЦ raw2015'!$1:$1048576, MATCH($J81,'ИПЦ raw2015'!$A:$A,0),MATCH(MoM!U$1,'ИПЦ raw2015'!$1:$1,0))</f>
        <v>100.68</v>
      </c>
      <c r="V81" s="103">
        <f>INDEX('ИПЦ raw2015'!$1:$1048576, MATCH($J81,'ИПЦ raw2015'!$A:$A,0),MATCH(MoM!V$1,'ИПЦ raw2015'!$1:$1,0))</f>
        <v>100.85</v>
      </c>
      <c r="W81" s="103">
        <f>INDEX('ИПЦ raw2015'!$1:$1048576, MATCH($J81,'ИПЦ raw2015'!$A:$A,0),MATCH(MoM!W$1,'ИПЦ raw2015'!$1:$1,0))</f>
        <v>101.08</v>
      </c>
      <c r="X81" s="103">
        <f>INDEX('ИПЦ raw2015'!$1:$1048576, MATCH($J81,'ИПЦ raw2015'!$A:$A,0),MATCH(MoM!X$1,'ИПЦ raw2015'!$1:$1,0))</f>
        <v>100.43</v>
      </c>
      <c r="Y81" s="103">
        <f>INDEX('ИПЦ raw2015'!$1:$1048576, MATCH($J81,'ИПЦ raw2015'!$A:$A,0),MATCH(MoM!Y$1,'ИПЦ raw2015'!$1:$1,0))</f>
        <v>100.6</v>
      </c>
      <c r="Z81" s="103">
        <f>INDEX('ИПЦ raw2015'!$1:$1048576, MATCH($J81,'ИПЦ raw2015'!$A:$A,0),MATCH(MoM!Z$1,'ИПЦ raw2015'!$1:$1,0))</f>
        <v>100.7</v>
      </c>
      <c r="AA81" s="103">
        <f>INDEX('ИПЦ raw2015'!$1:$1048576, MATCH($J81,'ИПЦ raw2015'!$A:$A,0),MATCH(MoM!AA$1,'ИПЦ raw2015'!$1:$1,0))</f>
        <v>100.98</v>
      </c>
      <c r="AB81" s="103">
        <f>INDEX('ИПЦ raw2015'!$1:$1048576, MATCH($J81,'ИПЦ raw2015'!$A:$A,0),MATCH(MoM!AB$1,'ИПЦ raw2015'!$1:$1,0))</f>
        <v>101.24</v>
      </c>
      <c r="AC81" s="103">
        <f>INDEX('ИПЦ raw2015'!$1:$1048576, MATCH($J81,'ИПЦ raw2015'!$A:$A,0),MATCH(MoM!AC$1,'ИПЦ raw2015'!$1:$1,0))</f>
        <v>101.14</v>
      </c>
      <c r="AD81" s="103">
        <f>INDEX('ИПЦ raw2015'!$1:$1048576, MATCH($J81,'ИПЦ raw2015'!$A:$A,0),MATCH(MoM!AD$1,'ИПЦ raw2015'!$1:$1,0))</f>
        <v>100.62</v>
      </c>
      <c r="AE81" s="103">
        <f>INDEX('ИПЦ raw2015'!$1:$1048576, MATCH($J81,'ИПЦ raw2015'!$A:$A,0),MATCH(MoM!AE$1,'ИПЦ raw2015'!$1:$1,0))</f>
        <v>100.57</v>
      </c>
      <c r="AF81" s="103">
        <f>INDEX('ИПЦ raw2015'!$1:$1048576, MATCH($J81,'ИПЦ raw2015'!$A:$A,0),MATCH(MoM!AF$1,'ИПЦ raw2015'!$1:$1,0))</f>
        <v>100.25</v>
      </c>
      <c r="AG81" s="103">
        <f>INDEX('ИПЦ raw2015'!$1:$1048576, MATCH($J81,'ИПЦ raw2015'!$A:$A,0),MATCH(MoM!AG$1,'ИПЦ raw2015'!$1:$1,0))</f>
        <v>100.45</v>
      </c>
      <c r="AH81" s="103">
        <f>INDEX('ИПЦ raw2015'!$1:$1048576, MATCH($J81,'ИПЦ raw2015'!$A:$A,0),MATCH(MoM!AH$1,'ИПЦ raw2015'!$1:$1,0))</f>
        <v>100.44</v>
      </c>
      <c r="AI81" s="103">
        <f>INDEX('ИПЦ raw2015'!$1:$1048576, MATCH($J81,'ИПЦ raw2015'!$A:$A,0),MATCH(MoM!AI$1,'ИПЦ raw2015'!$1:$1,0))</f>
        <v>99.94</v>
      </c>
      <c r="AJ81" s="103">
        <f>INDEX('ИПЦ raw2015'!$1:$1048576, MATCH($J81,'ИПЦ raw2015'!$A:$A,0),MATCH(MoM!AJ$1,'ИПЦ raw2015'!$1:$1,0))</f>
        <v>100.34</v>
      </c>
      <c r="AK81" s="103">
        <f>INDEX('ИПЦ raw2015'!$1:$1048576, MATCH($J81,'ИПЦ raw2015'!$A:$A,0),MATCH(MoM!AK$1,'ИПЦ raw2015'!$1:$1,0))</f>
        <v>100.31</v>
      </c>
      <c r="AL81" s="103">
        <f>INDEX('ИПЦ raw2015'!$1:$1048576, MATCH($J81,'ИПЦ raw2015'!$A:$A,0),MATCH(MoM!AL$1,'ИПЦ raw2015'!$1:$1,0))</f>
        <v>100.58</v>
      </c>
      <c r="AM81" s="103">
        <f>INDEX('ИПЦ raw2015'!$1:$1048576, MATCH($J81,'ИПЦ raw2015'!$A:$A,0),MATCH(MoM!AM$1,'ИПЦ raw2015'!$1:$1,0))</f>
        <v>100.35</v>
      </c>
      <c r="AN81" s="103">
        <f>INDEX('ИПЦ raw2015'!$1:$1048576, MATCH($J81,'ИПЦ raw2015'!$A:$A,0),MATCH(MoM!AN$1,'ИПЦ raw2015'!$1:$1,0))</f>
        <v>100.02</v>
      </c>
      <c r="AO81" s="103">
        <f>INDEX('ИПЦ raw2015'!$1:$1048576, MATCH($J81,'ИПЦ raw2015'!$A:$A,0),MATCH(MoM!AO$1,'ИПЦ raw2015'!$1:$1,0))</f>
        <v>100.02</v>
      </c>
      <c r="AP81" s="103">
        <f>INDEX('ИПЦ raw2015'!$1:$1048576, MATCH($J81,'ИПЦ raw2015'!$A:$A,0),MATCH(MoM!AP$1,'ИПЦ raw2015'!$1:$1,0))</f>
        <v>100.02</v>
      </c>
      <c r="AQ81" s="103">
        <f>INDEX('ИПЦ raw2015'!$1:$1048576, MATCH($J81,'ИПЦ raw2015'!$A:$A,0),MATCH(MoM!AQ$1,'ИПЦ raw2015'!$1:$1,0))</f>
        <v>100.12</v>
      </c>
      <c r="AR81" s="103">
        <f>INDEX('ИПЦ raw2015'!$1:$1048576, MATCH($J81,'ИПЦ raw2015'!$A:$A,0),MATCH(MoM!AR$1,'ИПЦ raw2015'!$1:$1,0))</f>
        <v>99.87</v>
      </c>
      <c r="AS81" s="103">
        <f>INDEX('ИПЦ raw2015'!$1:$1048576, MATCH($J81,'ИПЦ raw2015'!$A:$A,0),MATCH(MoM!AS$1,'ИПЦ raw2015'!$1:$1,0))</f>
        <v>100.13</v>
      </c>
      <c r="AT81" s="103">
        <f>INDEX('ИПЦ raw2015'!$1:$1048576, MATCH($J81,'ИПЦ raw2015'!$A:$A,0),MATCH(MoM!AT$1,'ИПЦ raw2015'!$1:$1,0))</f>
        <v>100.51</v>
      </c>
      <c r="AU81" s="103">
        <f>INDEX('ИПЦ raw2015'!$1:$1048576, MATCH($J81,'ИПЦ raw2015'!$A:$A,0),MATCH(MoM!AU$1,'ИПЦ raw2015'!$1:$1,0))</f>
        <v>99.78</v>
      </c>
      <c r="AV81" s="103">
        <f>INDEX('ИПЦ raw2015'!$1:$1048576, MATCH($J81,'ИПЦ raw2015'!$A:$A,0),MATCH(MoM!AV$1,'ИПЦ raw2015'!$1:$1,0))</f>
        <v>99.97</v>
      </c>
      <c r="AW81" s="103">
        <f>INDEX('ИПЦ raw2015'!$1:$1048576, MATCH($J81,'ИПЦ raw2015'!$A:$A,0),MATCH(MoM!AW$1,'ИПЦ raw2015'!$1:$1,0))</f>
        <v>100.16</v>
      </c>
      <c r="AX81" s="103">
        <f>INDEX('ИПЦ raw2015'!$1:$1048576, MATCH($J81,'ИПЦ raw2015'!$A:$A,0),MATCH(MoM!AX$1,'ИПЦ raw2015'!$1:$1,0))</f>
        <v>100.2</v>
      </c>
      <c r="AY81" s="103">
        <f>INDEX('ИПЦ raw2015'!$1:$1048576, MATCH($J81,'ИПЦ raw2015'!$A:$A,0),MATCH(MoM!AY$1,'ИПЦ raw2015'!$1:$1,0))</f>
        <v>99.87</v>
      </c>
      <c r="AZ81" s="103">
        <f>INDEX('ИПЦ raw2015'!$1:$1048576, MATCH($J81,'ИПЦ raw2015'!$A:$A,0),MATCH(MoM!AZ$1,'ИПЦ raw2015'!$1:$1,0))</f>
        <v>100.21</v>
      </c>
      <c r="BA81" s="103">
        <f>INDEX('ИПЦ raw2015'!$1:$1048576, MATCH($J81,'ИПЦ raw2015'!$A:$A,0),MATCH(MoM!BA$1,'ИПЦ raw2015'!$1:$1,0))</f>
        <v>100.08</v>
      </c>
      <c r="BB81" s="103">
        <f>INDEX('ИПЦ raw2015'!$1:$1048576, MATCH($J81,'ИПЦ raw2015'!$A:$A,0),MATCH(MoM!BB$1,'ИПЦ raw2015'!$1:$1,0))</f>
        <v>100.23</v>
      </c>
      <c r="BC81" s="103">
        <f>INDEX('ИПЦ raw2015'!$1:$1048576, MATCH($J81,'ИПЦ raw2015'!$A:$A,0),MATCH(MoM!BC$1,'ИПЦ raw2015'!$1:$1,0))</f>
        <v>100.13</v>
      </c>
      <c r="BD81" s="103">
        <f>INDEX('ИПЦ raw2015'!$1:$1048576, MATCH($J81,'ИПЦ raw2015'!$A:$A,0),MATCH(MoM!BD$1,'ИПЦ raw2015'!$1:$1,0))</f>
        <v>99.9</v>
      </c>
      <c r="BE81" s="103">
        <f>INDEX('ИПЦ raw2015'!$1:$1048576, MATCH($J81,'ИПЦ raw2015'!$A:$A,0),MATCH(MoM!BE$1,'ИПЦ raw2015'!$1:$1,0))</f>
        <v>100.43</v>
      </c>
      <c r="BF81" s="103">
        <f>INDEX('ИПЦ raw2015'!$1:$1048576, MATCH($J81,'ИПЦ raw2015'!$A:$A,0),MATCH(MoM!BF$1,'ИПЦ raw2015'!$1:$1,0))</f>
        <v>99.99</v>
      </c>
      <c r="BG81" s="103">
        <f>INDEX('ИПЦ raw2015'!$1:$1048576, MATCH($J81,'ИПЦ raw2015'!$A:$A,0),MATCH(MoM!BG$1,'ИПЦ raw2015'!$1:$1,0))</f>
        <v>100.59</v>
      </c>
      <c r="BH81" s="103">
        <f>INDEX('ИПЦ raw2015'!$1:$1048576, MATCH($J81,'ИПЦ raw2015'!$A:$A,0),MATCH(MoM!BH$1,'ИПЦ raw2015'!$1:$1,0))</f>
        <v>100.68</v>
      </c>
      <c r="BI81" s="103">
        <f>INDEX('ИПЦ raw2015'!$1:$1048576, MATCH($J81,'ИПЦ raw2015'!$A:$A,0),MATCH(MoM!BI$1,'ИПЦ raw2015'!$1:$1,0))</f>
        <v>100.88</v>
      </c>
      <c r="BJ81" s="103">
        <f>INDEX('ИПЦ raw2015'!$1:$1048576, MATCH($J81,'ИПЦ raw2015'!$A:$A,0),MATCH(MoM!BJ$1,'ИПЦ raw2015'!$1:$1,0))</f>
        <v>100.14</v>
      </c>
      <c r="BK81" s="103">
        <f>INDEX('ИПЦ raw2015'!$1:$1048576, MATCH($J81,'ИПЦ raw2015'!$A:$A,0),MATCH(MoM!BK$1,'ИПЦ raw2015'!$1:$1,0))</f>
        <v>100.58</v>
      </c>
      <c r="BL81" s="103">
        <f>INDEX('ИПЦ raw2015'!$1:$1048576, MATCH($J81,'ИПЦ raw2015'!$A:$A,0),MATCH(MoM!BL$1,'ИПЦ raw2015'!$1:$1,0))</f>
        <v>100.42</v>
      </c>
      <c r="BM81" s="103">
        <f>INDEX('ИПЦ raw2015'!$1:$1048576, MATCH($J81,'ИПЦ raw2015'!$A:$A,0),MATCH(MoM!BM$1,'ИПЦ raw2015'!$1:$1,0))</f>
        <v>100.23</v>
      </c>
      <c r="BN81" s="103">
        <f>INDEX('ИПЦ raw2015'!$1:$1048576, MATCH($J81,'ИПЦ raw2015'!$A:$A,0),MATCH(MoM!BN$1,'ИПЦ raw2015'!$1:$1,0))</f>
        <v>100.48</v>
      </c>
      <c r="BO81" s="103">
        <f>INDEX('ИПЦ raw2015'!$1:$1048576, MATCH($J81,'ИПЦ raw2015'!$A:$A,0),MATCH(MoM!BO$1,'ИПЦ raw2015'!$1:$1,0))</f>
        <v>100.32</v>
      </c>
      <c r="BP81" s="103">
        <f>INDEX('ИПЦ raw2015'!$1:$1048576, MATCH($J81,'ИПЦ raw2015'!$A:$A,0),MATCH(MoM!BP$1,'ИПЦ raw2015'!$1:$1,0))</f>
        <v>100.28</v>
      </c>
      <c r="BQ81" s="103">
        <f>INDEX('ИПЦ raw2015'!$1:$1048576, MATCH($J81,'ИПЦ raw2015'!$A:$A,0),MATCH(MoM!BQ$1,'ИПЦ raw2015'!$1:$1,0))</f>
        <v>100.64</v>
      </c>
      <c r="BR81" s="103">
        <f>INDEX('ИПЦ raw2015'!$1:$1048576, MATCH($J81,'ИПЦ raw2015'!$A:$A,0),MATCH(MoM!BR$1,'ИПЦ raw2015'!$1:$1,0))</f>
        <v>100.46</v>
      </c>
      <c r="BS81" s="103">
        <f>INDEX('ИПЦ raw2015'!$1:$1048576, MATCH($J81,'ИПЦ raw2015'!$A:$A,0),MATCH(MoM!BS$1,'ИПЦ raw2015'!$1:$1,0))</f>
        <v>100.6</v>
      </c>
      <c r="BT81" s="103">
        <f>INDEX('ИПЦ raw2015'!$1:$1048576, MATCH($J81,'ИПЦ raw2015'!$A:$A,0),MATCH(MoM!BT$1,'ИПЦ raw2015'!$1:$1,0))</f>
        <v>99.96</v>
      </c>
    </row>
    <row r="82" spans="1:72" x14ac:dyDescent="0.45">
      <c r="A82" s="103">
        <f>Веса!A82</f>
        <v>1</v>
      </c>
      <c r="B82" s="103">
        <f t="shared" si="3"/>
        <v>1</v>
      </c>
      <c r="C82" s="103">
        <f>БИПЦ_НДС!E82</f>
        <v>0</v>
      </c>
      <c r="D82" s="103">
        <f t="shared" si="4"/>
        <v>1</v>
      </c>
      <c r="E82" s="103">
        <v>1</v>
      </c>
      <c r="F82" s="103">
        <v>0</v>
      </c>
      <c r="G82" s="103">
        <v>0</v>
      </c>
      <c r="H82" s="103">
        <v>0</v>
      </c>
      <c r="I82" s="103">
        <v>0</v>
      </c>
      <c r="J82" s="88" t="str">
        <f t="shared" si="5"/>
        <v>Мука пшеничная, кг</v>
      </c>
      <c r="K82" s="87" t="s">
        <v>81</v>
      </c>
      <c r="L82" s="87" t="s">
        <v>81</v>
      </c>
      <c r="M82" s="103">
        <f>INDEX('ИПЦ raw2015'!$1:$1048576, MATCH($J82,'ИПЦ raw2015'!$A:$A,0),MATCH(MoM!M$1,'ИПЦ raw2015'!$1:$1,0))</f>
        <v>105.29</v>
      </c>
      <c r="N82" s="103">
        <f>INDEX('ИПЦ raw2015'!$1:$1048576, MATCH($J82,'ИПЦ raw2015'!$A:$A,0),MATCH(MoM!N$1,'ИПЦ raw2015'!$1:$1,0))</f>
        <v>103.69</v>
      </c>
      <c r="O82" s="103">
        <f>INDEX('ИПЦ raw2015'!$1:$1048576, MATCH($J82,'ИПЦ raw2015'!$A:$A,0),MATCH(MoM!O$1,'ИПЦ raw2015'!$1:$1,0))</f>
        <v>101.87</v>
      </c>
      <c r="P82" s="103">
        <f>INDEX('ИПЦ raw2015'!$1:$1048576, MATCH($J82,'ИПЦ raw2015'!$A:$A,0),MATCH(MoM!P$1,'ИПЦ raw2015'!$1:$1,0))</f>
        <v>100.5</v>
      </c>
      <c r="Q82" s="103">
        <f>INDEX('ИПЦ raw2015'!$1:$1048576, MATCH($J82,'ИПЦ raw2015'!$A:$A,0),MATCH(MoM!Q$1,'ИПЦ raw2015'!$1:$1,0))</f>
        <v>99.51</v>
      </c>
      <c r="R82" s="103">
        <f>INDEX('ИПЦ raw2015'!$1:$1048576, MATCH($J82,'ИПЦ raw2015'!$A:$A,0),MATCH(MoM!R$1,'ИПЦ raw2015'!$1:$1,0))</f>
        <v>99.49</v>
      </c>
      <c r="S82" s="103">
        <f>INDEX('ИПЦ raw2015'!$1:$1048576, MATCH($J82,'ИПЦ raw2015'!$A:$A,0),MATCH(MoM!S$1,'ИПЦ raw2015'!$1:$1,0))</f>
        <v>99.73</v>
      </c>
      <c r="T82" s="103">
        <f>INDEX('ИПЦ raw2015'!$1:$1048576, MATCH($J82,'ИПЦ raw2015'!$A:$A,0),MATCH(MoM!T$1,'ИПЦ raw2015'!$1:$1,0))</f>
        <v>100.08</v>
      </c>
      <c r="U82" s="103">
        <f>INDEX('ИПЦ raw2015'!$1:$1048576, MATCH($J82,'ИПЦ raw2015'!$A:$A,0),MATCH(MoM!U$1,'ИПЦ raw2015'!$1:$1,0))</f>
        <v>100.32</v>
      </c>
      <c r="V82" s="103">
        <f>INDEX('ИПЦ raw2015'!$1:$1048576, MATCH($J82,'ИПЦ raw2015'!$A:$A,0),MATCH(MoM!V$1,'ИПЦ raw2015'!$1:$1,0))</f>
        <v>100.17</v>
      </c>
      <c r="W82" s="103">
        <f>INDEX('ИПЦ raw2015'!$1:$1048576, MATCH($J82,'ИПЦ raw2015'!$A:$A,0),MATCH(MoM!W$1,'ИПЦ raw2015'!$1:$1,0))</f>
        <v>100.43</v>
      </c>
      <c r="X82" s="103">
        <f>INDEX('ИПЦ raw2015'!$1:$1048576, MATCH($J82,'ИПЦ raw2015'!$A:$A,0),MATCH(MoM!X$1,'ИПЦ raw2015'!$1:$1,0))</f>
        <v>100.46</v>
      </c>
      <c r="Y82" s="103">
        <f>INDEX('ИПЦ raw2015'!$1:$1048576, MATCH($J82,'ИПЦ raw2015'!$A:$A,0),MATCH(MoM!Y$1,'ИПЦ raw2015'!$1:$1,0))</f>
        <v>100.62</v>
      </c>
      <c r="Z82" s="103">
        <f>INDEX('ИПЦ raw2015'!$1:$1048576, MATCH($J82,'ИПЦ raw2015'!$A:$A,0),MATCH(MoM!Z$1,'ИПЦ raw2015'!$1:$1,0))</f>
        <v>100.63</v>
      </c>
      <c r="AA82" s="103">
        <f>INDEX('ИПЦ raw2015'!$1:$1048576, MATCH($J82,'ИПЦ raw2015'!$A:$A,0),MATCH(MoM!AA$1,'ИПЦ raw2015'!$1:$1,0))</f>
        <v>100.18</v>
      </c>
      <c r="AB82" s="103">
        <f>INDEX('ИПЦ raw2015'!$1:$1048576, MATCH($J82,'ИПЦ raw2015'!$A:$A,0),MATCH(MoM!AB$1,'ИПЦ raw2015'!$1:$1,0))</f>
        <v>99.94</v>
      </c>
      <c r="AC82" s="103">
        <f>INDEX('ИПЦ raw2015'!$1:$1048576, MATCH($J82,'ИПЦ raw2015'!$A:$A,0),MATCH(MoM!AC$1,'ИПЦ raw2015'!$1:$1,0))</f>
        <v>99.76</v>
      </c>
      <c r="AD82" s="103">
        <f>INDEX('ИПЦ raw2015'!$1:$1048576, MATCH($J82,'ИПЦ raw2015'!$A:$A,0),MATCH(MoM!AD$1,'ИПЦ raw2015'!$1:$1,0))</f>
        <v>100.06</v>
      </c>
      <c r="AE82" s="103">
        <f>INDEX('ИПЦ raw2015'!$1:$1048576, MATCH($J82,'ИПЦ raw2015'!$A:$A,0),MATCH(MoM!AE$1,'ИПЦ raw2015'!$1:$1,0))</f>
        <v>100.41</v>
      </c>
      <c r="AF82" s="103">
        <f>INDEX('ИПЦ raw2015'!$1:$1048576, MATCH($J82,'ИПЦ raw2015'!$A:$A,0),MATCH(MoM!AF$1,'ИПЦ raw2015'!$1:$1,0))</f>
        <v>100.09</v>
      </c>
      <c r="AG82" s="103">
        <f>INDEX('ИПЦ raw2015'!$1:$1048576, MATCH($J82,'ИПЦ raw2015'!$A:$A,0),MATCH(MoM!AG$1,'ИПЦ raw2015'!$1:$1,0))</f>
        <v>100.05</v>
      </c>
      <c r="AH82" s="103">
        <f>INDEX('ИПЦ raw2015'!$1:$1048576, MATCH($J82,'ИПЦ raw2015'!$A:$A,0),MATCH(MoM!AH$1,'ИПЦ raw2015'!$1:$1,0))</f>
        <v>99.86</v>
      </c>
      <c r="AI82" s="103">
        <f>INDEX('ИПЦ raw2015'!$1:$1048576, MATCH($J82,'ИПЦ raw2015'!$A:$A,0),MATCH(MoM!AI$1,'ИПЦ raw2015'!$1:$1,0))</f>
        <v>99.98</v>
      </c>
      <c r="AJ82" s="103">
        <f>INDEX('ИПЦ raw2015'!$1:$1048576, MATCH($J82,'ИПЦ raw2015'!$A:$A,0),MATCH(MoM!AJ$1,'ИПЦ raw2015'!$1:$1,0))</f>
        <v>99.86</v>
      </c>
      <c r="AK82" s="103">
        <f>INDEX('ИПЦ raw2015'!$1:$1048576, MATCH($J82,'ИПЦ raw2015'!$A:$A,0),MATCH(MoM!AK$1,'ИПЦ raw2015'!$1:$1,0))</f>
        <v>99.84</v>
      </c>
      <c r="AL82" s="103">
        <f>INDEX('ИПЦ raw2015'!$1:$1048576, MATCH($J82,'ИПЦ raw2015'!$A:$A,0),MATCH(MoM!AL$1,'ИПЦ raw2015'!$1:$1,0))</f>
        <v>99.88</v>
      </c>
      <c r="AM82" s="103">
        <f>INDEX('ИПЦ raw2015'!$1:$1048576, MATCH($J82,'ИПЦ raw2015'!$A:$A,0),MATCH(MoM!AM$1,'ИПЦ raw2015'!$1:$1,0))</f>
        <v>99.87</v>
      </c>
      <c r="AN82" s="103">
        <f>INDEX('ИПЦ raw2015'!$1:$1048576, MATCH($J82,'ИПЦ raw2015'!$A:$A,0),MATCH(MoM!AN$1,'ИПЦ raw2015'!$1:$1,0))</f>
        <v>100</v>
      </c>
      <c r="AO82" s="103">
        <f>INDEX('ИПЦ raw2015'!$1:$1048576, MATCH($J82,'ИПЦ raw2015'!$A:$A,0),MATCH(MoM!AO$1,'ИПЦ raw2015'!$1:$1,0))</f>
        <v>99.74</v>
      </c>
      <c r="AP82" s="103">
        <f>INDEX('ИПЦ raw2015'!$1:$1048576, MATCH($J82,'ИПЦ raw2015'!$A:$A,0),MATCH(MoM!AP$1,'ИПЦ raw2015'!$1:$1,0))</f>
        <v>99.83</v>
      </c>
      <c r="AQ82" s="103">
        <f>INDEX('ИПЦ raw2015'!$1:$1048576, MATCH($J82,'ИПЦ raw2015'!$A:$A,0),MATCH(MoM!AQ$1,'ИПЦ raw2015'!$1:$1,0))</f>
        <v>99.78</v>
      </c>
      <c r="AR82" s="103">
        <f>INDEX('ИПЦ raw2015'!$1:$1048576, MATCH($J82,'ИПЦ raw2015'!$A:$A,0),MATCH(MoM!AR$1,'ИПЦ raw2015'!$1:$1,0))</f>
        <v>99.55</v>
      </c>
      <c r="AS82" s="103">
        <f>INDEX('ИПЦ raw2015'!$1:$1048576, MATCH($J82,'ИПЦ raw2015'!$A:$A,0),MATCH(MoM!AS$1,'ИПЦ raw2015'!$1:$1,0))</f>
        <v>99.72</v>
      </c>
      <c r="AT82" s="103">
        <f>INDEX('ИПЦ raw2015'!$1:$1048576, MATCH($J82,'ИПЦ raw2015'!$A:$A,0),MATCH(MoM!AT$1,'ИПЦ raw2015'!$1:$1,0))</f>
        <v>99.57</v>
      </c>
      <c r="AU82" s="103">
        <f>INDEX('ИПЦ raw2015'!$1:$1048576, MATCH($J82,'ИПЦ raw2015'!$A:$A,0),MATCH(MoM!AU$1,'ИПЦ raw2015'!$1:$1,0))</f>
        <v>99.43</v>
      </c>
      <c r="AV82" s="103">
        <f>INDEX('ИПЦ raw2015'!$1:$1048576, MATCH($J82,'ИПЦ raw2015'!$A:$A,0),MATCH(MoM!AV$1,'ИПЦ raw2015'!$1:$1,0))</f>
        <v>99.69</v>
      </c>
      <c r="AW82" s="103">
        <f>INDEX('ИПЦ raw2015'!$1:$1048576, MATCH($J82,'ИПЦ raw2015'!$A:$A,0),MATCH(MoM!AW$1,'ИПЦ raw2015'!$1:$1,0))</f>
        <v>99.68</v>
      </c>
      <c r="AX82" s="103">
        <f>INDEX('ИПЦ raw2015'!$1:$1048576, MATCH($J82,'ИПЦ raw2015'!$A:$A,0),MATCH(MoM!AX$1,'ИПЦ raw2015'!$1:$1,0))</f>
        <v>99.33</v>
      </c>
      <c r="AY82" s="103">
        <f>INDEX('ИПЦ raw2015'!$1:$1048576, MATCH($J82,'ИПЦ raw2015'!$A:$A,0),MATCH(MoM!AY$1,'ИПЦ raw2015'!$1:$1,0))</f>
        <v>99.65</v>
      </c>
      <c r="AZ82" s="103">
        <f>INDEX('ИПЦ raw2015'!$1:$1048576, MATCH($J82,'ИПЦ raw2015'!$A:$A,0),MATCH(MoM!AZ$1,'ИПЦ raw2015'!$1:$1,0))</f>
        <v>99.54</v>
      </c>
      <c r="BA82" s="103">
        <f>INDEX('ИПЦ raw2015'!$1:$1048576, MATCH($J82,'ИПЦ raw2015'!$A:$A,0),MATCH(MoM!BA$1,'ИПЦ raw2015'!$1:$1,0))</f>
        <v>100.17</v>
      </c>
      <c r="BB82" s="103">
        <f>INDEX('ИПЦ raw2015'!$1:$1048576, MATCH($J82,'ИПЦ raw2015'!$A:$A,0),MATCH(MoM!BB$1,'ИПЦ raw2015'!$1:$1,0))</f>
        <v>100.37</v>
      </c>
      <c r="BC82" s="103">
        <f>INDEX('ИПЦ raw2015'!$1:$1048576, MATCH($J82,'ИПЦ raw2015'!$A:$A,0),MATCH(MoM!BC$1,'ИПЦ raw2015'!$1:$1,0))</f>
        <v>100.36</v>
      </c>
      <c r="BD82" s="103">
        <f>INDEX('ИПЦ raw2015'!$1:$1048576, MATCH($J82,'ИПЦ raw2015'!$A:$A,0),MATCH(MoM!BD$1,'ИПЦ raw2015'!$1:$1,0))</f>
        <v>100.01</v>
      </c>
      <c r="BE82" s="103">
        <f>INDEX('ИПЦ raw2015'!$1:$1048576, MATCH($J82,'ИПЦ raw2015'!$A:$A,0),MATCH(MoM!BE$1,'ИПЦ raw2015'!$1:$1,0))</f>
        <v>100.76</v>
      </c>
      <c r="BF82" s="103">
        <f>INDEX('ИПЦ raw2015'!$1:$1048576, MATCH($J82,'ИПЦ raw2015'!$A:$A,0),MATCH(MoM!BF$1,'ИПЦ raw2015'!$1:$1,0))</f>
        <v>100.81</v>
      </c>
      <c r="BG82" s="103">
        <f>INDEX('ИПЦ raw2015'!$1:$1048576, MATCH($J82,'ИПЦ raw2015'!$A:$A,0),MATCH(MoM!BG$1,'ИПЦ raw2015'!$1:$1,0))</f>
        <v>101.69</v>
      </c>
      <c r="BH82" s="103">
        <f>INDEX('ИПЦ raw2015'!$1:$1048576, MATCH($J82,'ИПЦ raw2015'!$A:$A,0),MATCH(MoM!BH$1,'ИПЦ raw2015'!$1:$1,0))</f>
        <v>101.65</v>
      </c>
      <c r="BI82" s="103">
        <f>INDEX('ИПЦ raw2015'!$1:$1048576, MATCH($J82,'ИПЦ raw2015'!$A:$A,0),MATCH(MoM!BI$1,'ИПЦ raw2015'!$1:$1,0))</f>
        <v>101.64</v>
      </c>
      <c r="BJ82" s="103">
        <f>INDEX('ИПЦ raw2015'!$1:$1048576, MATCH($J82,'ИПЦ raw2015'!$A:$A,0),MATCH(MoM!BJ$1,'ИПЦ raw2015'!$1:$1,0))</f>
        <v>101.98</v>
      </c>
      <c r="BK82" s="103">
        <f>INDEX('ИПЦ raw2015'!$1:$1048576, MATCH($J82,'ИПЦ raw2015'!$A:$A,0),MATCH(MoM!BK$1,'ИПЦ raw2015'!$1:$1,0))</f>
        <v>101.55</v>
      </c>
      <c r="BL82" s="103">
        <f>INDEX('ИПЦ raw2015'!$1:$1048576, MATCH($J82,'ИПЦ raw2015'!$A:$A,0),MATCH(MoM!BL$1,'ИПЦ raw2015'!$1:$1,0))</f>
        <v>101.64</v>
      </c>
      <c r="BM82" s="103">
        <f>INDEX('ИПЦ raw2015'!$1:$1048576, MATCH($J82,'ИПЦ raw2015'!$A:$A,0),MATCH(MoM!BM$1,'ИПЦ raw2015'!$1:$1,0))</f>
        <v>100.41</v>
      </c>
      <c r="BN82" s="103">
        <f>INDEX('ИПЦ raw2015'!$1:$1048576, MATCH($J82,'ИПЦ raw2015'!$A:$A,0),MATCH(MoM!BN$1,'ИПЦ raw2015'!$1:$1,0))</f>
        <v>100.28</v>
      </c>
      <c r="BO82" s="103">
        <f>INDEX('ИПЦ raw2015'!$1:$1048576, MATCH($J82,'ИПЦ raw2015'!$A:$A,0),MATCH(MoM!BO$1,'ИПЦ raw2015'!$1:$1,0))</f>
        <v>100.2</v>
      </c>
      <c r="BP82" s="103">
        <f>INDEX('ИПЦ raw2015'!$1:$1048576, MATCH($J82,'ИПЦ raw2015'!$A:$A,0),MATCH(MoM!BP$1,'ИПЦ raw2015'!$1:$1,0))</f>
        <v>100.07</v>
      </c>
      <c r="BQ82" s="103">
        <f>INDEX('ИПЦ raw2015'!$1:$1048576, MATCH($J82,'ИПЦ raw2015'!$A:$A,0),MATCH(MoM!BQ$1,'ИПЦ raw2015'!$1:$1,0))</f>
        <v>99.87</v>
      </c>
      <c r="BR82" s="103">
        <f>INDEX('ИПЦ raw2015'!$1:$1048576, MATCH($J82,'ИПЦ raw2015'!$A:$A,0),MATCH(MoM!BR$1,'ИПЦ raw2015'!$1:$1,0))</f>
        <v>99.65</v>
      </c>
      <c r="BS82" s="103">
        <f>INDEX('ИПЦ raw2015'!$1:$1048576, MATCH($J82,'ИПЦ raw2015'!$A:$A,0),MATCH(MoM!BS$1,'ИПЦ raw2015'!$1:$1,0))</f>
        <v>99.67</v>
      </c>
      <c r="BT82" s="103">
        <f>INDEX('ИПЦ raw2015'!$1:$1048576, MATCH($J82,'ИПЦ raw2015'!$A:$A,0),MATCH(MoM!BT$1,'ИПЦ raw2015'!$1:$1,0))</f>
        <v>100.13</v>
      </c>
    </row>
    <row r="83" spans="1:72" ht="26.25" x14ac:dyDescent="0.45">
      <c r="A83" s="103">
        <f>Веса!A83</f>
        <v>1</v>
      </c>
      <c r="B83" s="103">
        <f t="shared" si="3"/>
        <v>1</v>
      </c>
      <c r="C83" s="103">
        <f>БИПЦ_НДС!E83</f>
        <v>0</v>
      </c>
      <c r="D83" s="103">
        <f t="shared" si="4"/>
        <v>1</v>
      </c>
      <c r="E83" s="103">
        <v>1</v>
      </c>
      <c r="F83" s="103">
        <v>0</v>
      </c>
      <c r="G83" s="103">
        <v>0</v>
      </c>
      <c r="H83" s="103">
        <v>0</v>
      </c>
      <c r="I83" s="103">
        <v>0</v>
      </c>
      <c r="J83" s="88" t="str">
        <f t="shared" si="5"/>
        <v>Хлеб из ржаной муки и из смеси муки ржаной и пшеничной, кг</v>
      </c>
      <c r="K83" s="87" t="s">
        <v>82</v>
      </c>
      <c r="L83" s="87" t="s">
        <v>82</v>
      </c>
      <c r="M83" s="103">
        <f>INDEX('ИПЦ raw2015'!$1:$1048576, MATCH($J83,'ИПЦ raw2015'!$A:$A,0),MATCH(MoM!M$1,'ИПЦ raw2015'!$1:$1,0))</f>
        <v>103.95</v>
      </c>
      <c r="N83" s="103">
        <f>INDEX('ИПЦ raw2015'!$1:$1048576, MATCH($J83,'ИПЦ raw2015'!$A:$A,0),MATCH(MoM!N$1,'ИПЦ raw2015'!$1:$1,0))</f>
        <v>102.67</v>
      </c>
      <c r="O83" s="103">
        <f>INDEX('ИПЦ raw2015'!$1:$1048576, MATCH($J83,'ИПЦ raw2015'!$A:$A,0),MATCH(MoM!O$1,'ИПЦ raw2015'!$1:$1,0))</f>
        <v>101.1</v>
      </c>
      <c r="P83" s="103">
        <f>INDEX('ИПЦ raw2015'!$1:$1048576, MATCH($J83,'ИПЦ raw2015'!$A:$A,0),MATCH(MoM!P$1,'ИПЦ raw2015'!$1:$1,0))</f>
        <v>100.95</v>
      </c>
      <c r="Q83" s="103">
        <f>INDEX('ИПЦ raw2015'!$1:$1048576, MATCH($J83,'ИПЦ raw2015'!$A:$A,0),MATCH(MoM!Q$1,'ИПЦ raw2015'!$1:$1,0))</f>
        <v>100.52</v>
      </c>
      <c r="R83" s="103">
        <f>INDEX('ИПЦ raw2015'!$1:$1048576, MATCH($J83,'ИПЦ raw2015'!$A:$A,0),MATCH(MoM!R$1,'ИПЦ raw2015'!$1:$1,0))</f>
        <v>100.17</v>
      </c>
      <c r="S83" s="103">
        <f>INDEX('ИПЦ raw2015'!$1:$1048576, MATCH($J83,'ИПЦ raw2015'!$A:$A,0),MATCH(MoM!S$1,'ИПЦ raw2015'!$1:$1,0))</f>
        <v>100.44</v>
      </c>
      <c r="T83" s="103">
        <f>INDEX('ИПЦ raw2015'!$1:$1048576, MATCH($J83,'ИПЦ raw2015'!$A:$A,0),MATCH(MoM!T$1,'ИПЦ raw2015'!$1:$1,0))</f>
        <v>100.18</v>
      </c>
      <c r="U83" s="103">
        <f>INDEX('ИПЦ raw2015'!$1:$1048576, MATCH($J83,'ИПЦ raw2015'!$A:$A,0),MATCH(MoM!U$1,'ИПЦ raw2015'!$1:$1,0))</f>
        <v>100.36</v>
      </c>
      <c r="V83" s="103">
        <f>INDEX('ИПЦ raw2015'!$1:$1048576, MATCH($J83,'ИПЦ raw2015'!$A:$A,0),MATCH(MoM!V$1,'ИПЦ raw2015'!$1:$1,0))</f>
        <v>100.48</v>
      </c>
      <c r="W83" s="103">
        <f>INDEX('ИПЦ raw2015'!$1:$1048576, MATCH($J83,'ИПЦ raw2015'!$A:$A,0),MATCH(MoM!W$1,'ИПЦ raw2015'!$1:$1,0))</f>
        <v>100.74</v>
      </c>
      <c r="X83" s="103">
        <f>INDEX('ИПЦ raw2015'!$1:$1048576, MATCH($J83,'ИПЦ raw2015'!$A:$A,0),MATCH(MoM!X$1,'ИПЦ raw2015'!$1:$1,0))</f>
        <v>100.85</v>
      </c>
      <c r="Y83" s="103">
        <f>INDEX('ИПЦ raw2015'!$1:$1048576, MATCH($J83,'ИПЦ raw2015'!$A:$A,0),MATCH(MoM!Y$1,'ИПЦ raw2015'!$1:$1,0))</f>
        <v>100.41</v>
      </c>
      <c r="Z83" s="103">
        <f>INDEX('ИПЦ raw2015'!$1:$1048576, MATCH($J83,'ИПЦ raw2015'!$A:$A,0),MATCH(MoM!Z$1,'ИПЦ raw2015'!$1:$1,0))</f>
        <v>100.58</v>
      </c>
      <c r="AA83" s="103">
        <f>INDEX('ИПЦ raw2015'!$1:$1048576, MATCH($J83,'ИПЦ raw2015'!$A:$A,0),MATCH(MoM!AA$1,'ИПЦ raw2015'!$1:$1,0))</f>
        <v>100.74</v>
      </c>
      <c r="AB83" s="103">
        <f>INDEX('ИПЦ raw2015'!$1:$1048576, MATCH($J83,'ИПЦ raw2015'!$A:$A,0),MATCH(MoM!AB$1,'ИПЦ raw2015'!$1:$1,0))</f>
        <v>100.98</v>
      </c>
      <c r="AC83" s="103">
        <f>INDEX('ИПЦ raw2015'!$1:$1048576, MATCH($J83,'ИПЦ raw2015'!$A:$A,0),MATCH(MoM!AC$1,'ИПЦ raw2015'!$1:$1,0))</f>
        <v>100.67</v>
      </c>
      <c r="AD83" s="103">
        <f>INDEX('ИПЦ raw2015'!$1:$1048576, MATCH($J83,'ИПЦ raw2015'!$A:$A,0),MATCH(MoM!AD$1,'ИПЦ raw2015'!$1:$1,0))</f>
        <v>100.45</v>
      </c>
      <c r="AE83" s="103">
        <f>INDEX('ИПЦ raw2015'!$1:$1048576, MATCH($J83,'ИПЦ raw2015'!$A:$A,0),MATCH(MoM!AE$1,'ИПЦ raw2015'!$1:$1,0))</f>
        <v>100.43</v>
      </c>
      <c r="AF83" s="103">
        <f>INDEX('ИПЦ raw2015'!$1:$1048576, MATCH($J83,'ИПЦ raw2015'!$A:$A,0),MATCH(MoM!AF$1,'ИПЦ raw2015'!$1:$1,0))</f>
        <v>100.4</v>
      </c>
      <c r="AG83" s="103">
        <f>INDEX('ИПЦ raw2015'!$1:$1048576, MATCH($J83,'ИПЦ raw2015'!$A:$A,0),MATCH(MoM!AG$1,'ИПЦ raw2015'!$1:$1,0))</f>
        <v>100.41</v>
      </c>
      <c r="AH83" s="103">
        <f>INDEX('ИПЦ raw2015'!$1:$1048576, MATCH($J83,'ИПЦ raw2015'!$A:$A,0),MATCH(MoM!AH$1,'ИПЦ raw2015'!$1:$1,0))</f>
        <v>100.35</v>
      </c>
      <c r="AI83" s="103">
        <f>INDEX('ИПЦ raw2015'!$1:$1048576, MATCH($J83,'ИПЦ raw2015'!$A:$A,0),MATCH(MoM!AI$1,'ИПЦ raw2015'!$1:$1,0))</f>
        <v>100.41</v>
      </c>
      <c r="AJ83" s="103">
        <f>INDEX('ИПЦ raw2015'!$1:$1048576, MATCH($J83,'ИПЦ raw2015'!$A:$A,0),MATCH(MoM!AJ$1,'ИПЦ raw2015'!$1:$1,0))</f>
        <v>100.35</v>
      </c>
      <c r="AK83" s="103">
        <f>INDEX('ИПЦ raw2015'!$1:$1048576, MATCH($J83,'ИПЦ raw2015'!$A:$A,0),MATCH(MoM!AK$1,'ИПЦ raw2015'!$1:$1,0))</f>
        <v>100.42</v>
      </c>
      <c r="AL83" s="103">
        <f>INDEX('ИПЦ raw2015'!$1:$1048576, MATCH($J83,'ИПЦ raw2015'!$A:$A,0),MATCH(MoM!AL$1,'ИПЦ raw2015'!$1:$1,0))</f>
        <v>100.42</v>
      </c>
      <c r="AM83" s="103">
        <f>INDEX('ИПЦ raw2015'!$1:$1048576, MATCH($J83,'ИПЦ raw2015'!$A:$A,0),MATCH(MoM!AM$1,'ИПЦ raw2015'!$1:$1,0))</f>
        <v>100.59</v>
      </c>
      <c r="AN83" s="103">
        <f>INDEX('ИПЦ raw2015'!$1:$1048576, MATCH($J83,'ИПЦ raw2015'!$A:$A,0),MATCH(MoM!AN$1,'ИПЦ raw2015'!$1:$1,0))</f>
        <v>100.51</v>
      </c>
      <c r="AO83" s="103">
        <f>INDEX('ИПЦ raw2015'!$1:$1048576, MATCH($J83,'ИПЦ raw2015'!$A:$A,0),MATCH(MoM!AO$1,'ИПЦ raw2015'!$1:$1,0))</f>
        <v>100.16</v>
      </c>
      <c r="AP83" s="103">
        <f>INDEX('ИПЦ raw2015'!$1:$1048576, MATCH($J83,'ИПЦ raw2015'!$A:$A,0),MATCH(MoM!AP$1,'ИПЦ raw2015'!$1:$1,0))</f>
        <v>100.24</v>
      </c>
      <c r="AQ83" s="103">
        <f>INDEX('ИПЦ raw2015'!$1:$1048576, MATCH($J83,'ИПЦ raw2015'!$A:$A,0),MATCH(MoM!AQ$1,'ИПЦ raw2015'!$1:$1,0))</f>
        <v>100.03</v>
      </c>
      <c r="AR83" s="103">
        <f>INDEX('ИПЦ raw2015'!$1:$1048576, MATCH($J83,'ИПЦ raw2015'!$A:$A,0),MATCH(MoM!AR$1,'ИПЦ raw2015'!$1:$1,0))</f>
        <v>100.29</v>
      </c>
      <c r="AS83" s="103">
        <f>INDEX('ИПЦ raw2015'!$1:$1048576, MATCH($J83,'ИПЦ raw2015'!$A:$A,0),MATCH(MoM!AS$1,'ИПЦ raw2015'!$1:$1,0))</f>
        <v>100.14</v>
      </c>
      <c r="AT83" s="103">
        <f>INDEX('ИПЦ raw2015'!$1:$1048576, MATCH($J83,'ИПЦ raw2015'!$A:$A,0),MATCH(MoM!AT$1,'ИПЦ raw2015'!$1:$1,0))</f>
        <v>100.13</v>
      </c>
      <c r="AU83" s="103">
        <f>INDEX('ИПЦ raw2015'!$1:$1048576, MATCH($J83,'ИПЦ raw2015'!$A:$A,0),MATCH(MoM!AU$1,'ИПЦ raw2015'!$1:$1,0))</f>
        <v>100.25</v>
      </c>
      <c r="AV83" s="103">
        <f>INDEX('ИПЦ raw2015'!$1:$1048576, MATCH($J83,'ИПЦ raw2015'!$A:$A,0),MATCH(MoM!AV$1,'ИПЦ raw2015'!$1:$1,0))</f>
        <v>100.21</v>
      </c>
      <c r="AW83" s="103">
        <f>INDEX('ИПЦ raw2015'!$1:$1048576, MATCH($J83,'ИПЦ raw2015'!$A:$A,0),MATCH(MoM!AW$1,'ИПЦ raw2015'!$1:$1,0))</f>
        <v>100.2</v>
      </c>
      <c r="AX83" s="103">
        <f>INDEX('ИПЦ raw2015'!$1:$1048576, MATCH($J83,'ИПЦ raw2015'!$A:$A,0),MATCH(MoM!AX$1,'ИПЦ raw2015'!$1:$1,0))</f>
        <v>100.15</v>
      </c>
      <c r="AY83" s="103">
        <f>INDEX('ИПЦ raw2015'!$1:$1048576, MATCH($J83,'ИПЦ raw2015'!$A:$A,0),MATCH(MoM!AY$1,'ИПЦ raw2015'!$1:$1,0))</f>
        <v>100.08</v>
      </c>
      <c r="AZ83" s="103">
        <f>INDEX('ИПЦ raw2015'!$1:$1048576, MATCH($J83,'ИПЦ raw2015'!$A:$A,0),MATCH(MoM!AZ$1,'ИПЦ raw2015'!$1:$1,0))</f>
        <v>100.09</v>
      </c>
      <c r="BA83" s="103">
        <f>INDEX('ИПЦ raw2015'!$1:$1048576, MATCH($J83,'ИПЦ raw2015'!$A:$A,0),MATCH(MoM!BA$1,'ИПЦ raw2015'!$1:$1,0))</f>
        <v>100.37</v>
      </c>
      <c r="BB83" s="103">
        <f>INDEX('ИПЦ raw2015'!$1:$1048576, MATCH($J83,'ИПЦ raw2015'!$A:$A,0),MATCH(MoM!BB$1,'ИПЦ raw2015'!$1:$1,0))</f>
        <v>100.22</v>
      </c>
      <c r="BC83" s="103">
        <f>INDEX('ИПЦ raw2015'!$1:$1048576, MATCH($J83,'ИПЦ raw2015'!$A:$A,0),MATCH(MoM!BC$1,'ИПЦ raw2015'!$1:$1,0))</f>
        <v>100.23</v>
      </c>
      <c r="BD83" s="103">
        <f>INDEX('ИПЦ raw2015'!$1:$1048576, MATCH($J83,'ИПЦ raw2015'!$A:$A,0),MATCH(MoM!BD$1,'ИПЦ raw2015'!$1:$1,0))</f>
        <v>100.41</v>
      </c>
      <c r="BE83" s="103">
        <f>INDEX('ИПЦ raw2015'!$1:$1048576, MATCH($J83,'ИПЦ raw2015'!$A:$A,0),MATCH(MoM!BE$1,'ИПЦ raw2015'!$1:$1,0))</f>
        <v>100.57</v>
      </c>
      <c r="BF83" s="103">
        <f>INDEX('ИПЦ raw2015'!$1:$1048576, MATCH($J83,'ИПЦ raw2015'!$A:$A,0),MATCH(MoM!BF$1,'ИПЦ raw2015'!$1:$1,0))</f>
        <v>100.86</v>
      </c>
      <c r="BG83" s="103">
        <f>INDEX('ИПЦ raw2015'!$1:$1048576, MATCH($J83,'ИПЦ raw2015'!$A:$A,0),MATCH(MoM!BG$1,'ИПЦ raw2015'!$1:$1,0))</f>
        <v>100.83</v>
      </c>
      <c r="BH83" s="103">
        <f>INDEX('ИПЦ raw2015'!$1:$1048576, MATCH($J83,'ИПЦ raw2015'!$A:$A,0),MATCH(MoM!BH$1,'ИПЦ raw2015'!$1:$1,0))</f>
        <v>101.25</v>
      </c>
      <c r="BI83" s="103">
        <f>INDEX('ИПЦ raw2015'!$1:$1048576, MATCH($J83,'ИПЦ raw2015'!$A:$A,0),MATCH(MoM!BI$1,'ИПЦ raw2015'!$1:$1,0))</f>
        <v>100.96</v>
      </c>
      <c r="BJ83" s="103">
        <f>INDEX('ИПЦ raw2015'!$1:$1048576, MATCH($J83,'ИПЦ raw2015'!$A:$A,0),MATCH(MoM!BJ$1,'ИПЦ raw2015'!$1:$1,0))</f>
        <v>100.82</v>
      </c>
      <c r="BK83" s="103">
        <f>INDEX('ИПЦ raw2015'!$1:$1048576, MATCH($J83,'ИПЦ raw2015'!$A:$A,0),MATCH(MoM!BK$1,'ИПЦ raw2015'!$1:$1,0))</f>
        <v>101.19</v>
      </c>
      <c r="BL83" s="103">
        <f>INDEX('ИПЦ raw2015'!$1:$1048576, MATCH($J83,'ИПЦ raw2015'!$A:$A,0),MATCH(MoM!BL$1,'ИПЦ raw2015'!$1:$1,0))</f>
        <v>100.83</v>
      </c>
      <c r="BM83" s="103">
        <f>INDEX('ИПЦ raw2015'!$1:$1048576, MATCH($J83,'ИПЦ raw2015'!$A:$A,0),MATCH(MoM!BM$1,'ИПЦ raw2015'!$1:$1,0))</f>
        <v>100.61</v>
      </c>
      <c r="BN83" s="103">
        <f>INDEX('ИПЦ raw2015'!$1:$1048576, MATCH($J83,'ИПЦ raw2015'!$A:$A,0),MATCH(MoM!BN$1,'ИПЦ raw2015'!$1:$1,0))</f>
        <v>100.34</v>
      </c>
      <c r="BO83" s="103">
        <f>INDEX('ИПЦ raw2015'!$1:$1048576, MATCH($J83,'ИПЦ raw2015'!$A:$A,0),MATCH(MoM!BO$1,'ИПЦ raw2015'!$1:$1,0))</f>
        <v>100.46</v>
      </c>
      <c r="BP83" s="103">
        <f>INDEX('ИПЦ raw2015'!$1:$1048576, MATCH($J83,'ИПЦ raw2015'!$A:$A,0),MATCH(MoM!BP$1,'ИПЦ raw2015'!$1:$1,0))</f>
        <v>100.31</v>
      </c>
      <c r="BQ83" s="103">
        <f>INDEX('ИПЦ raw2015'!$1:$1048576, MATCH($J83,'ИПЦ raw2015'!$A:$A,0),MATCH(MoM!BQ$1,'ИПЦ raw2015'!$1:$1,0))</f>
        <v>100.22</v>
      </c>
      <c r="BR83" s="103">
        <f>INDEX('ИПЦ raw2015'!$1:$1048576, MATCH($J83,'ИПЦ raw2015'!$A:$A,0),MATCH(MoM!BR$1,'ИПЦ raw2015'!$1:$1,0))</f>
        <v>100.33</v>
      </c>
      <c r="BS83" s="103">
        <f>INDEX('ИПЦ raw2015'!$1:$1048576, MATCH($J83,'ИПЦ raw2015'!$A:$A,0),MATCH(MoM!BS$1,'ИПЦ raw2015'!$1:$1,0))</f>
        <v>100.11</v>
      </c>
      <c r="BT83" s="103">
        <f>INDEX('ИПЦ raw2015'!$1:$1048576, MATCH($J83,'ИПЦ raw2015'!$A:$A,0),MATCH(MoM!BT$1,'ИПЦ raw2015'!$1:$1,0))</f>
        <v>100.54</v>
      </c>
    </row>
    <row r="84" spans="1:72" ht="26.25" x14ac:dyDescent="0.45">
      <c r="A84" s="103">
        <f>Веса!A84</f>
        <v>1</v>
      </c>
      <c r="B84" s="103">
        <f t="shared" si="3"/>
        <v>1</v>
      </c>
      <c r="C84" s="103">
        <f>БИПЦ_НДС!E84</f>
        <v>0</v>
      </c>
      <c r="D84" s="103">
        <f t="shared" si="4"/>
        <v>1</v>
      </c>
      <c r="E84" s="103">
        <v>1</v>
      </c>
      <c r="F84" s="103">
        <v>0</v>
      </c>
      <c r="G84" s="103">
        <v>0</v>
      </c>
      <c r="H84" s="103">
        <v>0</v>
      </c>
      <c r="I84" s="103">
        <v>0</v>
      </c>
      <c r="J84" s="88" t="s">
        <v>1565</v>
      </c>
      <c r="K84" s="87" t="s">
        <v>83</v>
      </c>
      <c r="L84" s="87" t="s">
        <v>83</v>
      </c>
      <c r="M84" s="103">
        <f>INDEX('ИПЦ raw2015'!$1:$1048576, MATCH($J84,'ИПЦ raw2015'!$A:$A,0),MATCH(MoM!M$1,'ИПЦ raw2015'!$1:$1,0))</f>
        <v>103.26</v>
      </c>
      <c r="N84" s="103">
        <f>INDEX('ИПЦ raw2015'!$1:$1048576, MATCH($J84,'ИПЦ raw2015'!$A:$A,0),MATCH(MoM!N$1,'ИПЦ raw2015'!$1:$1,0))</f>
        <v>102.57</v>
      </c>
      <c r="O84" s="103">
        <f>INDEX('ИПЦ raw2015'!$1:$1048576, MATCH($J84,'ИПЦ raw2015'!$A:$A,0),MATCH(MoM!O$1,'ИПЦ raw2015'!$1:$1,0))</f>
        <v>101.03</v>
      </c>
      <c r="P84" s="103">
        <f>INDEX('ИПЦ raw2015'!$1:$1048576, MATCH($J84,'ИПЦ raw2015'!$A:$A,0),MATCH(MoM!P$1,'ИПЦ raw2015'!$1:$1,0))</f>
        <v>100.4</v>
      </c>
      <c r="Q84" s="103">
        <f>INDEX('ИПЦ raw2015'!$1:$1048576, MATCH($J84,'ИПЦ raw2015'!$A:$A,0),MATCH(MoM!Q$1,'ИПЦ raw2015'!$1:$1,0))</f>
        <v>100.6</v>
      </c>
      <c r="R84" s="103">
        <f>INDEX('ИПЦ raw2015'!$1:$1048576, MATCH($J84,'ИПЦ raw2015'!$A:$A,0),MATCH(MoM!R$1,'ИПЦ raw2015'!$1:$1,0))</f>
        <v>100.45</v>
      </c>
      <c r="S84" s="103">
        <f>INDEX('ИПЦ raw2015'!$1:$1048576, MATCH($J84,'ИПЦ raw2015'!$A:$A,0),MATCH(MoM!S$1,'ИПЦ raw2015'!$1:$1,0))</f>
        <v>100.27</v>
      </c>
      <c r="T84" s="103">
        <f>INDEX('ИПЦ raw2015'!$1:$1048576, MATCH($J84,'ИПЦ raw2015'!$A:$A,0),MATCH(MoM!T$1,'ИПЦ raw2015'!$1:$1,0))</f>
        <v>100.14</v>
      </c>
      <c r="U84" s="103">
        <f>INDEX('ИПЦ raw2015'!$1:$1048576, MATCH($J84,'ИПЦ raw2015'!$A:$A,0),MATCH(MoM!U$1,'ИПЦ raw2015'!$1:$1,0))</f>
        <v>100.49</v>
      </c>
      <c r="V84" s="103">
        <f>INDEX('ИПЦ raw2015'!$1:$1048576, MATCH($J84,'ИПЦ raw2015'!$A:$A,0),MATCH(MoM!V$1,'ИПЦ raw2015'!$1:$1,0))</f>
        <v>100.72</v>
      </c>
      <c r="W84" s="103">
        <f>INDEX('ИПЦ raw2015'!$1:$1048576, MATCH($J84,'ИПЦ raw2015'!$A:$A,0),MATCH(MoM!W$1,'ИПЦ raw2015'!$1:$1,0))</f>
        <v>100.58</v>
      </c>
      <c r="X84" s="103">
        <f>INDEX('ИПЦ raw2015'!$1:$1048576, MATCH($J84,'ИПЦ raw2015'!$A:$A,0),MATCH(MoM!X$1,'ИПЦ raw2015'!$1:$1,0))</f>
        <v>100.74</v>
      </c>
      <c r="Y84" s="103">
        <f>INDEX('ИПЦ raw2015'!$1:$1048576, MATCH($J84,'ИПЦ raw2015'!$A:$A,0),MATCH(MoM!Y$1,'ИПЦ raw2015'!$1:$1,0))</f>
        <v>100.5</v>
      </c>
      <c r="Z84" s="103">
        <f>INDEX('ИПЦ raw2015'!$1:$1048576, MATCH($J84,'ИПЦ raw2015'!$A:$A,0),MATCH(MoM!Z$1,'ИПЦ raw2015'!$1:$1,0))</f>
        <v>100.35</v>
      </c>
      <c r="AA84" s="103">
        <f>INDEX('ИПЦ raw2015'!$1:$1048576, MATCH($J84,'ИПЦ raw2015'!$A:$A,0),MATCH(MoM!AA$1,'ИПЦ raw2015'!$1:$1,0))</f>
        <v>100.42</v>
      </c>
      <c r="AB84" s="103">
        <f>INDEX('ИПЦ raw2015'!$1:$1048576, MATCH($J84,'ИПЦ raw2015'!$A:$A,0),MATCH(MoM!AB$1,'ИПЦ raw2015'!$1:$1,0))</f>
        <v>100.57</v>
      </c>
      <c r="AC84" s="103">
        <f>INDEX('ИПЦ raw2015'!$1:$1048576, MATCH($J84,'ИПЦ raw2015'!$A:$A,0),MATCH(MoM!AC$1,'ИПЦ raw2015'!$1:$1,0))</f>
        <v>100.48</v>
      </c>
      <c r="AD84" s="103">
        <f>INDEX('ИПЦ raw2015'!$1:$1048576, MATCH($J84,'ИПЦ raw2015'!$A:$A,0),MATCH(MoM!AD$1,'ИПЦ raw2015'!$1:$1,0))</f>
        <v>100.34</v>
      </c>
      <c r="AE84" s="103">
        <f>INDEX('ИПЦ raw2015'!$1:$1048576, MATCH($J84,'ИПЦ raw2015'!$A:$A,0),MATCH(MoM!AE$1,'ИПЦ raw2015'!$1:$1,0))</f>
        <v>100.38</v>
      </c>
      <c r="AF84" s="103">
        <f>INDEX('ИПЦ raw2015'!$1:$1048576, MATCH($J84,'ИПЦ raw2015'!$A:$A,0),MATCH(MoM!AF$1,'ИПЦ raw2015'!$1:$1,0))</f>
        <v>100.32</v>
      </c>
      <c r="AG84" s="103">
        <f>INDEX('ИПЦ raw2015'!$1:$1048576, MATCH($J84,'ИПЦ raw2015'!$A:$A,0),MATCH(MoM!AG$1,'ИПЦ raw2015'!$1:$1,0))</f>
        <v>100.6</v>
      </c>
      <c r="AH84" s="103">
        <f>INDEX('ИПЦ raw2015'!$1:$1048576, MATCH($J84,'ИПЦ raw2015'!$A:$A,0),MATCH(MoM!AH$1,'ИПЦ raw2015'!$1:$1,0))</f>
        <v>100.13</v>
      </c>
      <c r="AI84" s="103">
        <f>INDEX('ИПЦ raw2015'!$1:$1048576, MATCH($J84,'ИПЦ raw2015'!$A:$A,0),MATCH(MoM!AI$1,'ИПЦ raw2015'!$1:$1,0))</f>
        <v>100.35</v>
      </c>
      <c r="AJ84" s="103">
        <f>INDEX('ИПЦ raw2015'!$1:$1048576, MATCH($J84,'ИПЦ raw2015'!$A:$A,0),MATCH(MoM!AJ$1,'ИПЦ raw2015'!$1:$1,0))</f>
        <v>100.37</v>
      </c>
      <c r="AK84" s="103">
        <f>INDEX('ИПЦ raw2015'!$1:$1048576, MATCH($J84,'ИПЦ raw2015'!$A:$A,0),MATCH(MoM!AK$1,'ИПЦ raw2015'!$1:$1,0))</f>
        <v>100.26</v>
      </c>
      <c r="AL84" s="103">
        <f>INDEX('ИПЦ raw2015'!$1:$1048576, MATCH($J84,'ИПЦ raw2015'!$A:$A,0),MATCH(MoM!AL$1,'ИПЦ raw2015'!$1:$1,0))</f>
        <v>100.24</v>
      </c>
      <c r="AM84" s="103">
        <f>INDEX('ИПЦ raw2015'!$1:$1048576, MATCH($J84,'ИПЦ raw2015'!$A:$A,0),MATCH(MoM!AM$1,'ИПЦ raw2015'!$1:$1,0))</f>
        <v>100.24</v>
      </c>
      <c r="AN84" s="103">
        <f>INDEX('ИПЦ raw2015'!$1:$1048576, MATCH($J84,'ИПЦ raw2015'!$A:$A,0),MATCH(MoM!AN$1,'ИПЦ raw2015'!$1:$1,0))</f>
        <v>100.21</v>
      </c>
      <c r="AO84" s="103">
        <f>INDEX('ИПЦ raw2015'!$1:$1048576, MATCH($J84,'ИПЦ raw2015'!$A:$A,0),MATCH(MoM!AO$1,'ИПЦ raw2015'!$1:$1,0))</f>
        <v>100.25</v>
      </c>
      <c r="AP84" s="103">
        <f>INDEX('ИПЦ raw2015'!$1:$1048576, MATCH($J84,'ИПЦ raw2015'!$A:$A,0),MATCH(MoM!AP$1,'ИПЦ raw2015'!$1:$1,0))</f>
        <v>100.23</v>
      </c>
      <c r="AQ84" s="103">
        <f>INDEX('ИПЦ raw2015'!$1:$1048576, MATCH($J84,'ИПЦ raw2015'!$A:$A,0),MATCH(MoM!AQ$1,'ИПЦ raw2015'!$1:$1,0))</f>
        <v>100.06</v>
      </c>
      <c r="AR84" s="103">
        <f>INDEX('ИПЦ raw2015'!$1:$1048576, MATCH($J84,'ИПЦ raw2015'!$A:$A,0),MATCH(MoM!AR$1,'ИПЦ raw2015'!$1:$1,0))</f>
        <v>100.42</v>
      </c>
      <c r="AS84" s="103">
        <f>INDEX('ИПЦ raw2015'!$1:$1048576, MATCH($J84,'ИПЦ raw2015'!$A:$A,0),MATCH(MoM!AS$1,'ИПЦ raw2015'!$1:$1,0))</f>
        <v>100.26</v>
      </c>
      <c r="AT84" s="103">
        <f>INDEX('ИПЦ raw2015'!$1:$1048576, MATCH($J84,'ИПЦ raw2015'!$A:$A,0),MATCH(MoM!AT$1,'ИПЦ raw2015'!$1:$1,0))</f>
        <v>100.18</v>
      </c>
      <c r="AU84" s="103">
        <f>INDEX('ИПЦ raw2015'!$1:$1048576, MATCH($J84,'ИПЦ raw2015'!$A:$A,0),MATCH(MoM!AU$1,'ИПЦ raw2015'!$1:$1,0))</f>
        <v>100.13</v>
      </c>
      <c r="AV84" s="103">
        <f>INDEX('ИПЦ raw2015'!$1:$1048576, MATCH($J84,'ИПЦ raw2015'!$A:$A,0),MATCH(MoM!AV$1,'ИПЦ raw2015'!$1:$1,0))</f>
        <v>100.2</v>
      </c>
      <c r="AW84" s="103">
        <f>INDEX('ИПЦ raw2015'!$1:$1048576, MATCH($J84,'ИПЦ raw2015'!$A:$A,0),MATCH(MoM!AW$1,'ИПЦ raw2015'!$1:$1,0))</f>
        <v>100.28</v>
      </c>
      <c r="AX84" s="103">
        <f>INDEX('ИПЦ raw2015'!$1:$1048576, MATCH($J84,'ИПЦ raw2015'!$A:$A,0),MATCH(MoM!AX$1,'ИПЦ raw2015'!$1:$1,0))</f>
        <v>100.14</v>
      </c>
      <c r="AY84" s="103">
        <f>INDEX('ИПЦ raw2015'!$1:$1048576, MATCH($J84,'ИПЦ raw2015'!$A:$A,0),MATCH(MoM!AY$1,'ИПЦ raw2015'!$1:$1,0))</f>
        <v>100.06</v>
      </c>
      <c r="AZ84" s="103">
        <f>INDEX('ИПЦ raw2015'!$1:$1048576, MATCH($J84,'ИПЦ raw2015'!$A:$A,0),MATCH(MoM!AZ$1,'ИПЦ raw2015'!$1:$1,0))</f>
        <v>100.13</v>
      </c>
      <c r="BA84" s="103">
        <f>INDEX('ИПЦ raw2015'!$1:$1048576, MATCH($J84,'ИПЦ raw2015'!$A:$A,0),MATCH(MoM!BA$1,'ИПЦ raw2015'!$1:$1,0))</f>
        <v>100.06</v>
      </c>
      <c r="BB84" s="103">
        <f>INDEX('ИПЦ raw2015'!$1:$1048576, MATCH($J84,'ИПЦ raw2015'!$A:$A,0),MATCH(MoM!BB$1,'ИПЦ raw2015'!$1:$1,0))</f>
        <v>100.37</v>
      </c>
      <c r="BC84" s="103">
        <f>INDEX('ИПЦ raw2015'!$1:$1048576, MATCH($J84,'ИПЦ raw2015'!$A:$A,0),MATCH(MoM!BC$1,'ИПЦ raw2015'!$1:$1,0))</f>
        <v>100.33</v>
      </c>
      <c r="BD84" s="103">
        <f>INDEX('ИПЦ raw2015'!$1:$1048576, MATCH($J84,'ИПЦ raw2015'!$A:$A,0),MATCH(MoM!BD$1,'ИПЦ raw2015'!$1:$1,0))</f>
        <v>100.35</v>
      </c>
      <c r="BE84" s="103">
        <f>INDEX('ИПЦ raw2015'!$1:$1048576, MATCH($J84,'ИПЦ raw2015'!$A:$A,0),MATCH(MoM!BE$1,'ИПЦ raw2015'!$1:$1,0))</f>
        <v>100.46</v>
      </c>
      <c r="BF84" s="103">
        <f>INDEX('ИПЦ raw2015'!$1:$1048576, MATCH($J84,'ИПЦ raw2015'!$A:$A,0),MATCH(MoM!BF$1,'ИПЦ raw2015'!$1:$1,0))</f>
        <v>101.25</v>
      </c>
      <c r="BG84" s="103">
        <f>INDEX('ИПЦ raw2015'!$1:$1048576, MATCH($J84,'ИПЦ raw2015'!$A:$A,0),MATCH(MoM!BG$1,'ИПЦ raw2015'!$1:$1,0))</f>
        <v>101.13</v>
      </c>
      <c r="BH84" s="103">
        <f>INDEX('ИПЦ raw2015'!$1:$1048576, MATCH($J84,'ИПЦ raw2015'!$A:$A,0),MATCH(MoM!BH$1,'ИПЦ raw2015'!$1:$1,0))</f>
        <v>101.4</v>
      </c>
      <c r="BI84" s="103">
        <f>INDEX('ИПЦ raw2015'!$1:$1048576, MATCH($J84,'ИПЦ raw2015'!$A:$A,0),MATCH(MoM!BI$1,'ИПЦ raw2015'!$1:$1,0))</f>
        <v>100.57</v>
      </c>
      <c r="BJ84" s="103">
        <f>INDEX('ИПЦ raw2015'!$1:$1048576, MATCH($J84,'ИПЦ raw2015'!$A:$A,0),MATCH(MoM!BJ$1,'ИПЦ raw2015'!$1:$1,0))</f>
        <v>101.14</v>
      </c>
      <c r="BK84" s="103">
        <f>INDEX('ИПЦ raw2015'!$1:$1048576, MATCH($J84,'ИПЦ raw2015'!$A:$A,0),MATCH(MoM!BK$1,'ИПЦ raw2015'!$1:$1,0))</f>
        <v>100.61</v>
      </c>
      <c r="BL84" s="103">
        <f>INDEX('ИПЦ raw2015'!$1:$1048576, MATCH($J84,'ИПЦ raw2015'!$A:$A,0),MATCH(MoM!BL$1,'ИПЦ raw2015'!$1:$1,0))</f>
        <v>100.63</v>
      </c>
      <c r="BM84" s="103">
        <f>INDEX('ИПЦ raw2015'!$1:$1048576, MATCH($J84,'ИПЦ raw2015'!$A:$A,0),MATCH(MoM!BM$1,'ИПЦ raw2015'!$1:$1,0))</f>
        <v>100.56</v>
      </c>
      <c r="BN84" s="103">
        <f>INDEX('ИПЦ raw2015'!$1:$1048576, MATCH($J84,'ИПЦ raw2015'!$A:$A,0),MATCH(MoM!BN$1,'ИПЦ raw2015'!$1:$1,0))</f>
        <v>100.36</v>
      </c>
      <c r="BO84" s="103">
        <f>INDEX('ИПЦ raw2015'!$1:$1048576, MATCH($J84,'ИПЦ raw2015'!$A:$A,0),MATCH(MoM!BO$1,'ИПЦ raw2015'!$1:$1,0))</f>
        <v>100.31</v>
      </c>
      <c r="BP84" s="103">
        <f>INDEX('ИПЦ raw2015'!$1:$1048576, MATCH($J84,'ИПЦ raw2015'!$A:$A,0),MATCH(MoM!BP$1,'ИПЦ raw2015'!$1:$1,0))</f>
        <v>100.47</v>
      </c>
      <c r="BQ84" s="103">
        <f>INDEX('ИПЦ raw2015'!$1:$1048576, MATCH($J84,'ИПЦ raw2015'!$A:$A,0),MATCH(MoM!BQ$1,'ИПЦ raw2015'!$1:$1,0))</f>
        <v>100.22</v>
      </c>
      <c r="BR84" s="103">
        <f>INDEX('ИПЦ raw2015'!$1:$1048576, MATCH($J84,'ИПЦ raw2015'!$A:$A,0),MATCH(MoM!BR$1,'ИПЦ raw2015'!$1:$1,0))</f>
        <v>100.09</v>
      </c>
      <c r="BS84" s="103">
        <f>INDEX('ИПЦ raw2015'!$1:$1048576, MATCH($J84,'ИПЦ raw2015'!$A:$A,0),MATCH(MoM!BS$1,'ИПЦ raw2015'!$1:$1,0))</f>
        <v>100.04</v>
      </c>
      <c r="BT84" s="103">
        <f>INDEX('ИПЦ raw2015'!$1:$1048576, MATCH($J84,'ИПЦ raw2015'!$A:$A,0),MATCH(MoM!BT$1,'ИПЦ raw2015'!$1:$1,0))</f>
        <v>100.53</v>
      </c>
    </row>
    <row r="85" spans="1:72" ht="26.25" x14ac:dyDescent="0.45">
      <c r="A85" s="103">
        <f>Веса!A85</f>
        <v>1</v>
      </c>
      <c r="B85" s="103">
        <f t="shared" si="3"/>
        <v>1</v>
      </c>
      <c r="C85" s="103">
        <f>БИПЦ_НДС!E85</f>
        <v>0</v>
      </c>
      <c r="D85" s="103">
        <f t="shared" si="4"/>
        <v>1</v>
      </c>
      <c r="E85" s="103">
        <v>1</v>
      </c>
      <c r="F85" s="103">
        <v>0</v>
      </c>
      <c r="G85" s="103">
        <v>0</v>
      </c>
      <c r="H85" s="103">
        <v>0</v>
      </c>
      <c r="I85" s="103">
        <v>0</v>
      </c>
      <c r="J85" s="88" t="str">
        <f t="shared" si="5"/>
        <v>Булочные изделия сдобные из муки высшего сорта штучные, кг</v>
      </c>
      <c r="K85" s="87" t="s">
        <v>84</v>
      </c>
      <c r="L85" s="87" t="s">
        <v>84</v>
      </c>
      <c r="M85" s="103">
        <f>INDEX('ИПЦ raw2015'!$1:$1048576, MATCH($J85,'ИПЦ raw2015'!$A:$A,0),MATCH(MoM!M$1,'ИПЦ raw2015'!$1:$1,0))</f>
        <v>103.48</v>
      </c>
      <c r="N85" s="103">
        <f>INDEX('ИПЦ raw2015'!$1:$1048576, MATCH($J85,'ИПЦ raw2015'!$A:$A,0),MATCH(MoM!N$1,'ИПЦ raw2015'!$1:$1,0))</f>
        <v>102.58</v>
      </c>
      <c r="O85" s="103">
        <f>INDEX('ИПЦ raw2015'!$1:$1048576, MATCH($J85,'ИПЦ raw2015'!$A:$A,0),MATCH(MoM!O$1,'ИПЦ raw2015'!$1:$1,0))</f>
        <v>101.49</v>
      </c>
      <c r="P85" s="103">
        <f>INDEX('ИПЦ raw2015'!$1:$1048576, MATCH($J85,'ИПЦ raw2015'!$A:$A,0),MATCH(MoM!P$1,'ИПЦ raw2015'!$1:$1,0))</f>
        <v>100.87</v>
      </c>
      <c r="Q85" s="103">
        <f>INDEX('ИПЦ raw2015'!$1:$1048576, MATCH($J85,'ИПЦ raw2015'!$A:$A,0),MATCH(MoM!Q$1,'ИПЦ raw2015'!$1:$1,0))</f>
        <v>100.42</v>
      </c>
      <c r="R85" s="103">
        <f>INDEX('ИПЦ raw2015'!$1:$1048576, MATCH($J85,'ИПЦ raw2015'!$A:$A,0),MATCH(MoM!R$1,'ИПЦ raw2015'!$1:$1,0))</f>
        <v>100.58</v>
      </c>
      <c r="S85" s="103">
        <f>INDEX('ИПЦ raw2015'!$1:$1048576, MATCH($J85,'ИПЦ raw2015'!$A:$A,0),MATCH(MoM!S$1,'ИПЦ raw2015'!$1:$1,0))</f>
        <v>100.14</v>
      </c>
      <c r="T85" s="103">
        <f>INDEX('ИПЦ raw2015'!$1:$1048576, MATCH($J85,'ИПЦ raw2015'!$A:$A,0),MATCH(MoM!T$1,'ИПЦ raw2015'!$1:$1,0))</f>
        <v>100.47</v>
      </c>
      <c r="U85" s="103">
        <f>INDEX('ИПЦ raw2015'!$1:$1048576, MATCH($J85,'ИПЦ raw2015'!$A:$A,0),MATCH(MoM!U$1,'ИПЦ raw2015'!$1:$1,0))</f>
        <v>100.37</v>
      </c>
      <c r="V85" s="103">
        <f>INDEX('ИПЦ raw2015'!$1:$1048576, MATCH($J85,'ИПЦ raw2015'!$A:$A,0),MATCH(MoM!V$1,'ИПЦ raw2015'!$1:$1,0))</f>
        <v>100.56</v>
      </c>
      <c r="W85" s="103">
        <f>INDEX('ИПЦ raw2015'!$1:$1048576, MATCH($J85,'ИПЦ raw2015'!$A:$A,0),MATCH(MoM!W$1,'ИПЦ raw2015'!$1:$1,0))</f>
        <v>100.75</v>
      </c>
      <c r="X85" s="103">
        <f>INDEX('ИПЦ raw2015'!$1:$1048576, MATCH($J85,'ИПЦ raw2015'!$A:$A,0),MATCH(MoM!X$1,'ИПЦ raw2015'!$1:$1,0))</f>
        <v>100.74</v>
      </c>
      <c r="Y85" s="103">
        <f>INDEX('ИПЦ raw2015'!$1:$1048576, MATCH($J85,'ИПЦ raw2015'!$A:$A,0),MATCH(MoM!Y$1,'ИПЦ raw2015'!$1:$1,0))</f>
        <v>100.7</v>
      </c>
      <c r="Z85" s="103">
        <f>INDEX('ИПЦ raw2015'!$1:$1048576, MATCH($J85,'ИПЦ raw2015'!$A:$A,0),MATCH(MoM!Z$1,'ИПЦ raw2015'!$1:$1,0))</f>
        <v>100.63</v>
      </c>
      <c r="AA85" s="103">
        <f>INDEX('ИПЦ raw2015'!$1:$1048576, MATCH($J85,'ИПЦ raw2015'!$A:$A,0),MATCH(MoM!AA$1,'ИПЦ raw2015'!$1:$1,0))</f>
        <v>100.68</v>
      </c>
      <c r="AB85" s="103">
        <f>INDEX('ИПЦ raw2015'!$1:$1048576, MATCH($J85,'ИПЦ raw2015'!$A:$A,0),MATCH(MoM!AB$1,'ИПЦ raw2015'!$1:$1,0))</f>
        <v>100.91</v>
      </c>
      <c r="AC85" s="103">
        <f>INDEX('ИПЦ raw2015'!$1:$1048576, MATCH($J85,'ИПЦ raw2015'!$A:$A,0),MATCH(MoM!AC$1,'ИПЦ raw2015'!$1:$1,0))</f>
        <v>100.45</v>
      </c>
      <c r="AD85" s="103">
        <f>INDEX('ИПЦ raw2015'!$1:$1048576, MATCH($J85,'ИПЦ raw2015'!$A:$A,0),MATCH(MoM!AD$1,'ИПЦ raw2015'!$1:$1,0))</f>
        <v>100.43</v>
      </c>
      <c r="AE85" s="103">
        <f>INDEX('ИПЦ raw2015'!$1:$1048576, MATCH($J85,'ИПЦ raw2015'!$A:$A,0),MATCH(MoM!AE$1,'ИПЦ raw2015'!$1:$1,0))</f>
        <v>100.48</v>
      </c>
      <c r="AF85" s="103">
        <f>INDEX('ИПЦ raw2015'!$1:$1048576, MATCH($J85,'ИПЦ raw2015'!$A:$A,0),MATCH(MoM!AF$1,'ИПЦ raw2015'!$1:$1,0))</f>
        <v>100.42</v>
      </c>
      <c r="AG85" s="103">
        <f>INDEX('ИПЦ raw2015'!$1:$1048576, MATCH($J85,'ИПЦ raw2015'!$A:$A,0),MATCH(MoM!AG$1,'ИПЦ raw2015'!$1:$1,0))</f>
        <v>100.43</v>
      </c>
      <c r="AH85" s="103">
        <f>INDEX('ИПЦ raw2015'!$1:$1048576, MATCH($J85,'ИПЦ raw2015'!$A:$A,0),MATCH(MoM!AH$1,'ИПЦ raw2015'!$1:$1,0))</f>
        <v>100.33</v>
      </c>
      <c r="AI85" s="103">
        <f>INDEX('ИПЦ raw2015'!$1:$1048576, MATCH($J85,'ИПЦ raw2015'!$A:$A,0),MATCH(MoM!AI$1,'ИПЦ raw2015'!$1:$1,0))</f>
        <v>100.37</v>
      </c>
      <c r="AJ85" s="103">
        <f>INDEX('ИПЦ raw2015'!$1:$1048576, MATCH($J85,'ИПЦ raw2015'!$A:$A,0),MATCH(MoM!AJ$1,'ИПЦ raw2015'!$1:$1,0))</f>
        <v>100.21</v>
      </c>
      <c r="AK85" s="103">
        <f>INDEX('ИПЦ raw2015'!$1:$1048576, MATCH($J85,'ИПЦ raw2015'!$A:$A,0),MATCH(MoM!AK$1,'ИПЦ raw2015'!$1:$1,0))</f>
        <v>100.27</v>
      </c>
      <c r="AL85" s="103">
        <f>INDEX('ИПЦ raw2015'!$1:$1048576, MATCH($J85,'ИПЦ raw2015'!$A:$A,0),MATCH(MoM!AL$1,'ИПЦ raw2015'!$1:$1,0))</f>
        <v>100.31</v>
      </c>
      <c r="AM85" s="103">
        <f>INDEX('ИПЦ raw2015'!$1:$1048576, MATCH($J85,'ИПЦ raw2015'!$A:$A,0),MATCH(MoM!AM$1,'ИПЦ raw2015'!$1:$1,0))</f>
        <v>100.28</v>
      </c>
      <c r="AN85" s="103">
        <f>INDEX('ИПЦ raw2015'!$1:$1048576, MATCH($J85,'ИПЦ raw2015'!$A:$A,0),MATCH(MoM!AN$1,'ИПЦ raw2015'!$1:$1,0))</f>
        <v>100.37</v>
      </c>
      <c r="AO85" s="103">
        <f>INDEX('ИПЦ raw2015'!$1:$1048576, MATCH($J85,'ИПЦ raw2015'!$A:$A,0),MATCH(MoM!AO$1,'ИПЦ raw2015'!$1:$1,0))</f>
        <v>100.04</v>
      </c>
      <c r="AP85" s="103">
        <f>INDEX('ИПЦ raw2015'!$1:$1048576, MATCH($J85,'ИПЦ raw2015'!$A:$A,0),MATCH(MoM!AP$1,'ИПЦ raw2015'!$1:$1,0))</f>
        <v>100.18</v>
      </c>
      <c r="AQ85" s="103">
        <f>INDEX('ИПЦ raw2015'!$1:$1048576, MATCH($J85,'ИПЦ raw2015'!$A:$A,0),MATCH(MoM!AQ$1,'ИПЦ raw2015'!$1:$1,0))</f>
        <v>100.12</v>
      </c>
      <c r="AR85" s="103">
        <f>INDEX('ИПЦ raw2015'!$1:$1048576, MATCH($J85,'ИПЦ raw2015'!$A:$A,0),MATCH(MoM!AR$1,'ИПЦ raw2015'!$1:$1,0))</f>
        <v>100.15</v>
      </c>
      <c r="AS85" s="103">
        <f>INDEX('ИПЦ raw2015'!$1:$1048576, MATCH($J85,'ИПЦ raw2015'!$A:$A,0),MATCH(MoM!AS$1,'ИПЦ raw2015'!$1:$1,0))</f>
        <v>100.33</v>
      </c>
      <c r="AT85" s="103">
        <f>INDEX('ИПЦ raw2015'!$1:$1048576, MATCH($J85,'ИПЦ raw2015'!$A:$A,0),MATCH(MoM!AT$1,'ИПЦ raw2015'!$1:$1,0))</f>
        <v>100.33</v>
      </c>
      <c r="AU85" s="103">
        <f>INDEX('ИПЦ raw2015'!$1:$1048576, MATCH($J85,'ИПЦ raw2015'!$A:$A,0),MATCH(MoM!AU$1,'ИПЦ raw2015'!$1:$1,0))</f>
        <v>100.33</v>
      </c>
      <c r="AV85" s="103">
        <f>INDEX('ИПЦ raw2015'!$1:$1048576, MATCH($J85,'ИПЦ raw2015'!$A:$A,0),MATCH(MoM!AV$1,'ИПЦ raw2015'!$1:$1,0))</f>
        <v>100.1</v>
      </c>
      <c r="AW85" s="103">
        <f>INDEX('ИПЦ raw2015'!$1:$1048576, MATCH($J85,'ИПЦ raw2015'!$A:$A,0),MATCH(MoM!AW$1,'ИПЦ raw2015'!$1:$1,0))</f>
        <v>100.27</v>
      </c>
      <c r="AX85" s="103">
        <f>INDEX('ИПЦ raw2015'!$1:$1048576, MATCH($J85,'ИПЦ raw2015'!$A:$A,0),MATCH(MoM!AX$1,'ИПЦ raw2015'!$1:$1,0))</f>
        <v>100.26</v>
      </c>
      <c r="AY85" s="103">
        <f>INDEX('ИПЦ raw2015'!$1:$1048576, MATCH($J85,'ИПЦ raw2015'!$A:$A,0),MATCH(MoM!AY$1,'ИПЦ raw2015'!$1:$1,0))</f>
        <v>100.13</v>
      </c>
      <c r="AZ85" s="103">
        <f>INDEX('ИПЦ raw2015'!$1:$1048576, MATCH($J85,'ИПЦ raw2015'!$A:$A,0),MATCH(MoM!AZ$1,'ИПЦ raw2015'!$1:$1,0))</f>
        <v>100.13</v>
      </c>
      <c r="BA85" s="103">
        <f>INDEX('ИПЦ raw2015'!$1:$1048576, MATCH($J85,'ИПЦ raw2015'!$A:$A,0),MATCH(MoM!BA$1,'ИПЦ raw2015'!$1:$1,0))</f>
        <v>100.56</v>
      </c>
      <c r="BB85" s="103">
        <f>INDEX('ИПЦ raw2015'!$1:$1048576, MATCH($J85,'ИПЦ raw2015'!$A:$A,0),MATCH(MoM!BB$1,'ИПЦ raw2015'!$1:$1,0))</f>
        <v>100.47</v>
      </c>
      <c r="BC85" s="103">
        <f>INDEX('ИПЦ raw2015'!$1:$1048576, MATCH($J85,'ИПЦ raw2015'!$A:$A,0),MATCH(MoM!BC$1,'ИПЦ raw2015'!$1:$1,0))</f>
        <v>100.28</v>
      </c>
      <c r="BD85" s="103">
        <f>INDEX('ИПЦ raw2015'!$1:$1048576, MATCH($J85,'ИПЦ raw2015'!$A:$A,0),MATCH(MoM!BD$1,'ИПЦ raw2015'!$1:$1,0))</f>
        <v>100.26</v>
      </c>
      <c r="BE85" s="103">
        <f>INDEX('ИПЦ raw2015'!$1:$1048576, MATCH($J85,'ИПЦ raw2015'!$A:$A,0),MATCH(MoM!BE$1,'ИПЦ raw2015'!$1:$1,0))</f>
        <v>100.37</v>
      </c>
      <c r="BF85" s="103">
        <f>INDEX('ИПЦ raw2015'!$1:$1048576, MATCH($J85,'ИПЦ raw2015'!$A:$A,0),MATCH(MoM!BF$1,'ИПЦ raw2015'!$1:$1,0))</f>
        <v>100.96</v>
      </c>
      <c r="BG85" s="103">
        <f>INDEX('ИПЦ raw2015'!$1:$1048576, MATCH($J85,'ИПЦ raw2015'!$A:$A,0),MATCH(MoM!BG$1,'ИПЦ raw2015'!$1:$1,0))</f>
        <v>100.85</v>
      </c>
      <c r="BH85" s="103">
        <f>INDEX('ИПЦ raw2015'!$1:$1048576, MATCH($J85,'ИПЦ raw2015'!$A:$A,0),MATCH(MoM!BH$1,'ИПЦ raw2015'!$1:$1,0))</f>
        <v>100.83</v>
      </c>
      <c r="BI85" s="103">
        <f>INDEX('ИПЦ raw2015'!$1:$1048576, MATCH($J85,'ИПЦ raw2015'!$A:$A,0),MATCH(MoM!BI$1,'ИПЦ raw2015'!$1:$1,0))</f>
        <v>100.87</v>
      </c>
      <c r="BJ85" s="103">
        <f>INDEX('ИПЦ raw2015'!$1:$1048576, MATCH($J85,'ИПЦ raw2015'!$A:$A,0),MATCH(MoM!BJ$1,'ИПЦ raw2015'!$1:$1,0))</f>
        <v>101.32</v>
      </c>
      <c r="BK85" s="103">
        <f>INDEX('ИПЦ raw2015'!$1:$1048576, MATCH($J85,'ИПЦ raw2015'!$A:$A,0),MATCH(MoM!BK$1,'ИПЦ raw2015'!$1:$1,0))</f>
        <v>100.78</v>
      </c>
      <c r="BL85" s="103">
        <f>INDEX('ИПЦ raw2015'!$1:$1048576, MATCH($J85,'ИПЦ raw2015'!$A:$A,0),MATCH(MoM!BL$1,'ИПЦ raw2015'!$1:$1,0))</f>
        <v>100.95</v>
      </c>
      <c r="BM85" s="103">
        <f>INDEX('ИПЦ raw2015'!$1:$1048576, MATCH($J85,'ИПЦ raw2015'!$A:$A,0),MATCH(MoM!BM$1,'ИПЦ raw2015'!$1:$1,0))</f>
        <v>100.69</v>
      </c>
      <c r="BN85" s="103">
        <f>INDEX('ИПЦ raw2015'!$1:$1048576, MATCH($J85,'ИПЦ raw2015'!$A:$A,0),MATCH(MoM!BN$1,'ИПЦ raw2015'!$1:$1,0))</f>
        <v>100.35</v>
      </c>
      <c r="BO85" s="103">
        <f>INDEX('ИПЦ raw2015'!$1:$1048576, MATCH($J85,'ИПЦ raw2015'!$A:$A,0),MATCH(MoM!BO$1,'ИПЦ raw2015'!$1:$1,0))</f>
        <v>100.54</v>
      </c>
      <c r="BP85" s="103">
        <f>INDEX('ИПЦ raw2015'!$1:$1048576, MATCH($J85,'ИПЦ raw2015'!$A:$A,0),MATCH(MoM!BP$1,'ИПЦ raw2015'!$1:$1,0))</f>
        <v>100.07</v>
      </c>
      <c r="BQ85" s="103">
        <f>INDEX('ИПЦ raw2015'!$1:$1048576, MATCH($J85,'ИПЦ raw2015'!$A:$A,0),MATCH(MoM!BQ$1,'ИПЦ raw2015'!$1:$1,0))</f>
        <v>100.54</v>
      </c>
      <c r="BR85" s="103">
        <f>INDEX('ИПЦ raw2015'!$1:$1048576, MATCH($J85,'ИПЦ raw2015'!$A:$A,0),MATCH(MoM!BR$1,'ИПЦ raw2015'!$1:$1,0))</f>
        <v>100.37</v>
      </c>
      <c r="BS85" s="103">
        <f>INDEX('ИПЦ raw2015'!$1:$1048576, MATCH($J85,'ИПЦ raw2015'!$A:$A,0),MATCH(MoM!BS$1,'ИПЦ raw2015'!$1:$1,0))</f>
        <v>100.39</v>
      </c>
      <c r="BT85" s="103">
        <f>INDEX('ИПЦ raw2015'!$1:$1048576, MATCH($J85,'ИПЦ raw2015'!$A:$A,0),MATCH(MoM!BT$1,'ИПЦ raw2015'!$1:$1,0))</f>
        <v>100.5</v>
      </c>
    </row>
    <row r="86" spans="1:72" x14ac:dyDescent="0.45">
      <c r="A86" s="103">
        <f>Веса!A86</f>
        <v>1</v>
      </c>
      <c r="B86" s="103">
        <f t="shared" si="3"/>
        <v>1</v>
      </c>
      <c r="C86" s="103">
        <f>БИПЦ_НДС!E86</f>
        <v>0</v>
      </c>
      <c r="D86" s="103">
        <f t="shared" si="4"/>
        <v>1</v>
      </c>
      <c r="E86" s="103">
        <v>1</v>
      </c>
      <c r="F86" s="103">
        <v>0</v>
      </c>
      <c r="G86" s="103">
        <v>0</v>
      </c>
      <c r="H86" s="103">
        <v>0</v>
      </c>
      <c r="I86" s="103">
        <v>0</v>
      </c>
      <c r="J86" s="103" t="str">
        <f t="shared" si="5"/>
        <v>Бараночные изделия, кг</v>
      </c>
      <c r="K86" s="87" t="s">
        <v>85</v>
      </c>
      <c r="L86" s="87" t="s">
        <v>85</v>
      </c>
      <c r="M86" s="103">
        <f>INDEX('ИПЦ raw2015'!$1:$1048576, MATCH($J86,'ИПЦ raw2015'!$A:$A,0),MATCH(MoM!M$1,'ИПЦ raw2015'!$1:$1,0))</f>
        <v>103.21</v>
      </c>
      <c r="N86" s="103">
        <f>INDEX('ИПЦ raw2015'!$1:$1048576, MATCH($J86,'ИПЦ raw2015'!$A:$A,0),MATCH(MoM!N$1,'ИПЦ raw2015'!$1:$1,0))</f>
        <v>102.69</v>
      </c>
      <c r="O86" s="103">
        <f>INDEX('ИПЦ raw2015'!$1:$1048576, MATCH($J86,'ИПЦ raw2015'!$A:$A,0),MATCH(MoM!O$1,'ИПЦ raw2015'!$1:$1,0))</f>
        <v>102.17</v>
      </c>
      <c r="P86" s="103">
        <f>INDEX('ИПЦ raw2015'!$1:$1048576, MATCH($J86,'ИПЦ raw2015'!$A:$A,0),MATCH(MoM!P$1,'ИПЦ raw2015'!$1:$1,0))</f>
        <v>101.63</v>
      </c>
      <c r="Q86" s="103">
        <f>INDEX('ИПЦ raw2015'!$1:$1048576, MATCH($J86,'ИПЦ raw2015'!$A:$A,0),MATCH(MoM!Q$1,'ИПЦ raw2015'!$1:$1,0))</f>
        <v>100.7</v>
      </c>
      <c r="R86" s="103">
        <f>INDEX('ИПЦ raw2015'!$1:$1048576, MATCH($J86,'ИПЦ raw2015'!$A:$A,0),MATCH(MoM!R$1,'ИПЦ raw2015'!$1:$1,0))</f>
        <v>100.58</v>
      </c>
      <c r="S86" s="103">
        <f>INDEX('ИПЦ raw2015'!$1:$1048576, MATCH($J86,'ИПЦ raw2015'!$A:$A,0),MATCH(MoM!S$1,'ИПЦ raw2015'!$1:$1,0))</f>
        <v>100.63</v>
      </c>
      <c r="T86" s="103">
        <f>INDEX('ИПЦ raw2015'!$1:$1048576, MATCH($J86,'ИПЦ raw2015'!$A:$A,0),MATCH(MoM!T$1,'ИПЦ raw2015'!$1:$1,0))</f>
        <v>100.46</v>
      </c>
      <c r="U86" s="103">
        <f>INDEX('ИПЦ raw2015'!$1:$1048576, MATCH($J86,'ИПЦ raw2015'!$A:$A,0),MATCH(MoM!U$1,'ИПЦ raw2015'!$1:$1,0))</f>
        <v>100.56</v>
      </c>
      <c r="V86" s="103">
        <f>INDEX('ИПЦ raw2015'!$1:$1048576, MATCH($J86,'ИПЦ raw2015'!$A:$A,0),MATCH(MoM!V$1,'ИПЦ raw2015'!$1:$1,0))</f>
        <v>100.75</v>
      </c>
      <c r="W86" s="103">
        <f>INDEX('ИПЦ raw2015'!$1:$1048576, MATCH($J86,'ИПЦ raw2015'!$A:$A,0),MATCH(MoM!W$1,'ИПЦ raw2015'!$1:$1,0))</f>
        <v>100.91</v>
      </c>
      <c r="X86" s="103">
        <f>INDEX('ИПЦ raw2015'!$1:$1048576, MATCH($J86,'ИПЦ raw2015'!$A:$A,0),MATCH(MoM!X$1,'ИПЦ raw2015'!$1:$1,0))</f>
        <v>100.61</v>
      </c>
      <c r="Y86" s="103">
        <f>INDEX('ИПЦ raw2015'!$1:$1048576, MATCH($J86,'ИПЦ raw2015'!$A:$A,0),MATCH(MoM!Y$1,'ИПЦ raw2015'!$1:$1,0))</f>
        <v>100.45</v>
      </c>
      <c r="Z86" s="103">
        <f>INDEX('ИПЦ raw2015'!$1:$1048576, MATCH($J86,'ИПЦ raw2015'!$A:$A,0),MATCH(MoM!Z$1,'ИПЦ raw2015'!$1:$1,0))</f>
        <v>100.71</v>
      </c>
      <c r="AA86" s="103">
        <f>INDEX('ИПЦ raw2015'!$1:$1048576, MATCH($J86,'ИПЦ raw2015'!$A:$A,0),MATCH(MoM!AA$1,'ИПЦ raw2015'!$1:$1,0))</f>
        <v>100.64</v>
      </c>
      <c r="AB86" s="103">
        <f>INDEX('ИПЦ raw2015'!$1:$1048576, MATCH($J86,'ИПЦ raw2015'!$A:$A,0),MATCH(MoM!AB$1,'ИПЦ raw2015'!$1:$1,0))</f>
        <v>100.97</v>
      </c>
      <c r="AC86" s="103">
        <f>INDEX('ИПЦ raw2015'!$1:$1048576, MATCH($J86,'ИПЦ raw2015'!$A:$A,0),MATCH(MoM!AC$1,'ИПЦ raw2015'!$1:$1,0))</f>
        <v>100.77</v>
      </c>
      <c r="AD86" s="103">
        <f>INDEX('ИПЦ raw2015'!$1:$1048576, MATCH($J86,'ИПЦ raw2015'!$A:$A,0),MATCH(MoM!AD$1,'ИПЦ raw2015'!$1:$1,0))</f>
        <v>100.4</v>
      </c>
      <c r="AE86" s="103">
        <f>INDEX('ИПЦ raw2015'!$1:$1048576, MATCH($J86,'ИПЦ raw2015'!$A:$A,0),MATCH(MoM!AE$1,'ИПЦ raw2015'!$1:$1,0))</f>
        <v>100.31</v>
      </c>
      <c r="AF86" s="103">
        <f>INDEX('ИПЦ raw2015'!$1:$1048576, MATCH($J86,'ИПЦ raw2015'!$A:$A,0),MATCH(MoM!AF$1,'ИПЦ raw2015'!$1:$1,0))</f>
        <v>100.47</v>
      </c>
      <c r="AG86" s="103">
        <f>INDEX('ИПЦ raw2015'!$1:$1048576, MATCH($J86,'ИПЦ raw2015'!$A:$A,0),MATCH(MoM!AG$1,'ИПЦ raw2015'!$1:$1,0))</f>
        <v>100.22</v>
      </c>
      <c r="AH86" s="103">
        <f>INDEX('ИПЦ raw2015'!$1:$1048576, MATCH($J86,'ИПЦ raw2015'!$A:$A,0),MATCH(MoM!AH$1,'ИПЦ raw2015'!$1:$1,0))</f>
        <v>100.58</v>
      </c>
      <c r="AI86" s="103">
        <f>INDEX('ИПЦ raw2015'!$1:$1048576, MATCH($J86,'ИПЦ raw2015'!$A:$A,0),MATCH(MoM!AI$1,'ИПЦ raw2015'!$1:$1,0))</f>
        <v>100.35</v>
      </c>
      <c r="AJ86" s="103">
        <f>INDEX('ИПЦ raw2015'!$1:$1048576, MATCH($J86,'ИПЦ raw2015'!$A:$A,0),MATCH(MoM!AJ$1,'ИПЦ raw2015'!$1:$1,0))</f>
        <v>100.53</v>
      </c>
      <c r="AK86" s="103">
        <f>INDEX('ИПЦ raw2015'!$1:$1048576, MATCH($J86,'ИПЦ raw2015'!$A:$A,0),MATCH(MoM!AK$1,'ИПЦ raw2015'!$1:$1,0))</f>
        <v>100.27</v>
      </c>
      <c r="AL86" s="103">
        <f>INDEX('ИПЦ raw2015'!$1:$1048576, MATCH($J86,'ИПЦ raw2015'!$A:$A,0),MATCH(MoM!AL$1,'ИПЦ raw2015'!$1:$1,0))</f>
        <v>100.32</v>
      </c>
      <c r="AM86" s="103">
        <f>INDEX('ИПЦ raw2015'!$1:$1048576, MATCH($J86,'ИПЦ raw2015'!$A:$A,0),MATCH(MoM!AM$1,'ИПЦ raw2015'!$1:$1,0))</f>
        <v>100.36</v>
      </c>
      <c r="AN86" s="103">
        <f>INDEX('ИПЦ raw2015'!$1:$1048576, MATCH($J86,'ИПЦ raw2015'!$A:$A,0),MATCH(MoM!AN$1,'ИПЦ raw2015'!$1:$1,0))</f>
        <v>100.52</v>
      </c>
      <c r="AO86" s="103">
        <f>INDEX('ИПЦ raw2015'!$1:$1048576, MATCH($J86,'ИПЦ raw2015'!$A:$A,0),MATCH(MoM!AO$1,'ИПЦ raw2015'!$1:$1,0))</f>
        <v>100.19</v>
      </c>
      <c r="AP86" s="103">
        <f>INDEX('ИПЦ raw2015'!$1:$1048576, MATCH($J86,'ИПЦ raw2015'!$A:$A,0),MATCH(MoM!AP$1,'ИПЦ raw2015'!$1:$1,0))</f>
        <v>100.23</v>
      </c>
      <c r="AQ86" s="103">
        <f>INDEX('ИПЦ raw2015'!$1:$1048576, MATCH($J86,'ИПЦ raw2015'!$A:$A,0),MATCH(MoM!AQ$1,'ИПЦ raw2015'!$1:$1,0))</f>
        <v>100.19</v>
      </c>
      <c r="AR86" s="103">
        <f>INDEX('ИПЦ raw2015'!$1:$1048576, MATCH($J86,'ИПЦ raw2015'!$A:$A,0),MATCH(MoM!AR$1,'ИПЦ raw2015'!$1:$1,0))</f>
        <v>100.1</v>
      </c>
      <c r="AS86" s="103">
        <f>INDEX('ИПЦ raw2015'!$1:$1048576, MATCH($J86,'ИПЦ raw2015'!$A:$A,0),MATCH(MoM!AS$1,'ИПЦ raw2015'!$1:$1,0))</f>
        <v>100.16</v>
      </c>
      <c r="AT86" s="103">
        <f>INDEX('ИПЦ raw2015'!$1:$1048576, MATCH($J86,'ИПЦ raw2015'!$A:$A,0),MATCH(MoM!AT$1,'ИПЦ raw2015'!$1:$1,0))</f>
        <v>100.18</v>
      </c>
      <c r="AU86" s="103">
        <f>INDEX('ИПЦ raw2015'!$1:$1048576, MATCH($J86,'ИПЦ raw2015'!$A:$A,0),MATCH(MoM!AU$1,'ИПЦ raw2015'!$1:$1,0))</f>
        <v>100.25</v>
      </c>
      <c r="AV86" s="103">
        <f>INDEX('ИПЦ raw2015'!$1:$1048576, MATCH($J86,'ИПЦ raw2015'!$A:$A,0),MATCH(MoM!AV$1,'ИПЦ raw2015'!$1:$1,0))</f>
        <v>100.17</v>
      </c>
      <c r="AW86" s="103">
        <f>INDEX('ИПЦ raw2015'!$1:$1048576, MATCH($J86,'ИПЦ raw2015'!$A:$A,0),MATCH(MoM!AW$1,'ИПЦ raw2015'!$1:$1,0))</f>
        <v>100.07</v>
      </c>
      <c r="AX86" s="103">
        <f>INDEX('ИПЦ raw2015'!$1:$1048576, MATCH($J86,'ИПЦ raw2015'!$A:$A,0),MATCH(MoM!AX$1,'ИПЦ raw2015'!$1:$1,0))</f>
        <v>100.11</v>
      </c>
      <c r="AY86" s="103">
        <f>INDEX('ИПЦ raw2015'!$1:$1048576, MATCH($J86,'ИПЦ raw2015'!$A:$A,0),MATCH(MoM!AY$1,'ИПЦ raw2015'!$1:$1,0))</f>
        <v>99.89</v>
      </c>
      <c r="AZ86" s="103">
        <f>INDEX('ИПЦ raw2015'!$1:$1048576, MATCH($J86,'ИПЦ raw2015'!$A:$A,0),MATCH(MoM!AZ$1,'ИПЦ raw2015'!$1:$1,0))</f>
        <v>100.23</v>
      </c>
      <c r="BA86" s="103">
        <f>INDEX('ИПЦ raw2015'!$1:$1048576, MATCH($J86,'ИПЦ raw2015'!$A:$A,0),MATCH(MoM!BA$1,'ИПЦ raw2015'!$1:$1,0))</f>
        <v>100.39</v>
      </c>
      <c r="BB86" s="103">
        <f>INDEX('ИПЦ raw2015'!$1:$1048576, MATCH($J86,'ИПЦ raw2015'!$A:$A,0),MATCH(MoM!BB$1,'ИПЦ raw2015'!$1:$1,0))</f>
        <v>100.08</v>
      </c>
      <c r="BC86" s="103">
        <f>INDEX('ИПЦ raw2015'!$1:$1048576, MATCH($J86,'ИПЦ raw2015'!$A:$A,0),MATCH(MoM!BC$1,'ИПЦ raw2015'!$1:$1,0))</f>
        <v>100.35</v>
      </c>
      <c r="BD86" s="103">
        <f>INDEX('ИПЦ raw2015'!$1:$1048576, MATCH($J86,'ИПЦ raw2015'!$A:$A,0),MATCH(MoM!BD$1,'ИПЦ raw2015'!$1:$1,0))</f>
        <v>100.27</v>
      </c>
      <c r="BE86" s="103">
        <f>INDEX('ИПЦ raw2015'!$1:$1048576, MATCH($J86,'ИПЦ raw2015'!$A:$A,0),MATCH(MoM!BE$1,'ИПЦ raw2015'!$1:$1,0))</f>
        <v>100.61</v>
      </c>
      <c r="BF86" s="103">
        <f>INDEX('ИПЦ raw2015'!$1:$1048576, MATCH($J86,'ИПЦ raw2015'!$A:$A,0),MATCH(MoM!BF$1,'ИПЦ raw2015'!$1:$1,0))</f>
        <v>100.44</v>
      </c>
      <c r="BG86" s="103">
        <f>INDEX('ИПЦ raw2015'!$1:$1048576, MATCH($J86,'ИПЦ raw2015'!$A:$A,0),MATCH(MoM!BG$1,'ИПЦ raw2015'!$1:$1,0))</f>
        <v>100.41</v>
      </c>
      <c r="BH86" s="103">
        <f>INDEX('ИПЦ raw2015'!$1:$1048576, MATCH($J86,'ИПЦ raw2015'!$A:$A,0),MATCH(MoM!BH$1,'ИПЦ raw2015'!$1:$1,0))</f>
        <v>100.62</v>
      </c>
      <c r="BI86" s="103">
        <f>INDEX('ИПЦ raw2015'!$1:$1048576, MATCH($J86,'ИПЦ raw2015'!$A:$A,0),MATCH(MoM!BI$1,'ИПЦ raw2015'!$1:$1,0))</f>
        <v>100.75</v>
      </c>
      <c r="BJ86" s="103">
        <f>INDEX('ИПЦ raw2015'!$1:$1048576, MATCH($J86,'ИПЦ raw2015'!$A:$A,0),MATCH(MoM!BJ$1,'ИПЦ raw2015'!$1:$1,0))</f>
        <v>100.69</v>
      </c>
      <c r="BK86" s="103">
        <f>INDEX('ИПЦ raw2015'!$1:$1048576, MATCH($J86,'ИПЦ raw2015'!$A:$A,0),MATCH(MoM!BK$1,'ИПЦ raw2015'!$1:$1,0))</f>
        <v>101.09</v>
      </c>
      <c r="BL86" s="103">
        <f>INDEX('ИПЦ raw2015'!$1:$1048576, MATCH($J86,'ИПЦ raw2015'!$A:$A,0),MATCH(MoM!BL$1,'ИПЦ raw2015'!$1:$1,0))</f>
        <v>100.78</v>
      </c>
      <c r="BM86" s="103">
        <f>INDEX('ИПЦ raw2015'!$1:$1048576, MATCH($J86,'ИПЦ raw2015'!$A:$A,0),MATCH(MoM!BM$1,'ИПЦ raw2015'!$1:$1,0))</f>
        <v>100.48</v>
      </c>
      <c r="BN86" s="103">
        <f>INDEX('ИПЦ raw2015'!$1:$1048576, MATCH($J86,'ИПЦ raw2015'!$A:$A,0),MATCH(MoM!BN$1,'ИПЦ raw2015'!$1:$1,0))</f>
        <v>100.42</v>
      </c>
      <c r="BO86" s="103">
        <f>INDEX('ИПЦ raw2015'!$1:$1048576, MATCH($J86,'ИПЦ raw2015'!$A:$A,0),MATCH(MoM!BO$1,'ИПЦ raw2015'!$1:$1,0))</f>
        <v>100.13</v>
      </c>
      <c r="BP86" s="103">
        <f>INDEX('ИПЦ raw2015'!$1:$1048576, MATCH($J86,'ИПЦ raw2015'!$A:$A,0),MATCH(MoM!BP$1,'ИПЦ raw2015'!$1:$1,0))</f>
        <v>100.04</v>
      </c>
      <c r="BQ86" s="103">
        <f>INDEX('ИПЦ raw2015'!$1:$1048576, MATCH($J86,'ИПЦ raw2015'!$A:$A,0),MATCH(MoM!BQ$1,'ИПЦ raw2015'!$1:$1,0))</f>
        <v>100.4</v>
      </c>
      <c r="BR86" s="103">
        <f>INDEX('ИПЦ raw2015'!$1:$1048576, MATCH($J86,'ИПЦ raw2015'!$A:$A,0),MATCH(MoM!BR$1,'ИПЦ raw2015'!$1:$1,0))</f>
        <v>100.09</v>
      </c>
      <c r="BS86" s="103">
        <f>INDEX('ИПЦ raw2015'!$1:$1048576, MATCH($J86,'ИПЦ raw2015'!$A:$A,0),MATCH(MoM!BS$1,'ИПЦ raw2015'!$1:$1,0))</f>
        <v>100.2</v>
      </c>
      <c r="BT86" s="103">
        <f>INDEX('ИПЦ raw2015'!$1:$1048576, MATCH($J86,'ИПЦ raw2015'!$A:$A,0),MATCH(MoM!BT$1,'ИПЦ raw2015'!$1:$1,0))</f>
        <v>100.45</v>
      </c>
    </row>
    <row r="87" spans="1:72" x14ac:dyDescent="0.45">
      <c r="A87" s="103">
        <f>Веса!A87</f>
        <v>1</v>
      </c>
      <c r="B87" s="103">
        <f t="shared" si="3"/>
        <v>1</v>
      </c>
      <c r="C87" s="103">
        <f>БИПЦ_НДС!E87</f>
        <v>0</v>
      </c>
      <c r="D87" s="103">
        <f t="shared" si="4"/>
        <v>1</v>
      </c>
      <c r="E87" s="103">
        <v>1</v>
      </c>
      <c r="F87" s="103">
        <v>0</v>
      </c>
      <c r="G87" s="103">
        <v>0</v>
      </c>
      <c r="H87" s="103">
        <v>0</v>
      </c>
      <c r="I87" s="103">
        <v>0</v>
      </c>
      <c r="J87" s="103" t="str">
        <f t="shared" si="5"/>
        <v>Хлопья из злаков (сухие завтраки), кг</v>
      </c>
      <c r="K87" s="87" t="s">
        <v>86</v>
      </c>
      <c r="L87" s="87" t="s">
        <v>86</v>
      </c>
      <c r="M87" s="103">
        <f>INDEX('ИПЦ raw2015'!$1:$1048576, MATCH($J87,'ИПЦ raw2015'!$A:$A,0),MATCH(MoM!M$1,'ИПЦ raw2015'!$1:$1,0))</f>
        <v>102.52</v>
      </c>
      <c r="N87" s="103">
        <f>INDEX('ИПЦ raw2015'!$1:$1048576, MATCH($J87,'ИПЦ raw2015'!$A:$A,0),MATCH(MoM!N$1,'ИПЦ raw2015'!$1:$1,0))</f>
        <v>103.87</v>
      </c>
      <c r="O87" s="103">
        <f>INDEX('ИПЦ raw2015'!$1:$1048576, MATCH($J87,'ИПЦ raw2015'!$A:$A,0),MATCH(MoM!O$1,'ИПЦ raw2015'!$1:$1,0))</f>
        <v>103.76</v>
      </c>
      <c r="P87" s="103">
        <f>INDEX('ИПЦ raw2015'!$1:$1048576, MATCH($J87,'ИПЦ raw2015'!$A:$A,0),MATCH(MoM!P$1,'ИПЦ raw2015'!$1:$1,0))</f>
        <v>101.89</v>
      </c>
      <c r="Q87" s="103">
        <f>INDEX('ИПЦ raw2015'!$1:$1048576, MATCH($J87,'ИПЦ raw2015'!$A:$A,0),MATCH(MoM!Q$1,'ИПЦ raw2015'!$1:$1,0))</f>
        <v>100.92</v>
      </c>
      <c r="R87" s="103">
        <f>INDEX('ИПЦ raw2015'!$1:$1048576, MATCH($J87,'ИПЦ raw2015'!$A:$A,0),MATCH(MoM!R$1,'ИПЦ raw2015'!$1:$1,0))</f>
        <v>100.24</v>
      </c>
      <c r="S87" s="103">
        <f>INDEX('ИПЦ raw2015'!$1:$1048576, MATCH($J87,'ИПЦ raw2015'!$A:$A,0),MATCH(MoM!S$1,'ИПЦ raw2015'!$1:$1,0))</f>
        <v>100.32</v>
      </c>
      <c r="T87" s="103">
        <f>INDEX('ИПЦ raw2015'!$1:$1048576, MATCH($J87,'ИПЦ raw2015'!$A:$A,0),MATCH(MoM!T$1,'ИПЦ raw2015'!$1:$1,0))</f>
        <v>100.45</v>
      </c>
      <c r="U87" s="103">
        <f>INDEX('ИПЦ raw2015'!$1:$1048576, MATCH($J87,'ИПЦ raw2015'!$A:$A,0),MATCH(MoM!U$1,'ИПЦ raw2015'!$1:$1,0))</f>
        <v>100.37</v>
      </c>
      <c r="V87" s="103">
        <f>INDEX('ИПЦ raw2015'!$1:$1048576, MATCH($J87,'ИПЦ raw2015'!$A:$A,0),MATCH(MoM!V$1,'ИПЦ raw2015'!$1:$1,0))</f>
        <v>100.82</v>
      </c>
      <c r="W87" s="103">
        <f>INDEX('ИПЦ raw2015'!$1:$1048576, MATCH($J87,'ИПЦ raw2015'!$A:$A,0),MATCH(MoM!W$1,'ИПЦ raw2015'!$1:$1,0))</f>
        <v>100.97</v>
      </c>
      <c r="X87" s="103">
        <f>INDEX('ИПЦ raw2015'!$1:$1048576, MATCH($J87,'ИПЦ raw2015'!$A:$A,0),MATCH(MoM!X$1,'ИПЦ raw2015'!$1:$1,0))</f>
        <v>100.52</v>
      </c>
      <c r="Y87" s="103">
        <f>INDEX('ИПЦ raw2015'!$1:$1048576, MATCH($J87,'ИПЦ raw2015'!$A:$A,0),MATCH(MoM!Y$1,'ИПЦ raw2015'!$1:$1,0))</f>
        <v>100.25</v>
      </c>
      <c r="Z87" s="103">
        <f>INDEX('ИПЦ raw2015'!$1:$1048576, MATCH($J87,'ИПЦ raw2015'!$A:$A,0),MATCH(MoM!Z$1,'ИПЦ raw2015'!$1:$1,0))</f>
        <v>100.36</v>
      </c>
      <c r="AA87" s="103">
        <f>INDEX('ИПЦ raw2015'!$1:$1048576, MATCH($J87,'ИПЦ raw2015'!$A:$A,0),MATCH(MoM!AA$1,'ИПЦ raw2015'!$1:$1,0))</f>
        <v>101.24</v>
      </c>
      <c r="AB87" s="103">
        <f>INDEX('ИПЦ raw2015'!$1:$1048576, MATCH($J87,'ИПЦ raw2015'!$A:$A,0),MATCH(MoM!AB$1,'ИПЦ raw2015'!$1:$1,0))</f>
        <v>101.42</v>
      </c>
      <c r="AC87" s="103">
        <f>INDEX('ИПЦ raw2015'!$1:$1048576, MATCH($J87,'ИПЦ raw2015'!$A:$A,0),MATCH(MoM!AC$1,'ИПЦ raw2015'!$1:$1,0))</f>
        <v>101.58</v>
      </c>
      <c r="AD87" s="103">
        <f>INDEX('ИПЦ raw2015'!$1:$1048576, MATCH($J87,'ИПЦ raw2015'!$A:$A,0),MATCH(MoM!AD$1,'ИПЦ raw2015'!$1:$1,0))</f>
        <v>100.82</v>
      </c>
      <c r="AE87" s="103">
        <f>INDEX('ИПЦ raw2015'!$1:$1048576, MATCH($J87,'ИПЦ raw2015'!$A:$A,0),MATCH(MoM!AE$1,'ИПЦ raw2015'!$1:$1,0))</f>
        <v>100.44</v>
      </c>
      <c r="AF87" s="103">
        <f>INDEX('ИПЦ raw2015'!$1:$1048576, MATCH($J87,'ИПЦ raw2015'!$A:$A,0),MATCH(MoM!AF$1,'ИПЦ raw2015'!$1:$1,0))</f>
        <v>100.4</v>
      </c>
      <c r="AG87" s="103">
        <f>INDEX('ИПЦ raw2015'!$1:$1048576, MATCH($J87,'ИПЦ raw2015'!$A:$A,0),MATCH(MoM!AG$1,'ИПЦ raw2015'!$1:$1,0))</f>
        <v>100.6</v>
      </c>
      <c r="AH87" s="103">
        <f>INDEX('ИПЦ raw2015'!$1:$1048576, MATCH($J87,'ИПЦ raw2015'!$A:$A,0),MATCH(MoM!AH$1,'ИПЦ raw2015'!$1:$1,0))</f>
        <v>100.16</v>
      </c>
      <c r="AI87" s="103">
        <f>INDEX('ИПЦ raw2015'!$1:$1048576, MATCH($J87,'ИПЦ raw2015'!$A:$A,0),MATCH(MoM!AI$1,'ИПЦ raw2015'!$1:$1,0))</f>
        <v>99.92</v>
      </c>
      <c r="AJ87" s="103">
        <f>INDEX('ИПЦ raw2015'!$1:$1048576, MATCH($J87,'ИПЦ raw2015'!$A:$A,0),MATCH(MoM!AJ$1,'ИПЦ raw2015'!$1:$1,0))</f>
        <v>100.42</v>
      </c>
      <c r="AK87" s="103">
        <f>INDEX('ИПЦ raw2015'!$1:$1048576, MATCH($J87,'ИПЦ raw2015'!$A:$A,0),MATCH(MoM!AK$1,'ИПЦ raw2015'!$1:$1,0))</f>
        <v>100.31</v>
      </c>
      <c r="AL87" s="103">
        <f>INDEX('ИПЦ raw2015'!$1:$1048576, MATCH($J87,'ИПЦ raw2015'!$A:$A,0),MATCH(MoM!AL$1,'ИПЦ raw2015'!$1:$1,0))</f>
        <v>100.32</v>
      </c>
      <c r="AM87" s="103">
        <f>INDEX('ИПЦ raw2015'!$1:$1048576, MATCH($J87,'ИПЦ raw2015'!$A:$A,0),MATCH(MoM!AM$1,'ИПЦ raw2015'!$1:$1,0))</f>
        <v>100.04</v>
      </c>
      <c r="AN87" s="103">
        <f>INDEX('ИПЦ raw2015'!$1:$1048576, MATCH($J87,'ИПЦ raw2015'!$A:$A,0),MATCH(MoM!AN$1,'ИПЦ raw2015'!$1:$1,0))</f>
        <v>100.11</v>
      </c>
      <c r="AO87" s="103">
        <f>INDEX('ИПЦ raw2015'!$1:$1048576, MATCH($J87,'ИПЦ raw2015'!$A:$A,0),MATCH(MoM!AO$1,'ИПЦ raw2015'!$1:$1,0))</f>
        <v>100.14</v>
      </c>
      <c r="AP87" s="103">
        <f>INDEX('ИПЦ raw2015'!$1:$1048576, MATCH($J87,'ИПЦ raw2015'!$A:$A,0),MATCH(MoM!AP$1,'ИПЦ raw2015'!$1:$1,0))</f>
        <v>100.3</v>
      </c>
      <c r="AQ87" s="103">
        <f>INDEX('ИПЦ raw2015'!$1:$1048576, MATCH($J87,'ИПЦ raw2015'!$A:$A,0),MATCH(MoM!AQ$1,'ИПЦ raw2015'!$1:$1,0))</f>
        <v>100.03</v>
      </c>
      <c r="AR87" s="103">
        <f>INDEX('ИПЦ raw2015'!$1:$1048576, MATCH($J87,'ИПЦ raw2015'!$A:$A,0),MATCH(MoM!AR$1,'ИПЦ raw2015'!$1:$1,0))</f>
        <v>99.7</v>
      </c>
      <c r="AS87" s="103">
        <f>INDEX('ИПЦ raw2015'!$1:$1048576, MATCH($J87,'ИПЦ raw2015'!$A:$A,0),MATCH(MoM!AS$1,'ИПЦ raw2015'!$1:$1,0))</f>
        <v>100.42</v>
      </c>
      <c r="AT87" s="103">
        <f>INDEX('ИПЦ raw2015'!$1:$1048576, MATCH($J87,'ИПЦ raw2015'!$A:$A,0),MATCH(MoM!AT$1,'ИПЦ raw2015'!$1:$1,0))</f>
        <v>99.72</v>
      </c>
      <c r="AU87" s="103">
        <f>INDEX('ИПЦ raw2015'!$1:$1048576, MATCH($J87,'ИПЦ raw2015'!$A:$A,0),MATCH(MoM!AU$1,'ИПЦ raw2015'!$1:$1,0))</f>
        <v>100.23</v>
      </c>
      <c r="AV87" s="103">
        <f>INDEX('ИПЦ raw2015'!$1:$1048576, MATCH($J87,'ИПЦ raw2015'!$A:$A,0),MATCH(MoM!AV$1,'ИПЦ raw2015'!$1:$1,0))</f>
        <v>100.53</v>
      </c>
      <c r="AW87" s="103">
        <f>INDEX('ИПЦ raw2015'!$1:$1048576, MATCH($J87,'ИПЦ raw2015'!$A:$A,0),MATCH(MoM!AW$1,'ИПЦ raw2015'!$1:$1,0))</f>
        <v>100.76</v>
      </c>
      <c r="AX87" s="103">
        <f>INDEX('ИПЦ raw2015'!$1:$1048576, MATCH($J87,'ИПЦ raw2015'!$A:$A,0),MATCH(MoM!AX$1,'ИПЦ raw2015'!$1:$1,0))</f>
        <v>100.05</v>
      </c>
      <c r="AY87" s="103">
        <f>INDEX('ИПЦ raw2015'!$1:$1048576, MATCH($J87,'ИПЦ raw2015'!$A:$A,0),MATCH(MoM!AY$1,'ИПЦ raw2015'!$1:$1,0))</f>
        <v>100.34</v>
      </c>
      <c r="AZ87" s="103">
        <f>INDEX('ИПЦ raw2015'!$1:$1048576, MATCH($J87,'ИПЦ raw2015'!$A:$A,0),MATCH(MoM!AZ$1,'ИПЦ raw2015'!$1:$1,0))</f>
        <v>99.88</v>
      </c>
      <c r="BA87" s="103">
        <f>INDEX('ИПЦ raw2015'!$1:$1048576, MATCH($J87,'ИПЦ raw2015'!$A:$A,0),MATCH(MoM!BA$1,'ИПЦ raw2015'!$1:$1,0))</f>
        <v>100.31</v>
      </c>
      <c r="BB87" s="103">
        <f>INDEX('ИПЦ raw2015'!$1:$1048576, MATCH($J87,'ИПЦ raw2015'!$A:$A,0),MATCH(MoM!BB$1,'ИПЦ raw2015'!$1:$1,0))</f>
        <v>100.24</v>
      </c>
      <c r="BC87" s="103">
        <f>INDEX('ИПЦ raw2015'!$1:$1048576, MATCH($J87,'ИПЦ raw2015'!$A:$A,0),MATCH(MoM!BC$1,'ИПЦ raw2015'!$1:$1,0))</f>
        <v>99.89</v>
      </c>
      <c r="BD87" s="103">
        <f>INDEX('ИПЦ raw2015'!$1:$1048576, MATCH($J87,'ИПЦ raw2015'!$A:$A,0),MATCH(MoM!BD$1,'ИПЦ raw2015'!$1:$1,0))</f>
        <v>99.79</v>
      </c>
      <c r="BE87" s="103">
        <f>INDEX('ИПЦ raw2015'!$1:$1048576, MATCH($J87,'ИПЦ raw2015'!$A:$A,0),MATCH(MoM!BE$1,'ИПЦ raw2015'!$1:$1,0))</f>
        <v>100.47</v>
      </c>
      <c r="BF87" s="103">
        <f>INDEX('ИПЦ raw2015'!$1:$1048576, MATCH($J87,'ИПЦ raw2015'!$A:$A,0),MATCH(MoM!BF$1,'ИПЦ raw2015'!$1:$1,0))</f>
        <v>100.4</v>
      </c>
      <c r="BG87" s="103">
        <f>INDEX('ИПЦ raw2015'!$1:$1048576, MATCH($J87,'ИПЦ raw2015'!$A:$A,0),MATCH(MoM!BG$1,'ИПЦ raw2015'!$1:$1,0))</f>
        <v>100.37</v>
      </c>
      <c r="BH87" s="103">
        <f>INDEX('ИПЦ raw2015'!$1:$1048576, MATCH($J87,'ИПЦ raw2015'!$A:$A,0),MATCH(MoM!BH$1,'ИПЦ raw2015'!$1:$1,0))</f>
        <v>100.49</v>
      </c>
      <c r="BI87" s="103">
        <f>INDEX('ИПЦ raw2015'!$1:$1048576, MATCH($J87,'ИПЦ raw2015'!$A:$A,0),MATCH(MoM!BI$1,'ИПЦ raw2015'!$1:$1,0))</f>
        <v>100.85</v>
      </c>
      <c r="BJ87" s="103">
        <f>INDEX('ИПЦ raw2015'!$1:$1048576, MATCH($J87,'ИПЦ raw2015'!$A:$A,0),MATCH(MoM!BJ$1,'ИПЦ raw2015'!$1:$1,0))</f>
        <v>100.81</v>
      </c>
      <c r="BK87" s="103">
        <f>INDEX('ИПЦ raw2015'!$1:$1048576, MATCH($J87,'ИПЦ raw2015'!$A:$A,0),MATCH(MoM!BK$1,'ИПЦ raw2015'!$1:$1,0))</f>
        <v>100.41</v>
      </c>
      <c r="BL87" s="103">
        <f>INDEX('ИПЦ raw2015'!$1:$1048576, MATCH($J87,'ИПЦ raw2015'!$A:$A,0),MATCH(MoM!BL$1,'ИПЦ raw2015'!$1:$1,0))</f>
        <v>100.54</v>
      </c>
      <c r="BM87" s="103">
        <f>INDEX('ИПЦ raw2015'!$1:$1048576, MATCH($J87,'ИПЦ raw2015'!$A:$A,0),MATCH(MoM!BM$1,'ИПЦ raw2015'!$1:$1,0))</f>
        <v>100.35</v>
      </c>
      <c r="BN87" s="103">
        <f>INDEX('ИПЦ raw2015'!$1:$1048576, MATCH($J87,'ИПЦ raw2015'!$A:$A,0),MATCH(MoM!BN$1,'ИПЦ raw2015'!$1:$1,0))</f>
        <v>100.3</v>
      </c>
      <c r="BO87" s="103">
        <f>INDEX('ИПЦ raw2015'!$1:$1048576, MATCH($J87,'ИПЦ raw2015'!$A:$A,0),MATCH(MoM!BO$1,'ИПЦ raw2015'!$1:$1,0))</f>
        <v>100.12</v>
      </c>
      <c r="BP87" s="103">
        <f>INDEX('ИПЦ raw2015'!$1:$1048576, MATCH($J87,'ИПЦ raw2015'!$A:$A,0),MATCH(MoM!BP$1,'ИПЦ raw2015'!$1:$1,0))</f>
        <v>100.08</v>
      </c>
      <c r="BQ87" s="103">
        <f>INDEX('ИПЦ raw2015'!$1:$1048576, MATCH($J87,'ИПЦ raw2015'!$A:$A,0),MATCH(MoM!BQ$1,'ИПЦ raw2015'!$1:$1,0))</f>
        <v>100.33</v>
      </c>
      <c r="BR87" s="103">
        <f>INDEX('ИПЦ raw2015'!$1:$1048576, MATCH($J87,'ИПЦ raw2015'!$A:$A,0),MATCH(MoM!BR$1,'ИПЦ raw2015'!$1:$1,0))</f>
        <v>100.19</v>
      </c>
      <c r="BS87" s="103">
        <f>INDEX('ИПЦ raw2015'!$1:$1048576, MATCH($J87,'ИПЦ raw2015'!$A:$A,0),MATCH(MoM!BS$1,'ИПЦ raw2015'!$1:$1,0))</f>
        <v>99.74</v>
      </c>
      <c r="BT87" s="103">
        <f>INDEX('ИПЦ raw2015'!$1:$1048576, MATCH($J87,'ИПЦ raw2015'!$A:$A,0),MATCH(MoM!BT$1,'ИПЦ raw2015'!$1:$1,0))</f>
        <v>100.1</v>
      </c>
    </row>
    <row r="88" spans="1:72" x14ac:dyDescent="0.45">
      <c r="A88" s="103">
        <f>Веса!A88</f>
        <v>1</v>
      </c>
      <c r="B88" s="103">
        <f t="shared" si="3"/>
        <v>1</v>
      </c>
      <c r="C88" s="103">
        <f>БИПЦ_НДС!E88</f>
        <v>0</v>
      </c>
      <c r="D88" s="103">
        <f t="shared" si="4"/>
        <v>1</v>
      </c>
      <c r="E88" s="103">
        <v>1</v>
      </c>
      <c r="F88" s="103">
        <v>0</v>
      </c>
      <c r="G88" s="103">
        <v>0</v>
      </c>
      <c r="H88" s="103">
        <v>0</v>
      </c>
      <c r="I88" s="103">
        <v>0</v>
      </c>
      <c r="J88" s="103" t="str">
        <f t="shared" si="5"/>
        <v>Крупа манная, кг</v>
      </c>
      <c r="K88" s="87" t="s">
        <v>87</v>
      </c>
      <c r="L88" s="87" t="s">
        <v>87</v>
      </c>
      <c r="M88" s="103">
        <f>INDEX('ИПЦ raw2015'!$1:$1048576, MATCH($J88,'ИПЦ raw2015'!$A:$A,0),MATCH(MoM!M$1,'ИПЦ raw2015'!$1:$1,0))</f>
        <v>106.52</v>
      </c>
      <c r="N88" s="103">
        <f>INDEX('ИПЦ raw2015'!$1:$1048576, MATCH($J88,'ИПЦ raw2015'!$A:$A,0),MATCH(MoM!N$1,'ИПЦ raw2015'!$1:$1,0))</f>
        <v>105.94</v>
      </c>
      <c r="O88" s="103">
        <f>INDEX('ИПЦ raw2015'!$1:$1048576, MATCH($J88,'ИПЦ raw2015'!$A:$A,0),MATCH(MoM!O$1,'ИПЦ raw2015'!$1:$1,0))</f>
        <v>102.88</v>
      </c>
      <c r="P88" s="103">
        <f>INDEX('ИПЦ raw2015'!$1:$1048576, MATCH($J88,'ИПЦ raw2015'!$A:$A,0),MATCH(MoM!P$1,'ИПЦ raw2015'!$1:$1,0))</f>
        <v>100.81</v>
      </c>
      <c r="Q88" s="103">
        <f>INDEX('ИПЦ raw2015'!$1:$1048576, MATCH($J88,'ИПЦ raw2015'!$A:$A,0),MATCH(MoM!Q$1,'ИПЦ raw2015'!$1:$1,0))</f>
        <v>99.27</v>
      </c>
      <c r="R88" s="103">
        <f>INDEX('ИПЦ raw2015'!$1:$1048576, MATCH($J88,'ИПЦ raw2015'!$A:$A,0),MATCH(MoM!R$1,'ИПЦ raw2015'!$1:$1,0))</f>
        <v>98.84</v>
      </c>
      <c r="S88" s="103">
        <f>INDEX('ИПЦ raw2015'!$1:$1048576, MATCH($J88,'ИПЦ raw2015'!$A:$A,0),MATCH(MoM!S$1,'ИПЦ raw2015'!$1:$1,0))</f>
        <v>99.37</v>
      </c>
      <c r="T88" s="103">
        <f>INDEX('ИПЦ raw2015'!$1:$1048576, MATCH($J88,'ИПЦ raw2015'!$A:$A,0),MATCH(MoM!T$1,'ИПЦ raw2015'!$1:$1,0))</f>
        <v>99.56</v>
      </c>
      <c r="U88" s="103">
        <f>INDEX('ИПЦ raw2015'!$1:$1048576, MATCH($J88,'ИПЦ raw2015'!$A:$A,0),MATCH(MoM!U$1,'ИПЦ raw2015'!$1:$1,0))</f>
        <v>100.43</v>
      </c>
      <c r="V88" s="103">
        <f>INDEX('ИПЦ raw2015'!$1:$1048576, MATCH($J88,'ИПЦ raw2015'!$A:$A,0),MATCH(MoM!V$1,'ИПЦ raw2015'!$1:$1,0))</f>
        <v>100.42</v>
      </c>
      <c r="W88" s="103">
        <f>INDEX('ИПЦ raw2015'!$1:$1048576, MATCH($J88,'ИПЦ raw2015'!$A:$A,0),MATCH(MoM!W$1,'ИПЦ raw2015'!$1:$1,0))</f>
        <v>100.99</v>
      </c>
      <c r="X88" s="103">
        <f>INDEX('ИПЦ raw2015'!$1:$1048576, MATCH($J88,'ИПЦ raw2015'!$A:$A,0),MATCH(MoM!X$1,'ИПЦ raw2015'!$1:$1,0))</f>
        <v>101.17</v>
      </c>
      <c r="Y88" s="103">
        <f>INDEX('ИПЦ raw2015'!$1:$1048576, MATCH($J88,'ИПЦ raw2015'!$A:$A,0),MATCH(MoM!Y$1,'ИПЦ raw2015'!$1:$1,0))</f>
        <v>100.5</v>
      </c>
      <c r="Z88" s="103">
        <f>INDEX('ИПЦ raw2015'!$1:$1048576, MATCH($J88,'ИПЦ raw2015'!$A:$A,0),MATCH(MoM!Z$1,'ИПЦ raw2015'!$1:$1,0))</f>
        <v>100.63</v>
      </c>
      <c r="AA88" s="103">
        <f>INDEX('ИПЦ raw2015'!$1:$1048576, MATCH($J88,'ИПЦ raw2015'!$A:$A,0),MATCH(MoM!AA$1,'ИПЦ raw2015'!$1:$1,0))</f>
        <v>100.77</v>
      </c>
      <c r="AB88" s="103">
        <f>INDEX('ИПЦ raw2015'!$1:$1048576, MATCH($J88,'ИПЦ raw2015'!$A:$A,0),MATCH(MoM!AB$1,'ИПЦ raw2015'!$1:$1,0))</f>
        <v>100.18</v>
      </c>
      <c r="AC88" s="103">
        <f>INDEX('ИПЦ raw2015'!$1:$1048576, MATCH($J88,'ИПЦ raw2015'!$A:$A,0),MATCH(MoM!AC$1,'ИПЦ raw2015'!$1:$1,0))</f>
        <v>99.61</v>
      </c>
      <c r="AD88" s="103">
        <f>INDEX('ИПЦ raw2015'!$1:$1048576, MATCH($J88,'ИПЦ raw2015'!$A:$A,0),MATCH(MoM!AD$1,'ИПЦ raw2015'!$1:$1,0))</f>
        <v>99.81</v>
      </c>
      <c r="AE88" s="103">
        <f>INDEX('ИПЦ raw2015'!$1:$1048576, MATCH($J88,'ИПЦ raw2015'!$A:$A,0),MATCH(MoM!AE$1,'ИПЦ raw2015'!$1:$1,0))</f>
        <v>100.09</v>
      </c>
      <c r="AF88" s="103">
        <f>INDEX('ИПЦ raw2015'!$1:$1048576, MATCH($J88,'ИПЦ raw2015'!$A:$A,0),MATCH(MoM!AF$1,'ИПЦ raw2015'!$1:$1,0))</f>
        <v>100.24</v>
      </c>
      <c r="AG88" s="103">
        <f>INDEX('ИПЦ raw2015'!$1:$1048576, MATCH($J88,'ИПЦ raw2015'!$A:$A,0),MATCH(MoM!AG$1,'ИПЦ raw2015'!$1:$1,0))</f>
        <v>99.5</v>
      </c>
      <c r="AH88" s="103">
        <f>INDEX('ИПЦ raw2015'!$1:$1048576, MATCH($J88,'ИПЦ raw2015'!$A:$A,0),MATCH(MoM!AH$1,'ИПЦ raw2015'!$1:$1,0))</f>
        <v>99.57</v>
      </c>
      <c r="AI88" s="103">
        <f>INDEX('ИПЦ raw2015'!$1:$1048576, MATCH($J88,'ИПЦ raw2015'!$A:$A,0),MATCH(MoM!AI$1,'ИПЦ raw2015'!$1:$1,0))</f>
        <v>100.21</v>
      </c>
      <c r="AJ88" s="103">
        <f>INDEX('ИПЦ raw2015'!$1:$1048576, MATCH($J88,'ИПЦ raw2015'!$A:$A,0),MATCH(MoM!AJ$1,'ИПЦ raw2015'!$1:$1,0))</f>
        <v>100.16</v>
      </c>
      <c r="AK88" s="103">
        <f>INDEX('ИПЦ raw2015'!$1:$1048576, MATCH($J88,'ИПЦ raw2015'!$A:$A,0),MATCH(MoM!AK$1,'ИПЦ raw2015'!$1:$1,0))</f>
        <v>100.17</v>
      </c>
      <c r="AL88" s="103">
        <f>INDEX('ИПЦ raw2015'!$1:$1048576, MATCH($J88,'ИПЦ raw2015'!$A:$A,0),MATCH(MoM!AL$1,'ИПЦ raw2015'!$1:$1,0))</f>
        <v>100.19</v>
      </c>
      <c r="AM88" s="103">
        <f>INDEX('ИПЦ raw2015'!$1:$1048576, MATCH($J88,'ИПЦ raw2015'!$A:$A,0),MATCH(MoM!AM$1,'ИПЦ raw2015'!$1:$1,0))</f>
        <v>99.81</v>
      </c>
      <c r="AN88" s="103">
        <f>INDEX('ИПЦ raw2015'!$1:$1048576, MATCH($J88,'ИПЦ raw2015'!$A:$A,0),MATCH(MoM!AN$1,'ИПЦ raw2015'!$1:$1,0))</f>
        <v>99.87</v>
      </c>
      <c r="AO88" s="103">
        <f>INDEX('ИПЦ raw2015'!$1:$1048576, MATCH($J88,'ИПЦ raw2015'!$A:$A,0),MATCH(MoM!AO$1,'ИПЦ raw2015'!$1:$1,0))</f>
        <v>99.44</v>
      </c>
      <c r="AP88" s="103">
        <f>INDEX('ИПЦ raw2015'!$1:$1048576, MATCH($J88,'ИПЦ raw2015'!$A:$A,0),MATCH(MoM!AP$1,'ИПЦ raw2015'!$1:$1,0))</f>
        <v>99.22</v>
      </c>
      <c r="AQ88" s="103">
        <f>INDEX('ИПЦ raw2015'!$1:$1048576, MATCH($J88,'ИПЦ raw2015'!$A:$A,0),MATCH(MoM!AQ$1,'ИПЦ raw2015'!$1:$1,0))</f>
        <v>99.7</v>
      </c>
      <c r="AR88" s="103">
        <f>INDEX('ИПЦ raw2015'!$1:$1048576, MATCH($J88,'ИПЦ raw2015'!$A:$A,0),MATCH(MoM!AR$1,'ИПЦ raw2015'!$1:$1,0))</f>
        <v>99.59</v>
      </c>
      <c r="AS88" s="103">
        <f>INDEX('ИПЦ raw2015'!$1:$1048576, MATCH($J88,'ИПЦ raw2015'!$A:$A,0),MATCH(MoM!AS$1,'ИПЦ raw2015'!$1:$1,0))</f>
        <v>99.55</v>
      </c>
      <c r="AT88" s="103">
        <f>INDEX('ИПЦ raw2015'!$1:$1048576, MATCH($J88,'ИПЦ raw2015'!$A:$A,0),MATCH(MoM!AT$1,'ИПЦ raw2015'!$1:$1,0))</f>
        <v>99</v>
      </c>
      <c r="AU88" s="103">
        <f>INDEX('ИПЦ raw2015'!$1:$1048576, MATCH($J88,'ИПЦ raw2015'!$A:$A,0),MATCH(MoM!AU$1,'ИПЦ raw2015'!$1:$1,0))</f>
        <v>99.8</v>
      </c>
      <c r="AV88" s="103">
        <f>INDEX('ИПЦ raw2015'!$1:$1048576, MATCH($J88,'ИПЦ raw2015'!$A:$A,0),MATCH(MoM!AV$1,'ИПЦ raw2015'!$1:$1,0))</f>
        <v>99.84</v>
      </c>
      <c r="AW88" s="103">
        <f>INDEX('ИПЦ raw2015'!$1:$1048576, MATCH($J88,'ИПЦ raw2015'!$A:$A,0),MATCH(MoM!AW$1,'ИПЦ raw2015'!$1:$1,0))</f>
        <v>99.21</v>
      </c>
      <c r="AX88" s="103">
        <f>INDEX('ИПЦ raw2015'!$1:$1048576, MATCH($J88,'ИПЦ raw2015'!$A:$A,0),MATCH(MoM!AX$1,'ИПЦ raw2015'!$1:$1,0))</f>
        <v>99.4</v>
      </c>
      <c r="AY88" s="103">
        <f>INDEX('ИПЦ raw2015'!$1:$1048576, MATCH($J88,'ИПЦ raw2015'!$A:$A,0),MATCH(MoM!AY$1,'ИПЦ raw2015'!$1:$1,0))</f>
        <v>99.69</v>
      </c>
      <c r="AZ88" s="103">
        <f>INDEX('ИПЦ raw2015'!$1:$1048576, MATCH($J88,'ИПЦ raw2015'!$A:$A,0),MATCH(MoM!AZ$1,'ИПЦ raw2015'!$1:$1,0))</f>
        <v>99.73</v>
      </c>
      <c r="BA88" s="103">
        <f>INDEX('ИПЦ raw2015'!$1:$1048576, MATCH($J88,'ИПЦ raw2015'!$A:$A,0),MATCH(MoM!BA$1,'ИПЦ raw2015'!$1:$1,0))</f>
        <v>99.41</v>
      </c>
      <c r="BB88" s="103">
        <f>INDEX('ИПЦ raw2015'!$1:$1048576, MATCH($J88,'ИПЦ raw2015'!$A:$A,0),MATCH(MoM!BB$1,'ИПЦ raw2015'!$1:$1,0))</f>
        <v>99.9</v>
      </c>
      <c r="BC88" s="103">
        <f>INDEX('ИПЦ raw2015'!$1:$1048576, MATCH($J88,'ИПЦ raw2015'!$A:$A,0),MATCH(MoM!BC$1,'ИПЦ raw2015'!$1:$1,0))</f>
        <v>100.35</v>
      </c>
      <c r="BD88" s="103">
        <f>INDEX('ИПЦ raw2015'!$1:$1048576, MATCH($J88,'ИПЦ raw2015'!$A:$A,0),MATCH(MoM!BD$1,'ИПЦ raw2015'!$1:$1,0))</f>
        <v>99.87</v>
      </c>
      <c r="BE88" s="103">
        <f>INDEX('ИПЦ raw2015'!$1:$1048576, MATCH($J88,'ИПЦ raw2015'!$A:$A,0),MATCH(MoM!BE$1,'ИПЦ raw2015'!$1:$1,0))</f>
        <v>100.76</v>
      </c>
      <c r="BF88" s="103">
        <f>INDEX('ИПЦ raw2015'!$1:$1048576, MATCH($J88,'ИПЦ raw2015'!$A:$A,0),MATCH(MoM!BF$1,'ИПЦ raw2015'!$1:$1,0))</f>
        <v>101.25</v>
      </c>
      <c r="BG88" s="103">
        <f>INDEX('ИПЦ raw2015'!$1:$1048576, MATCH($J88,'ИПЦ raw2015'!$A:$A,0),MATCH(MoM!BG$1,'ИПЦ raw2015'!$1:$1,0))</f>
        <v>101.6</v>
      </c>
      <c r="BH88" s="103">
        <f>INDEX('ИПЦ raw2015'!$1:$1048576, MATCH($J88,'ИПЦ raw2015'!$A:$A,0),MATCH(MoM!BH$1,'ИПЦ raw2015'!$1:$1,0))</f>
        <v>101.81</v>
      </c>
      <c r="BI88" s="103">
        <f>INDEX('ИПЦ raw2015'!$1:$1048576, MATCH($J88,'ИПЦ raw2015'!$A:$A,0),MATCH(MoM!BI$1,'ИПЦ raw2015'!$1:$1,0))</f>
        <v>102.2</v>
      </c>
      <c r="BJ88" s="103">
        <f>INDEX('ИПЦ raw2015'!$1:$1048576, MATCH($J88,'ИПЦ raw2015'!$A:$A,0),MATCH(MoM!BJ$1,'ИПЦ raw2015'!$1:$1,0))</f>
        <v>102.03</v>
      </c>
      <c r="BK88" s="103">
        <f>INDEX('ИПЦ raw2015'!$1:$1048576, MATCH($J88,'ИПЦ raw2015'!$A:$A,0),MATCH(MoM!BK$1,'ИПЦ raw2015'!$1:$1,0))</f>
        <v>101.51</v>
      </c>
      <c r="BL88" s="103">
        <f>INDEX('ИПЦ raw2015'!$1:$1048576, MATCH($J88,'ИПЦ raw2015'!$A:$A,0),MATCH(MoM!BL$1,'ИПЦ raw2015'!$1:$1,0))</f>
        <v>101.18</v>
      </c>
      <c r="BM88" s="103">
        <f>INDEX('ИПЦ raw2015'!$1:$1048576, MATCH($J88,'ИПЦ raw2015'!$A:$A,0),MATCH(MoM!BM$1,'ИПЦ raw2015'!$1:$1,0))</f>
        <v>101.1</v>
      </c>
      <c r="BN88" s="103">
        <f>INDEX('ИПЦ raw2015'!$1:$1048576, MATCH($J88,'ИПЦ raw2015'!$A:$A,0),MATCH(MoM!BN$1,'ИПЦ raw2015'!$1:$1,0))</f>
        <v>100.92</v>
      </c>
      <c r="BO88" s="103">
        <f>INDEX('ИПЦ raw2015'!$1:$1048576, MATCH($J88,'ИПЦ raw2015'!$A:$A,0),MATCH(MoM!BO$1,'ИПЦ raw2015'!$1:$1,0))</f>
        <v>100.57</v>
      </c>
      <c r="BP88" s="103">
        <f>INDEX('ИПЦ raw2015'!$1:$1048576, MATCH($J88,'ИПЦ raw2015'!$A:$A,0),MATCH(MoM!BP$1,'ИПЦ raw2015'!$1:$1,0))</f>
        <v>100.42</v>
      </c>
      <c r="BQ88" s="103">
        <f>INDEX('ИПЦ raw2015'!$1:$1048576, MATCH($J88,'ИПЦ raw2015'!$A:$A,0),MATCH(MoM!BQ$1,'ИПЦ raw2015'!$1:$1,0))</f>
        <v>100</v>
      </c>
      <c r="BR88" s="103">
        <f>INDEX('ИПЦ raw2015'!$1:$1048576, MATCH($J88,'ИПЦ raw2015'!$A:$A,0),MATCH(MoM!BR$1,'ИПЦ raw2015'!$1:$1,0))</f>
        <v>100.28</v>
      </c>
      <c r="BS88" s="103">
        <f>INDEX('ИПЦ raw2015'!$1:$1048576, MATCH($J88,'ИПЦ raw2015'!$A:$A,0),MATCH(MoM!BS$1,'ИПЦ raw2015'!$1:$1,0))</f>
        <v>99.63</v>
      </c>
      <c r="BT88" s="103">
        <f>INDEX('ИПЦ raw2015'!$1:$1048576, MATCH($J88,'ИПЦ raw2015'!$A:$A,0),MATCH(MoM!BT$1,'ИПЦ raw2015'!$1:$1,0))</f>
        <v>100.14</v>
      </c>
    </row>
    <row r="89" spans="1:72" x14ac:dyDescent="0.45">
      <c r="A89" s="103">
        <f>Веса!A89</f>
        <v>1</v>
      </c>
      <c r="B89" s="103">
        <f t="shared" si="3"/>
        <v>1</v>
      </c>
      <c r="C89" s="103">
        <f>БИПЦ_НДС!E89</f>
        <v>0</v>
      </c>
      <c r="D89" s="103">
        <f t="shared" si="4"/>
        <v>1</v>
      </c>
      <c r="E89" s="103">
        <v>1</v>
      </c>
      <c r="F89" s="103">
        <v>0</v>
      </c>
      <c r="G89" s="103">
        <v>0</v>
      </c>
      <c r="H89" s="103">
        <v>0</v>
      </c>
      <c r="I89" s="103">
        <v>0</v>
      </c>
      <c r="J89" s="103" t="str">
        <f t="shared" si="5"/>
        <v>Горох и фасоль, кг</v>
      </c>
      <c r="K89" s="87" t="s">
        <v>88</v>
      </c>
      <c r="L89" s="87" t="s">
        <v>88</v>
      </c>
      <c r="M89" s="103">
        <f>INDEX('ИПЦ raw2015'!$1:$1048576, MATCH($J89,'ИПЦ raw2015'!$A:$A,0),MATCH(MoM!M$1,'ИПЦ raw2015'!$1:$1,0))</f>
        <v>108.49</v>
      </c>
      <c r="N89" s="103">
        <f>INDEX('ИПЦ raw2015'!$1:$1048576, MATCH($J89,'ИПЦ raw2015'!$A:$A,0),MATCH(MoM!N$1,'ИПЦ raw2015'!$1:$1,0))</f>
        <v>107.96</v>
      </c>
      <c r="O89" s="103">
        <f>INDEX('ИПЦ raw2015'!$1:$1048576, MATCH($J89,'ИПЦ raw2015'!$A:$A,0),MATCH(MoM!O$1,'ИПЦ raw2015'!$1:$1,0))</f>
        <v>103.35</v>
      </c>
      <c r="P89" s="103">
        <f>INDEX('ИПЦ raw2015'!$1:$1048576, MATCH($J89,'ИПЦ raw2015'!$A:$A,0),MATCH(MoM!P$1,'ИПЦ raw2015'!$1:$1,0))</f>
        <v>101.05</v>
      </c>
      <c r="Q89" s="103">
        <f>INDEX('ИПЦ raw2015'!$1:$1048576, MATCH($J89,'ИПЦ raw2015'!$A:$A,0),MATCH(MoM!Q$1,'ИПЦ raw2015'!$1:$1,0))</f>
        <v>99.89</v>
      </c>
      <c r="R89" s="103">
        <f>INDEX('ИПЦ raw2015'!$1:$1048576, MATCH($J89,'ИПЦ raw2015'!$A:$A,0),MATCH(MoM!R$1,'ИПЦ raw2015'!$1:$1,0))</f>
        <v>99.54</v>
      </c>
      <c r="S89" s="103">
        <f>INDEX('ИПЦ raw2015'!$1:$1048576, MATCH($J89,'ИПЦ raw2015'!$A:$A,0),MATCH(MoM!S$1,'ИПЦ raw2015'!$1:$1,0))</f>
        <v>99.83</v>
      </c>
      <c r="T89" s="103">
        <f>INDEX('ИПЦ raw2015'!$1:$1048576, MATCH($J89,'ИПЦ raw2015'!$A:$A,0),MATCH(MoM!T$1,'ИПЦ raw2015'!$1:$1,0))</f>
        <v>100.28</v>
      </c>
      <c r="U89" s="103">
        <f>INDEX('ИПЦ raw2015'!$1:$1048576, MATCH($J89,'ИПЦ raw2015'!$A:$A,0),MATCH(MoM!U$1,'ИПЦ raw2015'!$1:$1,0))</f>
        <v>100.52</v>
      </c>
      <c r="V89" s="103">
        <f>INDEX('ИПЦ raw2015'!$1:$1048576, MATCH($J89,'ИПЦ raw2015'!$A:$A,0),MATCH(MoM!V$1,'ИПЦ raw2015'!$1:$1,0))</f>
        <v>100.96</v>
      </c>
      <c r="W89" s="103">
        <f>INDEX('ИПЦ raw2015'!$1:$1048576, MATCH($J89,'ИПЦ raw2015'!$A:$A,0),MATCH(MoM!W$1,'ИПЦ raw2015'!$1:$1,0))</f>
        <v>100.78</v>
      </c>
      <c r="X89" s="103">
        <f>INDEX('ИПЦ raw2015'!$1:$1048576, MATCH($J89,'ИПЦ raw2015'!$A:$A,0),MATCH(MoM!X$1,'ИПЦ raw2015'!$1:$1,0))</f>
        <v>100.88</v>
      </c>
      <c r="Y89" s="103">
        <f>INDEX('ИПЦ raw2015'!$1:$1048576, MATCH($J89,'ИПЦ raw2015'!$A:$A,0),MATCH(MoM!Y$1,'ИПЦ raw2015'!$1:$1,0))</f>
        <v>100.53</v>
      </c>
      <c r="Z89" s="103">
        <f>INDEX('ИПЦ raw2015'!$1:$1048576, MATCH($J89,'ИПЦ raw2015'!$A:$A,0),MATCH(MoM!Z$1,'ИПЦ raw2015'!$1:$1,0))</f>
        <v>101.32</v>
      </c>
      <c r="AA89" s="103">
        <f>INDEX('ИПЦ raw2015'!$1:$1048576, MATCH($J89,'ИПЦ raw2015'!$A:$A,0),MATCH(MoM!AA$1,'ИПЦ raw2015'!$1:$1,0))</f>
        <v>102.32</v>
      </c>
      <c r="AB89" s="103">
        <f>INDEX('ИПЦ raw2015'!$1:$1048576, MATCH($J89,'ИПЦ raw2015'!$A:$A,0),MATCH(MoM!AB$1,'ИПЦ raw2015'!$1:$1,0))</f>
        <v>102.08</v>
      </c>
      <c r="AC89" s="103">
        <f>INDEX('ИПЦ raw2015'!$1:$1048576, MATCH($J89,'ИПЦ raw2015'!$A:$A,0),MATCH(MoM!AC$1,'ИПЦ raw2015'!$1:$1,0))</f>
        <v>101.77</v>
      </c>
      <c r="AD89" s="103">
        <f>INDEX('ИПЦ raw2015'!$1:$1048576, MATCH($J89,'ИПЦ raw2015'!$A:$A,0),MATCH(MoM!AD$1,'ИПЦ raw2015'!$1:$1,0))</f>
        <v>101.68</v>
      </c>
      <c r="AE89" s="103">
        <f>INDEX('ИПЦ raw2015'!$1:$1048576, MATCH($J89,'ИПЦ raw2015'!$A:$A,0),MATCH(MoM!AE$1,'ИПЦ raw2015'!$1:$1,0))</f>
        <v>101.79</v>
      </c>
      <c r="AF89" s="103">
        <f>INDEX('ИПЦ raw2015'!$1:$1048576, MATCH($J89,'ИПЦ raw2015'!$A:$A,0),MATCH(MoM!AF$1,'ИПЦ raw2015'!$1:$1,0))</f>
        <v>101.09</v>
      </c>
      <c r="AG89" s="103">
        <f>INDEX('ИПЦ raw2015'!$1:$1048576, MATCH($J89,'ИПЦ raw2015'!$A:$A,0),MATCH(MoM!AG$1,'ИПЦ raw2015'!$1:$1,0))</f>
        <v>99.84</v>
      </c>
      <c r="AH89" s="103">
        <f>INDEX('ИПЦ raw2015'!$1:$1048576, MATCH($J89,'ИПЦ raw2015'!$A:$A,0),MATCH(MoM!AH$1,'ИПЦ raw2015'!$1:$1,0))</f>
        <v>98.96</v>
      </c>
      <c r="AI89" s="103">
        <f>INDEX('ИПЦ raw2015'!$1:$1048576, MATCH($J89,'ИПЦ raw2015'!$A:$A,0),MATCH(MoM!AI$1,'ИПЦ raw2015'!$1:$1,0))</f>
        <v>99.48</v>
      </c>
      <c r="AJ89" s="103">
        <f>INDEX('ИПЦ raw2015'!$1:$1048576, MATCH($J89,'ИПЦ raw2015'!$A:$A,0),MATCH(MoM!AJ$1,'ИПЦ raw2015'!$1:$1,0))</f>
        <v>99.7</v>
      </c>
      <c r="AK89" s="103">
        <f>INDEX('ИПЦ raw2015'!$1:$1048576, MATCH($J89,'ИПЦ raw2015'!$A:$A,0),MATCH(MoM!AK$1,'ИПЦ raw2015'!$1:$1,0))</f>
        <v>100</v>
      </c>
      <c r="AL89" s="103">
        <f>INDEX('ИПЦ raw2015'!$1:$1048576, MATCH($J89,'ИПЦ raw2015'!$A:$A,0),MATCH(MoM!AL$1,'ИПЦ raw2015'!$1:$1,0))</f>
        <v>100.18</v>
      </c>
      <c r="AM89" s="103">
        <f>INDEX('ИПЦ raw2015'!$1:$1048576, MATCH($J89,'ИПЦ raw2015'!$A:$A,0),MATCH(MoM!AM$1,'ИПЦ raw2015'!$1:$1,0))</f>
        <v>99.5</v>
      </c>
      <c r="AN89" s="103">
        <f>INDEX('ИПЦ raw2015'!$1:$1048576, MATCH($J89,'ИПЦ raw2015'!$A:$A,0),MATCH(MoM!AN$1,'ИПЦ raw2015'!$1:$1,0))</f>
        <v>100.07</v>
      </c>
      <c r="AO89" s="103">
        <f>INDEX('ИПЦ raw2015'!$1:$1048576, MATCH($J89,'ИПЦ raw2015'!$A:$A,0),MATCH(MoM!AO$1,'ИПЦ raw2015'!$1:$1,0))</f>
        <v>99.3</v>
      </c>
      <c r="AP89" s="103">
        <f>INDEX('ИПЦ raw2015'!$1:$1048576, MATCH($J89,'ИПЦ raw2015'!$A:$A,0),MATCH(MoM!AP$1,'ИПЦ raw2015'!$1:$1,0))</f>
        <v>99.53</v>
      </c>
      <c r="AQ89" s="103">
        <f>INDEX('ИПЦ raw2015'!$1:$1048576, MATCH($J89,'ИПЦ raw2015'!$A:$A,0),MATCH(MoM!AQ$1,'ИПЦ raw2015'!$1:$1,0))</f>
        <v>99.51</v>
      </c>
      <c r="AR89" s="103">
        <f>INDEX('ИПЦ raw2015'!$1:$1048576, MATCH($J89,'ИПЦ raw2015'!$A:$A,0),MATCH(MoM!AR$1,'ИПЦ raw2015'!$1:$1,0))</f>
        <v>99.37</v>
      </c>
      <c r="AS89" s="103">
        <f>INDEX('ИПЦ raw2015'!$1:$1048576, MATCH($J89,'ИПЦ raw2015'!$A:$A,0),MATCH(MoM!AS$1,'ИПЦ raw2015'!$1:$1,0))</f>
        <v>98.95</v>
      </c>
      <c r="AT89" s="103">
        <f>INDEX('ИПЦ raw2015'!$1:$1048576, MATCH($J89,'ИПЦ raw2015'!$A:$A,0),MATCH(MoM!AT$1,'ИПЦ raw2015'!$1:$1,0))</f>
        <v>98.1</v>
      </c>
      <c r="AU89" s="103">
        <f>INDEX('ИПЦ raw2015'!$1:$1048576, MATCH($J89,'ИПЦ raw2015'!$A:$A,0),MATCH(MoM!AU$1,'ИПЦ raw2015'!$1:$1,0))</f>
        <v>98.44</v>
      </c>
      <c r="AV89" s="103">
        <f>INDEX('ИПЦ raw2015'!$1:$1048576, MATCH($J89,'ИПЦ raw2015'!$A:$A,0),MATCH(MoM!AV$1,'ИПЦ raw2015'!$1:$1,0))</f>
        <v>98.6</v>
      </c>
      <c r="AW89" s="103">
        <f>INDEX('ИПЦ raw2015'!$1:$1048576, MATCH($J89,'ИПЦ raw2015'!$A:$A,0),MATCH(MoM!AW$1,'ИПЦ raw2015'!$1:$1,0))</f>
        <v>99.13</v>
      </c>
      <c r="AX89" s="103">
        <f>INDEX('ИПЦ raw2015'!$1:$1048576, MATCH($J89,'ИПЦ raw2015'!$A:$A,0),MATCH(MoM!AX$1,'ИПЦ raw2015'!$1:$1,0))</f>
        <v>98.8</v>
      </c>
      <c r="AY89" s="103">
        <f>INDEX('ИПЦ raw2015'!$1:$1048576, MATCH($J89,'ИПЦ raw2015'!$A:$A,0),MATCH(MoM!AY$1,'ИПЦ raw2015'!$1:$1,0))</f>
        <v>99.12</v>
      </c>
      <c r="AZ89" s="103">
        <f>INDEX('ИПЦ raw2015'!$1:$1048576, MATCH($J89,'ИПЦ raw2015'!$A:$A,0),MATCH(MoM!AZ$1,'ИПЦ raw2015'!$1:$1,0))</f>
        <v>99.01</v>
      </c>
      <c r="BA89" s="103">
        <f>INDEX('ИПЦ raw2015'!$1:$1048576, MATCH($J89,'ИПЦ raw2015'!$A:$A,0),MATCH(MoM!BA$1,'ИПЦ raw2015'!$1:$1,0))</f>
        <v>99.54</v>
      </c>
      <c r="BB89" s="103">
        <f>INDEX('ИПЦ raw2015'!$1:$1048576, MATCH($J89,'ИПЦ raw2015'!$A:$A,0),MATCH(MoM!BB$1,'ИПЦ raw2015'!$1:$1,0))</f>
        <v>99.39</v>
      </c>
      <c r="BC89" s="103">
        <f>INDEX('ИПЦ raw2015'!$1:$1048576, MATCH($J89,'ИПЦ raw2015'!$A:$A,0),MATCH(MoM!BC$1,'ИПЦ raw2015'!$1:$1,0))</f>
        <v>99.93</v>
      </c>
      <c r="BD89" s="103">
        <f>INDEX('ИПЦ raw2015'!$1:$1048576, MATCH($J89,'ИПЦ raw2015'!$A:$A,0),MATCH(MoM!BD$1,'ИПЦ raw2015'!$1:$1,0))</f>
        <v>99.63</v>
      </c>
      <c r="BE89" s="103">
        <f>INDEX('ИПЦ raw2015'!$1:$1048576, MATCH($J89,'ИПЦ raw2015'!$A:$A,0),MATCH(MoM!BE$1,'ИПЦ raw2015'!$1:$1,0))</f>
        <v>99.99</v>
      </c>
      <c r="BF89" s="103">
        <f>INDEX('ИПЦ raw2015'!$1:$1048576, MATCH($J89,'ИПЦ raw2015'!$A:$A,0),MATCH(MoM!BF$1,'ИПЦ raw2015'!$1:$1,0))</f>
        <v>100.57</v>
      </c>
      <c r="BG89" s="103">
        <f>INDEX('ИПЦ raw2015'!$1:$1048576, MATCH($J89,'ИПЦ raw2015'!$A:$A,0),MATCH(MoM!BG$1,'ИПЦ raw2015'!$1:$1,0))</f>
        <v>100.22</v>
      </c>
      <c r="BH89" s="103">
        <f>INDEX('ИПЦ raw2015'!$1:$1048576, MATCH($J89,'ИПЦ raw2015'!$A:$A,0),MATCH(MoM!BH$1,'ИПЦ raw2015'!$1:$1,0))</f>
        <v>100.35</v>
      </c>
      <c r="BI89" s="103">
        <f>INDEX('ИПЦ raw2015'!$1:$1048576, MATCH($J89,'ИПЦ raw2015'!$A:$A,0),MATCH(MoM!BI$1,'ИПЦ raw2015'!$1:$1,0))</f>
        <v>100.61</v>
      </c>
      <c r="BJ89" s="103">
        <f>INDEX('ИПЦ raw2015'!$1:$1048576, MATCH($J89,'ИПЦ raw2015'!$A:$A,0),MATCH(MoM!BJ$1,'ИПЦ raw2015'!$1:$1,0))</f>
        <v>101.38</v>
      </c>
      <c r="BK89" s="103">
        <f>INDEX('ИПЦ raw2015'!$1:$1048576, MATCH($J89,'ИПЦ raw2015'!$A:$A,0),MATCH(MoM!BK$1,'ИПЦ raw2015'!$1:$1,0))</f>
        <v>101.3</v>
      </c>
      <c r="BL89" s="103">
        <f>INDEX('ИПЦ raw2015'!$1:$1048576, MATCH($J89,'ИПЦ raw2015'!$A:$A,0),MATCH(MoM!BL$1,'ИПЦ raw2015'!$1:$1,0))</f>
        <v>100.74</v>
      </c>
      <c r="BM89" s="103">
        <f>INDEX('ИПЦ raw2015'!$1:$1048576, MATCH($J89,'ИПЦ raw2015'!$A:$A,0),MATCH(MoM!BM$1,'ИПЦ raw2015'!$1:$1,0))</f>
        <v>100.25</v>
      </c>
      <c r="BN89" s="103">
        <f>INDEX('ИПЦ raw2015'!$1:$1048576, MATCH($J89,'ИПЦ raw2015'!$A:$A,0),MATCH(MoM!BN$1,'ИПЦ raw2015'!$1:$1,0))</f>
        <v>100.74</v>
      </c>
      <c r="BO89" s="103">
        <f>INDEX('ИПЦ raw2015'!$1:$1048576, MATCH($J89,'ИПЦ raw2015'!$A:$A,0),MATCH(MoM!BO$1,'ИПЦ raw2015'!$1:$1,0))</f>
        <v>100.31</v>
      </c>
      <c r="BP89" s="103">
        <f>INDEX('ИПЦ raw2015'!$1:$1048576, MATCH($J89,'ИПЦ raw2015'!$A:$A,0),MATCH(MoM!BP$1,'ИПЦ raw2015'!$1:$1,0))</f>
        <v>99.94</v>
      </c>
      <c r="BQ89" s="103">
        <f>INDEX('ИПЦ raw2015'!$1:$1048576, MATCH($J89,'ИПЦ raw2015'!$A:$A,0),MATCH(MoM!BQ$1,'ИПЦ raw2015'!$1:$1,0))</f>
        <v>100.14</v>
      </c>
      <c r="BR89" s="103">
        <f>INDEX('ИПЦ raw2015'!$1:$1048576, MATCH($J89,'ИПЦ raw2015'!$A:$A,0),MATCH(MoM!BR$1,'ИПЦ raw2015'!$1:$1,0))</f>
        <v>100.1</v>
      </c>
      <c r="BS89" s="103">
        <f>INDEX('ИПЦ raw2015'!$1:$1048576, MATCH($J89,'ИПЦ raw2015'!$A:$A,0),MATCH(MoM!BS$1,'ИПЦ raw2015'!$1:$1,0))</f>
        <v>99.83</v>
      </c>
      <c r="BT89" s="103">
        <f>INDEX('ИПЦ raw2015'!$1:$1048576, MATCH($J89,'ИПЦ raw2015'!$A:$A,0),MATCH(MoM!BT$1,'ИПЦ raw2015'!$1:$1,0))</f>
        <v>99.86</v>
      </c>
    </row>
    <row r="90" spans="1:72" x14ac:dyDescent="0.45">
      <c r="A90" s="103">
        <f>Веса!A90</f>
        <v>1</v>
      </c>
      <c r="B90" s="103">
        <f t="shared" si="3"/>
        <v>1</v>
      </c>
      <c r="C90" s="103">
        <f>БИПЦ_НДС!E90</f>
        <v>0</v>
      </c>
      <c r="D90" s="103">
        <f t="shared" si="4"/>
        <v>1</v>
      </c>
      <c r="E90" s="103">
        <v>1</v>
      </c>
      <c r="F90" s="103">
        <v>0</v>
      </c>
      <c r="G90" s="103">
        <v>0</v>
      </c>
      <c r="H90" s="103">
        <v>0</v>
      </c>
      <c r="I90" s="103">
        <v>0</v>
      </c>
      <c r="J90" s="103" t="str">
        <f t="shared" si="5"/>
        <v>Крупы овсяная и перловая, кг</v>
      </c>
      <c r="K90" s="87" t="s">
        <v>89</v>
      </c>
      <c r="L90" s="87" t="s">
        <v>89</v>
      </c>
      <c r="M90" s="103">
        <f>INDEX('ИПЦ raw2015'!$1:$1048576, MATCH($J90,'ИПЦ raw2015'!$A:$A,0),MATCH(MoM!M$1,'ИПЦ raw2015'!$1:$1,0))</f>
        <v>104.59</v>
      </c>
      <c r="N90" s="103">
        <f>INDEX('ИПЦ raw2015'!$1:$1048576, MATCH($J90,'ИПЦ raw2015'!$A:$A,0),MATCH(MoM!N$1,'ИПЦ raw2015'!$1:$1,0))</f>
        <v>103.25</v>
      </c>
      <c r="O90" s="103">
        <f>INDEX('ИПЦ raw2015'!$1:$1048576, MATCH($J90,'ИПЦ raw2015'!$A:$A,0),MATCH(MoM!O$1,'ИПЦ raw2015'!$1:$1,0))</f>
        <v>101.77</v>
      </c>
      <c r="P90" s="103">
        <f>INDEX('ИПЦ raw2015'!$1:$1048576, MATCH($J90,'ИПЦ raw2015'!$A:$A,0),MATCH(MoM!P$1,'ИПЦ raw2015'!$1:$1,0))</f>
        <v>100.27</v>
      </c>
      <c r="Q90" s="103">
        <f>INDEX('ИПЦ raw2015'!$1:$1048576, MATCH($J90,'ИПЦ raw2015'!$A:$A,0),MATCH(MoM!Q$1,'ИПЦ raw2015'!$1:$1,0))</f>
        <v>99.58</v>
      </c>
      <c r="R90" s="103">
        <f>INDEX('ИПЦ raw2015'!$1:$1048576, MATCH($J90,'ИПЦ raw2015'!$A:$A,0),MATCH(MoM!R$1,'ИПЦ raw2015'!$1:$1,0))</f>
        <v>99.63</v>
      </c>
      <c r="S90" s="103">
        <f>INDEX('ИПЦ raw2015'!$1:$1048576, MATCH($J90,'ИПЦ raw2015'!$A:$A,0),MATCH(MoM!S$1,'ИПЦ raw2015'!$1:$1,0))</f>
        <v>100.33</v>
      </c>
      <c r="T90" s="103">
        <f>INDEX('ИПЦ raw2015'!$1:$1048576, MATCH($J90,'ИПЦ raw2015'!$A:$A,0),MATCH(MoM!T$1,'ИПЦ raw2015'!$1:$1,0))</f>
        <v>100.02</v>
      </c>
      <c r="U90" s="103">
        <f>INDEX('ИПЦ raw2015'!$1:$1048576, MATCH($J90,'ИПЦ raw2015'!$A:$A,0),MATCH(MoM!U$1,'ИПЦ raw2015'!$1:$1,0))</f>
        <v>100.71</v>
      </c>
      <c r="V90" s="103">
        <f>INDEX('ИПЦ raw2015'!$1:$1048576, MATCH($J90,'ИПЦ raw2015'!$A:$A,0),MATCH(MoM!V$1,'ИПЦ raw2015'!$1:$1,0))</f>
        <v>100.82</v>
      </c>
      <c r="W90" s="103">
        <f>INDEX('ИПЦ raw2015'!$1:$1048576, MATCH($J90,'ИПЦ raw2015'!$A:$A,0),MATCH(MoM!W$1,'ИПЦ raw2015'!$1:$1,0))</f>
        <v>100.96</v>
      </c>
      <c r="X90" s="103">
        <f>INDEX('ИПЦ raw2015'!$1:$1048576, MATCH($J90,'ИПЦ raw2015'!$A:$A,0),MATCH(MoM!X$1,'ИПЦ raw2015'!$1:$1,0))</f>
        <v>100.7</v>
      </c>
      <c r="Y90" s="103">
        <f>INDEX('ИПЦ raw2015'!$1:$1048576, MATCH($J90,'ИПЦ raw2015'!$A:$A,0),MATCH(MoM!Y$1,'ИПЦ raw2015'!$1:$1,0))</f>
        <v>100.44</v>
      </c>
      <c r="Z90" s="103">
        <f>INDEX('ИПЦ raw2015'!$1:$1048576, MATCH($J90,'ИПЦ raw2015'!$A:$A,0),MATCH(MoM!Z$1,'ИПЦ raw2015'!$1:$1,0))</f>
        <v>100.68</v>
      </c>
      <c r="AA90" s="103">
        <f>INDEX('ИПЦ raw2015'!$1:$1048576, MATCH($J90,'ИПЦ raw2015'!$A:$A,0),MATCH(MoM!AA$1,'ИПЦ raw2015'!$1:$1,0))</f>
        <v>101.47</v>
      </c>
      <c r="AB90" s="103">
        <f>INDEX('ИПЦ raw2015'!$1:$1048576, MATCH($J90,'ИПЦ raw2015'!$A:$A,0),MATCH(MoM!AB$1,'ИПЦ raw2015'!$1:$1,0))</f>
        <v>101.05</v>
      </c>
      <c r="AC90" s="103">
        <f>INDEX('ИПЦ raw2015'!$1:$1048576, MATCH($J90,'ИПЦ raw2015'!$A:$A,0),MATCH(MoM!AC$1,'ИПЦ raw2015'!$1:$1,0))</f>
        <v>100.7</v>
      </c>
      <c r="AD90" s="103">
        <f>INDEX('ИПЦ raw2015'!$1:$1048576, MATCH($J90,'ИПЦ raw2015'!$A:$A,0),MATCH(MoM!AD$1,'ИПЦ raw2015'!$1:$1,0))</f>
        <v>100.68</v>
      </c>
      <c r="AE90" s="103">
        <f>INDEX('ИПЦ raw2015'!$1:$1048576, MATCH($J90,'ИПЦ raw2015'!$A:$A,0),MATCH(MoM!AE$1,'ИПЦ raw2015'!$1:$1,0))</f>
        <v>100.35</v>
      </c>
      <c r="AF90" s="103">
        <f>INDEX('ИПЦ raw2015'!$1:$1048576, MATCH($J90,'ИПЦ raw2015'!$A:$A,0),MATCH(MoM!AF$1,'ИПЦ raw2015'!$1:$1,0))</f>
        <v>100.63</v>
      </c>
      <c r="AG90" s="103">
        <f>INDEX('ИПЦ raw2015'!$1:$1048576, MATCH($J90,'ИПЦ raw2015'!$A:$A,0),MATCH(MoM!AG$1,'ИПЦ raw2015'!$1:$1,0))</f>
        <v>99.82</v>
      </c>
      <c r="AH90" s="103">
        <f>INDEX('ИПЦ raw2015'!$1:$1048576, MATCH($J90,'ИПЦ raw2015'!$A:$A,0),MATCH(MoM!AH$1,'ИПЦ raw2015'!$1:$1,0))</f>
        <v>99.15</v>
      </c>
      <c r="AI90" s="103">
        <f>INDEX('ИПЦ raw2015'!$1:$1048576, MATCH($J90,'ИПЦ raw2015'!$A:$A,0),MATCH(MoM!AI$1,'ИПЦ raw2015'!$1:$1,0))</f>
        <v>99.75</v>
      </c>
      <c r="AJ90" s="103">
        <f>INDEX('ИПЦ raw2015'!$1:$1048576, MATCH($J90,'ИПЦ raw2015'!$A:$A,0),MATCH(MoM!AJ$1,'ИПЦ raw2015'!$1:$1,0))</f>
        <v>100.03</v>
      </c>
      <c r="AK90" s="103">
        <f>INDEX('ИПЦ raw2015'!$1:$1048576, MATCH($J90,'ИПЦ raw2015'!$A:$A,0),MATCH(MoM!AK$1,'ИПЦ raw2015'!$1:$1,0))</f>
        <v>100.22</v>
      </c>
      <c r="AL90" s="103">
        <f>INDEX('ИПЦ raw2015'!$1:$1048576, MATCH($J90,'ИПЦ raw2015'!$A:$A,0),MATCH(MoM!AL$1,'ИПЦ raw2015'!$1:$1,0))</f>
        <v>99.95</v>
      </c>
      <c r="AM90" s="103">
        <f>INDEX('ИПЦ raw2015'!$1:$1048576, MATCH($J90,'ИПЦ raw2015'!$A:$A,0),MATCH(MoM!AM$1,'ИПЦ raw2015'!$1:$1,0))</f>
        <v>99.73</v>
      </c>
      <c r="AN90" s="103">
        <f>INDEX('ИПЦ raw2015'!$1:$1048576, MATCH($J90,'ИПЦ raw2015'!$A:$A,0),MATCH(MoM!AN$1,'ИПЦ raw2015'!$1:$1,0))</f>
        <v>99.41</v>
      </c>
      <c r="AO90" s="103">
        <f>INDEX('ИПЦ raw2015'!$1:$1048576, MATCH($J90,'ИПЦ raw2015'!$A:$A,0),MATCH(MoM!AO$1,'ИПЦ raw2015'!$1:$1,0))</f>
        <v>99.33</v>
      </c>
      <c r="AP90" s="103">
        <f>INDEX('ИПЦ raw2015'!$1:$1048576, MATCH($J90,'ИПЦ raw2015'!$A:$A,0),MATCH(MoM!AP$1,'ИПЦ raw2015'!$1:$1,0))</f>
        <v>99.62</v>
      </c>
      <c r="AQ90" s="103">
        <f>INDEX('ИПЦ raw2015'!$1:$1048576, MATCH($J90,'ИПЦ raw2015'!$A:$A,0),MATCH(MoM!AQ$1,'ИПЦ raw2015'!$1:$1,0))</f>
        <v>100.09</v>
      </c>
      <c r="AR90" s="103">
        <f>INDEX('ИПЦ raw2015'!$1:$1048576, MATCH($J90,'ИПЦ raw2015'!$A:$A,0),MATCH(MoM!AR$1,'ИПЦ raw2015'!$1:$1,0))</f>
        <v>100.09</v>
      </c>
      <c r="AS90" s="103">
        <f>INDEX('ИПЦ raw2015'!$1:$1048576, MATCH($J90,'ИПЦ raw2015'!$A:$A,0),MATCH(MoM!AS$1,'ИПЦ raw2015'!$1:$1,0))</f>
        <v>99.99</v>
      </c>
      <c r="AT90" s="103">
        <f>INDEX('ИПЦ raw2015'!$1:$1048576, MATCH($J90,'ИПЦ raw2015'!$A:$A,0),MATCH(MoM!AT$1,'ИПЦ raw2015'!$1:$1,0))</f>
        <v>99.1</v>
      </c>
      <c r="AU90" s="103">
        <f>INDEX('ИПЦ raw2015'!$1:$1048576, MATCH($J90,'ИПЦ raw2015'!$A:$A,0),MATCH(MoM!AU$1,'ИПЦ raw2015'!$1:$1,0))</f>
        <v>99.01</v>
      </c>
      <c r="AV90" s="103">
        <f>INDEX('ИПЦ raw2015'!$1:$1048576, MATCH($J90,'ИПЦ raw2015'!$A:$A,0),MATCH(MoM!AV$1,'ИПЦ raw2015'!$1:$1,0))</f>
        <v>99.17</v>
      </c>
      <c r="AW90" s="103">
        <f>INDEX('ИПЦ raw2015'!$1:$1048576, MATCH($J90,'ИПЦ raw2015'!$A:$A,0),MATCH(MoM!AW$1,'ИПЦ raw2015'!$1:$1,0))</f>
        <v>99.44</v>
      </c>
      <c r="AX90" s="103">
        <f>INDEX('ИПЦ raw2015'!$1:$1048576, MATCH($J90,'ИПЦ raw2015'!$A:$A,0),MATCH(MoM!AX$1,'ИПЦ raw2015'!$1:$1,0))</f>
        <v>99.58</v>
      </c>
      <c r="AY90" s="103">
        <f>INDEX('ИПЦ raw2015'!$1:$1048576, MATCH($J90,'ИПЦ raw2015'!$A:$A,0),MATCH(MoM!AY$1,'ИПЦ raw2015'!$1:$1,0))</f>
        <v>99.65</v>
      </c>
      <c r="AZ90" s="103">
        <f>INDEX('ИПЦ raw2015'!$1:$1048576, MATCH($J90,'ИПЦ raw2015'!$A:$A,0),MATCH(MoM!AZ$1,'ИПЦ raw2015'!$1:$1,0))</f>
        <v>99.52</v>
      </c>
      <c r="BA90" s="103">
        <f>INDEX('ИПЦ raw2015'!$1:$1048576, MATCH($J90,'ИПЦ raw2015'!$A:$A,0),MATCH(MoM!BA$1,'ИПЦ raw2015'!$1:$1,0))</f>
        <v>100.23</v>
      </c>
      <c r="BB90" s="103">
        <f>INDEX('ИПЦ raw2015'!$1:$1048576, MATCH($J90,'ИПЦ raw2015'!$A:$A,0),MATCH(MoM!BB$1,'ИПЦ raw2015'!$1:$1,0))</f>
        <v>100.3</v>
      </c>
      <c r="BC90" s="103">
        <f>INDEX('ИПЦ raw2015'!$1:$1048576, MATCH($J90,'ИПЦ raw2015'!$A:$A,0),MATCH(MoM!BC$1,'ИПЦ raw2015'!$1:$1,0))</f>
        <v>100.57</v>
      </c>
      <c r="BD90" s="103">
        <f>INDEX('ИПЦ raw2015'!$1:$1048576, MATCH($J90,'ИПЦ raw2015'!$A:$A,0),MATCH(MoM!BD$1,'ИПЦ raw2015'!$1:$1,0))</f>
        <v>100.57</v>
      </c>
      <c r="BE90" s="103">
        <f>INDEX('ИПЦ raw2015'!$1:$1048576, MATCH($J90,'ИПЦ raw2015'!$A:$A,0),MATCH(MoM!BE$1,'ИПЦ raw2015'!$1:$1,0))</f>
        <v>101.33</v>
      </c>
      <c r="BF90" s="103">
        <f>INDEX('ИПЦ raw2015'!$1:$1048576, MATCH($J90,'ИПЦ raw2015'!$A:$A,0),MATCH(MoM!BF$1,'ИПЦ raw2015'!$1:$1,0))</f>
        <v>102.53</v>
      </c>
      <c r="BG90" s="103">
        <f>INDEX('ИПЦ raw2015'!$1:$1048576, MATCH($J90,'ИПЦ raw2015'!$A:$A,0),MATCH(MoM!BG$1,'ИПЦ raw2015'!$1:$1,0))</f>
        <v>102</v>
      </c>
      <c r="BH90" s="103">
        <f>INDEX('ИПЦ raw2015'!$1:$1048576, MATCH($J90,'ИПЦ raw2015'!$A:$A,0),MATCH(MoM!BH$1,'ИПЦ raw2015'!$1:$1,0))</f>
        <v>101.52</v>
      </c>
      <c r="BI90" s="103">
        <f>INDEX('ИПЦ raw2015'!$1:$1048576, MATCH($J90,'ИПЦ raw2015'!$A:$A,0),MATCH(MoM!BI$1,'ИПЦ raw2015'!$1:$1,0))</f>
        <v>101.72</v>
      </c>
      <c r="BJ90" s="103">
        <f>INDEX('ИПЦ raw2015'!$1:$1048576, MATCH($J90,'ИПЦ raw2015'!$A:$A,0),MATCH(MoM!BJ$1,'ИПЦ raw2015'!$1:$1,0))</f>
        <v>102.19</v>
      </c>
      <c r="BK90" s="103">
        <f>INDEX('ИПЦ raw2015'!$1:$1048576, MATCH($J90,'ИПЦ raw2015'!$A:$A,0),MATCH(MoM!BK$1,'ИПЦ raw2015'!$1:$1,0))</f>
        <v>102.83</v>
      </c>
      <c r="BL90" s="103">
        <f>INDEX('ИПЦ raw2015'!$1:$1048576, MATCH($J90,'ИПЦ raw2015'!$A:$A,0),MATCH(MoM!BL$1,'ИПЦ raw2015'!$1:$1,0))</f>
        <v>102.31</v>
      </c>
      <c r="BM90" s="103">
        <f>INDEX('ИПЦ raw2015'!$1:$1048576, MATCH($J90,'ИПЦ raw2015'!$A:$A,0),MATCH(MoM!BM$1,'ИПЦ raw2015'!$1:$1,0))</f>
        <v>101.38</v>
      </c>
      <c r="BN90" s="103">
        <f>INDEX('ИПЦ raw2015'!$1:$1048576, MATCH($J90,'ИПЦ raw2015'!$A:$A,0),MATCH(MoM!BN$1,'ИПЦ raw2015'!$1:$1,0))</f>
        <v>101.49</v>
      </c>
      <c r="BO90" s="103">
        <f>INDEX('ИПЦ raw2015'!$1:$1048576, MATCH($J90,'ИПЦ raw2015'!$A:$A,0),MATCH(MoM!BO$1,'ИПЦ raw2015'!$1:$1,0))</f>
        <v>100.86</v>
      </c>
      <c r="BP90" s="103">
        <f>INDEX('ИПЦ raw2015'!$1:$1048576, MATCH($J90,'ИПЦ raw2015'!$A:$A,0),MATCH(MoM!BP$1,'ИПЦ raw2015'!$1:$1,0))</f>
        <v>100.18</v>
      </c>
      <c r="BQ90" s="103">
        <f>INDEX('ИПЦ raw2015'!$1:$1048576, MATCH($J90,'ИПЦ raw2015'!$A:$A,0),MATCH(MoM!BQ$1,'ИПЦ raw2015'!$1:$1,0))</f>
        <v>100.61</v>
      </c>
      <c r="BR90" s="103">
        <f>INDEX('ИПЦ raw2015'!$1:$1048576, MATCH($J90,'ИПЦ raw2015'!$A:$A,0),MATCH(MoM!BR$1,'ИПЦ raw2015'!$1:$1,0))</f>
        <v>99.96</v>
      </c>
      <c r="BS90" s="103">
        <f>INDEX('ИПЦ raw2015'!$1:$1048576, MATCH($J90,'ИПЦ raw2015'!$A:$A,0),MATCH(MoM!BS$1,'ИПЦ raw2015'!$1:$1,0))</f>
        <v>100.24</v>
      </c>
      <c r="BT90" s="103">
        <f>INDEX('ИПЦ raw2015'!$1:$1048576, MATCH($J90,'ИПЦ raw2015'!$A:$A,0),MATCH(MoM!BT$1,'ИПЦ raw2015'!$1:$1,0))</f>
        <v>100.3</v>
      </c>
    </row>
    <row r="91" spans="1:72" x14ac:dyDescent="0.45">
      <c r="A91" s="103">
        <f>Веса!A91</f>
        <v>1</v>
      </c>
      <c r="B91" s="103">
        <f t="shared" si="3"/>
        <v>1</v>
      </c>
      <c r="C91" s="103">
        <f>БИПЦ_НДС!E91</f>
        <v>0</v>
      </c>
      <c r="D91" s="103">
        <f t="shared" si="4"/>
        <v>1</v>
      </c>
      <c r="E91" s="103">
        <v>1</v>
      </c>
      <c r="F91" s="103">
        <v>0</v>
      </c>
      <c r="G91" s="103">
        <v>0</v>
      </c>
      <c r="H91" s="103">
        <v>0</v>
      </c>
      <c r="I91" s="103">
        <v>0</v>
      </c>
      <c r="J91" s="103" t="str">
        <f t="shared" si="5"/>
        <v>Овсяные хлопья "Геркулес", кг</v>
      </c>
      <c r="K91" s="87" t="s">
        <v>90</v>
      </c>
      <c r="L91" s="87" t="s">
        <v>90</v>
      </c>
      <c r="M91" s="103">
        <f>INDEX('ИПЦ raw2015'!$1:$1048576, MATCH($J91,'ИПЦ raw2015'!$A:$A,0),MATCH(MoM!M$1,'ИПЦ raw2015'!$1:$1,0))</f>
        <v>103.19</v>
      </c>
      <c r="N91" s="103">
        <f>INDEX('ИПЦ raw2015'!$1:$1048576, MATCH($J91,'ИПЦ raw2015'!$A:$A,0),MATCH(MoM!N$1,'ИПЦ raw2015'!$1:$1,0))</f>
        <v>102.17</v>
      </c>
      <c r="O91" s="103">
        <f>INDEX('ИПЦ raw2015'!$1:$1048576, MATCH($J91,'ИПЦ raw2015'!$A:$A,0),MATCH(MoM!O$1,'ИПЦ raw2015'!$1:$1,0))</f>
        <v>100.87</v>
      </c>
      <c r="P91" s="103">
        <f>INDEX('ИПЦ raw2015'!$1:$1048576, MATCH($J91,'ИПЦ raw2015'!$A:$A,0),MATCH(MoM!P$1,'ИПЦ raw2015'!$1:$1,0))</f>
        <v>100.32</v>
      </c>
      <c r="Q91" s="103">
        <f>INDEX('ИПЦ raw2015'!$1:$1048576, MATCH($J91,'ИПЦ raw2015'!$A:$A,0),MATCH(MoM!Q$1,'ИПЦ raw2015'!$1:$1,0))</f>
        <v>99.64</v>
      </c>
      <c r="R91" s="103">
        <f>INDEX('ИПЦ raw2015'!$1:$1048576, MATCH($J91,'ИПЦ raw2015'!$A:$A,0),MATCH(MoM!R$1,'ИПЦ raw2015'!$1:$1,0))</f>
        <v>99.48</v>
      </c>
      <c r="S91" s="103">
        <f>INDEX('ИПЦ raw2015'!$1:$1048576, MATCH($J91,'ИПЦ raw2015'!$A:$A,0),MATCH(MoM!S$1,'ИПЦ raw2015'!$1:$1,0))</f>
        <v>100.21</v>
      </c>
      <c r="T91" s="103">
        <f>INDEX('ИПЦ raw2015'!$1:$1048576, MATCH($J91,'ИПЦ raw2015'!$A:$A,0),MATCH(MoM!T$1,'ИПЦ raw2015'!$1:$1,0))</f>
        <v>100.36</v>
      </c>
      <c r="U91" s="103">
        <f>INDEX('ИПЦ raw2015'!$1:$1048576, MATCH($J91,'ИПЦ raw2015'!$A:$A,0),MATCH(MoM!U$1,'ИПЦ raw2015'!$1:$1,0))</f>
        <v>100.22</v>
      </c>
      <c r="V91" s="103">
        <f>INDEX('ИПЦ raw2015'!$1:$1048576, MATCH($J91,'ИПЦ raw2015'!$A:$A,0),MATCH(MoM!V$1,'ИПЦ raw2015'!$1:$1,0))</f>
        <v>100.86</v>
      </c>
      <c r="W91" s="103">
        <f>INDEX('ИПЦ raw2015'!$1:$1048576, MATCH($J91,'ИПЦ raw2015'!$A:$A,0),MATCH(MoM!W$1,'ИПЦ raw2015'!$1:$1,0))</f>
        <v>101.35</v>
      </c>
      <c r="X91" s="103">
        <f>INDEX('ИПЦ raw2015'!$1:$1048576, MATCH($J91,'ИПЦ raw2015'!$A:$A,0),MATCH(MoM!X$1,'ИПЦ raw2015'!$1:$1,0))</f>
        <v>101.33</v>
      </c>
      <c r="Y91" s="103">
        <f>INDEX('ИПЦ raw2015'!$1:$1048576, MATCH($J91,'ИПЦ raw2015'!$A:$A,0),MATCH(MoM!Y$1,'ИПЦ raw2015'!$1:$1,0))</f>
        <v>101.5</v>
      </c>
      <c r="Z91" s="103">
        <f>INDEX('ИПЦ raw2015'!$1:$1048576, MATCH($J91,'ИПЦ raw2015'!$A:$A,0),MATCH(MoM!Z$1,'ИПЦ raw2015'!$1:$1,0))</f>
        <v>102.48</v>
      </c>
      <c r="AA91" s="103">
        <f>INDEX('ИПЦ raw2015'!$1:$1048576, MATCH($J91,'ИПЦ raw2015'!$A:$A,0),MATCH(MoM!AA$1,'ИПЦ raw2015'!$1:$1,0))</f>
        <v>103.02</v>
      </c>
      <c r="AB91" s="103">
        <f>INDEX('ИПЦ raw2015'!$1:$1048576, MATCH($J91,'ИПЦ raw2015'!$A:$A,0),MATCH(MoM!AB$1,'ИПЦ raw2015'!$1:$1,0))</f>
        <v>102.53</v>
      </c>
      <c r="AC91" s="103">
        <f>INDEX('ИПЦ raw2015'!$1:$1048576, MATCH($J91,'ИПЦ raw2015'!$A:$A,0),MATCH(MoM!AC$1,'ИПЦ raw2015'!$1:$1,0))</f>
        <v>101.41</v>
      </c>
      <c r="AD91" s="103">
        <f>INDEX('ИПЦ raw2015'!$1:$1048576, MATCH($J91,'ИПЦ raw2015'!$A:$A,0),MATCH(MoM!AD$1,'ИПЦ raw2015'!$1:$1,0))</f>
        <v>101.15</v>
      </c>
      <c r="AE91" s="103">
        <f>INDEX('ИПЦ raw2015'!$1:$1048576, MATCH($J91,'ИПЦ raw2015'!$A:$A,0),MATCH(MoM!AE$1,'ИПЦ raw2015'!$1:$1,0))</f>
        <v>100.83</v>
      </c>
      <c r="AF91" s="103">
        <f>INDEX('ИПЦ raw2015'!$1:$1048576, MATCH($J91,'ИПЦ raw2015'!$A:$A,0),MATCH(MoM!AF$1,'ИПЦ raw2015'!$1:$1,0))</f>
        <v>100.24</v>
      </c>
      <c r="AG91" s="103">
        <f>INDEX('ИПЦ raw2015'!$1:$1048576, MATCH($J91,'ИПЦ raw2015'!$A:$A,0),MATCH(MoM!AG$1,'ИПЦ raw2015'!$1:$1,0))</f>
        <v>99.86</v>
      </c>
      <c r="AH91" s="103">
        <f>INDEX('ИПЦ raw2015'!$1:$1048576, MATCH($J91,'ИПЦ raw2015'!$A:$A,0),MATCH(MoM!AH$1,'ИПЦ raw2015'!$1:$1,0))</f>
        <v>99.46</v>
      </c>
      <c r="AI91" s="103">
        <f>INDEX('ИПЦ raw2015'!$1:$1048576, MATCH($J91,'ИПЦ raw2015'!$A:$A,0),MATCH(MoM!AI$1,'ИПЦ raw2015'!$1:$1,0))</f>
        <v>99.77</v>
      </c>
      <c r="AJ91" s="103">
        <f>INDEX('ИПЦ raw2015'!$1:$1048576, MATCH($J91,'ИПЦ raw2015'!$A:$A,0),MATCH(MoM!AJ$1,'ИПЦ raw2015'!$1:$1,0))</f>
        <v>100.21</v>
      </c>
      <c r="AK91" s="103">
        <f>INDEX('ИПЦ raw2015'!$1:$1048576, MATCH($J91,'ИПЦ raw2015'!$A:$A,0),MATCH(MoM!AK$1,'ИПЦ raw2015'!$1:$1,0))</f>
        <v>100.04</v>
      </c>
      <c r="AL91" s="103">
        <f>INDEX('ИПЦ raw2015'!$1:$1048576, MATCH($J91,'ИПЦ raw2015'!$A:$A,0),MATCH(MoM!AL$1,'ИПЦ raw2015'!$1:$1,0))</f>
        <v>99.86</v>
      </c>
      <c r="AM91" s="103">
        <f>INDEX('ИПЦ raw2015'!$1:$1048576, MATCH($J91,'ИПЦ raw2015'!$A:$A,0),MATCH(MoM!AM$1,'ИПЦ raw2015'!$1:$1,0))</f>
        <v>99.67</v>
      </c>
      <c r="AN91" s="103">
        <f>INDEX('ИПЦ raw2015'!$1:$1048576, MATCH($J91,'ИПЦ raw2015'!$A:$A,0),MATCH(MoM!AN$1,'ИПЦ raw2015'!$1:$1,0))</f>
        <v>99.93</v>
      </c>
      <c r="AO91" s="103">
        <f>INDEX('ИПЦ raw2015'!$1:$1048576, MATCH($J91,'ИПЦ raw2015'!$A:$A,0),MATCH(MoM!AO$1,'ИПЦ raw2015'!$1:$1,0))</f>
        <v>99.57</v>
      </c>
      <c r="AP91" s="103">
        <f>INDEX('ИПЦ raw2015'!$1:$1048576, MATCH($J91,'ИПЦ raw2015'!$A:$A,0),MATCH(MoM!AP$1,'ИПЦ raw2015'!$1:$1,0))</f>
        <v>99.64</v>
      </c>
      <c r="AQ91" s="103">
        <f>INDEX('ИПЦ raw2015'!$1:$1048576, MATCH($J91,'ИПЦ raw2015'!$A:$A,0),MATCH(MoM!AQ$1,'ИПЦ raw2015'!$1:$1,0))</f>
        <v>99.73</v>
      </c>
      <c r="AR91" s="103">
        <f>INDEX('ИПЦ raw2015'!$1:$1048576, MATCH($J91,'ИПЦ raw2015'!$A:$A,0),MATCH(MoM!AR$1,'ИПЦ raw2015'!$1:$1,0))</f>
        <v>99.73</v>
      </c>
      <c r="AS91" s="103">
        <f>INDEX('ИПЦ raw2015'!$1:$1048576, MATCH($J91,'ИПЦ raw2015'!$A:$A,0),MATCH(MoM!AS$1,'ИПЦ raw2015'!$1:$1,0))</f>
        <v>99.55</v>
      </c>
      <c r="AT91" s="103">
        <f>INDEX('ИПЦ raw2015'!$1:$1048576, MATCH($J91,'ИПЦ raw2015'!$A:$A,0),MATCH(MoM!AT$1,'ИПЦ raw2015'!$1:$1,0))</f>
        <v>99.58</v>
      </c>
      <c r="AU91" s="103">
        <f>INDEX('ИПЦ raw2015'!$1:$1048576, MATCH($J91,'ИПЦ raw2015'!$A:$A,0),MATCH(MoM!AU$1,'ИПЦ raw2015'!$1:$1,0))</f>
        <v>99.8</v>
      </c>
      <c r="AV91" s="103">
        <f>INDEX('ИПЦ raw2015'!$1:$1048576, MATCH($J91,'ИПЦ raw2015'!$A:$A,0),MATCH(MoM!AV$1,'ИПЦ raw2015'!$1:$1,0))</f>
        <v>99.48</v>
      </c>
      <c r="AW91" s="103">
        <f>INDEX('ИПЦ raw2015'!$1:$1048576, MATCH($J91,'ИПЦ raw2015'!$A:$A,0),MATCH(MoM!AW$1,'ИПЦ raw2015'!$1:$1,0))</f>
        <v>99.56</v>
      </c>
      <c r="AX91" s="103">
        <f>INDEX('ИПЦ raw2015'!$1:$1048576, MATCH($J91,'ИПЦ raw2015'!$A:$A,0),MATCH(MoM!AX$1,'ИПЦ raw2015'!$1:$1,0))</f>
        <v>99.52</v>
      </c>
      <c r="AY91" s="103">
        <f>INDEX('ИПЦ raw2015'!$1:$1048576, MATCH($J91,'ИПЦ raw2015'!$A:$A,0),MATCH(MoM!AY$1,'ИПЦ raw2015'!$1:$1,0))</f>
        <v>99.65</v>
      </c>
      <c r="AZ91" s="103">
        <f>INDEX('ИПЦ raw2015'!$1:$1048576, MATCH($J91,'ИПЦ raw2015'!$A:$A,0),MATCH(MoM!AZ$1,'ИПЦ raw2015'!$1:$1,0))</f>
        <v>99.76</v>
      </c>
      <c r="BA91" s="103">
        <f>INDEX('ИПЦ raw2015'!$1:$1048576, MATCH($J91,'ИПЦ raw2015'!$A:$A,0),MATCH(MoM!BA$1,'ИПЦ raw2015'!$1:$1,0))</f>
        <v>99.62</v>
      </c>
      <c r="BB91" s="103">
        <f>INDEX('ИПЦ raw2015'!$1:$1048576, MATCH($J91,'ИПЦ raw2015'!$A:$A,0),MATCH(MoM!BB$1,'ИПЦ raw2015'!$1:$1,0))</f>
        <v>100.3</v>
      </c>
      <c r="BC91" s="103">
        <f>INDEX('ИПЦ raw2015'!$1:$1048576, MATCH($J91,'ИПЦ raw2015'!$A:$A,0),MATCH(MoM!BC$1,'ИПЦ raw2015'!$1:$1,0))</f>
        <v>100.43</v>
      </c>
      <c r="BD91" s="103">
        <f>INDEX('ИПЦ raw2015'!$1:$1048576, MATCH($J91,'ИПЦ raw2015'!$A:$A,0),MATCH(MoM!BD$1,'ИПЦ raw2015'!$1:$1,0))</f>
        <v>100.09</v>
      </c>
      <c r="BE91" s="103">
        <f>INDEX('ИПЦ raw2015'!$1:$1048576, MATCH($J91,'ИПЦ raw2015'!$A:$A,0),MATCH(MoM!BE$1,'ИПЦ raw2015'!$1:$1,0))</f>
        <v>100.4</v>
      </c>
      <c r="BF91" s="103">
        <f>INDEX('ИПЦ raw2015'!$1:$1048576, MATCH($J91,'ИПЦ raw2015'!$A:$A,0),MATCH(MoM!BF$1,'ИПЦ raw2015'!$1:$1,0))</f>
        <v>100.28</v>
      </c>
      <c r="BG91" s="103">
        <f>INDEX('ИПЦ raw2015'!$1:$1048576, MATCH($J91,'ИПЦ raw2015'!$A:$A,0),MATCH(MoM!BG$1,'ИПЦ raw2015'!$1:$1,0))</f>
        <v>100.45</v>
      </c>
      <c r="BH91" s="103">
        <f>INDEX('ИПЦ raw2015'!$1:$1048576, MATCH($J91,'ИПЦ raw2015'!$A:$A,0),MATCH(MoM!BH$1,'ИПЦ raw2015'!$1:$1,0))</f>
        <v>100.71</v>
      </c>
      <c r="BI91" s="103">
        <f>INDEX('ИПЦ raw2015'!$1:$1048576, MATCH($J91,'ИПЦ raw2015'!$A:$A,0),MATCH(MoM!BI$1,'ИПЦ raw2015'!$1:$1,0))</f>
        <v>100.61</v>
      </c>
      <c r="BJ91" s="103">
        <f>INDEX('ИПЦ raw2015'!$1:$1048576, MATCH($J91,'ИПЦ raw2015'!$A:$A,0),MATCH(MoM!BJ$1,'ИПЦ raw2015'!$1:$1,0))</f>
        <v>100.46</v>
      </c>
      <c r="BK91" s="103">
        <f>INDEX('ИПЦ raw2015'!$1:$1048576, MATCH($J91,'ИПЦ raw2015'!$A:$A,0),MATCH(MoM!BK$1,'ИПЦ raw2015'!$1:$1,0))</f>
        <v>100.28</v>
      </c>
      <c r="BL91" s="103">
        <f>INDEX('ИПЦ raw2015'!$1:$1048576, MATCH($J91,'ИПЦ raw2015'!$A:$A,0),MATCH(MoM!BL$1,'ИПЦ raw2015'!$1:$1,0))</f>
        <v>100.23</v>
      </c>
      <c r="BM91" s="103">
        <f>INDEX('ИПЦ raw2015'!$1:$1048576, MATCH($J91,'ИПЦ raw2015'!$A:$A,0),MATCH(MoM!BM$1,'ИПЦ raw2015'!$1:$1,0))</f>
        <v>100.26</v>
      </c>
      <c r="BN91" s="103">
        <f>INDEX('ИПЦ raw2015'!$1:$1048576, MATCH($J91,'ИПЦ raw2015'!$A:$A,0),MATCH(MoM!BN$1,'ИПЦ raw2015'!$1:$1,0))</f>
        <v>99.96</v>
      </c>
      <c r="BO91" s="103">
        <f>INDEX('ИПЦ raw2015'!$1:$1048576, MATCH($J91,'ИПЦ raw2015'!$A:$A,0),MATCH(MoM!BO$1,'ИПЦ raw2015'!$1:$1,0))</f>
        <v>100.59</v>
      </c>
      <c r="BP91" s="103">
        <f>INDEX('ИПЦ raw2015'!$1:$1048576, MATCH($J91,'ИПЦ raw2015'!$A:$A,0),MATCH(MoM!BP$1,'ИПЦ raw2015'!$1:$1,0))</f>
        <v>99.79</v>
      </c>
      <c r="BQ91" s="103">
        <f>INDEX('ИПЦ raw2015'!$1:$1048576, MATCH($J91,'ИПЦ raw2015'!$A:$A,0),MATCH(MoM!BQ$1,'ИПЦ raw2015'!$1:$1,0))</f>
        <v>100.07</v>
      </c>
      <c r="BR91" s="103">
        <f>INDEX('ИПЦ raw2015'!$1:$1048576, MATCH($J91,'ИПЦ raw2015'!$A:$A,0),MATCH(MoM!BR$1,'ИПЦ raw2015'!$1:$1,0))</f>
        <v>100.39</v>
      </c>
      <c r="BS91" s="103">
        <f>INDEX('ИПЦ raw2015'!$1:$1048576, MATCH($J91,'ИПЦ raw2015'!$A:$A,0),MATCH(MoM!BS$1,'ИПЦ raw2015'!$1:$1,0))</f>
        <v>100.24</v>
      </c>
      <c r="BT91" s="103">
        <f>INDEX('ИПЦ raw2015'!$1:$1048576, MATCH($J91,'ИПЦ raw2015'!$A:$A,0),MATCH(MoM!BT$1,'ИПЦ raw2015'!$1:$1,0))</f>
        <v>100.47</v>
      </c>
    </row>
    <row r="92" spans="1:72" x14ac:dyDescent="0.45">
      <c r="A92" s="103">
        <f>Веса!A92</f>
        <v>1</v>
      </c>
      <c r="B92" s="103">
        <f t="shared" si="3"/>
        <v>1</v>
      </c>
      <c r="C92" s="103">
        <f>БИПЦ_НДС!E92</f>
        <v>0</v>
      </c>
      <c r="D92" s="103">
        <f t="shared" si="4"/>
        <v>1</v>
      </c>
      <c r="E92" s="103">
        <v>1</v>
      </c>
      <c r="F92" s="103">
        <v>0</v>
      </c>
      <c r="G92" s="103">
        <v>0</v>
      </c>
      <c r="H92" s="103">
        <v>0</v>
      </c>
      <c r="I92" s="103">
        <v>0</v>
      </c>
      <c r="J92" s="103" t="str">
        <f t="shared" si="5"/>
        <v>Вермишель, кг</v>
      </c>
      <c r="K92" s="87" t="s">
        <v>91</v>
      </c>
      <c r="L92" s="87" t="s">
        <v>91</v>
      </c>
      <c r="M92" s="103">
        <f>INDEX('ИПЦ raw2015'!$1:$1048576, MATCH($J92,'ИПЦ raw2015'!$A:$A,0),MATCH(MoM!M$1,'ИПЦ raw2015'!$1:$1,0))</f>
        <v>105.75</v>
      </c>
      <c r="N92" s="103">
        <f>INDEX('ИПЦ raw2015'!$1:$1048576, MATCH($J92,'ИПЦ raw2015'!$A:$A,0),MATCH(MoM!N$1,'ИПЦ raw2015'!$1:$1,0))</f>
        <v>104.91</v>
      </c>
      <c r="O92" s="103">
        <f>INDEX('ИПЦ raw2015'!$1:$1048576, MATCH($J92,'ИПЦ raw2015'!$A:$A,0),MATCH(MoM!O$1,'ИПЦ raw2015'!$1:$1,0))</f>
        <v>102.65</v>
      </c>
      <c r="P92" s="103">
        <f>INDEX('ИПЦ raw2015'!$1:$1048576, MATCH($J92,'ИПЦ raw2015'!$A:$A,0),MATCH(MoM!P$1,'ИПЦ raw2015'!$1:$1,0))</f>
        <v>101.02</v>
      </c>
      <c r="Q92" s="103">
        <f>INDEX('ИПЦ raw2015'!$1:$1048576, MATCH($J92,'ИПЦ raw2015'!$A:$A,0),MATCH(MoM!Q$1,'ИПЦ raw2015'!$1:$1,0))</f>
        <v>100.57</v>
      </c>
      <c r="R92" s="103">
        <f>INDEX('ИПЦ raw2015'!$1:$1048576, MATCH($J92,'ИПЦ raw2015'!$A:$A,0),MATCH(MoM!R$1,'ИПЦ raw2015'!$1:$1,0))</f>
        <v>100.33</v>
      </c>
      <c r="S92" s="103">
        <f>INDEX('ИПЦ raw2015'!$1:$1048576, MATCH($J92,'ИПЦ raw2015'!$A:$A,0),MATCH(MoM!S$1,'ИПЦ raw2015'!$1:$1,0))</f>
        <v>99.88</v>
      </c>
      <c r="T92" s="103">
        <f>INDEX('ИПЦ raw2015'!$1:$1048576, MATCH($J92,'ИПЦ raw2015'!$A:$A,0),MATCH(MoM!T$1,'ИПЦ raw2015'!$1:$1,0))</f>
        <v>100.17</v>
      </c>
      <c r="U92" s="103">
        <f>INDEX('ИПЦ raw2015'!$1:$1048576, MATCH($J92,'ИПЦ raw2015'!$A:$A,0),MATCH(MoM!U$1,'ИПЦ raw2015'!$1:$1,0))</f>
        <v>100.31</v>
      </c>
      <c r="V92" s="103">
        <f>INDEX('ИПЦ raw2015'!$1:$1048576, MATCH($J92,'ИПЦ raw2015'!$A:$A,0),MATCH(MoM!V$1,'ИПЦ raw2015'!$1:$1,0))</f>
        <v>101.06</v>
      </c>
      <c r="W92" s="103">
        <f>INDEX('ИПЦ raw2015'!$1:$1048576, MATCH($J92,'ИПЦ raw2015'!$A:$A,0),MATCH(MoM!W$1,'ИПЦ raw2015'!$1:$1,0))</f>
        <v>100.72</v>
      </c>
      <c r="X92" s="103">
        <f>INDEX('ИПЦ raw2015'!$1:$1048576, MATCH($J92,'ИПЦ raw2015'!$A:$A,0),MATCH(MoM!X$1,'ИПЦ raw2015'!$1:$1,0))</f>
        <v>100.75</v>
      </c>
      <c r="Y92" s="103">
        <f>INDEX('ИПЦ raw2015'!$1:$1048576, MATCH($J92,'ИПЦ raw2015'!$A:$A,0),MATCH(MoM!Y$1,'ИПЦ raw2015'!$1:$1,0))</f>
        <v>100.51</v>
      </c>
      <c r="Z92" s="103">
        <f>INDEX('ИПЦ raw2015'!$1:$1048576, MATCH($J92,'ИПЦ raw2015'!$A:$A,0),MATCH(MoM!Z$1,'ИПЦ raw2015'!$1:$1,0))</f>
        <v>100.55</v>
      </c>
      <c r="AA92" s="103">
        <f>INDEX('ИПЦ raw2015'!$1:$1048576, MATCH($J92,'ИПЦ raw2015'!$A:$A,0),MATCH(MoM!AA$1,'ИПЦ raw2015'!$1:$1,0))</f>
        <v>100.78</v>
      </c>
      <c r="AB92" s="103">
        <f>INDEX('ИПЦ raw2015'!$1:$1048576, MATCH($J92,'ИПЦ raw2015'!$A:$A,0),MATCH(MoM!AB$1,'ИПЦ raw2015'!$1:$1,0))</f>
        <v>100.66</v>
      </c>
      <c r="AC92" s="103">
        <f>INDEX('ИПЦ raw2015'!$1:$1048576, MATCH($J92,'ИПЦ raw2015'!$A:$A,0),MATCH(MoM!AC$1,'ИПЦ raw2015'!$1:$1,0))</f>
        <v>100.32</v>
      </c>
      <c r="AD92" s="103">
        <f>INDEX('ИПЦ raw2015'!$1:$1048576, MATCH($J92,'ИПЦ raw2015'!$A:$A,0),MATCH(MoM!AD$1,'ИПЦ raw2015'!$1:$1,0))</f>
        <v>100.45</v>
      </c>
      <c r="AE92" s="103">
        <f>INDEX('ИПЦ raw2015'!$1:$1048576, MATCH($J92,'ИПЦ raw2015'!$A:$A,0),MATCH(MoM!AE$1,'ИПЦ raw2015'!$1:$1,0))</f>
        <v>100.13</v>
      </c>
      <c r="AF92" s="103">
        <f>INDEX('ИПЦ raw2015'!$1:$1048576, MATCH($J92,'ИПЦ raw2015'!$A:$A,0),MATCH(MoM!AF$1,'ИПЦ raw2015'!$1:$1,0))</f>
        <v>100.12</v>
      </c>
      <c r="AG92" s="103">
        <f>INDEX('ИПЦ raw2015'!$1:$1048576, MATCH($J92,'ИПЦ raw2015'!$A:$A,0),MATCH(MoM!AG$1,'ИПЦ raw2015'!$1:$1,0))</f>
        <v>100.11</v>
      </c>
      <c r="AH92" s="103">
        <f>INDEX('ИПЦ raw2015'!$1:$1048576, MATCH($J92,'ИПЦ raw2015'!$A:$A,0),MATCH(MoM!AH$1,'ИПЦ raw2015'!$1:$1,0))</f>
        <v>100.39</v>
      </c>
      <c r="AI92" s="103">
        <f>INDEX('ИПЦ raw2015'!$1:$1048576, MATCH($J92,'ИПЦ raw2015'!$A:$A,0),MATCH(MoM!AI$1,'ИПЦ raw2015'!$1:$1,0))</f>
        <v>100.16</v>
      </c>
      <c r="AJ92" s="103">
        <f>INDEX('ИПЦ raw2015'!$1:$1048576, MATCH($J92,'ИПЦ raw2015'!$A:$A,0),MATCH(MoM!AJ$1,'ИПЦ raw2015'!$1:$1,0))</f>
        <v>100.15</v>
      </c>
      <c r="AK92" s="103">
        <f>INDEX('ИПЦ raw2015'!$1:$1048576, MATCH($J92,'ИПЦ raw2015'!$A:$A,0),MATCH(MoM!AK$1,'ИПЦ raw2015'!$1:$1,0))</f>
        <v>100.29</v>
      </c>
      <c r="AL92" s="103">
        <f>INDEX('ИПЦ raw2015'!$1:$1048576, MATCH($J92,'ИПЦ raw2015'!$A:$A,0),MATCH(MoM!AL$1,'ИПЦ raw2015'!$1:$1,0))</f>
        <v>100.58</v>
      </c>
      <c r="AM92" s="103">
        <f>INDEX('ИПЦ raw2015'!$1:$1048576, MATCH($J92,'ИПЦ raw2015'!$A:$A,0),MATCH(MoM!AM$1,'ИПЦ raw2015'!$1:$1,0))</f>
        <v>100.05</v>
      </c>
      <c r="AN92" s="103">
        <f>INDEX('ИПЦ raw2015'!$1:$1048576, MATCH($J92,'ИПЦ raw2015'!$A:$A,0),MATCH(MoM!AN$1,'ИПЦ raw2015'!$1:$1,0))</f>
        <v>99.86</v>
      </c>
      <c r="AO92" s="103">
        <f>INDEX('ИПЦ raw2015'!$1:$1048576, MATCH($J92,'ИПЦ raw2015'!$A:$A,0),MATCH(MoM!AO$1,'ИПЦ raw2015'!$1:$1,0))</f>
        <v>100.05</v>
      </c>
      <c r="AP92" s="103">
        <f>INDEX('ИПЦ raw2015'!$1:$1048576, MATCH($J92,'ИПЦ raw2015'!$A:$A,0),MATCH(MoM!AP$1,'ИПЦ raw2015'!$1:$1,0))</f>
        <v>100.06</v>
      </c>
      <c r="AQ92" s="103">
        <f>INDEX('ИПЦ raw2015'!$1:$1048576, MATCH($J92,'ИПЦ raw2015'!$A:$A,0),MATCH(MoM!AQ$1,'ИПЦ raw2015'!$1:$1,0))</f>
        <v>99.74</v>
      </c>
      <c r="AR92" s="103">
        <f>INDEX('ИПЦ raw2015'!$1:$1048576, MATCH($J92,'ИПЦ raw2015'!$A:$A,0),MATCH(MoM!AR$1,'ИПЦ raw2015'!$1:$1,0))</f>
        <v>99.53</v>
      </c>
      <c r="AS92" s="103">
        <f>INDEX('ИПЦ raw2015'!$1:$1048576, MATCH($J92,'ИПЦ raw2015'!$A:$A,0),MATCH(MoM!AS$1,'ИПЦ raw2015'!$1:$1,0))</f>
        <v>99.83</v>
      </c>
      <c r="AT92" s="103">
        <f>INDEX('ИПЦ raw2015'!$1:$1048576, MATCH($J92,'ИПЦ raw2015'!$A:$A,0),MATCH(MoM!AT$1,'ИПЦ raw2015'!$1:$1,0))</f>
        <v>99.8</v>
      </c>
      <c r="AU92" s="103">
        <f>INDEX('ИПЦ raw2015'!$1:$1048576, MATCH($J92,'ИПЦ raw2015'!$A:$A,0),MATCH(MoM!AU$1,'ИПЦ raw2015'!$1:$1,0))</f>
        <v>99.68</v>
      </c>
      <c r="AV92" s="103">
        <f>INDEX('ИПЦ raw2015'!$1:$1048576, MATCH($J92,'ИПЦ raw2015'!$A:$A,0),MATCH(MoM!AV$1,'ИПЦ raw2015'!$1:$1,0))</f>
        <v>99.86</v>
      </c>
      <c r="AW92" s="103">
        <f>INDEX('ИПЦ raw2015'!$1:$1048576, MATCH($J92,'ИПЦ raw2015'!$A:$A,0),MATCH(MoM!AW$1,'ИПЦ raw2015'!$1:$1,0))</f>
        <v>99.56</v>
      </c>
      <c r="AX92" s="103">
        <f>INDEX('ИПЦ raw2015'!$1:$1048576, MATCH($J92,'ИПЦ raw2015'!$A:$A,0),MATCH(MoM!AX$1,'ИПЦ raw2015'!$1:$1,0))</f>
        <v>99.81</v>
      </c>
      <c r="AY92" s="103">
        <f>INDEX('ИПЦ raw2015'!$1:$1048576, MATCH($J92,'ИПЦ raw2015'!$A:$A,0),MATCH(MoM!AY$1,'ИПЦ raw2015'!$1:$1,0))</f>
        <v>99.93</v>
      </c>
      <c r="AZ92" s="103">
        <f>INDEX('ИПЦ raw2015'!$1:$1048576, MATCH($J92,'ИПЦ raw2015'!$A:$A,0),MATCH(MoM!AZ$1,'ИПЦ raw2015'!$1:$1,0))</f>
        <v>99.59</v>
      </c>
      <c r="BA92" s="103">
        <f>INDEX('ИПЦ raw2015'!$1:$1048576, MATCH($J92,'ИПЦ raw2015'!$A:$A,0),MATCH(MoM!BA$1,'ИПЦ raw2015'!$1:$1,0))</f>
        <v>100</v>
      </c>
      <c r="BB92" s="103">
        <f>INDEX('ИПЦ raw2015'!$1:$1048576, MATCH($J92,'ИПЦ raw2015'!$A:$A,0),MATCH(MoM!BB$1,'ИПЦ raw2015'!$1:$1,0))</f>
        <v>100.13</v>
      </c>
      <c r="BC92" s="103">
        <f>INDEX('ИПЦ raw2015'!$1:$1048576, MATCH($J92,'ИПЦ raw2015'!$A:$A,0),MATCH(MoM!BC$1,'ИПЦ raw2015'!$1:$1,0))</f>
        <v>100.06</v>
      </c>
      <c r="BD92" s="103">
        <f>INDEX('ИПЦ raw2015'!$1:$1048576, MATCH($J92,'ИПЦ raw2015'!$A:$A,0),MATCH(MoM!BD$1,'ИПЦ raw2015'!$1:$1,0))</f>
        <v>99.71</v>
      </c>
      <c r="BE92" s="103">
        <f>INDEX('ИПЦ raw2015'!$1:$1048576, MATCH($J92,'ИПЦ raw2015'!$A:$A,0),MATCH(MoM!BE$1,'ИПЦ raw2015'!$1:$1,0))</f>
        <v>100.34</v>
      </c>
      <c r="BF92" s="103">
        <f>INDEX('ИПЦ raw2015'!$1:$1048576, MATCH($J92,'ИПЦ raw2015'!$A:$A,0),MATCH(MoM!BF$1,'ИПЦ raw2015'!$1:$1,0))</f>
        <v>100.49</v>
      </c>
      <c r="BG92" s="103">
        <f>INDEX('ИПЦ raw2015'!$1:$1048576, MATCH($J92,'ИПЦ raw2015'!$A:$A,0),MATCH(MoM!BG$1,'ИПЦ raw2015'!$1:$1,0))</f>
        <v>100.53</v>
      </c>
      <c r="BH92" s="103">
        <f>INDEX('ИПЦ raw2015'!$1:$1048576, MATCH($J92,'ИПЦ raw2015'!$A:$A,0),MATCH(MoM!BH$1,'ИПЦ raw2015'!$1:$1,0))</f>
        <v>100.86</v>
      </c>
      <c r="BI92" s="103">
        <f>INDEX('ИПЦ raw2015'!$1:$1048576, MATCH($J92,'ИПЦ raw2015'!$A:$A,0),MATCH(MoM!BI$1,'ИПЦ raw2015'!$1:$1,0))</f>
        <v>100.66</v>
      </c>
      <c r="BJ92" s="103">
        <f>INDEX('ИПЦ raw2015'!$1:$1048576, MATCH($J92,'ИПЦ raw2015'!$A:$A,0),MATCH(MoM!BJ$1,'ИПЦ raw2015'!$1:$1,0))</f>
        <v>101.64</v>
      </c>
      <c r="BK92" s="103">
        <f>INDEX('ИПЦ raw2015'!$1:$1048576, MATCH($J92,'ИПЦ raw2015'!$A:$A,0),MATCH(MoM!BK$1,'ИПЦ raw2015'!$1:$1,0))</f>
        <v>101.12</v>
      </c>
      <c r="BL92" s="103">
        <f>INDEX('ИПЦ raw2015'!$1:$1048576, MATCH($J92,'ИПЦ raw2015'!$A:$A,0),MATCH(MoM!BL$1,'ИПЦ raw2015'!$1:$1,0))</f>
        <v>101</v>
      </c>
      <c r="BM92" s="103">
        <f>INDEX('ИПЦ raw2015'!$1:$1048576, MATCH($J92,'ИПЦ raw2015'!$A:$A,0),MATCH(MoM!BM$1,'ИПЦ raw2015'!$1:$1,0))</f>
        <v>100.97</v>
      </c>
      <c r="BN92" s="103">
        <f>INDEX('ИПЦ raw2015'!$1:$1048576, MATCH($J92,'ИПЦ raw2015'!$A:$A,0),MATCH(MoM!BN$1,'ИПЦ raw2015'!$1:$1,0))</f>
        <v>100.39</v>
      </c>
      <c r="BO92" s="103">
        <f>INDEX('ИПЦ raw2015'!$1:$1048576, MATCH($J92,'ИПЦ raw2015'!$A:$A,0),MATCH(MoM!BO$1,'ИПЦ raw2015'!$1:$1,0))</f>
        <v>100.34</v>
      </c>
      <c r="BP92" s="103">
        <f>INDEX('ИПЦ raw2015'!$1:$1048576, MATCH($J92,'ИПЦ raw2015'!$A:$A,0),MATCH(MoM!BP$1,'ИПЦ raw2015'!$1:$1,0))</f>
        <v>100.09</v>
      </c>
      <c r="BQ92" s="103">
        <f>INDEX('ИПЦ raw2015'!$1:$1048576, MATCH($J92,'ИПЦ raw2015'!$A:$A,0),MATCH(MoM!BQ$1,'ИПЦ raw2015'!$1:$1,0))</f>
        <v>99.88</v>
      </c>
      <c r="BR92" s="103">
        <f>INDEX('ИПЦ raw2015'!$1:$1048576, MATCH($J92,'ИПЦ raw2015'!$A:$A,0),MATCH(MoM!BR$1,'ИПЦ raw2015'!$1:$1,0))</f>
        <v>100.11</v>
      </c>
      <c r="BS92" s="103">
        <f>INDEX('ИПЦ raw2015'!$1:$1048576, MATCH($J92,'ИПЦ raw2015'!$A:$A,0),MATCH(MoM!BS$1,'ИПЦ raw2015'!$1:$1,0))</f>
        <v>99.97</v>
      </c>
      <c r="BT92" s="103">
        <f>INDEX('ИПЦ raw2015'!$1:$1048576, MATCH($J92,'ИПЦ raw2015'!$A:$A,0),MATCH(MoM!BT$1,'ИПЦ raw2015'!$1:$1,0))</f>
        <v>100.33</v>
      </c>
    </row>
    <row r="93" spans="1:72" ht="26.25" x14ac:dyDescent="0.45">
      <c r="A93" s="103">
        <f>Веса!A93</f>
        <v>1</v>
      </c>
      <c r="B93" s="103">
        <f t="shared" si="3"/>
        <v>1</v>
      </c>
      <c r="C93" s="103">
        <f>БИПЦ_НДС!E93</f>
        <v>0</v>
      </c>
      <c r="D93" s="103">
        <f t="shared" si="4"/>
        <v>1</v>
      </c>
      <c r="E93" s="103">
        <v>1</v>
      </c>
      <c r="F93" s="103">
        <v>0</v>
      </c>
      <c r="G93" s="103">
        <v>0</v>
      </c>
      <c r="H93" s="103">
        <v>0</v>
      </c>
      <c r="I93" s="103">
        <v>0</v>
      </c>
      <c r="J93" s="103" t="str">
        <f t="shared" si="5"/>
        <v>Макаронные изделия из пшеничной муки высшего сорта, кг</v>
      </c>
      <c r="K93" s="87" t="s">
        <v>92</v>
      </c>
      <c r="L93" s="87" t="s">
        <v>92</v>
      </c>
      <c r="M93" s="103">
        <f>INDEX('ИПЦ raw2015'!$1:$1048576, MATCH($J93,'ИПЦ raw2015'!$A:$A,0),MATCH(MoM!M$1,'ИПЦ raw2015'!$1:$1,0))</f>
        <v>105.69</v>
      </c>
      <c r="N93" s="103">
        <f>INDEX('ИПЦ raw2015'!$1:$1048576, MATCH($J93,'ИПЦ raw2015'!$A:$A,0),MATCH(MoM!N$1,'ИПЦ raw2015'!$1:$1,0))</f>
        <v>105.38</v>
      </c>
      <c r="O93" s="103">
        <f>INDEX('ИПЦ raw2015'!$1:$1048576, MATCH($J93,'ИПЦ raw2015'!$A:$A,0),MATCH(MoM!O$1,'ИПЦ raw2015'!$1:$1,0))</f>
        <v>102.69</v>
      </c>
      <c r="P93" s="103">
        <f>INDEX('ИПЦ raw2015'!$1:$1048576, MATCH($J93,'ИПЦ raw2015'!$A:$A,0),MATCH(MoM!P$1,'ИПЦ raw2015'!$1:$1,0))</f>
        <v>100.99</v>
      </c>
      <c r="Q93" s="103">
        <f>INDEX('ИПЦ raw2015'!$1:$1048576, MATCH($J93,'ИПЦ raw2015'!$A:$A,0),MATCH(MoM!Q$1,'ИПЦ raw2015'!$1:$1,0))</f>
        <v>100.55</v>
      </c>
      <c r="R93" s="103">
        <f>INDEX('ИПЦ raw2015'!$1:$1048576, MATCH($J93,'ИПЦ raw2015'!$A:$A,0),MATCH(MoM!R$1,'ИПЦ raw2015'!$1:$1,0))</f>
        <v>99.9</v>
      </c>
      <c r="S93" s="103">
        <f>INDEX('ИПЦ raw2015'!$1:$1048576, MATCH($J93,'ИПЦ raw2015'!$A:$A,0),MATCH(MoM!S$1,'ИПЦ raw2015'!$1:$1,0))</f>
        <v>99.92</v>
      </c>
      <c r="T93" s="103">
        <f>INDEX('ИПЦ raw2015'!$1:$1048576, MATCH($J93,'ИПЦ raw2015'!$A:$A,0),MATCH(MoM!T$1,'ИПЦ raw2015'!$1:$1,0))</f>
        <v>100.47</v>
      </c>
      <c r="U93" s="103">
        <f>INDEX('ИПЦ raw2015'!$1:$1048576, MATCH($J93,'ИПЦ raw2015'!$A:$A,0),MATCH(MoM!U$1,'ИПЦ raw2015'!$1:$1,0))</f>
        <v>100.33</v>
      </c>
      <c r="V93" s="103">
        <f>INDEX('ИПЦ raw2015'!$1:$1048576, MATCH($J93,'ИПЦ raw2015'!$A:$A,0),MATCH(MoM!V$1,'ИПЦ raw2015'!$1:$1,0))</f>
        <v>101.17</v>
      </c>
      <c r="W93" s="103">
        <f>INDEX('ИПЦ raw2015'!$1:$1048576, MATCH($J93,'ИПЦ raw2015'!$A:$A,0),MATCH(MoM!W$1,'ИПЦ raw2015'!$1:$1,0))</f>
        <v>100.68</v>
      </c>
      <c r="X93" s="103">
        <f>INDEX('ИПЦ raw2015'!$1:$1048576, MATCH($J93,'ИПЦ raw2015'!$A:$A,0),MATCH(MoM!X$1,'ИПЦ raw2015'!$1:$1,0))</f>
        <v>100.39</v>
      </c>
      <c r="Y93" s="103">
        <f>INDEX('ИПЦ raw2015'!$1:$1048576, MATCH($J93,'ИПЦ raw2015'!$A:$A,0),MATCH(MoM!Y$1,'ИПЦ raw2015'!$1:$1,0))</f>
        <v>100.63</v>
      </c>
      <c r="Z93" s="103">
        <f>INDEX('ИПЦ raw2015'!$1:$1048576, MATCH($J93,'ИПЦ raw2015'!$A:$A,0),MATCH(MoM!Z$1,'ИПЦ raw2015'!$1:$1,0))</f>
        <v>100.43</v>
      </c>
      <c r="AA93" s="103">
        <f>INDEX('ИПЦ raw2015'!$1:$1048576, MATCH($J93,'ИПЦ raw2015'!$A:$A,0),MATCH(MoM!AA$1,'ИПЦ raw2015'!$1:$1,0))</f>
        <v>100.48</v>
      </c>
      <c r="AB93" s="103">
        <f>INDEX('ИПЦ raw2015'!$1:$1048576, MATCH($J93,'ИПЦ raw2015'!$A:$A,0),MATCH(MoM!AB$1,'ИПЦ raw2015'!$1:$1,0))</f>
        <v>100.88</v>
      </c>
      <c r="AC93" s="103">
        <f>INDEX('ИПЦ raw2015'!$1:$1048576, MATCH($J93,'ИПЦ raw2015'!$A:$A,0),MATCH(MoM!AC$1,'ИПЦ raw2015'!$1:$1,0))</f>
        <v>100.14</v>
      </c>
      <c r="AD93" s="103">
        <f>INDEX('ИПЦ raw2015'!$1:$1048576, MATCH($J93,'ИПЦ raw2015'!$A:$A,0),MATCH(MoM!AD$1,'ИПЦ raw2015'!$1:$1,0))</f>
        <v>100.49</v>
      </c>
      <c r="AE93" s="103">
        <f>INDEX('ИПЦ raw2015'!$1:$1048576, MATCH($J93,'ИПЦ raw2015'!$A:$A,0),MATCH(MoM!AE$1,'ИПЦ raw2015'!$1:$1,0))</f>
        <v>100.12</v>
      </c>
      <c r="AF93" s="103">
        <f>INDEX('ИПЦ raw2015'!$1:$1048576, MATCH($J93,'ИПЦ raw2015'!$A:$A,0),MATCH(MoM!AF$1,'ИПЦ raw2015'!$1:$1,0))</f>
        <v>100.16</v>
      </c>
      <c r="AG93" s="103">
        <f>INDEX('ИПЦ raw2015'!$1:$1048576, MATCH($J93,'ИПЦ raw2015'!$A:$A,0),MATCH(MoM!AG$1,'ИПЦ raw2015'!$1:$1,0))</f>
        <v>100.17</v>
      </c>
      <c r="AH93" s="103">
        <f>INDEX('ИПЦ raw2015'!$1:$1048576, MATCH($J93,'ИПЦ raw2015'!$A:$A,0),MATCH(MoM!AH$1,'ИПЦ raw2015'!$1:$1,0))</f>
        <v>100.21</v>
      </c>
      <c r="AI93" s="103">
        <f>INDEX('ИПЦ raw2015'!$1:$1048576, MATCH($J93,'ИПЦ raw2015'!$A:$A,0),MATCH(MoM!AI$1,'ИПЦ raw2015'!$1:$1,0))</f>
        <v>100.45</v>
      </c>
      <c r="AJ93" s="103">
        <f>INDEX('ИПЦ raw2015'!$1:$1048576, MATCH($J93,'ИПЦ raw2015'!$A:$A,0),MATCH(MoM!AJ$1,'ИПЦ raw2015'!$1:$1,0))</f>
        <v>100.33</v>
      </c>
      <c r="AK93" s="103">
        <f>INDEX('ИПЦ raw2015'!$1:$1048576, MATCH($J93,'ИПЦ raw2015'!$A:$A,0),MATCH(MoM!AK$1,'ИПЦ raw2015'!$1:$1,0))</f>
        <v>100.18</v>
      </c>
      <c r="AL93" s="103">
        <f>INDEX('ИПЦ raw2015'!$1:$1048576, MATCH($J93,'ИПЦ raw2015'!$A:$A,0),MATCH(MoM!AL$1,'ИПЦ raw2015'!$1:$1,0))</f>
        <v>100.52</v>
      </c>
      <c r="AM93" s="103">
        <f>INDEX('ИПЦ raw2015'!$1:$1048576, MATCH($J93,'ИПЦ raw2015'!$A:$A,0),MATCH(MoM!AM$1,'ИПЦ raw2015'!$1:$1,0))</f>
        <v>99.86</v>
      </c>
      <c r="AN93" s="103">
        <f>INDEX('ИПЦ raw2015'!$1:$1048576, MATCH($J93,'ИПЦ raw2015'!$A:$A,0),MATCH(MoM!AN$1,'ИПЦ raw2015'!$1:$1,0))</f>
        <v>99.83</v>
      </c>
      <c r="AO93" s="103">
        <f>INDEX('ИПЦ raw2015'!$1:$1048576, MATCH($J93,'ИПЦ raw2015'!$A:$A,0),MATCH(MoM!AO$1,'ИПЦ raw2015'!$1:$1,0))</f>
        <v>100</v>
      </c>
      <c r="AP93" s="103">
        <f>INDEX('ИПЦ raw2015'!$1:$1048576, MATCH($J93,'ИПЦ raw2015'!$A:$A,0),MATCH(MoM!AP$1,'ИПЦ raw2015'!$1:$1,0))</f>
        <v>99.72</v>
      </c>
      <c r="AQ93" s="103">
        <f>INDEX('ИПЦ raw2015'!$1:$1048576, MATCH($J93,'ИПЦ raw2015'!$A:$A,0),MATCH(MoM!AQ$1,'ИПЦ raw2015'!$1:$1,0))</f>
        <v>99.81</v>
      </c>
      <c r="AR93" s="103">
        <f>INDEX('ИПЦ raw2015'!$1:$1048576, MATCH($J93,'ИПЦ raw2015'!$A:$A,0),MATCH(MoM!AR$1,'ИПЦ raw2015'!$1:$1,0))</f>
        <v>99.79</v>
      </c>
      <c r="AS93" s="103">
        <f>INDEX('ИПЦ raw2015'!$1:$1048576, MATCH($J93,'ИПЦ raw2015'!$A:$A,0),MATCH(MoM!AS$1,'ИПЦ raw2015'!$1:$1,0))</f>
        <v>99.81</v>
      </c>
      <c r="AT93" s="103">
        <f>INDEX('ИПЦ raw2015'!$1:$1048576, MATCH($J93,'ИПЦ raw2015'!$A:$A,0),MATCH(MoM!AT$1,'ИПЦ raw2015'!$1:$1,0))</f>
        <v>99.93</v>
      </c>
      <c r="AU93" s="103">
        <f>INDEX('ИПЦ raw2015'!$1:$1048576, MATCH($J93,'ИПЦ raw2015'!$A:$A,0),MATCH(MoM!AU$1,'ИПЦ raw2015'!$1:$1,0))</f>
        <v>99.95</v>
      </c>
      <c r="AV93" s="103">
        <f>INDEX('ИПЦ raw2015'!$1:$1048576, MATCH($J93,'ИПЦ raw2015'!$A:$A,0),MATCH(MoM!AV$1,'ИПЦ raw2015'!$1:$1,0))</f>
        <v>99.82</v>
      </c>
      <c r="AW93" s="103">
        <f>INDEX('ИПЦ raw2015'!$1:$1048576, MATCH($J93,'ИПЦ raw2015'!$A:$A,0),MATCH(MoM!AW$1,'ИПЦ raw2015'!$1:$1,0))</f>
        <v>99.75</v>
      </c>
      <c r="AX93" s="103">
        <f>INDEX('ИПЦ raw2015'!$1:$1048576, MATCH($J93,'ИПЦ raw2015'!$A:$A,0),MATCH(MoM!AX$1,'ИПЦ raw2015'!$1:$1,0))</f>
        <v>99.75</v>
      </c>
      <c r="AY93" s="103">
        <f>INDEX('ИПЦ raw2015'!$1:$1048576, MATCH($J93,'ИПЦ raw2015'!$A:$A,0),MATCH(MoM!AY$1,'ИПЦ raw2015'!$1:$1,0))</f>
        <v>99.9</v>
      </c>
      <c r="AZ93" s="103">
        <f>INDEX('ИПЦ raw2015'!$1:$1048576, MATCH($J93,'ИПЦ raw2015'!$A:$A,0),MATCH(MoM!AZ$1,'ИПЦ raw2015'!$1:$1,0))</f>
        <v>100.05</v>
      </c>
      <c r="BA93" s="103">
        <f>INDEX('ИПЦ raw2015'!$1:$1048576, MATCH($J93,'ИПЦ raw2015'!$A:$A,0),MATCH(MoM!BA$1,'ИПЦ raw2015'!$1:$1,0))</f>
        <v>99.85</v>
      </c>
      <c r="BB93" s="103">
        <f>INDEX('ИПЦ raw2015'!$1:$1048576, MATCH($J93,'ИПЦ raw2015'!$A:$A,0),MATCH(MoM!BB$1,'ИПЦ raw2015'!$1:$1,0))</f>
        <v>99.79</v>
      </c>
      <c r="BC93" s="103">
        <f>INDEX('ИПЦ raw2015'!$1:$1048576, MATCH($J93,'ИПЦ raw2015'!$A:$A,0),MATCH(MoM!BC$1,'ИПЦ raw2015'!$1:$1,0))</f>
        <v>100.08</v>
      </c>
      <c r="BD93" s="103">
        <f>INDEX('ИПЦ raw2015'!$1:$1048576, MATCH($J93,'ИПЦ raw2015'!$A:$A,0),MATCH(MoM!BD$1,'ИПЦ raw2015'!$1:$1,0))</f>
        <v>99.78</v>
      </c>
      <c r="BE93" s="103">
        <f>INDEX('ИПЦ raw2015'!$1:$1048576, MATCH($J93,'ИПЦ raw2015'!$A:$A,0),MATCH(MoM!BE$1,'ИПЦ raw2015'!$1:$1,0))</f>
        <v>100.3</v>
      </c>
      <c r="BF93" s="103">
        <f>INDEX('ИПЦ raw2015'!$1:$1048576, MATCH($J93,'ИПЦ raw2015'!$A:$A,0),MATCH(MoM!BF$1,'ИПЦ raw2015'!$1:$1,0))</f>
        <v>100.66</v>
      </c>
      <c r="BG93" s="103">
        <f>INDEX('ИПЦ raw2015'!$1:$1048576, MATCH($J93,'ИПЦ raw2015'!$A:$A,0),MATCH(MoM!BG$1,'ИПЦ raw2015'!$1:$1,0))</f>
        <v>100.52</v>
      </c>
      <c r="BH93" s="103">
        <f>INDEX('ИПЦ raw2015'!$1:$1048576, MATCH($J93,'ИПЦ raw2015'!$A:$A,0),MATCH(MoM!BH$1,'ИПЦ raw2015'!$1:$1,0))</f>
        <v>101.06</v>
      </c>
      <c r="BI93" s="103">
        <f>INDEX('ИПЦ raw2015'!$1:$1048576, MATCH($J93,'ИПЦ raw2015'!$A:$A,0),MATCH(MoM!BI$1,'ИПЦ raw2015'!$1:$1,0))</f>
        <v>100.85</v>
      </c>
      <c r="BJ93" s="103">
        <f>INDEX('ИПЦ raw2015'!$1:$1048576, MATCH($J93,'ИПЦ raw2015'!$A:$A,0),MATCH(MoM!BJ$1,'ИПЦ raw2015'!$1:$1,0))</f>
        <v>101.32</v>
      </c>
      <c r="BK93" s="103">
        <f>INDEX('ИПЦ raw2015'!$1:$1048576, MATCH($J93,'ИПЦ raw2015'!$A:$A,0),MATCH(MoM!BK$1,'ИПЦ raw2015'!$1:$1,0))</f>
        <v>100.9</v>
      </c>
      <c r="BL93" s="103">
        <f>INDEX('ИПЦ raw2015'!$1:$1048576, MATCH($J93,'ИПЦ raw2015'!$A:$A,0),MATCH(MoM!BL$1,'ИПЦ raw2015'!$1:$1,0))</f>
        <v>100.75</v>
      </c>
      <c r="BM93" s="103">
        <f>INDEX('ИПЦ raw2015'!$1:$1048576, MATCH($J93,'ИПЦ raw2015'!$A:$A,0),MATCH(MoM!BM$1,'ИПЦ raw2015'!$1:$1,0))</f>
        <v>100.75</v>
      </c>
      <c r="BN93" s="103">
        <f>INDEX('ИПЦ raw2015'!$1:$1048576, MATCH($J93,'ИПЦ raw2015'!$A:$A,0),MATCH(MoM!BN$1,'ИПЦ raw2015'!$1:$1,0))</f>
        <v>100.05</v>
      </c>
      <c r="BO93" s="103">
        <f>INDEX('ИПЦ raw2015'!$1:$1048576, MATCH($J93,'ИПЦ raw2015'!$A:$A,0),MATCH(MoM!BO$1,'ИПЦ raw2015'!$1:$1,0))</f>
        <v>100.12</v>
      </c>
      <c r="BP93" s="103">
        <f>INDEX('ИПЦ raw2015'!$1:$1048576, MATCH($J93,'ИПЦ raw2015'!$A:$A,0),MATCH(MoM!BP$1,'ИПЦ raw2015'!$1:$1,0))</f>
        <v>100.04</v>
      </c>
      <c r="BQ93" s="103">
        <f>INDEX('ИПЦ raw2015'!$1:$1048576, MATCH($J93,'ИПЦ raw2015'!$A:$A,0),MATCH(MoM!BQ$1,'ИПЦ raw2015'!$1:$1,0))</f>
        <v>99.91</v>
      </c>
      <c r="BR93" s="103">
        <f>INDEX('ИПЦ raw2015'!$1:$1048576, MATCH($J93,'ИПЦ raw2015'!$A:$A,0),MATCH(MoM!BR$1,'ИПЦ raw2015'!$1:$1,0))</f>
        <v>100.12</v>
      </c>
      <c r="BS93" s="103">
        <f>INDEX('ИПЦ raw2015'!$1:$1048576, MATCH($J93,'ИПЦ raw2015'!$A:$A,0),MATCH(MoM!BS$1,'ИПЦ raw2015'!$1:$1,0))</f>
        <v>100.02</v>
      </c>
      <c r="BT93" s="103">
        <f>INDEX('ИПЦ raw2015'!$1:$1048576, MATCH($J93,'ИПЦ raw2015'!$A:$A,0),MATCH(MoM!BT$1,'ИПЦ raw2015'!$1:$1,0))</f>
        <v>100.33</v>
      </c>
    </row>
    <row r="94" spans="1:72" x14ac:dyDescent="0.45">
      <c r="A94" s="103">
        <f>Веса!A94</f>
        <v>1</v>
      </c>
      <c r="B94" s="103">
        <f t="shared" si="3"/>
        <v>1</v>
      </c>
      <c r="C94" s="103">
        <f>БИПЦ_НДС!E94</f>
        <v>1</v>
      </c>
      <c r="D94" s="103">
        <f t="shared" si="4"/>
        <v>0</v>
      </c>
      <c r="E94" s="103">
        <v>1</v>
      </c>
      <c r="F94" s="103">
        <v>0</v>
      </c>
      <c r="G94" s="103">
        <v>0</v>
      </c>
      <c r="H94" s="103">
        <v>0</v>
      </c>
      <c r="I94" s="103">
        <v>0</v>
      </c>
      <c r="J94" s="103" t="str">
        <f t="shared" si="5"/>
        <v>Овощи замороженные, кг</v>
      </c>
      <c r="K94" s="87" t="s">
        <v>93</v>
      </c>
      <c r="L94" s="87" t="s">
        <v>93</v>
      </c>
      <c r="M94" s="103">
        <f>INDEX('ИПЦ raw2015'!$1:$1048576, MATCH($J94,'ИПЦ raw2015'!$A:$A,0),MATCH(MoM!M$1,'ИПЦ raw2015'!$1:$1,0))</f>
        <v>114.04</v>
      </c>
      <c r="N94" s="103">
        <f>INDEX('ИПЦ raw2015'!$1:$1048576, MATCH($J94,'ИПЦ raw2015'!$A:$A,0),MATCH(MoM!N$1,'ИПЦ raw2015'!$1:$1,0))</f>
        <v>109</v>
      </c>
      <c r="O94" s="103">
        <f>INDEX('ИПЦ raw2015'!$1:$1048576, MATCH($J94,'ИПЦ raw2015'!$A:$A,0),MATCH(MoM!O$1,'ИПЦ raw2015'!$1:$1,0))</f>
        <v>105.4</v>
      </c>
      <c r="P94" s="103">
        <f>INDEX('ИПЦ raw2015'!$1:$1048576, MATCH($J94,'ИПЦ raw2015'!$A:$A,0),MATCH(MoM!P$1,'ИПЦ raw2015'!$1:$1,0))</f>
        <v>102.52</v>
      </c>
      <c r="Q94" s="103">
        <f>INDEX('ИПЦ raw2015'!$1:$1048576, MATCH($J94,'ИПЦ raw2015'!$A:$A,0),MATCH(MoM!Q$1,'ИПЦ raw2015'!$1:$1,0))</f>
        <v>100.54</v>
      </c>
      <c r="R94" s="103">
        <f>INDEX('ИПЦ raw2015'!$1:$1048576, MATCH($J94,'ИПЦ raw2015'!$A:$A,0),MATCH(MoM!R$1,'ИПЦ raw2015'!$1:$1,0))</f>
        <v>100.19</v>
      </c>
      <c r="S94" s="103">
        <f>INDEX('ИПЦ raw2015'!$1:$1048576, MATCH($J94,'ИПЦ raw2015'!$A:$A,0),MATCH(MoM!S$1,'ИПЦ raw2015'!$1:$1,0))</f>
        <v>99.95</v>
      </c>
      <c r="T94" s="103">
        <f>INDEX('ИПЦ raw2015'!$1:$1048576, MATCH($J94,'ИПЦ raw2015'!$A:$A,0),MATCH(MoM!T$1,'ИПЦ raw2015'!$1:$1,0))</f>
        <v>99.71</v>
      </c>
      <c r="U94" s="103">
        <f>INDEX('ИПЦ raw2015'!$1:$1048576, MATCH($J94,'ИПЦ raw2015'!$A:$A,0),MATCH(MoM!U$1,'ИПЦ raw2015'!$1:$1,0))</f>
        <v>99.61</v>
      </c>
      <c r="V94" s="103">
        <f>INDEX('ИПЦ raw2015'!$1:$1048576, MATCH($J94,'ИПЦ raw2015'!$A:$A,0),MATCH(MoM!V$1,'ИПЦ raw2015'!$1:$1,0))</f>
        <v>100.42</v>
      </c>
      <c r="W94" s="103">
        <f>INDEX('ИПЦ raw2015'!$1:$1048576, MATCH($J94,'ИПЦ raw2015'!$A:$A,0),MATCH(MoM!W$1,'ИПЦ raw2015'!$1:$1,0))</f>
        <v>101.29</v>
      </c>
      <c r="X94" s="103">
        <f>INDEX('ИПЦ raw2015'!$1:$1048576, MATCH($J94,'ИПЦ raw2015'!$A:$A,0),MATCH(MoM!X$1,'ИПЦ raw2015'!$1:$1,0))</f>
        <v>100.67</v>
      </c>
      <c r="Y94" s="103">
        <f>INDEX('ИПЦ raw2015'!$1:$1048576, MATCH($J94,'ИПЦ raw2015'!$A:$A,0),MATCH(MoM!Y$1,'ИПЦ raw2015'!$1:$1,0))</f>
        <v>101.05</v>
      </c>
      <c r="Z94" s="103">
        <f>INDEX('ИПЦ raw2015'!$1:$1048576, MATCH($J94,'ИПЦ raw2015'!$A:$A,0),MATCH(MoM!Z$1,'ИПЦ raw2015'!$1:$1,0))</f>
        <v>100.96</v>
      </c>
      <c r="AA94" s="103">
        <f>INDEX('ИПЦ raw2015'!$1:$1048576, MATCH($J94,'ИПЦ raw2015'!$A:$A,0),MATCH(MoM!AA$1,'ИПЦ raw2015'!$1:$1,0))</f>
        <v>100.77</v>
      </c>
      <c r="AB94" s="103">
        <f>INDEX('ИПЦ raw2015'!$1:$1048576, MATCH($J94,'ИПЦ raw2015'!$A:$A,0),MATCH(MoM!AB$1,'ИПЦ raw2015'!$1:$1,0))</f>
        <v>100.53</v>
      </c>
      <c r="AC94" s="103">
        <f>INDEX('ИПЦ raw2015'!$1:$1048576, MATCH($J94,'ИПЦ raw2015'!$A:$A,0),MATCH(MoM!AC$1,'ИПЦ raw2015'!$1:$1,0))</f>
        <v>100.51</v>
      </c>
      <c r="AD94" s="103">
        <f>INDEX('ИПЦ raw2015'!$1:$1048576, MATCH($J94,'ИПЦ raw2015'!$A:$A,0),MATCH(MoM!AD$1,'ИПЦ raw2015'!$1:$1,0))</f>
        <v>100.75</v>
      </c>
      <c r="AE94" s="103">
        <f>INDEX('ИПЦ raw2015'!$1:$1048576, MATCH($J94,'ИПЦ raw2015'!$A:$A,0),MATCH(MoM!AE$1,'ИПЦ raw2015'!$1:$1,0))</f>
        <v>100.15</v>
      </c>
      <c r="AF94" s="103">
        <f>INDEX('ИПЦ raw2015'!$1:$1048576, MATCH($J94,'ИПЦ raw2015'!$A:$A,0),MATCH(MoM!AF$1,'ИПЦ raw2015'!$1:$1,0))</f>
        <v>100.17</v>
      </c>
      <c r="AG94" s="103">
        <f>INDEX('ИПЦ raw2015'!$1:$1048576, MATCH($J94,'ИПЦ raw2015'!$A:$A,0),MATCH(MoM!AG$1,'ИПЦ raw2015'!$1:$1,0))</f>
        <v>100.08</v>
      </c>
      <c r="AH94" s="103">
        <f>INDEX('ИПЦ raw2015'!$1:$1048576, MATCH($J94,'ИПЦ raw2015'!$A:$A,0),MATCH(MoM!AH$1,'ИПЦ raw2015'!$1:$1,0))</f>
        <v>100.13</v>
      </c>
      <c r="AI94" s="103">
        <f>INDEX('ИПЦ raw2015'!$1:$1048576, MATCH($J94,'ИПЦ raw2015'!$A:$A,0),MATCH(MoM!AI$1,'ИПЦ raw2015'!$1:$1,0))</f>
        <v>100.48</v>
      </c>
      <c r="AJ94" s="103">
        <f>INDEX('ИПЦ raw2015'!$1:$1048576, MATCH($J94,'ИПЦ raw2015'!$A:$A,0),MATCH(MoM!AJ$1,'ИПЦ raw2015'!$1:$1,0))</f>
        <v>99.99</v>
      </c>
      <c r="AK94" s="103">
        <f>INDEX('ИПЦ raw2015'!$1:$1048576, MATCH($J94,'ИПЦ raw2015'!$A:$A,0),MATCH(MoM!AK$1,'ИПЦ raw2015'!$1:$1,0))</f>
        <v>100.17</v>
      </c>
      <c r="AL94" s="103">
        <f>INDEX('ИПЦ raw2015'!$1:$1048576, MATCH($J94,'ИПЦ raw2015'!$A:$A,0),MATCH(MoM!AL$1,'ИПЦ raw2015'!$1:$1,0))</f>
        <v>100.17</v>
      </c>
      <c r="AM94" s="103">
        <f>INDEX('ИПЦ raw2015'!$1:$1048576, MATCH($J94,'ИПЦ raw2015'!$A:$A,0),MATCH(MoM!AM$1,'ИПЦ raw2015'!$1:$1,0))</f>
        <v>99.9</v>
      </c>
      <c r="AN94" s="103">
        <f>INDEX('ИПЦ raw2015'!$1:$1048576, MATCH($J94,'ИПЦ raw2015'!$A:$A,0),MATCH(MoM!AN$1,'ИПЦ raw2015'!$1:$1,0))</f>
        <v>99.66</v>
      </c>
      <c r="AO94" s="103">
        <f>INDEX('ИПЦ raw2015'!$1:$1048576, MATCH($J94,'ИПЦ raw2015'!$A:$A,0),MATCH(MoM!AO$1,'ИПЦ raw2015'!$1:$1,0))</f>
        <v>99.83</v>
      </c>
      <c r="AP94" s="103">
        <f>INDEX('ИПЦ raw2015'!$1:$1048576, MATCH($J94,'ИПЦ raw2015'!$A:$A,0),MATCH(MoM!AP$1,'ИПЦ raw2015'!$1:$1,0))</f>
        <v>100.21</v>
      </c>
      <c r="AQ94" s="103">
        <f>INDEX('ИПЦ raw2015'!$1:$1048576, MATCH($J94,'ИПЦ raw2015'!$A:$A,0),MATCH(MoM!AQ$1,'ИПЦ raw2015'!$1:$1,0))</f>
        <v>100.21</v>
      </c>
      <c r="AR94" s="103">
        <f>INDEX('ИПЦ raw2015'!$1:$1048576, MATCH($J94,'ИПЦ raw2015'!$A:$A,0),MATCH(MoM!AR$1,'ИПЦ raw2015'!$1:$1,0))</f>
        <v>99.58</v>
      </c>
      <c r="AS94" s="103">
        <f>INDEX('ИПЦ raw2015'!$1:$1048576, MATCH($J94,'ИПЦ raw2015'!$A:$A,0),MATCH(MoM!AS$1,'ИПЦ raw2015'!$1:$1,0))</f>
        <v>99.58</v>
      </c>
      <c r="AT94" s="103">
        <f>INDEX('ИПЦ raw2015'!$1:$1048576, MATCH($J94,'ИПЦ raw2015'!$A:$A,0),MATCH(MoM!AT$1,'ИПЦ raw2015'!$1:$1,0))</f>
        <v>99.72</v>
      </c>
      <c r="AU94" s="103">
        <f>INDEX('ИПЦ raw2015'!$1:$1048576, MATCH($J94,'ИПЦ raw2015'!$A:$A,0),MATCH(MoM!AU$1,'ИПЦ raw2015'!$1:$1,0))</f>
        <v>99.97</v>
      </c>
      <c r="AV94" s="103">
        <f>INDEX('ИПЦ raw2015'!$1:$1048576, MATCH($J94,'ИПЦ raw2015'!$A:$A,0),MATCH(MoM!AV$1,'ИПЦ raw2015'!$1:$1,0))</f>
        <v>99.97</v>
      </c>
      <c r="AW94" s="103">
        <f>INDEX('ИПЦ raw2015'!$1:$1048576, MATCH($J94,'ИПЦ raw2015'!$A:$A,0),MATCH(MoM!AW$1,'ИПЦ raw2015'!$1:$1,0))</f>
        <v>99.93</v>
      </c>
      <c r="AX94" s="103">
        <f>INDEX('ИПЦ raw2015'!$1:$1048576, MATCH($J94,'ИПЦ raw2015'!$A:$A,0),MATCH(MoM!AX$1,'ИПЦ raw2015'!$1:$1,0))</f>
        <v>100.02</v>
      </c>
      <c r="AY94" s="103">
        <f>INDEX('ИПЦ raw2015'!$1:$1048576, MATCH($J94,'ИПЦ raw2015'!$A:$A,0),MATCH(MoM!AY$1,'ИПЦ raw2015'!$1:$1,0))</f>
        <v>99.94</v>
      </c>
      <c r="AZ94" s="103">
        <f>INDEX('ИПЦ raw2015'!$1:$1048576, MATCH($J94,'ИПЦ raw2015'!$A:$A,0),MATCH(MoM!AZ$1,'ИПЦ raw2015'!$1:$1,0))</f>
        <v>99.77</v>
      </c>
      <c r="BA94" s="103">
        <f>INDEX('ИПЦ raw2015'!$1:$1048576, MATCH($J94,'ИПЦ raw2015'!$A:$A,0),MATCH(MoM!BA$1,'ИПЦ raw2015'!$1:$1,0))</f>
        <v>99.57</v>
      </c>
      <c r="BB94" s="103">
        <f>INDEX('ИПЦ raw2015'!$1:$1048576, MATCH($J94,'ИПЦ raw2015'!$A:$A,0),MATCH(MoM!BB$1,'ИПЦ raw2015'!$1:$1,0))</f>
        <v>99.78</v>
      </c>
      <c r="BC94" s="103">
        <f>INDEX('ИПЦ raw2015'!$1:$1048576, MATCH($J94,'ИПЦ raw2015'!$A:$A,0),MATCH(MoM!BC$1,'ИПЦ raw2015'!$1:$1,0))</f>
        <v>100.04</v>
      </c>
      <c r="BD94" s="103">
        <f>INDEX('ИПЦ raw2015'!$1:$1048576, MATCH($J94,'ИПЦ raw2015'!$A:$A,0),MATCH(MoM!BD$1,'ИПЦ raw2015'!$1:$1,0))</f>
        <v>100.13</v>
      </c>
      <c r="BE94" s="103">
        <f>INDEX('ИПЦ raw2015'!$1:$1048576, MATCH($J94,'ИПЦ raw2015'!$A:$A,0),MATCH(MoM!BE$1,'ИПЦ raw2015'!$1:$1,0))</f>
        <v>99.93</v>
      </c>
      <c r="BF94" s="103">
        <f>INDEX('ИПЦ raw2015'!$1:$1048576, MATCH($J94,'ИПЦ raw2015'!$A:$A,0),MATCH(MoM!BF$1,'ИПЦ raw2015'!$1:$1,0))</f>
        <v>100.33</v>
      </c>
      <c r="BG94" s="103">
        <f>INDEX('ИПЦ raw2015'!$1:$1048576, MATCH($J94,'ИПЦ raw2015'!$A:$A,0),MATCH(MoM!BG$1,'ИПЦ raw2015'!$1:$1,0))</f>
        <v>100.19</v>
      </c>
      <c r="BH94" s="103">
        <f>INDEX('ИПЦ raw2015'!$1:$1048576, MATCH($J94,'ИПЦ raw2015'!$A:$A,0),MATCH(MoM!BH$1,'ИПЦ raw2015'!$1:$1,0))</f>
        <v>100.48</v>
      </c>
      <c r="BI94" s="103">
        <f>INDEX('ИПЦ raw2015'!$1:$1048576, MATCH($J94,'ИПЦ raw2015'!$A:$A,0),MATCH(MoM!BI$1,'ИПЦ raw2015'!$1:$1,0))</f>
        <v>100.96</v>
      </c>
      <c r="BJ94" s="103">
        <f>INDEX('ИПЦ raw2015'!$1:$1048576, MATCH($J94,'ИПЦ raw2015'!$A:$A,0),MATCH(MoM!BJ$1,'ИПЦ raw2015'!$1:$1,0))</f>
        <v>100.33</v>
      </c>
      <c r="BK94" s="103">
        <f>INDEX('ИПЦ raw2015'!$1:$1048576, MATCH($J94,'ИПЦ raw2015'!$A:$A,0),MATCH(MoM!BK$1,'ИПЦ raw2015'!$1:$1,0))</f>
        <v>100.74</v>
      </c>
      <c r="BL94" s="103">
        <f>INDEX('ИПЦ raw2015'!$1:$1048576, MATCH($J94,'ИПЦ raw2015'!$A:$A,0),MATCH(MoM!BL$1,'ИПЦ raw2015'!$1:$1,0))</f>
        <v>100.26</v>
      </c>
      <c r="BM94" s="103">
        <f>INDEX('ИПЦ raw2015'!$1:$1048576, MATCH($J94,'ИПЦ raw2015'!$A:$A,0),MATCH(MoM!BM$1,'ИПЦ raw2015'!$1:$1,0))</f>
        <v>100.5</v>
      </c>
      <c r="BN94" s="103">
        <f>INDEX('ИПЦ raw2015'!$1:$1048576, MATCH($J94,'ИПЦ raw2015'!$A:$A,0),MATCH(MoM!BN$1,'ИПЦ raw2015'!$1:$1,0))</f>
        <v>100.22</v>
      </c>
      <c r="BO94" s="103">
        <f>INDEX('ИПЦ raw2015'!$1:$1048576, MATCH($J94,'ИПЦ raw2015'!$A:$A,0),MATCH(MoM!BO$1,'ИПЦ raw2015'!$1:$1,0))</f>
        <v>100.24</v>
      </c>
      <c r="BP94" s="103">
        <f>INDEX('ИПЦ raw2015'!$1:$1048576, MATCH($J94,'ИПЦ raw2015'!$A:$A,0),MATCH(MoM!BP$1,'ИПЦ raw2015'!$1:$1,0))</f>
        <v>99.91</v>
      </c>
      <c r="BQ94" s="103">
        <f>INDEX('ИПЦ raw2015'!$1:$1048576, MATCH($J94,'ИПЦ raw2015'!$A:$A,0),MATCH(MoM!BQ$1,'ИПЦ raw2015'!$1:$1,0))</f>
        <v>100.2</v>
      </c>
      <c r="BR94" s="103">
        <f>INDEX('ИПЦ raw2015'!$1:$1048576, MATCH($J94,'ИПЦ raw2015'!$A:$A,0),MATCH(MoM!BR$1,'ИПЦ raw2015'!$1:$1,0))</f>
        <v>100.38</v>
      </c>
      <c r="BS94" s="103">
        <f>INDEX('ИПЦ raw2015'!$1:$1048576, MATCH($J94,'ИПЦ raw2015'!$A:$A,0),MATCH(MoM!BS$1,'ИПЦ raw2015'!$1:$1,0))</f>
        <v>100.29</v>
      </c>
      <c r="BT94" s="103">
        <f>INDEX('ИПЦ raw2015'!$1:$1048576, MATCH($J94,'ИПЦ raw2015'!$A:$A,0),MATCH(MoM!BT$1,'ИПЦ raw2015'!$1:$1,0))</f>
        <v>100.32</v>
      </c>
    </row>
    <row r="95" spans="1:72" x14ac:dyDescent="0.45">
      <c r="A95" s="103">
        <f>Веса!A95</f>
        <v>1</v>
      </c>
      <c r="B95" s="103">
        <f t="shared" si="3"/>
        <v>1</v>
      </c>
      <c r="C95" s="103">
        <f>БИПЦ_НДС!E95</f>
        <v>1</v>
      </c>
      <c r="D95" s="103">
        <f t="shared" si="4"/>
        <v>0</v>
      </c>
      <c r="E95" s="103">
        <v>1</v>
      </c>
      <c r="F95" s="103">
        <v>0</v>
      </c>
      <c r="G95" s="103">
        <v>0</v>
      </c>
      <c r="H95" s="103">
        <v>0</v>
      </c>
      <c r="I95" s="103">
        <v>0</v>
      </c>
      <c r="J95" s="103" t="str">
        <f t="shared" si="5"/>
        <v>Сухофрукты, кг</v>
      </c>
      <c r="K95" s="87" t="s">
        <v>94</v>
      </c>
      <c r="L95" s="87" t="s">
        <v>94</v>
      </c>
      <c r="M95" s="103">
        <f>INDEX('ИПЦ raw2015'!$1:$1048576, MATCH($J95,'ИПЦ raw2015'!$A:$A,0),MATCH(MoM!M$1,'ИПЦ raw2015'!$1:$1,0))</f>
        <v>109</v>
      </c>
      <c r="N95" s="103">
        <f>INDEX('ИПЦ raw2015'!$1:$1048576, MATCH($J95,'ИПЦ raw2015'!$A:$A,0),MATCH(MoM!N$1,'ИПЦ raw2015'!$1:$1,0))</f>
        <v>108.15</v>
      </c>
      <c r="O95" s="103">
        <f>INDEX('ИПЦ raw2015'!$1:$1048576, MATCH($J95,'ИПЦ raw2015'!$A:$A,0),MATCH(MoM!O$1,'ИПЦ raw2015'!$1:$1,0))</f>
        <v>105.2</v>
      </c>
      <c r="P95" s="103">
        <f>INDEX('ИПЦ raw2015'!$1:$1048576, MATCH($J95,'ИПЦ raw2015'!$A:$A,0),MATCH(MoM!P$1,'ИПЦ raw2015'!$1:$1,0))</f>
        <v>102.41</v>
      </c>
      <c r="Q95" s="103">
        <f>INDEX('ИПЦ raw2015'!$1:$1048576, MATCH($J95,'ИПЦ raw2015'!$A:$A,0),MATCH(MoM!Q$1,'ИПЦ raw2015'!$1:$1,0))</f>
        <v>102.77</v>
      </c>
      <c r="R95" s="103">
        <f>INDEX('ИПЦ raw2015'!$1:$1048576, MATCH($J95,'ИПЦ raw2015'!$A:$A,0),MATCH(MoM!R$1,'ИПЦ raw2015'!$1:$1,0))</f>
        <v>102.27</v>
      </c>
      <c r="S95" s="103">
        <f>INDEX('ИПЦ raw2015'!$1:$1048576, MATCH($J95,'ИПЦ raw2015'!$A:$A,0),MATCH(MoM!S$1,'ИПЦ raw2015'!$1:$1,0))</f>
        <v>102.01</v>
      </c>
      <c r="T95" s="103">
        <f>INDEX('ИПЦ raw2015'!$1:$1048576, MATCH($J95,'ИПЦ raw2015'!$A:$A,0),MATCH(MoM!T$1,'ИПЦ raw2015'!$1:$1,0))</f>
        <v>102.54</v>
      </c>
      <c r="U95" s="103">
        <f>INDEX('ИПЦ raw2015'!$1:$1048576, MATCH($J95,'ИПЦ raw2015'!$A:$A,0),MATCH(MoM!U$1,'ИПЦ raw2015'!$1:$1,0))</f>
        <v>103.05</v>
      </c>
      <c r="V95" s="103">
        <f>INDEX('ИПЦ raw2015'!$1:$1048576, MATCH($J95,'ИПЦ raw2015'!$A:$A,0),MATCH(MoM!V$1,'ИПЦ raw2015'!$1:$1,0))</f>
        <v>103.69</v>
      </c>
      <c r="W95" s="103">
        <f>INDEX('ИПЦ raw2015'!$1:$1048576, MATCH($J95,'ИПЦ raw2015'!$A:$A,0),MATCH(MoM!W$1,'ИПЦ raw2015'!$1:$1,0))</f>
        <v>102.23</v>
      </c>
      <c r="X95" s="103">
        <f>INDEX('ИПЦ raw2015'!$1:$1048576, MATCH($J95,'ИПЦ raw2015'!$A:$A,0),MATCH(MoM!X$1,'ИПЦ raw2015'!$1:$1,0))</f>
        <v>101.88</v>
      </c>
      <c r="Y95" s="103">
        <f>INDEX('ИПЦ raw2015'!$1:$1048576, MATCH($J95,'ИПЦ raw2015'!$A:$A,0),MATCH(MoM!Y$1,'ИПЦ raw2015'!$1:$1,0))</f>
        <v>101.45</v>
      </c>
      <c r="Z95" s="103">
        <f>INDEX('ИПЦ raw2015'!$1:$1048576, MATCH($J95,'ИПЦ raw2015'!$A:$A,0),MATCH(MoM!Z$1,'ИПЦ raw2015'!$1:$1,0))</f>
        <v>101.71</v>
      </c>
      <c r="AA95" s="103">
        <f>INDEX('ИПЦ raw2015'!$1:$1048576, MATCH($J95,'ИПЦ raw2015'!$A:$A,0),MATCH(MoM!AA$1,'ИПЦ raw2015'!$1:$1,0))</f>
        <v>101.48</v>
      </c>
      <c r="AB95" s="103">
        <f>INDEX('ИПЦ raw2015'!$1:$1048576, MATCH($J95,'ИПЦ raw2015'!$A:$A,0),MATCH(MoM!AB$1,'ИПЦ raw2015'!$1:$1,0))</f>
        <v>100.63</v>
      </c>
      <c r="AC95" s="103">
        <f>INDEX('ИПЦ raw2015'!$1:$1048576, MATCH($J95,'ИПЦ raw2015'!$A:$A,0),MATCH(MoM!AC$1,'ИПЦ raw2015'!$1:$1,0))</f>
        <v>100.13</v>
      </c>
      <c r="AD95" s="103">
        <f>INDEX('ИПЦ raw2015'!$1:$1048576, MATCH($J95,'ИПЦ raw2015'!$A:$A,0),MATCH(MoM!AD$1,'ИПЦ raw2015'!$1:$1,0))</f>
        <v>99.84</v>
      </c>
      <c r="AE95" s="103">
        <f>INDEX('ИПЦ raw2015'!$1:$1048576, MATCH($J95,'ИПЦ raw2015'!$A:$A,0),MATCH(MoM!AE$1,'ИПЦ raw2015'!$1:$1,0))</f>
        <v>99.94</v>
      </c>
      <c r="AF95" s="103">
        <f>INDEX('ИПЦ raw2015'!$1:$1048576, MATCH($J95,'ИПЦ raw2015'!$A:$A,0),MATCH(MoM!AF$1,'ИПЦ raw2015'!$1:$1,0))</f>
        <v>99.27</v>
      </c>
      <c r="AG95" s="103">
        <f>INDEX('ИПЦ raw2015'!$1:$1048576, MATCH($J95,'ИПЦ raw2015'!$A:$A,0),MATCH(MoM!AG$1,'ИПЦ raw2015'!$1:$1,0))</f>
        <v>98.72</v>
      </c>
      <c r="AH95" s="103">
        <f>INDEX('ИПЦ raw2015'!$1:$1048576, MATCH($J95,'ИПЦ raw2015'!$A:$A,0),MATCH(MoM!AH$1,'ИПЦ raw2015'!$1:$1,0))</f>
        <v>98.92</v>
      </c>
      <c r="AI95" s="103">
        <f>INDEX('ИПЦ raw2015'!$1:$1048576, MATCH($J95,'ИПЦ raw2015'!$A:$A,0),MATCH(MoM!AI$1,'ИПЦ raw2015'!$1:$1,0))</f>
        <v>98.69</v>
      </c>
      <c r="AJ95" s="103">
        <f>INDEX('ИПЦ raw2015'!$1:$1048576, MATCH($J95,'ИПЦ raw2015'!$A:$A,0),MATCH(MoM!AJ$1,'ИПЦ raw2015'!$1:$1,0))</f>
        <v>99.06</v>
      </c>
      <c r="AK95" s="103">
        <f>INDEX('ИПЦ raw2015'!$1:$1048576, MATCH($J95,'ИПЦ raw2015'!$A:$A,0),MATCH(MoM!AK$1,'ИПЦ raw2015'!$1:$1,0))</f>
        <v>99.36</v>
      </c>
      <c r="AL95" s="103">
        <f>INDEX('ИПЦ raw2015'!$1:$1048576, MATCH($J95,'ИПЦ raw2015'!$A:$A,0),MATCH(MoM!AL$1,'ИПЦ raw2015'!$1:$1,0))</f>
        <v>99.07</v>
      </c>
      <c r="AM95" s="103">
        <f>INDEX('ИПЦ raw2015'!$1:$1048576, MATCH($J95,'ИПЦ raw2015'!$A:$A,0),MATCH(MoM!AM$1,'ИПЦ raw2015'!$1:$1,0))</f>
        <v>99.34</v>
      </c>
      <c r="AN95" s="103">
        <f>INDEX('ИПЦ raw2015'!$1:$1048576, MATCH($J95,'ИПЦ raw2015'!$A:$A,0),MATCH(MoM!AN$1,'ИПЦ raw2015'!$1:$1,0))</f>
        <v>99.26</v>
      </c>
      <c r="AO95" s="103">
        <f>INDEX('ИПЦ raw2015'!$1:$1048576, MATCH($J95,'ИПЦ raw2015'!$A:$A,0),MATCH(MoM!AO$1,'ИПЦ raw2015'!$1:$1,0))</f>
        <v>98.82</v>
      </c>
      <c r="AP95" s="103">
        <f>INDEX('ИПЦ raw2015'!$1:$1048576, MATCH($J95,'ИПЦ raw2015'!$A:$A,0),MATCH(MoM!AP$1,'ИПЦ raw2015'!$1:$1,0))</f>
        <v>99.34</v>
      </c>
      <c r="AQ95" s="103">
        <f>INDEX('ИПЦ raw2015'!$1:$1048576, MATCH($J95,'ИПЦ raw2015'!$A:$A,0),MATCH(MoM!AQ$1,'ИПЦ raw2015'!$1:$1,0))</f>
        <v>99.39</v>
      </c>
      <c r="AR95" s="103">
        <f>INDEX('ИПЦ raw2015'!$1:$1048576, MATCH($J95,'ИПЦ raw2015'!$A:$A,0),MATCH(MoM!AR$1,'ИПЦ raw2015'!$1:$1,0))</f>
        <v>99.82</v>
      </c>
      <c r="AS95" s="103">
        <f>INDEX('ИПЦ raw2015'!$1:$1048576, MATCH($J95,'ИПЦ raw2015'!$A:$A,0),MATCH(MoM!AS$1,'ИПЦ raw2015'!$1:$1,0))</f>
        <v>99.65</v>
      </c>
      <c r="AT95" s="103">
        <f>INDEX('ИПЦ raw2015'!$1:$1048576, MATCH($J95,'ИПЦ raw2015'!$A:$A,0),MATCH(MoM!AT$1,'ИПЦ raw2015'!$1:$1,0))</f>
        <v>99.9</v>
      </c>
      <c r="AU95" s="103">
        <f>INDEX('ИПЦ raw2015'!$1:$1048576, MATCH($J95,'ИПЦ raw2015'!$A:$A,0),MATCH(MoM!AU$1,'ИПЦ raw2015'!$1:$1,0))</f>
        <v>99.65</v>
      </c>
      <c r="AV95" s="103">
        <f>INDEX('ИПЦ raw2015'!$1:$1048576, MATCH($J95,'ИПЦ raw2015'!$A:$A,0),MATCH(MoM!AV$1,'ИПЦ raw2015'!$1:$1,0))</f>
        <v>99.85</v>
      </c>
      <c r="AW95" s="103">
        <f>INDEX('ИПЦ raw2015'!$1:$1048576, MATCH($J95,'ИПЦ raw2015'!$A:$A,0),MATCH(MoM!AW$1,'ИПЦ raw2015'!$1:$1,0))</f>
        <v>100.08</v>
      </c>
      <c r="AX95" s="103">
        <f>INDEX('ИПЦ raw2015'!$1:$1048576, MATCH($J95,'ИПЦ raw2015'!$A:$A,0),MATCH(MoM!AX$1,'ИПЦ raw2015'!$1:$1,0))</f>
        <v>99.87</v>
      </c>
      <c r="AY95" s="103">
        <f>INDEX('ИПЦ raw2015'!$1:$1048576, MATCH($J95,'ИПЦ raw2015'!$A:$A,0),MATCH(MoM!AY$1,'ИПЦ raw2015'!$1:$1,0))</f>
        <v>99.96</v>
      </c>
      <c r="AZ95" s="103">
        <f>INDEX('ИПЦ raw2015'!$1:$1048576, MATCH($J95,'ИПЦ raw2015'!$A:$A,0),MATCH(MoM!AZ$1,'ИПЦ raw2015'!$1:$1,0))</f>
        <v>99.91</v>
      </c>
      <c r="BA95" s="103">
        <f>INDEX('ИПЦ raw2015'!$1:$1048576, MATCH($J95,'ИПЦ raw2015'!$A:$A,0),MATCH(MoM!BA$1,'ИПЦ raw2015'!$1:$1,0))</f>
        <v>100.04</v>
      </c>
      <c r="BB95" s="103">
        <f>INDEX('ИПЦ raw2015'!$1:$1048576, MATCH($J95,'ИПЦ raw2015'!$A:$A,0),MATCH(MoM!BB$1,'ИПЦ raw2015'!$1:$1,0))</f>
        <v>100.24</v>
      </c>
      <c r="BC95" s="103">
        <f>INDEX('ИПЦ raw2015'!$1:$1048576, MATCH($J95,'ИПЦ raw2015'!$A:$A,0),MATCH(MoM!BC$1,'ИПЦ raw2015'!$1:$1,0))</f>
        <v>100.09</v>
      </c>
      <c r="BD95" s="103">
        <f>INDEX('ИПЦ raw2015'!$1:$1048576, MATCH($J95,'ИПЦ raw2015'!$A:$A,0),MATCH(MoM!BD$1,'ИПЦ raw2015'!$1:$1,0))</f>
        <v>100.07</v>
      </c>
      <c r="BE95" s="103">
        <f>INDEX('ИПЦ raw2015'!$1:$1048576, MATCH($J95,'ИПЦ raw2015'!$A:$A,0),MATCH(MoM!BE$1,'ИПЦ raw2015'!$1:$1,0))</f>
        <v>100.05</v>
      </c>
      <c r="BF95" s="103">
        <f>INDEX('ИПЦ raw2015'!$1:$1048576, MATCH($J95,'ИПЦ raw2015'!$A:$A,0),MATCH(MoM!BF$1,'ИПЦ raw2015'!$1:$1,0))</f>
        <v>100.08</v>
      </c>
      <c r="BG95" s="103">
        <f>INDEX('ИПЦ raw2015'!$1:$1048576, MATCH($J95,'ИПЦ raw2015'!$A:$A,0),MATCH(MoM!BG$1,'ИПЦ raw2015'!$1:$1,0))</f>
        <v>100.24</v>
      </c>
      <c r="BH95" s="103">
        <f>INDEX('ИПЦ raw2015'!$1:$1048576, MATCH($J95,'ИПЦ raw2015'!$A:$A,0),MATCH(MoM!BH$1,'ИПЦ raw2015'!$1:$1,0))</f>
        <v>100.54</v>
      </c>
      <c r="BI95" s="103">
        <f>INDEX('ИПЦ raw2015'!$1:$1048576, MATCH($J95,'ИПЦ raw2015'!$A:$A,0),MATCH(MoM!BI$1,'ИПЦ raw2015'!$1:$1,0))</f>
        <v>100.71</v>
      </c>
      <c r="BJ95" s="103">
        <f>INDEX('ИПЦ raw2015'!$1:$1048576, MATCH($J95,'ИПЦ raw2015'!$A:$A,0),MATCH(MoM!BJ$1,'ИПЦ raw2015'!$1:$1,0))</f>
        <v>99.97</v>
      </c>
      <c r="BK95" s="103">
        <f>INDEX('ИПЦ raw2015'!$1:$1048576, MATCH($J95,'ИПЦ raw2015'!$A:$A,0),MATCH(MoM!BK$1,'ИПЦ raw2015'!$1:$1,0))</f>
        <v>100.13</v>
      </c>
      <c r="BL95" s="103">
        <f>INDEX('ИПЦ raw2015'!$1:$1048576, MATCH($J95,'ИПЦ raw2015'!$A:$A,0),MATCH(MoM!BL$1,'ИПЦ raw2015'!$1:$1,0))</f>
        <v>100.09</v>
      </c>
      <c r="BM95" s="103">
        <f>INDEX('ИПЦ raw2015'!$1:$1048576, MATCH($J95,'ИПЦ raw2015'!$A:$A,0),MATCH(MoM!BM$1,'ИПЦ raw2015'!$1:$1,0))</f>
        <v>99.82</v>
      </c>
      <c r="BN95" s="103">
        <f>INDEX('ИПЦ raw2015'!$1:$1048576, MATCH($J95,'ИПЦ raw2015'!$A:$A,0),MATCH(MoM!BN$1,'ИПЦ raw2015'!$1:$1,0))</f>
        <v>100.09</v>
      </c>
      <c r="BO95" s="103">
        <f>INDEX('ИПЦ raw2015'!$1:$1048576, MATCH($J95,'ИПЦ raw2015'!$A:$A,0),MATCH(MoM!BO$1,'ИПЦ raw2015'!$1:$1,0))</f>
        <v>99.72</v>
      </c>
      <c r="BP95" s="103">
        <f>INDEX('ИПЦ raw2015'!$1:$1048576, MATCH($J95,'ИПЦ raw2015'!$A:$A,0),MATCH(MoM!BP$1,'ИПЦ raw2015'!$1:$1,0))</f>
        <v>99.73</v>
      </c>
      <c r="BQ95" s="103">
        <f>INDEX('ИПЦ raw2015'!$1:$1048576, MATCH($J95,'ИПЦ raw2015'!$A:$A,0),MATCH(MoM!BQ$1,'ИПЦ raw2015'!$1:$1,0))</f>
        <v>99.74</v>
      </c>
      <c r="BR95" s="103">
        <f>INDEX('ИПЦ raw2015'!$1:$1048576, MATCH($J95,'ИПЦ raw2015'!$A:$A,0),MATCH(MoM!BR$1,'ИПЦ raw2015'!$1:$1,0))</f>
        <v>100.03</v>
      </c>
      <c r="BS95" s="103">
        <f>INDEX('ИПЦ raw2015'!$1:$1048576, MATCH($J95,'ИПЦ raw2015'!$A:$A,0),MATCH(MoM!BS$1,'ИПЦ raw2015'!$1:$1,0))</f>
        <v>99.74</v>
      </c>
      <c r="BT95" s="103">
        <f>INDEX('ИПЦ raw2015'!$1:$1048576, MATCH($J95,'ИПЦ raw2015'!$A:$A,0),MATCH(MoM!BT$1,'ИПЦ raw2015'!$1:$1,0))</f>
        <v>99.96</v>
      </c>
    </row>
    <row r="96" spans="1:72" x14ac:dyDescent="0.45">
      <c r="A96" s="103">
        <f>Веса!A96</f>
        <v>1</v>
      </c>
      <c r="B96" s="103">
        <f t="shared" si="3"/>
        <v>1</v>
      </c>
      <c r="C96" s="103">
        <f>БИПЦ_НДС!E96</f>
        <v>1</v>
      </c>
      <c r="D96" s="103">
        <f t="shared" si="4"/>
        <v>0</v>
      </c>
      <c r="E96" s="103">
        <v>1</v>
      </c>
      <c r="F96" s="103">
        <v>0</v>
      </c>
      <c r="G96" s="103">
        <v>0</v>
      </c>
      <c r="H96" s="103">
        <v>0</v>
      </c>
      <c r="I96" s="103">
        <v>0</v>
      </c>
      <c r="J96" s="103" t="str">
        <f t="shared" si="5"/>
        <v>Орехи, кг</v>
      </c>
      <c r="K96" s="87" t="s">
        <v>95</v>
      </c>
      <c r="L96" s="87" t="s">
        <v>95</v>
      </c>
      <c r="M96" s="103">
        <f>INDEX('ИПЦ raw2015'!$1:$1048576, MATCH($J96,'ИПЦ raw2015'!$A:$A,0),MATCH(MoM!M$1,'ИПЦ raw2015'!$1:$1,0))</f>
        <v>114.45</v>
      </c>
      <c r="N96" s="103">
        <f>INDEX('ИПЦ raw2015'!$1:$1048576, MATCH($J96,'ИПЦ raw2015'!$A:$A,0),MATCH(MoM!N$1,'ИПЦ raw2015'!$1:$1,0))</f>
        <v>108.36</v>
      </c>
      <c r="O96" s="103">
        <f>INDEX('ИПЦ raw2015'!$1:$1048576, MATCH($J96,'ИПЦ raw2015'!$A:$A,0),MATCH(MoM!O$1,'ИПЦ raw2015'!$1:$1,0))</f>
        <v>105.74</v>
      </c>
      <c r="P96" s="103">
        <f>INDEX('ИПЦ raw2015'!$1:$1048576, MATCH($J96,'ИПЦ raw2015'!$A:$A,0),MATCH(MoM!P$1,'ИПЦ raw2015'!$1:$1,0))</f>
        <v>102.91</v>
      </c>
      <c r="Q96" s="103">
        <f>INDEX('ИПЦ raw2015'!$1:$1048576, MATCH($J96,'ИПЦ raw2015'!$A:$A,0),MATCH(MoM!Q$1,'ИПЦ raw2015'!$1:$1,0))</f>
        <v>100.98</v>
      </c>
      <c r="R96" s="103">
        <f>INDEX('ИПЦ raw2015'!$1:$1048576, MATCH($J96,'ИПЦ raw2015'!$A:$A,0),MATCH(MoM!R$1,'ИПЦ raw2015'!$1:$1,0))</f>
        <v>99.98</v>
      </c>
      <c r="S96" s="103">
        <f>INDEX('ИПЦ raw2015'!$1:$1048576, MATCH($J96,'ИПЦ raw2015'!$A:$A,0),MATCH(MoM!S$1,'ИПЦ raw2015'!$1:$1,0))</f>
        <v>100.31</v>
      </c>
      <c r="T96" s="103">
        <f>INDEX('ИПЦ raw2015'!$1:$1048576, MATCH($J96,'ИПЦ raw2015'!$A:$A,0),MATCH(MoM!T$1,'ИПЦ raw2015'!$1:$1,0))</f>
        <v>100.46</v>
      </c>
      <c r="U96" s="103">
        <f>INDEX('ИПЦ raw2015'!$1:$1048576, MATCH($J96,'ИПЦ raw2015'!$A:$A,0),MATCH(MoM!U$1,'ИПЦ raw2015'!$1:$1,0))</f>
        <v>101.81</v>
      </c>
      <c r="V96" s="103">
        <f>INDEX('ИПЦ raw2015'!$1:$1048576, MATCH($J96,'ИПЦ raw2015'!$A:$A,0),MATCH(MoM!V$1,'ИПЦ raw2015'!$1:$1,0))</f>
        <v>100.95</v>
      </c>
      <c r="W96" s="103">
        <f>INDEX('ИПЦ raw2015'!$1:$1048576, MATCH($J96,'ИПЦ raw2015'!$A:$A,0),MATCH(MoM!W$1,'ИПЦ raw2015'!$1:$1,0))</f>
        <v>99.98</v>
      </c>
      <c r="X96" s="103">
        <f>INDEX('ИПЦ raw2015'!$1:$1048576, MATCH($J96,'ИПЦ raw2015'!$A:$A,0),MATCH(MoM!X$1,'ИПЦ raw2015'!$1:$1,0))</f>
        <v>100.33</v>
      </c>
      <c r="Y96" s="103">
        <f>INDEX('ИПЦ raw2015'!$1:$1048576, MATCH($J96,'ИПЦ raw2015'!$A:$A,0),MATCH(MoM!Y$1,'ИПЦ raw2015'!$1:$1,0))</f>
        <v>100.5</v>
      </c>
      <c r="Z96" s="103">
        <f>INDEX('ИПЦ raw2015'!$1:$1048576, MATCH($J96,'ИПЦ raw2015'!$A:$A,0),MATCH(MoM!Z$1,'ИПЦ raw2015'!$1:$1,0))</f>
        <v>101.22</v>
      </c>
      <c r="AA96" s="103">
        <f>INDEX('ИПЦ raw2015'!$1:$1048576, MATCH($J96,'ИПЦ raw2015'!$A:$A,0),MATCH(MoM!AA$1,'ИПЦ raw2015'!$1:$1,0))</f>
        <v>100.35</v>
      </c>
      <c r="AB96" s="103">
        <f>INDEX('ИПЦ raw2015'!$1:$1048576, MATCH($J96,'ИПЦ raw2015'!$A:$A,0),MATCH(MoM!AB$1,'ИПЦ raw2015'!$1:$1,0))</f>
        <v>100.16</v>
      </c>
      <c r="AC96" s="103">
        <f>INDEX('ИПЦ raw2015'!$1:$1048576, MATCH($J96,'ИПЦ raw2015'!$A:$A,0),MATCH(MoM!AC$1,'ИПЦ raw2015'!$1:$1,0))</f>
        <v>99.39</v>
      </c>
      <c r="AD96" s="103">
        <f>INDEX('ИПЦ raw2015'!$1:$1048576, MATCH($J96,'ИПЦ raw2015'!$A:$A,0),MATCH(MoM!AD$1,'ИПЦ raw2015'!$1:$1,0))</f>
        <v>99.17</v>
      </c>
      <c r="AE96" s="103">
        <f>INDEX('ИПЦ raw2015'!$1:$1048576, MATCH($J96,'ИПЦ raw2015'!$A:$A,0),MATCH(MoM!AE$1,'ИПЦ raw2015'!$1:$1,0))</f>
        <v>99.77</v>
      </c>
      <c r="AF96" s="103">
        <f>INDEX('ИПЦ raw2015'!$1:$1048576, MATCH($J96,'ИПЦ raw2015'!$A:$A,0),MATCH(MoM!AF$1,'ИПЦ raw2015'!$1:$1,0))</f>
        <v>99.65</v>
      </c>
      <c r="AG96" s="103">
        <f>INDEX('ИПЦ raw2015'!$1:$1048576, MATCH($J96,'ИПЦ raw2015'!$A:$A,0),MATCH(MoM!AG$1,'ИПЦ raw2015'!$1:$1,0))</f>
        <v>100.06</v>
      </c>
      <c r="AH96" s="103">
        <f>INDEX('ИПЦ raw2015'!$1:$1048576, MATCH($J96,'ИПЦ raw2015'!$A:$A,0),MATCH(MoM!AH$1,'ИПЦ raw2015'!$1:$1,0))</f>
        <v>99.8</v>
      </c>
      <c r="AI96" s="103">
        <f>INDEX('ИПЦ raw2015'!$1:$1048576, MATCH($J96,'ИПЦ raw2015'!$A:$A,0),MATCH(MoM!AI$1,'ИПЦ raw2015'!$1:$1,0))</f>
        <v>99.83</v>
      </c>
      <c r="AJ96" s="103">
        <f>INDEX('ИПЦ raw2015'!$1:$1048576, MATCH($J96,'ИПЦ raw2015'!$A:$A,0),MATCH(MoM!AJ$1,'ИПЦ raw2015'!$1:$1,0))</f>
        <v>99.46</v>
      </c>
      <c r="AK96" s="103">
        <f>INDEX('ИПЦ raw2015'!$1:$1048576, MATCH($J96,'ИПЦ raw2015'!$A:$A,0),MATCH(MoM!AK$1,'ИПЦ raw2015'!$1:$1,0))</f>
        <v>100.03</v>
      </c>
      <c r="AL96" s="103">
        <f>INDEX('ИПЦ raw2015'!$1:$1048576, MATCH($J96,'ИПЦ raw2015'!$A:$A,0),MATCH(MoM!AL$1,'ИПЦ raw2015'!$1:$1,0))</f>
        <v>99.81</v>
      </c>
      <c r="AM96" s="103">
        <f>INDEX('ИПЦ raw2015'!$1:$1048576, MATCH($J96,'ИПЦ raw2015'!$A:$A,0),MATCH(MoM!AM$1,'ИПЦ raw2015'!$1:$1,0))</f>
        <v>99.48</v>
      </c>
      <c r="AN96" s="103">
        <f>INDEX('ИПЦ raw2015'!$1:$1048576, MATCH($J96,'ИПЦ raw2015'!$A:$A,0),MATCH(MoM!AN$1,'ИПЦ raw2015'!$1:$1,0))</f>
        <v>99.73</v>
      </c>
      <c r="AO96" s="103">
        <f>INDEX('ИПЦ raw2015'!$1:$1048576, MATCH($J96,'ИПЦ raw2015'!$A:$A,0),MATCH(MoM!AO$1,'ИПЦ raw2015'!$1:$1,0))</f>
        <v>99.74</v>
      </c>
      <c r="AP96" s="103">
        <f>INDEX('ИПЦ raw2015'!$1:$1048576, MATCH($J96,'ИПЦ raw2015'!$A:$A,0),MATCH(MoM!AP$1,'ИПЦ raw2015'!$1:$1,0))</f>
        <v>99.66</v>
      </c>
      <c r="AQ96" s="103">
        <f>INDEX('ИПЦ raw2015'!$1:$1048576, MATCH($J96,'ИПЦ raw2015'!$A:$A,0),MATCH(MoM!AQ$1,'ИПЦ raw2015'!$1:$1,0))</f>
        <v>99.55</v>
      </c>
      <c r="AR96" s="103">
        <f>INDEX('ИПЦ raw2015'!$1:$1048576, MATCH($J96,'ИПЦ raw2015'!$A:$A,0),MATCH(MoM!AR$1,'ИПЦ raw2015'!$1:$1,0))</f>
        <v>100.12</v>
      </c>
      <c r="AS96" s="103">
        <f>INDEX('ИПЦ raw2015'!$1:$1048576, MATCH($J96,'ИПЦ raw2015'!$A:$A,0),MATCH(MoM!AS$1,'ИПЦ raw2015'!$1:$1,0))</f>
        <v>99.76</v>
      </c>
      <c r="AT96" s="103">
        <f>INDEX('ИПЦ raw2015'!$1:$1048576, MATCH($J96,'ИПЦ raw2015'!$A:$A,0),MATCH(MoM!AT$1,'ИПЦ raw2015'!$1:$1,0))</f>
        <v>99.47</v>
      </c>
      <c r="AU96" s="103">
        <f>INDEX('ИПЦ raw2015'!$1:$1048576, MATCH($J96,'ИПЦ raw2015'!$A:$A,0),MATCH(MoM!AU$1,'ИПЦ raw2015'!$1:$1,0))</f>
        <v>99.67</v>
      </c>
      <c r="AV96" s="103">
        <f>INDEX('ИПЦ raw2015'!$1:$1048576, MATCH($J96,'ИПЦ raw2015'!$A:$A,0),MATCH(MoM!AV$1,'ИПЦ raw2015'!$1:$1,0))</f>
        <v>99.7</v>
      </c>
      <c r="AW96" s="103">
        <f>INDEX('ИПЦ raw2015'!$1:$1048576, MATCH($J96,'ИПЦ raw2015'!$A:$A,0),MATCH(MoM!AW$1,'ИПЦ raw2015'!$1:$1,0))</f>
        <v>99.88</v>
      </c>
      <c r="AX96" s="103">
        <f>INDEX('ИПЦ raw2015'!$1:$1048576, MATCH($J96,'ИПЦ raw2015'!$A:$A,0),MATCH(MoM!AX$1,'ИПЦ raw2015'!$1:$1,0))</f>
        <v>99.93</v>
      </c>
      <c r="AY96" s="103">
        <f>INDEX('ИПЦ raw2015'!$1:$1048576, MATCH($J96,'ИПЦ raw2015'!$A:$A,0),MATCH(MoM!AY$1,'ИПЦ raw2015'!$1:$1,0))</f>
        <v>99.83</v>
      </c>
      <c r="AZ96" s="103">
        <f>INDEX('ИПЦ raw2015'!$1:$1048576, MATCH($J96,'ИПЦ raw2015'!$A:$A,0),MATCH(MoM!AZ$1,'ИПЦ raw2015'!$1:$1,0))</f>
        <v>100.23</v>
      </c>
      <c r="BA96" s="103">
        <f>INDEX('ИПЦ raw2015'!$1:$1048576, MATCH($J96,'ИПЦ raw2015'!$A:$A,0),MATCH(MoM!BA$1,'ИПЦ raw2015'!$1:$1,0))</f>
        <v>100.31</v>
      </c>
      <c r="BB96" s="103">
        <f>INDEX('ИПЦ raw2015'!$1:$1048576, MATCH($J96,'ИПЦ raw2015'!$A:$A,0),MATCH(MoM!BB$1,'ИПЦ raw2015'!$1:$1,0))</f>
        <v>99.82</v>
      </c>
      <c r="BC96" s="103">
        <f>INDEX('ИПЦ raw2015'!$1:$1048576, MATCH($J96,'ИПЦ raw2015'!$A:$A,0),MATCH(MoM!BC$1,'ИПЦ raw2015'!$1:$1,0))</f>
        <v>100.05</v>
      </c>
      <c r="BD96" s="103">
        <f>INDEX('ИПЦ raw2015'!$1:$1048576, MATCH($J96,'ИПЦ raw2015'!$A:$A,0),MATCH(MoM!BD$1,'ИПЦ raw2015'!$1:$1,0))</f>
        <v>100.51</v>
      </c>
      <c r="BE96" s="103">
        <f>INDEX('ИПЦ raw2015'!$1:$1048576, MATCH($J96,'ИПЦ raw2015'!$A:$A,0),MATCH(MoM!BE$1,'ИПЦ raw2015'!$1:$1,0))</f>
        <v>100.38</v>
      </c>
      <c r="BF96" s="103">
        <f>INDEX('ИПЦ raw2015'!$1:$1048576, MATCH($J96,'ИПЦ raw2015'!$A:$A,0),MATCH(MoM!BF$1,'ИПЦ raw2015'!$1:$1,0))</f>
        <v>100.08</v>
      </c>
      <c r="BG96" s="103">
        <f>INDEX('ИПЦ raw2015'!$1:$1048576, MATCH($J96,'ИПЦ raw2015'!$A:$A,0),MATCH(MoM!BG$1,'ИПЦ raw2015'!$1:$1,0))</f>
        <v>100.4</v>
      </c>
      <c r="BH96" s="103">
        <f>INDEX('ИПЦ raw2015'!$1:$1048576, MATCH($J96,'ИПЦ raw2015'!$A:$A,0),MATCH(MoM!BH$1,'ИПЦ raw2015'!$1:$1,0))</f>
        <v>100.4</v>
      </c>
      <c r="BI96" s="103">
        <f>INDEX('ИПЦ raw2015'!$1:$1048576, MATCH($J96,'ИПЦ raw2015'!$A:$A,0),MATCH(MoM!BI$1,'ИПЦ raw2015'!$1:$1,0))</f>
        <v>100.41</v>
      </c>
      <c r="BJ96" s="103">
        <f>INDEX('ИПЦ raw2015'!$1:$1048576, MATCH($J96,'ИПЦ raw2015'!$A:$A,0),MATCH(MoM!BJ$1,'ИПЦ raw2015'!$1:$1,0))</f>
        <v>100.47</v>
      </c>
      <c r="BK96" s="103">
        <f>INDEX('ИПЦ raw2015'!$1:$1048576, MATCH($J96,'ИПЦ raw2015'!$A:$A,0),MATCH(MoM!BK$1,'ИПЦ raw2015'!$1:$1,0))</f>
        <v>100.56</v>
      </c>
      <c r="BL96" s="103">
        <f>INDEX('ИПЦ raw2015'!$1:$1048576, MATCH($J96,'ИПЦ raw2015'!$A:$A,0),MATCH(MoM!BL$1,'ИПЦ raw2015'!$1:$1,0))</f>
        <v>100.3</v>
      </c>
      <c r="BM96" s="103">
        <f>INDEX('ИПЦ raw2015'!$1:$1048576, MATCH($J96,'ИПЦ raw2015'!$A:$A,0),MATCH(MoM!BM$1,'ИПЦ raw2015'!$1:$1,0))</f>
        <v>100.11</v>
      </c>
      <c r="BN96" s="103">
        <f>INDEX('ИПЦ raw2015'!$1:$1048576, MATCH($J96,'ИПЦ raw2015'!$A:$A,0),MATCH(MoM!BN$1,'ИПЦ raw2015'!$1:$1,0))</f>
        <v>100.35</v>
      </c>
      <c r="BO96" s="103">
        <f>INDEX('ИПЦ raw2015'!$1:$1048576, MATCH($J96,'ИПЦ raw2015'!$A:$A,0),MATCH(MoM!BO$1,'ИПЦ raw2015'!$1:$1,0))</f>
        <v>99.87</v>
      </c>
      <c r="BP96" s="103">
        <f>INDEX('ИПЦ raw2015'!$1:$1048576, MATCH($J96,'ИПЦ raw2015'!$A:$A,0),MATCH(MoM!BP$1,'ИПЦ raw2015'!$1:$1,0))</f>
        <v>99.91</v>
      </c>
      <c r="BQ96" s="103">
        <f>INDEX('ИПЦ raw2015'!$1:$1048576, MATCH($J96,'ИПЦ raw2015'!$A:$A,0),MATCH(MoM!BQ$1,'ИПЦ raw2015'!$1:$1,0))</f>
        <v>100.15</v>
      </c>
      <c r="BR96" s="103">
        <f>INDEX('ИПЦ raw2015'!$1:$1048576, MATCH($J96,'ИПЦ raw2015'!$A:$A,0),MATCH(MoM!BR$1,'ИПЦ raw2015'!$1:$1,0))</f>
        <v>99.99</v>
      </c>
      <c r="BS96" s="103">
        <f>INDEX('ИПЦ raw2015'!$1:$1048576, MATCH($J96,'ИПЦ raw2015'!$A:$A,0),MATCH(MoM!BS$1,'ИПЦ raw2015'!$1:$1,0))</f>
        <v>100.04</v>
      </c>
      <c r="BT96" s="103">
        <f>INDEX('ИПЦ raw2015'!$1:$1048576, MATCH($J96,'ИПЦ raw2015'!$A:$A,0),MATCH(MoM!BT$1,'ИПЦ raw2015'!$1:$1,0))</f>
        <v>100.11</v>
      </c>
    </row>
    <row r="97" spans="1:72" s="23" customFormat="1" x14ac:dyDescent="0.45">
      <c r="A97" s="105">
        <f>Веса!A97</f>
        <v>0</v>
      </c>
      <c r="B97" s="105">
        <f t="shared" si="3"/>
        <v>0</v>
      </c>
      <c r="C97" s="105">
        <f>БИПЦ_НДС!E97</f>
        <v>0</v>
      </c>
      <c r="D97" s="105">
        <f t="shared" si="4"/>
        <v>1</v>
      </c>
      <c r="E97" s="105">
        <v>1</v>
      </c>
      <c r="F97" s="105">
        <v>0</v>
      </c>
      <c r="G97" s="105">
        <v>0</v>
      </c>
      <c r="H97" s="105">
        <v>0</v>
      </c>
      <c r="I97" s="105">
        <v>0</v>
      </c>
      <c r="J97" s="105" t="str">
        <f t="shared" si="5"/>
        <v>Ягоды замороженные, кг</v>
      </c>
      <c r="K97" s="108" t="s">
        <v>96</v>
      </c>
      <c r="L97" s="108" t="s">
        <v>96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Z97" s="105">
        <v>0</v>
      </c>
      <c r="AA97" s="105">
        <v>0</v>
      </c>
      <c r="AB97" s="105">
        <v>0</v>
      </c>
      <c r="AC97" s="105">
        <v>0</v>
      </c>
      <c r="AD97" s="105">
        <v>0</v>
      </c>
      <c r="AE97" s="105">
        <v>0</v>
      </c>
      <c r="AF97" s="105">
        <v>0</v>
      </c>
      <c r="AG97" s="105">
        <v>0</v>
      </c>
      <c r="AH97" s="105">
        <v>0</v>
      </c>
      <c r="AI97" s="105">
        <v>0</v>
      </c>
      <c r="AJ97" s="105">
        <v>0</v>
      </c>
      <c r="AK97" s="105">
        <v>0</v>
      </c>
      <c r="AL97" s="105">
        <v>0</v>
      </c>
      <c r="AM97" s="105">
        <v>0</v>
      </c>
      <c r="AN97" s="105">
        <v>0</v>
      </c>
      <c r="AO97" s="105">
        <v>0</v>
      </c>
      <c r="AP97" s="105">
        <v>0</v>
      </c>
      <c r="AQ97" s="105">
        <v>0</v>
      </c>
      <c r="AR97" s="105">
        <v>0</v>
      </c>
      <c r="AS97" s="105">
        <v>0</v>
      </c>
      <c r="AT97" s="105">
        <v>0</v>
      </c>
      <c r="AU97" s="105">
        <v>0</v>
      </c>
      <c r="AV97" s="105">
        <v>0</v>
      </c>
      <c r="AW97" s="105">
        <v>0</v>
      </c>
      <c r="AX97" s="105">
        <v>0</v>
      </c>
      <c r="AY97" s="105">
        <v>0</v>
      </c>
      <c r="AZ97" s="105">
        <v>0</v>
      </c>
      <c r="BA97" s="105">
        <v>0</v>
      </c>
      <c r="BB97" s="105">
        <v>0</v>
      </c>
      <c r="BC97" s="105">
        <v>0</v>
      </c>
      <c r="BD97" s="105">
        <v>0</v>
      </c>
      <c r="BE97" s="105">
        <v>0</v>
      </c>
      <c r="BF97" s="105">
        <v>0</v>
      </c>
      <c r="BG97" s="105">
        <v>0</v>
      </c>
      <c r="BH97" s="105">
        <v>0</v>
      </c>
      <c r="BI97" s="105">
        <v>0</v>
      </c>
      <c r="BJ97" s="105">
        <v>0</v>
      </c>
      <c r="BK97" s="105">
        <v>0</v>
      </c>
      <c r="BL97" s="105">
        <v>0</v>
      </c>
      <c r="BM97" s="105">
        <v>0</v>
      </c>
      <c r="BN97" s="105">
        <v>0</v>
      </c>
      <c r="BO97" s="105">
        <v>0</v>
      </c>
      <c r="BP97" s="105">
        <v>0</v>
      </c>
      <c r="BQ97" s="105">
        <v>0</v>
      </c>
      <c r="BR97" s="105">
        <v>0</v>
      </c>
      <c r="BS97" s="105">
        <v>0</v>
      </c>
      <c r="BT97" s="105">
        <v>0</v>
      </c>
    </row>
    <row r="98" spans="1:72" x14ac:dyDescent="0.45">
      <c r="A98" s="103">
        <f>Веса!A98</f>
        <v>1</v>
      </c>
      <c r="B98" s="103">
        <f t="shared" si="3"/>
        <v>1</v>
      </c>
      <c r="C98" s="103">
        <f>БИПЦ_НДС!E98</f>
        <v>1</v>
      </c>
      <c r="D98" s="103">
        <f t="shared" si="4"/>
        <v>0</v>
      </c>
      <c r="E98" s="103">
        <v>1</v>
      </c>
      <c r="F98" s="103">
        <v>0</v>
      </c>
      <c r="G98" s="103">
        <v>0</v>
      </c>
      <c r="H98" s="103">
        <v>0</v>
      </c>
      <c r="I98" s="103">
        <v>0</v>
      </c>
      <c r="J98" s="88" t="s">
        <v>597</v>
      </c>
      <c r="K98" s="87" t="s">
        <v>97</v>
      </c>
      <c r="L98" s="87" t="s">
        <v>97</v>
      </c>
      <c r="M98" s="103">
        <f>INDEX('ИПЦ raw2015'!$1:$1048576, MATCH($J98,'ИПЦ raw2015'!$A:$A,0),MATCH(MoM!M$1,'ИПЦ raw2015'!$1:$1,0))</f>
        <v>101.67</v>
      </c>
      <c r="N98" s="103">
        <f>INDEX('ИПЦ raw2015'!$1:$1048576, MATCH($J98,'ИПЦ raw2015'!$A:$A,0),MATCH(MoM!N$1,'ИПЦ raw2015'!$1:$1,0))</f>
        <v>101.18</v>
      </c>
      <c r="O98" s="103">
        <f>INDEX('ИПЦ raw2015'!$1:$1048576, MATCH($J98,'ИПЦ raw2015'!$A:$A,0),MATCH(MoM!O$1,'ИПЦ raw2015'!$1:$1,0))</f>
        <v>101.93</v>
      </c>
      <c r="P98" s="103">
        <f>INDEX('ИПЦ raw2015'!$1:$1048576, MATCH($J98,'ИПЦ raw2015'!$A:$A,0),MATCH(MoM!P$1,'ИПЦ raw2015'!$1:$1,0))</f>
        <v>101.22</v>
      </c>
      <c r="Q98" s="103">
        <f>INDEX('ИПЦ raw2015'!$1:$1048576, MATCH($J98,'ИПЦ raw2015'!$A:$A,0),MATCH(MoM!Q$1,'ИПЦ raw2015'!$1:$1,0))</f>
        <v>100.87</v>
      </c>
      <c r="R98" s="103">
        <f>INDEX('ИПЦ raw2015'!$1:$1048576, MATCH($J98,'ИПЦ raw2015'!$A:$A,0),MATCH(MoM!R$1,'ИПЦ raw2015'!$1:$1,0))</f>
        <v>101.66</v>
      </c>
      <c r="S98" s="103">
        <f>INDEX('ИПЦ raw2015'!$1:$1048576, MATCH($J98,'ИПЦ raw2015'!$A:$A,0),MATCH(MoM!S$1,'ИПЦ raw2015'!$1:$1,0))</f>
        <v>100.97</v>
      </c>
      <c r="T98" s="103">
        <f>INDEX('ИПЦ raw2015'!$1:$1048576, MATCH($J98,'ИПЦ raw2015'!$A:$A,0),MATCH(MoM!T$1,'ИПЦ raw2015'!$1:$1,0))</f>
        <v>100.43</v>
      </c>
      <c r="U98" s="103">
        <f>INDEX('ИПЦ raw2015'!$1:$1048576, MATCH($J98,'ИПЦ raw2015'!$A:$A,0),MATCH(MoM!U$1,'ИПЦ raw2015'!$1:$1,0))</f>
        <v>100.56</v>
      </c>
      <c r="V98" s="103">
        <f>INDEX('ИПЦ raw2015'!$1:$1048576, MATCH($J98,'ИПЦ raw2015'!$A:$A,0),MATCH(MoM!V$1,'ИПЦ raw2015'!$1:$1,0))</f>
        <v>100.43</v>
      </c>
      <c r="W98" s="103">
        <f>INDEX('ИПЦ raw2015'!$1:$1048576, MATCH($J98,'ИПЦ raw2015'!$A:$A,0),MATCH(MoM!W$1,'ИПЦ raw2015'!$1:$1,0))</f>
        <v>100.58</v>
      </c>
      <c r="X98" s="103">
        <f>INDEX('ИПЦ raw2015'!$1:$1048576, MATCH($J98,'ИПЦ raw2015'!$A:$A,0),MATCH(MoM!X$1,'ИПЦ raw2015'!$1:$1,0))</f>
        <v>100.63</v>
      </c>
      <c r="Y98" s="103">
        <f>INDEX('ИПЦ raw2015'!$1:$1048576, MATCH($J98,'ИПЦ raw2015'!$A:$A,0),MATCH(MoM!Y$1,'ИПЦ raw2015'!$1:$1,0))</f>
        <v>100.55</v>
      </c>
      <c r="Z98" s="103">
        <f>INDEX('ИПЦ raw2015'!$1:$1048576, MATCH($J98,'ИПЦ raw2015'!$A:$A,0),MATCH(MoM!Z$1,'ИПЦ raw2015'!$1:$1,0))</f>
        <v>100.9</v>
      </c>
      <c r="AA98" s="103">
        <f>INDEX('ИПЦ raw2015'!$1:$1048576, MATCH($J98,'ИПЦ raw2015'!$A:$A,0),MATCH(MoM!AA$1,'ИПЦ raw2015'!$1:$1,0))</f>
        <v>101.36</v>
      </c>
      <c r="AB98" s="103">
        <f>INDEX('ИПЦ raw2015'!$1:$1048576, MATCH($J98,'ИПЦ raw2015'!$A:$A,0),MATCH(MoM!AB$1,'ИПЦ raw2015'!$1:$1,0))</f>
        <v>100.84</v>
      </c>
      <c r="AC98" s="103">
        <f>INDEX('ИПЦ raw2015'!$1:$1048576, MATCH($J98,'ИПЦ raw2015'!$A:$A,0),MATCH(MoM!AC$1,'ИПЦ raw2015'!$1:$1,0))</f>
        <v>100.37</v>
      </c>
      <c r="AD98" s="103">
        <f>INDEX('ИПЦ raw2015'!$1:$1048576, MATCH($J98,'ИПЦ raw2015'!$A:$A,0),MATCH(MoM!AD$1,'ИПЦ raw2015'!$1:$1,0))</f>
        <v>100.44</v>
      </c>
      <c r="AE98" s="103">
        <f>INDEX('ИПЦ raw2015'!$1:$1048576, MATCH($J98,'ИПЦ raw2015'!$A:$A,0),MATCH(MoM!AE$1,'ИПЦ raw2015'!$1:$1,0))</f>
        <v>100.77</v>
      </c>
      <c r="AF98" s="103">
        <f>INDEX('ИПЦ raw2015'!$1:$1048576, MATCH($J98,'ИПЦ raw2015'!$A:$A,0),MATCH(MoM!AF$1,'ИПЦ raw2015'!$1:$1,0))</f>
        <v>100.5</v>
      </c>
      <c r="AG98" s="103">
        <f>INDEX('ИПЦ raw2015'!$1:$1048576, MATCH($J98,'ИПЦ raw2015'!$A:$A,0),MATCH(MoM!AG$1,'ИПЦ raw2015'!$1:$1,0))</f>
        <v>100.44</v>
      </c>
      <c r="AH98" s="103">
        <f>INDEX('ИПЦ raw2015'!$1:$1048576, MATCH($J98,'ИПЦ raw2015'!$A:$A,0),MATCH(MoM!AH$1,'ИПЦ raw2015'!$1:$1,0))</f>
        <v>100.4</v>
      </c>
      <c r="AI98" s="103">
        <f>INDEX('ИПЦ raw2015'!$1:$1048576, MATCH($J98,'ИПЦ raw2015'!$A:$A,0),MATCH(MoM!AI$1,'ИПЦ raw2015'!$1:$1,0))</f>
        <v>100.57</v>
      </c>
      <c r="AJ98" s="103">
        <f>INDEX('ИПЦ raw2015'!$1:$1048576, MATCH($J98,'ИПЦ raw2015'!$A:$A,0),MATCH(MoM!AJ$1,'ИПЦ raw2015'!$1:$1,0))</f>
        <v>100.28</v>
      </c>
      <c r="AK98" s="103">
        <f>INDEX('ИПЦ raw2015'!$1:$1048576, MATCH($J98,'ИПЦ raw2015'!$A:$A,0),MATCH(MoM!AK$1,'ИПЦ raw2015'!$1:$1,0))</f>
        <v>100.35</v>
      </c>
      <c r="AL98" s="103">
        <f>INDEX('ИПЦ raw2015'!$1:$1048576, MATCH($J98,'ИПЦ raw2015'!$A:$A,0),MATCH(MoM!AL$1,'ИПЦ raw2015'!$1:$1,0))</f>
        <v>100.09</v>
      </c>
      <c r="AM98" s="103">
        <f>INDEX('ИПЦ raw2015'!$1:$1048576, MATCH($J98,'ИПЦ raw2015'!$A:$A,0),MATCH(MoM!AM$1,'ИПЦ raw2015'!$1:$1,0))</f>
        <v>100.39</v>
      </c>
      <c r="AN98" s="103">
        <f>INDEX('ИПЦ raw2015'!$1:$1048576, MATCH($J98,'ИПЦ raw2015'!$A:$A,0),MATCH(MoM!AN$1,'ИПЦ raw2015'!$1:$1,0))</f>
        <v>100.22</v>
      </c>
      <c r="AO98" s="103">
        <f>INDEX('ИПЦ raw2015'!$1:$1048576, MATCH($J98,'ИПЦ raw2015'!$A:$A,0),MATCH(MoM!AO$1,'ИПЦ raw2015'!$1:$1,0))</f>
        <v>100.36</v>
      </c>
      <c r="AP98" s="103">
        <f>INDEX('ИПЦ raw2015'!$1:$1048576, MATCH($J98,'ИПЦ raw2015'!$A:$A,0),MATCH(MoM!AP$1,'ИПЦ raw2015'!$1:$1,0))</f>
        <v>99.85</v>
      </c>
      <c r="AQ98" s="103">
        <f>INDEX('ИПЦ raw2015'!$1:$1048576, MATCH($J98,'ИПЦ raw2015'!$A:$A,0),MATCH(MoM!AQ$1,'ИПЦ raw2015'!$1:$1,0))</f>
        <v>100.02</v>
      </c>
      <c r="AR98" s="103">
        <f>INDEX('ИПЦ raw2015'!$1:$1048576, MATCH($J98,'ИПЦ raw2015'!$A:$A,0),MATCH(MoM!AR$1,'ИПЦ raw2015'!$1:$1,0))</f>
        <v>99.99</v>
      </c>
      <c r="AS98" s="103">
        <f>INDEX('ИПЦ raw2015'!$1:$1048576, MATCH($J98,'ИПЦ raw2015'!$A:$A,0),MATCH(MoM!AS$1,'ИПЦ raw2015'!$1:$1,0))</f>
        <v>100.13</v>
      </c>
      <c r="AT98" s="103">
        <f>INDEX('ИПЦ raw2015'!$1:$1048576, MATCH($J98,'ИПЦ raw2015'!$A:$A,0),MATCH(MoM!AT$1,'ИПЦ raw2015'!$1:$1,0))</f>
        <v>100.55</v>
      </c>
      <c r="AU98" s="103">
        <f>INDEX('ИПЦ raw2015'!$1:$1048576, MATCH($J98,'ИПЦ raw2015'!$A:$A,0),MATCH(MoM!AU$1,'ИПЦ raw2015'!$1:$1,0))</f>
        <v>100.37</v>
      </c>
      <c r="AV98" s="103">
        <f>INDEX('ИПЦ raw2015'!$1:$1048576, MATCH($J98,'ИПЦ raw2015'!$A:$A,0),MATCH(MoM!AV$1,'ИПЦ raw2015'!$1:$1,0))</f>
        <v>100.2</v>
      </c>
      <c r="AW98" s="103">
        <f>INDEX('ИПЦ raw2015'!$1:$1048576, MATCH($J98,'ИПЦ raw2015'!$A:$A,0),MATCH(MoM!AW$1,'ИПЦ raw2015'!$1:$1,0))</f>
        <v>99.91</v>
      </c>
      <c r="AX98" s="103">
        <f>INDEX('ИПЦ raw2015'!$1:$1048576, MATCH($J98,'ИПЦ raw2015'!$A:$A,0),MATCH(MoM!AX$1,'ИПЦ raw2015'!$1:$1,0))</f>
        <v>100.31</v>
      </c>
      <c r="AY98" s="103">
        <f>INDEX('ИПЦ raw2015'!$1:$1048576, MATCH($J98,'ИПЦ raw2015'!$A:$A,0),MATCH(MoM!AY$1,'ИПЦ raw2015'!$1:$1,0))</f>
        <v>100.4</v>
      </c>
      <c r="AZ98" s="103">
        <f>INDEX('ИПЦ raw2015'!$1:$1048576, MATCH($J98,'ИПЦ raw2015'!$A:$A,0),MATCH(MoM!AZ$1,'ИПЦ raw2015'!$1:$1,0))</f>
        <v>100.18</v>
      </c>
      <c r="BA98" s="103">
        <f>INDEX('ИПЦ raw2015'!$1:$1048576, MATCH($J98,'ИПЦ raw2015'!$A:$A,0),MATCH(MoM!BA$1,'ИПЦ raw2015'!$1:$1,0))</f>
        <v>100.11</v>
      </c>
      <c r="BB98" s="103">
        <f>INDEX('ИПЦ raw2015'!$1:$1048576, MATCH($J98,'ИПЦ raw2015'!$A:$A,0),MATCH(MoM!BB$1,'ИПЦ raw2015'!$1:$1,0))</f>
        <v>99.97</v>
      </c>
      <c r="BC98" s="103">
        <f>INDEX('ИПЦ raw2015'!$1:$1048576, MATCH($J98,'ИПЦ raw2015'!$A:$A,0),MATCH(MoM!BC$1,'ИПЦ raw2015'!$1:$1,0))</f>
        <v>100.17</v>
      </c>
      <c r="BD98" s="103">
        <f>INDEX('ИПЦ raw2015'!$1:$1048576, MATCH($J98,'ИПЦ raw2015'!$A:$A,0),MATCH(MoM!BD$1,'ИПЦ raw2015'!$1:$1,0))</f>
        <v>100</v>
      </c>
      <c r="BE98" s="103">
        <f>INDEX('ИПЦ raw2015'!$1:$1048576, MATCH($J98,'ИПЦ raw2015'!$A:$A,0),MATCH(MoM!BE$1,'ИПЦ raw2015'!$1:$1,0))</f>
        <v>99.97</v>
      </c>
      <c r="BF98" s="103">
        <f>INDEX('ИПЦ raw2015'!$1:$1048576, MATCH($J98,'ИПЦ raw2015'!$A:$A,0),MATCH(MoM!BF$1,'ИПЦ raw2015'!$1:$1,0))</f>
        <v>100.16</v>
      </c>
      <c r="BG98" s="103">
        <f>INDEX('ИПЦ raw2015'!$1:$1048576, MATCH($J98,'ИПЦ raw2015'!$A:$A,0),MATCH(MoM!BG$1,'ИПЦ raw2015'!$1:$1,0))</f>
        <v>99.93</v>
      </c>
      <c r="BH98" s="103">
        <f>INDEX('ИПЦ raw2015'!$1:$1048576, MATCH($J98,'ИПЦ raw2015'!$A:$A,0),MATCH(MoM!BH$1,'ИПЦ raw2015'!$1:$1,0))</f>
        <v>100.24</v>
      </c>
      <c r="BI98" s="103">
        <f>INDEX('ИПЦ raw2015'!$1:$1048576, MATCH($J98,'ИПЦ raw2015'!$A:$A,0),MATCH(MoM!BI$1,'ИПЦ raw2015'!$1:$1,0))</f>
        <v>100.54</v>
      </c>
      <c r="BJ98" s="103">
        <f>INDEX('ИПЦ raw2015'!$1:$1048576, MATCH($J98,'ИПЦ raw2015'!$A:$A,0),MATCH(MoM!BJ$1,'ИПЦ raw2015'!$1:$1,0))</f>
        <v>100.29</v>
      </c>
      <c r="BK98" s="103">
        <f>INDEX('ИПЦ raw2015'!$1:$1048576, MATCH($J98,'ИПЦ raw2015'!$A:$A,0),MATCH(MoM!BK$1,'ИПЦ raw2015'!$1:$1,0))</f>
        <v>100.25</v>
      </c>
      <c r="BL98" s="103">
        <f>INDEX('ИПЦ raw2015'!$1:$1048576, MATCH($J98,'ИПЦ raw2015'!$A:$A,0),MATCH(MoM!BL$1,'ИПЦ raw2015'!$1:$1,0))</f>
        <v>100.36</v>
      </c>
      <c r="BM98" s="103">
        <f>INDEX('ИПЦ raw2015'!$1:$1048576, MATCH($J98,'ИПЦ raw2015'!$A:$A,0),MATCH(MoM!BM$1,'ИПЦ raw2015'!$1:$1,0))</f>
        <v>99.99</v>
      </c>
      <c r="BN98" s="103">
        <f>INDEX('ИПЦ raw2015'!$1:$1048576, MATCH($J98,'ИПЦ raw2015'!$A:$A,0),MATCH(MoM!BN$1,'ИПЦ raw2015'!$1:$1,0))</f>
        <v>100.01</v>
      </c>
      <c r="BO98" s="103">
        <f>INDEX('ИПЦ raw2015'!$1:$1048576, MATCH($J98,'ИПЦ raw2015'!$A:$A,0),MATCH(MoM!BO$1,'ИПЦ raw2015'!$1:$1,0))</f>
        <v>99.9</v>
      </c>
      <c r="BP98" s="103">
        <f>INDEX('ИПЦ raw2015'!$1:$1048576, MATCH($J98,'ИПЦ raw2015'!$A:$A,0),MATCH(MoM!BP$1,'ИПЦ raw2015'!$1:$1,0))</f>
        <v>99.8</v>
      </c>
      <c r="BQ98" s="103">
        <f>INDEX('ИПЦ raw2015'!$1:$1048576, MATCH($J98,'ИПЦ raw2015'!$A:$A,0),MATCH(MoM!BQ$1,'ИПЦ raw2015'!$1:$1,0))</f>
        <v>99.71</v>
      </c>
      <c r="BR98" s="103">
        <f>INDEX('ИПЦ raw2015'!$1:$1048576, MATCH($J98,'ИПЦ raw2015'!$A:$A,0),MATCH(MoM!BR$1,'ИПЦ raw2015'!$1:$1,0))</f>
        <v>100.02</v>
      </c>
      <c r="BS98" s="103">
        <f>INDEX('ИПЦ raw2015'!$1:$1048576, MATCH($J98,'ИПЦ raw2015'!$A:$A,0),MATCH(MoM!BS$1,'ИПЦ raw2015'!$1:$1,0))</f>
        <v>100.19</v>
      </c>
      <c r="BT98" s="103">
        <f>INDEX('ИПЦ raw2015'!$1:$1048576, MATCH($J98,'ИПЦ raw2015'!$A:$A,0),MATCH(MoM!BT$1,'ИПЦ raw2015'!$1:$1,0))</f>
        <v>100</v>
      </c>
    </row>
    <row r="99" spans="1:72" x14ac:dyDescent="0.45">
      <c r="A99" s="103">
        <f>Веса!A99</f>
        <v>1</v>
      </c>
      <c r="B99" s="103">
        <f t="shared" si="3"/>
        <v>1</v>
      </c>
      <c r="C99" s="103">
        <f>БИПЦ_НДС!E99</f>
        <v>1</v>
      </c>
      <c r="D99" s="103">
        <f t="shared" si="4"/>
        <v>0</v>
      </c>
      <c r="E99" s="103">
        <v>1</v>
      </c>
      <c r="F99" s="103">
        <v>0</v>
      </c>
      <c r="G99" s="103">
        <v>0</v>
      </c>
      <c r="H99" s="103">
        <v>0</v>
      </c>
      <c r="I99" s="103">
        <v>0</v>
      </c>
      <c r="J99" s="88" t="s">
        <v>98</v>
      </c>
      <c r="K99" s="112" t="s">
        <v>98</v>
      </c>
      <c r="L99" s="112" t="s">
        <v>790</v>
      </c>
      <c r="M99" s="103">
        <f>INDEX('ИПЦ raw2015'!$1:$1048576, MATCH($J99,'ИПЦ raw2015'!$A:$A,0),MATCH(MoM!M$1,'ИПЦ raw2015'!$1:$1,0))</f>
        <v>101.98</v>
      </c>
      <c r="N99" s="103">
        <f>INDEX('ИПЦ raw2015'!$1:$1048576, MATCH($J99,'ИПЦ raw2015'!$A:$A,0),MATCH(MoM!N$1,'ИПЦ raw2015'!$1:$1,0))</f>
        <v>103.2</v>
      </c>
      <c r="O99" s="103">
        <f>INDEX('ИПЦ raw2015'!$1:$1048576, MATCH($J99,'ИПЦ raw2015'!$A:$A,0),MATCH(MoM!O$1,'ИПЦ raw2015'!$1:$1,0))</f>
        <v>102.64</v>
      </c>
      <c r="P99" s="103">
        <f>INDEX('ИПЦ raw2015'!$1:$1048576, MATCH($J99,'ИПЦ raw2015'!$A:$A,0),MATCH(MoM!P$1,'ИПЦ raw2015'!$1:$1,0))</f>
        <v>101.51</v>
      </c>
      <c r="Q99" s="103">
        <f>INDEX('ИПЦ raw2015'!$1:$1048576, MATCH($J99,'ИПЦ raw2015'!$A:$A,0),MATCH(MoM!Q$1,'ИПЦ raw2015'!$1:$1,0))</f>
        <v>100.59</v>
      </c>
      <c r="R99" s="103">
        <f>INDEX('ИПЦ raw2015'!$1:$1048576, MATCH($J99,'ИПЦ raw2015'!$A:$A,0),MATCH(MoM!R$1,'ИПЦ raw2015'!$1:$1,0))</f>
        <v>100.51</v>
      </c>
      <c r="S99" s="103">
        <f>INDEX('ИПЦ raw2015'!$1:$1048576, MATCH($J99,'ИПЦ raw2015'!$A:$A,0),MATCH(MoM!S$1,'ИПЦ raw2015'!$1:$1,0))</f>
        <v>100.09</v>
      </c>
      <c r="T99" s="103">
        <f>INDEX('ИПЦ raw2015'!$1:$1048576, MATCH($J99,'ИПЦ raw2015'!$A:$A,0),MATCH(MoM!T$1,'ИПЦ raw2015'!$1:$1,0))</f>
        <v>100.48</v>
      </c>
      <c r="U99" s="103">
        <f>INDEX('ИПЦ raw2015'!$1:$1048576, MATCH($J99,'ИПЦ raw2015'!$A:$A,0),MATCH(MoM!U$1,'ИПЦ raw2015'!$1:$1,0))</f>
        <v>100.65</v>
      </c>
      <c r="V99" s="103">
        <f>INDEX('ИПЦ raw2015'!$1:$1048576, MATCH($J99,'ИПЦ raw2015'!$A:$A,0),MATCH(MoM!V$1,'ИПЦ raw2015'!$1:$1,0))</f>
        <v>100.71</v>
      </c>
      <c r="W99" s="103">
        <f>INDEX('ИПЦ raw2015'!$1:$1048576, MATCH($J99,'ИПЦ raw2015'!$A:$A,0),MATCH(MoM!W$1,'ИПЦ raw2015'!$1:$1,0))</f>
        <v>100.37</v>
      </c>
      <c r="X99" s="103">
        <f>INDEX('ИПЦ raw2015'!$1:$1048576, MATCH($J99,'ИПЦ raw2015'!$A:$A,0),MATCH(MoM!X$1,'ИПЦ raw2015'!$1:$1,0))</f>
        <v>99.82</v>
      </c>
      <c r="Y99" s="103">
        <f>INDEX('ИПЦ raw2015'!$1:$1048576, MATCH($J99,'ИПЦ raw2015'!$A:$A,0),MATCH(MoM!Y$1,'ИПЦ raw2015'!$1:$1,0))</f>
        <v>100.34</v>
      </c>
      <c r="Z99" s="103">
        <f>INDEX('ИПЦ raw2015'!$1:$1048576, MATCH($J99,'ИПЦ raw2015'!$A:$A,0),MATCH(MoM!Z$1,'ИПЦ raw2015'!$1:$1,0))</f>
        <v>100.72</v>
      </c>
      <c r="AA99" s="103">
        <f>INDEX('ИПЦ raw2015'!$1:$1048576, MATCH($J99,'ИПЦ raw2015'!$A:$A,0),MATCH(MoM!AA$1,'ИПЦ raw2015'!$1:$1,0))</f>
        <v>101.15</v>
      </c>
      <c r="AB99" s="103">
        <f>INDEX('ИПЦ raw2015'!$1:$1048576, MATCH($J99,'ИПЦ raw2015'!$A:$A,0),MATCH(MoM!AB$1,'ИПЦ raw2015'!$1:$1,0))</f>
        <v>100.87</v>
      </c>
      <c r="AC99" s="103">
        <f>INDEX('ИПЦ raw2015'!$1:$1048576, MATCH($J99,'ИПЦ raw2015'!$A:$A,0),MATCH(MoM!AC$1,'ИПЦ raw2015'!$1:$1,0))</f>
        <v>100.62</v>
      </c>
      <c r="AD99" s="103">
        <f>INDEX('ИПЦ raw2015'!$1:$1048576, MATCH($J99,'ИПЦ raw2015'!$A:$A,0),MATCH(MoM!AD$1,'ИПЦ raw2015'!$1:$1,0))</f>
        <v>100.71</v>
      </c>
      <c r="AE99" s="103">
        <f>INDEX('ИПЦ raw2015'!$1:$1048576, MATCH($J99,'ИПЦ raw2015'!$A:$A,0),MATCH(MoM!AE$1,'ИПЦ raw2015'!$1:$1,0))</f>
        <v>100.36</v>
      </c>
      <c r="AF99" s="103">
        <f>INDEX('ИПЦ raw2015'!$1:$1048576, MATCH($J99,'ИПЦ raw2015'!$A:$A,0),MATCH(MoM!AF$1,'ИПЦ raw2015'!$1:$1,0))</f>
        <v>100.3</v>
      </c>
      <c r="AG99" s="103">
        <f>INDEX('ИПЦ raw2015'!$1:$1048576, MATCH($J99,'ИПЦ raw2015'!$A:$A,0),MATCH(MoM!AG$1,'ИПЦ raw2015'!$1:$1,0))</f>
        <v>100.41</v>
      </c>
      <c r="AH99" s="103">
        <f>INDEX('ИПЦ raw2015'!$1:$1048576, MATCH($J99,'ИПЦ raw2015'!$A:$A,0),MATCH(MoM!AH$1,'ИПЦ raw2015'!$1:$1,0))</f>
        <v>100.01</v>
      </c>
      <c r="AI99" s="103">
        <f>INDEX('ИПЦ raw2015'!$1:$1048576, MATCH($J99,'ИПЦ raw2015'!$A:$A,0),MATCH(MoM!AI$1,'ИПЦ raw2015'!$1:$1,0))</f>
        <v>100.13</v>
      </c>
      <c r="AJ99" s="103">
        <f>INDEX('ИПЦ raw2015'!$1:$1048576, MATCH($J99,'ИПЦ raw2015'!$A:$A,0),MATCH(MoM!AJ$1,'ИПЦ raw2015'!$1:$1,0))</f>
        <v>100.49</v>
      </c>
      <c r="AK99" s="103">
        <f>INDEX('ИПЦ raw2015'!$1:$1048576, MATCH($J99,'ИПЦ raw2015'!$A:$A,0),MATCH(MoM!AK$1,'ИПЦ raw2015'!$1:$1,0))</f>
        <v>100.41</v>
      </c>
      <c r="AL99" s="103">
        <f>INDEX('ИПЦ raw2015'!$1:$1048576, MATCH($J99,'ИПЦ raw2015'!$A:$A,0),MATCH(MoM!AL$1,'ИПЦ raw2015'!$1:$1,0))</f>
        <v>100.22</v>
      </c>
      <c r="AM99" s="103">
        <f>INDEX('ИПЦ raw2015'!$1:$1048576, MATCH($J99,'ИПЦ raw2015'!$A:$A,0),MATCH(MoM!AM$1,'ИПЦ raw2015'!$1:$1,0))</f>
        <v>100.57</v>
      </c>
      <c r="AN99" s="103">
        <f>INDEX('ИПЦ raw2015'!$1:$1048576, MATCH($J99,'ИПЦ raw2015'!$A:$A,0),MATCH(MoM!AN$1,'ИПЦ raw2015'!$1:$1,0))</f>
        <v>100.31</v>
      </c>
      <c r="AO99" s="103">
        <f>INDEX('ИПЦ raw2015'!$1:$1048576, MATCH($J99,'ИПЦ raw2015'!$A:$A,0),MATCH(MoM!AO$1,'ИПЦ raw2015'!$1:$1,0))</f>
        <v>99.97</v>
      </c>
      <c r="AP99" s="103">
        <f>INDEX('ИПЦ raw2015'!$1:$1048576, MATCH($J99,'ИПЦ raw2015'!$A:$A,0),MATCH(MoM!AP$1,'ИПЦ raw2015'!$1:$1,0))</f>
        <v>100.19</v>
      </c>
      <c r="AQ99" s="103">
        <f>INDEX('ИПЦ raw2015'!$1:$1048576, MATCH($J99,'ИПЦ raw2015'!$A:$A,0),MATCH(MoM!AQ$1,'ИПЦ raw2015'!$1:$1,0))</f>
        <v>100.06</v>
      </c>
      <c r="AR99" s="103">
        <f>INDEX('ИПЦ raw2015'!$1:$1048576, MATCH($J99,'ИПЦ raw2015'!$A:$A,0),MATCH(MoM!AR$1,'ИПЦ raw2015'!$1:$1,0))</f>
        <v>100.27</v>
      </c>
      <c r="AS99" s="103">
        <f>INDEX('ИПЦ raw2015'!$1:$1048576, MATCH($J99,'ИПЦ raw2015'!$A:$A,0),MATCH(MoM!AS$1,'ИПЦ raw2015'!$1:$1,0))</f>
        <v>99.91</v>
      </c>
      <c r="AT99" s="103">
        <f>INDEX('ИПЦ raw2015'!$1:$1048576, MATCH($J99,'ИПЦ raw2015'!$A:$A,0),MATCH(MoM!AT$1,'ИПЦ raw2015'!$1:$1,0))</f>
        <v>100.27</v>
      </c>
      <c r="AU99" s="103">
        <f>INDEX('ИПЦ raw2015'!$1:$1048576, MATCH($J99,'ИПЦ raw2015'!$A:$A,0),MATCH(MoM!AU$1,'ИПЦ raw2015'!$1:$1,0))</f>
        <v>99.93</v>
      </c>
      <c r="AV99" s="103">
        <f>INDEX('ИПЦ raw2015'!$1:$1048576, MATCH($J99,'ИПЦ raw2015'!$A:$A,0),MATCH(MoM!AV$1,'ИПЦ raw2015'!$1:$1,0))</f>
        <v>100.23</v>
      </c>
      <c r="AW99" s="103">
        <f>INDEX('ИПЦ raw2015'!$1:$1048576, MATCH($J99,'ИПЦ raw2015'!$A:$A,0),MATCH(MoM!AW$1,'ИПЦ raw2015'!$1:$1,0))</f>
        <v>100.29</v>
      </c>
      <c r="AX99" s="103">
        <f>INDEX('ИПЦ raw2015'!$1:$1048576, MATCH($J99,'ИПЦ raw2015'!$A:$A,0),MATCH(MoM!AX$1,'ИПЦ raw2015'!$1:$1,0))</f>
        <v>100.2</v>
      </c>
      <c r="AY99" s="103">
        <f>INDEX('ИПЦ raw2015'!$1:$1048576, MATCH($J99,'ИПЦ raw2015'!$A:$A,0),MATCH(MoM!AY$1,'ИПЦ raw2015'!$1:$1,0))</f>
        <v>100.21</v>
      </c>
      <c r="AZ99" s="103">
        <f>INDEX('ИПЦ raw2015'!$1:$1048576, MATCH($J99,'ИПЦ raw2015'!$A:$A,0),MATCH(MoM!AZ$1,'ИПЦ raw2015'!$1:$1,0))</f>
        <v>100.1</v>
      </c>
      <c r="BA99" s="103">
        <f>INDEX('ИПЦ raw2015'!$1:$1048576, MATCH($J99,'ИПЦ raw2015'!$A:$A,0),MATCH(MoM!BA$1,'ИПЦ raw2015'!$1:$1,0))</f>
        <v>100.07</v>
      </c>
      <c r="BB99" s="103">
        <f>INDEX('ИПЦ raw2015'!$1:$1048576, MATCH($J99,'ИПЦ raw2015'!$A:$A,0),MATCH(MoM!BB$1,'ИПЦ raw2015'!$1:$1,0))</f>
        <v>100.25</v>
      </c>
      <c r="BC99" s="103">
        <f>INDEX('ИПЦ raw2015'!$1:$1048576, MATCH($J99,'ИПЦ raw2015'!$A:$A,0),MATCH(MoM!BC$1,'ИПЦ raw2015'!$1:$1,0))</f>
        <v>100.42</v>
      </c>
      <c r="BD99" s="103">
        <f>INDEX('ИПЦ raw2015'!$1:$1048576, MATCH($J99,'ИПЦ raw2015'!$A:$A,0),MATCH(MoM!BD$1,'ИПЦ raw2015'!$1:$1,0))</f>
        <v>100.29</v>
      </c>
      <c r="BE99" s="103">
        <f>INDEX('ИПЦ raw2015'!$1:$1048576, MATCH($J99,'ИПЦ raw2015'!$A:$A,0),MATCH(MoM!BE$1,'ИПЦ raw2015'!$1:$1,0))</f>
        <v>100.64</v>
      </c>
      <c r="BF99" s="103">
        <f>INDEX('ИПЦ raw2015'!$1:$1048576, MATCH($J99,'ИПЦ raw2015'!$A:$A,0),MATCH(MoM!BF$1,'ИПЦ raw2015'!$1:$1,0))</f>
        <v>100.25</v>
      </c>
      <c r="BG99" s="103">
        <f>INDEX('ИПЦ raw2015'!$1:$1048576, MATCH($J99,'ИПЦ raw2015'!$A:$A,0),MATCH(MoM!BG$1,'ИПЦ raw2015'!$1:$1,0))</f>
        <v>100.29</v>
      </c>
      <c r="BH99" s="103">
        <f>INDEX('ИПЦ raw2015'!$1:$1048576, MATCH($J99,'ИПЦ raw2015'!$A:$A,0),MATCH(MoM!BH$1,'ИПЦ raw2015'!$1:$1,0))</f>
        <v>100.74</v>
      </c>
      <c r="BI99" s="103">
        <f>INDEX('ИПЦ raw2015'!$1:$1048576, MATCH($J99,'ИПЦ raw2015'!$A:$A,0),MATCH(MoM!BI$1,'ИПЦ raw2015'!$1:$1,0))</f>
        <v>100.61</v>
      </c>
      <c r="BJ99" s="103">
        <f>INDEX('ИПЦ raw2015'!$1:$1048576, MATCH($J99,'ИПЦ raw2015'!$A:$A,0),MATCH(MoM!BJ$1,'ИПЦ raw2015'!$1:$1,0))</f>
        <v>100.45</v>
      </c>
      <c r="BK99" s="103">
        <f>INDEX('ИПЦ raw2015'!$1:$1048576, MATCH($J99,'ИПЦ raw2015'!$A:$A,0),MATCH(MoM!BK$1,'ИПЦ raw2015'!$1:$1,0))</f>
        <v>100.75</v>
      </c>
      <c r="BL99" s="103">
        <f>INDEX('ИПЦ raw2015'!$1:$1048576, MATCH($J99,'ИПЦ raw2015'!$A:$A,0),MATCH(MoM!BL$1,'ИПЦ raw2015'!$1:$1,0))</f>
        <v>100.4</v>
      </c>
      <c r="BM99" s="103">
        <f>INDEX('ИПЦ raw2015'!$1:$1048576, MATCH($J99,'ИПЦ raw2015'!$A:$A,0),MATCH(MoM!BM$1,'ИПЦ raw2015'!$1:$1,0))</f>
        <v>100.54</v>
      </c>
      <c r="BN99" s="103">
        <f>INDEX('ИПЦ raw2015'!$1:$1048576, MATCH($J99,'ИПЦ raw2015'!$A:$A,0),MATCH(MoM!BN$1,'ИПЦ raw2015'!$1:$1,0))</f>
        <v>100.66</v>
      </c>
      <c r="BO99" s="103">
        <f>INDEX('ИПЦ raw2015'!$1:$1048576, MATCH($J99,'ИПЦ raw2015'!$A:$A,0),MATCH(MoM!BO$1,'ИПЦ raw2015'!$1:$1,0))</f>
        <v>100.39</v>
      </c>
      <c r="BP99" s="103">
        <f>INDEX('ИПЦ raw2015'!$1:$1048576, MATCH($J99,'ИПЦ raw2015'!$A:$A,0),MATCH(MoM!BP$1,'ИПЦ raw2015'!$1:$1,0))</f>
        <v>100.09</v>
      </c>
      <c r="BQ99" s="103">
        <f>INDEX('ИПЦ raw2015'!$1:$1048576, MATCH($J99,'ИПЦ raw2015'!$A:$A,0),MATCH(MoM!BQ$1,'ИПЦ raw2015'!$1:$1,0))</f>
        <v>100.34</v>
      </c>
      <c r="BR99" s="103">
        <f>INDEX('ИПЦ raw2015'!$1:$1048576, MATCH($J99,'ИПЦ raw2015'!$A:$A,0),MATCH(MoM!BR$1,'ИПЦ raw2015'!$1:$1,0))</f>
        <v>99.91</v>
      </c>
      <c r="BS99" s="103">
        <f>INDEX('ИПЦ raw2015'!$1:$1048576, MATCH($J99,'ИПЦ raw2015'!$A:$A,0),MATCH(MoM!BS$1,'ИПЦ raw2015'!$1:$1,0))</f>
        <v>100.07</v>
      </c>
      <c r="BT99" s="103">
        <f>INDEX('ИПЦ raw2015'!$1:$1048576, MATCH($J99,'ИПЦ raw2015'!$A:$A,0),MATCH(MoM!BT$1,'ИПЦ raw2015'!$1:$1,0))</f>
        <v>100.02</v>
      </c>
    </row>
    <row r="100" spans="1:72" x14ac:dyDescent="0.45">
      <c r="A100" s="103">
        <f>Веса!A100</f>
        <v>1</v>
      </c>
      <c r="B100" s="103">
        <f t="shared" si="3"/>
        <v>1</v>
      </c>
      <c r="C100" s="103">
        <f>БИПЦ_НДС!E100</f>
        <v>1</v>
      </c>
      <c r="D100" s="103">
        <f t="shared" si="4"/>
        <v>0</v>
      </c>
      <c r="E100" s="103">
        <v>1</v>
      </c>
      <c r="F100" s="103">
        <v>0</v>
      </c>
      <c r="G100" s="103">
        <v>0</v>
      </c>
      <c r="H100" s="103">
        <v>0</v>
      </c>
      <c r="I100" s="103">
        <v>0</v>
      </c>
      <c r="J100" s="103" t="str">
        <f t="shared" si="5"/>
        <v>Напитки газированные, л</v>
      </c>
      <c r="K100" s="87" t="s">
        <v>99</v>
      </c>
      <c r="L100" s="87" t="s">
        <v>99</v>
      </c>
      <c r="M100" s="103">
        <f>INDEX('ИПЦ raw2015'!$1:$1048576, MATCH($J100,'ИПЦ raw2015'!$A:$A,0),MATCH(MoM!M$1,'ИПЦ raw2015'!$1:$1,0))</f>
        <v>102.32</v>
      </c>
      <c r="N100" s="103">
        <f>INDEX('ИПЦ raw2015'!$1:$1048576, MATCH($J100,'ИПЦ raw2015'!$A:$A,0),MATCH(MoM!N$1,'ИПЦ raw2015'!$1:$1,0))</f>
        <v>103.61</v>
      </c>
      <c r="O100" s="103">
        <f>INDEX('ИПЦ raw2015'!$1:$1048576, MATCH($J100,'ИПЦ raw2015'!$A:$A,0),MATCH(MoM!O$1,'ИПЦ raw2015'!$1:$1,0))</f>
        <v>102.45</v>
      </c>
      <c r="P100" s="103">
        <f>INDEX('ИПЦ raw2015'!$1:$1048576, MATCH($J100,'ИПЦ raw2015'!$A:$A,0),MATCH(MoM!P$1,'ИПЦ raw2015'!$1:$1,0))</f>
        <v>101.47</v>
      </c>
      <c r="Q100" s="103">
        <f>INDEX('ИПЦ raw2015'!$1:$1048576, MATCH($J100,'ИПЦ raw2015'!$A:$A,0),MATCH(MoM!Q$1,'ИПЦ raw2015'!$1:$1,0))</f>
        <v>100.93</v>
      </c>
      <c r="R100" s="103">
        <f>INDEX('ИПЦ raw2015'!$1:$1048576, MATCH($J100,'ИПЦ raw2015'!$A:$A,0),MATCH(MoM!R$1,'ИПЦ raw2015'!$1:$1,0))</f>
        <v>100.85</v>
      </c>
      <c r="S100" s="103">
        <f>INDEX('ИПЦ raw2015'!$1:$1048576, MATCH($J100,'ИПЦ raw2015'!$A:$A,0),MATCH(MoM!S$1,'ИПЦ raw2015'!$1:$1,0))</f>
        <v>100.45</v>
      </c>
      <c r="T100" s="103">
        <f>INDEX('ИПЦ raw2015'!$1:$1048576, MATCH($J100,'ИПЦ raw2015'!$A:$A,0),MATCH(MoM!T$1,'ИПЦ raw2015'!$1:$1,0))</f>
        <v>100.19</v>
      </c>
      <c r="U100" s="103">
        <f>INDEX('ИПЦ raw2015'!$1:$1048576, MATCH($J100,'ИПЦ raw2015'!$A:$A,0),MATCH(MoM!U$1,'ИПЦ raw2015'!$1:$1,0))</f>
        <v>100.15</v>
      </c>
      <c r="V100" s="103">
        <f>INDEX('ИПЦ raw2015'!$1:$1048576, MATCH($J100,'ИПЦ raw2015'!$A:$A,0),MATCH(MoM!V$1,'ИПЦ raw2015'!$1:$1,0))</f>
        <v>100.86</v>
      </c>
      <c r="W100" s="103">
        <f>INDEX('ИПЦ raw2015'!$1:$1048576, MATCH($J100,'ИПЦ raw2015'!$A:$A,0),MATCH(MoM!W$1,'ИПЦ raw2015'!$1:$1,0))</f>
        <v>100.8</v>
      </c>
      <c r="X100" s="103">
        <f>INDEX('ИПЦ raw2015'!$1:$1048576, MATCH($J100,'ИПЦ raw2015'!$A:$A,0),MATCH(MoM!X$1,'ИПЦ raw2015'!$1:$1,0))</f>
        <v>100.36</v>
      </c>
      <c r="Y100" s="103">
        <f>INDEX('ИПЦ raw2015'!$1:$1048576, MATCH($J100,'ИПЦ raw2015'!$A:$A,0),MATCH(MoM!Y$1,'ИПЦ raw2015'!$1:$1,0))</f>
        <v>100.79</v>
      </c>
      <c r="Z100" s="103">
        <f>INDEX('ИПЦ raw2015'!$1:$1048576, MATCH($J100,'ИПЦ raw2015'!$A:$A,0),MATCH(MoM!Z$1,'ИПЦ raw2015'!$1:$1,0))</f>
        <v>100.28</v>
      </c>
      <c r="AA100" s="103">
        <f>INDEX('ИПЦ raw2015'!$1:$1048576, MATCH($J100,'ИПЦ raw2015'!$A:$A,0),MATCH(MoM!AA$1,'ИПЦ raw2015'!$1:$1,0))</f>
        <v>101.83</v>
      </c>
      <c r="AB100" s="103">
        <f>INDEX('ИПЦ raw2015'!$1:$1048576, MATCH($J100,'ИПЦ raw2015'!$A:$A,0),MATCH(MoM!AB$1,'ИПЦ raw2015'!$1:$1,0))</f>
        <v>101.64</v>
      </c>
      <c r="AC100" s="103">
        <f>INDEX('ИПЦ raw2015'!$1:$1048576, MATCH($J100,'ИПЦ raw2015'!$A:$A,0),MATCH(MoM!AC$1,'ИПЦ raw2015'!$1:$1,0))</f>
        <v>101.12</v>
      </c>
      <c r="AD100" s="103">
        <f>INDEX('ИПЦ raw2015'!$1:$1048576, MATCH($J100,'ИПЦ raw2015'!$A:$A,0),MATCH(MoM!AD$1,'ИПЦ raw2015'!$1:$1,0))</f>
        <v>101.4</v>
      </c>
      <c r="AE100" s="103">
        <f>INDEX('ИПЦ raw2015'!$1:$1048576, MATCH($J100,'ИПЦ raw2015'!$A:$A,0),MATCH(MoM!AE$1,'ИПЦ raw2015'!$1:$1,0))</f>
        <v>101.13</v>
      </c>
      <c r="AF100" s="103">
        <f>INDEX('ИПЦ raw2015'!$1:$1048576, MATCH($J100,'ИПЦ raw2015'!$A:$A,0),MATCH(MoM!AF$1,'ИПЦ raw2015'!$1:$1,0))</f>
        <v>100.33</v>
      </c>
      <c r="AG100" s="103">
        <f>INDEX('ИПЦ raw2015'!$1:$1048576, MATCH($J100,'ИПЦ raw2015'!$A:$A,0),MATCH(MoM!AG$1,'ИПЦ raw2015'!$1:$1,0))</f>
        <v>100.45</v>
      </c>
      <c r="AH100" s="103">
        <f>INDEX('ИПЦ raw2015'!$1:$1048576, MATCH($J100,'ИПЦ raw2015'!$A:$A,0),MATCH(MoM!AH$1,'ИПЦ raw2015'!$1:$1,0))</f>
        <v>100.15</v>
      </c>
      <c r="AI100" s="103">
        <f>INDEX('ИПЦ raw2015'!$1:$1048576, MATCH($J100,'ИПЦ raw2015'!$A:$A,0),MATCH(MoM!AI$1,'ИПЦ raw2015'!$1:$1,0))</f>
        <v>100.2</v>
      </c>
      <c r="AJ100" s="103">
        <f>INDEX('ИПЦ raw2015'!$1:$1048576, MATCH($J100,'ИПЦ raw2015'!$A:$A,0),MATCH(MoM!AJ$1,'ИПЦ raw2015'!$1:$1,0))</f>
        <v>100.17</v>
      </c>
      <c r="AK100" s="103">
        <f>INDEX('ИПЦ raw2015'!$1:$1048576, MATCH($J100,'ИПЦ raw2015'!$A:$A,0),MATCH(MoM!AK$1,'ИПЦ raw2015'!$1:$1,0))</f>
        <v>100.17</v>
      </c>
      <c r="AL100" s="103">
        <f>INDEX('ИПЦ raw2015'!$1:$1048576, MATCH($J100,'ИПЦ raw2015'!$A:$A,0),MATCH(MoM!AL$1,'ИПЦ raw2015'!$1:$1,0))</f>
        <v>100.18</v>
      </c>
      <c r="AM100" s="103">
        <f>INDEX('ИПЦ raw2015'!$1:$1048576, MATCH($J100,'ИПЦ raw2015'!$A:$A,0),MATCH(MoM!AM$1,'ИПЦ raw2015'!$1:$1,0))</f>
        <v>100.65</v>
      </c>
      <c r="AN100" s="103">
        <f>INDEX('ИПЦ raw2015'!$1:$1048576, MATCH($J100,'ИПЦ raw2015'!$A:$A,0),MATCH(MoM!AN$1,'ИПЦ raw2015'!$1:$1,0))</f>
        <v>100.43</v>
      </c>
      <c r="AO100" s="103">
        <f>INDEX('ИПЦ raw2015'!$1:$1048576, MATCH($J100,'ИПЦ raw2015'!$A:$A,0),MATCH(MoM!AO$1,'ИПЦ raw2015'!$1:$1,0))</f>
        <v>100.21</v>
      </c>
      <c r="AP100" s="103">
        <f>INDEX('ИПЦ raw2015'!$1:$1048576, MATCH($J100,'ИПЦ raw2015'!$A:$A,0),MATCH(MoM!AP$1,'ИПЦ raw2015'!$1:$1,0))</f>
        <v>100.14</v>
      </c>
      <c r="AQ100" s="103">
        <f>INDEX('ИПЦ raw2015'!$1:$1048576, MATCH($J100,'ИПЦ raw2015'!$A:$A,0),MATCH(MoM!AQ$1,'ИПЦ raw2015'!$1:$1,0))</f>
        <v>100.08</v>
      </c>
      <c r="AR100" s="103">
        <f>INDEX('ИПЦ raw2015'!$1:$1048576, MATCH($J100,'ИПЦ raw2015'!$A:$A,0),MATCH(MoM!AR$1,'ИПЦ raw2015'!$1:$1,0))</f>
        <v>100.03</v>
      </c>
      <c r="AS100" s="103">
        <f>INDEX('ИПЦ raw2015'!$1:$1048576, MATCH($J100,'ИПЦ raw2015'!$A:$A,0),MATCH(MoM!AS$1,'ИПЦ raw2015'!$1:$1,0))</f>
        <v>100.09</v>
      </c>
      <c r="AT100" s="103">
        <f>INDEX('ИПЦ raw2015'!$1:$1048576, MATCH($J100,'ИПЦ raw2015'!$A:$A,0),MATCH(MoM!AT$1,'ИПЦ raw2015'!$1:$1,0))</f>
        <v>100.53</v>
      </c>
      <c r="AU100" s="103">
        <f>INDEX('ИПЦ raw2015'!$1:$1048576, MATCH($J100,'ИПЦ raw2015'!$A:$A,0),MATCH(MoM!AU$1,'ИПЦ raw2015'!$1:$1,0))</f>
        <v>99.99</v>
      </c>
      <c r="AV100" s="103">
        <f>INDEX('ИПЦ raw2015'!$1:$1048576, MATCH($J100,'ИПЦ raw2015'!$A:$A,0),MATCH(MoM!AV$1,'ИПЦ raw2015'!$1:$1,0))</f>
        <v>100.09</v>
      </c>
      <c r="AW100" s="103">
        <f>INDEX('ИПЦ raw2015'!$1:$1048576, MATCH($J100,'ИПЦ raw2015'!$A:$A,0),MATCH(MoM!AW$1,'ИПЦ raw2015'!$1:$1,0))</f>
        <v>100.31</v>
      </c>
      <c r="AX100" s="103">
        <f>INDEX('ИПЦ raw2015'!$1:$1048576, MATCH($J100,'ИПЦ raw2015'!$A:$A,0),MATCH(MoM!AX$1,'ИПЦ raw2015'!$1:$1,0))</f>
        <v>100.51</v>
      </c>
      <c r="AY100" s="103">
        <f>INDEX('ИПЦ raw2015'!$1:$1048576, MATCH($J100,'ИПЦ raw2015'!$A:$A,0),MATCH(MoM!AY$1,'ИПЦ raw2015'!$1:$1,0))</f>
        <v>100.17</v>
      </c>
      <c r="AZ100" s="103">
        <f>INDEX('ИПЦ raw2015'!$1:$1048576, MATCH($J100,'ИПЦ raw2015'!$A:$A,0),MATCH(MoM!AZ$1,'ИПЦ raw2015'!$1:$1,0))</f>
        <v>100.06</v>
      </c>
      <c r="BA100" s="103">
        <f>INDEX('ИПЦ raw2015'!$1:$1048576, MATCH($J100,'ИПЦ raw2015'!$A:$A,0),MATCH(MoM!BA$1,'ИПЦ raw2015'!$1:$1,0))</f>
        <v>100.17</v>
      </c>
      <c r="BB100" s="103">
        <f>INDEX('ИПЦ raw2015'!$1:$1048576, MATCH($J100,'ИПЦ raw2015'!$A:$A,0),MATCH(MoM!BB$1,'ИПЦ raw2015'!$1:$1,0))</f>
        <v>100.08</v>
      </c>
      <c r="BC100" s="103">
        <f>INDEX('ИПЦ raw2015'!$1:$1048576, MATCH($J100,'ИПЦ raw2015'!$A:$A,0),MATCH(MoM!BC$1,'ИПЦ raw2015'!$1:$1,0))</f>
        <v>100.64</v>
      </c>
      <c r="BD100" s="103">
        <f>INDEX('ИПЦ raw2015'!$1:$1048576, MATCH($J100,'ИПЦ raw2015'!$A:$A,0),MATCH(MoM!BD$1,'ИПЦ raw2015'!$1:$1,0))</f>
        <v>100.15</v>
      </c>
      <c r="BE100" s="103">
        <f>INDEX('ИПЦ raw2015'!$1:$1048576, MATCH($J100,'ИПЦ raw2015'!$A:$A,0),MATCH(MoM!BE$1,'ИПЦ raw2015'!$1:$1,0))</f>
        <v>100.23</v>
      </c>
      <c r="BF100" s="103">
        <f>INDEX('ИПЦ raw2015'!$1:$1048576, MATCH($J100,'ИПЦ raw2015'!$A:$A,0),MATCH(MoM!BF$1,'ИПЦ raw2015'!$1:$1,0))</f>
        <v>100.56</v>
      </c>
      <c r="BG100" s="103">
        <f>INDEX('ИПЦ raw2015'!$1:$1048576, MATCH($J100,'ИПЦ raw2015'!$A:$A,0),MATCH(MoM!BG$1,'ИПЦ raw2015'!$1:$1,0))</f>
        <v>100.98</v>
      </c>
      <c r="BH100" s="103">
        <f>INDEX('ИПЦ raw2015'!$1:$1048576, MATCH($J100,'ИПЦ raw2015'!$A:$A,0),MATCH(MoM!BH$1,'ИПЦ raw2015'!$1:$1,0))</f>
        <v>100.38</v>
      </c>
      <c r="BI100" s="103">
        <f>INDEX('ИПЦ raw2015'!$1:$1048576, MATCH($J100,'ИПЦ raw2015'!$A:$A,0),MATCH(MoM!BI$1,'ИПЦ raw2015'!$1:$1,0))</f>
        <v>100.86</v>
      </c>
      <c r="BJ100" s="103">
        <f>INDEX('ИПЦ raw2015'!$1:$1048576, MATCH($J100,'ИПЦ raw2015'!$A:$A,0),MATCH(MoM!BJ$1,'ИПЦ raw2015'!$1:$1,0))</f>
        <v>100.71</v>
      </c>
      <c r="BK100" s="103">
        <f>INDEX('ИПЦ raw2015'!$1:$1048576, MATCH($J100,'ИПЦ raw2015'!$A:$A,0),MATCH(MoM!BK$1,'ИПЦ raw2015'!$1:$1,0))</f>
        <v>100.58</v>
      </c>
      <c r="BL100" s="103">
        <f>INDEX('ИПЦ raw2015'!$1:$1048576, MATCH($J100,'ИПЦ raw2015'!$A:$A,0),MATCH(MoM!BL$1,'ИПЦ raw2015'!$1:$1,0))</f>
        <v>100.45</v>
      </c>
      <c r="BM100" s="103">
        <f>INDEX('ИПЦ raw2015'!$1:$1048576, MATCH($J100,'ИПЦ raw2015'!$A:$A,0),MATCH(MoM!BM$1,'ИПЦ raw2015'!$1:$1,0))</f>
        <v>100.39</v>
      </c>
      <c r="BN100" s="103">
        <f>INDEX('ИПЦ raw2015'!$1:$1048576, MATCH($J100,'ИПЦ raw2015'!$A:$A,0),MATCH(MoM!BN$1,'ИПЦ raw2015'!$1:$1,0))</f>
        <v>100.77</v>
      </c>
      <c r="BO100" s="103">
        <f>INDEX('ИПЦ raw2015'!$1:$1048576, MATCH($J100,'ИПЦ raw2015'!$A:$A,0),MATCH(MoM!BO$1,'ИПЦ raw2015'!$1:$1,0))</f>
        <v>100.49</v>
      </c>
      <c r="BP100" s="103">
        <f>INDEX('ИПЦ raw2015'!$1:$1048576, MATCH($J100,'ИПЦ raw2015'!$A:$A,0),MATCH(MoM!BP$1,'ИПЦ raw2015'!$1:$1,0))</f>
        <v>100.64</v>
      </c>
      <c r="BQ100" s="103">
        <f>INDEX('ИПЦ raw2015'!$1:$1048576, MATCH($J100,'ИПЦ raw2015'!$A:$A,0),MATCH(MoM!BQ$1,'ИПЦ raw2015'!$1:$1,0))</f>
        <v>100.45</v>
      </c>
      <c r="BR100" s="103">
        <f>INDEX('ИПЦ raw2015'!$1:$1048576, MATCH($J100,'ИПЦ raw2015'!$A:$A,0),MATCH(MoM!BR$1,'ИПЦ raw2015'!$1:$1,0))</f>
        <v>100.4</v>
      </c>
      <c r="BS100" s="103">
        <f>INDEX('ИПЦ raw2015'!$1:$1048576, MATCH($J100,'ИПЦ raw2015'!$A:$A,0),MATCH(MoM!BS$1,'ИПЦ raw2015'!$1:$1,0))</f>
        <v>100.42</v>
      </c>
      <c r="BT100" s="103">
        <f>INDEX('ИПЦ raw2015'!$1:$1048576, MATCH($J100,'ИПЦ raw2015'!$A:$A,0),MATCH(MoM!BT$1,'ИПЦ raw2015'!$1:$1,0))</f>
        <v>100.02</v>
      </c>
    </row>
    <row r="101" spans="1:72" x14ac:dyDescent="0.45">
      <c r="A101" s="103">
        <f>Веса!A101</f>
        <v>1</v>
      </c>
      <c r="B101" s="103">
        <f t="shared" si="3"/>
        <v>1</v>
      </c>
      <c r="C101" s="103">
        <f>БИПЦ_НДС!E101</f>
        <v>0</v>
      </c>
      <c r="D101" s="103">
        <f t="shared" si="4"/>
        <v>1</v>
      </c>
      <c r="E101" s="103">
        <v>1</v>
      </c>
      <c r="F101" s="103">
        <v>0</v>
      </c>
      <c r="G101" s="103">
        <v>0</v>
      </c>
      <c r="H101" s="103">
        <v>0</v>
      </c>
      <c r="I101" s="103">
        <v>0</v>
      </c>
      <c r="J101" s="103" t="str">
        <f t="shared" si="5"/>
        <v>Мороженое сливочное, кг</v>
      </c>
      <c r="K101" s="87" t="s">
        <v>100</v>
      </c>
      <c r="L101" s="87" t="s">
        <v>100</v>
      </c>
      <c r="M101" s="103">
        <f>INDEX('ИПЦ raw2015'!$1:$1048576, MATCH($J101,'ИПЦ raw2015'!$A:$A,0),MATCH(MoM!M$1,'ИПЦ raw2015'!$1:$1,0))</f>
        <v>102.26</v>
      </c>
      <c r="N101" s="103">
        <f>INDEX('ИПЦ raw2015'!$1:$1048576, MATCH($J101,'ИПЦ raw2015'!$A:$A,0),MATCH(MoM!N$1,'ИПЦ raw2015'!$1:$1,0))</f>
        <v>102.65</v>
      </c>
      <c r="O101" s="103">
        <f>INDEX('ИПЦ raw2015'!$1:$1048576, MATCH($J101,'ИПЦ raw2015'!$A:$A,0),MATCH(MoM!O$1,'ИПЦ raw2015'!$1:$1,0))</f>
        <v>102.92</v>
      </c>
      <c r="P101" s="103">
        <f>INDEX('ИПЦ raw2015'!$1:$1048576, MATCH($J101,'ИПЦ raw2015'!$A:$A,0),MATCH(MoM!P$1,'ИПЦ raw2015'!$1:$1,0))</f>
        <v>103.16</v>
      </c>
      <c r="Q101" s="103">
        <f>INDEX('ИПЦ raw2015'!$1:$1048576, MATCH($J101,'ИПЦ raw2015'!$A:$A,0),MATCH(MoM!Q$1,'ИПЦ raw2015'!$1:$1,0))</f>
        <v>101.89</v>
      </c>
      <c r="R101" s="103">
        <f>INDEX('ИПЦ raw2015'!$1:$1048576, MATCH($J101,'ИПЦ raw2015'!$A:$A,0),MATCH(MoM!R$1,'ИПЦ raw2015'!$1:$1,0))</f>
        <v>101.33</v>
      </c>
      <c r="S101" s="103">
        <f>INDEX('ИПЦ raw2015'!$1:$1048576, MATCH($J101,'ИПЦ raw2015'!$A:$A,0),MATCH(MoM!S$1,'ИПЦ raw2015'!$1:$1,0))</f>
        <v>101.11</v>
      </c>
      <c r="T101" s="103">
        <f>INDEX('ИПЦ raw2015'!$1:$1048576, MATCH($J101,'ИПЦ raw2015'!$A:$A,0),MATCH(MoM!T$1,'ИПЦ raw2015'!$1:$1,0))</f>
        <v>100.36</v>
      </c>
      <c r="U101" s="103">
        <f>INDEX('ИПЦ raw2015'!$1:$1048576, MATCH($J101,'ИПЦ raw2015'!$A:$A,0),MATCH(MoM!U$1,'ИПЦ raw2015'!$1:$1,0))</f>
        <v>100.38</v>
      </c>
      <c r="V101" s="103">
        <f>INDEX('ИПЦ raw2015'!$1:$1048576, MATCH($J101,'ИПЦ raw2015'!$A:$A,0),MATCH(MoM!V$1,'ИПЦ raw2015'!$1:$1,0))</f>
        <v>100.96</v>
      </c>
      <c r="W101" s="103">
        <f>INDEX('ИПЦ raw2015'!$1:$1048576, MATCH($J101,'ИПЦ raw2015'!$A:$A,0),MATCH(MoM!W$1,'ИПЦ raw2015'!$1:$1,0))</f>
        <v>100.39</v>
      </c>
      <c r="X101" s="103">
        <f>INDEX('ИПЦ raw2015'!$1:$1048576, MATCH($J101,'ИПЦ raw2015'!$A:$A,0),MATCH(MoM!X$1,'ИПЦ raw2015'!$1:$1,0))</f>
        <v>100.28</v>
      </c>
      <c r="Y101" s="103">
        <f>INDEX('ИПЦ raw2015'!$1:$1048576, MATCH($J101,'ИПЦ raw2015'!$A:$A,0),MATCH(MoM!Y$1,'ИПЦ raw2015'!$1:$1,0))</f>
        <v>100.86</v>
      </c>
      <c r="Z101" s="103">
        <f>INDEX('ИПЦ raw2015'!$1:$1048576, MATCH($J101,'ИПЦ raw2015'!$A:$A,0),MATCH(MoM!Z$1,'ИПЦ raw2015'!$1:$1,0))</f>
        <v>100.92</v>
      </c>
      <c r="AA101" s="103">
        <f>INDEX('ИПЦ raw2015'!$1:$1048576, MATCH($J101,'ИПЦ raw2015'!$A:$A,0),MATCH(MoM!AA$1,'ИПЦ raw2015'!$1:$1,0))</f>
        <v>101.42</v>
      </c>
      <c r="AB101" s="103">
        <f>INDEX('ИПЦ raw2015'!$1:$1048576, MATCH($J101,'ИПЦ raw2015'!$A:$A,0),MATCH(MoM!AB$1,'ИПЦ raw2015'!$1:$1,0))</f>
        <v>101.68</v>
      </c>
      <c r="AC101" s="103">
        <f>INDEX('ИПЦ raw2015'!$1:$1048576, MATCH($J101,'ИПЦ raw2015'!$A:$A,0),MATCH(MoM!AC$1,'ИПЦ raw2015'!$1:$1,0))</f>
        <v>101.86</v>
      </c>
      <c r="AD101" s="103">
        <f>INDEX('ИПЦ raw2015'!$1:$1048576, MATCH($J101,'ИПЦ raw2015'!$A:$A,0),MATCH(MoM!AD$1,'ИПЦ raw2015'!$1:$1,0))</f>
        <v>100.99</v>
      </c>
      <c r="AE101" s="103">
        <f>INDEX('ИПЦ raw2015'!$1:$1048576, MATCH($J101,'ИПЦ raw2015'!$A:$A,0),MATCH(MoM!AE$1,'ИПЦ raw2015'!$1:$1,0))</f>
        <v>100.82</v>
      </c>
      <c r="AF101" s="103">
        <f>INDEX('ИПЦ raw2015'!$1:$1048576, MATCH($J101,'ИПЦ raw2015'!$A:$A,0),MATCH(MoM!AF$1,'ИПЦ raw2015'!$1:$1,0))</f>
        <v>100.72</v>
      </c>
      <c r="AG101" s="103">
        <f>INDEX('ИПЦ raw2015'!$1:$1048576, MATCH($J101,'ИПЦ raw2015'!$A:$A,0),MATCH(MoM!AG$1,'ИПЦ raw2015'!$1:$1,0))</f>
        <v>100.49</v>
      </c>
      <c r="AH101" s="103">
        <f>INDEX('ИПЦ raw2015'!$1:$1048576, MATCH($J101,'ИПЦ raw2015'!$A:$A,0),MATCH(MoM!AH$1,'ИПЦ raw2015'!$1:$1,0))</f>
        <v>100.57</v>
      </c>
      <c r="AI101" s="103">
        <f>INDEX('ИПЦ raw2015'!$1:$1048576, MATCH($J101,'ИПЦ raw2015'!$A:$A,0),MATCH(MoM!AI$1,'ИПЦ raw2015'!$1:$1,0))</f>
        <v>100.32</v>
      </c>
      <c r="AJ101" s="103">
        <f>INDEX('ИПЦ raw2015'!$1:$1048576, MATCH($J101,'ИПЦ raw2015'!$A:$A,0),MATCH(MoM!AJ$1,'ИПЦ raw2015'!$1:$1,0))</f>
        <v>100.52</v>
      </c>
      <c r="AK101" s="103">
        <f>INDEX('ИПЦ raw2015'!$1:$1048576, MATCH($J101,'ИПЦ raw2015'!$A:$A,0),MATCH(MoM!AK$1,'ИПЦ raw2015'!$1:$1,0))</f>
        <v>100.62</v>
      </c>
      <c r="AL101" s="103">
        <f>INDEX('ИПЦ raw2015'!$1:$1048576, MATCH($J101,'ИПЦ raw2015'!$A:$A,0),MATCH(MoM!AL$1,'ИПЦ raw2015'!$1:$1,0))</f>
        <v>101.33</v>
      </c>
      <c r="AM101" s="103">
        <f>INDEX('ИПЦ raw2015'!$1:$1048576, MATCH($J101,'ИПЦ raw2015'!$A:$A,0),MATCH(MoM!AM$1,'ИПЦ raw2015'!$1:$1,0))</f>
        <v>100.78</v>
      </c>
      <c r="AN101" s="103">
        <f>INDEX('ИПЦ raw2015'!$1:$1048576, MATCH($J101,'ИПЦ raw2015'!$A:$A,0),MATCH(MoM!AN$1,'ИПЦ raw2015'!$1:$1,0))</f>
        <v>101.3</v>
      </c>
      <c r="AO101" s="103">
        <f>INDEX('ИПЦ raw2015'!$1:$1048576, MATCH($J101,'ИПЦ raw2015'!$A:$A,0),MATCH(MoM!AO$1,'ИПЦ raw2015'!$1:$1,0))</f>
        <v>101.11</v>
      </c>
      <c r="AP101" s="103">
        <f>INDEX('ИПЦ raw2015'!$1:$1048576, MATCH($J101,'ИПЦ raw2015'!$A:$A,0),MATCH(MoM!AP$1,'ИПЦ raw2015'!$1:$1,0))</f>
        <v>101.31</v>
      </c>
      <c r="AQ101" s="103">
        <f>INDEX('ИПЦ raw2015'!$1:$1048576, MATCH($J101,'ИПЦ raw2015'!$A:$A,0),MATCH(MoM!AQ$1,'ИПЦ raw2015'!$1:$1,0))</f>
        <v>100.76</v>
      </c>
      <c r="AR101" s="103">
        <f>INDEX('ИПЦ raw2015'!$1:$1048576, MATCH($J101,'ИПЦ raw2015'!$A:$A,0),MATCH(MoM!AR$1,'ИПЦ raw2015'!$1:$1,0))</f>
        <v>100.51</v>
      </c>
      <c r="AS101" s="103">
        <f>INDEX('ИПЦ raw2015'!$1:$1048576, MATCH($J101,'ИПЦ raw2015'!$A:$A,0),MATCH(MoM!AS$1,'ИПЦ raw2015'!$1:$1,0))</f>
        <v>100.36</v>
      </c>
      <c r="AT101" s="103">
        <f>INDEX('ИПЦ raw2015'!$1:$1048576, MATCH($J101,'ИПЦ raw2015'!$A:$A,0),MATCH(MoM!AT$1,'ИПЦ raw2015'!$1:$1,0))</f>
        <v>100.31</v>
      </c>
      <c r="AU101" s="103">
        <f>INDEX('ИПЦ raw2015'!$1:$1048576, MATCH($J101,'ИПЦ raw2015'!$A:$A,0),MATCH(MoM!AU$1,'ИПЦ raw2015'!$1:$1,0))</f>
        <v>100.4</v>
      </c>
      <c r="AV101" s="103">
        <f>INDEX('ИПЦ raw2015'!$1:$1048576, MATCH($J101,'ИПЦ raw2015'!$A:$A,0),MATCH(MoM!AV$1,'ИПЦ raw2015'!$1:$1,0))</f>
        <v>100.37</v>
      </c>
      <c r="AW101" s="103">
        <f>INDEX('ИПЦ raw2015'!$1:$1048576, MATCH($J101,'ИПЦ raw2015'!$A:$A,0),MATCH(MoM!AW$1,'ИПЦ raw2015'!$1:$1,0))</f>
        <v>100.31</v>
      </c>
      <c r="AX101" s="103">
        <f>INDEX('ИПЦ raw2015'!$1:$1048576, MATCH($J101,'ИПЦ raw2015'!$A:$A,0),MATCH(MoM!AX$1,'ИПЦ raw2015'!$1:$1,0))</f>
        <v>100.15</v>
      </c>
      <c r="AY101" s="103">
        <f>INDEX('ИПЦ raw2015'!$1:$1048576, MATCH($J101,'ИПЦ raw2015'!$A:$A,0),MATCH(MoM!AY$1,'ИПЦ raw2015'!$1:$1,0))</f>
        <v>100.49</v>
      </c>
      <c r="AZ101" s="103">
        <f>INDEX('ИПЦ raw2015'!$1:$1048576, MATCH($J101,'ИПЦ raw2015'!$A:$A,0),MATCH(MoM!AZ$1,'ИПЦ raw2015'!$1:$1,0))</f>
        <v>100.44</v>
      </c>
      <c r="BA101" s="103">
        <f>INDEX('ИПЦ raw2015'!$1:$1048576, MATCH($J101,'ИПЦ raw2015'!$A:$A,0),MATCH(MoM!BA$1,'ИПЦ raw2015'!$1:$1,0))</f>
        <v>100.34</v>
      </c>
      <c r="BB101" s="103">
        <f>INDEX('ИПЦ raw2015'!$1:$1048576, MATCH($J101,'ИПЦ raw2015'!$A:$A,0),MATCH(MoM!BB$1,'ИПЦ raw2015'!$1:$1,0))</f>
        <v>100.56</v>
      </c>
      <c r="BC101" s="103">
        <f>INDEX('ИПЦ raw2015'!$1:$1048576, MATCH($J101,'ИПЦ raw2015'!$A:$A,0),MATCH(MoM!BC$1,'ИПЦ raw2015'!$1:$1,0))</f>
        <v>100.22</v>
      </c>
      <c r="BD101" s="103">
        <f>INDEX('ИПЦ raw2015'!$1:$1048576, MATCH($J101,'ИПЦ raw2015'!$A:$A,0),MATCH(MoM!BD$1,'ИПЦ raw2015'!$1:$1,0))</f>
        <v>100.34</v>
      </c>
      <c r="BE101" s="103">
        <f>INDEX('ИПЦ raw2015'!$1:$1048576, MATCH($J101,'ИПЦ raw2015'!$A:$A,0),MATCH(MoM!BE$1,'ИПЦ raw2015'!$1:$1,0))</f>
        <v>100.12</v>
      </c>
      <c r="BF101" s="103">
        <f>INDEX('ИПЦ raw2015'!$1:$1048576, MATCH($J101,'ИПЦ raw2015'!$A:$A,0),MATCH(MoM!BF$1,'ИПЦ raw2015'!$1:$1,0))</f>
        <v>100.13</v>
      </c>
      <c r="BG101" s="103">
        <f>INDEX('ИПЦ raw2015'!$1:$1048576, MATCH($J101,'ИПЦ raw2015'!$A:$A,0),MATCH(MoM!BG$1,'ИПЦ raw2015'!$1:$1,0))</f>
        <v>100.15</v>
      </c>
      <c r="BH101" s="103">
        <f>INDEX('ИПЦ raw2015'!$1:$1048576, MATCH($J101,'ИПЦ raw2015'!$A:$A,0),MATCH(MoM!BH$1,'ИПЦ raw2015'!$1:$1,0))</f>
        <v>100.88</v>
      </c>
      <c r="BI101" s="103">
        <f>INDEX('ИПЦ raw2015'!$1:$1048576, MATCH($J101,'ИПЦ raw2015'!$A:$A,0),MATCH(MoM!BI$1,'ИПЦ raw2015'!$1:$1,0))</f>
        <v>100.59</v>
      </c>
      <c r="BJ101" s="103">
        <f>INDEX('ИПЦ raw2015'!$1:$1048576, MATCH($J101,'ИПЦ raw2015'!$A:$A,0),MATCH(MoM!BJ$1,'ИПЦ raw2015'!$1:$1,0))</f>
        <v>100.67</v>
      </c>
      <c r="BK101" s="103">
        <f>INDEX('ИПЦ raw2015'!$1:$1048576, MATCH($J101,'ИПЦ raw2015'!$A:$A,0),MATCH(MoM!BK$1,'ИПЦ raw2015'!$1:$1,0))</f>
        <v>100.71</v>
      </c>
      <c r="BL101" s="103">
        <f>INDEX('ИПЦ raw2015'!$1:$1048576, MATCH($J101,'ИПЦ raw2015'!$A:$A,0),MATCH(MoM!BL$1,'ИПЦ raw2015'!$1:$1,0))</f>
        <v>100.91</v>
      </c>
      <c r="BM101" s="103">
        <f>INDEX('ИПЦ raw2015'!$1:$1048576, MATCH($J101,'ИПЦ raw2015'!$A:$A,0),MATCH(MoM!BM$1,'ИПЦ raw2015'!$1:$1,0))</f>
        <v>100.7</v>
      </c>
      <c r="BN101" s="103">
        <f>INDEX('ИПЦ raw2015'!$1:$1048576, MATCH($J101,'ИПЦ raw2015'!$A:$A,0),MATCH(MoM!BN$1,'ИПЦ raw2015'!$1:$1,0))</f>
        <v>101.02</v>
      </c>
      <c r="BO101" s="103">
        <f>INDEX('ИПЦ raw2015'!$1:$1048576, MATCH($J101,'ИПЦ raw2015'!$A:$A,0),MATCH(MoM!BO$1,'ИПЦ raw2015'!$1:$1,0))</f>
        <v>100.43</v>
      </c>
      <c r="BP101" s="103">
        <f>INDEX('ИПЦ raw2015'!$1:$1048576, MATCH($J101,'ИПЦ raw2015'!$A:$A,0),MATCH(MoM!BP$1,'ИПЦ raw2015'!$1:$1,0))</f>
        <v>100.32</v>
      </c>
      <c r="BQ101" s="103">
        <f>INDEX('ИПЦ raw2015'!$1:$1048576, MATCH($J101,'ИПЦ raw2015'!$A:$A,0),MATCH(MoM!BQ$1,'ИПЦ raw2015'!$1:$1,0))</f>
        <v>100.44</v>
      </c>
      <c r="BR101" s="103">
        <f>INDEX('ИПЦ raw2015'!$1:$1048576, MATCH($J101,'ИПЦ raw2015'!$A:$A,0),MATCH(MoM!BR$1,'ИПЦ raw2015'!$1:$1,0))</f>
        <v>100.07</v>
      </c>
      <c r="BS101" s="103">
        <f>INDEX('ИПЦ raw2015'!$1:$1048576, MATCH($J101,'ИПЦ raw2015'!$A:$A,0),MATCH(MoM!BS$1,'ИПЦ raw2015'!$1:$1,0))</f>
        <v>100.14</v>
      </c>
      <c r="BT101" s="103">
        <f>INDEX('ИПЦ raw2015'!$1:$1048576, MATCH($J101,'ИПЦ raw2015'!$A:$A,0),MATCH(MoM!BT$1,'ИПЦ raw2015'!$1:$1,0))</f>
        <v>100.28</v>
      </c>
    </row>
    <row r="102" spans="1:72" ht="26.25" x14ac:dyDescent="0.45">
      <c r="A102" s="103">
        <f>Веса!A102</f>
        <v>1</v>
      </c>
      <c r="B102" s="113">
        <v>0</v>
      </c>
      <c r="C102" s="103">
        <f>БИПЦ_НДС!E102</f>
        <v>1</v>
      </c>
      <c r="D102" s="103">
        <f t="shared" si="4"/>
        <v>0</v>
      </c>
      <c r="E102" s="103">
        <v>1</v>
      </c>
      <c r="F102" s="103">
        <v>0</v>
      </c>
      <c r="G102" s="103">
        <v>0</v>
      </c>
      <c r="H102" s="103">
        <v>0</v>
      </c>
      <c r="I102" s="103">
        <v>0</v>
      </c>
      <c r="J102" s="103" t="str">
        <f t="shared" si="5"/>
        <v>Кофе в организациях быстрого обслуживания, 200 г</v>
      </c>
      <c r="K102" s="87" t="s">
        <v>101</v>
      </c>
      <c r="L102" s="87" t="s">
        <v>101</v>
      </c>
      <c r="M102" s="103">
        <f>INDEX('ИПЦ raw2015'!$1:$1048576, MATCH($J102,'ИПЦ raw2015'!$A:$A,0),MATCH(MoM!M$1,'ИПЦ raw2015'!$1:$1,0))</f>
        <v>102.83</v>
      </c>
      <c r="N102" s="103">
        <f>INDEX('ИПЦ raw2015'!$1:$1048576, MATCH($J102,'ИПЦ raw2015'!$A:$A,0),MATCH(MoM!N$1,'ИПЦ raw2015'!$1:$1,0))</f>
        <v>101.15</v>
      </c>
      <c r="O102" s="103">
        <f>INDEX('ИПЦ raw2015'!$1:$1048576, MATCH($J102,'ИПЦ raw2015'!$A:$A,0),MATCH(MoM!O$1,'ИПЦ raw2015'!$1:$1,0))</f>
        <v>101.39</v>
      </c>
      <c r="P102" s="103">
        <f>INDEX('ИПЦ raw2015'!$1:$1048576, MATCH($J102,'ИПЦ raw2015'!$A:$A,0),MATCH(MoM!P$1,'ИПЦ raw2015'!$1:$1,0))</f>
        <v>100.83</v>
      </c>
      <c r="Q102" s="103">
        <f>INDEX('ИПЦ raw2015'!$1:$1048576, MATCH($J102,'ИПЦ raw2015'!$A:$A,0),MATCH(MoM!Q$1,'ИПЦ raw2015'!$1:$1,0))</f>
        <v>100.51</v>
      </c>
      <c r="R102" s="103">
        <f>INDEX('ИПЦ raw2015'!$1:$1048576, MATCH($J102,'ИПЦ raw2015'!$A:$A,0),MATCH(MoM!R$1,'ИПЦ raw2015'!$1:$1,0))</f>
        <v>100.7</v>
      </c>
      <c r="S102" s="103">
        <f>INDEX('ИПЦ raw2015'!$1:$1048576, MATCH($J102,'ИПЦ raw2015'!$A:$A,0),MATCH(MoM!S$1,'ИПЦ raw2015'!$1:$1,0))</f>
        <v>100.69</v>
      </c>
      <c r="T102" s="103">
        <f>INDEX('ИПЦ raw2015'!$1:$1048576, MATCH($J102,'ИПЦ raw2015'!$A:$A,0),MATCH(MoM!T$1,'ИПЦ raw2015'!$1:$1,0))</f>
        <v>100.81</v>
      </c>
      <c r="U102" s="103">
        <f>INDEX('ИПЦ raw2015'!$1:$1048576, MATCH($J102,'ИПЦ raw2015'!$A:$A,0),MATCH(MoM!U$1,'ИПЦ raw2015'!$1:$1,0))</f>
        <v>100.6</v>
      </c>
      <c r="V102" s="103">
        <f>INDEX('ИПЦ raw2015'!$1:$1048576, MATCH($J102,'ИПЦ raw2015'!$A:$A,0),MATCH(MoM!V$1,'ИПЦ raw2015'!$1:$1,0))</f>
        <v>100.53</v>
      </c>
      <c r="W102" s="103">
        <f>INDEX('ИПЦ raw2015'!$1:$1048576, MATCH($J102,'ИПЦ raw2015'!$A:$A,0),MATCH(MoM!W$1,'ИПЦ raw2015'!$1:$1,0))</f>
        <v>100.73</v>
      </c>
      <c r="X102" s="103">
        <f>INDEX('ИПЦ raw2015'!$1:$1048576, MATCH($J102,'ИПЦ raw2015'!$A:$A,0),MATCH(MoM!X$1,'ИПЦ raw2015'!$1:$1,0))</f>
        <v>100.46</v>
      </c>
      <c r="Y102" s="103">
        <f>INDEX('ИПЦ raw2015'!$1:$1048576, MATCH($J102,'ИПЦ raw2015'!$A:$A,0),MATCH(MoM!Y$1,'ИПЦ raw2015'!$1:$1,0))</f>
        <v>100.22</v>
      </c>
      <c r="Z102" s="103">
        <f>INDEX('ИПЦ raw2015'!$1:$1048576, MATCH($J102,'ИПЦ raw2015'!$A:$A,0),MATCH(MoM!Z$1,'ИПЦ raw2015'!$1:$1,0))</f>
        <v>101.1</v>
      </c>
      <c r="AA102" s="103">
        <f>INDEX('ИПЦ raw2015'!$1:$1048576, MATCH($J102,'ИПЦ raw2015'!$A:$A,0),MATCH(MoM!AA$1,'ИПЦ raw2015'!$1:$1,0))</f>
        <v>99.66</v>
      </c>
      <c r="AB102" s="103">
        <f>INDEX('ИПЦ raw2015'!$1:$1048576, MATCH($J102,'ИПЦ raw2015'!$A:$A,0),MATCH(MoM!AB$1,'ИПЦ raw2015'!$1:$1,0))</f>
        <v>100.71</v>
      </c>
      <c r="AC102" s="103">
        <f>INDEX('ИПЦ raw2015'!$1:$1048576, MATCH($J102,'ИПЦ raw2015'!$A:$A,0),MATCH(MoM!AC$1,'ИПЦ raw2015'!$1:$1,0))</f>
        <v>100.43</v>
      </c>
      <c r="AD102" s="103">
        <f>INDEX('ИПЦ raw2015'!$1:$1048576, MATCH($J102,'ИПЦ raw2015'!$A:$A,0),MATCH(MoM!AD$1,'ИПЦ raw2015'!$1:$1,0))</f>
        <v>100.24</v>
      </c>
      <c r="AE102" s="103">
        <f>INDEX('ИПЦ raw2015'!$1:$1048576, MATCH($J102,'ИПЦ raw2015'!$A:$A,0),MATCH(MoM!AE$1,'ИПЦ raw2015'!$1:$1,0))</f>
        <v>100.26</v>
      </c>
      <c r="AF102" s="103">
        <f>INDEX('ИПЦ raw2015'!$1:$1048576, MATCH($J102,'ИПЦ raw2015'!$A:$A,0),MATCH(MoM!AF$1,'ИПЦ raw2015'!$1:$1,0))</f>
        <v>100.27</v>
      </c>
      <c r="AG102" s="103">
        <f>INDEX('ИПЦ raw2015'!$1:$1048576, MATCH($J102,'ИПЦ raw2015'!$A:$A,0),MATCH(MoM!AG$1,'ИПЦ raw2015'!$1:$1,0))</f>
        <v>99.97</v>
      </c>
      <c r="AH102" s="103">
        <f>INDEX('ИПЦ raw2015'!$1:$1048576, MATCH($J102,'ИПЦ raw2015'!$A:$A,0),MATCH(MoM!AH$1,'ИПЦ raw2015'!$1:$1,0))</f>
        <v>100.39</v>
      </c>
      <c r="AI102" s="103">
        <f>INDEX('ИПЦ raw2015'!$1:$1048576, MATCH($J102,'ИПЦ raw2015'!$A:$A,0),MATCH(MoM!AI$1,'ИПЦ raw2015'!$1:$1,0))</f>
        <v>100.2</v>
      </c>
      <c r="AJ102" s="103">
        <f>INDEX('ИПЦ raw2015'!$1:$1048576, MATCH($J102,'ИПЦ raw2015'!$A:$A,0),MATCH(MoM!AJ$1,'ИПЦ raw2015'!$1:$1,0))</f>
        <v>100.09</v>
      </c>
      <c r="AK102" s="103">
        <f>INDEX('ИПЦ raw2015'!$1:$1048576, MATCH($J102,'ИПЦ raw2015'!$A:$A,0),MATCH(MoM!AK$1,'ИПЦ raw2015'!$1:$1,0))</f>
        <v>100.3</v>
      </c>
      <c r="AL102" s="103">
        <f>INDEX('ИПЦ raw2015'!$1:$1048576, MATCH($J102,'ИПЦ raw2015'!$A:$A,0),MATCH(MoM!AL$1,'ИПЦ raw2015'!$1:$1,0))</f>
        <v>100.2</v>
      </c>
      <c r="AM102" s="103">
        <f>INDEX('ИПЦ raw2015'!$1:$1048576, MATCH($J102,'ИПЦ raw2015'!$A:$A,0),MATCH(MoM!AM$1,'ИПЦ raw2015'!$1:$1,0))</f>
        <v>100.32</v>
      </c>
      <c r="AN102" s="103">
        <f>INDEX('ИПЦ raw2015'!$1:$1048576, MATCH($J102,'ИПЦ raw2015'!$A:$A,0),MATCH(MoM!AN$1,'ИПЦ raw2015'!$1:$1,0))</f>
        <v>100.13</v>
      </c>
      <c r="AO102" s="103">
        <f>INDEX('ИПЦ raw2015'!$1:$1048576, MATCH($J102,'ИПЦ raw2015'!$A:$A,0),MATCH(MoM!AO$1,'ИПЦ raw2015'!$1:$1,0))</f>
        <v>100.32</v>
      </c>
      <c r="AP102" s="103">
        <f>INDEX('ИПЦ raw2015'!$1:$1048576, MATCH($J102,'ИПЦ raw2015'!$A:$A,0),MATCH(MoM!AP$1,'ИПЦ raw2015'!$1:$1,0))</f>
        <v>100.35</v>
      </c>
      <c r="AQ102" s="103">
        <f>INDEX('ИПЦ raw2015'!$1:$1048576, MATCH($J102,'ИПЦ raw2015'!$A:$A,0),MATCH(MoM!AQ$1,'ИПЦ raw2015'!$1:$1,0))</f>
        <v>100.09</v>
      </c>
      <c r="AR102" s="103">
        <f>INDEX('ИПЦ raw2015'!$1:$1048576, MATCH($J102,'ИПЦ raw2015'!$A:$A,0),MATCH(MoM!AR$1,'ИПЦ raw2015'!$1:$1,0))</f>
        <v>100.16</v>
      </c>
      <c r="AS102" s="103">
        <f>INDEX('ИПЦ raw2015'!$1:$1048576, MATCH($J102,'ИПЦ raw2015'!$A:$A,0),MATCH(MoM!AS$1,'ИПЦ raw2015'!$1:$1,0))</f>
        <v>100.24</v>
      </c>
      <c r="AT102" s="103">
        <f>INDEX('ИПЦ raw2015'!$1:$1048576, MATCH($J102,'ИПЦ raw2015'!$A:$A,0),MATCH(MoM!AT$1,'ИПЦ raw2015'!$1:$1,0))</f>
        <v>100.12</v>
      </c>
      <c r="AU102" s="103">
        <f>INDEX('ИПЦ raw2015'!$1:$1048576, MATCH($J102,'ИПЦ raw2015'!$A:$A,0),MATCH(MoM!AU$1,'ИПЦ raw2015'!$1:$1,0))</f>
        <v>100.27</v>
      </c>
      <c r="AV102" s="103">
        <f>INDEX('ИПЦ raw2015'!$1:$1048576, MATCH($J102,'ИПЦ raw2015'!$A:$A,0),MATCH(MoM!AV$1,'ИПЦ raw2015'!$1:$1,0))</f>
        <v>100.07</v>
      </c>
      <c r="AW102" s="103">
        <f>INDEX('ИПЦ raw2015'!$1:$1048576, MATCH($J102,'ИПЦ raw2015'!$A:$A,0),MATCH(MoM!AW$1,'ИПЦ raw2015'!$1:$1,0))</f>
        <v>100.3</v>
      </c>
      <c r="AX102" s="103">
        <f>INDEX('ИПЦ raw2015'!$1:$1048576, MATCH($J102,'ИПЦ raw2015'!$A:$A,0),MATCH(MoM!AX$1,'ИПЦ raw2015'!$1:$1,0))</f>
        <v>100.19</v>
      </c>
      <c r="AY102" s="103">
        <f>INDEX('ИПЦ raw2015'!$1:$1048576, MATCH($J102,'ИПЦ raw2015'!$A:$A,0),MATCH(MoM!AY$1,'ИПЦ raw2015'!$1:$1,0))</f>
        <v>100.08</v>
      </c>
      <c r="AZ102" s="103">
        <f>INDEX('ИПЦ raw2015'!$1:$1048576, MATCH($J102,'ИПЦ raw2015'!$A:$A,0),MATCH(MoM!AZ$1,'ИПЦ raw2015'!$1:$1,0))</f>
        <v>100.08</v>
      </c>
      <c r="BA102" s="103">
        <f>INDEX('ИПЦ raw2015'!$1:$1048576, MATCH($J102,'ИПЦ raw2015'!$A:$A,0),MATCH(MoM!BA$1,'ИПЦ raw2015'!$1:$1,0))</f>
        <v>100.01</v>
      </c>
      <c r="BB102" s="103">
        <f>INDEX('ИПЦ raw2015'!$1:$1048576, MATCH($J102,'ИПЦ raw2015'!$A:$A,0),MATCH(MoM!BB$1,'ИПЦ raw2015'!$1:$1,0))</f>
        <v>100.05</v>
      </c>
      <c r="BC102" s="103">
        <f>INDEX('ИПЦ raw2015'!$1:$1048576, MATCH($J102,'ИПЦ raw2015'!$A:$A,0),MATCH(MoM!BC$1,'ИПЦ raw2015'!$1:$1,0))</f>
        <v>100.1</v>
      </c>
      <c r="BD102" s="103">
        <f>INDEX('ИПЦ raw2015'!$1:$1048576, MATCH($J102,'ИПЦ raw2015'!$A:$A,0),MATCH(MoM!BD$1,'ИПЦ raw2015'!$1:$1,0))</f>
        <v>100.16</v>
      </c>
      <c r="BE102" s="103">
        <f>INDEX('ИПЦ raw2015'!$1:$1048576, MATCH($J102,'ИПЦ raw2015'!$A:$A,0),MATCH(MoM!BE$1,'ИПЦ raw2015'!$1:$1,0))</f>
        <v>99.94</v>
      </c>
      <c r="BF102" s="103">
        <f>INDEX('ИПЦ raw2015'!$1:$1048576, MATCH($J102,'ИПЦ raw2015'!$A:$A,0),MATCH(MoM!BF$1,'ИПЦ raw2015'!$1:$1,0))</f>
        <v>99.96</v>
      </c>
      <c r="BG102" s="103">
        <f>INDEX('ИПЦ raw2015'!$1:$1048576, MATCH($J102,'ИПЦ raw2015'!$A:$A,0),MATCH(MoM!BG$1,'ИПЦ raw2015'!$1:$1,0))</f>
        <v>99.61</v>
      </c>
      <c r="BH102" s="103">
        <f>INDEX('ИПЦ raw2015'!$1:$1048576, MATCH($J102,'ИПЦ raw2015'!$A:$A,0),MATCH(MoM!BH$1,'ИПЦ raw2015'!$1:$1,0))</f>
        <v>99.79</v>
      </c>
      <c r="BI102" s="103">
        <f>INDEX('ИПЦ raw2015'!$1:$1048576, MATCH($J102,'ИПЦ raw2015'!$A:$A,0),MATCH(MoM!BI$1,'ИПЦ raw2015'!$1:$1,0))</f>
        <v>100.05</v>
      </c>
      <c r="BJ102" s="103">
        <f>INDEX('ИПЦ raw2015'!$1:$1048576, MATCH($J102,'ИПЦ raw2015'!$A:$A,0),MATCH(MoM!BJ$1,'ИПЦ raw2015'!$1:$1,0))</f>
        <v>100.02</v>
      </c>
      <c r="BK102" s="103">
        <f>INDEX('ИПЦ raw2015'!$1:$1048576, MATCH($J102,'ИПЦ raw2015'!$A:$A,0),MATCH(MoM!BK$1,'ИПЦ raw2015'!$1:$1,0))</f>
        <v>100.09</v>
      </c>
      <c r="BL102" s="103">
        <f>INDEX('ИПЦ raw2015'!$1:$1048576, MATCH($J102,'ИПЦ raw2015'!$A:$A,0),MATCH(MoM!BL$1,'ИПЦ raw2015'!$1:$1,0))</f>
        <v>100.46</v>
      </c>
      <c r="BM102" s="103">
        <f>INDEX('ИПЦ raw2015'!$1:$1048576, MATCH($J102,'ИПЦ raw2015'!$A:$A,0),MATCH(MoM!BM$1,'ИПЦ raw2015'!$1:$1,0))</f>
        <v>100.47</v>
      </c>
      <c r="BN102" s="103">
        <f>INDEX('ИПЦ raw2015'!$1:$1048576, MATCH($J102,'ИПЦ raw2015'!$A:$A,0),MATCH(MoM!BN$1,'ИПЦ raw2015'!$1:$1,0))</f>
        <v>99.72</v>
      </c>
      <c r="BO102" s="103">
        <f>INDEX('ИПЦ raw2015'!$1:$1048576, MATCH($J102,'ИПЦ raw2015'!$A:$A,0),MATCH(MoM!BO$1,'ИПЦ raw2015'!$1:$1,0))</f>
        <v>99.7</v>
      </c>
      <c r="BP102" s="103">
        <f>INDEX('ИПЦ raw2015'!$1:$1048576, MATCH($J102,'ИПЦ raw2015'!$A:$A,0),MATCH(MoM!BP$1,'ИПЦ raw2015'!$1:$1,0))</f>
        <v>100.13</v>
      </c>
      <c r="BQ102" s="103">
        <f>INDEX('ИПЦ raw2015'!$1:$1048576, MATCH($J102,'ИПЦ raw2015'!$A:$A,0),MATCH(MoM!BQ$1,'ИПЦ raw2015'!$1:$1,0))</f>
        <v>101.08</v>
      </c>
      <c r="BR102" s="103">
        <f>INDEX('ИПЦ raw2015'!$1:$1048576, MATCH($J102,'ИПЦ raw2015'!$A:$A,0),MATCH(MoM!BR$1,'ИПЦ raw2015'!$1:$1,0))</f>
        <v>99.59</v>
      </c>
      <c r="BS102" s="103">
        <f>INDEX('ИПЦ raw2015'!$1:$1048576, MATCH($J102,'ИПЦ raw2015'!$A:$A,0),MATCH(MoM!BS$1,'ИПЦ raw2015'!$1:$1,0))</f>
        <v>100.04</v>
      </c>
      <c r="BT102" s="103">
        <f>INDEX('ИПЦ raw2015'!$1:$1048576, MATCH($J102,'ИПЦ raw2015'!$A:$A,0),MATCH(MoM!BT$1,'ИПЦ raw2015'!$1:$1,0))</f>
        <v>100.16</v>
      </c>
    </row>
    <row r="103" spans="1:72" ht="28.5" x14ac:dyDescent="0.45">
      <c r="A103" s="103">
        <f>Веса!A103</f>
        <v>1</v>
      </c>
      <c r="B103" s="113">
        <v>0</v>
      </c>
      <c r="C103" s="103">
        <f>БИПЦ_НДС!E103</f>
        <v>1</v>
      </c>
      <c r="D103" s="103">
        <f t="shared" si="4"/>
        <v>0</v>
      </c>
      <c r="E103" s="103">
        <v>0</v>
      </c>
      <c r="F103" s="103">
        <v>0</v>
      </c>
      <c r="G103" s="103">
        <v>0</v>
      </c>
      <c r="H103" s="103">
        <v>0</v>
      </c>
      <c r="I103" s="103">
        <v>0</v>
      </c>
      <c r="J103" s="103" t="str">
        <f t="shared" si="5"/>
        <v>Продукция предприятий общественного питания быстрого обслуживания, шт.</v>
      </c>
      <c r="K103" s="87" t="s">
        <v>102</v>
      </c>
      <c r="L103" s="109" t="s">
        <v>102</v>
      </c>
      <c r="M103" s="103">
        <f>INDEX('ИПЦ raw2015'!$1:$1048576, MATCH($J103,'ИПЦ raw2015'!$A:$A,0),MATCH(MoM!M$1,'ИПЦ raw2015'!$1:$1,0))</f>
        <v>102.55</v>
      </c>
      <c r="N103" s="103">
        <f>INDEX('ИПЦ raw2015'!$1:$1048576, MATCH($J103,'ИПЦ raw2015'!$A:$A,0),MATCH(MoM!N$1,'ИПЦ raw2015'!$1:$1,0))</f>
        <v>101.54</v>
      </c>
      <c r="O103" s="103">
        <f>INDEX('ИПЦ raw2015'!$1:$1048576, MATCH($J103,'ИПЦ raw2015'!$A:$A,0),MATCH(MoM!O$1,'ИПЦ raw2015'!$1:$1,0))</f>
        <v>101.41</v>
      </c>
      <c r="P103" s="103">
        <f>INDEX('ИПЦ raw2015'!$1:$1048576, MATCH($J103,'ИПЦ raw2015'!$A:$A,0),MATCH(MoM!P$1,'ИПЦ raw2015'!$1:$1,0))</f>
        <v>101.38</v>
      </c>
      <c r="Q103" s="103">
        <f>INDEX('ИПЦ raw2015'!$1:$1048576, MATCH($J103,'ИПЦ raw2015'!$A:$A,0),MATCH(MoM!Q$1,'ИПЦ raw2015'!$1:$1,0))</f>
        <v>100.65</v>
      </c>
      <c r="R103" s="103">
        <f>INDEX('ИПЦ raw2015'!$1:$1048576, MATCH($J103,'ИПЦ raw2015'!$A:$A,0),MATCH(MoM!R$1,'ИПЦ raw2015'!$1:$1,0))</f>
        <v>100.84</v>
      </c>
      <c r="S103" s="103">
        <f>INDEX('ИПЦ raw2015'!$1:$1048576, MATCH($J103,'ИПЦ raw2015'!$A:$A,0),MATCH(MoM!S$1,'ИПЦ raw2015'!$1:$1,0))</f>
        <v>101.17</v>
      </c>
      <c r="T103" s="103">
        <f>INDEX('ИПЦ raw2015'!$1:$1048576, MATCH($J103,'ИПЦ raw2015'!$A:$A,0),MATCH(MoM!T$1,'ИПЦ raw2015'!$1:$1,0))</f>
        <v>100.8</v>
      </c>
      <c r="U103" s="103">
        <f>INDEX('ИПЦ raw2015'!$1:$1048576, MATCH($J103,'ИПЦ raw2015'!$A:$A,0),MATCH(MoM!U$1,'ИПЦ raw2015'!$1:$1,0))</f>
        <v>100.91</v>
      </c>
      <c r="V103" s="103">
        <f>INDEX('ИПЦ raw2015'!$1:$1048576, MATCH($J103,'ИПЦ raw2015'!$A:$A,0),MATCH(MoM!V$1,'ИПЦ raw2015'!$1:$1,0))</f>
        <v>99.99</v>
      </c>
      <c r="W103" s="103">
        <f>INDEX('ИПЦ raw2015'!$1:$1048576, MATCH($J103,'ИПЦ raw2015'!$A:$A,0),MATCH(MoM!W$1,'ИПЦ raw2015'!$1:$1,0))</f>
        <v>100.88</v>
      </c>
      <c r="X103" s="103">
        <f>INDEX('ИПЦ raw2015'!$1:$1048576, MATCH($J103,'ИПЦ raw2015'!$A:$A,0),MATCH(MoM!X$1,'ИПЦ raw2015'!$1:$1,0))</f>
        <v>100.45</v>
      </c>
      <c r="Y103" s="103">
        <f>INDEX('ИПЦ raw2015'!$1:$1048576, MATCH($J103,'ИПЦ raw2015'!$A:$A,0),MATCH(MoM!Y$1,'ИПЦ raw2015'!$1:$1,0))</f>
        <v>100.49</v>
      </c>
      <c r="Z103" s="103">
        <f>INDEX('ИПЦ raw2015'!$1:$1048576, MATCH($J103,'ИПЦ raw2015'!$A:$A,0),MATCH(MoM!Z$1,'ИПЦ raw2015'!$1:$1,0))</f>
        <v>100.79</v>
      </c>
      <c r="AA103" s="103">
        <f>INDEX('ИПЦ raw2015'!$1:$1048576, MATCH($J103,'ИПЦ raw2015'!$A:$A,0),MATCH(MoM!AA$1,'ИПЦ raw2015'!$1:$1,0))</f>
        <v>101.06</v>
      </c>
      <c r="AB103" s="103">
        <f>INDEX('ИПЦ raw2015'!$1:$1048576, MATCH($J103,'ИПЦ raw2015'!$A:$A,0),MATCH(MoM!AB$1,'ИПЦ raw2015'!$1:$1,0))</f>
        <v>100.68</v>
      </c>
      <c r="AC103" s="103">
        <f>INDEX('ИПЦ raw2015'!$1:$1048576, MATCH($J103,'ИПЦ raw2015'!$A:$A,0),MATCH(MoM!AC$1,'ИПЦ raw2015'!$1:$1,0))</f>
        <v>100.58</v>
      </c>
      <c r="AD103" s="103">
        <f>INDEX('ИПЦ raw2015'!$1:$1048576, MATCH($J103,'ИПЦ raw2015'!$A:$A,0),MATCH(MoM!AD$1,'ИПЦ raw2015'!$1:$1,0))</f>
        <v>100.43</v>
      </c>
      <c r="AE103" s="103">
        <f>INDEX('ИПЦ raw2015'!$1:$1048576, MATCH($J103,'ИПЦ raw2015'!$A:$A,0),MATCH(MoM!AE$1,'ИПЦ raw2015'!$1:$1,0))</f>
        <v>100.58</v>
      </c>
      <c r="AF103" s="103">
        <f>INDEX('ИПЦ raw2015'!$1:$1048576, MATCH($J103,'ИПЦ raw2015'!$A:$A,0),MATCH(MoM!AF$1,'ИПЦ raw2015'!$1:$1,0))</f>
        <v>100.17</v>
      </c>
      <c r="AG103" s="103">
        <f>INDEX('ИПЦ raw2015'!$1:$1048576, MATCH($J103,'ИПЦ raw2015'!$A:$A,0),MATCH(MoM!AG$1,'ИПЦ raw2015'!$1:$1,0))</f>
        <v>100.54</v>
      </c>
      <c r="AH103" s="103">
        <f>INDEX('ИПЦ raw2015'!$1:$1048576, MATCH($J103,'ИПЦ raw2015'!$A:$A,0),MATCH(MoM!AH$1,'ИПЦ raw2015'!$1:$1,0))</f>
        <v>100.43</v>
      </c>
      <c r="AI103" s="103">
        <f>INDEX('ИПЦ raw2015'!$1:$1048576, MATCH($J103,'ИПЦ raw2015'!$A:$A,0),MATCH(MoM!AI$1,'ИПЦ raw2015'!$1:$1,0))</f>
        <v>100.15</v>
      </c>
      <c r="AJ103" s="103">
        <f>INDEX('ИПЦ raw2015'!$1:$1048576, MATCH($J103,'ИПЦ raw2015'!$A:$A,0),MATCH(MoM!AJ$1,'ИПЦ raw2015'!$1:$1,0))</f>
        <v>100.38</v>
      </c>
      <c r="AK103" s="103">
        <f>INDEX('ИПЦ raw2015'!$1:$1048576, MATCH($J103,'ИПЦ raw2015'!$A:$A,0),MATCH(MoM!AK$1,'ИПЦ raw2015'!$1:$1,0))</f>
        <v>99.33</v>
      </c>
      <c r="AL103" s="103">
        <f>INDEX('ИПЦ raw2015'!$1:$1048576, MATCH($J103,'ИПЦ raw2015'!$A:$A,0),MATCH(MoM!AL$1,'ИПЦ raw2015'!$1:$1,0))</f>
        <v>100.1</v>
      </c>
      <c r="AM103" s="103">
        <f>INDEX('ИПЦ raw2015'!$1:$1048576, MATCH($J103,'ИПЦ raw2015'!$A:$A,0),MATCH(MoM!AM$1,'ИПЦ raw2015'!$1:$1,0))</f>
        <v>100.2</v>
      </c>
      <c r="AN103" s="103">
        <f>INDEX('ИПЦ raw2015'!$1:$1048576, MATCH($J103,'ИПЦ raw2015'!$A:$A,0),MATCH(MoM!AN$1,'ИПЦ raw2015'!$1:$1,0))</f>
        <v>100.02</v>
      </c>
      <c r="AO103" s="103">
        <f>INDEX('ИПЦ raw2015'!$1:$1048576, MATCH($J103,'ИПЦ raw2015'!$A:$A,0),MATCH(MoM!AO$1,'ИПЦ raw2015'!$1:$1,0))</f>
        <v>100.12</v>
      </c>
      <c r="AP103" s="103">
        <f>INDEX('ИПЦ raw2015'!$1:$1048576, MATCH($J103,'ИПЦ raw2015'!$A:$A,0),MATCH(MoM!AP$1,'ИПЦ raw2015'!$1:$1,0))</f>
        <v>100.07</v>
      </c>
      <c r="AQ103" s="103">
        <f>INDEX('ИПЦ raw2015'!$1:$1048576, MATCH($J103,'ИПЦ raw2015'!$A:$A,0),MATCH(MoM!AQ$1,'ИПЦ raw2015'!$1:$1,0))</f>
        <v>99.7</v>
      </c>
      <c r="AR103" s="103">
        <f>INDEX('ИПЦ raw2015'!$1:$1048576, MATCH($J103,'ИПЦ raw2015'!$A:$A,0),MATCH(MoM!AR$1,'ИПЦ raw2015'!$1:$1,0))</f>
        <v>100.43</v>
      </c>
      <c r="AS103" s="103">
        <f>INDEX('ИПЦ raw2015'!$1:$1048576, MATCH($J103,'ИПЦ raw2015'!$A:$A,0),MATCH(MoM!AS$1,'ИПЦ raw2015'!$1:$1,0))</f>
        <v>99.82</v>
      </c>
      <c r="AT103" s="103">
        <f>INDEX('ИПЦ raw2015'!$1:$1048576, MATCH($J103,'ИПЦ raw2015'!$A:$A,0),MATCH(MoM!AT$1,'ИПЦ raw2015'!$1:$1,0))</f>
        <v>99.73</v>
      </c>
      <c r="AU103" s="103">
        <f>INDEX('ИПЦ raw2015'!$1:$1048576, MATCH($J103,'ИПЦ raw2015'!$A:$A,0),MATCH(MoM!AU$1,'ИПЦ raw2015'!$1:$1,0))</f>
        <v>99.38</v>
      </c>
      <c r="AV103" s="103">
        <f>INDEX('ИПЦ raw2015'!$1:$1048576, MATCH($J103,'ИПЦ raw2015'!$A:$A,0),MATCH(MoM!AV$1,'ИПЦ raw2015'!$1:$1,0))</f>
        <v>99.89</v>
      </c>
      <c r="AW103" s="103">
        <f>INDEX('ИПЦ raw2015'!$1:$1048576, MATCH($J103,'ИПЦ raw2015'!$A:$A,0),MATCH(MoM!AW$1,'ИПЦ raw2015'!$1:$1,0))</f>
        <v>100.07</v>
      </c>
      <c r="AX103" s="103">
        <f>INDEX('ИПЦ raw2015'!$1:$1048576, MATCH($J103,'ИПЦ raw2015'!$A:$A,0),MATCH(MoM!AX$1,'ИПЦ raw2015'!$1:$1,0))</f>
        <v>100.17</v>
      </c>
      <c r="AY103" s="103">
        <f>INDEX('ИПЦ raw2015'!$1:$1048576, MATCH($J103,'ИПЦ raw2015'!$A:$A,0),MATCH(MoM!AY$1,'ИПЦ raw2015'!$1:$1,0))</f>
        <v>100.18</v>
      </c>
      <c r="AZ103" s="103">
        <f>INDEX('ИПЦ raw2015'!$1:$1048576, MATCH($J103,'ИПЦ raw2015'!$A:$A,0),MATCH(MoM!AZ$1,'ИПЦ raw2015'!$1:$1,0))</f>
        <v>100.1</v>
      </c>
      <c r="BA103" s="103">
        <f>INDEX('ИПЦ raw2015'!$1:$1048576, MATCH($J103,'ИПЦ raw2015'!$A:$A,0),MATCH(MoM!BA$1,'ИПЦ raw2015'!$1:$1,0))</f>
        <v>100.11</v>
      </c>
      <c r="BB103" s="103">
        <f>INDEX('ИПЦ raw2015'!$1:$1048576, MATCH($J103,'ИПЦ raw2015'!$A:$A,0),MATCH(MoM!BB$1,'ИПЦ raw2015'!$1:$1,0))</f>
        <v>100.25</v>
      </c>
      <c r="BC103" s="103">
        <f>INDEX('ИПЦ raw2015'!$1:$1048576, MATCH($J103,'ИПЦ raw2015'!$A:$A,0),MATCH(MoM!BC$1,'ИПЦ raw2015'!$1:$1,0))</f>
        <v>100.14</v>
      </c>
      <c r="BD103" s="103">
        <f>INDEX('ИПЦ raw2015'!$1:$1048576, MATCH($J103,'ИПЦ raw2015'!$A:$A,0),MATCH(MoM!BD$1,'ИПЦ raw2015'!$1:$1,0))</f>
        <v>100.42</v>
      </c>
      <c r="BE103" s="103">
        <f>INDEX('ИПЦ raw2015'!$1:$1048576, MATCH($J103,'ИПЦ raw2015'!$A:$A,0),MATCH(MoM!BE$1,'ИПЦ raw2015'!$1:$1,0))</f>
        <v>100.09</v>
      </c>
      <c r="BF103" s="103">
        <f>INDEX('ИПЦ raw2015'!$1:$1048576, MATCH($J103,'ИПЦ raw2015'!$A:$A,0),MATCH(MoM!BF$1,'ИПЦ raw2015'!$1:$1,0))</f>
        <v>100.17</v>
      </c>
      <c r="BG103" s="103">
        <f>INDEX('ИПЦ raw2015'!$1:$1048576, MATCH($J103,'ИПЦ raw2015'!$A:$A,0),MATCH(MoM!BG$1,'ИПЦ raw2015'!$1:$1,0))</f>
        <v>100.38</v>
      </c>
      <c r="BH103" s="103">
        <f>INDEX('ИПЦ raw2015'!$1:$1048576, MATCH($J103,'ИПЦ raw2015'!$A:$A,0),MATCH(MoM!BH$1,'ИПЦ raw2015'!$1:$1,0))</f>
        <v>100.24</v>
      </c>
      <c r="BI103" s="103">
        <f>INDEX('ИПЦ raw2015'!$1:$1048576, MATCH($J103,'ИПЦ raw2015'!$A:$A,0),MATCH(MoM!BI$1,'ИПЦ raw2015'!$1:$1,0))</f>
        <v>100.32</v>
      </c>
      <c r="BJ103" s="103">
        <f>INDEX('ИПЦ raw2015'!$1:$1048576, MATCH($J103,'ИПЦ raw2015'!$A:$A,0),MATCH(MoM!BJ$1,'ИПЦ raw2015'!$1:$1,0))</f>
        <v>100.15</v>
      </c>
      <c r="BK103" s="103">
        <f>INDEX('ИПЦ raw2015'!$1:$1048576, MATCH($J103,'ИПЦ raw2015'!$A:$A,0),MATCH(MoM!BK$1,'ИПЦ raw2015'!$1:$1,0))</f>
        <v>100.21</v>
      </c>
      <c r="BL103" s="103">
        <f>INDEX('ИПЦ raw2015'!$1:$1048576, MATCH($J103,'ИПЦ raw2015'!$A:$A,0),MATCH(MoM!BL$1,'ИПЦ raw2015'!$1:$1,0))</f>
        <v>100.17</v>
      </c>
      <c r="BM103" s="103">
        <f>INDEX('ИПЦ raw2015'!$1:$1048576, MATCH($J103,'ИПЦ raw2015'!$A:$A,0),MATCH(MoM!BM$1,'ИПЦ raw2015'!$1:$1,0))</f>
        <v>100.2</v>
      </c>
      <c r="BN103" s="103">
        <f>INDEX('ИПЦ raw2015'!$1:$1048576, MATCH($J103,'ИПЦ raw2015'!$A:$A,0),MATCH(MoM!BN$1,'ИПЦ raw2015'!$1:$1,0))</f>
        <v>100.6</v>
      </c>
      <c r="BO103" s="103">
        <f>INDEX('ИПЦ raw2015'!$1:$1048576, MATCH($J103,'ИПЦ raw2015'!$A:$A,0),MATCH(MoM!BO$1,'ИПЦ raw2015'!$1:$1,0))</f>
        <v>100.26</v>
      </c>
      <c r="BP103" s="103">
        <f>INDEX('ИПЦ raw2015'!$1:$1048576, MATCH($J103,'ИПЦ raw2015'!$A:$A,0),MATCH(MoM!BP$1,'ИПЦ raw2015'!$1:$1,0))</f>
        <v>100.26</v>
      </c>
      <c r="BQ103" s="103">
        <f>INDEX('ИПЦ raw2015'!$1:$1048576, MATCH($J103,'ИПЦ raw2015'!$A:$A,0),MATCH(MoM!BQ$1,'ИПЦ raw2015'!$1:$1,0))</f>
        <v>101.37</v>
      </c>
      <c r="BR103" s="103">
        <f>INDEX('ИПЦ raw2015'!$1:$1048576, MATCH($J103,'ИПЦ raw2015'!$A:$A,0),MATCH(MoM!BR$1,'ИПЦ raw2015'!$1:$1,0))</f>
        <v>100.12</v>
      </c>
      <c r="BS103" s="103">
        <f>INDEX('ИПЦ raw2015'!$1:$1048576, MATCH($J103,'ИПЦ raw2015'!$A:$A,0),MATCH(MoM!BS$1,'ИПЦ raw2015'!$1:$1,0))</f>
        <v>100.31</v>
      </c>
      <c r="BT103" s="103">
        <f>INDEX('ИПЦ raw2015'!$1:$1048576, MATCH($J103,'ИПЦ raw2015'!$A:$A,0),MATCH(MoM!BT$1,'ИПЦ raw2015'!$1:$1,0))</f>
        <v>100.06</v>
      </c>
    </row>
    <row r="104" spans="1:72" ht="26.25" x14ac:dyDescent="0.45">
      <c r="A104" s="103">
        <f>Веса!A104</f>
        <v>1</v>
      </c>
      <c r="B104" s="113">
        <v>0</v>
      </c>
      <c r="C104" s="103">
        <f>БИПЦ_НДС!E104</f>
        <v>1</v>
      </c>
      <c r="D104" s="103">
        <f t="shared" si="4"/>
        <v>0</v>
      </c>
      <c r="E104" s="103">
        <v>0</v>
      </c>
      <c r="F104" s="103">
        <v>0</v>
      </c>
      <c r="G104" s="103">
        <v>0</v>
      </c>
      <c r="H104" s="103">
        <v>0</v>
      </c>
      <c r="I104" s="103">
        <v>0</v>
      </c>
      <c r="J104" s="103" t="str">
        <f t="shared" si="5"/>
        <v>Обед в столовой, кафе, закусочной (кроме столовой в организации), на 1 человека</v>
      </c>
      <c r="K104" s="87" t="s">
        <v>103</v>
      </c>
      <c r="L104" s="87" t="s">
        <v>103</v>
      </c>
      <c r="M104" s="103">
        <f>INDEX('ИПЦ raw2015'!$1:$1048576, MATCH($J104,'ИПЦ raw2015'!$A:$A,0),MATCH(MoM!M$1,'ИПЦ raw2015'!$1:$1,0))</f>
        <v>102.29</v>
      </c>
      <c r="N104" s="103">
        <f>INDEX('ИПЦ raw2015'!$1:$1048576, MATCH($J104,'ИПЦ raw2015'!$A:$A,0),MATCH(MoM!N$1,'ИПЦ raw2015'!$1:$1,0))</f>
        <v>101.56</v>
      </c>
      <c r="O104" s="103">
        <f>INDEX('ИПЦ raw2015'!$1:$1048576, MATCH($J104,'ИПЦ raw2015'!$A:$A,0),MATCH(MoM!O$1,'ИПЦ raw2015'!$1:$1,0))</f>
        <v>100.97</v>
      </c>
      <c r="P104" s="103">
        <f>INDEX('ИПЦ raw2015'!$1:$1048576, MATCH($J104,'ИПЦ raw2015'!$A:$A,0),MATCH(MoM!P$1,'ИПЦ raw2015'!$1:$1,0))</f>
        <v>100.96</v>
      </c>
      <c r="Q104" s="103">
        <f>INDEX('ИПЦ raw2015'!$1:$1048576, MATCH($J104,'ИПЦ raw2015'!$A:$A,0),MATCH(MoM!Q$1,'ИПЦ raw2015'!$1:$1,0))</f>
        <v>100.41</v>
      </c>
      <c r="R104" s="103">
        <f>INDEX('ИПЦ raw2015'!$1:$1048576, MATCH($J104,'ИПЦ raw2015'!$A:$A,0),MATCH(MoM!R$1,'ИПЦ raw2015'!$1:$1,0))</f>
        <v>100.4</v>
      </c>
      <c r="S104" s="103">
        <f>INDEX('ИПЦ raw2015'!$1:$1048576, MATCH($J104,'ИПЦ raw2015'!$A:$A,0),MATCH(MoM!S$1,'ИПЦ raw2015'!$1:$1,0))</f>
        <v>100.17</v>
      </c>
      <c r="T104" s="103">
        <f>INDEX('ИПЦ raw2015'!$1:$1048576, MATCH($J104,'ИПЦ raw2015'!$A:$A,0),MATCH(MoM!T$1,'ИПЦ raw2015'!$1:$1,0))</f>
        <v>100.46</v>
      </c>
      <c r="U104" s="103">
        <f>INDEX('ИПЦ raw2015'!$1:$1048576, MATCH($J104,'ИПЦ raw2015'!$A:$A,0),MATCH(MoM!U$1,'ИПЦ raw2015'!$1:$1,0))</f>
        <v>100.41</v>
      </c>
      <c r="V104" s="103">
        <f>INDEX('ИПЦ raw2015'!$1:$1048576, MATCH($J104,'ИПЦ raw2015'!$A:$A,0),MATCH(MoM!V$1,'ИПЦ raw2015'!$1:$1,0))</f>
        <v>100.29</v>
      </c>
      <c r="W104" s="103">
        <f>INDEX('ИПЦ raw2015'!$1:$1048576, MATCH($J104,'ИПЦ raw2015'!$A:$A,0),MATCH(MoM!W$1,'ИПЦ raw2015'!$1:$1,0))</f>
        <v>100.78</v>
      </c>
      <c r="X104" s="103">
        <f>INDEX('ИПЦ raw2015'!$1:$1048576, MATCH($J104,'ИПЦ raw2015'!$A:$A,0),MATCH(MoM!X$1,'ИПЦ raw2015'!$1:$1,0))</f>
        <v>100.56</v>
      </c>
      <c r="Y104" s="103">
        <f>INDEX('ИПЦ raw2015'!$1:$1048576, MATCH($J104,'ИПЦ raw2015'!$A:$A,0),MATCH(MoM!Y$1,'ИПЦ raw2015'!$1:$1,0))</f>
        <v>101.07</v>
      </c>
      <c r="Z104" s="103">
        <f>INDEX('ИПЦ raw2015'!$1:$1048576, MATCH($J104,'ИПЦ raw2015'!$A:$A,0),MATCH(MoM!Z$1,'ИПЦ raw2015'!$1:$1,0))</f>
        <v>100.33</v>
      </c>
      <c r="AA104" s="103">
        <f>INDEX('ИПЦ raw2015'!$1:$1048576, MATCH($J104,'ИПЦ raw2015'!$A:$A,0),MATCH(MoM!AA$1,'ИПЦ raw2015'!$1:$1,0))</f>
        <v>100.32</v>
      </c>
      <c r="AB104" s="103">
        <f>INDEX('ИПЦ raw2015'!$1:$1048576, MATCH($J104,'ИПЦ raw2015'!$A:$A,0),MATCH(MoM!AB$1,'ИПЦ raw2015'!$1:$1,0))</f>
        <v>100.25</v>
      </c>
      <c r="AC104" s="103">
        <f>INDEX('ИПЦ raw2015'!$1:$1048576, MATCH($J104,'ИПЦ raw2015'!$A:$A,0),MATCH(MoM!AC$1,'ИПЦ raw2015'!$1:$1,0))</f>
        <v>100.4</v>
      </c>
      <c r="AD104" s="103">
        <f>INDEX('ИПЦ raw2015'!$1:$1048576, MATCH($J104,'ИПЦ raw2015'!$A:$A,0),MATCH(MoM!AD$1,'ИПЦ raw2015'!$1:$1,0))</f>
        <v>100.46</v>
      </c>
      <c r="AE104" s="103">
        <f>INDEX('ИПЦ raw2015'!$1:$1048576, MATCH($J104,'ИПЦ raw2015'!$A:$A,0),MATCH(MoM!AE$1,'ИПЦ raw2015'!$1:$1,0))</f>
        <v>100.31</v>
      </c>
      <c r="AF104" s="103">
        <f>INDEX('ИПЦ raw2015'!$1:$1048576, MATCH($J104,'ИПЦ raw2015'!$A:$A,0),MATCH(MoM!AF$1,'ИПЦ raw2015'!$1:$1,0))</f>
        <v>100.31</v>
      </c>
      <c r="AG104" s="103">
        <f>INDEX('ИПЦ raw2015'!$1:$1048576, MATCH($J104,'ИПЦ raw2015'!$A:$A,0),MATCH(MoM!AG$1,'ИПЦ raw2015'!$1:$1,0))</f>
        <v>100.34</v>
      </c>
      <c r="AH104" s="103">
        <f>INDEX('ИПЦ raw2015'!$1:$1048576, MATCH($J104,'ИПЦ raw2015'!$A:$A,0),MATCH(MoM!AH$1,'ИПЦ raw2015'!$1:$1,0))</f>
        <v>100.24</v>
      </c>
      <c r="AI104" s="103">
        <f>INDEX('ИПЦ raw2015'!$1:$1048576, MATCH($J104,'ИПЦ raw2015'!$A:$A,0),MATCH(MoM!AI$1,'ИПЦ raw2015'!$1:$1,0))</f>
        <v>100.36</v>
      </c>
      <c r="AJ104" s="103">
        <f>INDEX('ИПЦ raw2015'!$1:$1048576, MATCH($J104,'ИПЦ raw2015'!$A:$A,0),MATCH(MoM!AJ$1,'ИПЦ raw2015'!$1:$1,0))</f>
        <v>100.31</v>
      </c>
      <c r="AK104" s="103">
        <f>INDEX('ИПЦ raw2015'!$1:$1048576, MATCH($J104,'ИПЦ raw2015'!$A:$A,0),MATCH(MoM!AK$1,'ИПЦ raw2015'!$1:$1,0))</f>
        <v>100.2</v>
      </c>
      <c r="AL104" s="103">
        <f>INDEX('ИПЦ raw2015'!$1:$1048576, MATCH($J104,'ИПЦ raw2015'!$A:$A,0),MATCH(MoM!AL$1,'ИПЦ raw2015'!$1:$1,0))</f>
        <v>100.34</v>
      </c>
      <c r="AM104" s="103">
        <f>INDEX('ИПЦ raw2015'!$1:$1048576, MATCH($J104,'ИПЦ raw2015'!$A:$A,0),MATCH(MoM!AM$1,'ИПЦ raw2015'!$1:$1,0))</f>
        <v>100.23</v>
      </c>
      <c r="AN104" s="103">
        <f>INDEX('ИПЦ raw2015'!$1:$1048576, MATCH($J104,'ИПЦ raw2015'!$A:$A,0),MATCH(MoM!AN$1,'ИПЦ raw2015'!$1:$1,0))</f>
        <v>100.37</v>
      </c>
      <c r="AO104" s="103">
        <f>INDEX('ИПЦ raw2015'!$1:$1048576, MATCH($J104,'ИПЦ raw2015'!$A:$A,0),MATCH(MoM!AO$1,'ИПЦ raw2015'!$1:$1,0))</f>
        <v>100.42</v>
      </c>
      <c r="AP104" s="103">
        <f>INDEX('ИПЦ raw2015'!$1:$1048576, MATCH($J104,'ИПЦ raw2015'!$A:$A,0),MATCH(MoM!AP$1,'ИПЦ raw2015'!$1:$1,0))</f>
        <v>100.26</v>
      </c>
      <c r="AQ104" s="103">
        <f>INDEX('ИПЦ raw2015'!$1:$1048576, MATCH($J104,'ИПЦ raw2015'!$A:$A,0),MATCH(MoM!AQ$1,'ИПЦ raw2015'!$1:$1,0))</f>
        <v>100.43</v>
      </c>
      <c r="AR104" s="103">
        <f>INDEX('ИПЦ raw2015'!$1:$1048576, MATCH($J104,'ИПЦ raw2015'!$A:$A,0),MATCH(MoM!AR$1,'ИПЦ raw2015'!$1:$1,0))</f>
        <v>100.21</v>
      </c>
      <c r="AS104" s="103">
        <f>INDEX('ИПЦ raw2015'!$1:$1048576, MATCH($J104,'ИПЦ raw2015'!$A:$A,0),MATCH(MoM!AS$1,'ИПЦ raw2015'!$1:$1,0))</f>
        <v>100.32</v>
      </c>
      <c r="AT104" s="103">
        <f>INDEX('ИПЦ raw2015'!$1:$1048576, MATCH($J104,'ИПЦ raw2015'!$A:$A,0),MATCH(MoM!AT$1,'ИПЦ raw2015'!$1:$1,0))</f>
        <v>100.25</v>
      </c>
      <c r="AU104" s="103">
        <f>INDEX('ИПЦ raw2015'!$1:$1048576, MATCH($J104,'ИПЦ raw2015'!$A:$A,0),MATCH(MoM!AU$1,'ИПЦ raw2015'!$1:$1,0))</f>
        <v>100.24</v>
      </c>
      <c r="AV104" s="103">
        <f>INDEX('ИПЦ raw2015'!$1:$1048576, MATCH($J104,'ИПЦ raw2015'!$A:$A,0),MATCH(MoM!AV$1,'ИПЦ raw2015'!$1:$1,0))</f>
        <v>100.19</v>
      </c>
      <c r="AW104" s="103">
        <f>INDEX('ИПЦ raw2015'!$1:$1048576, MATCH($J104,'ИПЦ raw2015'!$A:$A,0),MATCH(MoM!AW$1,'ИПЦ raw2015'!$1:$1,0))</f>
        <v>100.13</v>
      </c>
      <c r="AX104" s="103">
        <f>INDEX('ИПЦ raw2015'!$1:$1048576, MATCH($J104,'ИПЦ raw2015'!$A:$A,0),MATCH(MoM!AX$1,'ИПЦ raw2015'!$1:$1,0))</f>
        <v>100.14</v>
      </c>
      <c r="AY104" s="103">
        <f>INDEX('ИПЦ raw2015'!$1:$1048576, MATCH($J104,'ИПЦ raw2015'!$A:$A,0),MATCH(MoM!AY$1,'ИПЦ raw2015'!$1:$1,0))</f>
        <v>100.12</v>
      </c>
      <c r="AZ104" s="103">
        <f>INDEX('ИПЦ raw2015'!$1:$1048576, MATCH($J104,'ИПЦ raw2015'!$A:$A,0),MATCH(MoM!AZ$1,'ИПЦ raw2015'!$1:$1,0))</f>
        <v>100.09</v>
      </c>
      <c r="BA104" s="103">
        <f>INDEX('ИПЦ raw2015'!$1:$1048576, MATCH($J104,'ИПЦ raw2015'!$A:$A,0),MATCH(MoM!BA$1,'ИПЦ raw2015'!$1:$1,0))</f>
        <v>100.3</v>
      </c>
      <c r="BB104" s="103">
        <f>INDEX('ИПЦ raw2015'!$1:$1048576, MATCH($J104,'ИПЦ raw2015'!$A:$A,0),MATCH(MoM!BB$1,'ИПЦ raw2015'!$1:$1,0))</f>
        <v>100.42</v>
      </c>
      <c r="BC104" s="103">
        <f>INDEX('ИПЦ raw2015'!$1:$1048576, MATCH($J104,'ИПЦ raw2015'!$A:$A,0),MATCH(MoM!BC$1,'ИПЦ raw2015'!$1:$1,0))</f>
        <v>100.32</v>
      </c>
      <c r="BD104" s="103">
        <f>INDEX('ИПЦ raw2015'!$1:$1048576, MATCH($J104,'ИПЦ raw2015'!$A:$A,0),MATCH(MoM!BD$1,'ИПЦ raw2015'!$1:$1,0))</f>
        <v>100.33</v>
      </c>
      <c r="BE104" s="103">
        <f>INDEX('ИПЦ raw2015'!$1:$1048576, MATCH($J104,'ИПЦ raw2015'!$A:$A,0),MATCH(MoM!BE$1,'ИПЦ raw2015'!$1:$1,0))</f>
        <v>100.33</v>
      </c>
      <c r="BF104" s="103">
        <f>INDEX('ИПЦ raw2015'!$1:$1048576, MATCH($J104,'ИПЦ raw2015'!$A:$A,0),MATCH(MoM!BF$1,'ИПЦ raw2015'!$1:$1,0))</f>
        <v>100.61</v>
      </c>
      <c r="BG104" s="103">
        <f>INDEX('ИПЦ raw2015'!$1:$1048576, MATCH($J104,'ИПЦ raw2015'!$A:$A,0),MATCH(MoM!BG$1,'ИПЦ raw2015'!$1:$1,0))</f>
        <v>100.35</v>
      </c>
      <c r="BH104" s="103">
        <f>INDEX('ИПЦ raw2015'!$1:$1048576, MATCH($J104,'ИПЦ raw2015'!$A:$A,0),MATCH(MoM!BH$1,'ИПЦ raw2015'!$1:$1,0))</f>
        <v>100.28</v>
      </c>
      <c r="BI104" s="103">
        <f>INDEX('ИПЦ raw2015'!$1:$1048576, MATCH($J104,'ИПЦ raw2015'!$A:$A,0),MATCH(MoM!BI$1,'ИПЦ raw2015'!$1:$1,0))</f>
        <v>100.64</v>
      </c>
      <c r="BJ104" s="103">
        <f>INDEX('ИПЦ raw2015'!$1:$1048576, MATCH($J104,'ИПЦ raw2015'!$A:$A,0),MATCH(MoM!BJ$1,'ИПЦ raw2015'!$1:$1,0))</f>
        <v>100.33</v>
      </c>
      <c r="BK104" s="103">
        <f>INDEX('ИПЦ raw2015'!$1:$1048576, MATCH($J104,'ИПЦ raw2015'!$A:$A,0),MATCH(MoM!BK$1,'ИПЦ raw2015'!$1:$1,0))</f>
        <v>100.33</v>
      </c>
      <c r="BL104" s="103">
        <f>INDEX('ИПЦ raw2015'!$1:$1048576, MATCH($J104,'ИПЦ raw2015'!$A:$A,0),MATCH(MoM!BL$1,'ИПЦ raw2015'!$1:$1,0))</f>
        <v>100.16</v>
      </c>
      <c r="BM104" s="103">
        <f>INDEX('ИПЦ raw2015'!$1:$1048576, MATCH($J104,'ИПЦ raw2015'!$A:$A,0),MATCH(MoM!BM$1,'ИПЦ raw2015'!$1:$1,0))</f>
        <v>100.19</v>
      </c>
      <c r="BN104" s="103">
        <f>INDEX('ИПЦ raw2015'!$1:$1048576, MATCH($J104,'ИПЦ raw2015'!$A:$A,0),MATCH(MoM!BN$1,'ИПЦ raw2015'!$1:$1,0))</f>
        <v>100.31</v>
      </c>
      <c r="BO104" s="103">
        <f>INDEX('ИПЦ raw2015'!$1:$1048576, MATCH($J104,'ИПЦ raw2015'!$A:$A,0),MATCH(MoM!BO$1,'ИПЦ raw2015'!$1:$1,0))</f>
        <v>100.12</v>
      </c>
      <c r="BP104" s="103">
        <f>INDEX('ИПЦ raw2015'!$1:$1048576, MATCH($J104,'ИПЦ raw2015'!$A:$A,0),MATCH(MoM!BP$1,'ИПЦ raw2015'!$1:$1,0))</f>
        <v>100.19</v>
      </c>
      <c r="BQ104" s="103">
        <f>INDEX('ИПЦ raw2015'!$1:$1048576, MATCH($J104,'ИПЦ raw2015'!$A:$A,0),MATCH(MoM!BQ$1,'ИПЦ raw2015'!$1:$1,0))</f>
        <v>100.32</v>
      </c>
      <c r="BR104" s="103">
        <f>INDEX('ИПЦ raw2015'!$1:$1048576, MATCH($J104,'ИПЦ raw2015'!$A:$A,0),MATCH(MoM!BR$1,'ИПЦ raw2015'!$1:$1,0))</f>
        <v>100.18</v>
      </c>
      <c r="BS104" s="103">
        <f>INDEX('ИПЦ raw2015'!$1:$1048576, MATCH($J104,'ИПЦ raw2015'!$A:$A,0),MATCH(MoM!BS$1,'ИПЦ raw2015'!$1:$1,0))</f>
        <v>100.16</v>
      </c>
      <c r="BT104" s="103">
        <f>INDEX('ИПЦ raw2015'!$1:$1048576, MATCH($J104,'ИПЦ raw2015'!$A:$A,0),MATCH(MoM!BT$1,'ИПЦ raw2015'!$1:$1,0))</f>
        <v>100.21</v>
      </c>
    </row>
    <row r="105" spans="1:72" x14ac:dyDescent="0.45">
      <c r="A105" s="103">
        <f>Веса!A105</f>
        <v>1</v>
      </c>
      <c r="B105" s="113">
        <v>0</v>
      </c>
      <c r="C105" s="103">
        <f>БИПЦ_НДС!E105</f>
        <v>1</v>
      </c>
      <c r="D105" s="103">
        <f t="shared" si="4"/>
        <v>0</v>
      </c>
      <c r="E105" s="103">
        <v>0</v>
      </c>
      <c r="F105" s="103">
        <v>0</v>
      </c>
      <c r="G105" s="103">
        <v>0</v>
      </c>
      <c r="H105" s="103">
        <v>0</v>
      </c>
      <c r="I105" s="103">
        <v>0</v>
      </c>
      <c r="J105" s="103" t="str">
        <f t="shared" si="5"/>
        <v>Обед в ресторане, на 1 человека</v>
      </c>
      <c r="K105" s="87" t="s">
        <v>104</v>
      </c>
      <c r="L105" s="87" t="s">
        <v>104</v>
      </c>
      <c r="M105" s="103">
        <f>INDEX('ИПЦ raw2015'!$1:$1048576, MATCH($J105,'ИПЦ raw2015'!$A:$A,0),MATCH(MoM!M$1,'ИПЦ raw2015'!$1:$1,0))</f>
        <v>102.12</v>
      </c>
      <c r="N105" s="103">
        <f>INDEX('ИПЦ raw2015'!$1:$1048576, MATCH($J105,'ИПЦ raw2015'!$A:$A,0),MATCH(MoM!N$1,'ИПЦ raw2015'!$1:$1,0))</f>
        <v>101.47</v>
      </c>
      <c r="O105" s="103">
        <f>INDEX('ИПЦ raw2015'!$1:$1048576, MATCH($J105,'ИПЦ raw2015'!$A:$A,0),MATCH(MoM!O$1,'ИПЦ raw2015'!$1:$1,0))</f>
        <v>100.81</v>
      </c>
      <c r="P105" s="103">
        <f>INDEX('ИПЦ raw2015'!$1:$1048576, MATCH($J105,'ИПЦ raw2015'!$A:$A,0),MATCH(MoM!P$1,'ИПЦ raw2015'!$1:$1,0))</f>
        <v>100.63</v>
      </c>
      <c r="Q105" s="103">
        <f>INDEX('ИПЦ raw2015'!$1:$1048576, MATCH($J105,'ИПЦ raw2015'!$A:$A,0),MATCH(MoM!Q$1,'ИПЦ raw2015'!$1:$1,0))</f>
        <v>100.3</v>
      </c>
      <c r="R105" s="103">
        <f>INDEX('ИПЦ raw2015'!$1:$1048576, MATCH($J105,'ИПЦ raw2015'!$A:$A,0),MATCH(MoM!R$1,'ИПЦ raw2015'!$1:$1,0))</f>
        <v>100.22</v>
      </c>
      <c r="S105" s="103">
        <f>INDEX('ИПЦ raw2015'!$1:$1048576, MATCH($J105,'ИПЦ raw2015'!$A:$A,0),MATCH(MoM!S$1,'ИПЦ raw2015'!$1:$1,0))</f>
        <v>100.14</v>
      </c>
      <c r="T105" s="103">
        <f>INDEX('ИПЦ raw2015'!$1:$1048576, MATCH($J105,'ИПЦ raw2015'!$A:$A,0),MATCH(MoM!T$1,'ИПЦ raw2015'!$1:$1,0))</f>
        <v>100.32</v>
      </c>
      <c r="U105" s="103">
        <f>INDEX('ИПЦ raw2015'!$1:$1048576, MATCH($J105,'ИПЦ raw2015'!$A:$A,0),MATCH(MoM!U$1,'ИПЦ raw2015'!$1:$1,0))</f>
        <v>100.32</v>
      </c>
      <c r="V105" s="103">
        <f>INDEX('ИПЦ raw2015'!$1:$1048576, MATCH($J105,'ИПЦ raw2015'!$A:$A,0),MATCH(MoM!V$1,'ИПЦ raw2015'!$1:$1,0))</f>
        <v>100.36</v>
      </c>
      <c r="W105" s="103">
        <f>INDEX('ИПЦ raw2015'!$1:$1048576, MATCH($J105,'ИПЦ raw2015'!$A:$A,0),MATCH(MoM!W$1,'ИПЦ raw2015'!$1:$1,0))</f>
        <v>101.05</v>
      </c>
      <c r="X105" s="103">
        <f>INDEX('ИПЦ raw2015'!$1:$1048576, MATCH($J105,'ИПЦ raw2015'!$A:$A,0),MATCH(MoM!X$1,'ИПЦ raw2015'!$1:$1,0))</f>
        <v>100.46</v>
      </c>
      <c r="Y105" s="103">
        <f>INDEX('ИПЦ raw2015'!$1:$1048576, MATCH($J105,'ИПЦ raw2015'!$A:$A,0),MATCH(MoM!Y$1,'ИПЦ raw2015'!$1:$1,0))</f>
        <v>100.29</v>
      </c>
      <c r="Z105" s="103">
        <f>INDEX('ИПЦ raw2015'!$1:$1048576, MATCH($J105,'ИПЦ raw2015'!$A:$A,0),MATCH(MoM!Z$1,'ИПЦ raw2015'!$1:$1,0))</f>
        <v>100.5</v>
      </c>
      <c r="AA105" s="103">
        <f>INDEX('ИПЦ raw2015'!$1:$1048576, MATCH($J105,'ИПЦ raw2015'!$A:$A,0),MATCH(MoM!AA$1,'ИПЦ raw2015'!$1:$1,0))</f>
        <v>100.4</v>
      </c>
      <c r="AB105" s="103">
        <f>INDEX('ИПЦ raw2015'!$1:$1048576, MATCH($J105,'ИПЦ raw2015'!$A:$A,0),MATCH(MoM!AB$1,'ИПЦ raw2015'!$1:$1,0))</f>
        <v>100.15</v>
      </c>
      <c r="AC105" s="103">
        <f>INDEX('ИПЦ raw2015'!$1:$1048576, MATCH($J105,'ИПЦ raw2015'!$A:$A,0),MATCH(MoM!AC$1,'ИПЦ raw2015'!$1:$1,0))</f>
        <v>100.08</v>
      </c>
      <c r="AD105" s="103">
        <f>INDEX('ИПЦ raw2015'!$1:$1048576, MATCH($J105,'ИПЦ raw2015'!$A:$A,0),MATCH(MoM!AD$1,'ИПЦ raw2015'!$1:$1,0))</f>
        <v>100.26</v>
      </c>
      <c r="AE105" s="103">
        <f>INDEX('ИПЦ raw2015'!$1:$1048576, MATCH($J105,'ИПЦ raw2015'!$A:$A,0),MATCH(MoM!AE$1,'ИПЦ raw2015'!$1:$1,0))</f>
        <v>100.59</v>
      </c>
      <c r="AF105" s="103">
        <f>INDEX('ИПЦ raw2015'!$1:$1048576, MATCH($J105,'ИПЦ raw2015'!$A:$A,0),MATCH(MoM!AF$1,'ИПЦ raw2015'!$1:$1,0))</f>
        <v>100.36</v>
      </c>
      <c r="AG105" s="103">
        <f>INDEX('ИПЦ raw2015'!$1:$1048576, MATCH($J105,'ИПЦ raw2015'!$A:$A,0),MATCH(MoM!AG$1,'ИПЦ raw2015'!$1:$1,0))</f>
        <v>100.36</v>
      </c>
      <c r="AH105" s="103">
        <f>INDEX('ИПЦ raw2015'!$1:$1048576, MATCH($J105,'ИПЦ raw2015'!$A:$A,0),MATCH(MoM!AH$1,'ИПЦ raw2015'!$1:$1,0))</f>
        <v>100.25</v>
      </c>
      <c r="AI105" s="103">
        <f>INDEX('ИПЦ raw2015'!$1:$1048576, MATCH($J105,'ИПЦ raw2015'!$A:$A,0),MATCH(MoM!AI$1,'ИПЦ raw2015'!$1:$1,0))</f>
        <v>100.72</v>
      </c>
      <c r="AJ105" s="103">
        <f>INDEX('ИПЦ raw2015'!$1:$1048576, MATCH($J105,'ИПЦ raw2015'!$A:$A,0),MATCH(MoM!AJ$1,'ИПЦ raw2015'!$1:$1,0))</f>
        <v>100.15</v>
      </c>
      <c r="AK105" s="103">
        <f>INDEX('ИПЦ raw2015'!$1:$1048576, MATCH($J105,'ИПЦ raw2015'!$A:$A,0),MATCH(MoM!AK$1,'ИПЦ raw2015'!$1:$1,0))</f>
        <v>100.33</v>
      </c>
      <c r="AL105" s="103">
        <f>INDEX('ИПЦ raw2015'!$1:$1048576, MATCH($J105,'ИПЦ raw2015'!$A:$A,0),MATCH(MoM!AL$1,'ИПЦ raw2015'!$1:$1,0))</f>
        <v>100.35</v>
      </c>
      <c r="AM105" s="103">
        <f>INDEX('ИПЦ raw2015'!$1:$1048576, MATCH($J105,'ИПЦ raw2015'!$A:$A,0),MATCH(MoM!AM$1,'ИПЦ raw2015'!$1:$1,0))</f>
        <v>100.34</v>
      </c>
      <c r="AN105" s="103">
        <f>INDEX('ИПЦ raw2015'!$1:$1048576, MATCH($J105,'ИПЦ raw2015'!$A:$A,0),MATCH(MoM!AN$1,'ИПЦ raw2015'!$1:$1,0))</f>
        <v>100.42</v>
      </c>
      <c r="AO105" s="103">
        <f>INDEX('ИПЦ raw2015'!$1:$1048576, MATCH($J105,'ИПЦ raw2015'!$A:$A,0),MATCH(MoM!AO$1,'ИПЦ raw2015'!$1:$1,0))</f>
        <v>100.2</v>
      </c>
      <c r="AP105" s="103">
        <f>INDEX('ИПЦ raw2015'!$1:$1048576, MATCH($J105,'ИПЦ raw2015'!$A:$A,0),MATCH(MoM!AP$1,'ИПЦ raw2015'!$1:$1,0))</f>
        <v>100.19</v>
      </c>
      <c r="AQ105" s="103">
        <f>INDEX('ИПЦ raw2015'!$1:$1048576, MATCH($J105,'ИПЦ raw2015'!$A:$A,0),MATCH(MoM!AQ$1,'ИПЦ raw2015'!$1:$1,0))</f>
        <v>100.01</v>
      </c>
      <c r="AR105" s="103">
        <f>INDEX('ИПЦ raw2015'!$1:$1048576, MATCH($J105,'ИПЦ raw2015'!$A:$A,0),MATCH(MoM!AR$1,'ИПЦ raw2015'!$1:$1,0))</f>
        <v>100.1</v>
      </c>
      <c r="AS105" s="103">
        <f>INDEX('ИПЦ raw2015'!$1:$1048576, MATCH($J105,'ИПЦ raw2015'!$A:$A,0),MATCH(MoM!AS$1,'ИПЦ raw2015'!$1:$1,0))</f>
        <v>100.08</v>
      </c>
      <c r="AT105" s="103">
        <f>INDEX('ИПЦ raw2015'!$1:$1048576, MATCH($J105,'ИПЦ raw2015'!$A:$A,0),MATCH(MoM!AT$1,'ИПЦ raw2015'!$1:$1,0))</f>
        <v>100.23</v>
      </c>
      <c r="AU105" s="103">
        <f>INDEX('ИПЦ raw2015'!$1:$1048576, MATCH($J105,'ИПЦ raw2015'!$A:$A,0),MATCH(MoM!AU$1,'ИПЦ raw2015'!$1:$1,0))</f>
        <v>100.2</v>
      </c>
      <c r="AV105" s="103">
        <f>INDEX('ИПЦ raw2015'!$1:$1048576, MATCH($J105,'ИПЦ raw2015'!$A:$A,0),MATCH(MoM!AV$1,'ИПЦ raw2015'!$1:$1,0))</f>
        <v>100.15</v>
      </c>
      <c r="AW105" s="103">
        <f>INDEX('ИПЦ raw2015'!$1:$1048576, MATCH($J105,'ИПЦ raw2015'!$A:$A,0),MATCH(MoM!AW$1,'ИПЦ raw2015'!$1:$1,0))</f>
        <v>100.55</v>
      </c>
      <c r="AX105" s="103">
        <f>INDEX('ИПЦ raw2015'!$1:$1048576, MATCH($J105,'ИПЦ raw2015'!$A:$A,0),MATCH(MoM!AX$1,'ИПЦ raw2015'!$1:$1,0))</f>
        <v>100.02</v>
      </c>
      <c r="AY105" s="103">
        <f>INDEX('ИПЦ raw2015'!$1:$1048576, MATCH($J105,'ИПЦ raw2015'!$A:$A,0),MATCH(MoM!AY$1,'ИПЦ raw2015'!$1:$1,0))</f>
        <v>100.14</v>
      </c>
      <c r="AZ105" s="103">
        <f>INDEX('ИПЦ raw2015'!$1:$1048576, MATCH($J105,'ИПЦ raw2015'!$A:$A,0),MATCH(MoM!AZ$1,'ИПЦ raw2015'!$1:$1,0))</f>
        <v>100.27</v>
      </c>
      <c r="BA105" s="103">
        <f>INDEX('ИПЦ raw2015'!$1:$1048576, MATCH($J105,'ИПЦ raw2015'!$A:$A,0),MATCH(MoM!BA$1,'ИПЦ raw2015'!$1:$1,0))</f>
        <v>100.28</v>
      </c>
      <c r="BB105" s="103">
        <f>INDEX('ИПЦ raw2015'!$1:$1048576, MATCH($J105,'ИПЦ raw2015'!$A:$A,0),MATCH(MoM!BB$1,'ИПЦ raw2015'!$1:$1,0))</f>
        <v>100.47</v>
      </c>
      <c r="BC105" s="103">
        <f>INDEX('ИПЦ raw2015'!$1:$1048576, MATCH($J105,'ИПЦ raw2015'!$A:$A,0),MATCH(MoM!BC$1,'ИПЦ raw2015'!$1:$1,0))</f>
        <v>100.05</v>
      </c>
      <c r="BD105" s="103">
        <f>INDEX('ИПЦ raw2015'!$1:$1048576, MATCH($J105,'ИПЦ raw2015'!$A:$A,0),MATCH(MoM!BD$1,'ИПЦ raw2015'!$1:$1,0))</f>
        <v>100.5</v>
      </c>
      <c r="BE105" s="103">
        <f>INDEX('ИПЦ raw2015'!$1:$1048576, MATCH($J105,'ИПЦ raw2015'!$A:$A,0),MATCH(MoM!BE$1,'ИПЦ raw2015'!$1:$1,0))</f>
        <v>100.5</v>
      </c>
      <c r="BF105" s="103">
        <f>INDEX('ИПЦ raw2015'!$1:$1048576, MATCH($J105,'ИПЦ raw2015'!$A:$A,0),MATCH(MoM!BF$1,'ИПЦ raw2015'!$1:$1,0))</f>
        <v>100.54</v>
      </c>
      <c r="BG105" s="103">
        <f>INDEX('ИПЦ raw2015'!$1:$1048576, MATCH($J105,'ИПЦ raw2015'!$A:$A,0),MATCH(MoM!BG$1,'ИПЦ raw2015'!$1:$1,0))</f>
        <v>100.32</v>
      </c>
      <c r="BH105" s="103">
        <f>INDEX('ИПЦ raw2015'!$1:$1048576, MATCH($J105,'ИПЦ raw2015'!$A:$A,0),MATCH(MoM!BH$1,'ИПЦ raw2015'!$1:$1,0))</f>
        <v>100.53</v>
      </c>
      <c r="BI105" s="103">
        <f>INDEX('ИПЦ raw2015'!$1:$1048576, MATCH($J105,'ИПЦ raw2015'!$A:$A,0),MATCH(MoM!BI$1,'ИПЦ raw2015'!$1:$1,0))</f>
        <v>100.21</v>
      </c>
      <c r="BJ105" s="103">
        <f>INDEX('ИПЦ raw2015'!$1:$1048576, MATCH($J105,'ИПЦ raw2015'!$A:$A,0),MATCH(MoM!BJ$1,'ИПЦ raw2015'!$1:$1,0))</f>
        <v>100.29</v>
      </c>
      <c r="BK105" s="103">
        <f>INDEX('ИПЦ raw2015'!$1:$1048576, MATCH($J105,'ИПЦ raw2015'!$A:$A,0),MATCH(MoM!BK$1,'ИПЦ raw2015'!$1:$1,0))</f>
        <v>100.24</v>
      </c>
      <c r="BL105" s="103">
        <f>INDEX('ИПЦ raw2015'!$1:$1048576, MATCH($J105,'ИПЦ raw2015'!$A:$A,0),MATCH(MoM!BL$1,'ИПЦ raw2015'!$1:$1,0))</f>
        <v>100.22</v>
      </c>
      <c r="BM105" s="103">
        <f>INDEX('ИПЦ raw2015'!$1:$1048576, MATCH($J105,'ИПЦ raw2015'!$A:$A,0),MATCH(MoM!BM$1,'ИПЦ raw2015'!$1:$1,0))</f>
        <v>100.29</v>
      </c>
      <c r="BN105" s="103">
        <f>INDEX('ИПЦ raw2015'!$1:$1048576, MATCH($J105,'ИПЦ raw2015'!$A:$A,0),MATCH(MoM!BN$1,'ИПЦ raw2015'!$1:$1,0))</f>
        <v>100.31</v>
      </c>
      <c r="BO105" s="103">
        <f>INDEX('ИПЦ raw2015'!$1:$1048576, MATCH($J105,'ИПЦ raw2015'!$A:$A,0),MATCH(MoM!BO$1,'ИПЦ raw2015'!$1:$1,0))</f>
        <v>100.13</v>
      </c>
      <c r="BP105" s="103">
        <f>INDEX('ИПЦ raw2015'!$1:$1048576, MATCH($J105,'ИПЦ raw2015'!$A:$A,0),MATCH(MoM!BP$1,'ИПЦ raw2015'!$1:$1,0))</f>
        <v>100.1</v>
      </c>
      <c r="BQ105" s="103">
        <f>INDEX('ИПЦ raw2015'!$1:$1048576, MATCH($J105,'ИПЦ raw2015'!$A:$A,0),MATCH(MoM!BQ$1,'ИПЦ raw2015'!$1:$1,0))</f>
        <v>100.22</v>
      </c>
      <c r="BR105" s="103">
        <f>INDEX('ИПЦ raw2015'!$1:$1048576, MATCH($J105,'ИПЦ raw2015'!$A:$A,0),MATCH(MoM!BR$1,'ИПЦ raw2015'!$1:$1,0))</f>
        <v>100.13</v>
      </c>
      <c r="BS105" s="103">
        <f>INDEX('ИПЦ raw2015'!$1:$1048576, MATCH($J105,'ИПЦ raw2015'!$A:$A,0),MATCH(MoM!BS$1,'ИПЦ raw2015'!$1:$1,0))</f>
        <v>100.17</v>
      </c>
      <c r="BT105" s="103">
        <f>INDEX('ИПЦ raw2015'!$1:$1048576, MATCH($J105,'ИПЦ raw2015'!$A:$A,0),MATCH(MoM!BT$1,'ИПЦ raw2015'!$1:$1,0))</f>
        <v>99.97</v>
      </c>
    </row>
    <row r="106" spans="1:72" x14ac:dyDescent="0.45">
      <c r="A106" s="103">
        <f>Веса!A106</f>
        <v>1</v>
      </c>
      <c r="B106" s="113">
        <v>0</v>
      </c>
      <c r="C106" s="103">
        <f>БИПЦ_НДС!E106</f>
        <v>1</v>
      </c>
      <c r="D106" s="103">
        <f t="shared" si="4"/>
        <v>0</v>
      </c>
      <c r="E106" s="103">
        <v>0</v>
      </c>
      <c r="F106" s="103">
        <v>0</v>
      </c>
      <c r="G106" s="103">
        <v>0</v>
      </c>
      <c r="H106" s="103">
        <v>0</v>
      </c>
      <c r="I106" s="103">
        <v>0</v>
      </c>
      <c r="J106" s="103" t="str">
        <f t="shared" si="5"/>
        <v>Ужин в ресторане, на 1 человека</v>
      </c>
      <c r="K106" s="87" t="s">
        <v>105</v>
      </c>
      <c r="L106" s="87" t="s">
        <v>105</v>
      </c>
      <c r="M106" s="103">
        <f>INDEX('ИПЦ raw2015'!$1:$1048576, MATCH($J106,'ИПЦ raw2015'!$A:$A,0),MATCH(MoM!M$1,'ИПЦ raw2015'!$1:$1,0))</f>
        <v>102.48</v>
      </c>
      <c r="N106" s="103">
        <f>INDEX('ИПЦ raw2015'!$1:$1048576, MATCH($J106,'ИПЦ raw2015'!$A:$A,0),MATCH(MoM!N$1,'ИПЦ raw2015'!$1:$1,0))</f>
        <v>101.38</v>
      </c>
      <c r="O106" s="103">
        <f>INDEX('ИПЦ raw2015'!$1:$1048576, MATCH($J106,'ИПЦ raw2015'!$A:$A,0),MATCH(MoM!O$1,'ИПЦ raw2015'!$1:$1,0))</f>
        <v>100.68</v>
      </c>
      <c r="P106" s="103">
        <f>INDEX('ИПЦ raw2015'!$1:$1048576, MATCH($J106,'ИПЦ raw2015'!$A:$A,0),MATCH(MoM!P$1,'ИПЦ raw2015'!$1:$1,0))</f>
        <v>100.72</v>
      </c>
      <c r="Q106" s="103">
        <f>INDEX('ИПЦ raw2015'!$1:$1048576, MATCH($J106,'ИПЦ raw2015'!$A:$A,0),MATCH(MoM!Q$1,'ИПЦ raw2015'!$1:$1,0))</f>
        <v>100.6</v>
      </c>
      <c r="R106" s="103">
        <f>INDEX('ИПЦ raw2015'!$1:$1048576, MATCH($J106,'ИПЦ raw2015'!$A:$A,0),MATCH(MoM!R$1,'ИПЦ raw2015'!$1:$1,0))</f>
        <v>100.27</v>
      </c>
      <c r="S106" s="103">
        <f>INDEX('ИПЦ raw2015'!$1:$1048576, MATCH($J106,'ИПЦ raw2015'!$A:$A,0),MATCH(MoM!S$1,'ИПЦ raw2015'!$1:$1,0))</f>
        <v>100.23</v>
      </c>
      <c r="T106" s="103">
        <f>INDEX('ИПЦ raw2015'!$1:$1048576, MATCH($J106,'ИПЦ raw2015'!$A:$A,0),MATCH(MoM!T$1,'ИПЦ raw2015'!$1:$1,0))</f>
        <v>100.25</v>
      </c>
      <c r="U106" s="103">
        <f>INDEX('ИПЦ raw2015'!$1:$1048576, MATCH($J106,'ИПЦ raw2015'!$A:$A,0),MATCH(MoM!U$1,'ИПЦ raw2015'!$1:$1,0))</f>
        <v>100.32</v>
      </c>
      <c r="V106" s="103">
        <f>INDEX('ИПЦ raw2015'!$1:$1048576, MATCH($J106,'ИПЦ raw2015'!$A:$A,0),MATCH(MoM!V$1,'ИПЦ raw2015'!$1:$1,0))</f>
        <v>100.59</v>
      </c>
      <c r="W106" s="103">
        <f>INDEX('ИПЦ raw2015'!$1:$1048576, MATCH($J106,'ИПЦ raw2015'!$A:$A,0),MATCH(MoM!W$1,'ИПЦ raw2015'!$1:$1,0))</f>
        <v>100.75</v>
      </c>
      <c r="X106" s="103">
        <f>INDEX('ИПЦ raw2015'!$1:$1048576, MATCH($J106,'ИПЦ raw2015'!$A:$A,0),MATCH(MoM!X$1,'ИПЦ raw2015'!$1:$1,0))</f>
        <v>100.46</v>
      </c>
      <c r="Y106" s="103">
        <f>INDEX('ИПЦ raw2015'!$1:$1048576, MATCH($J106,'ИПЦ raw2015'!$A:$A,0),MATCH(MoM!Y$1,'ИПЦ raw2015'!$1:$1,0))</f>
        <v>100.45</v>
      </c>
      <c r="Z106" s="103">
        <f>INDEX('ИПЦ raw2015'!$1:$1048576, MATCH($J106,'ИПЦ raw2015'!$A:$A,0),MATCH(MoM!Z$1,'ИПЦ raw2015'!$1:$1,0))</f>
        <v>100.35</v>
      </c>
      <c r="AA106" s="103">
        <f>INDEX('ИПЦ raw2015'!$1:$1048576, MATCH($J106,'ИПЦ raw2015'!$A:$A,0),MATCH(MoM!AA$1,'ИПЦ raw2015'!$1:$1,0))</f>
        <v>100.35</v>
      </c>
      <c r="AB106" s="103">
        <f>INDEX('ИПЦ raw2015'!$1:$1048576, MATCH($J106,'ИПЦ raw2015'!$A:$A,0),MATCH(MoM!AB$1,'ИПЦ raw2015'!$1:$1,0))</f>
        <v>100.32</v>
      </c>
      <c r="AC106" s="103">
        <f>INDEX('ИПЦ raw2015'!$1:$1048576, MATCH($J106,'ИПЦ raw2015'!$A:$A,0),MATCH(MoM!AC$1,'ИПЦ raw2015'!$1:$1,0))</f>
        <v>100.23</v>
      </c>
      <c r="AD106" s="103">
        <f>INDEX('ИПЦ raw2015'!$1:$1048576, MATCH($J106,'ИПЦ raw2015'!$A:$A,0),MATCH(MoM!AD$1,'ИПЦ raw2015'!$1:$1,0))</f>
        <v>100.3</v>
      </c>
      <c r="AE106" s="103">
        <f>INDEX('ИПЦ raw2015'!$1:$1048576, MATCH($J106,'ИПЦ raw2015'!$A:$A,0),MATCH(MoM!AE$1,'ИПЦ raw2015'!$1:$1,0))</f>
        <v>100.58</v>
      </c>
      <c r="AF106" s="103">
        <f>INDEX('ИПЦ raw2015'!$1:$1048576, MATCH($J106,'ИПЦ raw2015'!$A:$A,0),MATCH(MoM!AF$1,'ИПЦ raw2015'!$1:$1,0))</f>
        <v>100.28</v>
      </c>
      <c r="AG106" s="103">
        <f>INDEX('ИПЦ raw2015'!$1:$1048576, MATCH($J106,'ИПЦ raw2015'!$A:$A,0),MATCH(MoM!AG$1,'ИПЦ raw2015'!$1:$1,0))</f>
        <v>100.27</v>
      </c>
      <c r="AH106" s="103">
        <f>INDEX('ИПЦ raw2015'!$1:$1048576, MATCH($J106,'ИПЦ raw2015'!$A:$A,0),MATCH(MoM!AH$1,'ИПЦ raw2015'!$1:$1,0))</f>
        <v>100.24</v>
      </c>
      <c r="AI106" s="103">
        <f>INDEX('ИПЦ raw2015'!$1:$1048576, MATCH($J106,'ИПЦ raw2015'!$A:$A,0),MATCH(MoM!AI$1,'ИПЦ raw2015'!$1:$1,0))</f>
        <v>100.32</v>
      </c>
      <c r="AJ106" s="103">
        <f>INDEX('ИПЦ raw2015'!$1:$1048576, MATCH($J106,'ИПЦ raw2015'!$A:$A,0),MATCH(MoM!AJ$1,'ИПЦ raw2015'!$1:$1,0))</f>
        <v>100.27</v>
      </c>
      <c r="AK106" s="103">
        <f>INDEX('ИПЦ raw2015'!$1:$1048576, MATCH($J106,'ИПЦ raw2015'!$A:$A,0),MATCH(MoM!AK$1,'ИПЦ raw2015'!$1:$1,0))</f>
        <v>100.32</v>
      </c>
      <c r="AL106" s="103">
        <f>INDEX('ИПЦ raw2015'!$1:$1048576, MATCH($J106,'ИПЦ raw2015'!$A:$A,0),MATCH(MoM!AL$1,'ИПЦ raw2015'!$1:$1,0))</f>
        <v>100.2</v>
      </c>
      <c r="AM106" s="103">
        <f>INDEX('ИПЦ raw2015'!$1:$1048576, MATCH($J106,'ИПЦ raw2015'!$A:$A,0),MATCH(MoM!AM$1,'ИПЦ raw2015'!$1:$1,0))</f>
        <v>100.07</v>
      </c>
      <c r="AN106" s="103">
        <f>INDEX('ИПЦ raw2015'!$1:$1048576, MATCH($J106,'ИПЦ raw2015'!$A:$A,0),MATCH(MoM!AN$1,'ИПЦ raw2015'!$1:$1,0))</f>
        <v>100.29</v>
      </c>
      <c r="AO106" s="103">
        <f>INDEX('ИПЦ raw2015'!$1:$1048576, MATCH($J106,'ИПЦ raw2015'!$A:$A,0),MATCH(MoM!AO$1,'ИПЦ raw2015'!$1:$1,0))</f>
        <v>100.14</v>
      </c>
      <c r="AP106" s="103">
        <f>INDEX('ИПЦ raw2015'!$1:$1048576, MATCH($J106,'ИПЦ raw2015'!$A:$A,0),MATCH(MoM!AP$1,'ИПЦ raw2015'!$1:$1,0))</f>
        <v>100.08</v>
      </c>
      <c r="AQ106" s="103">
        <f>INDEX('ИПЦ raw2015'!$1:$1048576, MATCH($J106,'ИПЦ raw2015'!$A:$A,0),MATCH(MoM!AQ$1,'ИПЦ raw2015'!$1:$1,0))</f>
        <v>100.13</v>
      </c>
      <c r="AR106" s="103">
        <f>INDEX('ИПЦ raw2015'!$1:$1048576, MATCH($J106,'ИПЦ raw2015'!$A:$A,0),MATCH(MoM!AR$1,'ИПЦ raw2015'!$1:$1,0))</f>
        <v>100.03</v>
      </c>
      <c r="AS106" s="103">
        <f>INDEX('ИПЦ raw2015'!$1:$1048576, MATCH($J106,'ИПЦ raw2015'!$A:$A,0),MATCH(MoM!AS$1,'ИПЦ raw2015'!$1:$1,0))</f>
        <v>100.14</v>
      </c>
      <c r="AT106" s="103">
        <f>INDEX('ИПЦ raw2015'!$1:$1048576, MATCH($J106,'ИПЦ raw2015'!$A:$A,0),MATCH(MoM!AT$1,'ИПЦ raw2015'!$1:$1,0))</f>
        <v>100.19</v>
      </c>
      <c r="AU106" s="103">
        <f>INDEX('ИПЦ raw2015'!$1:$1048576, MATCH($J106,'ИПЦ raw2015'!$A:$A,0),MATCH(MoM!AU$1,'ИПЦ raw2015'!$1:$1,0))</f>
        <v>100.18</v>
      </c>
      <c r="AV106" s="103">
        <f>INDEX('ИПЦ raw2015'!$1:$1048576, MATCH($J106,'ИПЦ raw2015'!$A:$A,0),MATCH(MoM!AV$1,'ИПЦ raw2015'!$1:$1,0))</f>
        <v>100.21</v>
      </c>
      <c r="AW106" s="103">
        <f>INDEX('ИПЦ raw2015'!$1:$1048576, MATCH($J106,'ИПЦ raw2015'!$A:$A,0),MATCH(MoM!AW$1,'ИПЦ raw2015'!$1:$1,0))</f>
        <v>100.27</v>
      </c>
      <c r="AX106" s="103">
        <f>INDEX('ИПЦ raw2015'!$1:$1048576, MATCH($J106,'ИПЦ raw2015'!$A:$A,0),MATCH(MoM!AX$1,'ИПЦ raw2015'!$1:$1,0))</f>
        <v>100.17</v>
      </c>
      <c r="AY106" s="103">
        <f>INDEX('ИПЦ raw2015'!$1:$1048576, MATCH($J106,'ИПЦ raw2015'!$A:$A,0),MATCH(MoM!AY$1,'ИПЦ raw2015'!$1:$1,0))</f>
        <v>100.1</v>
      </c>
      <c r="AZ106" s="103">
        <f>INDEX('ИПЦ raw2015'!$1:$1048576, MATCH($J106,'ИПЦ raw2015'!$A:$A,0),MATCH(MoM!AZ$1,'ИПЦ raw2015'!$1:$1,0))</f>
        <v>100.22</v>
      </c>
      <c r="BA106" s="103">
        <f>INDEX('ИПЦ raw2015'!$1:$1048576, MATCH($J106,'ИПЦ raw2015'!$A:$A,0),MATCH(MoM!BA$1,'ИПЦ raw2015'!$1:$1,0))</f>
        <v>100.3</v>
      </c>
      <c r="BB106" s="103">
        <f>INDEX('ИПЦ raw2015'!$1:$1048576, MATCH($J106,'ИПЦ raw2015'!$A:$A,0),MATCH(MoM!BB$1,'ИПЦ raw2015'!$1:$1,0))</f>
        <v>100.48</v>
      </c>
      <c r="BC106" s="103">
        <f>INDEX('ИПЦ raw2015'!$1:$1048576, MATCH($J106,'ИПЦ raw2015'!$A:$A,0),MATCH(MoM!BC$1,'ИПЦ raw2015'!$1:$1,0))</f>
        <v>99.87</v>
      </c>
      <c r="BD106" s="103">
        <f>INDEX('ИПЦ raw2015'!$1:$1048576, MATCH($J106,'ИПЦ raw2015'!$A:$A,0),MATCH(MoM!BD$1,'ИПЦ raw2015'!$1:$1,0))</f>
        <v>100.15</v>
      </c>
      <c r="BE106" s="103">
        <f>INDEX('ИПЦ raw2015'!$1:$1048576, MATCH($J106,'ИПЦ raw2015'!$A:$A,0),MATCH(MoM!BE$1,'ИПЦ raw2015'!$1:$1,0))</f>
        <v>100.12</v>
      </c>
      <c r="BF106" s="103">
        <f>INDEX('ИПЦ raw2015'!$1:$1048576, MATCH($J106,'ИПЦ raw2015'!$A:$A,0),MATCH(MoM!BF$1,'ИПЦ raw2015'!$1:$1,0))</f>
        <v>100.12</v>
      </c>
      <c r="BG106" s="103">
        <f>INDEX('ИПЦ raw2015'!$1:$1048576, MATCH($J106,'ИПЦ raw2015'!$A:$A,0),MATCH(MoM!BG$1,'ИПЦ raw2015'!$1:$1,0))</f>
        <v>100.23</v>
      </c>
      <c r="BH106" s="103">
        <f>INDEX('ИПЦ raw2015'!$1:$1048576, MATCH($J106,'ИПЦ raw2015'!$A:$A,0),MATCH(MoM!BH$1,'ИПЦ raw2015'!$1:$1,0))</f>
        <v>100.16</v>
      </c>
      <c r="BI106" s="103">
        <f>INDEX('ИПЦ raw2015'!$1:$1048576, MATCH($J106,'ИПЦ raw2015'!$A:$A,0),MATCH(MoM!BI$1,'ИПЦ raw2015'!$1:$1,0))</f>
        <v>100</v>
      </c>
      <c r="BJ106" s="103">
        <f>INDEX('ИПЦ raw2015'!$1:$1048576, MATCH($J106,'ИПЦ raw2015'!$A:$A,0),MATCH(MoM!BJ$1,'ИПЦ raw2015'!$1:$1,0))</f>
        <v>100.53</v>
      </c>
      <c r="BK106" s="103">
        <f>INDEX('ИПЦ raw2015'!$1:$1048576, MATCH($J106,'ИПЦ raw2015'!$A:$A,0),MATCH(MoM!BK$1,'ИПЦ raw2015'!$1:$1,0))</f>
        <v>100.16</v>
      </c>
      <c r="BL106" s="103">
        <f>INDEX('ИПЦ raw2015'!$1:$1048576, MATCH($J106,'ИПЦ raw2015'!$A:$A,0),MATCH(MoM!BL$1,'ИПЦ raw2015'!$1:$1,0))</f>
        <v>100.08</v>
      </c>
      <c r="BM106" s="103">
        <f>INDEX('ИПЦ raw2015'!$1:$1048576, MATCH($J106,'ИПЦ raw2015'!$A:$A,0),MATCH(MoM!BM$1,'ИПЦ raw2015'!$1:$1,0))</f>
        <v>100.06</v>
      </c>
      <c r="BN106" s="103">
        <f>INDEX('ИПЦ raw2015'!$1:$1048576, MATCH($J106,'ИПЦ raw2015'!$A:$A,0),MATCH(MoM!BN$1,'ИПЦ raw2015'!$1:$1,0))</f>
        <v>100.31</v>
      </c>
      <c r="BO106" s="103">
        <f>INDEX('ИПЦ raw2015'!$1:$1048576, MATCH($J106,'ИПЦ raw2015'!$A:$A,0),MATCH(MoM!BO$1,'ИПЦ raw2015'!$1:$1,0))</f>
        <v>100.06</v>
      </c>
      <c r="BP106" s="103">
        <f>INDEX('ИПЦ raw2015'!$1:$1048576, MATCH($J106,'ИПЦ raw2015'!$A:$A,0),MATCH(MoM!BP$1,'ИПЦ raw2015'!$1:$1,0))</f>
        <v>100.23</v>
      </c>
      <c r="BQ106" s="103">
        <f>INDEX('ИПЦ raw2015'!$1:$1048576, MATCH($J106,'ИПЦ raw2015'!$A:$A,0),MATCH(MoM!BQ$1,'ИПЦ raw2015'!$1:$1,0))</f>
        <v>100.31</v>
      </c>
      <c r="BR106" s="103">
        <f>INDEX('ИПЦ raw2015'!$1:$1048576, MATCH($J106,'ИПЦ raw2015'!$A:$A,0),MATCH(MoM!BR$1,'ИПЦ raw2015'!$1:$1,0))</f>
        <v>100.11</v>
      </c>
      <c r="BS106" s="103">
        <f>INDEX('ИПЦ raw2015'!$1:$1048576, MATCH($J106,'ИПЦ raw2015'!$A:$A,0),MATCH(MoM!BS$1,'ИПЦ raw2015'!$1:$1,0))</f>
        <v>100.34</v>
      </c>
      <c r="BT106" s="103">
        <f>INDEX('ИПЦ raw2015'!$1:$1048576, MATCH($J106,'ИПЦ raw2015'!$A:$A,0),MATCH(MoM!BT$1,'ИПЦ raw2015'!$1:$1,0))</f>
        <v>100.05</v>
      </c>
    </row>
    <row r="107" spans="1:72" x14ac:dyDescent="0.45">
      <c r="A107" s="103">
        <f>Веса!A107</f>
        <v>1</v>
      </c>
      <c r="B107" s="103">
        <f t="shared" si="3"/>
        <v>1</v>
      </c>
      <c r="C107" s="103">
        <f>БИПЦ_НДС!E107</f>
        <v>1</v>
      </c>
      <c r="D107" s="103">
        <f t="shared" si="4"/>
        <v>0</v>
      </c>
      <c r="E107" s="103">
        <v>0</v>
      </c>
      <c r="F107" s="103">
        <v>1</v>
      </c>
      <c r="G107" s="103">
        <v>0</v>
      </c>
      <c r="H107" s="103">
        <v>1</v>
      </c>
      <c r="I107" s="103">
        <v>0</v>
      </c>
      <c r="J107" s="103" t="str">
        <f t="shared" si="5"/>
        <v>Ткани хлопчатобумажные бельевые, м</v>
      </c>
      <c r="K107" s="87" t="s">
        <v>106</v>
      </c>
      <c r="L107" s="87" t="s">
        <v>106</v>
      </c>
      <c r="M107" s="103">
        <f>INDEX('ИПЦ raw2015'!$1:$1048576, MATCH($J107,'ИПЦ raw2015'!$A:$A,0),MATCH(MoM!M$1,'ИПЦ raw2015'!$1:$1,0))</f>
        <v>104.22</v>
      </c>
      <c r="N107" s="103">
        <f>INDEX('ИПЦ raw2015'!$1:$1048576, MATCH($J107,'ИПЦ raw2015'!$A:$A,0),MATCH(MoM!N$1,'ИПЦ raw2015'!$1:$1,0))</f>
        <v>103.65</v>
      </c>
      <c r="O107" s="103">
        <f>INDEX('ИПЦ raw2015'!$1:$1048576, MATCH($J107,'ИПЦ raw2015'!$A:$A,0),MATCH(MoM!O$1,'ИПЦ raw2015'!$1:$1,0))</f>
        <v>102.8</v>
      </c>
      <c r="P107" s="103">
        <f>INDEX('ИПЦ raw2015'!$1:$1048576, MATCH($J107,'ИПЦ raw2015'!$A:$A,0),MATCH(MoM!P$1,'ИПЦ raw2015'!$1:$1,0))</f>
        <v>103.19</v>
      </c>
      <c r="Q107" s="103">
        <f>INDEX('ИПЦ raw2015'!$1:$1048576, MATCH($J107,'ИПЦ raw2015'!$A:$A,0),MATCH(MoM!Q$1,'ИПЦ raw2015'!$1:$1,0))</f>
        <v>100.72</v>
      </c>
      <c r="R107" s="103">
        <f>INDEX('ИПЦ raw2015'!$1:$1048576, MATCH($J107,'ИПЦ raw2015'!$A:$A,0),MATCH(MoM!R$1,'ИПЦ raw2015'!$1:$1,0))</f>
        <v>100.98</v>
      </c>
      <c r="S107" s="103">
        <f>INDEX('ИПЦ raw2015'!$1:$1048576, MATCH($J107,'ИПЦ raw2015'!$A:$A,0),MATCH(MoM!S$1,'ИПЦ raw2015'!$1:$1,0))</f>
        <v>100.63</v>
      </c>
      <c r="T107" s="103">
        <f>INDEX('ИПЦ raw2015'!$1:$1048576, MATCH($J107,'ИПЦ raw2015'!$A:$A,0),MATCH(MoM!T$1,'ИПЦ raw2015'!$1:$1,0))</f>
        <v>100.55</v>
      </c>
      <c r="U107" s="103">
        <f>INDEX('ИПЦ raw2015'!$1:$1048576, MATCH($J107,'ИПЦ raw2015'!$A:$A,0),MATCH(MoM!U$1,'ИПЦ raw2015'!$1:$1,0))</f>
        <v>101.51</v>
      </c>
      <c r="V107" s="103">
        <f>INDEX('ИПЦ raw2015'!$1:$1048576, MATCH($J107,'ИПЦ raw2015'!$A:$A,0),MATCH(MoM!V$1,'ИПЦ raw2015'!$1:$1,0))</f>
        <v>100.95</v>
      </c>
      <c r="W107" s="103">
        <f>INDEX('ИПЦ raw2015'!$1:$1048576, MATCH($J107,'ИПЦ raw2015'!$A:$A,0),MATCH(MoM!W$1,'ИПЦ raw2015'!$1:$1,0))</f>
        <v>100.96</v>
      </c>
      <c r="X107" s="103">
        <f>INDEX('ИПЦ raw2015'!$1:$1048576, MATCH($J107,'ИПЦ raw2015'!$A:$A,0),MATCH(MoM!X$1,'ИПЦ raw2015'!$1:$1,0))</f>
        <v>100.72</v>
      </c>
      <c r="Y107" s="103">
        <f>INDEX('ИПЦ raw2015'!$1:$1048576, MATCH($J107,'ИПЦ raw2015'!$A:$A,0),MATCH(MoM!Y$1,'ИПЦ raw2015'!$1:$1,0))</f>
        <v>100.69</v>
      </c>
      <c r="Z107" s="103">
        <f>INDEX('ИПЦ raw2015'!$1:$1048576, MATCH($J107,'ИПЦ raw2015'!$A:$A,0),MATCH(MoM!Z$1,'ИПЦ raw2015'!$1:$1,0))</f>
        <v>100.49</v>
      </c>
      <c r="AA107" s="103">
        <f>INDEX('ИПЦ raw2015'!$1:$1048576, MATCH($J107,'ИПЦ raw2015'!$A:$A,0),MATCH(MoM!AA$1,'ИПЦ raw2015'!$1:$1,0))</f>
        <v>100.96</v>
      </c>
      <c r="AB107" s="103">
        <f>INDEX('ИПЦ raw2015'!$1:$1048576, MATCH($J107,'ИПЦ raw2015'!$A:$A,0),MATCH(MoM!AB$1,'ИПЦ raw2015'!$1:$1,0))</f>
        <v>101.09</v>
      </c>
      <c r="AC107" s="103">
        <f>INDEX('ИПЦ raw2015'!$1:$1048576, MATCH($J107,'ИПЦ raw2015'!$A:$A,0),MATCH(MoM!AC$1,'ИПЦ raw2015'!$1:$1,0))</f>
        <v>100.63</v>
      </c>
      <c r="AD107" s="103">
        <f>INDEX('ИПЦ raw2015'!$1:$1048576, MATCH($J107,'ИПЦ raw2015'!$A:$A,0),MATCH(MoM!AD$1,'ИПЦ raw2015'!$1:$1,0))</f>
        <v>100.52</v>
      </c>
      <c r="AE107" s="103">
        <f>INDEX('ИПЦ raw2015'!$1:$1048576, MATCH($J107,'ИПЦ raw2015'!$A:$A,0),MATCH(MoM!AE$1,'ИПЦ raw2015'!$1:$1,0))</f>
        <v>100.47</v>
      </c>
      <c r="AF107" s="103">
        <f>INDEX('ИПЦ raw2015'!$1:$1048576, MATCH($J107,'ИПЦ raw2015'!$A:$A,0),MATCH(MoM!AF$1,'ИПЦ raw2015'!$1:$1,0))</f>
        <v>100.45</v>
      </c>
      <c r="AG107" s="103">
        <f>INDEX('ИПЦ raw2015'!$1:$1048576, MATCH($J107,'ИПЦ raw2015'!$A:$A,0),MATCH(MoM!AG$1,'ИПЦ raw2015'!$1:$1,0))</f>
        <v>100.61</v>
      </c>
      <c r="AH107" s="103">
        <f>INDEX('ИПЦ raw2015'!$1:$1048576, MATCH($J107,'ИПЦ raw2015'!$A:$A,0),MATCH(MoM!AH$1,'ИПЦ raw2015'!$1:$1,0))</f>
        <v>101.16</v>
      </c>
      <c r="AI107" s="103">
        <f>INDEX('ИПЦ raw2015'!$1:$1048576, MATCH($J107,'ИПЦ raw2015'!$A:$A,0),MATCH(MoM!AI$1,'ИПЦ raw2015'!$1:$1,0))</f>
        <v>100.48</v>
      </c>
      <c r="AJ107" s="103">
        <f>INDEX('ИПЦ raw2015'!$1:$1048576, MATCH($J107,'ИПЦ raw2015'!$A:$A,0),MATCH(MoM!AJ$1,'ИПЦ raw2015'!$1:$1,0))</f>
        <v>100.53</v>
      </c>
      <c r="AK107" s="103">
        <f>INDEX('ИПЦ raw2015'!$1:$1048576, MATCH($J107,'ИПЦ raw2015'!$A:$A,0),MATCH(MoM!AK$1,'ИПЦ raw2015'!$1:$1,0))</f>
        <v>100.35</v>
      </c>
      <c r="AL107" s="103">
        <f>INDEX('ИПЦ raw2015'!$1:$1048576, MATCH($J107,'ИПЦ raw2015'!$A:$A,0),MATCH(MoM!AL$1,'ИПЦ raw2015'!$1:$1,0))</f>
        <v>100.1</v>
      </c>
      <c r="AM107" s="103">
        <f>INDEX('ИПЦ raw2015'!$1:$1048576, MATCH($J107,'ИПЦ raw2015'!$A:$A,0),MATCH(MoM!AM$1,'ИПЦ raw2015'!$1:$1,0))</f>
        <v>100.5</v>
      </c>
      <c r="AN107" s="103">
        <f>INDEX('ИПЦ raw2015'!$1:$1048576, MATCH($J107,'ИПЦ raw2015'!$A:$A,0),MATCH(MoM!AN$1,'ИПЦ raw2015'!$1:$1,0))</f>
        <v>100.54</v>
      </c>
      <c r="AO107" s="103">
        <f>INDEX('ИПЦ raw2015'!$1:$1048576, MATCH($J107,'ИПЦ raw2015'!$A:$A,0),MATCH(MoM!AO$1,'ИПЦ raw2015'!$1:$1,0))</f>
        <v>100.44</v>
      </c>
      <c r="AP107" s="103">
        <f>INDEX('ИПЦ raw2015'!$1:$1048576, MATCH($J107,'ИПЦ raw2015'!$A:$A,0),MATCH(MoM!AP$1,'ИПЦ raw2015'!$1:$1,0))</f>
        <v>100.22</v>
      </c>
      <c r="AQ107" s="103">
        <f>INDEX('ИПЦ raw2015'!$1:$1048576, MATCH($J107,'ИПЦ raw2015'!$A:$A,0),MATCH(MoM!AQ$1,'ИПЦ raw2015'!$1:$1,0))</f>
        <v>100.2</v>
      </c>
      <c r="AR107" s="103">
        <f>INDEX('ИПЦ raw2015'!$1:$1048576, MATCH($J107,'ИПЦ raw2015'!$A:$A,0),MATCH(MoM!AR$1,'ИПЦ raw2015'!$1:$1,0))</f>
        <v>100.24</v>
      </c>
      <c r="AS107" s="103">
        <f>INDEX('ИПЦ raw2015'!$1:$1048576, MATCH($J107,'ИПЦ raw2015'!$A:$A,0),MATCH(MoM!AS$1,'ИПЦ raw2015'!$1:$1,0))</f>
        <v>100.12</v>
      </c>
      <c r="AT107" s="103">
        <f>INDEX('ИПЦ raw2015'!$1:$1048576, MATCH($J107,'ИПЦ raw2015'!$A:$A,0),MATCH(MoM!AT$1,'ИПЦ raw2015'!$1:$1,0))</f>
        <v>100.23</v>
      </c>
      <c r="AU107" s="103">
        <f>INDEX('ИПЦ raw2015'!$1:$1048576, MATCH($J107,'ИПЦ raw2015'!$A:$A,0),MATCH(MoM!AU$1,'ИПЦ raw2015'!$1:$1,0))</f>
        <v>100.58</v>
      </c>
      <c r="AV107" s="103">
        <f>INDEX('ИПЦ raw2015'!$1:$1048576, MATCH($J107,'ИПЦ raw2015'!$A:$A,0),MATCH(MoM!AV$1,'ИПЦ raw2015'!$1:$1,0))</f>
        <v>100.34</v>
      </c>
      <c r="AW107" s="103">
        <f>INDEX('ИПЦ raw2015'!$1:$1048576, MATCH($J107,'ИПЦ raw2015'!$A:$A,0),MATCH(MoM!AW$1,'ИПЦ raw2015'!$1:$1,0))</f>
        <v>100.16</v>
      </c>
      <c r="AX107" s="103">
        <f>INDEX('ИПЦ raw2015'!$1:$1048576, MATCH($J107,'ИПЦ raw2015'!$A:$A,0),MATCH(MoM!AX$1,'ИПЦ raw2015'!$1:$1,0))</f>
        <v>100.1</v>
      </c>
      <c r="AY107" s="103">
        <f>INDEX('ИПЦ raw2015'!$1:$1048576, MATCH($J107,'ИПЦ raw2015'!$A:$A,0),MATCH(MoM!AY$1,'ИПЦ raw2015'!$1:$1,0))</f>
        <v>100.23</v>
      </c>
      <c r="AZ107" s="103">
        <f>INDEX('ИПЦ raw2015'!$1:$1048576, MATCH($J107,'ИПЦ raw2015'!$A:$A,0),MATCH(MoM!AZ$1,'ИПЦ raw2015'!$1:$1,0))</f>
        <v>100.17</v>
      </c>
      <c r="BA107" s="103">
        <f>INDEX('ИПЦ raw2015'!$1:$1048576, MATCH($J107,'ИПЦ raw2015'!$A:$A,0),MATCH(MoM!BA$1,'ИПЦ raw2015'!$1:$1,0))</f>
        <v>100.24</v>
      </c>
      <c r="BB107" s="103">
        <f>INDEX('ИПЦ raw2015'!$1:$1048576, MATCH($J107,'ИПЦ raw2015'!$A:$A,0),MATCH(MoM!BB$1,'ИПЦ raw2015'!$1:$1,0))</f>
        <v>100.09</v>
      </c>
      <c r="BC107" s="103">
        <f>INDEX('ИПЦ raw2015'!$1:$1048576, MATCH($J107,'ИПЦ raw2015'!$A:$A,0),MATCH(MoM!BC$1,'ИПЦ raw2015'!$1:$1,0))</f>
        <v>100.14</v>
      </c>
      <c r="BD107" s="103">
        <f>INDEX('ИПЦ raw2015'!$1:$1048576, MATCH($J107,'ИПЦ raw2015'!$A:$A,0),MATCH(MoM!BD$1,'ИПЦ raw2015'!$1:$1,0))</f>
        <v>100.06</v>
      </c>
      <c r="BE107" s="103">
        <f>INDEX('ИПЦ raw2015'!$1:$1048576, MATCH($J107,'ИПЦ raw2015'!$A:$A,0),MATCH(MoM!BE$1,'ИПЦ raw2015'!$1:$1,0))</f>
        <v>100.29</v>
      </c>
      <c r="BF107" s="103">
        <f>INDEX('ИПЦ raw2015'!$1:$1048576, MATCH($J107,'ИПЦ raw2015'!$A:$A,0),MATCH(MoM!BF$1,'ИПЦ raw2015'!$1:$1,0))</f>
        <v>100.21</v>
      </c>
      <c r="BG107" s="103">
        <f>INDEX('ИПЦ raw2015'!$1:$1048576, MATCH($J107,'ИПЦ raw2015'!$A:$A,0),MATCH(MoM!BG$1,'ИПЦ raw2015'!$1:$1,0))</f>
        <v>100.54</v>
      </c>
      <c r="BH107" s="103">
        <f>INDEX('ИПЦ raw2015'!$1:$1048576, MATCH($J107,'ИПЦ raw2015'!$A:$A,0),MATCH(MoM!BH$1,'ИПЦ raw2015'!$1:$1,0))</f>
        <v>100.17</v>
      </c>
      <c r="BI107" s="103">
        <f>INDEX('ИПЦ raw2015'!$1:$1048576, MATCH($J107,'ИПЦ raw2015'!$A:$A,0),MATCH(MoM!BI$1,'ИПЦ raw2015'!$1:$1,0))</f>
        <v>100.52</v>
      </c>
      <c r="BJ107" s="103">
        <f>INDEX('ИПЦ raw2015'!$1:$1048576, MATCH($J107,'ИПЦ raw2015'!$A:$A,0),MATCH(MoM!BJ$1,'ИПЦ raw2015'!$1:$1,0))</f>
        <v>100.17</v>
      </c>
      <c r="BK107" s="103">
        <f>INDEX('ИПЦ raw2015'!$1:$1048576, MATCH($J107,'ИПЦ raw2015'!$A:$A,0),MATCH(MoM!BK$1,'ИПЦ raw2015'!$1:$1,0))</f>
        <v>100.22</v>
      </c>
      <c r="BL107" s="103">
        <f>INDEX('ИПЦ raw2015'!$1:$1048576, MATCH($J107,'ИПЦ raw2015'!$A:$A,0),MATCH(MoM!BL$1,'ИПЦ raw2015'!$1:$1,0))</f>
        <v>100.16</v>
      </c>
      <c r="BM107" s="103">
        <f>INDEX('ИПЦ raw2015'!$1:$1048576, MATCH($J107,'ИПЦ raw2015'!$A:$A,0),MATCH(MoM!BM$1,'ИПЦ raw2015'!$1:$1,0))</f>
        <v>100.18</v>
      </c>
      <c r="BN107" s="103">
        <f>INDEX('ИПЦ raw2015'!$1:$1048576, MATCH($J107,'ИПЦ raw2015'!$A:$A,0),MATCH(MoM!BN$1,'ИПЦ raw2015'!$1:$1,0))</f>
        <v>100.04</v>
      </c>
      <c r="BO107" s="103">
        <f>INDEX('ИПЦ raw2015'!$1:$1048576, MATCH($J107,'ИПЦ raw2015'!$A:$A,0),MATCH(MoM!BO$1,'ИПЦ raw2015'!$1:$1,0))</f>
        <v>100.09</v>
      </c>
      <c r="BP107" s="103">
        <f>INDEX('ИПЦ raw2015'!$1:$1048576, MATCH($J107,'ИПЦ raw2015'!$A:$A,0),MATCH(MoM!BP$1,'ИПЦ raw2015'!$1:$1,0))</f>
        <v>100.24</v>
      </c>
      <c r="BQ107" s="103">
        <f>INDEX('ИПЦ raw2015'!$1:$1048576, MATCH($J107,'ИПЦ raw2015'!$A:$A,0),MATCH(MoM!BQ$1,'ИПЦ raw2015'!$1:$1,0))</f>
        <v>100.03</v>
      </c>
      <c r="BR107" s="103">
        <f>INDEX('ИПЦ raw2015'!$1:$1048576, MATCH($J107,'ИПЦ raw2015'!$A:$A,0),MATCH(MoM!BR$1,'ИПЦ raw2015'!$1:$1,0))</f>
        <v>99.98</v>
      </c>
      <c r="BS107" s="103">
        <f>INDEX('ИПЦ raw2015'!$1:$1048576, MATCH($J107,'ИПЦ raw2015'!$A:$A,0),MATCH(MoM!BS$1,'ИПЦ raw2015'!$1:$1,0))</f>
        <v>100.15</v>
      </c>
      <c r="BT107" s="103">
        <f>INDEX('ИПЦ raw2015'!$1:$1048576, MATCH($J107,'ИПЦ raw2015'!$A:$A,0),MATCH(MoM!BT$1,'ИПЦ raw2015'!$1:$1,0))</f>
        <v>100.22</v>
      </c>
    </row>
    <row r="108" spans="1:72" ht="26.25" x14ac:dyDescent="0.45">
      <c r="A108" s="103">
        <f>Веса!A108</f>
        <v>1</v>
      </c>
      <c r="B108" s="103">
        <f t="shared" si="3"/>
        <v>1</v>
      </c>
      <c r="C108" s="103">
        <f>БИПЦ_НДС!E108</f>
        <v>1</v>
      </c>
      <c r="D108" s="103">
        <f t="shared" si="4"/>
        <v>0</v>
      </c>
      <c r="E108" s="103">
        <v>0</v>
      </c>
      <c r="F108" s="103">
        <v>1</v>
      </c>
      <c r="G108" s="103">
        <v>0</v>
      </c>
      <c r="H108" s="103">
        <v>1</v>
      </c>
      <c r="I108" s="103">
        <v>0</v>
      </c>
      <c r="J108" s="103" t="str">
        <f t="shared" si="5"/>
        <v>Ткань костюмная шерстяная и полушерстяная, м</v>
      </c>
      <c r="K108" s="87" t="s">
        <v>107</v>
      </c>
      <c r="L108" s="87" t="s">
        <v>107</v>
      </c>
      <c r="M108" s="103">
        <f>INDEX('ИПЦ raw2015'!$1:$1048576, MATCH($J108,'ИПЦ raw2015'!$A:$A,0),MATCH(MoM!M$1,'ИПЦ raw2015'!$1:$1,0))</f>
        <v>103.62</v>
      </c>
      <c r="N108" s="103">
        <f>INDEX('ИПЦ raw2015'!$1:$1048576, MATCH($J108,'ИПЦ raw2015'!$A:$A,0),MATCH(MoM!N$1,'ИПЦ raw2015'!$1:$1,0))</f>
        <v>104.53</v>
      </c>
      <c r="O108" s="103">
        <f>INDEX('ИПЦ raw2015'!$1:$1048576, MATCH($J108,'ИПЦ raw2015'!$A:$A,0),MATCH(MoM!O$1,'ИПЦ raw2015'!$1:$1,0))</f>
        <v>103.38</v>
      </c>
      <c r="P108" s="103">
        <f>INDEX('ИПЦ raw2015'!$1:$1048576, MATCH($J108,'ИПЦ raw2015'!$A:$A,0),MATCH(MoM!P$1,'ИПЦ raw2015'!$1:$1,0))</f>
        <v>102.3</v>
      </c>
      <c r="Q108" s="103">
        <f>INDEX('ИПЦ raw2015'!$1:$1048576, MATCH($J108,'ИПЦ raw2015'!$A:$A,0),MATCH(MoM!Q$1,'ИПЦ raw2015'!$1:$1,0))</f>
        <v>101.07</v>
      </c>
      <c r="R108" s="103">
        <f>INDEX('ИПЦ raw2015'!$1:$1048576, MATCH($J108,'ИПЦ raw2015'!$A:$A,0),MATCH(MoM!R$1,'ИПЦ raw2015'!$1:$1,0))</f>
        <v>102</v>
      </c>
      <c r="S108" s="103">
        <f>INDEX('ИПЦ raw2015'!$1:$1048576, MATCH($J108,'ИПЦ raw2015'!$A:$A,0),MATCH(MoM!S$1,'ИПЦ raw2015'!$1:$1,0))</f>
        <v>100.59</v>
      </c>
      <c r="T108" s="103">
        <f>INDEX('ИПЦ raw2015'!$1:$1048576, MATCH($J108,'ИПЦ raw2015'!$A:$A,0),MATCH(MoM!T$1,'ИПЦ raw2015'!$1:$1,0))</f>
        <v>100.69</v>
      </c>
      <c r="U108" s="103">
        <f>INDEX('ИПЦ raw2015'!$1:$1048576, MATCH($J108,'ИПЦ raw2015'!$A:$A,0),MATCH(MoM!U$1,'ИПЦ raw2015'!$1:$1,0))</f>
        <v>100.9</v>
      </c>
      <c r="V108" s="103">
        <f>INDEX('ИПЦ raw2015'!$1:$1048576, MATCH($J108,'ИПЦ raw2015'!$A:$A,0),MATCH(MoM!V$1,'ИПЦ raw2015'!$1:$1,0))</f>
        <v>100.84</v>
      </c>
      <c r="W108" s="103">
        <f>INDEX('ИПЦ raw2015'!$1:$1048576, MATCH($J108,'ИПЦ raw2015'!$A:$A,0),MATCH(MoM!W$1,'ИПЦ raw2015'!$1:$1,0))</f>
        <v>100.99</v>
      </c>
      <c r="X108" s="103">
        <f>INDEX('ИПЦ raw2015'!$1:$1048576, MATCH($J108,'ИПЦ raw2015'!$A:$A,0),MATCH(MoM!X$1,'ИПЦ raw2015'!$1:$1,0))</f>
        <v>100.61</v>
      </c>
      <c r="Y108" s="103">
        <f>INDEX('ИПЦ raw2015'!$1:$1048576, MATCH($J108,'ИПЦ raw2015'!$A:$A,0),MATCH(MoM!Y$1,'ИПЦ raw2015'!$1:$1,0))</f>
        <v>100.56</v>
      </c>
      <c r="Z108" s="103">
        <f>INDEX('ИПЦ raw2015'!$1:$1048576, MATCH($J108,'ИПЦ raw2015'!$A:$A,0),MATCH(MoM!Z$1,'ИПЦ raw2015'!$1:$1,0))</f>
        <v>100.82</v>
      </c>
      <c r="AA108" s="103">
        <f>INDEX('ИПЦ raw2015'!$1:$1048576, MATCH($J108,'ИПЦ raw2015'!$A:$A,0),MATCH(MoM!AA$1,'ИПЦ raw2015'!$1:$1,0))</f>
        <v>100.74</v>
      </c>
      <c r="AB108" s="103">
        <f>INDEX('ИПЦ raw2015'!$1:$1048576, MATCH($J108,'ИПЦ raw2015'!$A:$A,0),MATCH(MoM!AB$1,'ИПЦ raw2015'!$1:$1,0))</f>
        <v>101.21</v>
      </c>
      <c r="AC108" s="103">
        <f>INDEX('ИПЦ raw2015'!$1:$1048576, MATCH($J108,'ИПЦ raw2015'!$A:$A,0),MATCH(MoM!AC$1,'ИПЦ raw2015'!$1:$1,0))</f>
        <v>100.64</v>
      </c>
      <c r="AD108" s="103">
        <f>INDEX('ИПЦ raw2015'!$1:$1048576, MATCH($J108,'ИПЦ raw2015'!$A:$A,0),MATCH(MoM!AD$1,'ИПЦ raw2015'!$1:$1,0))</f>
        <v>100.31</v>
      </c>
      <c r="AE108" s="103">
        <f>INDEX('ИПЦ raw2015'!$1:$1048576, MATCH($J108,'ИПЦ raw2015'!$A:$A,0),MATCH(MoM!AE$1,'ИПЦ raw2015'!$1:$1,0))</f>
        <v>100.26</v>
      </c>
      <c r="AF108" s="103">
        <f>INDEX('ИПЦ raw2015'!$1:$1048576, MATCH($J108,'ИПЦ raw2015'!$A:$A,0),MATCH(MoM!AF$1,'ИПЦ raw2015'!$1:$1,0))</f>
        <v>100.32</v>
      </c>
      <c r="AG108" s="103">
        <f>INDEX('ИПЦ raw2015'!$1:$1048576, MATCH($J108,'ИПЦ raw2015'!$A:$A,0),MATCH(MoM!AG$1,'ИПЦ raw2015'!$1:$1,0))</f>
        <v>100.84</v>
      </c>
      <c r="AH108" s="103">
        <f>INDEX('ИПЦ raw2015'!$1:$1048576, MATCH($J108,'ИПЦ raw2015'!$A:$A,0),MATCH(MoM!AH$1,'ИПЦ raw2015'!$1:$1,0))</f>
        <v>100.66</v>
      </c>
      <c r="AI108" s="103">
        <f>INDEX('ИПЦ raw2015'!$1:$1048576, MATCH($J108,'ИПЦ raw2015'!$A:$A,0),MATCH(MoM!AI$1,'ИПЦ raw2015'!$1:$1,0))</f>
        <v>100.45</v>
      </c>
      <c r="AJ108" s="103">
        <f>INDEX('ИПЦ raw2015'!$1:$1048576, MATCH($J108,'ИПЦ raw2015'!$A:$A,0),MATCH(MoM!AJ$1,'ИПЦ raw2015'!$1:$1,0))</f>
        <v>100.38</v>
      </c>
      <c r="AK108" s="103">
        <f>INDEX('ИПЦ raw2015'!$1:$1048576, MATCH($J108,'ИПЦ raw2015'!$A:$A,0),MATCH(MoM!AK$1,'ИПЦ raw2015'!$1:$1,0))</f>
        <v>100.72</v>
      </c>
      <c r="AL108" s="103">
        <f>INDEX('ИПЦ raw2015'!$1:$1048576, MATCH($J108,'ИПЦ raw2015'!$A:$A,0),MATCH(MoM!AL$1,'ИПЦ raw2015'!$1:$1,0))</f>
        <v>100.21</v>
      </c>
      <c r="AM108" s="103">
        <f>INDEX('ИПЦ raw2015'!$1:$1048576, MATCH($J108,'ИПЦ raw2015'!$A:$A,0),MATCH(MoM!AM$1,'ИПЦ raw2015'!$1:$1,0))</f>
        <v>101.09</v>
      </c>
      <c r="AN108" s="103">
        <f>INDEX('ИПЦ raw2015'!$1:$1048576, MATCH($J108,'ИПЦ raw2015'!$A:$A,0),MATCH(MoM!AN$1,'ИПЦ raw2015'!$1:$1,0))</f>
        <v>100.45</v>
      </c>
      <c r="AO108" s="103">
        <f>INDEX('ИПЦ raw2015'!$1:$1048576, MATCH($J108,'ИПЦ raw2015'!$A:$A,0),MATCH(MoM!AO$1,'ИПЦ raw2015'!$1:$1,0))</f>
        <v>100.27</v>
      </c>
      <c r="AP108" s="103">
        <f>INDEX('ИПЦ raw2015'!$1:$1048576, MATCH($J108,'ИПЦ raw2015'!$A:$A,0),MATCH(MoM!AP$1,'ИПЦ raw2015'!$1:$1,0))</f>
        <v>100.15</v>
      </c>
      <c r="AQ108" s="103">
        <f>INDEX('ИПЦ raw2015'!$1:$1048576, MATCH($J108,'ИПЦ raw2015'!$A:$A,0),MATCH(MoM!AQ$1,'ИПЦ raw2015'!$1:$1,0))</f>
        <v>100.32</v>
      </c>
      <c r="AR108" s="103">
        <f>INDEX('ИПЦ raw2015'!$1:$1048576, MATCH($J108,'ИПЦ raw2015'!$A:$A,0),MATCH(MoM!AR$1,'ИПЦ raw2015'!$1:$1,0))</f>
        <v>100.26</v>
      </c>
      <c r="AS108" s="103">
        <f>INDEX('ИПЦ raw2015'!$1:$1048576, MATCH($J108,'ИПЦ raw2015'!$A:$A,0),MATCH(MoM!AS$1,'ИПЦ raw2015'!$1:$1,0))</f>
        <v>100.22</v>
      </c>
      <c r="AT108" s="103">
        <f>INDEX('ИПЦ raw2015'!$1:$1048576, MATCH($J108,'ИПЦ raw2015'!$A:$A,0),MATCH(MoM!AT$1,'ИПЦ raw2015'!$1:$1,0))</f>
        <v>100.27</v>
      </c>
      <c r="AU108" s="103">
        <f>INDEX('ИПЦ raw2015'!$1:$1048576, MATCH($J108,'ИПЦ raw2015'!$A:$A,0),MATCH(MoM!AU$1,'ИПЦ raw2015'!$1:$1,0))</f>
        <v>100.29</v>
      </c>
      <c r="AV108" s="103">
        <f>INDEX('ИПЦ raw2015'!$1:$1048576, MATCH($J108,'ИПЦ raw2015'!$A:$A,0),MATCH(MoM!AV$1,'ИПЦ raw2015'!$1:$1,0))</f>
        <v>100.19</v>
      </c>
      <c r="AW108" s="103">
        <f>INDEX('ИПЦ raw2015'!$1:$1048576, MATCH($J108,'ИПЦ raw2015'!$A:$A,0),MATCH(MoM!AW$1,'ИПЦ raw2015'!$1:$1,0))</f>
        <v>100.31</v>
      </c>
      <c r="AX108" s="103">
        <f>INDEX('ИПЦ raw2015'!$1:$1048576, MATCH($J108,'ИПЦ raw2015'!$A:$A,0),MATCH(MoM!AX$1,'ИПЦ raw2015'!$1:$1,0))</f>
        <v>100.01</v>
      </c>
      <c r="AY108" s="103">
        <f>INDEX('ИПЦ raw2015'!$1:$1048576, MATCH($J108,'ИПЦ raw2015'!$A:$A,0),MATCH(MoM!AY$1,'ИПЦ raw2015'!$1:$1,0))</f>
        <v>100.25</v>
      </c>
      <c r="AZ108" s="103">
        <f>INDEX('ИПЦ raw2015'!$1:$1048576, MATCH($J108,'ИПЦ raw2015'!$A:$A,0),MATCH(MoM!AZ$1,'ИПЦ raw2015'!$1:$1,0))</f>
        <v>100.06</v>
      </c>
      <c r="BA108" s="103">
        <f>INDEX('ИПЦ raw2015'!$1:$1048576, MATCH($J108,'ИПЦ raw2015'!$A:$A,0),MATCH(MoM!BA$1,'ИПЦ raw2015'!$1:$1,0))</f>
        <v>100.15</v>
      </c>
      <c r="BB108" s="103">
        <f>INDEX('ИПЦ raw2015'!$1:$1048576, MATCH($J108,'ИПЦ raw2015'!$A:$A,0),MATCH(MoM!BB$1,'ИПЦ raw2015'!$1:$1,0))</f>
        <v>100.02</v>
      </c>
      <c r="BC108" s="103">
        <f>INDEX('ИПЦ raw2015'!$1:$1048576, MATCH($J108,'ИПЦ raw2015'!$A:$A,0),MATCH(MoM!BC$1,'ИПЦ raw2015'!$1:$1,0))</f>
        <v>100.04</v>
      </c>
      <c r="BD108" s="103">
        <f>INDEX('ИПЦ raw2015'!$1:$1048576, MATCH($J108,'ИПЦ raw2015'!$A:$A,0),MATCH(MoM!BD$1,'ИПЦ raw2015'!$1:$1,0))</f>
        <v>100.21</v>
      </c>
      <c r="BE108" s="103">
        <f>INDEX('ИПЦ raw2015'!$1:$1048576, MATCH($J108,'ИПЦ raw2015'!$A:$A,0),MATCH(MoM!BE$1,'ИПЦ raw2015'!$1:$1,0))</f>
        <v>100.14</v>
      </c>
      <c r="BF108" s="103">
        <f>INDEX('ИПЦ raw2015'!$1:$1048576, MATCH($J108,'ИПЦ raw2015'!$A:$A,0),MATCH(MoM!BF$1,'ИПЦ raw2015'!$1:$1,0))</f>
        <v>100.06</v>
      </c>
      <c r="BG108" s="103">
        <f>INDEX('ИПЦ raw2015'!$1:$1048576, MATCH($J108,'ИПЦ raw2015'!$A:$A,0),MATCH(MoM!BG$1,'ИПЦ raw2015'!$1:$1,0))</f>
        <v>100.12</v>
      </c>
      <c r="BH108" s="103">
        <f>INDEX('ИПЦ raw2015'!$1:$1048576, MATCH($J108,'ИПЦ raw2015'!$A:$A,0),MATCH(MoM!BH$1,'ИПЦ raw2015'!$1:$1,0))</f>
        <v>100.05</v>
      </c>
      <c r="BI108" s="103">
        <f>INDEX('ИПЦ raw2015'!$1:$1048576, MATCH($J108,'ИПЦ raw2015'!$A:$A,0),MATCH(MoM!BI$1,'ИПЦ raw2015'!$1:$1,0))</f>
        <v>100.18</v>
      </c>
      <c r="BJ108" s="103">
        <f>INDEX('ИПЦ raw2015'!$1:$1048576, MATCH($J108,'ИПЦ raw2015'!$A:$A,0),MATCH(MoM!BJ$1,'ИПЦ raw2015'!$1:$1,0))</f>
        <v>100.16</v>
      </c>
      <c r="BK108" s="103">
        <f>INDEX('ИПЦ raw2015'!$1:$1048576, MATCH($J108,'ИПЦ raw2015'!$A:$A,0),MATCH(MoM!BK$1,'ИПЦ raw2015'!$1:$1,0))</f>
        <v>100.23</v>
      </c>
      <c r="BL108" s="103">
        <f>INDEX('ИПЦ raw2015'!$1:$1048576, MATCH($J108,'ИПЦ raw2015'!$A:$A,0),MATCH(MoM!BL$1,'ИПЦ raw2015'!$1:$1,0))</f>
        <v>100.14</v>
      </c>
      <c r="BM108" s="103">
        <f>INDEX('ИПЦ raw2015'!$1:$1048576, MATCH($J108,'ИПЦ raw2015'!$A:$A,0),MATCH(MoM!BM$1,'ИПЦ raw2015'!$1:$1,0))</f>
        <v>100.24</v>
      </c>
      <c r="BN108" s="103">
        <f>INDEX('ИПЦ raw2015'!$1:$1048576, MATCH($J108,'ИПЦ raw2015'!$A:$A,0),MATCH(MoM!BN$1,'ИПЦ raw2015'!$1:$1,0))</f>
        <v>100.18</v>
      </c>
      <c r="BO108" s="103">
        <f>INDEX('ИПЦ raw2015'!$1:$1048576, MATCH($J108,'ИПЦ raw2015'!$A:$A,0),MATCH(MoM!BO$1,'ИПЦ raw2015'!$1:$1,0))</f>
        <v>100.1</v>
      </c>
      <c r="BP108" s="103">
        <f>INDEX('ИПЦ raw2015'!$1:$1048576, MATCH($J108,'ИПЦ raw2015'!$A:$A,0),MATCH(MoM!BP$1,'ИПЦ raw2015'!$1:$1,0))</f>
        <v>99.98</v>
      </c>
      <c r="BQ108" s="103">
        <f>INDEX('ИПЦ raw2015'!$1:$1048576, MATCH($J108,'ИПЦ raw2015'!$A:$A,0),MATCH(MoM!BQ$1,'ИПЦ raw2015'!$1:$1,0))</f>
        <v>100.16</v>
      </c>
      <c r="BR108" s="103">
        <f>INDEX('ИПЦ raw2015'!$1:$1048576, MATCH($J108,'ИПЦ raw2015'!$A:$A,0),MATCH(MoM!BR$1,'ИПЦ raw2015'!$1:$1,0))</f>
        <v>100.15</v>
      </c>
      <c r="BS108" s="103">
        <f>INDEX('ИПЦ raw2015'!$1:$1048576, MATCH($J108,'ИПЦ raw2015'!$A:$A,0),MATCH(MoM!BS$1,'ИПЦ raw2015'!$1:$1,0))</f>
        <v>100.15</v>
      </c>
      <c r="BT108" s="103">
        <f>INDEX('ИПЦ raw2015'!$1:$1048576, MATCH($J108,'ИПЦ raw2015'!$A:$A,0),MATCH(MoM!BT$1,'ИПЦ raw2015'!$1:$1,0))</f>
        <v>100.34</v>
      </c>
    </row>
    <row r="109" spans="1:72" ht="26.25" x14ac:dyDescent="0.45">
      <c r="A109" s="103">
        <f>Веса!A109</f>
        <v>1</v>
      </c>
      <c r="B109" s="103">
        <f t="shared" si="3"/>
        <v>1</v>
      </c>
      <c r="C109" s="103">
        <f>БИПЦ_НДС!E109</f>
        <v>1</v>
      </c>
      <c r="D109" s="103">
        <f t="shared" si="4"/>
        <v>0</v>
      </c>
      <c r="E109" s="103">
        <v>0</v>
      </c>
      <c r="F109" s="103">
        <v>1</v>
      </c>
      <c r="G109" s="103">
        <v>0</v>
      </c>
      <c r="H109" s="103">
        <v>1</v>
      </c>
      <c r="I109" s="103">
        <v>0</v>
      </c>
      <c r="J109" s="103" t="str">
        <f t="shared" si="5"/>
        <v>Ткань платьевая из искусственного или синтетического шелка, м</v>
      </c>
      <c r="K109" s="87" t="s">
        <v>108</v>
      </c>
      <c r="L109" s="87" t="s">
        <v>108</v>
      </c>
      <c r="M109" s="103">
        <f>INDEX('ИПЦ raw2015'!$1:$1048576, MATCH($J109,'ИПЦ raw2015'!$A:$A,0),MATCH(MoM!M$1,'ИПЦ raw2015'!$1:$1,0))</f>
        <v>103.01</v>
      </c>
      <c r="N109" s="103">
        <f>INDEX('ИПЦ raw2015'!$1:$1048576, MATCH($J109,'ИПЦ raw2015'!$A:$A,0),MATCH(MoM!N$1,'ИПЦ raw2015'!$1:$1,0))</f>
        <v>103.06</v>
      </c>
      <c r="O109" s="103">
        <f>INDEX('ИПЦ raw2015'!$1:$1048576, MATCH($J109,'ИПЦ raw2015'!$A:$A,0),MATCH(MoM!O$1,'ИПЦ raw2015'!$1:$1,0))</f>
        <v>102.1</v>
      </c>
      <c r="P109" s="103">
        <f>INDEX('ИПЦ raw2015'!$1:$1048576, MATCH($J109,'ИПЦ raw2015'!$A:$A,0),MATCH(MoM!P$1,'ИПЦ raw2015'!$1:$1,0))</f>
        <v>101.3</v>
      </c>
      <c r="Q109" s="103">
        <f>INDEX('ИПЦ raw2015'!$1:$1048576, MATCH($J109,'ИПЦ raw2015'!$A:$A,0),MATCH(MoM!Q$1,'ИПЦ raw2015'!$1:$1,0))</f>
        <v>101.53</v>
      </c>
      <c r="R109" s="103">
        <f>INDEX('ИПЦ raw2015'!$1:$1048576, MATCH($J109,'ИПЦ raw2015'!$A:$A,0),MATCH(MoM!R$1,'ИПЦ raw2015'!$1:$1,0))</f>
        <v>100.96</v>
      </c>
      <c r="S109" s="103">
        <f>INDEX('ИПЦ raw2015'!$1:$1048576, MATCH($J109,'ИПЦ raw2015'!$A:$A,0),MATCH(MoM!S$1,'ИПЦ raw2015'!$1:$1,0))</f>
        <v>101.09</v>
      </c>
      <c r="T109" s="103">
        <f>INDEX('ИПЦ raw2015'!$1:$1048576, MATCH($J109,'ИПЦ raw2015'!$A:$A,0),MATCH(MoM!T$1,'ИПЦ raw2015'!$1:$1,0))</f>
        <v>100.31</v>
      </c>
      <c r="U109" s="103">
        <f>INDEX('ИПЦ raw2015'!$1:$1048576, MATCH($J109,'ИПЦ raw2015'!$A:$A,0),MATCH(MoM!U$1,'ИПЦ raw2015'!$1:$1,0))</f>
        <v>100.73</v>
      </c>
      <c r="V109" s="103">
        <f>INDEX('ИПЦ raw2015'!$1:$1048576, MATCH($J109,'ИПЦ raw2015'!$A:$A,0),MATCH(MoM!V$1,'ИПЦ raw2015'!$1:$1,0))</f>
        <v>100.93</v>
      </c>
      <c r="W109" s="103">
        <f>INDEX('ИПЦ raw2015'!$1:$1048576, MATCH($J109,'ИПЦ raw2015'!$A:$A,0),MATCH(MoM!W$1,'ИПЦ raw2015'!$1:$1,0))</f>
        <v>100.53</v>
      </c>
      <c r="X109" s="103">
        <f>INDEX('ИПЦ raw2015'!$1:$1048576, MATCH($J109,'ИПЦ raw2015'!$A:$A,0),MATCH(MoM!X$1,'ИПЦ raw2015'!$1:$1,0))</f>
        <v>100.63</v>
      </c>
      <c r="Y109" s="103">
        <f>INDEX('ИПЦ raw2015'!$1:$1048576, MATCH($J109,'ИПЦ raw2015'!$A:$A,0),MATCH(MoM!Y$1,'ИПЦ raw2015'!$1:$1,0))</f>
        <v>101.07</v>
      </c>
      <c r="Z109" s="103">
        <f>INDEX('ИПЦ raw2015'!$1:$1048576, MATCH($J109,'ИПЦ raw2015'!$A:$A,0),MATCH(MoM!Z$1,'ИПЦ raw2015'!$1:$1,0))</f>
        <v>100.8</v>
      </c>
      <c r="AA109" s="103">
        <f>INDEX('ИПЦ raw2015'!$1:$1048576, MATCH($J109,'ИПЦ raw2015'!$A:$A,0),MATCH(MoM!AA$1,'ИПЦ raw2015'!$1:$1,0))</f>
        <v>101.05</v>
      </c>
      <c r="AB109" s="103">
        <f>INDEX('ИПЦ raw2015'!$1:$1048576, MATCH($J109,'ИПЦ raw2015'!$A:$A,0),MATCH(MoM!AB$1,'ИПЦ raw2015'!$1:$1,0))</f>
        <v>100.98</v>
      </c>
      <c r="AC109" s="103">
        <f>INDEX('ИПЦ raw2015'!$1:$1048576, MATCH($J109,'ИПЦ raw2015'!$A:$A,0),MATCH(MoM!AC$1,'ИПЦ raw2015'!$1:$1,0))</f>
        <v>100.9</v>
      </c>
      <c r="AD109" s="103">
        <f>INDEX('ИПЦ raw2015'!$1:$1048576, MATCH($J109,'ИПЦ raw2015'!$A:$A,0),MATCH(MoM!AD$1,'ИПЦ raw2015'!$1:$1,0))</f>
        <v>100.5</v>
      </c>
      <c r="AE109" s="103">
        <f>INDEX('ИПЦ raw2015'!$1:$1048576, MATCH($J109,'ИПЦ raw2015'!$A:$A,0),MATCH(MoM!AE$1,'ИПЦ raw2015'!$1:$1,0))</f>
        <v>100.59</v>
      </c>
      <c r="AF109" s="103">
        <f>INDEX('ИПЦ raw2015'!$1:$1048576, MATCH($J109,'ИПЦ raw2015'!$A:$A,0),MATCH(MoM!AF$1,'ИПЦ raw2015'!$1:$1,0))</f>
        <v>100.29</v>
      </c>
      <c r="AG109" s="103">
        <f>INDEX('ИПЦ raw2015'!$1:$1048576, MATCH($J109,'ИПЦ raw2015'!$A:$A,0),MATCH(MoM!AG$1,'ИПЦ raw2015'!$1:$1,0))</f>
        <v>100.62</v>
      </c>
      <c r="AH109" s="103">
        <f>INDEX('ИПЦ raw2015'!$1:$1048576, MATCH($J109,'ИПЦ raw2015'!$A:$A,0),MATCH(MoM!AH$1,'ИПЦ raw2015'!$1:$1,0))</f>
        <v>100.28</v>
      </c>
      <c r="AI109" s="103">
        <f>INDEX('ИПЦ raw2015'!$1:$1048576, MATCH($J109,'ИПЦ raw2015'!$A:$A,0),MATCH(MoM!AI$1,'ИПЦ raw2015'!$1:$1,0))</f>
        <v>100.62</v>
      </c>
      <c r="AJ109" s="103">
        <f>INDEX('ИПЦ raw2015'!$1:$1048576, MATCH($J109,'ИПЦ raw2015'!$A:$A,0),MATCH(MoM!AJ$1,'ИПЦ raw2015'!$1:$1,0))</f>
        <v>100.27</v>
      </c>
      <c r="AK109" s="103">
        <f>INDEX('ИПЦ raw2015'!$1:$1048576, MATCH($J109,'ИПЦ raw2015'!$A:$A,0),MATCH(MoM!AK$1,'ИПЦ raw2015'!$1:$1,0))</f>
        <v>100.4</v>
      </c>
      <c r="AL109" s="103">
        <f>INDEX('ИПЦ raw2015'!$1:$1048576, MATCH($J109,'ИПЦ raw2015'!$A:$A,0),MATCH(MoM!AL$1,'ИПЦ raw2015'!$1:$1,0))</f>
        <v>100.3</v>
      </c>
      <c r="AM109" s="103">
        <f>INDEX('ИПЦ raw2015'!$1:$1048576, MATCH($J109,'ИПЦ raw2015'!$A:$A,0),MATCH(MoM!AM$1,'ИПЦ raw2015'!$1:$1,0))</f>
        <v>100.43</v>
      </c>
      <c r="AN109" s="103">
        <f>INDEX('ИПЦ raw2015'!$1:$1048576, MATCH($J109,'ИПЦ raw2015'!$A:$A,0),MATCH(MoM!AN$1,'ИПЦ raw2015'!$1:$1,0))</f>
        <v>100.42</v>
      </c>
      <c r="AO109" s="103">
        <f>INDEX('ИПЦ raw2015'!$1:$1048576, MATCH($J109,'ИПЦ raw2015'!$A:$A,0),MATCH(MoM!AO$1,'ИПЦ raw2015'!$1:$1,0))</f>
        <v>100.29</v>
      </c>
      <c r="AP109" s="103">
        <f>INDEX('ИПЦ raw2015'!$1:$1048576, MATCH($J109,'ИПЦ raw2015'!$A:$A,0),MATCH(MoM!AP$1,'ИПЦ raw2015'!$1:$1,0))</f>
        <v>100.09</v>
      </c>
      <c r="AQ109" s="103">
        <f>INDEX('ИПЦ raw2015'!$1:$1048576, MATCH($J109,'ИПЦ raw2015'!$A:$A,0),MATCH(MoM!AQ$1,'ИПЦ raw2015'!$1:$1,0))</f>
        <v>100.16</v>
      </c>
      <c r="AR109" s="103">
        <f>INDEX('ИПЦ raw2015'!$1:$1048576, MATCH($J109,'ИПЦ raw2015'!$A:$A,0),MATCH(MoM!AR$1,'ИПЦ raw2015'!$1:$1,0))</f>
        <v>100.23</v>
      </c>
      <c r="AS109" s="103">
        <f>INDEX('ИПЦ raw2015'!$1:$1048576, MATCH($J109,'ИПЦ raw2015'!$A:$A,0),MATCH(MoM!AS$1,'ИПЦ raw2015'!$1:$1,0))</f>
        <v>100.37</v>
      </c>
      <c r="AT109" s="103">
        <f>INDEX('ИПЦ raw2015'!$1:$1048576, MATCH($J109,'ИПЦ raw2015'!$A:$A,0),MATCH(MoM!AT$1,'ИПЦ raw2015'!$1:$1,0))</f>
        <v>100.2</v>
      </c>
      <c r="AU109" s="103">
        <f>INDEX('ИПЦ raw2015'!$1:$1048576, MATCH($J109,'ИПЦ raw2015'!$A:$A,0),MATCH(MoM!AU$1,'ИПЦ raw2015'!$1:$1,0))</f>
        <v>100.38</v>
      </c>
      <c r="AV109" s="103">
        <f>INDEX('ИПЦ raw2015'!$1:$1048576, MATCH($J109,'ИПЦ raw2015'!$A:$A,0),MATCH(MoM!AV$1,'ИПЦ raw2015'!$1:$1,0))</f>
        <v>100.16</v>
      </c>
      <c r="AW109" s="103">
        <f>INDEX('ИПЦ raw2015'!$1:$1048576, MATCH($J109,'ИПЦ raw2015'!$A:$A,0),MATCH(MoM!AW$1,'ИПЦ raw2015'!$1:$1,0))</f>
        <v>100.16</v>
      </c>
      <c r="AX109" s="103">
        <f>INDEX('ИПЦ raw2015'!$1:$1048576, MATCH($J109,'ИПЦ raw2015'!$A:$A,0),MATCH(MoM!AX$1,'ИПЦ raw2015'!$1:$1,0))</f>
        <v>100.07</v>
      </c>
      <c r="AY109" s="103">
        <f>INDEX('ИПЦ raw2015'!$1:$1048576, MATCH($J109,'ИПЦ raw2015'!$A:$A,0),MATCH(MoM!AY$1,'ИПЦ raw2015'!$1:$1,0))</f>
        <v>100.26</v>
      </c>
      <c r="AZ109" s="103">
        <f>INDEX('ИПЦ raw2015'!$1:$1048576, MATCH($J109,'ИПЦ raw2015'!$A:$A,0),MATCH(MoM!AZ$1,'ИПЦ raw2015'!$1:$1,0))</f>
        <v>100.06</v>
      </c>
      <c r="BA109" s="103">
        <f>INDEX('ИПЦ raw2015'!$1:$1048576, MATCH($J109,'ИПЦ raw2015'!$A:$A,0),MATCH(MoM!BA$1,'ИПЦ raw2015'!$1:$1,0))</f>
        <v>100.08</v>
      </c>
      <c r="BB109" s="103">
        <f>INDEX('ИПЦ raw2015'!$1:$1048576, MATCH($J109,'ИПЦ raw2015'!$A:$A,0),MATCH(MoM!BB$1,'ИПЦ raw2015'!$1:$1,0))</f>
        <v>99.99</v>
      </c>
      <c r="BC109" s="103">
        <f>INDEX('ИПЦ raw2015'!$1:$1048576, MATCH($J109,'ИПЦ raw2015'!$A:$A,0),MATCH(MoM!BC$1,'ИПЦ raw2015'!$1:$1,0))</f>
        <v>100.13</v>
      </c>
      <c r="BD109" s="103">
        <f>INDEX('ИПЦ raw2015'!$1:$1048576, MATCH($J109,'ИПЦ raw2015'!$A:$A,0),MATCH(MoM!BD$1,'ИПЦ raw2015'!$1:$1,0))</f>
        <v>100.04</v>
      </c>
      <c r="BE109" s="103">
        <f>INDEX('ИПЦ raw2015'!$1:$1048576, MATCH($J109,'ИПЦ raw2015'!$A:$A,0),MATCH(MoM!BE$1,'ИПЦ raw2015'!$1:$1,0))</f>
        <v>100.04</v>
      </c>
      <c r="BF109" s="103">
        <f>INDEX('ИПЦ raw2015'!$1:$1048576, MATCH($J109,'ИПЦ raw2015'!$A:$A,0),MATCH(MoM!BF$1,'ИПЦ raw2015'!$1:$1,0))</f>
        <v>100.17</v>
      </c>
      <c r="BG109" s="103">
        <f>INDEX('ИПЦ raw2015'!$1:$1048576, MATCH($J109,'ИПЦ raw2015'!$A:$A,0),MATCH(MoM!BG$1,'ИПЦ raw2015'!$1:$1,0))</f>
        <v>100.04</v>
      </c>
      <c r="BH109" s="103">
        <f>INDEX('ИПЦ raw2015'!$1:$1048576, MATCH($J109,'ИПЦ raw2015'!$A:$A,0),MATCH(MoM!BH$1,'ИПЦ raw2015'!$1:$1,0))</f>
        <v>100.06</v>
      </c>
      <c r="BI109" s="103">
        <f>INDEX('ИПЦ raw2015'!$1:$1048576, MATCH($J109,'ИПЦ raw2015'!$A:$A,0),MATCH(MoM!BI$1,'ИПЦ raw2015'!$1:$1,0))</f>
        <v>100.17</v>
      </c>
      <c r="BJ109" s="103">
        <f>INDEX('ИПЦ raw2015'!$1:$1048576, MATCH($J109,'ИПЦ raw2015'!$A:$A,0),MATCH(MoM!BJ$1,'ИПЦ raw2015'!$1:$1,0))</f>
        <v>100.14</v>
      </c>
      <c r="BK109" s="103">
        <f>INDEX('ИПЦ raw2015'!$1:$1048576, MATCH($J109,'ИПЦ raw2015'!$A:$A,0),MATCH(MoM!BK$1,'ИПЦ raw2015'!$1:$1,0))</f>
        <v>100.11</v>
      </c>
      <c r="BL109" s="103">
        <f>INDEX('ИПЦ raw2015'!$1:$1048576, MATCH($J109,'ИПЦ raw2015'!$A:$A,0),MATCH(MoM!BL$1,'ИПЦ raw2015'!$1:$1,0))</f>
        <v>100.22</v>
      </c>
      <c r="BM109" s="103">
        <f>INDEX('ИПЦ raw2015'!$1:$1048576, MATCH($J109,'ИПЦ raw2015'!$A:$A,0),MATCH(MoM!BM$1,'ИПЦ raw2015'!$1:$1,0))</f>
        <v>100.24</v>
      </c>
      <c r="BN109" s="103">
        <f>INDEX('ИПЦ raw2015'!$1:$1048576, MATCH($J109,'ИПЦ raw2015'!$A:$A,0),MATCH(MoM!BN$1,'ИПЦ raw2015'!$1:$1,0))</f>
        <v>100.14</v>
      </c>
      <c r="BO109" s="103">
        <f>INDEX('ИПЦ raw2015'!$1:$1048576, MATCH($J109,'ИПЦ raw2015'!$A:$A,0),MATCH(MoM!BO$1,'ИПЦ raw2015'!$1:$1,0))</f>
        <v>100.15</v>
      </c>
      <c r="BP109" s="103">
        <f>INDEX('ИПЦ raw2015'!$1:$1048576, MATCH($J109,'ИПЦ raw2015'!$A:$A,0),MATCH(MoM!BP$1,'ИПЦ raw2015'!$1:$1,0))</f>
        <v>100.03</v>
      </c>
      <c r="BQ109" s="103">
        <f>INDEX('ИПЦ raw2015'!$1:$1048576, MATCH($J109,'ИПЦ raw2015'!$A:$A,0),MATCH(MoM!BQ$1,'ИПЦ raw2015'!$1:$1,0))</f>
        <v>100.09</v>
      </c>
      <c r="BR109" s="103">
        <f>INDEX('ИПЦ raw2015'!$1:$1048576, MATCH($J109,'ИПЦ raw2015'!$A:$A,0),MATCH(MoM!BR$1,'ИПЦ raw2015'!$1:$1,0))</f>
        <v>100</v>
      </c>
      <c r="BS109" s="103">
        <f>INDEX('ИПЦ raw2015'!$1:$1048576, MATCH($J109,'ИПЦ raw2015'!$A:$A,0),MATCH(MoM!BS$1,'ИПЦ raw2015'!$1:$1,0))</f>
        <v>100.05</v>
      </c>
      <c r="BT109" s="103">
        <f>INDEX('ИПЦ raw2015'!$1:$1048576, MATCH($J109,'ИПЦ raw2015'!$A:$A,0),MATCH(MoM!BT$1,'ИПЦ raw2015'!$1:$1,0))</f>
        <v>100.01</v>
      </c>
    </row>
    <row r="110" spans="1:72" ht="26.25" x14ac:dyDescent="0.45">
      <c r="A110" s="103">
        <f>Веса!A110</f>
        <v>1</v>
      </c>
      <c r="B110" s="103">
        <f t="shared" si="3"/>
        <v>1</v>
      </c>
      <c r="C110" s="103">
        <f>БИПЦ_НДС!E110</f>
        <v>1</v>
      </c>
      <c r="D110" s="103">
        <f t="shared" si="4"/>
        <v>0</v>
      </c>
      <c r="E110" s="103">
        <v>0</v>
      </c>
      <c r="F110" s="103">
        <v>1</v>
      </c>
      <c r="G110" s="103">
        <v>0</v>
      </c>
      <c r="H110" s="103">
        <v>1</v>
      </c>
      <c r="I110" s="103">
        <v>0</v>
      </c>
      <c r="J110" s="103" t="str">
        <f t="shared" si="5"/>
        <v>Ткани декоративные для изготовления штор и занавесей, м</v>
      </c>
      <c r="K110" s="87" t="s">
        <v>109</v>
      </c>
      <c r="L110" s="87" t="s">
        <v>109</v>
      </c>
      <c r="M110" s="103">
        <f>INDEX('ИПЦ raw2015'!$1:$1048576, MATCH($J110,'ИПЦ raw2015'!$A:$A,0),MATCH(MoM!M$1,'ИПЦ raw2015'!$1:$1,0))</f>
        <v>103.28</v>
      </c>
      <c r="N110" s="103">
        <f>INDEX('ИПЦ raw2015'!$1:$1048576, MATCH($J110,'ИПЦ raw2015'!$A:$A,0),MATCH(MoM!N$1,'ИПЦ raw2015'!$1:$1,0))</f>
        <v>103.12</v>
      </c>
      <c r="O110" s="103">
        <f>INDEX('ИПЦ raw2015'!$1:$1048576, MATCH($J110,'ИПЦ raw2015'!$A:$A,0),MATCH(MoM!O$1,'ИПЦ raw2015'!$1:$1,0))</f>
        <v>102.03</v>
      </c>
      <c r="P110" s="103">
        <f>INDEX('ИПЦ raw2015'!$1:$1048576, MATCH($J110,'ИПЦ raw2015'!$A:$A,0),MATCH(MoM!P$1,'ИПЦ raw2015'!$1:$1,0))</f>
        <v>101.88</v>
      </c>
      <c r="Q110" s="103">
        <f>INDEX('ИПЦ raw2015'!$1:$1048576, MATCH($J110,'ИПЦ raw2015'!$A:$A,0),MATCH(MoM!Q$1,'ИПЦ raw2015'!$1:$1,0))</f>
        <v>101.18</v>
      </c>
      <c r="R110" s="103">
        <f>INDEX('ИПЦ raw2015'!$1:$1048576, MATCH($J110,'ИПЦ raw2015'!$A:$A,0),MATCH(MoM!R$1,'ИПЦ raw2015'!$1:$1,0))</f>
        <v>100.93</v>
      </c>
      <c r="S110" s="103">
        <f>INDEX('ИПЦ raw2015'!$1:$1048576, MATCH($J110,'ИПЦ raw2015'!$A:$A,0),MATCH(MoM!S$1,'ИПЦ raw2015'!$1:$1,0))</f>
        <v>100.83</v>
      </c>
      <c r="T110" s="103">
        <f>INDEX('ИПЦ raw2015'!$1:$1048576, MATCH($J110,'ИПЦ raw2015'!$A:$A,0),MATCH(MoM!T$1,'ИПЦ raw2015'!$1:$1,0))</f>
        <v>100.89</v>
      </c>
      <c r="U110" s="103">
        <f>INDEX('ИПЦ raw2015'!$1:$1048576, MATCH($J110,'ИПЦ raw2015'!$A:$A,0),MATCH(MoM!U$1,'ИПЦ raw2015'!$1:$1,0))</f>
        <v>101.04</v>
      </c>
      <c r="V110" s="103">
        <f>INDEX('ИПЦ raw2015'!$1:$1048576, MATCH($J110,'ИПЦ raw2015'!$A:$A,0),MATCH(MoM!V$1,'ИПЦ raw2015'!$1:$1,0))</f>
        <v>101.33</v>
      </c>
      <c r="W110" s="103">
        <f>INDEX('ИПЦ raw2015'!$1:$1048576, MATCH($J110,'ИПЦ raw2015'!$A:$A,0),MATCH(MoM!W$1,'ИПЦ raw2015'!$1:$1,0))</f>
        <v>100.5</v>
      </c>
      <c r="X110" s="103">
        <f>INDEX('ИПЦ raw2015'!$1:$1048576, MATCH($J110,'ИПЦ raw2015'!$A:$A,0),MATCH(MoM!X$1,'ИПЦ raw2015'!$1:$1,0))</f>
        <v>100.89</v>
      </c>
      <c r="Y110" s="103">
        <f>INDEX('ИПЦ raw2015'!$1:$1048576, MATCH($J110,'ИПЦ raw2015'!$A:$A,0),MATCH(MoM!Y$1,'ИПЦ raw2015'!$1:$1,0))</f>
        <v>100.88</v>
      </c>
      <c r="Z110" s="103">
        <f>INDEX('ИПЦ raw2015'!$1:$1048576, MATCH($J110,'ИПЦ raw2015'!$A:$A,0),MATCH(MoM!Z$1,'ИПЦ raw2015'!$1:$1,0))</f>
        <v>100.85</v>
      </c>
      <c r="AA110" s="103">
        <f>INDEX('ИПЦ raw2015'!$1:$1048576, MATCH($J110,'ИПЦ raw2015'!$A:$A,0),MATCH(MoM!AA$1,'ИПЦ raw2015'!$1:$1,0))</f>
        <v>100.7</v>
      </c>
      <c r="AB110" s="103">
        <f>INDEX('ИПЦ raw2015'!$1:$1048576, MATCH($J110,'ИПЦ raw2015'!$A:$A,0),MATCH(MoM!AB$1,'ИПЦ raw2015'!$1:$1,0))</f>
        <v>100.81</v>
      </c>
      <c r="AC110" s="103">
        <f>INDEX('ИПЦ raw2015'!$1:$1048576, MATCH($J110,'ИПЦ raw2015'!$A:$A,0),MATCH(MoM!AC$1,'ИПЦ raw2015'!$1:$1,0))</f>
        <v>100.78</v>
      </c>
      <c r="AD110" s="103">
        <f>INDEX('ИПЦ raw2015'!$1:$1048576, MATCH($J110,'ИПЦ raw2015'!$A:$A,0),MATCH(MoM!AD$1,'ИПЦ raw2015'!$1:$1,0))</f>
        <v>100.56</v>
      </c>
      <c r="AE110" s="103">
        <f>INDEX('ИПЦ raw2015'!$1:$1048576, MATCH($J110,'ИПЦ raw2015'!$A:$A,0),MATCH(MoM!AE$1,'ИПЦ raw2015'!$1:$1,0))</f>
        <v>100.28</v>
      </c>
      <c r="AF110" s="103">
        <f>INDEX('ИПЦ raw2015'!$1:$1048576, MATCH($J110,'ИПЦ raw2015'!$A:$A,0),MATCH(MoM!AF$1,'ИПЦ raw2015'!$1:$1,0))</f>
        <v>100.23</v>
      </c>
      <c r="AG110" s="103">
        <f>INDEX('ИПЦ raw2015'!$1:$1048576, MATCH($J110,'ИПЦ raw2015'!$A:$A,0),MATCH(MoM!AG$1,'ИПЦ raw2015'!$1:$1,0))</f>
        <v>100.44</v>
      </c>
      <c r="AH110" s="103">
        <f>INDEX('ИПЦ raw2015'!$1:$1048576, MATCH($J110,'ИПЦ raw2015'!$A:$A,0),MATCH(MoM!AH$1,'ИПЦ raw2015'!$1:$1,0))</f>
        <v>100.59</v>
      </c>
      <c r="AI110" s="103">
        <f>INDEX('ИПЦ raw2015'!$1:$1048576, MATCH($J110,'ИПЦ raw2015'!$A:$A,0),MATCH(MoM!AI$1,'ИПЦ raw2015'!$1:$1,0))</f>
        <v>100.64</v>
      </c>
      <c r="AJ110" s="103">
        <f>INDEX('ИПЦ raw2015'!$1:$1048576, MATCH($J110,'ИПЦ raw2015'!$A:$A,0),MATCH(MoM!AJ$1,'ИПЦ raw2015'!$1:$1,0))</f>
        <v>100.44</v>
      </c>
      <c r="AK110" s="103">
        <f>INDEX('ИПЦ raw2015'!$1:$1048576, MATCH($J110,'ИПЦ raw2015'!$A:$A,0),MATCH(MoM!AK$1,'ИПЦ raw2015'!$1:$1,0))</f>
        <v>100.44</v>
      </c>
      <c r="AL110" s="103">
        <f>INDEX('ИПЦ raw2015'!$1:$1048576, MATCH($J110,'ИПЦ raw2015'!$A:$A,0),MATCH(MoM!AL$1,'ИПЦ raw2015'!$1:$1,0))</f>
        <v>100.34</v>
      </c>
      <c r="AM110" s="103">
        <f>INDEX('ИПЦ raw2015'!$1:$1048576, MATCH($J110,'ИПЦ raw2015'!$A:$A,0),MATCH(MoM!AM$1,'ИПЦ raw2015'!$1:$1,0))</f>
        <v>100.39</v>
      </c>
      <c r="AN110" s="103">
        <f>INDEX('ИПЦ raw2015'!$1:$1048576, MATCH($J110,'ИПЦ raw2015'!$A:$A,0),MATCH(MoM!AN$1,'ИПЦ raw2015'!$1:$1,0))</f>
        <v>100.42</v>
      </c>
      <c r="AO110" s="103">
        <f>INDEX('ИПЦ raw2015'!$1:$1048576, MATCH($J110,'ИПЦ raw2015'!$A:$A,0),MATCH(MoM!AO$1,'ИПЦ raw2015'!$1:$1,0))</f>
        <v>100.38</v>
      </c>
      <c r="AP110" s="103">
        <f>INDEX('ИПЦ raw2015'!$1:$1048576, MATCH($J110,'ИПЦ raw2015'!$A:$A,0),MATCH(MoM!AP$1,'ИПЦ raw2015'!$1:$1,0))</f>
        <v>100.4</v>
      </c>
      <c r="AQ110" s="103">
        <f>INDEX('ИПЦ raw2015'!$1:$1048576, MATCH($J110,'ИПЦ raw2015'!$A:$A,0),MATCH(MoM!AQ$1,'ИПЦ raw2015'!$1:$1,0))</f>
        <v>100.25</v>
      </c>
      <c r="AR110" s="103">
        <f>INDEX('ИПЦ raw2015'!$1:$1048576, MATCH($J110,'ИПЦ raw2015'!$A:$A,0),MATCH(MoM!AR$1,'ИПЦ raw2015'!$1:$1,0))</f>
        <v>100.23</v>
      </c>
      <c r="AS110" s="103">
        <f>INDEX('ИПЦ raw2015'!$1:$1048576, MATCH($J110,'ИПЦ raw2015'!$A:$A,0),MATCH(MoM!AS$1,'ИПЦ raw2015'!$1:$1,0))</f>
        <v>100.12</v>
      </c>
      <c r="AT110" s="103">
        <f>INDEX('ИПЦ raw2015'!$1:$1048576, MATCH($J110,'ИПЦ raw2015'!$A:$A,0),MATCH(MoM!AT$1,'ИПЦ raw2015'!$1:$1,0))</f>
        <v>100.17</v>
      </c>
      <c r="AU110" s="103">
        <f>INDEX('ИПЦ raw2015'!$1:$1048576, MATCH($J110,'ИПЦ raw2015'!$A:$A,0),MATCH(MoM!AU$1,'ИПЦ raw2015'!$1:$1,0))</f>
        <v>100.26</v>
      </c>
      <c r="AV110" s="103">
        <f>INDEX('ИПЦ raw2015'!$1:$1048576, MATCH($J110,'ИПЦ raw2015'!$A:$A,0),MATCH(MoM!AV$1,'ИПЦ raw2015'!$1:$1,0))</f>
        <v>100.14</v>
      </c>
      <c r="AW110" s="103">
        <f>INDEX('ИПЦ raw2015'!$1:$1048576, MATCH($J110,'ИПЦ raw2015'!$A:$A,0),MATCH(MoM!AW$1,'ИПЦ raw2015'!$1:$1,0))</f>
        <v>100.16</v>
      </c>
      <c r="AX110" s="103">
        <f>INDEX('ИПЦ raw2015'!$1:$1048576, MATCH($J110,'ИПЦ raw2015'!$A:$A,0),MATCH(MoM!AX$1,'ИПЦ raw2015'!$1:$1,0))</f>
        <v>100.02</v>
      </c>
      <c r="AY110" s="103">
        <f>INDEX('ИПЦ raw2015'!$1:$1048576, MATCH($J110,'ИПЦ raw2015'!$A:$A,0),MATCH(MoM!AY$1,'ИПЦ raw2015'!$1:$1,0))</f>
        <v>100.42</v>
      </c>
      <c r="AZ110" s="103">
        <f>INDEX('ИПЦ raw2015'!$1:$1048576, MATCH($J110,'ИПЦ raw2015'!$A:$A,0),MATCH(MoM!AZ$1,'ИПЦ raw2015'!$1:$1,0))</f>
        <v>100.04</v>
      </c>
      <c r="BA110" s="103">
        <f>INDEX('ИПЦ raw2015'!$1:$1048576, MATCH($J110,'ИПЦ raw2015'!$A:$A,0),MATCH(MoM!BA$1,'ИПЦ raw2015'!$1:$1,0))</f>
        <v>100.25</v>
      </c>
      <c r="BB110" s="103">
        <f>INDEX('ИПЦ raw2015'!$1:$1048576, MATCH($J110,'ИПЦ raw2015'!$A:$A,0),MATCH(MoM!BB$1,'ИПЦ raw2015'!$1:$1,0))</f>
        <v>100.13</v>
      </c>
      <c r="BC110" s="103">
        <f>INDEX('ИПЦ raw2015'!$1:$1048576, MATCH($J110,'ИПЦ raw2015'!$A:$A,0),MATCH(MoM!BC$1,'ИПЦ raw2015'!$1:$1,0))</f>
        <v>99.99</v>
      </c>
      <c r="BD110" s="103">
        <f>INDEX('ИПЦ raw2015'!$1:$1048576, MATCH($J110,'ИПЦ raw2015'!$A:$A,0),MATCH(MoM!BD$1,'ИПЦ raw2015'!$1:$1,0))</f>
        <v>100.15</v>
      </c>
      <c r="BE110" s="103">
        <f>INDEX('ИПЦ raw2015'!$1:$1048576, MATCH($J110,'ИПЦ raw2015'!$A:$A,0),MATCH(MoM!BE$1,'ИПЦ raw2015'!$1:$1,0))</f>
        <v>100.17</v>
      </c>
      <c r="BF110" s="103">
        <f>INDEX('ИПЦ raw2015'!$1:$1048576, MATCH($J110,'ИПЦ raw2015'!$A:$A,0),MATCH(MoM!BF$1,'ИПЦ raw2015'!$1:$1,0))</f>
        <v>100.18</v>
      </c>
      <c r="BG110" s="103">
        <f>INDEX('ИПЦ raw2015'!$1:$1048576, MATCH($J110,'ИПЦ raw2015'!$A:$A,0),MATCH(MoM!BG$1,'ИПЦ raw2015'!$1:$1,0))</f>
        <v>100.19</v>
      </c>
      <c r="BH110" s="103">
        <f>INDEX('ИПЦ raw2015'!$1:$1048576, MATCH($J110,'ИПЦ raw2015'!$A:$A,0),MATCH(MoM!BH$1,'ИПЦ raw2015'!$1:$1,0))</f>
        <v>100.08</v>
      </c>
      <c r="BI110" s="103">
        <f>INDEX('ИПЦ raw2015'!$1:$1048576, MATCH($J110,'ИПЦ raw2015'!$A:$A,0),MATCH(MoM!BI$1,'ИПЦ raw2015'!$1:$1,0))</f>
        <v>100.21</v>
      </c>
      <c r="BJ110" s="103">
        <f>INDEX('ИПЦ raw2015'!$1:$1048576, MATCH($J110,'ИПЦ raw2015'!$A:$A,0),MATCH(MoM!BJ$1,'ИПЦ raw2015'!$1:$1,0))</f>
        <v>100.11</v>
      </c>
      <c r="BK110" s="103">
        <f>INDEX('ИПЦ raw2015'!$1:$1048576, MATCH($J110,'ИПЦ raw2015'!$A:$A,0),MATCH(MoM!BK$1,'ИПЦ raw2015'!$1:$1,0))</f>
        <v>100.16</v>
      </c>
      <c r="BL110" s="103">
        <f>INDEX('ИПЦ raw2015'!$1:$1048576, MATCH($J110,'ИПЦ raw2015'!$A:$A,0),MATCH(MoM!BL$1,'ИПЦ raw2015'!$1:$1,0))</f>
        <v>100.03</v>
      </c>
      <c r="BM110" s="103">
        <f>INDEX('ИПЦ raw2015'!$1:$1048576, MATCH($J110,'ИПЦ raw2015'!$A:$A,0),MATCH(MoM!BM$1,'ИПЦ raw2015'!$1:$1,0))</f>
        <v>100.09</v>
      </c>
      <c r="BN110" s="103">
        <f>INDEX('ИПЦ raw2015'!$1:$1048576, MATCH($J110,'ИПЦ raw2015'!$A:$A,0),MATCH(MoM!BN$1,'ИПЦ raw2015'!$1:$1,0))</f>
        <v>100.01</v>
      </c>
      <c r="BO110" s="103">
        <f>INDEX('ИПЦ raw2015'!$1:$1048576, MATCH($J110,'ИПЦ raw2015'!$A:$A,0),MATCH(MoM!BO$1,'ИПЦ raw2015'!$1:$1,0))</f>
        <v>100.14</v>
      </c>
      <c r="BP110" s="103">
        <f>INDEX('ИПЦ raw2015'!$1:$1048576, MATCH($J110,'ИПЦ raw2015'!$A:$A,0),MATCH(MoM!BP$1,'ИПЦ raw2015'!$1:$1,0))</f>
        <v>100.04</v>
      </c>
      <c r="BQ110" s="103">
        <f>INDEX('ИПЦ raw2015'!$1:$1048576, MATCH($J110,'ИПЦ raw2015'!$A:$A,0),MATCH(MoM!BQ$1,'ИПЦ raw2015'!$1:$1,0))</f>
        <v>100.07</v>
      </c>
      <c r="BR110" s="103">
        <f>INDEX('ИПЦ raw2015'!$1:$1048576, MATCH($J110,'ИПЦ raw2015'!$A:$A,0),MATCH(MoM!BR$1,'ИПЦ raw2015'!$1:$1,0))</f>
        <v>100.15</v>
      </c>
      <c r="BS110" s="103">
        <f>INDEX('ИПЦ raw2015'!$1:$1048576, MATCH($J110,'ИПЦ raw2015'!$A:$A,0),MATCH(MoM!BS$1,'ИПЦ raw2015'!$1:$1,0))</f>
        <v>100.05</v>
      </c>
      <c r="BT110" s="103">
        <f>INDEX('ИПЦ raw2015'!$1:$1048576, MATCH($J110,'ИПЦ raw2015'!$A:$A,0),MATCH(MoM!BT$1,'ИПЦ raw2015'!$1:$1,0))</f>
        <v>100.18</v>
      </c>
    </row>
    <row r="111" spans="1:72" x14ac:dyDescent="0.45">
      <c r="A111" s="103">
        <f>Веса!A111</f>
        <v>1</v>
      </c>
      <c r="B111" s="103">
        <f t="shared" si="3"/>
        <v>1</v>
      </c>
      <c r="C111" s="103">
        <f>БИПЦ_НДС!E111</f>
        <v>1</v>
      </c>
      <c r="D111" s="103">
        <f t="shared" si="4"/>
        <v>0</v>
      </c>
      <c r="E111" s="103">
        <v>0</v>
      </c>
      <c r="F111" s="103">
        <v>1</v>
      </c>
      <c r="G111" s="103">
        <v>0</v>
      </c>
      <c r="H111" s="103">
        <v>1</v>
      </c>
      <c r="I111" s="103">
        <v>0</v>
      </c>
      <c r="J111" s="103" t="str">
        <f t="shared" si="5"/>
        <v>Полотенце личное, шт.</v>
      </c>
      <c r="K111" s="87" t="s">
        <v>110</v>
      </c>
      <c r="L111" s="87" t="s">
        <v>110</v>
      </c>
      <c r="M111" s="103">
        <f>INDEX('ИПЦ raw2015'!$1:$1048576, MATCH($J111,'ИПЦ raw2015'!$A:$A,0),MATCH(MoM!M$1,'ИПЦ raw2015'!$1:$1,0))</f>
        <v>102.78</v>
      </c>
      <c r="N111" s="103">
        <f>INDEX('ИПЦ raw2015'!$1:$1048576, MATCH($J111,'ИПЦ raw2015'!$A:$A,0),MATCH(MoM!N$1,'ИПЦ raw2015'!$1:$1,0))</f>
        <v>102.03</v>
      </c>
      <c r="O111" s="103">
        <f>INDEX('ИПЦ raw2015'!$1:$1048576, MATCH($J111,'ИПЦ raw2015'!$A:$A,0),MATCH(MoM!O$1,'ИПЦ raw2015'!$1:$1,0))</f>
        <v>102.16</v>
      </c>
      <c r="P111" s="103">
        <f>INDEX('ИПЦ raw2015'!$1:$1048576, MATCH($J111,'ИПЦ raw2015'!$A:$A,0),MATCH(MoM!P$1,'ИПЦ raw2015'!$1:$1,0))</f>
        <v>101.08</v>
      </c>
      <c r="Q111" s="103">
        <f>INDEX('ИПЦ raw2015'!$1:$1048576, MATCH($J111,'ИПЦ raw2015'!$A:$A,0),MATCH(MoM!Q$1,'ИПЦ raw2015'!$1:$1,0))</f>
        <v>101.03</v>
      </c>
      <c r="R111" s="103">
        <f>INDEX('ИПЦ raw2015'!$1:$1048576, MATCH($J111,'ИПЦ raw2015'!$A:$A,0),MATCH(MoM!R$1,'ИПЦ raw2015'!$1:$1,0))</f>
        <v>100.76</v>
      </c>
      <c r="S111" s="103">
        <f>INDEX('ИПЦ raw2015'!$1:$1048576, MATCH($J111,'ИПЦ raw2015'!$A:$A,0),MATCH(MoM!S$1,'ИПЦ raw2015'!$1:$1,0))</f>
        <v>100.86</v>
      </c>
      <c r="T111" s="103">
        <f>INDEX('ИПЦ raw2015'!$1:$1048576, MATCH($J111,'ИПЦ raw2015'!$A:$A,0),MATCH(MoM!T$1,'ИПЦ raw2015'!$1:$1,0))</f>
        <v>100.73</v>
      </c>
      <c r="U111" s="103">
        <f>INDEX('ИПЦ raw2015'!$1:$1048576, MATCH($J111,'ИПЦ raw2015'!$A:$A,0),MATCH(MoM!U$1,'ИПЦ raw2015'!$1:$1,0))</f>
        <v>101.16</v>
      </c>
      <c r="V111" s="103">
        <f>INDEX('ИПЦ raw2015'!$1:$1048576, MATCH($J111,'ИПЦ raw2015'!$A:$A,0),MATCH(MoM!V$1,'ИПЦ raw2015'!$1:$1,0))</f>
        <v>101</v>
      </c>
      <c r="W111" s="103">
        <f>INDEX('ИПЦ raw2015'!$1:$1048576, MATCH($J111,'ИПЦ raw2015'!$A:$A,0),MATCH(MoM!W$1,'ИПЦ raw2015'!$1:$1,0))</f>
        <v>100.68</v>
      </c>
      <c r="X111" s="103">
        <f>INDEX('ИПЦ raw2015'!$1:$1048576, MATCH($J111,'ИПЦ raw2015'!$A:$A,0),MATCH(MoM!X$1,'ИПЦ raw2015'!$1:$1,0))</f>
        <v>100.69</v>
      </c>
      <c r="Y111" s="103">
        <f>INDEX('ИПЦ raw2015'!$1:$1048576, MATCH($J111,'ИПЦ raw2015'!$A:$A,0),MATCH(MoM!Y$1,'ИПЦ raw2015'!$1:$1,0))</f>
        <v>100.71</v>
      </c>
      <c r="Z111" s="103">
        <f>INDEX('ИПЦ raw2015'!$1:$1048576, MATCH($J111,'ИПЦ raw2015'!$A:$A,0),MATCH(MoM!Z$1,'ИПЦ raw2015'!$1:$1,0))</f>
        <v>100.98</v>
      </c>
      <c r="AA111" s="103">
        <f>INDEX('ИПЦ raw2015'!$1:$1048576, MATCH($J111,'ИПЦ raw2015'!$A:$A,0),MATCH(MoM!AA$1,'ИПЦ raw2015'!$1:$1,0))</f>
        <v>101.04</v>
      </c>
      <c r="AB111" s="103">
        <f>INDEX('ИПЦ raw2015'!$1:$1048576, MATCH($J111,'ИПЦ raw2015'!$A:$A,0),MATCH(MoM!AB$1,'ИПЦ raw2015'!$1:$1,0))</f>
        <v>100.81</v>
      </c>
      <c r="AC111" s="103">
        <f>INDEX('ИПЦ raw2015'!$1:$1048576, MATCH($J111,'ИПЦ raw2015'!$A:$A,0),MATCH(MoM!AC$1,'ИПЦ raw2015'!$1:$1,0))</f>
        <v>100.67</v>
      </c>
      <c r="AD111" s="103">
        <f>INDEX('ИПЦ raw2015'!$1:$1048576, MATCH($J111,'ИПЦ raw2015'!$A:$A,0),MATCH(MoM!AD$1,'ИПЦ raw2015'!$1:$1,0))</f>
        <v>100.47</v>
      </c>
      <c r="AE111" s="103">
        <f>INDEX('ИПЦ raw2015'!$1:$1048576, MATCH($J111,'ИПЦ raw2015'!$A:$A,0),MATCH(MoM!AE$1,'ИПЦ raw2015'!$1:$1,0))</f>
        <v>100.31</v>
      </c>
      <c r="AF111" s="103">
        <f>INDEX('ИПЦ raw2015'!$1:$1048576, MATCH($J111,'ИПЦ raw2015'!$A:$A,0),MATCH(MoM!AF$1,'ИПЦ raw2015'!$1:$1,0))</f>
        <v>100.33</v>
      </c>
      <c r="AG111" s="103">
        <f>INDEX('ИПЦ raw2015'!$1:$1048576, MATCH($J111,'ИПЦ raw2015'!$A:$A,0),MATCH(MoM!AG$1,'ИПЦ raw2015'!$1:$1,0))</f>
        <v>100.88</v>
      </c>
      <c r="AH111" s="103">
        <f>INDEX('ИПЦ raw2015'!$1:$1048576, MATCH($J111,'ИПЦ raw2015'!$A:$A,0),MATCH(MoM!AH$1,'ИПЦ raw2015'!$1:$1,0))</f>
        <v>100.55</v>
      </c>
      <c r="AI111" s="103">
        <f>INDEX('ИПЦ raw2015'!$1:$1048576, MATCH($J111,'ИПЦ raw2015'!$A:$A,0),MATCH(MoM!AI$1,'ИПЦ raw2015'!$1:$1,0))</f>
        <v>100.55</v>
      </c>
      <c r="AJ111" s="103">
        <f>INDEX('ИПЦ raw2015'!$1:$1048576, MATCH($J111,'ИПЦ raw2015'!$A:$A,0),MATCH(MoM!AJ$1,'ИПЦ raw2015'!$1:$1,0))</f>
        <v>100.5</v>
      </c>
      <c r="AK111" s="103">
        <f>INDEX('ИПЦ raw2015'!$1:$1048576, MATCH($J111,'ИПЦ raw2015'!$A:$A,0),MATCH(MoM!AK$1,'ИПЦ raw2015'!$1:$1,0))</f>
        <v>100.3</v>
      </c>
      <c r="AL111" s="103">
        <f>INDEX('ИПЦ raw2015'!$1:$1048576, MATCH($J111,'ИПЦ raw2015'!$A:$A,0),MATCH(MoM!AL$1,'ИПЦ raw2015'!$1:$1,0))</f>
        <v>100.4</v>
      </c>
      <c r="AM111" s="103">
        <f>INDEX('ИПЦ raw2015'!$1:$1048576, MATCH($J111,'ИПЦ raw2015'!$A:$A,0),MATCH(MoM!AM$1,'ИПЦ raw2015'!$1:$1,0))</f>
        <v>100.31</v>
      </c>
      <c r="AN111" s="103">
        <f>INDEX('ИПЦ raw2015'!$1:$1048576, MATCH($J111,'ИПЦ raw2015'!$A:$A,0),MATCH(MoM!AN$1,'ИПЦ raw2015'!$1:$1,0))</f>
        <v>100.44</v>
      </c>
      <c r="AO111" s="103">
        <f>INDEX('ИПЦ raw2015'!$1:$1048576, MATCH($J111,'ИПЦ raw2015'!$A:$A,0),MATCH(MoM!AO$1,'ИПЦ raw2015'!$1:$1,0))</f>
        <v>100.19</v>
      </c>
      <c r="AP111" s="103">
        <f>INDEX('ИПЦ raw2015'!$1:$1048576, MATCH($J111,'ИПЦ raw2015'!$A:$A,0),MATCH(MoM!AP$1,'ИПЦ raw2015'!$1:$1,0))</f>
        <v>100.24</v>
      </c>
      <c r="AQ111" s="103">
        <f>INDEX('ИПЦ raw2015'!$1:$1048576, MATCH($J111,'ИПЦ raw2015'!$A:$A,0),MATCH(MoM!AQ$1,'ИПЦ raw2015'!$1:$1,0))</f>
        <v>100.46</v>
      </c>
      <c r="AR111" s="103">
        <f>INDEX('ИПЦ raw2015'!$1:$1048576, MATCH($J111,'ИПЦ raw2015'!$A:$A,0),MATCH(MoM!AR$1,'ИПЦ raw2015'!$1:$1,0))</f>
        <v>100.32</v>
      </c>
      <c r="AS111" s="103">
        <f>INDEX('ИПЦ raw2015'!$1:$1048576, MATCH($J111,'ИПЦ raw2015'!$A:$A,0),MATCH(MoM!AS$1,'ИПЦ raw2015'!$1:$1,0))</f>
        <v>100.08</v>
      </c>
      <c r="AT111" s="103">
        <f>INDEX('ИПЦ raw2015'!$1:$1048576, MATCH($J111,'ИПЦ raw2015'!$A:$A,0),MATCH(MoM!AT$1,'ИПЦ raw2015'!$1:$1,0))</f>
        <v>100.2</v>
      </c>
      <c r="AU111" s="103">
        <f>INDEX('ИПЦ raw2015'!$1:$1048576, MATCH($J111,'ИПЦ raw2015'!$A:$A,0),MATCH(MoM!AU$1,'ИПЦ raw2015'!$1:$1,0))</f>
        <v>100.1</v>
      </c>
      <c r="AV111" s="103">
        <f>INDEX('ИПЦ raw2015'!$1:$1048576, MATCH($J111,'ИПЦ raw2015'!$A:$A,0),MATCH(MoM!AV$1,'ИПЦ raw2015'!$1:$1,0))</f>
        <v>100.3</v>
      </c>
      <c r="AW111" s="103">
        <f>INDEX('ИПЦ raw2015'!$1:$1048576, MATCH($J111,'ИПЦ raw2015'!$A:$A,0),MATCH(MoM!AW$1,'ИПЦ raw2015'!$1:$1,0))</f>
        <v>100.07</v>
      </c>
      <c r="AX111" s="103">
        <f>INDEX('ИПЦ raw2015'!$1:$1048576, MATCH($J111,'ИПЦ raw2015'!$A:$A,0),MATCH(MoM!AX$1,'ИПЦ raw2015'!$1:$1,0))</f>
        <v>100.13</v>
      </c>
      <c r="AY111" s="103">
        <f>INDEX('ИПЦ raw2015'!$1:$1048576, MATCH($J111,'ИПЦ raw2015'!$A:$A,0),MATCH(MoM!AY$1,'ИПЦ raw2015'!$1:$1,0))</f>
        <v>100.03</v>
      </c>
      <c r="AZ111" s="103">
        <f>INDEX('ИПЦ raw2015'!$1:$1048576, MATCH($J111,'ИПЦ raw2015'!$A:$A,0),MATCH(MoM!AZ$1,'ИПЦ raw2015'!$1:$1,0))</f>
        <v>100.09</v>
      </c>
      <c r="BA111" s="103">
        <f>INDEX('ИПЦ raw2015'!$1:$1048576, MATCH($J111,'ИПЦ raw2015'!$A:$A,0),MATCH(MoM!BA$1,'ИПЦ raw2015'!$1:$1,0))</f>
        <v>100.3</v>
      </c>
      <c r="BB111" s="103">
        <f>INDEX('ИПЦ raw2015'!$1:$1048576, MATCH($J111,'ИПЦ raw2015'!$A:$A,0),MATCH(MoM!BB$1,'ИПЦ raw2015'!$1:$1,0))</f>
        <v>100.21</v>
      </c>
      <c r="BC111" s="103">
        <f>INDEX('ИПЦ raw2015'!$1:$1048576, MATCH($J111,'ИПЦ raw2015'!$A:$A,0),MATCH(MoM!BC$1,'ИПЦ raw2015'!$1:$1,0))</f>
        <v>100.17</v>
      </c>
      <c r="BD111" s="103">
        <f>INDEX('ИПЦ raw2015'!$1:$1048576, MATCH($J111,'ИПЦ raw2015'!$A:$A,0),MATCH(MoM!BD$1,'ИПЦ raw2015'!$1:$1,0))</f>
        <v>100.15</v>
      </c>
      <c r="BE111" s="103">
        <f>INDEX('ИПЦ raw2015'!$1:$1048576, MATCH($J111,'ИПЦ raw2015'!$A:$A,0),MATCH(MoM!BE$1,'ИПЦ raw2015'!$1:$1,0))</f>
        <v>100.25</v>
      </c>
      <c r="BF111" s="103">
        <f>INDEX('ИПЦ raw2015'!$1:$1048576, MATCH($J111,'ИПЦ raw2015'!$A:$A,0),MATCH(MoM!BF$1,'ИПЦ raw2015'!$1:$1,0))</f>
        <v>100.21</v>
      </c>
      <c r="BG111" s="103">
        <f>INDEX('ИПЦ raw2015'!$1:$1048576, MATCH($J111,'ИПЦ raw2015'!$A:$A,0),MATCH(MoM!BG$1,'ИПЦ raw2015'!$1:$1,0))</f>
        <v>100.35</v>
      </c>
      <c r="BH111" s="103">
        <f>INDEX('ИПЦ raw2015'!$1:$1048576, MATCH($J111,'ИПЦ raw2015'!$A:$A,0),MATCH(MoM!BH$1,'ИПЦ raw2015'!$1:$1,0))</f>
        <v>100.41</v>
      </c>
      <c r="BI111" s="103">
        <f>INDEX('ИПЦ raw2015'!$1:$1048576, MATCH($J111,'ИПЦ raw2015'!$A:$A,0),MATCH(MoM!BI$1,'ИПЦ raw2015'!$1:$1,0))</f>
        <v>100.56</v>
      </c>
      <c r="BJ111" s="103">
        <f>INDEX('ИПЦ raw2015'!$1:$1048576, MATCH($J111,'ИПЦ raw2015'!$A:$A,0),MATCH(MoM!BJ$1,'ИПЦ raw2015'!$1:$1,0))</f>
        <v>100.31</v>
      </c>
      <c r="BK111" s="103">
        <f>INDEX('ИПЦ raw2015'!$1:$1048576, MATCH($J111,'ИПЦ raw2015'!$A:$A,0),MATCH(MoM!BK$1,'ИПЦ raw2015'!$1:$1,0))</f>
        <v>100.29</v>
      </c>
      <c r="BL111" s="103">
        <f>INDEX('ИПЦ raw2015'!$1:$1048576, MATCH($J111,'ИПЦ raw2015'!$A:$A,0),MATCH(MoM!BL$1,'ИПЦ raw2015'!$1:$1,0))</f>
        <v>100.19</v>
      </c>
      <c r="BM111" s="103">
        <f>INDEX('ИПЦ raw2015'!$1:$1048576, MATCH($J111,'ИПЦ raw2015'!$A:$A,0),MATCH(MoM!BM$1,'ИПЦ raw2015'!$1:$1,0))</f>
        <v>100.51</v>
      </c>
      <c r="BN111" s="103">
        <f>INDEX('ИПЦ raw2015'!$1:$1048576, MATCH($J111,'ИПЦ raw2015'!$A:$A,0),MATCH(MoM!BN$1,'ИПЦ raw2015'!$1:$1,0))</f>
        <v>100.23</v>
      </c>
      <c r="BO111" s="103">
        <f>INDEX('ИПЦ raw2015'!$1:$1048576, MATCH($J111,'ИПЦ raw2015'!$A:$A,0),MATCH(MoM!BO$1,'ИПЦ raw2015'!$1:$1,0))</f>
        <v>99.96</v>
      </c>
      <c r="BP111" s="103">
        <f>INDEX('ИПЦ raw2015'!$1:$1048576, MATCH($J111,'ИПЦ raw2015'!$A:$A,0),MATCH(MoM!BP$1,'ИПЦ raw2015'!$1:$1,0))</f>
        <v>100.46</v>
      </c>
      <c r="BQ111" s="103">
        <f>INDEX('ИПЦ raw2015'!$1:$1048576, MATCH($J111,'ИПЦ raw2015'!$A:$A,0),MATCH(MoM!BQ$1,'ИПЦ raw2015'!$1:$1,0))</f>
        <v>100.12</v>
      </c>
      <c r="BR111" s="103">
        <f>INDEX('ИПЦ raw2015'!$1:$1048576, MATCH($J111,'ИПЦ raw2015'!$A:$A,0),MATCH(MoM!BR$1,'ИПЦ raw2015'!$1:$1,0))</f>
        <v>100.26</v>
      </c>
      <c r="BS111" s="103">
        <f>INDEX('ИПЦ raw2015'!$1:$1048576, MATCH($J111,'ИПЦ raw2015'!$A:$A,0),MATCH(MoM!BS$1,'ИПЦ raw2015'!$1:$1,0))</f>
        <v>100.18</v>
      </c>
      <c r="BT111" s="103">
        <f>INDEX('ИПЦ raw2015'!$1:$1048576, MATCH($J111,'ИПЦ raw2015'!$A:$A,0),MATCH(MoM!BT$1,'ИПЦ raw2015'!$1:$1,0))</f>
        <v>100.23</v>
      </c>
    </row>
    <row r="112" spans="1:72" x14ac:dyDescent="0.45">
      <c r="A112" s="103">
        <f>Веса!A112</f>
        <v>1</v>
      </c>
      <c r="B112" s="103">
        <f t="shared" si="3"/>
        <v>1</v>
      </c>
      <c r="C112" s="103">
        <f>БИПЦ_НДС!E112</f>
        <v>1</v>
      </c>
      <c r="D112" s="103">
        <f t="shared" si="4"/>
        <v>0</v>
      </c>
      <c r="E112" s="103">
        <v>0</v>
      </c>
      <c r="F112" s="103">
        <v>1</v>
      </c>
      <c r="G112" s="103">
        <v>0</v>
      </c>
      <c r="H112" s="103">
        <v>1</v>
      </c>
      <c r="I112" s="103">
        <v>0</v>
      </c>
      <c r="J112" s="103" t="str">
        <f t="shared" si="5"/>
        <v>Полотенце кухонное, шт.</v>
      </c>
      <c r="K112" s="87" t="s">
        <v>111</v>
      </c>
      <c r="L112" s="87" t="s">
        <v>111</v>
      </c>
      <c r="M112" s="103">
        <f>INDEX('ИПЦ raw2015'!$1:$1048576, MATCH($J112,'ИПЦ raw2015'!$A:$A,0),MATCH(MoM!M$1,'ИПЦ raw2015'!$1:$1,0))</f>
        <v>101.99</v>
      </c>
      <c r="N112" s="103">
        <f>INDEX('ИПЦ raw2015'!$1:$1048576, MATCH($J112,'ИПЦ raw2015'!$A:$A,0),MATCH(MoM!N$1,'ИПЦ raw2015'!$1:$1,0))</f>
        <v>101.63</v>
      </c>
      <c r="O112" s="103">
        <f>INDEX('ИПЦ raw2015'!$1:$1048576, MATCH($J112,'ИПЦ raw2015'!$A:$A,0),MATCH(MoM!O$1,'ИПЦ raw2015'!$1:$1,0))</f>
        <v>102.04</v>
      </c>
      <c r="P112" s="103">
        <f>INDEX('ИПЦ raw2015'!$1:$1048576, MATCH($J112,'ИПЦ raw2015'!$A:$A,0),MATCH(MoM!P$1,'ИПЦ raw2015'!$1:$1,0))</f>
        <v>101.27</v>
      </c>
      <c r="Q112" s="103">
        <f>INDEX('ИПЦ raw2015'!$1:$1048576, MATCH($J112,'ИПЦ raw2015'!$A:$A,0),MATCH(MoM!Q$1,'ИПЦ raw2015'!$1:$1,0))</f>
        <v>101.45</v>
      </c>
      <c r="R112" s="103">
        <f>INDEX('ИПЦ raw2015'!$1:$1048576, MATCH($J112,'ИПЦ raw2015'!$A:$A,0),MATCH(MoM!R$1,'ИПЦ raw2015'!$1:$1,0))</f>
        <v>100.61</v>
      </c>
      <c r="S112" s="103">
        <f>INDEX('ИПЦ raw2015'!$1:$1048576, MATCH($J112,'ИПЦ raw2015'!$A:$A,0),MATCH(MoM!S$1,'ИПЦ raw2015'!$1:$1,0))</f>
        <v>100.88</v>
      </c>
      <c r="T112" s="103">
        <f>INDEX('ИПЦ raw2015'!$1:$1048576, MATCH($J112,'ИПЦ raw2015'!$A:$A,0),MATCH(MoM!T$1,'ИПЦ raw2015'!$1:$1,0))</f>
        <v>101.02</v>
      </c>
      <c r="U112" s="103">
        <f>INDEX('ИПЦ raw2015'!$1:$1048576, MATCH($J112,'ИПЦ raw2015'!$A:$A,0),MATCH(MoM!U$1,'ИПЦ raw2015'!$1:$1,0))</f>
        <v>101.25</v>
      </c>
      <c r="V112" s="103">
        <f>INDEX('ИПЦ raw2015'!$1:$1048576, MATCH($J112,'ИПЦ raw2015'!$A:$A,0),MATCH(MoM!V$1,'ИПЦ raw2015'!$1:$1,0))</f>
        <v>100.97</v>
      </c>
      <c r="W112" s="103">
        <f>INDEX('ИПЦ raw2015'!$1:$1048576, MATCH($J112,'ИПЦ raw2015'!$A:$A,0),MATCH(MoM!W$1,'ИПЦ raw2015'!$1:$1,0))</f>
        <v>100.42</v>
      </c>
      <c r="X112" s="103">
        <f>INDEX('ИПЦ raw2015'!$1:$1048576, MATCH($J112,'ИПЦ raw2015'!$A:$A,0),MATCH(MoM!X$1,'ИПЦ raw2015'!$1:$1,0))</f>
        <v>100.48</v>
      </c>
      <c r="Y112" s="103">
        <f>INDEX('ИПЦ raw2015'!$1:$1048576, MATCH($J112,'ИПЦ raw2015'!$A:$A,0),MATCH(MoM!Y$1,'ИПЦ raw2015'!$1:$1,0))</f>
        <v>100.84</v>
      </c>
      <c r="Z112" s="103">
        <f>INDEX('ИПЦ raw2015'!$1:$1048576, MATCH($J112,'ИПЦ raw2015'!$A:$A,0),MATCH(MoM!Z$1,'ИПЦ raw2015'!$1:$1,0))</f>
        <v>100.76</v>
      </c>
      <c r="AA112" s="103">
        <f>INDEX('ИПЦ raw2015'!$1:$1048576, MATCH($J112,'ИПЦ raw2015'!$A:$A,0),MATCH(MoM!AA$1,'ИПЦ raw2015'!$1:$1,0))</f>
        <v>101.13</v>
      </c>
      <c r="AB112" s="103">
        <f>INDEX('ИПЦ raw2015'!$1:$1048576, MATCH($J112,'ИПЦ raw2015'!$A:$A,0),MATCH(MoM!AB$1,'ИПЦ raw2015'!$1:$1,0))</f>
        <v>101.04</v>
      </c>
      <c r="AC112" s="103">
        <f>INDEX('ИПЦ raw2015'!$1:$1048576, MATCH($J112,'ИПЦ raw2015'!$A:$A,0),MATCH(MoM!AC$1,'ИПЦ raw2015'!$1:$1,0))</f>
        <v>100.84</v>
      </c>
      <c r="AD112" s="103">
        <f>INDEX('ИПЦ raw2015'!$1:$1048576, MATCH($J112,'ИПЦ raw2015'!$A:$A,0),MATCH(MoM!AD$1,'ИПЦ raw2015'!$1:$1,0))</f>
        <v>100.59</v>
      </c>
      <c r="AE112" s="103">
        <f>INDEX('ИПЦ raw2015'!$1:$1048576, MATCH($J112,'ИПЦ raw2015'!$A:$A,0),MATCH(MoM!AE$1,'ИПЦ raw2015'!$1:$1,0))</f>
        <v>100.34</v>
      </c>
      <c r="AF112" s="103">
        <f>INDEX('ИПЦ raw2015'!$1:$1048576, MATCH($J112,'ИПЦ raw2015'!$A:$A,0),MATCH(MoM!AF$1,'ИПЦ raw2015'!$1:$1,0))</f>
        <v>100.61</v>
      </c>
      <c r="AG112" s="103">
        <f>INDEX('ИПЦ raw2015'!$1:$1048576, MATCH($J112,'ИПЦ raw2015'!$A:$A,0),MATCH(MoM!AG$1,'ИПЦ raw2015'!$1:$1,0))</f>
        <v>100.47</v>
      </c>
      <c r="AH112" s="103">
        <f>INDEX('ИПЦ raw2015'!$1:$1048576, MATCH($J112,'ИПЦ raw2015'!$A:$A,0),MATCH(MoM!AH$1,'ИПЦ raw2015'!$1:$1,0))</f>
        <v>100.41</v>
      </c>
      <c r="AI112" s="103">
        <f>INDEX('ИПЦ raw2015'!$1:$1048576, MATCH($J112,'ИПЦ raw2015'!$A:$A,0),MATCH(MoM!AI$1,'ИПЦ raw2015'!$1:$1,0))</f>
        <v>100.4</v>
      </c>
      <c r="AJ112" s="103">
        <f>INDEX('ИПЦ raw2015'!$1:$1048576, MATCH($J112,'ИПЦ raw2015'!$A:$A,0),MATCH(MoM!AJ$1,'ИПЦ raw2015'!$1:$1,0))</f>
        <v>100.55</v>
      </c>
      <c r="AK112" s="103">
        <f>INDEX('ИПЦ raw2015'!$1:$1048576, MATCH($J112,'ИПЦ raw2015'!$A:$A,0),MATCH(MoM!AK$1,'ИПЦ raw2015'!$1:$1,0))</f>
        <v>100.58</v>
      </c>
      <c r="AL112" s="103">
        <f>INDEX('ИПЦ raw2015'!$1:$1048576, MATCH($J112,'ИПЦ raw2015'!$A:$A,0),MATCH(MoM!AL$1,'ИПЦ raw2015'!$1:$1,0))</f>
        <v>100.37</v>
      </c>
      <c r="AM112" s="103">
        <f>INDEX('ИПЦ raw2015'!$1:$1048576, MATCH($J112,'ИПЦ raw2015'!$A:$A,0),MATCH(MoM!AM$1,'ИПЦ raw2015'!$1:$1,0))</f>
        <v>100.31</v>
      </c>
      <c r="AN112" s="103">
        <f>INDEX('ИПЦ raw2015'!$1:$1048576, MATCH($J112,'ИПЦ raw2015'!$A:$A,0),MATCH(MoM!AN$1,'ИПЦ raw2015'!$1:$1,0))</f>
        <v>100.23</v>
      </c>
      <c r="AO112" s="103">
        <f>INDEX('ИПЦ raw2015'!$1:$1048576, MATCH($J112,'ИПЦ raw2015'!$A:$A,0),MATCH(MoM!AO$1,'ИПЦ raw2015'!$1:$1,0))</f>
        <v>100.37</v>
      </c>
      <c r="AP112" s="103">
        <f>INDEX('ИПЦ raw2015'!$1:$1048576, MATCH($J112,'ИПЦ raw2015'!$A:$A,0),MATCH(MoM!AP$1,'ИПЦ raw2015'!$1:$1,0))</f>
        <v>100.19</v>
      </c>
      <c r="AQ112" s="103">
        <f>INDEX('ИПЦ raw2015'!$1:$1048576, MATCH($J112,'ИПЦ raw2015'!$A:$A,0),MATCH(MoM!AQ$1,'ИПЦ raw2015'!$1:$1,0))</f>
        <v>100.14</v>
      </c>
      <c r="AR112" s="103">
        <f>INDEX('ИПЦ raw2015'!$1:$1048576, MATCH($J112,'ИПЦ raw2015'!$A:$A,0),MATCH(MoM!AR$1,'ИПЦ raw2015'!$1:$1,0))</f>
        <v>100.2</v>
      </c>
      <c r="AS112" s="103">
        <f>INDEX('ИПЦ raw2015'!$1:$1048576, MATCH($J112,'ИПЦ raw2015'!$A:$A,0),MATCH(MoM!AS$1,'ИПЦ raw2015'!$1:$1,0))</f>
        <v>100.34</v>
      </c>
      <c r="AT112" s="103">
        <f>INDEX('ИПЦ raw2015'!$1:$1048576, MATCH($J112,'ИПЦ raw2015'!$A:$A,0),MATCH(MoM!AT$1,'ИПЦ raw2015'!$1:$1,0))</f>
        <v>100.47</v>
      </c>
      <c r="AU112" s="103">
        <f>INDEX('ИПЦ raw2015'!$1:$1048576, MATCH($J112,'ИПЦ raw2015'!$A:$A,0),MATCH(MoM!AU$1,'ИПЦ raw2015'!$1:$1,0))</f>
        <v>100.4</v>
      </c>
      <c r="AV112" s="103">
        <f>INDEX('ИПЦ raw2015'!$1:$1048576, MATCH($J112,'ИПЦ raw2015'!$A:$A,0),MATCH(MoM!AV$1,'ИПЦ raw2015'!$1:$1,0))</f>
        <v>100.18</v>
      </c>
      <c r="AW112" s="103">
        <f>INDEX('ИПЦ raw2015'!$1:$1048576, MATCH($J112,'ИПЦ raw2015'!$A:$A,0),MATCH(MoM!AW$1,'ИПЦ raw2015'!$1:$1,0))</f>
        <v>100.13</v>
      </c>
      <c r="AX112" s="103">
        <f>INDEX('ИПЦ raw2015'!$1:$1048576, MATCH($J112,'ИПЦ raw2015'!$A:$A,0),MATCH(MoM!AX$1,'ИПЦ raw2015'!$1:$1,0))</f>
        <v>100.25</v>
      </c>
      <c r="AY112" s="103">
        <f>INDEX('ИПЦ raw2015'!$1:$1048576, MATCH($J112,'ИПЦ raw2015'!$A:$A,0),MATCH(MoM!AY$1,'ИПЦ raw2015'!$1:$1,0))</f>
        <v>100.19</v>
      </c>
      <c r="AZ112" s="103">
        <f>INDEX('ИПЦ raw2015'!$1:$1048576, MATCH($J112,'ИПЦ raw2015'!$A:$A,0),MATCH(MoM!AZ$1,'ИПЦ raw2015'!$1:$1,0))</f>
        <v>100.25</v>
      </c>
      <c r="BA112" s="103">
        <f>INDEX('ИПЦ raw2015'!$1:$1048576, MATCH($J112,'ИПЦ raw2015'!$A:$A,0),MATCH(MoM!BA$1,'ИПЦ raw2015'!$1:$1,0))</f>
        <v>100.43</v>
      </c>
      <c r="BB112" s="103">
        <f>INDEX('ИПЦ raw2015'!$1:$1048576, MATCH($J112,'ИПЦ raw2015'!$A:$A,0),MATCH(MoM!BB$1,'ИПЦ raw2015'!$1:$1,0))</f>
        <v>100.24</v>
      </c>
      <c r="BC112" s="103">
        <f>INDEX('ИПЦ raw2015'!$1:$1048576, MATCH($J112,'ИПЦ raw2015'!$A:$A,0),MATCH(MoM!BC$1,'ИПЦ raw2015'!$1:$1,0))</f>
        <v>100.27</v>
      </c>
      <c r="BD112" s="103">
        <f>INDEX('ИПЦ raw2015'!$1:$1048576, MATCH($J112,'ИПЦ raw2015'!$A:$A,0),MATCH(MoM!BD$1,'ИПЦ raw2015'!$1:$1,0))</f>
        <v>100.15</v>
      </c>
      <c r="BE112" s="103">
        <f>INDEX('ИПЦ raw2015'!$1:$1048576, MATCH($J112,'ИПЦ raw2015'!$A:$A,0),MATCH(MoM!BE$1,'ИПЦ raw2015'!$1:$1,0))</f>
        <v>100.39</v>
      </c>
      <c r="BF112" s="103">
        <f>INDEX('ИПЦ raw2015'!$1:$1048576, MATCH($J112,'ИПЦ raw2015'!$A:$A,0),MATCH(MoM!BF$1,'ИПЦ raw2015'!$1:$1,0))</f>
        <v>100.34</v>
      </c>
      <c r="BG112" s="103">
        <f>INDEX('ИПЦ raw2015'!$1:$1048576, MATCH($J112,'ИПЦ raw2015'!$A:$A,0),MATCH(MoM!BG$1,'ИПЦ raw2015'!$1:$1,0))</f>
        <v>100.38</v>
      </c>
      <c r="BH112" s="103">
        <f>INDEX('ИПЦ raw2015'!$1:$1048576, MATCH($J112,'ИПЦ raw2015'!$A:$A,0),MATCH(MoM!BH$1,'ИПЦ raw2015'!$1:$1,0))</f>
        <v>100.3</v>
      </c>
      <c r="BI112" s="103">
        <f>INDEX('ИПЦ raw2015'!$1:$1048576, MATCH($J112,'ИПЦ raw2015'!$A:$A,0),MATCH(MoM!BI$1,'ИПЦ raw2015'!$1:$1,0))</f>
        <v>100.18</v>
      </c>
      <c r="BJ112" s="103">
        <f>INDEX('ИПЦ raw2015'!$1:$1048576, MATCH($J112,'ИПЦ raw2015'!$A:$A,0),MATCH(MoM!BJ$1,'ИПЦ raw2015'!$1:$1,0))</f>
        <v>100.27</v>
      </c>
      <c r="BK112" s="103">
        <f>INDEX('ИПЦ raw2015'!$1:$1048576, MATCH($J112,'ИПЦ raw2015'!$A:$A,0),MATCH(MoM!BK$1,'ИПЦ raw2015'!$1:$1,0))</f>
        <v>100.41</v>
      </c>
      <c r="BL112" s="103">
        <f>INDEX('ИПЦ raw2015'!$1:$1048576, MATCH($J112,'ИПЦ raw2015'!$A:$A,0),MATCH(MoM!BL$1,'ИПЦ raw2015'!$1:$1,0))</f>
        <v>100.2</v>
      </c>
      <c r="BM112" s="103">
        <f>INDEX('ИПЦ raw2015'!$1:$1048576, MATCH($J112,'ИПЦ raw2015'!$A:$A,0),MATCH(MoM!BM$1,'ИПЦ raw2015'!$1:$1,0))</f>
        <v>100.28</v>
      </c>
      <c r="BN112" s="103">
        <f>INDEX('ИПЦ raw2015'!$1:$1048576, MATCH($J112,'ИПЦ raw2015'!$A:$A,0),MATCH(MoM!BN$1,'ИПЦ raw2015'!$1:$1,0))</f>
        <v>100.24</v>
      </c>
      <c r="BO112" s="103">
        <f>INDEX('ИПЦ raw2015'!$1:$1048576, MATCH($J112,'ИПЦ raw2015'!$A:$A,0),MATCH(MoM!BO$1,'ИПЦ raw2015'!$1:$1,0))</f>
        <v>100.06</v>
      </c>
      <c r="BP112" s="103">
        <f>INDEX('ИПЦ raw2015'!$1:$1048576, MATCH($J112,'ИПЦ raw2015'!$A:$A,0),MATCH(MoM!BP$1,'ИПЦ raw2015'!$1:$1,0))</f>
        <v>100.29</v>
      </c>
      <c r="BQ112" s="103">
        <f>INDEX('ИПЦ raw2015'!$1:$1048576, MATCH($J112,'ИПЦ raw2015'!$A:$A,0),MATCH(MoM!BQ$1,'ИПЦ raw2015'!$1:$1,0))</f>
        <v>100.2</v>
      </c>
      <c r="BR112" s="103">
        <f>INDEX('ИПЦ raw2015'!$1:$1048576, MATCH($J112,'ИПЦ raw2015'!$A:$A,0),MATCH(MoM!BR$1,'ИПЦ raw2015'!$1:$1,0))</f>
        <v>100.26</v>
      </c>
      <c r="BS112" s="103">
        <f>INDEX('ИПЦ raw2015'!$1:$1048576, MATCH($J112,'ИПЦ raw2015'!$A:$A,0),MATCH(MoM!BS$1,'ИПЦ raw2015'!$1:$1,0))</f>
        <v>100.23</v>
      </c>
      <c r="BT112" s="103">
        <f>INDEX('ИПЦ raw2015'!$1:$1048576, MATCH($J112,'ИПЦ raw2015'!$A:$A,0),MATCH(MoM!BT$1,'ИПЦ raw2015'!$1:$1,0))</f>
        <v>100.3</v>
      </c>
    </row>
    <row r="113" spans="1:72" ht="26.25" x14ac:dyDescent="0.45">
      <c r="A113" s="103">
        <f>Веса!A113</f>
        <v>1</v>
      </c>
      <c r="B113" s="103">
        <f t="shared" si="3"/>
        <v>1</v>
      </c>
      <c r="C113" s="103">
        <f>БИПЦ_НДС!E113</f>
        <v>1</v>
      </c>
      <c r="D113" s="103">
        <f t="shared" si="4"/>
        <v>0</v>
      </c>
      <c r="E113" s="103">
        <v>0</v>
      </c>
      <c r="F113" s="103">
        <v>1</v>
      </c>
      <c r="G113" s="103">
        <v>0</v>
      </c>
      <c r="H113" s="103">
        <v>1</v>
      </c>
      <c r="I113" s="103">
        <v>0</v>
      </c>
      <c r="J113" s="103" t="str">
        <f t="shared" si="5"/>
        <v>Куртка мужская с верхом из плащевых тканей утепленная, шт.</v>
      </c>
      <c r="K113" s="87" t="s">
        <v>112</v>
      </c>
      <c r="L113" s="87" t="s">
        <v>112</v>
      </c>
      <c r="M113" s="103">
        <f>INDEX('ИПЦ raw2015'!$1:$1048576, MATCH($J113,'ИПЦ raw2015'!$A:$A,0),MATCH(MoM!M$1,'ИПЦ raw2015'!$1:$1,0))</f>
        <v>100.74</v>
      </c>
      <c r="N113" s="103">
        <f>INDEX('ИПЦ raw2015'!$1:$1048576, MATCH($J113,'ИПЦ raw2015'!$A:$A,0),MATCH(MoM!N$1,'ИПЦ raw2015'!$1:$1,0))</f>
        <v>101.17</v>
      </c>
      <c r="O113" s="103">
        <f>INDEX('ИПЦ raw2015'!$1:$1048576, MATCH($J113,'ИПЦ raw2015'!$A:$A,0),MATCH(MoM!O$1,'ИПЦ raw2015'!$1:$1,0))</f>
        <v>101.43</v>
      </c>
      <c r="P113" s="103">
        <f>INDEX('ИПЦ raw2015'!$1:$1048576, MATCH($J113,'ИПЦ raw2015'!$A:$A,0),MATCH(MoM!P$1,'ИПЦ raw2015'!$1:$1,0))</f>
        <v>100.2</v>
      </c>
      <c r="Q113" s="103">
        <f>INDEX('ИПЦ raw2015'!$1:$1048576, MATCH($J113,'ИПЦ raw2015'!$A:$A,0),MATCH(MoM!Q$1,'ИПЦ raw2015'!$1:$1,0))</f>
        <v>100.09</v>
      </c>
      <c r="R113" s="103">
        <f>INDEX('ИПЦ raw2015'!$1:$1048576, MATCH($J113,'ИПЦ raw2015'!$A:$A,0),MATCH(MoM!R$1,'ИПЦ raw2015'!$1:$1,0))</f>
        <v>100</v>
      </c>
      <c r="S113" s="103">
        <f>INDEX('ИПЦ raw2015'!$1:$1048576, MATCH($J113,'ИПЦ raw2015'!$A:$A,0),MATCH(MoM!S$1,'ИПЦ raw2015'!$1:$1,0))</f>
        <v>99.96</v>
      </c>
      <c r="T113" s="103">
        <f>INDEX('ИПЦ raw2015'!$1:$1048576, MATCH($J113,'ИПЦ raw2015'!$A:$A,0),MATCH(MoM!T$1,'ИПЦ raw2015'!$1:$1,0))</f>
        <v>100.37</v>
      </c>
      <c r="U113" s="103">
        <f>INDEX('ИПЦ raw2015'!$1:$1048576, MATCH($J113,'ИПЦ raw2015'!$A:$A,0),MATCH(MoM!U$1,'ИПЦ raw2015'!$1:$1,0))</f>
        <v>102.12</v>
      </c>
      <c r="V113" s="103">
        <f>INDEX('ИПЦ raw2015'!$1:$1048576, MATCH($J113,'ИПЦ raw2015'!$A:$A,0),MATCH(MoM!V$1,'ИПЦ raw2015'!$1:$1,0))</f>
        <v>102.95</v>
      </c>
      <c r="W113" s="103">
        <f>INDEX('ИПЦ raw2015'!$1:$1048576, MATCH($J113,'ИПЦ raw2015'!$A:$A,0),MATCH(MoM!W$1,'ИПЦ raw2015'!$1:$1,0))</f>
        <v>102.22</v>
      </c>
      <c r="X113" s="103">
        <f>INDEX('ИПЦ raw2015'!$1:$1048576, MATCH($J113,'ИПЦ raw2015'!$A:$A,0),MATCH(MoM!X$1,'ИПЦ raw2015'!$1:$1,0))</f>
        <v>100.54</v>
      </c>
      <c r="Y113" s="103">
        <f>INDEX('ИПЦ raw2015'!$1:$1048576, MATCH($J113,'ИПЦ raw2015'!$A:$A,0),MATCH(MoM!Y$1,'ИПЦ raw2015'!$1:$1,0))</f>
        <v>100.45</v>
      </c>
      <c r="Z113" s="103">
        <f>INDEX('ИПЦ raw2015'!$1:$1048576, MATCH($J113,'ИПЦ raw2015'!$A:$A,0),MATCH(MoM!Z$1,'ИПЦ raw2015'!$1:$1,0))</f>
        <v>100.05</v>
      </c>
      <c r="AA113" s="103">
        <f>INDEX('ИПЦ raw2015'!$1:$1048576, MATCH($J113,'ИПЦ raw2015'!$A:$A,0),MATCH(MoM!AA$1,'ИПЦ raw2015'!$1:$1,0))</f>
        <v>100.41</v>
      </c>
      <c r="AB113" s="103">
        <f>INDEX('ИПЦ raw2015'!$1:$1048576, MATCH($J113,'ИПЦ raw2015'!$A:$A,0),MATCH(MoM!AB$1,'ИПЦ raw2015'!$1:$1,0))</f>
        <v>100.01</v>
      </c>
      <c r="AC113" s="103">
        <f>INDEX('ИПЦ raw2015'!$1:$1048576, MATCH($J113,'ИПЦ raw2015'!$A:$A,0),MATCH(MoM!AC$1,'ИПЦ raw2015'!$1:$1,0))</f>
        <v>99.93</v>
      </c>
      <c r="AD113" s="103">
        <f>INDEX('ИПЦ raw2015'!$1:$1048576, MATCH($J113,'ИПЦ raw2015'!$A:$A,0),MATCH(MoM!AD$1,'ИПЦ raw2015'!$1:$1,0))</f>
        <v>99.97</v>
      </c>
      <c r="AE113" s="103">
        <f>INDEX('ИПЦ raw2015'!$1:$1048576, MATCH($J113,'ИПЦ raw2015'!$A:$A,0),MATCH(MoM!AE$1,'ИПЦ raw2015'!$1:$1,0))</f>
        <v>100</v>
      </c>
      <c r="AF113" s="103">
        <f>INDEX('ИПЦ raw2015'!$1:$1048576, MATCH($J113,'ИПЦ raw2015'!$A:$A,0),MATCH(MoM!AF$1,'ИПЦ raw2015'!$1:$1,0))</f>
        <v>100.22</v>
      </c>
      <c r="AG113" s="103">
        <f>INDEX('ИПЦ raw2015'!$1:$1048576, MATCH($J113,'ИПЦ raw2015'!$A:$A,0),MATCH(MoM!AG$1,'ИПЦ raw2015'!$1:$1,0))</f>
        <v>101.43</v>
      </c>
      <c r="AH113" s="103">
        <f>INDEX('ИПЦ raw2015'!$1:$1048576, MATCH($J113,'ИПЦ raw2015'!$A:$A,0),MATCH(MoM!AH$1,'ИПЦ raw2015'!$1:$1,0))</f>
        <v>101.8</v>
      </c>
      <c r="AI113" s="103">
        <f>INDEX('ИПЦ raw2015'!$1:$1048576, MATCH($J113,'ИПЦ raw2015'!$A:$A,0),MATCH(MoM!AI$1,'ИПЦ raw2015'!$1:$1,0))</f>
        <v>101.38</v>
      </c>
      <c r="AJ113" s="103">
        <f>INDEX('ИПЦ raw2015'!$1:$1048576, MATCH($J113,'ИПЦ raw2015'!$A:$A,0),MATCH(MoM!AJ$1,'ИПЦ raw2015'!$1:$1,0))</f>
        <v>100.4</v>
      </c>
      <c r="AK113" s="103">
        <f>INDEX('ИПЦ raw2015'!$1:$1048576, MATCH($J113,'ИПЦ raw2015'!$A:$A,0),MATCH(MoM!AK$1,'ИПЦ raw2015'!$1:$1,0))</f>
        <v>99.76</v>
      </c>
      <c r="AL113" s="103">
        <f>INDEX('ИПЦ raw2015'!$1:$1048576, MATCH($J113,'ИПЦ raw2015'!$A:$A,0),MATCH(MoM!AL$1,'ИПЦ raw2015'!$1:$1,0))</f>
        <v>100.09</v>
      </c>
      <c r="AM113" s="103">
        <f>INDEX('ИПЦ raw2015'!$1:$1048576, MATCH($J113,'ИПЦ raw2015'!$A:$A,0),MATCH(MoM!AM$1,'ИПЦ raw2015'!$1:$1,0))</f>
        <v>100.01</v>
      </c>
      <c r="AN113" s="103">
        <f>INDEX('ИПЦ raw2015'!$1:$1048576, MATCH($J113,'ИПЦ raw2015'!$A:$A,0),MATCH(MoM!AN$1,'ИПЦ raw2015'!$1:$1,0))</f>
        <v>99.88</v>
      </c>
      <c r="AO113" s="103">
        <f>INDEX('ИПЦ raw2015'!$1:$1048576, MATCH($J113,'ИПЦ raw2015'!$A:$A,0),MATCH(MoM!AO$1,'ИПЦ raw2015'!$1:$1,0))</f>
        <v>99.91</v>
      </c>
      <c r="AP113" s="103">
        <f>INDEX('ИПЦ raw2015'!$1:$1048576, MATCH($J113,'ИПЦ raw2015'!$A:$A,0),MATCH(MoM!AP$1,'ИПЦ raw2015'!$1:$1,0))</f>
        <v>99.92</v>
      </c>
      <c r="AQ113" s="103">
        <f>INDEX('ИПЦ raw2015'!$1:$1048576, MATCH($J113,'ИПЦ raw2015'!$A:$A,0),MATCH(MoM!AQ$1,'ИПЦ raw2015'!$1:$1,0))</f>
        <v>100.04</v>
      </c>
      <c r="AR113" s="103">
        <f>INDEX('ИПЦ raw2015'!$1:$1048576, MATCH($J113,'ИПЦ raw2015'!$A:$A,0),MATCH(MoM!AR$1,'ИПЦ raw2015'!$1:$1,0))</f>
        <v>100.1</v>
      </c>
      <c r="AS113" s="103">
        <f>INDEX('ИПЦ raw2015'!$1:$1048576, MATCH($J113,'ИПЦ raw2015'!$A:$A,0),MATCH(MoM!AS$1,'ИПЦ raw2015'!$1:$1,0))</f>
        <v>100.55</v>
      </c>
      <c r="AT113" s="103">
        <f>INDEX('ИПЦ raw2015'!$1:$1048576, MATCH($J113,'ИПЦ raw2015'!$A:$A,0),MATCH(MoM!AT$1,'ИПЦ raw2015'!$1:$1,0))</f>
        <v>101.57</v>
      </c>
      <c r="AU113" s="103">
        <f>INDEX('ИПЦ raw2015'!$1:$1048576, MATCH($J113,'ИПЦ raw2015'!$A:$A,0),MATCH(MoM!AU$1,'ИПЦ raw2015'!$1:$1,0))</f>
        <v>100.77</v>
      </c>
      <c r="AV113" s="103">
        <f>INDEX('ИПЦ raw2015'!$1:$1048576, MATCH($J113,'ИПЦ raw2015'!$A:$A,0),MATCH(MoM!AV$1,'ИПЦ raw2015'!$1:$1,0))</f>
        <v>100.23</v>
      </c>
      <c r="AW113" s="103">
        <f>INDEX('ИПЦ raw2015'!$1:$1048576, MATCH($J113,'ИПЦ raw2015'!$A:$A,0),MATCH(MoM!AW$1,'ИПЦ raw2015'!$1:$1,0))</f>
        <v>99.79</v>
      </c>
      <c r="AX113" s="103">
        <f>INDEX('ИПЦ raw2015'!$1:$1048576, MATCH($J113,'ИПЦ raw2015'!$A:$A,0),MATCH(MoM!AX$1,'ИПЦ raw2015'!$1:$1,0))</f>
        <v>99.82</v>
      </c>
      <c r="AY113" s="103">
        <f>INDEX('ИПЦ raw2015'!$1:$1048576, MATCH($J113,'ИПЦ raw2015'!$A:$A,0),MATCH(MoM!AY$1,'ИПЦ raw2015'!$1:$1,0))</f>
        <v>99.94</v>
      </c>
      <c r="AZ113" s="103">
        <f>INDEX('ИПЦ raw2015'!$1:$1048576, MATCH($J113,'ИПЦ raw2015'!$A:$A,0),MATCH(MoM!AZ$1,'ИПЦ raw2015'!$1:$1,0))</f>
        <v>99.89</v>
      </c>
      <c r="BA113" s="103">
        <f>INDEX('ИПЦ raw2015'!$1:$1048576, MATCH($J113,'ИПЦ raw2015'!$A:$A,0),MATCH(MoM!BA$1,'ИПЦ raw2015'!$1:$1,0))</f>
        <v>99.81</v>
      </c>
      <c r="BB113" s="103">
        <f>INDEX('ИПЦ raw2015'!$1:$1048576, MATCH($J113,'ИПЦ raw2015'!$A:$A,0),MATCH(MoM!BB$1,'ИПЦ raw2015'!$1:$1,0))</f>
        <v>99.92</v>
      </c>
      <c r="BC113" s="103">
        <f>INDEX('ИПЦ raw2015'!$1:$1048576, MATCH($J113,'ИПЦ raw2015'!$A:$A,0),MATCH(MoM!BC$1,'ИПЦ raw2015'!$1:$1,0))</f>
        <v>99.95</v>
      </c>
      <c r="BD113" s="103">
        <f>INDEX('ИПЦ raw2015'!$1:$1048576, MATCH($J113,'ИПЦ raw2015'!$A:$A,0),MATCH(MoM!BD$1,'ИПЦ raw2015'!$1:$1,0))</f>
        <v>100.2</v>
      </c>
      <c r="BE113" s="103">
        <f>INDEX('ИПЦ raw2015'!$1:$1048576, MATCH($J113,'ИПЦ raw2015'!$A:$A,0),MATCH(MoM!BE$1,'ИПЦ raw2015'!$1:$1,0))</f>
        <v>100.77</v>
      </c>
      <c r="BF113" s="103">
        <f>INDEX('ИПЦ raw2015'!$1:$1048576, MATCH($J113,'ИПЦ raw2015'!$A:$A,0),MATCH(MoM!BF$1,'ИПЦ raw2015'!$1:$1,0))</f>
        <v>101.19</v>
      </c>
      <c r="BG113" s="103">
        <f>INDEX('ИПЦ raw2015'!$1:$1048576, MATCH($J113,'ИПЦ raw2015'!$A:$A,0),MATCH(MoM!BG$1,'ИПЦ raw2015'!$1:$1,0))</f>
        <v>100.68</v>
      </c>
      <c r="BH113" s="103">
        <f>INDEX('ИПЦ raw2015'!$1:$1048576, MATCH($J113,'ИПЦ raw2015'!$A:$A,0),MATCH(MoM!BH$1,'ИПЦ raw2015'!$1:$1,0))</f>
        <v>100.32</v>
      </c>
      <c r="BI113" s="103">
        <f>INDEX('ИПЦ raw2015'!$1:$1048576, MATCH($J113,'ИПЦ raw2015'!$A:$A,0),MATCH(MoM!BI$1,'ИПЦ raw2015'!$1:$1,0))</f>
        <v>99.93</v>
      </c>
      <c r="BJ113" s="103">
        <f>INDEX('ИПЦ raw2015'!$1:$1048576, MATCH($J113,'ИПЦ raw2015'!$A:$A,0),MATCH(MoM!BJ$1,'ИПЦ raw2015'!$1:$1,0))</f>
        <v>100</v>
      </c>
      <c r="BK113" s="103">
        <f>INDEX('ИПЦ raw2015'!$1:$1048576, MATCH($J113,'ИПЦ raw2015'!$A:$A,0),MATCH(MoM!BK$1,'ИПЦ raw2015'!$1:$1,0))</f>
        <v>100.06</v>
      </c>
      <c r="BL113" s="103">
        <f>INDEX('ИПЦ raw2015'!$1:$1048576, MATCH($J113,'ИПЦ raw2015'!$A:$A,0),MATCH(MoM!BL$1,'ИПЦ raw2015'!$1:$1,0))</f>
        <v>99.98</v>
      </c>
      <c r="BM113" s="103">
        <f>INDEX('ИПЦ raw2015'!$1:$1048576, MATCH($J113,'ИПЦ raw2015'!$A:$A,0),MATCH(MoM!BM$1,'ИПЦ raw2015'!$1:$1,0))</f>
        <v>99.82</v>
      </c>
      <c r="BN113" s="103">
        <f>INDEX('ИПЦ raw2015'!$1:$1048576, MATCH($J113,'ИПЦ raw2015'!$A:$A,0),MATCH(MoM!BN$1,'ИПЦ raw2015'!$1:$1,0))</f>
        <v>99.96</v>
      </c>
      <c r="BO113" s="103">
        <f>INDEX('ИПЦ raw2015'!$1:$1048576, MATCH($J113,'ИПЦ raw2015'!$A:$A,0),MATCH(MoM!BO$1,'ИПЦ raw2015'!$1:$1,0))</f>
        <v>99.99</v>
      </c>
      <c r="BP113" s="103">
        <f>INDEX('ИПЦ raw2015'!$1:$1048576, MATCH($J113,'ИПЦ raw2015'!$A:$A,0),MATCH(MoM!BP$1,'ИПЦ raw2015'!$1:$1,0))</f>
        <v>100.12</v>
      </c>
      <c r="BQ113" s="103">
        <f>INDEX('ИПЦ raw2015'!$1:$1048576, MATCH($J113,'ИПЦ raw2015'!$A:$A,0),MATCH(MoM!BQ$1,'ИПЦ raw2015'!$1:$1,0))</f>
        <v>100.53</v>
      </c>
      <c r="BR113" s="103">
        <f>INDEX('ИПЦ raw2015'!$1:$1048576, MATCH($J113,'ИПЦ raw2015'!$A:$A,0),MATCH(MoM!BR$1,'ИПЦ raw2015'!$1:$1,0))</f>
        <v>100.79</v>
      </c>
      <c r="BS113" s="103">
        <f>INDEX('ИПЦ raw2015'!$1:$1048576, MATCH($J113,'ИПЦ raw2015'!$A:$A,0),MATCH(MoM!BS$1,'ИПЦ raw2015'!$1:$1,0))</f>
        <v>100.49</v>
      </c>
      <c r="BT113" s="103">
        <f>INDEX('ИПЦ raw2015'!$1:$1048576, MATCH($J113,'ИПЦ raw2015'!$A:$A,0),MATCH(MoM!BT$1,'ИПЦ raw2015'!$1:$1,0))</f>
        <v>100.07</v>
      </c>
    </row>
    <row r="114" spans="1:72" x14ac:dyDescent="0.45">
      <c r="A114" s="103">
        <f>Веса!A114</f>
        <v>1</v>
      </c>
      <c r="B114" s="103">
        <f t="shared" si="3"/>
        <v>1</v>
      </c>
      <c r="C114" s="103">
        <f>БИПЦ_НДС!E114</f>
        <v>1</v>
      </c>
      <c r="D114" s="103">
        <f t="shared" si="4"/>
        <v>0</v>
      </c>
      <c r="E114" s="103">
        <v>0</v>
      </c>
      <c r="F114" s="103">
        <v>1</v>
      </c>
      <c r="G114" s="103">
        <v>0</v>
      </c>
      <c r="H114" s="103">
        <v>1</v>
      </c>
      <c r="I114" s="103">
        <v>0</v>
      </c>
      <c r="J114" s="103" t="str">
        <f t="shared" si="5"/>
        <v>Куртка мужская без утеплителя (ветровка), шт.</v>
      </c>
      <c r="K114" s="87" t="s">
        <v>113</v>
      </c>
      <c r="L114" s="87" t="s">
        <v>113</v>
      </c>
      <c r="M114" s="103">
        <f>INDEX('ИПЦ raw2015'!$1:$1048576, MATCH($J114,'ИПЦ raw2015'!$A:$A,0),MATCH(MoM!M$1,'ИПЦ raw2015'!$1:$1,0))</f>
        <v>100.41</v>
      </c>
      <c r="N114" s="103">
        <f>INDEX('ИПЦ raw2015'!$1:$1048576, MATCH($J114,'ИПЦ raw2015'!$A:$A,0),MATCH(MoM!N$1,'ИПЦ raw2015'!$1:$1,0))</f>
        <v>100.68</v>
      </c>
      <c r="O114" s="103">
        <f>INDEX('ИПЦ raw2015'!$1:$1048576, MATCH($J114,'ИПЦ raw2015'!$A:$A,0),MATCH(MoM!O$1,'ИПЦ raw2015'!$1:$1,0))</f>
        <v>103.48</v>
      </c>
      <c r="P114" s="103">
        <f>INDEX('ИПЦ raw2015'!$1:$1048576, MATCH($J114,'ИПЦ raw2015'!$A:$A,0),MATCH(MoM!P$1,'ИПЦ raw2015'!$1:$1,0))</f>
        <v>102.72</v>
      </c>
      <c r="Q114" s="103">
        <f>INDEX('ИПЦ raw2015'!$1:$1048576, MATCH($J114,'ИПЦ raw2015'!$A:$A,0),MATCH(MoM!Q$1,'ИПЦ raw2015'!$1:$1,0))</f>
        <v>101.76</v>
      </c>
      <c r="R114" s="103">
        <f>INDEX('ИПЦ raw2015'!$1:$1048576, MATCH($J114,'ИПЦ raw2015'!$A:$A,0),MATCH(MoM!R$1,'ИПЦ raw2015'!$1:$1,0))</f>
        <v>100.16</v>
      </c>
      <c r="S114" s="103">
        <f>INDEX('ИПЦ raw2015'!$1:$1048576, MATCH($J114,'ИПЦ raw2015'!$A:$A,0),MATCH(MoM!S$1,'ИПЦ raw2015'!$1:$1,0))</f>
        <v>100.1</v>
      </c>
      <c r="T114" s="103">
        <f>INDEX('ИПЦ raw2015'!$1:$1048576, MATCH($J114,'ИПЦ raw2015'!$A:$A,0),MATCH(MoM!T$1,'ИПЦ raw2015'!$1:$1,0))</f>
        <v>100.58</v>
      </c>
      <c r="U114" s="103">
        <f>INDEX('ИПЦ raw2015'!$1:$1048576, MATCH($J114,'ИПЦ raw2015'!$A:$A,0),MATCH(MoM!U$1,'ИПЦ raw2015'!$1:$1,0))</f>
        <v>101.02</v>
      </c>
      <c r="V114" s="103">
        <f>INDEX('ИПЦ raw2015'!$1:$1048576, MATCH($J114,'ИПЦ raw2015'!$A:$A,0),MATCH(MoM!V$1,'ИПЦ raw2015'!$1:$1,0))</f>
        <v>100.29</v>
      </c>
      <c r="W114" s="103">
        <f>INDEX('ИПЦ raw2015'!$1:$1048576, MATCH($J114,'ИПЦ raw2015'!$A:$A,0),MATCH(MoM!W$1,'ИПЦ raw2015'!$1:$1,0))</f>
        <v>100.37</v>
      </c>
      <c r="X114" s="103">
        <f>INDEX('ИПЦ raw2015'!$1:$1048576, MATCH($J114,'ИПЦ raw2015'!$A:$A,0),MATCH(MoM!X$1,'ИПЦ raw2015'!$1:$1,0))</f>
        <v>99.98</v>
      </c>
      <c r="Y114" s="103">
        <f>INDEX('ИПЦ raw2015'!$1:$1048576, MATCH($J114,'ИПЦ raw2015'!$A:$A,0),MATCH(MoM!Y$1,'ИПЦ raw2015'!$1:$1,0))</f>
        <v>100.4</v>
      </c>
      <c r="Z114" s="103">
        <f>INDEX('ИПЦ raw2015'!$1:$1048576, MATCH($J114,'ИПЦ raw2015'!$A:$A,0),MATCH(MoM!Z$1,'ИПЦ raw2015'!$1:$1,0))</f>
        <v>100.67</v>
      </c>
      <c r="AA114" s="103">
        <f>INDEX('ИПЦ raw2015'!$1:$1048576, MATCH($J114,'ИПЦ raw2015'!$A:$A,0),MATCH(MoM!AA$1,'ИПЦ raw2015'!$1:$1,0))</f>
        <v>101.84</v>
      </c>
      <c r="AB114" s="103">
        <f>INDEX('ИПЦ raw2015'!$1:$1048576, MATCH($J114,'ИПЦ raw2015'!$A:$A,0),MATCH(MoM!AB$1,'ИПЦ raw2015'!$1:$1,0))</f>
        <v>102.42</v>
      </c>
      <c r="AC114" s="103">
        <f>INDEX('ИПЦ raw2015'!$1:$1048576, MATCH($J114,'ИПЦ raw2015'!$A:$A,0),MATCH(MoM!AC$1,'ИПЦ raw2015'!$1:$1,0))</f>
        <v>100.77</v>
      </c>
      <c r="AD114" s="103">
        <f>INDEX('ИПЦ raw2015'!$1:$1048576, MATCH($J114,'ИПЦ raw2015'!$A:$A,0),MATCH(MoM!AD$1,'ИПЦ raw2015'!$1:$1,0))</f>
        <v>99.88</v>
      </c>
      <c r="AE114" s="103">
        <f>INDEX('ИПЦ raw2015'!$1:$1048576, MATCH($J114,'ИПЦ raw2015'!$A:$A,0),MATCH(MoM!AE$1,'ИПЦ raw2015'!$1:$1,0))</f>
        <v>100.23</v>
      </c>
      <c r="AF114" s="103">
        <f>INDEX('ИПЦ raw2015'!$1:$1048576, MATCH($J114,'ИПЦ raw2015'!$A:$A,0),MATCH(MoM!AF$1,'ИПЦ raw2015'!$1:$1,0))</f>
        <v>100.6</v>
      </c>
      <c r="AG114" s="103">
        <f>INDEX('ИПЦ raw2015'!$1:$1048576, MATCH($J114,'ИПЦ raw2015'!$A:$A,0),MATCH(MoM!AG$1,'ИПЦ raw2015'!$1:$1,0))</f>
        <v>101.12</v>
      </c>
      <c r="AH114" s="103">
        <f>INDEX('ИПЦ raw2015'!$1:$1048576, MATCH($J114,'ИПЦ raw2015'!$A:$A,0),MATCH(MoM!AH$1,'ИПЦ raw2015'!$1:$1,0))</f>
        <v>100.31</v>
      </c>
      <c r="AI114" s="103">
        <f>INDEX('ИПЦ raw2015'!$1:$1048576, MATCH($J114,'ИПЦ raw2015'!$A:$A,0),MATCH(MoM!AI$1,'ИПЦ raw2015'!$1:$1,0))</f>
        <v>99.82</v>
      </c>
      <c r="AJ114" s="103">
        <f>INDEX('ИПЦ raw2015'!$1:$1048576, MATCH($J114,'ИПЦ raw2015'!$A:$A,0),MATCH(MoM!AJ$1,'ИПЦ raw2015'!$1:$1,0))</f>
        <v>99.96</v>
      </c>
      <c r="AK114" s="103">
        <f>INDEX('ИПЦ raw2015'!$1:$1048576, MATCH($J114,'ИПЦ raw2015'!$A:$A,0),MATCH(MoM!AK$1,'ИПЦ raw2015'!$1:$1,0))</f>
        <v>100.13</v>
      </c>
      <c r="AL114" s="103">
        <f>INDEX('ИПЦ raw2015'!$1:$1048576, MATCH($J114,'ИПЦ raw2015'!$A:$A,0),MATCH(MoM!AL$1,'ИПЦ raw2015'!$1:$1,0))</f>
        <v>100.57</v>
      </c>
      <c r="AM114" s="103">
        <f>INDEX('ИПЦ raw2015'!$1:$1048576, MATCH($J114,'ИПЦ raw2015'!$A:$A,0),MATCH(MoM!AM$1,'ИПЦ raw2015'!$1:$1,0))</f>
        <v>100.94</v>
      </c>
      <c r="AN114" s="103">
        <f>INDEX('ИПЦ raw2015'!$1:$1048576, MATCH($J114,'ИПЦ raw2015'!$A:$A,0),MATCH(MoM!AN$1,'ИПЦ raw2015'!$1:$1,0))</f>
        <v>101.21</v>
      </c>
      <c r="AO114" s="103">
        <f>INDEX('ИПЦ raw2015'!$1:$1048576, MATCH($J114,'ИПЦ raw2015'!$A:$A,0),MATCH(MoM!AO$1,'ИПЦ raw2015'!$1:$1,0))</f>
        <v>99.83</v>
      </c>
      <c r="AP114" s="103">
        <f>INDEX('ИПЦ raw2015'!$1:$1048576, MATCH($J114,'ИПЦ raw2015'!$A:$A,0),MATCH(MoM!AP$1,'ИПЦ raw2015'!$1:$1,0))</f>
        <v>99.91</v>
      </c>
      <c r="AQ114" s="103">
        <f>INDEX('ИПЦ raw2015'!$1:$1048576, MATCH($J114,'ИПЦ raw2015'!$A:$A,0),MATCH(MoM!AQ$1,'ИПЦ raw2015'!$1:$1,0))</f>
        <v>99.83</v>
      </c>
      <c r="AR114" s="103">
        <f>INDEX('ИПЦ raw2015'!$1:$1048576, MATCH($J114,'ИПЦ raw2015'!$A:$A,0),MATCH(MoM!AR$1,'ИПЦ raw2015'!$1:$1,0))</f>
        <v>100.29</v>
      </c>
      <c r="AS114" s="103">
        <f>INDEX('ИПЦ raw2015'!$1:$1048576, MATCH($J114,'ИПЦ raw2015'!$A:$A,0),MATCH(MoM!AS$1,'ИПЦ raw2015'!$1:$1,0))</f>
        <v>100.37</v>
      </c>
      <c r="AT114" s="103">
        <f>INDEX('ИПЦ raw2015'!$1:$1048576, MATCH($J114,'ИПЦ raw2015'!$A:$A,0),MATCH(MoM!AT$1,'ИПЦ raw2015'!$1:$1,0))</f>
        <v>100.02</v>
      </c>
      <c r="AU114" s="103">
        <f>INDEX('ИПЦ raw2015'!$1:$1048576, MATCH($J114,'ИПЦ raw2015'!$A:$A,0),MATCH(MoM!AU$1,'ИПЦ raw2015'!$1:$1,0))</f>
        <v>99.88</v>
      </c>
      <c r="AV114" s="103">
        <f>INDEX('ИПЦ raw2015'!$1:$1048576, MATCH($J114,'ИПЦ raw2015'!$A:$A,0),MATCH(MoM!AV$1,'ИПЦ raw2015'!$1:$1,0))</f>
        <v>99.98</v>
      </c>
      <c r="AW114" s="103">
        <f>INDEX('ИПЦ raw2015'!$1:$1048576, MATCH($J114,'ИПЦ raw2015'!$A:$A,0),MATCH(MoM!AW$1,'ИПЦ raw2015'!$1:$1,0))</f>
        <v>99.94</v>
      </c>
      <c r="AX114" s="103">
        <f>INDEX('ИПЦ raw2015'!$1:$1048576, MATCH($J114,'ИПЦ raw2015'!$A:$A,0),MATCH(MoM!AX$1,'ИПЦ raw2015'!$1:$1,0))</f>
        <v>100.18</v>
      </c>
      <c r="AY114" s="103">
        <f>INDEX('ИПЦ raw2015'!$1:$1048576, MATCH($J114,'ИПЦ raw2015'!$A:$A,0),MATCH(MoM!AY$1,'ИПЦ raw2015'!$1:$1,0))</f>
        <v>100.8</v>
      </c>
      <c r="AZ114" s="103">
        <f>INDEX('ИПЦ raw2015'!$1:$1048576, MATCH($J114,'ИПЦ raw2015'!$A:$A,0),MATCH(MoM!AZ$1,'ИПЦ raw2015'!$1:$1,0))</f>
        <v>100.91</v>
      </c>
      <c r="BA114" s="103">
        <f>INDEX('ИПЦ raw2015'!$1:$1048576, MATCH($J114,'ИПЦ raw2015'!$A:$A,0),MATCH(MoM!BA$1,'ИПЦ raw2015'!$1:$1,0))</f>
        <v>99.92</v>
      </c>
      <c r="BB114" s="103">
        <f>INDEX('ИПЦ raw2015'!$1:$1048576, MATCH($J114,'ИПЦ raw2015'!$A:$A,0),MATCH(MoM!BB$1,'ИПЦ raw2015'!$1:$1,0))</f>
        <v>99.9</v>
      </c>
      <c r="BC114" s="103">
        <f>INDEX('ИПЦ raw2015'!$1:$1048576, MATCH($J114,'ИПЦ raw2015'!$A:$A,0),MATCH(MoM!BC$1,'ИПЦ raw2015'!$1:$1,0))</f>
        <v>99.94</v>
      </c>
      <c r="BD114" s="103">
        <f>INDEX('ИПЦ raw2015'!$1:$1048576, MATCH($J114,'ИПЦ raw2015'!$A:$A,0),MATCH(MoM!BD$1,'ИПЦ raw2015'!$1:$1,0))</f>
        <v>100.26</v>
      </c>
      <c r="BE114" s="103">
        <f>INDEX('ИПЦ raw2015'!$1:$1048576, MATCH($J114,'ИПЦ raw2015'!$A:$A,0),MATCH(MoM!BE$1,'ИПЦ raw2015'!$1:$1,0))</f>
        <v>100.33</v>
      </c>
      <c r="BF114" s="103">
        <f>INDEX('ИПЦ raw2015'!$1:$1048576, MATCH($J114,'ИПЦ raw2015'!$A:$A,0),MATCH(MoM!BF$1,'ИПЦ raw2015'!$1:$1,0))</f>
        <v>99.84</v>
      </c>
      <c r="BG114" s="103">
        <f>INDEX('ИПЦ raw2015'!$1:$1048576, MATCH($J114,'ИПЦ raw2015'!$A:$A,0),MATCH(MoM!BG$1,'ИПЦ raw2015'!$1:$1,0))</f>
        <v>99.97</v>
      </c>
      <c r="BH114" s="103">
        <f>INDEX('ИПЦ raw2015'!$1:$1048576, MATCH($J114,'ИПЦ raw2015'!$A:$A,0),MATCH(MoM!BH$1,'ИПЦ raw2015'!$1:$1,0))</f>
        <v>99.95</v>
      </c>
      <c r="BI114" s="103">
        <f>INDEX('ИПЦ raw2015'!$1:$1048576, MATCH($J114,'ИПЦ raw2015'!$A:$A,0),MATCH(MoM!BI$1,'ИПЦ raw2015'!$1:$1,0))</f>
        <v>100.11</v>
      </c>
      <c r="BJ114" s="103">
        <f>INDEX('ИПЦ raw2015'!$1:$1048576, MATCH($J114,'ИПЦ raw2015'!$A:$A,0),MATCH(MoM!BJ$1,'ИПЦ raw2015'!$1:$1,0))</f>
        <v>100.2</v>
      </c>
      <c r="BK114" s="103">
        <f>INDEX('ИПЦ raw2015'!$1:$1048576, MATCH($J114,'ИПЦ raw2015'!$A:$A,0),MATCH(MoM!BK$1,'ИПЦ raw2015'!$1:$1,0))</f>
        <v>100.95</v>
      </c>
      <c r="BL114" s="103">
        <f>INDEX('ИПЦ raw2015'!$1:$1048576, MATCH($J114,'ИПЦ raw2015'!$A:$A,0),MATCH(MoM!BL$1,'ИПЦ raw2015'!$1:$1,0))</f>
        <v>100.81</v>
      </c>
      <c r="BM114" s="103">
        <f>INDEX('ИПЦ raw2015'!$1:$1048576, MATCH($J114,'ИПЦ raw2015'!$A:$A,0),MATCH(MoM!BM$1,'ИПЦ raw2015'!$1:$1,0))</f>
        <v>100.17</v>
      </c>
      <c r="BN114" s="103">
        <f>INDEX('ИПЦ raw2015'!$1:$1048576, MATCH($J114,'ИПЦ raw2015'!$A:$A,0),MATCH(MoM!BN$1,'ИПЦ raw2015'!$1:$1,0))</f>
        <v>99.79</v>
      </c>
      <c r="BO114" s="103">
        <f>INDEX('ИПЦ raw2015'!$1:$1048576, MATCH($J114,'ИПЦ raw2015'!$A:$A,0),MATCH(MoM!BO$1,'ИПЦ raw2015'!$1:$1,0))</f>
        <v>99.92</v>
      </c>
      <c r="BP114" s="103">
        <f>INDEX('ИПЦ raw2015'!$1:$1048576, MATCH($J114,'ИПЦ raw2015'!$A:$A,0),MATCH(MoM!BP$1,'ИПЦ raw2015'!$1:$1,0))</f>
        <v>100.3</v>
      </c>
      <c r="BQ114" s="103">
        <f>INDEX('ИПЦ raw2015'!$1:$1048576, MATCH($J114,'ИПЦ raw2015'!$A:$A,0),MATCH(MoM!BQ$1,'ИПЦ raw2015'!$1:$1,0))</f>
        <v>100.1</v>
      </c>
      <c r="BR114" s="103">
        <f>INDEX('ИПЦ raw2015'!$1:$1048576, MATCH($J114,'ИПЦ raw2015'!$A:$A,0),MATCH(MoM!BR$1,'ИПЦ raw2015'!$1:$1,0))</f>
        <v>100.02</v>
      </c>
      <c r="BS114" s="103">
        <f>INDEX('ИПЦ raw2015'!$1:$1048576, MATCH($J114,'ИПЦ raw2015'!$A:$A,0),MATCH(MoM!BS$1,'ИПЦ raw2015'!$1:$1,0))</f>
        <v>99.96</v>
      </c>
      <c r="BT114" s="103">
        <f>INDEX('ИПЦ raw2015'!$1:$1048576, MATCH($J114,'ИПЦ raw2015'!$A:$A,0),MATCH(MoM!BT$1,'ИПЦ raw2015'!$1:$1,0))</f>
        <v>99.97</v>
      </c>
    </row>
    <row r="115" spans="1:72" x14ac:dyDescent="0.45">
      <c r="A115" s="103">
        <f>Веса!A115</f>
        <v>1</v>
      </c>
      <c r="B115" s="103">
        <f t="shared" si="3"/>
        <v>1</v>
      </c>
      <c r="C115" s="103">
        <f>БИПЦ_НДС!E115</f>
        <v>1</v>
      </c>
      <c r="D115" s="103">
        <f t="shared" si="4"/>
        <v>0</v>
      </c>
      <c r="E115" s="103">
        <v>0</v>
      </c>
      <c r="F115" s="103">
        <v>1</v>
      </c>
      <c r="G115" s="103">
        <v>0</v>
      </c>
      <c r="H115" s="103">
        <v>1</v>
      </c>
      <c r="I115" s="103">
        <v>0</v>
      </c>
      <c r="J115" s="103" t="str">
        <f t="shared" si="5"/>
        <v>Куртка мужская из натуральной кожи, шт.</v>
      </c>
      <c r="K115" s="87" t="s">
        <v>114</v>
      </c>
      <c r="L115" s="87" t="s">
        <v>114</v>
      </c>
      <c r="M115" s="103">
        <f>INDEX('ИПЦ raw2015'!$1:$1048576, MATCH($J115,'ИПЦ raw2015'!$A:$A,0),MATCH(MoM!M$1,'ИПЦ raw2015'!$1:$1,0))</f>
        <v>100.85</v>
      </c>
      <c r="N115" s="103">
        <f>INDEX('ИПЦ raw2015'!$1:$1048576, MATCH($J115,'ИПЦ raw2015'!$A:$A,0),MATCH(MoM!N$1,'ИПЦ raw2015'!$1:$1,0))</f>
        <v>103.39</v>
      </c>
      <c r="O115" s="103">
        <f>INDEX('ИПЦ raw2015'!$1:$1048576, MATCH($J115,'ИПЦ raw2015'!$A:$A,0),MATCH(MoM!O$1,'ИПЦ raw2015'!$1:$1,0))</f>
        <v>102.87</v>
      </c>
      <c r="P115" s="103">
        <f>INDEX('ИПЦ raw2015'!$1:$1048576, MATCH($J115,'ИПЦ raw2015'!$A:$A,0),MATCH(MoM!P$1,'ИПЦ raw2015'!$1:$1,0))</f>
        <v>101.08</v>
      </c>
      <c r="Q115" s="103">
        <f>INDEX('ИПЦ raw2015'!$1:$1048576, MATCH($J115,'ИПЦ raw2015'!$A:$A,0),MATCH(MoM!Q$1,'ИПЦ raw2015'!$1:$1,0))</f>
        <v>101.07</v>
      </c>
      <c r="R115" s="103">
        <f>INDEX('ИПЦ raw2015'!$1:$1048576, MATCH($J115,'ИПЦ raw2015'!$A:$A,0),MATCH(MoM!R$1,'ИПЦ raw2015'!$1:$1,0))</f>
        <v>100.11</v>
      </c>
      <c r="S115" s="103">
        <f>INDEX('ИПЦ raw2015'!$1:$1048576, MATCH($J115,'ИПЦ raw2015'!$A:$A,0),MATCH(MoM!S$1,'ИПЦ raw2015'!$1:$1,0))</f>
        <v>99.94</v>
      </c>
      <c r="T115" s="103">
        <f>INDEX('ИПЦ raw2015'!$1:$1048576, MATCH($J115,'ИПЦ raw2015'!$A:$A,0),MATCH(MoM!T$1,'ИПЦ raw2015'!$1:$1,0))</f>
        <v>100.83</v>
      </c>
      <c r="U115" s="103">
        <f>INDEX('ИПЦ raw2015'!$1:$1048576, MATCH($J115,'ИПЦ raw2015'!$A:$A,0),MATCH(MoM!U$1,'ИПЦ raw2015'!$1:$1,0))</f>
        <v>102.72</v>
      </c>
      <c r="V115" s="103">
        <f>INDEX('ИПЦ raw2015'!$1:$1048576, MATCH($J115,'ИПЦ raw2015'!$A:$A,0),MATCH(MoM!V$1,'ИПЦ raw2015'!$1:$1,0))</f>
        <v>101.19</v>
      </c>
      <c r="W115" s="103">
        <f>INDEX('ИПЦ raw2015'!$1:$1048576, MATCH($J115,'ИПЦ raw2015'!$A:$A,0),MATCH(MoM!W$1,'ИПЦ raw2015'!$1:$1,0))</f>
        <v>100.65</v>
      </c>
      <c r="X115" s="103">
        <f>INDEX('ИПЦ raw2015'!$1:$1048576, MATCH($J115,'ИПЦ raw2015'!$A:$A,0),MATCH(MoM!X$1,'ИПЦ raw2015'!$1:$1,0))</f>
        <v>100.75</v>
      </c>
      <c r="Y115" s="103">
        <f>INDEX('ИПЦ raw2015'!$1:$1048576, MATCH($J115,'ИПЦ raw2015'!$A:$A,0),MATCH(MoM!Y$1,'ИПЦ raw2015'!$1:$1,0))</f>
        <v>100.4</v>
      </c>
      <c r="Z115" s="103">
        <f>INDEX('ИПЦ raw2015'!$1:$1048576, MATCH($J115,'ИПЦ raw2015'!$A:$A,0),MATCH(MoM!Z$1,'ИПЦ raw2015'!$1:$1,0))</f>
        <v>100.72</v>
      </c>
      <c r="AA115" s="103">
        <f>INDEX('ИПЦ raw2015'!$1:$1048576, MATCH($J115,'ИПЦ raw2015'!$A:$A,0),MATCH(MoM!AA$1,'ИПЦ raw2015'!$1:$1,0))</f>
        <v>101.96</v>
      </c>
      <c r="AB115" s="103">
        <f>INDEX('ИПЦ raw2015'!$1:$1048576, MATCH($J115,'ИПЦ raw2015'!$A:$A,0),MATCH(MoM!AB$1,'ИПЦ raw2015'!$1:$1,0))</f>
        <v>100.21</v>
      </c>
      <c r="AC115" s="103">
        <f>INDEX('ИПЦ raw2015'!$1:$1048576, MATCH($J115,'ИПЦ raw2015'!$A:$A,0),MATCH(MoM!AC$1,'ИПЦ raw2015'!$1:$1,0))</f>
        <v>100.17</v>
      </c>
      <c r="AD115" s="103">
        <f>INDEX('ИПЦ raw2015'!$1:$1048576, MATCH($J115,'ИПЦ raw2015'!$A:$A,0),MATCH(MoM!AD$1,'ИПЦ raw2015'!$1:$1,0))</f>
        <v>99.89</v>
      </c>
      <c r="AE115" s="103">
        <f>INDEX('ИПЦ raw2015'!$1:$1048576, MATCH($J115,'ИПЦ raw2015'!$A:$A,0),MATCH(MoM!AE$1,'ИПЦ raw2015'!$1:$1,0))</f>
        <v>99.83</v>
      </c>
      <c r="AF115" s="103">
        <f>INDEX('ИПЦ raw2015'!$1:$1048576, MATCH($J115,'ИПЦ raw2015'!$A:$A,0),MATCH(MoM!AF$1,'ИПЦ raw2015'!$1:$1,0))</f>
        <v>100.55</v>
      </c>
      <c r="AG115" s="103">
        <f>INDEX('ИПЦ raw2015'!$1:$1048576, MATCH($J115,'ИПЦ raw2015'!$A:$A,0),MATCH(MoM!AG$1,'ИПЦ raw2015'!$1:$1,0))</f>
        <v>101.22</v>
      </c>
      <c r="AH115" s="103">
        <f>INDEX('ИПЦ raw2015'!$1:$1048576, MATCH($J115,'ИПЦ raw2015'!$A:$A,0),MATCH(MoM!AH$1,'ИПЦ raw2015'!$1:$1,0))</f>
        <v>101.25</v>
      </c>
      <c r="AI115" s="103">
        <f>INDEX('ИПЦ raw2015'!$1:$1048576, MATCH($J115,'ИПЦ raw2015'!$A:$A,0),MATCH(MoM!AI$1,'ИПЦ raw2015'!$1:$1,0))</f>
        <v>100.33</v>
      </c>
      <c r="AJ115" s="103">
        <f>INDEX('ИПЦ raw2015'!$1:$1048576, MATCH($J115,'ИПЦ raw2015'!$A:$A,0),MATCH(MoM!AJ$1,'ИПЦ raw2015'!$1:$1,0))</f>
        <v>100.2</v>
      </c>
      <c r="AK115" s="103">
        <f>INDEX('ИПЦ raw2015'!$1:$1048576, MATCH($J115,'ИПЦ raw2015'!$A:$A,0),MATCH(MoM!AK$1,'ИПЦ raw2015'!$1:$1,0))</f>
        <v>100.18</v>
      </c>
      <c r="AL115" s="103">
        <f>INDEX('ИПЦ raw2015'!$1:$1048576, MATCH($J115,'ИПЦ raw2015'!$A:$A,0),MATCH(MoM!AL$1,'ИПЦ raw2015'!$1:$1,0))</f>
        <v>100.39</v>
      </c>
      <c r="AM115" s="103">
        <f>INDEX('ИПЦ raw2015'!$1:$1048576, MATCH($J115,'ИПЦ raw2015'!$A:$A,0),MATCH(MoM!AM$1,'ИПЦ raw2015'!$1:$1,0))</f>
        <v>100.96</v>
      </c>
      <c r="AN115" s="103">
        <f>INDEX('ИПЦ raw2015'!$1:$1048576, MATCH($J115,'ИПЦ raw2015'!$A:$A,0),MATCH(MoM!AN$1,'ИПЦ raw2015'!$1:$1,0))</f>
        <v>100.1</v>
      </c>
      <c r="AO115" s="103">
        <f>INDEX('ИПЦ raw2015'!$1:$1048576, MATCH($J115,'ИПЦ raw2015'!$A:$A,0),MATCH(MoM!AO$1,'ИПЦ raw2015'!$1:$1,0))</f>
        <v>99.94</v>
      </c>
      <c r="AP115" s="103">
        <f>INDEX('ИПЦ raw2015'!$1:$1048576, MATCH($J115,'ИПЦ raw2015'!$A:$A,0),MATCH(MoM!AP$1,'ИПЦ raw2015'!$1:$1,0))</f>
        <v>99.96</v>
      </c>
      <c r="AQ115" s="103">
        <f>INDEX('ИПЦ raw2015'!$1:$1048576, MATCH($J115,'ИПЦ raw2015'!$A:$A,0),MATCH(MoM!AQ$1,'ИПЦ raw2015'!$1:$1,0))</f>
        <v>100</v>
      </c>
      <c r="AR115" s="103">
        <f>INDEX('ИПЦ raw2015'!$1:$1048576, MATCH($J115,'ИПЦ raw2015'!$A:$A,0),MATCH(MoM!AR$1,'ИПЦ raw2015'!$1:$1,0))</f>
        <v>100.07</v>
      </c>
      <c r="AS115" s="103">
        <f>INDEX('ИПЦ raw2015'!$1:$1048576, MATCH($J115,'ИПЦ raw2015'!$A:$A,0),MATCH(MoM!AS$1,'ИПЦ raw2015'!$1:$1,0))</f>
        <v>100.39</v>
      </c>
      <c r="AT115" s="103">
        <f>INDEX('ИПЦ raw2015'!$1:$1048576, MATCH($J115,'ИПЦ raw2015'!$A:$A,0),MATCH(MoM!AT$1,'ИПЦ raw2015'!$1:$1,0))</f>
        <v>100.41</v>
      </c>
      <c r="AU115" s="103">
        <f>INDEX('ИПЦ raw2015'!$1:$1048576, MATCH($J115,'ИПЦ raw2015'!$A:$A,0),MATCH(MoM!AU$1,'ИПЦ raw2015'!$1:$1,0))</f>
        <v>100.95</v>
      </c>
      <c r="AV115" s="103">
        <f>INDEX('ИПЦ raw2015'!$1:$1048576, MATCH($J115,'ИПЦ raw2015'!$A:$A,0),MATCH(MoM!AV$1,'ИПЦ raw2015'!$1:$1,0))</f>
        <v>100.15</v>
      </c>
      <c r="AW115" s="103">
        <f>INDEX('ИПЦ raw2015'!$1:$1048576, MATCH($J115,'ИПЦ raw2015'!$A:$A,0),MATCH(MoM!AW$1,'ИПЦ raw2015'!$1:$1,0))</f>
        <v>100.01</v>
      </c>
      <c r="AX115" s="103">
        <f>INDEX('ИПЦ raw2015'!$1:$1048576, MATCH($J115,'ИПЦ raw2015'!$A:$A,0),MATCH(MoM!AX$1,'ИПЦ raw2015'!$1:$1,0))</f>
        <v>100.34</v>
      </c>
      <c r="AY115" s="103">
        <f>INDEX('ИПЦ raw2015'!$1:$1048576, MATCH($J115,'ИПЦ raw2015'!$A:$A,0),MATCH(MoM!AY$1,'ИПЦ raw2015'!$1:$1,0))</f>
        <v>100.2</v>
      </c>
      <c r="AZ115" s="103">
        <f>INDEX('ИПЦ raw2015'!$1:$1048576, MATCH($J115,'ИПЦ raw2015'!$A:$A,0),MATCH(MoM!AZ$1,'ИПЦ raw2015'!$1:$1,0))</f>
        <v>100.43</v>
      </c>
      <c r="BA115" s="103">
        <f>INDEX('ИПЦ raw2015'!$1:$1048576, MATCH($J115,'ИПЦ raw2015'!$A:$A,0),MATCH(MoM!BA$1,'ИПЦ raw2015'!$1:$1,0))</f>
        <v>99.92</v>
      </c>
      <c r="BB115" s="103">
        <f>INDEX('ИПЦ raw2015'!$1:$1048576, MATCH($J115,'ИПЦ raw2015'!$A:$A,0),MATCH(MoM!BB$1,'ИПЦ raw2015'!$1:$1,0))</f>
        <v>99.9</v>
      </c>
      <c r="BC115" s="103">
        <f>INDEX('ИПЦ raw2015'!$1:$1048576, MATCH($J115,'ИПЦ raw2015'!$A:$A,0),MATCH(MoM!BC$1,'ИПЦ raw2015'!$1:$1,0))</f>
        <v>99.95</v>
      </c>
      <c r="BD115" s="103">
        <f>INDEX('ИПЦ raw2015'!$1:$1048576, MATCH($J115,'ИПЦ raw2015'!$A:$A,0),MATCH(MoM!BD$1,'ИПЦ raw2015'!$1:$1,0))</f>
        <v>100.09</v>
      </c>
      <c r="BE115" s="103">
        <f>INDEX('ИПЦ raw2015'!$1:$1048576, MATCH($J115,'ИПЦ raw2015'!$A:$A,0),MATCH(MoM!BE$1,'ИПЦ raw2015'!$1:$1,0))</f>
        <v>100.38</v>
      </c>
      <c r="BF115" s="103">
        <f>INDEX('ИПЦ raw2015'!$1:$1048576, MATCH($J115,'ИПЦ raw2015'!$A:$A,0),MATCH(MoM!BF$1,'ИПЦ raw2015'!$1:$1,0))</f>
        <v>100.36</v>
      </c>
      <c r="BG115" s="103">
        <f>INDEX('ИПЦ raw2015'!$1:$1048576, MATCH($J115,'ИПЦ raw2015'!$A:$A,0),MATCH(MoM!BG$1,'ИПЦ raw2015'!$1:$1,0))</f>
        <v>100.05</v>
      </c>
      <c r="BH115" s="103">
        <f>INDEX('ИПЦ raw2015'!$1:$1048576, MATCH($J115,'ИПЦ raw2015'!$A:$A,0),MATCH(MoM!BH$1,'ИПЦ raw2015'!$1:$1,0))</f>
        <v>99.84</v>
      </c>
      <c r="BI115" s="103">
        <f>INDEX('ИПЦ raw2015'!$1:$1048576, MATCH($J115,'ИПЦ raw2015'!$A:$A,0),MATCH(MoM!BI$1,'ИПЦ raw2015'!$1:$1,0))</f>
        <v>100.16</v>
      </c>
      <c r="BJ115" s="103">
        <f>INDEX('ИПЦ raw2015'!$1:$1048576, MATCH($J115,'ИПЦ raw2015'!$A:$A,0),MATCH(MoM!BJ$1,'ИПЦ raw2015'!$1:$1,0))</f>
        <v>100.04</v>
      </c>
      <c r="BK115" s="103">
        <f>INDEX('ИПЦ raw2015'!$1:$1048576, MATCH($J115,'ИПЦ raw2015'!$A:$A,0),MATCH(MoM!BK$1,'ИПЦ raw2015'!$1:$1,0))</f>
        <v>100.26</v>
      </c>
      <c r="BL115" s="103">
        <f>INDEX('ИПЦ raw2015'!$1:$1048576, MATCH($J115,'ИПЦ raw2015'!$A:$A,0),MATCH(MoM!BL$1,'ИПЦ raw2015'!$1:$1,0))</f>
        <v>100.15</v>
      </c>
      <c r="BM115" s="103">
        <f>INDEX('ИПЦ raw2015'!$1:$1048576, MATCH($J115,'ИПЦ raw2015'!$A:$A,0),MATCH(MoM!BM$1,'ИПЦ raw2015'!$1:$1,0))</f>
        <v>99.82</v>
      </c>
      <c r="BN115" s="103">
        <f>INDEX('ИПЦ raw2015'!$1:$1048576, MATCH($J115,'ИПЦ raw2015'!$A:$A,0),MATCH(MoM!BN$1,'ИПЦ raw2015'!$1:$1,0))</f>
        <v>99.83</v>
      </c>
      <c r="BO115" s="103">
        <f>INDEX('ИПЦ raw2015'!$1:$1048576, MATCH($J115,'ИПЦ raw2015'!$A:$A,0),MATCH(MoM!BO$1,'ИПЦ raw2015'!$1:$1,0))</f>
        <v>99.92</v>
      </c>
      <c r="BP115" s="103">
        <f>INDEX('ИПЦ raw2015'!$1:$1048576, MATCH($J115,'ИПЦ raw2015'!$A:$A,0),MATCH(MoM!BP$1,'ИПЦ raw2015'!$1:$1,0))</f>
        <v>100.17</v>
      </c>
      <c r="BQ115" s="103">
        <f>INDEX('ИПЦ raw2015'!$1:$1048576, MATCH($J115,'ИПЦ raw2015'!$A:$A,0),MATCH(MoM!BQ$1,'ИПЦ raw2015'!$1:$1,0))</f>
        <v>100.57</v>
      </c>
      <c r="BR115" s="103">
        <f>INDEX('ИПЦ raw2015'!$1:$1048576, MATCH($J115,'ИПЦ raw2015'!$A:$A,0),MATCH(MoM!BR$1,'ИПЦ raw2015'!$1:$1,0))</f>
        <v>100.39</v>
      </c>
      <c r="BS115" s="103">
        <f>INDEX('ИПЦ raw2015'!$1:$1048576, MATCH($J115,'ИПЦ raw2015'!$A:$A,0),MATCH(MoM!BS$1,'ИПЦ raw2015'!$1:$1,0))</f>
        <v>100.42</v>
      </c>
      <c r="BT115" s="103">
        <f>INDEX('ИПЦ raw2015'!$1:$1048576, MATCH($J115,'ИПЦ raw2015'!$A:$A,0),MATCH(MoM!BT$1,'ИПЦ raw2015'!$1:$1,0))</f>
        <v>100.11</v>
      </c>
    </row>
    <row r="116" spans="1:72" x14ac:dyDescent="0.45">
      <c r="A116" s="103">
        <f>Веса!A116</f>
        <v>1</v>
      </c>
      <c r="B116" s="103">
        <f t="shared" si="3"/>
        <v>1</v>
      </c>
      <c r="C116" s="103">
        <f>БИПЦ_НДС!E116</f>
        <v>1</v>
      </c>
      <c r="D116" s="103">
        <f t="shared" si="4"/>
        <v>0</v>
      </c>
      <c r="E116" s="103">
        <v>0</v>
      </c>
      <c r="F116" s="103">
        <v>1</v>
      </c>
      <c r="G116" s="103">
        <v>0</v>
      </c>
      <c r="H116" s="103">
        <v>1</v>
      </c>
      <c r="I116" s="103">
        <v>0</v>
      </c>
      <c r="J116" s="103" t="str">
        <f t="shared" si="5"/>
        <v>Костюм-двойка мужской, шт.</v>
      </c>
      <c r="K116" s="91" t="s">
        <v>467</v>
      </c>
      <c r="L116" s="91" t="s">
        <v>467</v>
      </c>
      <c r="M116" s="103">
        <f>INDEX('ИПЦ raw2015'!$1:$1048576, MATCH($J116,'ИПЦ raw2015'!$A:$A,0),MATCH(MoM!M$1,'ИПЦ raw2015'!$1:$1,0))</f>
        <v>102.39</v>
      </c>
      <c r="N116" s="103">
        <f>INDEX('ИПЦ raw2015'!$1:$1048576, MATCH($J116,'ИПЦ raw2015'!$A:$A,0),MATCH(MoM!N$1,'ИПЦ raw2015'!$1:$1,0))</f>
        <v>101.18</v>
      </c>
      <c r="O116" s="103">
        <f>INDEX('ИПЦ raw2015'!$1:$1048576, MATCH($J116,'ИПЦ raw2015'!$A:$A,0),MATCH(MoM!O$1,'ИПЦ raw2015'!$1:$1,0))</f>
        <v>100.96</v>
      </c>
      <c r="P116" s="103">
        <f>INDEX('ИПЦ raw2015'!$1:$1048576, MATCH($J116,'ИПЦ raw2015'!$A:$A,0),MATCH(MoM!P$1,'ИПЦ raw2015'!$1:$1,0))</f>
        <v>101.03</v>
      </c>
      <c r="Q116" s="103">
        <f>INDEX('ИПЦ raw2015'!$1:$1048576, MATCH($J116,'ИПЦ raw2015'!$A:$A,0),MATCH(MoM!Q$1,'ИПЦ raw2015'!$1:$1,0))</f>
        <v>101.12</v>
      </c>
      <c r="R116" s="103">
        <f>INDEX('ИПЦ raw2015'!$1:$1048576, MATCH($J116,'ИПЦ raw2015'!$A:$A,0),MATCH(MoM!R$1,'ИПЦ raw2015'!$1:$1,0))</f>
        <v>100.46</v>
      </c>
      <c r="S116" s="103">
        <f>INDEX('ИПЦ raw2015'!$1:$1048576, MATCH($J116,'ИПЦ raw2015'!$A:$A,0),MATCH(MoM!S$1,'ИПЦ raw2015'!$1:$1,0))</f>
        <v>100.39</v>
      </c>
      <c r="T116" s="103">
        <f>INDEX('ИПЦ raw2015'!$1:$1048576, MATCH($J116,'ИПЦ raw2015'!$A:$A,0),MATCH(MoM!T$1,'ИПЦ raw2015'!$1:$1,0))</f>
        <v>100.41</v>
      </c>
      <c r="U116" s="103">
        <f>INDEX('ИПЦ raw2015'!$1:$1048576, MATCH($J116,'ИПЦ raw2015'!$A:$A,0),MATCH(MoM!U$1,'ИПЦ raw2015'!$1:$1,0))</f>
        <v>101.54</v>
      </c>
      <c r="V116" s="103">
        <f>INDEX('ИПЦ raw2015'!$1:$1048576, MATCH($J116,'ИПЦ raw2015'!$A:$A,0),MATCH(MoM!V$1,'ИПЦ raw2015'!$1:$1,0))</f>
        <v>100.82</v>
      </c>
      <c r="W116" s="103">
        <f>INDEX('ИПЦ raw2015'!$1:$1048576, MATCH($J116,'ИПЦ raw2015'!$A:$A,0),MATCH(MoM!W$1,'ИПЦ raw2015'!$1:$1,0))</f>
        <v>101.19</v>
      </c>
      <c r="X116" s="103">
        <f>INDEX('ИПЦ raw2015'!$1:$1048576, MATCH($J116,'ИПЦ raw2015'!$A:$A,0),MATCH(MoM!X$1,'ИПЦ raw2015'!$1:$1,0))</f>
        <v>100.66</v>
      </c>
      <c r="Y116" s="103">
        <f>INDEX('ИПЦ raw2015'!$1:$1048576, MATCH($J116,'ИПЦ raw2015'!$A:$A,0),MATCH(MoM!Y$1,'ИПЦ raw2015'!$1:$1,0))</f>
        <v>101.08</v>
      </c>
      <c r="Z116" s="103">
        <f>INDEX('ИПЦ raw2015'!$1:$1048576, MATCH($J116,'ИПЦ raw2015'!$A:$A,0),MATCH(MoM!Z$1,'ИПЦ raw2015'!$1:$1,0))</f>
        <v>100.55</v>
      </c>
      <c r="AA116" s="103">
        <f>INDEX('ИПЦ raw2015'!$1:$1048576, MATCH($J116,'ИПЦ raw2015'!$A:$A,0),MATCH(MoM!AA$1,'ИПЦ raw2015'!$1:$1,0))</f>
        <v>100.83</v>
      </c>
      <c r="AB116" s="103">
        <f>INDEX('ИПЦ raw2015'!$1:$1048576, MATCH($J116,'ИПЦ raw2015'!$A:$A,0),MATCH(MoM!AB$1,'ИПЦ raw2015'!$1:$1,0))</f>
        <v>100.54</v>
      </c>
      <c r="AC116" s="103">
        <f>INDEX('ИПЦ raw2015'!$1:$1048576, MATCH($J116,'ИПЦ raw2015'!$A:$A,0),MATCH(MoM!AC$1,'ИПЦ raw2015'!$1:$1,0))</f>
        <v>100.75</v>
      </c>
      <c r="AD116" s="103">
        <f>INDEX('ИПЦ raw2015'!$1:$1048576, MATCH($J116,'ИПЦ raw2015'!$A:$A,0),MATCH(MoM!AD$1,'ИПЦ raw2015'!$1:$1,0))</f>
        <v>100.45</v>
      </c>
      <c r="AE116" s="103">
        <f>INDEX('ИПЦ raw2015'!$1:$1048576, MATCH($J116,'ИПЦ raw2015'!$A:$A,0),MATCH(MoM!AE$1,'ИПЦ raw2015'!$1:$1,0))</f>
        <v>100.4</v>
      </c>
      <c r="AF116" s="103">
        <f>INDEX('ИПЦ raw2015'!$1:$1048576, MATCH($J116,'ИПЦ raw2015'!$A:$A,0),MATCH(MoM!AF$1,'ИПЦ raw2015'!$1:$1,0))</f>
        <v>100.56</v>
      </c>
      <c r="AG116" s="103">
        <f>INDEX('ИПЦ raw2015'!$1:$1048576, MATCH($J116,'ИПЦ raw2015'!$A:$A,0),MATCH(MoM!AG$1,'ИПЦ raw2015'!$1:$1,0))</f>
        <v>100.89</v>
      </c>
      <c r="AH116" s="103">
        <f>INDEX('ИПЦ raw2015'!$1:$1048576, MATCH($J116,'ИПЦ raw2015'!$A:$A,0),MATCH(MoM!AH$1,'ИПЦ raw2015'!$1:$1,0))</f>
        <v>100.77</v>
      </c>
      <c r="AI116" s="103">
        <f>INDEX('ИПЦ raw2015'!$1:$1048576, MATCH($J116,'ИПЦ raw2015'!$A:$A,0),MATCH(MoM!AI$1,'ИПЦ raw2015'!$1:$1,0))</f>
        <v>100.64</v>
      </c>
      <c r="AJ116" s="103">
        <f>INDEX('ИПЦ raw2015'!$1:$1048576, MATCH($J116,'ИПЦ raw2015'!$A:$A,0),MATCH(MoM!AJ$1,'ИПЦ raw2015'!$1:$1,0))</f>
        <v>100.45</v>
      </c>
      <c r="AK116" s="103">
        <f>INDEX('ИПЦ raw2015'!$1:$1048576, MATCH($J116,'ИПЦ raw2015'!$A:$A,0),MATCH(MoM!AK$1,'ИПЦ raw2015'!$1:$1,0))</f>
        <v>100.37</v>
      </c>
      <c r="AL116" s="103">
        <f>INDEX('ИПЦ raw2015'!$1:$1048576, MATCH($J116,'ИПЦ raw2015'!$A:$A,0),MATCH(MoM!AL$1,'ИПЦ raw2015'!$1:$1,0))</f>
        <v>100.35</v>
      </c>
      <c r="AM116" s="103">
        <f>INDEX('ИПЦ raw2015'!$1:$1048576, MATCH($J116,'ИПЦ raw2015'!$A:$A,0),MATCH(MoM!AM$1,'ИПЦ raw2015'!$1:$1,0))</f>
        <v>100.33</v>
      </c>
      <c r="AN116" s="103">
        <f>INDEX('ИПЦ raw2015'!$1:$1048576, MATCH($J116,'ИПЦ raw2015'!$A:$A,0),MATCH(MoM!AN$1,'ИПЦ raw2015'!$1:$1,0))</f>
        <v>100.47</v>
      </c>
      <c r="AO116" s="103">
        <f>INDEX('ИПЦ raw2015'!$1:$1048576, MATCH($J116,'ИПЦ raw2015'!$A:$A,0),MATCH(MoM!AO$1,'ИПЦ raw2015'!$1:$1,0))</f>
        <v>100.36</v>
      </c>
      <c r="AP116" s="103">
        <f>INDEX('ИПЦ raw2015'!$1:$1048576, MATCH($J116,'ИПЦ raw2015'!$A:$A,0),MATCH(MoM!AP$1,'ИПЦ raw2015'!$1:$1,0))</f>
        <v>100.11</v>
      </c>
      <c r="AQ116" s="103">
        <f>INDEX('ИПЦ raw2015'!$1:$1048576, MATCH($J116,'ИПЦ raw2015'!$A:$A,0),MATCH(MoM!AQ$1,'ИПЦ raw2015'!$1:$1,0))</f>
        <v>100.15</v>
      </c>
      <c r="AR116" s="103">
        <f>INDEX('ИПЦ raw2015'!$1:$1048576, MATCH($J116,'ИПЦ raw2015'!$A:$A,0),MATCH(MoM!AR$1,'ИПЦ raw2015'!$1:$1,0))</f>
        <v>100.4</v>
      </c>
      <c r="AS116" s="103">
        <f>INDEX('ИПЦ raw2015'!$1:$1048576, MATCH($J116,'ИПЦ raw2015'!$A:$A,0),MATCH(MoM!AS$1,'ИПЦ raw2015'!$1:$1,0))</f>
        <v>100.22</v>
      </c>
      <c r="AT116" s="103">
        <f>INDEX('ИПЦ raw2015'!$1:$1048576, MATCH($J116,'ИПЦ raw2015'!$A:$A,0),MATCH(MoM!AT$1,'ИПЦ raw2015'!$1:$1,0))</f>
        <v>100.61</v>
      </c>
      <c r="AU116" s="103">
        <f>INDEX('ИПЦ raw2015'!$1:$1048576, MATCH($J116,'ИПЦ raw2015'!$A:$A,0),MATCH(MoM!AU$1,'ИПЦ raw2015'!$1:$1,0))</f>
        <v>100.24</v>
      </c>
      <c r="AV116" s="103">
        <f>INDEX('ИПЦ raw2015'!$1:$1048576, MATCH($J116,'ИПЦ raw2015'!$A:$A,0),MATCH(MoM!AV$1,'ИПЦ raw2015'!$1:$1,0))</f>
        <v>100.24</v>
      </c>
      <c r="AW116" s="103">
        <f>INDEX('ИПЦ raw2015'!$1:$1048576, MATCH($J116,'ИПЦ raw2015'!$A:$A,0),MATCH(MoM!AW$1,'ИПЦ raw2015'!$1:$1,0))</f>
        <v>100.17</v>
      </c>
      <c r="AX116" s="103">
        <f>INDEX('ИПЦ raw2015'!$1:$1048576, MATCH($J116,'ИПЦ raw2015'!$A:$A,0),MATCH(MoM!AX$1,'ИПЦ raw2015'!$1:$1,0))</f>
        <v>100.16</v>
      </c>
      <c r="AY116" s="103">
        <f>INDEX('ИПЦ raw2015'!$1:$1048576, MATCH($J116,'ИПЦ raw2015'!$A:$A,0),MATCH(MoM!AY$1,'ИПЦ raw2015'!$1:$1,0))</f>
        <v>100.36</v>
      </c>
      <c r="AZ116" s="103">
        <f>INDEX('ИПЦ raw2015'!$1:$1048576, MATCH($J116,'ИПЦ raw2015'!$A:$A,0),MATCH(MoM!AZ$1,'ИПЦ raw2015'!$1:$1,0))</f>
        <v>100.36</v>
      </c>
      <c r="BA116" s="103">
        <f>INDEX('ИПЦ raw2015'!$1:$1048576, MATCH($J116,'ИПЦ raw2015'!$A:$A,0),MATCH(MoM!BA$1,'ИПЦ raw2015'!$1:$1,0))</f>
        <v>100.22</v>
      </c>
      <c r="BB116" s="103">
        <f>INDEX('ИПЦ raw2015'!$1:$1048576, MATCH($J116,'ИПЦ raw2015'!$A:$A,0),MATCH(MoM!BB$1,'ИПЦ raw2015'!$1:$1,0))</f>
        <v>100.34</v>
      </c>
      <c r="BC116" s="103">
        <f>INDEX('ИПЦ raw2015'!$1:$1048576, MATCH($J116,'ИПЦ raw2015'!$A:$A,0),MATCH(MoM!BC$1,'ИПЦ raw2015'!$1:$1,0))</f>
        <v>100.07</v>
      </c>
      <c r="BD116" s="103">
        <f>INDEX('ИПЦ raw2015'!$1:$1048576, MATCH($J116,'ИПЦ raw2015'!$A:$A,0),MATCH(MoM!BD$1,'ИПЦ raw2015'!$1:$1,0))</f>
        <v>100.35</v>
      </c>
      <c r="BE116" s="103">
        <f>INDEX('ИПЦ raw2015'!$1:$1048576, MATCH($J116,'ИПЦ raw2015'!$A:$A,0),MATCH(MoM!BE$1,'ИПЦ raw2015'!$1:$1,0))</f>
        <v>100.24</v>
      </c>
      <c r="BF116" s="103">
        <f>INDEX('ИПЦ raw2015'!$1:$1048576, MATCH($J116,'ИПЦ raw2015'!$A:$A,0),MATCH(MoM!BF$1,'ИПЦ raw2015'!$1:$1,0))</f>
        <v>100.48</v>
      </c>
      <c r="BG116" s="103">
        <f>INDEX('ИПЦ raw2015'!$1:$1048576, MATCH($J116,'ИПЦ raw2015'!$A:$A,0),MATCH(MoM!BG$1,'ИПЦ raw2015'!$1:$1,0))</f>
        <v>100.5</v>
      </c>
      <c r="BH116" s="103">
        <f>INDEX('ИПЦ raw2015'!$1:$1048576, MATCH($J116,'ИПЦ raw2015'!$A:$A,0),MATCH(MoM!BH$1,'ИПЦ raw2015'!$1:$1,0))</f>
        <v>100.24</v>
      </c>
      <c r="BI116" s="103">
        <f>INDEX('ИПЦ raw2015'!$1:$1048576, MATCH($J116,'ИПЦ raw2015'!$A:$A,0),MATCH(MoM!BI$1,'ИПЦ raw2015'!$1:$1,0))</f>
        <v>100.3</v>
      </c>
      <c r="BJ116" s="103">
        <f>INDEX('ИПЦ raw2015'!$1:$1048576, MATCH($J116,'ИПЦ raw2015'!$A:$A,0),MATCH(MoM!BJ$1,'ИПЦ raw2015'!$1:$1,0))</f>
        <v>100.26</v>
      </c>
      <c r="BK116" s="103">
        <f>INDEX('ИПЦ raw2015'!$1:$1048576, MATCH($J116,'ИПЦ raw2015'!$A:$A,0),MATCH(MoM!BK$1,'ИПЦ raw2015'!$1:$1,0))</f>
        <v>100.08</v>
      </c>
      <c r="BL116" s="103">
        <f>INDEX('ИПЦ raw2015'!$1:$1048576, MATCH($J116,'ИПЦ raw2015'!$A:$A,0),MATCH(MoM!BL$1,'ИПЦ raw2015'!$1:$1,0))</f>
        <v>100.13</v>
      </c>
      <c r="BM116" s="103">
        <f>INDEX('ИПЦ raw2015'!$1:$1048576, MATCH($J116,'ИПЦ raw2015'!$A:$A,0),MATCH(MoM!BM$1,'ИПЦ raw2015'!$1:$1,0))</f>
        <v>100.32</v>
      </c>
      <c r="BN116" s="103">
        <f>INDEX('ИПЦ raw2015'!$1:$1048576, MATCH($J116,'ИПЦ raw2015'!$A:$A,0),MATCH(MoM!BN$1,'ИПЦ raw2015'!$1:$1,0))</f>
        <v>100.01</v>
      </c>
      <c r="BO116" s="103">
        <f>INDEX('ИПЦ raw2015'!$1:$1048576, MATCH($J116,'ИПЦ raw2015'!$A:$A,0),MATCH(MoM!BO$1,'ИПЦ raw2015'!$1:$1,0))</f>
        <v>100.03</v>
      </c>
      <c r="BP116" s="103">
        <f>INDEX('ИПЦ raw2015'!$1:$1048576, MATCH($J116,'ИПЦ raw2015'!$A:$A,0),MATCH(MoM!BP$1,'ИПЦ raw2015'!$1:$1,0))</f>
        <v>100.12</v>
      </c>
      <c r="BQ116" s="103">
        <f>INDEX('ИПЦ raw2015'!$1:$1048576, MATCH($J116,'ИПЦ raw2015'!$A:$A,0),MATCH(MoM!BQ$1,'ИПЦ raw2015'!$1:$1,0))</f>
        <v>100.23</v>
      </c>
      <c r="BR116" s="103">
        <f>INDEX('ИПЦ raw2015'!$1:$1048576, MATCH($J116,'ИПЦ raw2015'!$A:$A,0),MATCH(MoM!BR$1,'ИПЦ raw2015'!$1:$1,0))</f>
        <v>100.19</v>
      </c>
      <c r="BS116" s="103">
        <f>INDEX('ИПЦ raw2015'!$1:$1048576, MATCH($J116,'ИПЦ raw2015'!$A:$A,0),MATCH(MoM!BS$1,'ИПЦ raw2015'!$1:$1,0))</f>
        <v>100.22</v>
      </c>
      <c r="BT116" s="103">
        <f>INDEX('ИПЦ raw2015'!$1:$1048576, MATCH($J116,'ИПЦ raw2015'!$A:$A,0),MATCH(MoM!BT$1,'ИПЦ raw2015'!$1:$1,0))</f>
        <v>100.11</v>
      </c>
    </row>
    <row r="117" spans="1:72" ht="26.25" x14ac:dyDescent="0.45">
      <c r="A117" s="103">
        <f>Веса!A117</f>
        <v>1</v>
      </c>
      <c r="B117" s="103">
        <f t="shared" si="3"/>
        <v>1</v>
      </c>
      <c r="C117" s="103">
        <f>БИПЦ_НДС!E117</f>
        <v>1</v>
      </c>
      <c r="D117" s="103">
        <f t="shared" si="4"/>
        <v>0</v>
      </c>
      <c r="E117" s="103">
        <v>0</v>
      </c>
      <c r="F117" s="103">
        <v>1</v>
      </c>
      <c r="G117" s="103">
        <v>0</v>
      </c>
      <c r="H117" s="103">
        <v>1</v>
      </c>
      <c r="I117" s="103">
        <v>0</v>
      </c>
      <c r="J117" s="103" t="str">
        <f t="shared" si="5"/>
        <v>Брюки мужские из полушерстяных или смесовых тканей, шт.</v>
      </c>
      <c r="K117" s="87" t="s">
        <v>116</v>
      </c>
      <c r="L117" s="87" t="s">
        <v>116</v>
      </c>
      <c r="M117" s="103">
        <f>INDEX('ИПЦ raw2015'!$1:$1048576, MATCH($J117,'ИПЦ raw2015'!$A:$A,0),MATCH(MoM!M$1,'ИПЦ raw2015'!$1:$1,0))</f>
        <v>101.69</v>
      </c>
      <c r="N117" s="103">
        <f>INDEX('ИПЦ raw2015'!$1:$1048576, MATCH($J117,'ИПЦ raw2015'!$A:$A,0),MATCH(MoM!N$1,'ИПЦ raw2015'!$1:$1,0))</f>
        <v>101.33</v>
      </c>
      <c r="O117" s="103">
        <f>INDEX('ИПЦ raw2015'!$1:$1048576, MATCH($J117,'ИПЦ raw2015'!$A:$A,0),MATCH(MoM!O$1,'ИПЦ raw2015'!$1:$1,0))</f>
        <v>101.24</v>
      </c>
      <c r="P117" s="103">
        <f>INDEX('ИПЦ raw2015'!$1:$1048576, MATCH($J117,'ИПЦ raw2015'!$A:$A,0),MATCH(MoM!P$1,'ИПЦ raw2015'!$1:$1,0))</f>
        <v>101.17</v>
      </c>
      <c r="Q117" s="103">
        <f>INDEX('ИПЦ raw2015'!$1:$1048576, MATCH($J117,'ИПЦ raw2015'!$A:$A,0),MATCH(MoM!Q$1,'ИПЦ raw2015'!$1:$1,0))</f>
        <v>101.05</v>
      </c>
      <c r="R117" s="103">
        <f>INDEX('ИПЦ raw2015'!$1:$1048576, MATCH($J117,'ИПЦ raw2015'!$A:$A,0),MATCH(MoM!R$1,'ИПЦ raw2015'!$1:$1,0))</f>
        <v>100.63</v>
      </c>
      <c r="S117" s="103">
        <f>INDEX('ИПЦ raw2015'!$1:$1048576, MATCH($J117,'ИПЦ raw2015'!$A:$A,0),MATCH(MoM!S$1,'ИПЦ raw2015'!$1:$1,0))</f>
        <v>100.4</v>
      </c>
      <c r="T117" s="103">
        <f>INDEX('ИПЦ raw2015'!$1:$1048576, MATCH($J117,'ИПЦ raw2015'!$A:$A,0),MATCH(MoM!T$1,'ИПЦ raw2015'!$1:$1,0))</f>
        <v>101.15</v>
      </c>
      <c r="U117" s="103">
        <f>INDEX('ИПЦ raw2015'!$1:$1048576, MATCH($J117,'ИПЦ raw2015'!$A:$A,0),MATCH(MoM!U$1,'ИПЦ raw2015'!$1:$1,0))</f>
        <v>101.22</v>
      </c>
      <c r="V117" s="103">
        <f>INDEX('ИПЦ raw2015'!$1:$1048576, MATCH($J117,'ИПЦ raw2015'!$A:$A,0),MATCH(MoM!V$1,'ИПЦ raw2015'!$1:$1,0))</f>
        <v>101.14</v>
      </c>
      <c r="W117" s="103">
        <f>INDEX('ИПЦ raw2015'!$1:$1048576, MATCH($J117,'ИПЦ raw2015'!$A:$A,0),MATCH(MoM!W$1,'ИПЦ raw2015'!$1:$1,0))</f>
        <v>101.09</v>
      </c>
      <c r="X117" s="103">
        <f>INDEX('ИПЦ raw2015'!$1:$1048576, MATCH($J117,'ИПЦ raw2015'!$A:$A,0),MATCH(MoM!X$1,'ИПЦ raw2015'!$1:$1,0))</f>
        <v>100.73</v>
      </c>
      <c r="Y117" s="103">
        <f>INDEX('ИПЦ raw2015'!$1:$1048576, MATCH($J117,'ИПЦ raw2015'!$A:$A,0),MATCH(MoM!Y$1,'ИПЦ raw2015'!$1:$1,0))</f>
        <v>100.66</v>
      </c>
      <c r="Z117" s="103">
        <f>INDEX('ИПЦ raw2015'!$1:$1048576, MATCH($J117,'ИПЦ raw2015'!$A:$A,0),MATCH(MoM!Z$1,'ИПЦ raw2015'!$1:$1,0))</f>
        <v>100.88</v>
      </c>
      <c r="AA117" s="103">
        <f>INDEX('ИПЦ raw2015'!$1:$1048576, MATCH($J117,'ИПЦ raw2015'!$A:$A,0),MATCH(MoM!AA$1,'ИПЦ raw2015'!$1:$1,0))</f>
        <v>101.07</v>
      </c>
      <c r="AB117" s="103">
        <f>INDEX('ИПЦ raw2015'!$1:$1048576, MATCH($J117,'ИПЦ raw2015'!$A:$A,0),MATCH(MoM!AB$1,'ИПЦ raw2015'!$1:$1,0))</f>
        <v>100.69</v>
      </c>
      <c r="AC117" s="103">
        <f>INDEX('ИПЦ raw2015'!$1:$1048576, MATCH($J117,'ИПЦ raw2015'!$A:$A,0),MATCH(MoM!AC$1,'ИПЦ raw2015'!$1:$1,0))</f>
        <v>100.57</v>
      </c>
      <c r="AD117" s="103">
        <f>INDEX('ИПЦ raw2015'!$1:$1048576, MATCH($J117,'ИПЦ raw2015'!$A:$A,0),MATCH(MoM!AD$1,'ИПЦ raw2015'!$1:$1,0))</f>
        <v>100.21</v>
      </c>
      <c r="AE117" s="103">
        <f>INDEX('ИПЦ raw2015'!$1:$1048576, MATCH($J117,'ИПЦ raw2015'!$A:$A,0),MATCH(MoM!AE$1,'ИПЦ raw2015'!$1:$1,0))</f>
        <v>100.19</v>
      </c>
      <c r="AF117" s="103">
        <f>INDEX('ИПЦ raw2015'!$1:$1048576, MATCH($J117,'ИПЦ raw2015'!$A:$A,0),MATCH(MoM!AF$1,'ИПЦ raw2015'!$1:$1,0))</f>
        <v>100.71</v>
      </c>
      <c r="AG117" s="103">
        <f>INDEX('ИПЦ raw2015'!$1:$1048576, MATCH($J117,'ИПЦ raw2015'!$A:$A,0),MATCH(MoM!AG$1,'ИПЦ raw2015'!$1:$1,0))</f>
        <v>100.97</v>
      </c>
      <c r="AH117" s="103">
        <f>INDEX('ИПЦ raw2015'!$1:$1048576, MATCH($J117,'ИПЦ raw2015'!$A:$A,0),MATCH(MoM!AH$1,'ИПЦ raw2015'!$1:$1,0))</f>
        <v>100.87</v>
      </c>
      <c r="AI117" s="103">
        <f>INDEX('ИПЦ raw2015'!$1:$1048576, MATCH($J117,'ИПЦ raw2015'!$A:$A,0),MATCH(MoM!AI$1,'ИПЦ raw2015'!$1:$1,0))</f>
        <v>100.59</v>
      </c>
      <c r="AJ117" s="103">
        <f>INDEX('ИПЦ raw2015'!$1:$1048576, MATCH($J117,'ИПЦ raw2015'!$A:$A,0),MATCH(MoM!AJ$1,'ИПЦ raw2015'!$1:$1,0))</f>
        <v>100.46</v>
      </c>
      <c r="AK117" s="103">
        <f>INDEX('ИПЦ raw2015'!$1:$1048576, MATCH($J117,'ИПЦ raw2015'!$A:$A,0),MATCH(MoM!AK$1,'ИПЦ raw2015'!$1:$1,0))</f>
        <v>100.54</v>
      </c>
      <c r="AL117" s="103">
        <f>INDEX('ИПЦ raw2015'!$1:$1048576, MATCH($J117,'ИПЦ raw2015'!$A:$A,0),MATCH(MoM!AL$1,'ИПЦ raw2015'!$1:$1,0))</f>
        <v>100.38</v>
      </c>
      <c r="AM117" s="103">
        <f>INDEX('ИПЦ raw2015'!$1:$1048576, MATCH($J117,'ИПЦ raw2015'!$A:$A,0),MATCH(MoM!AM$1,'ИПЦ raw2015'!$1:$1,0))</f>
        <v>100.29</v>
      </c>
      <c r="AN117" s="103">
        <f>INDEX('ИПЦ raw2015'!$1:$1048576, MATCH($J117,'ИПЦ raw2015'!$A:$A,0),MATCH(MoM!AN$1,'ИПЦ raw2015'!$1:$1,0))</f>
        <v>100.79</v>
      </c>
      <c r="AO117" s="103">
        <f>INDEX('ИПЦ raw2015'!$1:$1048576, MATCH($J117,'ИПЦ raw2015'!$A:$A,0),MATCH(MoM!AO$1,'ИПЦ raw2015'!$1:$1,0))</f>
        <v>100.22</v>
      </c>
      <c r="AP117" s="103">
        <f>INDEX('ИПЦ raw2015'!$1:$1048576, MATCH($J117,'ИПЦ raw2015'!$A:$A,0),MATCH(MoM!AP$1,'ИПЦ raw2015'!$1:$1,0))</f>
        <v>99.93</v>
      </c>
      <c r="AQ117" s="103">
        <f>INDEX('ИПЦ raw2015'!$1:$1048576, MATCH($J117,'ИПЦ raw2015'!$A:$A,0),MATCH(MoM!AQ$1,'ИПЦ raw2015'!$1:$1,0))</f>
        <v>100.11</v>
      </c>
      <c r="AR117" s="103">
        <f>INDEX('ИПЦ raw2015'!$1:$1048576, MATCH($J117,'ИПЦ raw2015'!$A:$A,0),MATCH(MoM!AR$1,'ИПЦ raw2015'!$1:$1,0))</f>
        <v>100.39</v>
      </c>
      <c r="AS117" s="103">
        <f>INDEX('ИПЦ raw2015'!$1:$1048576, MATCH($J117,'ИПЦ raw2015'!$A:$A,0),MATCH(MoM!AS$1,'ИПЦ raw2015'!$1:$1,0))</f>
        <v>100.37</v>
      </c>
      <c r="AT117" s="103">
        <f>INDEX('ИПЦ raw2015'!$1:$1048576, MATCH($J117,'ИПЦ raw2015'!$A:$A,0),MATCH(MoM!AT$1,'ИПЦ raw2015'!$1:$1,0))</f>
        <v>100.3</v>
      </c>
      <c r="AU117" s="103">
        <f>INDEX('ИПЦ raw2015'!$1:$1048576, MATCH($J117,'ИПЦ raw2015'!$A:$A,0),MATCH(MoM!AU$1,'ИПЦ raw2015'!$1:$1,0))</f>
        <v>100.35</v>
      </c>
      <c r="AV117" s="103">
        <f>INDEX('ИПЦ raw2015'!$1:$1048576, MATCH($J117,'ИПЦ raw2015'!$A:$A,0),MATCH(MoM!AV$1,'ИПЦ raw2015'!$1:$1,0))</f>
        <v>100.29</v>
      </c>
      <c r="AW117" s="103">
        <f>INDEX('ИПЦ raw2015'!$1:$1048576, MATCH($J117,'ИПЦ raw2015'!$A:$A,0),MATCH(MoM!AW$1,'ИПЦ raw2015'!$1:$1,0))</f>
        <v>100.28</v>
      </c>
      <c r="AX117" s="103">
        <f>INDEX('ИПЦ raw2015'!$1:$1048576, MATCH($J117,'ИПЦ raw2015'!$A:$A,0),MATCH(MoM!AX$1,'ИПЦ raw2015'!$1:$1,0))</f>
        <v>100.3</v>
      </c>
      <c r="AY117" s="103">
        <f>INDEX('ИПЦ raw2015'!$1:$1048576, MATCH($J117,'ИПЦ raw2015'!$A:$A,0),MATCH(MoM!AY$1,'ИПЦ raw2015'!$1:$1,0))</f>
        <v>100.2</v>
      </c>
      <c r="AZ117" s="103">
        <f>INDEX('ИПЦ raw2015'!$1:$1048576, MATCH($J117,'ИПЦ raw2015'!$A:$A,0),MATCH(MoM!AZ$1,'ИПЦ raw2015'!$1:$1,0))</f>
        <v>100.23</v>
      </c>
      <c r="BA117" s="103">
        <f>INDEX('ИПЦ raw2015'!$1:$1048576, MATCH($J117,'ИПЦ raw2015'!$A:$A,0),MATCH(MoM!BA$1,'ИПЦ raw2015'!$1:$1,0))</f>
        <v>99.97</v>
      </c>
      <c r="BB117" s="103">
        <f>INDEX('ИПЦ raw2015'!$1:$1048576, MATCH($J117,'ИПЦ raw2015'!$A:$A,0),MATCH(MoM!BB$1,'ИПЦ raw2015'!$1:$1,0))</f>
        <v>100.19</v>
      </c>
      <c r="BC117" s="103">
        <f>INDEX('ИПЦ raw2015'!$1:$1048576, MATCH($J117,'ИПЦ raw2015'!$A:$A,0),MATCH(MoM!BC$1,'ИПЦ raw2015'!$1:$1,0))</f>
        <v>100.03</v>
      </c>
      <c r="BD117" s="103">
        <f>INDEX('ИПЦ raw2015'!$1:$1048576, MATCH($J117,'ИПЦ raw2015'!$A:$A,0),MATCH(MoM!BD$1,'ИПЦ raw2015'!$1:$1,0))</f>
        <v>100.23</v>
      </c>
      <c r="BE117" s="103">
        <f>INDEX('ИПЦ raw2015'!$1:$1048576, MATCH($J117,'ИПЦ raw2015'!$A:$A,0),MATCH(MoM!BE$1,'ИПЦ raw2015'!$1:$1,0))</f>
        <v>100.27</v>
      </c>
      <c r="BF117" s="103">
        <f>INDEX('ИПЦ raw2015'!$1:$1048576, MATCH($J117,'ИПЦ raw2015'!$A:$A,0),MATCH(MoM!BF$1,'ИПЦ raw2015'!$1:$1,0))</f>
        <v>100.58</v>
      </c>
      <c r="BG117" s="103">
        <f>INDEX('ИПЦ raw2015'!$1:$1048576, MATCH($J117,'ИПЦ raw2015'!$A:$A,0),MATCH(MoM!BG$1,'ИПЦ raw2015'!$1:$1,0))</f>
        <v>100.29</v>
      </c>
      <c r="BH117" s="103">
        <f>INDEX('ИПЦ raw2015'!$1:$1048576, MATCH($J117,'ИПЦ raw2015'!$A:$A,0),MATCH(MoM!BH$1,'ИПЦ raw2015'!$1:$1,0))</f>
        <v>100.28</v>
      </c>
      <c r="BI117" s="103">
        <f>INDEX('ИПЦ raw2015'!$1:$1048576, MATCH($J117,'ИПЦ raw2015'!$A:$A,0),MATCH(MoM!BI$1,'ИПЦ raw2015'!$1:$1,0))</f>
        <v>100.25</v>
      </c>
      <c r="BJ117" s="103">
        <f>INDEX('ИПЦ raw2015'!$1:$1048576, MATCH($J117,'ИПЦ raw2015'!$A:$A,0),MATCH(MoM!BJ$1,'ИПЦ raw2015'!$1:$1,0))</f>
        <v>100.27</v>
      </c>
      <c r="BK117" s="103">
        <f>INDEX('ИПЦ raw2015'!$1:$1048576, MATCH($J117,'ИПЦ raw2015'!$A:$A,0),MATCH(MoM!BK$1,'ИПЦ raw2015'!$1:$1,0))</f>
        <v>100.25</v>
      </c>
      <c r="BL117" s="103">
        <f>INDEX('ИПЦ raw2015'!$1:$1048576, MATCH($J117,'ИПЦ raw2015'!$A:$A,0),MATCH(MoM!BL$1,'ИПЦ raw2015'!$1:$1,0))</f>
        <v>100.15</v>
      </c>
      <c r="BM117" s="103">
        <f>INDEX('ИПЦ raw2015'!$1:$1048576, MATCH($J117,'ИПЦ raw2015'!$A:$A,0),MATCH(MoM!BM$1,'ИПЦ raw2015'!$1:$1,0))</f>
        <v>100.14</v>
      </c>
      <c r="BN117" s="103">
        <f>INDEX('ИПЦ raw2015'!$1:$1048576, MATCH($J117,'ИПЦ raw2015'!$A:$A,0),MATCH(MoM!BN$1,'ИПЦ raw2015'!$1:$1,0))</f>
        <v>100.09</v>
      </c>
      <c r="BO117" s="103">
        <f>INDEX('ИПЦ raw2015'!$1:$1048576, MATCH($J117,'ИПЦ raw2015'!$A:$A,0),MATCH(MoM!BO$1,'ИПЦ raw2015'!$1:$1,0))</f>
        <v>100.16</v>
      </c>
      <c r="BP117" s="103">
        <f>INDEX('ИПЦ raw2015'!$1:$1048576, MATCH($J117,'ИПЦ raw2015'!$A:$A,0),MATCH(MoM!BP$1,'ИПЦ raw2015'!$1:$1,0))</f>
        <v>100.26</v>
      </c>
      <c r="BQ117" s="103">
        <f>INDEX('ИПЦ raw2015'!$1:$1048576, MATCH($J117,'ИПЦ raw2015'!$A:$A,0),MATCH(MoM!BQ$1,'ИПЦ raw2015'!$1:$1,0))</f>
        <v>100.37</v>
      </c>
      <c r="BR117" s="103">
        <f>INDEX('ИПЦ raw2015'!$1:$1048576, MATCH($J117,'ИПЦ raw2015'!$A:$A,0),MATCH(MoM!BR$1,'ИПЦ raw2015'!$1:$1,0))</f>
        <v>100.25</v>
      </c>
      <c r="BS117" s="103">
        <f>INDEX('ИПЦ raw2015'!$1:$1048576, MATCH($J117,'ИПЦ raw2015'!$A:$A,0),MATCH(MoM!BS$1,'ИПЦ raw2015'!$1:$1,0))</f>
        <v>100.44</v>
      </c>
      <c r="BT117" s="103">
        <f>INDEX('ИПЦ raw2015'!$1:$1048576, MATCH($J117,'ИПЦ raw2015'!$A:$A,0),MATCH(MoM!BT$1,'ИПЦ raw2015'!$1:$1,0))</f>
        <v>100.1</v>
      </c>
    </row>
    <row r="118" spans="1:72" ht="26.25" x14ac:dyDescent="0.45">
      <c r="A118" s="103">
        <f>Веса!A118</f>
        <v>1</v>
      </c>
      <c r="B118" s="103">
        <f t="shared" si="3"/>
        <v>1</v>
      </c>
      <c r="C118" s="103">
        <f>БИПЦ_НДС!E118</f>
        <v>1</v>
      </c>
      <c r="D118" s="103">
        <f t="shared" si="4"/>
        <v>0</v>
      </c>
      <c r="E118" s="103">
        <v>0</v>
      </c>
      <c r="F118" s="103">
        <v>1</v>
      </c>
      <c r="G118" s="103">
        <v>0</v>
      </c>
      <c r="H118" s="103">
        <v>1</v>
      </c>
      <c r="I118" s="103">
        <v>0</v>
      </c>
      <c r="J118" s="103" t="str">
        <f t="shared" si="5"/>
        <v>Брюки мужские из джинсовой ткани (джинсы), шт.</v>
      </c>
      <c r="K118" s="87" t="s">
        <v>117</v>
      </c>
      <c r="L118" s="87" t="s">
        <v>117</v>
      </c>
      <c r="M118" s="103">
        <f>INDEX('ИПЦ raw2015'!$1:$1048576, MATCH($J118,'ИПЦ raw2015'!$A:$A,0),MATCH(MoM!M$1,'ИПЦ raw2015'!$1:$1,0))</f>
        <v>101.96</v>
      </c>
      <c r="N118" s="103">
        <f>INDEX('ИПЦ raw2015'!$1:$1048576, MATCH($J118,'ИПЦ raw2015'!$A:$A,0),MATCH(MoM!N$1,'ИПЦ raw2015'!$1:$1,0))</f>
        <v>102.6</v>
      </c>
      <c r="O118" s="103">
        <f>INDEX('ИПЦ raw2015'!$1:$1048576, MATCH($J118,'ИПЦ raw2015'!$A:$A,0),MATCH(MoM!O$1,'ИПЦ raw2015'!$1:$1,0))</f>
        <v>102.53</v>
      </c>
      <c r="P118" s="103">
        <f>INDEX('ИПЦ raw2015'!$1:$1048576, MATCH($J118,'ИПЦ raw2015'!$A:$A,0),MATCH(MoM!P$1,'ИПЦ raw2015'!$1:$1,0))</f>
        <v>101.43</v>
      </c>
      <c r="Q118" s="103">
        <f>INDEX('ИПЦ raw2015'!$1:$1048576, MATCH($J118,'ИПЦ raw2015'!$A:$A,0),MATCH(MoM!Q$1,'ИПЦ raw2015'!$1:$1,0))</f>
        <v>100.88</v>
      </c>
      <c r="R118" s="103">
        <f>INDEX('ИПЦ raw2015'!$1:$1048576, MATCH($J118,'ИПЦ raw2015'!$A:$A,0),MATCH(MoM!R$1,'ИПЦ raw2015'!$1:$1,0))</f>
        <v>100.34</v>
      </c>
      <c r="S118" s="103">
        <f>INDEX('ИПЦ raw2015'!$1:$1048576, MATCH($J118,'ИПЦ raw2015'!$A:$A,0),MATCH(MoM!S$1,'ИПЦ raw2015'!$1:$1,0))</f>
        <v>100.26</v>
      </c>
      <c r="T118" s="103">
        <f>INDEX('ИПЦ raw2015'!$1:$1048576, MATCH($J118,'ИПЦ raw2015'!$A:$A,0),MATCH(MoM!T$1,'ИПЦ raw2015'!$1:$1,0))</f>
        <v>100.91</v>
      </c>
      <c r="U118" s="103">
        <f>INDEX('ИПЦ raw2015'!$1:$1048576, MATCH($J118,'ИПЦ raw2015'!$A:$A,0),MATCH(MoM!U$1,'ИПЦ raw2015'!$1:$1,0))</f>
        <v>101.54</v>
      </c>
      <c r="V118" s="103">
        <f>INDEX('ИПЦ raw2015'!$1:$1048576, MATCH($J118,'ИПЦ raw2015'!$A:$A,0),MATCH(MoM!V$1,'ИПЦ raw2015'!$1:$1,0))</f>
        <v>101.29</v>
      </c>
      <c r="W118" s="103">
        <f>INDEX('ИПЦ raw2015'!$1:$1048576, MATCH($J118,'ИПЦ raw2015'!$A:$A,0),MATCH(MoM!W$1,'ИПЦ raw2015'!$1:$1,0))</f>
        <v>100.91</v>
      </c>
      <c r="X118" s="103">
        <f>INDEX('ИПЦ raw2015'!$1:$1048576, MATCH($J118,'ИПЦ raw2015'!$A:$A,0),MATCH(MoM!X$1,'ИПЦ raw2015'!$1:$1,0))</f>
        <v>100.74</v>
      </c>
      <c r="Y118" s="103">
        <f>INDEX('ИПЦ raw2015'!$1:$1048576, MATCH($J118,'ИПЦ raw2015'!$A:$A,0),MATCH(MoM!Y$1,'ИПЦ raw2015'!$1:$1,0))</f>
        <v>100.66</v>
      </c>
      <c r="Z118" s="103">
        <f>INDEX('ИПЦ raw2015'!$1:$1048576, MATCH($J118,'ИПЦ raw2015'!$A:$A,0),MATCH(MoM!Z$1,'ИПЦ raw2015'!$1:$1,0))</f>
        <v>101.03</v>
      </c>
      <c r="AA118" s="103">
        <f>INDEX('ИПЦ raw2015'!$1:$1048576, MATCH($J118,'ИПЦ raw2015'!$A:$A,0),MATCH(MoM!AA$1,'ИПЦ raw2015'!$1:$1,0))</f>
        <v>100.9</v>
      </c>
      <c r="AB118" s="103">
        <f>INDEX('ИПЦ raw2015'!$1:$1048576, MATCH($J118,'ИПЦ raw2015'!$A:$A,0),MATCH(MoM!AB$1,'ИПЦ raw2015'!$1:$1,0))</f>
        <v>100.68</v>
      </c>
      <c r="AC118" s="103">
        <f>INDEX('ИПЦ raw2015'!$1:$1048576, MATCH($J118,'ИПЦ raw2015'!$A:$A,0),MATCH(MoM!AC$1,'ИПЦ raw2015'!$1:$1,0))</f>
        <v>100.73</v>
      </c>
      <c r="AD118" s="103">
        <f>INDEX('ИПЦ raw2015'!$1:$1048576, MATCH($J118,'ИПЦ raw2015'!$A:$A,0),MATCH(MoM!AD$1,'ИПЦ raw2015'!$1:$1,0))</f>
        <v>100.3</v>
      </c>
      <c r="AE118" s="103">
        <f>INDEX('ИПЦ raw2015'!$1:$1048576, MATCH($J118,'ИПЦ raw2015'!$A:$A,0),MATCH(MoM!AE$1,'ИПЦ raw2015'!$1:$1,0))</f>
        <v>100.08</v>
      </c>
      <c r="AF118" s="103">
        <f>INDEX('ИПЦ raw2015'!$1:$1048576, MATCH($J118,'ИПЦ raw2015'!$A:$A,0),MATCH(MoM!AF$1,'ИПЦ raw2015'!$1:$1,0))</f>
        <v>100.42</v>
      </c>
      <c r="AG118" s="103">
        <f>INDEX('ИПЦ raw2015'!$1:$1048576, MATCH($J118,'ИПЦ raw2015'!$A:$A,0),MATCH(MoM!AG$1,'ИПЦ raw2015'!$1:$1,0))</f>
        <v>100.68</v>
      </c>
      <c r="AH118" s="103">
        <f>INDEX('ИПЦ raw2015'!$1:$1048576, MATCH($J118,'ИПЦ raw2015'!$A:$A,0),MATCH(MoM!AH$1,'ИПЦ raw2015'!$1:$1,0))</f>
        <v>100.66</v>
      </c>
      <c r="AI118" s="103">
        <f>INDEX('ИПЦ raw2015'!$1:$1048576, MATCH($J118,'ИПЦ raw2015'!$A:$A,0),MATCH(MoM!AI$1,'ИПЦ raw2015'!$1:$1,0))</f>
        <v>100.27</v>
      </c>
      <c r="AJ118" s="103">
        <f>INDEX('ИПЦ raw2015'!$1:$1048576, MATCH($J118,'ИПЦ raw2015'!$A:$A,0),MATCH(MoM!AJ$1,'ИПЦ raw2015'!$1:$1,0))</f>
        <v>100.1</v>
      </c>
      <c r="AK118" s="103">
        <f>INDEX('ИПЦ raw2015'!$1:$1048576, MATCH($J118,'ИПЦ raw2015'!$A:$A,0),MATCH(MoM!AK$1,'ИПЦ raw2015'!$1:$1,0))</f>
        <v>100.28</v>
      </c>
      <c r="AL118" s="103">
        <f>INDEX('ИПЦ raw2015'!$1:$1048576, MATCH($J118,'ИПЦ raw2015'!$A:$A,0),MATCH(MoM!AL$1,'ИПЦ raw2015'!$1:$1,0))</f>
        <v>100.35</v>
      </c>
      <c r="AM118" s="103">
        <f>INDEX('ИПЦ raw2015'!$1:$1048576, MATCH($J118,'ИПЦ raw2015'!$A:$A,0),MATCH(MoM!AM$1,'ИПЦ raw2015'!$1:$1,0))</f>
        <v>100.33</v>
      </c>
      <c r="AN118" s="103">
        <f>INDEX('ИПЦ raw2015'!$1:$1048576, MATCH($J118,'ИПЦ raw2015'!$A:$A,0),MATCH(MoM!AN$1,'ИПЦ raw2015'!$1:$1,0))</f>
        <v>100.04</v>
      </c>
      <c r="AO118" s="103">
        <f>INDEX('ИПЦ raw2015'!$1:$1048576, MATCH($J118,'ИПЦ raw2015'!$A:$A,0),MATCH(MoM!AO$1,'ИПЦ raw2015'!$1:$1,0))</f>
        <v>99.87</v>
      </c>
      <c r="AP118" s="103">
        <f>INDEX('ИПЦ raw2015'!$1:$1048576, MATCH($J118,'ИПЦ raw2015'!$A:$A,0),MATCH(MoM!AP$1,'ИПЦ raw2015'!$1:$1,0))</f>
        <v>99.89</v>
      </c>
      <c r="AQ118" s="103">
        <f>INDEX('ИПЦ raw2015'!$1:$1048576, MATCH($J118,'ИПЦ raw2015'!$A:$A,0),MATCH(MoM!AQ$1,'ИПЦ raw2015'!$1:$1,0))</f>
        <v>99.77</v>
      </c>
      <c r="AR118" s="103">
        <f>INDEX('ИПЦ raw2015'!$1:$1048576, MATCH($J118,'ИПЦ raw2015'!$A:$A,0),MATCH(MoM!AR$1,'ИПЦ raw2015'!$1:$1,0))</f>
        <v>100.32</v>
      </c>
      <c r="AS118" s="103">
        <f>INDEX('ИПЦ raw2015'!$1:$1048576, MATCH($J118,'ИПЦ raw2015'!$A:$A,0),MATCH(MoM!AS$1,'ИПЦ raw2015'!$1:$1,0))</f>
        <v>100.38</v>
      </c>
      <c r="AT118" s="103">
        <f>INDEX('ИПЦ raw2015'!$1:$1048576, MATCH($J118,'ИПЦ raw2015'!$A:$A,0),MATCH(MoM!AT$1,'ИПЦ raw2015'!$1:$1,0))</f>
        <v>100.15</v>
      </c>
      <c r="AU118" s="103">
        <f>INDEX('ИПЦ raw2015'!$1:$1048576, MATCH($J118,'ИПЦ raw2015'!$A:$A,0),MATCH(MoM!AU$1,'ИПЦ raw2015'!$1:$1,0))</f>
        <v>100.13</v>
      </c>
      <c r="AV118" s="103">
        <f>INDEX('ИПЦ raw2015'!$1:$1048576, MATCH($J118,'ИПЦ raw2015'!$A:$A,0),MATCH(MoM!AV$1,'ИПЦ raw2015'!$1:$1,0))</f>
        <v>100.01</v>
      </c>
      <c r="AW118" s="103">
        <f>INDEX('ИПЦ raw2015'!$1:$1048576, MATCH($J118,'ИПЦ raw2015'!$A:$A,0),MATCH(MoM!AW$1,'ИПЦ raw2015'!$1:$1,0))</f>
        <v>99.94</v>
      </c>
      <c r="AX118" s="103">
        <f>INDEX('ИПЦ raw2015'!$1:$1048576, MATCH($J118,'ИПЦ raw2015'!$A:$A,0),MATCH(MoM!AX$1,'ИПЦ raw2015'!$1:$1,0))</f>
        <v>100.19</v>
      </c>
      <c r="AY118" s="103">
        <f>INDEX('ИПЦ raw2015'!$1:$1048576, MATCH($J118,'ИПЦ raw2015'!$A:$A,0),MATCH(MoM!AY$1,'ИПЦ raw2015'!$1:$1,0))</f>
        <v>100.16</v>
      </c>
      <c r="AZ118" s="103">
        <f>INDEX('ИПЦ raw2015'!$1:$1048576, MATCH($J118,'ИПЦ raw2015'!$A:$A,0),MATCH(MoM!AZ$1,'ИПЦ raw2015'!$1:$1,0))</f>
        <v>100.17</v>
      </c>
      <c r="BA118" s="103">
        <f>INDEX('ИПЦ raw2015'!$1:$1048576, MATCH($J118,'ИПЦ raw2015'!$A:$A,0),MATCH(MoM!BA$1,'ИПЦ raw2015'!$1:$1,0))</f>
        <v>99.98</v>
      </c>
      <c r="BB118" s="103">
        <f>INDEX('ИПЦ raw2015'!$1:$1048576, MATCH($J118,'ИПЦ raw2015'!$A:$A,0),MATCH(MoM!BB$1,'ИПЦ raw2015'!$1:$1,0))</f>
        <v>99.8</v>
      </c>
      <c r="BC118" s="103">
        <f>INDEX('ИПЦ raw2015'!$1:$1048576, MATCH($J118,'ИПЦ raw2015'!$A:$A,0),MATCH(MoM!BC$1,'ИПЦ raw2015'!$1:$1,0))</f>
        <v>99.9</v>
      </c>
      <c r="BD118" s="103">
        <f>INDEX('ИПЦ raw2015'!$1:$1048576, MATCH($J118,'ИПЦ raw2015'!$A:$A,0),MATCH(MoM!BD$1,'ИПЦ raw2015'!$1:$1,0))</f>
        <v>100.16</v>
      </c>
      <c r="BE118" s="103">
        <f>INDEX('ИПЦ raw2015'!$1:$1048576, MATCH($J118,'ИПЦ raw2015'!$A:$A,0),MATCH(MoM!BE$1,'ИПЦ raw2015'!$1:$1,0))</f>
        <v>100.26</v>
      </c>
      <c r="BF118" s="103">
        <f>INDEX('ИПЦ raw2015'!$1:$1048576, MATCH($J118,'ИПЦ raw2015'!$A:$A,0),MATCH(MoM!BF$1,'ИПЦ raw2015'!$1:$1,0))</f>
        <v>100.3</v>
      </c>
      <c r="BG118" s="103">
        <f>INDEX('ИПЦ raw2015'!$1:$1048576, MATCH($J118,'ИПЦ raw2015'!$A:$A,0),MATCH(MoM!BG$1,'ИПЦ raw2015'!$1:$1,0))</f>
        <v>100.27</v>
      </c>
      <c r="BH118" s="103">
        <f>INDEX('ИПЦ raw2015'!$1:$1048576, MATCH($J118,'ИПЦ raw2015'!$A:$A,0),MATCH(MoM!BH$1,'ИПЦ raw2015'!$1:$1,0))</f>
        <v>100.17</v>
      </c>
      <c r="BI118" s="103">
        <f>INDEX('ИПЦ raw2015'!$1:$1048576, MATCH($J118,'ИПЦ raw2015'!$A:$A,0),MATCH(MoM!BI$1,'ИПЦ raw2015'!$1:$1,0))</f>
        <v>100.26</v>
      </c>
      <c r="BJ118" s="103">
        <f>INDEX('ИПЦ raw2015'!$1:$1048576, MATCH($J118,'ИПЦ raw2015'!$A:$A,0),MATCH(MoM!BJ$1,'ИПЦ raw2015'!$1:$1,0))</f>
        <v>100.17</v>
      </c>
      <c r="BK118" s="103">
        <f>INDEX('ИПЦ raw2015'!$1:$1048576, MATCH($J118,'ИПЦ raw2015'!$A:$A,0),MATCH(MoM!BK$1,'ИПЦ raw2015'!$1:$1,0))</f>
        <v>100.02</v>
      </c>
      <c r="BL118" s="103">
        <f>INDEX('ИПЦ raw2015'!$1:$1048576, MATCH($J118,'ИПЦ raw2015'!$A:$A,0),MATCH(MoM!BL$1,'ИПЦ raw2015'!$1:$1,0))</f>
        <v>100.42</v>
      </c>
      <c r="BM118" s="103">
        <f>INDEX('ИПЦ raw2015'!$1:$1048576, MATCH($J118,'ИПЦ raw2015'!$A:$A,0),MATCH(MoM!BM$1,'ИПЦ raw2015'!$1:$1,0))</f>
        <v>100.2</v>
      </c>
      <c r="BN118" s="103">
        <f>INDEX('ИПЦ raw2015'!$1:$1048576, MATCH($J118,'ИПЦ raw2015'!$A:$A,0),MATCH(MoM!BN$1,'ИПЦ raw2015'!$1:$1,0))</f>
        <v>100.02</v>
      </c>
      <c r="BO118" s="103">
        <f>INDEX('ИПЦ raw2015'!$1:$1048576, MATCH($J118,'ИПЦ raw2015'!$A:$A,0),MATCH(MoM!BO$1,'ИПЦ raw2015'!$1:$1,0))</f>
        <v>100.01</v>
      </c>
      <c r="BP118" s="103">
        <f>INDEX('ИПЦ raw2015'!$1:$1048576, MATCH($J118,'ИПЦ raw2015'!$A:$A,0),MATCH(MoM!BP$1,'ИПЦ raw2015'!$1:$1,0))</f>
        <v>100.24</v>
      </c>
      <c r="BQ118" s="103">
        <f>INDEX('ИПЦ raw2015'!$1:$1048576, MATCH($J118,'ИПЦ raw2015'!$A:$A,0),MATCH(MoM!BQ$1,'ИПЦ raw2015'!$1:$1,0))</f>
        <v>100.27</v>
      </c>
      <c r="BR118" s="103">
        <f>INDEX('ИПЦ raw2015'!$1:$1048576, MATCH($J118,'ИПЦ raw2015'!$A:$A,0),MATCH(MoM!BR$1,'ИПЦ raw2015'!$1:$1,0))</f>
        <v>100.18</v>
      </c>
      <c r="BS118" s="103">
        <f>INDEX('ИПЦ raw2015'!$1:$1048576, MATCH($J118,'ИПЦ raw2015'!$A:$A,0),MATCH(MoM!BS$1,'ИПЦ raw2015'!$1:$1,0))</f>
        <v>100.15</v>
      </c>
      <c r="BT118" s="103">
        <f>INDEX('ИПЦ raw2015'!$1:$1048576, MATCH($J118,'ИПЦ raw2015'!$A:$A,0),MATCH(MoM!BT$1,'ИПЦ raw2015'!$1:$1,0))</f>
        <v>99.95</v>
      </c>
    </row>
    <row r="119" spans="1:72" x14ac:dyDescent="0.45">
      <c r="A119" s="103">
        <f>Веса!A119</f>
        <v>1</v>
      </c>
      <c r="B119" s="103">
        <f t="shared" si="3"/>
        <v>1</v>
      </c>
      <c r="C119" s="103">
        <f>БИПЦ_НДС!E119</f>
        <v>1</v>
      </c>
      <c r="D119" s="103">
        <f t="shared" si="4"/>
        <v>0</v>
      </c>
      <c r="E119" s="103">
        <v>0</v>
      </c>
      <c r="F119" s="103">
        <v>1</v>
      </c>
      <c r="G119" s="103">
        <v>0</v>
      </c>
      <c r="H119" s="103">
        <v>1</v>
      </c>
      <c r="I119" s="103">
        <v>0</v>
      </c>
      <c r="J119" s="103" t="str">
        <f t="shared" si="5"/>
        <v>Рубашка верхняя мужская, шт.</v>
      </c>
      <c r="K119" s="87" t="s">
        <v>468</v>
      </c>
      <c r="L119" s="87" t="s">
        <v>468</v>
      </c>
      <c r="M119" s="103">
        <f>INDEX('ИПЦ raw2015'!$1:$1048576, MATCH($J119,'ИПЦ raw2015'!$A:$A,0),MATCH(MoM!M$1,'ИПЦ raw2015'!$1:$1,0))</f>
        <v>102.1</v>
      </c>
      <c r="N119" s="103">
        <f>INDEX('ИПЦ raw2015'!$1:$1048576, MATCH($J119,'ИПЦ raw2015'!$A:$A,0),MATCH(MoM!N$1,'ИПЦ raw2015'!$1:$1,0))</f>
        <v>101.75</v>
      </c>
      <c r="O119" s="103">
        <f>INDEX('ИПЦ raw2015'!$1:$1048576, MATCH($J119,'ИПЦ raw2015'!$A:$A,0),MATCH(MoM!O$1,'ИПЦ raw2015'!$1:$1,0))</f>
        <v>102.24</v>
      </c>
      <c r="P119" s="103">
        <f>INDEX('ИПЦ raw2015'!$1:$1048576, MATCH($J119,'ИПЦ raw2015'!$A:$A,0),MATCH(MoM!P$1,'ИПЦ raw2015'!$1:$1,0))</f>
        <v>101.16</v>
      </c>
      <c r="Q119" s="103">
        <f>INDEX('ИПЦ raw2015'!$1:$1048576, MATCH($J119,'ИПЦ raw2015'!$A:$A,0),MATCH(MoM!Q$1,'ИПЦ raw2015'!$1:$1,0))</f>
        <v>101.13</v>
      </c>
      <c r="R119" s="103">
        <f>INDEX('ИПЦ raw2015'!$1:$1048576, MATCH($J119,'ИПЦ raw2015'!$A:$A,0),MATCH(MoM!R$1,'ИПЦ raw2015'!$1:$1,0))</f>
        <v>100.64</v>
      </c>
      <c r="S119" s="103">
        <f>INDEX('ИПЦ raw2015'!$1:$1048576, MATCH($J119,'ИПЦ raw2015'!$A:$A,0),MATCH(MoM!S$1,'ИПЦ raw2015'!$1:$1,0))</f>
        <v>100.44</v>
      </c>
      <c r="T119" s="103">
        <f>INDEX('ИПЦ raw2015'!$1:$1048576, MATCH($J119,'ИПЦ raw2015'!$A:$A,0),MATCH(MoM!T$1,'ИПЦ raw2015'!$1:$1,0))</f>
        <v>101.19</v>
      </c>
      <c r="U119" s="103">
        <f>INDEX('ИПЦ raw2015'!$1:$1048576, MATCH($J119,'ИПЦ raw2015'!$A:$A,0),MATCH(MoM!U$1,'ИПЦ raw2015'!$1:$1,0))</f>
        <v>101.6</v>
      </c>
      <c r="V119" s="103">
        <f>INDEX('ИПЦ raw2015'!$1:$1048576, MATCH($J119,'ИПЦ raw2015'!$A:$A,0),MATCH(MoM!V$1,'ИПЦ raw2015'!$1:$1,0))</f>
        <v>101.3</v>
      </c>
      <c r="W119" s="103">
        <f>INDEX('ИПЦ raw2015'!$1:$1048576, MATCH($J119,'ИПЦ raw2015'!$A:$A,0),MATCH(MoM!W$1,'ИПЦ raw2015'!$1:$1,0))</f>
        <v>101.04</v>
      </c>
      <c r="X119" s="103">
        <f>INDEX('ИПЦ raw2015'!$1:$1048576, MATCH($J119,'ИПЦ raw2015'!$A:$A,0),MATCH(MoM!X$1,'ИПЦ raw2015'!$1:$1,0))</f>
        <v>101.25</v>
      </c>
      <c r="Y119" s="103">
        <f>INDEX('ИПЦ raw2015'!$1:$1048576, MATCH($J119,'ИПЦ raw2015'!$A:$A,0),MATCH(MoM!Y$1,'ИПЦ raw2015'!$1:$1,0))</f>
        <v>100.94</v>
      </c>
      <c r="Z119" s="103">
        <f>INDEX('ИПЦ raw2015'!$1:$1048576, MATCH($J119,'ИПЦ raw2015'!$A:$A,0),MATCH(MoM!Z$1,'ИПЦ raw2015'!$1:$1,0))</f>
        <v>100.92</v>
      </c>
      <c r="AA119" s="103">
        <f>INDEX('ИПЦ raw2015'!$1:$1048576, MATCH($J119,'ИПЦ raw2015'!$A:$A,0),MATCH(MoM!AA$1,'ИПЦ raw2015'!$1:$1,0))</f>
        <v>101.08</v>
      </c>
      <c r="AB119" s="103">
        <f>INDEX('ИПЦ raw2015'!$1:$1048576, MATCH($J119,'ИПЦ raw2015'!$A:$A,0),MATCH(MoM!AB$1,'ИПЦ raw2015'!$1:$1,0))</f>
        <v>101.15</v>
      </c>
      <c r="AC119" s="103">
        <f>INDEX('ИПЦ raw2015'!$1:$1048576, MATCH($J119,'ИПЦ raw2015'!$A:$A,0),MATCH(MoM!AC$1,'ИПЦ raw2015'!$1:$1,0))</f>
        <v>101</v>
      </c>
      <c r="AD119" s="103">
        <f>INDEX('ИПЦ raw2015'!$1:$1048576, MATCH($J119,'ИПЦ raw2015'!$A:$A,0),MATCH(MoM!AD$1,'ИПЦ raw2015'!$1:$1,0))</f>
        <v>100.77</v>
      </c>
      <c r="AE119" s="103">
        <f>INDEX('ИПЦ raw2015'!$1:$1048576, MATCH($J119,'ИПЦ raw2015'!$A:$A,0),MATCH(MoM!AE$1,'ИПЦ raw2015'!$1:$1,0))</f>
        <v>100.47</v>
      </c>
      <c r="AF119" s="103">
        <f>INDEX('ИПЦ raw2015'!$1:$1048576, MATCH($J119,'ИПЦ raw2015'!$A:$A,0),MATCH(MoM!AF$1,'ИПЦ raw2015'!$1:$1,0))</f>
        <v>100.92</v>
      </c>
      <c r="AG119" s="103">
        <f>INDEX('ИПЦ raw2015'!$1:$1048576, MATCH($J119,'ИПЦ raw2015'!$A:$A,0),MATCH(MoM!AG$1,'ИПЦ raw2015'!$1:$1,0))</f>
        <v>100.92</v>
      </c>
      <c r="AH119" s="103">
        <f>INDEX('ИПЦ raw2015'!$1:$1048576, MATCH($J119,'ИПЦ raw2015'!$A:$A,0),MATCH(MoM!AH$1,'ИПЦ raw2015'!$1:$1,0))</f>
        <v>100.9</v>
      </c>
      <c r="AI119" s="103">
        <f>INDEX('ИПЦ raw2015'!$1:$1048576, MATCH($J119,'ИПЦ raw2015'!$A:$A,0),MATCH(MoM!AI$1,'ИПЦ raw2015'!$1:$1,0))</f>
        <v>100.78</v>
      </c>
      <c r="AJ119" s="103">
        <f>INDEX('ИПЦ raw2015'!$1:$1048576, MATCH($J119,'ИПЦ raw2015'!$A:$A,0),MATCH(MoM!AJ$1,'ИПЦ raw2015'!$1:$1,0))</f>
        <v>100.78</v>
      </c>
      <c r="AK119" s="103">
        <f>INDEX('ИПЦ raw2015'!$1:$1048576, MATCH($J119,'ИПЦ raw2015'!$A:$A,0),MATCH(MoM!AK$1,'ИПЦ raw2015'!$1:$1,0))</f>
        <v>100.58</v>
      </c>
      <c r="AL119" s="103">
        <f>INDEX('ИПЦ raw2015'!$1:$1048576, MATCH($J119,'ИПЦ raw2015'!$A:$A,0),MATCH(MoM!AL$1,'ИПЦ raw2015'!$1:$1,0))</f>
        <v>100.36</v>
      </c>
      <c r="AM119" s="103">
        <f>INDEX('ИПЦ raw2015'!$1:$1048576, MATCH($J119,'ИПЦ raw2015'!$A:$A,0),MATCH(MoM!AM$1,'ИПЦ raw2015'!$1:$1,0))</f>
        <v>100.31</v>
      </c>
      <c r="AN119" s="103">
        <f>INDEX('ИПЦ raw2015'!$1:$1048576, MATCH($J119,'ИПЦ raw2015'!$A:$A,0),MATCH(MoM!AN$1,'ИПЦ raw2015'!$1:$1,0))</f>
        <v>100.5</v>
      </c>
      <c r="AO119" s="103">
        <f>INDEX('ИПЦ raw2015'!$1:$1048576, MATCH($J119,'ИПЦ raw2015'!$A:$A,0),MATCH(MoM!AO$1,'ИПЦ raw2015'!$1:$1,0))</f>
        <v>100.31</v>
      </c>
      <c r="AP119" s="103">
        <f>INDEX('ИПЦ raw2015'!$1:$1048576, MATCH($J119,'ИПЦ raw2015'!$A:$A,0),MATCH(MoM!AP$1,'ИПЦ raw2015'!$1:$1,0))</f>
        <v>100.01</v>
      </c>
      <c r="AQ119" s="103">
        <f>INDEX('ИПЦ raw2015'!$1:$1048576, MATCH($J119,'ИПЦ raw2015'!$A:$A,0),MATCH(MoM!AQ$1,'ИПЦ raw2015'!$1:$1,0))</f>
        <v>100.34</v>
      </c>
      <c r="AR119" s="103">
        <f>INDEX('ИПЦ raw2015'!$1:$1048576, MATCH($J119,'ИПЦ raw2015'!$A:$A,0),MATCH(MoM!AR$1,'ИПЦ raw2015'!$1:$1,0))</f>
        <v>100.45</v>
      </c>
      <c r="AS119" s="103">
        <f>INDEX('ИПЦ raw2015'!$1:$1048576, MATCH($J119,'ИПЦ raw2015'!$A:$A,0),MATCH(MoM!AS$1,'ИПЦ raw2015'!$1:$1,0))</f>
        <v>100.44</v>
      </c>
      <c r="AT119" s="103">
        <f>INDEX('ИПЦ raw2015'!$1:$1048576, MATCH($J119,'ИПЦ raw2015'!$A:$A,0),MATCH(MoM!AT$1,'ИПЦ raw2015'!$1:$1,0))</f>
        <v>100.6</v>
      </c>
      <c r="AU119" s="103">
        <f>INDEX('ИПЦ raw2015'!$1:$1048576, MATCH($J119,'ИПЦ raw2015'!$A:$A,0),MATCH(MoM!AU$1,'ИПЦ raw2015'!$1:$1,0))</f>
        <v>100.34</v>
      </c>
      <c r="AV119" s="103">
        <f>INDEX('ИПЦ raw2015'!$1:$1048576, MATCH($J119,'ИПЦ raw2015'!$A:$A,0),MATCH(MoM!AV$1,'ИПЦ raw2015'!$1:$1,0))</f>
        <v>100.2</v>
      </c>
      <c r="AW119" s="103">
        <f>INDEX('ИПЦ raw2015'!$1:$1048576, MATCH($J119,'ИПЦ raw2015'!$A:$A,0),MATCH(MoM!AW$1,'ИПЦ raw2015'!$1:$1,0))</f>
        <v>100.13</v>
      </c>
      <c r="AX119" s="103">
        <f>INDEX('ИПЦ raw2015'!$1:$1048576, MATCH($J119,'ИПЦ raw2015'!$A:$A,0),MATCH(MoM!AX$1,'ИПЦ raw2015'!$1:$1,0))</f>
        <v>100.15</v>
      </c>
      <c r="AY119" s="103">
        <f>INDEX('ИПЦ raw2015'!$1:$1048576, MATCH($J119,'ИПЦ raw2015'!$A:$A,0),MATCH(MoM!AY$1,'ИПЦ raw2015'!$1:$1,0))</f>
        <v>100.27</v>
      </c>
      <c r="AZ119" s="103">
        <f>INDEX('ИПЦ raw2015'!$1:$1048576, MATCH($J119,'ИПЦ raw2015'!$A:$A,0),MATCH(MoM!AZ$1,'ИПЦ raw2015'!$1:$1,0))</f>
        <v>100.35</v>
      </c>
      <c r="BA119" s="103">
        <f>INDEX('ИПЦ raw2015'!$1:$1048576, MATCH($J119,'ИПЦ raw2015'!$A:$A,0),MATCH(MoM!BA$1,'ИПЦ raw2015'!$1:$1,0))</f>
        <v>100.28</v>
      </c>
      <c r="BB119" s="103">
        <f>INDEX('ИПЦ raw2015'!$1:$1048576, MATCH($J119,'ИПЦ raw2015'!$A:$A,0),MATCH(MoM!BB$1,'ИПЦ raw2015'!$1:$1,0))</f>
        <v>99.94</v>
      </c>
      <c r="BC119" s="103">
        <f>INDEX('ИПЦ raw2015'!$1:$1048576, MATCH($J119,'ИПЦ raw2015'!$A:$A,0),MATCH(MoM!BC$1,'ИПЦ raw2015'!$1:$1,0))</f>
        <v>100.27</v>
      </c>
      <c r="BD119" s="103">
        <f>INDEX('ИПЦ raw2015'!$1:$1048576, MATCH($J119,'ИПЦ raw2015'!$A:$A,0),MATCH(MoM!BD$1,'ИПЦ raw2015'!$1:$1,0))</f>
        <v>100.36</v>
      </c>
      <c r="BE119" s="103">
        <f>INDEX('ИПЦ raw2015'!$1:$1048576, MATCH($J119,'ИПЦ raw2015'!$A:$A,0),MATCH(MoM!BE$1,'ИПЦ raw2015'!$1:$1,0))</f>
        <v>100.5</v>
      </c>
      <c r="BF119" s="103">
        <f>INDEX('ИПЦ raw2015'!$1:$1048576, MATCH($J119,'ИПЦ raw2015'!$A:$A,0),MATCH(MoM!BF$1,'ИПЦ raw2015'!$1:$1,0))</f>
        <v>100.41</v>
      </c>
      <c r="BG119" s="103">
        <f>INDEX('ИПЦ raw2015'!$1:$1048576, MATCH($J119,'ИПЦ raw2015'!$A:$A,0),MATCH(MoM!BG$1,'ИПЦ raw2015'!$1:$1,0))</f>
        <v>100.38</v>
      </c>
      <c r="BH119" s="103">
        <f>INDEX('ИПЦ raw2015'!$1:$1048576, MATCH($J119,'ИПЦ raw2015'!$A:$A,0),MATCH(MoM!BH$1,'ИПЦ raw2015'!$1:$1,0))</f>
        <v>100.23</v>
      </c>
      <c r="BI119" s="103">
        <f>INDEX('ИПЦ raw2015'!$1:$1048576, MATCH($J119,'ИПЦ raw2015'!$A:$A,0),MATCH(MoM!BI$1,'ИПЦ raw2015'!$1:$1,0))</f>
        <v>100.17</v>
      </c>
      <c r="BJ119" s="103">
        <f>INDEX('ИПЦ raw2015'!$1:$1048576, MATCH($J119,'ИПЦ raw2015'!$A:$A,0),MATCH(MoM!BJ$1,'ИПЦ raw2015'!$1:$1,0))</f>
        <v>100.28</v>
      </c>
      <c r="BK119" s="103">
        <f>INDEX('ИПЦ raw2015'!$1:$1048576, MATCH($J119,'ИПЦ raw2015'!$A:$A,0),MATCH(MoM!BK$1,'ИПЦ raw2015'!$1:$1,0))</f>
        <v>100.37</v>
      </c>
      <c r="BL119" s="103">
        <f>INDEX('ИПЦ raw2015'!$1:$1048576, MATCH($J119,'ИПЦ raw2015'!$A:$A,0),MATCH(MoM!BL$1,'ИПЦ raw2015'!$1:$1,0))</f>
        <v>100.39</v>
      </c>
      <c r="BM119" s="103">
        <f>INDEX('ИПЦ raw2015'!$1:$1048576, MATCH($J119,'ИПЦ raw2015'!$A:$A,0),MATCH(MoM!BM$1,'ИПЦ raw2015'!$1:$1,0))</f>
        <v>100.28</v>
      </c>
      <c r="BN119" s="103">
        <f>INDEX('ИПЦ raw2015'!$1:$1048576, MATCH($J119,'ИПЦ raw2015'!$A:$A,0),MATCH(MoM!BN$1,'ИПЦ raw2015'!$1:$1,0))</f>
        <v>100</v>
      </c>
      <c r="BO119" s="103">
        <f>INDEX('ИПЦ raw2015'!$1:$1048576, MATCH($J119,'ИПЦ raw2015'!$A:$A,0),MATCH(MoM!BO$1,'ИПЦ raw2015'!$1:$1,0))</f>
        <v>100.22</v>
      </c>
      <c r="BP119" s="103">
        <f>INDEX('ИПЦ raw2015'!$1:$1048576, MATCH($J119,'ИПЦ raw2015'!$A:$A,0),MATCH(MoM!BP$1,'ИПЦ raw2015'!$1:$1,0))</f>
        <v>100.33</v>
      </c>
      <c r="BQ119" s="103">
        <f>INDEX('ИПЦ raw2015'!$1:$1048576, MATCH($J119,'ИПЦ raw2015'!$A:$A,0),MATCH(MoM!BQ$1,'ИПЦ raw2015'!$1:$1,0))</f>
        <v>100.39</v>
      </c>
      <c r="BR119" s="103">
        <f>INDEX('ИПЦ raw2015'!$1:$1048576, MATCH($J119,'ИПЦ raw2015'!$A:$A,0),MATCH(MoM!BR$1,'ИПЦ raw2015'!$1:$1,0))</f>
        <v>100.41</v>
      </c>
      <c r="BS119" s="103">
        <f>INDEX('ИПЦ raw2015'!$1:$1048576, MATCH($J119,'ИПЦ raw2015'!$A:$A,0),MATCH(MoM!BS$1,'ИПЦ raw2015'!$1:$1,0))</f>
        <v>100.39</v>
      </c>
      <c r="BT119" s="103">
        <f>INDEX('ИПЦ raw2015'!$1:$1048576, MATCH($J119,'ИПЦ raw2015'!$A:$A,0),MATCH(MoM!BT$1,'ИПЦ raw2015'!$1:$1,0))</f>
        <v>100.29</v>
      </c>
    </row>
    <row r="120" spans="1:72" x14ac:dyDescent="0.45">
      <c r="A120" s="103">
        <f>Веса!A120</f>
        <v>1</v>
      </c>
      <c r="B120" s="103">
        <f t="shared" si="3"/>
        <v>1</v>
      </c>
      <c r="C120" s="103">
        <f>БИПЦ_НДС!E120</f>
        <v>1</v>
      </c>
      <c r="D120" s="103">
        <f t="shared" si="4"/>
        <v>0</v>
      </c>
      <c r="E120" s="103">
        <v>0</v>
      </c>
      <c r="F120" s="103">
        <v>1</v>
      </c>
      <c r="G120" s="103">
        <v>0</v>
      </c>
      <c r="H120" s="103">
        <v>1</v>
      </c>
      <c r="I120" s="103">
        <v>0</v>
      </c>
      <c r="J120" s="103" t="str">
        <f t="shared" si="5"/>
        <v>Пальто женское демисезонное, шт.</v>
      </c>
      <c r="K120" s="87" t="s">
        <v>469</v>
      </c>
      <c r="L120" s="87" t="s">
        <v>469</v>
      </c>
      <c r="M120" s="103">
        <f>INDEX('ИПЦ raw2015'!$1:$1048576, MATCH($J120,'ИПЦ raw2015'!$A:$A,0),MATCH(MoM!M$1,'ИПЦ raw2015'!$1:$1,0))</f>
        <v>100.77</v>
      </c>
      <c r="N120" s="103">
        <f>INDEX('ИПЦ raw2015'!$1:$1048576, MATCH($J120,'ИПЦ raw2015'!$A:$A,0),MATCH(MoM!N$1,'ИПЦ raw2015'!$1:$1,0))</f>
        <v>102.78</v>
      </c>
      <c r="O120" s="103">
        <f>INDEX('ИПЦ raw2015'!$1:$1048576, MATCH($J120,'ИПЦ raw2015'!$A:$A,0),MATCH(MoM!O$1,'ИПЦ raw2015'!$1:$1,0))</f>
        <v>102.12</v>
      </c>
      <c r="P120" s="103">
        <f>INDEX('ИПЦ raw2015'!$1:$1048576, MATCH($J120,'ИПЦ raw2015'!$A:$A,0),MATCH(MoM!P$1,'ИПЦ raw2015'!$1:$1,0))</f>
        <v>100.28</v>
      </c>
      <c r="Q120" s="103">
        <f>INDEX('ИПЦ raw2015'!$1:$1048576, MATCH($J120,'ИПЦ raw2015'!$A:$A,0),MATCH(MoM!Q$1,'ИПЦ raw2015'!$1:$1,0))</f>
        <v>100.16</v>
      </c>
      <c r="R120" s="103">
        <f>INDEX('ИПЦ raw2015'!$1:$1048576, MATCH($J120,'ИПЦ raw2015'!$A:$A,0),MATCH(MoM!R$1,'ИПЦ raw2015'!$1:$1,0))</f>
        <v>99.89</v>
      </c>
      <c r="S120" s="103">
        <f>INDEX('ИПЦ raw2015'!$1:$1048576, MATCH($J120,'ИПЦ raw2015'!$A:$A,0),MATCH(MoM!S$1,'ИПЦ raw2015'!$1:$1,0))</f>
        <v>100.05</v>
      </c>
      <c r="T120" s="103">
        <f>INDEX('ИПЦ raw2015'!$1:$1048576, MATCH($J120,'ИПЦ raw2015'!$A:$A,0),MATCH(MoM!T$1,'ИПЦ raw2015'!$1:$1,0))</f>
        <v>100.51</v>
      </c>
      <c r="U120" s="103">
        <f>INDEX('ИПЦ raw2015'!$1:$1048576, MATCH($J120,'ИПЦ raw2015'!$A:$A,0),MATCH(MoM!U$1,'ИПЦ raw2015'!$1:$1,0))</f>
        <v>102.07</v>
      </c>
      <c r="V120" s="103">
        <f>INDEX('ИПЦ raw2015'!$1:$1048576, MATCH($J120,'ИПЦ raw2015'!$A:$A,0),MATCH(MoM!V$1,'ИПЦ raw2015'!$1:$1,0))</f>
        <v>101.54</v>
      </c>
      <c r="W120" s="103">
        <f>INDEX('ИПЦ raw2015'!$1:$1048576, MATCH($J120,'ИПЦ raw2015'!$A:$A,0),MATCH(MoM!W$1,'ИПЦ raw2015'!$1:$1,0))</f>
        <v>100.57</v>
      </c>
      <c r="X120" s="103">
        <f>INDEX('ИПЦ raw2015'!$1:$1048576, MATCH($J120,'ИПЦ raw2015'!$A:$A,0),MATCH(MoM!X$1,'ИПЦ raw2015'!$1:$1,0))</f>
        <v>100.3</v>
      </c>
      <c r="Y120" s="103">
        <f>INDEX('ИПЦ raw2015'!$1:$1048576, MATCH($J120,'ИПЦ raw2015'!$A:$A,0),MATCH(MoM!Y$1,'ИПЦ raw2015'!$1:$1,0))</f>
        <v>100.39</v>
      </c>
      <c r="Z120" s="103">
        <f>INDEX('ИПЦ raw2015'!$1:$1048576, MATCH($J120,'ИПЦ raw2015'!$A:$A,0),MATCH(MoM!Z$1,'ИПЦ raw2015'!$1:$1,0))</f>
        <v>100.93</v>
      </c>
      <c r="AA120" s="103">
        <f>INDEX('ИПЦ raw2015'!$1:$1048576, MATCH($J120,'ИПЦ raw2015'!$A:$A,0),MATCH(MoM!AA$1,'ИПЦ raw2015'!$1:$1,0))</f>
        <v>101.31</v>
      </c>
      <c r="AB120" s="103">
        <f>INDEX('ИПЦ raw2015'!$1:$1048576, MATCH($J120,'ИПЦ raw2015'!$A:$A,0),MATCH(MoM!AB$1,'ИПЦ raw2015'!$1:$1,0))</f>
        <v>100.07</v>
      </c>
      <c r="AC120" s="103">
        <f>INDEX('ИПЦ raw2015'!$1:$1048576, MATCH($J120,'ИПЦ raw2015'!$A:$A,0),MATCH(MoM!AC$1,'ИПЦ raw2015'!$1:$1,0))</f>
        <v>99.98</v>
      </c>
      <c r="AD120" s="103">
        <f>INDEX('ИПЦ raw2015'!$1:$1048576, MATCH($J120,'ИПЦ raw2015'!$A:$A,0),MATCH(MoM!AD$1,'ИПЦ raw2015'!$1:$1,0))</f>
        <v>99.92</v>
      </c>
      <c r="AE120" s="103">
        <f>INDEX('ИПЦ raw2015'!$1:$1048576, MATCH($J120,'ИПЦ raw2015'!$A:$A,0),MATCH(MoM!AE$1,'ИПЦ raw2015'!$1:$1,0))</f>
        <v>100.01</v>
      </c>
      <c r="AF120" s="103">
        <f>INDEX('ИПЦ raw2015'!$1:$1048576, MATCH($J120,'ИПЦ raw2015'!$A:$A,0),MATCH(MoM!AF$1,'ИПЦ raw2015'!$1:$1,0))</f>
        <v>100.23</v>
      </c>
      <c r="AG120" s="103">
        <f>INDEX('ИПЦ raw2015'!$1:$1048576, MATCH($J120,'ИПЦ raw2015'!$A:$A,0),MATCH(MoM!AG$1,'ИПЦ raw2015'!$1:$1,0))</f>
        <v>101.68</v>
      </c>
      <c r="AH120" s="103">
        <f>INDEX('ИПЦ raw2015'!$1:$1048576, MATCH($J120,'ИПЦ raw2015'!$A:$A,0),MATCH(MoM!AH$1,'ИПЦ raw2015'!$1:$1,0))</f>
        <v>101.24</v>
      </c>
      <c r="AI120" s="103">
        <f>INDEX('ИПЦ raw2015'!$1:$1048576, MATCH($J120,'ИПЦ raw2015'!$A:$A,0),MATCH(MoM!AI$1,'ИПЦ raw2015'!$1:$1,0))</f>
        <v>100.46</v>
      </c>
      <c r="AJ120" s="103">
        <f>INDEX('ИПЦ raw2015'!$1:$1048576, MATCH($J120,'ИПЦ raw2015'!$A:$A,0),MATCH(MoM!AJ$1,'ИПЦ raw2015'!$1:$1,0))</f>
        <v>100.23</v>
      </c>
      <c r="AK120" s="103">
        <f>INDEX('ИПЦ raw2015'!$1:$1048576, MATCH($J120,'ИПЦ raw2015'!$A:$A,0),MATCH(MoM!AK$1,'ИПЦ raw2015'!$1:$1,0))</f>
        <v>100</v>
      </c>
      <c r="AL120" s="103">
        <f>INDEX('ИПЦ raw2015'!$1:$1048576, MATCH($J120,'ИПЦ raw2015'!$A:$A,0),MATCH(MoM!AL$1,'ИПЦ raw2015'!$1:$1,0))</f>
        <v>100.35</v>
      </c>
      <c r="AM120" s="103">
        <f>INDEX('ИПЦ raw2015'!$1:$1048576, MATCH($J120,'ИПЦ raw2015'!$A:$A,0),MATCH(MoM!AM$1,'ИПЦ raw2015'!$1:$1,0))</f>
        <v>100.8</v>
      </c>
      <c r="AN120" s="103">
        <f>INDEX('ИПЦ raw2015'!$1:$1048576, MATCH($J120,'ИПЦ raw2015'!$A:$A,0),MATCH(MoM!AN$1,'ИПЦ raw2015'!$1:$1,0))</f>
        <v>100.02</v>
      </c>
      <c r="AO120" s="103">
        <f>INDEX('ИПЦ raw2015'!$1:$1048576, MATCH($J120,'ИПЦ raw2015'!$A:$A,0),MATCH(MoM!AO$1,'ИПЦ raw2015'!$1:$1,0))</f>
        <v>99.9</v>
      </c>
      <c r="AP120" s="103">
        <f>INDEX('ИПЦ raw2015'!$1:$1048576, MATCH($J120,'ИПЦ raw2015'!$A:$A,0),MATCH(MoM!AP$1,'ИПЦ raw2015'!$1:$1,0))</f>
        <v>99.94</v>
      </c>
      <c r="AQ120" s="103">
        <f>INDEX('ИПЦ raw2015'!$1:$1048576, MATCH($J120,'ИПЦ raw2015'!$A:$A,0),MATCH(MoM!AQ$1,'ИПЦ raw2015'!$1:$1,0))</f>
        <v>100.02</v>
      </c>
      <c r="AR120" s="103">
        <f>INDEX('ИПЦ raw2015'!$1:$1048576, MATCH($J120,'ИПЦ raw2015'!$A:$A,0),MATCH(MoM!AR$1,'ИПЦ raw2015'!$1:$1,0))</f>
        <v>100.24</v>
      </c>
      <c r="AS120" s="103">
        <f>INDEX('ИПЦ raw2015'!$1:$1048576, MATCH($J120,'ИПЦ raw2015'!$A:$A,0),MATCH(MoM!AS$1,'ИПЦ raw2015'!$1:$1,0))</f>
        <v>100.91</v>
      </c>
      <c r="AT120" s="103">
        <f>INDEX('ИПЦ raw2015'!$1:$1048576, MATCH($J120,'ИПЦ raw2015'!$A:$A,0),MATCH(MoM!AT$1,'ИПЦ raw2015'!$1:$1,0))</f>
        <v>100.78</v>
      </c>
      <c r="AU120" s="103">
        <f>INDEX('ИПЦ raw2015'!$1:$1048576, MATCH($J120,'ИПЦ raw2015'!$A:$A,0),MATCH(MoM!AU$1,'ИПЦ raw2015'!$1:$1,0))</f>
        <v>100.1</v>
      </c>
      <c r="AV120" s="103">
        <f>INDEX('ИПЦ raw2015'!$1:$1048576, MATCH($J120,'ИПЦ raw2015'!$A:$A,0),MATCH(MoM!AV$1,'ИПЦ raw2015'!$1:$1,0))</f>
        <v>99.97</v>
      </c>
      <c r="AW120" s="103">
        <f>INDEX('ИПЦ raw2015'!$1:$1048576, MATCH($J120,'ИПЦ raw2015'!$A:$A,0),MATCH(MoM!AW$1,'ИПЦ raw2015'!$1:$1,0))</f>
        <v>100.02</v>
      </c>
      <c r="AX120" s="103">
        <f>INDEX('ИПЦ raw2015'!$1:$1048576, MATCH($J120,'ИПЦ raw2015'!$A:$A,0),MATCH(MoM!AX$1,'ИПЦ raw2015'!$1:$1,0))</f>
        <v>100.47</v>
      </c>
      <c r="AY120" s="103">
        <f>INDEX('ИПЦ raw2015'!$1:$1048576, MATCH($J120,'ИПЦ raw2015'!$A:$A,0),MATCH(MoM!AY$1,'ИПЦ raw2015'!$1:$1,0))</f>
        <v>100.5</v>
      </c>
      <c r="AZ120" s="103">
        <f>INDEX('ИПЦ raw2015'!$1:$1048576, MATCH($J120,'ИПЦ raw2015'!$A:$A,0),MATCH(MoM!AZ$1,'ИПЦ raw2015'!$1:$1,0))</f>
        <v>99.86</v>
      </c>
      <c r="BA120" s="103">
        <f>INDEX('ИПЦ raw2015'!$1:$1048576, MATCH($J120,'ИПЦ raw2015'!$A:$A,0),MATCH(MoM!BA$1,'ИПЦ raw2015'!$1:$1,0))</f>
        <v>99.82</v>
      </c>
      <c r="BB120" s="103">
        <f>INDEX('ИПЦ raw2015'!$1:$1048576, MATCH($J120,'ИПЦ raw2015'!$A:$A,0),MATCH(MoM!BB$1,'ИПЦ raw2015'!$1:$1,0))</f>
        <v>99.87</v>
      </c>
      <c r="BC120" s="103">
        <f>INDEX('ИПЦ raw2015'!$1:$1048576, MATCH($J120,'ИПЦ raw2015'!$A:$A,0),MATCH(MoM!BC$1,'ИПЦ raw2015'!$1:$1,0))</f>
        <v>99.98</v>
      </c>
      <c r="BD120" s="103">
        <f>INDEX('ИПЦ raw2015'!$1:$1048576, MATCH($J120,'ИПЦ raw2015'!$A:$A,0),MATCH(MoM!BD$1,'ИПЦ raw2015'!$1:$1,0))</f>
        <v>100.05</v>
      </c>
      <c r="BE120" s="103">
        <f>INDEX('ИПЦ raw2015'!$1:$1048576, MATCH($J120,'ИПЦ raw2015'!$A:$A,0),MATCH(MoM!BE$1,'ИПЦ raw2015'!$1:$1,0))</f>
        <v>100.95</v>
      </c>
      <c r="BF120" s="103">
        <f>INDEX('ИПЦ raw2015'!$1:$1048576, MATCH($J120,'ИПЦ raw2015'!$A:$A,0),MATCH(MoM!BF$1,'ИПЦ raw2015'!$1:$1,0))</f>
        <v>100.73</v>
      </c>
      <c r="BG120" s="103">
        <f>INDEX('ИПЦ raw2015'!$1:$1048576, MATCH($J120,'ИПЦ raw2015'!$A:$A,0),MATCH(MoM!BG$1,'ИПЦ raw2015'!$1:$1,0))</f>
        <v>100.25</v>
      </c>
      <c r="BH120" s="103">
        <f>INDEX('ИПЦ raw2015'!$1:$1048576, MATCH($J120,'ИПЦ raw2015'!$A:$A,0),MATCH(MoM!BH$1,'ИПЦ raw2015'!$1:$1,0))</f>
        <v>99.97</v>
      </c>
      <c r="BI120" s="103">
        <f>INDEX('ИПЦ raw2015'!$1:$1048576, MATCH($J120,'ИПЦ raw2015'!$A:$A,0),MATCH(MoM!BI$1,'ИПЦ raw2015'!$1:$1,0))</f>
        <v>100.13</v>
      </c>
      <c r="BJ120" s="103">
        <f>INDEX('ИПЦ raw2015'!$1:$1048576, MATCH($J120,'ИПЦ raw2015'!$A:$A,0),MATCH(MoM!BJ$1,'ИПЦ raw2015'!$1:$1,0))</f>
        <v>100.26</v>
      </c>
      <c r="BK120" s="103">
        <f>INDEX('ИПЦ raw2015'!$1:$1048576, MATCH($J120,'ИПЦ raw2015'!$A:$A,0),MATCH(MoM!BK$1,'ИПЦ raw2015'!$1:$1,0))</f>
        <v>100.21</v>
      </c>
      <c r="BL120" s="103">
        <f>INDEX('ИПЦ raw2015'!$1:$1048576, MATCH($J120,'ИПЦ raw2015'!$A:$A,0),MATCH(MoM!BL$1,'ИПЦ raw2015'!$1:$1,0))</f>
        <v>99.72</v>
      </c>
      <c r="BM120" s="103">
        <f>INDEX('ИПЦ raw2015'!$1:$1048576, MATCH($J120,'ИПЦ raw2015'!$A:$A,0),MATCH(MoM!BM$1,'ИПЦ raw2015'!$1:$1,0))</f>
        <v>99.93</v>
      </c>
      <c r="BN120" s="103">
        <f>INDEX('ИПЦ raw2015'!$1:$1048576, MATCH($J120,'ИПЦ raw2015'!$A:$A,0),MATCH(MoM!BN$1,'ИПЦ raw2015'!$1:$1,0))</f>
        <v>99.95</v>
      </c>
      <c r="BO120" s="103">
        <f>INDEX('ИПЦ raw2015'!$1:$1048576, MATCH($J120,'ИПЦ raw2015'!$A:$A,0),MATCH(MoM!BO$1,'ИПЦ raw2015'!$1:$1,0))</f>
        <v>99.96</v>
      </c>
      <c r="BP120" s="103">
        <f>INDEX('ИПЦ raw2015'!$1:$1048576, MATCH($J120,'ИПЦ raw2015'!$A:$A,0),MATCH(MoM!BP$1,'ИПЦ raw2015'!$1:$1,0))</f>
        <v>100.07</v>
      </c>
      <c r="BQ120" s="103">
        <f>INDEX('ИПЦ raw2015'!$1:$1048576, MATCH($J120,'ИПЦ raw2015'!$A:$A,0),MATCH(MoM!BQ$1,'ИПЦ raw2015'!$1:$1,0))</f>
        <v>100.66</v>
      </c>
      <c r="BR120" s="103">
        <f>INDEX('ИПЦ raw2015'!$1:$1048576, MATCH($J120,'ИПЦ raw2015'!$A:$A,0),MATCH(MoM!BR$1,'ИПЦ raw2015'!$1:$1,0))</f>
        <v>100.59</v>
      </c>
      <c r="BS120" s="103">
        <f>INDEX('ИПЦ raw2015'!$1:$1048576, MATCH($J120,'ИПЦ raw2015'!$A:$A,0),MATCH(MoM!BS$1,'ИПЦ raw2015'!$1:$1,0))</f>
        <v>100.27</v>
      </c>
      <c r="BT120" s="103">
        <f>INDEX('ИПЦ raw2015'!$1:$1048576, MATCH($J120,'ИПЦ raw2015'!$A:$A,0),MATCH(MoM!BT$1,'ИПЦ raw2015'!$1:$1,0))</f>
        <v>100.23</v>
      </c>
    </row>
    <row r="121" spans="1:72" ht="26.25" x14ac:dyDescent="0.45">
      <c r="A121" s="103">
        <f>Веса!A121</f>
        <v>1</v>
      </c>
      <c r="B121" s="103">
        <f t="shared" si="3"/>
        <v>1</v>
      </c>
      <c r="C121" s="103">
        <f>БИПЦ_НДС!E121</f>
        <v>1</v>
      </c>
      <c r="D121" s="103">
        <f t="shared" si="4"/>
        <v>0</v>
      </c>
      <c r="E121" s="103">
        <v>0</v>
      </c>
      <c r="F121" s="103">
        <v>1</v>
      </c>
      <c r="G121" s="103">
        <v>0</v>
      </c>
      <c r="H121" s="103">
        <v>1</v>
      </c>
      <c r="I121" s="103">
        <v>0</v>
      </c>
      <c r="J121" s="103" t="str">
        <f t="shared" si="5"/>
        <v>Пальто (полупальто) женское с верхом из плащевых тканей, шт.</v>
      </c>
      <c r="K121" s="87" t="s">
        <v>120</v>
      </c>
      <c r="L121" s="87" t="s">
        <v>120</v>
      </c>
      <c r="M121" s="103">
        <f>INDEX('ИПЦ raw2015'!$1:$1048576, MATCH($J121,'ИПЦ raw2015'!$A:$A,0),MATCH(MoM!M$1,'ИПЦ raw2015'!$1:$1,0))</f>
        <v>100.23</v>
      </c>
      <c r="N121" s="103">
        <f>INDEX('ИПЦ raw2015'!$1:$1048576, MATCH($J121,'ИПЦ raw2015'!$A:$A,0),MATCH(MoM!N$1,'ИПЦ raw2015'!$1:$1,0))</f>
        <v>101.27</v>
      </c>
      <c r="O121" s="103">
        <f>INDEX('ИПЦ raw2015'!$1:$1048576, MATCH($J121,'ИПЦ raw2015'!$A:$A,0),MATCH(MoM!O$1,'ИПЦ raw2015'!$1:$1,0))</f>
        <v>101.46</v>
      </c>
      <c r="P121" s="103">
        <f>INDEX('ИПЦ raw2015'!$1:$1048576, MATCH($J121,'ИПЦ raw2015'!$A:$A,0),MATCH(MoM!P$1,'ИПЦ raw2015'!$1:$1,0))</f>
        <v>100.23</v>
      </c>
      <c r="Q121" s="103">
        <f>INDEX('ИПЦ raw2015'!$1:$1048576, MATCH($J121,'ИПЦ raw2015'!$A:$A,0),MATCH(MoM!Q$1,'ИПЦ raw2015'!$1:$1,0))</f>
        <v>99.93</v>
      </c>
      <c r="R121" s="103">
        <f>INDEX('ИПЦ raw2015'!$1:$1048576, MATCH($J121,'ИПЦ raw2015'!$A:$A,0),MATCH(MoM!R$1,'ИПЦ raw2015'!$1:$1,0))</f>
        <v>99.97</v>
      </c>
      <c r="S121" s="103">
        <f>INDEX('ИПЦ raw2015'!$1:$1048576, MATCH($J121,'ИПЦ raw2015'!$A:$A,0),MATCH(MoM!S$1,'ИПЦ raw2015'!$1:$1,0))</f>
        <v>99.97</v>
      </c>
      <c r="T121" s="103">
        <f>INDEX('ИПЦ raw2015'!$1:$1048576, MATCH($J121,'ИПЦ raw2015'!$A:$A,0),MATCH(MoM!T$1,'ИПЦ raw2015'!$1:$1,0))</f>
        <v>100.43</v>
      </c>
      <c r="U121" s="103">
        <f>INDEX('ИПЦ raw2015'!$1:$1048576, MATCH($J121,'ИПЦ raw2015'!$A:$A,0),MATCH(MoM!U$1,'ИПЦ raw2015'!$1:$1,0))</f>
        <v>101.59</v>
      </c>
      <c r="V121" s="103">
        <f>INDEX('ИПЦ raw2015'!$1:$1048576, MATCH($J121,'ИПЦ raw2015'!$A:$A,0),MATCH(MoM!V$1,'ИПЦ raw2015'!$1:$1,0))</f>
        <v>102.61</v>
      </c>
      <c r="W121" s="103">
        <f>INDEX('ИПЦ raw2015'!$1:$1048576, MATCH($J121,'ИПЦ raw2015'!$A:$A,0),MATCH(MoM!W$1,'ИПЦ raw2015'!$1:$1,0))</f>
        <v>101.77</v>
      </c>
      <c r="X121" s="103">
        <f>INDEX('ИПЦ raw2015'!$1:$1048576, MATCH($J121,'ИПЦ raw2015'!$A:$A,0),MATCH(MoM!X$1,'ИПЦ raw2015'!$1:$1,0))</f>
        <v>100.77</v>
      </c>
      <c r="Y121" s="103">
        <f>INDEX('ИПЦ raw2015'!$1:$1048576, MATCH($J121,'ИПЦ raw2015'!$A:$A,0),MATCH(MoM!Y$1,'ИПЦ raw2015'!$1:$1,0))</f>
        <v>100.11</v>
      </c>
      <c r="Z121" s="103">
        <f>INDEX('ИПЦ raw2015'!$1:$1048576, MATCH($J121,'ИПЦ raw2015'!$A:$A,0),MATCH(MoM!Z$1,'ИПЦ raw2015'!$1:$1,0))</f>
        <v>100.45</v>
      </c>
      <c r="AA121" s="103">
        <f>INDEX('ИПЦ raw2015'!$1:$1048576, MATCH($J121,'ИПЦ raw2015'!$A:$A,0),MATCH(MoM!AA$1,'ИПЦ raw2015'!$1:$1,0))</f>
        <v>100.45</v>
      </c>
      <c r="AB121" s="103">
        <f>INDEX('ИПЦ raw2015'!$1:$1048576, MATCH($J121,'ИПЦ raw2015'!$A:$A,0),MATCH(MoM!AB$1,'ИПЦ raw2015'!$1:$1,0))</f>
        <v>99.94</v>
      </c>
      <c r="AC121" s="103">
        <f>INDEX('ИПЦ raw2015'!$1:$1048576, MATCH($J121,'ИПЦ raw2015'!$A:$A,0),MATCH(MoM!AC$1,'ИПЦ raw2015'!$1:$1,0))</f>
        <v>99.96</v>
      </c>
      <c r="AD121" s="103">
        <f>INDEX('ИПЦ raw2015'!$1:$1048576, MATCH($J121,'ИПЦ raw2015'!$A:$A,0),MATCH(MoM!AD$1,'ИПЦ raw2015'!$1:$1,0))</f>
        <v>99.94</v>
      </c>
      <c r="AE121" s="103">
        <f>INDEX('ИПЦ raw2015'!$1:$1048576, MATCH($J121,'ИПЦ raw2015'!$A:$A,0),MATCH(MoM!AE$1,'ИПЦ raw2015'!$1:$1,0))</f>
        <v>100.02</v>
      </c>
      <c r="AF121" s="103">
        <f>INDEX('ИПЦ raw2015'!$1:$1048576, MATCH($J121,'ИПЦ raw2015'!$A:$A,0),MATCH(MoM!AF$1,'ИПЦ raw2015'!$1:$1,0))</f>
        <v>100.12</v>
      </c>
      <c r="AG121" s="103">
        <f>INDEX('ИПЦ raw2015'!$1:$1048576, MATCH($J121,'ИПЦ raw2015'!$A:$A,0),MATCH(MoM!AG$1,'ИПЦ raw2015'!$1:$1,0))</f>
        <v>101.82</v>
      </c>
      <c r="AH121" s="103">
        <f>INDEX('ИПЦ raw2015'!$1:$1048576, MATCH($J121,'ИПЦ raw2015'!$A:$A,0),MATCH(MoM!AH$1,'ИПЦ raw2015'!$1:$1,0))</f>
        <v>101.56</v>
      </c>
      <c r="AI121" s="103">
        <f>INDEX('ИПЦ raw2015'!$1:$1048576, MATCH($J121,'ИПЦ raw2015'!$A:$A,0),MATCH(MoM!AI$1,'ИПЦ raw2015'!$1:$1,0))</f>
        <v>101.26</v>
      </c>
      <c r="AJ121" s="103">
        <f>INDEX('ИПЦ raw2015'!$1:$1048576, MATCH($J121,'ИПЦ raw2015'!$A:$A,0),MATCH(MoM!AJ$1,'ИПЦ raw2015'!$1:$1,0))</f>
        <v>100.59</v>
      </c>
      <c r="AK121" s="103">
        <f>INDEX('ИПЦ raw2015'!$1:$1048576, MATCH($J121,'ИПЦ raw2015'!$A:$A,0),MATCH(MoM!AK$1,'ИПЦ raw2015'!$1:$1,0))</f>
        <v>99.65</v>
      </c>
      <c r="AL121" s="103">
        <f>INDEX('ИПЦ raw2015'!$1:$1048576, MATCH($J121,'ИПЦ raw2015'!$A:$A,0),MATCH(MoM!AL$1,'ИПЦ raw2015'!$1:$1,0))</f>
        <v>99.99</v>
      </c>
      <c r="AM121" s="103">
        <f>INDEX('ИПЦ raw2015'!$1:$1048576, MATCH($J121,'ИПЦ raw2015'!$A:$A,0),MATCH(MoM!AM$1,'ИПЦ raw2015'!$1:$1,0))</f>
        <v>99.94</v>
      </c>
      <c r="AN121" s="103">
        <f>INDEX('ИПЦ raw2015'!$1:$1048576, MATCH($J121,'ИПЦ raw2015'!$A:$A,0),MATCH(MoM!AN$1,'ИПЦ raw2015'!$1:$1,0))</f>
        <v>99.91</v>
      </c>
      <c r="AO121" s="103">
        <f>INDEX('ИПЦ raw2015'!$1:$1048576, MATCH($J121,'ИПЦ raw2015'!$A:$A,0),MATCH(MoM!AO$1,'ИПЦ raw2015'!$1:$1,0))</f>
        <v>99.89</v>
      </c>
      <c r="AP121" s="103">
        <f>INDEX('ИПЦ raw2015'!$1:$1048576, MATCH($J121,'ИПЦ raw2015'!$A:$A,0),MATCH(MoM!AP$1,'ИПЦ raw2015'!$1:$1,0))</f>
        <v>99.95</v>
      </c>
      <c r="AQ121" s="103">
        <f>INDEX('ИПЦ raw2015'!$1:$1048576, MATCH($J121,'ИПЦ raw2015'!$A:$A,0),MATCH(MoM!AQ$1,'ИПЦ raw2015'!$1:$1,0))</f>
        <v>100.01</v>
      </c>
      <c r="AR121" s="103">
        <f>INDEX('ИПЦ raw2015'!$1:$1048576, MATCH($J121,'ИПЦ raw2015'!$A:$A,0),MATCH(MoM!AR$1,'ИПЦ raw2015'!$1:$1,0))</f>
        <v>100.11</v>
      </c>
      <c r="AS121" s="103">
        <f>INDEX('ИПЦ raw2015'!$1:$1048576, MATCH($J121,'ИПЦ raw2015'!$A:$A,0),MATCH(MoM!AS$1,'ИПЦ raw2015'!$1:$1,0))</f>
        <v>100.59</v>
      </c>
      <c r="AT121" s="103">
        <f>INDEX('ИПЦ raw2015'!$1:$1048576, MATCH($J121,'ИПЦ raw2015'!$A:$A,0),MATCH(MoM!AT$1,'ИПЦ raw2015'!$1:$1,0))</f>
        <v>101.18</v>
      </c>
      <c r="AU121" s="103">
        <f>INDEX('ИПЦ raw2015'!$1:$1048576, MATCH($J121,'ИПЦ raw2015'!$A:$A,0),MATCH(MoM!AU$1,'ИПЦ raw2015'!$1:$1,0))</f>
        <v>100.46</v>
      </c>
      <c r="AV121" s="103">
        <f>INDEX('ИПЦ raw2015'!$1:$1048576, MATCH($J121,'ИПЦ raw2015'!$A:$A,0),MATCH(MoM!AV$1,'ИПЦ raw2015'!$1:$1,0))</f>
        <v>100.25</v>
      </c>
      <c r="AW121" s="103">
        <f>INDEX('ИПЦ raw2015'!$1:$1048576, MATCH($J121,'ИПЦ raw2015'!$A:$A,0),MATCH(MoM!AW$1,'ИПЦ raw2015'!$1:$1,0))</f>
        <v>99.89</v>
      </c>
      <c r="AX121" s="103">
        <f>INDEX('ИПЦ raw2015'!$1:$1048576, MATCH($J121,'ИПЦ raw2015'!$A:$A,0),MATCH(MoM!AX$1,'ИПЦ raw2015'!$1:$1,0))</f>
        <v>99.96</v>
      </c>
      <c r="AY121" s="103">
        <f>INDEX('ИПЦ raw2015'!$1:$1048576, MATCH($J121,'ИПЦ raw2015'!$A:$A,0),MATCH(MoM!AY$1,'ИПЦ raw2015'!$1:$1,0))</f>
        <v>100.04</v>
      </c>
      <c r="AZ121" s="103">
        <f>INDEX('ИПЦ raw2015'!$1:$1048576, MATCH($J121,'ИПЦ raw2015'!$A:$A,0),MATCH(MoM!AZ$1,'ИПЦ raw2015'!$1:$1,0))</f>
        <v>99.98</v>
      </c>
      <c r="BA121" s="103">
        <f>INDEX('ИПЦ raw2015'!$1:$1048576, MATCH($J121,'ИПЦ raw2015'!$A:$A,0),MATCH(MoM!BA$1,'ИПЦ raw2015'!$1:$1,0))</f>
        <v>99.92</v>
      </c>
      <c r="BB121" s="103">
        <f>INDEX('ИПЦ raw2015'!$1:$1048576, MATCH($J121,'ИПЦ raw2015'!$A:$A,0),MATCH(MoM!BB$1,'ИПЦ raw2015'!$1:$1,0))</f>
        <v>99.96</v>
      </c>
      <c r="BC121" s="103">
        <f>INDEX('ИПЦ raw2015'!$1:$1048576, MATCH($J121,'ИПЦ raw2015'!$A:$A,0),MATCH(MoM!BC$1,'ИПЦ raw2015'!$1:$1,0))</f>
        <v>99.93</v>
      </c>
      <c r="BD121" s="103">
        <f>INDEX('ИПЦ raw2015'!$1:$1048576, MATCH($J121,'ИПЦ raw2015'!$A:$A,0),MATCH(MoM!BD$1,'ИПЦ raw2015'!$1:$1,0))</f>
        <v>100.15</v>
      </c>
      <c r="BE121" s="103">
        <f>INDEX('ИПЦ raw2015'!$1:$1048576, MATCH($J121,'ИПЦ raw2015'!$A:$A,0),MATCH(MoM!BE$1,'ИПЦ raw2015'!$1:$1,0))</f>
        <v>100.54</v>
      </c>
      <c r="BF121" s="103">
        <f>INDEX('ИПЦ raw2015'!$1:$1048576, MATCH($J121,'ИПЦ raw2015'!$A:$A,0),MATCH(MoM!BF$1,'ИПЦ raw2015'!$1:$1,0))</f>
        <v>100.91</v>
      </c>
      <c r="BG121" s="103">
        <f>INDEX('ИПЦ raw2015'!$1:$1048576, MATCH($J121,'ИПЦ raw2015'!$A:$A,0),MATCH(MoM!BG$1,'ИПЦ raw2015'!$1:$1,0))</f>
        <v>100.8</v>
      </c>
      <c r="BH121" s="103">
        <f>INDEX('ИПЦ raw2015'!$1:$1048576, MATCH($J121,'ИПЦ raw2015'!$A:$A,0),MATCH(MoM!BH$1,'ИПЦ raw2015'!$1:$1,0))</f>
        <v>100.23</v>
      </c>
      <c r="BI121" s="103">
        <f>INDEX('ИПЦ raw2015'!$1:$1048576, MATCH($J121,'ИПЦ raw2015'!$A:$A,0),MATCH(MoM!BI$1,'ИПЦ raw2015'!$1:$1,0))</f>
        <v>100.06</v>
      </c>
      <c r="BJ121" s="103">
        <f>INDEX('ИПЦ raw2015'!$1:$1048576, MATCH($J121,'ИПЦ raw2015'!$A:$A,0),MATCH(MoM!BJ$1,'ИПЦ raw2015'!$1:$1,0))</f>
        <v>99.88</v>
      </c>
      <c r="BK121" s="103">
        <f>INDEX('ИПЦ raw2015'!$1:$1048576, MATCH($J121,'ИПЦ raw2015'!$A:$A,0),MATCH(MoM!BK$1,'ИПЦ raw2015'!$1:$1,0))</f>
        <v>99.92</v>
      </c>
      <c r="BL121" s="103">
        <f>INDEX('ИПЦ raw2015'!$1:$1048576, MATCH($J121,'ИПЦ raw2015'!$A:$A,0),MATCH(MoM!BL$1,'ИПЦ raw2015'!$1:$1,0))</f>
        <v>99.96</v>
      </c>
      <c r="BM121" s="103">
        <f>INDEX('ИПЦ raw2015'!$1:$1048576, MATCH($J121,'ИПЦ raw2015'!$A:$A,0),MATCH(MoM!BM$1,'ИПЦ raw2015'!$1:$1,0))</f>
        <v>99.92</v>
      </c>
      <c r="BN121" s="103">
        <f>INDEX('ИПЦ raw2015'!$1:$1048576, MATCH($J121,'ИПЦ raw2015'!$A:$A,0),MATCH(MoM!BN$1,'ИПЦ raw2015'!$1:$1,0))</f>
        <v>99.94</v>
      </c>
      <c r="BO121" s="103">
        <f>INDEX('ИПЦ raw2015'!$1:$1048576, MATCH($J121,'ИПЦ raw2015'!$A:$A,0),MATCH(MoM!BO$1,'ИПЦ raw2015'!$1:$1,0))</f>
        <v>100</v>
      </c>
      <c r="BP121" s="103">
        <f>INDEX('ИПЦ raw2015'!$1:$1048576, MATCH($J121,'ИПЦ raw2015'!$A:$A,0),MATCH(MoM!BP$1,'ИПЦ raw2015'!$1:$1,0))</f>
        <v>100.24</v>
      </c>
      <c r="BQ121" s="103">
        <f>INDEX('ИПЦ raw2015'!$1:$1048576, MATCH($J121,'ИПЦ raw2015'!$A:$A,0),MATCH(MoM!BQ$1,'ИПЦ raw2015'!$1:$1,0))</f>
        <v>100.45</v>
      </c>
      <c r="BR121" s="103">
        <f>INDEX('ИПЦ raw2015'!$1:$1048576, MATCH($J121,'ИПЦ raw2015'!$A:$A,0),MATCH(MoM!BR$1,'ИПЦ raw2015'!$1:$1,0))</f>
        <v>100.94</v>
      </c>
      <c r="BS121" s="103">
        <f>INDEX('ИПЦ raw2015'!$1:$1048576, MATCH($J121,'ИПЦ raw2015'!$A:$A,0),MATCH(MoM!BS$1,'ИПЦ raw2015'!$1:$1,0))</f>
        <v>100.47</v>
      </c>
      <c r="BT121" s="103">
        <f>INDEX('ИПЦ raw2015'!$1:$1048576, MATCH($J121,'ИПЦ raw2015'!$A:$A,0),MATCH(MoM!BT$1,'ИПЦ raw2015'!$1:$1,0))</f>
        <v>100</v>
      </c>
    </row>
    <row r="122" spans="1:72" x14ac:dyDescent="0.45">
      <c r="A122" s="103">
        <f>Веса!A122</f>
        <v>1</v>
      </c>
      <c r="B122" s="103">
        <f t="shared" si="3"/>
        <v>1</v>
      </c>
      <c r="C122" s="103">
        <f>БИПЦ_НДС!E122</f>
        <v>1</v>
      </c>
      <c r="D122" s="103">
        <f t="shared" si="4"/>
        <v>0</v>
      </c>
      <c r="E122" s="103">
        <v>0</v>
      </c>
      <c r="F122" s="103">
        <v>1</v>
      </c>
      <c r="G122" s="103">
        <v>0</v>
      </c>
      <c r="H122" s="103">
        <v>1</v>
      </c>
      <c r="I122" s="103">
        <v>0</v>
      </c>
      <c r="J122" s="103" t="str">
        <f t="shared" si="5"/>
        <v>Куртка женская без утеплителя (ветровка), шт.</v>
      </c>
      <c r="K122" s="87" t="s">
        <v>121</v>
      </c>
      <c r="L122" s="87" t="s">
        <v>121</v>
      </c>
      <c r="M122" s="103">
        <f>INDEX('ИПЦ raw2015'!$1:$1048576, MATCH($J122,'ИПЦ raw2015'!$A:$A,0),MATCH(MoM!M$1,'ИПЦ raw2015'!$1:$1,0))</f>
        <v>100.39</v>
      </c>
      <c r="N122" s="103">
        <f>INDEX('ИПЦ raw2015'!$1:$1048576, MATCH($J122,'ИПЦ raw2015'!$A:$A,0),MATCH(MoM!N$1,'ИПЦ raw2015'!$1:$1,0))</f>
        <v>100.67</v>
      </c>
      <c r="O122" s="103">
        <f>INDEX('ИПЦ raw2015'!$1:$1048576, MATCH($J122,'ИПЦ raw2015'!$A:$A,0),MATCH(MoM!O$1,'ИПЦ raw2015'!$1:$1,0))</f>
        <v>102.99</v>
      </c>
      <c r="P122" s="103">
        <f>INDEX('ИПЦ raw2015'!$1:$1048576, MATCH($J122,'ИПЦ raw2015'!$A:$A,0),MATCH(MoM!P$1,'ИПЦ raw2015'!$1:$1,0))</f>
        <v>103.71</v>
      </c>
      <c r="Q122" s="103">
        <f>INDEX('ИПЦ raw2015'!$1:$1048576, MATCH($J122,'ИПЦ raw2015'!$A:$A,0),MATCH(MoM!Q$1,'ИПЦ raw2015'!$1:$1,0))</f>
        <v>101.13</v>
      </c>
      <c r="R122" s="103">
        <f>INDEX('ИПЦ raw2015'!$1:$1048576, MATCH($J122,'ИПЦ raw2015'!$A:$A,0),MATCH(MoM!R$1,'ИПЦ raw2015'!$1:$1,0))</f>
        <v>100.4</v>
      </c>
      <c r="S122" s="103">
        <f>INDEX('ИПЦ raw2015'!$1:$1048576, MATCH($J122,'ИПЦ raw2015'!$A:$A,0),MATCH(MoM!S$1,'ИПЦ raw2015'!$1:$1,0))</f>
        <v>99.96</v>
      </c>
      <c r="T122" s="103">
        <f>INDEX('ИПЦ raw2015'!$1:$1048576, MATCH($J122,'ИПЦ raw2015'!$A:$A,0),MATCH(MoM!T$1,'ИПЦ raw2015'!$1:$1,0))</f>
        <v>100.87</v>
      </c>
      <c r="U122" s="103">
        <f>INDEX('ИПЦ raw2015'!$1:$1048576, MATCH($J122,'ИПЦ raw2015'!$A:$A,0),MATCH(MoM!U$1,'ИПЦ raw2015'!$1:$1,0))</f>
        <v>101.28</v>
      </c>
      <c r="V122" s="103">
        <f>INDEX('ИПЦ raw2015'!$1:$1048576, MATCH($J122,'ИПЦ raw2015'!$A:$A,0),MATCH(MoM!V$1,'ИПЦ raw2015'!$1:$1,0))</f>
        <v>100.05</v>
      </c>
      <c r="W122" s="103">
        <f>INDEX('ИПЦ raw2015'!$1:$1048576, MATCH($J122,'ИПЦ raw2015'!$A:$A,0),MATCH(MoM!W$1,'ИПЦ raw2015'!$1:$1,0))</f>
        <v>99.95</v>
      </c>
      <c r="X122" s="103">
        <f>INDEX('ИПЦ raw2015'!$1:$1048576, MATCH($J122,'ИПЦ raw2015'!$A:$A,0),MATCH(MoM!X$1,'ИПЦ raw2015'!$1:$1,0))</f>
        <v>100.05</v>
      </c>
      <c r="Y122" s="103">
        <f>INDEX('ИПЦ raw2015'!$1:$1048576, MATCH($J122,'ИПЦ raw2015'!$A:$A,0),MATCH(MoM!Y$1,'ИПЦ raw2015'!$1:$1,0))</f>
        <v>100</v>
      </c>
      <c r="Z122" s="103">
        <f>INDEX('ИПЦ raw2015'!$1:$1048576, MATCH($J122,'ИПЦ raw2015'!$A:$A,0),MATCH(MoM!Z$1,'ИПЦ raw2015'!$1:$1,0))</f>
        <v>100.61</v>
      </c>
      <c r="AA122" s="103">
        <f>INDEX('ИПЦ raw2015'!$1:$1048576, MATCH($J122,'ИПЦ raw2015'!$A:$A,0),MATCH(MoM!AA$1,'ИПЦ raw2015'!$1:$1,0))</f>
        <v>101.59</v>
      </c>
      <c r="AB122" s="103">
        <f>INDEX('ИПЦ raw2015'!$1:$1048576, MATCH($J122,'ИПЦ raw2015'!$A:$A,0),MATCH(MoM!AB$1,'ИПЦ raw2015'!$1:$1,0))</f>
        <v>102.13</v>
      </c>
      <c r="AC122" s="103">
        <f>INDEX('ИПЦ raw2015'!$1:$1048576, MATCH($J122,'ИПЦ raw2015'!$A:$A,0),MATCH(MoM!AC$1,'ИПЦ raw2015'!$1:$1,0))</f>
        <v>100.53</v>
      </c>
      <c r="AD122" s="103">
        <f>INDEX('ИПЦ raw2015'!$1:$1048576, MATCH($J122,'ИПЦ raw2015'!$A:$A,0),MATCH(MoM!AD$1,'ИПЦ raw2015'!$1:$1,0))</f>
        <v>99.85</v>
      </c>
      <c r="AE122" s="103">
        <f>INDEX('ИПЦ raw2015'!$1:$1048576, MATCH($J122,'ИПЦ raw2015'!$A:$A,0),MATCH(MoM!AE$1,'ИПЦ raw2015'!$1:$1,0))</f>
        <v>99.96</v>
      </c>
      <c r="AF122" s="103">
        <f>INDEX('ИПЦ raw2015'!$1:$1048576, MATCH($J122,'ИПЦ raw2015'!$A:$A,0),MATCH(MoM!AF$1,'ИПЦ raw2015'!$1:$1,0))</f>
        <v>100.36</v>
      </c>
      <c r="AG122" s="103">
        <f>INDEX('ИПЦ raw2015'!$1:$1048576, MATCH($J122,'ИПЦ raw2015'!$A:$A,0),MATCH(MoM!AG$1,'ИПЦ raw2015'!$1:$1,0))</f>
        <v>100.83</v>
      </c>
      <c r="AH122" s="103">
        <f>INDEX('ИПЦ raw2015'!$1:$1048576, MATCH($J122,'ИПЦ raw2015'!$A:$A,0),MATCH(MoM!AH$1,'ИПЦ raw2015'!$1:$1,0))</f>
        <v>100.08</v>
      </c>
      <c r="AI122" s="103">
        <f>INDEX('ИПЦ raw2015'!$1:$1048576, MATCH($J122,'ИПЦ raw2015'!$A:$A,0),MATCH(MoM!AI$1,'ИПЦ raw2015'!$1:$1,0))</f>
        <v>99.64</v>
      </c>
      <c r="AJ122" s="103">
        <f>INDEX('ИПЦ raw2015'!$1:$1048576, MATCH($J122,'ИПЦ raw2015'!$A:$A,0),MATCH(MoM!AJ$1,'ИПЦ raw2015'!$1:$1,0))</f>
        <v>99.98</v>
      </c>
      <c r="AK122" s="103">
        <f>INDEX('ИПЦ raw2015'!$1:$1048576, MATCH($J122,'ИПЦ raw2015'!$A:$A,0),MATCH(MoM!AK$1,'ИПЦ raw2015'!$1:$1,0))</f>
        <v>100.14</v>
      </c>
      <c r="AL122" s="103">
        <f>INDEX('ИПЦ raw2015'!$1:$1048576, MATCH($J122,'ИПЦ raw2015'!$A:$A,0),MATCH(MoM!AL$1,'ИПЦ raw2015'!$1:$1,0))</f>
        <v>100.47</v>
      </c>
      <c r="AM122" s="103">
        <f>INDEX('ИПЦ raw2015'!$1:$1048576, MATCH($J122,'ИПЦ raw2015'!$A:$A,0),MATCH(MoM!AM$1,'ИПЦ raw2015'!$1:$1,0))</f>
        <v>101.11</v>
      </c>
      <c r="AN122" s="103">
        <f>INDEX('ИПЦ raw2015'!$1:$1048576, MATCH($J122,'ИПЦ raw2015'!$A:$A,0),MATCH(MoM!AN$1,'ИПЦ raw2015'!$1:$1,0))</f>
        <v>100.75</v>
      </c>
      <c r="AO122" s="103">
        <f>INDEX('ИПЦ raw2015'!$1:$1048576, MATCH($J122,'ИПЦ raw2015'!$A:$A,0),MATCH(MoM!AO$1,'ИПЦ raw2015'!$1:$1,0))</f>
        <v>99.98</v>
      </c>
      <c r="AP122" s="103">
        <f>INDEX('ИПЦ raw2015'!$1:$1048576, MATCH($J122,'ИПЦ raw2015'!$A:$A,0),MATCH(MoM!AP$1,'ИПЦ raw2015'!$1:$1,0))</f>
        <v>99.88</v>
      </c>
      <c r="AQ122" s="103">
        <f>INDEX('ИПЦ raw2015'!$1:$1048576, MATCH($J122,'ИПЦ raw2015'!$A:$A,0),MATCH(MoM!AQ$1,'ИПЦ raw2015'!$1:$1,0))</f>
        <v>99.96</v>
      </c>
      <c r="AR122" s="103">
        <f>INDEX('ИПЦ raw2015'!$1:$1048576, MATCH($J122,'ИПЦ raw2015'!$A:$A,0),MATCH(MoM!AR$1,'ИПЦ raw2015'!$1:$1,0))</f>
        <v>100.3</v>
      </c>
      <c r="AS122" s="103">
        <f>INDEX('ИПЦ raw2015'!$1:$1048576, MATCH($J122,'ИПЦ raw2015'!$A:$A,0),MATCH(MoM!AS$1,'ИПЦ raw2015'!$1:$1,0))</f>
        <v>100.28</v>
      </c>
      <c r="AT122" s="103">
        <f>INDEX('ИПЦ raw2015'!$1:$1048576, MATCH($J122,'ИПЦ raw2015'!$A:$A,0),MATCH(MoM!AT$1,'ИПЦ raw2015'!$1:$1,0))</f>
        <v>99.97</v>
      </c>
      <c r="AU122" s="103">
        <f>INDEX('ИПЦ raw2015'!$1:$1048576, MATCH($J122,'ИПЦ raw2015'!$A:$A,0),MATCH(MoM!AU$1,'ИПЦ raw2015'!$1:$1,0))</f>
        <v>100.01</v>
      </c>
      <c r="AV122" s="103">
        <f>INDEX('ИПЦ raw2015'!$1:$1048576, MATCH($J122,'ИПЦ raw2015'!$A:$A,0),MATCH(MoM!AV$1,'ИПЦ raw2015'!$1:$1,0))</f>
        <v>100.03</v>
      </c>
      <c r="AW122" s="103">
        <f>INDEX('ИПЦ raw2015'!$1:$1048576, MATCH($J122,'ИПЦ raw2015'!$A:$A,0),MATCH(MoM!AW$1,'ИПЦ raw2015'!$1:$1,0))</f>
        <v>100.02</v>
      </c>
      <c r="AX122" s="103">
        <f>INDEX('ИПЦ raw2015'!$1:$1048576, MATCH($J122,'ИПЦ raw2015'!$A:$A,0),MATCH(MoM!AX$1,'ИПЦ raw2015'!$1:$1,0))</f>
        <v>100.24</v>
      </c>
      <c r="AY122" s="103">
        <f>INDEX('ИПЦ raw2015'!$1:$1048576, MATCH($J122,'ИПЦ raw2015'!$A:$A,0),MATCH(MoM!AY$1,'ИПЦ raw2015'!$1:$1,0))</f>
        <v>100.71</v>
      </c>
      <c r="AZ122" s="103">
        <f>INDEX('ИПЦ raw2015'!$1:$1048576, MATCH($J122,'ИПЦ raw2015'!$A:$A,0),MATCH(MoM!AZ$1,'ИПЦ raw2015'!$1:$1,0))</f>
        <v>100.75</v>
      </c>
      <c r="BA122" s="103">
        <f>INDEX('ИПЦ raw2015'!$1:$1048576, MATCH($J122,'ИПЦ raw2015'!$A:$A,0),MATCH(MoM!BA$1,'ИПЦ raw2015'!$1:$1,0))</f>
        <v>100.02</v>
      </c>
      <c r="BB122" s="103">
        <f>INDEX('ИПЦ raw2015'!$1:$1048576, MATCH($J122,'ИПЦ raw2015'!$A:$A,0),MATCH(MoM!BB$1,'ИПЦ raw2015'!$1:$1,0))</f>
        <v>99.74</v>
      </c>
      <c r="BC122" s="103">
        <f>INDEX('ИПЦ raw2015'!$1:$1048576, MATCH($J122,'ИПЦ raw2015'!$A:$A,0),MATCH(MoM!BC$1,'ИПЦ raw2015'!$1:$1,0))</f>
        <v>99.98</v>
      </c>
      <c r="BD122" s="103">
        <f>INDEX('ИПЦ raw2015'!$1:$1048576, MATCH($J122,'ИПЦ raw2015'!$A:$A,0),MATCH(MoM!BD$1,'ИПЦ raw2015'!$1:$1,0))</f>
        <v>100.23</v>
      </c>
      <c r="BE122" s="103">
        <f>INDEX('ИПЦ raw2015'!$1:$1048576, MATCH($J122,'ИПЦ raw2015'!$A:$A,0),MATCH(MoM!BE$1,'ИПЦ raw2015'!$1:$1,0))</f>
        <v>100.45</v>
      </c>
      <c r="BF122" s="103">
        <f>INDEX('ИПЦ raw2015'!$1:$1048576, MATCH($J122,'ИПЦ raw2015'!$A:$A,0),MATCH(MoM!BF$1,'ИПЦ raw2015'!$1:$1,0))</f>
        <v>100.01</v>
      </c>
      <c r="BG122" s="103">
        <f>INDEX('ИПЦ raw2015'!$1:$1048576, MATCH($J122,'ИПЦ raw2015'!$A:$A,0),MATCH(MoM!BG$1,'ИПЦ raw2015'!$1:$1,0))</f>
        <v>99.96</v>
      </c>
      <c r="BH122" s="103">
        <f>INDEX('ИПЦ raw2015'!$1:$1048576, MATCH($J122,'ИПЦ raw2015'!$A:$A,0),MATCH(MoM!BH$1,'ИПЦ raw2015'!$1:$1,0))</f>
        <v>99.95</v>
      </c>
      <c r="BI122" s="103">
        <f>INDEX('ИПЦ raw2015'!$1:$1048576, MATCH($J122,'ИПЦ raw2015'!$A:$A,0),MATCH(MoM!BI$1,'ИПЦ raw2015'!$1:$1,0))</f>
        <v>100.07</v>
      </c>
      <c r="BJ122" s="103">
        <f>INDEX('ИПЦ raw2015'!$1:$1048576, MATCH($J122,'ИПЦ raw2015'!$A:$A,0),MATCH(MoM!BJ$1,'ИПЦ raw2015'!$1:$1,0))</f>
        <v>100.36</v>
      </c>
      <c r="BK122" s="103">
        <f>INDEX('ИПЦ raw2015'!$1:$1048576, MATCH($J122,'ИПЦ raw2015'!$A:$A,0),MATCH(MoM!BK$1,'ИПЦ raw2015'!$1:$1,0))</f>
        <v>100.62</v>
      </c>
      <c r="BL122" s="103">
        <f>INDEX('ИПЦ raw2015'!$1:$1048576, MATCH($J122,'ИПЦ raw2015'!$A:$A,0),MATCH(MoM!BL$1,'ИПЦ raw2015'!$1:$1,0))</f>
        <v>100.62</v>
      </c>
      <c r="BM122" s="103">
        <f>INDEX('ИПЦ raw2015'!$1:$1048576, MATCH($J122,'ИПЦ raw2015'!$A:$A,0),MATCH(MoM!BM$1,'ИПЦ raw2015'!$1:$1,0))</f>
        <v>100.08</v>
      </c>
      <c r="BN122" s="103">
        <f>INDEX('ИПЦ raw2015'!$1:$1048576, MATCH($J122,'ИПЦ raw2015'!$A:$A,0),MATCH(MoM!BN$1,'ИПЦ raw2015'!$1:$1,0))</f>
        <v>99.81</v>
      </c>
      <c r="BO122" s="103">
        <f>INDEX('ИПЦ raw2015'!$1:$1048576, MATCH($J122,'ИПЦ raw2015'!$A:$A,0),MATCH(MoM!BO$1,'ИПЦ raw2015'!$1:$1,0))</f>
        <v>99.68</v>
      </c>
      <c r="BP122" s="103">
        <f>INDEX('ИПЦ raw2015'!$1:$1048576, MATCH($J122,'ИПЦ raw2015'!$A:$A,0),MATCH(MoM!BP$1,'ИПЦ raw2015'!$1:$1,0))</f>
        <v>100.2</v>
      </c>
      <c r="BQ122" s="103">
        <f>INDEX('ИПЦ raw2015'!$1:$1048576, MATCH($J122,'ИПЦ raw2015'!$A:$A,0),MATCH(MoM!BQ$1,'ИПЦ raw2015'!$1:$1,0))</f>
        <v>100.33</v>
      </c>
      <c r="BR122" s="103">
        <f>INDEX('ИПЦ raw2015'!$1:$1048576, MATCH($J122,'ИПЦ raw2015'!$A:$A,0),MATCH(MoM!BR$1,'ИПЦ raw2015'!$1:$1,0))</f>
        <v>99.94</v>
      </c>
      <c r="BS122" s="103">
        <f>INDEX('ИПЦ raw2015'!$1:$1048576, MATCH($J122,'ИПЦ raw2015'!$A:$A,0),MATCH(MoM!BS$1,'ИПЦ raw2015'!$1:$1,0))</f>
        <v>100.03</v>
      </c>
      <c r="BT122" s="103">
        <f>INDEX('ИПЦ raw2015'!$1:$1048576, MATCH($J122,'ИПЦ raw2015'!$A:$A,0),MATCH(MoM!BT$1,'ИПЦ raw2015'!$1:$1,0))</f>
        <v>99.96</v>
      </c>
    </row>
    <row r="123" spans="1:72" ht="26.25" x14ac:dyDescent="0.45">
      <c r="A123" s="103">
        <f>Веса!A123</f>
        <v>1</v>
      </c>
      <c r="B123" s="103">
        <f t="shared" si="3"/>
        <v>1</v>
      </c>
      <c r="C123" s="103">
        <f>БИПЦ_НДС!E123</f>
        <v>1</v>
      </c>
      <c r="D123" s="103">
        <f t="shared" si="4"/>
        <v>0</v>
      </c>
      <c r="E123" s="103">
        <v>0</v>
      </c>
      <c r="F123" s="103">
        <v>1</v>
      </c>
      <c r="G123" s="103">
        <v>0</v>
      </c>
      <c r="H123" s="103">
        <v>1</v>
      </c>
      <c r="I123" s="103">
        <v>0</v>
      </c>
      <c r="J123" s="103" t="str">
        <f t="shared" si="5"/>
        <v>Платье (платье-костюм) женское из полушерстяных или смесовых тканей, шт.</v>
      </c>
      <c r="K123" s="87" t="s">
        <v>122</v>
      </c>
      <c r="L123" s="87" t="s">
        <v>122</v>
      </c>
      <c r="M123" s="103">
        <f>INDEX('ИПЦ raw2015'!$1:$1048576, MATCH($J123,'ИПЦ raw2015'!$A:$A,0),MATCH(MoM!M$1,'ИПЦ raw2015'!$1:$1,0))</f>
        <v>101.59</v>
      </c>
      <c r="N123" s="103">
        <f>INDEX('ИПЦ raw2015'!$1:$1048576, MATCH($J123,'ИПЦ raw2015'!$A:$A,0),MATCH(MoM!N$1,'ИПЦ raw2015'!$1:$1,0))</f>
        <v>101.1</v>
      </c>
      <c r="O123" s="103">
        <f>INDEX('ИПЦ raw2015'!$1:$1048576, MATCH($J123,'ИПЦ raw2015'!$A:$A,0),MATCH(MoM!O$1,'ИПЦ raw2015'!$1:$1,0))</f>
        <v>101.25</v>
      </c>
      <c r="P123" s="103">
        <f>INDEX('ИПЦ raw2015'!$1:$1048576, MATCH($J123,'ИПЦ raw2015'!$A:$A,0),MATCH(MoM!P$1,'ИПЦ raw2015'!$1:$1,0))</f>
        <v>100.89</v>
      </c>
      <c r="Q123" s="103">
        <f>INDEX('ИПЦ raw2015'!$1:$1048576, MATCH($J123,'ИПЦ raw2015'!$A:$A,0),MATCH(MoM!Q$1,'ИПЦ raw2015'!$1:$1,0))</f>
        <v>100.52</v>
      </c>
      <c r="R123" s="103">
        <f>INDEX('ИПЦ raw2015'!$1:$1048576, MATCH($J123,'ИПЦ raw2015'!$A:$A,0),MATCH(MoM!R$1,'ИПЦ raw2015'!$1:$1,0))</f>
        <v>100.08</v>
      </c>
      <c r="S123" s="103">
        <f>INDEX('ИПЦ raw2015'!$1:$1048576, MATCH($J123,'ИПЦ raw2015'!$A:$A,0),MATCH(MoM!S$1,'ИПЦ raw2015'!$1:$1,0))</f>
        <v>100.03</v>
      </c>
      <c r="T123" s="103">
        <f>INDEX('ИПЦ raw2015'!$1:$1048576, MATCH($J123,'ИПЦ raw2015'!$A:$A,0),MATCH(MoM!T$1,'ИПЦ raw2015'!$1:$1,0))</f>
        <v>100.69</v>
      </c>
      <c r="U123" s="103">
        <f>INDEX('ИПЦ raw2015'!$1:$1048576, MATCH($J123,'ИПЦ raw2015'!$A:$A,0),MATCH(MoM!U$1,'ИПЦ raw2015'!$1:$1,0))</f>
        <v>101.02</v>
      </c>
      <c r="V123" s="103">
        <f>INDEX('ИПЦ raw2015'!$1:$1048576, MATCH($J123,'ИПЦ raw2015'!$A:$A,0),MATCH(MoM!V$1,'ИПЦ raw2015'!$1:$1,0))</f>
        <v>100.95</v>
      </c>
      <c r="W123" s="103">
        <f>INDEX('ИПЦ raw2015'!$1:$1048576, MATCH($J123,'ИПЦ raw2015'!$A:$A,0),MATCH(MoM!W$1,'ИПЦ raw2015'!$1:$1,0))</f>
        <v>100.75</v>
      </c>
      <c r="X123" s="103">
        <f>INDEX('ИПЦ raw2015'!$1:$1048576, MATCH($J123,'ИПЦ raw2015'!$A:$A,0),MATCH(MoM!X$1,'ИПЦ raw2015'!$1:$1,0))</f>
        <v>100.59</v>
      </c>
      <c r="Y123" s="103">
        <f>INDEX('ИПЦ raw2015'!$1:$1048576, MATCH($J123,'ИПЦ raw2015'!$A:$A,0),MATCH(MoM!Y$1,'ИПЦ raw2015'!$1:$1,0))</f>
        <v>100.64</v>
      </c>
      <c r="Z123" s="103">
        <f>INDEX('ИПЦ raw2015'!$1:$1048576, MATCH($J123,'ИПЦ raw2015'!$A:$A,0),MATCH(MoM!Z$1,'ИПЦ raw2015'!$1:$1,0))</f>
        <v>100.46</v>
      </c>
      <c r="AA123" s="103">
        <f>INDEX('ИПЦ raw2015'!$1:$1048576, MATCH($J123,'ИПЦ raw2015'!$A:$A,0),MATCH(MoM!AA$1,'ИПЦ raw2015'!$1:$1,0))</f>
        <v>100.65</v>
      </c>
      <c r="AB123" s="103">
        <f>INDEX('ИПЦ raw2015'!$1:$1048576, MATCH($J123,'ИПЦ raw2015'!$A:$A,0),MATCH(MoM!AB$1,'ИПЦ raw2015'!$1:$1,0))</f>
        <v>100.41</v>
      </c>
      <c r="AC123" s="103">
        <f>INDEX('ИПЦ raw2015'!$1:$1048576, MATCH($J123,'ИПЦ raw2015'!$A:$A,0),MATCH(MoM!AC$1,'ИПЦ raw2015'!$1:$1,0))</f>
        <v>100.43</v>
      </c>
      <c r="AD123" s="103">
        <f>INDEX('ИПЦ raw2015'!$1:$1048576, MATCH($J123,'ИПЦ raw2015'!$A:$A,0),MATCH(MoM!AD$1,'ИПЦ raw2015'!$1:$1,0))</f>
        <v>100.03</v>
      </c>
      <c r="AE123" s="103">
        <f>INDEX('ИПЦ raw2015'!$1:$1048576, MATCH($J123,'ИПЦ raw2015'!$A:$A,0),MATCH(MoM!AE$1,'ИПЦ raw2015'!$1:$1,0))</f>
        <v>99.85</v>
      </c>
      <c r="AF123" s="103">
        <f>INDEX('ИПЦ raw2015'!$1:$1048576, MATCH($J123,'ИПЦ raw2015'!$A:$A,0),MATCH(MoM!AF$1,'ИПЦ raw2015'!$1:$1,0))</f>
        <v>100.44</v>
      </c>
      <c r="AG123" s="103">
        <f>INDEX('ИПЦ raw2015'!$1:$1048576, MATCH($J123,'ИПЦ raw2015'!$A:$A,0),MATCH(MoM!AG$1,'ИПЦ raw2015'!$1:$1,0))</f>
        <v>100.61</v>
      </c>
      <c r="AH123" s="103">
        <f>INDEX('ИПЦ raw2015'!$1:$1048576, MATCH($J123,'ИПЦ raw2015'!$A:$A,0),MATCH(MoM!AH$1,'ИПЦ raw2015'!$1:$1,0))</f>
        <v>100.45</v>
      </c>
      <c r="AI123" s="103">
        <f>INDEX('ИПЦ raw2015'!$1:$1048576, MATCH($J123,'ИПЦ raw2015'!$A:$A,0),MATCH(MoM!AI$1,'ИПЦ raw2015'!$1:$1,0))</f>
        <v>100.4</v>
      </c>
      <c r="AJ123" s="103">
        <f>INDEX('ИПЦ raw2015'!$1:$1048576, MATCH($J123,'ИПЦ raw2015'!$A:$A,0),MATCH(MoM!AJ$1,'ИПЦ raw2015'!$1:$1,0))</f>
        <v>100.36</v>
      </c>
      <c r="AK123" s="103">
        <f>INDEX('ИПЦ raw2015'!$1:$1048576, MATCH($J123,'ИПЦ raw2015'!$A:$A,0),MATCH(MoM!AK$1,'ИПЦ raw2015'!$1:$1,0))</f>
        <v>99.98</v>
      </c>
      <c r="AL123" s="103">
        <f>INDEX('ИПЦ raw2015'!$1:$1048576, MATCH($J123,'ИПЦ raw2015'!$A:$A,0),MATCH(MoM!AL$1,'ИПЦ raw2015'!$1:$1,0))</f>
        <v>100.05</v>
      </c>
      <c r="AM123" s="103">
        <f>INDEX('ИПЦ raw2015'!$1:$1048576, MATCH($J123,'ИПЦ raw2015'!$A:$A,0),MATCH(MoM!AM$1,'ИПЦ raw2015'!$1:$1,0))</f>
        <v>100.07</v>
      </c>
      <c r="AN123" s="103">
        <f>INDEX('ИПЦ raw2015'!$1:$1048576, MATCH($J123,'ИПЦ raw2015'!$A:$A,0),MATCH(MoM!AN$1,'ИПЦ raw2015'!$1:$1,0))</f>
        <v>100.17</v>
      </c>
      <c r="AO123" s="103">
        <f>INDEX('ИПЦ raw2015'!$1:$1048576, MATCH($J123,'ИПЦ raw2015'!$A:$A,0),MATCH(MoM!AO$1,'ИПЦ raw2015'!$1:$1,0))</f>
        <v>100.06</v>
      </c>
      <c r="AP123" s="103">
        <f>INDEX('ИПЦ raw2015'!$1:$1048576, MATCH($J123,'ИПЦ raw2015'!$A:$A,0),MATCH(MoM!AP$1,'ИПЦ raw2015'!$1:$1,0))</f>
        <v>100.01</v>
      </c>
      <c r="AQ123" s="103">
        <f>INDEX('ИПЦ raw2015'!$1:$1048576, MATCH($J123,'ИПЦ raw2015'!$A:$A,0),MATCH(MoM!AQ$1,'ИПЦ raw2015'!$1:$1,0))</f>
        <v>99.99</v>
      </c>
      <c r="AR123" s="103">
        <f>INDEX('ИПЦ raw2015'!$1:$1048576, MATCH($J123,'ИПЦ raw2015'!$A:$A,0),MATCH(MoM!AR$1,'ИПЦ raw2015'!$1:$1,0))</f>
        <v>100.3</v>
      </c>
      <c r="AS123" s="103">
        <f>INDEX('ИПЦ raw2015'!$1:$1048576, MATCH($J123,'ИПЦ raw2015'!$A:$A,0),MATCH(MoM!AS$1,'ИПЦ raw2015'!$1:$1,0))</f>
        <v>100.04</v>
      </c>
      <c r="AT123" s="103">
        <f>INDEX('ИПЦ raw2015'!$1:$1048576, MATCH($J123,'ИПЦ raw2015'!$A:$A,0),MATCH(MoM!AT$1,'ИПЦ raw2015'!$1:$1,0))</f>
        <v>100.38</v>
      </c>
      <c r="AU123" s="103">
        <f>INDEX('ИПЦ raw2015'!$1:$1048576, MATCH($J123,'ИПЦ raw2015'!$A:$A,0),MATCH(MoM!AU$1,'ИПЦ raw2015'!$1:$1,0))</f>
        <v>100.26</v>
      </c>
      <c r="AV123" s="103">
        <f>INDEX('ИПЦ raw2015'!$1:$1048576, MATCH($J123,'ИПЦ raw2015'!$A:$A,0),MATCH(MoM!AV$1,'ИПЦ raw2015'!$1:$1,0))</f>
        <v>100.13</v>
      </c>
      <c r="AW123" s="103">
        <f>INDEX('ИПЦ raw2015'!$1:$1048576, MATCH($J123,'ИПЦ raw2015'!$A:$A,0),MATCH(MoM!AW$1,'ИПЦ raw2015'!$1:$1,0))</f>
        <v>99.99</v>
      </c>
      <c r="AX123" s="103">
        <f>INDEX('ИПЦ raw2015'!$1:$1048576, MATCH($J123,'ИПЦ raw2015'!$A:$A,0),MATCH(MoM!AX$1,'ИПЦ raw2015'!$1:$1,0))</f>
        <v>100.05</v>
      </c>
      <c r="AY123" s="103">
        <f>INDEX('ИПЦ raw2015'!$1:$1048576, MATCH($J123,'ИПЦ raw2015'!$A:$A,0),MATCH(MoM!AY$1,'ИПЦ raw2015'!$1:$1,0))</f>
        <v>100.12</v>
      </c>
      <c r="AZ123" s="103">
        <f>INDEX('ИПЦ raw2015'!$1:$1048576, MATCH($J123,'ИПЦ raw2015'!$A:$A,0),MATCH(MoM!AZ$1,'ИПЦ raw2015'!$1:$1,0))</f>
        <v>100.12</v>
      </c>
      <c r="BA123" s="103">
        <f>INDEX('ИПЦ raw2015'!$1:$1048576, MATCH($J123,'ИПЦ raw2015'!$A:$A,0),MATCH(MoM!BA$1,'ИПЦ raw2015'!$1:$1,0))</f>
        <v>100.04</v>
      </c>
      <c r="BB123" s="103">
        <f>INDEX('ИПЦ raw2015'!$1:$1048576, MATCH($J123,'ИПЦ raw2015'!$A:$A,0),MATCH(MoM!BB$1,'ИПЦ raw2015'!$1:$1,0))</f>
        <v>99.92</v>
      </c>
      <c r="BC123" s="103">
        <f>INDEX('ИПЦ raw2015'!$1:$1048576, MATCH($J123,'ИПЦ raw2015'!$A:$A,0),MATCH(MoM!BC$1,'ИПЦ raw2015'!$1:$1,0))</f>
        <v>100</v>
      </c>
      <c r="BD123" s="103">
        <f>INDEX('ИПЦ raw2015'!$1:$1048576, MATCH($J123,'ИПЦ raw2015'!$A:$A,0),MATCH(MoM!BD$1,'ИПЦ raw2015'!$1:$1,0))</f>
        <v>100.12</v>
      </c>
      <c r="BE123" s="103">
        <f>INDEX('ИПЦ raw2015'!$1:$1048576, MATCH($J123,'ИПЦ raw2015'!$A:$A,0),MATCH(MoM!BE$1,'ИПЦ raw2015'!$1:$1,0))</f>
        <v>100.34</v>
      </c>
      <c r="BF123" s="103">
        <f>INDEX('ИПЦ raw2015'!$1:$1048576, MATCH($J123,'ИПЦ raw2015'!$A:$A,0),MATCH(MoM!BF$1,'ИПЦ raw2015'!$1:$1,0))</f>
        <v>100.47</v>
      </c>
      <c r="BG123" s="103">
        <f>INDEX('ИПЦ raw2015'!$1:$1048576, MATCH($J123,'ИПЦ raw2015'!$A:$A,0),MATCH(MoM!BG$1,'ИПЦ raw2015'!$1:$1,0))</f>
        <v>100.34</v>
      </c>
      <c r="BH123" s="103">
        <f>INDEX('ИПЦ raw2015'!$1:$1048576, MATCH($J123,'ИПЦ raw2015'!$A:$A,0),MATCH(MoM!BH$1,'ИПЦ raw2015'!$1:$1,0))</f>
        <v>100.02</v>
      </c>
      <c r="BI123" s="103">
        <f>INDEX('ИПЦ raw2015'!$1:$1048576, MATCH($J123,'ИПЦ raw2015'!$A:$A,0),MATCH(MoM!BI$1,'ИПЦ raw2015'!$1:$1,0))</f>
        <v>99.87</v>
      </c>
      <c r="BJ123" s="103">
        <f>INDEX('ИПЦ raw2015'!$1:$1048576, MATCH($J123,'ИПЦ raw2015'!$A:$A,0),MATCH(MoM!BJ$1,'ИПЦ raw2015'!$1:$1,0))</f>
        <v>100.18</v>
      </c>
      <c r="BK123" s="103">
        <f>INDEX('ИПЦ raw2015'!$1:$1048576, MATCH($J123,'ИПЦ raw2015'!$A:$A,0),MATCH(MoM!BK$1,'ИПЦ raw2015'!$1:$1,0))</f>
        <v>100.09</v>
      </c>
      <c r="BL123" s="103">
        <f>INDEX('ИПЦ raw2015'!$1:$1048576, MATCH($J123,'ИПЦ raw2015'!$A:$A,0),MATCH(MoM!BL$1,'ИПЦ raw2015'!$1:$1,0))</f>
        <v>100.1</v>
      </c>
      <c r="BM123" s="103">
        <f>INDEX('ИПЦ raw2015'!$1:$1048576, MATCH($J123,'ИПЦ raw2015'!$A:$A,0),MATCH(MoM!BM$1,'ИПЦ raw2015'!$1:$1,0))</f>
        <v>100.03</v>
      </c>
      <c r="BN123" s="103">
        <f>INDEX('ИПЦ raw2015'!$1:$1048576, MATCH($J123,'ИПЦ raw2015'!$A:$A,0),MATCH(MoM!BN$1,'ИПЦ raw2015'!$1:$1,0))</f>
        <v>99.97</v>
      </c>
      <c r="BO123" s="103">
        <f>INDEX('ИПЦ raw2015'!$1:$1048576, MATCH($J123,'ИПЦ raw2015'!$A:$A,0),MATCH(MoM!BO$1,'ИПЦ raw2015'!$1:$1,0))</f>
        <v>100.01</v>
      </c>
      <c r="BP123" s="103">
        <f>INDEX('ИПЦ raw2015'!$1:$1048576, MATCH($J123,'ИПЦ raw2015'!$A:$A,0),MATCH(MoM!BP$1,'ИПЦ raw2015'!$1:$1,0))</f>
        <v>100.25</v>
      </c>
      <c r="BQ123" s="103">
        <f>INDEX('ИПЦ raw2015'!$1:$1048576, MATCH($J123,'ИПЦ raw2015'!$A:$A,0),MATCH(MoM!BQ$1,'ИПЦ raw2015'!$1:$1,0))</f>
        <v>100.33</v>
      </c>
      <c r="BR123" s="103">
        <f>INDEX('ИПЦ raw2015'!$1:$1048576, MATCH($J123,'ИПЦ raw2015'!$A:$A,0),MATCH(MoM!BR$1,'ИПЦ raw2015'!$1:$1,0))</f>
        <v>100.02</v>
      </c>
      <c r="BS123" s="103">
        <f>INDEX('ИПЦ raw2015'!$1:$1048576, MATCH($J123,'ИПЦ raw2015'!$A:$A,0),MATCH(MoM!BS$1,'ИПЦ raw2015'!$1:$1,0))</f>
        <v>100.22</v>
      </c>
      <c r="BT123" s="103">
        <f>INDEX('ИПЦ raw2015'!$1:$1048576, MATCH($J123,'ИПЦ raw2015'!$A:$A,0),MATCH(MoM!BT$1,'ИПЦ raw2015'!$1:$1,0))</f>
        <v>100.04</v>
      </c>
    </row>
    <row r="124" spans="1:72" ht="26.25" x14ac:dyDescent="0.45">
      <c r="A124" s="103">
        <f>Веса!A124</f>
        <v>1</v>
      </c>
      <c r="B124" s="103">
        <f t="shared" si="3"/>
        <v>1</v>
      </c>
      <c r="C124" s="103">
        <f>БИПЦ_НДС!E124</f>
        <v>1</v>
      </c>
      <c r="D124" s="103">
        <f t="shared" si="4"/>
        <v>0</v>
      </c>
      <c r="E124" s="103">
        <v>0</v>
      </c>
      <c r="F124" s="103">
        <v>1</v>
      </c>
      <c r="G124" s="103">
        <v>0</v>
      </c>
      <c r="H124" s="103">
        <v>1</v>
      </c>
      <c r="I124" s="103">
        <v>0</v>
      </c>
      <c r="J124" s="103" t="str">
        <f t="shared" si="5"/>
        <v>Платье (платье-костюм) женское из хлопчатобумажных или смесовых тканей, шт.</v>
      </c>
      <c r="K124" s="87" t="s">
        <v>123</v>
      </c>
      <c r="L124" s="87" t="s">
        <v>123</v>
      </c>
      <c r="M124" s="103">
        <f>INDEX('ИПЦ raw2015'!$1:$1048576, MATCH($J124,'ИПЦ raw2015'!$A:$A,0),MATCH(MoM!M$1,'ИПЦ raw2015'!$1:$1,0))</f>
        <v>101.06</v>
      </c>
      <c r="N124" s="103">
        <f>INDEX('ИПЦ raw2015'!$1:$1048576, MATCH($J124,'ИПЦ raw2015'!$A:$A,0),MATCH(MoM!N$1,'ИПЦ raw2015'!$1:$1,0))</f>
        <v>101.78</v>
      </c>
      <c r="O124" s="103">
        <f>INDEX('ИПЦ raw2015'!$1:$1048576, MATCH($J124,'ИПЦ raw2015'!$A:$A,0),MATCH(MoM!O$1,'ИПЦ raw2015'!$1:$1,0))</f>
        <v>102.85</v>
      </c>
      <c r="P124" s="103">
        <f>INDEX('ИПЦ raw2015'!$1:$1048576, MATCH($J124,'ИПЦ raw2015'!$A:$A,0),MATCH(MoM!P$1,'ИПЦ raw2015'!$1:$1,0))</f>
        <v>102.14</v>
      </c>
      <c r="Q124" s="103">
        <f>INDEX('ИПЦ raw2015'!$1:$1048576, MATCH($J124,'ИПЦ raw2015'!$A:$A,0),MATCH(MoM!Q$1,'ИПЦ raw2015'!$1:$1,0))</f>
        <v>102.52</v>
      </c>
      <c r="R124" s="103">
        <f>INDEX('ИПЦ raw2015'!$1:$1048576, MATCH($J124,'ИПЦ raw2015'!$A:$A,0),MATCH(MoM!R$1,'ИПЦ raw2015'!$1:$1,0))</f>
        <v>101.45</v>
      </c>
      <c r="S124" s="103">
        <f>INDEX('ИПЦ raw2015'!$1:$1048576, MATCH($J124,'ИПЦ raw2015'!$A:$A,0),MATCH(MoM!S$1,'ИПЦ raw2015'!$1:$1,0))</f>
        <v>100.79</v>
      </c>
      <c r="T124" s="103">
        <f>INDEX('ИПЦ raw2015'!$1:$1048576, MATCH($J124,'ИПЦ raw2015'!$A:$A,0),MATCH(MoM!T$1,'ИПЦ raw2015'!$1:$1,0))</f>
        <v>100.92</v>
      </c>
      <c r="U124" s="103">
        <f>INDEX('ИПЦ raw2015'!$1:$1048576, MATCH($J124,'ИПЦ raw2015'!$A:$A,0),MATCH(MoM!U$1,'ИПЦ raw2015'!$1:$1,0))</f>
        <v>100.83</v>
      </c>
      <c r="V124" s="103">
        <f>INDEX('ИПЦ raw2015'!$1:$1048576, MATCH($J124,'ИПЦ raw2015'!$A:$A,0),MATCH(MoM!V$1,'ИПЦ raw2015'!$1:$1,0))</f>
        <v>100.57</v>
      </c>
      <c r="W124" s="103">
        <f>INDEX('ИПЦ raw2015'!$1:$1048576, MATCH($J124,'ИПЦ raw2015'!$A:$A,0),MATCH(MoM!W$1,'ИПЦ raw2015'!$1:$1,0))</f>
        <v>100.95</v>
      </c>
      <c r="X124" s="103">
        <f>INDEX('ИПЦ raw2015'!$1:$1048576, MATCH($J124,'ИПЦ raw2015'!$A:$A,0),MATCH(MoM!X$1,'ИПЦ raw2015'!$1:$1,0))</f>
        <v>100.62</v>
      </c>
      <c r="Y124" s="103">
        <f>INDEX('ИПЦ raw2015'!$1:$1048576, MATCH($J124,'ИПЦ raw2015'!$A:$A,0),MATCH(MoM!Y$1,'ИПЦ raw2015'!$1:$1,0))</f>
        <v>100.67</v>
      </c>
      <c r="Z124" s="103">
        <f>INDEX('ИПЦ raw2015'!$1:$1048576, MATCH($J124,'ИПЦ raw2015'!$A:$A,0),MATCH(MoM!Z$1,'ИПЦ raw2015'!$1:$1,0))</f>
        <v>100.98</v>
      </c>
      <c r="AA124" s="103">
        <f>INDEX('ИПЦ raw2015'!$1:$1048576, MATCH($J124,'ИПЦ raw2015'!$A:$A,0),MATCH(MoM!AA$1,'ИПЦ raw2015'!$1:$1,0))</f>
        <v>101.16</v>
      </c>
      <c r="AB124" s="103">
        <f>INDEX('ИПЦ raw2015'!$1:$1048576, MATCH($J124,'ИПЦ raw2015'!$A:$A,0),MATCH(MoM!AB$1,'ИПЦ raw2015'!$1:$1,0))</f>
        <v>101.38</v>
      </c>
      <c r="AC124" s="103">
        <f>INDEX('ИПЦ raw2015'!$1:$1048576, MATCH($J124,'ИПЦ raw2015'!$A:$A,0),MATCH(MoM!AC$1,'ИПЦ raw2015'!$1:$1,0))</f>
        <v>101.79</v>
      </c>
      <c r="AD124" s="103">
        <f>INDEX('ИПЦ raw2015'!$1:$1048576, MATCH($J124,'ИПЦ raw2015'!$A:$A,0),MATCH(MoM!AD$1,'ИПЦ raw2015'!$1:$1,0))</f>
        <v>101.15</v>
      </c>
      <c r="AE124" s="103">
        <f>INDEX('ИПЦ raw2015'!$1:$1048576, MATCH($J124,'ИПЦ raw2015'!$A:$A,0),MATCH(MoM!AE$1,'ИПЦ raw2015'!$1:$1,0))</f>
        <v>100.54</v>
      </c>
      <c r="AF124" s="103">
        <f>INDEX('ИПЦ raw2015'!$1:$1048576, MATCH($J124,'ИПЦ raw2015'!$A:$A,0),MATCH(MoM!AF$1,'ИПЦ raw2015'!$1:$1,0))</f>
        <v>100.63</v>
      </c>
      <c r="AG124" s="103">
        <f>INDEX('ИПЦ raw2015'!$1:$1048576, MATCH($J124,'ИПЦ raw2015'!$A:$A,0),MATCH(MoM!AG$1,'ИПЦ raw2015'!$1:$1,0))</f>
        <v>100.38</v>
      </c>
      <c r="AH124" s="103">
        <f>INDEX('ИПЦ raw2015'!$1:$1048576, MATCH($J124,'ИПЦ raw2015'!$A:$A,0),MATCH(MoM!AH$1,'ИПЦ raw2015'!$1:$1,0))</f>
        <v>100.4</v>
      </c>
      <c r="AI124" s="103">
        <f>INDEX('ИПЦ raw2015'!$1:$1048576, MATCH($J124,'ИПЦ raw2015'!$A:$A,0),MATCH(MoM!AI$1,'ИПЦ raw2015'!$1:$1,0))</f>
        <v>100.51</v>
      </c>
      <c r="AJ124" s="103">
        <f>INDEX('ИПЦ raw2015'!$1:$1048576, MATCH($J124,'ИПЦ raw2015'!$A:$A,0),MATCH(MoM!AJ$1,'ИПЦ raw2015'!$1:$1,0))</f>
        <v>100.36</v>
      </c>
      <c r="AK124" s="103">
        <f>INDEX('ИПЦ raw2015'!$1:$1048576, MATCH($J124,'ИПЦ raw2015'!$A:$A,0),MATCH(MoM!AK$1,'ИПЦ raw2015'!$1:$1,0))</f>
        <v>100.23</v>
      </c>
      <c r="AL124" s="103">
        <f>INDEX('ИПЦ raw2015'!$1:$1048576, MATCH($J124,'ИПЦ raw2015'!$A:$A,0),MATCH(MoM!AL$1,'ИПЦ raw2015'!$1:$1,0))</f>
        <v>100.23</v>
      </c>
      <c r="AM124" s="103">
        <f>INDEX('ИПЦ raw2015'!$1:$1048576, MATCH($J124,'ИПЦ raw2015'!$A:$A,0),MATCH(MoM!AM$1,'ИПЦ raw2015'!$1:$1,0))</f>
        <v>100.56</v>
      </c>
      <c r="AN124" s="103">
        <f>INDEX('ИПЦ raw2015'!$1:$1048576, MATCH($J124,'ИПЦ raw2015'!$A:$A,0),MATCH(MoM!AN$1,'ИПЦ raw2015'!$1:$1,0))</f>
        <v>100.64</v>
      </c>
      <c r="AO124" s="103">
        <f>INDEX('ИПЦ raw2015'!$1:$1048576, MATCH($J124,'ИПЦ raw2015'!$A:$A,0),MATCH(MoM!AO$1,'ИПЦ raw2015'!$1:$1,0))</f>
        <v>100.62</v>
      </c>
      <c r="AP124" s="103">
        <f>INDEX('ИПЦ raw2015'!$1:$1048576, MATCH($J124,'ИПЦ raw2015'!$A:$A,0),MATCH(MoM!AP$1,'ИПЦ raw2015'!$1:$1,0))</f>
        <v>100.74</v>
      </c>
      <c r="AQ124" s="103">
        <f>INDEX('ИПЦ raw2015'!$1:$1048576, MATCH($J124,'ИПЦ raw2015'!$A:$A,0),MATCH(MoM!AQ$1,'ИПЦ raw2015'!$1:$1,0))</f>
        <v>100.23</v>
      </c>
      <c r="AR124" s="103">
        <f>INDEX('ИПЦ raw2015'!$1:$1048576, MATCH($J124,'ИПЦ raw2015'!$A:$A,0),MATCH(MoM!AR$1,'ИПЦ raw2015'!$1:$1,0))</f>
        <v>100.24</v>
      </c>
      <c r="AS124" s="103">
        <f>INDEX('ИПЦ raw2015'!$1:$1048576, MATCH($J124,'ИПЦ raw2015'!$A:$A,0),MATCH(MoM!AS$1,'ИПЦ raw2015'!$1:$1,0))</f>
        <v>100.18</v>
      </c>
      <c r="AT124" s="103">
        <f>INDEX('ИПЦ raw2015'!$1:$1048576, MATCH($J124,'ИПЦ raw2015'!$A:$A,0),MATCH(MoM!AT$1,'ИПЦ raw2015'!$1:$1,0))</f>
        <v>100.33</v>
      </c>
      <c r="AU124" s="103">
        <f>INDEX('ИПЦ raw2015'!$1:$1048576, MATCH($J124,'ИПЦ raw2015'!$A:$A,0),MATCH(MoM!AU$1,'ИПЦ raw2015'!$1:$1,0))</f>
        <v>100.28</v>
      </c>
      <c r="AV124" s="103">
        <f>INDEX('ИПЦ raw2015'!$1:$1048576, MATCH($J124,'ИПЦ raw2015'!$A:$A,0),MATCH(MoM!AV$1,'ИПЦ raw2015'!$1:$1,0))</f>
        <v>100.3</v>
      </c>
      <c r="AW124" s="103">
        <f>INDEX('ИПЦ raw2015'!$1:$1048576, MATCH($J124,'ИПЦ raw2015'!$A:$A,0),MATCH(MoM!AW$1,'ИПЦ raw2015'!$1:$1,0))</f>
        <v>100.16</v>
      </c>
      <c r="AX124" s="103">
        <f>INDEX('ИПЦ raw2015'!$1:$1048576, MATCH($J124,'ИПЦ raw2015'!$A:$A,0),MATCH(MoM!AX$1,'ИПЦ raw2015'!$1:$1,0))</f>
        <v>100.4</v>
      </c>
      <c r="AY124" s="103">
        <f>INDEX('ИПЦ raw2015'!$1:$1048576, MATCH($J124,'ИПЦ raw2015'!$A:$A,0),MATCH(MoM!AY$1,'ИПЦ raw2015'!$1:$1,0))</f>
        <v>100.45</v>
      </c>
      <c r="AZ124" s="103">
        <f>INDEX('ИПЦ raw2015'!$1:$1048576, MATCH($J124,'ИПЦ raw2015'!$A:$A,0),MATCH(MoM!AZ$1,'ИПЦ raw2015'!$1:$1,0))</f>
        <v>100.48</v>
      </c>
      <c r="BA124" s="103">
        <f>INDEX('ИПЦ raw2015'!$1:$1048576, MATCH($J124,'ИПЦ raw2015'!$A:$A,0),MATCH(MoM!BA$1,'ИПЦ raw2015'!$1:$1,0))</f>
        <v>100.75</v>
      </c>
      <c r="BB124" s="103">
        <f>INDEX('ИПЦ raw2015'!$1:$1048576, MATCH($J124,'ИПЦ raw2015'!$A:$A,0),MATCH(MoM!BB$1,'ИПЦ raw2015'!$1:$1,0))</f>
        <v>100.77</v>
      </c>
      <c r="BC124" s="103">
        <f>INDEX('ИПЦ raw2015'!$1:$1048576, MATCH($J124,'ИПЦ raw2015'!$A:$A,0),MATCH(MoM!BC$1,'ИПЦ raw2015'!$1:$1,0))</f>
        <v>100.11</v>
      </c>
      <c r="BD124" s="103">
        <f>INDEX('ИПЦ raw2015'!$1:$1048576, MATCH($J124,'ИПЦ raw2015'!$A:$A,0),MATCH(MoM!BD$1,'ИПЦ raw2015'!$1:$1,0))</f>
        <v>100.02</v>
      </c>
      <c r="BE124" s="103">
        <f>INDEX('ИПЦ raw2015'!$1:$1048576, MATCH($J124,'ИПЦ raw2015'!$A:$A,0),MATCH(MoM!BE$1,'ИПЦ raw2015'!$1:$1,0))</f>
        <v>100.26</v>
      </c>
      <c r="BF124" s="103">
        <f>INDEX('ИПЦ raw2015'!$1:$1048576, MATCH($J124,'ИПЦ raw2015'!$A:$A,0),MATCH(MoM!BF$1,'ИПЦ raw2015'!$1:$1,0))</f>
        <v>100.1</v>
      </c>
      <c r="BG124" s="103">
        <f>INDEX('ИПЦ raw2015'!$1:$1048576, MATCH($J124,'ИПЦ raw2015'!$A:$A,0),MATCH(MoM!BG$1,'ИПЦ raw2015'!$1:$1,0))</f>
        <v>100.29</v>
      </c>
      <c r="BH124" s="103">
        <f>INDEX('ИПЦ raw2015'!$1:$1048576, MATCH($J124,'ИПЦ raw2015'!$A:$A,0),MATCH(MoM!BH$1,'ИПЦ raw2015'!$1:$1,0))</f>
        <v>100.18</v>
      </c>
      <c r="BI124" s="103">
        <f>INDEX('ИПЦ raw2015'!$1:$1048576, MATCH($J124,'ИПЦ raw2015'!$A:$A,0),MATCH(MoM!BI$1,'ИПЦ raw2015'!$1:$1,0))</f>
        <v>100.21</v>
      </c>
      <c r="BJ124" s="103">
        <f>INDEX('ИПЦ raw2015'!$1:$1048576, MATCH($J124,'ИПЦ raw2015'!$A:$A,0),MATCH(MoM!BJ$1,'ИПЦ raw2015'!$1:$1,0))</f>
        <v>100.34</v>
      </c>
      <c r="BK124" s="103">
        <f>INDEX('ИПЦ raw2015'!$1:$1048576, MATCH($J124,'ИПЦ raw2015'!$A:$A,0),MATCH(MoM!BK$1,'ИПЦ raw2015'!$1:$1,0))</f>
        <v>100.39</v>
      </c>
      <c r="BL124" s="103">
        <f>INDEX('ИПЦ raw2015'!$1:$1048576, MATCH($J124,'ИПЦ raw2015'!$A:$A,0),MATCH(MoM!BL$1,'ИПЦ raw2015'!$1:$1,0))</f>
        <v>100.34</v>
      </c>
      <c r="BM124" s="103">
        <f>INDEX('ИПЦ raw2015'!$1:$1048576, MATCH($J124,'ИПЦ raw2015'!$A:$A,0),MATCH(MoM!BM$1,'ИПЦ raw2015'!$1:$1,0))</f>
        <v>100.55</v>
      </c>
      <c r="BN124" s="103">
        <f>INDEX('ИПЦ raw2015'!$1:$1048576, MATCH($J124,'ИПЦ raw2015'!$A:$A,0),MATCH(MoM!BN$1,'ИПЦ raw2015'!$1:$1,0))</f>
        <v>100.26</v>
      </c>
      <c r="BO124" s="103">
        <f>INDEX('ИПЦ raw2015'!$1:$1048576, MATCH($J124,'ИПЦ raw2015'!$A:$A,0),MATCH(MoM!BO$1,'ИПЦ raw2015'!$1:$1,0))</f>
        <v>100.29</v>
      </c>
      <c r="BP124" s="103">
        <f>INDEX('ИПЦ raw2015'!$1:$1048576, MATCH($J124,'ИПЦ raw2015'!$A:$A,0),MATCH(MoM!BP$1,'ИПЦ raw2015'!$1:$1,0))</f>
        <v>100.3</v>
      </c>
      <c r="BQ124" s="103">
        <f>INDEX('ИПЦ raw2015'!$1:$1048576, MATCH($J124,'ИПЦ raw2015'!$A:$A,0),MATCH(MoM!BQ$1,'ИПЦ raw2015'!$1:$1,0))</f>
        <v>100.11</v>
      </c>
      <c r="BR124" s="103">
        <f>INDEX('ИПЦ raw2015'!$1:$1048576, MATCH($J124,'ИПЦ raw2015'!$A:$A,0),MATCH(MoM!BR$1,'ИПЦ raw2015'!$1:$1,0))</f>
        <v>100.1</v>
      </c>
      <c r="BS124" s="103">
        <f>INDEX('ИПЦ raw2015'!$1:$1048576, MATCH($J124,'ИПЦ raw2015'!$A:$A,0),MATCH(MoM!BS$1,'ИПЦ raw2015'!$1:$1,0))</f>
        <v>100.21</v>
      </c>
      <c r="BT124" s="103">
        <f>INDEX('ИПЦ raw2015'!$1:$1048576, MATCH($J124,'ИПЦ raw2015'!$A:$A,0),MATCH(MoM!BT$1,'ИПЦ raw2015'!$1:$1,0))</f>
        <v>100.07</v>
      </c>
    </row>
    <row r="125" spans="1:72" x14ac:dyDescent="0.45">
      <c r="A125" s="103">
        <f>Веса!A125</f>
        <v>1</v>
      </c>
      <c r="B125" s="103">
        <f t="shared" si="3"/>
        <v>1</v>
      </c>
      <c r="C125" s="103">
        <f>БИПЦ_НДС!E125</f>
        <v>1</v>
      </c>
      <c r="D125" s="103">
        <f t="shared" si="4"/>
        <v>0</v>
      </c>
      <c r="E125" s="103">
        <v>0</v>
      </c>
      <c r="F125" s="103">
        <v>1</v>
      </c>
      <c r="G125" s="103">
        <v>0</v>
      </c>
      <c r="H125" s="103">
        <v>1</v>
      </c>
      <c r="I125" s="103">
        <v>0</v>
      </c>
      <c r="J125" s="103" t="str">
        <f t="shared" si="5"/>
        <v>Пиджак, жакет женский, шт.</v>
      </c>
      <c r="K125" s="87" t="s">
        <v>470</v>
      </c>
      <c r="L125" s="87" t="s">
        <v>470</v>
      </c>
      <c r="M125" s="103">
        <f>INDEX('ИПЦ raw2015'!$1:$1048576, MATCH($J125,'ИПЦ raw2015'!$A:$A,0),MATCH(MoM!M$1,'ИПЦ raw2015'!$1:$1,0))</f>
        <v>101.07</v>
      </c>
      <c r="N125" s="103">
        <f>INDEX('ИПЦ raw2015'!$1:$1048576, MATCH($J125,'ИПЦ raw2015'!$A:$A,0),MATCH(MoM!N$1,'ИПЦ raw2015'!$1:$1,0))</f>
        <v>100.99</v>
      </c>
      <c r="O125" s="103">
        <f>INDEX('ИПЦ raw2015'!$1:$1048576, MATCH($J125,'ИПЦ raw2015'!$A:$A,0),MATCH(MoM!O$1,'ИПЦ raw2015'!$1:$1,0))</f>
        <v>101.42</v>
      </c>
      <c r="P125" s="103">
        <f>INDEX('ИПЦ raw2015'!$1:$1048576, MATCH($J125,'ИПЦ raw2015'!$A:$A,0),MATCH(MoM!P$1,'ИПЦ raw2015'!$1:$1,0))</f>
        <v>101.6</v>
      </c>
      <c r="Q125" s="103">
        <f>INDEX('ИПЦ raw2015'!$1:$1048576, MATCH($J125,'ИПЦ raw2015'!$A:$A,0),MATCH(MoM!Q$1,'ИПЦ raw2015'!$1:$1,0))</f>
        <v>100.15</v>
      </c>
      <c r="R125" s="103">
        <f>INDEX('ИПЦ raw2015'!$1:$1048576, MATCH($J125,'ИПЦ raw2015'!$A:$A,0),MATCH(MoM!R$1,'ИПЦ raw2015'!$1:$1,0))</f>
        <v>100.04</v>
      </c>
      <c r="S125" s="103">
        <f>INDEX('ИПЦ raw2015'!$1:$1048576, MATCH($J125,'ИПЦ raw2015'!$A:$A,0),MATCH(MoM!S$1,'ИПЦ raw2015'!$1:$1,0))</f>
        <v>100</v>
      </c>
      <c r="T125" s="103">
        <f>INDEX('ИПЦ raw2015'!$1:$1048576, MATCH($J125,'ИПЦ raw2015'!$A:$A,0),MATCH(MoM!T$1,'ИПЦ raw2015'!$1:$1,0))</f>
        <v>100.93</v>
      </c>
      <c r="U125" s="103">
        <f>INDEX('ИПЦ raw2015'!$1:$1048576, MATCH($J125,'ИПЦ raw2015'!$A:$A,0),MATCH(MoM!U$1,'ИПЦ raw2015'!$1:$1,0))</f>
        <v>101.73</v>
      </c>
      <c r="V125" s="103">
        <f>INDEX('ИПЦ raw2015'!$1:$1048576, MATCH($J125,'ИПЦ raw2015'!$A:$A,0),MATCH(MoM!V$1,'ИПЦ raw2015'!$1:$1,0))</f>
        <v>100.76</v>
      </c>
      <c r="W125" s="103">
        <f>INDEX('ИПЦ raw2015'!$1:$1048576, MATCH($J125,'ИПЦ raw2015'!$A:$A,0),MATCH(MoM!W$1,'ИПЦ raw2015'!$1:$1,0))</f>
        <v>100.76</v>
      </c>
      <c r="X125" s="103">
        <f>INDEX('ИПЦ raw2015'!$1:$1048576, MATCH($J125,'ИПЦ raw2015'!$A:$A,0),MATCH(MoM!X$1,'ИПЦ raw2015'!$1:$1,0))</f>
        <v>100.23</v>
      </c>
      <c r="Y125" s="103">
        <f>INDEX('ИПЦ raw2015'!$1:$1048576, MATCH($J125,'ИПЦ raw2015'!$A:$A,0),MATCH(MoM!Y$1,'ИПЦ raw2015'!$1:$1,0))</f>
        <v>100.25</v>
      </c>
      <c r="Z125" s="103">
        <f>INDEX('ИПЦ raw2015'!$1:$1048576, MATCH($J125,'ИПЦ raw2015'!$A:$A,0),MATCH(MoM!Z$1,'ИПЦ raw2015'!$1:$1,0))</f>
        <v>100.48</v>
      </c>
      <c r="AA125" s="103">
        <f>INDEX('ИПЦ raw2015'!$1:$1048576, MATCH($J125,'ИПЦ raw2015'!$A:$A,0),MATCH(MoM!AA$1,'ИПЦ raw2015'!$1:$1,0))</f>
        <v>100.58</v>
      </c>
      <c r="AB125" s="103">
        <f>INDEX('ИПЦ raw2015'!$1:$1048576, MATCH($J125,'ИПЦ raw2015'!$A:$A,0),MATCH(MoM!AB$1,'ИПЦ raw2015'!$1:$1,0))</f>
        <v>100.81</v>
      </c>
      <c r="AC125" s="103">
        <f>INDEX('ИПЦ raw2015'!$1:$1048576, MATCH($J125,'ИПЦ raw2015'!$A:$A,0),MATCH(MoM!AC$1,'ИПЦ raw2015'!$1:$1,0))</f>
        <v>100.32</v>
      </c>
      <c r="AD125" s="103">
        <f>INDEX('ИПЦ raw2015'!$1:$1048576, MATCH($J125,'ИПЦ raw2015'!$A:$A,0),MATCH(MoM!AD$1,'ИПЦ raw2015'!$1:$1,0))</f>
        <v>99.88</v>
      </c>
      <c r="AE125" s="103">
        <f>INDEX('ИПЦ raw2015'!$1:$1048576, MATCH($J125,'ИПЦ raw2015'!$A:$A,0),MATCH(MoM!AE$1,'ИПЦ raw2015'!$1:$1,0))</f>
        <v>99.68</v>
      </c>
      <c r="AF125" s="103">
        <f>INDEX('ИПЦ raw2015'!$1:$1048576, MATCH($J125,'ИПЦ raw2015'!$A:$A,0),MATCH(MoM!AF$1,'ИПЦ raw2015'!$1:$1,0))</f>
        <v>100.37</v>
      </c>
      <c r="AG125" s="103">
        <f>INDEX('ИПЦ raw2015'!$1:$1048576, MATCH($J125,'ИПЦ raw2015'!$A:$A,0),MATCH(MoM!AG$1,'ИПЦ raw2015'!$1:$1,0))</f>
        <v>100.53</v>
      </c>
      <c r="AH125" s="103">
        <f>INDEX('ИПЦ raw2015'!$1:$1048576, MATCH($J125,'ИПЦ raw2015'!$A:$A,0),MATCH(MoM!AH$1,'ИПЦ raw2015'!$1:$1,0))</f>
        <v>100.35</v>
      </c>
      <c r="AI125" s="103">
        <f>INDEX('ИПЦ raw2015'!$1:$1048576, MATCH($J125,'ИПЦ raw2015'!$A:$A,0),MATCH(MoM!AI$1,'ИПЦ raw2015'!$1:$1,0))</f>
        <v>100.27</v>
      </c>
      <c r="AJ125" s="103">
        <f>INDEX('ИПЦ raw2015'!$1:$1048576, MATCH($J125,'ИПЦ raw2015'!$A:$A,0),MATCH(MoM!AJ$1,'ИПЦ raw2015'!$1:$1,0))</f>
        <v>100.28</v>
      </c>
      <c r="AK125" s="103">
        <f>INDEX('ИПЦ raw2015'!$1:$1048576, MATCH($J125,'ИПЦ raw2015'!$A:$A,0),MATCH(MoM!AK$1,'ИПЦ raw2015'!$1:$1,0))</f>
        <v>100.15</v>
      </c>
      <c r="AL125" s="103">
        <f>INDEX('ИПЦ raw2015'!$1:$1048576, MATCH($J125,'ИПЦ raw2015'!$A:$A,0),MATCH(MoM!AL$1,'ИПЦ raw2015'!$1:$1,0))</f>
        <v>100.26</v>
      </c>
      <c r="AM125" s="103">
        <f>INDEX('ИПЦ raw2015'!$1:$1048576, MATCH($J125,'ИПЦ raw2015'!$A:$A,0),MATCH(MoM!AM$1,'ИПЦ raw2015'!$1:$1,0))</f>
        <v>100.5</v>
      </c>
      <c r="AN125" s="103">
        <f>INDEX('ИПЦ raw2015'!$1:$1048576, MATCH($J125,'ИПЦ raw2015'!$A:$A,0),MATCH(MoM!AN$1,'ИПЦ raw2015'!$1:$1,0))</f>
        <v>100.45</v>
      </c>
      <c r="AO125" s="103">
        <f>INDEX('ИПЦ raw2015'!$1:$1048576, MATCH($J125,'ИПЦ raw2015'!$A:$A,0),MATCH(MoM!AO$1,'ИПЦ raw2015'!$1:$1,0))</f>
        <v>100.2</v>
      </c>
      <c r="AP125" s="103">
        <f>INDEX('ИПЦ raw2015'!$1:$1048576, MATCH($J125,'ИПЦ raw2015'!$A:$A,0),MATCH(MoM!AP$1,'ИПЦ raw2015'!$1:$1,0))</f>
        <v>100.05</v>
      </c>
      <c r="AQ125" s="103">
        <f>INDEX('ИПЦ raw2015'!$1:$1048576, MATCH($J125,'ИПЦ raw2015'!$A:$A,0),MATCH(MoM!AQ$1,'ИПЦ raw2015'!$1:$1,0))</f>
        <v>100.21</v>
      </c>
      <c r="AR125" s="103">
        <f>INDEX('ИПЦ raw2015'!$1:$1048576, MATCH($J125,'ИПЦ raw2015'!$A:$A,0),MATCH(MoM!AR$1,'ИПЦ raw2015'!$1:$1,0))</f>
        <v>100.53</v>
      </c>
      <c r="AS125" s="103">
        <f>INDEX('ИПЦ raw2015'!$1:$1048576, MATCH($J125,'ИПЦ raw2015'!$A:$A,0),MATCH(MoM!AS$1,'ИПЦ raw2015'!$1:$1,0))</f>
        <v>100.4</v>
      </c>
      <c r="AT125" s="103">
        <f>INDEX('ИПЦ raw2015'!$1:$1048576, MATCH($J125,'ИПЦ raw2015'!$A:$A,0),MATCH(MoM!AT$1,'ИПЦ raw2015'!$1:$1,0))</f>
        <v>100.58</v>
      </c>
      <c r="AU125" s="103">
        <f>INDEX('ИПЦ raw2015'!$1:$1048576, MATCH($J125,'ИПЦ raw2015'!$A:$A,0),MATCH(MoM!AU$1,'ИПЦ raw2015'!$1:$1,0))</f>
        <v>100</v>
      </c>
      <c r="AV125" s="103">
        <f>INDEX('ИПЦ raw2015'!$1:$1048576, MATCH($J125,'ИПЦ raw2015'!$A:$A,0),MATCH(MoM!AV$1,'ИПЦ raw2015'!$1:$1,0))</f>
        <v>100.06</v>
      </c>
      <c r="AW125" s="103">
        <f>INDEX('ИПЦ raw2015'!$1:$1048576, MATCH($J125,'ИПЦ raw2015'!$A:$A,0),MATCH(MoM!AW$1,'ИПЦ raw2015'!$1:$1,0))</f>
        <v>100.06</v>
      </c>
      <c r="AX125" s="103">
        <f>INDEX('ИПЦ raw2015'!$1:$1048576, MATCH($J125,'ИПЦ raw2015'!$A:$A,0),MATCH(MoM!AX$1,'ИПЦ raw2015'!$1:$1,0))</f>
        <v>100.03</v>
      </c>
      <c r="AY125" s="103">
        <f>INDEX('ИПЦ raw2015'!$1:$1048576, MATCH($J125,'ИПЦ raw2015'!$A:$A,0),MATCH(MoM!AY$1,'ИПЦ raw2015'!$1:$1,0))</f>
        <v>99.86</v>
      </c>
      <c r="AZ125" s="103">
        <f>INDEX('ИПЦ raw2015'!$1:$1048576, MATCH($J125,'ИПЦ raw2015'!$A:$A,0),MATCH(MoM!AZ$1,'ИПЦ raw2015'!$1:$1,0))</f>
        <v>100.05</v>
      </c>
      <c r="BA125" s="103">
        <f>INDEX('ИПЦ raw2015'!$1:$1048576, MATCH($J125,'ИПЦ raw2015'!$A:$A,0),MATCH(MoM!BA$1,'ИПЦ raw2015'!$1:$1,0))</f>
        <v>100.29</v>
      </c>
      <c r="BB125" s="103">
        <f>INDEX('ИПЦ raw2015'!$1:$1048576, MATCH($J125,'ИПЦ raw2015'!$A:$A,0),MATCH(MoM!BB$1,'ИПЦ raw2015'!$1:$1,0))</f>
        <v>99.85</v>
      </c>
      <c r="BC125" s="103">
        <f>INDEX('ИПЦ raw2015'!$1:$1048576, MATCH($J125,'ИПЦ raw2015'!$A:$A,0),MATCH(MoM!BC$1,'ИПЦ raw2015'!$1:$1,0))</f>
        <v>99.68</v>
      </c>
      <c r="BD125" s="103">
        <f>INDEX('ИПЦ raw2015'!$1:$1048576, MATCH($J125,'ИПЦ raw2015'!$A:$A,0),MATCH(MoM!BD$1,'ИПЦ raw2015'!$1:$1,0))</f>
        <v>100.34</v>
      </c>
      <c r="BE125" s="103">
        <f>INDEX('ИПЦ raw2015'!$1:$1048576, MATCH($J125,'ИПЦ raw2015'!$A:$A,0),MATCH(MoM!BE$1,'ИПЦ raw2015'!$1:$1,0))</f>
        <v>101.05</v>
      </c>
      <c r="BF125" s="103">
        <f>INDEX('ИПЦ raw2015'!$1:$1048576, MATCH($J125,'ИПЦ raw2015'!$A:$A,0),MATCH(MoM!BF$1,'ИПЦ raw2015'!$1:$1,0))</f>
        <v>100.51</v>
      </c>
      <c r="BG125" s="103">
        <f>INDEX('ИПЦ raw2015'!$1:$1048576, MATCH($J125,'ИПЦ raw2015'!$A:$A,0),MATCH(MoM!BG$1,'ИПЦ raw2015'!$1:$1,0))</f>
        <v>100.33</v>
      </c>
      <c r="BH125" s="103">
        <f>INDEX('ИПЦ raw2015'!$1:$1048576, MATCH($J125,'ИПЦ raw2015'!$A:$A,0),MATCH(MoM!BH$1,'ИПЦ raw2015'!$1:$1,0))</f>
        <v>100.05</v>
      </c>
      <c r="BI125" s="103">
        <f>INDEX('ИПЦ raw2015'!$1:$1048576, MATCH($J125,'ИПЦ raw2015'!$A:$A,0),MATCH(MoM!BI$1,'ИПЦ raw2015'!$1:$1,0))</f>
        <v>99.99</v>
      </c>
      <c r="BJ125" s="103">
        <f>INDEX('ИПЦ raw2015'!$1:$1048576, MATCH($J125,'ИПЦ raw2015'!$A:$A,0),MATCH(MoM!BJ$1,'ИПЦ raw2015'!$1:$1,0))</f>
        <v>100.26</v>
      </c>
      <c r="BK125" s="103">
        <f>INDEX('ИПЦ raw2015'!$1:$1048576, MATCH($J125,'ИПЦ raw2015'!$A:$A,0),MATCH(MoM!BK$1,'ИПЦ raw2015'!$1:$1,0))</f>
        <v>100.62</v>
      </c>
      <c r="BL125" s="103">
        <f>INDEX('ИПЦ raw2015'!$1:$1048576, MATCH($J125,'ИПЦ raw2015'!$A:$A,0),MATCH(MoM!BL$1,'ИПЦ raw2015'!$1:$1,0))</f>
        <v>100.33</v>
      </c>
      <c r="BM125" s="103">
        <f>INDEX('ИПЦ raw2015'!$1:$1048576, MATCH($J125,'ИПЦ raw2015'!$A:$A,0),MATCH(MoM!BM$1,'ИПЦ raw2015'!$1:$1,0))</f>
        <v>100.09</v>
      </c>
      <c r="BN125" s="103">
        <f>INDEX('ИПЦ raw2015'!$1:$1048576, MATCH($J125,'ИПЦ raw2015'!$A:$A,0),MATCH(MoM!BN$1,'ИПЦ raw2015'!$1:$1,0))</f>
        <v>99.92</v>
      </c>
      <c r="BO125" s="103">
        <f>INDEX('ИПЦ raw2015'!$1:$1048576, MATCH($J125,'ИПЦ raw2015'!$A:$A,0),MATCH(MoM!BO$1,'ИПЦ raw2015'!$1:$1,0))</f>
        <v>99.96</v>
      </c>
      <c r="BP125" s="103">
        <f>INDEX('ИПЦ raw2015'!$1:$1048576, MATCH($J125,'ИПЦ raw2015'!$A:$A,0),MATCH(MoM!BP$1,'ИПЦ raw2015'!$1:$1,0))</f>
        <v>100.33</v>
      </c>
      <c r="BQ125" s="103">
        <f>INDEX('ИПЦ raw2015'!$1:$1048576, MATCH($J125,'ИПЦ raw2015'!$A:$A,0),MATCH(MoM!BQ$1,'ИПЦ raw2015'!$1:$1,0))</f>
        <v>100.48</v>
      </c>
      <c r="BR125" s="103">
        <f>INDEX('ИПЦ raw2015'!$1:$1048576, MATCH($J125,'ИПЦ raw2015'!$A:$A,0),MATCH(MoM!BR$1,'ИПЦ raw2015'!$1:$1,0))</f>
        <v>100.43</v>
      </c>
      <c r="BS125" s="103">
        <f>INDEX('ИПЦ raw2015'!$1:$1048576, MATCH($J125,'ИПЦ raw2015'!$A:$A,0),MATCH(MoM!BS$1,'ИПЦ raw2015'!$1:$1,0))</f>
        <v>100.11</v>
      </c>
      <c r="BT125" s="103">
        <f>INDEX('ИПЦ raw2015'!$1:$1048576, MATCH($J125,'ИПЦ raw2015'!$A:$A,0),MATCH(MoM!BT$1,'ИПЦ raw2015'!$1:$1,0))</f>
        <v>99.99</v>
      </c>
    </row>
    <row r="126" spans="1:72" ht="26.25" x14ac:dyDescent="0.45">
      <c r="A126" s="103">
        <f>Веса!A126</f>
        <v>1</v>
      </c>
      <c r="B126" s="103">
        <f t="shared" si="3"/>
        <v>1</v>
      </c>
      <c r="C126" s="103">
        <f>БИПЦ_НДС!E126</f>
        <v>1</v>
      </c>
      <c r="D126" s="103">
        <f t="shared" si="4"/>
        <v>0</v>
      </c>
      <c r="E126" s="103">
        <v>0</v>
      </c>
      <c r="F126" s="103">
        <v>1</v>
      </c>
      <c r="G126" s="103">
        <v>0</v>
      </c>
      <c r="H126" s="103">
        <v>1</v>
      </c>
      <c r="I126" s="103">
        <v>0</v>
      </c>
      <c r="J126" s="103" t="str">
        <f t="shared" si="5"/>
        <v>Брюки женские из полушерстяных или смесовых тканей, шт.</v>
      </c>
      <c r="K126" s="87" t="s">
        <v>125</v>
      </c>
      <c r="L126" s="87" t="s">
        <v>125</v>
      </c>
      <c r="M126" s="103">
        <f>INDEX('ИПЦ raw2015'!$1:$1048576, MATCH($J126,'ИПЦ raw2015'!$A:$A,0),MATCH(MoM!M$1,'ИПЦ raw2015'!$1:$1,0))</f>
        <v>101.63</v>
      </c>
      <c r="N126" s="103">
        <f>INDEX('ИПЦ raw2015'!$1:$1048576, MATCH($J126,'ИПЦ raw2015'!$A:$A,0),MATCH(MoM!N$1,'ИПЦ raw2015'!$1:$1,0))</f>
        <v>101.3</v>
      </c>
      <c r="O126" s="103">
        <f>INDEX('ИПЦ raw2015'!$1:$1048576, MATCH($J126,'ИПЦ raw2015'!$A:$A,0),MATCH(MoM!O$1,'ИПЦ raw2015'!$1:$1,0))</f>
        <v>101.24</v>
      </c>
      <c r="P126" s="103">
        <f>INDEX('ИПЦ raw2015'!$1:$1048576, MATCH($J126,'ИПЦ raw2015'!$A:$A,0),MATCH(MoM!P$1,'ИПЦ raw2015'!$1:$1,0))</f>
        <v>100.94</v>
      </c>
      <c r="Q126" s="103">
        <f>INDEX('ИПЦ raw2015'!$1:$1048576, MATCH($J126,'ИПЦ raw2015'!$A:$A,0),MATCH(MoM!Q$1,'ИПЦ raw2015'!$1:$1,0))</f>
        <v>100.51</v>
      </c>
      <c r="R126" s="103">
        <f>INDEX('ИПЦ raw2015'!$1:$1048576, MATCH($J126,'ИПЦ raw2015'!$A:$A,0),MATCH(MoM!R$1,'ИПЦ raw2015'!$1:$1,0))</f>
        <v>100.08</v>
      </c>
      <c r="S126" s="103">
        <f>INDEX('ИПЦ raw2015'!$1:$1048576, MATCH($J126,'ИПЦ raw2015'!$A:$A,0),MATCH(MoM!S$1,'ИПЦ raw2015'!$1:$1,0))</f>
        <v>100.11</v>
      </c>
      <c r="T126" s="103">
        <f>INDEX('ИПЦ raw2015'!$1:$1048576, MATCH($J126,'ИПЦ raw2015'!$A:$A,0),MATCH(MoM!T$1,'ИПЦ raw2015'!$1:$1,0))</f>
        <v>100.97</v>
      </c>
      <c r="U126" s="103">
        <f>INDEX('ИПЦ raw2015'!$1:$1048576, MATCH($J126,'ИПЦ raw2015'!$A:$A,0),MATCH(MoM!U$1,'ИПЦ raw2015'!$1:$1,0))</f>
        <v>101.55</v>
      </c>
      <c r="V126" s="103">
        <f>INDEX('ИПЦ raw2015'!$1:$1048576, MATCH($J126,'ИПЦ raw2015'!$A:$A,0),MATCH(MoM!V$1,'ИПЦ raw2015'!$1:$1,0))</f>
        <v>101.32</v>
      </c>
      <c r="W126" s="103">
        <f>INDEX('ИПЦ raw2015'!$1:$1048576, MATCH($J126,'ИПЦ raw2015'!$A:$A,0),MATCH(MoM!W$1,'ИПЦ raw2015'!$1:$1,0))</f>
        <v>101.2</v>
      </c>
      <c r="X126" s="103">
        <f>INDEX('ИПЦ raw2015'!$1:$1048576, MATCH($J126,'ИПЦ raw2015'!$A:$A,0),MATCH(MoM!X$1,'ИПЦ raw2015'!$1:$1,0))</f>
        <v>100.61</v>
      </c>
      <c r="Y126" s="103">
        <f>INDEX('ИПЦ raw2015'!$1:$1048576, MATCH($J126,'ИПЦ raw2015'!$A:$A,0),MATCH(MoM!Y$1,'ИПЦ raw2015'!$1:$1,0))</f>
        <v>100.62</v>
      </c>
      <c r="Z126" s="103">
        <f>INDEX('ИПЦ raw2015'!$1:$1048576, MATCH($J126,'ИПЦ raw2015'!$A:$A,0),MATCH(MoM!Z$1,'ИПЦ raw2015'!$1:$1,0))</f>
        <v>100.93</v>
      </c>
      <c r="AA126" s="103">
        <f>INDEX('ИПЦ raw2015'!$1:$1048576, MATCH($J126,'ИПЦ raw2015'!$A:$A,0),MATCH(MoM!AA$1,'ИПЦ raw2015'!$1:$1,0))</f>
        <v>101.02</v>
      </c>
      <c r="AB126" s="103">
        <f>INDEX('ИПЦ raw2015'!$1:$1048576, MATCH($J126,'ИПЦ raw2015'!$A:$A,0),MATCH(MoM!AB$1,'ИПЦ raw2015'!$1:$1,0))</f>
        <v>100.75</v>
      </c>
      <c r="AC126" s="103">
        <f>INDEX('ИПЦ raw2015'!$1:$1048576, MATCH($J126,'ИПЦ raw2015'!$A:$A,0),MATCH(MoM!AC$1,'ИПЦ raw2015'!$1:$1,0))</f>
        <v>100.38</v>
      </c>
      <c r="AD126" s="103">
        <f>INDEX('ИПЦ raw2015'!$1:$1048576, MATCH($J126,'ИПЦ raw2015'!$A:$A,0),MATCH(MoM!AD$1,'ИПЦ raw2015'!$1:$1,0))</f>
        <v>100.01</v>
      </c>
      <c r="AE126" s="103">
        <f>INDEX('ИПЦ raw2015'!$1:$1048576, MATCH($J126,'ИПЦ raw2015'!$A:$A,0),MATCH(MoM!AE$1,'ИПЦ raw2015'!$1:$1,0))</f>
        <v>100.1</v>
      </c>
      <c r="AF126" s="103">
        <f>INDEX('ИПЦ raw2015'!$1:$1048576, MATCH($J126,'ИПЦ raw2015'!$A:$A,0),MATCH(MoM!AF$1,'ИПЦ raw2015'!$1:$1,0))</f>
        <v>100.55</v>
      </c>
      <c r="AG126" s="103">
        <f>INDEX('ИПЦ raw2015'!$1:$1048576, MATCH($J126,'ИПЦ raw2015'!$A:$A,0),MATCH(MoM!AG$1,'ИПЦ raw2015'!$1:$1,0))</f>
        <v>101</v>
      </c>
      <c r="AH126" s="103">
        <f>INDEX('ИПЦ raw2015'!$1:$1048576, MATCH($J126,'ИПЦ raw2015'!$A:$A,0),MATCH(MoM!AH$1,'ИПЦ raw2015'!$1:$1,0))</f>
        <v>100.96</v>
      </c>
      <c r="AI126" s="103">
        <f>INDEX('ИПЦ raw2015'!$1:$1048576, MATCH($J126,'ИПЦ raw2015'!$A:$A,0),MATCH(MoM!AI$1,'ИПЦ raw2015'!$1:$1,0))</f>
        <v>100.47</v>
      </c>
      <c r="AJ126" s="103">
        <f>INDEX('ИПЦ raw2015'!$1:$1048576, MATCH($J126,'ИПЦ raw2015'!$A:$A,0),MATCH(MoM!AJ$1,'ИПЦ raw2015'!$1:$1,0))</f>
        <v>100.28</v>
      </c>
      <c r="AK126" s="103">
        <f>INDEX('ИПЦ raw2015'!$1:$1048576, MATCH($J126,'ИПЦ raw2015'!$A:$A,0),MATCH(MoM!AK$1,'ИПЦ raw2015'!$1:$1,0))</f>
        <v>100.26</v>
      </c>
      <c r="AL126" s="103">
        <f>INDEX('ИПЦ raw2015'!$1:$1048576, MATCH($J126,'ИПЦ raw2015'!$A:$A,0),MATCH(MoM!AL$1,'ИПЦ raw2015'!$1:$1,0))</f>
        <v>100.18</v>
      </c>
      <c r="AM126" s="103">
        <f>INDEX('ИПЦ raw2015'!$1:$1048576, MATCH($J126,'ИПЦ raw2015'!$A:$A,0),MATCH(MoM!AM$1,'ИПЦ raw2015'!$1:$1,0))</f>
        <v>100.36</v>
      </c>
      <c r="AN126" s="103">
        <f>INDEX('ИПЦ raw2015'!$1:$1048576, MATCH($J126,'ИПЦ raw2015'!$A:$A,0),MATCH(MoM!AN$1,'ИПЦ raw2015'!$1:$1,0))</f>
        <v>100.28</v>
      </c>
      <c r="AO126" s="103">
        <f>INDEX('ИПЦ raw2015'!$1:$1048576, MATCH($J126,'ИПЦ raw2015'!$A:$A,0),MATCH(MoM!AO$1,'ИПЦ raw2015'!$1:$1,0))</f>
        <v>100.15</v>
      </c>
      <c r="AP126" s="103">
        <f>INDEX('ИПЦ raw2015'!$1:$1048576, MATCH($J126,'ИПЦ raw2015'!$A:$A,0),MATCH(MoM!AP$1,'ИПЦ raw2015'!$1:$1,0))</f>
        <v>99.94</v>
      </c>
      <c r="AQ126" s="103">
        <f>INDEX('ИПЦ raw2015'!$1:$1048576, MATCH($J126,'ИПЦ raw2015'!$A:$A,0),MATCH(MoM!AQ$1,'ИПЦ raw2015'!$1:$1,0))</f>
        <v>100.07</v>
      </c>
      <c r="AR126" s="103">
        <f>INDEX('ИПЦ raw2015'!$1:$1048576, MATCH($J126,'ИПЦ raw2015'!$A:$A,0),MATCH(MoM!AR$1,'ИПЦ raw2015'!$1:$1,0))</f>
        <v>100.37</v>
      </c>
      <c r="AS126" s="103">
        <f>INDEX('ИПЦ raw2015'!$1:$1048576, MATCH($J126,'ИПЦ raw2015'!$A:$A,0),MATCH(MoM!AS$1,'ИПЦ raw2015'!$1:$1,0))</f>
        <v>100.34</v>
      </c>
      <c r="AT126" s="103">
        <f>INDEX('ИПЦ raw2015'!$1:$1048576, MATCH($J126,'ИПЦ raw2015'!$A:$A,0),MATCH(MoM!AT$1,'ИПЦ raw2015'!$1:$1,0))</f>
        <v>100.57</v>
      </c>
      <c r="AU126" s="103">
        <f>INDEX('ИПЦ raw2015'!$1:$1048576, MATCH($J126,'ИПЦ raw2015'!$A:$A,0),MATCH(MoM!AU$1,'ИПЦ raw2015'!$1:$1,0))</f>
        <v>100.26</v>
      </c>
      <c r="AV126" s="103">
        <f>INDEX('ИПЦ raw2015'!$1:$1048576, MATCH($J126,'ИПЦ raw2015'!$A:$A,0),MATCH(MoM!AV$1,'ИПЦ raw2015'!$1:$1,0))</f>
        <v>100.01</v>
      </c>
      <c r="AW126" s="103">
        <f>INDEX('ИПЦ raw2015'!$1:$1048576, MATCH($J126,'ИПЦ raw2015'!$A:$A,0),MATCH(MoM!AW$1,'ИПЦ raw2015'!$1:$1,0))</f>
        <v>100.29</v>
      </c>
      <c r="AX126" s="103">
        <f>INDEX('ИПЦ raw2015'!$1:$1048576, MATCH($J126,'ИПЦ raw2015'!$A:$A,0),MATCH(MoM!AX$1,'ИПЦ raw2015'!$1:$1,0))</f>
        <v>100.16</v>
      </c>
      <c r="AY126" s="103">
        <f>INDEX('ИПЦ raw2015'!$1:$1048576, MATCH($J126,'ИПЦ raw2015'!$A:$A,0),MATCH(MoM!AY$1,'ИПЦ raw2015'!$1:$1,0))</f>
        <v>100.17</v>
      </c>
      <c r="AZ126" s="103">
        <f>INDEX('ИПЦ raw2015'!$1:$1048576, MATCH($J126,'ИПЦ raw2015'!$A:$A,0),MATCH(MoM!AZ$1,'ИПЦ raw2015'!$1:$1,0))</f>
        <v>100.12</v>
      </c>
      <c r="BA126" s="103">
        <f>INDEX('ИПЦ raw2015'!$1:$1048576, MATCH($J126,'ИПЦ raw2015'!$A:$A,0),MATCH(MoM!BA$1,'ИПЦ raw2015'!$1:$1,0))</f>
        <v>99.92</v>
      </c>
      <c r="BB126" s="103">
        <f>INDEX('ИПЦ raw2015'!$1:$1048576, MATCH($J126,'ИПЦ raw2015'!$A:$A,0),MATCH(MoM!BB$1,'ИПЦ raw2015'!$1:$1,0))</f>
        <v>99.87</v>
      </c>
      <c r="BC126" s="103">
        <f>INDEX('ИПЦ raw2015'!$1:$1048576, MATCH($J126,'ИПЦ raw2015'!$A:$A,0),MATCH(MoM!BC$1,'ИПЦ raw2015'!$1:$1,0))</f>
        <v>100.07</v>
      </c>
      <c r="BD126" s="103">
        <f>INDEX('ИПЦ raw2015'!$1:$1048576, MATCH($J126,'ИПЦ raw2015'!$A:$A,0),MATCH(MoM!BD$1,'ИПЦ raw2015'!$1:$1,0))</f>
        <v>100.39</v>
      </c>
      <c r="BE126" s="103">
        <f>INDEX('ИПЦ raw2015'!$1:$1048576, MATCH($J126,'ИПЦ raw2015'!$A:$A,0),MATCH(MoM!BE$1,'ИПЦ raw2015'!$1:$1,0))</f>
        <v>100.53</v>
      </c>
      <c r="BF126" s="103">
        <f>INDEX('ИПЦ raw2015'!$1:$1048576, MATCH($J126,'ИПЦ raw2015'!$A:$A,0),MATCH(MoM!BF$1,'ИПЦ raw2015'!$1:$1,0))</f>
        <v>100.45</v>
      </c>
      <c r="BG126" s="103">
        <f>INDEX('ИПЦ raw2015'!$1:$1048576, MATCH($J126,'ИПЦ raw2015'!$A:$A,0),MATCH(MoM!BG$1,'ИПЦ raw2015'!$1:$1,0))</f>
        <v>100.26</v>
      </c>
      <c r="BH126" s="103">
        <f>INDEX('ИПЦ raw2015'!$1:$1048576, MATCH($J126,'ИПЦ raw2015'!$A:$A,0),MATCH(MoM!BH$1,'ИПЦ raw2015'!$1:$1,0))</f>
        <v>100.08</v>
      </c>
      <c r="BI126" s="103">
        <f>INDEX('ИПЦ raw2015'!$1:$1048576, MATCH($J126,'ИПЦ raw2015'!$A:$A,0),MATCH(MoM!BI$1,'ИПЦ raw2015'!$1:$1,0))</f>
        <v>100.1</v>
      </c>
      <c r="BJ126" s="103">
        <f>INDEX('ИПЦ raw2015'!$1:$1048576, MATCH($J126,'ИПЦ raw2015'!$A:$A,0),MATCH(MoM!BJ$1,'ИПЦ raw2015'!$1:$1,0))</f>
        <v>100.14</v>
      </c>
      <c r="BK126" s="103">
        <f>INDEX('ИПЦ raw2015'!$1:$1048576, MATCH($J126,'ИПЦ raw2015'!$A:$A,0),MATCH(MoM!BK$1,'ИПЦ raw2015'!$1:$1,0))</f>
        <v>100.09</v>
      </c>
      <c r="BL126" s="103">
        <f>INDEX('ИПЦ raw2015'!$1:$1048576, MATCH($J126,'ИПЦ raw2015'!$A:$A,0),MATCH(MoM!BL$1,'ИПЦ raw2015'!$1:$1,0))</f>
        <v>100.3</v>
      </c>
      <c r="BM126" s="103">
        <f>INDEX('ИПЦ raw2015'!$1:$1048576, MATCH($J126,'ИПЦ raw2015'!$A:$A,0),MATCH(MoM!BM$1,'ИПЦ raw2015'!$1:$1,0))</f>
        <v>100.13</v>
      </c>
      <c r="BN126" s="103">
        <f>INDEX('ИПЦ raw2015'!$1:$1048576, MATCH($J126,'ИПЦ raw2015'!$A:$A,0),MATCH(MoM!BN$1,'ИПЦ raw2015'!$1:$1,0))</f>
        <v>99.9</v>
      </c>
      <c r="BO126" s="103">
        <f>INDEX('ИПЦ raw2015'!$1:$1048576, MATCH($J126,'ИПЦ raw2015'!$A:$A,0),MATCH(MoM!BO$1,'ИПЦ raw2015'!$1:$1,0))</f>
        <v>100</v>
      </c>
      <c r="BP126" s="103">
        <f>INDEX('ИПЦ raw2015'!$1:$1048576, MATCH($J126,'ИПЦ raw2015'!$A:$A,0),MATCH(MoM!BP$1,'ИПЦ raw2015'!$1:$1,0))</f>
        <v>100.31</v>
      </c>
      <c r="BQ126" s="103">
        <f>INDEX('ИПЦ raw2015'!$1:$1048576, MATCH($J126,'ИПЦ raw2015'!$A:$A,0),MATCH(MoM!BQ$1,'ИПЦ raw2015'!$1:$1,0))</f>
        <v>100.53</v>
      </c>
      <c r="BR126" s="103">
        <f>INDEX('ИПЦ raw2015'!$1:$1048576, MATCH($J126,'ИПЦ raw2015'!$A:$A,0),MATCH(MoM!BR$1,'ИПЦ raw2015'!$1:$1,0))</f>
        <v>100.45</v>
      </c>
      <c r="BS126" s="103">
        <f>INDEX('ИПЦ raw2015'!$1:$1048576, MATCH($J126,'ИПЦ raw2015'!$A:$A,0),MATCH(MoM!BS$1,'ИПЦ raw2015'!$1:$1,0))</f>
        <v>100.37</v>
      </c>
      <c r="BT126" s="103">
        <f>INDEX('ИПЦ raw2015'!$1:$1048576, MATCH($J126,'ИПЦ raw2015'!$A:$A,0),MATCH(MoM!BT$1,'ИПЦ raw2015'!$1:$1,0))</f>
        <v>100.11</v>
      </c>
    </row>
    <row r="127" spans="1:72" ht="26.25" x14ac:dyDescent="0.45">
      <c r="A127" s="103">
        <f>Веса!A127</f>
        <v>1</v>
      </c>
      <c r="B127" s="103">
        <f t="shared" si="3"/>
        <v>1</v>
      </c>
      <c r="C127" s="103">
        <f>БИПЦ_НДС!E127</f>
        <v>1</v>
      </c>
      <c r="D127" s="103">
        <f t="shared" si="4"/>
        <v>0</v>
      </c>
      <c r="E127" s="103">
        <v>0</v>
      </c>
      <c r="F127" s="103">
        <v>1</v>
      </c>
      <c r="G127" s="103">
        <v>0</v>
      </c>
      <c r="H127" s="103">
        <v>1</v>
      </c>
      <c r="I127" s="103">
        <v>0</v>
      </c>
      <c r="J127" s="88" t="s">
        <v>125</v>
      </c>
      <c r="K127" s="87" t="s">
        <v>126</v>
      </c>
      <c r="L127" s="87" t="s">
        <v>126</v>
      </c>
      <c r="M127" s="103">
        <f>INDEX('ИПЦ raw2015'!$1:$1048576, MATCH($J127,'ИПЦ raw2015'!$A:$A,0),MATCH(MoM!M$1,'ИПЦ raw2015'!$1:$1,0))</f>
        <v>101.63</v>
      </c>
      <c r="N127" s="103">
        <f>INDEX('ИПЦ raw2015'!$1:$1048576, MATCH($J127,'ИПЦ raw2015'!$A:$A,0),MATCH(MoM!N$1,'ИПЦ raw2015'!$1:$1,0))</f>
        <v>101.3</v>
      </c>
      <c r="O127" s="103">
        <f>INDEX('ИПЦ raw2015'!$1:$1048576, MATCH($J127,'ИПЦ raw2015'!$A:$A,0),MATCH(MoM!O$1,'ИПЦ raw2015'!$1:$1,0))</f>
        <v>101.24</v>
      </c>
      <c r="P127" s="103">
        <f>INDEX('ИПЦ raw2015'!$1:$1048576, MATCH($J127,'ИПЦ raw2015'!$A:$A,0),MATCH(MoM!P$1,'ИПЦ raw2015'!$1:$1,0))</f>
        <v>100.94</v>
      </c>
      <c r="Q127" s="103">
        <f>INDEX('ИПЦ raw2015'!$1:$1048576, MATCH($J127,'ИПЦ raw2015'!$A:$A,0),MATCH(MoM!Q$1,'ИПЦ raw2015'!$1:$1,0))</f>
        <v>100.51</v>
      </c>
      <c r="R127" s="103">
        <f>INDEX('ИПЦ raw2015'!$1:$1048576, MATCH($J127,'ИПЦ raw2015'!$A:$A,0),MATCH(MoM!R$1,'ИПЦ raw2015'!$1:$1,0))</f>
        <v>100.08</v>
      </c>
      <c r="S127" s="103">
        <f>INDEX('ИПЦ raw2015'!$1:$1048576, MATCH($J127,'ИПЦ raw2015'!$A:$A,0),MATCH(MoM!S$1,'ИПЦ raw2015'!$1:$1,0))</f>
        <v>100.11</v>
      </c>
      <c r="T127" s="103">
        <f>INDEX('ИПЦ raw2015'!$1:$1048576, MATCH($J127,'ИПЦ raw2015'!$A:$A,0),MATCH(MoM!T$1,'ИПЦ raw2015'!$1:$1,0))</f>
        <v>100.97</v>
      </c>
      <c r="U127" s="103">
        <f>INDEX('ИПЦ raw2015'!$1:$1048576, MATCH($J127,'ИПЦ raw2015'!$A:$A,0),MATCH(MoM!U$1,'ИПЦ raw2015'!$1:$1,0))</f>
        <v>101.55</v>
      </c>
      <c r="V127" s="103">
        <f>INDEX('ИПЦ raw2015'!$1:$1048576, MATCH($J127,'ИПЦ raw2015'!$A:$A,0),MATCH(MoM!V$1,'ИПЦ raw2015'!$1:$1,0))</f>
        <v>101.32</v>
      </c>
      <c r="W127" s="103">
        <f>INDEX('ИПЦ raw2015'!$1:$1048576, MATCH($J127,'ИПЦ raw2015'!$A:$A,0),MATCH(MoM!W$1,'ИПЦ raw2015'!$1:$1,0))</f>
        <v>101.2</v>
      </c>
      <c r="X127" s="103">
        <f>INDEX('ИПЦ raw2015'!$1:$1048576, MATCH($J127,'ИПЦ raw2015'!$A:$A,0),MATCH(MoM!X$1,'ИПЦ raw2015'!$1:$1,0))</f>
        <v>100.61</v>
      </c>
      <c r="Y127" s="103">
        <f>INDEX('ИПЦ raw2015'!$1:$1048576, MATCH($J127,'ИПЦ raw2015'!$A:$A,0),MATCH(MoM!Y$1,'ИПЦ raw2015'!$1:$1,0))</f>
        <v>100.62</v>
      </c>
      <c r="Z127" s="103">
        <f>INDEX('ИПЦ raw2015'!$1:$1048576, MATCH($J127,'ИПЦ raw2015'!$A:$A,0),MATCH(MoM!Z$1,'ИПЦ raw2015'!$1:$1,0))</f>
        <v>100.93</v>
      </c>
      <c r="AA127" s="103">
        <f>INDEX('ИПЦ raw2015'!$1:$1048576, MATCH($J127,'ИПЦ raw2015'!$A:$A,0),MATCH(MoM!AA$1,'ИПЦ raw2015'!$1:$1,0))</f>
        <v>101.02</v>
      </c>
      <c r="AB127" s="103">
        <f>INDEX('ИПЦ raw2015'!$1:$1048576, MATCH($J127,'ИПЦ raw2015'!$A:$A,0),MATCH(MoM!AB$1,'ИПЦ raw2015'!$1:$1,0))</f>
        <v>100.75</v>
      </c>
      <c r="AC127" s="103">
        <f>INDEX('ИПЦ raw2015'!$1:$1048576, MATCH($J127,'ИПЦ raw2015'!$A:$A,0),MATCH(MoM!AC$1,'ИПЦ raw2015'!$1:$1,0))</f>
        <v>100.38</v>
      </c>
      <c r="AD127" s="103">
        <f>INDEX('ИПЦ raw2015'!$1:$1048576, MATCH($J127,'ИПЦ raw2015'!$A:$A,0),MATCH(MoM!AD$1,'ИПЦ raw2015'!$1:$1,0))</f>
        <v>100.01</v>
      </c>
      <c r="AE127" s="103">
        <f>INDEX('ИПЦ raw2015'!$1:$1048576, MATCH($J127,'ИПЦ raw2015'!$A:$A,0),MATCH(MoM!AE$1,'ИПЦ raw2015'!$1:$1,0))</f>
        <v>100.1</v>
      </c>
      <c r="AF127" s="103">
        <f>INDEX('ИПЦ raw2015'!$1:$1048576, MATCH($J127,'ИПЦ raw2015'!$A:$A,0),MATCH(MoM!AF$1,'ИПЦ raw2015'!$1:$1,0))</f>
        <v>100.55</v>
      </c>
      <c r="AG127" s="103">
        <f>INDEX('ИПЦ raw2015'!$1:$1048576, MATCH($J127,'ИПЦ raw2015'!$A:$A,0),MATCH(MoM!AG$1,'ИПЦ raw2015'!$1:$1,0))</f>
        <v>101</v>
      </c>
      <c r="AH127" s="103">
        <f>INDEX('ИПЦ raw2015'!$1:$1048576, MATCH($J127,'ИПЦ raw2015'!$A:$A,0),MATCH(MoM!AH$1,'ИПЦ raw2015'!$1:$1,0))</f>
        <v>100.96</v>
      </c>
      <c r="AI127" s="103">
        <f>INDEX('ИПЦ raw2015'!$1:$1048576, MATCH($J127,'ИПЦ raw2015'!$A:$A,0),MATCH(MoM!AI$1,'ИПЦ raw2015'!$1:$1,0))</f>
        <v>100.47</v>
      </c>
      <c r="AJ127" s="103">
        <f>INDEX('ИПЦ raw2015'!$1:$1048576, MATCH($J127,'ИПЦ raw2015'!$A:$A,0),MATCH(MoM!AJ$1,'ИПЦ raw2015'!$1:$1,0))</f>
        <v>100.28</v>
      </c>
      <c r="AK127" s="103">
        <f>INDEX('ИПЦ raw2015'!$1:$1048576, MATCH($J127,'ИПЦ raw2015'!$A:$A,0),MATCH(MoM!AK$1,'ИПЦ raw2015'!$1:$1,0))</f>
        <v>100.26</v>
      </c>
      <c r="AL127" s="103">
        <f>INDEX('ИПЦ raw2015'!$1:$1048576, MATCH($J127,'ИПЦ raw2015'!$A:$A,0),MATCH(MoM!AL$1,'ИПЦ raw2015'!$1:$1,0))</f>
        <v>100.18</v>
      </c>
      <c r="AM127" s="103">
        <f>INDEX('ИПЦ raw2015'!$1:$1048576, MATCH($J127,'ИПЦ raw2015'!$A:$A,0),MATCH(MoM!AM$1,'ИПЦ raw2015'!$1:$1,0))</f>
        <v>100.36</v>
      </c>
      <c r="AN127" s="103">
        <f>INDEX('ИПЦ raw2015'!$1:$1048576, MATCH($J127,'ИПЦ raw2015'!$A:$A,0),MATCH(MoM!AN$1,'ИПЦ raw2015'!$1:$1,0))</f>
        <v>100.28</v>
      </c>
      <c r="AO127" s="103">
        <f>INDEX('ИПЦ raw2015'!$1:$1048576, MATCH($J127,'ИПЦ raw2015'!$A:$A,0),MATCH(MoM!AO$1,'ИПЦ raw2015'!$1:$1,0))</f>
        <v>100.15</v>
      </c>
      <c r="AP127" s="103">
        <f>INDEX('ИПЦ raw2015'!$1:$1048576, MATCH($J127,'ИПЦ raw2015'!$A:$A,0),MATCH(MoM!AP$1,'ИПЦ raw2015'!$1:$1,0))</f>
        <v>99.94</v>
      </c>
      <c r="AQ127" s="103">
        <f>INDEX('ИПЦ raw2015'!$1:$1048576, MATCH($J127,'ИПЦ raw2015'!$A:$A,0),MATCH(MoM!AQ$1,'ИПЦ raw2015'!$1:$1,0))</f>
        <v>100.07</v>
      </c>
      <c r="AR127" s="103">
        <f>INDEX('ИПЦ raw2015'!$1:$1048576, MATCH($J127,'ИПЦ raw2015'!$A:$A,0),MATCH(MoM!AR$1,'ИПЦ raw2015'!$1:$1,0))</f>
        <v>100.37</v>
      </c>
      <c r="AS127" s="103">
        <f>INDEX('ИПЦ raw2015'!$1:$1048576, MATCH($J127,'ИПЦ raw2015'!$A:$A,0),MATCH(MoM!AS$1,'ИПЦ raw2015'!$1:$1,0))</f>
        <v>100.34</v>
      </c>
      <c r="AT127" s="103">
        <f>INDEX('ИПЦ raw2015'!$1:$1048576, MATCH($J127,'ИПЦ raw2015'!$A:$A,0),MATCH(MoM!AT$1,'ИПЦ raw2015'!$1:$1,0))</f>
        <v>100.57</v>
      </c>
      <c r="AU127" s="103">
        <f>INDEX('ИПЦ raw2015'!$1:$1048576, MATCH($J127,'ИПЦ raw2015'!$A:$A,0),MATCH(MoM!AU$1,'ИПЦ raw2015'!$1:$1,0))</f>
        <v>100.26</v>
      </c>
      <c r="AV127" s="103">
        <f>INDEX('ИПЦ raw2015'!$1:$1048576, MATCH($J127,'ИПЦ raw2015'!$A:$A,0),MATCH(MoM!AV$1,'ИПЦ raw2015'!$1:$1,0))</f>
        <v>100.01</v>
      </c>
      <c r="AW127" s="103">
        <f>INDEX('ИПЦ raw2015'!$1:$1048576, MATCH($J127,'ИПЦ raw2015'!$A:$A,0),MATCH(MoM!AW$1,'ИПЦ raw2015'!$1:$1,0))</f>
        <v>100.29</v>
      </c>
      <c r="AX127" s="103">
        <f>INDEX('ИПЦ raw2015'!$1:$1048576, MATCH($J127,'ИПЦ raw2015'!$A:$A,0),MATCH(MoM!AX$1,'ИПЦ raw2015'!$1:$1,0))</f>
        <v>100.16</v>
      </c>
      <c r="AY127" s="103">
        <f>INDEX('ИПЦ raw2015'!$1:$1048576, MATCH($J127,'ИПЦ raw2015'!$A:$A,0),MATCH(MoM!AY$1,'ИПЦ raw2015'!$1:$1,0))</f>
        <v>100.17</v>
      </c>
      <c r="AZ127" s="103">
        <f>INDEX('ИПЦ raw2015'!$1:$1048576, MATCH($J127,'ИПЦ raw2015'!$A:$A,0),MATCH(MoM!AZ$1,'ИПЦ raw2015'!$1:$1,0))</f>
        <v>100.12</v>
      </c>
      <c r="BA127" s="103">
        <f>INDEX('ИПЦ raw2015'!$1:$1048576, MATCH($J127,'ИПЦ raw2015'!$A:$A,0),MATCH(MoM!BA$1,'ИПЦ raw2015'!$1:$1,0))</f>
        <v>99.92</v>
      </c>
      <c r="BB127" s="103">
        <f>INDEX('ИПЦ raw2015'!$1:$1048576, MATCH($J127,'ИПЦ raw2015'!$A:$A,0),MATCH(MoM!BB$1,'ИПЦ raw2015'!$1:$1,0))</f>
        <v>99.87</v>
      </c>
      <c r="BC127" s="103">
        <f>INDEX('ИПЦ raw2015'!$1:$1048576, MATCH($J127,'ИПЦ raw2015'!$A:$A,0),MATCH(MoM!BC$1,'ИПЦ raw2015'!$1:$1,0))</f>
        <v>100.07</v>
      </c>
      <c r="BD127" s="103">
        <f>INDEX('ИПЦ raw2015'!$1:$1048576, MATCH($J127,'ИПЦ raw2015'!$A:$A,0),MATCH(MoM!BD$1,'ИПЦ raw2015'!$1:$1,0))</f>
        <v>100.39</v>
      </c>
      <c r="BE127" s="103">
        <f>INDEX('ИПЦ raw2015'!$1:$1048576, MATCH($J127,'ИПЦ raw2015'!$A:$A,0),MATCH(MoM!BE$1,'ИПЦ raw2015'!$1:$1,0))</f>
        <v>100.53</v>
      </c>
      <c r="BF127" s="103">
        <f>INDEX('ИПЦ raw2015'!$1:$1048576, MATCH($J127,'ИПЦ raw2015'!$A:$A,0),MATCH(MoM!BF$1,'ИПЦ raw2015'!$1:$1,0))</f>
        <v>100.45</v>
      </c>
      <c r="BG127" s="103">
        <f>INDEX('ИПЦ raw2015'!$1:$1048576, MATCH($J127,'ИПЦ raw2015'!$A:$A,0),MATCH(MoM!BG$1,'ИПЦ raw2015'!$1:$1,0))</f>
        <v>100.26</v>
      </c>
      <c r="BH127" s="103">
        <f>INDEX('ИПЦ raw2015'!$1:$1048576, MATCH($J127,'ИПЦ raw2015'!$A:$A,0),MATCH(MoM!BH$1,'ИПЦ raw2015'!$1:$1,0))</f>
        <v>100.08</v>
      </c>
      <c r="BI127" s="103">
        <f>INDEX('ИПЦ raw2015'!$1:$1048576, MATCH($J127,'ИПЦ raw2015'!$A:$A,0),MATCH(MoM!BI$1,'ИПЦ raw2015'!$1:$1,0))</f>
        <v>100.1</v>
      </c>
      <c r="BJ127" s="103">
        <f>INDEX('ИПЦ raw2015'!$1:$1048576, MATCH($J127,'ИПЦ raw2015'!$A:$A,0),MATCH(MoM!BJ$1,'ИПЦ raw2015'!$1:$1,0))</f>
        <v>100.14</v>
      </c>
      <c r="BK127" s="103">
        <f>INDEX('ИПЦ raw2015'!$1:$1048576, MATCH($J127,'ИПЦ raw2015'!$A:$A,0),MATCH(MoM!BK$1,'ИПЦ raw2015'!$1:$1,0))</f>
        <v>100.09</v>
      </c>
      <c r="BL127" s="103">
        <f>INDEX('ИПЦ raw2015'!$1:$1048576, MATCH($J127,'ИПЦ raw2015'!$A:$A,0),MATCH(MoM!BL$1,'ИПЦ raw2015'!$1:$1,0))</f>
        <v>100.3</v>
      </c>
      <c r="BM127" s="103">
        <f>INDEX('ИПЦ raw2015'!$1:$1048576, MATCH($J127,'ИПЦ raw2015'!$A:$A,0),MATCH(MoM!BM$1,'ИПЦ raw2015'!$1:$1,0))</f>
        <v>100.13</v>
      </c>
      <c r="BN127" s="103">
        <f>INDEX('ИПЦ raw2015'!$1:$1048576, MATCH($J127,'ИПЦ raw2015'!$A:$A,0),MATCH(MoM!BN$1,'ИПЦ raw2015'!$1:$1,0))</f>
        <v>99.9</v>
      </c>
      <c r="BO127" s="103">
        <f>INDEX('ИПЦ raw2015'!$1:$1048576, MATCH($J127,'ИПЦ raw2015'!$A:$A,0),MATCH(MoM!BO$1,'ИПЦ raw2015'!$1:$1,0))</f>
        <v>100</v>
      </c>
      <c r="BP127" s="103">
        <f>INDEX('ИПЦ raw2015'!$1:$1048576, MATCH($J127,'ИПЦ raw2015'!$A:$A,0),MATCH(MoM!BP$1,'ИПЦ raw2015'!$1:$1,0))</f>
        <v>100.31</v>
      </c>
      <c r="BQ127" s="103">
        <f>INDEX('ИПЦ raw2015'!$1:$1048576, MATCH($J127,'ИПЦ raw2015'!$A:$A,0),MATCH(MoM!BQ$1,'ИПЦ raw2015'!$1:$1,0))</f>
        <v>100.53</v>
      </c>
      <c r="BR127" s="103">
        <f>INDEX('ИПЦ raw2015'!$1:$1048576, MATCH($J127,'ИПЦ raw2015'!$A:$A,0),MATCH(MoM!BR$1,'ИПЦ raw2015'!$1:$1,0))</f>
        <v>100.45</v>
      </c>
      <c r="BS127" s="103">
        <f>INDEX('ИПЦ raw2015'!$1:$1048576, MATCH($J127,'ИПЦ raw2015'!$A:$A,0),MATCH(MoM!BS$1,'ИПЦ raw2015'!$1:$1,0))</f>
        <v>100.37</v>
      </c>
      <c r="BT127" s="103">
        <f>INDEX('ИПЦ raw2015'!$1:$1048576, MATCH($J127,'ИПЦ raw2015'!$A:$A,0),MATCH(MoM!BT$1,'ИПЦ raw2015'!$1:$1,0))</f>
        <v>100.11</v>
      </c>
    </row>
    <row r="128" spans="1:72" x14ac:dyDescent="0.45">
      <c r="A128" s="103">
        <f>Веса!A128</f>
        <v>1</v>
      </c>
      <c r="B128" s="103">
        <f t="shared" si="3"/>
        <v>1</v>
      </c>
      <c r="C128" s="103">
        <f>БИПЦ_НДС!E128</f>
        <v>1</v>
      </c>
      <c r="D128" s="103">
        <f t="shared" si="4"/>
        <v>0</v>
      </c>
      <c r="E128" s="103">
        <v>0</v>
      </c>
      <c r="F128" s="103">
        <v>1</v>
      </c>
      <c r="G128" s="103">
        <v>0</v>
      </c>
      <c r="H128" s="103">
        <v>1</v>
      </c>
      <c r="I128" s="103">
        <v>0</v>
      </c>
      <c r="J128" s="103" t="str">
        <f t="shared" si="5"/>
        <v>Юбка женская, шт.</v>
      </c>
      <c r="K128" s="87" t="s">
        <v>471</v>
      </c>
      <c r="L128" s="87" t="s">
        <v>471</v>
      </c>
      <c r="M128" s="103">
        <f>INDEX('ИПЦ raw2015'!$1:$1048576, MATCH($J128,'ИПЦ raw2015'!$A:$A,0),MATCH(MoM!M$1,'ИПЦ raw2015'!$1:$1,0))</f>
        <v>101.11</v>
      </c>
      <c r="N128" s="103">
        <f>INDEX('ИПЦ raw2015'!$1:$1048576, MATCH($J128,'ИПЦ raw2015'!$A:$A,0),MATCH(MoM!N$1,'ИПЦ raw2015'!$1:$1,0))</f>
        <v>101.45</v>
      </c>
      <c r="O128" s="103">
        <f>INDEX('ИПЦ raw2015'!$1:$1048576, MATCH($J128,'ИПЦ raw2015'!$A:$A,0),MATCH(MoM!O$1,'ИПЦ raw2015'!$1:$1,0))</f>
        <v>101.35</v>
      </c>
      <c r="P128" s="103">
        <f>INDEX('ИПЦ raw2015'!$1:$1048576, MATCH($J128,'ИПЦ raw2015'!$A:$A,0),MATCH(MoM!P$1,'ИПЦ raw2015'!$1:$1,0))</f>
        <v>100.88</v>
      </c>
      <c r="Q128" s="103">
        <f>INDEX('ИПЦ raw2015'!$1:$1048576, MATCH($J128,'ИПЦ raw2015'!$A:$A,0),MATCH(MoM!Q$1,'ИПЦ raw2015'!$1:$1,0))</f>
        <v>100.72</v>
      </c>
      <c r="R128" s="103">
        <f>INDEX('ИПЦ raw2015'!$1:$1048576, MATCH($J128,'ИПЦ raw2015'!$A:$A,0),MATCH(MoM!R$1,'ИПЦ raw2015'!$1:$1,0))</f>
        <v>100.24</v>
      </c>
      <c r="S128" s="103">
        <f>INDEX('ИПЦ raw2015'!$1:$1048576, MATCH($J128,'ИПЦ raw2015'!$A:$A,0),MATCH(MoM!S$1,'ИПЦ raw2015'!$1:$1,0))</f>
        <v>100.37</v>
      </c>
      <c r="T128" s="103">
        <f>INDEX('ИПЦ raw2015'!$1:$1048576, MATCH($J128,'ИПЦ raw2015'!$A:$A,0),MATCH(MoM!T$1,'ИПЦ raw2015'!$1:$1,0))</f>
        <v>100.81</v>
      </c>
      <c r="U128" s="103">
        <f>INDEX('ИПЦ raw2015'!$1:$1048576, MATCH($J128,'ИПЦ raw2015'!$A:$A,0),MATCH(MoM!U$1,'ИПЦ raw2015'!$1:$1,0))</f>
        <v>101.18</v>
      </c>
      <c r="V128" s="103">
        <f>INDEX('ИПЦ raw2015'!$1:$1048576, MATCH($J128,'ИПЦ raw2015'!$A:$A,0),MATCH(MoM!V$1,'ИПЦ raw2015'!$1:$1,0))</f>
        <v>100.95</v>
      </c>
      <c r="W128" s="103">
        <f>INDEX('ИПЦ raw2015'!$1:$1048576, MATCH($J128,'ИПЦ raw2015'!$A:$A,0),MATCH(MoM!W$1,'ИПЦ raw2015'!$1:$1,0))</f>
        <v>100.87</v>
      </c>
      <c r="X128" s="103">
        <f>INDEX('ИПЦ raw2015'!$1:$1048576, MATCH($J128,'ИПЦ raw2015'!$A:$A,0),MATCH(MoM!X$1,'ИПЦ raw2015'!$1:$1,0))</f>
        <v>100.59</v>
      </c>
      <c r="Y128" s="103">
        <f>INDEX('ИПЦ raw2015'!$1:$1048576, MATCH($J128,'ИПЦ raw2015'!$A:$A,0),MATCH(MoM!Y$1,'ИПЦ raw2015'!$1:$1,0))</f>
        <v>100.47</v>
      </c>
      <c r="Z128" s="103">
        <f>INDEX('ИПЦ raw2015'!$1:$1048576, MATCH($J128,'ИПЦ raw2015'!$A:$A,0),MATCH(MoM!Z$1,'ИПЦ raw2015'!$1:$1,0))</f>
        <v>100.71</v>
      </c>
      <c r="AA128" s="103">
        <f>INDEX('ИПЦ raw2015'!$1:$1048576, MATCH($J128,'ИПЦ raw2015'!$A:$A,0),MATCH(MoM!AA$1,'ИПЦ raw2015'!$1:$1,0))</f>
        <v>100.65</v>
      </c>
      <c r="AB128" s="103">
        <f>INDEX('ИПЦ raw2015'!$1:$1048576, MATCH($J128,'ИПЦ raw2015'!$A:$A,0),MATCH(MoM!AB$1,'ИПЦ raw2015'!$1:$1,0))</f>
        <v>100.54</v>
      </c>
      <c r="AC128" s="103">
        <f>INDEX('ИПЦ raw2015'!$1:$1048576, MATCH($J128,'ИПЦ raw2015'!$A:$A,0),MATCH(MoM!AC$1,'ИПЦ raw2015'!$1:$1,0))</f>
        <v>100.33</v>
      </c>
      <c r="AD128" s="103">
        <f>INDEX('ИПЦ raw2015'!$1:$1048576, MATCH($J128,'ИПЦ raw2015'!$A:$A,0),MATCH(MoM!AD$1,'ИПЦ raw2015'!$1:$1,0))</f>
        <v>100.12</v>
      </c>
      <c r="AE128" s="103">
        <f>INDEX('ИПЦ raw2015'!$1:$1048576, MATCH($J128,'ИПЦ raw2015'!$A:$A,0),MATCH(MoM!AE$1,'ИПЦ raw2015'!$1:$1,0))</f>
        <v>100.12</v>
      </c>
      <c r="AF128" s="103">
        <f>INDEX('ИПЦ raw2015'!$1:$1048576, MATCH($J128,'ИПЦ raw2015'!$A:$A,0),MATCH(MoM!AF$1,'ИПЦ raw2015'!$1:$1,0))</f>
        <v>100.49</v>
      </c>
      <c r="AG128" s="103">
        <f>INDEX('ИПЦ raw2015'!$1:$1048576, MATCH($J128,'ИПЦ raw2015'!$A:$A,0),MATCH(MoM!AG$1,'ИПЦ raw2015'!$1:$1,0))</f>
        <v>100.85</v>
      </c>
      <c r="AH128" s="103">
        <f>INDEX('ИПЦ raw2015'!$1:$1048576, MATCH($J128,'ИПЦ raw2015'!$A:$A,0),MATCH(MoM!AH$1,'ИПЦ raw2015'!$1:$1,0))</f>
        <v>100.74</v>
      </c>
      <c r="AI128" s="103">
        <f>INDEX('ИПЦ raw2015'!$1:$1048576, MATCH($J128,'ИПЦ raw2015'!$A:$A,0),MATCH(MoM!AI$1,'ИПЦ raw2015'!$1:$1,0))</f>
        <v>100.78</v>
      </c>
      <c r="AJ128" s="103">
        <f>INDEX('ИПЦ raw2015'!$1:$1048576, MATCH($J128,'ИПЦ raw2015'!$A:$A,0),MATCH(MoM!AJ$1,'ИПЦ raw2015'!$1:$1,0))</f>
        <v>100.14</v>
      </c>
      <c r="AK128" s="103">
        <f>INDEX('ИПЦ raw2015'!$1:$1048576, MATCH($J128,'ИПЦ raw2015'!$A:$A,0),MATCH(MoM!AK$1,'ИПЦ raw2015'!$1:$1,0))</f>
        <v>100.24</v>
      </c>
      <c r="AL128" s="103">
        <f>INDEX('ИПЦ raw2015'!$1:$1048576, MATCH($J128,'ИПЦ raw2015'!$A:$A,0),MATCH(MoM!AL$1,'ИПЦ raw2015'!$1:$1,0))</f>
        <v>100.09</v>
      </c>
      <c r="AM128" s="103">
        <f>INDEX('ИПЦ raw2015'!$1:$1048576, MATCH($J128,'ИПЦ raw2015'!$A:$A,0),MATCH(MoM!AM$1,'ИПЦ raw2015'!$1:$1,0))</f>
        <v>100.22</v>
      </c>
      <c r="AN128" s="103">
        <f>INDEX('ИПЦ raw2015'!$1:$1048576, MATCH($J128,'ИПЦ raw2015'!$A:$A,0),MATCH(MoM!AN$1,'ИПЦ raw2015'!$1:$1,0))</f>
        <v>100.13</v>
      </c>
      <c r="AO128" s="103">
        <f>INDEX('ИПЦ raw2015'!$1:$1048576, MATCH($J128,'ИПЦ raw2015'!$A:$A,0),MATCH(MoM!AO$1,'ИПЦ raw2015'!$1:$1,0))</f>
        <v>100.14</v>
      </c>
      <c r="AP128" s="103">
        <f>INDEX('ИПЦ raw2015'!$1:$1048576, MATCH($J128,'ИПЦ raw2015'!$A:$A,0),MATCH(MoM!AP$1,'ИПЦ raw2015'!$1:$1,0))</f>
        <v>100.08</v>
      </c>
      <c r="AQ128" s="103">
        <f>INDEX('ИПЦ raw2015'!$1:$1048576, MATCH($J128,'ИПЦ raw2015'!$A:$A,0),MATCH(MoM!AQ$1,'ИПЦ raw2015'!$1:$1,0))</f>
        <v>100.1</v>
      </c>
      <c r="AR128" s="103">
        <f>INDEX('ИПЦ raw2015'!$1:$1048576, MATCH($J128,'ИПЦ raw2015'!$A:$A,0),MATCH(MoM!AR$1,'ИПЦ raw2015'!$1:$1,0))</f>
        <v>100.41</v>
      </c>
      <c r="AS128" s="103">
        <f>INDEX('ИПЦ raw2015'!$1:$1048576, MATCH($J128,'ИПЦ raw2015'!$A:$A,0),MATCH(MoM!AS$1,'ИПЦ raw2015'!$1:$1,0))</f>
        <v>100.28</v>
      </c>
      <c r="AT128" s="103">
        <f>INDEX('ИПЦ raw2015'!$1:$1048576, MATCH($J128,'ИПЦ raw2015'!$A:$A,0),MATCH(MoM!AT$1,'ИПЦ raw2015'!$1:$1,0))</f>
        <v>100.34</v>
      </c>
      <c r="AU128" s="103">
        <f>INDEX('ИПЦ raw2015'!$1:$1048576, MATCH($J128,'ИПЦ raw2015'!$A:$A,0),MATCH(MoM!AU$1,'ИПЦ raw2015'!$1:$1,0))</f>
        <v>99.88</v>
      </c>
      <c r="AV128" s="103">
        <f>INDEX('ИПЦ raw2015'!$1:$1048576, MATCH($J128,'ИПЦ raw2015'!$A:$A,0),MATCH(MoM!AV$1,'ИПЦ raw2015'!$1:$1,0))</f>
        <v>100.21</v>
      </c>
      <c r="AW128" s="103">
        <f>INDEX('ИПЦ raw2015'!$1:$1048576, MATCH($J128,'ИПЦ raw2015'!$A:$A,0),MATCH(MoM!AW$1,'ИПЦ raw2015'!$1:$1,0))</f>
        <v>100.16</v>
      </c>
      <c r="AX128" s="103">
        <f>INDEX('ИПЦ raw2015'!$1:$1048576, MATCH($J128,'ИПЦ raw2015'!$A:$A,0),MATCH(MoM!AX$1,'ИПЦ raw2015'!$1:$1,0))</f>
        <v>100.23</v>
      </c>
      <c r="AY128" s="103">
        <f>INDEX('ИПЦ raw2015'!$1:$1048576, MATCH($J128,'ИПЦ raw2015'!$A:$A,0),MATCH(MoM!AY$1,'ИПЦ raw2015'!$1:$1,0))</f>
        <v>100.17</v>
      </c>
      <c r="AZ128" s="103">
        <f>INDEX('ИПЦ raw2015'!$1:$1048576, MATCH($J128,'ИПЦ raw2015'!$A:$A,0),MATCH(MoM!AZ$1,'ИПЦ raw2015'!$1:$1,0))</f>
        <v>100.06</v>
      </c>
      <c r="BA128" s="103">
        <f>INDEX('ИПЦ raw2015'!$1:$1048576, MATCH($J128,'ИПЦ raw2015'!$A:$A,0),MATCH(MoM!BA$1,'ИПЦ raw2015'!$1:$1,0))</f>
        <v>100.05</v>
      </c>
      <c r="BB128" s="103">
        <f>INDEX('ИПЦ raw2015'!$1:$1048576, MATCH($J128,'ИПЦ raw2015'!$A:$A,0),MATCH(MoM!BB$1,'ИПЦ raw2015'!$1:$1,0))</f>
        <v>99.93</v>
      </c>
      <c r="BC128" s="103">
        <f>INDEX('ИПЦ raw2015'!$1:$1048576, MATCH($J128,'ИПЦ raw2015'!$A:$A,0),MATCH(MoM!BC$1,'ИПЦ raw2015'!$1:$1,0))</f>
        <v>99.99</v>
      </c>
      <c r="BD128" s="103">
        <f>INDEX('ИПЦ raw2015'!$1:$1048576, MATCH($J128,'ИПЦ raw2015'!$A:$A,0),MATCH(MoM!BD$1,'ИПЦ raw2015'!$1:$1,0))</f>
        <v>100.31</v>
      </c>
      <c r="BE128" s="103">
        <f>INDEX('ИПЦ raw2015'!$1:$1048576, MATCH($J128,'ИПЦ raw2015'!$A:$A,0),MATCH(MoM!BE$1,'ИПЦ raw2015'!$1:$1,0))</f>
        <v>100.37</v>
      </c>
      <c r="BF128" s="103">
        <f>INDEX('ИПЦ raw2015'!$1:$1048576, MATCH($J128,'ИПЦ raw2015'!$A:$A,0),MATCH(MoM!BF$1,'ИПЦ raw2015'!$1:$1,0))</f>
        <v>100.4</v>
      </c>
      <c r="BG128" s="103">
        <f>INDEX('ИПЦ raw2015'!$1:$1048576, MATCH($J128,'ИПЦ raw2015'!$A:$A,0),MATCH(MoM!BG$1,'ИПЦ raw2015'!$1:$1,0))</f>
        <v>100.31</v>
      </c>
      <c r="BH128" s="103">
        <f>INDEX('ИПЦ raw2015'!$1:$1048576, MATCH($J128,'ИПЦ raw2015'!$A:$A,0),MATCH(MoM!BH$1,'ИПЦ raw2015'!$1:$1,0))</f>
        <v>100.15</v>
      </c>
      <c r="BI128" s="103">
        <f>INDEX('ИПЦ raw2015'!$1:$1048576, MATCH($J128,'ИПЦ raw2015'!$A:$A,0),MATCH(MoM!BI$1,'ИПЦ raw2015'!$1:$1,0))</f>
        <v>100.22</v>
      </c>
      <c r="BJ128" s="103">
        <f>INDEX('ИПЦ raw2015'!$1:$1048576, MATCH($J128,'ИПЦ raw2015'!$A:$A,0),MATCH(MoM!BJ$1,'ИПЦ raw2015'!$1:$1,0))</f>
        <v>100.1</v>
      </c>
      <c r="BK128" s="103">
        <f>INDEX('ИПЦ raw2015'!$1:$1048576, MATCH($J128,'ИПЦ raw2015'!$A:$A,0),MATCH(MoM!BK$1,'ИПЦ raw2015'!$1:$1,0))</f>
        <v>100.13</v>
      </c>
      <c r="BL128" s="103">
        <f>INDEX('ИПЦ raw2015'!$1:$1048576, MATCH($J128,'ИПЦ raw2015'!$A:$A,0),MATCH(MoM!BL$1,'ИПЦ raw2015'!$1:$1,0))</f>
        <v>100.21</v>
      </c>
      <c r="BM128" s="103">
        <f>INDEX('ИПЦ raw2015'!$1:$1048576, MATCH($J128,'ИПЦ raw2015'!$A:$A,0),MATCH(MoM!BM$1,'ИПЦ raw2015'!$1:$1,0))</f>
        <v>100.13</v>
      </c>
      <c r="BN128" s="103">
        <f>INDEX('ИПЦ raw2015'!$1:$1048576, MATCH($J128,'ИПЦ raw2015'!$A:$A,0),MATCH(MoM!BN$1,'ИПЦ raw2015'!$1:$1,0))</f>
        <v>99.87</v>
      </c>
      <c r="BO128" s="103">
        <f>INDEX('ИПЦ raw2015'!$1:$1048576, MATCH($J128,'ИПЦ raw2015'!$A:$A,0),MATCH(MoM!BO$1,'ИПЦ raw2015'!$1:$1,0))</f>
        <v>100.06</v>
      </c>
      <c r="BP128" s="103">
        <f>INDEX('ИПЦ raw2015'!$1:$1048576, MATCH($J128,'ИПЦ raw2015'!$A:$A,0),MATCH(MoM!BP$1,'ИПЦ raw2015'!$1:$1,0))</f>
        <v>100.14</v>
      </c>
      <c r="BQ128" s="103">
        <f>INDEX('ИПЦ raw2015'!$1:$1048576, MATCH($J128,'ИПЦ raw2015'!$A:$A,0),MATCH(MoM!BQ$1,'ИПЦ raw2015'!$1:$1,0))</f>
        <v>100.47</v>
      </c>
      <c r="BR128" s="103">
        <f>INDEX('ИПЦ raw2015'!$1:$1048576, MATCH($J128,'ИПЦ raw2015'!$A:$A,0),MATCH(MoM!BR$1,'ИПЦ raw2015'!$1:$1,0))</f>
        <v>100.54</v>
      </c>
      <c r="BS128" s="103">
        <f>INDEX('ИПЦ raw2015'!$1:$1048576, MATCH($J128,'ИПЦ raw2015'!$A:$A,0),MATCH(MoM!BS$1,'ИПЦ raw2015'!$1:$1,0))</f>
        <v>100.18</v>
      </c>
      <c r="BT128" s="103">
        <f>INDEX('ИПЦ raw2015'!$1:$1048576, MATCH($J128,'ИПЦ raw2015'!$A:$A,0),MATCH(MoM!BT$1,'ИПЦ raw2015'!$1:$1,0))</f>
        <v>100.04</v>
      </c>
    </row>
    <row r="129" spans="1:72" x14ac:dyDescent="0.45">
      <c r="A129" s="103">
        <f>Веса!A129</f>
        <v>1</v>
      </c>
      <c r="B129" s="103">
        <f t="shared" si="3"/>
        <v>1</v>
      </c>
      <c r="C129" s="103">
        <f>БИПЦ_НДС!E129</f>
        <v>1</v>
      </c>
      <c r="D129" s="103">
        <f t="shared" si="4"/>
        <v>0</v>
      </c>
      <c r="E129" s="103">
        <v>0</v>
      </c>
      <c r="F129" s="103">
        <v>1</v>
      </c>
      <c r="G129" s="103">
        <v>0</v>
      </c>
      <c r="H129" s="103">
        <v>1</v>
      </c>
      <c r="I129" s="103">
        <v>0</v>
      </c>
      <c r="J129" s="103" t="str">
        <f t="shared" si="5"/>
        <v>Блузка женская, шт.</v>
      </c>
      <c r="K129" s="87" t="s">
        <v>128</v>
      </c>
      <c r="L129" s="87" t="s">
        <v>128</v>
      </c>
      <c r="M129" s="103">
        <f>INDEX('ИПЦ raw2015'!$1:$1048576, MATCH($J129,'ИПЦ raw2015'!$A:$A,0),MATCH(MoM!M$1,'ИПЦ raw2015'!$1:$1,0))</f>
        <v>101.35</v>
      </c>
      <c r="N129" s="103">
        <f>INDEX('ИПЦ raw2015'!$1:$1048576, MATCH($J129,'ИПЦ raw2015'!$A:$A,0),MATCH(MoM!N$1,'ИПЦ raw2015'!$1:$1,0))</f>
        <v>100.97</v>
      </c>
      <c r="O129" s="103">
        <f>INDEX('ИПЦ raw2015'!$1:$1048576, MATCH($J129,'ИПЦ raw2015'!$A:$A,0),MATCH(MoM!O$1,'ИПЦ raw2015'!$1:$1,0))</f>
        <v>101.13</v>
      </c>
      <c r="P129" s="103">
        <f>INDEX('ИПЦ raw2015'!$1:$1048576, MATCH($J129,'ИПЦ raw2015'!$A:$A,0),MATCH(MoM!P$1,'ИПЦ raw2015'!$1:$1,0))</f>
        <v>101.16</v>
      </c>
      <c r="Q129" s="103">
        <f>INDEX('ИПЦ raw2015'!$1:$1048576, MATCH($J129,'ИПЦ raw2015'!$A:$A,0),MATCH(MoM!Q$1,'ИПЦ raw2015'!$1:$1,0))</f>
        <v>100.68</v>
      </c>
      <c r="R129" s="103">
        <f>INDEX('ИПЦ raw2015'!$1:$1048576, MATCH($J129,'ИПЦ raw2015'!$A:$A,0),MATCH(MoM!R$1,'ИПЦ raw2015'!$1:$1,0))</f>
        <v>100.37</v>
      </c>
      <c r="S129" s="103">
        <f>INDEX('ИПЦ raw2015'!$1:$1048576, MATCH($J129,'ИПЦ raw2015'!$A:$A,0),MATCH(MoM!S$1,'ИПЦ raw2015'!$1:$1,0))</f>
        <v>100.2</v>
      </c>
      <c r="T129" s="103">
        <f>INDEX('ИПЦ raw2015'!$1:$1048576, MATCH($J129,'ИПЦ raw2015'!$A:$A,0),MATCH(MoM!T$1,'ИПЦ raw2015'!$1:$1,0))</f>
        <v>100.93</v>
      </c>
      <c r="U129" s="103">
        <f>INDEX('ИПЦ raw2015'!$1:$1048576, MATCH($J129,'ИПЦ raw2015'!$A:$A,0),MATCH(MoM!U$1,'ИПЦ raw2015'!$1:$1,0))</f>
        <v>101.33</v>
      </c>
      <c r="V129" s="103">
        <f>INDEX('ИПЦ raw2015'!$1:$1048576, MATCH($J129,'ИПЦ raw2015'!$A:$A,0),MATCH(MoM!V$1,'ИПЦ raw2015'!$1:$1,0))</f>
        <v>100.88</v>
      </c>
      <c r="W129" s="103">
        <f>INDEX('ИПЦ raw2015'!$1:$1048576, MATCH($J129,'ИПЦ raw2015'!$A:$A,0),MATCH(MoM!W$1,'ИПЦ raw2015'!$1:$1,0))</f>
        <v>100.53</v>
      </c>
      <c r="X129" s="103">
        <f>INDEX('ИПЦ raw2015'!$1:$1048576, MATCH($J129,'ИПЦ raw2015'!$A:$A,0),MATCH(MoM!X$1,'ИПЦ raw2015'!$1:$1,0))</f>
        <v>100.6</v>
      </c>
      <c r="Y129" s="103">
        <f>INDEX('ИПЦ raw2015'!$1:$1048576, MATCH($J129,'ИПЦ raw2015'!$A:$A,0),MATCH(MoM!Y$1,'ИПЦ raw2015'!$1:$1,0))</f>
        <v>100.35</v>
      </c>
      <c r="Z129" s="103">
        <f>INDEX('ИПЦ raw2015'!$1:$1048576, MATCH($J129,'ИПЦ raw2015'!$A:$A,0),MATCH(MoM!Z$1,'ИПЦ raw2015'!$1:$1,0))</f>
        <v>100.73</v>
      </c>
      <c r="AA129" s="103">
        <f>INDEX('ИПЦ raw2015'!$1:$1048576, MATCH($J129,'ИПЦ raw2015'!$A:$A,0),MATCH(MoM!AA$1,'ИПЦ raw2015'!$1:$1,0))</f>
        <v>100.68</v>
      </c>
      <c r="AB129" s="103">
        <f>INDEX('ИПЦ raw2015'!$1:$1048576, MATCH($J129,'ИПЦ raw2015'!$A:$A,0),MATCH(MoM!AB$1,'ИПЦ raw2015'!$1:$1,0))</f>
        <v>100.74</v>
      </c>
      <c r="AC129" s="103">
        <f>INDEX('ИПЦ raw2015'!$1:$1048576, MATCH($J129,'ИПЦ raw2015'!$A:$A,0),MATCH(MoM!AC$1,'ИПЦ raw2015'!$1:$1,0))</f>
        <v>100.67</v>
      </c>
      <c r="AD129" s="103">
        <f>INDEX('ИПЦ raw2015'!$1:$1048576, MATCH($J129,'ИПЦ raw2015'!$A:$A,0),MATCH(MoM!AD$1,'ИПЦ raw2015'!$1:$1,0))</f>
        <v>100.36</v>
      </c>
      <c r="AE129" s="103">
        <f>INDEX('ИПЦ raw2015'!$1:$1048576, MATCH($J129,'ИПЦ raw2015'!$A:$A,0),MATCH(MoM!AE$1,'ИПЦ raw2015'!$1:$1,0))</f>
        <v>99.99</v>
      </c>
      <c r="AF129" s="103">
        <f>INDEX('ИПЦ raw2015'!$1:$1048576, MATCH($J129,'ИПЦ raw2015'!$A:$A,0),MATCH(MoM!AF$1,'ИПЦ raw2015'!$1:$1,0))</f>
        <v>100.47</v>
      </c>
      <c r="AG129" s="103">
        <f>INDEX('ИПЦ raw2015'!$1:$1048576, MATCH($J129,'ИПЦ raw2015'!$A:$A,0),MATCH(MoM!AG$1,'ИПЦ raw2015'!$1:$1,0))</f>
        <v>100.68</v>
      </c>
      <c r="AH129" s="103">
        <f>INDEX('ИПЦ raw2015'!$1:$1048576, MATCH($J129,'ИПЦ raw2015'!$A:$A,0),MATCH(MoM!AH$1,'ИПЦ raw2015'!$1:$1,0))</f>
        <v>100.42</v>
      </c>
      <c r="AI129" s="103">
        <f>INDEX('ИПЦ raw2015'!$1:$1048576, MATCH($J129,'ИПЦ raw2015'!$A:$A,0),MATCH(MoM!AI$1,'ИПЦ raw2015'!$1:$1,0))</f>
        <v>100.52</v>
      </c>
      <c r="AJ129" s="103">
        <f>INDEX('ИПЦ raw2015'!$1:$1048576, MATCH($J129,'ИПЦ raw2015'!$A:$A,0),MATCH(MoM!AJ$1,'ИПЦ raw2015'!$1:$1,0))</f>
        <v>100.16</v>
      </c>
      <c r="AK129" s="103">
        <f>INDEX('ИПЦ raw2015'!$1:$1048576, MATCH($J129,'ИПЦ raw2015'!$A:$A,0),MATCH(MoM!AK$1,'ИПЦ raw2015'!$1:$1,0))</f>
        <v>100.11</v>
      </c>
      <c r="AL129" s="103">
        <f>INDEX('ИПЦ raw2015'!$1:$1048576, MATCH($J129,'ИПЦ raw2015'!$A:$A,0),MATCH(MoM!AL$1,'ИПЦ raw2015'!$1:$1,0))</f>
        <v>100.22</v>
      </c>
      <c r="AM129" s="103">
        <f>INDEX('ИПЦ raw2015'!$1:$1048576, MATCH($J129,'ИПЦ raw2015'!$A:$A,0),MATCH(MoM!AM$1,'ИПЦ raw2015'!$1:$1,0))</f>
        <v>100.15</v>
      </c>
      <c r="AN129" s="103">
        <f>INDEX('ИПЦ raw2015'!$1:$1048576, MATCH($J129,'ИПЦ raw2015'!$A:$A,0),MATCH(MoM!AN$1,'ИПЦ raw2015'!$1:$1,0))</f>
        <v>100.01</v>
      </c>
      <c r="AO129" s="103">
        <f>INDEX('ИПЦ raw2015'!$1:$1048576, MATCH($J129,'ИПЦ raw2015'!$A:$A,0),MATCH(MoM!AO$1,'ИПЦ raw2015'!$1:$1,0))</f>
        <v>100.07</v>
      </c>
      <c r="AP129" s="103">
        <f>INDEX('ИПЦ raw2015'!$1:$1048576, MATCH($J129,'ИПЦ raw2015'!$A:$A,0),MATCH(MoM!AP$1,'ИПЦ raw2015'!$1:$1,0))</f>
        <v>99.91</v>
      </c>
      <c r="AQ129" s="103">
        <f>INDEX('ИПЦ raw2015'!$1:$1048576, MATCH($J129,'ИПЦ raw2015'!$A:$A,0),MATCH(MoM!AQ$1,'ИПЦ raw2015'!$1:$1,0))</f>
        <v>99.94</v>
      </c>
      <c r="AR129" s="103">
        <f>INDEX('ИПЦ raw2015'!$1:$1048576, MATCH($J129,'ИПЦ raw2015'!$A:$A,0),MATCH(MoM!AR$1,'ИПЦ raw2015'!$1:$1,0))</f>
        <v>100.3</v>
      </c>
      <c r="AS129" s="103">
        <f>INDEX('ИПЦ raw2015'!$1:$1048576, MATCH($J129,'ИПЦ raw2015'!$A:$A,0),MATCH(MoM!AS$1,'ИПЦ raw2015'!$1:$1,0))</f>
        <v>100.22</v>
      </c>
      <c r="AT129" s="103">
        <f>INDEX('ИПЦ raw2015'!$1:$1048576, MATCH($J129,'ИПЦ raw2015'!$A:$A,0),MATCH(MoM!AT$1,'ИПЦ raw2015'!$1:$1,0))</f>
        <v>100.08</v>
      </c>
      <c r="AU129" s="103">
        <f>INDEX('ИПЦ raw2015'!$1:$1048576, MATCH($J129,'ИПЦ raw2015'!$A:$A,0),MATCH(MoM!AU$1,'ИПЦ raw2015'!$1:$1,0))</f>
        <v>100.05</v>
      </c>
      <c r="AV129" s="103">
        <f>INDEX('ИПЦ raw2015'!$1:$1048576, MATCH($J129,'ИПЦ raw2015'!$A:$A,0),MATCH(MoM!AV$1,'ИПЦ raw2015'!$1:$1,0))</f>
        <v>100.18</v>
      </c>
      <c r="AW129" s="103">
        <f>INDEX('ИПЦ raw2015'!$1:$1048576, MATCH($J129,'ИПЦ raw2015'!$A:$A,0),MATCH(MoM!AW$1,'ИПЦ raw2015'!$1:$1,0))</f>
        <v>100.1</v>
      </c>
      <c r="AX129" s="103">
        <f>INDEX('ИПЦ raw2015'!$1:$1048576, MATCH($J129,'ИПЦ raw2015'!$A:$A,0),MATCH(MoM!AX$1,'ИПЦ raw2015'!$1:$1,0))</f>
        <v>100.19</v>
      </c>
      <c r="AY129" s="103">
        <f>INDEX('ИПЦ raw2015'!$1:$1048576, MATCH($J129,'ИПЦ raw2015'!$A:$A,0),MATCH(MoM!AY$1,'ИПЦ raw2015'!$1:$1,0))</f>
        <v>100.07</v>
      </c>
      <c r="AZ129" s="103">
        <f>INDEX('ИПЦ raw2015'!$1:$1048576, MATCH($J129,'ИПЦ raw2015'!$A:$A,0),MATCH(MoM!AZ$1,'ИПЦ raw2015'!$1:$1,0))</f>
        <v>100.19</v>
      </c>
      <c r="BA129" s="103">
        <f>INDEX('ИПЦ raw2015'!$1:$1048576, MATCH($J129,'ИПЦ raw2015'!$A:$A,0),MATCH(MoM!BA$1,'ИПЦ raw2015'!$1:$1,0))</f>
        <v>100.01</v>
      </c>
      <c r="BB129" s="103">
        <f>INDEX('ИПЦ raw2015'!$1:$1048576, MATCH($J129,'ИПЦ raw2015'!$A:$A,0),MATCH(MoM!BB$1,'ИПЦ raw2015'!$1:$1,0))</f>
        <v>99.8</v>
      </c>
      <c r="BC129" s="103">
        <f>INDEX('ИПЦ raw2015'!$1:$1048576, MATCH($J129,'ИПЦ raw2015'!$A:$A,0),MATCH(MoM!BC$1,'ИПЦ raw2015'!$1:$1,0))</f>
        <v>99.92</v>
      </c>
      <c r="BD129" s="103">
        <f>INDEX('ИПЦ raw2015'!$1:$1048576, MATCH($J129,'ИПЦ raw2015'!$A:$A,0),MATCH(MoM!BD$1,'ИПЦ raw2015'!$1:$1,0))</f>
        <v>100.27</v>
      </c>
      <c r="BE129" s="103">
        <f>INDEX('ИПЦ raw2015'!$1:$1048576, MATCH($J129,'ИПЦ raw2015'!$A:$A,0),MATCH(MoM!BE$1,'ИПЦ raw2015'!$1:$1,0))</f>
        <v>100.2</v>
      </c>
      <c r="BF129" s="103">
        <f>INDEX('ИПЦ raw2015'!$1:$1048576, MATCH($J129,'ИПЦ raw2015'!$A:$A,0),MATCH(MoM!BF$1,'ИПЦ raw2015'!$1:$1,0))</f>
        <v>100.14</v>
      </c>
      <c r="BG129" s="103">
        <f>INDEX('ИПЦ raw2015'!$1:$1048576, MATCH($J129,'ИПЦ raw2015'!$A:$A,0),MATCH(MoM!BG$1,'ИПЦ raw2015'!$1:$1,0))</f>
        <v>100.12</v>
      </c>
      <c r="BH129" s="103">
        <f>INDEX('ИПЦ raw2015'!$1:$1048576, MATCH($J129,'ИПЦ raw2015'!$A:$A,0),MATCH(MoM!BH$1,'ИПЦ raw2015'!$1:$1,0))</f>
        <v>100.12</v>
      </c>
      <c r="BI129" s="103">
        <f>INDEX('ИПЦ raw2015'!$1:$1048576, MATCH($J129,'ИПЦ raw2015'!$A:$A,0),MATCH(MoM!BI$1,'ИПЦ raw2015'!$1:$1,0))</f>
        <v>100.11</v>
      </c>
      <c r="BJ129" s="103">
        <f>INDEX('ИПЦ raw2015'!$1:$1048576, MATCH($J129,'ИПЦ raw2015'!$A:$A,0),MATCH(MoM!BJ$1,'ИПЦ raw2015'!$1:$1,0))</f>
        <v>100.16</v>
      </c>
      <c r="BK129" s="103">
        <f>INDEX('ИПЦ raw2015'!$1:$1048576, MATCH($J129,'ИПЦ raw2015'!$A:$A,0),MATCH(MoM!BK$1,'ИПЦ raw2015'!$1:$1,0))</f>
        <v>100.22</v>
      </c>
      <c r="BL129" s="103">
        <f>INDEX('ИПЦ raw2015'!$1:$1048576, MATCH($J129,'ИПЦ raw2015'!$A:$A,0),MATCH(MoM!BL$1,'ИПЦ raw2015'!$1:$1,0))</f>
        <v>100.29</v>
      </c>
      <c r="BM129" s="103">
        <f>INDEX('ИПЦ raw2015'!$1:$1048576, MATCH($J129,'ИПЦ raw2015'!$A:$A,0),MATCH(MoM!BM$1,'ИПЦ raw2015'!$1:$1,0))</f>
        <v>99.95</v>
      </c>
      <c r="BN129" s="103">
        <f>INDEX('ИПЦ raw2015'!$1:$1048576, MATCH($J129,'ИПЦ raw2015'!$A:$A,0),MATCH(MoM!BN$1,'ИПЦ raw2015'!$1:$1,0))</f>
        <v>99.9</v>
      </c>
      <c r="BO129" s="103">
        <f>INDEX('ИПЦ raw2015'!$1:$1048576, MATCH($J129,'ИПЦ raw2015'!$A:$A,0),MATCH(MoM!BO$1,'ИПЦ raw2015'!$1:$1,0))</f>
        <v>100.03</v>
      </c>
      <c r="BP129" s="103">
        <f>INDEX('ИПЦ raw2015'!$1:$1048576, MATCH($J129,'ИПЦ raw2015'!$A:$A,0),MATCH(MoM!BP$1,'ИПЦ raw2015'!$1:$1,0))</f>
        <v>100.18</v>
      </c>
      <c r="BQ129" s="103">
        <f>INDEX('ИПЦ raw2015'!$1:$1048576, MATCH($J129,'ИПЦ raw2015'!$A:$A,0),MATCH(MoM!BQ$1,'ИПЦ raw2015'!$1:$1,0))</f>
        <v>100.26</v>
      </c>
      <c r="BR129" s="103">
        <f>INDEX('ИПЦ raw2015'!$1:$1048576, MATCH($J129,'ИПЦ raw2015'!$A:$A,0),MATCH(MoM!BR$1,'ИПЦ raw2015'!$1:$1,0))</f>
        <v>100.24</v>
      </c>
      <c r="BS129" s="103">
        <f>INDEX('ИПЦ raw2015'!$1:$1048576, MATCH($J129,'ИПЦ raw2015'!$A:$A,0),MATCH(MoM!BS$1,'ИПЦ raw2015'!$1:$1,0))</f>
        <v>100.23</v>
      </c>
      <c r="BT129" s="103">
        <f>INDEX('ИПЦ raw2015'!$1:$1048576, MATCH($J129,'ИПЦ raw2015'!$A:$A,0),MATCH(MoM!BT$1,'ИПЦ raw2015'!$1:$1,0))</f>
        <v>100.04</v>
      </c>
    </row>
    <row r="130" spans="1:72" x14ac:dyDescent="0.45">
      <c r="A130" s="103">
        <f>Веса!A130</f>
        <v>1</v>
      </c>
      <c r="B130" s="103">
        <f t="shared" si="3"/>
        <v>1</v>
      </c>
      <c r="C130" s="103">
        <f>БИПЦ_НДС!E130</f>
        <v>1</v>
      </c>
      <c r="D130" s="103">
        <f t="shared" si="4"/>
        <v>0</v>
      </c>
      <c r="E130" s="103">
        <v>0</v>
      </c>
      <c r="F130" s="103">
        <v>1</v>
      </c>
      <c r="G130" s="103">
        <v>0</v>
      </c>
      <c r="H130" s="103">
        <v>1</v>
      </c>
      <c r="I130" s="103">
        <v>0</v>
      </c>
      <c r="J130" s="103" t="str">
        <f t="shared" si="5"/>
        <v>Халат женский, шт.</v>
      </c>
      <c r="K130" s="87" t="s">
        <v>129</v>
      </c>
      <c r="L130" s="87" t="s">
        <v>129</v>
      </c>
      <c r="M130" s="103">
        <f>INDEX('ИПЦ raw2015'!$1:$1048576, MATCH($J130,'ИПЦ raw2015'!$A:$A,0),MATCH(MoM!M$1,'ИПЦ raw2015'!$1:$1,0))</f>
        <v>101.48</v>
      </c>
      <c r="N130" s="103">
        <f>INDEX('ИПЦ raw2015'!$1:$1048576, MATCH($J130,'ИПЦ raw2015'!$A:$A,0),MATCH(MoM!N$1,'ИПЦ raw2015'!$1:$1,0))</f>
        <v>102.04</v>
      </c>
      <c r="O130" s="103">
        <f>INDEX('ИПЦ raw2015'!$1:$1048576, MATCH($J130,'ИПЦ raw2015'!$A:$A,0),MATCH(MoM!O$1,'ИПЦ raw2015'!$1:$1,0))</f>
        <v>101.95</v>
      </c>
      <c r="P130" s="103">
        <f>INDEX('ИПЦ raw2015'!$1:$1048576, MATCH($J130,'ИПЦ raw2015'!$A:$A,0),MATCH(MoM!P$1,'ИПЦ raw2015'!$1:$1,0))</f>
        <v>101.38</v>
      </c>
      <c r="Q130" s="103">
        <f>INDEX('ИПЦ raw2015'!$1:$1048576, MATCH($J130,'ИПЦ raw2015'!$A:$A,0),MATCH(MoM!Q$1,'ИПЦ raw2015'!$1:$1,0))</f>
        <v>101.36</v>
      </c>
      <c r="R130" s="103">
        <f>INDEX('ИПЦ raw2015'!$1:$1048576, MATCH($J130,'ИПЦ raw2015'!$A:$A,0),MATCH(MoM!R$1,'ИПЦ raw2015'!$1:$1,0))</f>
        <v>100.84</v>
      </c>
      <c r="S130" s="103">
        <f>INDEX('ИПЦ raw2015'!$1:$1048576, MATCH($J130,'ИПЦ raw2015'!$A:$A,0),MATCH(MoM!S$1,'ИПЦ raw2015'!$1:$1,0))</f>
        <v>100.57</v>
      </c>
      <c r="T130" s="103">
        <f>INDEX('ИПЦ raw2015'!$1:$1048576, MATCH($J130,'ИПЦ raw2015'!$A:$A,0),MATCH(MoM!T$1,'ИПЦ raw2015'!$1:$1,0))</f>
        <v>100.55</v>
      </c>
      <c r="U130" s="103">
        <f>INDEX('ИПЦ raw2015'!$1:$1048576, MATCH($J130,'ИПЦ raw2015'!$A:$A,0),MATCH(MoM!U$1,'ИПЦ raw2015'!$1:$1,0))</f>
        <v>100.97</v>
      </c>
      <c r="V130" s="103">
        <f>INDEX('ИПЦ raw2015'!$1:$1048576, MATCH($J130,'ИПЦ raw2015'!$A:$A,0),MATCH(MoM!V$1,'ИПЦ raw2015'!$1:$1,0))</f>
        <v>101.28</v>
      </c>
      <c r="W130" s="103">
        <f>INDEX('ИПЦ raw2015'!$1:$1048576, MATCH($J130,'ИПЦ raw2015'!$A:$A,0),MATCH(MoM!W$1,'ИПЦ raw2015'!$1:$1,0))</f>
        <v>101.09</v>
      </c>
      <c r="X130" s="103">
        <f>INDEX('ИПЦ raw2015'!$1:$1048576, MATCH($J130,'ИПЦ raw2015'!$A:$A,0),MATCH(MoM!X$1,'ИПЦ raw2015'!$1:$1,0))</f>
        <v>100.78</v>
      </c>
      <c r="Y130" s="103">
        <f>INDEX('ИПЦ raw2015'!$1:$1048576, MATCH($J130,'ИПЦ raw2015'!$A:$A,0),MATCH(MoM!Y$1,'ИПЦ raw2015'!$1:$1,0))</f>
        <v>100.74</v>
      </c>
      <c r="Z130" s="103">
        <f>INDEX('ИПЦ raw2015'!$1:$1048576, MATCH($J130,'ИПЦ raw2015'!$A:$A,0),MATCH(MoM!Z$1,'ИПЦ raw2015'!$1:$1,0))</f>
        <v>100.85</v>
      </c>
      <c r="AA130" s="103">
        <f>INDEX('ИПЦ raw2015'!$1:$1048576, MATCH($J130,'ИПЦ raw2015'!$A:$A,0),MATCH(MoM!AA$1,'ИПЦ raw2015'!$1:$1,0))</f>
        <v>101.07</v>
      </c>
      <c r="AB130" s="103">
        <f>INDEX('ИПЦ raw2015'!$1:$1048576, MATCH($J130,'ИПЦ raw2015'!$A:$A,0),MATCH(MoM!AB$1,'ИПЦ raw2015'!$1:$1,0))</f>
        <v>100.92</v>
      </c>
      <c r="AC130" s="103">
        <f>INDEX('ИПЦ raw2015'!$1:$1048576, MATCH($J130,'ИПЦ raw2015'!$A:$A,0),MATCH(MoM!AC$1,'ИПЦ raw2015'!$1:$1,0))</f>
        <v>100.81</v>
      </c>
      <c r="AD130" s="103">
        <f>INDEX('ИПЦ raw2015'!$1:$1048576, MATCH($J130,'ИПЦ raw2015'!$A:$A,0),MATCH(MoM!AD$1,'ИПЦ raw2015'!$1:$1,0))</f>
        <v>100.67</v>
      </c>
      <c r="AE130" s="103">
        <f>INDEX('ИПЦ raw2015'!$1:$1048576, MATCH($J130,'ИПЦ raw2015'!$A:$A,0),MATCH(MoM!AE$1,'ИПЦ raw2015'!$1:$1,0))</f>
        <v>100.45</v>
      </c>
      <c r="AF130" s="103">
        <f>INDEX('ИПЦ raw2015'!$1:$1048576, MATCH($J130,'ИПЦ raw2015'!$A:$A,0),MATCH(MoM!AF$1,'ИПЦ raw2015'!$1:$1,0))</f>
        <v>100.25</v>
      </c>
      <c r="AG130" s="103">
        <f>INDEX('ИПЦ raw2015'!$1:$1048576, MATCH($J130,'ИПЦ raw2015'!$A:$A,0),MATCH(MoM!AG$1,'ИПЦ raw2015'!$1:$1,0))</f>
        <v>100.36</v>
      </c>
      <c r="AH130" s="103">
        <f>INDEX('ИПЦ raw2015'!$1:$1048576, MATCH($J130,'ИПЦ raw2015'!$A:$A,0),MATCH(MoM!AH$1,'ИПЦ raw2015'!$1:$1,0))</f>
        <v>100.54</v>
      </c>
      <c r="AI130" s="103">
        <f>INDEX('ИПЦ raw2015'!$1:$1048576, MATCH($J130,'ИПЦ raw2015'!$A:$A,0),MATCH(MoM!AI$1,'ИПЦ raw2015'!$1:$1,0))</f>
        <v>100.56</v>
      </c>
      <c r="AJ130" s="103">
        <f>INDEX('ИПЦ raw2015'!$1:$1048576, MATCH($J130,'ИПЦ raw2015'!$A:$A,0),MATCH(MoM!AJ$1,'ИПЦ raw2015'!$1:$1,0))</f>
        <v>100.52</v>
      </c>
      <c r="AK130" s="103">
        <f>INDEX('ИПЦ raw2015'!$1:$1048576, MATCH($J130,'ИПЦ raw2015'!$A:$A,0),MATCH(MoM!AK$1,'ИПЦ raw2015'!$1:$1,0))</f>
        <v>100.47</v>
      </c>
      <c r="AL130" s="103">
        <f>INDEX('ИПЦ raw2015'!$1:$1048576, MATCH($J130,'ИПЦ raw2015'!$A:$A,0),MATCH(MoM!AL$1,'ИПЦ raw2015'!$1:$1,0))</f>
        <v>100.27</v>
      </c>
      <c r="AM130" s="103">
        <f>INDEX('ИПЦ raw2015'!$1:$1048576, MATCH($J130,'ИПЦ raw2015'!$A:$A,0),MATCH(MoM!AM$1,'ИПЦ raw2015'!$1:$1,0))</f>
        <v>100.37</v>
      </c>
      <c r="AN130" s="103">
        <f>INDEX('ИПЦ raw2015'!$1:$1048576, MATCH($J130,'ИПЦ raw2015'!$A:$A,0),MATCH(MoM!AN$1,'ИПЦ raw2015'!$1:$1,0))</f>
        <v>100.4</v>
      </c>
      <c r="AO130" s="103">
        <f>INDEX('ИПЦ raw2015'!$1:$1048576, MATCH($J130,'ИПЦ raw2015'!$A:$A,0),MATCH(MoM!AO$1,'ИПЦ raw2015'!$1:$1,0))</f>
        <v>100.19</v>
      </c>
      <c r="AP130" s="103">
        <f>INDEX('ИПЦ raw2015'!$1:$1048576, MATCH($J130,'ИПЦ raw2015'!$A:$A,0),MATCH(MoM!AP$1,'ИПЦ raw2015'!$1:$1,0))</f>
        <v>100.14</v>
      </c>
      <c r="AQ130" s="103">
        <f>INDEX('ИПЦ raw2015'!$1:$1048576, MATCH($J130,'ИПЦ raw2015'!$A:$A,0),MATCH(MoM!AQ$1,'ИПЦ raw2015'!$1:$1,0))</f>
        <v>100.37</v>
      </c>
      <c r="AR130" s="103">
        <f>INDEX('ИПЦ raw2015'!$1:$1048576, MATCH($J130,'ИПЦ raw2015'!$A:$A,0),MATCH(MoM!AR$1,'ИПЦ raw2015'!$1:$1,0))</f>
        <v>100.26</v>
      </c>
      <c r="AS130" s="103">
        <f>INDEX('ИПЦ raw2015'!$1:$1048576, MATCH($J130,'ИПЦ raw2015'!$A:$A,0),MATCH(MoM!AS$1,'ИПЦ raw2015'!$1:$1,0))</f>
        <v>100.23</v>
      </c>
      <c r="AT130" s="103">
        <f>INDEX('ИПЦ raw2015'!$1:$1048576, MATCH($J130,'ИПЦ raw2015'!$A:$A,0),MATCH(MoM!AT$1,'ИПЦ raw2015'!$1:$1,0))</f>
        <v>100.26</v>
      </c>
      <c r="AU130" s="103">
        <f>INDEX('ИПЦ raw2015'!$1:$1048576, MATCH($J130,'ИПЦ raw2015'!$A:$A,0),MATCH(MoM!AU$1,'ИПЦ raw2015'!$1:$1,0))</f>
        <v>100.22</v>
      </c>
      <c r="AV130" s="103">
        <f>INDEX('ИПЦ raw2015'!$1:$1048576, MATCH($J130,'ИПЦ raw2015'!$A:$A,0),MATCH(MoM!AV$1,'ИПЦ raw2015'!$1:$1,0))</f>
        <v>100.21</v>
      </c>
      <c r="AW130" s="103">
        <f>INDEX('ИПЦ raw2015'!$1:$1048576, MATCH($J130,'ИПЦ raw2015'!$A:$A,0),MATCH(MoM!AW$1,'ИПЦ raw2015'!$1:$1,0))</f>
        <v>100.28</v>
      </c>
      <c r="AX130" s="103">
        <f>INDEX('ИПЦ raw2015'!$1:$1048576, MATCH($J130,'ИПЦ raw2015'!$A:$A,0),MATCH(MoM!AX$1,'ИПЦ raw2015'!$1:$1,0))</f>
        <v>100.39</v>
      </c>
      <c r="AY130" s="103">
        <f>INDEX('ИПЦ raw2015'!$1:$1048576, MATCH($J130,'ИПЦ raw2015'!$A:$A,0),MATCH(MoM!AY$1,'ИПЦ raw2015'!$1:$1,0))</f>
        <v>100.18</v>
      </c>
      <c r="AZ130" s="103">
        <f>INDEX('ИПЦ raw2015'!$1:$1048576, MATCH($J130,'ИПЦ raw2015'!$A:$A,0),MATCH(MoM!AZ$1,'ИПЦ raw2015'!$1:$1,0))</f>
        <v>100.29</v>
      </c>
      <c r="BA130" s="103">
        <f>INDEX('ИПЦ raw2015'!$1:$1048576, MATCH($J130,'ИПЦ raw2015'!$A:$A,0),MATCH(MoM!BA$1,'ИПЦ raw2015'!$1:$1,0))</f>
        <v>100.27</v>
      </c>
      <c r="BB130" s="103">
        <f>INDEX('ИПЦ raw2015'!$1:$1048576, MATCH($J130,'ИПЦ raw2015'!$A:$A,0),MATCH(MoM!BB$1,'ИПЦ raw2015'!$1:$1,0))</f>
        <v>100.08</v>
      </c>
      <c r="BC130" s="103">
        <f>INDEX('ИПЦ raw2015'!$1:$1048576, MATCH($J130,'ИПЦ raw2015'!$A:$A,0),MATCH(MoM!BC$1,'ИПЦ raw2015'!$1:$1,0))</f>
        <v>100.15</v>
      </c>
      <c r="BD130" s="103">
        <f>INDEX('ИПЦ raw2015'!$1:$1048576, MATCH($J130,'ИПЦ raw2015'!$A:$A,0),MATCH(MoM!BD$1,'ИПЦ raw2015'!$1:$1,0))</f>
        <v>100.16</v>
      </c>
      <c r="BE130" s="103">
        <f>INDEX('ИПЦ raw2015'!$1:$1048576, MATCH($J130,'ИПЦ raw2015'!$A:$A,0),MATCH(MoM!BE$1,'ИПЦ raw2015'!$1:$1,0))</f>
        <v>100.25</v>
      </c>
      <c r="BF130" s="103">
        <f>INDEX('ИПЦ raw2015'!$1:$1048576, MATCH($J130,'ИПЦ raw2015'!$A:$A,0),MATCH(MoM!BF$1,'ИПЦ raw2015'!$1:$1,0))</f>
        <v>100.29</v>
      </c>
      <c r="BG130" s="103">
        <f>INDEX('ИПЦ raw2015'!$1:$1048576, MATCH($J130,'ИПЦ raw2015'!$A:$A,0),MATCH(MoM!BG$1,'ИПЦ raw2015'!$1:$1,0))</f>
        <v>100.32</v>
      </c>
      <c r="BH130" s="103">
        <f>INDEX('ИПЦ raw2015'!$1:$1048576, MATCH($J130,'ИПЦ raw2015'!$A:$A,0),MATCH(MoM!BH$1,'ИПЦ raw2015'!$1:$1,0))</f>
        <v>100.05</v>
      </c>
      <c r="BI130" s="103">
        <f>INDEX('ИПЦ raw2015'!$1:$1048576, MATCH($J130,'ИПЦ raw2015'!$A:$A,0),MATCH(MoM!BI$1,'ИПЦ raw2015'!$1:$1,0))</f>
        <v>100.16</v>
      </c>
      <c r="BJ130" s="103">
        <f>INDEX('ИПЦ raw2015'!$1:$1048576, MATCH($J130,'ИПЦ raw2015'!$A:$A,0),MATCH(MoM!BJ$1,'ИПЦ raw2015'!$1:$1,0))</f>
        <v>100.21</v>
      </c>
      <c r="BK130" s="103">
        <f>INDEX('ИПЦ raw2015'!$1:$1048576, MATCH($J130,'ИПЦ raw2015'!$A:$A,0),MATCH(MoM!BK$1,'ИПЦ raw2015'!$1:$1,0))</f>
        <v>100.26</v>
      </c>
      <c r="BL130" s="103">
        <f>INDEX('ИПЦ raw2015'!$1:$1048576, MATCH($J130,'ИПЦ raw2015'!$A:$A,0),MATCH(MoM!BL$1,'ИПЦ raw2015'!$1:$1,0))</f>
        <v>100.17</v>
      </c>
      <c r="BM130" s="103">
        <f>INDEX('ИПЦ raw2015'!$1:$1048576, MATCH($J130,'ИПЦ raw2015'!$A:$A,0),MATCH(MoM!BM$1,'ИПЦ raw2015'!$1:$1,0))</f>
        <v>100.29</v>
      </c>
      <c r="BN130" s="103">
        <f>INDEX('ИПЦ raw2015'!$1:$1048576, MATCH($J130,'ИПЦ raw2015'!$A:$A,0),MATCH(MoM!BN$1,'ИПЦ raw2015'!$1:$1,0))</f>
        <v>100.17</v>
      </c>
      <c r="BO130" s="103">
        <f>INDEX('ИПЦ raw2015'!$1:$1048576, MATCH($J130,'ИПЦ raw2015'!$A:$A,0),MATCH(MoM!BO$1,'ИПЦ raw2015'!$1:$1,0))</f>
        <v>100.08</v>
      </c>
      <c r="BP130" s="103">
        <f>INDEX('ИПЦ raw2015'!$1:$1048576, MATCH($J130,'ИПЦ raw2015'!$A:$A,0),MATCH(MoM!BP$1,'ИПЦ raw2015'!$1:$1,0))</f>
        <v>100.17</v>
      </c>
      <c r="BQ130" s="103">
        <f>INDEX('ИПЦ raw2015'!$1:$1048576, MATCH($J130,'ИПЦ raw2015'!$A:$A,0),MATCH(MoM!BQ$1,'ИПЦ raw2015'!$1:$1,0))</f>
        <v>100.28</v>
      </c>
      <c r="BR130" s="103">
        <f>INDEX('ИПЦ raw2015'!$1:$1048576, MATCH($J130,'ИПЦ raw2015'!$A:$A,0),MATCH(MoM!BR$1,'ИПЦ raw2015'!$1:$1,0))</f>
        <v>100.22</v>
      </c>
      <c r="BS130" s="103">
        <f>INDEX('ИПЦ raw2015'!$1:$1048576, MATCH($J130,'ИПЦ raw2015'!$A:$A,0),MATCH(MoM!BS$1,'ИПЦ raw2015'!$1:$1,0))</f>
        <v>100.16</v>
      </c>
      <c r="BT130" s="103">
        <f>INDEX('ИПЦ raw2015'!$1:$1048576, MATCH($J130,'ИПЦ raw2015'!$A:$A,0),MATCH(MoM!BT$1,'ИПЦ raw2015'!$1:$1,0))</f>
        <v>100.17</v>
      </c>
    </row>
    <row r="131" spans="1:72" x14ac:dyDescent="0.45">
      <c r="A131" s="103">
        <f>Веса!A131</f>
        <v>1</v>
      </c>
      <c r="B131" s="103">
        <f t="shared" ref="B131:B194" si="6">A131</f>
        <v>1</v>
      </c>
      <c r="C131" s="103">
        <f>БИПЦ_НДС!E131</f>
        <v>1</v>
      </c>
      <c r="D131" s="103">
        <f t="shared" ref="D131:D194" si="7">1-C131</f>
        <v>0</v>
      </c>
      <c r="E131" s="103">
        <v>0</v>
      </c>
      <c r="F131" s="103">
        <v>1</v>
      </c>
      <c r="G131" s="103">
        <v>0</v>
      </c>
      <c r="H131" s="103">
        <v>1</v>
      </c>
      <c r="I131" s="103">
        <v>0</v>
      </c>
      <c r="J131" s="103" t="str">
        <f t="shared" si="5"/>
        <v>Сорочка ночная женская, шт.</v>
      </c>
      <c r="K131" s="87" t="s">
        <v>130</v>
      </c>
      <c r="L131" s="87" t="s">
        <v>130</v>
      </c>
      <c r="M131" s="103">
        <f>INDEX('ИПЦ raw2015'!$1:$1048576, MATCH($J131,'ИПЦ raw2015'!$A:$A,0),MATCH(MoM!M$1,'ИПЦ raw2015'!$1:$1,0))</f>
        <v>101.55</v>
      </c>
      <c r="N131" s="103">
        <f>INDEX('ИПЦ raw2015'!$1:$1048576, MATCH($J131,'ИПЦ raw2015'!$A:$A,0),MATCH(MoM!N$1,'ИПЦ raw2015'!$1:$1,0))</f>
        <v>101.58</v>
      </c>
      <c r="O131" s="103">
        <f>INDEX('ИПЦ raw2015'!$1:$1048576, MATCH($J131,'ИПЦ raw2015'!$A:$A,0),MATCH(MoM!O$1,'ИПЦ raw2015'!$1:$1,0))</f>
        <v>101.42</v>
      </c>
      <c r="P131" s="103">
        <f>INDEX('ИПЦ raw2015'!$1:$1048576, MATCH($J131,'ИПЦ raw2015'!$A:$A,0),MATCH(MoM!P$1,'ИПЦ raw2015'!$1:$1,0))</f>
        <v>100.99</v>
      </c>
      <c r="Q131" s="103">
        <f>INDEX('ИПЦ raw2015'!$1:$1048576, MATCH($J131,'ИПЦ raw2015'!$A:$A,0),MATCH(MoM!Q$1,'ИПЦ raw2015'!$1:$1,0))</f>
        <v>101.27</v>
      </c>
      <c r="R131" s="103">
        <f>INDEX('ИПЦ raw2015'!$1:$1048576, MATCH($J131,'ИПЦ raw2015'!$A:$A,0),MATCH(MoM!R$1,'ИПЦ raw2015'!$1:$1,0))</f>
        <v>100.5</v>
      </c>
      <c r="S131" s="103">
        <f>INDEX('ИПЦ raw2015'!$1:$1048576, MATCH($J131,'ИПЦ raw2015'!$A:$A,0),MATCH(MoM!S$1,'ИПЦ raw2015'!$1:$1,0))</f>
        <v>100.67</v>
      </c>
      <c r="T131" s="103">
        <f>INDEX('ИПЦ raw2015'!$1:$1048576, MATCH($J131,'ИПЦ raw2015'!$A:$A,0),MATCH(MoM!T$1,'ИПЦ raw2015'!$1:$1,0))</f>
        <v>100.57</v>
      </c>
      <c r="U131" s="103">
        <f>INDEX('ИПЦ raw2015'!$1:$1048576, MATCH($J131,'ИПЦ raw2015'!$A:$A,0),MATCH(MoM!U$1,'ИПЦ raw2015'!$1:$1,0))</f>
        <v>100.85</v>
      </c>
      <c r="V131" s="103">
        <f>INDEX('ИПЦ raw2015'!$1:$1048576, MATCH($J131,'ИПЦ raw2015'!$A:$A,0),MATCH(MoM!V$1,'ИПЦ raw2015'!$1:$1,0))</f>
        <v>100.79</v>
      </c>
      <c r="W131" s="103">
        <f>INDEX('ИПЦ raw2015'!$1:$1048576, MATCH($J131,'ИПЦ raw2015'!$A:$A,0),MATCH(MoM!W$1,'ИПЦ raw2015'!$1:$1,0))</f>
        <v>101.28</v>
      </c>
      <c r="X131" s="103">
        <f>INDEX('ИПЦ raw2015'!$1:$1048576, MATCH($J131,'ИПЦ raw2015'!$A:$A,0),MATCH(MoM!X$1,'ИПЦ raw2015'!$1:$1,0))</f>
        <v>100.68</v>
      </c>
      <c r="Y131" s="103">
        <f>INDEX('ИПЦ raw2015'!$1:$1048576, MATCH($J131,'ИПЦ raw2015'!$A:$A,0),MATCH(MoM!Y$1,'ИПЦ raw2015'!$1:$1,0))</f>
        <v>101.07</v>
      </c>
      <c r="Z131" s="103">
        <f>INDEX('ИПЦ raw2015'!$1:$1048576, MATCH($J131,'ИПЦ raw2015'!$A:$A,0),MATCH(MoM!Z$1,'ИПЦ raw2015'!$1:$1,0))</f>
        <v>101.02</v>
      </c>
      <c r="AA131" s="103">
        <f>INDEX('ИПЦ raw2015'!$1:$1048576, MATCH($J131,'ИПЦ raw2015'!$A:$A,0),MATCH(MoM!AA$1,'ИПЦ raw2015'!$1:$1,0))</f>
        <v>100.74</v>
      </c>
      <c r="AB131" s="103">
        <f>INDEX('ИПЦ raw2015'!$1:$1048576, MATCH($J131,'ИПЦ raw2015'!$A:$A,0),MATCH(MoM!AB$1,'ИПЦ raw2015'!$1:$1,0))</f>
        <v>100.89</v>
      </c>
      <c r="AC131" s="103">
        <f>INDEX('ИПЦ raw2015'!$1:$1048576, MATCH($J131,'ИПЦ raw2015'!$A:$A,0),MATCH(MoM!AC$1,'ИПЦ raw2015'!$1:$1,0))</f>
        <v>100.66</v>
      </c>
      <c r="AD131" s="103">
        <f>INDEX('ИПЦ raw2015'!$1:$1048576, MATCH($J131,'ИПЦ raw2015'!$A:$A,0),MATCH(MoM!AD$1,'ИПЦ raw2015'!$1:$1,0))</f>
        <v>100.58</v>
      </c>
      <c r="AE131" s="103">
        <f>INDEX('ИПЦ raw2015'!$1:$1048576, MATCH($J131,'ИПЦ raw2015'!$A:$A,0),MATCH(MoM!AE$1,'ИПЦ raw2015'!$1:$1,0))</f>
        <v>100.57</v>
      </c>
      <c r="AF131" s="103">
        <f>INDEX('ИПЦ raw2015'!$1:$1048576, MATCH($J131,'ИПЦ raw2015'!$A:$A,0),MATCH(MoM!AF$1,'ИПЦ raw2015'!$1:$1,0))</f>
        <v>100.3</v>
      </c>
      <c r="AG131" s="103">
        <f>INDEX('ИПЦ raw2015'!$1:$1048576, MATCH($J131,'ИПЦ raw2015'!$A:$A,0),MATCH(MoM!AG$1,'ИПЦ raw2015'!$1:$1,0))</f>
        <v>100.64</v>
      </c>
      <c r="AH131" s="103">
        <f>INDEX('ИПЦ raw2015'!$1:$1048576, MATCH($J131,'ИПЦ raw2015'!$A:$A,0),MATCH(MoM!AH$1,'ИПЦ raw2015'!$1:$1,0))</f>
        <v>100.61</v>
      </c>
      <c r="AI131" s="103">
        <f>INDEX('ИПЦ raw2015'!$1:$1048576, MATCH($J131,'ИПЦ raw2015'!$A:$A,0),MATCH(MoM!AI$1,'ИПЦ raw2015'!$1:$1,0))</f>
        <v>100.76</v>
      </c>
      <c r="AJ131" s="103">
        <f>INDEX('ИПЦ raw2015'!$1:$1048576, MATCH($J131,'ИПЦ raw2015'!$A:$A,0),MATCH(MoM!AJ$1,'ИПЦ raw2015'!$1:$1,0))</f>
        <v>100.42</v>
      </c>
      <c r="AK131" s="103">
        <f>INDEX('ИПЦ raw2015'!$1:$1048576, MATCH($J131,'ИПЦ raw2015'!$A:$A,0),MATCH(MoM!AK$1,'ИПЦ raw2015'!$1:$1,0))</f>
        <v>100.61</v>
      </c>
      <c r="AL131" s="103">
        <f>INDEX('ИПЦ raw2015'!$1:$1048576, MATCH($J131,'ИПЦ raw2015'!$A:$A,0),MATCH(MoM!AL$1,'ИПЦ raw2015'!$1:$1,0))</f>
        <v>100.24</v>
      </c>
      <c r="AM131" s="103">
        <f>INDEX('ИПЦ raw2015'!$1:$1048576, MATCH($J131,'ИПЦ raw2015'!$A:$A,0),MATCH(MoM!AM$1,'ИПЦ raw2015'!$1:$1,0))</f>
        <v>100.65</v>
      </c>
      <c r="AN131" s="103">
        <f>INDEX('ИПЦ raw2015'!$1:$1048576, MATCH($J131,'ИПЦ raw2015'!$A:$A,0),MATCH(MoM!AN$1,'ИПЦ raw2015'!$1:$1,0))</f>
        <v>100.47</v>
      </c>
      <c r="AO131" s="103">
        <f>INDEX('ИПЦ raw2015'!$1:$1048576, MATCH($J131,'ИПЦ raw2015'!$A:$A,0),MATCH(MoM!AO$1,'ИПЦ raw2015'!$1:$1,0))</f>
        <v>100.33</v>
      </c>
      <c r="AP131" s="103">
        <f>INDEX('ИПЦ raw2015'!$1:$1048576, MATCH($J131,'ИПЦ raw2015'!$A:$A,0),MATCH(MoM!AP$1,'ИПЦ raw2015'!$1:$1,0))</f>
        <v>100.05</v>
      </c>
      <c r="AQ131" s="103">
        <f>INDEX('ИПЦ raw2015'!$1:$1048576, MATCH($J131,'ИПЦ raw2015'!$A:$A,0),MATCH(MoM!AQ$1,'ИПЦ raw2015'!$1:$1,0))</f>
        <v>100.27</v>
      </c>
      <c r="AR131" s="103">
        <f>INDEX('ИПЦ raw2015'!$1:$1048576, MATCH($J131,'ИПЦ raw2015'!$A:$A,0),MATCH(MoM!AR$1,'ИПЦ raw2015'!$1:$1,0))</f>
        <v>100.26</v>
      </c>
      <c r="AS131" s="103">
        <f>INDEX('ИПЦ raw2015'!$1:$1048576, MATCH($J131,'ИПЦ raw2015'!$A:$A,0),MATCH(MoM!AS$1,'ИПЦ raw2015'!$1:$1,0))</f>
        <v>100.26</v>
      </c>
      <c r="AT131" s="103">
        <f>INDEX('ИПЦ raw2015'!$1:$1048576, MATCH($J131,'ИПЦ raw2015'!$A:$A,0),MATCH(MoM!AT$1,'ИПЦ raw2015'!$1:$1,0))</f>
        <v>100.27</v>
      </c>
      <c r="AU131" s="103">
        <f>INDEX('ИПЦ raw2015'!$1:$1048576, MATCH($J131,'ИПЦ raw2015'!$A:$A,0),MATCH(MoM!AU$1,'ИПЦ raw2015'!$1:$1,0))</f>
        <v>100.19</v>
      </c>
      <c r="AV131" s="103">
        <f>INDEX('ИПЦ raw2015'!$1:$1048576, MATCH($J131,'ИПЦ raw2015'!$A:$A,0),MATCH(MoM!AV$1,'ИПЦ raw2015'!$1:$1,0))</f>
        <v>100.34</v>
      </c>
      <c r="AW131" s="103">
        <f>INDEX('ИПЦ raw2015'!$1:$1048576, MATCH($J131,'ИПЦ raw2015'!$A:$A,0),MATCH(MoM!AW$1,'ИПЦ raw2015'!$1:$1,0))</f>
        <v>100.31</v>
      </c>
      <c r="AX131" s="103">
        <f>INDEX('ИПЦ raw2015'!$1:$1048576, MATCH($J131,'ИПЦ raw2015'!$A:$A,0),MATCH(MoM!AX$1,'ИПЦ raw2015'!$1:$1,0))</f>
        <v>100.37</v>
      </c>
      <c r="AY131" s="103">
        <f>INDEX('ИПЦ raw2015'!$1:$1048576, MATCH($J131,'ИПЦ raw2015'!$A:$A,0),MATCH(MoM!AY$1,'ИПЦ raw2015'!$1:$1,0))</f>
        <v>100.25</v>
      </c>
      <c r="AZ131" s="103">
        <f>INDEX('ИПЦ raw2015'!$1:$1048576, MATCH($J131,'ИПЦ raw2015'!$A:$A,0),MATCH(MoM!AZ$1,'ИПЦ raw2015'!$1:$1,0))</f>
        <v>100.14</v>
      </c>
      <c r="BA131" s="103">
        <f>INDEX('ИПЦ raw2015'!$1:$1048576, MATCH($J131,'ИПЦ raw2015'!$A:$A,0),MATCH(MoM!BA$1,'ИПЦ raw2015'!$1:$1,0))</f>
        <v>100.41</v>
      </c>
      <c r="BB131" s="103">
        <f>INDEX('ИПЦ raw2015'!$1:$1048576, MATCH($J131,'ИПЦ raw2015'!$A:$A,0),MATCH(MoM!BB$1,'ИПЦ raw2015'!$1:$1,0))</f>
        <v>100.08</v>
      </c>
      <c r="BC131" s="103">
        <f>INDEX('ИПЦ raw2015'!$1:$1048576, MATCH($J131,'ИПЦ raw2015'!$A:$A,0),MATCH(MoM!BC$1,'ИПЦ raw2015'!$1:$1,0))</f>
        <v>100.18</v>
      </c>
      <c r="BD131" s="103">
        <f>INDEX('ИПЦ raw2015'!$1:$1048576, MATCH($J131,'ИПЦ raw2015'!$A:$A,0),MATCH(MoM!BD$1,'ИПЦ raw2015'!$1:$1,0))</f>
        <v>100.28</v>
      </c>
      <c r="BE131" s="103">
        <f>INDEX('ИПЦ raw2015'!$1:$1048576, MATCH($J131,'ИПЦ raw2015'!$A:$A,0),MATCH(MoM!BE$1,'ИПЦ raw2015'!$1:$1,0))</f>
        <v>100.33</v>
      </c>
      <c r="BF131" s="103">
        <f>INDEX('ИПЦ raw2015'!$1:$1048576, MATCH($J131,'ИПЦ raw2015'!$A:$A,0),MATCH(MoM!BF$1,'ИПЦ raw2015'!$1:$1,0))</f>
        <v>100.31</v>
      </c>
      <c r="BG131" s="103">
        <f>INDEX('ИПЦ raw2015'!$1:$1048576, MATCH($J131,'ИПЦ raw2015'!$A:$A,0),MATCH(MoM!BG$1,'ИПЦ raw2015'!$1:$1,0))</f>
        <v>100.55</v>
      </c>
      <c r="BH131" s="103">
        <f>INDEX('ИПЦ raw2015'!$1:$1048576, MATCH($J131,'ИПЦ raw2015'!$A:$A,0),MATCH(MoM!BH$1,'ИПЦ raw2015'!$1:$1,0))</f>
        <v>100.3</v>
      </c>
      <c r="BI131" s="103">
        <f>INDEX('ИПЦ raw2015'!$1:$1048576, MATCH($J131,'ИПЦ raw2015'!$A:$A,0),MATCH(MoM!BI$1,'ИПЦ raw2015'!$1:$1,0))</f>
        <v>100.22</v>
      </c>
      <c r="BJ131" s="103">
        <f>INDEX('ИПЦ raw2015'!$1:$1048576, MATCH($J131,'ИПЦ raw2015'!$A:$A,0),MATCH(MoM!BJ$1,'ИПЦ raw2015'!$1:$1,0))</f>
        <v>100.4</v>
      </c>
      <c r="BK131" s="103">
        <f>INDEX('ИПЦ raw2015'!$1:$1048576, MATCH($J131,'ИПЦ raw2015'!$A:$A,0),MATCH(MoM!BK$1,'ИПЦ raw2015'!$1:$1,0))</f>
        <v>100.24</v>
      </c>
      <c r="BL131" s="103">
        <f>INDEX('ИПЦ raw2015'!$1:$1048576, MATCH($J131,'ИПЦ raw2015'!$A:$A,0),MATCH(MoM!BL$1,'ИПЦ raw2015'!$1:$1,0))</f>
        <v>100.3</v>
      </c>
      <c r="BM131" s="103">
        <f>INDEX('ИПЦ raw2015'!$1:$1048576, MATCH($J131,'ИПЦ raw2015'!$A:$A,0),MATCH(MoM!BM$1,'ИПЦ raw2015'!$1:$1,0))</f>
        <v>100.51</v>
      </c>
      <c r="BN131" s="103">
        <f>INDEX('ИПЦ raw2015'!$1:$1048576, MATCH($J131,'ИПЦ raw2015'!$A:$A,0),MATCH(MoM!BN$1,'ИПЦ raw2015'!$1:$1,0))</f>
        <v>100.04</v>
      </c>
      <c r="BO131" s="103">
        <f>INDEX('ИПЦ raw2015'!$1:$1048576, MATCH($J131,'ИПЦ raw2015'!$A:$A,0),MATCH(MoM!BO$1,'ИПЦ raw2015'!$1:$1,0))</f>
        <v>100.21</v>
      </c>
      <c r="BP131" s="103">
        <f>INDEX('ИПЦ raw2015'!$1:$1048576, MATCH($J131,'ИПЦ raw2015'!$A:$A,0),MATCH(MoM!BP$1,'ИПЦ raw2015'!$1:$1,0))</f>
        <v>100.32</v>
      </c>
      <c r="BQ131" s="103">
        <f>INDEX('ИПЦ raw2015'!$1:$1048576, MATCH($J131,'ИПЦ raw2015'!$A:$A,0),MATCH(MoM!BQ$1,'ИПЦ raw2015'!$1:$1,0))</f>
        <v>100.41</v>
      </c>
      <c r="BR131" s="103">
        <f>INDEX('ИПЦ raw2015'!$1:$1048576, MATCH($J131,'ИПЦ raw2015'!$A:$A,0),MATCH(MoM!BR$1,'ИПЦ raw2015'!$1:$1,0))</f>
        <v>100.25</v>
      </c>
      <c r="BS131" s="103">
        <f>INDEX('ИПЦ raw2015'!$1:$1048576, MATCH($J131,'ИПЦ raw2015'!$A:$A,0),MATCH(MoM!BS$1,'ИПЦ raw2015'!$1:$1,0))</f>
        <v>100.33</v>
      </c>
      <c r="BT131" s="103">
        <f>INDEX('ИПЦ raw2015'!$1:$1048576, MATCH($J131,'ИПЦ raw2015'!$A:$A,0),MATCH(MoM!BT$1,'ИПЦ raw2015'!$1:$1,0))</f>
        <v>100.18</v>
      </c>
    </row>
    <row r="132" spans="1:72" ht="26.25" x14ac:dyDescent="0.45">
      <c r="A132" s="103">
        <f>Веса!A132</f>
        <v>1</v>
      </c>
      <c r="B132" s="103">
        <f t="shared" si="6"/>
        <v>1</v>
      </c>
      <c r="C132" s="103">
        <f>БИПЦ_НДС!E132</f>
        <v>0</v>
      </c>
      <c r="D132" s="103">
        <f t="shared" si="7"/>
        <v>1</v>
      </c>
      <c r="E132" s="103">
        <v>0</v>
      </c>
      <c r="F132" s="103">
        <v>1</v>
      </c>
      <c r="G132" s="103">
        <v>0</v>
      </c>
      <c r="H132" s="103">
        <v>1</v>
      </c>
      <c r="I132" s="103">
        <v>0</v>
      </c>
      <c r="J132" s="103" t="str">
        <f t="shared" ref="J132:J195" si="8">L132</f>
        <v>Куртка для детей школьного возраста с верхом из плащевых тканей утепленная, шт.</v>
      </c>
      <c r="K132" s="87" t="s">
        <v>131</v>
      </c>
      <c r="L132" s="87" t="s">
        <v>131</v>
      </c>
      <c r="M132" s="103">
        <f>INDEX('ИПЦ raw2015'!$1:$1048576, MATCH($J132,'ИПЦ raw2015'!$A:$A,0),MATCH(MoM!M$1,'ИПЦ raw2015'!$1:$1,0))</f>
        <v>100.77</v>
      </c>
      <c r="N132" s="103">
        <f>INDEX('ИПЦ raw2015'!$1:$1048576, MATCH($J132,'ИПЦ raw2015'!$A:$A,0),MATCH(MoM!N$1,'ИПЦ raw2015'!$1:$1,0))</f>
        <v>100.57</v>
      </c>
      <c r="O132" s="103">
        <f>INDEX('ИПЦ raw2015'!$1:$1048576, MATCH($J132,'ИПЦ raw2015'!$A:$A,0),MATCH(MoM!O$1,'ИПЦ raw2015'!$1:$1,0))</f>
        <v>100.78</v>
      </c>
      <c r="P132" s="103">
        <f>INDEX('ИПЦ raw2015'!$1:$1048576, MATCH($J132,'ИПЦ raw2015'!$A:$A,0),MATCH(MoM!P$1,'ИПЦ raw2015'!$1:$1,0))</f>
        <v>99.97</v>
      </c>
      <c r="Q132" s="103">
        <f>INDEX('ИПЦ raw2015'!$1:$1048576, MATCH($J132,'ИПЦ raw2015'!$A:$A,0),MATCH(MoM!Q$1,'ИПЦ raw2015'!$1:$1,0))</f>
        <v>99.93</v>
      </c>
      <c r="R132" s="103">
        <f>INDEX('ИПЦ raw2015'!$1:$1048576, MATCH($J132,'ИПЦ raw2015'!$A:$A,0),MATCH(MoM!R$1,'ИПЦ raw2015'!$1:$1,0))</f>
        <v>99.97</v>
      </c>
      <c r="S132" s="103">
        <f>INDEX('ИПЦ raw2015'!$1:$1048576, MATCH($J132,'ИПЦ raw2015'!$A:$A,0),MATCH(MoM!S$1,'ИПЦ raw2015'!$1:$1,0))</f>
        <v>100.03</v>
      </c>
      <c r="T132" s="103">
        <f>INDEX('ИПЦ raw2015'!$1:$1048576, MATCH($J132,'ИПЦ raw2015'!$A:$A,0),MATCH(MoM!T$1,'ИПЦ raw2015'!$1:$1,0))</f>
        <v>100.77</v>
      </c>
      <c r="U132" s="103">
        <f>INDEX('ИПЦ raw2015'!$1:$1048576, MATCH($J132,'ИПЦ raw2015'!$A:$A,0),MATCH(MoM!U$1,'ИПЦ raw2015'!$1:$1,0))</f>
        <v>102.9</v>
      </c>
      <c r="V132" s="103">
        <f>INDEX('ИПЦ raw2015'!$1:$1048576, MATCH($J132,'ИПЦ raw2015'!$A:$A,0),MATCH(MoM!V$1,'ИПЦ raw2015'!$1:$1,0))</f>
        <v>103.1</v>
      </c>
      <c r="W132" s="103">
        <f>INDEX('ИПЦ raw2015'!$1:$1048576, MATCH($J132,'ИПЦ raw2015'!$A:$A,0),MATCH(MoM!W$1,'ИПЦ raw2015'!$1:$1,0))</f>
        <v>101.42</v>
      </c>
      <c r="X132" s="103">
        <f>INDEX('ИПЦ raw2015'!$1:$1048576, MATCH($J132,'ИПЦ raw2015'!$A:$A,0),MATCH(MoM!X$1,'ИПЦ raw2015'!$1:$1,0))</f>
        <v>100.49</v>
      </c>
      <c r="Y132" s="103">
        <f>INDEX('ИПЦ raw2015'!$1:$1048576, MATCH($J132,'ИПЦ raw2015'!$A:$A,0),MATCH(MoM!Y$1,'ИПЦ raw2015'!$1:$1,0))</f>
        <v>100.35</v>
      </c>
      <c r="Z132" s="103">
        <f>INDEX('ИПЦ raw2015'!$1:$1048576, MATCH($J132,'ИПЦ raw2015'!$A:$A,0),MATCH(MoM!Z$1,'ИПЦ raw2015'!$1:$1,0))</f>
        <v>100.47</v>
      </c>
      <c r="AA132" s="103">
        <f>INDEX('ИПЦ raw2015'!$1:$1048576, MATCH($J132,'ИПЦ raw2015'!$A:$A,0),MATCH(MoM!AA$1,'ИПЦ raw2015'!$1:$1,0))</f>
        <v>100.5</v>
      </c>
      <c r="AB132" s="103">
        <f>INDEX('ИПЦ raw2015'!$1:$1048576, MATCH($J132,'ИПЦ raw2015'!$A:$A,0),MATCH(MoM!AB$1,'ИПЦ raw2015'!$1:$1,0))</f>
        <v>99.98</v>
      </c>
      <c r="AC132" s="103">
        <f>INDEX('ИПЦ raw2015'!$1:$1048576, MATCH($J132,'ИПЦ raw2015'!$A:$A,0),MATCH(MoM!AC$1,'ИПЦ raw2015'!$1:$1,0))</f>
        <v>99.83</v>
      </c>
      <c r="AD132" s="103">
        <f>INDEX('ИПЦ raw2015'!$1:$1048576, MATCH($J132,'ИПЦ raw2015'!$A:$A,0),MATCH(MoM!AD$1,'ИПЦ raw2015'!$1:$1,0))</f>
        <v>99.94</v>
      </c>
      <c r="AE132" s="103">
        <f>INDEX('ИПЦ raw2015'!$1:$1048576, MATCH($J132,'ИПЦ raw2015'!$A:$A,0),MATCH(MoM!AE$1,'ИПЦ raw2015'!$1:$1,0))</f>
        <v>99.98</v>
      </c>
      <c r="AF132" s="103">
        <f>INDEX('ИПЦ raw2015'!$1:$1048576, MATCH($J132,'ИПЦ raw2015'!$A:$A,0),MATCH(MoM!AF$1,'ИПЦ raw2015'!$1:$1,0))</f>
        <v>100.68</v>
      </c>
      <c r="AG132" s="103">
        <f>INDEX('ИПЦ raw2015'!$1:$1048576, MATCH($J132,'ИПЦ raw2015'!$A:$A,0),MATCH(MoM!AG$1,'ИПЦ raw2015'!$1:$1,0))</f>
        <v>101.97</v>
      </c>
      <c r="AH132" s="103">
        <f>INDEX('ИПЦ raw2015'!$1:$1048576, MATCH($J132,'ИПЦ raw2015'!$A:$A,0),MATCH(MoM!AH$1,'ИПЦ raw2015'!$1:$1,0))</f>
        <v>101.71</v>
      </c>
      <c r="AI132" s="103">
        <f>INDEX('ИПЦ raw2015'!$1:$1048576, MATCH($J132,'ИПЦ raw2015'!$A:$A,0),MATCH(MoM!AI$1,'ИПЦ raw2015'!$1:$1,0))</f>
        <v>100.72</v>
      </c>
      <c r="AJ132" s="103">
        <f>INDEX('ИПЦ raw2015'!$1:$1048576, MATCH($J132,'ИПЦ raw2015'!$A:$A,0),MATCH(MoM!AJ$1,'ИПЦ raw2015'!$1:$1,0))</f>
        <v>100.35</v>
      </c>
      <c r="AK132" s="103">
        <f>INDEX('ИПЦ raw2015'!$1:$1048576, MATCH($J132,'ИПЦ raw2015'!$A:$A,0),MATCH(MoM!AK$1,'ИПЦ raw2015'!$1:$1,0))</f>
        <v>100.2</v>
      </c>
      <c r="AL132" s="103">
        <f>INDEX('ИПЦ raw2015'!$1:$1048576, MATCH($J132,'ИПЦ raw2015'!$A:$A,0),MATCH(MoM!AL$1,'ИПЦ raw2015'!$1:$1,0))</f>
        <v>100.09</v>
      </c>
      <c r="AM132" s="103">
        <f>INDEX('ИПЦ raw2015'!$1:$1048576, MATCH($J132,'ИПЦ raw2015'!$A:$A,0),MATCH(MoM!AM$1,'ИПЦ raw2015'!$1:$1,0))</f>
        <v>100.11</v>
      </c>
      <c r="AN132" s="103">
        <f>INDEX('ИПЦ raw2015'!$1:$1048576, MATCH($J132,'ИПЦ raw2015'!$A:$A,0),MATCH(MoM!AN$1,'ИПЦ raw2015'!$1:$1,0))</f>
        <v>99.89</v>
      </c>
      <c r="AO132" s="103">
        <f>INDEX('ИПЦ raw2015'!$1:$1048576, MATCH($J132,'ИПЦ raw2015'!$A:$A,0),MATCH(MoM!AO$1,'ИПЦ raw2015'!$1:$1,0))</f>
        <v>99.85</v>
      </c>
      <c r="AP132" s="103">
        <f>INDEX('ИПЦ raw2015'!$1:$1048576, MATCH($J132,'ИПЦ raw2015'!$A:$A,0),MATCH(MoM!AP$1,'ИПЦ raw2015'!$1:$1,0))</f>
        <v>99.91</v>
      </c>
      <c r="AQ132" s="103">
        <f>INDEX('ИПЦ raw2015'!$1:$1048576, MATCH($J132,'ИПЦ raw2015'!$A:$A,0),MATCH(MoM!AQ$1,'ИПЦ raw2015'!$1:$1,0))</f>
        <v>99.96</v>
      </c>
      <c r="AR132" s="103">
        <f>INDEX('ИПЦ raw2015'!$1:$1048576, MATCH($J132,'ИПЦ raw2015'!$A:$A,0),MATCH(MoM!AR$1,'ИПЦ raw2015'!$1:$1,0))</f>
        <v>100.19</v>
      </c>
      <c r="AS132" s="103">
        <f>INDEX('ИПЦ raw2015'!$1:$1048576, MATCH($J132,'ИПЦ raw2015'!$A:$A,0),MATCH(MoM!AS$1,'ИПЦ raw2015'!$1:$1,0))</f>
        <v>101.1</v>
      </c>
      <c r="AT132" s="103">
        <f>INDEX('ИПЦ raw2015'!$1:$1048576, MATCH($J132,'ИПЦ raw2015'!$A:$A,0),MATCH(MoM!AT$1,'ИПЦ raw2015'!$1:$1,0))</f>
        <v>101.22</v>
      </c>
      <c r="AU132" s="103">
        <f>INDEX('ИПЦ raw2015'!$1:$1048576, MATCH($J132,'ИПЦ raw2015'!$A:$A,0),MATCH(MoM!AU$1,'ИПЦ raw2015'!$1:$1,0))</f>
        <v>100.54</v>
      </c>
      <c r="AV132" s="103">
        <f>INDEX('ИПЦ raw2015'!$1:$1048576, MATCH($J132,'ИПЦ raw2015'!$A:$A,0),MATCH(MoM!AV$1,'ИПЦ raw2015'!$1:$1,0))</f>
        <v>100.12</v>
      </c>
      <c r="AW132" s="103">
        <f>INDEX('ИПЦ raw2015'!$1:$1048576, MATCH($J132,'ИПЦ raw2015'!$A:$A,0),MATCH(MoM!AW$1,'ИПЦ raw2015'!$1:$1,0))</f>
        <v>99.76</v>
      </c>
      <c r="AX132" s="103">
        <f>INDEX('ИПЦ raw2015'!$1:$1048576, MATCH($J132,'ИПЦ raw2015'!$A:$A,0),MATCH(MoM!AX$1,'ИПЦ raw2015'!$1:$1,0))</f>
        <v>99.66</v>
      </c>
      <c r="AY132" s="103">
        <f>INDEX('ИПЦ raw2015'!$1:$1048576, MATCH($J132,'ИПЦ raw2015'!$A:$A,0),MATCH(MoM!AY$1,'ИПЦ raw2015'!$1:$1,0))</f>
        <v>99.81</v>
      </c>
      <c r="AZ132" s="103">
        <f>INDEX('ИПЦ raw2015'!$1:$1048576, MATCH($J132,'ИПЦ raw2015'!$A:$A,0),MATCH(MoM!AZ$1,'ИПЦ raw2015'!$1:$1,0))</f>
        <v>99.73</v>
      </c>
      <c r="BA132" s="103">
        <f>INDEX('ИПЦ raw2015'!$1:$1048576, MATCH($J132,'ИПЦ raw2015'!$A:$A,0),MATCH(MoM!BA$1,'ИПЦ raw2015'!$1:$1,0))</f>
        <v>99.77</v>
      </c>
      <c r="BB132" s="103">
        <f>INDEX('ИПЦ raw2015'!$1:$1048576, MATCH($J132,'ИПЦ raw2015'!$A:$A,0),MATCH(MoM!BB$1,'ИПЦ raw2015'!$1:$1,0))</f>
        <v>99.89</v>
      </c>
      <c r="BC132" s="103">
        <f>INDEX('ИПЦ raw2015'!$1:$1048576, MATCH($J132,'ИПЦ raw2015'!$A:$A,0),MATCH(MoM!BC$1,'ИПЦ raw2015'!$1:$1,0))</f>
        <v>100.1</v>
      </c>
      <c r="BD132" s="103">
        <f>INDEX('ИПЦ raw2015'!$1:$1048576, MATCH($J132,'ИПЦ raw2015'!$A:$A,0),MATCH(MoM!BD$1,'ИПЦ raw2015'!$1:$1,0))</f>
        <v>100.22</v>
      </c>
      <c r="BE132" s="103">
        <f>INDEX('ИПЦ raw2015'!$1:$1048576, MATCH($J132,'ИПЦ raw2015'!$A:$A,0),MATCH(MoM!BE$1,'ИПЦ raw2015'!$1:$1,0))</f>
        <v>101.01</v>
      </c>
      <c r="BF132" s="103">
        <f>INDEX('ИПЦ raw2015'!$1:$1048576, MATCH($J132,'ИПЦ raw2015'!$A:$A,0),MATCH(MoM!BF$1,'ИПЦ raw2015'!$1:$1,0))</f>
        <v>101.43</v>
      </c>
      <c r="BG132" s="103">
        <f>INDEX('ИПЦ raw2015'!$1:$1048576, MATCH($J132,'ИПЦ raw2015'!$A:$A,0),MATCH(MoM!BG$1,'ИПЦ raw2015'!$1:$1,0))</f>
        <v>100.57</v>
      </c>
      <c r="BH132" s="103">
        <f>INDEX('ИПЦ raw2015'!$1:$1048576, MATCH($J132,'ИПЦ raw2015'!$A:$A,0),MATCH(MoM!BH$1,'ИПЦ raw2015'!$1:$1,0))</f>
        <v>100.07</v>
      </c>
      <c r="BI132" s="103">
        <f>INDEX('ИПЦ raw2015'!$1:$1048576, MATCH($J132,'ИПЦ raw2015'!$A:$A,0),MATCH(MoM!BI$1,'ИПЦ raw2015'!$1:$1,0))</f>
        <v>99.9</v>
      </c>
      <c r="BJ132" s="103">
        <f>INDEX('ИПЦ raw2015'!$1:$1048576, MATCH($J132,'ИПЦ raw2015'!$A:$A,0),MATCH(MoM!BJ$1,'ИПЦ raw2015'!$1:$1,0))</f>
        <v>99.85</v>
      </c>
      <c r="BK132" s="103">
        <f>INDEX('ИПЦ raw2015'!$1:$1048576, MATCH($J132,'ИПЦ raw2015'!$A:$A,0),MATCH(MoM!BK$1,'ИПЦ raw2015'!$1:$1,0))</f>
        <v>99.74</v>
      </c>
      <c r="BL132" s="103">
        <f>INDEX('ИПЦ raw2015'!$1:$1048576, MATCH($J132,'ИПЦ raw2015'!$A:$A,0),MATCH(MoM!BL$1,'ИПЦ raw2015'!$1:$1,0))</f>
        <v>99.82</v>
      </c>
      <c r="BM132" s="103">
        <f>INDEX('ИПЦ raw2015'!$1:$1048576, MATCH($J132,'ИПЦ raw2015'!$A:$A,0),MATCH(MoM!BM$1,'ИПЦ raw2015'!$1:$1,0))</f>
        <v>99.89</v>
      </c>
      <c r="BN132" s="103">
        <f>INDEX('ИПЦ raw2015'!$1:$1048576, MATCH($J132,'ИПЦ raw2015'!$A:$A,0),MATCH(MoM!BN$1,'ИПЦ raw2015'!$1:$1,0))</f>
        <v>99.84</v>
      </c>
      <c r="BO132" s="103">
        <f>INDEX('ИПЦ raw2015'!$1:$1048576, MATCH($J132,'ИПЦ raw2015'!$A:$A,0),MATCH(MoM!BO$1,'ИПЦ raw2015'!$1:$1,0))</f>
        <v>100.02</v>
      </c>
      <c r="BP132" s="103">
        <f>INDEX('ИПЦ raw2015'!$1:$1048576, MATCH($J132,'ИПЦ raw2015'!$A:$A,0),MATCH(MoM!BP$1,'ИПЦ raw2015'!$1:$1,0))</f>
        <v>100.17</v>
      </c>
      <c r="BQ132" s="103">
        <f>INDEX('ИПЦ raw2015'!$1:$1048576, MATCH($J132,'ИПЦ raw2015'!$A:$A,0),MATCH(MoM!BQ$1,'ИПЦ raw2015'!$1:$1,0))</f>
        <v>100.67</v>
      </c>
      <c r="BR132" s="103">
        <f>INDEX('ИПЦ raw2015'!$1:$1048576, MATCH($J132,'ИПЦ raw2015'!$A:$A,0),MATCH(MoM!BR$1,'ИПЦ raw2015'!$1:$1,0))</f>
        <v>100.28</v>
      </c>
      <c r="BS132" s="103">
        <f>INDEX('ИПЦ raw2015'!$1:$1048576, MATCH($J132,'ИПЦ raw2015'!$A:$A,0),MATCH(MoM!BS$1,'ИПЦ raw2015'!$1:$1,0))</f>
        <v>100.2</v>
      </c>
      <c r="BT132" s="103">
        <f>INDEX('ИПЦ raw2015'!$1:$1048576, MATCH($J132,'ИПЦ raw2015'!$A:$A,0),MATCH(MoM!BT$1,'ИПЦ raw2015'!$1:$1,0))</f>
        <v>99.7</v>
      </c>
    </row>
    <row r="133" spans="1:72" ht="26.25" x14ac:dyDescent="0.45">
      <c r="A133" s="103">
        <f>Веса!A133</f>
        <v>1</v>
      </c>
      <c r="B133" s="103">
        <f t="shared" si="6"/>
        <v>1</v>
      </c>
      <c r="C133" s="103">
        <f>БИПЦ_НДС!E133</f>
        <v>0</v>
      </c>
      <c r="D133" s="103">
        <f t="shared" si="7"/>
        <v>1</v>
      </c>
      <c r="E133" s="103">
        <v>0</v>
      </c>
      <c r="F133" s="103">
        <v>1</v>
      </c>
      <c r="G133" s="103">
        <v>0</v>
      </c>
      <c r="H133" s="103">
        <v>1</v>
      </c>
      <c r="I133" s="103">
        <v>0</v>
      </c>
      <c r="J133" s="103" t="str">
        <f t="shared" si="8"/>
        <v>Брюки для детей школьного возраста из полушерстяных или смесовых тканей, шт.</v>
      </c>
      <c r="K133" s="92" t="s">
        <v>472</v>
      </c>
      <c r="L133" s="92" t="s">
        <v>472</v>
      </c>
      <c r="M133" s="103">
        <f>INDEX('ИПЦ raw2015'!$1:$1048576, MATCH($J133,'ИПЦ raw2015'!$A:$A,0),MATCH(MoM!M$1,'ИПЦ raw2015'!$1:$1,0))</f>
        <v>101</v>
      </c>
      <c r="N133" s="103">
        <f>INDEX('ИПЦ raw2015'!$1:$1048576, MATCH($J133,'ИПЦ raw2015'!$A:$A,0),MATCH(MoM!N$1,'ИПЦ raw2015'!$1:$1,0))</f>
        <v>101.55</v>
      </c>
      <c r="O133" s="103">
        <f>INDEX('ИПЦ raw2015'!$1:$1048576, MATCH($J133,'ИПЦ raw2015'!$A:$A,0),MATCH(MoM!O$1,'ИПЦ raw2015'!$1:$1,0))</f>
        <v>100.73</v>
      </c>
      <c r="P133" s="103">
        <f>INDEX('ИПЦ raw2015'!$1:$1048576, MATCH($J133,'ИПЦ raw2015'!$A:$A,0),MATCH(MoM!P$1,'ИПЦ raw2015'!$1:$1,0))</f>
        <v>100.45</v>
      </c>
      <c r="Q133" s="103">
        <f>INDEX('ИПЦ raw2015'!$1:$1048576, MATCH($J133,'ИПЦ raw2015'!$A:$A,0),MATCH(MoM!Q$1,'ИПЦ raw2015'!$1:$1,0))</f>
        <v>101.38</v>
      </c>
      <c r="R133" s="103">
        <f>INDEX('ИПЦ raw2015'!$1:$1048576, MATCH($J133,'ИПЦ raw2015'!$A:$A,0),MATCH(MoM!R$1,'ИПЦ raw2015'!$1:$1,0))</f>
        <v>101.45</v>
      </c>
      <c r="S133" s="103">
        <f>INDEX('ИПЦ raw2015'!$1:$1048576, MATCH($J133,'ИПЦ raw2015'!$A:$A,0),MATCH(MoM!S$1,'ИПЦ raw2015'!$1:$1,0))</f>
        <v>101.44</v>
      </c>
      <c r="T133" s="103">
        <f>INDEX('ИПЦ raw2015'!$1:$1048576, MATCH($J133,'ИПЦ raw2015'!$A:$A,0),MATCH(MoM!T$1,'ИПЦ raw2015'!$1:$1,0))</f>
        <v>102.51</v>
      </c>
      <c r="U133" s="103">
        <f>INDEX('ИПЦ raw2015'!$1:$1048576, MATCH($J133,'ИПЦ raw2015'!$A:$A,0),MATCH(MoM!U$1,'ИПЦ raw2015'!$1:$1,0))</f>
        <v>101.2</v>
      </c>
      <c r="V133" s="103">
        <f>INDEX('ИПЦ raw2015'!$1:$1048576, MATCH($J133,'ИПЦ raw2015'!$A:$A,0),MATCH(MoM!V$1,'ИПЦ raw2015'!$1:$1,0))</f>
        <v>100.64</v>
      </c>
      <c r="W133" s="103">
        <f>INDEX('ИПЦ raw2015'!$1:$1048576, MATCH($J133,'ИПЦ raw2015'!$A:$A,0),MATCH(MoM!W$1,'ИПЦ raw2015'!$1:$1,0))</f>
        <v>100.57</v>
      </c>
      <c r="X133" s="103">
        <f>INDEX('ИПЦ raw2015'!$1:$1048576, MATCH($J133,'ИПЦ raw2015'!$A:$A,0),MATCH(MoM!X$1,'ИПЦ raw2015'!$1:$1,0))</f>
        <v>100.27</v>
      </c>
      <c r="Y133" s="103">
        <f>INDEX('ИПЦ raw2015'!$1:$1048576, MATCH($J133,'ИПЦ raw2015'!$A:$A,0),MATCH(MoM!Y$1,'ИПЦ raw2015'!$1:$1,0))</f>
        <v>100.61</v>
      </c>
      <c r="Z133" s="103">
        <f>INDEX('ИПЦ raw2015'!$1:$1048576, MATCH($J133,'ИПЦ raw2015'!$A:$A,0),MATCH(MoM!Z$1,'ИПЦ raw2015'!$1:$1,0))</f>
        <v>100.31</v>
      </c>
      <c r="AA133" s="103">
        <f>INDEX('ИПЦ raw2015'!$1:$1048576, MATCH($J133,'ИПЦ raw2015'!$A:$A,0),MATCH(MoM!AA$1,'ИПЦ raw2015'!$1:$1,0))</f>
        <v>100.33</v>
      </c>
      <c r="AB133" s="103">
        <f>INDEX('ИПЦ raw2015'!$1:$1048576, MATCH($J133,'ИПЦ raw2015'!$A:$A,0),MATCH(MoM!AB$1,'ИПЦ raw2015'!$1:$1,0))</f>
        <v>100.75</v>
      </c>
      <c r="AC133" s="103">
        <f>INDEX('ИПЦ raw2015'!$1:$1048576, MATCH($J133,'ИПЦ raw2015'!$A:$A,0),MATCH(MoM!AC$1,'ИПЦ raw2015'!$1:$1,0))</f>
        <v>100.77</v>
      </c>
      <c r="AD133" s="103">
        <f>INDEX('ИПЦ raw2015'!$1:$1048576, MATCH($J133,'ИПЦ raw2015'!$A:$A,0),MATCH(MoM!AD$1,'ИПЦ raw2015'!$1:$1,0))</f>
        <v>101.12</v>
      </c>
      <c r="AE133" s="103">
        <f>INDEX('ИПЦ raw2015'!$1:$1048576, MATCH($J133,'ИПЦ raw2015'!$A:$A,0),MATCH(MoM!AE$1,'ИПЦ raw2015'!$1:$1,0))</f>
        <v>101.29</v>
      </c>
      <c r="AF133" s="103">
        <f>INDEX('ИПЦ raw2015'!$1:$1048576, MATCH($J133,'ИПЦ raw2015'!$A:$A,0),MATCH(MoM!AF$1,'ИПЦ raw2015'!$1:$1,0))</f>
        <v>101.89</v>
      </c>
      <c r="AG133" s="103">
        <f>INDEX('ИПЦ raw2015'!$1:$1048576, MATCH($J133,'ИПЦ raw2015'!$A:$A,0),MATCH(MoM!AG$1,'ИПЦ raw2015'!$1:$1,0))</f>
        <v>100.68</v>
      </c>
      <c r="AH133" s="103">
        <f>INDEX('ИПЦ raw2015'!$1:$1048576, MATCH($J133,'ИПЦ raw2015'!$A:$A,0),MATCH(MoM!AH$1,'ИПЦ raw2015'!$1:$1,0))</f>
        <v>100.46</v>
      </c>
      <c r="AI133" s="103">
        <f>INDEX('ИПЦ raw2015'!$1:$1048576, MATCH($J133,'ИПЦ raw2015'!$A:$A,0),MATCH(MoM!AI$1,'ИПЦ raw2015'!$1:$1,0))</f>
        <v>100.35</v>
      </c>
      <c r="AJ133" s="103">
        <f>INDEX('ИПЦ raw2015'!$1:$1048576, MATCH($J133,'ИПЦ raw2015'!$A:$A,0),MATCH(MoM!AJ$1,'ИПЦ raw2015'!$1:$1,0))</f>
        <v>100.41</v>
      </c>
      <c r="AK133" s="103">
        <f>INDEX('ИПЦ raw2015'!$1:$1048576, MATCH($J133,'ИПЦ raw2015'!$A:$A,0),MATCH(MoM!AK$1,'ИПЦ raw2015'!$1:$1,0))</f>
        <v>100.27</v>
      </c>
      <c r="AL133" s="103">
        <f>INDEX('ИПЦ raw2015'!$1:$1048576, MATCH($J133,'ИПЦ raw2015'!$A:$A,0),MATCH(MoM!AL$1,'ИПЦ raw2015'!$1:$1,0))</f>
        <v>100.31</v>
      </c>
      <c r="AM133" s="103">
        <f>INDEX('ИПЦ raw2015'!$1:$1048576, MATCH($J133,'ИПЦ raw2015'!$A:$A,0),MATCH(MoM!AM$1,'ИПЦ raw2015'!$1:$1,0))</f>
        <v>100.27</v>
      </c>
      <c r="AN133" s="103">
        <f>INDEX('ИПЦ raw2015'!$1:$1048576, MATCH($J133,'ИПЦ raw2015'!$A:$A,0),MATCH(MoM!AN$1,'ИПЦ raw2015'!$1:$1,0))</f>
        <v>100.35</v>
      </c>
      <c r="AO133" s="103">
        <f>INDEX('ИПЦ raw2015'!$1:$1048576, MATCH($J133,'ИПЦ raw2015'!$A:$A,0),MATCH(MoM!AO$1,'ИПЦ raw2015'!$1:$1,0))</f>
        <v>100.26</v>
      </c>
      <c r="AP133" s="103">
        <f>INDEX('ИПЦ raw2015'!$1:$1048576, MATCH($J133,'ИПЦ raw2015'!$A:$A,0),MATCH(MoM!AP$1,'ИПЦ raw2015'!$1:$1,0))</f>
        <v>100.37</v>
      </c>
      <c r="AQ133" s="103">
        <f>INDEX('ИПЦ raw2015'!$1:$1048576, MATCH($J133,'ИПЦ raw2015'!$A:$A,0),MATCH(MoM!AQ$1,'ИПЦ raw2015'!$1:$1,0))</f>
        <v>100.9</v>
      </c>
      <c r="AR133" s="103">
        <f>INDEX('ИПЦ raw2015'!$1:$1048576, MATCH($J133,'ИПЦ raw2015'!$A:$A,0),MATCH(MoM!AR$1,'ИПЦ raw2015'!$1:$1,0))</f>
        <v>100.81</v>
      </c>
      <c r="AS133" s="103">
        <f>INDEX('ИПЦ raw2015'!$1:$1048576, MATCH($J133,'ИПЦ raw2015'!$A:$A,0),MATCH(MoM!AS$1,'ИПЦ raw2015'!$1:$1,0))</f>
        <v>100.4</v>
      </c>
      <c r="AT133" s="103">
        <f>INDEX('ИПЦ raw2015'!$1:$1048576, MATCH($J133,'ИПЦ raw2015'!$A:$A,0),MATCH(MoM!AT$1,'ИПЦ raw2015'!$1:$1,0))</f>
        <v>100.35</v>
      </c>
      <c r="AU133" s="103">
        <f>INDEX('ИПЦ raw2015'!$1:$1048576, MATCH($J133,'ИПЦ raw2015'!$A:$A,0),MATCH(MoM!AU$1,'ИПЦ raw2015'!$1:$1,0))</f>
        <v>100.32</v>
      </c>
      <c r="AV133" s="103">
        <f>INDEX('ИПЦ raw2015'!$1:$1048576, MATCH($J133,'ИПЦ raw2015'!$A:$A,0),MATCH(MoM!AV$1,'ИПЦ raw2015'!$1:$1,0))</f>
        <v>100.34</v>
      </c>
      <c r="AW133" s="103">
        <f>INDEX('ИПЦ raw2015'!$1:$1048576, MATCH($J133,'ИПЦ raw2015'!$A:$A,0),MATCH(MoM!AW$1,'ИПЦ raw2015'!$1:$1,0))</f>
        <v>100.16</v>
      </c>
      <c r="AX133" s="103">
        <f>INDEX('ИПЦ raw2015'!$1:$1048576, MATCH($J133,'ИПЦ raw2015'!$A:$A,0),MATCH(MoM!AX$1,'ИПЦ raw2015'!$1:$1,0))</f>
        <v>100.07</v>
      </c>
      <c r="AY133" s="103">
        <f>INDEX('ИПЦ raw2015'!$1:$1048576, MATCH($J133,'ИПЦ raw2015'!$A:$A,0),MATCH(MoM!AY$1,'ИПЦ raw2015'!$1:$1,0))</f>
        <v>100.03</v>
      </c>
      <c r="AZ133" s="103">
        <f>INDEX('ИПЦ raw2015'!$1:$1048576, MATCH($J133,'ИПЦ raw2015'!$A:$A,0),MATCH(MoM!AZ$1,'ИПЦ raw2015'!$1:$1,0))</f>
        <v>100.05</v>
      </c>
      <c r="BA133" s="103">
        <f>INDEX('ИПЦ raw2015'!$1:$1048576, MATCH($J133,'ИПЦ raw2015'!$A:$A,0),MATCH(MoM!BA$1,'ИПЦ raw2015'!$1:$1,0))</f>
        <v>100.24</v>
      </c>
      <c r="BB133" s="103">
        <f>INDEX('ИПЦ raw2015'!$1:$1048576, MATCH($J133,'ИПЦ raw2015'!$A:$A,0),MATCH(MoM!BB$1,'ИПЦ raw2015'!$1:$1,0))</f>
        <v>100.51</v>
      </c>
      <c r="BC133" s="103">
        <f>INDEX('ИПЦ raw2015'!$1:$1048576, MATCH($J133,'ИПЦ raw2015'!$A:$A,0),MATCH(MoM!BC$1,'ИПЦ raw2015'!$1:$1,0))</f>
        <v>100.56</v>
      </c>
      <c r="BD133" s="103">
        <f>INDEX('ИПЦ raw2015'!$1:$1048576, MATCH($J133,'ИПЦ raw2015'!$A:$A,0),MATCH(MoM!BD$1,'ИПЦ raw2015'!$1:$1,0))</f>
        <v>100.4</v>
      </c>
      <c r="BE133" s="103">
        <f>INDEX('ИПЦ raw2015'!$1:$1048576, MATCH($J133,'ИПЦ raw2015'!$A:$A,0),MATCH(MoM!BE$1,'ИПЦ raw2015'!$1:$1,0))</f>
        <v>100.29</v>
      </c>
      <c r="BF133" s="103">
        <f>INDEX('ИПЦ raw2015'!$1:$1048576, MATCH($J133,'ИПЦ raw2015'!$A:$A,0),MATCH(MoM!BF$1,'ИПЦ raw2015'!$1:$1,0))</f>
        <v>99.97</v>
      </c>
      <c r="BG133" s="103">
        <f>INDEX('ИПЦ raw2015'!$1:$1048576, MATCH($J133,'ИПЦ raw2015'!$A:$A,0),MATCH(MoM!BG$1,'ИПЦ raw2015'!$1:$1,0))</f>
        <v>99.97</v>
      </c>
      <c r="BH133" s="103">
        <f>INDEX('ИПЦ raw2015'!$1:$1048576, MATCH($J133,'ИПЦ raw2015'!$A:$A,0),MATCH(MoM!BH$1,'ИПЦ raw2015'!$1:$1,0))</f>
        <v>100</v>
      </c>
      <c r="BI133" s="103">
        <f>INDEX('ИПЦ raw2015'!$1:$1048576, MATCH($J133,'ИПЦ raw2015'!$A:$A,0),MATCH(MoM!BI$1,'ИПЦ raw2015'!$1:$1,0))</f>
        <v>100</v>
      </c>
      <c r="BJ133" s="103">
        <f>INDEX('ИПЦ raw2015'!$1:$1048576, MATCH($J133,'ИПЦ raw2015'!$A:$A,0),MATCH(MoM!BJ$1,'ИПЦ raw2015'!$1:$1,0))</f>
        <v>100.1</v>
      </c>
      <c r="BK133" s="103">
        <f>INDEX('ИПЦ raw2015'!$1:$1048576, MATCH($J133,'ИПЦ raw2015'!$A:$A,0),MATCH(MoM!BK$1,'ИПЦ raw2015'!$1:$1,0))</f>
        <v>100</v>
      </c>
      <c r="BL133" s="103">
        <f>INDEX('ИПЦ raw2015'!$1:$1048576, MATCH($J133,'ИПЦ raw2015'!$A:$A,0),MATCH(MoM!BL$1,'ИПЦ raw2015'!$1:$1,0))</f>
        <v>100.01</v>
      </c>
      <c r="BM133" s="103">
        <f>INDEX('ИПЦ raw2015'!$1:$1048576, MATCH($J133,'ИПЦ raw2015'!$A:$A,0),MATCH(MoM!BM$1,'ИПЦ raw2015'!$1:$1,0))</f>
        <v>100.02</v>
      </c>
      <c r="BN133" s="103">
        <f>INDEX('ИПЦ raw2015'!$1:$1048576, MATCH($J133,'ИПЦ raw2015'!$A:$A,0),MATCH(MoM!BN$1,'ИПЦ raw2015'!$1:$1,0))</f>
        <v>100.12</v>
      </c>
      <c r="BO133" s="103">
        <f>INDEX('ИПЦ raw2015'!$1:$1048576, MATCH($J133,'ИПЦ raw2015'!$A:$A,0),MATCH(MoM!BO$1,'ИПЦ raw2015'!$1:$1,0))</f>
        <v>100.53</v>
      </c>
      <c r="BP133" s="103">
        <f>INDEX('ИПЦ raw2015'!$1:$1048576, MATCH($J133,'ИПЦ raw2015'!$A:$A,0),MATCH(MoM!BP$1,'ИПЦ raw2015'!$1:$1,0))</f>
        <v>100.66</v>
      </c>
      <c r="BQ133" s="103">
        <f>INDEX('ИПЦ raw2015'!$1:$1048576, MATCH($J133,'ИПЦ raw2015'!$A:$A,0),MATCH(MoM!BQ$1,'ИПЦ raw2015'!$1:$1,0))</f>
        <v>99.97</v>
      </c>
      <c r="BR133" s="103">
        <f>INDEX('ИПЦ raw2015'!$1:$1048576, MATCH($J133,'ИПЦ raw2015'!$A:$A,0),MATCH(MoM!BR$1,'ИПЦ raw2015'!$1:$1,0))</f>
        <v>100.14</v>
      </c>
      <c r="BS133" s="103">
        <f>INDEX('ИПЦ raw2015'!$1:$1048576, MATCH($J133,'ИПЦ raw2015'!$A:$A,0),MATCH(MoM!BS$1,'ИПЦ raw2015'!$1:$1,0))</f>
        <v>100.13</v>
      </c>
      <c r="BT133" s="103">
        <f>INDEX('ИПЦ raw2015'!$1:$1048576, MATCH($J133,'ИПЦ raw2015'!$A:$A,0),MATCH(MoM!BT$1,'ИПЦ raw2015'!$1:$1,0))</f>
        <v>100.01</v>
      </c>
    </row>
    <row r="134" spans="1:72" ht="26.25" x14ac:dyDescent="0.45">
      <c r="A134" s="103">
        <f>Веса!A134</f>
        <v>1</v>
      </c>
      <c r="B134" s="103">
        <f t="shared" si="6"/>
        <v>1</v>
      </c>
      <c r="C134" s="103">
        <f>БИПЦ_НДС!E134</f>
        <v>0</v>
      </c>
      <c r="D134" s="103">
        <f t="shared" si="7"/>
        <v>1</v>
      </c>
      <c r="E134" s="103">
        <v>0</v>
      </c>
      <c r="F134" s="103">
        <v>1</v>
      </c>
      <c r="G134" s="103">
        <v>0</v>
      </c>
      <c r="H134" s="103">
        <v>1</v>
      </c>
      <c r="I134" s="103">
        <v>0</v>
      </c>
      <c r="J134" s="103" t="str">
        <f t="shared" si="8"/>
        <v>Брюки для детей школьного возраста из джинсовой ткани, шт.</v>
      </c>
      <c r="K134" s="87" t="s">
        <v>133</v>
      </c>
      <c r="L134" s="87" t="s">
        <v>133</v>
      </c>
      <c r="M134" s="103">
        <f>INDEX('ИПЦ raw2015'!$1:$1048576, MATCH($J134,'ИПЦ raw2015'!$A:$A,0),MATCH(MoM!M$1,'ИПЦ raw2015'!$1:$1,0))</f>
        <v>101.27</v>
      </c>
      <c r="N134" s="103">
        <f>INDEX('ИПЦ raw2015'!$1:$1048576, MATCH($J134,'ИПЦ raw2015'!$A:$A,0),MATCH(MoM!N$1,'ИПЦ raw2015'!$1:$1,0))</f>
        <v>101.14</v>
      </c>
      <c r="O134" s="103">
        <f>INDEX('ИПЦ raw2015'!$1:$1048576, MATCH($J134,'ИПЦ raw2015'!$A:$A,0),MATCH(MoM!O$1,'ИПЦ raw2015'!$1:$1,0))</f>
        <v>101.95</v>
      </c>
      <c r="P134" s="103">
        <f>INDEX('ИПЦ raw2015'!$1:$1048576, MATCH($J134,'ИПЦ raw2015'!$A:$A,0),MATCH(MoM!P$1,'ИПЦ raw2015'!$1:$1,0))</f>
        <v>101.61</v>
      </c>
      <c r="Q134" s="103">
        <f>INDEX('ИПЦ raw2015'!$1:$1048576, MATCH($J134,'ИПЦ raw2015'!$A:$A,0),MATCH(MoM!Q$1,'ИПЦ raw2015'!$1:$1,0))</f>
        <v>101.3</v>
      </c>
      <c r="R134" s="103">
        <f>INDEX('ИПЦ raw2015'!$1:$1048576, MATCH($J134,'ИПЦ raw2015'!$A:$A,0),MATCH(MoM!R$1,'ИПЦ raw2015'!$1:$1,0))</f>
        <v>100.42</v>
      </c>
      <c r="S134" s="103">
        <f>INDEX('ИПЦ raw2015'!$1:$1048576, MATCH($J134,'ИПЦ raw2015'!$A:$A,0),MATCH(MoM!S$1,'ИПЦ raw2015'!$1:$1,0))</f>
        <v>100.65</v>
      </c>
      <c r="T134" s="103">
        <f>INDEX('ИПЦ raw2015'!$1:$1048576, MATCH($J134,'ИПЦ raw2015'!$A:$A,0),MATCH(MoM!T$1,'ИПЦ raw2015'!$1:$1,0))</f>
        <v>101.11</v>
      </c>
      <c r="U134" s="103">
        <f>INDEX('ИПЦ raw2015'!$1:$1048576, MATCH($J134,'ИПЦ raw2015'!$A:$A,0),MATCH(MoM!U$1,'ИПЦ raw2015'!$1:$1,0))</f>
        <v>101.62</v>
      </c>
      <c r="V134" s="103">
        <f>INDEX('ИПЦ raw2015'!$1:$1048576, MATCH($J134,'ИПЦ raw2015'!$A:$A,0),MATCH(MoM!V$1,'ИПЦ raw2015'!$1:$1,0))</f>
        <v>101.69</v>
      </c>
      <c r="W134" s="103">
        <f>INDEX('ИПЦ raw2015'!$1:$1048576, MATCH($J134,'ИПЦ raw2015'!$A:$A,0),MATCH(MoM!W$1,'ИПЦ raw2015'!$1:$1,0))</f>
        <v>100.57</v>
      </c>
      <c r="X134" s="103">
        <f>INDEX('ИПЦ raw2015'!$1:$1048576, MATCH($J134,'ИПЦ raw2015'!$A:$A,0),MATCH(MoM!X$1,'ИПЦ raw2015'!$1:$1,0))</f>
        <v>100.66</v>
      </c>
      <c r="Y134" s="103">
        <f>INDEX('ИПЦ raw2015'!$1:$1048576, MATCH($J134,'ИПЦ raw2015'!$A:$A,0),MATCH(MoM!Y$1,'ИПЦ raw2015'!$1:$1,0))</f>
        <v>100.65</v>
      </c>
      <c r="Z134" s="103">
        <f>INDEX('ИПЦ raw2015'!$1:$1048576, MATCH($J134,'ИПЦ raw2015'!$A:$A,0),MATCH(MoM!Z$1,'ИПЦ raw2015'!$1:$1,0))</f>
        <v>100.84</v>
      </c>
      <c r="AA134" s="103">
        <f>INDEX('ИПЦ raw2015'!$1:$1048576, MATCH($J134,'ИПЦ raw2015'!$A:$A,0),MATCH(MoM!AA$1,'ИПЦ raw2015'!$1:$1,0))</f>
        <v>101.24</v>
      </c>
      <c r="AB134" s="103">
        <f>INDEX('ИПЦ raw2015'!$1:$1048576, MATCH($J134,'ИПЦ raw2015'!$A:$A,0),MATCH(MoM!AB$1,'ИПЦ raw2015'!$1:$1,0))</f>
        <v>100.89</v>
      </c>
      <c r="AC134" s="103">
        <f>INDEX('ИПЦ raw2015'!$1:$1048576, MATCH($J134,'ИПЦ raw2015'!$A:$A,0),MATCH(MoM!AC$1,'ИПЦ raw2015'!$1:$1,0))</f>
        <v>100.59</v>
      </c>
      <c r="AD134" s="103">
        <f>INDEX('ИПЦ raw2015'!$1:$1048576, MATCH($J134,'ИПЦ raw2015'!$A:$A,0),MATCH(MoM!AD$1,'ИПЦ raw2015'!$1:$1,0))</f>
        <v>100.08</v>
      </c>
      <c r="AE134" s="103">
        <f>INDEX('ИПЦ raw2015'!$1:$1048576, MATCH($J134,'ИПЦ raw2015'!$A:$A,0),MATCH(MoM!AE$1,'ИПЦ raw2015'!$1:$1,0))</f>
        <v>100.33</v>
      </c>
      <c r="AF134" s="103">
        <f>INDEX('ИПЦ raw2015'!$1:$1048576, MATCH($J134,'ИПЦ raw2015'!$A:$A,0),MATCH(MoM!AF$1,'ИПЦ raw2015'!$1:$1,0))</f>
        <v>101.28</v>
      </c>
      <c r="AG134" s="103">
        <f>INDEX('ИПЦ raw2015'!$1:$1048576, MATCH($J134,'ИПЦ raw2015'!$A:$A,0),MATCH(MoM!AG$1,'ИПЦ raw2015'!$1:$1,0))</f>
        <v>101.12</v>
      </c>
      <c r="AH134" s="103">
        <f>INDEX('ИПЦ raw2015'!$1:$1048576, MATCH($J134,'ИПЦ raw2015'!$A:$A,0),MATCH(MoM!AH$1,'ИПЦ raw2015'!$1:$1,0))</f>
        <v>100.66</v>
      </c>
      <c r="AI134" s="103">
        <f>INDEX('ИПЦ raw2015'!$1:$1048576, MATCH($J134,'ИПЦ raw2015'!$A:$A,0),MATCH(MoM!AI$1,'ИПЦ raw2015'!$1:$1,0))</f>
        <v>100.47</v>
      </c>
      <c r="AJ134" s="103">
        <f>INDEX('ИПЦ raw2015'!$1:$1048576, MATCH($J134,'ИПЦ raw2015'!$A:$A,0),MATCH(MoM!AJ$1,'ИПЦ raw2015'!$1:$1,0))</f>
        <v>100.41</v>
      </c>
      <c r="AK134" s="103">
        <f>INDEX('ИПЦ raw2015'!$1:$1048576, MATCH($J134,'ИПЦ raw2015'!$A:$A,0),MATCH(MoM!AK$1,'ИПЦ raw2015'!$1:$1,0))</f>
        <v>100.34</v>
      </c>
      <c r="AL134" s="103">
        <f>INDEX('ИПЦ raw2015'!$1:$1048576, MATCH($J134,'ИПЦ raw2015'!$A:$A,0),MATCH(MoM!AL$1,'ИПЦ raw2015'!$1:$1,0))</f>
        <v>100.18</v>
      </c>
      <c r="AM134" s="103">
        <f>INDEX('ИПЦ raw2015'!$1:$1048576, MATCH($J134,'ИПЦ raw2015'!$A:$A,0),MATCH(MoM!AM$1,'ИПЦ raw2015'!$1:$1,0))</f>
        <v>100.33</v>
      </c>
      <c r="AN134" s="103">
        <f>INDEX('ИПЦ raw2015'!$1:$1048576, MATCH($J134,'ИПЦ raw2015'!$A:$A,0),MATCH(MoM!AN$1,'ИПЦ raw2015'!$1:$1,0))</f>
        <v>100.35</v>
      </c>
      <c r="AO134" s="103">
        <f>INDEX('ИПЦ raw2015'!$1:$1048576, MATCH($J134,'ИПЦ raw2015'!$A:$A,0),MATCH(MoM!AO$1,'ИПЦ raw2015'!$1:$1,0))</f>
        <v>100.15</v>
      </c>
      <c r="AP134" s="103">
        <f>INDEX('ИПЦ raw2015'!$1:$1048576, MATCH($J134,'ИПЦ raw2015'!$A:$A,0),MATCH(MoM!AP$1,'ИПЦ raw2015'!$1:$1,0))</f>
        <v>99.74</v>
      </c>
      <c r="AQ134" s="103">
        <f>INDEX('ИПЦ raw2015'!$1:$1048576, MATCH($J134,'ИПЦ raw2015'!$A:$A,0),MATCH(MoM!AQ$1,'ИПЦ raw2015'!$1:$1,0))</f>
        <v>100</v>
      </c>
      <c r="AR134" s="103">
        <f>INDEX('ИПЦ raw2015'!$1:$1048576, MATCH($J134,'ИПЦ raw2015'!$A:$A,0),MATCH(MoM!AR$1,'ИПЦ raw2015'!$1:$1,0))</f>
        <v>100.3</v>
      </c>
      <c r="AS134" s="103">
        <f>INDEX('ИПЦ raw2015'!$1:$1048576, MATCH($J134,'ИПЦ raw2015'!$A:$A,0),MATCH(MoM!AS$1,'ИПЦ raw2015'!$1:$1,0))</f>
        <v>100.26</v>
      </c>
      <c r="AT134" s="103">
        <f>INDEX('ИПЦ raw2015'!$1:$1048576, MATCH($J134,'ИПЦ raw2015'!$A:$A,0),MATCH(MoM!AT$1,'ИПЦ raw2015'!$1:$1,0))</f>
        <v>100.01</v>
      </c>
      <c r="AU134" s="103">
        <f>INDEX('ИПЦ raw2015'!$1:$1048576, MATCH($J134,'ИПЦ raw2015'!$A:$A,0),MATCH(MoM!AU$1,'ИПЦ raw2015'!$1:$1,0))</f>
        <v>99.92</v>
      </c>
      <c r="AV134" s="103">
        <f>INDEX('ИПЦ raw2015'!$1:$1048576, MATCH($J134,'ИПЦ raw2015'!$A:$A,0),MATCH(MoM!AV$1,'ИПЦ raw2015'!$1:$1,0))</f>
        <v>99.85</v>
      </c>
      <c r="AW134" s="103">
        <f>INDEX('ИПЦ raw2015'!$1:$1048576, MATCH($J134,'ИПЦ raw2015'!$A:$A,0),MATCH(MoM!AW$1,'ИПЦ raw2015'!$1:$1,0))</f>
        <v>100.1</v>
      </c>
      <c r="AX134" s="103">
        <f>INDEX('ИПЦ raw2015'!$1:$1048576, MATCH($J134,'ИПЦ raw2015'!$A:$A,0),MATCH(MoM!AX$1,'ИПЦ raw2015'!$1:$1,0))</f>
        <v>100.13</v>
      </c>
      <c r="AY134" s="103">
        <f>INDEX('ИПЦ raw2015'!$1:$1048576, MATCH($J134,'ИПЦ raw2015'!$A:$A,0),MATCH(MoM!AY$1,'ИПЦ raw2015'!$1:$1,0))</f>
        <v>100.23</v>
      </c>
      <c r="AZ134" s="103">
        <f>INDEX('ИПЦ raw2015'!$1:$1048576, MATCH($J134,'ИПЦ raw2015'!$A:$A,0),MATCH(MoM!AZ$1,'ИПЦ raw2015'!$1:$1,0))</f>
        <v>100.07</v>
      </c>
      <c r="BA134" s="103">
        <f>INDEX('ИПЦ raw2015'!$1:$1048576, MATCH($J134,'ИПЦ raw2015'!$A:$A,0),MATCH(MoM!BA$1,'ИПЦ raw2015'!$1:$1,0))</f>
        <v>100.07</v>
      </c>
      <c r="BB134" s="103">
        <f>INDEX('ИПЦ raw2015'!$1:$1048576, MATCH($J134,'ИПЦ raw2015'!$A:$A,0),MATCH(MoM!BB$1,'ИПЦ raw2015'!$1:$1,0))</f>
        <v>99.69</v>
      </c>
      <c r="BC134" s="103">
        <f>INDEX('ИПЦ raw2015'!$1:$1048576, MATCH($J134,'ИПЦ raw2015'!$A:$A,0),MATCH(MoM!BC$1,'ИПЦ raw2015'!$1:$1,0))</f>
        <v>99.94</v>
      </c>
      <c r="BD134" s="103">
        <f>INDEX('ИПЦ raw2015'!$1:$1048576, MATCH($J134,'ИПЦ raw2015'!$A:$A,0),MATCH(MoM!BD$1,'ИПЦ raw2015'!$1:$1,0))</f>
        <v>100.44</v>
      </c>
      <c r="BE134" s="103">
        <f>INDEX('ИПЦ raw2015'!$1:$1048576, MATCH($J134,'ИПЦ raw2015'!$A:$A,0),MATCH(MoM!BE$1,'ИПЦ raw2015'!$1:$1,0))</f>
        <v>100.36</v>
      </c>
      <c r="BF134" s="103">
        <f>INDEX('ИПЦ raw2015'!$1:$1048576, MATCH($J134,'ИПЦ raw2015'!$A:$A,0),MATCH(MoM!BF$1,'ИПЦ raw2015'!$1:$1,0))</f>
        <v>100.18</v>
      </c>
      <c r="BG134" s="103">
        <f>INDEX('ИПЦ raw2015'!$1:$1048576, MATCH($J134,'ИПЦ raw2015'!$A:$A,0),MATCH(MoM!BG$1,'ИПЦ raw2015'!$1:$1,0))</f>
        <v>99.87</v>
      </c>
      <c r="BH134" s="103">
        <f>INDEX('ИПЦ raw2015'!$1:$1048576, MATCH($J134,'ИПЦ raw2015'!$A:$A,0),MATCH(MoM!BH$1,'ИПЦ raw2015'!$1:$1,0))</f>
        <v>99.95</v>
      </c>
      <c r="BI134" s="103">
        <f>INDEX('ИПЦ raw2015'!$1:$1048576, MATCH($J134,'ИПЦ raw2015'!$A:$A,0),MATCH(MoM!BI$1,'ИПЦ raw2015'!$1:$1,0))</f>
        <v>100</v>
      </c>
      <c r="BJ134" s="103">
        <f>INDEX('ИПЦ raw2015'!$1:$1048576, MATCH($J134,'ИПЦ raw2015'!$A:$A,0),MATCH(MoM!BJ$1,'ИПЦ raw2015'!$1:$1,0))</f>
        <v>100.47</v>
      </c>
      <c r="BK134" s="103">
        <f>INDEX('ИПЦ raw2015'!$1:$1048576, MATCH($J134,'ИПЦ raw2015'!$A:$A,0),MATCH(MoM!BK$1,'ИПЦ raw2015'!$1:$1,0))</f>
        <v>100.27</v>
      </c>
      <c r="BL134" s="103">
        <f>INDEX('ИПЦ raw2015'!$1:$1048576, MATCH($J134,'ИПЦ raw2015'!$A:$A,0),MATCH(MoM!BL$1,'ИПЦ raw2015'!$1:$1,0))</f>
        <v>100.28</v>
      </c>
      <c r="BM134" s="103">
        <f>INDEX('ИПЦ raw2015'!$1:$1048576, MATCH($J134,'ИПЦ raw2015'!$A:$A,0),MATCH(MoM!BM$1,'ИПЦ raw2015'!$1:$1,0))</f>
        <v>100.26</v>
      </c>
      <c r="BN134" s="103">
        <f>INDEX('ИПЦ raw2015'!$1:$1048576, MATCH($J134,'ИПЦ raw2015'!$A:$A,0),MATCH(MoM!BN$1,'ИПЦ raw2015'!$1:$1,0))</f>
        <v>99.87</v>
      </c>
      <c r="BO134" s="103">
        <f>INDEX('ИПЦ raw2015'!$1:$1048576, MATCH($J134,'ИПЦ raw2015'!$A:$A,0),MATCH(MoM!BO$1,'ИПЦ raw2015'!$1:$1,0))</f>
        <v>100.01</v>
      </c>
      <c r="BP134" s="103">
        <f>INDEX('ИПЦ raw2015'!$1:$1048576, MATCH($J134,'ИПЦ raw2015'!$A:$A,0),MATCH(MoM!BP$1,'ИПЦ raw2015'!$1:$1,0))</f>
        <v>100.48</v>
      </c>
      <c r="BQ134" s="103">
        <f>INDEX('ИПЦ raw2015'!$1:$1048576, MATCH($J134,'ИПЦ raw2015'!$A:$A,0),MATCH(MoM!BQ$1,'ИПЦ raw2015'!$1:$1,0))</f>
        <v>100.48</v>
      </c>
      <c r="BR134" s="103">
        <f>INDEX('ИПЦ raw2015'!$1:$1048576, MATCH($J134,'ИПЦ raw2015'!$A:$A,0),MATCH(MoM!BR$1,'ИПЦ raw2015'!$1:$1,0))</f>
        <v>100.15</v>
      </c>
      <c r="BS134" s="103">
        <f>INDEX('ИПЦ raw2015'!$1:$1048576, MATCH($J134,'ИПЦ raw2015'!$A:$A,0),MATCH(MoM!BS$1,'ИПЦ raw2015'!$1:$1,0))</f>
        <v>100.21</v>
      </c>
      <c r="BT134" s="103">
        <f>INDEX('ИПЦ raw2015'!$1:$1048576, MATCH($J134,'ИПЦ raw2015'!$A:$A,0),MATCH(MoM!BT$1,'ИПЦ raw2015'!$1:$1,0))</f>
        <v>99.91</v>
      </c>
    </row>
    <row r="135" spans="1:72" ht="26.25" x14ac:dyDescent="0.45">
      <c r="A135" s="103">
        <f>Веса!A135</f>
        <v>1</v>
      </c>
      <c r="B135" s="103">
        <f t="shared" si="6"/>
        <v>1</v>
      </c>
      <c r="C135" s="103">
        <f>БИПЦ_НДС!E135</f>
        <v>0</v>
      </c>
      <c r="D135" s="103">
        <f t="shared" si="7"/>
        <v>1</v>
      </c>
      <c r="E135" s="103">
        <v>0</v>
      </c>
      <c r="F135" s="103">
        <v>1</v>
      </c>
      <c r="G135" s="103">
        <v>0</v>
      </c>
      <c r="H135" s="103">
        <v>1</v>
      </c>
      <c r="I135" s="103">
        <v>0</v>
      </c>
      <c r="J135" s="103" t="str">
        <f t="shared" si="8"/>
        <v>Рубашка верхняя для мальчиков школьного возраста, шт.</v>
      </c>
      <c r="K135" s="87" t="s">
        <v>134</v>
      </c>
      <c r="L135" s="87" t="s">
        <v>134</v>
      </c>
      <c r="M135" s="103">
        <f>INDEX('ИПЦ raw2015'!$1:$1048576, MATCH($J135,'ИПЦ raw2015'!$A:$A,0),MATCH(MoM!M$1,'ИПЦ raw2015'!$1:$1,0))</f>
        <v>101.23</v>
      </c>
      <c r="N135" s="103">
        <f>INDEX('ИПЦ raw2015'!$1:$1048576, MATCH($J135,'ИПЦ raw2015'!$A:$A,0),MATCH(MoM!N$1,'ИПЦ raw2015'!$1:$1,0))</f>
        <v>100.79</v>
      </c>
      <c r="O135" s="103">
        <f>INDEX('ИПЦ raw2015'!$1:$1048576, MATCH($J135,'ИПЦ raw2015'!$A:$A,0),MATCH(MoM!O$1,'ИПЦ raw2015'!$1:$1,0))</f>
        <v>101.48</v>
      </c>
      <c r="P135" s="103">
        <f>INDEX('ИПЦ raw2015'!$1:$1048576, MATCH($J135,'ИПЦ raw2015'!$A:$A,0),MATCH(MoM!P$1,'ИПЦ raw2015'!$1:$1,0))</f>
        <v>101.04</v>
      </c>
      <c r="Q135" s="103">
        <f>INDEX('ИПЦ raw2015'!$1:$1048576, MATCH($J135,'ИПЦ raw2015'!$A:$A,0),MATCH(MoM!Q$1,'ИПЦ raw2015'!$1:$1,0))</f>
        <v>101.09</v>
      </c>
      <c r="R135" s="103">
        <f>INDEX('ИПЦ raw2015'!$1:$1048576, MATCH($J135,'ИПЦ raw2015'!$A:$A,0),MATCH(MoM!R$1,'ИПЦ raw2015'!$1:$1,0))</f>
        <v>101.08</v>
      </c>
      <c r="S135" s="103">
        <f>INDEX('ИПЦ raw2015'!$1:$1048576, MATCH($J135,'ИПЦ raw2015'!$A:$A,0),MATCH(MoM!S$1,'ИПЦ raw2015'!$1:$1,0))</f>
        <v>101.56</v>
      </c>
      <c r="T135" s="103">
        <f>INDEX('ИПЦ raw2015'!$1:$1048576, MATCH($J135,'ИПЦ raw2015'!$A:$A,0),MATCH(MoM!T$1,'ИПЦ raw2015'!$1:$1,0))</f>
        <v>102.95</v>
      </c>
      <c r="U135" s="103">
        <f>INDEX('ИПЦ raw2015'!$1:$1048576, MATCH($J135,'ИПЦ raw2015'!$A:$A,0),MATCH(MoM!U$1,'ИПЦ raw2015'!$1:$1,0))</f>
        <v>100.99</v>
      </c>
      <c r="V135" s="103">
        <f>INDEX('ИПЦ raw2015'!$1:$1048576, MATCH($J135,'ИПЦ raw2015'!$A:$A,0),MATCH(MoM!V$1,'ИПЦ raw2015'!$1:$1,0))</f>
        <v>101.18</v>
      </c>
      <c r="W135" s="103">
        <f>INDEX('ИПЦ raw2015'!$1:$1048576, MATCH($J135,'ИПЦ raw2015'!$A:$A,0),MATCH(MoM!W$1,'ИПЦ raw2015'!$1:$1,0))</f>
        <v>100.31</v>
      </c>
      <c r="X135" s="103">
        <f>INDEX('ИПЦ raw2015'!$1:$1048576, MATCH($J135,'ИПЦ raw2015'!$A:$A,0),MATCH(MoM!X$1,'ИПЦ raw2015'!$1:$1,0))</f>
        <v>100.49</v>
      </c>
      <c r="Y135" s="103">
        <f>INDEX('ИПЦ raw2015'!$1:$1048576, MATCH($J135,'ИПЦ raw2015'!$A:$A,0),MATCH(MoM!Y$1,'ИПЦ raw2015'!$1:$1,0))</f>
        <v>100.73</v>
      </c>
      <c r="Z135" s="103">
        <f>INDEX('ИПЦ raw2015'!$1:$1048576, MATCH($J135,'ИПЦ raw2015'!$A:$A,0),MATCH(MoM!Z$1,'ИПЦ raw2015'!$1:$1,0))</f>
        <v>100.29</v>
      </c>
      <c r="AA135" s="103">
        <f>INDEX('ИПЦ raw2015'!$1:$1048576, MATCH($J135,'ИПЦ raw2015'!$A:$A,0),MATCH(MoM!AA$1,'ИПЦ raw2015'!$1:$1,0))</f>
        <v>100.79</v>
      </c>
      <c r="AB135" s="103">
        <f>INDEX('ИПЦ raw2015'!$1:$1048576, MATCH($J135,'ИПЦ raw2015'!$A:$A,0),MATCH(MoM!AB$1,'ИПЦ raw2015'!$1:$1,0))</f>
        <v>100.73</v>
      </c>
      <c r="AC135" s="103">
        <f>INDEX('ИПЦ raw2015'!$1:$1048576, MATCH($J135,'ИПЦ raw2015'!$A:$A,0),MATCH(MoM!AC$1,'ИПЦ raw2015'!$1:$1,0))</f>
        <v>101.1</v>
      </c>
      <c r="AD135" s="103">
        <f>INDEX('ИПЦ raw2015'!$1:$1048576, MATCH($J135,'ИПЦ raw2015'!$A:$A,0),MATCH(MoM!AD$1,'ИПЦ raw2015'!$1:$1,0))</f>
        <v>101.12</v>
      </c>
      <c r="AE135" s="103">
        <f>INDEX('ИПЦ raw2015'!$1:$1048576, MATCH($J135,'ИПЦ raw2015'!$A:$A,0),MATCH(MoM!AE$1,'ИПЦ raw2015'!$1:$1,0))</f>
        <v>101.16</v>
      </c>
      <c r="AF135" s="103">
        <f>INDEX('ИПЦ raw2015'!$1:$1048576, MATCH($J135,'ИПЦ raw2015'!$A:$A,0),MATCH(MoM!AF$1,'ИПЦ raw2015'!$1:$1,0))</f>
        <v>102</v>
      </c>
      <c r="AG135" s="103">
        <f>INDEX('ИПЦ raw2015'!$1:$1048576, MATCH($J135,'ИПЦ raw2015'!$A:$A,0),MATCH(MoM!AG$1,'ИПЦ raw2015'!$1:$1,0))</f>
        <v>101.12</v>
      </c>
      <c r="AH135" s="103">
        <f>INDEX('ИПЦ raw2015'!$1:$1048576, MATCH($J135,'ИПЦ raw2015'!$A:$A,0),MATCH(MoM!AH$1,'ИПЦ raw2015'!$1:$1,0))</f>
        <v>100.51</v>
      </c>
      <c r="AI135" s="103">
        <f>INDEX('ИПЦ raw2015'!$1:$1048576, MATCH($J135,'ИПЦ raw2015'!$A:$A,0),MATCH(MoM!AI$1,'ИПЦ raw2015'!$1:$1,0))</f>
        <v>100.39</v>
      </c>
      <c r="AJ135" s="103">
        <f>INDEX('ИПЦ raw2015'!$1:$1048576, MATCH($J135,'ИПЦ raw2015'!$A:$A,0),MATCH(MoM!AJ$1,'ИПЦ raw2015'!$1:$1,0))</f>
        <v>100.6</v>
      </c>
      <c r="AK135" s="103">
        <f>INDEX('ИПЦ raw2015'!$1:$1048576, MATCH($J135,'ИПЦ raw2015'!$A:$A,0),MATCH(MoM!AK$1,'ИПЦ raw2015'!$1:$1,0))</f>
        <v>100.38</v>
      </c>
      <c r="AL135" s="103">
        <f>INDEX('ИПЦ raw2015'!$1:$1048576, MATCH($J135,'ИПЦ raw2015'!$A:$A,0),MATCH(MoM!AL$1,'ИПЦ raw2015'!$1:$1,0))</f>
        <v>100.52</v>
      </c>
      <c r="AM135" s="103">
        <f>INDEX('ИПЦ raw2015'!$1:$1048576, MATCH($J135,'ИПЦ raw2015'!$A:$A,0),MATCH(MoM!AM$1,'ИПЦ raw2015'!$1:$1,0))</f>
        <v>100.64</v>
      </c>
      <c r="AN135" s="103">
        <f>INDEX('ИПЦ raw2015'!$1:$1048576, MATCH($J135,'ИПЦ raw2015'!$A:$A,0),MATCH(MoM!AN$1,'ИПЦ raw2015'!$1:$1,0))</f>
        <v>100.25</v>
      </c>
      <c r="AO135" s="103">
        <f>INDEX('ИПЦ raw2015'!$1:$1048576, MATCH($J135,'ИПЦ raw2015'!$A:$A,0),MATCH(MoM!AO$1,'ИПЦ raw2015'!$1:$1,0))</f>
        <v>100.31</v>
      </c>
      <c r="AP135" s="103">
        <f>INDEX('ИПЦ raw2015'!$1:$1048576, MATCH($J135,'ИПЦ raw2015'!$A:$A,0),MATCH(MoM!AP$1,'ИПЦ raw2015'!$1:$1,0))</f>
        <v>100.51</v>
      </c>
      <c r="AQ135" s="103">
        <f>INDEX('ИПЦ raw2015'!$1:$1048576, MATCH($J135,'ИПЦ raw2015'!$A:$A,0),MATCH(MoM!AQ$1,'ИПЦ raw2015'!$1:$1,0))</f>
        <v>100.61</v>
      </c>
      <c r="AR135" s="103">
        <f>INDEX('ИПЦ raw2015'!$1:$1048576, MATCH($J135,'ИПЦ raw2015'!$A:$A,0),MATCH(MoM!AR$1,'ИПЦ raw2015'!$1:$1,0))</f>
        <v>100.43</v>
      </c>
      <c r="AS135" s="103">
        <f>INDEX('ИПЦ raw2015'!$1:$1048576, MATCH($J135,'ИПЦ raw2015'!$A:$A,0),MATCH(MoM!AS$1,'ИПЦ raw2015'!$1:$1,0))</f>
        <v>100.03</v>
      </c>
      <c r="AT135" s="103">
        <f>INDEX('ИПЦ raw2015'!$1:$1048576, MATCH($J135,'ИПЦ raw2015'!$A:$A,0),MATCH(MoM!AT$1,'ИПЦ raw2015'!$1:$1,0))</f>
        <v>100.07</v>
      </c>
      <c r="AU135" s="103">
        <f>INDEX('ИПЦ raw2015'!$1:$1048576, MATCH($J135,'ИПЦ raw2015'!$A:$A,0),MATCH(MoM!AU$1,'ИПЦ raw2015'!$1:$1,0))</f>
        <v>100.06</v>
      </c>
      <c r="AV135" s="103">
        <f>INDEX('ИПЦ raw2015'!$1:$1048576, MATCH($J135,'ИПЦ raw2015'!$A:$A,0),MATCH(MoM!AV$1,'ИПЦ raw2015'!$1:$1,0))</f>
        <v>100.23</v>
      </c>
      <c r="AW135" s="103">
        <f>INDEX('ИПЦ raw2015'!$1:$1048576, MATCH($J135,'ИПЦ raw2015'!$A:$A,0),MATCH(MoM!AW$1,'ИПЦ raw2015'!$1:$1,0))</f>
        <v>100.35</v>
      </c>
      <c r="AX135" s="103">
        <f>INDEX('ИПЦ raw2015'!$1:$1048576, MATCH($J135,'ИПЦ raw2015'!$A:$A,0),MATCH(MoM!AX$1,'ИПЦ raw2015'!$1:$1,0))</f>
        <v>100.28</v>
      </c>
      <c r="AY135" s="103">
        <f>INDEX('ИПЦ raw2015'!$1:$1048576, MATCH($J135,'ИПЦ raw2015'!$A:$A,0),MATCH(MoM!AY$1,'ИПЦ raw2015'!$1:$1,0))</f>
        <v>100.35</v>
      </c>
      <c r="AZ135" s="103">
        <f>INDEX('ИПЦ raw2015'!$1:$1048576, MATCH($J135,'ИПЦ raw2015'!$A:$A,0),MATCH(MoM!AZ$1,'ИПЦ raw2015'!$1:$1,0))</f>
        <v>100.15</v>
      </c>
      <c r="BA135" s="103">
        <f>INDEX('ИПЦ raw2015'!$1:$1048576, MATCH($J135,'ИПЦ raw2015'!$A:$A,0),MATCH(MoM!BA$1,'ИПЦ raw2015'!$1:$1,0))</f>
        <v>99.93</v>
      </c>
      <c r="BB135" s="103">
        <f>INDEX('ИПЦ raw2015'!$1:$1048576, MATCH($J135,'ИПЦ raw2015'!$A:$A,0),MATCH(MoM!BB$1,'ИПЦ raw2015'!$1:$1,0))</f>
        <v>100.15</v>
      </c>
      <c r="BC135" s="103">
        <f>INDEX('ИПЦ raw2015'!$1:$1048576, MATCH($J135,'ИПЦ raw2015'!$A:$A,0),MATCH(MoM!BC$1,'ИПЦ raw2015'!$1:$1,0))</f>
        <v>100.43</v>
      </c>
      <c r="BD135" s="103">
        <f>INDEX('ИПЦ raw2015'!$1:$1048576, MATCH($J135,'ИПЦ raw2015'!$A:$A,0),MATCH(MoM!BD$1,'ИПЦ raw2015'!$1:$1,0))</f>
        <v>100.66</v>
      </c>
      <c r="BE135" s="103">
        <f>INDEX('ИПЦ raw2015'!$1:$1048576, MATCH($J135,'ИПЦ raw2015'!$A:$A,0),MATCH(MoM!BE$1,'ИПЦ raw2015'!$1:$1,0))</f>
        <v>100.12</v>
      </c>
      <c r="BF135" s="103">
        <f>INDEX('ИПЦ raw2015'!$1:$1048576, MATCH($J135,'ИПЦ raw2015'!$A:$A,0),MATCH(MoM!BF$1,'ИПЦ raw2015'!$1:$1,0))</f>
        <v>100.31</v>
      </c>
      <c r="BG135" s="103">
        <f>INDEX('ИПЦ raw2015'!$1:$1048576, MATCH($J135,'ИПЦ raw2015'!$A:$A,0),MATCH(MoM!BG$1,'ИПЦ raw2015'!$1:$1,0))</f>
        <v>100.13</v>
      </c>
      <c r="BH135" s="103">
        <f>INDEX('ИПЦ raw2015'!$1:$1048576, MATCH($J135,'ИПЦ raw2015'!$A:$A,0),MATCH(MoM!BH$1,'ИПЦ raw2015'!$1:$1,0))</f>
        <v>100.28</v>
      </c>
      <c r="BI135" s="103">
        <f>INDEX('ИПЦ raw2015'!$1:$1048576, MATCH($J135,'ИПЦ raw2015'!$A:$A,0),MATCH(MoM!BI$1,'ИПЦ raw2015'!$1:$1,0))</f>
        <v>100.32</v>
      </c>
      <c r="BJ135" s="103">
        <f>INDEX('ИПЦ raw2015'!$1:$1048576, MATCH($J135,'ИПЦ raw2015'!$A:$A,0),MATCH(MoM!BJ$1,'ИПЦ raw2015'!$1:$1,0))</f>
        <v>100.27</v>
      </c>
      <c r="BK135" s="103">
        <f>INDEX('ИПЦ raw2015'!$1:$1048576, MATCH($J135,'ИПЦ raw2015'!$A:$A,0),MATCH(MoM!BK$1,'ИПЦ raw2015'!$1:$1,0))</f>
        <v>100.14</v>
      </c>
      <c r="BL135" s="103">
        <f>INDEX('ИПЦ raw2015'!$1:$1048576, MATCH($J135,'ИПЦ raw2015'!$A:$A,0),MATCH(MoM!BL$1,'ИПЦ raw2015'!$1:$1,0))</f>
        <v>100.31</v>
      </c>
      <c r="BM135" s="103">
        <f>INDEX('ИПЦ raw2015'!$1:$1048576, MATCH($J135,'ИПЦ raw2015'!$A:$A,0),MATCH(MoM!BM$1,'ИПЦ raw2015'!$1:$1,0))</f>
        <v>100.38</v>
      </c>
      <c r="BN135" s="103">
        <f>INDEX('ИПЦ raw2015'!$1:$1048576, MATCH($J135,'ИПЦ raw2015'!$A:$A,0),MATCH(MoM!BN$1,'ИПЦ raw2015'!$1:$1,0))</f>
        <v>100.52</v>
      </c>
      <c r="BO135" s="103">
        <f>INDEX('ИПЦ raw2015'!$1:$1048576, MATCH($J135,'ИПЦ raw2015'!$A:$A,0),MATCH(MoM!BO$1,'ИПЦ raw2015'!$1:$1,0))</f>
        <v>100.46</v>
      </c>
      <c r="BP135" s="103">
        <f>INDEX('ИПЦ raw2015'!$1:$1048576, MATCH($J135,'ИПЦ raw2015'!$A:$A,0),MATCH(MoM!BP$1,'ИПЦ raw2015'!$1:$1,0))</f>
        <v>100.66</v>
      </c>
      <c r="BQ135" s="103">
        <f>INDEX('ИПЦ raw2015'!$1:$1048576, MATCH($J135,'ИПЦ raw2015'!$A:$A,0),MATCH(MoM!BQ$1,'ИПЦ raw2015'!$1:$1,0))</f>
        <v>100.35</v>
      </c>
      <c r="BR135" s="103">
        <f>INDEX('ИПЦ raw2015'!$1:$1048576, MATCH($J135,'ИПЦ raw2015'!$A:$A,0),MATCH(MoM!BR$1,'ИПЦ raw2015'!$1:$1,0))</f>
        <v>100.23</v>
      </c>
      <c r="BS135" s="103">
        <f>INDEX('ИПЦ raw2015'!$1:$1048576, MATCH($J135,'ИПЦ raw2015'!$A:$A,0),MATCH(MoM!BS$1,'ИПЦ raw2015'!$1:$1,0))</f>
        <v>100.26</v>
      </c>
      <c r="BT135" s="103">
        <f>INDEX('ИПЦ raw2015'!$1:$1048576, MATCH($J135,'ИПЦ raw2015'!$A:$A,0),MATCH(MoM!BT$1,'ИПЦ raw2015'!$1:$1,0))</f>
        <v>100.24</v>
      </c>
    </row>
    <row r="136" spans="1:72" ht="26.25" x14ac:dyDescent="0.45">
      <c r="A136" s="103">
        <f>Веса!A136</f>
        <v>1</v>
      </c>
      <c r="B136" s="103">
        <f t="shared" si="6"/>
        <v>1</v>
      </c>
      <c r="C136" s="103">
        <f>БИПЦ_НДС!E136</f>
        <v>0</v>
      </c>
      <c r="D136" s="103">
        <f t="shared" si="7"/>
        <v>1</v>
      </c>
      <c r="E136" s="103">
        <v>0</v>
      </c>
      <c r="F136" s="103">
        <v>1</v>
      </c>
      <c r="G136" s="103">
        <v>0</v>
      </c>
      <c r="H136" s="103">
        <v>1</v>
      </c>
      <c r="I136" s="103">
        <v>0</v>
      </c>
      <c r="J136" s="103" t="str">
        <f t="shared" si="8"/>
        <v>Платье (платье-костюм, сарафан) для девочек школьного возраста, шт.</v>
      </c>
      <c r="K136" s="91" t="s">
        <v>473</v>
      </c>
      <c r="L136" s="91" t="s">
        <v>473</v>
      </c>
      <c r="M136" s="103">
        <f>INDEX('ИПЦ raw2015'!$1:$1048576, MATCH($J136,'ИПЦ raw2015'!$A:$A,0),MATCH(MoM!M$1,'ИПЦ raw2015'!$1:$1,0))</f>
        <v>100.65</v>
      </c>
      <c r="N136" s="103">
        <f>INDEX('ИПЦ raw2015'!$1:$1048576, MATCH($J136,'ИПЦ raw2015'!$A:$A,0),MATCH(MoM!N$1,'ИПЦ raw2015'!$1:$1,0))</f>
        <v>100.67</v>
      </c>
      <c r="O136" s="103">
        <f>INDEX('ИПЦ raw2015'!$1:$1048576, MATCH($J136,'ИПЦ raw2015'!$A:$A,0),MATCH(MoM!O$1,'ИПЦ raw2015'!$1:$1,0))</f>
        <v>100.32</v>
      </c>
      <c r="P136" s="103">
        <f>INDEX('ИПЦ raw2015'!$1:$1048576, MATCH($J136,'ИПЦ raw2015'!$A:$A,0),MATCH(MoM!P$1,'ИПЦ raw2015'!$1:$1,0))</f>
        <v>100.53</v>
      </c>
      <c r="Q136" s="103">
        <f>INDEX('ИПЦ raw2015'!$1:$1048576, MATCH($J136,'ИПЦ raw2015'!$A:$A,0),MATCH(MoM!Q$1,'ИПЦ raw2015'!$1:$1,0))</f>
        <v>100.8</v>
      </c>
      <c r="R136" s="103">
        <f>INDEX('ИПЦ raw2015'!$1:$1048576, MATCH($J136,'ИПЦ raw2015'!$A:$A,0),MATCH(MoM!R$1,'ИПЦ raw2015'!$1:$1,0))</f>
        <v>101.09</v>
      </c>
      <c r="S136" s="103">
        <f>INDEX('ИПЦ raw2015'!$1:$1048576, MATCH($J136,'ИПЦ raw2015'!$A:$A,0),MATCH(MoM!S$1,'ИПЦ raw2015'!$1:$1,0))</f>
        <v>101.83</v>
      </c>
      <c r="T136" s="103">
        <f>INDEX('ИПЦ raw2015'!$1:$1048576, MATCH($J136,'ИПЦ raw2015'!$A:$A,0),MATCH(MoM!T$1,'ИПЦ raw2015'!$1:$1,0))</f>
        <v>102.61</v>
      </c>
      <c r="U136" s="103">
        <f>INDEX('ИПЦ raw2015'!$1:$1048576, MATCH($J136,'ИПЦ raw2015'!$A:$A,0),MATCH(MoM!U$1,'ИПЦ raw2015'!$1:$1,0))</f>
        <v>101.06</v>
      </c>
      <c r="V136" s="103">
        <f>INDEX('ИПЦ raw2015'!$1:$1048576, MATCH($J136,'ИПЦ raw2015'!$A:$A,0),MATCH(MoM!V$1,'ИПЦ raw2015'!$1:$1,0))</f>
        <v>100.6</v>
      </c>
      <c r="W136" s="103">
        <f>INDEX('ИПЦ raw2015'!$1:$1048576, MATCH($J136,'ИПЦ raw2015'!$A:$A,0),MATCH(MoM!W$1,'ИПЦ raw2015'!$1:$1,0))</f>
        <v>100.5</v>
      </c>
      <c r="X136" s="103">
        <f>INDEX('ИПЦ raw2015'!$1:$1048576, MATCH($J136,'ИПЦ raw2015'!$A:$A,0),MATCH(MoM!X$1,'ИПЦ raw2015'!$1:$1,0))</f>
        <v>100.66</v>
      </c>
      <c r="Y136" s="103">
        <f>INDEX('ИПЦ raw2015'!$1:$1048576, MATCH($J136,'ИПЦ raw2015'!$A:$A,0),MATCH(MoM!Y$1,'ИПЦ raw2015'!$1:$1,0))</f>
        <v>100.49</v>
      </c>
      <c r="Z136" s="103">
        <f>INDEX('ИПЦ raw2015'!$1:$1048576, MATCH($J136,'ИПЦ raw2015'!$A:$A,0),MATCH(MoM!Z$1,'ИПЦ raw2015'!$1:$1,0))</f>
        <v>100.63</v>
      </c>
      <c r="AA136" s="103">
        <f>INDEX('ИПЦ raw2015'!$1:$1048576, MATCH($J136,'ИПЦ raw2015'!$A:$A,0),MATCH(MoM!AA$1,'ИПЦ raw2015'!$1:$1,0))</f>
        <v>100.36</v>
      </c>
      <c r="AB136" s="103">
        <f>INDEX('ИПЦ raw2015'!$1:$1048576, MATCH($J136,'ИПЦ raw2015'!$A:$A,0),MATCH(MoM!AB$1,'ИПЦ raw2015'!$1:$1,0))</f>
        <v>100.47</v>
      </c>
      <c r="AC136" s="103">
        <f>INDEX('ИПЦ raw2015'!$1:$1048576, MATCH($J136,'ИПЦ raw2015'!$A:$A,0),MATCH(MoM!AC$1,'ИПЦ raw2015'!$1:$1,0))</f>
        <v>100.66</v>
      </c>
      <c r="AD136" s="103">
        <f>INDEX('ИПЦ raw2015'!$1:$1048576, MATCH($J136,'ИПЦ raw2015'!$A:$A,0),MATCH(MoM!AD$1,'ИПЦ raw2015'!$1:$1,0))</f>
        <v>100.47</v>
      </c>
      <c r="AE136" s="103">
        <f>INDEX('ИПЦ raw2015'!$1:$1048576, MATCH($J136,'ИПЦ raw2015'!$A:$A,0),MATCH(MoM!AE$1,'ИПЦ raw2015'!$1:$1,0))</f>
        <v>101.25</v>
      </c>
      <c r="AF136" s="103">
        <f>INDEX('ИПЦ raw2015'!$1:$1048576, MATCH($J136,'ИПЦ raw2015'!$A:$A,0),MATCH(MoM!AF$1,'ИПЦ raw2015'!$1:$1,0))</f>
        <v>101.76</v>
      </c>
      <c r="AG136" s="103">
        <f>INDEX('ИПЦ raw2015'!$1:$1048576, MATCH($J136,'ИПЦ raw2015'!$A:$A,0),MATCH(MoM!AG$1,'ИПЦ raw2015'!$1:$1,0))</f>
        <v>100.75</v>
      </c>
      <c r="AH136" s="103">
        <f>INDEX('ИПЦ raw2015'!$1:$1048576, MATCH($J136,'ИПЦ raw2015'!$A:$A,0),MATCH(MoM!AH$1,'ИПЦ raw2015'!$1:$1,0))</f>
        <v>100.4</v>
      </c>
      <c r="AI136" s="103">
        <f>INDEX('ИПЦ raw2015'!$1:$1048576, MATCH($J136,'ИПЦ raw2015'!$A:$A,0),MATCH(MoM!AI$1,'ИПЦ raw2015'!$1:$1,0))</f>
        <v>100.33</v>
      </c>
      <c r="AJ136" s="103">
        <f>INDEX('ИПЦ raw2015'!$1:$1048576, MATCH($J136,'ИПЦ raw2015'!$A:$A,0),MATCH(MoM!AJ$1,'ИПЦ raw2015'!$1:$1,0))</f>
        <v>100.24</v>
      </c>
      <c r="AK136" s="103">
        <f>INDEX('ИПЦ raw2015'!$1:$1048576, MATCH($J136,'ИПЦ raw2015'!$A:$A,0),MATCH(MoM!AK$1,'ИПЦ raw2015'!$1:$1,0))</f>
        <v>100.2</v>
      </c>
      <c r="AL136" s="103">
        <f>INDEX('ИПЦ raw2015'!$1:$1048576, MATCH($J136,'ИПЦ raw2015'!$A:$A,0),MATCH(MoM!AL$1,'ИПЦ raw2015'!$1:$1,0))</f>
        <v>100.07</v>
      </c>
      <c r="AM136" s="103">
        <f>INDEX('ИПЦ raw2015'!$1:$1048576, MATCH($J136,'ИПЦ raw2015'!$A:$A,0),MATCH(MoM!AM$1,'ИПЦ raw2015'!$1:$1,0))</f>
        <v>100.19</v>
      </c>
      <c r="AN136" s="103">
        <f>INDEX('ИПЦ raw2015'!$1:$1048576, MATCH($J136,'ИПЦ raw2015'!$A:$A,0),MATCH(MoM!AN$1,'ИПЦ raw2015'!$1:$1,0))</f>
        <v>99.92</v>
      </c>
      <c r="AO136" s="103">
        <f>INDEX('ИПЦ raw2015'!$1:$1048576, MATCH($J136,'ИПЦ raw2015'!$A:$A,0),MATCH(MoM!AO$1,'ИПЦ raw2015'!$1:$1,0))</f>
        <v>100.43</v>
      </c>
      <c r="AP136" s="103">
        <f>INDEX('ИПЦ raw2015'!$1:$1048576, MATCH($J136,'ИПЦ raw2015'!$A:$A,0),MATCH(MoM!AP$1,'ИПЦ raw2015'!$1:$1,0))</f>
        <v>100.47</v>
      </c>
      <c r="AQ136" s="103">
        <f>INDEX('ИПЦ raw2015'!$1:$1048576, MATCH($J136,'ИПЦ raw2015'!$A:$A,0),MATCH(MoM!AQ$1,'ИПЦ raw2015'!$1:$1,0))</f>
        <v>101.14</v>
      </c>
      <c r="AR136" s="103">
        <f>INDEX('ИПЦ raw2015'!$1:$1048576, MATCH($J136,'ИПЦ raw2015'!$A:$A,0),MATCH(MoM!AR$1,'ИПЦ raw2015'!$1:$1,0))</f>
        <v>101.09</v>
      </c>
      <c r="AS136" s="103">
        <f>INDEX('ИПЦ raw2015'!$1:$1048576, MATCH($J136,'ИПЦ raw2015'!$A:$A,0),MATCH(MoM!AS$1,'ИПЦ raw2015'!$1:$1,0))</f>
        <v>100.36</v>
      </c>
      <c r="AT136" s="103">
        <f>INDEX('ИПЦ raw2015'!$1:$1048576, MATCH($J136,'ИПЦ raw2015'!$A:$A,0),MATCH(MoM!AT$1,'ИПЦ raw2015'!$1:$1,0))</f>
        <v>100.25</v>
      </c>
      <c r="AU136" s="103">
        <f>INDEX('ИПЦ raw2015'!$1:$1048576, MATCH($J136,'ИПЦ raw2015'!$A:$A,0),MATCH(MoM!AU$1,'ИПЦ raw2015'!$1:$1,0))</f>
        <v>100.18</v>
      </c>
      <c r="AV136" s="103">
        <f>INDEX('ИПЦ raw2015'!$1:$1048576, MATCH($J136,'ИПЦ raw2015'!$A:$A,0),MATCH(MoM!AV$1,'ИПЦ raw2015'!$1:$1,0))</f>
        <v>100.12</v>
      </c>
      <c r="AW136" s="103">
        <f>INDEX('ИПЦ raw2015'!$1:$1048576, MATCH($J136,'ИПЦ raw2015'!$A:$A,0),MATCH(MoM!AW$1,'ИПЦ raw2015'!$1:$1,0))</f>
        <v>99.98</v>
      </c>
      <c r="AX136" s="103">
        <f>INDEX('ИПЦ raw2015'!$1:$1048576, MATCH($J136,'ИПЦ raw2015'!$A:$A,0),MATCH(MoM!AX$1,'ИПЦ raw2015'!$1:$1,0))</f>
        <v>100.07</v>
      </c>
      <c r="AY136" s="103">
        <f>INDEX('ИПЦ raw2015'!$1:$1048576, MATCH($J136,'ИПЦ raw2015'!$A:$A,0),MATCH(MoM!AY$1,'ИПЦ raw2015'!$1:$1,0))</f>
        <v>100.08</v>
      </c>
      <c r="AZ136" s="103">
        <f>INDEX('ИПЦ raw2015'!$1:$1048576, MATCH($J136,'ИПЦ raw2015'!$A:$A,0),MATCH(MoM!AZ$1,'ИПЦ raw2015'!$1:$1,0))</f>
        <v>100.08</v>
      </c>
      <c r="BA136" s="103">
        <f>INDEX('ИПЦ raw2015'!$1:$1048576, MATCH($J136,'ИПЦ raw2015'!$A:$A,0),MATCH(MoM!BA$1,'ИПЦ raw2015'!$1:$1,0))</f>
        <v>100.03</v>
      </c>
      <c r="BB136" s="103">
        <f>INDEX('ИПЦ raw2015'!$1:$1048576, MATCH($J136,'ИПЦ raw2015'!$A:$A,0),MATCH(MoM!BB$1,'ИПЦ raw2015'!$1:$1,0))</f>
        <v>100.32</v>
      </c>
      <c r="BC136" s="103">
        <f>INDEX('ИПЦ raw2015'!$1:$1048576, MATCH($J136,'ИПЦ raw2015'!$A:$A,0),MATCH(MoM!BC$1,'ИПЦ raw2015'!$1:$1,0))</f>
        <v>100.49</v>
      </c>
      <c r="BD136" s="103">
        <f>INDEX('ИПЦ raw2015'!$1:$1048576, MATCH($J136,'ИПЦ raw2015'!$A:$A,0),MATCH(MoM!BD$1,'ИПЦ raw2015'!$1:$1,0))</f>
        <v>100.8</v>
      </c>
      <c r="BE136" s="103">
        <f>INDEX('ИПЦ raw2015'!$1:$1048576, MATCH($J136,'ИПЦ raw2015'!$A:$A,0),MATCH(MoM!BE$1,'ИПЦ raw2015'!$1:$1,0))</f>
        <v>100.01</v>
      </c>
      <c r="BF136" s="103">
        <f>INDEX('ИПЦ raw2015'!$1:$1048576, MATCH($J136,'ИПЦ raw2015'!$A:$A,0),MATCH(MoM!BF$1,'ИПЦ raw2015'!$1:$1,0))</f>
        <v>99.98</v>
      </c>
      <c r="BG136" s="103">
        <f>INDEX('ИПЦ raw2015'!$1:$1048576, MATCH($J136,'ИПЦ raw2015'!$A:$A,0),MATCH(MoM!BG$1,'ИПЦ raw2015'!$1:$1,0))</f>
        <v>99.98</v>
      </c>
      <c r="BH136" s="103">
        <f>INDEX('ИПЦ raw2015'!$1:$1048576, MATCH($J136,'ИПЦ raw2015'!$A:$A,0),MATCH(MoM!BH$1,'ИПЦ raw2015'!$1:$1,0))</f>
        <v>100</v>
      </c>
      <c r="BI136" s="103">
        <f>INDEX('ИПЦ raw2015'!$1:$1048576, MATCH($J136,'ИПЦ raw2015'!$A:$A,0),MATCH(MoM!BI$1,'ИПЦ raw2015'!$1:$1,0))</f>
        <v>99.97</v>
      </c>
      <c r="BJ136" s="103">
        <f>INDEX('ИПЦ raw2015'!$1:$1048576, MATCH($J136,'ИПЦ raw2015'!$A:$A,0),MATCH(MoM!BJ$1,'ИПЦ raw2015'!$1:$1,0))</f>
        <v>100</v>
      </c>
      <c r="BK136" s="103">
        <f>INDEX('ИПЦ raw2015'!$1:$1048576, MATCH($J136,'ИПЦ raw2015'!$A:$A,0),MATCH(MoM!BK$1,'ИПЦ raw2015'!$1:$1,0))</f>
        <v>100.12</v>
      </c>
      <c r="BL136" s="103">
        <f>INDEX('ИПЦ raw2015'!$1:$1048576, MATCH($J136,'ИПЦ raw2015'!$A:$A,0),MATCH(MoM!BL$1,'ИПЦ raw2015'!$1:$1,0))</f>
        <v>99.97</v>
      </c>
      <c r="BM136" s="103">
        <f>INDEX('ИПЦ raw2015'!$1:$1048576, MATCH($J136,'ИПЦ raw2015'!$A:$A,0),MATCH(MoM!BM$1,'ИПЦ raw2015'!$1:$1,0))</f>
        <v>100.08</v>
      </c>
      <c r="BN136" s="103">
        <f>INDEX('ИПЦ raw2015'!$1:$1048576, MATCH($J136,'ИПЦ raw2015'!$A:$A,0),MATCH(MoM!BN$1,'ИПЦ raw2015'!$1:$1,0))</f>
        <v>100.19</v>
      </c>
      <c r="BO136" s="103">
        <f>INDEX('ИПЦ raw2015'!$1:$1048576, MATCH($J136,'ИПЦ raw2015'!$A:$A,0),MATCH(MoM!BO$1,'ИПЦ raw2015'!$1:$1,0))</f>
        <v>100.33</v>
      </c>
      <c r="BP136" s="103">
        <f>INDEX('ИПЦ raw2015'!$1:$1048576, MATCH($J136,'ИПЦ raw2015'!$A:$A,0),MATCH(MoM!BP$1,'ИПЦ raw2015'!$1:$1,0))</f>
        <v>100.77</v>
      </c>
      <c r="BQ136" s="103">
        <f>INDEX('ИПЦ raw2015'!$1:$1048576, MATCH($J136,'ИПЦ raw2015'!$A:$A,0),MATCH(MoM!BQ$1,'ИПЦ raw2015'!$1:$1,0))</f>
        <v>99.87</v>
      </c>
      <c r="BR136" s="103">
        <f>INDEX('ИПЦ raw2015'!$1:$1048576, MATCH($J136,'ИПЦ raw2015'!$A:$A,0),MATCH(MoM!BR$1,'ИПЦ raw2015'!$1:$1,0))</f>
        <v>100.05</v>
      </c>
      <c r="BS136" s="103">
        <f>INDEX('ИПЦ raw2015'!$1:$1048576, MATCH($J136,'ИПЦ raw2015'!$A:$A,0),MATCH(MoM!BS$1,'ИПЦ raw2015'!$1:$1,0))</f>
        <v>99.93</v>
      </c>
      <c r="BT136" s="103">
        <f>INDEX('ИПЦ raw2015'!$1:$1048576, MATCH($J136,'ИПЦ raw2015'!$A:$A,0),MATCH(MoM!BT$1,'ИПЦ raw2015'!$1:$1,0))</f>
        <v>99.96</v>
      </c>
    </row>
    <row r="137" spans="1:72" x14ac:dyDescent="0.45">
      <c r="A137" s="103">
        <f>Веса!A137</f>
        <v>1</v>
      </c>
      <c r="B137" s="103">
        <f t="shared" si="6"/>
        <v>1</v>
      </c>
      <c r="C137" s="103">
        <f>БИПЦ_НДС!E137</f>
        <v>0</v>
      </c>
      <c r="D137" s="103">
        <f t="shared" si="7"/>
        <v>1</v>
      </c>
      <c r="E137" s="103">
        <v>0</v>
      </c>
      <c r="F137" s="103">
        <v>1</v>
      </c>
      <c r="G137" s="103">
        <v>0</v>
      </c>
      <c r="H137" s="103">
        <v>1</v>
      </c>
      <c r="I137" s="103">
        <v>0</v>
      </c>
      <c r="J137" s="103" t="str">
        <f t="shared" si="8"/>
        <v>Блузка для девочек школьного возраста, шт.</v>
      </c>
      <c r="K137" s="91" t="s">
        <v>136</v>
      </c>
      <c r="L137" s="91" t="s">
        <v>136</v>
      </c>
      <c r="M137" s="103">
        <f>INDEX('ИПЦ raw2015'!$1:$1048576, MATCH($J137,'ИПЦ raw2015'!$A:$A,0),MATCH(MoM!M$1,'ИПЦ raw2015'!$1:$1,0))</f>
        <v>100.8</v>
      </c>
      <c r="N137" s="103">
        <f>INDEX('ИПЦ raw2015'!$1:$1048576, MATCH($J137,'ИПЦ raw2015'!$A:$A,0),MATCH(MoM!N$1,'ИПЦ raw2015'!$1:$1,0))</f>
        <v>100.28</v>
      </c>
      <c r="O137" s="103">
        <f>INDEX('ИПЦ raw2015'!$1:$1048576, MATCH($J137,'ИПЦ raw2015'!$A:$A,0),MATCH(MoM!O$1,'ИПЦ raw2015'!$1:$1,0))</f>
        <v>100.59</v>
      </c>
      <c r="P137" s="103">
        <f>INDEX('ИПЦ raw2015'!$1:$1048576, MATCH($J137,'ИПЦ raw2015'!$A:$A,0),MATCH(MoM!P$1,'ИПЦ raw2015'!$1:$1,0))</f>
        <v>100.63</v>
      </c>
      <c r="Q137" s="103">
        <f>INDEX('ИПЦ raw2015'!$1:$1048576, MATCH($J137,'ИПЦ raw2015'!$A:$A,0),MATCH(MoM!Q$1,'ИПЦ raw2015'!$1:$1,0))</f>
        <v>100.85</v>
      </c>
      <c r="R137" s="103">
        <f>INDEX('ИПЦ raw2015'!$1:$1048576, MATCH($J137,'ИПЦ raw2015'!$A:$A,0),MATCH(MoM!R$1,'ИПЦ raw2015'!$1:$1,0))</f>
        <v>101.69</v>
      </c>
      <c r="S137" s="103">
        <f>INDEX('ИПЦ raw2015'!$1:$1048576, MATCH($J137,'ИПЦ raw2015'!$A:$A,0),MATCH(MoM!S$1,'ИПЦ raw2015'!$1:$1,0))</f>
        <v>101.99</v>
      </c>
      <c r="T137" s="103">
        <f>INDEX('ИПЦ raw2015'!$1:$1048576, MATCH($J137,'ИПЦ raw2015'!$A:$A,0),MATCH(MoM!T$1,'ИПЦ raw2015'!$1:$1,0))</f>
        <v>103.06</v>
      </c>
      <c r="U137" s="103">
        <f>INDEX('ИПЦ raw2015'!$1:$1048576, MATCH($J137,'ИПЦ raw2015'!$A:$A,0),MATCH(MoM!U$1,'ИПЦ raw2015'!$1:$1,0))</f>
        <v>100.77</v>
      </c>
      <c r="V137" s="103">
        <f>INDEX('ИПЦ raw2015'!$1:$1048576, MATCH($J137,'ИПЦ raw2015'!$A:$A,0),MATCH(MoM!V$1,'ИПЦ raw2015'!$1:$1,0))</f>
        <v>100.05</v>
      </c>
      <c r="W137" s="103">
        <f>INDEX('ИПЦ raw2015'!$1:$1048576, MATCH($J137,'ИПЦ raw2015'!$A:$A,0),MATCH(MoM!W$1,'ИПЦ raw2015'!$1:$1,0))</f>
        <v>100.51</v>
      </c>
      <c r="X137" s="103">
        <f>INDEX('ИПЦ raw2015'!$1:$1048576, MATCH($J137,'ИПЦ raw2015'!$A:$A,0),MATCH(MoM!X$1,'ИПЦ raw2015'!$1:$1,0))</f>
        <v>100.5</v>
      </c>
      <c r="Y137" s="103">
        <f>INDEX('ИПЦ raw2015'!$1:$1048576, MATCH($J137,'ИПЦ raw2015'!$A:$A,0),MATCH(MoM!Y$1,'ИПЦ raw2015'!$1:$1,0))</f>
        <v>100.75</v>
      </c>
      <c r="Z137" s="103">
        <f>INDEX('ИПЦ raw2015'!$1:$1048576, MATCH($J137,'ИПЦ raw2015'!$A:$A,0),MATCH(MoM!Z$1,'ИПЦ raw2015'!$1:$1,0))</f>
        <v>100.07</v>
      </c>
      <c r="AA137" s="103">
        <f>INDEX('ИПЦ raw2015'!$1:$1048576, MATCH($J137,'ИПЦ raw2015'!$A:$A,0),MATCH(MoM!AA$1,'ИПЦ raw2015'!$1:$1,0))</f>
        <v>100.5</v>
      </c>
      <c r="AB137" s="103">
        <f>INDEX('ИПЦ raw2015'!$1:$1048576, MATCH($J137,'ИПЦ raw2015'!$A:$A,0),MATCH(MoM!AB$1,'ИПЦ raw2015'!$1:$1,0))</f>
        <v>100.34</v>
      </c>
      <c r="AC137" s="103">
        <f>INDEX('ИПЦ raw2015'!$1:$1048576, MATCH($J137,'ИПЦ raw2015'!$A:$A,0),MATCH(MoM!AC$1,'ИПЦ raw2015'!$1:$1,0))</f>
        <v>100.84</v>
      </c>
      <c r="AD137" s="103">
        <f>INDEX('ИПЦ raw2015'!$1:$1048576, MATCH($J137,'ИПЦ raw2015'!$A:$A,0),MATCH(MoM!AD$1,'ИПЦ raw2015'!$1:$1,0))</f>
        <v>100.84</v>
      </c>
      <c r="AE137" s="103">
        <f>INDEX('ИПЦ raw2015'!$1:$1048576, MATCH($J137,'ИПЦ raw2015'!$A:$A,0),MATCH(MoM!AE$1,'ИПЦ raw2015'!$1:$1,0))</f>
        <v>101.27</v>
      </c>
      <c r="AF137" s="103">
        <f>INDEX('ИПЦ raw2015'!$1:$1048576, MATCH($J137,'ИПЦ raw2015'!$A:$A,0),MATCH(MoM!AF$1,'ИПЦ raw2015'!$1:$1,0))</f>
        <v>102.18</v>
      </c>
      <c r="AG137" s="103">
        <f>INDEX('ИПЦ raw2015'!$1:$1048576, MATCH($J137,'ИПЦ raw2015'!$A:$A,0),MATCH(MoM!AG$1,'ИПЦ raw2015'!$1:$1,0))</f>
        <v>101.02</v>
      </c>
      <c r="AH137" s="103">
        <f>INDEX('ИПЦ raw2015'!$1:$1048576, MATCH($J137,'ИПЦ raw2015'!$A:$A,0),MATCH(MoM!AH$1,'ИПЦ raw2015'!$1:$1,0))</f>
        <v>100.17</v>
      </c>
      <c r="AI137" s="103">
        <f>INDEX('ИПЦ raw2015'!$1:$1048576, MATCH($J137,'ИПЦ raw2015'!$A:$A,0),MATCH(MoM!AI$1,'ИПЦ raw2015'!$1:$1,0))</f>
        <v>100.48</v>
      </c>
      <c r="AJ137" s="103">
        <f>INDEX('ИПЦ raw2015'!$1:$1048576, MATCH($J137,'ИПЦ raw2015'!$A:$A,0),MATCH(MoM!AJ$1,'ИПЦ raw2015'!$1:$1,0))</f>
        <v>100.46</v>
      </c>
      <c r="AK137" s="103">
        <f>INDEX('ИПЦ raw2015'!$1:$1048576, MATCH($J137,'ИПЦ raw2015'!$A:$A,0),MATCH(MoM!AK$1,'ИПЦ raw2015'!$1:$1,0))</f>
        <v>100.52</v>
      </c>
      <c r="AL137" s="103">
        <f>INDEX('ИПЦ raw2015'!$1:$1048576, MATCH($J137,'ИПЦ raw2015'!$A:$A,0),MATCH(MoM!AL$1,'ИПЦ raw2015'!$1:$1,0))</f>
        <v>100.07</v>
      </c>
      <c r="AM137" s="103">
        <f>INDEX('ИПЦ raw2015'!$1:$1048576, MATCH($J137,'ИПЦ raw2015'!$A:$A,0),MATCH(MoM!AM$1,'ИПЦ raw2015'!$1:$1,0))</f>
        <v>100.21</v>
      </c>
      <c r="AN137" s="103">
        <f>INDEX('ИПЦ raw2015'!$1:$1048576, MATCH($J137,'ИПЦ raw2015'!$A:$A,0),MATCH(MoM!AN$1,'ИПЦ raw2015'!$1:$1,0))</f>
        <v>99.93</v>
      </c>
      <c r="AO137" s="103">
        <f>INDEX('ИПЦ raw2015'!$1:$1048576, MATCH($J137,'ИПЦ raw2015'!$A:$A,0),MATCH(MoM!AO$1,'ИПЦ raw2015'!$1:$1,0))</f>
        <v>100.31</v>
      </c>
      <c r="AP137" s="103">
        <f>INDEX('ИПЦ raw2015'!$1:$1048576, MATCH($J137,'ИПЦ raw2015'!$A:$A,0),MATCH(MoM!AP$1,'ИПЦ raw2015'!$1:$1,0))</f>
        <v>100.25</v>
      </c>
      <c r="AQ137" s="103">
        <f>INDEX('ИПЦ raw2015'!$1:$1048576, MATCH($J137,'ИПЦ raw2015'!$A:$A,0),MATCH(MoM!AQ$1,'ИПЦ raw2015'!$1:$1,0))</f>
        <v>100.83</v>
      </c>
      <c r="AR137" s="103">
        <f>INDEX('ИПЦ raw2015'!$1:$1048576, MATCH($J137,'ИПЦ raw2015'!$A:$A,0),MATCH(MoM!AR$1,'ИПЦ raw2015'!$1:$1,0))</f>
        <v>100.65</v>
      </c>
      <c r="AS137" s="103">
        <f>INDEX('ИПЦ raw2015'!$1:$1048576, MATCH($J137,'ИПЦ raw2015'!$A:$A,0),MATCH(MoM!AS$1,'ИПЦ raw2015'!$1:$1,0))</f>
        <v>100.09</v>
      </c>
      <c r="AT137" s="103">
        <f>INDEX('ИПЦ raw2015'!$1:$1048576, MATCH($J137,'ИПЦ raw2015'!$A:$A,0),MATCH(MoM!AT$1,'ИПЦ raw2015'!$1:$1,0))</f>
        <v>100.12</v>
      </c>
      <c r="AU137" s="103">
        <f>INDEX('ИПЦ raw2015'!$1:$1048576, MATCH($J137,'ИПЦ raw2015'!$A:$A,0),MATCH(MoM!AU$1,'ИПЦ raw2015'!$1:$1,0))</f>
        <v>100.04</v>
      </c>
      <c r="AV137" s="103">
        <f>INDEX('ИПЦ raw2015'!$1:$1048576, MATCH($J137,'ИПЦ raw2015'!$A:$A,0),MATCH(MoM!AV$1,'ИПЦ raw2015'!$1:$1,0))</f>
        <v>100.07</v>
      </c>
      <c r="AW137" s="103">
        <f>INDEX('ИПЦ raw2015'!$1:$1048576, MATCH($J137,'ИПЦ raw2015'!$A:$A,0),MATCH(MoM!AW$1,'ИПЦ raw2015'!$1:$1,0))</f>
        <v>100.02</v>
      </c>
      <c r="AX137" s="103">
        <f>INDEX('ИПЦ raw2015'!$1:$1048576, MATCH($J137,'ИПЦ raw2015'!$A:$A,0),MATCH(MoM!AX$1,'ИПЦ raw2015'!$1:$1,0))</f>
        <v>100.25</v>
      </c>
      <c r="AY137" s="103">
        <f>INDEX('ИПЦ raw2015'!$1:$1048576, MATCH($J137,'ИПЦ raw2015'!$A:$A,0),MATCH(MoM!AY$1,'ИПЦ raw2015'!$1:$1,0))</f>
        <v>100.07</v>
      </c>
      <c r="AZ137" s="103">
        <f>INDEX('ИПЦ raw2015'!$1:$1048576, MATCH($J137,'ИПЦ raw2015'!$A:$A,0),MATCH(MoM!AZ$1,'ИПЦ raw2015'!$1:$1,0))</f>
        <v>100</v>
      </c>
      <c r="BA137" s="103">
        <f>INDEX('ИПЦ raw2015'!$1:$1048576, MATCH($J137,'ИПЦ raw2015'!$A:$A,0),MATCH(MoM!BA$1,'ИПЦ raw2015'!$1:$1,0))</f>
        <v>100.18</v>
      </c>
      <c r="BB137" s="103">
        <f>INDEX('ИПЦ raw2015'!$1:$1048576, MATCH($J137,'ИПЦ raw2015'!$A:$A,0),MATCH(MoM!BB$1,'ИПЦ raw2015'!$1:$1,0))</f>
        <v>100.27</v>
      </c>
      <c r="BC137" s="103">
        <f>INDEX('ИПЦ raw2015'!$1:$1048576, MATCH($J137,'ИПЦ raw2015'!$A:$A,0),MATCH(MoM!BC$1,'ИПЦ raw2015'!$1:$1,0))</f>
        <v>100.79</v>
      </c>
      <c r="BD137" s="103">
        <f>INDEX('ИПЦ raw2015'!$1:$1048576, MATCH($J137,'ИПЦ raw2015'!$A:$A,0),MATCH(MoM!BD$1,'ИПЦ raw2015'!$1:$1,0))</f>
        <v>100.9</v>
      </c>
      <c r="BE137" s="103">
        <f>INDEX('ИПЦ raw2015'!$1:$1048576, MATCH($J137,'ИПЦ raw2015'!$A:$A,0),MATCH(MoM!BE$1,'ИПЦ raw2015'!$1:$1,0))</f>
        <v>99.83</v>
      </c>
      <c r="BF137" s="103">
        <f>INDEX('ИПЦ raw2015'!$1:$1048576, MATCH($J137,'ИПЦ raw2015'!$A:$A,0),MATCH(MoM!BF$1,'ИПЦ raw2015'!$1:$1,0))</f>
        <v>99.59</v>
      </c>
      <c r="BG137" s="103">
        <f>INDEX('ИПЦ raw2015'!$1:$1048576, MATCH($J137,'ИПЦ raw2015'!$A:$A,0),MATCH(MoM!BG$1,'ИПЦ raw2015'!$1:$1,0))</f>
        <v>99.93</v>
      </c>
      <c r="BH137" s="103">
        <f>INDEX('ИПЦ raw2015'!$1:$1048576, MATCH($J137,'ИПЦ raw2015'!$A:$A,0),MATCH(MoM!BH$1,'ИПЦ raw2015'!$1:$1,0))</f>
        <v>100.04</v>
      </c>
      <c r="BI137" s="103">
        <f>INDEX('ИПЦ raw2015'!$1:$1048576, MATCH($J137,'ИПЦ raw2015'!$A:$A,0),MATCH(MoM!BI$1,'ИПЦ raw2015'!$1:$1,0))</f>
        <v>99.99</v>
      </c>
      <c r="BJ137" s="103">
        <f>INDEX('ИПЦ raw2015'!$1:$1048576, MATCH($J137,'ИПЦ raw2015'!$A:$A,0),MATCH(MoM!BJ$1,'ИПЦ raw2015'!$1:$1,0))</f>
        <v>100.06</v>
      </c>
      <c r="BK137" s="103">
        <f>INDEX('ИПЦ raw2015'!$1:$1048576, MATCH($J137,'ИПЦ raw2015'!$A:$A,0),MATCH(MoM!BK$1,'ИПЦ raw2015'!$1:$1,0))</f>
        <v>100.01</v>
      </c>
      <c r="BL137" s="103">
        <f>INDEX('ИПЦ raw2015'!$1:$1048576, MATCH($J137,'ИПЦ raw2015'!$A:$A,0),MATCH(MoM!BL$1,'ИПЦ raw2015'!$1:$1,0))</f>
        <v>100</v>
      </c>
      <c r="BM137" s="103">
        <f>INDEX('ИПЦ raw2015'!$1:$1048576, MATCH($J137,'ИПЦ raw2015'!$A:$A,0),MATCH(MoM!BM$1,'ИПЦ raw2015'!$1:$1,0))</f>
        <v>99.98</v>
      </c>
      <c r="BN137" s="103">
        <f>INDEX('ИПЦ raw2015'!$1:$1048576, MATCH($J137,'ИПЦ raw2015'!$A:$A,0),MATCH(MoM!BN$1,'ИПЦ raw2015'!$1:$1,0))</f>
        <v>99.96</v>
      </c>
      <c r="BO137" s="103">
        <f>INDEX('ИПЦ raw2015'!$1:$1048576, MATCH($J137,'ИПЦ raw2015'!$A:$A,0),MATCH(MoM!BO$1,'ИПЦ raw2015'!$1:$1,0))</f>
        <v>100.56</v>
      </c>
      <c r="BP137" s="103">
        <f>INDEX('ИПЦ raw2015'!$1:$1048576, MATCH($J137,'ИПЦ raw2015'!$A:$A,0),MATCH(MoM!BP$1,'ИПЦ raw2015'!$1:$1,0))</f>
        <v>100.65</v>
      </c>
      <c r="BQ137" s="103">
        <f>INDEX('ИПЦ raw2015'!$1:$1048576, MATCH($J137,'ИПЦ raw2015'!$A:$A,0),MATCH(MoM!BQ$1,'ИПЦ raw2015'!$1:$1,0))</f>
        <v>99.76</v>
      </c>
      <c r="BR137" s="103">
        <f>INDEX('ИПЦ raw2015'!$1:$1048576, MATCH($J137,'ИПЦ raw2015'!$A:$A,0),MATCH(MoM!BR$1,'ИПЦ raw2015'!$1:$1,0))</f>
        <v>100.02</v>
      </c>
      <c r="BS137" s="103">
        <f>INDEX('ИПЦ raw2015'!$1:$1048576, MATCH($J137,'ИПЦ raw2015'!$A:$A,0),MATCH(MoM!BS$1,'ИПЦ raw2015'!$1:$1,0))</f>
        <v>99.97</v>
      </c>
      <c r="BT137" s="103">
        <f>INDEX('ИПЦ raw2015'!$1:$1048576, MATCH($J137,'ИПЦ raw2015'!$A:$A,0),MATCH(MoM!BT$1,'ИПЦ raw2015'!$1:$1,0))</f>
        <v>100.01</v>
      </c>
    </row>
    <row r="138" spans="1:72" x14ac:dyDescent="0.45">
      <c r="A138" s="103">
        <f>Веса!A138</f>
        <v>1</v>
      </c>
      <c r="B138" s="103">
        <f t="shared" si="6"/>
        <v>1</v>
      </c>
      <c r="C138" s="103">
        <f>БИПЦ_НДС!E138</f>
        <v>0</v>
      </c>
      <c r="D138" s="103">
        <f t="shared" si="7"/>
        <v>1</v>
      </c>
      <c r="E138" s="103">
        <v>0</v>
      </c>
      <c r="F138" s="103">
        <v>1</v>
      </c>
      <c r="G138" s="103">
        <v>0</v>
      </c>
      <c r="H138" s="103">
        <v>1</v>
      </c>
      <c r="I138" s="103">
        <v>0</v>
      </c>
      <c r="J138" s="103" t="str">
        <f t="shared" si="8"/>
        <v>Юбка для девочек школьного возраста, шт.</v>
      </c>
      <c r="K138" s="87" t="s">
        <v>474</v>
      </c>
      <c r="L138" s="87" t="s">
        <v>474</v>
      </c>
      <c r="M138" s="103">
        <f>INDEX('ИПЦ raw2015'!$1:$1048576, MATCH($J138,'ИПЦ raw2015'!$A:$A,0),MATCH(MoM!M$1,'ИПЦ raw2015'!$1:$1,0))</f>
        <v>100.61</v>
      </c>
      <c r="N138" s="103">
        <f>INDEX('ИПЦ raw2015'!$1:$1048576, MATCH($J138,'ИПЦ raw2015'!$A:$A,0),MATCH(MoM!N$1,'ИПЦ raw2015'!$1:$1,0))</f>
        <v>100.6</v>
      </c>
      <c r="O138" s="103">
        <f>INDEX('ИПЦ raw2015'!$1:$1048576, MATCH($J138,'ИПЦ raw2015'!$A:$A,0),MATCH(MoM!O$1,'ИПЦ raw2015'!$1:$1,0))</f>
        <v>100.42</v>
      </c>
      <c r="P138" s="103">
        <f>INDEX('ИПЦ raw2015'!$1:$1048576, MATCH($J138,'ИПЦ raw2015'!$A:$A,0),MATCH(MoM!P$1,'ИПЦ raw2015'!$1:$1,0))</f>
        <v>100.61</v>
      </c>
      <c r="Q138" s="103">
        <f>INDEX('ИПЦ raw2015'!$1:$1048576, MATCH($J138,'ИПЦ raw2015'!$A:$A,0),MATCH(MoM!Q$1,'ИПЦ raw2015'!$1:$1,0))</f>
        <v>100.64</v>
      </c>
      <c r="R138" s="103">
        <f>INDEX('ИПЦ raw2015'!$1:$1048576, MATCH($J138,'ИПЦ raw2015'!$A:$A,0),MATCH(MoM!R$1,'ИПЦ raw2015'!$1:$1,0))</f>
        <v>101.16</v>
      </c>
      <c r="S138" s="103">
        <f>INDEX('ИПЦ raw2015'!$1:$1048576, MATCH($J138,'ИПЦ raw2015'!$A:$A,0),MATCH(MoM!S$1,'ИПЦ raw2015'!$1:$1,0))</f>
        <v>101.7</v>
      </c>
      <c r="T138" s="103">
        <f>INDEX('ИПЦ raw2015'!$1:$1048576, MATCH($J138,'ИПЦ raw2015'!$A:$A,0),MATCH(MoM!T$1,'ИПЦ raw2015'!$1:$1,0))</f>
        <v>102.46</v>
      </c>
      <c r="U138" s="103">
        <f>INDEX('ИПЦ raw2015'!$1:$1048576, MATCH($J138,'ИПЦ raw2015'!$A:$A,0),MATCH(MoM!U$1,'ИПЦ raw2015'!$1:$1,0))</f>
        <v>100.76</v>
      </c>
      <c r="V138" s="103">
        <f>INDEX('ИПЦ raw2015'!$1:$1048576, MATCH($J138,'ИПЦ raw2015'!$A:$A,0),MATCH(MoM!V$1,'ИПЦ raw2015'!$1:$1,0))</f>
        <v>100.3</v>
      </c>
      <c r="W138" s="103">
        <f>INDEX('ИПЦ raw2015'!$1:$1048576, MATCH($J138,'ИПЦ raw2015'!$A:$A,0),MATCH(MoM!W$1,'ИПЦ raw2015'!$1:$1,0))</f>
        <v>100.21</v>
      </c>
      <c r="X138" s="103">
        <f>INDEX('ИПЦ raw2015'!$1:$1048576, MATCH($J138,'ИПЦ raw2015'!$A:$A,0),MATCH(MoM!X$1,'ИПЦ raw2015'!$1:$1,0))</f>
        <v>100.32</v>
      </c>
      <c r="Y138" s="103">
        <f>INDEX('ИПЦ raw2015'!$1:$1048576, MATCH($J138,'ИПЦ raw2015'!$A:$A,0),MATCH(MoM!Y$1,'ИПЦ raw2015'!$1:$1,0))</f>
        <v>100.09</v>
      </c>
      <c r="Z138" s="103">
        <f>INDEX('ИПЦ raw2015'!$1:$1048576, MATCH($J138,'ИПЦ raw2015'!$A:$A,0),MATCH(MoM!Z$1,'ИПЦ raw2015'!$1:$1,0))</f>
        <v>100.2</v>
      </c>
      <c r="AA138" s="103">
        <f>INDEX('ИПЦ raw2015'!$1:$1048576, MATCH($J138,'ИПЦ raw2015'!$A:$A,0),MATCH(MoM!AA$1,'ИПЦ raw2015'!$1:$1,0))</f>
        <v>100.3</v>
      </c>
      <c r="AB138" s="103">
        <f>INDEX('ИПЦ raw2015'!$1:$1048576, MATCH($J138,'ИПЦ raw2015'!$A:$A,0),MATCH(MoM!AB$1,'ИПЦ raw2015'!$1:$1,0))</f>
        <v>100.36</v>
      </c>
      <c r="AC138" s="103">
        <f>INDEX('ИПЦ raw2015'!$1:$1048576, MATCH($J138,'ИПЦ raw2015'!$A:$A,0),MATCH(MoM!AC$1,'ИПЦ raw2015'!$1:$1,0))</f>
        <v>100.59</v>
      </c>
      <c r="AD138" s="103">
        <f>INDEX('ИПЦ raw2015'!$1:$1048576, MATCH($J138,'ИПЦ raw2015'!$A:$A,0),MATCH(MoM!AD$1,'ИПЦ raw2015'!$1:$1,0))</f>
        <v>100.97</v>
      </c>
      <c r="AE138" s="103">
        <f>INDEX('ИПЦ raw2015'!$1:$1048576, MATCH($J138,'ИПЦ raw2015'!$A:$A,0),MATCH(MoM!AE$1,'ИПЦ raw2015'!$1:$1,0))</f>
        <v>101.34</v>
      </c>
      <c r="AF138" s="103">
        <f>INDEX('ИПЦ raw2015'!$1:$1048576, MATCH($J138,'ИПЦ raw2015'!$A:$A,0),MATCH(MoM!AF$1,'ИПЦ raw2015'!$1:$1,0))</f>
        <v>101.63</v>
      </c>
      <c r="AG138" s="103">
        <f>INDEX('ИПЦ raw2015'!$1:$1048576, MATCH($J138,'ИПЦ raw2015'!$A:$A,0),MATCH(MoM!AG$1,'ИПЦ raw2015'!$1:$1,0))</f>
        <v>100.55</v>
      </c>
      <c r="AH138" s="103">
        <f>INDEX('ИПЦ raw2015'!$1:$1048576, MATCH($J138,'ИПЦ raw2015'!$A:$A,0),MATCH(MoM!AH$1,'ИПЦ raw2015'!$1:$1,0))</f>
        <v>100.27</v>
      </c>
      <c r="AI138" s="103">
        <f>INDEX('ИПЦ raw2015'!$1:$1048576, MATCH($J138,'ИПЦ raw2015'!$A:$A,0),MATCH(MoM!AI$1,'ИПЦ raw2015'!$1:$1,0))</f>
        <v>100.38</v>
      </c>
      <c r="AJ138" s="103">
        <f>INDEX('ИПЦ raw2015'!$1:$1048576, MATCH($J138,'ИПЦ raw2015'!$A:$A,0),MATCH(MoM!AJ$1,'ИПЦ raw2015'!$1:$1,0))</f>
        <v>100.2</v>
      </c>
      <c r="AK138" s="103">
        <f>INDEX('ИПЦ raw2015'!$1:$1048576, MATCH($J138,'ИПЦ raw2015'!$A:$A,0),MATCH(MoM!AK$1,'ИПЦ raw2015'!$1:$1,0))</f>
        <v>100.43</v>
      </c>
      <c r="AL138" s="103">
        <f>INDEX('ИПЦ raw2015'!$1:$1048576, MATCH($J138,'ИПЦ raw2015'!$A:$A,0),MATCH(MoM!AL$1,'ИПЦ raw2015'!$1:$1,0))</f>
        <v>100.09</v>
      </c>
      <c r="AM138" s="103">
        <f>INDEX('ИПЦ raw2015'!$1:$1048576, MATCH($J138,'ИПЦ raw2015'!$A:$A,0),MATCH(MoM!AM$1,'ИПЦ raw2015'!$1:$1,0))</f>
        <v>100.13</v>
      </c>
      <c r="AN138" s="103">
        <f>INDEX('ИПЦ raw2015'!$1:$1048576, MATCH($J138,'ИПЦ raw2015'!$A:$A,0),MATCH(MoM!AN$1,'ИПЦ raw2015'!$1:$1,0))</f>
        <v>100.04</v>
      </c>
      <c r="AO138" s="103">
        <f>INDEX('ИПЦ raw2015'!$1:$1048576, MATCH($J138,'ИПЦ raw2015'!$A:$A,0),MATCH(MoM!AO$1,'ИПЦ raw2015'!$1:$1,0))</f>
        <v>100.38</v>
      </c>
      <c r="AP138" s="103">
        <f>INDEX('ИПЦ raw2015'!$1:$1048576, MATCH($J138,'ИПЦ raw2015'!$A:$A,0),MATCH(MoM!AP$1,'ИПЦ raw2015'!$1:$1,0))</f>
        <v>100.35</v>
      </c>
      <c r="AQ138" s="103">
        <f>INDEX('ИПЦ raw2015'!$1:$1048576, MATCH($J138,'ИПЦ raw2015'!$A:$A,0),MATCH(MoM!AQ$1,'ИПЦ raw2015'!$1:$1,0))</f>
        <v>101.23</v>
      </c>
      <c r="AR138" s="103">
        <f>INDEX('ИПЦ raw2015'!$1:$1048576, MATCH($J138,'ИПЦ raw2015'!$A:$A,0),MATCH(MoM!AR$1,'ИПЦ raw2015'!$1:$1,0))</f>
        <v>100.8</v>
      </c>
      <c r="AS138" s="103">
        <f>INDEX('ИПЦ raw2015'!$1:$1048576, MATCH($J138,'ИПЦ raw2015'!$A:$A,0),MATCH(MoM!AS$1,'ИПЦ raw2015'!$1:$1,0))</f>
        <v>100.45</v>
      </c>
      <c r="AT138" s="103">
        <f>INDEX('ИПЦ raw2015'!$1:$1048576, MATCH($J138,'ИПЦ raw2015'!$A:$A,0),MATCH(MoM!AT$1,'ИПЦ raw2015'!$1:$1,0))</f>
        <v>100.12</v>
      </c>
      <c r="AU138" s="103">
        <f>INDEX('ИПЦ raw2015'!$1:$1048576, MATCH($J138,'ИПЦ raw2015'!$A:$A,0),MATCH(MoM!AU$1,'ИПЦ raw2015'!$1:$1,0))</f>
        <v>100.15</v>
      </c>
      <c r="AV138" s="103">
        <f>INDEX('ИПЦ raw2015'!$1:$1048576, MATCH($J138,'ИПЦ raw2015'!$A:$A,0),MATCH(MoM!AV$1,'ИПЦ raw2015'!$1:$1,0))</f>
        <v>100.19</v>
      </c>
      <c r="AW138" s="103">
        <f>INDEX('ИПЦ raw2015'!$1:$1048576, MATCH($J138,'ИПЦ raw2015'!$A:$A,0),MATCH(MoM!AW$1,'ИПЦ raw2015'!$1:$1,0))</f>
        <v>100.1</v>
      </c>
      <c r="AX138" s="103">
        <f>INDEX('ИПЦ raw2015'!$1:$1048576, MATCH($J138,'ИПЦ raw2015'!$A:$A,0),MATCH(MoM!AX$1,'ИПЦ raw2015'!$1:$1,0))</f>
        <v>100.05</v>
      </c>
      <c r="AY138" s="103">
        <f>INDEX('ИПЦ raw2015'!$1:$1048576, MATCH($J138,'ИПЦ raw2015'!$A:$A,0),MATCH(MoM!AY$1,'ИПЦ raw2015'!$1:$1,0))</f>
        <v>100.06</v>
      </c>
      <c r="AZ138" s="103">
        <f>INDEX('ИПЦ raw2015'!$1:$1048576, MATCH($J138,'ИПЦ raw2015'!$A:$A,0),MATCH(MoM!AZ$1,'ИПЦ raw2015'!$1:$1,0))</f>
        <v>100.11</v>
      </c>
      <c r="BA138" s="103">
        <f>INDEX('ИПЦ raw2015'!$1:$1048576, MATCH($J138,'ИПЦ raw2015'!$A:$A,0),MATCH(MoM!BA$1,'ИПЦ raw2015'!$1:$1,0))</f>
        <v>100.08</v>
      </c>
      <c r="BB138" s="103">
        <f>INDEX('ИПЦ raw2015'!$1:$1048576, MATCH($J138,'ИПЦ raw2015'!$A:$A,0),MATCH(MoM!BB$1,'ИПЦ raw2015'!$1:$1,0))</f>
        <v>100.29</v>
      </c>
      <c r="BC138" s="103">
        <f>INDEX('ИПЦ raw2015'!$1:$1048576, MATCH($J138,'ИПЦ raw2015'!$A:$A,0),MATCH(MoM!BC$1,'ИПЦ raw2015'!$1:$1,0))</f>
        <v>100.64</v>
      </c>
      <c r="BD138" s="103">
        <f>INDEX('ИПЦ raw2015'!$1:$1048576, MATCH($J138,'ИПЦ raw2015'!$A:$A,0),MATCH(MoM!BD$1,'ИПЦ raw2015'!$1:$1,0))</f>
        <v>100.37</v>
      </c>
      <c r="BE138" s="103">
        <f>INDEX('ИПЦ raw2015'!$1:$1048576, MATCH($J138,'ИПЦ raw2015'!$A:$A,0),MATCH(MoM!BE$1,'ИПЦ raw2015'!$1:$1,0))</f>
        <v>100.4</v>
      </c>
      <c r="BF138" s="103">
        <f>INDEX('ИПЦ raw2015'!$1:$1048576, MATCH($J138,'ИПЦ raw2015'!$A:$A,0),MATCH(MoM!BF$1,'ИПЦ raw2015'!$1:$1,0))</f>
        <v>99.85</v>
      </c>
      <c r="BG138" s="103">
        <f>INDEX('ИПЦ raw2015'!$1:$1048576, MATCH($J138,'ИПЦ raw2015'!$A:$A,0),MATCH(MoM!BG$1,'ИПЦ raw2015'!$1:$1,0))</f>
        <v>99.99</v>
      </c>
      <c r="BH138" s="103">
        <f>INDEX('ИПЦ raw2015'!$1:$1048576, MATCH($J138,'ИПЦ raw2015'!$A:$A,0),MATCH(MoM!BH$1,'ИПЦ raw2015'!$1:$1,0))</f>
        <v>100.06</v>
      </c>
      <c r="BI138" s="103">
        <f>INDEX('ИПЦ raw2015'!$1:$1048576, MATCH($J138,'ИПЦ raw2015'!$A:$A,0),MATCH(MoM!BI$1,'ИПЦ raw2015'!$1:$1,0))</f>
        <v>99.93</v>
      </c>
      <c r="BJ138" s="103">
        <f>INDEX('ИПЦ raw2015'!$1:$1048576, MATCH($J138,'ИПЦ raw2015'!$A:$A,0),MATCH(MoM!BJ$1,'ИПЦ raw2015'!$1:$1,0))</f>
        <v>100.07</v>
      </c>
      <c r="BK138" s="103">
        <f>INDEX('ИПЦ raw2015'!$1:$1048576, MATCH($J138,'ИПЦ raw2015'!$A:$A,0),MATCH(MoM!BK$1,'ИПЦ raw2015'!$1:$1,0))</f>
        <v>100.14</v>
      </c>
      <c r="BL138" s="103">
        <f>INDEX('ИПЦ raw2015'!$1:$1048576, MATCH($J138,'ИПЦ raw2015'!$A:$A,0),MATCH(MoM!BL$1,'ИПЦ raw2015'!$1:$1,0))</f>
        <v>99.93</v>
      </c>
      <c r="BM138" s="103">
        <f>INDEX('ИПЦ raw2015'!$1:$1048576, MATCH($J138,'ИПЦ raw2015'!$A:$A,0),MATCH(MoM!BM$1,'ИПЦ raw2015'!$1:$1,0))</f>
        <v>99.96</v>
      </c>
      <c r="BN138" s="103">
        <f>INDEX('ИПЦ raw2015'!$1:$1048576, MATCH($J138,'ИПЦ raw2015'!$A:$A,0),MATCH(MoM!BN$1,'ИПЦ raw2015'!$1:$1,0))</f>
        <v>100.1</v>
      </c>
      <c r="BO138" s="103">
        <f>INDEX('ИПЦ raw2015'!$1:$1048576, MATCH($J138,'ИПЦ raw2015'!$A:$A,0),MATCH(MoM!BO$1,'ИПЦ raw2015'!$1:$1,0))</f>
        <v>100.33</v>
      </c>
      <c r="BP138" s="103">
        <f>INDEX('ИПЦ raw2015'!$1:$1048576, MATCH($J138,'ИПЦ raw2015'!$A:$A,0),MATCH(MoM!BP$1,'ИПЦ raw2015'!$1:$1,0))</f>
        <v>100.4</v>
      </c>
      <c r="BQ138" s="103">
        <f>INDEX('ИПЦ raw2015'!$1:$1048576, MATCH($J138,'ИПЦ raw2015'!$A:$A,0),MATCH(MoM!BQ$1,'ИПЦ raw2015'!$1:$1,0))</f>
        <v>100.3</v>
      </c>
      <c r="BR138" s="103">
        <f>INDEX('ИПЦ raw2015'!$1:$1048576, MATCH($J138,'ИПЦ raw2015'!$A:$A,0),MATCH(MoM!BR$1,'ИПЦ raw2015'!$1:$1,0))</f>
        <v>100.38</v>
      </c>
      <c r="BS138" s="103">
        <f>INDEX('ИПЦ raw2015'!$1:$1048576, MATCH($J138,'ИПЦ raw2015'!$A:$A,0),MATCH(MoM!BS$1,'ИПЦ raw2015'!$1:$1,0))</f>
        <v>100.57</v>
      </c>
      <c r="BT138" s="103">
        <f>INDEX('ИПЦ raw2015'!$1:$1048576, MATCH($J138,'ИПЦ raw2015'!$A:$A,0),MATCH(MoM!BT$1,'ИПЦ raw2015'!$1:$1,0))</f>
        <v>99.91</v>
      </c>
    </row>
    <row r="139" spans="1:72" ht="26.25" x14ac:dyDescent="0.45">
      <c r="A139" s="103">
        <f>Веса!A139</f>
        <v>1</v>
      </c>
      <c r="B139" s="103">
        <f t="shared" si="6"/>
        <v>1</v>
      </c>
      <c r="C139" s="103">
        <f>БИПЦ_НДС!E139</f>
        <v>0</v>
      </c>
      <c r="D139" s="103">
        <f t="shared" si="7"/>
        <v>1</v>
      </c>
      <c r="E139" s="103">
        <v>0</v>
      </c>
      <c r="F139" s="103">
        <v>1</v>
      </c>
      <c r="G139" s="103">
        <v>0</v>
      </c>
      <c r="H139" s="103">
        <v>1</v>
      </c>
      <c r="I139" s="103">
        <v>0</v>
      </c>
      <c r="J139" s="103" t="str">
        <f t="shared" si="8"/>
        <v>Куртка для детей дошкольного возраста с верхом из плащевых тканей утепленная, шт.</v>
      </c>
      <c r="K139" s="87" t="s">
        <v>138</v>
      </c>
      <c r="L139" s="87" t="s">
        <v>138</v>
      </c>
      <c r="M139" s="103">
        <f>INDEX('ИПЦ raw2015'!$1:$1048576, MATCH($J139,'ИПЦ raw2015'!$A:$A,0),MATCH(MoM!M$1,'ИПЦ raw2015'!$1:$1,0))</f>
        <v>100.52</v>
      </c>
      <c r="N139" s="103">
        <f>INDEX('ИПЦ raw2015'!$1:$1048576, MATCH($J139,'ИПЦ raw2015'!$A:$A,0),MATCH(MoM!N$1,'ИПЦ raw2015'!$1:$1,0))</f>
        <v>100.69</v>
      </c>
      <c r="O139" s="103">
        <f>INDEX('ИПЦ raw2015'!$1:$1048576, MATCH($J139,'ИПЦ raw2015'!$A:$A,0),MATCH(MoM!O$1,'ИПЦ raw2015'!$1:$1,0))</f>
        <v>101.05</v>
      </c>
      <c r="P139" s="103">
        <f>INDEX('ИПЦ raw2015'!$1:$1048576, MATCH($J139,'ИПЦ raw2015'!$A:$A,0),MATCH(MoM!P$1,'ИПЦ raw2015'!$1:$1,0))</f>
        <v>100.11</v>
      </c>
      <c r="Q139" s="103">
        <f>INDEX('ИПЦ raw2015'!$1:$1048576, MATCH($J139,'ИПЦ raw2015'!$A:$A,0),MATCH(MoM!Q$1,'ИПЦ raw2015'!$1:$1,0))</f>
        <v>99.98</v>
      </c>
      <c r="R139" s="103">
        <f>INDEX('ИПЦ raw2015'!$1:$1048576, MATCH($J139,'ИПЦ raw2015'!$A:$A,0),MATCH(MoM!R$1,'ИПЦ raw2015'!$1:$1,0))</f>
        <v>99.92</v>
      </c>
      <c r="S139" s="103">
        <f>INDEX('ИПЦ raw2015'!$1:$1048576, MATCH($J139,'ИПЦ raw2015'!$A:$A,0),MATCH(MoM!S$1,'ИПЦ raw2015'!$1:$1,0))</f>
        <v>100.37</v>
      </c>
      <c r="T139" s="103">
        <f>INDEX('ИПЦ raw2015'!$1:$1048576, MATCH($J139,'ИПЦ raw2015'!$A:$A,0),MATCH(MoM!T$1,'ИПЦ raw2015'!$1:$1,0))</f>
        <v>100.9</v>
      </c>
      <c r="U139" s="103">
        <f>INDEX('ИПЦ raw2015'!$1:$1048576, MATCH($J139,'ИПЦ raw2015'!$A:$A,0),MATCH(MoM!U$1,'ИПЦ raw2015'!$1:$1,0))</f>
        <v>102.85</v>
      </c>
      <c r="V139" s="103">
        <f>INDEX('ИПЦ raw2015'!$1:$1048576, MATCH($J139,'ИПЦ raw2015'!$A:$A,0),MATCH(MoM!V$1,'ИПЦ raw2015'!$1:$1,0))</f>
        <v>102.93</v>
      </c>
      <c r="W139" s="103">
        <f>INDEX('ИПЦ raw2015'!$1:$1048576, MATCH($J139,'ИПЦ raw2015'!$A:$A,0),MATCH(MoM!W$1,'ИПЦ raw2015'!$1:$1,0))</f>
        <v>101.36</v>
      </c>
      <c r="X139" s="103">
        <f>INDEX('ИПЦ raw2015'!$1:$1048576, MATCH($J139,'ИПЦ raw2015'!$A:$A,0),MATCH(MoM!X$1,'ИПЦ raw2015'!$1:$1,0))</f>
        <v>100.43</v>
      </c>
      <c r="Y139" s="103">
        <f>INDEX('ИПЦ raw2015'!$1:$1048576, MATCH($J139,'ИПЦ raw2015'!$A:$A,0),MATCH(MoM!Y$1,'ИПЦ raw2015'!$1:$1,0))</f>
        <v>100.23</v>
      </c>
      <c r="Z139" s="103">
        <f>INDEX('ИПЦ raw2015'!$1:$1048576, MATCH($J139,'ИПЦ raw2015'!$A:$A,0),MATCH(MoM!Z$1,'ИПЦ raw2015'!$1:$1,0))</f>
        <v>100.32</v>
      </c>
      <c r="AA139" s="103">
        <f>INDEX('ИПЦ raw2015'!$1:$1048576, MATCH($J139,'ИПЦ raw2015'!$A:$A,0),MATCH(MoM!AA$1,'ИПЦ raw2015'!$1:$1,0))</f>
        <v>100.9</v>
      </c>
      <c r="AB139" s="103">
        <f>INDEX('ИПЦ raw2015'!$1:$1048576, MATCH($J139,'ИПЦ raw2015'!$A:$A,0),MATCH(MoM!AB$1,'ИПЦ raw2015'!$1:$1,0))</f>
        <v>99.9</v>
      </c>
      <c r="AC139" s="103">
        <f>INDEX('ИПЦ raw2015'!$1:$1048576, MATCH($J139,'ИПЦ raw2015'!$A:$A,0),MATCH(MoM!AC$1,'ИПЦ raw2015'!$1:$1,0))</f>
        <v>99.76</v>
      </c>
      <c r="AD139" s="103">
        <f>INDEX('ИПЦ raw2015'!$1:$1048576, MATCH($J139,'ИПЦ raw2015'!$A:$A,0),MATCH(MoM!AD$1,'ИПЦ raw2015'!$1:$1,0))</f>
        <v>99.88</v>
      </c>
      <c r="AE139" s="103">
        <f>INDEX('ИПЦ raw2015'!$1:$1048576, MATCH($J139,'ИПЦ raw2015'!$A:$A,0),MATCH(MoM!AE$1,'ИПЦ raw2015'!$1:$1,0))</f>
        <v>100.03</v>
      </c>
      <c r="AF139" s="103">
        <f>INDEX('ИПЦ raw2015'!$1:$1048576, MATCH($J139,'ИПЦ raw2015'!$A:$A,0),MATCH(MoM!AF$1,'ИПЦ raw2015'!$1:$1,0))</f>
        <v>100.71</v>
      </c>
      <c r="AG139" s="103">
        <f>INDEX('ИПЦ raw2015'!$1:$1048576, MATCH($J139,'ИПЦ raw2015'!$A:$A,0),MATCH(MoM!AG$1,'ИПЦ raw2015'!$1:$1,0))</f>
        <v>102.25</v>
      </c>
      <c r="AH139" s="103">
        <f>INDEX('ИПЦ raw2015'!$1:$1048576, MATCH($J139,'ИПЦ raw2015'!$A:$A,0),MATCH(MoM!AH$1,'ИПЦ raw2015'!$1:$1,0))</f>
        <v>101.23</v>
      </c>
      <c r="AI139" s="103">
        <f>INDEX('ИПЦ raw2015'!$1:$1048576, MATCH($J139,'ИПЦ raw2015'!$A:$A,0),MATCH(MoM!AI$1,'ИПЦ raw2015'!$1:$1,0))</f>
        <v>100.74</v>
      </c>
      <c r="AJ139" s="103">
        <f>INDEX('ИПЦ raw2015'!$1:$1048576, MATCH($J139,'ИПЦ raw2015'!$A:$A,0),MATCH(MoM!AJ$1,'ИПЦ raw2015'!$1:$1,0))</f>
        <v>100.54</v>
      </c>
      <c r="AK139" s="103">
        <f>INDEX('ИПЦ raw2015'!$1:$1048576, MATCH($J139,'ИПЦ raw2015'!$A:$A,0),MATCH(MoM!AK$1,'ИПЦ raw2015'!$1:$1,0))</f>
        <v>100.18</v>
      </c>
      <c r="AL139" s="103">
        <f>INDEX('ИПЦ raw2015'!$1:$1048576, MATCH($J139,'ИПЦ raw2015'!$A:$A,0),MATCH(MoM!AL$1,'ИПЦ raw2015'!$1:$1,0))</f>
        <v>99.7</v>
      </c>
      <c r="AM139" s="103">
        <f>INDEX('ИПЦ raw2015'!$1:$1048576, MATCH($J139,'ИПЦ raw2015'!$A:$A,0),MATCH(MoM!AM$1,'ИПЦ raw2015'!$1:$1,0))</f>
        <v>100.12</v>
      </c>
      <c r="AN139" s="103">
        <f>INDEX('ИПЦ raw2015'!$1:$1048576, MATCH($J139,'ИПЦ raw2015'!$A:$A,0),MATCH(MoM!AN$1,'ИПЦ raw2015'!$1:$1,0))</f>
        <v>99.8</v>
      </c>
      <c r="AO139" s="103">
        <f>INDEX('ИПЦ raw2015'!$1:$1048576, MATCH($J139,'ИПЦ raw2015'!$A:$A,0),MATCH(MoM!AO$1,'ИПЦ raw2015'!$1:$1,0))</f>
        <v>99.9</v>
      </c>
      <c r="AP139" s="103">
        <f>INDEX('ИПЦ raw2015'!$1:$1048576, MATCH($J139,'ИПЦ raw2015'!$A:$A,0),MATCH(MoM!AP$1,'ИПЦ raw2015'!$1:$1,0))</f>
        <v>99.99</v>
      </c>
      <c r="AQ139" s="103">
        <f>INDEX('ИПЦ raw2015'!$1:$1048576, MATCH($J139,'ИПЦ raw2015'!$A:$A,0),MATCH(MoM!AQ$1,'ИПЦ raw2015'!$1:$1,0))</f>
        <v>99.97</v>
      </c>
      <c r="AR139" s="103">
        <f>INDEX('ИПЦ raw2015'!$1:$1048576, MATCH($J139,'ИПЦ raw2015'!$A:$A,0),MATCH(MoM!AR$1,'ИПЦ raw2015'!$1:$1,0))</f>
        <v>100.21</v>
      </c>
      <c r="AS139" s="103">
        <f>INDEX('ИПЦ raw2015'!$1:$1048576, MATCH($J139,'ИПЦ raw2015'!$A:$A,0),MATCH(MoM!AS$1,'ИПЦ raw2015'!$1:$1,0))</f>
        <v>100.84</v>
      </c>
      <c r="AT139" s="103">
        <f>INDEX('ИПЦ raw2015'!$1:$1048576, MATCH($J139,'ИПЦ raw2015'!$A:$A,0),MATCH(MoM!AT$1,'ИПЦ raw2015'!$1:$1,0))</f>
        <v>101.18</v>
      </c>
      <c r="AU139" s="103">
        <f>INDEX('ИПЦ raw2015'!$1:$1048576, MATCH($J139,'ИПЦ raw2015'!$A:$A,0),MATCH(MoM!AU$1,'ИПЦ raw2015'!$1:$1,0))</f>
        <v>100.45</v>
      </c>
      <c r="AV139" s="103">
        <f>INDEX('ИПЦ raw2015'!$1:$1048576, MATCH($J139,'ИПЦ raw2015'!$A:$A,0),MATCH(MoM!AV$1,'ИПЦ raw2015'!$1:$1,0))</f>
        <v>100</v>
      </c>
      <c r="AW139" s="103">
        <f>INDEX('ИПЦ raw2015'!$1:$1048576, MATCH($J139,'ИПЦ raw2015'!$A:$A,0),MATCH(MoM!AW$1,'ИПЦ raw2015'!$1:$1,0))</f>
        <v>99.83</v>
      </c>
      <c r="AX139" s="103">
        <f>INDEX('ИПЦ raw2015'!$1:$1048576, MATCH($J139,'ИПЦ raw2015'!$A:$A,0),MATCH(MoM!AX$1,'ИПЦ raw2015'!$1:$1,0))</f>
        <v>99.62</v>
      </c>
      <c r="AY139" s="103">
        <f>INDEX('ИПЦ raw2015'!$1:$1048576, MATCH($J139,'ИПЦ raw2015'!$A:$A,0),MATCH(MoM!AY$1,'ИПЦ raw2015'!$1:$1,0))</f>
        <v>99.84</v>
      </c>
      <c r="AZ139" s="103">
        <f>INDEX('ИПЦ raw2015'!$1:$1048576, MATCH($J139,'ИПЦ raw2015'!$A:$A,0),MATCH(MoM!AZ$1,'ИПЦ raw2015'!$1:$1,0))</f>
        <v>99.85</v>
      </c>
      <c r="BA139" s="103">
        <f>INDEX('ИПЦ raw2015'!$1:$1048576, MATCH($J139,'ИПЦ raw2015'!$A:$A,0),MATCH(MoM!BA$1,'ИПЦ raw2015'!$1:$1,0))</f>
        <v>99.88</v>
      </c>
      <c r="BB139" s="103">
        <f>INDEX('ИПЦ raw2015'!$1:$1048576, MATCH($J139,'ИПЦ raw2015'!$A:$A,0),MATCH(MoM!BB$1,'ИПЦ raw2015'!$1:$1,0))</f>
        <v>100.04</v>
      </c>
      <c r="BC139" s="103">
        <f>INDEX('ИПЦ raw2015'!$1:$1048576, MATCH($J139,'ИПЦ raw2015'!$A:$A,0),MATCH(MoM!BC$1,'ИПЦ raw2015'!$1:$1,0))</f>
        <v>99.96</v>
      </c>
      <c r="BD139" s="103">
        <f>INDEX('ИПЦ raw2015'!$1:$1048576, MATCH($J139,'ИПЦ raw2015'!$A:$A,0),MATCH(MoM!BD$1,'ИПЦ raw2015'!$1:$1,0))</f>
        <v>100.41</v>
      </c>
      <c r="BE139" s="103">
        <f>INDEX('ИПЦ raw2015'!$1:$1048576, MATCH($J139,'ИПЦ raw2015'!$A:$A,0),MATCH(MoM!BE$1,'ИПЦ raw2015'!$1:$1,0))</f>
        <v>100.72</v>
      </c>
      <c r="BF139" s="103">
        <f>INDEX('ИПЦ raw2015'!$1:$1048576, MATCH($J139,'ИПЦ raw2015'!$A:$A,0),MATCH(MoM!BF$1,'ИПЦ raw2015'!$1:$1,0))</f>
        <v>101.09</v>
      </c>
      <c r="BG139" s="103">
        <f>INDEX('ИПЦ raw2015'!$1:$1048576, MATCH($J139,'ИПЦ raw2015'!$A:$A,0),MATCH(MoM!BG$1,'ИПЦ raw2015'!$1:$1,0))</f>
        <v>100.33</v>
      </c>
      <c r="BH139" s="103">
        <f>INDEX('ИПЦ raw2015'!$1:$1048576, MATCH($J139,'ИПЦ raw2015'!$A:$A,0),MATCH(MoM!BH$1,'ИПЦ raw2015'!$1:$1,0))</f>
        <v>99.91</v>
      </c>
      <c r="BI139" s="103">
        <f>INDEX('ИПЦ raw2015'!$1:$1048576, MATCH($J139,'ИПЦ raw2015'!$A:$A,0),MATCH(MoM!BI$1,'ИПЦ raw2015'!$1:$1,0))</f>
        <v>99.65</v>
      </c>
      <c r="BJ139" s="103">
        <f>INDEX('ИПЦ raw2015'!$1:$1048576, MATCH($J139,'ИПЦ raw2015'!$A:$A,0),MATCH(MoM!BJ$1,'ИПЦ raw2015'!$1:$1,0))</f>
        <v>99.81</v>
      </c>
      <c r="BK139" s="103">
        <f>INDEX('ИПЦ raw2015'!$1:$1048576, MATCH($J139,'ИПЦ raw2015'!$A:$A,0),MATCH(MoM!BK$1,'ИПЦ raw2015'!$1:$1,0))</f>
        <v>99.84</v>
      </c>
      <c r="BL139" s="103">
        <f>INDEX('ИПЦ raw2015'!$1:$1048576, MATCH($J139,'ИПЦ raw2015'!$A:$A,0),MATCH(MoM!BL$1,'ИПЦ raw2015'!$1:$1,0))</f>
        <v>99.79</v>
      </c>
      <c r="BM139" s="103">
        <f>INDEX('ИПЦ raw2015'!$1:$1048576, MATCH($J139,'ИПЦ raw2015'!$A:$A,0),MATCH(MoM!BM$1,'ИПЦ raw2015'!$1:$1,0))</f>
        <v>99.88</v>
      </c>
      <c r="BN139" s="103">
        <f>INDEX('ИПЦ raw2015'!$1:$1048576, MATCH($J139,'ИПЦ raw2015'!$A:$A,0),MATCH(MoM!BN$1,'ИПЦ raw2015'!$1:$1,0))</f>
        <v>99.86</v>
      </c>
      <c r="BO139" s="103">
        <f>INDEX('ИПЦ raw2015'!$1:$1048576, MATCH($J139,'ИПЦ raw2015'!$A:$A,0),MATCH(MoM!BO$1,'ИПЦ raw2015'!$1:$1,0))</f>
        <v>99.88</v>
      </c>
      <c r="BP139" s="103">
        <f>INDEX('ИПЦ raw2015'!$1:$1048576, MATCH($J139,'ИПЦ raw2015'!$A:$A,0),MATCH(MoM!BP$1,'ИПЦ raw2015'!$1:$1,0))</f>
        <v>100.22</v>
      </c>
      <c r="BQ139" s="103">
        <f>INDEX('ИПЦ raw2015'!$1:$1048576, MATCH($J139,'ИПЦ raw2015'!$A:$A,0),MATCH(MoM!BQ$1,'ИПЦ raw2015'!$1:$1,0))</f>
        <v>100.81</v>
      </c>
      <c r="BR139" s="103">
        <f>INDEX('ИПЦ raw2015'!$1:$1048576, MATCH($J139,'ИПЦ raw2015'!$A:$A,0),MATCH(MoM!BR$1,'ИПЦ raw2015'!$1:$1,0))</f>
        <v>100.72</v>
      </c>
      <c r="BS139" s="103">
        <f>INDEX('ИПЦ raw2015'!$1:$1048576, MATCH($J139,'ИПЦ raw2015'!$A:$A,0),MATCH(MoM!BS$1,'ИПЦ raw2015'!$1:$1,0))</f>
        <v>100.21</v>
      </c>
      <c r="BT139" s="103">
        <f>INDEX('ИПЦ raw2015'!$1:$1048576, MATCH($J139,'ИПЦ raw2015'!$A:$A,0),MATCH(MoM!BT$1,'ИПЦ raw2015'!$1:$1,0))</f>
        <v>99.74</v>
      </c>
    </row>
    <row r="140" spans="1:72" ht="26.25" x14ac:dyDescent="0.45">
      <c r="A140" s="103">
        <f>Веса!A140</f>
        <v>1</v>
      </c>
      <c r="B140" s="103">
        <f t="shared" si="6"/>
        <v>1</v>
      </c>
      <c r="C140" s="103">
        <f>БИПЦ_НДС!E140</f>
        <v>0</v>
      </c>
      <c r="D140" s="103">
        <f t="shared" si="7"/>
        <v>1</v>
      </c>
      <c r="E140" s="103">
        <v>0</v>
      </c>
      <c r="F140" s="103">
        <v>1</v>
      </c>
      <c r="G140" s="103">
        <v>0</v>
      </c>
      <c r="H140" s="103">
        <v>1</v>
      </c>
      <c r="I140" s="103">
        <v>0</v>
      </c>
      <c r="J140" s="103" t="str">
        <f t="shared" si="8"/>
        <v>Комбинезон (костюм) утепленный для детей дошкольного возраста, шт.</v>
      </c>
      <c r="K140" s="87" t="s">
        <v>139</v>
      </c>
      <c r="L140" s="87" t="s">
        <v>139</v>
      </c>
      <c r="M140" s="103">
        <f>INDEX('ИПЦ raw2015'!$1:$1048576, MATCH($J140,'ИПЦ raw2015'!$A:$A,0),MATCH(MoM!M$1,'ИПЦ raw2015'!$1:$1,0))</f>
        <v>100.97</v>
      </c>
      <c r="N140" s="103">
        <f>INDEX('ИПЦ raw2015'!$1:$1048576, MATCH($J140,'ИПЦ raw2015'!$A:$A,0),MATCH(MoM!N$1,'ИПЦ raw2015'!$1:$1,0))</f>
        <v>100.78</v>
      </c>
      <c r="O140" s="103">
        <f>INDEX('ИПЦ raw2015'!$1:$1048576, MATCH($J140,'ИПЦ raw2015'!$A:$A,0),MATCH(MoM!O$1,'ИПЦ raw2015'!$1:$1,0))</f>
        <v>100.83</v>
      </c>
      <c r="P140" s="103">
        <f>INDEX('ИПЦ raw2015'!$1:$1048576, MATCH($J140,'ИПЦ raw2015'!$A:$A,0),MATCH(MoM!P$1,'ИПЦ raw2015'!$1:$1,0))</f>
        <v>100.08</v>
      </c>
      <c r="Q140" s="103">
        <f>INDEX('ИПЦ raw2015'!$1:$1048576, MATCH($J140,'ИПЦ raw2015'!$A:$A,0),MATCH(MoM!Q$1,'ИПЦ raw2015'!$1:$1,0))</f>
        <v>99.92</v>
      </c>
      <c r="R140" s="103">
        <f>INDEX('ИПЦ raw2015'!$1:$1048576, MATCH($J140,'ИПЦ raw2015'!$A:$A,0),MATCH(MoM!R$1,'ИПЦ raw2015'!$1:$1,0))</f>
        <v>99.96</v>
      </c>
      <c r="S140" s="103">
        <f>INDEX('ИПЦ raw2015'!$1:$1048576, MATCH($J140,'ИПЦ raw2015'!$A:$A,0),MATCH(MoM!S$1,'ИПЦ raw2015'!$1:$1,0))</f>
        <v>100.21</v>
      </c>
      <c r="T140" s="103">
        <f>INDEX('ИПЦ raw2015'!$1:$1048576, MATCH($J140,'ИПЦ raw2015'!$A:$A,0),MATCH(MoM!T$1,'ИПЦ raw2015'!$1:$1,0))</f>
        <v>100.8</v>
      </c>
      <c r="U140" s="103">
        <f>INDEX('ИПЦ raw2015'!$1:$1048576, MATCH($J140,'ИПЦ raw2015'!$A:$A,0),MATCH(MoM!U$1,'ИПЦ raw2015'!$1:$1,0))</f>
        <v>102.14</v>
      </c>
      <c r="V140" s="103">
        <f>INDEX('ИПЦ raw2015'!$1:$1048576, MATCH($J140,'ИПЦ raw2015'!$A:$A,0),MATCH(MoM!V$1,'ИПЦ raw2015'!$1:$1,0))</f>
        <v>102.97</v>
      </c>
      <c r="W140" s="103">
        <f>INDEX('ИПЦ raw2015'!$1:$1048576, MATCH($J140,'ИПЦ raw2015'!$A:$A,0),MATCH(MoM!W$1,'ИПЦ raw2015'!$1:$1,0))</f>
        <v>101.9</v>
      </c>
      <c r="X140" s="103">
        <f>INDEX('ИПЦ raw2015'!$1:$1048576, MATCH($J140,'ИПЦ raw2015'!$A:$A,0),MATCH(MoM!X$1,'ИПЦ raw2015'!$1:$1,0))</f>
        <v>100.65</v>
      </c>
      <c r="Y140" s="103">
        <f>INDEX('ИПЦ raw2015'!$1:$1048576, MATCH($J140,'ИПЦ raw2015'!$A:$A,0),MATCH(MoM!Y$1,'ИПЦ raw2015'!$1:$1,0))</f>
        <v>100.51</v>
      </c>
      <c r="Z140" s="103">
        <f>INDEX('ИПЦ raw2015'!$1:$1048576, MATCH($J140,'ИПЦ raw2015'!$A:$A,0),MATCH(MoM!Z$1,'ИПЦ raw2015'!$1:$1,0))</f>
        <v>100.65</v>
      </c>
      <c r="AA140" s="103">
        <f>INDEX('ИПЦ raw2015'!$1:$1048576, MATCH($J140,'ИПЦ raw2015'!$A:$A,0),MATCH(MoM!AA$1,'ИПЦ raw2015'!$1:$1,0))</f>
        <v>100.44</v>
      </c>
      <c r="AB140" s="103">
        <f>INDEX('ИПЦ raw2015'!$1:$1048576, MATCH($J140,'ИПЦ raw2015'!$A:$A,0),MATCH(MoM!AB$1,'ИПЦ raw2015'!$1:$1,0))</f>
        <v>100.13</v>
      </c>
      <c r="AC140" s="103">
        <f>INDEX('ИПЦ raw2015'!$1:$1048576, MATCH($J140,'ИПЦ raw2015'!$A:$A,0),MATCH(MoM!AC$1,'ИПЦ raw2015'!$1:$1,0))</f>
        <v>99.89</v>
      </c>
      <c r="AD140" s="103">
        <f>INDEX('ИПЦ raw2015'!$1:$1048576, MATCH($J140,'ИПЦ raw2015'!$A:$A,0),MATCH(MoM!AD$1,'ИПЦ raw2015'!$1:$1,0))</f>
        <v>100.01</v>
      </c>
      <c r="AE140" s="103">
        <f>INDEX('ИПЦ raw2015'!$1:$1048576, MATCH($J140,'ИПЦ raw2015'!$A:$A,0),MATCH(MoM!AE$1,'ИПЦ raw2015'!$1:$1,0))</f>
        <v>100.14</v>
      </c>
      <c r="AF140" s="103">
        <f>INDEX('ИПЦ raw2015'!$1:$1048576, MATCH($J140,'ИПЦ raw2015'!$A:$A,0),MATCH(MoM!AF$1,'ИПЦ raw2015'!$1:$1,0))</f>
        <v>100.81</v>
      </c>
      <c r="AG140" s="103">
        <f>INDEX('ИПЦ raw2015'!$1:$1048576, MATCH($J140,'ИПЦ raw2015'!$A:$A,0),MATCH(MoM!AG$1,'ИПЦ raw2015'!$1:$1,0))</f>
        <v>102.27</v>
      </c>
      <c r="AH140" s="103">
        <f>INDEX('ИПЦ raw2015'!$1:$1048576, MATCH($J140,'ИПЦ raw2015'!$A:$A,0),MATCH(MoM!AH$1,'ИПЦ raw2015'!$1:$1,0))</f>
        <v>101.86</v>
      </c>
      <c r="AI140" s="103">
        <f>INDEX('ИПЦ raw2015'!$1:$1048576, MATCH($J140,'ИПЦ raw2015'!$A:$A,0),MATCH(MoM!AI$1,'ИПЦ raw2015'!$1:$1,0))</f>
        <v>101.31</v>
      </c>
      <c r="AJ140" s="103">
        <f>INDEX('ИПЦ raw2015'!$1:$1048576, MATCH($J140,'ИПЦ raw2015'!$A:$A,0),MATCH(MoM!AJ$1,'ИПЦ raw2015'!$1:$1,0))</f>
        <v>100.78</v>
      </c>
      <c r="AK140" s="103">
        <f>INDEX('ИПЦ raw2015'!$1:$1048576, MATCH($J140,'ИПЦ raw2015'!$A:$A,0),MATCH(MoM!AK$1,'ИПЦ raw2015'!$1:$1,0))</f>
        <v>100.34</v>
      </c>
      <c r="AL140" s="103">
        <f>INDEX('ИПЦ raw2015'!$1:$1048576, MATCH($J140,'ИПЦ raw2015'!$A:$A,0),MATCH(MoM!AL$1,'ИПЦ raw2015'!$1:$1,0))</f>
        <v>99.89</v>
      </c>
      <c r="AM140" s="103">
        <f>INDEX('ИПЦ raw2015'!$1:$1048576, MATCH($J140,'ИПЦ raw2015'!$A:$A,0),MATCH(MoM!AM$1,'ИПЦ raw2015'!$1:$1,0))</f>
        <v>100.03</v>
      </c>
      <c r="AN140" s="103">
        <f>INDEX('ИПЦ raw2015'!$1:$1048576, MATCH($J140,'ИПЦ raw2015'!$A:$A,0),MATCH(MoM!AN$1,'ИПЦ raw2015'!$1:$1,0))</f>
        <v>99.83</v>
      </c>
      <c r="AO140" s="103">
        <f>INDEX('ИПЦ raw2015'!$1:$1048576, MATCH($J140,'ИПЦ raw2015'!$A:$A,0),MATCH(MoM!AO$1,'ИПЦ raw2015'!$1:$1,0))</f>
        <v>99.85</v>
      </c>
      <c r="AP140" s="103">
        <f>INDEX('ИПЦ raw2015'!$1:$1048576, MATCH($J140,'ИПЦ raw2015'!$A:$A,0),MATCH(MoM!AP$1,'ИПЦ raw2015'!$1:$1,0))</f>
        <v>99.93</v>
      </c>
      <c r="AQ140" s="103">
        <f>INDEX('ИПЦ raw2015'!$1:$1048576, MATCH($J140,'ИПЦ raw2015'!$A:$A,0),MATCH(MoM!AQ$1,'ИПЦ raw2015'!$1:$1,0))</f>
        <v>100.01</v>
      </c>
      <c r="AR140" s="103">
        <f>INDEX('ИПЦ raw2015'!$1:$1048576, MATCH($J140,'ИПЦ raw2015'!$A:$A,0),MATCH(MoM!AR$1,'ИПЦ raw2015'!$1:$1,0))</f>
        <v>100.1</v>
      </c>
      <c r="AS140" s="103">
        <f>INDEX('ИПЦ raw2015'!$1:$1048576, MATCH($J140,'ИПЦ raw2015'!$A:$A,0),MATCH(MoM!AS$1,'ИПЦ raw2015'!$1:$1,0))</f>
        <v>101.17</v>
      </c>
      <c r="AT140" s="103">
        <f>INDEX('ИПЦ raw2015'!$1:$1048576, MATCH($J140,'ИПЦ raw2015'!$A:$A,0),MATCH(MoM!AT$1,'ИПЦ raw2015'!$1:$1,0))</f>
        <v>101.8</v>
      </c>
      <c r="AU140" s="103">
        <f>INDEX('ИПЦ raw2015'!$1:$1048576, MATCH($J140,'ИПЦ raw2015'!$A:$A,0),MATCH(MoM!AU$1,'ИПЦ raw2015'!$1:$1,0))</f>
        <v>100.77</v>
      </c>
      <c r="AV140" s="103">
        <f>INDEX('ИПЦ raw2015'!$1:$1048576, MATCH($J140,'ИПЦ raw2015'!$A:$A,0),MATCH(MoM!AV$1,'ИПЦ raw2015'!$1:$1,0))</f>
        <v>100.05</v>
      </c>
      <c r="AW140" s="103">
        <f>INDEX('ИПЦ raw2015'!$1:$1048576, MATCH($J140,'ИПЦ raw2015'!$A:$A,0),MATCH(MoM!AW$1,'ИПЦ raw2015'!$1:$1,0))</f>
        <v>99.81</v>
      </c>
      <c r="AX140" s="103">
        <f>INDEX('ИПЦ raw2015'!$1:$1048576, MATCH($J140,'ИПЦ raw2015'!$A:$A,0),MATCH(MoM!AX$1,'ИПЦ raw2015'!$1:$1,0))</f>
        <v>99.73</v>
      </c>
      <c r="AY140" s="103">
        <f>INDEX('ИПЦ raw2015'!$1:$1048576, MATCH($J140,'ИПЦ raw2015'!$A:$A,0),MATCH(MoM!AY$1,'ИПЦ raw2015'!$1:$1,0))</f>
        <v>99.87</v>
      </c>
      <c r="AZ140" s="103">
        <f>INDEX('ИПЦ raw2015'!$1:$1048576, MATCH($J140,'ИПЦ raw2015'!$A:$A,0),MATCH(MoM!AZ$1,'ИПЦ raw2015'!$1:$1,0))</f>
        <v>99.91</v>
      </c>
      <c r="BA140" s="103">
        <f>INDEX('ИПЦ raw2015'!$1:$1048576, MATCH($J140,'ИПЦ raw2015'!$A:$A,0),MATCH(MoM!BA$1,'ИПЦ raw2015'!$1:$1,0))</f>
        <v>99.89</v>
      </c>
      <c r="BB140" s="103">
        <f>INDEX('ИПЦ raw2015'!$1:$1048576, MATCH($J140,'ИПЦ raw2015'!$A:$A,0),MATCH(MoM!BB$1,'ИПЦ raw2015'!$1:$1,0))</f>
        <v>99.98</v>
      </c>
      <c r="BC140" s="103">
        <f>INDEX('ИПЦ raw2015'!$1:$1048576, MATCH($J140,'ИПЦ raw2015'!$A:$A,0),MATCH(MoM!BC$1,'ИПЦ raw2015'!$1:$1,0))</f>
        <v>99.96</v>
      </c>
      <c r="BD140" s="103">
        <f>INDEX('ИПЦ raw2015'!$1:$1048576, MATCH($J140,'ИПЦ raw2015'!$A:$A,0),MATCH(MoM!BD$1,'ИПЦ raw2015'!$1:$1,0))</f>
        <v>100.23</v>
      </c>
      <c r="BE140" s="103">
        <f>INDEX('ИПЦ raw2015'!$1:$1048576, MATCH($J140,'ИПЦ raw2015'!$A:$A,0),MATCH(MoM!BE$1,'ИПЦ raw2015'!$1:$1,0))</f>
        <v>100.62</v>
      </c>
      <c r="BF140" s="103">
        <f>INDEX('ИПЦ raw2015'!$1:$1048576, MATCH($J140,'ИПЦ raw2015'!$A:$A,0),MATCH(MoM!BF$1,'ИПЦ raw2015'!$1:$1,0))</f>
        <v>101.34</v>
      </c>
      <c r="BG140" s="103">
        <f>INDEX('ИПЦ raw2015'!$1:$1048576, MATCH($J140,'ИПЦ raw2015'!$A:$A,0),MATCH(MoM!BG$1,'ИПЦ raw2015'!$1:$1,0))</f>
        <v>100.09</v>
      </c>
      <c r="BH140" s="103">
        <f>INDEX('ИПЦ raw2015'!$1:$1048576, MATCH($J140,'ИПЦ raw2015'!$A:$A,0),MATCH(MoM!BH$1,'ИПЦ raw2015'!$1:$1,0))</f>
        <v>99.99</v>
      </c>
      <c r="BI140" s="103">
        <f>INDEX('ИПЦ raw2015'!$1:$1048576, MATCH($J140,'ИПЦ raw2015'!$A:$A,0),MATCH(MoM!BI$1,'ИПЦ raw2015'!$1:$1,0))</f>
        <v>99.82</v>
      </c>
      <c r="BJ140" s="103">
        <f>INDEX('ИПЦ raw2015'!$1:$1048576, MATCH($J140,'ИПЦ raw2015'!$A:$A,0),MATCH(MoM!BJ$1,'ИПЦ raw2015'!$1:$1,0))</f>
        <v>99.72</v>
      </c>
      <c r="BK140" s="103">
        <f>INDEX('ИПЦ raw2015'!$1:$1048576, MATCH($J140,'ИПЦ raw2015'!$A:$A,0),MATCH(MoM!BK$1,'ИПЦ raw2015'!$1:$1,0))</f>
        <v>99.95</v>
      </c>
      <c r="BL140" s="103">
        <f>INDEX('ИПЦ raw2015'!$1:$1048576, MATCH($J140,'ИПЦ raw2015'!$A:$A,0),MATCH(MoM!BL$1,'ИПЦ raw2015'!$1:$1,0))</f>
        <v>99.81</v>
      </c>
      <c r="BM140" s="103">
        <f>INDEX('ИПЦ raw2015'!$1:$1048576, MATCH($J140,'ИПЦ raw2015'!$A:$A,0),MATCH(MoM!BM$1,'ИПЦ raw2015'!$1:$1,0))</f>
        <v>99.93</v>
      </c>
      <c r="BN140" s="103">
        <f>INDEX('ИПЦ raw2015'!$1:$1048576, MATCH($J140,'ИПЦ raw2015'!$A:$A,0),MATCH(MoM!BN$1,'ИПЦ raw2015'!$1:$1,0))</f>
        <v>99.92</v>
      </c>
      <c r="BO140" s="103">
        <f>INDEX('ИПЦ raw2015'!$1:$1048576, MATCH($J140,'ИПЦ raw2015'!$A:$A,0),MATCH(MoM!BO$1,'ИПЦ raw2015'!$1:$1,0))</f>
        <v>100.02</v>
      </c>
      <c r="BP140" s="103">
        <f>INDEX('ИПЦ raw2015'!$1:$1048576, MATCH($J140,'ИПЦ raw2015'!$A:$A,0),MATCH(MoM!BP$1,'ИПЦ raw2015'!$1:$1,0))</f>
        <v>100.31</v>
      </c>
      <c r="BQ140" s="103">
        <f>INDEX('ИПЦ raw2015'!$1:$1048576, MATCH($J140,'ИПЦ raw2015'!$A:$A,0),MATCH(MoM!BQ$1,'ИПЦ raw2015'!$1:$1,0))</f>
        <v>100.86</v>
      </c>
      <c r="BR140" s="103">
        <f>INDEX('ИПЦ raw2015'!$1:$1048576, MATCH($J140,'ИПЦ raw2015'!$A:$A,0),MATCH(MoM!BR$1,'ИПЦ raw2015'!$1:$1,0))</f>
        <v>100.87</v>
      </c>
      <c r="BS140" s="103">
        <f>INDEX('ИПЦ raw2015'!$1:$1048576, MATCH($J140,'ИПЦ raw2015'!$A:$A,0),MATCH(MoM!BS$1,'ИПЦ raw2015'!$1:$1,0))</f>
        <v>100.48</v>
      </c>
      <c r="BT140" s="103">
        <f>INDEX('ИПЦ raw2015'!$1:$1048576, MATCH($J140,'ИПЦ raw2015'!$A:$A,0),MATCH(MoM!BT$1,'ИПЦ raw2015'!$1:$1,0))</f>
        <v>99.79</v>
      </c>
    </row>
    <row r="141" spans="1:72" ht="26.25" x14ac:dyDescent="0.45">
      <c r="A141" s="103">
        <f>Веса!A141</f>
        <v>1</v>
      </c>
      <c r="B141" s="103">
        <f t="shared" si="6"/>
        <v>1</v>
      </c>
      <c r="C141" s="103">
        <f>БИПЦ_НДС!E141</f>
        <v>0</v>
      </c>
      <c r="D141" s="103">
        <f t="shared" si="7"/>
        <v>1</v>
      </c>
      <c r="E141" s="103">
        <v>0</v>
      </c>
      <c r="F141" s="103">
        <v>1</v>
      </c>
      <c r="G141" s="103">
        <v>0</v>
      </c>
      <c r="H141" s="103">
        <v>1</v>
      </c>
      <c r="I141" s="103">
        <v>0</v>
      </c>
      <c r="J141" s="103" t="str">
        <f t="shared" si="8"/>
        <v>Рубашка верхняя для мальчиков дошкольного возраста, шт.</v>
      </c>
      <c r="K141" s="87" t="s">
        <v>140</v>
      </c>
      <c r="L141" s="87" t="s">
        <v>140</v>
      </c>
      <c r="M141" s="103">
        <f>INDEX('ИПЦ raw2015'!$1:$1048576, MATCH($J141,'ИПЦ raw2015'!$A:$A,0),MATCH(MoM!M$1,'ИПЦ raw2015'!$1:$1,0))</f>
        <v>102.27</v>
      </c>
      <c r="N141" s="103">
        <f>INDEX('ИПЦ raw2015'!$1:$1048576, MATCH($J141,'ИПЦ raw2015'!$A:$A,0),MATCH(MoM!N$1,'ИПЦ raw2015'!$1:$1,0))</f>
        <v>100.94</v>
      </c>
      <c r="O141" s="103">
        <f>INDEX('ИПЦ raw2015'!$1:$1048576, MATCH($J141,'ИПЦ raw2015'!$A:$A,0),MATCH(MoM!O$1,'ИПЦ raw2015'!$1:$1,0))</f>
        <v>102.68</v>
      </c>
      <c r="P141" s="103">
        <f>INDEX('ИПЦ raw2015'!$1:$1048576, MATCH($J141,'ИПЦ raw2015'!$A:$A,0),MATCH(MoM!P$1,'ИПЦ raw2015'!$1:$1,0))</f>
        <v>101.14</v>
      </c>
      <c r="Q141" s="103">
        <f>INDEX('ИПЦ raw2015'!$1:$1048576, MATCH($J141,'ИПЦ raw2015'!$A:$A,0),MATCH(MoM!Q$1,'ИПЦ raw2015'!$1:$1,0))</f>
        <v>101.19</v>
      </c>
      <c r="R141" s="103">
        <f>INDEX('ИПЦ raw2015'!$1:$1048576, MATCH($J141,'ИПЦ raw2015'!$A:$A,0),MATCH(MoM!R$1,'ИПЦ raw2015'!$1:$1,0))</f>
        <v>101.44</v>
      </c>
      <c r="S141" s="103">
        <f>INDEX('ИПЦ raw2015'!$1:$1048576, MATCH($J141,'ИПЦ raw2015'!$A:$A,0),MATCH(MoM!S$1,'ИПЦ raw2015'!$1:$1,0))</f>
        <v>101.81</v>
      </c>
      <c r="T141" s="103">
        <f>INDEX('ИПЦ raw2015'!$1:$1048576, MATCH($J141,'ИПЦ raw2015'!$A:$A,0),MATCH(MoM!T$1,'ИПЦ raw2015'!$1:$1,0))</f>
        <v>102.03</v>
      </c>
      <c r="U141" s="103">
        <f>INDEX('ИПЦ raw2015'!$1:$1048576, MATCH($J141,'ИПЦ raw2015'!$A:$A,0),MATCH(MoM!U$1,'ИПЦ raw2015'!$1:$1,0))</f>
        <v>101.01</v>
      </c>
      <c r="V141" s="103">
        <f>INDEX('ИПЦ raw2015'!$1:$1048576, MATCH($J141,'ИПЦ raw2015'!$A:$A,0),MATCH(MoM!V$1,'ИПЦ raw2015'!$1:$1,0))</f>
        <v>100.69</v>
      </c>
      <c r="W141" s="103">
        <f>INDEX('ИПЦ raw2015'!$1:$1048576, MATCH($J141,'ИПЦ raw2015'!$A:$A,0),MATCH(MoM!W$1,'ИПЦ raw2015'!$1:$1,0))</f>
        <v>101.17</v>
      </c>
      <c r="X141" s="103">
        <f>INDEX('ИПЦ raw2015'!$1:$1048576, MATCH($J141,'ИПЦ raw2015'!$A:$A,0),MATCH(MoM!X$1,'ИПЦ raw2015'!$1:$1,0))</f>
        <v>101.02</v>
      </c>
      <c r="Y141" s="103">
        <f>INDEX('ИПЦ raw2015'!$1:$1048576, MATCH($J141,'ИПЦ raw2015'!$A:$A,0),MATCH(MoM!Y$1,'ИПЦ raw2015'!$1:$1,0))</f>
        <v>100.69</v>
      </c>
      <c r="Z141" s="103">
        <f>INDEX('ИПЦ raw2015'!$1:$1048576, MATCH($J141,'ИПЦ raw2015'!$A:$A,0),MATCH(MoM!Z$1,'ИПЦ raw2015'!$1:$1,0))</f>
        <v>100.68</v>
      </c>
      <c r="AA141" s="103">
        <f>INDEX('ИПЦ raw2015'!$1:$1048576, MATCH($J141,'ИПЦ raw2015'!$A:$A,0),MATCH(MoM!AA$1,'ИПЦ raw2015'!$1:$1,0))</f>
        <v>100.7</v>
      </c>
      <c r="AB141" s="103">
        <f>INDEX('ИПЦ raw2015'!$1:$1048576, MATCH($J141,'ИПЦ raw2015'!$A:$A,0),MATCH(MoM!AB$1,'ИПЦ raw2015'!$1:$1,0))</f>
        <v>100.72</v>
      </c>
      <c r="AC141" s="103">
        <f>INDEX('ИПЦ raw2015'!$1:$1048576, MATCH($J141,'ИПЦ raw2015'!$A:$A,0),MATCH(MoM!AC$1,'ИПЦ raw2015'!$1:$1,0))</f>
        <v>100.84</v>
      </c>
      <c r="AD141" s="103">
        <f>INDEX('ИПЦ raw2015'!$1:$1048576, MATCH($J141,'ИПЦ raw2015'!$A:$A,0),MATCH(MoM!AD$1,'ИПЦ raw2015'!$1:$1,0))</f>
        <v>100.72</v>
      </c>
      <c r="AE141" s="103">
        <f>INDEX('ИПЦ raw2015'!$1:$1048576, MATCH($J141,'ИПЦ raw2015'!$A:$A,0),MATCH(MoM!AE$1,'ИПЦ raw2015'!$1:$1,0))</f>
        <v>100.86</v>
      </c>
      <c r="AF141" s="103">
        <f>INDEX('ИПЦ raw2015'!$1:$1048576, MATCH($J141,'ИПЦ raw2015'!$A:$A,0),MATCH(MoM!AF$1,'ИПЦ raw2015'!$1:$1,0))</f>
        <v>101.24</v>
      </c>
      <c r="AG141" s="103">
        <f>INDEX('ИПЦ raw2015'!$1:$1048576, MATCH($J141,'ИПЦ raw2015'!$A:$A,0),MATCH(MoM!AG$1,'ИПЦ raw2015'!$1:$1,0))</f>
        <v>101.34</v>
      </c>
      <c r="AH141" s="103">
        <f>INDEX('ИПЦ raw2015'!$1:$1048576, MATCH($J141,'ИПЦ raw2015'!$A:$A,0),MATCH(MoM!AH$1,'ИПЦ raw2015'!$1:$1,0))</f>
        <v>100.53</v>
      </c>
      <c r="AI141" s="103">
        <f>INDEX('ИПЦ raw2015'!$1:$1048576, MATCH($J141,'ИПЦ raw2015'!$A:$A,0),MATCH(MoM!AI$1,'ИПЦ raw2015'!$1:$1,0))</f>
        <v>101.29</v>
      </c>
      <c r="AJ141" s="103">
        <f>INDEX('ИПЦ raw2015'!$1:$1048576, MATCH($J141,'ИПЦ raw2015'!$A:$A,0),MATCH(MoM!AJ$1,'ИПЦ raw2015'!$1:$1,0))</f>
        <v>100.89</v>
      </c>
      <c r="AK141" s="103">
        <f>INDEX('ИПЦ raw2015'!$1:$1048576, MATCH($J141,'ИПЦ raw2015'!$A:$A,0),MATCH(MoM!AK$1,'ИПЦ raw2015'!$1:$1,0))</f>
        <v>100.36</v>
      </c>
      <c r="AL141" s="103">
        <f>INDEX('ИПЦ raw2015'!$1:$1048576, MATCH($J141,'ИПЦ raw2015'!$A:$A,0),MATCH(MoM!AL$1,'ИПЦ raw2015'!$1:$1,0))</f>
        <v>100.75</v>
      </c>
      <c r="AM141" s="103">
        <f>INDEX('ИПЦ raw2015'!$1:$1048576, MATCH($J141,'ИПЦ raw2015'!$A:$A,0),MATCH(MoM!AM$1,'ИПЦ raw2015'!$1:$1,0))</f>
        <v>100.59</v>
      </c>
      <c r="AN141" s="103">
        <f>INDEX('ИПЦ raw2015'!$1:$1048576, MATCH($J141,'ИПЦ raw2015'!$A:$A,0),MATCH(MoM!AN$1,'ИПЦ raw2015'!$1:$1,0))</f>
        <v>100.3</v>
      </c>
      <c r="AO141" s="103">
        <f>INDEX('ИПЦ raw2015'!$1:$1048576, MATCH($J141,'ИПЦ raw2015'!$A:$A,0),MATCH(MoM!AO$1,'ИПЦ raw2015'!$1:$1,0))</f>
        <v>100.14</v>
      </c>
      <c r="AP141" s="103">
        <f>INDEX('ИПЦ raw2015'!$1:$1048576, MATCH($J141,'ИПЦ raw2015'!$A:$A,0),MATCH(MoM!AP$1,'ИПЦ raw2015'!$1:$1,0))</f>
        <v>100.32</v>
      </c>
      <c r="AQ141" s="103">
        <f>INDEX('ИПЦ raw2015'!$1:$1048576, MATCH($J141,'ИПЦ raw2015'!$A:$A,0),MATCH(MoM!AQ$1,'ИПЦ raw2015'!$1:$1,0))</f>
        <v>100.66</v>
      </c>
      <c r="AR141" s="103">
        <f>INDEX('ИПЦ raw2015'!$1:$1048576, MATCH($J141,'ИПЦ raw2015'!$A:$A,0),MATCH(MoM!AR$1,'ИПЦ raw2015'!$1:$1,0))</f>
        <v>100.52</v>
      </c>
      <c r="AS141" s="103">
        <f>INDEX('ИПЦ raw2015'!$1:$1048576, MATCH($J141,'ИПЦ raw2015'!$A:$A,0),MATCH(MoM!AS$1,'ИПЦ raw2015'!$1:$1,0))</f>
        <v>100.55</v>
      </c>
      <c r="AT141" s="103">
        <f>INDEX('ИПЦ raw2015'!$1:$1048576, MATCH($J141,'ИПЦ raw2015'!$A:$A,0),MATCH(MoM!AT$1,'ИПЦ raw2015'!$1:$1,0))</f>
        <v>100.34</v>
      </c>
      <c r="AU141" s="103">
        <f>INDEX('ИПЦ raw2015'!$1:$1048576, MATCH($J141,'ИПЦ raw2015'!$A:$A,0),MATCH(MoM!AU$1,'ИПЦ raw2015'!$1:$1,0))</f>
        <v>100.37</v>
      </c>
      <c r="AV141" s="103">
        <f>INDEX('ИПЦ raw2015'!$1:$1048576, MATCH($J141,'ИПЦ raw2015'!$A:$A,0),MATCH(MoM!AV$1,'ИПЦ raw2015'!$1:$1,0))</f>
        <v>100.39</v>
      </c>
      <c r="AW141" s="103">
        <f>INDEX('ИПЦ raw2015'!$1:$1048576, MATCH($J141,'ИПЦ raw2015'!$A:$A,0),MATCH(MoM!AW$1,'ИПЦ raw2015'!$1:$1,0))</f>
        <v>99.98</v>
      </c>
      <c r="AX141" s="103">
        <f>INDEX('ИПЦ raw2015'!$1:$1048576, MATCH($J141,'ИПЦ raw2015'!$A:$A,0),MATCH(MoM!AX$1,'ИПЦ raw2015'!$1:$1,0))</f>
        <v>100.32</v>
      </c>
      <c r="AY141" s="103">
        <f>INDEX('ИПЦ raw2015'!$1:$1048576, MATCH($J141,'ИПЦ raw2015'!$A:$A,0),MATCH(MoM!AY$1,'ИПЦ raw2015'!$1:$1,0))</f>
        <v>100.46</v>
      </c>
      <c r="AZ141" s="103">
        <f>INDEX('ИПЦ raw2015'!$1:$1048576, MATCH($J141,'ИПЦ raw2015'!$A:$A,0),MATCH(MoM!AZ$1,'ИПЦ raw2015'!$1:$1,0))</f>
        <v>100.61</v>
      </c>
      <c r="BA141" s="103">
        <f>INDEX('ИПЦ raw2015'!$1:$1048576, MATCH($J141,'ИПЦ raw2015'!$A:$A,0),MATCH(MoM!BA$1,'ИПЦ raw2015'!$1:$1,0))</f>
        <v>100.25</v>
      </c>
      <c r="BB141" s="103">
        <f>INDEX('ИПЦ raw2015'!$1:$1048576, MATCH($J141,'ИПЦ raw2015'!$A:$A,0),MATCH(MoM!BB$1,'ИПЦ raw2015'!$1:$1,0))</f>
        <v>100.15</v>
      </c>
      <c r="BC141" s="103">
        <f>INDEX('ИПЦ raw2015'!$1:$1048576, MATCH($J141,'ИПЦ raw2015'!$A:$A,0),MATCH(MoM!BC$1,'ИПЦ raw2015'!$1:$1,0))</f>
        <v>100.05</v>
      </c>
      <c r="BD141" s="103">
        <f>INDEX('ИПЦ raw2015'!$1:$1048576, MATCH($J141,'ИПЦ raw2015'!$A:$A,0),MATCH(MoM!BD$1,'ИПЦ raw2015'!$1:$1,0))</f>
        <v>100.5</v>
      </c>
      <c r="BE141" s="103">
        <f>INDEX('ИПЦ raw2015'!$1:$1048576, MATCH($J141,'ИПЦ raw2015'!$A:$A,0),MATCH(MoM!BE$1,'ИПЦ raw2015'!$1:$1,0))</f>
        <v>100.28</v>
      </c>
      <c r="BF141" s="103">
        <f>INDEX('ИПЦ raw2015'!$1:$1048576, MATCH($J141,'ИПЦ raw2015'!$A:$A,0),MATCH(MoM!BF$1,'ИПЦ raw2015'!$1:$1,0))</f>
        <v>100.42</v>
      </c>
      <c r="BG141" s="103">
        <f>INDEX('ИПЦ raw2015'!$1:$1048576, MATCH($J141,'ИПЦ raw2015'!$A:$A,0),MATCH(MoM!BG$1,'ИПЦ raw2015'!$1:$1,0))</f>
        <v>100.33</v>
      </c>
      <c r="BH141" s="103">
        <f>INDEX('ИПЦ raw2015'!$1:$1048576, MATCH($J141,'ИПЦ raw2015'!$A:$A,0),MATCH(MoM!BH$1,'ИПЦ raw2015'!$1:$1,0))</f>
        <v>100.41</v>
      </c>
      <c r="BI141" s="103">
        <f>INDEX('ИПЦ raw2015'!$1:$1048576, MATCH($J141,'ИПЦ raw2015'!$A:$A,0),MATCH(MoM!BI$1,'ИПЦ raw2015'!$1:$1,0))</f>
        <v>100.42</v>
      </c>
      <c r="BJ141" s="103">
        <f>INDEX('ИПЦ raw2015'!$1:$1048576, MATCH($J141,'ИПЦ raw2015'!$A:$A,0),MATCH(MoM!BJ$1,'ИПЦ raw2015'!$1:$1,0))</f>
        <v>100.43</v>
      </c>
      <c r="BK141" s="103">
        <f>INDEX('ИПЦ raw2015'!$1:$1048576, MATCH($J141,'ИПЦ raw2015'!$A:$A,0),MATCH(MoM!BK$1,'ИПЦ raw2015'!$1:$1,0))</f>
        <v>100.34</v>
      </c>
      <c r="BL141" s="103">
        <f>INDEX('ИПЦ raw2015'!$1:$1048576, MATCH($J141,'ИПЦ raw2015'!$A:$A,0),MATCH(MoM!BL$1,'ИПЦ raw2015'!$1:$1,0))</f>
        <v>100.42</v>
      </c>
      <c r="BM141" s="103">
        <f>INDEX('ИПЦ raw2015'!$1:$1048576, MATCH($J141,'ИПЦ raw2015'!$A:$A,0),MATCH(MoM!BM$1,'ИПЦ raw2015'!$1:$1,0))</f>
        <v>100.28</v>
      </c>
      <c r="BN141" s="103">
        <f>INDEX('ИПЦ raw2015'!$1:$1048576, MATCH($J141,'ИПЦ raw2015'!$A:$A,0),MATCH(MoM!BN$1,'ИПЦ raw2015'!$1:$1,0))</f>
        <v>100</v>
      </c>
      <c r="BO141" s="103">
        <f>INDEX('ИПЦ raw2015'!$1:$1048576, MATCH($J141,'ИПЦ raw2015'!$A:$A,0),MATCH(MoM!BO$1,'ИПЦ raw2015'!$1:$1,0))</f>
        <v>100.41</v>
      </c>
      <c r="BP141" s="103">
        <f>INDEX('ИПЦ raw2015'!$1:$1048576, MATCH($J141,'ИПЦ raw2015'!$A:$A,0),MATCH(MoM!BP$1,'ИПЦ raw2015'!$1:$1,0))</f>
        <v>101.14</v>
      </c>
      <c r="BQ141" s="103">
        <f>INDEX('ИПЦ raw2015'!$1:$1048576, MATCH($J141,'ИПЦ raw2015'!$A:$A,0),MATCH(MoM!BQ$1,'ИПЦ raw2015'!$1:$1,0))</f>
        <v>100.31</v>
      </c>
      <c r="BR141" s="103">
        <f>INDEX('ИПЦ raw2015'!$1:$1048576, MATCH($J141,'ИПЦ raw2015'!$A:$A,0),MATCH(MoM!BR$1,'ИПЦ raw2015'!$1:$1,0))</f>
        <v>100.3</v>
      </c>
      <c r="BS141" s="103">
        <f>INDEX('ИПЦ raw2015'!$1:$1048576, MATCH($J141,'ИПЦ raw2015'!$A:$A,0),MATCH(MoM!BS$1,'ИПЦ raw2015'!$1:$1,0))</f>
        <v>100.11</v>
      </c>
      <c r="BT141" s="103">
        <f>INDEX('ИПЦ raw2015'!$1:$1048576, MATCH($J141,'ИПЦ raw2015'!$A:$A,0),MATCH(MoM!BT$1,'ИПЦ raw2015'!$1:$1,0))</f>
        <v>100.11</v>
      </c>
    </row>
    <row r="142" spans="1:72" ht="26.25" x14ac:dyDescent="0.45">
      <c r="A142" s="103">
        <f>Веса!A142</f>
        <v>1</v>
      </c>
      <c r="B142" s="103">
        <f t="shared" si="6"/>
        <v>1</v>
      </c>
      <c r="C142" s="103">
        <f>БИПЦ_НДС!E142</f>
        <v>0</v>
      </c>
      <c r="D142" s="103">
        <f t="shared" si="7"/>
        <v>1</v>
      </c>
      <c r="E142" s="103">
        <v>0</v>
      </c>
      <c r="F142" s="103">
        <v>1</v>
      </c>
      <c r="G142" s="103">
        <v>0</v>
      </c>
      <c r="H142" s="103">
        <v>1</v>
      </c>
      <c r="I142" s="103">
        <v>0</v>
      </c>
      <c r="J142" s="103" t="str">
        <f t="shared" si="8"/>
        <v>Платье (сарафан) летнее для девочек дошкольного возраста, шт.</v>
      </c>
      <c r="K142" s="87" t="s">
        <v>141</v>
      </c>
      <c r="L142" s="87" t="s">
        <v>141</v>
      </c>
      <c r="M142" s="103">
        <f>INDEX('ИПЦ raw2015'!$1:$1048576, MATCH($J142,'ИПЦ raw2015'!$A:$A,0),MATCH(MoM!M$1,'ИПЦ raw2015'!$1:$1,0))</f>
        <v>100.95</v>
      </c>
      <c r="N142" s="103">
        <f>INDEX('ИПЦ raw2015'!$1:$1048576, MATCH($J142,'ИПЦ raw2015'!$A:$A,0),MATCH(MoM!N$1,'ИПЦ raw2015'!$1:$1,0))</f>
        <v>101.52</v>
      </c>
      <c r="O142" s="103">
        <f>INDEX('ИПЦ raw2015'!$1:$1048576, MATCH($J142,'ИПЦ raw2015'!$A:$A,0),MATCH(MoM!O$1,'ИПЦ raw2015'!$1:$1,0))</f>
        <v>102.69</v>
      </c>
      <c r="P142" s="103">
        <f>INDEX('ИПЦ raw2015'!$1:$1048576, MATCH($J142,'ИПЦ raw2015'!$A:$A,0),MATCH(MoM!P$1,'ИПЦ raw2015'!$1:$1,0))</f>
        <v>102.02</v>
      </c>
      <c r="Q142" s="103">
        <f>INDEX('ИПЦ raw2015'!$1:$1048576, MATCH($J142,'ИПЦ raw2015'!$A:$A,0),MATCH(MoM!Q$1,'ИПЦ raw2015'!$1:$1,0))</f>
        <v>102.55</v>
      </c>
      <c r="R142" s="103">
        <f>INDEX('ИПЦ raw2015'!$1:$1048576, MATCH($J142,'ИПЦ raw2015'!$A:$A,0),MATCH(MoM!R$1,'ИПЦ raw2015'!$1:$1,0))</f>
        <v>101.54</v>
      </c>
      <c r="S142" s="103">
        <f>INDEX('ИПЦ raw2015'!$1:$1048576, MATCH($J142,'ИПЦ raw2015'!$A:$A,0),MATCH(MoM!S$1,'ИПЦ raw2015'!$1:$1,0))</f>
        <v>100.58</v>
      </c>
      <c r="T142" s="103">
        <f>INDEX('ИПЦ raw2015'!$1:$1048576, MATCH($J142,'ИПЦ raw2015'!$A:$A,0),MATCH(MoM!T$1,'ИПЦ raw2015'!$1:$1,0))</f>
        <v>100.17</v>
      </c>
      <c r="U142" s="103">
        <f>INDEX('ИПЦ raw2015'!$1:$1048576, MATCH($J142,'ИПЦ raw2015'!$A:$A,0),MATCH(MoM!U$1,'ИПЦ raw2015'!$1:$1,0))</f>
        <v>100.08</v>
      </c>
      <c r="V142" s="103">
        <f>INDEX('ИПЦ raw2015'!$1:$1048576, MATCH($J142,'ИПЦ raw2015'!$A:$A,0),MATCH(MoM!V$1,'ИПЦ raw2015'!$1:$1,0))</f>
        <v>100.38</v>
      </c>
      <c r="W142" s="103">
        <f>INDEX('ИПЦ raw2015'!$1:$1048576, MATCH($J142,'ИПЦ raw2015'!$A:$A,0),MATCH(MoM!W$1,'ИПЦ raw2015'!$1:$1,0))</f>
        <v>100.3</v>
      </c>
      <c r="X142" s="103">
        <f>INDEX('ИПЦ raw2015'!$1:$1048576, MATCH($J142,'ИПЦ raw2015'!$A:$A,0),MATCH(MoM!X$1,'ИПЦ raw2015'!$1:$1,0))</f>
        <v>100.37</v>
      </c>
      <c r="Y142" s="103">
        <f>INDEX('ИПЦ raw2015'!$1:$1048576, MATCH($J142,'ИПЦ raw2015'!$A:$A,0),MATCH(MoM!Y$1,'ИПЦ raw2015'!$1:$1,0))</f>
        <v>100.59</v>
      </c>
      <c r="Z142" s="103">
        <f>INDEX('ИПЦ raw2015'!$1:$1048576, MATCH($J142,'ИПЦ raw2015'!$A:$A,0),MATCH(MoM!Z$1,'ИПЦ raw2015'!$1:$1,0))</f>
        <v>101.28</v>
      </c>
      <c r="AA142" s="103">
        <f>INDEX('ИПЦ raw2015'!$1:$1048576, MATCH($J142,'ИПЦ raw2015'!$A:$A,0),MATCH(MoM!AA$1,'ИПЦ raw2015'!$1:$1,0))</f>
        <v>101.36</v>
      </c>
      <c r="AB142" s="103">
        <f>INDEX('ИПЦ raw2015'!$1:$1048576, MATCH($J142,'ИПЦ raw2015'!$A:$A,0),MATCH(MoM!AB$1,'ИПЦ raw2015'!$1:$1,0))</f>
        <v>101.62</v>
      </c>
      <c r="AC142" s="103">
        <f>INDEX('ИПЦ raw2015'!$1:$1048576, MATCH($J142,'ИПЦ raw2015'!$A:$A,0),MATCH(MoM!AC$1,'ИПЦ raw2015'!$1:$1,0))</f>
        <v>101.68</v>
      </c>
      <c r="AD142" s="103">
        <f>INDEX('ИПЦ raw2015'!$1:$1048576, MATCH($J142,'ИПЦ raw2015'!$A:$A,0),MATCH(MoM!AD$1,'ИПЦ raw2015'!$1:$1,0))</f>
        <v>100.98</v>
      </c>
      <c r="AE142" s="103">
        <f>INDEX('ИПЦ raw2015'!$1:$1048576, MATCH($J142,'ИПЦ raw2015'!$A:$A,0),MATCH(MoM!AE$1,'ИПЦ raw2015'!$1:$1,0))</f>
        <v>100.31</v>
      </c>
      <c r="AF142" s="103">
        <f>INDEX('ИПЦ raw2015'!$1:$1048576, MATCH($J142,'ИПЦ raw2015'!$A:$A,0),MATCH(MoM!AF$1,'ИПЦ raw2015'!$1:$1,0))</f>
        <v>100.25</v>
      </c>
      <c r="AG142" s="103">
        <f>INDEX('ИПЦ raw2015'!$1:$1048576, MATCH($J142,'ИПЦ raw2015'!$A:$A,0),MATCH(MoM!AG$1,'ИПЦ raw2015'!$1:$1,0))</f>
        <v>100.3</v>
      </c>
      <c r="AH142" s="103">
        <f>INDEX('ИПЦ raw2015'!$1:$1048576, MATCH($J142,'ИПЦ raw2015'!$A:$A,0),MATCH(MoM!AH$1,'ИПЦ raw2015'!$1:$1,0))</f>
        <v>99.92</v>
      </c>
      <c r="AI142" s="103">
        <f>INDEX('ИПЦ raw2015'!$1:$1048576, MATCH($J142,'ИПЦ raw2015'!$A:$A,0),MATCH(MoM!AI$1,'ИПЦ raw2015'!$1:$1,0))</f>
        <v>100.31</v>
      </c>
      <c r="AJ142" s="103">
        <f>INDEX('ИПЦ raw2015'!$1:$1048576, MATCH($J142,'ИПЦ raw2015'!$A:$A,0),MATCH(MoM!AJ$1,'ИПЦ raw2015'!$1:$1,0))</f>
        <v>100.28</v>
      </c>
      <c r="AK142" s="103">
        <f>INDEX('ИПЦ raw2015'!$1:$1048576, MATCH($J142,'ИПЦ raw2015'!$A:$A,0),MATCH(MoM!AK$1,'ИПЦ raw2015'!$1:$1,0))</f>
        <v>100.21</v>
      </c>
      <c r="AL142" s="103">
        <f>INDEX('ИПЦ raw2015'!$1:$1048576, MATCH($J142,'ИПЦ raw2015'!$A:$A,0),MATCH(MoM!AL$1,'ИПЦ raw2015'!$1:$1,0))</f>
        <v>100.38</v>
      </c>
      <c r="AM142" s="103">
        <f>INDEX('ИПЦ raw2015'!$1:$1048576, MATCH($J142,'ИПЦ raw2015'!$A:$A,0),MATCH(MoM!AM$1,'ИПЦ raw2015'!$1:$1,0))</f>
        <v>100.68</v>
      </c>
      <c r="AN142" s="103">
        <f>INDEX('ИПЦ raw2015'!$1:$1048576, MATCH($J142,'ИПЦ raw2015'!$A:$A,0),MATCH(MoM!AN$1,'ИПЦ raw2015'!$1:$1,0))</f>
        <v>100.42</v>
      </c>
      <c r="AO142" s="103">
        <f>INDEX('ИПЦ raw2015'!$1:$1048576, MATCH($J142,'ИПЦ raw2015'!$A:$A,0),MATCH(MoM!AO$1,'ИПЦ raw2015'!$1:$1,0))</f>
        <v>100.71</v>
      </c>
      <c r="AP142" s="103">
        <f>INDEX('ИПЦ raw2015'!$1:$1048576, MATCH($J142,'ИПЦ raw2015'!$A:$A,0),MATCH(MoM!AP$1,'ИПЦ raw2015'!$1:$1,0))</f>
        <v>100.17</v>
      </c>
      <c r="AQ142" s="103">
        <f>INDEX('ИПЦ raw2015'!$1:$1048576, MATCH($J142,'ИПЦ raw2015'!$A:$A,0),MATCH(MoM!AQ$1,'ИПЦ raw2015'!$1:$1,0))</f>
        <v>99.95</v>
      </c>
      <c r="AR142" s="103">
        <f>INDEX('ИПЦ raw2015'!$1:$1048576, MATCH($J142,'ИПЦ raw2015'!$A:$A,0),MATCH(MoM!AR$1,'ИПЦ raw2015'!$1:$1,0))</f>
        <v>99.81</v>
      </c>
      <c r="AS142" s="103">
        <f>INDEX('ИПЦ raw2015'!$1:$1048576, MATCH($J142,'ИПЦ raw2015'!$A:$A,0),MATCH(MoM!AS$1,'ИПЦ raw2015'!$1:$1,0))</f>
        <v>99.95</v>
      </c>
      <c r="AT142" s="103">
        <f>INDEX('ИПЦ raw2015'!$1:$1048576, MATCH($J142,'ИПЦ raw2015'!$A:$A,0),MATCH(MoM!AT$1,'ИПЦ raw2015'!$1:$1,0))</f>
        <v>99.9</v>
      </c>
      <c r="AU142" s="103">
        <f>INDEX('ИПЦ raw2015'!$1:$1048576, MATCH($J142,'ИПЦ raw2015'!$A:$A,0),MATCH(MoM!AU$1,'ИПЦ raw2015'!$1:$1,0))</f>
        <v>100.16</v>
      </c>
      <c r="AV142" s="103">
        <f>INDEX('ИПЦ raw2015'!$1:$1048576, MATCH($J142,'ИПЦ raw2015'!$A:$A,0),MATCH(MoM!AV$1,'ИПЦ raw2015'!$1:$1,0))</f>
        <v>100.1</v>
      </c>
      <c r="AW142" s="103">
        <f>INDEX('ИПЦ raw2015'!$1:$1048576, MATCH($J142,'ИПЦ raw2015'!$A:$A,0),MATCH(MoM!AW$1,'ИПЦ raw2015'!$1:$1,0))</f>
        <v>100.08</v>
      </c>
      <c r="AX142" s="103">
        <f>INDEX('ИПЦ raw2015'!$1:$1048576, MATCH($J142,'ИПЦ raw2015'!$A:$A,0),MATCH(MoM!AX$1,'ИПЦ raw2015'!$1:$1,0))</f>
        <v>100.14</v>
      </c>
      <c r="AY142" s="103">
        <f>INDEX('ИПЦ raw2015'!$1:$1048576, MATCH($J142,'ИПЦ raw2015'!$A:$A,0),MATCH(MoM!AY$1,'ИПЦ raw2015'!$1:$1,0))</f>
        <v>100.28</v>
      </c>
      <c r="AZ142" s="103">
        <f>INDEX('ИПЦ raw2015'!$1:$1048576, MATCH($J142,'ИПЦ raw2015'!$A:$A,0),MATCH(MoM!AZ$1,'ИПЦ raw2015'!$1:$1,0))</f>
        <v>100.22</v>
      </c>
      <c r="BA142" s="103">
        <f>INDEX('ИПЦ raw2015'!$1:$1048576, MATCH($J142,'ИПЦ raw2015'!$A:$A,0),MATCH(MoM!BA$1,'ИПЦ raw2015'!$1:$1,0))</f>
        <v>100.52</v>
      </c>
      <c r="BB142" s="103">
        <f>INDEX('ИПЦ raw2015'!$1:$1048576, MATCH($J142,'ИПЦ raw2015'!$A:$A,0),MATCH(MoM!BB$1,'ИПЦ raw2015'!$1:$1,0))</f>
        <v>100.3</v>
      </c>
      <c r="BC142" s="103">
        <f>INDEX('ИПЦ raw2015'!$1:$1048576, MATCH($J142,'ИПЦ raw2015'!$A:$A,0),MATCH(MoM!BC$1,'ИПЦ raw2015'!$1:$1,0))</f>
        <v>99.95</v>
      </c>
      <c r="BD142" s="103">
        <f>INDEX('ИПЦ raw2015'!$1:$1048576, MATCH($J142,'ИПЦ raw2015'!$A:$A,0),MATCH(MoM!BD$1,'ИПЦ raw2015'!$1:$1,0))</f>
        <v>99.78</v>
      </c>
      <c r="BE142" s="103">
        <f>INDEX('ИПЦ raw2015'!$1:$1048576, MATCH($J142,'ИПЦ raw2015'!$A:$A,0),MATCH(MoM!BE$1,'ИПЦ raw2015'!$1:$1,0))</f>
        <v>99.86</v>
      </c>
      <c r="BF142" s="103">
        <f>INDEX('ИПЦ raw2015'!$1:$1048576, MATCH($J142,'ИПЦ raw2015'!$A:$A,0),MATCH(MoM!BF$1,'ИПЦ raw2015'!$1:$1,0))</f>
        <v>99.95</v>
      </c>
      <c r="BG142" s="103">
        <f>INDEX('ИПЦ raw2015'!$1:$1048576, MATCH($J142,'ИПЦ raw2015'!$A:$A,0),MATCH(MoM!BG$1,'ИПЦ raw2015'!$1:$1,0))</f>
        <v>100</v>
      </c>
      <c r="BH142" s="103">
        <f>INDEX('ИПЦ raw2015'!$1:$1048576, MATCH($J142,'ИПЦ raw2015'!$A:$A,0),MATCH(MoM!BH$1,'ИПЦ raw2015'!$1:$1,0))</f>
        <v>100.09</v>
      </c>
      <c r="BI142" s="103">
        <f>INDEX('ИПЦ raw2015'!$1:$1048576, MATCH($J142,'ИПЦ raw2015'!$A:$A,0),MATCH(MoM!BI$1,'ИПЦ raw2015'!$1:$1,0))</f>
        <v>99.98</v>
      </c>
      <c r="BJ142" s="103">
        <f>INDEX('ИПЦ raw2015'!$1:$1048576, MATCH($J142,'ИПЦ raw2015'!$A:$A,0),MATCH(MoM!BJ$1,'ИПЦ raw2015'!$1:$1,0))</f>
        <v>100.02</v>
      </c>
      <c r="BK142" s="103">
        <f>INDEX('ИПЦ raw2015'!$1:$1048576, MATCH($J142,'ИПЦ raw2015'!$A:$A,0),MATCH(MoM!BK$1,'ИПЦ raw2015'!$1:$1,0))</f>
        <v>100.1</v>
      </c>
      <c r="BL142" s="103">
        <f>INDEX('ИПЦ raw2015'!$1:$1048576, MATCH($J142,'ИПЦ raw2015'!$A:$A,0),MATCH(MoM!BL$1,'ИПЦ raw2015'!$1:$1,0))</f>
        <v>100.27</v>
      </c>
      <c r="BM142" s="103">
        <f>INDEX('ИПЦ raw2015'!$1:$1048576, MATCH($J142,'ИПЦ raw2015'!$A:$A,0),MATCH(MoM!BM$1,'ИПЦ raw2015'!$1:$1,0))</f>
        <v>100.72</v>
      </c>
      <c r="BN142" s="103">
        <f>INDEX('ИПЦ raw2015'!$1:$1048576, MATCH($J142,'ИПЦ raw2015'!$A:$A,0),MATCH(MoM!BN$1,'ИПЦ raw2015'!$1:$1,0))</f>
        <v>100.12</v>
      </c>
      <c r="BO142" s="103">
        <f>INDEX('ИПЦ raw2015'!$1:$1048576, MATCH($J142,'ИПЦ raw2015'!$A:$A,0),MATCH(MoM!BO$1,'ИПЦ raw2015'!$1:$1,0))</f>
        <v>100.08</v>
      </c>
      <c r="BP142" s="103">
        <f>INDEX('ИПЦ raw2015'!$1:$1048576, MATCH($J142,'ИПЦ raw2015'!$A:$A,0),MATCH(MoM!BP$1,'ИПЦ raw2015'!$1:$1,0))</f>
        <v>99.57</v>
      </c>
      <c r="BQ142" s="103">
        <f>INDEX('ИПЦ raw2015'!$1:$1048576, MATCH($J142,'ИПЦ raw2015'!$A:$A,0),MATCH(MoM!BQ$1,'ИПЦ raw2015'!$1:$1,0))</f>
        <v>99.84</v>
      </c>
      <c r="BR142" s="103">
        <f>INDEX('ИПЦ raw2015'!$1:$1048576, MATCH($J142,'ИПЦ raw2015'!$A:$A,0),MATCH(MoM!BR$1,'ИПЦ raw2015'!$1:$1,0))</f>
        <v>99.73</v>
      </c>
      <c r="BS142" s="103">
        <f>INDEX('ИПЦ raw2015'!$1:$1048576, MATCH($J142,'ИПЦ raw2015'!$A:$A,0),MATCH(MoM!BS$1,'ИПЦ raw2015'!$1:$1,0))</f>
        <v>99.83</v>
      </c>
      <c r="BT142" s="103">
        <f>INDEX('ИПЦ raw2015'!$1:$1048576, MATCH($J142,'ИПЦ raw2015'!$A:$A,0),MATCH(MoM!BT$1,'ИПЦ raw2015'!$1:$1,0))</f>
        <v>99.82</v>
      </c>
    </row>
    <row r="143" spans="1:72" ht="26.25" x14ac:dyDescent="0.45">
      <c r="A143" s="103">
        <f>Веса!A143</f>
        <v>1</v>
      </c>
      <c r="B143" s="103">
        <f t="shared" si="6"/>
        <v>1</v>
      </c>
      <c r="C143" s="103">
        <f>БИПЦ_НДС!E143</f>
        <v>0</v>
      </c>
      <c r="D143" s="103">
        <f t="shared" si="7"/>
        <v>1</v>
      </c>
      <c r="E143" s="103">
        <v>0</v>
      </c>
      <c r="F143" s="103">
        <v>1</v>
      </c>
      <c r="G143" s="103">
        <v>0</v>
      </c>
      <c r="H143" s="103">
        <v>1</v>
      </c>
      <c r="I143" s="103">
        <v>0</v>
      </c>
      <c r="J143" s="103" t="str">
        <f t="shared" si="8"/>
        <v>Комбинезон утепленный для детей до одного года, шт.</v>
      </c>
      <c r="K143" s="87" t="s">
        <v>142</v>
      </c>
      <c r="L143" s="87" t="s">
        <v>142</v>
      </c>
      <c r="M143" s="103">
        <f>INDEX('ИПЦ raw2015'!$1:$1048576, MATCH($J143,'ИПЦ raw2015'!$A:$A,0),MATCH(MoM!M$1,'ИПЦ raw2015'!$1:$1,0))</f>
        <v>101.17</v>
      </c>
      <c r="N143" s="103">
        <f>INDEX('ИПЦ raw2015'!$1:$1048576, MATCH($J143,'ИПЦ raw2015'!$A:$A,0),MATCH(MoM!N$1,'ИПЦ raw2015'!$1:$1,0))</f>
        <v>100.63</v>
      </c>
      <c r="O143" s="103">
        <f>INDEX('ИПЦ raw2015'!$1:$1048576, MATCH($J143,'ИПЦ raw2015'!$A:$A,0),MATCH(MoM!O$1,'ИПЦ raw2015'!$1:$1,0))</f>
        <v>100.59</v>
      </c>
      <c r="P143" s="103">
        <f>INDEX('ИПЦ raw2015'!$1:$1048576, MATCH($J143,'ИПЦ raw2015'!$A:$A,0),MATCH(MoM!P$1,'ИПЦ raw2015'!$1:$1,0))</f>
        <v>100.1</v>
      </c>
      <c r="Q143" s="103">
        <f>INDEX('ИПЦ raw2015'!$1:$1048576, MATCH($J143,'ИПЦ raw2015'!$A:$A,0),MATCH(MoM!Q$1,'ИПЦ raw2015'!$1:$1,0))</f>
        <v>100.06</v>
      </c>
      <c r="R143" s="103">
        <f>INDEX('ИПЦ raw2015'!$1:$1048576, MATCH($J143,'ИПЦ raw2015'!$A:$A,0),MATCH(MoM!R$1,'ИПЦ raw2015'!$1:$1,0))</f>
        <v>99.8</v>
      </c>
      <c r="S143" s="103">
        <f>INDEX('ИПЦ raw2015'!$1:$1048576, MATCH($J143,'ИПЦ raw2015'!$A:$A,0),MATCH(MoM!S$1,'ИПЦ raw2015'!$1:$1,0))</f>
        <v>100.27</v>
      </c>
      <c r="T143" s="103">
        <f>INDEX('ИПЦ raw2015'!$1:$1048576, MATCH($J143,'ИПЦ raw2015'!$A:$A,0),MATCH(MoM!T$1,'ИПЦ raw2015'!$1:$1,0))</f>
        <v>100.97</v>
      </c>
      <c r="U143" s="103">
        <f>INDEX('ИПЦ raw2015'!$1:$1048576, MATCH($J143,'ИПЦ raw2015'!$A:$A,0),MATCH(MoM!U$1,'ИПЦ raw2015'!$1:$1,0))</f>
        <v>102.71</v>
      </c>
      <c r="V143" s="103">
        <f>INDEX('ИПЦ raw2015'!$1:$1048576, MATCH($J143,'ИПЦ raw2015'!$A:$A,0),MATCH(MoM!V$1,'ИПЦ raw2015'!$1:$1,0))</f>
        <v>102.46</v>
      </c>
      <c r="W143" s="103">
        <f>INDEX('ИПЦ raw2015'!$1:$1048576, MATCH($J143,'ИПЦ raw2015'!$A:$A,0),MATCH(MoM!W$1,'ИПЦ raw2015'!$1:$1,0))</f>
        <v>100.92</v>
      </c>
      <c r="X143" s="103">
        <f>INDEX('ИПЦ raw2015'!$1:$1048576, MATCH($J143,'ИПЦ raw2015'!$A:$A,0),MATCH(MoM!X$1,'ИПЦ raw2015'!$1:$1,0))</f>
        <v>100.3</v>
      </c>
      <c r="Y143" s="103">
        <f>INDEX('ИПЦ raw2015'!$1:$1048576, MATCH($J143,'ИПЦ raw2015'!$A:$A,0),MATCH(MoM!Y$1,'ИПЦ raw2015'!$1:$1,0))</f>
        <v>100.54</v>
      </c>
      <c r="Z143" s="103">
        <f>INDEX('ИПЦ raw2015'!$1:$1048576, MATCH($J143,'ИПЦ raw2015'!$A:$A,0),MATCH(MoM!Z$1,'ИПЦ raw2015'!$1:$1,0))</f>
        <v>100.91</v>
      </c>
      <c r="AA143" s="103">
        <f>INDEX('ИПЦ raw2015'!$1:$1048576, MATCH($J143,'ИПЦ raw2015'!$A:$A,0),MATCH(MoM!AA$1,'ИПЦ raw2015'!$1:$1,0))</f>
        <v>100.29</v>
      </c>
      <c r="AB143" s="103">
        <f>INDEX('ИПЦ raw2015'!$1:$1048576, MATCH($J143,'ИПЦ raw2015'!$A:$A,0),MATCH(MoM!AB$1,'ИПЦ raw2015'!$1:$1,0))</f>
        <v>100.13</v>
      </c>
      <c r="AC143" s="103">
        <f>INDEX('ИПЦ raw2015'!$1:$1048576, MATCH($J143,'ИПЦ raw2015'!$A:$A,0),MATCH(MoM!AC$1,'ИПЦ raw2015'!$1:$1,0))</f>
        <v>99.82</v>
      </c>
      <c r="AD143" s="103">
        <f>INDEX('ИПЦ raw2015'!$1:$1048576, MATCH($J143,'ИПЦ raw2015'!$A:$A,0),MATCH(MoM!AD$1,'ИПЦ raw2015'!$1:$1,0))</f>
        <v>99.99</v>
      </c>
      <c r="AE143" s="103">
        <f>INDEX('ИПЦ raw2015'!$1:$1048576, MATCH($J143,'ИПЦ raw2015'!$A:$A,0),MATCH(MoM!AE$1,'ИПЦ raw2015'!$1:$1,0))</f>
        <v>100.05</v>
      </c>
      <c r="AF143" s="103">
        <f>INDEX('ИПЦ raw2015'!$1:$1048576, MATCH($J143,'ИПЦ raw2015'!$A:$A,0),MATCH(MoM!AF$1,'ИПЦ raw2015'!$1:$1,0))</f>
        <v>100.92</v>
      </c>
      <c r="AG143" s="103">
        <f>INDEX('ИПЦ raw2015'!$1:$1048576, MATCH($J143,'ИПЦ raw2015'!$A:$A,0),MATCH(MoM!AG$1,'ИПЦ raw2015'!$1:$1,0))</f>
        <v>101.92</v>
      </c>
      <c r="AH143" s="103">
        <f>INDEX('ИПЦ raw2015'!$1:$1048576, MATCH($J143,'ИПЦ raw2015'!$A:$A,0),MATCH(MoM!AH$1,'ИПЦ raw2015'!$1:$1,0))</f>
        <v>100.94</v>
      </c>
      <c r="AI143" s="103">
        <f>INDEX('ИПЦ raw2015'!$1:$1048576, MATCH($J143,'ИПЦ raw2015'!$A:$A,0),MATCH(MoM!AI$1,'ИПЦ raw2015'!$1:$1,0))</f>
        <v>100.92</v>
      </c>
      <c r="AJ143" s="103">
        <f>INDEX('ИПЦ raw2015'!$1:$1048576, MATCH($J143,'ИПЦ raw2015'!$A:$A,0),MATCH(MoM!AJ$1,'ИПЦ raw2015'!$1:$1,0))</f>
        <v>100.73</v>
      </c>
      <c r="AK143" s="103">
        <f>INDEX('ИПЦ raw2015'!$1:$1048576, MATCH($J143,'ИПЦ raw2015'!$A:$A,0),MATCH(MoM!AK$1,'ИПЦ raw2015'!$1:$1,0))</f>
        <v>100.26</v>
      </c>
      <c r="AL143" s="103">
        <f>INDEX('ИПЦ raw2015'!$1:$1048576, MATCH($J143,'ИПЦ raw2015'!$A:$A,0),MATCH(MoM!AL$1,'ИПЦ raw2015'!$1:$1,0))</f>
        <v>99.98</v>
      </c>
      <c r="AM143" s="103">
        <f>INDEX('ИПЦ raw2015'!$1:$1048576, MATCH($J143,'ИПЦ raw2015'!$A:$A,0),MATCH(MoM!AM$1,'ИПЦ raw2015'!$1:$1,0))</f>
        <v>99.87</v>
      </c>
      <c r="AN143" s="103">
        <f>INDEX('ИПЦ raw2015'!$1:$1048576, MATCH($J143,'ИПЦ raw2015'!$A:$A,0),MATCH(MoM!AN$1,'ИПЦ raw2015'!$1:$1,0))</f>
        <v>99.76</v>
      </c>
      <c r="AO143" s="103">
        <f>INDEX('ИПЦ raw2015'!$1:$1048576, MATCH($J143,'ИПЦ raw2015'!$A:$A,0),MATCH(MoM!AO$1,'ИПЦ raw2015'!$1:$1,0))</f>
        <v>99.84</v>
      </c>
      <c r="AP143" s="103">
        <f>INDEX('ИПЦ raw2015'!$1:$1048576, MATCH($J143,'ИПЦ raw2015'!$A:$A,0),MATCH(MoM!AP$1,'ИПЦ raw2015'!$1:$1,0))</f>
        <v>99.98</v>
      </c>
      <c r="AQ143" s="103">
        <f>INDEX('ИПЦ raw2015'!$1:$1048576, MATCH($J143,'ИПЦ raw2015'!$A:$A,0),MATCH(MoM!AQ$1,'ИПЦ raw2015'!$1:$1,0))</f>
        <v>100.05</v>
      </c>
      <c r="AR143" s="103">
        <f>INDEX('ИПЦ raw2015'!$1:$1048576, MATCH($J143,'ИПЦ raw2015'!$A:$A,0),MATCH(MoM!AR$1,'ИПЦ raw2015'!$1:$1,0))</f>
        <v>100.14</v>
      </c>
      <c r="AS143" s="103">
        <f>INDEX('ИПЦ raw2015'!$1:$1048576, MATCH($J143,'ИПЦ raw2015'!$A:$A,0),MATCH(MoM!AS$1,'ИПЦ raw2015'!$1:$1,0))</f>
        <v>100.91</v>
      </c>
      <c r="AT143" s="103">
        <f>INDEX('ИПЦ raw2015'!$1:$1048576, MATCH($J143,'ИПЦ raw2015'!$A:$A,0),MATCH(MoM!AT$1,'ИПЦ raw2015'!$1:$1,0))</f>
        <v>101.48</v>
      </c>
      <c r="AU143" s="103">
        <f>INDEX('ИПЦ raw2015'!$1:$1048576, MATCH($J143,'ИПЦ raw2015'!$A:$A,0),MATCH(MoM!AU$1,'ИПЦ raw2015'!$1:$1,0))</f>
        <v>100.67</v>
      </c>
      <c r="AV143" s="103">
        <f>INDEX('ИПЦ raw2015'!$1:$1048576, MATCH($J143,'ИПЦ raw2015'!$A:$A,0),MATCH(MoM!AV$1,'ИПЦ raw2015'!$1:$1,0))</f>
        <v>100.34</v>
      </c>
      <c r="AW143" s="103">
        <f>INDEX('ИПЦ raw2015'!$1:$1048576, MATCH($J143,'ИПЦ raw2015'!$A:$A,0),MATCH(MoM!AW$1,'ИПЦ raw2015'!$1:$1,0))</f>
        <v>99.84</v>
      </c>
      <c r="AX143" s="103">
        <f>INDEX('ИПЦ raw2015'!$1:$1048576, MATCH($J143,'ИПЦ raw2015'!$A:$A,0),MATCH(MoM!AX$1,'ИПЦ raw2015'!$1:$1,0))</f>
        <v>99.89</v>
      </c>
      <c r="AY143" s="103">
        <f>INDEX('ИПЦ raw2015'!$1:$1048576, MATCH($J143,'ИПЦ raw2015'!$A:$A,0),MATCH(MoM!AY$1,'ИПЦ raw2015'!$1:$1,0))</f>
        <v>99.79</v>
      </c>
      <c r="AZ143" s="103">
        <f>INDEX('ИПЦ raw2015'!$1:$1048576, MATCH($J143,'ИПЦ raw2015'!$A:$A,0),MATCH(MoM!AZ$1,'ИПЦ raw2015'!$1:$1,0))</f>
        <v>99.8</v>
      </c>
      <c r="BA143" s="103">
        <f>INDEX('ИПЦ raw2015'!$1:$1048576, MATCH($J143,'ИПЦ raw2015'!$A:$A,0),MATCH(MoM!BA$1,'ИПЦ raw2015'!$1:$1,0))</f>
        <v>99.69</v>
      </c>
      <c r="BB143" s="103">
        <f>INDEX('ИПЦ raw2015'!$1:$1048576, MATCH($J143,'ИПЦ raw2015'!$A:$A,0),MATCH(MoM!BB$1,'ИПЦ raw2015'!$1:$1,0))</f>
        <v>99.9</v>
      </c>
      <c r="BC143" s="103">
        <f>INDEX('ИПЦ raw2015'!$1:$1048576, MATCH($J143,'ИПЦ raw2015'!$A:$A,0),MATCH(MoM!BC$1,'ИПЦ raw2015'!$1:$1,0))</f>
        <v>99.86</v>
      </c>
      <c r="BD143" s="103">
        <f>INDEX('ИПЦ raw2015'!$1:$1048576, MATCH($J143,'ИПЦ raw2015'!$A:$A,0),MATCH(MoM!BD$1,'ИПЦ raw2015'!$1:$1,0))</f>
        <v>100.72</v>
      </c>
      <c r="BE143" s="103">
        <f>INDEX('ИПЦ raw2015'!$1:$1048576, MATCH($J143,'ИПЦ raw2015'!$A:$A,0),MATCH(MoM!BE$1,'ИПЦ raw2015'!$1:$1,0))</f>
        <v>100.91</v>
      </c>
      <c r="BF143" s="103">
        <f>INDEX('ИПЦ raw2015'!$1:$1048576, MATCH($J143,'ИПЦ raw2015'!$A:$A,0),MATCH(MoM!BF$1,'ИПЦ raw2015'!$1:$1,0))</f>
        <v>100.77</v>
      </c>
      <c r="BG143" s="103">
        <f>INDEX('ИПЦ raw2015'!$1:$1048576, MATCH($J143,'ИПЦ raw2015'!$A:$A,0),MATCH(MoM!BG$1,'ИПЦ raw2015'!$1:$1,0))</f>
        <v>100.52</v>
      </c>
      <c r="BH143" s="103">
        <f>INDEX('ИПЦ raw2015'!$1:$1048576, MATCH($J143,'ИПЦ raw2015'!$A:$A,0),MATCH(MoM!BH$1,'ИПЦ raw2015'!$1:$1,0))</f>
        <v>100.25</v>
      </c>
      <c r="BI143" s="103">
        <f>INDEX('ИПЦ raw2015'!$1:$1048576, MATCH($J143,'ИПЦ raw2015'!$A:$A,0),MATCH(MoM!BI$1,'ИПЦ raw2015'!$1:$1,0))</f>
        <v>99.84</v>
      </c>
      <c r="BJ143" s="103">
        <f>INDEX('ИПЦ raw2015'!$1:$1048576, MATCH($J143,'ИПЦ raw2015'!$A:$A,0),MATCH(MoM!BJ$1,'ИПЦ raw2015'!$1:$1,0))</f>
        <v>99.87</v>
      </c>
      <c r="BK143" s="103">
        <f>INDEX('ИПЦ raw2015'!$1:$1048576, MATCH($J143,'ИПЦ raw2015'!$A:$A,0),MATCH(MoM!BK$1,'ИПЦ raw2015'!$1:$1,0))</f>
        <v>99.82</v>
      </c>
      <c r="BL143" s="103">
        <f>INDEX('ИПЦ raw2015'!$1:$1048576, MATCH($J143,'ИПЦ raw2015'!$A:$A,0),MATCH(MoM!BL$1,'ИПЦ raw2015'!$1:$1,0))</f>
        <v>99.79</v>
      </c>
      <c r="BM143" s="103">
        <f>INDEX('ИПЦ raw2015'!$1:$1048576, MATCH($J143,'ИПЦ raw2015'!$A:$A,0),MATCH(MoM!BM$1,'ИПЦ raw2015'!$1:$1,0))</f>
        <v>99.78</v>
      </c>
      <c r="BN143" s="103">
        <f>INDEX('ИПЦ raw2015'!$1:$1048576, MATCH($J143,'ИПЦ raw2015'!$A:$A,0),MATCH(MoM!BN$1,'ИПЦ raw2015'!$1:$1,0))</f>
        <v>99.82</v>
      </c>
      <c r="BO143" s="103">
        <f>INDEX('ИПЦ raw2015'!$1:$1048576, MATCH($J143,'ИПЦ raw2015'!$A:$A,0),MATCH(MoM!BO$1,'ИПЦ raw2015'!$1:$1,0))</f>
        <v>99.96</v>
      </c>
      <c r="BP143" s="103">
        <f>INDEX('ИПЦ raw2015'!$1:$1048576, MATCH($J143,'ИПЦ raw2015'!$A:$A,0),MATCH(MoM!BP$1,'ИПЦ raw2015'!$1:$1,0))</f>
        <v>100.58</v>
      </c>
      <c r="BQ143" s="103">
        <f>INDEX('ИПЦ raw2015'!$1:$1048576, MATCH($J143,'ИПЦ raw2015'!$A:$A,0),MATCH(MoM!BQ$1,'ИПЦ raw2015'!$1:$1,0))</f>
        <v>100.81</v>
      </c>
      <c r="BR143" s="103">
        <f>INDEX('ИПЦ raw2015'!$1:$1048576, MATCH($J143,'ИПЦ raw2015'!$A:$A,0),MATCH(MoM!BR$1,'ИПЦ raw2015'!$1:$1,0))</f>
        <v>100.41</v>
      </c>
      <c r="BS143" s="103">
        <f>INDEX('ИПЦ raw2015'!$1:$1048576, MATCH($J143,'ИПЦ raw2015'!$A:$A,0),MATCH(MoM!BS$1,'ИПЦ raw2015'!$1:$1,0))</f>
        <v>100.29</v>
      </c>
      <c r="BT143" s="103">
        <f>INDEX('ИПЦ raw2015'!$1:$1048576, MATCH($J143,'ИПЦ raw2015'!$A:$A,0),MATCH(MoM!BT$1,'ИПЦ raw2015'!$1:$1,0))</f>
        <v>99.79</v>
      </c>
    </row>
    <row r="144" spans="1:72" x14ac:dyDescent="0.45">
      <c r="A144" s="103">
        <f>Веса!A144</f>
        <v>1</v>
      </c>
      <c r="B144" s="103">
        <f t="shared" si="6"/>
        <v>1</v>
      </c>
      <c r="C144" s="103">
        <f>БИПЦ_НДС!E144</f>
        <v>0</v>
      </c>
      <c r="D144" s="103">
        <f t="shared" si="7"/>
        <v>1</v>
      </c>
      <c r="E144" s="103">
        <v>0</v>
      </c>
      <c r="F144" s="103">
        <v>1</v>
      </c>
      <c r="G144" s="103">
        <v>0</v>
      </c>
      <c r="H144" s="103">
        <v>1</v>
      </c>
      <c r="I144" s="103">
        <v>0</v>
      </c>
      <c r="J144" s="103" t="str">
        <f t="shared" si="8"/>
        <v>Пеленки для новорожденных, шт.</v>
      </c>
      <c r="K144" s="87" t="s">
        <v>143</v>
      </c>
      <c r="L144" s="87" t="s">
        <v>143</v>
      </c>
      <c r="M144" s="103">
        <f>INDEX('ИПЦ raw2015'!$1:$1048576, MATCH($J144,'ИПЦ raw2015'!$A:$A,0),MATCH(MoM!M$1,'ИПЦ raw2015'!$1:$1,0))</f>
        <v>101.85</v>
      </c>
      <c r="N144" s="103">
        <f>INDEX('ИПЦ raw2015'!$1:$1048576, MATCH($J144,'ИПЦ raw2015'!$A:$A,0),MATCH(MoM!N$1,'ИПЦ raw2015'!$1:$1,0))</f>
        <v>102.16</v>
      </c>
      <c r="O144" s="103">
        <f>INDEX('ИПЦ raw2015'!$1:$1048576, MATCH($J144,'ИПЦ raw2015'!$A:$A,0),MATCH(MoM!O$1,'ИПЦ raw2015'!$1:$1,0))</f>
        <v>102.08</v>
      </c>
      <c r="P144" s="103">
        <f>INDEX('ИПЦ raw2015'!$1:$1048576, MATCH($J144,'ИПЦ raw2015'!$A:$A,0),MATCH(MoM!P$1,'ИПЦ raw2015'!$1:$1,0))</f>
        <v>101.33</v>
      </c>
      <c r="Q144" s="103">
        <f>INDEX('ИПЦ raw2015'!$1:$1048576, MATCH($J144,'ИПЦ raw2015'!$A:$A,0),MATCH(MoM!Q$1,'ИПЦ raw2015'!$1:$1,0))</f>
        <v>101.22</v>
      </c>
      <c r="R144" s="103">
        <f>INDEX('ИПЦ raw2015'!$1:$1048576, MATCH($J144,'ИПЦ raw2015'!$A:$A,0),MATCH(MoM!R$1,'ИПЦ raw2015'!$1:$1,0))</f>
        <v>100.79</v>
      </c>
      <c r="S144" s="103">
        <f>INDEX('ИПЦ raw2015'!$1:$1048576, MATCH($J144,'ИПЦ raw2015'!$A:$A,0),MATCH(MoM!S$1,'ИПЦ raw2015'!$1:$1,0))</f>
        <v>100.62</v>
      </c>
      <c r="T144" s="103">
        <f>INDEX('ИПЦ raw2015'!$1:$1048576, MATCH($J144,'ИПЦ raw2015'!$A:$A,0),MATCH(MoM!T$1,'ИПЦ raw2015'!$1:$1,0))</f>
        <v>100.92</v>
      </c>
      <c r="U144" s="103">
        <f>INDEX('ИПЦ raw2015'!$1:$1048576, MATCH($J144,'ИПЦ raw2015'!$A:$A,0),MATCH(MoM!U$1,'ИПЦ raw2015'!$1:$1,0))</f>
        <v>100.63</v>
      </c>
      <c r="V144" s="103">
        <f>INDEX('ИПЦ raw2015'!$1:$1048576, MATCH($J144,'ИПЦ raw2015'!$A:$A,0),MATCH(MoM!V$1,'ИПЦ raw2015'!$1:$1,0))</f>
        <v>101.18</v>
      </c>
      <c r="W144" s="103">
        <f>INDEX('ИПЦ raw2015'!$1:$1048576, MATCH($J144,'ИПЦ raw2015'!$A:$A,0),MATCH(MoM!W$1,'ИПЦ raw2015'!$1:$1,0))</f>
        <v>101.31</v>
      </c>
      <c r="X144" s="103">
        <f>INDEX('ИПЦ raw2015'!$1:$1048576, MATCH($J144,'ИПЦ raw2015'!$A:$A,0),MATCH(MoM!X$1,'ИПЦ raw2015'!$1:$1,0))</f>
        <v>101.1</v>
      </c>
      <c r="Y144" s="103">
        <f>INDEX('ИПЦ raw2015'!$1:$1048576, MATCH($J144,'ИПЦ raw2015'!$A:$A,0),MATCH(MoM!Y$1,'ИПЦ raw2015'!$1:$1,0))</f>
        <v>101.1</v>
      </c>
      <c r="Z144" s="103">
        <f>INDEX('ИПЦ raw2015'!$1:$1048576, MATCH($J144,'ИПЦ raw2015'!$A:$A,0),MATCH(MoM!Z$1,'ИПЦ raw2015'!$1:$1,0))</f>
        <v>102.78</v>
      </c>
      <c r="AA144" s="103">
        <f>INDEX('ИПЦ raw2015'!$1:$1048576, MATCH($J144,'ИПЦ raw2015'!$A:$A,0),MATCH(MoM!AA$1,'ИПЦ raw2015'!$1:$1,0))</f>
        <v>101.31</v>
      </c>
      <c r="AB144" s="103">
        <f>INDEX('ИПЦ raw2015'!$1:$1048576, MATCH($J144,'ИПЦ raw2015'!$A:$A,0),MATCH(MoM!AB$1,'ИПЦ raw2015'!$1:$1,0))</f>
        <v>100.94</v>
      </c>
      <c r="AC144" s="103">
        <f>INDEX('ИПЦ raw2015'!$1:$1048576, MATCH($J144,'ИПЦ raw2015'!$A:$A,0),MATCH(MoM!AC$1,'ИПЦ raw2015'!$1:$1,0))</f>
        <v>100.65</v>
      </c>
      <c r="AD144" s="103">
        <f>INDEX('ИПЦ raw2015'!$1:$1048576, MATCH($J144,'ИПЦ raw2015'!$A:$A,0),MATCH(MoM!AD$1,'ИПЦ raw2015'!$1:$1,0))</f>
        <v>100.34</v>
      </c>
      <c r="AE144" s="103">
        <f>INDEX('ИПЦ raw2015'!$1:$1048576, MATCH($J144,'ИПЦ raw2015'!$A:$A,0),MATCH(MoM!AE$1,'ИПЦ raw2015'!$1:$1,0))</f>
        <v>100.58</v>
      </c>
      <c r="AF144" s="103">
        <f>INDEX('ИПЦ raw2015'!$1:$1048576, MATCH($J144,'ИПЦ raw2015'!$A:$A,0),MATCH(MoM!AF$1,'ИПЦ raw2015'!$1:$1,0))</f>
        <v>100.58</v>
      </c>
      <c r="AG144" s="103">
        <f>INDEX('ИПЦ raw2015'!$1:$1048576, MATCH($J144,'ИПЦ raw2015'!$A:$A,0),MATCH(MoM!AG$1,'ИПЦ raw2015'!$1:$1,0))</f>
        <v>100.58</v>
      </c>
      <c r="AH144" s="103">
        <f>INDEX('ИПЦ raw2015'!$1:$1048576, MATCH($J144,'ИПЦ raw2015'!$A:$A,0),MATCH(MoM!AH$1,'ИПЦ raw2015'!$1:$1,0))</f>
        <v>100.46</v>
      </c>
      <c r="AI144" s="103">
        <f>INDEX('ИПЦ raw2015'!$1:$1048576, MATCH($J144,'ИПЦ raw2015'!$A:$A,0),MATCH(MoM!AI$1,'ИПЦ raw2015'!$1:$1,0))</f>
        <v>100.57</v>
      </c>
      <c r="AJ144" s="103">
        <f>INDEX('ИПЦ raw2015'!$1:$1048576, MATCH($J144,'ИПЦ raw2015'!$A:$A,0),MATCH(MoM!AJ$1,'ИПЦ raw2015'!$1:$1,0))</f>
        <v>100.58</v>
      </c>
      <c r="AK144" s="103">
        <f>INDEX('ИПЦ raw2015'!$1:$1048576, MATCH($J144,'ИПЦ raw2015'!$A:$A,0),MATCH(MoM!AK$1,'ИПЦ raw2015'!$1:$1,0))</f>
        <v>100.57</v>
      </c>
      <c r="AL144" s="103">
        <f>INDEX('ИПЦ raw2015'!$1:$1048576, MATCH($J144,'ИПЦ raw2015'!$A:$A,0),MATCH(MoM!AL$1,'ИПЦ raw2015'!$1:$1,0))</f>
        <v>100.16</v>
      </c>
      <c r="AM144" s="103">
        <f>INDEX('ИПЦ raw2015'!$1:$1048576, MATCH($J144,'ИПЦ raw2015'!$A:$A,0),MATCH(MoM!AM$1,'ИПЦ raw2015'!$1:$1,0))</f>
        <v>100.4</v>
      </c>
      <c r="AN144" s="103">
        <f>INDEX('ИПЦ raw2015'!$1:$1048576, MATCH($J144,'ИПЦ raw2015'!$A:$A,0),MATCH(MoM!AN$1,'ИПЦ raw2015'!$1:$1,0))</f>
        <v>100.57</v>
      </c>
      <c r="AO144" s="103">
        <f>INDEX('ИПЦ raw2015'!$1:$1048576, MATCH($J144,'ИПЦ raw2015'!$A:$A,0),MATCH(MoM!AO$1,'ИПЦ raw2015'!$1:$1,0))</f>
        <v>100.43</v>
      </c>
      <c r="AP144" s="103">
        <f>INDEX('ИПЦ raw2015'!$1:$1048576, MATCH($J144,'ИПЦ raw2015'!$A:$A,0),MATCH(MoM!AP$1,'ИПЦ raw2015'!$1:$1,0))</f>
        <v>100.2</v>
      </c>
      <c r="AQ144" s="103">
        <f>INDEX('ИПЦ raw2015'!$1:$1048576, MATCH($J144,'ИПЦ raw2015'!$A:$A,0),MATCH(MoM!AQ$1,'ИПЦ raw2015'!$1:$1,0))</f>
        <v>100.33</v>
      </c>
      <c r="AR144" s="103">
        <f>INDEX('ИПЦ raw2015'!$1:$1048576, MATCH($J144,'ИПЦ raw2015'!$A:$A,0),MATCH(MoM!AR$1,'ИПЦ raw2015'!$1:$1,0))</f>
        <v>100.14</v>
      </c>
      <c r="AS144" s="103">
        <f>INDEX('ИПЦ raw2015'!$1:$1048576, MATCH($J144,'ИПЦ raw2015'!$A:$A,0),MATCH(MoM!AS$1,'ИПЦ raw2015'!$1:$1,0))</f>
        <v>100.27</v>
      </c>
      <c r="AT144" s="103">
        <f>INDEX('ИПЦ raw2015'!$1:$1048576, MATCH($J144,'ИПЦ raw2015'!$A:$A,0),MATCH(MoM!AT$1,'ИПЦ raw2015'!$1:$1,0))</f>
        <v>100.46</v>
      </c>
      <c r="AU144" s="103">
        <f>INDEX('ИПЦ raw2015'!$1:$1048576, MATCH($J144,'ИПЦ raw2015'!$A:$A,0),MATCH(MoM!AU$1,'ИПЦ raw2015'!$1:$1,0))</f>
        <v>100.24</v>
      </c>
      <c r="AV144" s="103">
        <f>INDEX('ИПЦ raw2015'!$1:$1048576, MATCH($J144,'ИПЦ raw2015'!$A:$A,0),MATCH(MoM!AV$1,'ИПЦ raw2015'!$1:$1,0))</f>
        <v>100.03</v>
      </c>
      <c r="AW144" s="103">
        <f>INDEX('ИПЦ raw2015'!$1:$1048576, MATCH($J144,'ИПЦ raw2015'!$A:$A,0),MATCH(MoM!AW$1,'ИПЦ raw2015'!$1:$1,0))</f>
        <v>100.16</v>
      </c>
      <c r="AX144" s="103">
        <f>INDEX('ИПЦ raw2015'!$1:$1048576, MATCH($J144,'ИПЦ raw2015'!$A:$A,0),MATCH(MoM!AX$1,'ИПЦ raw2015'!$1:$1,0))</f>
        <v>100.2</v>
      </c>
      <c r="AY144" s="103">
        <f>INDEX('ИПЦ raw2015'!$1:$1048576, MATCH($J144,'ИПЦ raw2015'!$A:$A,0),MATCH(MoM!AY$1,'ИПЦ raw2015'!$1:$1,0))</f>
        <v>100.34</v>
      </c>
      <c r="AZ144" s="103">
        <f>INDEX('ИПЦ raw2015'!$1:$1048576, MATCH($J144,'ИПЦ raw2015'!$A:$A,0),MATCH(MoM!AZ$1,'ИПЦ raw2015'!$1:$1,0))</f>
        <v>100.47</v>
      </c>
      <c r="BA144" s="103">
        <f>INDEX('ИПЦ raw2015'!$1:$1048576, MATCH($J144,'ИПЦ raw2015'!$A:$A,0),MATCH(MoM!BA$1,'ИПЦ raw2015'!$1:$1,0))</f>
        <v>100.22</v>
      </c>
      <c r="BB144" s="103">
        <f>INDEX('ИПЦ raw2015'!$1:$1048576, MATCH($J144,'ИПЦ raw2015'!$A:$A,0),MATCH(MoM!BB$1,'ИПЦ raw2015'!$1:$1,0))</f>
        <v>100.2</v>
      </c>
      <c r="BC144" s="103">
        <f>INDEX('ИПЦ raw2015'!$1:$1048576, MATCH($J144,'ИПЦ raw2015'!$A:$A,0),MATCH(MoM!BC$1,'ИПЦ raw2015'!$1:$1,0))</f>
        <v>100.17</v>
      </c>
      <c r="BD144" s="103">
        <f>INDEX('ИПЦ raw2015'!$1:$1048576, MATCH($J144,'ИПЦ raw2015'!$A:$A,0),MATCH(MoM!BD$1,'ИПЦ raw2015'!$1:$1,0))</f>
        <v>100.27</v>
      </c>
      <c r="BE144" s="103">
        <f>INDEX('ИПЦ raw2015'!$1:$1048576, MATCH($J144,'ИПЦ raw2015'!$A:$A,0),MATCH(MoM!BE$1,'ИПЦ raw2015'!$1:$1,0))</f>
        <v>100.31</v>
      </c>
      <c r="BF144" s="103">
        <f>INDEX('ИПЦ raw2015'!$1:$1048576, MATCH($J144,'ИПЦ raw2015'!$A:$A,0),MATCH(MoM!BF$1,'ИПЦ raw2015'!$1:$1,0))</f>
        <v>100.34</v>
      </c>
      <c r="BG144" s="103">
        <f>INDEX('ИПЦ raw2015'!$1:$1048576, MATCH($J144,'ИПЦ raw2015'!$A:$A,0),MATCH(MoM!BG$1,'ИПЦ raw2015'!$1:$1,0))</f>
        <v>100.31</v>
      </c>
      <c r="BH144" s="103">
        <f>INDEX('ИПЦ raw2015'!$1:$1048576, MATCH($J144,'ИПЦ raw2015'!$A:$A,0),MATCH(MoM!BH$1,'ИПЦ raw2015'!$1:$1,0))</f>
        <v>100.13</v>
      </c>
      <c r="BI144" s="103">
        <f>INDEX('ИПЦ raw2015'!$1:$1048576, MATCH($J144,'ИПЦ raw2015'!$A:$A,0),MATCH(MoM!BI$1,'ИПЦ raw2015'!$1:$1,0))</f>
        <v>100.27</v>
      </c>
      <c r="BJ144" s="103">
        <f>INDEX('ИПЦ raw2015'!$1:$1048576, MATCH($J144,'ИПЦ raw2015'!$A:$A,0),MATCH(MoM!BJ$1,'ИПЦ raw2015'!$1:$1,0))</f>
        <v>100.51</v>
      </c>
      <c r="BK144" s="103">
        <f>INDEX('ИПЦ raw2015'!$1:$1048576, MATCH($J144,'ИПЦ raw2015'!$A:$A,0),MATCH(MoM!BK$1,'ИПЦ raw2015'!$1:$1,0))</f>
        <v>100.42</v>
      </c>
      <c r="BL144" s="103">
        <f>INDEX('ИПЦ raw2015'!$1:$1048576, MATCH($J144,'ИПЦ raw2015'!$A:$A,0),MATCH(MoM!BL$1,'ИПЦ raw2015'!$1:$1,0))</f>
        <v>100.21</v>
      </c>
      <c r="BM144" s="103">
        <f>INDEX('ИПЦ raw2015'!$1:$1048576, MATCH($J144,'ИПЦ raw2015'!$A:$A,0),MATCH(MoM!BM$1,'ИПЦ raw2015'!$1:$1,0))</f>
        <v>100.16</v>
      </c>
      <c r="BN144" s="103">
        <f>INDEX('ИПЦ raw2015'!$1:$1048576, MATCH($J144,'ИПЦ raw2015'!$A:$A,0),MATCH(MoM!BN$1,'ИПЦ raw2015'!$1:$1,0))</f>
        <v>100.27</v>
      </c>
      <c r="BO144" s="103">
        <f>INDEX('ИПЦ raw2015'!$1:$1048576, MATCH($J144,'ИПЦ raw2015'!$A:$A,0),MATCH(MoM!BO$1,'ИПЦ raw2015'!$1:$1,0))</f>
        <v>100.46</v>
      </c>
      <c r="BP144" s="103">
        <f>INDEX('ИПЦ raw2015'!$1:$1048576, MATCH($J144,'ИПЦ raw2015'!$A:$A,0),MATCH(MoM!BP$1,'ИПЦ raw2015'!$1:$1,0))</f>
        <v>100.22</v>
      </c>
      <c r="BQ144" s="103">
        <f>INDEX('ИПЦ raw2015'!$1:$1048576, MATCH($J144,'ИПЦ raw2015'!$A:$A,0),MATCH(MoM!BQ$1,'ИПЦ raw2015'!$1:$1,0))</f>
        <v>100.41</v>
      </c>
      <c r="BR144" s="103">
        <f>INDEX('ИПЦ raw2015'!$1:$1048576, MATCH($J144,'ИПЦ raw2015'!$A:$A,0),MATCH(MoM!BR$1,'ИПЦ raw2015'!$1:$1,0))</f>
        <v>100.08</v>
      </c>
      <c r="BS144" s="103">
        <f>INDEX('ИПЦ raw2015'!$1:$1048576, MATCH($J144,'ИПЦ raw2015'!$A:$A,0),MATCH(MoM!BS$1,'ИПЦ raw2015'!$1:$1,0))</f>
        <v>100.35</v>
      </c>
      <c r="BT144" s="103">
        <f>INDEX('ИПЦ raw2015'!$1:$1048576, MATCH($J144,'ИПЦ raw2015'!$A:$A,0),MATCH(MoM!BT$1,'ИПЦ raw2015'!$1:$1,0))</f>
        <v>100.25</v>
      </c>
    </row>
    <row r="145" spans="1:72" ht="26.25" x14ac:dyDescent="0.45">
      <c r="A145" s="103">
        <f>Веса!A145</f>
        <v>1</v>
      </c>
      <c r="B145" s="103">
        <f t="shared" si="6"/>
        <v>1</v>
      </c>
      <c r="C145" s="103">
        <f>БИПЦ_НДС!E145</f>
        <v>0</v>
      </c>
      <c r="D145" s="103">
        <f t="shared" si="7"/>
        <v>1</v>
      </c>
      <c r="E145" s="103">
        <v>0</v>
      </c>
      <c r="F145" s="103">
        <v>1</v>
      </c>
      <c r="G145" s="103">
        <v>0</v>
      </c>
      <c r="H145" s="103">
        <v>1</v>
      </c>
      <c r="I145" s="103">
        <v>0</v>
      </c>
      <c r="J145" s="103" t="str">
        <f t="shared" si="8"/>
        <v>Ползунки из хлопчатобумажного трикотажного полотна, шт.</v>
      </c>
      <c r="K145" s="87" t="s">
        <v>144</v>
      </c>
      <c r="L145" s="87" t="s">
        <v>144</v>
      </c>
      <c r="M145" s="103">
        <f>INDEX('ИПЦ raw2015'!$1:$1048576, MATCH($J145,'ИПЦ raw2015'!$A:$A,0),MATCH(MoM!M$1,'ИПЦ raw2015'!$1:$1,0))</f>
        <v>101.6</v>
      </c>
      <c r="N145" s="103">
        <f>INDEX('ИПЦ raw2015'!$1:$1048576, MATCH($J145,'ИПЦ raw2015'!$A:$A,0),MATCH(MoM!N$1,'ИПЦ raw2015'!$1:$1,0))</f>
        <v>102.05</v>
      </c>
      <c r="O145" s="103">
        <f>INDEX('ИПЦ raw2015'!$1:$1048576, MATCH($J145,'ИПЦ raw2015'!$A:$A,0),MATCH(MoM!O$1,'ИПЦ raw2015'!$1:$1,0))</f>
        <v>102.11</v>
      </c>
      <c r="P145" s="103">
        <f>INDEX('ИПЦ raw2015'!$1:$1048576, MATCH($J145,'ИПЦ raw2015'!$A:$A,0),MATCH(MoM!P$1,'ИПЦ raw2015'!$1:$1,0))</f>
        <v>101.06</v>
      </c>
      <c r="Q145" s="103">
        <f>INDEX('ИПЦ raw2015'!$1:$1048576, MATCH($J145,'ИПЦ raw2015'!$A:$A,0),MATCH(MoM!Q$1,'ИПЦ raw2015'!$1:$1,0))</f>
        <v>101.31</v>
      </c>
      <c r="R145" s="103">
        <f>INDEX('ИПЦ raw2015'!$1:$1048576, MATCH($J145,'ИПЦ raw2015'!$A:$A,0),MATCH(MoM!R$1,'ИПЦ raw2015'!$1:$1,0))</f>
        <v>100.84</v>
      </c>
      <c r="S145" s="103">
        <f>INDEX('ИПЦ raw2015'!$1:$1048576, MATCH($J145,'ИПЦ raw2015'!$A:$A,0),MATCH(MoM!S$1,'ИПЦ raw2015'!$1:$1,0))</f>
        <v>100.62</v>
      </c>
      <c r="T145" s="103">
        <f>INDEX('ИПЦ raw2015'!$1:$1048576, MATCH($J145,'ИПЦ raw2015'!$A:$A,0),MATCH(MoM!T$1,'ИПЦ raw2015'!$1:$1,0))</f>
        <v>101.07</v>
      </c>
      <c r="U145" s="103">
        <f>INDEX('ИПЦ raw2015'!$1:$1048576, MATCH($J145,'ИПЦ raw2015'!$A:$A,0),MATCH(MoM!U$1,'ИПЦ raw2015'!$1:$1,0))</f>
        <v>101.09</v>
      </c>
      <c r="V145" s="103">
        <f>INDEX('ИПЦ raw2015'!$1:$1048576, MATCH($J145,'ИПЦ raw2015'!$A:$A,0),MATCH(MoM!V$1,'ИПЦ raw2015'!$1:$1,0))</f>
        <v>101.02</v>
      </c>
      <c r="W145" s="103">
        <f>INDEX('ИПЦ raw2015'!$1:$1048576, MATCH($J145,'ИПЦ raw2015'!$A:$A,0),MATCH(MoM!W$1,'ИПЦ raw2015'!$1:$1,0))</f>
        <v>101.08</v>
      </c>
      <c r="X145" s="103">
        <f>INDEX('ИПЦ raw2015'!$1:$1048576, MATCH($J145,'ИПЦ raw2015'!$A:$A,0),MATCH(MoM!X$1,'ИПЦ raw2015'!$1:$1,0))</f>
        <v>100.82</v>
      </c>
      <c r="Y145" s="103">
        <f>INDEX('ИПЦ raw2015'!$1:$1048576, MATCH($J145,'ИПЦ raw2015'!$A:$A,0),MATCH(MoM!Y$1,'ИПЦ raw2015'!$1:$1,0))</f>
        <v>101.01</v>
      </c>
      <c r="Z145" s="103">
        <f>INDEX('ИПЦ raw2015'!$1:$1048576, MATCH($J145,'ИПЦ raw2015'!$A:$A,0),MATCH(MoM!Z$1,'ИПЦ raw2015'!$1:$1,0))</f>
        <v>100.74</v>
      </c>
      <c r="AA145" s="103">
        <f>INDEX('ИПЦ raw2015'!$1:$1048576, MATCH($J145,'ИПЦ raw2015'!$A:$A,0),MATCH(MoM!AA$1,'ИПЦ raw2015'!$1:$1,0))</f>
        <v>100.96</v>
      </c>
      <c r="AB145" s="103">
        <f>INDEX('ИПЦ raw2015'!$1:$1048576, MATCH($J145,'ИПЦ raw2015'!$A:$A,0),MATCH(MoM!AB$1,'ИПЦ raw2015'!$1:$1,0))</f>
        <v>100.99</v>
      </c>
      <c r="AC145" s="103">
        <f>INDEX('ИПЦ raw2015'!$1:$1048576, MATCH($J145,'ИПЦ raw2015'!$A:$A,0),MATCH(MoM!AC$1,'ИПЦ raw2015'!$1:$1,0))</f>
        <v>100.91</v>
      </c>
      <c r="AD145" s="103">
        <f>INDEX('ИПЦ raw2015'!$1:$1048576, MATCH($J145,'ИПЦ raw2015'!$A:$A,0),MATCH(MoM!AD$1,'ИПЦ raw2015'!$1:$1,0))</f>
        <v>100.73</v>
      </c>
      <c r="AE145" s="103">
        <f>INDEX('ИПЦ raw2015'!$1:$1048576, MATCH($J145,'ИПЦ raw2015'!$A:$A,0),MATCH(MoM!AE$1,'ИПЦ raw2015'!$1:$1,0))</f>
        <v>100.35</v>
      </c>
      <c r="AF145" s="103">
        <f>INDEX('ИПЦ raw2015'!$1:$1048576, MATCH($J145,'ИПЦ raw2015'!$A:$A,0),MATCH(MoM!AF$1,'ИПЦ raw2015'!$1:$1,0))</f>
        <v>100.81</v>
      </c>
      <c r="AG145" s="103">
        <f>INDEX('ИПЦ raw2015'!$1:$1048576, MATCH($J145,'ИПЦ raw2015'!$A:$A,0),MATCH(MoM!AG$1,'ИПЦ raw2015'!$1:$1,0))</f>
        <v>100.71</v>
      </c>
      <c r="AH145" s="103">
        <f>INDEX('ИПЦ raw2015'!$1:$1048576, MATCH($J145,'ИПЦ raw2015'!$A:$A,0),MATCH(MoM!AH$1,'ИПЦ raw2015'!$1:$1,0))</f>
        <v>100.61</v>
      </c>
      <c r="AI145" s="103">
        <f>INDEX('ИПЦ raw2015'!$1:$1048576, MATCH($J145,'ИПЦ raw2015'!$A:$A,0),MATCH(MoM!AI$1,'ИПЦ raw2015'!$1:$1,0))</f>
        <v>100.61</v>
      </c>
      <c r="AJ145" s="103">
        <f>INDEX('ИПЦ raw2015'!$1:$1048576, MATCH($J145,'ИПЦ raw2015'!$A:$A,0),MATCH(MoM!AJ$1,'ИПЦ raw2015'!$1:$1,0))</f>
        <v>100.46</v>
      </c>
      <c r="AK145" s="103">
        <f>INDEX('ИПЦ raw2015'!$1:$1048576, MATCH($J145,'ИПЦ raw2015'!$A:$A,0),MATCH(MoM!AK$1,'ИПЦ raw2015'!$1:$1,0))</f>
        <v>100.4</v>
      </c>
      <c r="AL145" s="103">
        <f>INDEX('ИПЦ raw2015'!$1:$1048576, MATCH($J145,'ИПЦ raw2015'!$A:$A,0),MATCH(MoM!AL$1,'ИПЦ raw2015'!$1:$1,0))</f>
        <v>100.34</v>
      </c>
      <c r="AM145" s="103">
        <f>INDEX('ИПЦ raw2015'!$1:$1048576, MATCH($J145,'ИПЦ raw2015'!$A:$A,0),MATCH(MoM!AM$1,'ИПЦ raw2015'!$1:$1,0))</f>
        <v>100.53</v>
      </c>
      <c r="AN145" s="103">
        <f>INDEX('ИПЦ raw2015'!$1:$1048576, MATCH($J145,'ИПЦ raw2015'!$A:$A,0),MATCH(MoM!AN$1,'ИПЦ raw2015'!$1:$1,0))</f>
        <v>100.53</v>
      </c>
      <c r="AO145" s="103">
        <f>INDEX('ИПЦ raw2015'!$1:$1048576, MATCH($J145,'ИПЦ raw2015'!$A:$A,0),MATCH(MoM!AO$1,'ИПЦ raw2015'!$1:$1,0))</f>
        <v>100.2</v>
      </c>
      <c r="AP145" s="103">
        <f>INDEX('ИПЦ raw2015'!$1:$1048576, MATCH($J145,'ИПЦ raw2015'!$A:$A,0),MATCH(MoM!AP$1,'ИПЦ raw2015'!$1:$1,0))</f>
        <v>100.03</v>
      </c>
      <c r="AQ145" s="103">
        <f>INDEX('ИПЦ raw2015'!$1:$1048576, MATCH($J145,'ИПЦ raw2015'!$A:$A,0),MATCH(MoM!AQ$1,'ИПЦ raw2015'!$1:$1,0))</f>
        <v>100.23</v>
      </c>
      <c r="AR145" s="103">
        <f>INDEX('ИПЦ raw2015'!$1:$1048576, MATCH($J145,'ИПЦ raw2015'!$A:$A,0),MATCH(MoM!AR$1,'ИПЦ raw2015'!$1:$1,0))</f>
        <v>100.27</v>
      </c>
      <c r="AS145" s="103">
        <f>INDEX('ИПЦ raw2015'!$1:$1048576, MATCH($J145,'ИПЦ raw2015'!$A:$A,0),MATCH(MoM!AS$1,'ИПЦ raw2015'!$1:$1,0))</f>
        <v>100.37</v>
      </c>
      <c r="AT145" s="103">
        <f>INDEX('ИПЦ raw2015'!$1:$1048576, MATCH($J145,'ИПЦ raw2015'!$A:$A,0),MATCH(MoM!AT$1,'ИПЦ raw2015'!$1:$1,0))</f>
        <v>100.4</v>
      </c>
      <c r="AU145" s="103">
        <f>INDEX('ИПЦ raw2015'!$1:$1048576, MATCH($J145,'ИПЦ raw2015'!$A:$A,0),MATCH(MoM!AU$1,'ИПЦ raw2015'!$1:$1,0))</f>
        <v>100.28</v>
      </c>
      <c r="AV145" s="103">
        <f>INDEX('ИПЦ raw2015'!$1:$1048576, MATCH($J145,'ИПЦ raw2015'!$A:$A,0),MATCH(MoM!AV$1,'ИПЦ raw2015'!$1:$1,0))</f>
        <v>100.37</v>
      </c>
      <c r="AW145" s="103">
        <f>INDEX('ИПЦ raw2015'!$1:$1048576, MATCH($J145,'ИПЦ raw2015'!$A:$A,0),MATCH(MoM!AW$1,'ИПЦ raw2015'!$1:$1,0))</f>
        <v>100.28</v>
      </c>
      <c r="AX145" s="103">
        <f>INDEX('ИПЦ raw2015'!$1:$1048576, MATCH($J145,'ИПЦ raw2015'!$A:$A,0),MATCH(MoM!AX$1,'ИПЦ raw2015'!$1:$1,0))</f>
        <v>100.12</v>
      </c>
      <c r="AY145" s="103">
        <f>INDEX('ИПЦ raw2015'!$1:$1048576, MATCH($J145,'ИПЦ raw2015'!$A:$A,0),MATCH(MoM!AY$1,'ИПЦ raw2015'!$1:$1,0))</f>
        <v>100.29</v>
      </c>
      <c r="AZ145" s="103">
        <f>INDEX('ИПЦ raw2015'!$1:$1048576, MATCH($J145,'ИПЦ raw2015'!$A:$A,0),MATCH(MoM!AZ$1,'ИПЦ raw2015'!$1:$1,0))</f>
        <v>100.26</v>
      </c>
      <c r="BA145" s="103">
        <f>INDEX('ИПЦ raw2015'!$1:$1048576, MATCH($J145,'ИПЦ raw2015'!$A:$A,0),MATCH(MoM!BA$1,'ИПЦ raw2015'!$1:$1,0))</f>
        <v>100</v>
      </c>
      <c r="BB145" s="103">
        <f>INDEX('ИПЦ raw2015'!$1:$1048576, MATCH($J145,'ИПЦ raw2015'!$A:$A,0),MATCH(MoM!BB$1,'ИПЦ raw2015'!$1:$1,0))</f>
        <v>100.01</v>
      </c>
      <c r="BC145" s="103">
        <f>INDEX('ИПЦ raw2015'!$1:$1048576, MATCH($J145,'ИПЦ raw2015'!$A:$A,0),MATCH(MoM!BC$1,'ИПЦ raw2015'!$1:$1,0))</f>
        <v>100.25</v>
      </c>
      <c r="BD145" s="103">
        <f>INDEX('ИПЦ raw2015'!$1:$1048576, MATCH($J145,'ИПЦ raw2015'!$A:$A,0),MATCH(MoM!BD$1,'ИПЦ raw2015'!$1:$1,0))</f>
        <v>100.2</v>
      </c>
      <c r="BE145" s="103">
        <f>INDEX('ИПЦ raw2015'!$1:$1048576, MATCH($J145,'ИПЦ raw2015'!$A:$A,0),MATCH(MoM!BE$1,'ИПЦ raw2015'!$1:$1,0))</f>
        <v>100.3</v>
      </c>
      <c r="BF145" s="103">
        <f>INDEX('ИПЦ raw2015'!$1:$1048576, MATCH($J145,'ИПЦ raw2015'!$A:$A,0),MATCH(MoM!BF$1,'ИПЦ raw2015'!$1:$1,0))</f>
        <v>100.37</v>
      </c>
      <c r="BG145" s="103">
        <f>INDEX('ИПЦ raw2015'!$1:$1048576, MATCH($J145,'ИПЦ raw2015'!$A:$A,0),MATCH(MoM!BG$1,'ИПЦ raw2015'!$1:$1,0))</f>
        <v>100.41</v>
      </c>
      <c r="BH145" s="103">
        <f>INDEX('ИПЦ raw2015'!$1:$1048576, MATCH($J145,'ИПЦ raw2015'!$A:$A,0),MATCH(MoM!BH$1,'ИПЦ raw2015'!$1:$1,0))</f>
        <v>100.18</v>
      </c>
      <c r="BI145" s="103">
        <f>INDEX('ИПЦ raw2015'!$1:$1048576, MATCH($J145,'ИПЦ raw2015'!$A:$A,0),MATCH(MoM!BI$1,'ИПЦ raw2015'!$1:$1,0))</f>
        <v>100.15</v>
      </c>
      <c r="BJ145" s="103">
        <f>INDEX('ИПЦ raw2015'!$1:$1048576, MATCH($J145,'ИПЦ raw2015'!$A:$A,0),MATCH(MoM!BJ$1,'ИПЦ raw2015'!$1:$1,0))</f>
        <v>100.37</v>
      </c>
      <c r="BK145" s="103">
        <f>INDEX('ИПЦ raw2015'!$1:$1048576, MATCH($J145,'ИПЦ raw2015'!$A:$A,0),MATCH(MoM!BK$1,'ИПЦ raw2015'!$1:$1,0))</f>
        <v>100.39</v>
      </c>
      <c r="BL145" s="103">
        <f>INDEX('ИПЦ raw2015'!$1:$1048576, MATCH($J145,'ИПЦ raw2015'!$A:$A,0),MATCH(MoM!BL$1,'ИПЦ raw2015'!$1:$1,0))</f>
        <v>100.41</v>
      </c>
      <c r="BM145" s="103">
        <f>INDEX('ИПЦ raw2015'!$1:$1048576, MATCH($J145,'ИПЦ raw2015'!$A:$A,0),MATCH(MoM!BM$1,'ИПЦ raw2015'!$1:$1,0))</f>
        <v>100.33</v>
      </c>
      <c r="BN145" s="103">
        <f>INDEX('ИПЦ raw2015'!$1:$1048576, MATCH($J145,'ИПЦ raw2015'!$A:$A,0),MATCH(MoM!BN$1,'ИПЦ raw2015'!$1:$1,0))</f>
        <v>100.11</v>
      </c>
      <c r="BO145" s="103">
        <f>INDEX('ИПЦ raw2015'!$1:$1048576, MATCH($J145,'ИПЦ raw2015'!$A:$A,0),MATCH(MoM!BO$1,'ИПЦ raw2015'!$1:$1,0))</f>
        <v>100.12</v>
      </c>
      <c r="BP145" s="103">
        <f>INDEX('ИПЦ raw2015'!$1:$1048576, MATCH($J145,'ИПЦ raw2015'!$A:$A,0),MATCH(MoM!BP$1,'ИПЦ raw2015'!$1:$1,0))</f>
        <v>100.37</v>
      </c>
      <c r="BQ145" s="103">
        <f>INDEX('ИПЦ raw2015'!$1:$1048576, MATCH($J145,'ИПЦ raw2015'!$A:$A,0),MATCH(MoM!BQ$1,'ИПЦ raw2015'!$1:$1,0))</f>
        <v>100.26</v>
      </c>
      <c r="BR145" s="103">
        <f>INDEX('ИПЦ raw2015'!$1:$1048576, MATCH($J145,'ИПЦ raw2015'!$A:$A,0),MATCH(MoM!BR$1,'ИПЦ raw2015'!$1:$1,0))</f>
        <v>100.25</v>
      </c>
      <c r="BS145" s="103">
        <f>INDEX('ИПЦ raw2015'!$1:$1048576, MATCH($J145,'ИПЦ raw2015'!$A:$A,0),MATCH(MoM!BS$1,'ИПЦ raw2015'!$1:$1,0))</f>
        <v>100.25</v>
      </c>
      <c r="BT145" s="103">
        <f>INDEX('ИПЦ raw2015'!$1:$1048576, MATCH($J145,'ИПЦ raw2015'!$A:$A,0),MATCH(MoM!BT$1,'ИПЦ raw2015'!$1:$1,0))</f>
        <v>100.18</v>
      </c>
    </row>
    <row r="146" spans="1:72" ht="26.25" x14ac:dyDescent="0.45">
      <c r="A146" s="103">
        <f>Веса!A146</f>
        <v>1</v>
      </c>
      <c r="B146" s="103">
        <f t="shared" si="6"/>
        <v>1</v>
      </c>
      <c r="C146" s="103">
        <f>БИПЦ_НДС!E146</f>
        <v>0</v>
      </c>
      <c r="D146" s="103">
        <f t="shared" si="7"/>
        <v>1</v>
      </c>
      <c r="E146" s="103">
        <v>0</v>
      </c>
      <c r="F146" s="103">
        <v>1</v>
      </c>
      <c r="G146" s="103">
        <v>0</v>
      </c>
      <c r="H146" s="103">
        <v>1</v>
      </c>
      <c r="I146" s="103">
        <v>0</v>
      </c>
      <c r="J146" s="103" t="str">
        <f t="shared" si="8"/>
        <v>Белье для новорожденных и детей ясельного возраста, шт.</v>
      </c>
      <c r="K146" s="87" t="s">
        <v>145</v>
      </c>
      <c r="L146" s="87" t="s">
        <v>145</v>
      </c>
      <c r="M146" s="103">
        <f>INDEX('ИПЦ raw2015'!$1:$1048576, MATCH($J146,'ИПЦ raw2015'!$A:$A,0),MATCH(MoM!M$1,'ИПЦ raw2015'!$1:$1,0))</f>
        <v>101.79</v>
      </c>
      <c r="N146" s="103">
        <f>INDEX('ИПЦ raw2015'!$1:$1048576, MATCH($J146,'ИПЦ raw2015'!$A:$A,0),MATCH(MoM!N$1,'ИПЦ raw2015'!$1:$1,0))</f>
        <v>101.88</v>
      </c>
      <c r="O146" s="103">
        <f>INDEX('ИПЦ raw2015'!$1:$1048576, MATCH($J146,'ИПЦ raw2015'!$A:$A,0),MATCH(MoM!O$1,'ИПЦ raw2015'!$1:$1,0))</f>
        <v>102.2</v>
      </c>
      <c r="P146" s="103">
        <f>INDEX('ИПЦ raw2015'!$1:$1048576, MATCH($J146,'ИПЦ raw2015'!$A:$A,0),MATCH(MoM!P$1,'ИПЦ raw2015'!$1:$1,0))</f>
        <v>101.01</v>
      </c>
      <c r="Q146" s="103">
        <f>INDEX('ИПЦ raw2015'!$1:$1048576, MATCH($J146,'ИПЦ raw2015'!$A:$A,0),MATCH(MoM!Q$1,'ИПЦ raw2015'!$1:$1,0))</f>
        <v>101.45</v>
      </c>
      <c r="R146" s="103">
        <f>INDEX('ИПЦ raw2015'!$1:$1048576, MATCH($J146,'ИПЦ raw2015'!$A:$A,0),MATCH(MoM!R$1,'ИПЦ raw2015'!$1:$1,0))</f>
        <v>100.95</v>
      </c>
      <c r="S146" s="103">
        <f>INDEX('ИПЦ raw2015'!$1:$1048576, MATCH($J146,'ИПЦ raw2015'!$A:$A,0),MATCH(MoM!S$1,'ИПЦ raw2015'!$1:$1,0))</f>
        <v>100.74</v>
      </c>
      <c r="T146" s="103">
        <f>INDEX('ИПЦ raw2015'!$1:$1048576, MATCH($J146,'ИПЦ raw2015'!$A:$A,0),MATCH(MoM!T$1,'ИПЦ raw2015'!$1:$1,0))</f>
        <v>101.15</v>
      </c>
      <c r="U146" s="103">
        <f>INDEX('ИПЦ raw2015'!$1:$1048576, MATCH($J146,'ИПЦ raw2015'!$A:$A,0),MATCH(MoM!U$1,'ИПЦ raw2015'!$1:$1,0))</f>
        <v>101.27</v>
      </c>
      <c r="V146" s="103">
        <f>INDEX('ИПЦ raw2015'!$1:$1048576, MATCH($J146,'ИПЦ raw2015'!$A:$A,0),MATCH(MoM!V$1,'ИПЦ raw2015'!$1:$1,0))</f>
        <v>101.28</v>
      </c>
      <c r="W146" s="103">
        <f>INDEX('ИПЦ raw2015'!$1:$1048576, MATCH($J146,'ИПЦ raw2015'!$A:$A,0),MATCH(MoM!W$1,'ИПЦ raw2015'!$1:$1,0))</f>
        <v>101.13</v>
      </c>
      <c r="X146" s="103">
        <f>INDEX('ИПЦ raw2015'!$1:$1048576, MATCH($J146,'ИПЦ raw2015'!$A:$A,0),MATCH(MoM!X$1,'ИПЦ raw2015'!$1:$1,0))</f>
        <v>101.1</v>
      </c>
      <c r="Y146" s="103">
        <f>INDEX('ИПЦ raw2015'!$1:$1048576, MATCH($J146,'ИПЦ raw2015'!$A:$A,0),MATCH(MoM!Y$1,'ИПЦ raw2015'!$1:$1,0))</f>
        <v>101.12</v>
      </c>
      <c r="Z146" s="103">
        <f>INDEX('ИПЦ raw2015'!$1:$1048576, MATCH($J146,'ИПЦ raw2015'!$A:$A,0),MATCH(MoM!Z$1,'ИПЦ raw2015'!$1:$1,0))</f>
        <v>100.93</v>
      </c>
      <c r="AA146" s="103">
        <f>INDEX('ИПЦ raw2015'!$1:$1048576, MATCH($J146,'ИПЦ raw2015'!$A:$A,0),MATCH(MoM!AA$1,'ИПЦ raw2015'!$1:$1,0))</f>
        <v>100.9</v>
      </c>
      <c r="AB146" s="103">
        <f>INDEX('ИПЦ raw2015'!$1:$1048576, MATCH($J146,'ИПЦ raw2015'!$A:$A,0),MATCH(MoM!AB$1,'ИПЦ raw2015'!$1:$1,0))</f>
        <v>101.19</v>
      </c>
      <c r="AC146" s="103">
        <f>INDEX('ИПЦ raw2015'!$1:$1048576, MATCH($J146,'ИПЦ raw2015'!$A:$A,0),MATCH(MoM!AC$1,'ИПЦ raw2015'!$1:$1,0))</f>
        <v>100.91</v>
      </c>
      <c r="AD146" s="103">
        <f>INDEX('ИПЦ raw2015'!$1:$1048576, MATCH($J146,'ИПЦ raw2015'!$A:$A,0),MATCH(MoM!AD$1,'ИПЦ raw2015'!$1:$1,0))</f>
        <v>100.62</v>
      </c>
      <c r="AE146" s="103">
        <f>INDEX('ИПЦ raw2015'!$1:$1048576, MATCH($J146,'ИПЦ raw2015'!$A:$A,0),MATCH(MoM!AE$1,'ИПЦ raw2015'!$1:$1,0))</f>
        <v>100.55</v>
      </c>
      <c r="AF146" s="103">
        <f>INDEX('ИПЦ raw2015'!$1:$1048576, MATCH($J146,'ИПЦ raw2015'!$A:$A,0),MATCH(MoM!AF$1,'ИПЦ raw2015'!$1:$1,0))</f>
        <v>100.68</v>
      </c>
      <c r="AG146" s="103">
        <f>INDEX('ИПЦ raw2015'!$1:$1048576, MATCH($J146,'ИПЦ raw2015'!$A:$A,0),MATCH(MoM!AG$1,'ИПЦ raw2015'!$1:$1,0))</f>
        <v>100.74</v>
      </c>
      <c r="AH146" s="103">
        <f>INDEX('ИПЦ raw2015'!$1:$1048576, MATCH($J146,'ИПЦ raw2015'!$A:$A,0),MATCH(MoM!AH$1,'ИПЦ raw2015'!$1:$1,0))</f>
        <v>100.66</v>
      </c>
      <c r="AI146" s="103">
        <f>INDEX('ИПЦ raw2015'!$1:$1048576, MATCH($J146,'ИПЦ raw2015'!$A:$A,0),MATCH(MoM!AI$1,'ИПЦ raw2015'!$1:$1,0))</f>
        <v>100.75</v>
      </c>
      <c r="AJ146" s="103">
        <f>INDEX('ИПЦ raw2015'!$1:$1048576, MATCH($J146,'ИПЦ raw2015'!$A:$A,0),MATCH(MoM!AJ$1,'ИПЦ raw2015'!$1:$1,0))</f>
        <v>100.78</v>
      </c>
      <c r="AK146" s="103">
        <f>INDEX('ИПЦ raw2015'!$1:$1048576, MATCH($J146,'ИПЦ raw2015'!$A:$A,0),MATCH(MoM!AK$1,'ИПЦ raw2015'!$1:$1,0))</f>
        <v>100.42</v>
      </c>
      <c r="AL146" s="103">
        <f>INDEX('ИПЦ raw2015'!$1:$1048576, MATCH($J146,'ИПЦ raw2015'!$A:$A,0),MATCH(MoM!AL$1,'ИПЦ raw2015'!$1:$1,0))</f>
        <v>100.54</v>
      </c>
      <c r="AM146" s="103">
        <f>INDEX('ИПЦ raw2015'!$1:$1048576, MATCH($J146,'ИПЦ raw2015'!$A:$A,0),MATCH(MoM!AM$1,'ИПЦ raw2015'!$1:$1,0))</f>
        <v>100.53</v>
      </c>
      <c r="AN146" s="103">
        <f>INDEX('ИПЦ raw2015'!$1:$1048576, MATCH($J146,'ИПЦ raw2015'!$A:$A,0),MATCH(MoM!AN$1,'ИПЦ raw2015'!$1:$1,0))</f>
        <v>100.59</v>
      </c>
      <c r="AO146" s="103">
        <f>INDEX('ИПЦ raw2015'!$1:$1048576, MATCH($J146,'ИПЦ raw2015'!$A:$A,0),MATCH(MoM!AO$1,'ИПЦ raw2015'!$1:$1,0))</f>
        <v>100.42</v>
      </c>
      <c r="AP146" s="103">
        <f>INDEX('ИПЦ raw2015'!$1:$1048576, MATCH($J146,'ИПЦ raw2015'!$A:$A,0),MATCH(MoM!AP$1,'ИПЦ raw2015'!$1:$1,0))</f>
        <v>100.25</v>
      </c>
      <c r="AQ146" s="103">
        <f>INDEX('ИПЦ raw2015'!$1:$1048576, MATCH($J146,'ИПЦ raw2015'!$A:$A,0),MATCH(MoM!AQ$1,'ИПЦ raw2015'!$1:$1,0))</f>
        <v>100.4</v>
      </c>
      <c r="AR146" s="103">
        <f>INDEX('ИПЦ raw2015'!$1:$1048576, MATCH($J146,'ИПЦ raw2015'!$A:$A,0),MATCH(MoM!AR$1,'ИПЦ raw2015'!$1:$1,0))</f>
        <v>100.55</v>
      </c>
      <c r="AS146" s="103">
        <f>INDEX('ИПЦ raw2015'!$1:$1048576, MATCH($J146,'ИПЦ raw2015'!$A:$A,0),MATCH(MoM!AS$1,'ИПЦ raw2015'!$1:$1,0))</f>
        <v>100.38</v>
      </c>
      <c r="AT146" s="103">
        <f>INDEX('ИПЦ raw2015'!$1:$1048576, MATCH($J146,'ИПЦ raw2015'!$A:$A,0),MATCH(MoM!AT$1,'ИПЦ raw2015'!$1:$1,0))</f>
        <v>100.72</v>
      </c>
      <c r="AU146" s="103">
        <f>INDEX('ИПЦ raw2015'!$1:$1048576, MATCH($J146,'ИПЦ raw2015'!$A:$A,0),MATCH(MoM!AU$1,'ИПЦ raw2015'!$1:$1,0))</f>
        <v>100.57</v>
      </c>
      <c r="AV146" s="103">
        <f>INDEX('ИПЦ raw2015'!$1:$1048576, MATCH($J146,'ИПЦ raw2015'!$A:$A,0),MATCH(MoM!AV$1,'ИПЦ raw2015'!$1:$1,0))</f>
        <v>100.16</v>
      </c>
      <c r="AW146" s="103">
        <f>INDEX('ИПЦ raw2015'!$1:$1048576, MATCH($J146,'ИПЦ raw2015'!$A:$A,0),MATCH(MoM!AW$1,'ИПЦ raw2015'!$1:$1,0))</f>
        <v>100.24</v>
      </c>
      <c r="AX146" s="103">
        <f>INDEX('ИПЦ raw2015'!$1:$1048576, MATCH($J146,'ИПЦ raw2015'!$A:$A,0),MATCH(MoM!AX$1,'ИПЦ raw2015'!$1:$1,0))</f>
        <v>100.52</v>
      </c>
      <c r="AY146" s="103">
        <f>INDEX('ИПЦ raw2015'!$1:$1048576, MATCH($J146,'ИПЦ raw2015'!$A:$A,0),MATCH(MoM!AY$1,'ИПЦ raw2015'!$1:$1,0))</f>
        <v>100.06</v>
      </c>
      <c r="AZ146" s="103">
        <f>INDEX('ИПЦ raw2015'!$1:$1048576, MATCH($J146,'ИПЦ raw2015'!$A:$A,0),MATCH(MoM!AZ$1,'ИПЦ raw2015'!$1:$1,0))</f>
        <v>100.32</v>
      </c>
      <c r="BA146" s="103">
        <f>INDEX('ИПЦ raw2015'!$1:$1048576, MATCH($J146,'ИПЦ raw2015'!$A:$A,0),MATCH(MoM!BA$1,'ИПЦ raw2015'!$1:$1,0))</f>
        <v>100.03</v>
      </c>
      <c r="BB146" s="103">
        <f>INDEX('ИПЦ raw2015'!$1:$1048576, MATCH($J146,'ИПЦ raw2015'!$A:$A,0),MATCH(MoM!BB$1,'ИПЦ raw2015'!$1:$1,0))</f>
        <v>100.17</v>
      </c>
      <c r="BC146" s="103">
        <f>INDEX('ИПЦ raw2015'!$1:$1048576, MATCH($J146,'ИПЦ raw2015'!$A:$A,0),MATCH(MoM!BC$1,'ИПЦ raw2015'!$1:$1,0))</f>
        <v>99.94</v>
      </c>
      <c r="BD146" s="103">
        <f>INDEX('ИПЦ raw2015'!$1:$1048576, MATCH($J146,'ИПЦ raw2015'!$A:$A,0),MATCH(MoM!BD$1,'ИПЦ raw2015'!$1:$1,0))</f>
        <v>99.89</v>
      </c>
      <c r="BE146" s="103">
        <f>INDEX('ИПЦ raw2015'!$1:$1048576, MATCH($J146,'ИПЦ raw2015'!$A:$A,0),MATCH(MoM!BE$1,'ИПЦ raw2015'!$1:$1,0))</f>
        <v>100.44</v>
      </c>
      <c r="BF146" s="103">
        <f>INDEX('ИПЦ raw2015'!$1:$1048576, MATCH($J146,'ИПЦ raw2015'!$A:$A,0),MATCH(MoM!BF$1,'ИПЦ raw2015'!$1:$1,0))</f>
        <v>100.36</v>
      </c>
      <c r="BG146" s="103">
        <f>INDEX('ИПЦ raw2015'!$1:$1048576, MATCH($J146,'ИПЦ raw2015'!$A:$A,0),MATCH(MoM!BG$1,'ИПЦ raw2015'!$1:$1,0))</f>
        <v>100.25</v>
      </c>
      <c r="BH146" s="103">
        <f>INDEX('ИПЦ raw2015'!$1:$1048576, MATCH($J146,'ИПЦ raw2015'!$A:$A,0),MATCH(MoM!BH$1,'ИПЦ raw2015'!$1:$1,0))</f>
        <v>100.29</v>
      </c>
      <c r="BI146" s="103">
        <f>INDEX('ИПЦ raw2015'!$1:$1048576, MATCH($J146,'ИПЦ raw2015'!$A:$A,0),MATCH(MoM!BI$1,'ИПЦ raw2015'!$1:$1,0))</f>
        <v>100.29</v>
      </c>
      <c r="BJ146" s="103">
        <f>INDEX('ИПЦ raw2015'!$1:$1048576, MATCH($J146,'ИПЦ raw2015'!$A:$A,0),MATCH(MoM!BJ$1,'ИПЦ raw2015'!$1:$1,0))</f>
        <v>100.24</v>
      </c>
      <c r="BK146" s="103">
        <f>INDEX('ИПЦ raw2015'!$1:$1048576, MATCH($J146,'ИПЦ raw2015'!$A:$A,0),MATCH(MoM!BK$1,'ИПЦ raw2015'!$1:$1,0))</f>
        <v>100.26</v>
      </c>
      <c r="BL146" s="103">
        <f>INDEX('ИПЦ raw2015'!$1:$1048576, MATCH($J146,'ИПЦ raw2015'!$A:$A,0),MATCH(MoM!BL$1,'ИПЦ raw2015'!$1:$1,0))</f>
        <v>100.22</v>
      </c>
      <c r="BM146" s="103">
        <f>INDEX('ИПЦ raw2015'!$1:$1048576, MATCH($J146,'ИПЦ raw2015'!$A:$A,0),MATCH(MoM!BM$1,'ИПЦ raw2015'!$1:$1,0))</f>
        <v>100.28</v>
      </c>
      <c r="BN146" s="103">
        <f>INDEX('ИПЦ raw2015'!$1:$1048576, MATCH($J146,'ИПЦ raw2015'!$A:$A,0),MATCH(MoM!BN$1,'ИПЦ raw2015'!$1:$1,0))</f>
        <v>100.02</v>
      </c>
      <c r="BO146" s="103">
        <f>INDEX('ИПЦ raw2015'!$1:$1048576, MATCH($J146,'ИПЦ raw2015'!$A:$A,0),MATCH(MoM!BO$1,'ИПЦ raw2015'!$1:$1,0))</f>
        <v>100.13</v>
      </c>
      <c r="BP146" s="103">
        <f>INDEX('ИПЦ raw2015'!$1:$1048576, MATCH($J146,'ИПЦ raw2015'!$A:$A,0),MATCH(MoM!BP$1,'ИПЦ raw2015'!$1:$1,0))</f>
        <v>100.15</v>
      </c>
      <c r="BQ146" s="103">
        <f>INDEX('ИПЦ raw2015'!$1:$1048576, MATCH($J146,'ИПЦ raw2015'!$A:$A,0),MATCH(MoM!BQ$1,'ИПЦ raw2015'!$1:$1,0))</f>
        <v>100.32</v>
      </c>
      <c r="BR146" s="103">
        <f>INDEX('ИПЦ raw2015'!$1:$1048576, MATCH($J146,'ИПЦ raw2015'!$A:$A,0),MATCH(MoM!BR$1,'ИПЦ raw2015'!$1:$1,0))</f>
        <v>100.26</v>
      </c>
      <c r="BS146" s="103">
        <f>INDEX('ИПЦ raw2015'!$1:$1048576, MATCH($J146,'ИПЦ raw2015'!$A:$A,0),MATCH(MoM!BS$1,'ИПЦ raw2015'!$1:$1,0))</f>
        <v>100.13</v>
      </c>
      <c r="BT146" s="103">
        <f>INDEX('ИПЦ raw2015'!$1:$1048576, MATCH($J146,'ИПЦ raw2015'!$A:$A,0),MATCH(MoM!BT$1,'ИПЦ raw2015'!$1:$1,0))</f>
        <v>100.15</v>
      </c>
    </row>
    <row r="147" spans="1:72" s="10" customFormat="1" ht="26.25" x14ac:dyDescent="0.45">
      <c r="A147" s="110">
        <f>Веса!A147</f>
        <v>0</v>
      </c>
      <c r="B147" s="110">
        <f t="shared" si="6"/>
        <v>0</v>
      </c>
      <c r="C147" s="110">
        <f>БИПЦ_НДС!E147</f>
        <v>1</v>
      </c>
      <c r="D147" s="110">
        <f t="shared" si="7"/>
        <v>0</v>
      </c>
      <c r="E147" s="110">
        <v>0</v>
      </c>
      <c r="F147" s="110">
        <v>1</v>
      </c>
      <c r="G147" s="110">
        <v>0</v>
      </c>
      <c r="H147" s="110">
        <v>1</v>
      </c>
      <c r="I147" s="110">
        <v>0</v>
      </c>
      <c r="J147" s="110" t="str">
        <f t="shared" si="8"/>
        <v>Комплект постельного белья из хлопчатобумажной ткани, комплект</v>
      </c>
      <c r="K147" s="111" t="s">
        <v>146</v>
      </c>
      <c r="L147" s="111" t="s">
        <v>146</v>
      </c>
      <c r="M147" s="110">
        <v>0</v>
      </c>
      <c r="N147" s="110">
        <v>0</v>
      </c>
      <c r="O147" s="110">
        <v>0</v>
      </c>
      <c r="P147" s="110">
        <v>0</v>
      </c>
      <c r="Q147" s="110">
        <v>0</v>
      </c>
      <c r="R147" s="110">
        <v>0</v>
      </c>
      <c r="S147" s="110">
        <v>0</v>
      </c>
      <c r="T147" s="110">
        <v>0</v>
      </c>
      <c r="U147" s="110">
        <v>0</v>
      </c>
      <c r="V147" s="110">
        <v>0</v>
      </c>
      <c r="W147" s="110">
        <v>0</v>
      </c>
      <c r="X147" s="110">
        <v>0</v>
      </c>
      <c r="Y147" s="110">
        <v>0</v>
      </c>
      <c r="Z147" s="110">
        <v>0</v>
      </c>
      <c r="AA147" s="110">
        <v>0</v>
      </c>
      <c r="AB147" s="110">
        <v>0</v>
      </c>
      <c r="AC147" s="110">
        <v>0</v>
      </c>
      <c r="AD147" s="110">
        <v>0</v>
      </c>
      <c r="AE147" s="110">
        <v>0</v>
      </c>
      <c r="AF147" s="110">
        <v>0</v>
      </c>
      <c r="AG147" s="110">
        <v>0</v>
      </c>
      <c r="AH147" s="110">
        <v>0</v>
      </c>
      <c r="AI147" s="110">
        <v>0</v>
      </c>
      <c r="AJ147" s="110">
        <v>0</v>
      </c>
      <c r="AK147" s="110">
        <v>0</v>
      </c>
      <c r="AL147" s="110">
        <v>0</v>
      </c>
      <c r="AM147" s="110">
        <v>0</v>
      </c>
      <c r="AN147" s="110">
        <v>0</v>
      </c>
      <c r="AO147" s="110">
        <v>0</v>
      </c>
      <c r="AP147" s="110">
        <v>0</v>
      </c>
      <c r="AQ147" s="110">
        <v>0</v>
      </c>
      <c r="AR147" s="110">
        <v>0</v>
      </c>
      <c r="AS147" s="110">
        <v>0</v>
      </c>
      <c r="AT147" s="110">
        <v>0</v>
      </c>
      <c r="AU147" s="110">
        <v>0</v>
      </c>
      <c r="AV147" s="110">
        <v>0</v>
      </c>
      <c r="AW147" s="110">
        <v>0</v>
      </c>
      <c r="AX147" s="110">
        <v>0</v>
      </c>
      <c r="AY147" s="110">
        <v>0</v>
      </c>
      <c r="AZ147" s="110">
        <v>0</v>
      </c>
      <c r="BA147" s="110">
        <v>0</v>
      </c>
      <c r="BB147" s="110">
        <v>0</v>
      </c>
      <c r="BC147" s="110">
        <v>0</v>
      </c>
      <c r="BD147" s="110">
        <v>0</v>
      </c>
      <c r="BE147" s="110">
        <v>0</v>
      </c>
      <c r="BF147" s="110">
        <v>0</v>
      </c>
      <c r="BG147" s="110">
        <v>0</v>
      </c>
      <c r="BH147" s="110">
        <v>0</v>
      </c>
      <c r="BI147" s="110">
        <v>0</v>
      </c>
      <c r="BJ147" s="110">
        <v>0</v>
      </c>
      <c r="BK147" s="110">
        <v>0</v>
      </c>
      <c r="BL147" s="110">
        <v>0</v>
      </c>
      <c r="BM147" s="110">
        <v>0</v>
      </c>
      <c r="BN147" s="110">
        <v>0</v>
      </c>
      <c r="BO147" s="110">
        <v>0</v>
      </c>
      <c r="BP147" s="110">
        <v>0</v>
      </c>
      <c r="BQ147" s="110">
        <v>0</v>
      </c>
      <c r="BR147" s="110">
        <v>0</v>
      </c>
      <c r="BS147" s="110">
        <v>0</v>
      </c>
      <c r="BT147" s="110">
        <v>0</v>
      </c>
    </row>
    <row r="148" spans="1:72" x14ac:dyDescent="0.45">
      <c r="A148" s="103">
        <f>Веса!A148</f>
        <v>1</v>
      </c>
      <c r="B148" s="103">
        <f t="shared" si="6"/>
        <v>1</v>
      </c>
      <c r="C148" s="103">
        <f>БИПЦ_НДС!E148</f>
        <v>1</v>
      </c>
      <c r="D148" s="103">
        <f t="shared" si="7"/>
        <v>0</v>
      </c>
      <c r="E148" s="103">
        <v>0</v>
      </c>
      <c r="F148" s="103">
        <v>1</v>
      </c>
      <c r="G148" s="103">
        <v>0</v>
      </c>
      <c r="H148" s="103">
        <v>1</v>
      </c>
      <c r="I148" s="103">
        <v>0</v>
      </c>
      <c r="J148" s="103" t="str">
        <f t="shared" si="8"/>
        <v>Одеяло стеганое, шт.</v>
      </c>
      <c r="K148" s="87" t="s">
        <v>147</v>
      </c>
      <c r="L148" s="87" t="s">
        <v>147</v>
      </c>
      <c r="M148" s="103">
        <f>INDEX('ИПЦ raw2015'!$1:$1048576, MATCH($J148,'ИПЦ raw2015'!$A:$A,0),MATCH(MoM!M$1,'ИПЦ raw2015'!$1:$1,0))</f>
        <v>103.08</v>
      </c>
      <c r="N148" s="103">
        <f>INDEX('ИПЦ raw2015'!$1:$1048576, MATCH($J148,'ИПЦ raw2015'!$A:$A,0),MATCH(MoM!N$1,'ИПЦ raw2015'!$1:$1,0))</f>
        <v>102.09</v>
      </c>
      <c r="O148" s="103">
        <f>INDEX('ИПЦ raw2015'!$1:$1048576, MATCH($J148,'ИПЦ raw2015'!$A:$A,0),MATCH(MoM!O$1,'ИПЦ raw2015'!$1:$1,0))</f>
        <v>101.73</v>
      </c>
      <c r="P148" s="103">
        <f>INDEX('ИПЦ raw2015'!$1:$1048576, MATCH($J148,'ИПЦ raw2015'!$A:$A,0),MATCH(MoM!P$1,'ИПЦ raw2015'!$1:$1,0))</f>
        <v>101.21</v>
      </c>
      <c r="Q148" s="103">
        <f>INDEX('ИПЦ raw2015'!$1:$1048576, MATCH($J148,'ИПЦ raw2015'!$A:$A,0),MATCH(MoM!Q$1,'ИПЦ raw2015'!$1:$1,0))</f>
        <v>101.15</v>
      </c>
      <c r="R148" s="103">
        <f>INDEX('ИПЦ raw2015'!$1:$1048576, MATCH($J148,'ИПЦ raw2015'!$A:$A,0),MATCH(MoM!R$1,'ИПЦ raw2015'!$1:$1,0))</f>
        <v>100.41</v>
      </c>
      <c r="S148" s="103">
        <f>INDEX('ИПЦ raw2015'!$1:$1048576, MATCH($J148,'ИПЦ raw2015'!$A:$A,0),MATCH(MoM!S$1,'ИПЦ raw2015'!$1:$1,0))</f>
        <v>100.77</v>
      </c>
      <c r="T148" s="103">
        <f>INDEX('ИПЦ raw2015'!$1:$1048576, MATCH($J148,'ИПЦ raw2015'!$A:$A,0),MATCH(MoM!T$1,'ИПЦ raw2015'!$1:$1,0))</f>
        <v>100.55</v>
      </c>
      <c r="U148" s="103">
        <f>INDEX('ИПЦ raw2015'!$1:$1048576, MATCH($J148,'ИПЦ raw2015'!$A:$A,0),MATCH(MoM!U$1,'ИПЦ raw2015'!$1:$1,0))</f>
        <v>101</v>
      </c>
      <c r="V148" s="103">
        <f>INDEX('ИПЦ raw2015'!$1:$1048576, MATCH($J148,'ИПЦ raw2015'!$A:$A,0),MATCH(MoM!V$1,'ИПЦ raw2015'!$1:$1,0))</f>
        <v>101.1</v>
      </c>
      <c r="W148" s="103">
        <f>INDEX('ИПЦ raw2015'!$1:$1048576, MATCH($J148,'ИПЦ raw2015'!$A:$A,0),MATCH(MoM!W$1,'ИПЦ raw2015'!$1:$1,0))</f>
        <v>101.11</v>
      </c>
      <c r="X148" s="103">
        <f>INDEX('ИПЦ raw2015'!$1:$1048576, MATCH($J148,'ИПЦ raw2015'!$A:$A,0),MATCH(MoM!X$1,'ИПЦ raw2015'!$1:$1,0))</f>
        <v>100.55</v>
      </c>
      <c r="Y148" s="103">
        <f>INDEX('ИПЦ raw2015'!$1:$1048576, MATCH($J148,'ИПЦ raw2015'!$A:$A,0),MATCH(MoM!Y$1,'ИПЦ raw2015'!$1:$1,0))</f>
        <v>100.71</v>
      </c>
      <c r="Z148" s="103">
        <f>INDEX('ИПЦ raw2015'!$1:$1048576, MATCH($J148,'ИПЦ raw2015'!$A:$A,0),MATCH(MoM!Z$1,'ИПЦ raw2015'!$1:$1,0))</f>
        <v>100.86</v>
      </c>
      <c r="AA148" s="103">
        <f>INDEX('ИПЦ raw2015'!$1:$1048576, MATCH($J148,'ИПЦ raw2015'!$A:$A,0),MATCH(MoM!AA$1,'ИПЦ raw2015'!$1:$1,0))</f>
        <v>100.92</v>
      </c>
      <c r="AB148" s="103">
        <f>INDEX('ИПЦ raw2015'!$1:$1048576, MATCH($J148,'ИПЦ raw2015'!$A:$A,0),MATCH(MoM!AB$1,'ИПЦ raw2015'!$1:$1,0))</f>
        <v>100.83</v>
      </c>
      <c r="AC148" s="103">
        <f>INDEX('ИПЦ raw2015'!$1:$1048576, MATCH($J148,'ИПЦ raw2015'!$A:$A,0),MATCH(MoM!AC$1,'ИПЦ raw2015'!$1:$1,0))</f>
        <v>100.45</v>
      </c>
      <c r="AD148" s="103">
        <f>INDEX('ИПЦ raw2015'!$1:$1048576, MATCH($J148,'ИПЦ raw2015'!$A:$A,0),MATCH(MoM!AD$1,'ИПЦ raw2015'!$1:$1,0))</f>
        <v>100.51</v>
      </c>
      <c r="AE148" s="103">
        <f>INDEX('ИПЦ raw2015'!$1:$1048576, MATCH($J148,'ИПЦ raw2015'!$A:$A,0),MATCH(MoM!AE$1,'ИПЦ raw2015'!$1:$1,0))</f>
        <v>100.32</v>
      </c>
      <c r="AF148" s="103">
        <f>INDEX('ИПЦ raw2015'!$1:$1048576, MATCH($J148,'ИПЦ raw2015'!$A:$A,0),MATCH(MoM!AF$1,'ИПЦ raw2015'!$1:$1,0))</f>
        <v>100.31</v>
      </c>
      <c r="AG148" s="103">
        <f>INDEX('ИПЦ raw2015'!$1:$1048576, MATCH($J148,'ИПЦ raw2015'!$A:$A,0),MATCH(MoM!AG$1,'ИПЦ raw2015'!$1:$1,0))</f>
        <v>100.52</v>
      </c>
      <c r="AH148" s="103">
        <f>INDEX('ИПЦ raw2015'!$1:$1048576, MATCH($J148,'ИПЦ raw2015'!$A:$A,0),MATCH(MoM!AH$1,'ИПЦ raw2015'!$1:$1,0))</f>
        <v>100.49</v>
      </c>
      <c r="AI148" s="103">
        <f>INDEX('ИПЦ raw2015'!$1:$1048576, MATCH($J148,'ИПЦ raw2015'!$A:$A,0),MATCH(MoM!AI$1,'ИПЦ raw2015'!$1:$1,0))</f>
        <v>100.6</v>
      </c>
      <c r="AJ148" s="103">
        <f>INDEX('ИПЦ raw2015'!$1:$1048576, MATCH($J148,'ИПЦ raw2015'!$A:$A,0),MATCH(MoM!AJ$1,'ИПЦ raw2015'!$1:$1,0))</f>
        <v>100.38</v>
      </c>
      <c r="AK148" s="103">
        <f>INDEX('ИПЦ raw2015'!$1:$1048576, MATCH($J148,'ИПЦ raw2015'!$A:$A,0),MATCH(MoM!AK$1,'ИПЦ raw2015'!$1:$1,0))</f>
        <v>100.17</v>
      </c>
      <c r="AL148" s="103">
        <f>INDEX('ИПЦ raw2015'!$1:$1048576, MATCH($J148,'ИПЦ raw2015'!$A:$A,0),MATCH(MoM!AL$1,'ИПЦ raw2015'!$1:$1,0))</f>
        <v>100.44</v>
      </c>
      <c r="AM148" s="103">
        <f>INDEX('ИПЦ raw2015'!$1:$1048576, MATCH($J148,'ИПЦ raw2015'!$A:$A,0),MATCH(MoM!AM$1,'ИПЦ raw2015'!$1:$1,0))</f>
        <v>100.31</v>
      </c>
      <c r="AN148" s="103">
        <f>INDEX('ИПЦ raw2015'!$1:$1048576, MATCH($J148,'ИПЦ raw2015'!$A:$A,0),MATCH(MoM!AN$1,'ИПЦ raw2015'!$1:$1,0))</f>
        <v>100.01</v>
      </c>
      <c r="AO148" s="103">
        <f>INDEX('ИПЦ raw2015'!$1:$1048576, MATCH($J148,'ИПЦ raw2015'!$A:$A,0),MATCH(MoM!AO$1,'ИПЦ raw2015'!$1:$1,0))</f>
        <v>100.33</v>
      </c>
      <c r="AP148" s="103">
        <f>INDEX('ИПЦ raw2015'!$1:$1048576, MATCH($J148,'ИПЦ raw2015'!$A:$A,0),MATCH(MoM!AP$1,'ИПЦ raw2015'!$1:$1,0))</f>
        <v>100.32</v>
      </c>
      <c r="AQ148" s="103">
        <f>INDEX('ИПЦ raw2015'!$1:$1048576, MATCH($J148,'ИПЦ raw2015'!$A:$A,0),MATCH(MoM!AQ$1,'ИПЦ raw2015'!$1:$1,0))</f>
        <v>100.13</v>
      </c>
      <c r="AR148" s="103">
        <f>INDEX('ИПЦ raw2015'!$1:$1048576, MATCH($J148,'ИПЦ raw2015'!$A:$A,0),MATCH(MoM!AR$1,'ИПЦ raw2015'!$1:$1,0))</f>
        <v>100.23</v>
      </c>
      <c r="AS148" s="103">
        <f>INDEX('ИПЦ raw2015'!$1:$1048576, MATCH($J148,'ИПЦ raw2015'!$A:$A,0),MATCH(MoM!AS$1,'ИПЦ raw2015'!$1:$1,0))</f>
        <v>100.65</v>
      </c>
      <c r="AT148" s="103">
        <f>INDEX('ИПЦ raw2015'!$1:$1048576, MATCH($J148,'ИПЦ raw2015'!$A:$A,0),MATCH(MoM!AT$1,'ИПЦ raw2015'!$1:$1,0))</f>
        <v>100.36</v>
      </c>
      <c r="AU148" s="103">
        <f>INDEX('ИПЦ raw2015'!$1:$1048576, MATCH($J148,'ИПЦ raw2015'!$A:$A,0),MATCH(MoM!AU$1,'ИПЦ raw2015'!$1:$1,0))</f>
        <v>100.41</v>
      </c>
      <c r="AV148" s="103">
        <f>INDEX('ИПЦ raw2015'!$1:$1048576, MATCH($J148,'ИПЦ raw2015'!$A:$A,0),MATCH(MoM!AV$1,'ИПЦ raw2015'!$1:$1,0))</f>
        <v>100.29</v>
      </c>
      <c r="AW148" s="103">
        <f>INDEX('ИПЦ raw2015'!$1:$1048576, MATCH($J148,'ИПЦ raw2015'!$A:$A,0),MATCH(MoM!AW$1,'ИПЦ raw2015'!$1:$1,0))</f>
        <v>100.35</v>
      </c>
      <c r="AX148" s="103">
        <f>INDEX('ИПЦ raw2015'!$1:$1048576, MATCH($J148,'ИПЦ raw2015'!$A:$A,0),MATCH(MoM!AX$1,'ИПЦ raw2015'!$1:$1,0))</f>
        <v>99.99</v>
      </c>
      <c r="AY148" s="103">
        <f>INDEX('ИПЦ raw2015'!$1:$1048576, MATCH($J148,'ИПЦ raw2015'!$A:$A,0),MATCH(MoM!AY$1,'ИПЦ raw2015'!$1:$1,0))</f>
        <v>100.37</v>
      </c>
      <c r="AZ148" s="103">
        <f>INDEX('ИПЦ raw2015'!$1:$1048576, MATCH($J148,'ИПЦ raw2015'!$A:$A,0),MATCH(MoM!AZ$1,'ИПЦ raw2015'!$1:$1,0))</f>
        <v>100.09</v>
      </c>
      <c r="BA148" s="103">
        <f>INDEX('ИПЦ raw2015'!$1:$1048576, MATCH($J148,'ИПЦ raw2015'!$A:$A,0),MATCH(MoM!BA$1,'ИПЦ raw2015'!$1:$1,0))</f>
        <v>100.15</v>
      </c>
      <c r="BB148" s="103">
        <f>INDEX('ИПЦ raw2015'!$1:$1048576, MATCH($J148,'ИПЦ raw2015'!$A:$A,0),MATCH(MoM!BB$1,'ИПЦ raw2015'!$1:$1,0))</f>
        <v>100.13</v>
      </c>
      <c r="BC148" s="103">
        <f>INDEX('ИПЦ raw2015'!$1:$1048576, MATCH($J148,'ИПЦ raw2015'!$A:$A,0),MATCH(MoM!BC$1,'ИПЦ raw2015'!$1:$1,0))</f>
        <v>100.06</v>
      </c>
      <c r="BD148" s="103">
        <f>INDEX('ИПЦ raw2015'!$1:$1048576, MATCH($J148,'ИПЦ raw2015'!$A:$A,0),MATCH(MoM!BD$1,'ИПЦ raw2015'!$1:$1,0))</f>
        <v>100.05</v>
      </c>
      <c r="BE148" s="103">
        <f>INDEX('ИПЦ raw2015'!$1:$1048576, MATCH($J148,'ИПЦ raw2015'!$A:$A,0),MATCH(MoM!BE$1,'ИПЦ raw2015'!$1:$1,0))</f>
        <v>100.54</v>
      </c>
      <c r="BF148" s="103">
        <f>INDEX('ИПЦ raw2015'!$1:$1048576, MATCH($J148,'ИПЦ raw2015'!$A:$A,0),MATCH(MoM!BF$1,'ИПЦ raw2015'!$1:$1,0))</f>
        <v>100.39</v>
      </c>
      <c r="BG148" s="103">
        <f>INDEX('ИПЦ raw2015'!$1:$1048576, MATCH($J148,'ИПЦ raw2015'!$A:$A,0),MATCH(MoM!BG$1,'ИПЦ raw2015'!$1:$1,0))</f>
        <v>100.49</v>
      </c>
      <c r="BH148" s="103">
        <f>INDEX('ИПЦ raw2015'!$1:$1048576, MATCH($J148,'ИПЦ raw2015'!$A:$A,0),MATCH(MoM!BH$1,'ИПЦ raw2015'!$1:$1,0))</f>
        <v>100.39</v>
      </c>
      <c r="BI148" s="103">
        <f>INDEX('ИПЦ raw2015'!$1:$1048576, MATCH($J148,'ИПЦ raw2015'!$A:$A,0),MATCH(MoM!BI$1,'ИПЦ raw2015'!$1:$1,0))</f>
        <v>100.72</v>
      </c>
      <c r="BJ148" s="103">
        <f>INDEX('ИПЦ raw2015'!$1:$1048576, MATCH($J148,'ИПЦ raw2015'!$A:$A,0),MATCH(MoM!BJ$1,'ИПЦ raw2015'!$1:$1,0))</f>
        <v>100.3</v>
      </c>
      <c r="BK148" s="103">
        <f>INDEX('ИПЦ raw2015'!$1:$1048576, MATCH($J148,'ИПЦ raw2015'!$A:$A,0),MATCH(MoM!BK$1,'ИПЦ raw2015'!$1:$1,0))</f>
        <v>100.23</v>
      </c>
      <c r="BL148" s="103">
        <f>INDEX('ИПЦ raw2015'!$1:$1048576, MATCH($J148,'ИПЦ raw2015'!$A:$A,0),MATCH(MoM!BL$1,'ИПЦ raw2015'!$1:$1,0))</f>
        <v>100.35</v>
      </c>
      <c r="BM148" s="103">
        <f>INDEX('ИПЦ raw2015'!$1:$1048576, MATCH($J148,'ИПЦ raw2015'!$A:$A,0),MATCH(MoM!BM$1,'ИПЦ raw2015'!$1:$1,0))</f>
        <v>100.24</v>
      </c>
      <c r="BN148" s="103">
        <f>INDEX('ИПЦ raw2015'!$1:$1048576, MATCH($J148,'ИПЦ raw2015'!$A:$A,0),MATCH(MoM!BN$1,'ИПЦ raw2015'!$1:$1,0))</f>
        <v>100.33</v>
      </c>
      <c r="BO148" s="103">
        <f>INDEX('ИПЦ raw2015'!$1:$1048576, MATCH($J148,'ИПЦ raw2015'!$A:$A,0),MATCH(MoM!BO$1,'ИПЦ raw2015'!$1:$1,0))</f>
        <v>100.03</v>
      </c>
      <c r="BP148" s="103">
        <f>INDEX('ИПЦ raw2015'!$1:$1048576, MATCH($J148,'ИПЦ raw2015'!$A:$A,0),MATCH(MoM!BP$1,'ИПЦ raw2015'!$1:$1,0))</f>
        <v>100.03</v>
      </c>
      <c r="BQ148" s="103">
        <f>INDEX('ИПЦ raw2015'!$1:$1048576, MATCH($J148,'ИПЦ raw2015'!$A:$A,0),MATCH(MoM!BQ$1,'ИПЦ raw2015'!$1:$1,0))</f>
        <v>100.47</v>
      </c>
      <c r="BR148" s="103">
        <f>INDEX('ИПЦ raw2015'!$1:$1048576, MATCH($J148,'ИПЦ raw2015'!$A:$A,0),MATCH(MoM!BR$1,'ИПЦ raw2015'!$1:$1,0))</f>
        <v>100.59</v>
      </c>
      <c r="BS148" s="103">
        <f>INDEX('ИПЦ raw2015'!$1:$1048576, MATCH($J148,'ИПЦ raw2015'!$A:$A,0),MATCH(MoM!BS$1,'ИПЦ raw2015'!$1:$1,0))</f>
        <v>100.27</v>
      </c>
      <c r="BT148" s="103">
        <f>INDEX('ИПЦ raw2015'!$1:$1048576, MATCH($J148,'ИПЦ raw2015'!$A:$A,0),MATCH(MoM!BT$1,'ИПЦ raw2015'!$1:$1,0))</f>
        <v>100.43</v>
      </c>
    </row>
    <row r="149" spans="1:72" x14ac:dyDescent="0.45">
      <c r="A149" s="103">
        <f>Веса!A149</f>
        <v>1</v>
      </c>
      <c r="B149" s="103">
        <f t="shared" si="6"/>
        <v>1</v>
      </c>
      <c r="C149" s="103">
        <f>БИПЦ_НДС!E149</f>
        <v>1</v>
      </c>
      <c r="D149" s="103">
        <f t="shared" si="7"/>
        <v>0</v>
      </c>
      <c r="E149" s="103">
        <v>0</v>
      </c>
      <c r="F149" s="103">
        <v>1</v>
      </c>
      <c r="G149" s="103">
        <v>0</v>
      </c>
      <c r="H149" s="103">
        <v>1</v>
      </c>
      <c r="I149" s="103">
        <v>0</v>
      </c>
      <c r="J149" s="103" t="str">
        <f t="shared" si="8"/>
        <v>Подушка, шт.</v>
      </c>
      <c r="K149" s="87" t="s">
        <v>148</v>
      </c>
      <c r="L149" s="87" t="s">
        <v>148</v>
      </c>
      <c r="M149" s="103">
        <f>INDEX('ИПЦ raw2015'!$1:$1048576, MATCH($J149,'ИПЦ raw2015'!$A:$A,0),MATCH(MoM!M$1,'ИПЦ raw2015'!$1:$1,0))</f>
        <v>101.8</v>
      </c>
      <c r="N149" s="103">
        <f>INDEX('ИПЦ raw2015'!$1:$1048576, MATCH($J149,'ИПЦ raw2015'!$A:$A,0),MATCH(MoM!N$1,'ИПЦ raw2015'!$1:$1,0))</f>
        <v>101.67</v>
      </c>
      <c r="O149" s="103">
        <f>INDEX('ИПЦ raw2015'!$1:$1048576, MATCH($J149,'ИПЦ raw2015'!$A:$A,0),MATCH(MoM!O$1,'ИПЦ raw2015'!$1:$1,0))</f>
        <v>102.14</v>
      </c>
      <c r="P149" s="103">
        <f>INDEX('ИПЦ raw2015'!$1:$1048576, MATCH($J149,'ИПЦ raw2015'!$A:$A,0),MATCH(MoM!P$1,'ИПЦ raw2015'!$1:$1,0))</f>
        <v>101.02</v>
      </c>
      <c r="Q149" s="103">
        <f>INDEX('ИПЦ raw2015'!$1:$1048576, MATCH($J149,'ИПЦ raw2015'!$A:$A,0),MATCH(MoM!Q$1,'ИПЦ raw2015'!$1:$1,0))</f>
        <v>100.97</v>
      </c>
      <c r="R149" s="103">
        <f>INDEX('ИПЦ raw2015'!$1:$1048576, MATCH($J149,'ИПЦ raw2015'!$A:$A,0),MATCH(MoM!R$1,'ИПЦ raw2015'!$1:$1,0))</f>
        <v>100.6</v>
      </c>
      <c r="S149" s="103">
        <f>INDEX('ИПЦ raw2015'!$1:$1048576, MATCH($J149,'ИПЦ raw2015'!$A:$A,0),MATCH(MoM!S$1,'ИПЦ raw2015'!$1:$1,0))</f>
        <v>100.77</v>
      </c>
      <c r="T149" s="103">
        <f>INDEX('ИПЦ raw2015'!$1:$1048576, MATCH($J149,'ИПЦ raw2015'!$A:$A,0),MATCH(MoM!T$1,'ИПЦ raw2015'!$1:$1,0))</f>
        <v>100.48</v>
      </c>
      <c r="U149" s="103">
        <f>INDEX('ИПЦ raw2015'!$1:$1048576, MATCH($J149,'ИПЦ raw2015'!$A:$A,0),MATCH(MoM!U$1,'ИПЦ raw2015'!$1:$1,0))</f>
        <v>100.79</v>
      </c>
      <c r="V149" s="103">
        <f>INDEX('ИПЦ raw2015'!$1:$1048576, MATCH($J149,'ИПЦ raw2015'!$A:$A,0),MATCH(MoM!V$1,'ИПЦ raw2015'!$1:$1,0))</f>
        <v>100.83</v>
      </c>
      <c r="W149" s="103">
        <f>INDEX('ИПЦ raw2015'!$1:$1048576, MATCH($J149,'ИПЦ raw2015'!$A:$A,0),MATCH(MoM!W$1,'ИПЦ raw2015'!$1:$1,0))</f>
        <v>100.81</v>
      </c>
      <c r="X149" s="103">
        <f>INDEX('ИПЦ raw2015'!$1:$1048576, MATCH($J149,'ИПЦ raw2015'!$A:$A,0),MATCH(MoM!X$1,'ИПЦ raw2015'!$1:$1,0))</f>
        <v>100.62</v>
      </c>
      <c r="Y149" s="103">
        <f>INDEX('ИПЦ raw2015'!$1:$1048576, MATCH($J149,'ИПЦ raw2015'!$A:$A,0),MATCH(MoM!Y$1,'ИПЦ raw2015'!$1:$1,0))</f>
        <v>100.49</v>
      </c>
      <c r="Z149" s="103">
        <f>INDEX('ИПЦ raw2015'!$1:$1048576, MATCH($J149,'ИПЦ raw2015'!$A:$A,0),MATCH(MoM!Z$1,'ИПЦ raw2015'!$1:$1,0))</f>
        <v>100.79</v>
      </c>
      <c r="AA149" s="103">
        <f>INDEX('ИПЦ raw2015'!$1:$1048576, MATCH($J149,'ИПЦ raw2015'!$A:$A,0),MATCH(MoM!AA$1,'ИПЦ raw2015'!$1:$1,0))</f>
        <v>100.81</v>
      </c>
      <c r="AB149" s="103">
        <f>INDEX('ИПЦ raw2015'!$1:$1048576, MATCH($J149,'ИПЦ raw2015'!$A:$A,0),MATCH(MoM!AB$1,'ИПЦ raw2015'!$1:$1,0))</f>
        <v>100.49</v>
      </c>
      <c r="AC149" s="103">
        <f>INDEX('ИПЦ raw2015'!$1:$1048576, MATCH($J149,'ИПЦ raw2015'!$A:$A,0),MATCH(MoM!AC$1,'ИПЦ raw2015'!$1:$1,0))</f>
        <v>100.29</v>
      </c>
      <c r="AD149" s="103">
        <f>INDEX('ИПЦ raw2015'!$1:$1048576, MATCH($J149,'ИПЦ raw2015'!$A:$A,0),MATCH(MoM!AD$1,'ИПЦ raw2015'!$1:$1,0))</f>
        <v>100.4</v>
      </c>
      <c r="AE149" s="103">
        <f>INDEX('ИПЦ raw2015'!$1:$1048576, MATCH($J149,'ИПЦ raw2015'!$A:$A,0),MATCH(MoM!AE$1,'ИПЦ raw2015'!$1:$1,0))</f>
        <v>100.4</v>
      </c>
      <c r="AF149" s="103">
        <f>INDEX('ИПЦ raw2015'!$1:$1048576, MATCH($J149,'ИПЦ raw2015'!$A:$A,0),MATCH(MoM!AF$1,'ИПЦ raw2015'!$1:$1,0))</f>
        <v>100.65</v>
      </c>
      <c r="AG149" s="103">
        <f>INDEX('ИПЦ raw2015'!$1:$1048576, MATCH($J149,'ИПЦ raw2015'!$A:$A,0),MATCH(MoM!AG$1,'ИПЦ raw2015'!$1:$1,0))</f>
        <v>100.55</v>
      </c>
      <c r="AH149" s="103">
        <f>INDEX('ИПЦ raw2015'!$1:$1048576, MATCH($J149,'ИПЦ raw2015'!$A:$A,0),MATCH(MoM!AH$1,'ИПЦ raw2015'!$1:$1,0))</f>
        <v>100.28</v>
      </c>
      <c r="AI149" s="103">
        <f>INDEX('ИПЦ raw2015'!$1:$1048576, MATCH($J149,'ИПЦ raw2015'!$A:$A,0),MATCH(MoM!AI$1,'ИПЦ raw2015'!$1:$1,0))</f>
        <v>100.38</v>
      </c>
      <c r="AJ149" s="103">
        <f>INDEX('ИПЦ raw2015'!$1:$1048576, MATCH($J149,'ИПЦ raw2015'!$A:$A,0),MATCH(MoM!AJ$1,'ИПЦ raw2015'!$1:$1,0))</f>
        <v>100.21</v>
      </c>
      <c r="AK149" s="103">
        <f>INDEX('ИПЦ raw2015'!$1:$1048576, MATCH($J149,'ИПЦ raw2015'!$A:$A,0),MATCH(MoM!AK$1,'ИПЦ raw2015'!$1:$1,0))</f>
        <v>100.22</v>
      </c>
      <c r="AL149" s="103">
        <f>INDEX('ИПЦ raw2015'!$1:$1048576, MATCH($J149,'ИПЦ raw2015'!$A:$A,0),MATCH(MoM!AL$1,'ИПЦ raw2015'!$1:$1,0))</f>
        <v>100.4</v>
      </c>
      <c r="AM149" s="103">
        <f>INDEX('ИПЦ raw2015'!$1:$1048576, MATCH($J149,'ИПЦ raw2015'!$A:$A,0),MATCH(MoM!AM$1,'ИПЦ raw2015'!$1:$1,0))</f>
        <v>100.22</v>
      </c>
      <c r="AN149" s="103">
        <f>INDEX('ИПЦ raw2015'!$1:$1048576, MATCH($J149,'ИПЦ raw2015'!$A:$A,0),MATCH(MoM!AN$1,'ИПЦ raw2015'!$1:$1,0))</f>
        <v>100.16</v>
      </c>
      <c r="AO149" s="103">
        <f>INDEX('ИПЦ raw2015'!$1:$1048576, MATCH($J149,'ИПЦ raw2015'!$A:$A,0),MATCH(MoM!AO$1,'ИПЦ raw2015'!$1:$1,0))</f>
        <v>100.07</v>
      </c>
      <c r="AP149" s="103">
        <f>INDEX('ИПЦ raw2015'!$1:$1048576, MATCH($J149,'ИПЦ raw2015'!$A:$A,0),MATCH(MoM!AP$1,'ИПЦ raw2015'!$1:$1,0))</f>
        <v>100.07</v>
      </c>
      <c r="AQ149" s="103">
        <f>INDEX('ИПЦ raw2015'!$1:$1048576, MATCH($J149,'ИПЦ raw2015'!$A:$A,0),MATCH(MoM!AQ$1,'ИПЦ raw2015'!$1:$1,0))</f>
        <v>100.33</v>
      </c>
      <c r="AR149" s="103">
        <f>INDEX('ИПЦ raw2015'!$1:$1048576, MATCH($J149,'ИПЦ raw2015'!$A:$A,0),MATCH(MoM!AR$1,'ИПЦ raw2015'!$1:$1,0))</f>
        <v>100.24</v>
      </c>
      <c r="AS149" s="103">
        <f>INDEX('ИПЦ raw2015'!$1:$1048576, MATCH($J149,'ИПЦ raw2015'!$A:$A,0),MATCH(MoM!AS$1,'ИПЦ raw2015'!$1:$1,0))</f>
        <v>100.38</v>
      </c>
      <c r="AT149" s="103">
        <f>INDEX('ИПЦ raw2015'!$1:$1048576, MATCH($J149,'ИПЦ raw2015'!$A:$A,0),MATCH(MoM!AT$1,'ИПЦ raw2015'!$1:$1,0))</f>
        <v>100.15</v>
      </c>
      <c r="AU149" s="103">
        <f>INDEX('ИПЦ raw2015'!$1:$1048576, MATCH($J149,'ИПЦ raw2015'!$A:$A,0),MATCH(MoM!AU$1,'ИПЦ raw2015'!$1:$1,0))</f>
        <v>100.42</v>
      </c>
      <c r="AV149" s="103">
        <f>INDEX('ИПЦ raw2015'!$1:$1048576, MATCH($J149,'ИПЦ raw2015'!$A:$A,0),MATCH(MoM!AV$1,'ИПЦ raw2015'!$1:$1,0))</f>
        <v>100.07</v>
      </c>
      <c r="AW149" s="103">
        <f>INDEX('ИПЦ raw2015'!$1:$1048576, MATCH($J149,'ИПЦ raw2015'!$A:$A,0),MATCH(MoM!AW$1,'ИПЦ raw2015'!$1:$1,0))</f>
        <v>99.99</v>
      </c>
      <c r="AX149" s="103">
        <f>INDEX('ИПЦ raw2015'!$1:$1048576, MATCH($J149,'ИПЦ raw2015'!$A:$A,0),MATCH(MoM!AX$1,'ИПЦ raw2015'!$1:$1,0))</f>
        <v>99.89</v>
      </c>
      <c r="AY149" s="103">
        <f>INDEX('ИПЦ raw2015'!$1:$1048576, MATCH($J149,'ИПЦ raw2015'!$A:$A,0),MATCH(MoM!AY$1,'ИПЦ raw2015'!$1:$1,0))</f>
        <v>100.28</v>
      </c>
      <c r="AZ149" s="103">
        <f>INDEX('ИПЦ raw2015'!$1:$1048576, MATCH($J149,'ИПЦ raw2015'!$A:$A,0),MATCH(MoM!AZ$1,'ИПЦ raw2015'!$1:$1,0))</f>
        <v>100.01</v>
      </c>
      <c r="BA149" s="103">
        <f>INDEX('ИПЦ raw2015'!$1:$1048576, MATCH($J149,'ИПЦ raw2015'!$A:$A,0),MATCH(MoM!BA$1,'ИПЦ raw2015'!$1:$1,0))</f>
        <v>100.13</v>
      </c>
      <c r="BB149" s="103">
        <f>INDEX('ИПЦ raw2015'!$1:$1048576, MATCH($J149,'ИПЦ raw2015'!$A:$A,0),MATCH(MoM!BB$1,'ИПЦ raw2015'!$1:$1,0))</f>
        <v>100.15</v>
      </c>
      <c r="BC149" s="103">
        <f>INDEX('ИПЦ raw2015'!$1:$1048576, MATCH($J149,'ИПЦ raw2015'!$A:$A,0),MATCH(MoM!BC$1,'ИПЦ raw2015'!$1:$1,0))</f>
        <v>100.11</v>
      </c>
      <c r="BD149" s="103">
        <f>INDEX('ИПЦ raw2015'!$1:$1048576, MATCH($J149,'ИПЦ raw2015'!$A:$A,0),MATCH(MoM!BD$1,'ИПЦ raw2015'!$1:$1,0))</f>
        <v>100.25</v>
      </c>
      <c r="BE149" s="103">
        <f>INDEX('ИПЦ raw2015'!$1:$1048576, MATCH($J149,'ИПЦ raw2015'!$A:$A,0),MATCH(MoM!BE$1,'ИПЦ raw2015'!$1:$1,0))</f>
        <v>100.48</v>
      </c>
      <c r="BF149" s="103">
        <f>INDEX('ИПЦ raw2015'!$1:$1048576, MATCH($J149,'ИПЦ raw2015'!$A:$A,0),MATCH(MoM!BF$1,'ИПЦ raw2015'!$1:$1,0))</f>
        <v>100.79</v>
      </c>
      <c r="BG149" s="103">
        <f>INDEX('ИПЦ raw2015'!$1:$1048576, MATCH($J149,'ИПЦ raw2015'!$A:$A,0),MATCH(MoM!BG$1,'ИПЦ raw2015'!$1:$1,0))</f>
        <v>100.53</v>
      </c>
      <c r="BH149" s="103">
        <f>INDEX('ИПЦ raw2015'!$1:$1048576, MATCH($J149,'ИПЦ raw2015'!$A:$A,0),MATCH(MoM!BH$1,'ИПЦ raw2015'!$1:$1,0))</f>
        <v>100.32</v>
      </c>
      <c r="BI149" s="103">
        <f>INDEX('ИПЦ raw2015'!$1:$1048576, MATCH($J149,'ИПЦ raw2015'!$A:$A,0),MATCH(MoM!BI$1,'ИПЦ raw2015'!$1:$1,0))</f>
        <v>100.54</v>
      </c>
      <c r="BJ149" s="103">
        <f>INDEX('ИПЦ raw2015'!$1:$1048576, MATCH($J149,'ИПЦ raw2015'!$A:$A,0),MATCH(MoM!BJ$1,'ИПЦ raw2015'!$1:$1,0))</f>
        <v>100.26</v>
      </c>
      <c r="BK149" s="103">
        <f>INDEX('ИПЦ raw2015'!$1:$1048576, MATCH($J149,'ИПЦ raw2015'!$A:$A,0),MATCH(MoM!BK$1,'ИПЦ raw2015'!$1:$1,0))</f>
        <v>100.3</v>
      </c>
      <c r="BL149" s="103">
        <f>INDEX('ИПЦ raw2015'!$1:$1048576, MATCH($J149,'ИПЦ raw2015'!$A:$A,0),MATCH(MoM!BL$1,'ИПЦ raw2015'!$1:$1,0))</f>
        <v>100.47</v>
      </c>
      <c r="BM149" s="103">
        <f>INDEX('ИПЦ raw2015'!$1:$1048576, MATCH($J149,'ИПЦ raw2015'!$A:$A,0),MATCH(MoM!BM$1,'ИПЦ raw2015'!$1:$1,0))</f>
        <v>100.35</v>
      </c>
      <c r="BN149" s="103">
        <f>INDEX('ИПЦ raw2015'!$1:$1048576, MATCH($J149,'ИПЦ raw2015'!$A:$A,0),MATCH(MoM!BN$1,'ИПЦ raw2015'!$1:$1,0))</f>
        <v>100.35</v>
      </c>
      <c r="BO149" s="103">
        <f>INDEX('ИПЦ raw2015'!$1:$1048576, MATCH($J149,'ИПЦ raw2015'!$A:$A,0),MATCH(MoM!BO$1,'ИПЦ raw2015'!$1:$1,0))</f>
        <v>100.31</v>
      </c>
      <c r="BP149" s="103">
        <f>INDEX('ИПЦ raw2015'!$1:$1048576, MATCH($J149,'ИПЦ raw2015'!$A:$A,0),MATCH(MoM!BP$1,'ИПЦ raw2015'!$1:$1,0))</f>
        <v>100.22</v>
      </c>
      <c r="BQ149" s="103">
        <f>INDEX('ИПЦ raw2015'!$1:$1048576, MATCH($J149,'ИПЦ raw2015'!$A:$A,0),MATCH(MoM!BQ$1,'ИПЦ raw2015'!$1:$1,0))</f>
        <v>100.58</v>
      </c>
      <c r="BR149" s="103">
        <f>INDEX('ИПЦ raw2015'!$1:$1048576, MATCH($J149,'ИПЦ raw2015'!$A:$A,0),MATCH(MoM!BR$1,'ИПЦ raw2015'!$1:$1,0))</f>
        <v>100.09</v>
      </c>
      <c r="BS149" s="103">
        <f>INDEX('ИПЦ raw2015'!$1:$1048576, MATCH($J149,'ИПЦ raw2015'!$A:$A,0),MATCH(MoM!BS$1,'ИПЦ raw2015'!$1:$1,0))</f>
        <v>100.24</v>
      </c>
      <c r="BT149" s="103">
        <f>INDEX('ИПЦ raw2015'!$1:$1048576, MATCH($J149,'ИПЦ raw2015'!$A:$A,0),MATCH(MoM!BT$1,'ИПЦ raw2015'!$1:$1,0))</f>
        <v>100.22</v>
      </c>
    </row>
    <row r="150" spans="1:72" x14ac:dyDescent="0.45">
      <c r="A150" s="103">
        <f>Веса!A150</f>
        <v>1</v>
      </c>
      <c r="B150" s="103">
        <f t="shared" si="6"/>
        <v>1</v>
      </c>
      <c r="C150" s="103">
        <f>БИПЦ_НДС!E150</f>
        <v>1</v>
      </c>
      <c r="D150" s="103">
        <f t="shared" si="7"/>
        <v>0</v>
      </c>
      <c r="E150" s="103">
        <v>0</v>
      </c>
      <c r="F150" s="103">
        <v>1</v>
      </c>
      <c r="G150" s="103">
        <v>0</v>
      </c>
      <c r="H150" s="103">
        <v>1</v>
      </c>
      <c r="I150" s="103">
        <v>0</v>
      </c>
      <c r="J150" s="103" t="str">
        <f t="shared" si="8"/>
        <v>Джемпер мужской, шт.</v>
      </c>
      <c r="K150" s="87" t="s">
        <v>149</v>
      </c>
      <c r="L150" s="87" t="s">
        <v>149</v>
      </c>
      <c r="M150" s="103">
        <f>INDEX('ИПЦ raw2015'!$1:$1048576, MATCH($J150,'ИПЦ raw2015'!$A:$A,0),MATCH(MoM!M$1,'ИПЦ raw2015'!$1:$1,0))</f>
        <v>101.59</v>
      </c>
      <c r="N150" s="103">
        <f>INDEX('ИПЦ raw2015'!$1:$1048576, MATCH($J150,'ИПЦ raw2015'!$A:$A,0),MATCH(MoM!N$1,'ИПЦ raw2015'!$1:$1,0))</f>
        <v>101.27</v>
      </c>
      <c r="O150" s="103">
        <f>INDEX('ИПЦ raw2015'!$1:$1048576, MATCH($J150,'ИПЦ raw2015'!$A:$A,0),MATCH(MoM!O$1,'ИПЦ raw2015'!$1:$1,0))</f>
        <v>101.39</v>
      </c>
      <c r="P150" s="103">
        <f>INDEX('ИПЦ raw2015'!$1:$1048576, MATCH($J150,'ИПЦ raw2015'!$A:$A,0),MATCH(MoM!P$1,'ИПЦ raw2015'!$1:$1,0))</f>
        <v>100.39</v>
      </c>
      <c r="Q150" s="103">
        <f>INDEX('ИПЦ raw2015'!$1:$1048576, MATCH($J150,'ИПЦ raw2015'!$A:$A,0),MATCH(MoM!Q$1,'ИПЦ raw2015'!$1:$1,0))</f>
        <v>100.23</v>
      </c>
      <c r="R150" s="103">
        <f>INDEX('ИПЦ raw2015'!$1:$1048576, MATCH($J150,'ИПЦ raw2015'!$A:$A,0),MATCH(MoM!R$1,'ИПЦ raw2015'!$1:$1,0))</f>
        <v>100.04</v>
      </c>
      <c r="S150" s="103">
        <f>INDEX('ИПЦ raw2015'!$1:$1048576, MATCH($J150,'ИПЦ raw2015'!$A:$A,0),MATCH(MoM!S$1,'ИПЦ raw2015'!$1:$1,0))</f>
        <v>100.19</v>
      </c>
      <c r="T150" s="103">
        <f>INDEX('ИПЦ raw2015'!$1:$1048576, MATCH($J150,'ИПЦ raw2015'!$A:$A,0),MATCH(MoM!T$1,'ИПЦ raw2015'!$1:$1,0))</f>
        <v>100.44</v>
      </c>
      <c r="U150" s="103">
        <f>INDEX('ИПЦ raw2015'!$1:$1048576, MATCH($J150,'ИПЦ raw2015'!$A:$A,0),MATCH(MoM!U$1,'ИПЦ raw2015'!$1:$1,0))</f>
        <v>101.73</v>
      </c>
      <c r="V150" s="103">
        <f>INDEX('ИПЦ raw2015'!$1:$1048576, MATCH($J150,'ИПЦ raw2015'!$A:$A,0),MATCH(MoM!V$1,'ИПЦ raw2015'!$1:$1,0))</f>
        <v>101.18</v>
      </c>
      <c r="W150" s="103">
        <f>INDEX('ИПЦ raw2015'!$1:$1048576, MATCH($J150,'ИПЦ raw2015'!$A:$A,0),MATCH(MoM!W$1,'ИПЦ raw2015'!$1:$1,0))</f>
        <v>101</v>
      </c>
      <c r="X150" s="103">
        <f>INDEX('ИПЦ raw2015'!$1:$1048576, MATCH($J150,'ИПЦ raw2015'!$A:$A,0),MATCH(MoM!X$1,'ИПЦ raw2015'!$1:$1,0))</f>
        <v>100.55</v>
      </c>
      <c r="Y150" s="103">
        <f>INDEX('ИПЦ raw2015'!$1:$1048576, MATCH($J150,'ИПЦ raw2015'!$A:$A,0),MATCH(MoM!Y$1,'ИПЦ raw2015'!$1:$1,0))</f>
        <v>100.59</v>
      </c>
      <c r="Z150" s="103">
        <f>INDEX('ИПЦ raw2015'!$1:$1048576, MATCH($J150,'ИПЦ raw2015'!$A:$A,0),MATCH(MoM!Z$1,'ИПЦ raw2015'!$1:$1,0))</f>
        <v>100.42</v>
      </c>
      <c r="AA150" s="103">
        <f>INDEX('ИПЦ raw2015'!$1:$1048576, MATCH($J150,'ИПЦ raw2015'!$A:$A,0),MATCH(MoM!AA$1,'ИПЦ raw2015'!$1:$1,0))</f>
        <v>100.42</v>
      </c>
      <c r="AB150" s="103">
        <f>INDEX('ИПЦ raw2015'!$1:$1048576, MATCH($J150,'ИПЦ raw2015'!$A:$A,0),MATCH(MoM!AB$1,'ИПЦ raw2015'!$1:$1,0))</f>
        <v>100.07</v>
      </c>
      <c r="AC150" s="103">
        <f>INDEX('ИПЦ raw2015'!$1:$1048576, MATCH($J150,'ИПЦ raw2015'!$A:$A,0),MATCH(MoM!AC$1,'ИПЦ raw2015'!$1:$1,0))</f>
        <v>99.96</v>
      </c>
      <c r="AD150" s="103">
        <f>INDEX('ИПЦ raw2015'!$1:$1048576, MATCH($J150,'ИПЦ raw2015'!$A:$A,0),MATCH(MoM!AD$1,'ИПЦ raw2015'!$1:$1,0))</f>
        <v>99.97</v>
      </c>
      <c r="AE150" s="103">
        <f>INDEX('ИПЦ raw2015'!$1:$1048576, MATCH($J150,'ИПЦ raw2015'!$A:$A,0),MATCH(MoM!AE$1,'ИПЦ raw2015'!$1:$1,0))</f>
        <v>100.06</v>
      </c>
      <c r="AF150" s="103">
        <f>INDEX('ИПЦ raw2015'!$1:$1048576, MATCH($J150,'ИПЦ raw2015'!$A:$A,0),MATCH(MoM!AF$1,'ИПЦ raw2015'!$1:$1,0))</f>
        <v>100.4</v>
      </c>
      <c r="AG150" s="103">
        <f>INDEX('ИПЦ raw2015'!$1:$1048576, MATCH($J150,'ИПЦ raw2015'!$A:$A,0),MATCH(MoM!AG$1,'ИПЦ raw2015'!$1:$1,0))</f>
        <v>101.17</v>
      </c>
      <c r="AH150" s="103">
        <f>INDEX('ИПЦ raw2015'!$1:$1048576, MATCH($J150,'ИПЦ raw2015'!$A:$A,0),MATCH(MoM!AH$1,'ИПЦ raw2015'!$1:$1,0))</f>
        <v>101.04</v>
      </c>
      <c r="AI150" s="103">
        <f>INDEX('ИПЦ raw2015'!$1:$1048576, MATCH($J150,'ИПЦ raw2015'!$A:$A,0),MATCH(MoM!AI$1,'ИПЦ raw2015'!$1:$1,0))</f>
        <v>100.83</v>
      </c>
      <c r="AJ150" s="103">
        <f>INDEX('ИПЦ raw2015'!$1:$1048576, MATCH($J150,'ИПЦ raw2015'!$A:$A,0),MATCH(MoM!AJ$1,'ИПЦ raw2015'!$1:$1,0))</f>
        <v>100.51</v>
      </c>
      <c r="AK150" s="103">
        <f>INDEX('ИПЦ raw2015'!$1:$1048576, MATCH($J150,'ИПЦ raw2015'!$A:$A,0),MATCH(MoM!AK$1,'ИПЦ raw2015'!$1:$1,0))</f>
        <v>100.15</v>
      </c>
      <c r="AL150" s="103">
        <f>INDEX('ИПЦ raw2015'!$1:$1048576, MATCH($J150,'ИПЦ raw2015'!$A:$A,0),MATCH(MoM!AL$1,'ИПЦ raw2015'!$1:$1,0))</f>
        <v>100.07</v>
      </c>
      <c r="AM150" s="103">
        <f>INDEX('ИПЦ raw2015'!$1:$1048576, MATCH($J150,'ИПЦ raw2015'!$A:$A,0),MATCH(MoM!AM$1,'ИПЦ raw2015'!$1:$1,0))</f>
        <v>100.26</v>
      </c>
      <c r="AN150" s="103">
        <f>INDEX('ИПЦ raw2015'!$1:$1048576, MATCH($J150,'ИПЦ raw2015'!$A:$A,0),MATCH(MoM!AN$1,'ИПЦ raw2015'!$1:$1,0))</f>
        <v>99.95</v>
      </c>
      <c r="AO150" s="103">
        <f>INDEX('ИПЦ raw2015'!$1:$1048576, MATCH($J150,'ИПЦ raw2015'!$A:$A,0),MATCH(MoM!AO$1,'ИПЦ raw2015'!$1:$1,0))</f>
        <v>99.85</v>
      </c>
      <c r="AP150" s="103">
        <f>INDEX('ИПЦ raw2015'!$1:$1048576, MATCH($J150,'ИПЦ raw2015'!$A:$A,0),MATCH(MoM!AP$1,'ИПЦ raw2015'!$1:$1,0))</f>
        <v>99.98</v>
      </c>
      <c r="AQ150" s="103">
        <f>INDEX('ИПЦ raw2015'!$1:$1048576, MATCH($J150,'ИПЦ raw2015'!$A:$A,0),MATCH(MoM!AQ$1,'ИПЦ raw2015'!$1:$1,0))</f>
        <v>100</v>
      </c>
      <c r="AR150" s="103">
        <f>INDEX('ИПЦ raw2015'!$1:$1048576, MATCH($J150,'ИПЦ raw2015'!$A:$A,0),MATCH(MoM!AR$1,'ИПЦ raw2015'!$1:$1,0))</f>
        <v>100.38</v>
      </c>
      <c r="AS150" s="103">
        <f>INDEX('ИПЦ raw2015'!$1:$1048576, MATCH($J150,'ИПЦ raw2015'!$A:$A,0),MATCH(MoM!AS$1,'ИПЦ raw2015'!$1:$1,0))</f>
        <v>100.65</v>
      </c>
      <c r="AT150" s="103">
        <f>INDEX('ИПЦ raw2015'!$1:$1048576, MATCH($J150,'ИПЦ raw2015'!$A:$A,0),MATCH(MoM!AT$1,'ИПЦ raw2015'!$1:$1,0))</f>
        <v>100.85</v>
      </c>
      <c r="AU150" s="103">
        <f>INDEX('ИПЦ raw2015'!$1:$1048576, MATCH($J150,'ИПЦ raw2015'!$A:$A,0),MATCH(MoM!AU$1,'ИПЦ raw2015'!$1:$1,0))</f>
        <v>100.44</v>
      </c>
      <c r="AV150" s="103">
        <f>INDEX('ИПЦ raw2015'!$1:$1048576, MATCH($J150,'ИПЦ raw2015'!$A:$A,0),MATCH(MoM!AV$1,'ИПЦ raw2015'!$1:$1,0))</f>
        <v>100.16</v>
      </c>
      <c r="AW150" s="103">
        <f>INDEX('ИПЦ raw2015'!$1:$1048576, MATCH($J150,'ИПЦ raw2015'!$A:$A,0),MATCH(MoM!AW$1,'ИПЦ raw2015'!$1:$1,0))</f>
        <v>100.06</v>
      </c>
      <c r="AX150" s="103">
        <f>INDEX('ИПЦ raw2015'!$1:$1048576, MATCH($J150,'ИПЦ raw2015'!$A:$A,0),MATCH(MoM!AX$1,'ИПЦ raw2015'!$1:$1,0))</f>
        <v>99.9</v>
      </c>
      <c r="AY150" s="103">
        <f>INDEX('ИПЦ raw2015'!$1:$1048576, MATCH($J150,'ИПЦ raw2015'!$A:$A,0),MATCH(MoM!AY$1,'ИПЦ raw2015'!$1:$1,0))</f>
        <v>99.99</v>
      </c>
      <c r="AZ150" s="103">
        <f>INDEX('ИПЦ raw2015'!$1:$1048576, MATCH($J150,'ИПЦ raw2015'!$A:$A,0),MATCH(MoM!AZ$1,'ИПЦ raw2015'!$1:$1,0))</f>
        <v>100</v>
      </c>
      <c r="BA150" s="103">
        <f>INDEX('ИПЦ raw2015'!$1:$1048576, MATCH($J150,'ИПЦ raw2015'!$A:$A,0),MATCH(MoM!BA$1,'ИПЦ raw2015'!$1:$1,0))</f>
        <v>99.9</v>
      </c>
      <c r="BB150" s="103">
        <f>INDEX('ИПЦ raw2015'!$1:$1048576, MATCH($J150,'ИПЦ raw2015'!$A:$A,0),MATCH(MoM!BB$1,'ИПЦ raw2015'!$1:$1,0))</f>
        <v>99.78</v>
      </c>
      <c r="BC150" s="103">
        <f>INDEX('ИПЦ raw2015'!$1:$1048576, MATCH($J150,'ИПЦ raw2015'!$A:$A,0),MATCH(MoM!BC$1,'ИПЦ raw2015'!$1:$1,0))</f>
        <v>99.99</v>
      </c>
      <c r="BD150" s="103">
        <f>INDEX('ИПЦ raw2015'!$1:$1048576, MATCH($J150,'ИПЦ raw2015'!$A:$A,0),MATCH(MoM!BD$1,'ИПЦ raw2015'!$1:$1,0))</f>
        <v>100.27</v>
      </c>
      <c r="BE150" s="103">
        <f>INDEX('ИПЦ raw2015'!$1:$1048576, MATCH($J150,'ИПЦ raw2015'!$A:$A,0),MATCH(MoM!BE$1,'ИПЦ raw2015'!$1:$1,0))</f>
        <v>100.83</v>
      </c>
      <c r="BF150" s="103">
        <f>INDEX('ИПЦ raw2015'!$1:$1048576, MATCH($J150,'ИПЦ raw2015'!$A:$A,0),MATCH(MoM!BF$1,'ИПЦ raw2015'!$1:$1,0))</f>
        <v>100.71</v>
      </c>
      <c r="BG150" s="103">
        <f>INDEX('ИПЦ raw2015'!$1:$1048576, MATCH($J150,'ИПЦ raw2015'!$A:$A,0),MATCH(MoM!BG$1,'ИПЦ raw2015'!$1:$1,0))</f>
        <v>100.67</v>
      </c>
      <c r="BH150" s="103">
        <f>INDEX('ИПЦ raw2015'!$1:$1048576, MATCH($J150,'ИПЦ raw2015'!$A:$A,0),MATCH(MoM!BH$1,'ИПЦ raw2015'!$1:$1,0))</f>
        <v>100.25</v>
      </c>
      <c r="BI150" s="103">
        <f>INDEX('ИПЦ raw2015'!$1:$1048576, MATCH($J150,'ИПЦ raw2015'!$A:$A,0),MATCH(MoM!BI$1,'ИПЦ raw2015'!$1:$1,0))</f>
        <v>100.18</v>
      </c>
      <c r="BJ150" s="103">
        <f>INDEX('ИПЦ raw2015'!$1:$1048576, MATCH($J150,'ИПЦ raw2015'!$A:$A,0),MATCH(MoM!BJ$1,'ИПЦ raw2015'!$1:$1,0))</f>
        <v>99.99</v>
      </c>
      <c r="BK150" s="103">
        <f>INDEX('ИПЦ raw2015'!$1:$1048576, MATCH($J150,'ИПЦ raw2015'!$A:$A,0),MATCH(MoM!BK$1,'ИПЦ raw2015'!$1:$1,0))</f>
        <v>100.06</v>
      </c>
      <c r="BL150" s="103">
        <f>INDEX('ИПЦ raw2015'!$1:$1048576, MATCH($J150,'ИПЦ raw2015'!$A:$A,0),MATCH(MoM!BL$1,'ИПЦ raw2015'!$1:$1,0))</f>
        <v>100.15</v>
      </c>
      <c r="BM150" s="103">
        <f>INDEX('ИПЦ raw2015'!$1:$1048576, MATCH($J150,'ИПЦ raw2015'!$A:$A,0),MATCH(MoM!BM$1,'ИПЦ raw2015'!$1:$1,0))</f>
        <v>99.87</v>
      </c>
      <c r="BN150" s="103">
        <f>INDEX('ИПЦ raw2015'!$1:$1048576, MATCH($J150,'ИПЦ raw2015'!$A:$A,0),MATCH(MoM!BN$1,'ИПЦ raw2015'!$1:$1,0))</f>
        <v>99.89</v>
      </c>
      <c r="BO150" s="103">
        <f>INDEX('ИПЦ raw2015'!$1:$1048576, MATCH($J150,'ИПЦ raw2015'!$A:$A,0),MATCH(MoM!BO$1,'ИПЦ raw2015'!$1:$1,0))</f>
        <v>99.95</v>
      </c>
      <c r="BP150" s="103">
        <f>INDEX('ИПЦ raw2015'!$1:$1048576, MATCH($J150,'ИПЦ raw2015'!$A:$A,0),MATCH(MoM!BP$1,'ИПЦ raw2015'!$1:$1,0))</f>
        <v>100.16</v>
      </c>
      <c r="BQ150" s="103">
        <f>INDEX('ИПЦ raw2015'!$1:$1048576, MATCH($J150,'ИПЦ raw2015'!$A:$A,0),MATCH(MoM!BQ$1,'ИПЦ raw2015'!$1:$1,0))</f>
        <v>100.44</v>
      </c>
      <c r="BR150" s="103">
        <f>INDEX('ИПЦ raw2015'!$1:$1048576, MATCH($J150,'ИПЦ raw2015'!$A:$A,0),MATCH(MoM!BR$1,'ИПЦ raw2015'!$1:$1,0))</f>
        <v>100.63</v>
      </c>
      <c r="BS150" s="103">
        <f>INDEX('ИПЦ raw2015'!$1:$1048576, MATCH($J150,'ИПЦ raw2015'!$A:$A,0),MATCH(MoM!BS$1,'ИПЦ raw2015'!$1:$1,0))</f>
        <v>100.59</v>
      </c>
      <c r="BT150" s="103">
        <f>INDEX('ИПЦ raw2015'!$1:$1048576, MATCH($J150,'ИПЦ raw2015'!$A:$A,0),MATCH(MoM!BT$1,'ИПЦ raw2015'!$1:$1,0))</f>
        <v>100.18</v>
      </c>
    </row>
    <row r="151" spans="1:72" x14ac:dyDescent="0.45">
      <c r="A151" s="103">
        <f>Веса!A151</f>
        <v>1</v>
      </c>
      <c r="B151" s="103">
        <f t="shared" si="6"/>
        <v>1</v>
      </c>
      <c r="C151" s="103">
        <f>БИПЦ_НДС!E151</f>
        <v>1</v>
      </c>
      <c r="D151" s="103">
        <f t="shared" si="7"/>
        <v>0</v>
      </c>
      <c r="E151" s="103">
        <v>0</v>
      </c>
      <c r="F151" s="103">
        <v>1</v>
      </c>
      <c r="G151" s="103">
        <v>0</v>
      </c>
      <c r="H151" s="103">
        <v>1</v>
      </c>
      <c r="I151" s="103">
        <v>0</v>
      </c>
      <c r="J151" s="103" t="str">
        <f t="shared" si="8"/>
        <v>Джемпер женский, шт.</v>
      </c>
      <c r="K151" s="87" t="s">
        <v>150</v>
      </c>
      <c r="L151" s="87" t="s">
        <v>150</v>
      </c>
      <c r="M151" s="103">
        <f>INDEX('ИПЦ raw2015'!$1:$1048576, MATCH($J151,'ИПЦ raw2015'!$A:$A,0),MATCH(MoM!M$1,'ИПЦ raw2015'!$1:$1,0))</f>
        <v>101.42</v>
      </c>
      <c r="N151" s="103">
        <f>INDEX('ИПЦ raw2015'!$1:$1048576, MATCH($J151,'ИПЦ raw2015'!$A:$A,0),MATCH(MoM!N$1,'ИПЦ raw2015'!$1:$1,0))</f>
        <v>100.99</v>
      </c>
      <c r="O151" s="103">
        <f>INDEX('ИПЦ raw2015'!$1:$1048576, MATCH($J151,'ИПЦ raw2015'!$A:$A,0),MATCH(MoM!O$1,'ИПЦ raw2015'!$1:$1,0))</f>
        <v>101.34</v>
      </c>
      <c r="P151" s="103">
        <f>INDEX('ИПЦ raw2015'!$1:$1048576, MATCH($J151,'ИПЦ raw2015'!$A:$A,0),MATCH(MoM!P$1,'ИПЦ raw2015'!$1:$1,0))</f>
        <v>100.56</v>
      </c>
      <c r="Q151" s="103">
        <f>INDEX('ИПЦ raw2015'!$1:$1048576, MATCH($J151,'ИПЦ raw2015'!$A:$A,0),MATCH(MoM!Q$1,'ИПЦ raw2015'!$1:$1,0))</f>
        <v>100.24</v>
      </c>
      <c r="R151" s="103">
        <f>INDEX('ИПЦ raw2015'!$1:$1048576, MATCH($J151,'ИПЦ raw2015'!$A:$A,0),MATCH(MoM!R$1,'ИПЦ raw2015'!$1:$1,0))</f>
        <v>100.02</v>
      </c>
      <c r="S151" s="103">
        <f>INDEX('ИПЦ raw2015'!$1:$1048576, MATCH($J151,'ИПЦ raw2015'!$A:$A,0),MATCH(MoM!S$1,'ИПЦ raw2015'!$1:$1,0))</f>
        <v>100.15</v>
      </c>
      <c r="T151" s="103">
        <f>INDEX('ИПЦ raw2015'!$1:$1048576, MATCH($J151,'ИПЦ raw2015'!$A:$A,0),MATCH(MoM!T$1,'ИПЦ raw2015'!$1:$1,0))</f>
        <v>100.75</v>
      </c>
      <c r="U151" s="103">
        <f>INDEX('ИПЦ raw2015'!$1:$1048576, MATCH($J151,'ИПЦ raw2015'!$A:$A,0),MATCH(MoM!U$1,'ИПЦ raw2015'!$1:$1,0))</f>
        <v>101.48</v>
      </c>
      <c r="V151" s="103">
        <f>INDEX('ИПЦ raw2015'!$1:$1048576, MATCH($J151,'ИПЦ raw2015'!$A:$A,0),MATCH(MoM!V$1,'ИПЦ raw2015'!$1:$1,0))</f>
        <v>101.57</v>
      </c>
      <c r="W151" s="103">
        <f>INDEX('ИПЦ raw2015'!$1:$1048576, MATCH($J151,'ИПЦ raw2015'!$A:$A,0),MATCH(MoM!W$1,'ИПЦ raw2015'!$1:$1,0))</f>
        <v>101.43</v>
      </c>
      <c r="X151" s="103">
        <f>INDEX('ИПЦ raw2015'!$1:$1048576, MATCH($J151,'ИПЦ raw2015'!$A:$A,0),MATCH(MoM!X$1,'ИПЦ raw2015'!$1:$1,0))</f>
        <v>100.4</v>
      </c>
      <c r="Y151" s="103">
        <f>INDEX('ИПЦ raw2015'!$1:$1048576, MATCH($J151,'ИПЦ raw2015'!$A:$A,0),MATCH(MoM!Y$1,'ИПЦ raw2015'!$1:$1,0))</f>
        <v>100.34</v>
      </c>
      <c r="Z151" s="103">
        <f>INDEX('ИПЦ raw2015'!$1:$1048576, MATCH($J151,'ИПЦ raw2015'!$A:$A,0),MATCH(MoM!Z$1,'ИПЦ raw2015'!$1:$1,0))</f>
        <v>100.49</v>
      </c>
      <c r="AA151" s="103">
        <f>INDEX('ИПЦ raw2015'!$1:$1048576, MATCH($J151,'ИПЦ raw2015'!$A:$A,0),MATCH(MoM!AA$1,'ИПЦ raw2015'!$1:$1,0))</f>
        <v>100.44</v>
      </c>
      <c r="AB151" s="103">
        <f>INDEX('ИПЦ raw2015'!$1:$1048576, MATCH($J151,'ИПЦ raw2015'!$A:$A,0),MATCH(MoM!AB$1,'ИПЦ raw2015'!$1:$1,0))</f>
        <v>100.41</v>
      </c>
      <c r="AC151" s="103">
        <f>INDEX('ИПЦ raw2015'!$1:$1048576, MATCH($J151,'ИПЦ raw2015'!$A:$A,0),MATCH(MoM!AC$1,'ИПЦ raw2015'!$1:$1,0))</f>
        <v>99.99</v>
      </c>
      <c r="AD151" s="103">
        <f>INDEX('ИПЦ raw2015'!$1:$1048576, MATCH($J151,'ИПЦ raw2015'!$A:$A,0),MATCH(MoM!AD$1,'ИПЦ raw2015'!$1:$1,0))</f>
        <v>99.99</v>
      </c>
      <c r="AE151" s="103">
        <f>INDEX('ИПЦ raw2015'!$1:$1048576, MATCH($J151,'ИПЦ raw2015'!$A:$A,0),MATCH(MoM!AE$1,'ИПЦ raw2015'!$1:$1,0))</f>
        <v>99.95</v>
      </c>
      <c r="AF151" s="103">
        <f>INDEX('ИПЦ raw2015'!$1:$1048576, MATCH($J151,'ИПЦ raw2015'!$A:$A,0),MATCH(MoM!AF$1,'ИПЦ raw2015'!$1:$1,0))</f>
        <v>100.37</v>
      </c>
      <c r="AG151" s="103">
        <f>INDEX('ИПЦ raw2015'!$1:$1048576, MATCH($J151,'ИПЦ raw2015'!$A:$A,0),MATCH(MoM!AG$1,'ИПЦ raw2015'!$1:$1,0))</f>
        <v>101.28</v>
      </c>
      <c r="AH151" s="103">
        <f>INDEX('ИПЦ raw2015'!$1:$1048576, MATCH($J151,'ИПЦ raw2015'!$A:$A,0),MATCH(MoM!AH$1,'ИПЦ raw2015'!$1:$1,0))</f>
        <v>101.25</v>
      </c>
      <c r="AI151" s="103">
        <f>INDEX('ИПЦ raw2015'!$1:$1048576, MATCH($J151,'ИПЦ raw2015'!$A:$A,0),MATCH(MoM!AI$1,'ИПЦ raw2015'!$1:$1,0))</f>
        <v>100.89</v>
      </c>
      <c r="AJ151" s="103">
        <f>INDEX('ИПЦ raw2015'!$1:$1048576, MATCH($J151,'ИПЦ raw2015'!$A:$A,0),MATCH(MoM!AJ$1,'ИПЦ raw2015'!$1:$1,0))</f>
        <v>100.49</v>
      </c>
      <c r="AK151" s="103">
        <f>INDEX('ИПЦ raw2015'!$1:$1048576, MATCH($J151,'ИПЦ raw2015'!$A:$A,0),MATCH(MoM!AK$1,'ИПЦ raw2015'!$1:$1,0))</f>
        <v>99.89</v>
      </c>
      <c r="AL151" s="103">
        <f>INDEX('ИПЦ raw2015'!$1:$1048576, MATCH($J151,'ИПЦ raw2015'!$A:$A,0),MATCH(MoM!AL$1,'ИПЦ raw2015'!$1:$1,0))</f>
        <v>99.95</v>
      </c>
      <c r="AM151" s="103">
        <f>INDEX('ИПЦ raw2015'!$1:$1048576, MATCH($J151,'ИПЦ raw2015'!$A:$A,0),MATCH(MoM!AM$1,'ИПЦ raw2015'!$1:$1,0))</f>
        <v>100.1</v>
      </c>
      <c r="AN151" s="103">
        <f>INDEX('ИПЦ raw2015'!$1:$1048576, MATCH($J151,'ИПЦ raw2015'!$A:$A,0),MATCH(MoM!AN$1,'ИПЦ raw2015'!$1:$1,0))</f>
        <v>99.92</v>
      </c>
      <c r="AO151" s="103">
        <f>INDEX('ИПЦ raw2015'!$1:$1048576, MATCH($J151,'ИПЦ raw2015'!$A:$A,0),MATCH(MoM!AO$1,'ИПЦ raw2015'!$1:$1,0))</f>
        <v>99.92</v>
      </c>
      <c r="AP151" s="103">
        <f>INDEX('ИПЦ raw2015'!$1:$1048576, MATCH($J151,'ИПЦ raw2015'!$A:$A,0),MATCH(MoM!AP$1,'ИПЦ raw2015'!$1:$1,0))</f>
        <v>99.97</v>
      </c>
      <c r="AQ151" s="103">
        <f>INDEX('ИПЦ raw2015'!$1:$1048576, MATCH($J151,'ИПЦ raw2015'!$A:$A,0),MATCH(MoM!AQ$1,'ИПЦ raw2015'!$1:$1,0))</f>
        <v>99.98</v>
      </c>
      <c r="AR151" s="103">
        <f>INDEX('ИПЦ raw2015'!$1:$1048576, MATCH($J151,'ИПЦ raw2015'!$A:$A,0),MATCH(MoM!AR$1,'ИПЦ raw2015'!$1:$1,0))</f>
        <v>100.43</v>
      </c>
      <c r="AS151" s="103">
        <f>INDEX('ИПЦ raw2015'!$1:$1048576, MATCH($J151,'ИПЦ raw2015'!$A:$A,0),MATCH(MoM!AS$1,'ИПЦ raw2015'!$1:$1,0))</f>
        <v>100.71</v>
      </c>
      <c r="AT151" s="103">
        <f>INDEX('ИПЦ raw2015'!$1:$1048576, MATCH($J151,'ИПЦ raw2015'!$A:$A,0),MATCH(MoM!AT$1,'ИПЦ raw2015'!$1:$1,0))</f>
        <v>100.59</v>
      </c>
      <c r="AU151" s="103">
        <f>INDEX('ИПЦ raw2015'!$1:$1048576, MATCH($J151,'ИПЦ raw2015'!$A:$A,0),MATCH(MoM!AU$1,'ИПЦ raw2015'!$1:$1,0))</f>
        <v>100.42</v>
      </c>
      <c r="AV151" s="103">
        <f>INDEX('ИПЦ raw2015'!$1:$1048576, MATCH($J151,'ИПЦ raw2015'!$A:$A,0),MATCH(MoM!AV$1,'ИПЦ raw2015'!$1:$1,0))</f>
        <v>99.93</v>
      </c>
      <c r="AW151" s="103">
        <f>INDEX('ИПЦ raw2015'!$1:$1048576, MATCH($J151,'ИПЦ raw2015'!$A:$A,0),MATCH(MoM!AW$1,'ИПЦ raw2015'!$1:$1,0))</f>
        <v>100.02</v>
      </c>
      <c r="AX151" s="103">
        <f>INDEX('ИПЦ raw2015'!$1:$1048576, MATCH($J151,'ИПЦ raw2015'!$A:$A,0),MATCH(MoM!AX$1,'ИПЦ raw2015'!$1:$1,0))</f>
        <v>99.98</v>
      </c>
      <c r="AY151" s="103">
        <f>INDEX('ИПЦ raw2015'!$1:$1048576, MATCH($J151,'ИПЦ raw2015'!$A:$A,0),MATCH(MoM!AY$1,'ИПЦ raw2015'!$1:$1,0))</f>
        <v>100.01</v>
      </c>
      <c r="AZ151" s="103">
        <f>INDEX('ИПЦ raw2015'!$1:$1048576, MATCH($J151,'ИПЦ raw2015'!$A:$A,0),MATCH(MoM!AZ$1,'ИПЦ raw2015'!$1:$1,0))</f>
        <v>100.15</v>
      </c>
      <c r="BA151" s="103">
        <f>INDEX('ИПЦ raw2015'!$1:$1048576, MATCH($J151,'ИПЦ raw2015'!$A:$A,0),MATCH(MoM!BA$1,'ИПЦ raw2015'!$1:$1,0))</f>
        <v>100</v>
      </c>
      <c r="BB151" s="103">
        <f>INDEX('ИПЦ raw2015'!$1:$1048576, MATCH($J151,'ИПЦ raw2015'!$A:$A,0),MATCH(MoM!BB$1,'ИПЦ raw2015'!$1:$1,0))</f>
        <v>99.97</v>
      </c>
      <c r="BC151" s="103">
        <f>INDEX('ИПЦ raw2015'!$1:$1048576, MATCH($J151,'ИПЦ raw2015'!$A:$A,0),MATCH(MoM!BC$1,'ИПЦ raw2015'!$1:$1,0))</f>
        <v>100</v>
      </c>
      <c r="BD151" s="103">
        <f>INDEX('ИПЦ raw2015'!$1:$1048576, MATCH($J151,'ИПЦ raw2015'!$A:$A,0),MATCH(MoM!BD$1,'ИПЦ raw2015'!$1:$1,0))</f>
        <v>100.24</v>
      </c>
      <c r="BE151" s="103">
        <f>INDEX('ИПЦ raw2015'!$1:$1048576, MATCH($J151,'ИПЦ raw2015'!$A:$A,0),MATCH(MoM!BE$1,'ИПЦ raw2015'!$1:$1,0))</f>
        <v>100.64</v>
      </c>
      <c r="BF151" s="103">
        <f>INDEX('ИПЦ raw2015'!$1:$1048576, MATCH($J151,'ИПЦ raw2015'!$A:$A,0),MATCH(MoM!BF$1,'ИПЦ raw2015'!$1:$1,0))</f>
        <v>100.7</v>
      </c>
      <c r="BG151" s="103">
        <f>INDEX('ИПЦ raw2015'!$1:$1048576, MATCH($J151,'ИПЦ raw2015'!$A:$A,0),MATCH(MoM!BG$1,'ИПЦ raw2015'!$1:$1,0))</f>
        <v>100.23</v>
      </c>
      <c r="BH151" s="103">
        <f>INDEX('ИПЦ raw2015'!$1:$1048576, MATCH($J151,'ИПЦ raw2015'!$A:$A,0),MATCH(MoM!BH$1,'ИПЦ raw2015'!$1:$1,0))</f>
        <v>100.28</v>
      </c>
      <c r="BI151" s="103">
        <f>INDEX('ИПЦ raw2015'!$1:$1048576, MATCH($J151,'ИПЦ raw2015'!$A:$A,0),MATCH(MoM!BI$1,'ИПЦ raw2015'!$1:$1,0))</f>
        <v>100.14</v>
      </c>
      <c r="BJ151" s="103">
        <f>INDEX('ИПЦ raw2015'!$1:$1048576, MATCH($J151,'ИПЦ raw2015'!$A:$A,0),MATCH(MoM!BJ$1,'ИПЦ raw2015'!$1:$1,0))</f>
        <v>99.93</v>
      </c>
      <c r="BK151" s="103">
        <f>INDEX('ИПЦ raw2015'!$1:$1048576, MATCH($J151,'ИПЦ raw2015'!$A:$A,0),MATCH(MoM!BK$1,'ИПЦ raw2015'!$1:$1,0))</f>
        <v>100.02</v>
      </c>
      <c r="BL151" s="103">
        <f>INDEX('ИПЦ raw2015'!$1:$1048576, MATCH($J151,'ИПЦ raw2015'!$A:$A,0),MATCH(MoM!BL$1,'ИПЦ raw2015'!$1:$1,0))</f>
        <v>100.11</v>
      </c>
      <c r="BM151" s="103">
        <f>INDEX('ИПЦ raw2015'!$1:$1048576, MATCH($J151,'ИПЦ raw2015'!$A:$A,0),MATCH(MoM!BM$1,'ИПЦ raw2015'!$1:$1,0))</f>
        <v>100.09</v>
      </c>
      <c r="BN151" s="103">
        <f>INDEX('ИПЦ raw2015'!$1:$1048576, MATCH($J151,'ИПЦ raw2015'!$A:$A,0),MATCH(MoM!BN$1,'ИПЦ raw2015'!$1:$1,0))</f>
        <v>99.92</v>
      </c>
      <c r="BO151" s="103">
        <f>INDEX('ИПЦ raw2015'!$1:$1048576, MATCH($J151,'ИПЦ raw2015'!$A:$A,0),MATCH(MoM!BO$1,'ИПЦ raw2015'!$1:$1,0))</f>
        <v>99.98</v>
      </c>
      <c r="BP151" s="103">
        <f>INDEX('ИПЦ raw2015'!$1:$1048576, MATCH($J151,'ИПЦ raw2015'!$A:$A,0),MATCH(MoM!BP$1,'ИПЦ raw2015'!$1:$1,0))</f>
        <v>100.18</v>
      </c>
      <c r="BQ151" s="103">
        <f>INDEX('ИПЦ raw2015'!$1:$1048576, MATCH($J151,'ИПЦ raw2015'!$A:$A,0),MATCH(MoM!BQ$1,'ИПЦ raw2015'!$1:$1,0))</f>
        <v>100.61</v>
      </c>
      <c r="BR151" s="103">
        <f>INDEX('ИПЦ raw2015'!$1:$1048576, MATCH($J151,'ИПЦ raw2015'!$A:$A,0),MATCH(MoM!BR$1,'ИПЦ raw2015'!$1:$1,0))</f>
        <v>100.35</v>
      </c>
      <c r="BS151" s="103">
        <f>INDEX('ИПЦ raw2015'!$1:$1048576, MATCH($J151,'ИПЦ raw2015'!$A:$A,0),MATCH(MoM!BS$1,'ИПЦ raw2015'!$1:$1,0))</f>
        <v>100.45</v>
      </c>
      <c r="BT151" s="103">
        <f>INDEX('ИПЦ raw2015'!$1:$1048576, MATCH($J151,'ИПЦ raw2015'!$A:$A,0),MATCH(MoM!BT$1,'ИПЦ raw2015'!$1:$1,0))</f>
        <v>100.33</v>
      </c>
    </row>
    <row r="152" spans="1:72" x14ac:dyDescent="0.45">
      <c r="A152" s="103">
        <f>Веса!A152</f>
        <v>1</v>
      </c>
      <c r="B152" s="103">
        <f t="shared" si="6"/>
        <v>1</v>
      </c>
      <c r="C152" s="103">
        <f>БИПЦ_НДС!E152</f>
        <v>0</v>
      </c>
      <c r="D152" s="103">
        <f t="shared" si="7"/>
        <v>1</v>
      </c>
      <c r="E152" s="103">
        <v>0</v>
      </c>
      <c r="F152" s="103">
        <v>1</v>
      </c>
      <c r="G152" s="103">
        <v>0</v>
      </c>
      <c r="H152" s="103">
        <v>1</v>
      </c>
      <c r="I152" s="103">
        <v>0</v>
      </c>
      <c r="J152" s="103" t="str">
        <f t="shared" si="8"/>
        <v>Джемпер для детей школьного возраста, шт.</v>
      </c>
      <c r="K152" s="87" t="s">
        <v>151</v>
      </c>
      <c r="L152" s="87" t="s">
        <v>151</v>
      </c>
      <c r="M152" s="103">
        <f>INDEX('ИПЦ raw2015'!$1:$1048576, MATCH($J152,'ИПЦ raw2015'!$A:$A,0),MATCH(MoM!M$1,'ИПЦ raw2015'!$1:$1,0))</f>
        <v>100.97</v>
      </c>
      <c r="N152" s="103">
        <f>INDEX('ИПЦ raw2015'!$1:$1048576, MATCH($J152,'ИПЦ raw2015'!$A:$A,0),MATCH(MoM!N$1,'ИПЦ raw2015'!$1:$1,0))</f>
        <v>100.67</v>
      </c>
      <c r="O152" s="103">
        <f>INDEX('ИПЦ raw2015'!$1:$1048576, MATCH($J152,'ИПЦ raw2015'!$A:$A,0),MATCH(MoM!O$1,'ИПЦ raw2015'!$1:$1,0))</f>
        <v>100.83</v>
      </c>
      <c r="P152" s="103">
        <f>INDEX('ИПЦ raw2015'!$1:$1048576, MATCH($J152,'ИПЦ raw2015'!$A:$A,0),MATCH(MoM!P$1,'ИПЦ raw2015'!$1:$1,0))</f>
        <v>100.63</v>
      </c>
      <c r="Q152" s="103">
        <f>INDEX('ИПЦ raw2015'!$1:$1048576, MATCH($J152,'ИПЦ raw2015'!$A:$A,0),MATCH(MoM!Q$1,'ИПЦ raw2015'!$1:$1,0))</f>
        <v>100.36</v>
      </c>
      <c r="R152" s="103">
        <f>INDEX('ИПЦ raw2015'!$1:$1048576, MATCH($J152,'ИПЦ raw2015'!$A:$A,0),MATCH(MoM!R$1,'ИПЦ raw2015'!$1:$1,0))</f>
        <v>100.1</v>
      </c>
      <c r="S152" s="103">
        <f>INDEX('ИПЦ raw2015'!$1:$1048576, MATCH($J152,'ИПЦ raw2015'!$A:$A,0),MATCH(MoM!S$1,'ИПЦ raw2015'!$1:$1,0))</f>
        <v>100.63</v>
      </c>
      <c r="T152" s="103">
        <f>INDEX('ИПЦ raw2015'!$1:$1048576, MATCH($J152,'ИПЦ raw2015'!$A:$A,0),MATCH(MoM!T$1,'ИПЦ raw2015'!$1:$1,0))</f>
        <v>101.19</v>
      </c>
      <c r="U152" s="103">
        <f>INDEX('ИПЦ raw2015'!$1:$1048576, MATCH($J152,'ИПЦ raw2015'!$A:$A,0),MATCH(MoM!U$1,'ИПЦ raw2015'!$1:$1,0))</f>
        <v>101.76</v>
      </c>
      <c r="V152" s="103">
        <f>INDEX('ИПЦ raw2015'!$1:$1048576, MATCH($J152,'ИПЦ raw2015'!$A:$A,0),MATCH(MoM!V$1,'ИПЦ raw2015'!$1:$1,0))</f>
        <v>101.48</v>
      </c>
      <c r="W152" s="103">
        <f>INDEX('ИПЦ raw2015'!$1:$1048576, MATCH($J152,'ИПЦ raw2015'!$A:$A,0),MATCH(MoM!W$1,'ИПЦ raw2015'!$1:$1,0))</f>
        <v>100.72</v>
      </c>
      <c r="X152" s="103">
        <f>INDEX('ИПЦ raw2015'!$1:$1048576, MATCH($J152,'ИПЦ raw2015'!$A:$A,0),MATCH(MoM!X$1,'ИПЦ raw2015'!$1:$1,0))</f>
        <v>100.71</v>
      </c>
      <c r="Y152" s="103">
        <f>INDEX('ИПЦ raw2015'!$1:$1048576, MATCH($J152,'ИПЦ raw2015'!$A:$A,0),MATCH(MoM!Y$1,'ИПЦ raw2015'!$1:$1,0))</f>
        <v>100.51</v>
      </c>
      <c r="Z152" s="103">
        <f>INDEX('ИПЦ raw2015'!$1:$1048576, MATCH($J152,'ИПЦ raw2015'!$A:$A,0),MATCH(MoM!Z$1,'ИПЦ raw2015'!$1:$1,0))</f>
        <v>100.61</v>
      </c>
      <c r="AA152" s="103">
        <f>INDEX('ИПЦ raw2015'!$1:$1048576, MATCH($J152,'ИПЦ raw2015'!$A:$A,0),MATCH(MoM!AA$1,'ИПЦ raw2015'!$1:$1,0))</f>
        <v>100.45</v>
      </c>
      <c r="AB152" s="103">
        <f>INDEX('ИПЦ raw2015'!$1:$1048576, MATCH($J152,'ИПЦ raw2015'!$A:$A,0),MATCH(MoM!AB$1,'ИПЦ raw2015'!$1:$1,0))</f>
        <v>100.45</v>
      </c>
      <c r="AC152" s="103">
        <f>INDEX('ИПЦ raw2015'!$1:$1048576, MATCH($J152,'ИПЦ raw2015'!$A:$A,0),MATCH(MoM!AC$1,'ИПЦ raw2015'!$1:$1,0))</f>
        <v>100.19</v>
      </c>
      <c r="AD152" s="103">
        <f>INDEX('ИПЦ raw2015'!$1:$1048576, MATCH($J152,'ИПЦ raw2015'!$A:$A,0),MATCH(MoM!AD$1,'ИПЦ raw2015'!$1:$1,0))</f>
        <v>100.1</v>
      </c>
      <c r="AE152" s="103">
        <f>INDEX('ИПЦ raw2015'!$1:$1048576, MATCH($J152,'ИПЦ raw2015'!$A:$A,0),MATCH(MoM!AE$1,'ИПЦ raw2015'!$1:$1,0))</f>
        <v>100.46</v>
      </c>
      <c r="AF152" s="103">
        <f>INDEX('ИПЦ raw2015'!$1:$1048576, MATCH($J152,'ИПЦ raw2015'!$A:$A,0),MATCH(MoM!AF$1,'ИПЦ raw2015'!$1:$1,0))</f>
        <v>101.42</v>
      </c>
      <c r="AG152" s="103">
        <f>INDEX('ИПЦ raw2015'!$1:$1048576, MATCH($J152,'ИПЦ raw2015'!$A:$A,0),MATCH(MoM!AG$1,'ИПЦ raw2015'!$1:$1,0))</f>
        <v>101.19</v>
      </c>
      <c r="AH152" s="103">
        <f>INDEX('ИПЦ raw2015'!$1:$1048576, MATCH($J152,'ИПЦ raw2015'!$A:$A,0),MATCH(MoM!AH$1,'ИПЦ raw2015'!$1:$1,0))</f>
        <v>101.17</v>
      </c>
      <c r="AI152" s="103">
        <f>INDEX('ИПЦ raw2015'!$1:$1048576, MATCH($J152,'ИПЦ raw2015'!$A:$A,0),MATCH(MoM!AI$1,'ИПЦ raw2015'!$1:$1,0))</f>
        <v>100.91</v>
      </c>
      <c r="AJ152" s="103">
        <f>INDEX('ИПЦ raw2015'!$1:$1048576, MATCH($J152,'ИПЦ raw2015'!$A:$A,0),MATCH(MoM!AJ$1,'ИПЦ raw2015'!$1:$1,0))</f>
        <v>100.67</v>
      </c>
      <c r="AK152" s="103">
        <f>INDEX('ИПЦ raw2015'!$1:$1048576, MATCH($J152,'ИПЦ raw2015'!$A:$A,0),MATCH(MoM!AK$1,'ИПЦ raw2015'!$1:$1,0))</f>
        <v>100.3</v>
      </c>
      <c r="AL152" s="103">
        <f>INDEX('ИПЦ raw2015'!$1:$1048576, MATCH($J152,'ИПЦ raw2015'!$A:$A,0),MATCH(MoM!AL$1,'ИПЦ raw2015'!$1:$1,0))</f>
        <v>100.15</v>
      </c>
      <c r="AM152" s="103">
        <f>INDEX('ИПЦ raw2015'!$1:$1048576, MATCH($J152,'ИПЦ raw2015'!$A:$A,0),MATCH(MoM!AM$1,'ИПЦ raw2015'!$1:$1,0))</f>
        <v>100.16</v>
      </c>
      <c r="AN152" s="103">
        <f>INDEX('ИПЦ raw2015'!$1:$1048576, MATCH($J152,'ИПЦ raw2015'!$A:$A,0),MATCH(MoM!AN$1,'ИПЦ raw2015'!$1:$1,0))</f>
        <v>99.99</v>
      </c>
      <c r="AO152" s="103">
        <f>INDEX('ИПЦ raw2015'!$1:$1048576, MATCH($J152,'ИПЦ raw2015'!$A:$A,0),MATCH(MoM!AO$1,'ИПЦ raw2015'!$1:$1,0))</f>
        <v>99.85</v>
      </c>
      <c r="AP152" s="103">
        <f>INDEX('ИПЦ raw2015'!$1:$1048576, MATCH($J152,'ИПЦ raw2015'!$A:$A,0),MATCH(MoM!AP$1,'ИПЦ raw2015'!$1:$1,0))</f>
        <v>99.9</v>
      </c>
      <c r="AQ152" s="103">
        <f>INDEX('ИПЦ raw2015'!$1:$1048576, MATCH($J152,'ИПЦ raw2015'!$A:$A,0),MATCH(MoM!AQ$1,'ИПЦ raw2015'!$1:$1,0))</f>
        <v>100.05</v>
      </c>
      <c r="AR152" s="103">
        <f>INDEX('ИПЦ raw2015'!$1:$1048576, MATCH($J152,'ИПЦ raw2015'!$A:$A,0),MATCH(MoM!AR$1,'ИПЦ raw2015'!$1:$1,0))</f>
        <v>100.69</v>
      </c>
      <c r="AS152" s="103">
        <f>INDEX('ИПЦ raw2015'!$1:$1048576, MATCH($J152,'ИПЦ raw2015'!$A:$A,0),MATCH(MoM!AS$1,'ИПЦ raw2015'!$1:$1,0))</f>
        <v>101.16</v>
      </c>
      <c r="AT152" s="103">
        <f>INDEX('ИПЦ raw2015'!$1:$1048576, MATCH($J152,'ИПЦ raw2015'!$A:$A,0),MATCH(MoM!AT$1,'ИПЦ raw2015'!$1:$1,0))</f>
        <v>100.75</v>
      </c>
      <c r="AU152" s="103">
        <f>INDEX('ИПЦ raw2015'!$1:$1048576, MATCH($J152,'ИПЦ raw2015'!$A:$A,0),MATCH(MoM!AU$1,'ИПЦ raw2015'!$1:$1,0))</f>
        <v>100.23</v>
      </c>
      <c r="AV152" s="103">
        <f>INDEX('ИПЦ raw2015'!$1:$1048576, MATCH($J152,'ИПЦ raw2015'!$A:$A,0),MATCH(MoM!AV$1,'ИПЦ raw2015'!$1:$1,0))</f>
        <v>100.14</v>
      </c>
      <c r="AW152" s="103">
        <f>INDEX('ИПЦ raw2015'!$1:$1048576, MATCH($J152,'ИПЦ raw2015'!$A:$A,0),MATCH(MoM!AW$1,'ИПЦ raw2015'!$1:$1,0))</f>
        <v>99.89</v>
      </c>
      <c r="AX152" s="103">
        <f>INDEX('ИПЦ raw2015'!$1:$1048576, MATCH($J152,'ИПЦ raw2015'!$A:$A,0),MATCH(MoM!AX$1,'ИПЦ raw2015'!$1:$1,0))</f>
        <v>100.06</v>
      </c>
      <c r="AY152" s="103">
        <f>INDEX('ИПЦ raw2015'!$1:$1048576, MATCH($J152,'ИПЦ raw2015'!$A:$A,0),MATCH(MoM!AY$1,'ИПЦ raw2015'!$1:$1,0))</f>
        <v>100.09</v>
      </c>
      <c r="AZ152" s="103">
        <f>INDEX('ИПЦ raw2015'!$1:$1048576, MATCH($J152,'ИПЦ raw2015'!$A:$A,0),MATCH(MoM!AZ$1,'ИПЦ raw2015'!$1:$1,0))</f>
        <v>100.12</v>
      </c>
      <c r="BA152" s="103">
        <f>INDEX('ИПЦ raw2015'!$1:$1048576, MATCH($J152,'ИПЦ raw2015'!$A:$A,0),MATCH(MoM!BA$1,'ИПЦ raw2015'!$1:$1,0))</f>
        <v>99.91</v>
      </c>
      <c r="BB152" s="103">
        <f>INDEX('ИПЦ raw2015'!$1:$1048576, MATCH($J152,'ИПЦ raw2015'!$A:$A,0),MATCH(MoM!BB$1,'ИПЦ raw2015'!$1:$1,0))</f>
        <v>99.99</v>
      </c>
      <c r="BC152" s="103">
        <f>INDEX('ИПЦ raw2015'!$1:$1048576, MATCH($J152,'ИПЦ raw2015'!$A:$A,0),MATCH(MoM!BC$1,'ИПЦ raw2015'!$1:$1,0))</f>
        <v>100.18</v>
      </c>
      <c r="BD152" s="103">
        <f>INDEX('ИПЦ raw2015'!$1:$1048576, MATCH($J152,'ИПЦ raw2015'!$A:$A,0),MATCH(MoM!BD$1,'ИПЦ raw2015'!$1:$1,0))</f>
        <v>100.53</v>
      </c>
      <c r="BE152" s="103">
        <f>INDEX('ИПЦ raw2015'!$1:$1048576, MATCH($J152,'ИПЦ raw2015'!$A:$A,0),MATCH(MoM!BE$1,'ИПЦ raw2015'!$1:$1,0))</f>
        <v>100.62</v>
      </c>
      <c r="BF152" s="103">
        <f>INDEX('ИПЦ raw2015'!$1:$1048576, MATCH($J152,'ИПЦ raw2015'!$A:$A,0),MATCH(MoM!BF$1,'ИПЦ raw2015'!$1:$1,0))</f>
        <v>100.29</v>
      </c>
      <c r="BG152" s="103">
        <f>INDEX('ИПЦ raw2015'!$1:$1048576, MATCH($J152,'ИПЦ raw2015'!$A:$A,0),MATCH(MoM!BG$1,'ИПЦ raw2015'!$1:$1,0))</f>
        <v>100.23</v>
      </c>
      <c r="BH152" s="103">
        <f>INDEX('ИПЦ raw2015'!$1:$1048576, MATCH($J152,'ИПЦ raw2015'!$A:$A,0),MATCH(MoM!BH$1,'ИПЦ raw2015'!$1:$1,0))</f>
        <v>99.87</v>
      </c>
      <c r="BI152" s="103">
        <f>INDEX('ИПЦ raw2015'!$1:$1048576, MATCH($J152,'ИПЦ raw2015'!$A:$A,0),MATCH(MoM!BI$1,'ИПЦ raw2015'!$1:$1,0))</f>
        <v>100.09</v>
      </c>
      <c r="BJ152" s="103">
        <f>INDEX('ИПЦ raw2015'!$1:$1048576, MATCH($J152,'ИПЦ raw2015'!$A:$A,0),MATCH(MoM!BJ$1,'ИПЦ raw2015'!$1:$1,0))</f>
        <v>99.93</v>
      </c>
      <c r="BK152" s="103">
        <f>INDEX('ИПЦ raw2015'!$1:$1048576, MATCH($J152,'ИПЦ raw2015'!$A:$A,0),MATCH(MoM!BK$1,'ИПЦ raw2015'!$1:$1,0))</f>
        <v>99.98</v>
      </c>
      <c r="BL152" s="103">
        <f>INDEX('ИПЦ raw2015'!$1:$1048576, MATCH($J152,'ИПЦ raw2015'!$A:$A,0),MATCH(MoM!BL$1,'ИПЦ raw2015'!$1:$1,0))</f>
        <v>99.91</v>
      </c>
      <c r="BM152" s="103">
        <f>INDEX('ИПЦ raw2015'!$1:$1048576, MATCH($J152,'ИПЦ raw2015'!$A:$A,0),MATCH(MoM!BM$1,'ИПЦ raw2015'!$1:$1,0))</f>
        <v>99.87</v>
      </c>
      <c r="BN152" s="103">
        <f>INDEX('ИПЦ raw2015'!$1:$1048576, MATCH($J152,'ИПЦ raw2015'!$A:$A,0),MATCH(MoM!BN$1,'ИПЦ raw2015'!$1:$1,0))</f>
        <v>99.82</v>
      </c>
      <c r="BO152" s="103">
        <f>INDEX('ИПЦ raw2015'!$1:$1048576, MATCH($J152,'ИПЦ raw2015'!$A:$A,0),MATCH(MoM!BO$1,'ИПЦ raw2015'!$1:$1,0))</f>
        <v>99.96</v>
      </c>
      <c r="BP152" s="103">
        <f>INDEX('ИПЦ raw2015'!$1:$1048576, MATCH($J152,'ИПЦ raw2015'!$A:$A,0),MATCH(MoM!BP$1,'ИПЦ raw2015'!$1:$1,0))</f>
        <v>100.54</v>
      </c>
      <c r="BQ152" s="103">
        <f>INDEX('ИПЦ raw2015'!$1:$1048576, MATCH($J152,'ИПЦ raw2015'!$A:$A,0),MATCH(MoM!BQ$1,'ИПЦ raw2015'!$1:$1,0))</f>
        <v>100.35</v>
      </c>
      <c r="BR152" s="103">
        <f>INDEX('ИПЦ raw2015'!$1:$1048576, MATCH($J152,'ИПЦ raw2015'!$A:$A,0),MATCH(MoM!BR$1,'ИПЦ raw2015'!$1:$1,0))</f>
        <v>100.44</v>
      </c>
      <c r="BS152" s="103">
        <f>INDEX('ИПЦ raw2015'!$1:$1048576, MATCH($J152,'ИПЦ raw2015'!$A:$A,0),MATCH(MoM!BS$1,'ИПЦ raw2015'!$1:$1,0))</f>
        <v>100.18</v>
      </c>
      <c r="BT152" s="103">
        <f>INDEX('ИПЦ raw2015'!$1:$1048576, MATCH($J152,'ИПЦ raw2015'!$A:$A,0),MATCH(MoM!BT$1,'ИПЦ raw2015'!$1:$1,0))</f>
        <v>99.8</v>
      </c>
    </row>
    <row r="153" spans="1:72" x14ac:dyDescent="0.45">
      <c r="A153" s="103">
        <f>Веса!A153</f>
        <v>1</v>
      </c>
      <c r="B153" s="103">
        <f t="shared" si="6"/>
        <v>1</v>
      </c>
      <c r="C153" s="103">
        <f>БИПЦ_НДС!E153</f>
        <v>1</v>
      </c>
      <c r="D153" s="103">
        <f t="shared" si="7"/>
        <v>0</v>
      </c>
      <c r="E153" s="103">
        <v>0</v>
      </c>
      <c r="F153" s="103">
        <v>1</v>
      </c>
      <c r="G153" s="103">
        <v>0</v>
      </c>
      <c r="H153" s="103">
        <v>1</v>
      </c>
      <c r="I153" s="103">
        <v>0</v>
      </c>
      <c r="J153" s="103" t="str">
        <f t="shared" si="8"/>
        <v>Костюм спортивный для взрослых, шт.</v>
      </c>
      <c r="K153" s="87" t="s">
        <v>152</v>
      </c>
      <c r="L153" s="87" t="s">
        <v>152</v>
      </c>
      <c r="M153" s="103">
        <f>INDEX('ИПЦ raw2015'!$1:$1048576, MATCH($J153,'ИПЦ raw2015'!$A:$A,0),MATCH(MoM!M$1,'ИПЦ raw2015'!$1:$1,0))</f>
        <v>101.16</v>
      </c>
      <c r="N153" s="103">
        <f>INDEX('ИПЦ raw2015'!$1:$1048576, MATCH($J153,'ИПЦ raw2015'!$A:$A,0),MATCH(MoM!N$1,'ИПЦ raw2015'!$1:$1,0))</f>
        <v>101.79</v>
      </c>
      <c r="O153" s="103">
        <f>INDEX('ИПЦ raw2015'!$1:$1048576, MATCH($J153,'ИПЦ raw2015'!$A:$A,0),MATCH(MoM!O$1,'ИПЦ raw2015'!$1:$1,0))</f>
        <v>102.04</v>
      </c>
      <c r="P153" s="103">
        <f>INDEX('ИПЦ raw2015'!$1:$1048576, MATCH($J153,'ИПЦ raw2015'!$A:$A,0),MATCH(MoM!P$1,'ИПЦ raw2015'!$1:$1,0))</f>
        <v>101.5</v>
      </c>
      <c r="Q153" s="103">
        <f>INDEX('ИПЦ raw2015'!$1:$1048576, MATCH($J153,'ИПЦ raw2015'!$A:$A,0),MATCH(MoM!Q$1,'ИПЦ raw2015'!$1:$1,0))</f>
        <v>100.75</v>
      </c>
      <c r="R153" s="103">
        <f>INDEX('ИПЦ raw2015'!$1:$1048576, MATCH($J153,'ИПЦ raw2015'!$A:$A,0),MATCH(MoM!R$1,'ИПЦ raw2015'!$1:$1,0))</f>
        <v>100.62</v>
      </c>
      <c r="S153" s="103">
        <f>INDEX('ИПЦ raw2015'!$1:$1048576, MATCH($J153,'ИПЦ raw2015'!$A:$A,0),MATCH(MoM!S$1,'ИПЦ raw2015'!$1:$1,0))</f>
        <v>100.44</v>
      </c>
      <c r="T153" s="103">
        <f>INDEX('ИПЦ raw2015'!$1:$1048576, MATCH($J153,'ИПЦ raw2015'!$A:$A,0),MATCH(MoM!T$1,'ИПЦ raw2015'!$1:$1,0))</f>
        <v>100.7</v>
      </c>
      <c r="U153" s="103">
        <f>INDEX('ИПЦ raw2015'!$1:$1048576, MATCH($J153,'ИПЦ raw2015'!$A:$A,0),MATCH(MoM!U$1,'ИПЦ raw2015'!$1:$1,0))</f>
        <v>101.15</v>
      </c>
      <c r="V153" s="103">
        <f>INDEX('ИПЦ raw2015'!$1:$1048576, MATCH($J153,'ИПЦ raw2015'!$A:$A,0),MATCH(MoM!V$1,'ИПЦ raw2015'!$1:$1,0))</f>
        <v>100.73</v>
      </c>
      <c r="W153" s="103">
        <f>INDEX('ИПЦ raw2015'!$1:$1048576, MATCH($J153,'ИПЦ raw2015'!$A:$A,0),MATCH(MoM!W$1,'ИПЦ raw2015'!$1:$1,0))</f>
        <v>100.6</v>
      </c>
      <c r="X153" s="103">
        <f>INDEX('ИПЦ raw2015'!$1:$1048576, MATCH($J153,'ИПЦ raw2015'!$A:$A,0),MATCH(MoM!X$1,'ИПЦ raw2015'!$1:$1,0))</f>
        <v>100.74</v>
      </c>
      <c r="Y153" s="103">
        <f>INDEX('ИПЦ raw2015'!$1:$1048576, MATCH($J153,'ИПЦ raw2015'!$A:$A,0),MATCH(MoM!Y$1,'ИПЦ raw2015'!$1:$1,0))</f>
        <v>100.32</v>
      </c>
      <c r="Z153" s="103">
        <f>INDEX('ИПЦ raw2015'!$1:$1048576, MATCH($J153,'ИПЦ raw2015'!$A:$A,0),MATCH(MoM!Z$1,'ИПЦ raw2015'!$1:$1,0))</f>
        <v>100.59</v>
      </c>
      <c r="AA153" s="103">
        <f>INDEX('ИПЦ raw2015'!$1:$1048576, MATCH($J153,'ИПЦ raw2015'!$A:$A,0),MATCH(MoM!AA$1,'ИПЦ raw2015'!$1:$1,0))</f>
        <v>101.07</v>
      </c>
      <c r="AB153" s="103">
        <f>INDEX('ИПЦ raw2015'!$1:$1048576, MATCH($J153,'ИПЦ raw2015'!$A:$A,0),MATCH(MoM!AB$1,'ИПЦ raw2015'!$1:$1,0))</f>
        <v>100.37</v>
      </c>
      <c r="AC153" s="103">
        <f>INDEX('ИПЦ raw2015'!$1:$1048576, MATCH($J153,'ИПЦ raw2015'!$A:$A,0),MATCH(MoM!AC$1,'ИПЦ raw2015'!$1:$1,0))</f>
        <v>100.82</v>
      </c>
      <c r="AD153" s="103">
        <f>INDEX('ИПЦ raw2015'!$1:$1048576, MATCH($J153,'ИПЦ raw2015'!$A:$A,0),MATCH(MoM!AD$1,'ИПЦ raw2015'!$1:$1,0))</f>
        <v>100.29</v>
      </c>
      <c r="AE153" s="103">
        <f>INDEX('ИПЦ raw2015'!$1:$1048576, MATCH($J153,'ИПЦ raw2015'!$A:$A,0),MATCH(MoM!AE$1,'ИПЦ raw2015'!$1:$1,0))</f>
        <v>100.29</v>
      </c>
      <c r="AF153" s="103">
        <f>INDEX('ИПЦ raw2015'!$1:$1048576, MATCH($J153,'ИПЦ raw2015'!$A:$A,0),MATCH(MoM!AF$1,'ИПЦ raw2015'!$1:$1,0))</f>
        <v>100.41</v>
      </c>
      <c r="AG153" s="103">
        <f>INDEX('ИПЦ raw2015'!$1:$1048576, MATCH($J153,'ИПЦ raw2015'!$A:$A,0),MATCH(MoM!AG$1,'ИПЦ raw2015'!$1:$1,0))</f>
        <v>100.75</v>
      </c>
      <c r="AH153" s="103">
        <f>INDEX('ИПЦ raw2015'!$1:$1048576, MATCH($J153,'ИПЦ raw2015'!$A:$A,0),MATCH(MoM!AH$1,'ИПЦ raw2015'!$1:$1,0))</f>
        <v>100.21</v>
      </c>
      <c r="AI153" s="103">
        <f>INDEX('ИПЦ raw2015'!$1:$1048576, MATCH($J153,'ИПЦ raw2015'!$A:$A,0),MATCH(MoM!AI$1,'ИПЦ raw2015'!$1:$1,0))</f>
        <v>100.36</v>
      </c>
      <c r="AJ153" s="103">
        <f>INDEX('ИПЦ raw2015'!$1:$1048576, MATCH($J153,'ИПЦ raw2015'!$A:$A,0),MATCH(MoM!AJ$1,'ИПЦ raw2015'!$1:$1,0))</f>
        <v>100.15</v>
      </c>
      <c r="AK153" s="103">
        <f>INDEX('ИПЦ raw2015'!$1:$1048576, MATCH($J153,'ИПЦ raw2015'!$A:$A,0),MATCH(MoM!AK$1,'ИПЦ raw2015'!$1:$1,0))</f>
        <v>100.21</v>
      </c>
      <c r="AL153" s="103">
        <f>INDEX('ИПЦ raw2015'!$1:$1048576, MATCH($J153,'ИПЦ raw2015'!$A:$A,0),MATCH(MoM!AL$1,'ИПЦ raw2015'!$1:$1,0))</f>
        <v>100.32</v>
      </c>
      <c r="AM153" s="103">
        <f>INDEX('ИПЦ raw2015'!$1:$1048576, MATCH($J153,'ИПЦ raw2015'!$A:$A,0),MATCH(MoM!AM$1,'ИПЦ raw2015'!$1:$1,0))</f>
        <v>100.36</v>
      </c>
      <c r="AN153" s="103">
        <f>INDEX('ИПЦ raw2015'!$1:$1048576, MATCH($J153,'ИПЦ raw2015'!$A:$A,0),MATCH(MoM!AN$1,'ИПЦ raw2015'!$1:$1,0))</f>
        <v>100.36</v>
      </c>
      <c r="AO153" s="103">
        <f>INDEX('ИПЦ raw2015'!$1:$1048576, MATCH($J153,'ИПЦ raw2015'!$A:$A,0),MATCH(MoM!AO$1,'ИПЦ raw2015'!$1:$1,0))</f>
        <v>100.06</v>
      </c>
      <c r="AP153" s="103">
        <f>INDEX('ИПЦ raw2015'!$1:$1048576, MATCH($J153,'ИПЦ raw2015'!$A:$A,0),MATCH(MoM!AP$1,'ИПЦ raw2015'!$1:$1,0))</f>
        <v>100.06</v>
      </c>
      <c r="AQ153" s="103">
        <f>INDEX('ИПЦ raw2015'!$1:$1048576, MATCH($J153,'ИПЦ raw2015'!$A:$A,0),MATCH(MoM!AQ$1,'ИПЦ raw2015'!$1:$1,0))</f>
        <v>100.11</v>
      </c>
      <c r="AR153" s="103">
        <f>INDEX('ИПЦ raw2015'!$1:$1048576, MATCH($J153,'ИПЦ raw2015'!$A:$A,0),MATCH(MoM!AR$1,'ИПЦ raw2015'!$1:$1,0))</f>
        <v>100.32</v>
      </c>
      <c r="AS153" s="103">
        <f>INDEX('ИПЦ raw2015'!$1:$1048576, MATCH($J153,'ИПЦ raw2015'!$A:$A,0),MATCH(MoM!AS$1,'ИПЦ raw2015'!$1:$1,0))</f>
        <v>100.35</v>
      </c>
      <c r="AT153" s="103">
        <f>INDEX('ИПЦ raw2015'!$1:$1048576, MATCH($J153,'ИПЦ raw2015'!$A:$A,0),MATCH(MoM!AT$1,'ИПЦ raw2015'!$1:$1,0))</f>
        <v>100.39</v>
      </c>
      <c r="AU153" s="103">
        <f>INDEX('ИПЦ raw2015'!$1:$1048576, MATCH($J153,'ИПЦ raw2015'!$A:$A,0),MATCH(MoM!AU$1,'ИПЦ raw2015'!$1:$1,0))</f>
        <v>100.23</v>
      </c>
      <c r="AV153" s="103">
        <f>INDEX('ИПЦ raw2015'!$1:$1048576, MATCH($J153,'ИПЦ raw2015'!$A:$A,0),MATCH(MoM!AV$1,'ИПЦ raw2015'!$1:$1,0))</f>
        <v>100.14</v>
      </c>
      <c r="AW153" s="103">
        <f>INDEX('ИПЦ raw2015'!$1:$1048576, MATCH($J153,'ИПЦ raw2015'!$A:$A,0),MATCH(MoM!AW$1,'ИПЦ raw2015'!$1:$1,0))</f>
        <v>100.17</v>
      </c>
      <c r="AX153" s="103">
        <f>INDEX('ИПЦ raw2015'!$1:$1048576, MATCH($J153,'ИПЦ raw2015'!$A:$A,0),MATCH(MoM!AX$1,'ИПЦ raw2015'!$1:$1,0))</f>
        <v>100.13</v>
      </c>
      <c r="AY153" s="103">
        <f>INDEX('ИПЦ raw2015'!$1:$1048576, MATCH($J153,'ИПЦ raw2015'!$A:$A,0),MATCH(MoM!AY$1,'ИПЦ raw2015'!$1:$1,0))</f>
        <v>100.3</v>
      </c>
      <c r="AZ153" s="103">
        <f>INDEX('ИПЦ raw2015'!$1:$1048576, MATCH($J153,'ИПЦ raw2015'!$A:$A,0),MATCH(MoM!AZ$1,'ИПЦ raw2015'!$1:$1,0))</f>
        <v>100.33</v>
      </c>
      <c r="BA153" s="103">
        <f>INDEX('ИПЦ raw2015'!$1:$1048576, MATCH($J153,'ИПЦ raw2015'!$A:$A,0),MATCH(MoM!BA$1,'ИПЦ raw2015'!$1:$1,0))</f>
        <v>99.98</v>
      </c>
      <c r="BB153" s="103">
        <f>INDEX('ИПЦ raw2015'!$1:$1048576, MATCH($J153,'ИПЦ raw2015'!$A:$A,0),MATCH(MoM!BB$1,'ИПЦ raw2015'!$1:$1,0))</f>
        <v>100.13</v>
      </c>
      <c r="BC153" s="103">
        <f>INDEX('ИПЦ raw2015'!$1:$1048576, MATCH($J153,'ИПЦ raw2015'!$A:$A,0),MATCH(MoM!BC$1,'ИПЦ raw2015'!$1:$1,0))</f>
        <v>100.1</v>
      </c>
      <c r="BD153" s="103">
        <f>INDEX('ИПЦ raw2015'!$1:$1048576, MATCH($J153,'ИПЦ raw2015'!$A:$A,0),MATCH(MoM!BD$1,'ИПЦ raw2015'!$1:$1,0))</f>
        <v>100.44</v>
      </c>
      <c r="BE153" s="103">
        <f>INDEX('ИПЦ raw2015'!$1:$1048576, MATCH($J153,'ИПЦ raw2015'!$A:$A,0),MATCH(MoM!BE$1,'ИПЦ raw2015'!$1:$1,0))</f>
        <v>100.56</v>
      </c>
      <c r="BF153" s="103">
        <f>INDEX('ИПЦ raw2015'!$1:$1048576, MATCH($J153,'ИПЦ raw2015'!$A:$A,0),MATCH(MoM!BF$1,'ИПЦ raw2015'!$1:$1,0))</f>
        <v>100.42</v>
      </c>
      <c r="BG153" s="103">
        <f>INDEX('ИПЦ raw2015'!$1:$1048576, MATCH($J153,'ИПЦ raw2015'!$A:$A,0),MATCH(MoM!BG$1,'ИПЦ raw2015'!$1:$1,0))</f>
        <v>100.06</v>
      </c>
      <c r="BH153" s="103">
        <f>INDEX('ИПЦ raw2015'!$1:$1048576, MATCH($J153,'ИПЦ raw2015'!$A:$A,0),MATCH(MoM!BH$1,'ИПЦ raw2015'!$1:$1,0))</f>
        <v>100.3</v>
      </c>
      <c r="BI153" s="103">
        <f>INDEX('ИПЦ raw2015'!$1:$1048576, MATCH($J153,'ИПЦ raw2015'!$A:$A,0),MATCH(MoM!BI$1,'ИПЦ raw2015'!$1:$1,0))</f>
        <v>100.8</v>
      </c>
      <c r="BJ153" s="103">
        <f>INDEX('ИПЦ raw2015'!$1:$1048576, MATCH($J153,'ИПЦ raw2015'!$A:$A,0),MATCH(MoM!BJ$1,'ИПЦ raw2015'!$1:$1,0))</f>
        <v>100.21</v>
      </c>
      <c r="BK153" s="103">
        <f>INDEX('ИПЦ raw2015'!$1:$1048576, MATCH($J153,'ИПЦ raw2015'!$A:$A,0),MATCH(MoM!BK$1,'ИПЦ raw2015'!$1:$1,0))</f>
        <v>100.5</v>
      </c>
      <c r="BL153" s="103">
        <f>INDEX('ИПЦ raw2015'!$1:$1048576, MATCH($J153,'ИПЦ raw2015'!$A:$A,0),MATCH(MoM!BL$1,'ИПЦ raw2015'!$1:$1,0))</f>
        <v>100.45</v>
      </c>
      <c r="BM153" s="103">
        <f>INDEX('ИПЦ raw2015'!$1:$1048576, MATCH($J153,'ИПЦ raw2015'!$A:$A,0),MATCH(MoM!BM$1,'ИПЦ raw2015'!$1:$1,0))</f>
        <v>100.1</v>
      </c>
      <c r="BN153" s="103">
        <f>INDEX('ИПЦ raw2015'!$1:$1048576, MATCH($J153,'ИПЦ raw2015'!$A:$A,0),MATCH(MoM!BN$1,'ИПЦ raw2015'!$1:$1,0))</f>
        <v>100.12</v>
      </c>
      <c r="BO153" s="103">
        <f>INDEX('ИПЦ raw2015'!$1:$1048576, MATCH($J153,'ИПЦ raw2015'!$A:$A,0),MATCH(MoM!BO$1,'ИПЦ raw2015'!$1:$1,0))</f>
        <v>100.1</v>
      </c>
      <c r="BP153" s="103">
        <f>INDEX('ИПЦ raw2015'!$1:$1048576, MATCH($J153,'ИПЦ raw2015'!$A:$A,0),MATCH(MoM!BP$1,'ИПЦ raw2015'!$1:$1,0))</f>
        <v>100.37</v>
      </c>
      <c r="BQ153" s="103">
        <f>INDEX('ИПЦ raw2015'!$1:$1048576, MATCH($J153,'ИПЦ raw2015'!$A:$A,0),MATCH(MoM!BQ$1,'ИПЦ raw2015'!$1:$1,0))</f>
        <v>100.59</v>
      </c>
      <c r="BR153" s="103">
        <f>INDEX('ИПЦ raw2015'!$1:$1048576, MATCH($J153,'ИПЦ raw2015'!$A:$A,0),MATCH(MoM!BR$1,'ИПЦ raw2015'!$1:$1,0))</f>
        <v>100.23</v>
      </c>
      <c r="BS153" s="103">
        <f>INDEX('ИПЦ raw2015'!$1:$1048576, MATCH($J153,'ИПЦ raw2015'!$A:$A,0),MATCH(MoM!BS$1,'ИПЦ raw2015'!$1:$1,0))</f>
        <v>100.2</v>
      </c>
      <c r="BT153" s="103">
        <f>INDEX('ИПЦ raw2015'!$1:$1048576, MATCH($J153,'ИПЦ raw2015'!$A:$A,0),MATCH(MoM!BT$1,'ИПЦ raw2015'!$1:$1,0))</f>
        <v>100.06</v>
      </c>
    </row>
    <row r="154" spans="1:72" ht="26.25" x14ac:dyDescent="0.45">
      <c r="A154" s="103">
        <f>Веса!A154</f>
        <v>1</v>
      </c>
      <c r="B154" s="103">
        <f t="shared" si="6"/>
        <v>1</v>
      </c>
      <c r="C154" s="103">
        <f>БИПЦ_НДС!E154</f>
        <v>0</v>
      </c>
      <c r="D154" s="103">
        <f t="shared" si="7"/>
        <v>1</v>
      </c>
      <c r="E154" s="103">
        <v>0</v>
      </c>
      <c r="F154" s="103">
        <v>1</v>
      </c>
      <c r="G154" s="103">
        <v>0</v>
      </c>
      <c r="H154" s="103">
        <v>1</v>
      </c>
      <c r="I154" s="103">
        <v>0</v>
      </c>
      <c r="J154" s="103" t="str">
        <f t="shared" si="8"/>
        <v>Костюм спортивный для детей школьного возраста, шт.</v>
      </c>
      <c r="K154" s="87" t="s">
        <v>153</v>
      </c>
      <c r="L154" s="87" t="s">
        <v>153</v>
      </c>
      <c r="M154" s="103">
        <f>INDEX('ИПЦ raw2015'!$1:$1048576, MATCH($J154,'ИПЦ raw2015'!$A:$A,0),MATCH(MoM!M$1,'ИПЦ raw2015'!$1:$1,0))</f>
        <v>100.6</v>
      </c>
      <c r="N154" s="103">
        <f>INDEX('ИПЦ raw2015'!$1:$1048576, MATCH($J154,'ИПЦ raw2015'!$A:$A,0),MATCH(MoM!N$1,'ИПЦ raw2015'!$1:$1,0))</f>
        <v>100.97</v>
      </c>
      <c r="O154" s="103">
        <f>INDEX('ИПЦ raw2015'!$1:$1048576, MATCH($J154,'ИПЦ raw2015'!$A:$A,0),MATCH(MoM!O$1,'ИПЦ raw2015'!$1:$1,0))</f>
        <v>101.36</v>
      </c>
      <c r="P154" s="103">
        <f>INDEX('ИПЦ raw2015'!$1:$1048576, MATCH($J154,'ИПЦ raw2015'!$A:$A,0),MATCH(MoM!P$1,'ИПЦ raw2015'!$1:$1,0))</f>
        <v>101.22</v>
      </c>
      <c r="Q154" s="103">
        <f>INDEX('ИПЦ raw2015'!$1:$1048576, MATCH($J154,'ИПЦ raw2015'!$A:$A,0),MATCH(MoM!Q$1,'ИПЦ raw2015'!$1:$1,0))</f>
        <v>101.2</v>
      </c>
      <c r="R154" s="103">
        <f>INDEX('ИПЦ raw2015'!$1:$1048576, MATCH($J154,'ИПЦ raw2015'!$A:$A,0),MATCH(MoM!R$1,'ИПЦ raw2015'!$1:$1,0))</f>
        <v>100.42</v>
      </c>
      <c r="S154" s="103">
        <f>INDEX('ИПЦ raw2015'!$1:$1048576, MATCH($J154,'ИПЦ raw2015'!$A:$A,0),MATCH(MoM!S$1,'ИПЦ raw2015'!$1:$1,0))</f>
        <v>100.75</v>
      </c>
      <c r="T154" s="103">
        <f>INDEX('ИПЦ raw2015'!$1:$1048576, MATCH($J154,'ИПЦ raw2015'!$A:$A,0),MATCH(MoM!T$1,'ИПЦ raw2015'!$1:$1,0))</f>
        <v>101.88</v>
      </c>
      <c r="U154" s="103">
        <f>INDEX('ИПЦ raw2015'!$1:$1048576, MATCH($J154,'ИПЦ raw2015'!$A:$A,0),MATCH(MoM!U$1,'ИПЦ raw2015'!$1:$1,0))</f>
        <v>101.39</v>
      </c>
      <c r="V154" s="103">
        <f>INDEX('ИПЦ raw2015'!$1:$1048576, MATCH($J154,'ИПЦ raw2015'!$A:$A,0),MATCH(MoM!V$1,'ИПЦ raw2015'!$1:$1,0))</f>
        <v>100.75</v>
      </c>
      <c r="W154" s="103">
        <f>INDEX('ИПЦ raw2015'!$1:$1048576, MATCH($J154,'ИПЦ raw2015'!$A:$A,0),MATCH(MoM!W$1,'ИПЦ raw2015'!$1:$1,0))</f>
        <v>100.89</v>
      </c>
      <c r="X154" s="103">
        <f>INDEX('ИПЦ raw2015'!$1:$1048576, MATCH($J154,'ИПЦ raw2015'!$A:$A,0),MATCH(MoM!X$1,'ИПЦ raw2015'!$1:$1,0))</f>
        <v>100.37</v>
      </c>
      <c r="Y154" s="103">
        <f>INDEX('ИПЦ raw2015'!$1:$1048576, MATCH($J154,'ИПЦ raw2015'!$A:$A,0),MATCH(MoM!Y$1,'ИПЦ raw2015'!$1:$1,0))</f>
        <v>100.8</v>
      </c>
      <c r="Z154" s="103">
        <f>INDEX('ИПЦ raw2015'!$1:$1048576, MATCH($J154,'ИПЦ raw2015'!$A:$A,0),MATCH(MoM!Z$1,'ИПЦ raw2015'!$1:$1,0))</f>
        <v>100.87</v>
      </c>
      <c r="AA154" s="103">
        <f>INDEX('ИПЦ raw2015'!$1:$1048576, MATCH($J154,'ИПЦ raw2015'!$A:$A,0),MATCH(MoM!AA$1,'ИПЦ raw2015'!$1:$1,0))</f>
        <v>101.14</v>
      </c>
      <c r="AB154" s="103">
        <f>INDEX('ИПЦ raw2015'!$1:$1048576, MATCH($J154,'ИПЦ raw2015'!$A:$A,0),MATCH(MoM!AB$1,'ИПЦ raw2015'!$1:$1,0))</f>
        <v>100.95</v>
      </c>
      <c r="AC154" s="103">
        <f>INDEX('ИПЦ raw2015'!$1:$1048576, MATCH($J154,'ИПЦ raw2015'!$A:$A,0),MATCH(MoM!AC$1,'ИПЦ raw2015'!$1:$1,0))</f>
        <v>100.78</v>
      </c>
      <c r="AD154" s="103">
        <f>INDEX('ИПЦ raw2015'!$1:$1048576, MATCH($J154,'ИПЦ raw2015'!$A:$A,0),MATCH(MoM!AD$1,'ИПЦ raw2015'!$1:$1,0))</f>
        <v>100.27</v>
      </c>
      <c r="AE154" s="103">
        <f>INDEX('ИПЦ raw2015'!$1:$1048576, MATCH($J154,'ИПЦ raw2015'!$A:$A,0),MATCH(MoM!AE$1,'ИПЦ raw2015'!$1:$1,0))</f>
        <v>100.72</v>
      </c>
      <c r="AF154" s="103">
        <f>INDEX('ИПЦ raw2015'!$1:$1048576, MATCH($J154,'ИПЦ raw2015'!$A:$A,0),MATCH(MoM!AF$1,'ИПЦ raw2015'!$1:$1,0))</f>
        <v>101.39</v>
      </c>
      <c r="AG154" s="103">
        <f>INDEX('ИПЦ raw2015'!$1:$1048576, MATCH($J154,'ИПЦ raw2015'!$A:$A,0),MATCH(MoM!AG$1,'ИПЦ raw2015'!$1:$1,0))</f>
        <v>100.81</v>
      </c>
      <c r="AH154" s="103">
        <f>INDEX('ИПЦ raw2015'!$1:$1048576, MATCH($J154,'ИПЦ raw2015'!$A:$A,0),MATCH(MoM!AH$1,'ИПЦ raw2015'!$1:$1,0))</f>
        <v>100.45</v>
      </c>
      <c r="AI154" s="103">
        <f>INDEX('ИПЦ raw2015'!$1:$1048576, MATCH($J154,'ИПЦ raw2015'!$A:$A,0),MATCH(MoM!AI$1,'ИПЦ raw2015'!$1:$1,0))</f>
        <v>100.63</v>
      </c>
      <c r="AJ154" s="103">
        <f>INDEX('ИПЦ raw2015'!$1:$1048576, MATCH($J154,'ИПЦ raw2015'!$A:$A,0),MATCH(MoM!AJ$1,'ИПЦ raw2015'!$1:$1,0))</f>
        <v>100.46</v>
      </c>
      <c r="AK154" s="103">
        <f>INDEX('ИПЦ raw2015'!$1:$1048576, MATCH($J154,'ИПЦ raw2015'!$A:$A,0),MATCH(MoM!AK$1,'ИПЦ raw2015'!$1:$1,0))</f>
        <v>100.69</v>
      </c>
      <c r="AL154" s="103">
        <f>INDEX('ИПЦ raw2015'!$1:$1048576, MATCH($J154,'ИПЦ raw2015'!$A:$A,0),MATCH(MoM!AL$1,'ИПЦ raw2015'!$1:$1,0))</f>
        <v>100.27</v>
      </c>
      <c r="AM154" s="103">
        <f>INDEX('ИПЦ raw2015'!$1:$1048576, MATCH($J154,'ИПЦ raw2015'!$A:$A,0),MATCH(MoM!AM$1,'ИПЦ raw2015'!$1:$1,0))</f>
        <v>100.41</v>
      </c>
      <c r="AN154" s="103">
        <f>INDEX('ИПЦ raw2015'!$1:$1048576, MATCH($J154,'ИПЦ raw2015'!$A:$A,0),MATCH(MoM!AN$1,'ИПЦ raw2015'!$1:$1,0))</f>
        <v>100.49</v>
      </c>
      <c r="AO154" s="103">
        <f>INDEX('ИПЦ raw2015'!$1:$1048576, MATCH($J154,'ИПЦ raw2015'!$A:$A,0),MATCH(MoM!AO$1,'ИПЦ raw2015'!$1:$1,0))</f>
        <v>100.29</v>
      </c>
      <c r="AP154" s="103">
        <f>INDEX('ИПЦ raw2015'!$1:$1048576, MATCH($J154,'ИПЦ raw2015'!$A:$A,0),MATCH(MoM!AP$1,'ИПЦ raw2015'!$1:$1,0))</f>
        <v>100.27</v>
      </c>
      <c r="AQ154" s="103">
        <f>INDEX('ИПЦ raw2015'!$1:$1048576, MATCH($J154,'ИПЦ raw2015'!$A:$A,0),MATCH(MoM!AQ$1,'ИПЦ raw2015'!$1:$1,0))</f>
        <v>100.31</v>
      </c>
      <c r="AR154" s="103">
        <f>INDEX('ИПЦ raw2015'!$1:$1048576, MATCH($J154,'ИПЦ raw2015'!$A:$A,0),MATCH(MoM!AR$1,'ИПЦ raw2015'!$1:$1,0))</f>
        <v>100.59</v>
      </c>
      <c r="AS154" s="103">
        <f>INDEX('ИПЦ raw2015'!$1:$1048576, MATCH($J154,'ИПЦ raw2015'!$A:$A,0),MATCH(MoM!AS$1,'ИПЦ raw2015'!$1:$1,0))</f>
        <v>100.17</v>
      </c>
      <c r="AT154" s="103">
        <f>INDEX('ИПЦ raw2015'!$1:$1048576, MATCH($J154,'ИПЦ raw2015'!$A:$A,0),MATCH(MoM!AT$1,'ИПЦ raw2015'!$1:$1,0))</f>
        <v>100.21</v>
      </c>
      <c r="AU154" s="103">
        <f>INDEX('ИПЦ raw2015'!$1:$1048576, MATCH($J154,'ИПЦ raw2015'!$A:$A,0),MATCH(MoM!AU$1,'ИПЦ raw2015'!$1:$1,0))</f>
        <v>100.24</v>
      </c>
      <c r="AV154" s="103">
        <f>INDEX('ИПЦ raw2015'!$1:$1048576, MATCH($J154,'ИПЦ raw2015'!$A:$A,0),MATCH(MoM!AV$1,'ИПЦ raw2015'!$1:$1,0))</f>
        <v>99.99</v>
      </c>
      <c r="AW154" s="103">
        <f>INDEX('ИПЦ raw2015'!$1:$1048576, MATCH($J154,'ИПЦ raw2015'!$A:$A,0),MATCH(MoM!AW$1,'ИПЦ raw2015'!$1:$1,0))</f>
        <v>99.99</v>
      </c>
      <c r="AX154" s="103">
        <f>INDEX('ИПЦ raw2015'!$1:$1048576, MATCH($J154,'ИПЦ raw2015'!$A:$A,0),MATCH(MoM!AX$1,'ИПЦ raw2015'!$1:$1,0))</f>
        <v>100.15</v>
      </c>
      <c r="AY154" s="103">
        <f>INDEX('ИПЦ raw2015'!$1:$1048576, MATCH($J154,'ИПЦ raw2015'!$A:$A,0),MATCH(MoM!AY$1,'ИПЦ raw2015'!$1:$1,0))</f>
        <v>100.22</v>
      </c>
      <c r="AZ154" s="103">
        <f>INDEX('ИПЦ raw2015'!$1:$1048576, MATCH($J154,'ИПЦ raw2015'!$A:$A,0),MATCH(MoM!AZ$1,'ИПЦ raw2015'!$1:$1,0))</f>
        <v>100.22</v>
      </c>
      <c r="BA154" s="103">
        <f>INDEX('ИПЦ raw2015'!$1:$1048576, MATCH($J154,'ИПЦ raw2015'!$A:$A,0),MATCH(MoM!BA$1,'ИПЦ raw2015'!$1:$1,0))</f>
        <v>99.93</v>
      </c>
      <c r="BB154" s="103">
        <f>INDEX('ИПЦ raw2015'!$1:$1048576, MATCH($J154,'ИПЦ raw2015'!$A:$A,0),MATCH(MoM!BB$1,'ИПЦ raw2015'!$1:$1,0))</f>
        <v>100.07</v>
      </c>
      <c r="BC154" s="103">
        <f>INDEX('ИПЦ raw2015'!$1:$1048576, MATCH($J154,'ИПЦ raw2015'!$A:$A,0),MATCH(MoM!BC$1,'ИПЦ raw2015'!$1:$1,0))</f>
        <v>100.22</v>
      </c>
      <c r="BD154" s="103">
        <f>INDEX('ИПЦ raw2015'!$1:$1048576, MATCH($J154,'ИПЦ raw2015'!$A:$A,0),MATCH(MoM!BD$1,'ИПЦ raw2015'!$1:$1,0))</f>
        <v>100.41</v>
      </c>
      <c r="BE154" s="103">
        <f>INDEX('ИПЦ raw2015'!$1:$1048576, MATCH($J154,'ИПЦ raw2015'!$A:$A,0),MATCH(MoM!BE$1,'ИПЦ raw2015'!$1:$1,0))</f>
        <v>100.4</v>
      </c>
      <c r="BF154" s="103">
        <f>INDEX('ИПЦ raw2015'!$1:$1048576, MATCH($J154,'ИПЦ raw2015'!$A:$A,0),MATCH(MoM!BF$1,'ИПЦ raw2015'!$1:$1,0))</f>
        <v>100.48</v>
      </c>
      <c r="BG154" s="103">
        <f>INDEX('ИПЦ raw2015'!$1:$1048576, MATCH($J154,'ИПЦ raw2015'!$A:$A,0),MATCH(MoM!BG$1,'ИПЦ raw2015'!$1:$1,0))</f>
        <v>99.92</v>
      </c>
      <c r="BH154" s="103">
        <f>INDEX('ИПЦ raw2015'!$1:$1048576, MATCH($J154,'ИПЦ raw2015'!$A:$A,0),MATCH(MoM!BH$1,'ИПЦ raw2015'!$1:$1,0))</f>
        <v>100.23</v>
      </c>
      <c r="BI154" s="103">
        <f>INDEX('ИПЦ raw2015'!$1:$1048576, MATCH($J154,'ИПЦ raw2015'!$A:$A,0),MATCH(MoM!BI$1,'ИПЦ raw2015'!$1:$1,0))</f>
        <v>100.03</v>
      </c>
      <c r="BJ154" s="103">
        <f>INDEX('ИПЦ raw2015'!$1:$1048576, MATCH($J154,'ИПЦ raw2015'!$A:$A,0),MATCH(MoM!BJ$1,'ИПЦ raw2015'!$1:$1,0))</f>
        <v>100.39</v>
      </c>
      <c r="BK154" s="103">
        <f>INDEX('ИПЦ raw2015'!$1:$1048576, MATCH($J154,'ИПЦ raw2015'!$A:$A,0),MATCH(MoM!BK$1,'ИПЦ raw2015'!$1:$1,0))</f>
        <v>100.3</v>
      </c>
      <c r="BL154" s="103">
        <f>INDEX('ИПЦ raw2015'!$1:$1048576, MATCH($J154,'ИПЦ raw2015'!$A:$A,0),MATCH(MoM!BL$1,'ИПЦ raw2015'!$1:$1,0))</f>
        <v>100.49</v>
      </c>
      <c r="BM154" s="103">
        <f>INDEX('ИПЦ raw2015'!$1:$1048576, MATCH($J154,'ИПЦ raw2015'!$A:$A,0),MATCH(MoM!BM$1,'ИПЦ raw2015'!$1:$1,0))</f>
        <v>100.11</v>
      </c>
      <c r="BN154" s="103">
        <f>INDEX('ИПЦ raw2015'!$1:$1048576, MATCH($J154,'ИПЦ raw2015'!$A:$A,0),MATCH(MoM!BN$1,'ИПЦ raw2015'!$1:$1,0))</f>
        <v>100.14</v>
      </c>
      <c r="BO154" s="103">
        <f>INDEX('ИПЦ raw2015'!$1:$1048576, MATCH($J154,'ИПЦ raw2015'!$A:$A,0),MATCH(MoM!BO$1,'ИПЦ raw2015'!$1:$1,0))</f>
        <v>100.34</v>
      </c>
      <c r="BP154" s="103">
        <f>INDEX('ИПЦ raw2015'!$1:$1048576, MATCH($J154,'ИПЦ raw2015'!$A:$A,0),MATCH(MoM!BP$1,'ИПЦ raw2015'!$1:$1,0))</f>
        <v>100.53</v>
      </c>
      <c r="BQ154" s="103">
        <f>INDEX('ИПЦ raw2015'!$1:$1048576, MATCH($J154,'ИПЦ raw2015'!$A:$A,0),MATCH(MoM!BQ$1,'ИПЦ raw2015'!$1:$1,0))</f>
        <v>100.32</v>
      </c>
      <c r="BR154" s="103">
        <f>INDEX('ИПЦ raw2015'!$1:$1048576, MATCH($J154,'ИПЦ raw2015'!$A:$A,0),MATCH(MoM!BR$1,'ИПЦ raw2015'!$1:$1,0))</f>
        <v>100.1</v>
      </c>
      <c r="BS154" s="103">
        <f>INDEX('ИПЦ raw2015'!$1:$1048576, MATCH($J154,'ИПЦ raw2015'!$A:$A,0),MATCH(MoM!BS$1,'ИПЦ raw2015'!$1:$1,0))</f>
        <v>99.93</v>
      </c>
      <c r="BT154" s="103">
        <f>INDEX('ИПЦ raw2015'!$1:$1048576, MATCH($J154,'ИПЦ raw2015'!$A:$A,0),MATCH(MoM!BT$1,'ИПЦ raw2015'!$1:$1,0))</f>
        <v>100.02</v>
      </c>
    </row>
    <row r="155" spans="1:72" ht="26.25" x14ac:dyDescent="0.45">
      <c r="A155" s="103">
        <f>Веса!A155</f>
        <v>1</v>
      </c>
      <c r="B155" s="103">
        <f t="shared" si="6"/>
        <v>1</v>
      </c>
      <c r="C155" s="103">
        <f>БИПЦ_НДС!E155</f>
        <v>0</v>
      </c>
      <c r="D155" s="103">
        <f t="shared" si="7"/>
        <v>1</v>
      </c>
      <c r="E155" s="103">
        <v>0</v>
      </c>
      <c r="F155" s="103">
        <v>1</v>
      </c>
      <c r="G155" s="103">
        <v>0</v>
      </c>
      <c r="H155" s="103">
        <v>1</v>
      </c>
      <c r="I155" s="103">
        <v>0</v>
      </c>
      <c r="J155" s="103" t="str">
        <f t="shared" si="8"/>
        <v>Костюм трикотажный для детей ясельного возраста, шт.</v>
      </c>
      <c r="K155" s="87" t="s">
        <v>154</v>
      </c>
      <c r="L155" s="87" t="s">
        <v>154</v>
      </c>
      <c r="M155" s="103">
        <f>INDEX('ИПЦ raw2015'!$1:$1048576, MATCH($J155,'ИПЦ raw2015'!$A:$A,0),MATCH(MoM!M$1,'ИПЦ raw2015'!$1:$1,0))</f>
        <v>101.32</v>
      </c>
      <c r="N155" s="103">
        <f>INDEX('ИПЦ raw2015'!$1:$1048576, MATCH($J155,'ИПЦ raw2015'!$A:$A,0),MATCH(MoM!N$1,'ИПЦ raw2015'!$1:$1,0))</f>
        <v>101.41</v>
      </c>
      <c r="O155" s="103">
        <f>INDEX('ИПЦ raw2015'!$1:$1048576, MATCH($J155,'ИПЦ raw2015'!$A:$A,0),MATCH(MoM!O$1,'ИПЦ raw2015'!$1:$1,0))</f>
        <v>101.17</v>
      </c>
      <c r="P155" s="103">
        <f>INDEX('ИПЦ raw2015'!$1:$1048576, MATCH($J155,'ИПЦ raw2015'!$A:$A,0),MATCH(MoM!P$1,'ИПЦ raw2015'!$1:$1,0))</f>
        <v>100.81</v>
      </c>
      <c r="Q155" s="103">
        <f>INDEX('ИПЦ raw2015'!$1:$1048576, MATCH($J155,'ИПЦ raw2015'!$A:$A,0),MATCH(MoM!Q$1,'ИПЦ raw2015'!$1:$1,0))</f>
        <v>101.18</v>
      </c>
      <c r="R155" s="103">
        <f>INDEX('ИПЦ raw2015'!$1:$1048576, MATCH($J155,'ИПЦ raw2015'!$A:$A,0),MATCH(MoM!R$1,'ИПЦ raw2015'!$1:$1,0))</f>
        <v>100.6</v>
      </c>
      <c r="S155" s="103">
        <f>INDEX('ИПЦ raw2015'!$1:$1048576, MATCH($J155,'ИПЦ raw2015'!$A:$A,0),MATCH(MoM!S$1,'ИПЦ raw2015'!$1:$1,0))</f>
        <v>100.48</v>
      </c>
      <c r="T155" s="103">
        <f>INDEX('ИПЦ raw2015'!$1:$1048576, MATCH($J155,'ИПЦ raw2015'!$A:$A,0),MATCH(MoM!T$1,'ИПЦ raw2015'!$1:$1,0))</f>
        <v>100.59</v>
      </c>
      <c r="U155" s="103">
        <f>INDEX('ИПЦ raw2015'!$1:$1048576, MATCH($J155,'ИПЦ raw2015'!$A:$A,0),MATCH(MoM!U$1,'ИПЦ raw2015'!$1:$1,0))</f>
        <v>101.35</v>
      </c>
      <c r="V155" s="103">
        <f>INDEX('ИПЦ raw2015'!$1:$1048576, MATCH($J155,'ИПЦ raw2015'!$A:$A,0),MATCH(MoM!V$1,'ИПЦ raw2015'!$1:$1,0))</f>
        <v>100.97</v>
      </c>
      <c r="W155" s="103">
        <f>INDEX('ИПЦ raw2015'!$1:$1048576, MATCH($J155,'ИПЦ raw2015'!$A:$A,0),MATCH(MoM!W$1,'ИПЦ raw2015'!$1:$1,0))</f>
        <v>100.93</v>
      </c>
      <c r="X155" s="103">
        <f>INDEX('ИПЦ raw2015'!$1:$1048576, MATCH($J155,'ИПЦ raw2015'!$A:$A,0),MATCH(MoM!X$1,'ИПЦ raw2015'!$1:$1,0))</f>
        <v>100.89</v>
      </c>
      <c r="Y155" s="103">
        <f>INDEX('ИПЦ raw2015'!$1:$1048576, MATCH($J155,'ИПЦ raw2015'!$A:$A,0),MATCH(MoM!Y$1,'ИПЦ raw2015'!$1:$1,0))</f>
        <v>100.73</v>
      </c>
      <c r="Z155" s="103">
        <f>INDEX('ИПЦ raw2015'!$1:$1048576, MATCH($J155,'ИПЦ raw2015'!$A:$A,0),MATCH(MoM!Z$1,'ИПЦ raw2015'!$1:$1,0))</f>
        <v>101.05</v>
      </c>
      <c r="AA155" s="103">
        <f>INDEX('ИПЦ raw2015'!$1:$1048576, MATCH($J155,'ИПЦ raw2015'!$A:$A,0),MATCH(MoM!AA$1,'ИПЦ raw2015'!$1:$1,0))</f>
        <v>100.87</v>
      </c>
      <c r="AB155" s="103">
        <f>INDEX('ИПЦ raw2015'!$1:$1048576, MATCH($J155,'ИПЦ raw2015'!$A:$A,0),MATCH(MoM!AB$1,'ИПЦ raw2015'!$1:$1,0))</f>
        <v>100.65</v>
      </c>
      <c r="AC155" s="103">
        <f>INDEX('ИПЦ raw2015'!$1:$1048576, MATCH($J155,'ИПЦ raw2015'!$A:$A,0),MATCH(MoM!AC$1,'ИПЦ raw2015'!$1:$1,0))</f>
        <v>100.52</v>
      </c>
      <c r="AD155" s="103">
        <f>INDEX('ИПЦ raw2015'!$1:$1048576, MATCH($J155,'ИПЦ raw2015'!$A:$A,0),MATCH(MoM!AD$1,'ИПЦ raw2015'!$1:$1,0))</f>
        <v>100.29</v>
      </c>
      <c r="AE155" s="103">
        <f>INDEX('ИПЦ raw2015'!$1:$1048576, MATCH($J155,'ИПЦ raw2015'!$A:$A,0),MATCH(MoM!AE$1,'ИПЦ raw2015'!$1:$1,0))</f>
        <v>100.36</v>
      </c>
      <c r="AF155" s="103">
        <f>INDEX('ИПЦ raw2015'!$1:$1048576, MATCH($J155,'ИПЦ raw2015'!$A:$A,0),MATCH(MoM!AF$1,'ИПЦ raw2015'!$1:$1,0))</f>
        <v>100.9</v>
      </c>
      <c r="AG155" s="103">
        <f>INDEX('ИПЦ raw2015'!$1:$1048576, MATCH($J155,'ИПЦ raw2015'!$A:$A,0),MATCH(MoM!AG$1,'ИПЦ raw2015'!$1:$1,0))</f>
        <v>101.06</v>
      </c>
      <c r="AH155" s="103">
        <f>INDEX('ИПЦ raw2015'!$1:$1048576, MATCH($J155,'ИПЦ raw2015'!$A:$A,0),MATCH(MoM!AH$1,'ИПЦ raw2015'!$1:$1,0))</f>
        <v>100.79</v>
      </c>
      <c r="AI155" s="103">
        <f>INDEX('ИПЦ raw2015'!$1:$1048576, MATCH($J155,'ИПЦ raw2015'!$A:$A,0),MATCH(MoM!AI$1,'ИПЦ raw2015'!$1:$1,0))</f>
        <v>100.31</v>
      </c>
      <c r="AJ155" s="103">
        <f>INDEX('ИПЦ raw2015'!$1:$1048576, MATCH($J155,'ИПЦ raw2015'!$A:$A,0),MATCH(MoM!AJ$1,'ИПЦ raw2015'!$1:$1,0))</f>
        <v>100.43</v>
      </c>
      <c r="AK155" s="103">
        <f>INDEX('ИПЦ raw2015'!$1:$1048576, MATCH($J155,'ИПЦ raw2015'!$A:$A,0),MATCH(MoM!AK$1,'ИПЦ raw2015'!$1:$1,0))</f>
        <v>100.42</v>
      </c>
      <c r="AL155" s="103">
        <f>INDEX('ИПЦ raw2015'!$1:$1048576, MATCH($J155,'ИПЦ raw2015'!$A:$A,0),MATCH(MoM!AL$1,'ИПЦ raw2015'!$1:$1,0))</f>
        <v>100.18</v>
      </c>
      <c r="AM155" s="103">
        <f>INDEX('ИПЦ raw2015'!$1:$1048576, MATCH($J155,'ИПЦ raw2015'!$A:$A,0),MATCH(MoM!AM$1,'ИПЦ raw2015'!$1:$1,0))</f>
        <v>100.47</v>
      </c>
      <c r="AN155" s="103">
        <f>INDEX('ИПЦ raw2015'!$1:$1048576, MATCH($J155,'ИПЦ raw2015'!$A:$A,0),MATCH(MoM!AN$1,'ИПЦ raw2015'!$1:$1,0))</f>
        <v>100.35</v>
      </c>
      <c r="AO155" s="103">
        <f>INDEX('ИПЦ raw2015'!$1:$1048576, MATCH($J155,'ИПЦ raw2015'!$A:$A,0),MATCH(MoM!AO$1,'ИПЦ raw2015'!$1:$1,0))</f>
        <v>100.21</v>
      </c>
      <c r="AP155" s="103">
        <f>INDEX('ИПЦ raw2015'!$1:$1048576, MATCH($J155,'ИПЦ raw2015'!$A:$A,0),MATCH(MoM!AP$1,'ИПЦ raw2015'!$1:$1,0))</f>
        <v>99.96</v>
      </c>
      <c r="AQ155" s="103">
        <f>INDEX('ИПЦ raw2015'!$1:$1048576, MATCH($J155,'ИПЦ raw2015'!$A:$A,0),MATCH(MoM!AQ$1,'ИПЦ raw2015'!$1:$1,0))</f>
        <v>99.96</v>
      </c>
      <c r="AR155" s="103">
        <f>INDEX('ИПЦ raw2015'!$1:$1048576, MATCH($J155,'ИПЦ raw2015'!$A:$A,0),MATCH(MoM!AR$1,'ИПЦ raw2015'!$1:$1,0))</f>
        <v>100.28</v>
      </c>
      <c r="AS155" s="103">
        <f>INDEX('ИПЦ raw2015'!$1:$1048576, MATCH($J155,'ИПЦ raw2015'!$A:$A,0),MATCH(MoM!AS$1,'ИПЦ raw2015'!$1:$1,0))</f>
        <v>100.34</v>
      </c>
      <c r="AT155" s="103">
        <f>INDEX('ИПЦ raw2015'!$1:$1048576, MATCH($J155,'ИПЦ raw2015'!$A:$A,0),MATCH(MoM!AT$1,'ИПЦ raw2015'!$1:$1,0))</f>
        <v>100.19</v>
      </c>
      <c r="AU155" s="103">
        <f>INDEX('ИПЦ raw2015'!$1:$1048576, MATCH($J155,'ИПЦ raw2015'!$A:$A,0),MATCH(MoM!AU$1,'ИПЦ raw2015'!$1:$1,0))</f>
        <v>100.19</v>
      </c>
      <c r="AV155" s="103">
        <f>INDEX('ИПЦ raw2015'!$1:$1048576, MATCH($J155,'ИПЦ raw2015'!$A:$A,0),MATCH(MoM!AV$1,'ИПЦ raw2015'!$1:$1,0))</f>
        <v>100.1</v>
      </c>
      <c r="AW155" s="103">
        <f>INDEX('ИПЦ raw2015'!$1:$1048576, MATCH($J155,'ИПЦ raw2015'!$A:$A,0),MATCH(MoM!AW$1,'ИПЦ raw2015'!$1:$1,0))</f>
        <v>100.25</v>
      </c>
      <c r="AX155" s="103">
        <f>INDEX('ИПЦ raw2015'!$1:$1048576, MATCH($J155,'ИПЦ raw2015'!$A:$A,0),MATCH(MoM!AX$1,'ИПЦ raw2015'!$1:$1,0))</f>
        <v>100.26</v>
      </c>
      <c r="AY155" s="103">
        <f>INDEX('ИПЦ raw2015'!$1:$1048576, MATCH($J155,'ИПЦ raw2015'!$A:$A,0),MATCH(MoM!AY$1,'ИПЦ raw2015'!$1:$1,0))</f>
        <v>100.2</v>
      </c>
      <c r="AZ155" s="103">
        <f>INDEX('ИПЦ raw2015'!$1:$1048576, MATCH($J155,'ИПЦ raw2015'!$A:$A,0),MATCH(MoM!AZ$1,'ИПЦ raw2015'!$1:$1,0))</f>
        <v>100.22</v>
      </c>
      <c r="BA155" s="103">
        <f>INDEX('ИПЦ raw2015'!$1:$1048576, MATCH($J155,'ИПЦ raw2015'!$A:$A,0),MATCH(MoM!BA$1,'ИПЦ raw2015'!$1:$1,0))</f>
        <v>100.06</v>
      </c>
      <c r="BB155" s="103">
        <f>INDEX('ИПЦ raw2015'!$1:$1048576, MATCH($J155,'ИПЦ raw2015'!$A:$A,0),MATCH(MoM!BB$1,'ИПЦ raw2015'!$1:$1,0))</f>
        <v>100.12</v>
      </c>
      <c r="BC155" s="103">
        <f>INDEX('ИПЦ raw2015'!$1:$1048576, MATCH($J155,'ИПЦ raw2015'!$A:$A,0),MATCH(MoM!BC$1,'ИПЦ raw2015'!$1:$1,0))</f>
        <v>99.96</v>
      </c>
      <c r="BD155" s="103">
        <f>INDEX('ИПЦ raw2015'!$1:$1048576, MATCH($J155,'ИПЦ raw2015'!$A:$A,0),MATCH(MoM!BD$1,'ИПЦ raw2015'!$1:$1,0))</f>
        <v>100.05</v>
      </c>
      <c r="BE155" s="103">
        <f>INDEX('ИПЦ raw2015'!$1:$1048576, MATCH($J155,'ИПЦ raw2015'!$A:$A,0),MATCH(MoM!BE$1,'ИПЦ raw2015'!$1:$1,0))</f>
        <v>100.25</v>
      </c>
      <c r="BF155" s="103">
        <f>INDEX('ИПЦ raw2015'!$1:$1048576, MATCH($J155,'ИПЦ raw2015'!$A:$A,0),MATCH(MoM!BF$1,'ИПЦ raw2015'!$1:$1,0))</f>
        <v>100.3</v>
      </c>
      <c r="BG155" s="103">
        <f>INDEX('ИПЦ raw2015'!$1:$1048576, MATCH($J155,'ИПЦ raw2015'!$A:$A,0),MATCH(MoM!BG$1,'ИПЦ raw2015'!$1:$1,0))</f>
        <v>100.16</v>
      </c>
      <c r="BH155" s="103">
        <f>INDEX('ИПЦ raw2015'!$1:$1048576, MATCH($J155,'ИПЦ raw2015'!$A:$A,0),MATCH(MoM!BH$1,'ИПЦ raw2015'!$1:$1,0))</f>
        <v>100.03</v>
      </c>
      <c r="BI155" s="103">
        <f>INDEX('ИПЦ raw2015'!$1:$1048576, MATCH($J155,'ИПЦ raw2015'!$A:$A,0),MATCH(MoM!BI$1,'ИПЦ raw2015'!$1:$1,0))</f>
        <v>99.72</v>
      </c>
      <c r="BJ155" s="103">
        <f>INDEX('ИПЦ raw2015'!$1:$1048576, MATCH($J155,'ИПЦ raw2015'!$A:$A,0),MATCH(MoM!BJ$1,'ИПЦ raw2015'!$1:$1,0))</f>
        <v>99.88</v>
      </c>
      <c r="BK155" s="103">
        <f>INDEX('ИПЦ raw2015'!$1:$1048576, MATCH($J155,'ИПЦ raw2015'!$A:$A,0),MATCH(MoM!BK$1,'ИПЦ raw2015'!$1:$1,0))</f>
        <v>100.02</v>
      </c>
      <c r="BL155" s="103">
        <f>INDEX('ИПЦ raw2015'!$1:$1048576, MATCH($J155,'ИПЦ raw2015'!$A:$A,0),MATCH(MoM!BL$1,'ИПЦ raw2015'!$1:$1,0))</f>
        <v>99.85</v>
      </c>
      <c r="BM155" s="103">
        <f>INDEX('ИПЦ raw2015'!$1:$1048576, MATCH($J155,'ИПЦ raw2015'!$A:$A,0),MATCH(MoM!BM$1,'ИПЦ raw2015'!$1:$1,0))</f>
        <v>100.16</v>
      </c>
      <c r="BN155" s="103">
        <f>INDEX('ИПЦ raw2015'!$1:$1048576, MATCH($J155,'ИПЦ raw2015'!$A:$A,0),MATCH(MoM!BN$1,'ИПЦ raw2015'!$1:$1,0))</f>
        <v>100.01</v>
      </c>
      <c r="BO155" s="103">
        <f>INDEX('ИПЦ raw2015'!$1:$1048576, MATCH($J155,'ИПЦ raw2015'!$A:$A,0),MATCH(MoM!BO$1,'ИПЦ raw2015'!$1:$1,0))</f>
        <v>99.94</v>
      </c>
      <c r="BP155" s="103">
        <f>INDEX('ИПЦ raw2015'!$1:$1048576, MATCH($J155,'ИПЦ raw2015'!$A:$A,0),MATCH(MoM!BP$1,'ИПЦ raw2015'!$1:$1,0))</f>
        <v>99.96</v>
      </c>
      <c r="BQ155" s="103">
        <f>INDEX('ИПЦ raw2015'!$1:$1048576, MATCH($J155,'ИПЦ raw2015'!$A:$A,0),MATCH(MoM!BQ$1,'ИПЦ raw2015'!$1:$1,0))</f>
        <v>100.1</v>
      </c>
      <c r="BR155" s="103">
        <f>INDEX('ИПЦ raw2015'!$1:$1048576, MATCH($J155,'ИПЦ raw2015'!$A:$A,0),MATCH(MoM!BR$1,'ИПЦ raw2015'!$1:$1,0))</f>
        <v>100.26</v>
      </c>
      <c r="BS155" s="103">
        <f>INDEX('ИПЦ raw2015'!$1:$1048576, MATCH($J155,'ИПЦ raw2015'!$A:$A,0),MATCH(MoM!BS$1,'ИПЦ raw2015'!$1:$1,0))</f>
        <v>100.32</v>
      </c>
      <c r="BT155" s="103">
        <f>INDEX('ИПЦ raw2015'!$1:$1048576, MATCH($J155,'ИПЦ raw2015'!$A:$A,0),MATCH(MoM!BT$1,'ИПЦ raw2015'!$1:$1,0))</f>
        <v>100.16</v>
      </c>
    </row>
    <row r="156" spans="1:72" x14ac:dyDescent="0.45">
      <c r="A156" s="103">
        <f>Веса!A156</f>
        <v>1</v>
      </c>
      <c r="B156" s="103">
        <f t="shared" si="6"/>
        <v>1</v>
      </c>
      <c r="C156" s="103">
        <f>БИПЦ_НДС!E156</f>
        <v>1</v>
      </c>
      <c r="D156" s="103">
        <f t="shared" si="7"/>
        <v>0</v>
      </c>
      <c r="E156" s="103">
        <v>0</v>
      </c>
      <c r="F156" s="103">
        <v>1</v>
      </c>
      <c r="G156" s="103">
        <v>0</v>
      </c>
      <c r="H156" s="103">
        <v>1</v>
      </c>
      <c r="I156" s="103">
        <v>0</v>
      </c>
      <c r="J156" s="88" t="s">
        <v>1587</v>
      </c>
      <c r="K156" s="87" t="s">
        <v>155</v>
      </c>
      <c r="L156" s="87" t="s">
        <v>155</v>
      </c>
      <c r="M156" s="103">
        <f>INDEX('ИПЦ raw2015'!$1:$1048576, MATCH($J156,'ИПЦ raw2015'!$A:$A,0),MATCH(MoM!M$1,'ИПЦ raw2015'!$1:$1,0))</f>
        <v>100.86</v>
      </c>
      <c r="N156" s="103">
        <f>INDEX('ИПЦ raw2015'!$1:$1048576, MATCH($J156,'ИПЦ raw2015'!$A:$A,0),MATCH(MoM!N$1,'ИПЦ raw2015'!$1:$1,0))</f>
        <v>100.61</v>
      </c>
      <c r="O156" s="103">
        <f>INDEX('ИПЦ raw2015'!$1:$1048576, MATCH($J156,'ИПЦ raw2015'!$A:$A,0),MATCH(MoM!O$1,'ИПЦ raw2015'!$1:$1,0))</f>
        <v>100.52</v>
      </c>
      <c r="P156" s="103">
        <f>INDEX('ИПЦ raw2015'!$1:$1048576, MATCH($J156,'ИПЦ raw2015'!$A:$A,0),MATCH(MoM!P$1,'ИПЦ raw2015'!$1:$1,0))</f>
        <v>100.15</v>
      </c>
      <c r="Q156" s="103">
        <f>INDEX('ИПЦ raw2015'!$1:$1048576, MATCH($J156,'ИПЦ raw2015'!$A:$A,0),MATCH(MoM!Q$1,'ИПЦ raw2015'!$1:$1,0))</f>
        <v>100.04</v>
      </c>
      <c r="R156" s="103">
        <f>INDEX('ИПЦ raw2015'!$1:$1048576, MATCH($J156,'ИПЦ raw2015'!$A:$A,0),MATCH(MoM!R$1,'ИПЦ raw2015'!$1:$1,0))</f>
        <v>100.01</v>
      </c>
      <c r="S156" s="103">
        <f>INDEX('ИПЦ raw2015'!$1:$1048576, MATCH($J156,'ИПЦ raw2015'!$A:$A,0),MATCH(MoM!S$1,'ИПЦ raw2015'!$1:$1,0))</f>
        <v>100.01</v>
      </c>
      <c r="T156" s="103">
        <f>INDEX('ИПЦ raw2015'!$1:$1048576, MATCH($J156,'ИПЦ raw2015'!$A:$A,0),MATCH(MoM!T$1,'ИПЦ raw2015'!$1:$1,0))</f>
        <v>100.18</v>
      </c>
      <c r="U156" s="103">
        <f>INDEX('ИПЦ raw2015'!$1:$1048576, MATCH($J156,'ИПЦ raw2015'!$A:$A,0),MATCH(MoM!U$1,'ИПЦ raw2015'!$1:$1,0))</f>
        <v>101.48</v>
      </c>
      <c r="V156" s="103">
        <f>INDEX('ИПЦ raw2015'!$1:$1048576, MATCH($J156,'ИПЦ raw2015'!$A:$A,0),MATCH(MoM!V$1,'ИПЦ raw2015'!$1:$1,0))</f>
        <v>103.5</v>
      </c>
      <c r="W156" s="103">
        <f>INDEX('ИПЦ raw2015'!$1:$1048576, MATCH($J156,'ИПЦ raw2015'!$A:$A,0),MATCH(MoM!W$1,'ИПЦ raw2015'!$1:$1,0))</f>
        <v>101.56</v>
      </c>
      <c r="X156" s="103">
        <f>INDEX('ИПЦ raw2015'!$1:$1048576, MATCH($J156,'ИПЦ raw2015'!$A:$A,0),MATCH(MoM!X$1,'ИПЦ raw2015'!$1:$1,0))</f>
        <v>100.95</v>
      </c>
      <c r="Y156" s="103">
        <f>INDEX('ИПЦ raw2015'!$1:$1048576, MATCH($J156,'ИПЦ raw2015'!$A:$A,0),MATCH(MoM!Y$1,'ИПЦ raw2015'!$1:$1,0))</f>
        <v>100.31</v>
      </c>
      <c r="Z156" s="103">
        <f>INDEX('ИПЦ raw2015'!$1:$1048576, MATCH($J156,'ИПЦ raw2015'!$A:$A,0),MATCH(MoM!Z$1,'ИПЦ raw2015'!$1:$1,0))</f>
        <v>100.33</v>
      </c>
      <c r="AA156" s="103">
        <f>INDEX('ИПЦ raw2015'!$1:$1048576, MATCH($J156,'ИПЦ raw2015'!$A:$A,0),MATCH(MoM!AA$1,'ИПЦ raw2015'!$1:$1,0))</f>
        <v>100.27</v>
      </c>
      <c r="AB156" s="103">
        <f>INDEX('ИПЦ raw2015'!$1:$1048576, MATCH($J156,'ИПЦ raw2015'!$A:$A,0),MATCH(MoM!AB$1,'ИПЦ raw2015'!$1:$1,0))</f>
        <v>100.04</v>
      </c>
      <c r="AC156" s="103">
        <f>INDEX('ИПЦ raw2015'!$1:$1048576, MATCH($J156,'ИПЦ raw2015'!$A:$A,0),MATCH(MoM!AC$1,'ИПЦ raw2015'!$1:$1,0))</f>
        <v>99.96</v>
      </c>
      <c r="AD156" s="103">
        <f>INDEX('ИПЦ raw2015'!$1:$1048576, MATCH($J156,'ИПЦ raw2015'!$A:$A,0),MATCH(MoM!AD$1,'ИПЦ raw2015'!$1:$1,0))</f>
        <v>99.94</v>
      </c>
      <c r="AE156" s="103">
        <f>INDEX('ИПЦ raw2015'!$1:$1048576, MATCH($J156,'ИПЦ raw2015'!$A:$A,0),MATCH(MoM!AE$1,'ИПЦ raw2015'!$1:$1,0))</f>
        <v>99.94</v>
      </c>
      <c r="AF156" s="103">
        <f>INDEX('ИПЦ raw2015'!$1:$1048576, MATCH($J156,'ИПЦ raw2015'!$A:$A,0),MATCH(MoM!AF$1,'ИПЦ raw2015'!$1:$1,0))</f>
        <v>100.12</v>
      </c>
      <c r="AG156" s="103">
        <f>INDEX('ИПЦ raw2015'!$1:$1048576, MATCH($J156,'ИПЦ raw2015'!$A:$A,0),MATCH(MoM!AG$1,'ИПЦ raw2015'!$1:$1,0))</f>
        <v>101.25</v>
      </c>
      <c r="AH156" s="103">
        <f>INDEX('ИПЦ raw2015'!$1:$1048576, MATCH($J156,'ИПЦ raw2015'!$A:$A,0),MATCH(MoM!AH$1,'ИПЦ raw2015'!$1:$1,0))</f>
        <v>101.68</v>
      </c>
      <c r="AI156" s="103">
        <f>INDEX('ИПЦ raw2015'!$1:$1048576, MATCH($J156,'ИПЦ raw2015'!$A:$A,0),MATCH(MoM!AI$1,'ИПЦ raw2015'!$1:$1,0))</f>
        <v>101.32</v>
      </c>
      <c r="AJ156" s="103">
        <f>INDEX('ИПЦ raw2015'!$1:$1048576, MATCH($J156,'ИПЦ raw2015'!$A:$A,0),MATCH(MoM!AJ$1,'ИПЦ raw2015'!$1:$1,0))</f>
        <v>100.54</v>
      </c>
      <c r="AK156" s="103">
        <f>INDEX('ИПЦ raw2015'!$1:$1048576, MATCH($J156,'ИПЦ raw2015'!$A:$A,0),MATCH(MoM!AK$1,'ИПЦ raw2015'!$1:$1,0))</f>
        <v>100.08</v>
      </c>
      <c r="AL156" s="103">
        <f>INDEX('ИПЦ raw2015'!$1:$1048576, MATCH($J156,'ИПЦ raw2015'!$A:$A,0),MATCH(MoM!AL$1,'ИПЦ raw2015'!$1:$1,0))</f>
        <v>100.06</v>
      </c>
      <c r="AM156" s="103">
        <f>INDEX('ИПЦ raw2015'!$1:$1048576, MATCH($J156,'ИПЦ raw2015'!$A:$A,0),MATCH(MoM!AM$1,'ИПЦ raw2015'!$1:$1,0))</f>
        <v>100.07</v>
      </c>
      <c r="AN156" s="103">
        <f>INDEX('ИПЦ raw2015'!$1:$1048576, MATCH($J156,'ИПЦ raw2015'!$A:$A,0),MATCH(MoM!AN$1,'ИПЦ raw2015'!$1:$1,0))</f>
        <v>100.02</v>
      </c>
      <c r="AO156" s="103">
        <f>INDEX('ИПЦ raw2015'!$1:$1048576, MATCH($J156,'ИПЦ raw2015'!$A:$A,0),MATCH(MoM!AO$1,'ИПЦ raw2015'!$1:$1,0))</f>
        <v>99.94</v>
      </c>
      <c r="AP156" s="103">
        <f>INDEX('ИПЦ raw2015'!$1:$1048576, MATCH($J156,'ИПЦ raw2015'!$A:$A,0),MATCH(MoM!AP$1,'ИПЦ raw2015'!$1:$1,0))</f>
        <v>99.95</v>
      </c>
      <c r="AQ156" s="103">
        <f>INDEX('ИПЦ raw2015'!$1:$1048576, MATCH($J156,'ИПЦ raw2015'!$A:$A,0),MATCH(MoM!AQ$1,'ИПЦ raw2015'!$1:$1,0))</f>
        <v>99.94</v>
      </c>
      <c r="AR156" s="103">
        <f>INDEX('ИПЦ raw2015'!$1:$1048576, MATCH($J156,'ИПЦ raw2015'!$A:$A,0),MATCH(MoM!AR$1,'ИПЦ raw2015'!$1:$1,0))</f>
        <v>100.13</v>
      </c>
      <c r="AS156" s="103">
        <f>INDEX('ИПЦ raw2015'!$1:$1048576, MATCH($J156,'ИПЦ raw2015'!$A:$A,0),MATCH(MoM!AS$1,'ИПЦ raw2015'!$1:$1,0))</f>
        <v>100.81</v>
      </c>
      <c r="AT156" s="103">
        <f>INDEX('ИПЦ raw2015'!$1:$1048576, MATCH($J156,'ИПЦ raw2015'!$A:$A,0),MATCH(MoM!AT$1,'ИПЦ raw2015'!$1:$1,0))</f>
        <v>101.55</v>
      </c>
      <c r="AU156" s="103">
        <f>INDEX('ИПЦ raw2015'!$1:$1048576, MATCH($J156,'ИПЦ raw2015'!$A:$A,0),MATCH(MoM!AU$1,'ИПЦ raw2015'!$1:$1,0))</f>
        <v>101.08</v>
      </c>
      <c r="AV156" s="103">
        <f>INDEX('ИПЦ raw2015'!$1:$1048576, MATCH($J156,'ИПЦ raw2015'!$A:$A,0),MATCH(MoM!AV$1,'ИПЦ raw2015'!$1:$1,0))</f>
        <v>100.36</v>
      </c>
      <c r="AW156" s="103">
        <f>INDEX('ИПЦ raw2015'!$1:$1048576, MATCH($J156,'ИПЦ raw2015'!$A:$A,0),MATCH(MoM!AW$1,'ИПЦ raw2015'!$1:$1,0))</f>
        <v>99.94</v>
      </c>
      <c r="AX156" s="103">
        <f>INDEX('ИПЦ raw2015'!$1:$1048576, MATCH($J156,'ИПЦ raw2015'!$A:$A,0),MATCH(MoM!AX$1,'ИПЦ raw2015'!$1:$1,0))</f>
        <v>99.83</v>
      </c>
      <c r="AY156" s="103">
        <f>INDEX('ИПЦ raw2015'!$1:$1048576, MATCH($J156,'ИПЦ raw2015'!$A:$A,0),MATCH(MoM!AY$1,'ИПЦ raw2015'!$1:$1,0))</f>
        <v>99.91</v>
      </c>
      <c r="AZ156" s="103">
        <f>INDEX('ИПЦ raw2015'!$1:$1048576, MATCH($J156,'ИПЦ raw2015'!$A:$A,0),MATCH(MoM!AZ$1,'ИПЦ raw2015'!$1:$1,0))</f>
        <v>99.79</v>
      </c>
      <c r="BA156" s="103">
        <f>INDEX('ИПЦ raw2015'!$1:$1048576, MATCH($J156,'ИПЦ raw2015'!$A:$A,0),MATCH(MoM!BA$1,'ИПЦ raw2015'!$1:$1,0))</f>
        <v>99.93</v>
      </c>
      <c r="BB156" s="103">
        <f>INDEX('ИПЦ raw2015'!$1:$1048576, MATCH($J156,'ИПЦ raw2015'!$A:$A,0),MATCH(MoM!BB$1,'ИПЦ raw2015'!$1:$1,0))</f>
        <v>99.93</v>
      </c>
      <c r="BC156" s="103">
        <f>INDEX('ИПЦ raw2015'!$1:$1048576, MATCH($J156,'ИПЦ raw2015'!$A:$A,0),MATCH(MoM!BC$1,'ИПЦ raw2015'!$1:$1,0))</f>
        <v>99.98</v>
      </c>
      <c r="BD156" s="103">
        <f>INDEX('ИПЦ raw2015'!$1:$1048576, MATCH($J156,'ИПЦ raw2015'!$A:$A,0),MATCH(MoM!BD$1,'ИПЦ raw2015'!$1:$1,0))</f>
        <v>100.11</v>
      </c>
      <c r="BE156" s="103">
        <f>INDEX('ИПЦ raw2015'!$1:$1048576, MATCH($J156,'ИПЦ raw2015'!$A:$A,0),MATCH(MoM!BE$1,'ИПЦ raw2015'!$1:$1,0))</f>
        <v>100.55</v>
      </c>
      <c r="BF156" s="103">
        <f>INDEX('ИПЦ raw2015'!$1:$1048576, MATCH($J156,'ИПЦ raw2015'!$A:$A,0),MATCH(MoM!BF$1,'ИПЦ raw2015'!$1:$1,0))</f>
        <v>101.08</v>
      </c>
      <c r="BG156" s="103">
        <f>INDEX('ИПЦ raw2015'!$1:$1048576, MATCH($J156,'ИПЦ raw2015'!$A:$A,0),MATCH(MoM!BG$1,'ИПЦ raw2015'!$1:$1,0))</f>
        <v>100.81</v>
      </c>
      <c r="BH156" s="103">
        <f>INDEX('ИПЦ raw2015'!$1:$1048576, MATCH($J156,'ИПЦ raw2015'!$A:$A,0),MATCH(MoM!BH$1,'ИПЦ raw2015'!$1:$1,0))</f>
        <v>100.2</v>
      </c>
      <c r="BI156" s="103">
        <f>INDEX('ИПЦ raw2015'!$1:$1048576, MATCH($J156,'ИПЦ raw2015'!$A:$A,0),MATCH(MoM!BI$1,'ИПЦ raw2015'!$1:$1,0))</f>
        <v>99.86</v>
      </c>
      <c r="BJ156" s="103">
        <f>INDEX('ИПЦ raw2015'!$1:$1048576, MATCH($J156,'ИПЦ raw2015'!$A:$A,0),MATCH(MoM!BJ$1,'ИПЦ raw2015'!$1:$1,0))</f>
        <v>100.02</v>
      </c>
      <c r="BK156" s="103">
        <f>INDEX('ИПЦ raw2015'!$1:$1048576, MATCH($J156,'ИПЦ raw2015'!$A:$A,0),MATCH(MoM!BK$1,'ИПЦ raw2015'!$1:$1,0))</f>
        <v>99.94</v>
      </c>
      <c r="BL156" s="103">
        <f>INDEX('ИПЦ raw2015'!$1:$1048576, MATCH($J156,'ИПЦ raw2015'!$A:$A,0),MATCH(MoM!BL$1,'ИПЦ raw2015'!$1:$1,0))</f>
        <v>100.01</v>
      </c>
      <c r="BM156" s="103">
        <f>INDEX('ИПЦ raw2015'!$1:$1048576, MATCH($J156,'ИПЦ raw2015'!$A:$A,0),MATCH(MoM!BM$1,'ИПЦ raw2015'!$1:$1,0))</f>
        <v>99.98</v>
      </c>
      <c r="BN156" s="103">
        <f>INDEX('ИПЦ raw2015'!$1:$1048576, MATCH($J156,'ИПЦ raw2015'!$A:$A,0),MATCH(MoM!BN$1,'ИПЦ raw2015'!$1:$1,0))</f>
        <v>99.99</v>
      </c>
      <c r="BO156" s="103">
        <f>INDEX('ИПЦ raw2015'!$1:$1048576, MATCH($J156,'ИПЦ raw2015'!$A:$A,0),MATCH(MoM!BO$1,'ИПЦ raw2015'!$1:$1,0))</f>
        <v>99.98</v>
      </c>
      <c r="BP156" s="103">
        <f>INDEX('ИПЦ raw2015'!$1:$1048576, MATCH($J156,'ИПЦ raw2015'!$A:$A,0),MATCH(MoM!BP$1,'ИПЦ raw2015'!$1:$1,0))</f>
        <v>100.04</v>
      </c>
      <c r="BQ156" s="103">
        <f>INDEX('ИПЦ raw2015'!$1:$1048576, MATCH($J156,'ИПЦ raw2015'!$A:$A,0),MATCH(MoM!BQ$1,'ИПЦ raw2015'!$1:$1,0))</f>
        <v>100.68</v>
      </c>
      <c r="BR156" s="103">
        <f>INDEX('ИПЦ raw2015'!$1:$1048576, MATCH($J156,'ИПЦ raw2015'!$A:$A,0),MATCH(MoM!BR$1,'ИПЦ raw2015'!$1:$1,0))</f>
        <v>100.74</v>
      </c>
      <c r="BS156" s="103">
        <f>INDEX('ИПЦ raw2015'!$1:$1048576, MATCH($J156,'ИПЦ raw2015'!$A:$A,0),MATCH(MoM!BS$1,'ИПЦ raw2015'!$1:$1,0))</f>
        <v>101.2</v>
      </c>
      <c r="BT156" s="103">
        <f>INDEX('ИПЦ raw2015'!$1:$1048576, MATCH($J156,'ИПЦ raw2015'!$A:$A,0),MATCH(MoM!BT$1,'ИПЦ raw2015'!$1:$1,0))</f>
        <v>100.17</v>
      </c>
    </row>
    <row r="157" spans="1:72" x14ac:dyDescent="0.45">
      <c r="A157" s="103">
        <f>Веса!A157</f>
        <v>1</v>
      </c>
      <c r="B157" s="103">
        <f t="shared" si="6"/>
        <v>1</v>
      </c>
      <c r="C157" s="103">
        <f>БИПЦ_НДС!E157</f>
        <v>0</v>
      </c>
      <c r="D157" s="103">
        <f t="shared" si="7"/>
        <v>1</v>
      </c>
      <c r="E157" s="103">
        <v>0</v>
      </c>
      <c r="F157" s="103">
        <v>1</v>
      </c>
      <c r="G157" s="103">
        <v>0</v>
      </c>
      <c r="H157" s="103">
        <v>1</v>
      </c>
      <c r="I157" s="103">
        <v>0</v>
      </c>
      <c r="J157" s="103" t="str">
        <f t="shared" si="8"/>
        <v>Трикотажная шапочка детская, шт.</v>
      </c>
      <c r="K157" s="87" t="s">
        <v>156</v>
      </c>
      <c r="L157" s="87" t="s">
        <v>156</v>
      </c>
      <c r="M157" s="103">
        <f>INDEX('ИПЦ raw2015'!$1:$1048576, MATCH($J157,'ИПЦ raw2015'!$A:$A,0),MATCH(MoM!M$1,'ИПЦ raw2015'!$1:$1,0))</f>
        <v>100.98</v>
      </c>
      <c r="N157" s="103">
        <f>INDEX('ИПЦ raw2015'!$1:$1048576, MATCH($J157,'ИПЦ raw2015'!$A:$A,0),MATCH(MoM!N$1,'ИПЦ raw2015'!$1:$1,0))</f>
        <v>100.9</v>
      </c>
      <c r="O157" s="103">
        <f>INDEX('ИПЦ raw2015'!$1:$1048576, MATCH($J157,'ИПЦ raw2015'!$A:$A,0),MATCH(MoM!O$1,'ИПЦ raw2015'!$1:$1,0))</f>
        <v>100.74</v>
      </c>
      <c r="P157" s="103">
        <f>INDEX('ИПЦ raw2015'!$1:$1048576, MATCH($J157,'ИПЦ raw2015'!$A:$A,0),MATCH(MoM!P$1,'ИПЦ raw2015'!$1:$1,0))</f>
        <v>100.43</v>
      </c>
      <c r="Q157" s="103">
        <f>INDEX('ИПЦ raw2015'!$1:$1048576, MATCH($J157,'ИПЦ raw2015'!$A:$A,0),MATCH(MoM!Q$1,'ИПЦ raw2015'!$1:$1,0))</f>
        <v>100.09</v>
      </c>
      <c r="R157" s="103">
        <f>INDEX('ИПЦ raw2015'!$1:$1048576, MATCH($J157,'ИПЦ raw2015'!$A:$A,0),MATCH(MoM!R$1,'ИПЦ raw2015'!$1:$1,0))</f>
        <v>100.07</v>
      </c>
      <c r="S157" s="103">
        <f>INDEX('ИПЦ raw2015'!$1:$1048576, MATCH($J157,'ИПЦ raw2015'!$A:$A,0),MATCH(MoM!S$1,'ИПЦ raw2015'!$1:$1,0))</f>
        <v>99.99</v>
      </c>
      <c r="T157" s="103">
        <f>INDEX('ИПЦ raw2015'!$1:$1048576, MATCH($J157,'ИПЦ raw2015'!$A:$A,0),MATCH(MoM!T$1,'ИПЦ raw2015'!$1:$1,0))</f>
        <v>100.51</v>
      </c>
      <c r="U157" s="103">
        <f>INDEX('ИПЦ raw2015'!$1:$1048576, MATCH($J157,'ИПЦ raw2015'!$A:$A,0),MATCH(MoM!U$1,'ИПЦ raw2015'!$1:$1,0))</f>
        <v>102.06</v>
      </c>
      <c r="V157" s="103">
        <f>INDEX('ИПЦ raw2015'!$1:$1048576, MATCH($J157,'ИПЦ raw2015'!$A:$A,0),MATCH(MoM!V$1,'ИПЦ raw2015'!$1:$1,0))</f>
        <v>102.24</v>
      </c>
      <c r="W157" s="103">
        <f>INDEX('ИПЦ raw2015'!$1:$1048576, MATCH($J157,'ИПЦ raw2015'!$A:$A,0),MATCH(MoM!W$1,'ИПЦ raw2015'!$1:$1,0))</f>
        <v>101.54</v>
      </c>
      <c r="X157" s="103">
        <f>INDEX('ИПЦ raw2015'!$1:$1048576, MATCH($J157,'ИПЦ raw2015'!$A:$A,0),MATCH(MoM!X$1,'ИПЦ raw2015'!$1:$1,0))</f>
        <v>100.9</v>
      </c>
      <c r="Y157" s="103">
        <f>INDEX('ИПЦ raw2015'!$1:$1048576, MATCH($J157,'ИПЦ raw2015'!$A:$A,0),MATCH(MoM!Y$1,'ИПЦ raw2015'!$1:$1,0))</f>
        <v>100.76</v>
      </c>
      <c r="Z157" s="103">
        <f>INDEX('ИПЦ raw2015'!$1:$1048576, MATCH($J157,'ИПЦ raw2015'!$A:$A,0),MATCH(MoM!Z$1,'ИПЦ raw2015'!$1:$1,0))</f>
        <v>100.57</v>
      </c>
      <c r="AA157" s="103">
        <f>INDEX('ИПЦ raw2015'!$1:$1048576, MATCH($J157,'ИПЦ raw2015'!$A:$A,0),MATCH(MoM!AA$1,'ИПЦ raw2015'!$1:$1,0))</f>
        <v>100.36</v>
      </c>
      <c r="AB157" s="103">
        <f>INDEX('ИПЦ raw2015'!$1:$1048576, MATCH($J157,'ИПЦ raw2015'!$A:$A,0),MATCH(MoM!AB$1,'ИПЦ raw2015'!$1:$1,0))</f>
        <v>99.96</v>
      </c>
      <c r="AC157" s="103">
        <f>INDEX('ИПЦ raw2015'!$1:$1048576, MATCH($J157,'ИПЦ raw2015'!$A:$A,0),MATCH(MoM!AC$1,'ИПЦ raw2015'!$1:$1,0))</f>
        <v>99.75</v>
      </c>
      <c r="AD157" s="103">
        <f>INDEX('ИПЦ raw2015'!$1:$1048576, MATCH($J157,'ИПЦ raw2015'!$A:$A,0),MATCH(MoM!AD$1,'ИПЦ raw2015'!$1:$1,0))</f>
        <v>99.86</v>
      </c>
      <c r="AE157" s="103">
        <f>INDEX('ИПЦ raw2015'!$1:$1048576, MATCH($J157,'ИПЦ raw2015'!$A:$A,0),MATCH(MoM!AE$1,'ИПЦ raw2015'!$1:$1,0))</f>
        <v>99.94</v>
      </c>
      <c r="AF157" s="103">
        <f>INDEX('ИПЦ raw2015'!$1:$1048576, MATCH($J157,'ИПЦ raw2015'!$A:$A,0),MATCH(MoM!AF$1,'ИПЦ raw2015'!$1:$1,0))</f>
        <v>100.2</v>
      </c>
      <c r="AG157" s="103">
        <f>INDEX('ИПЦ raw2015'!$1:$1048576, MATCH($J157,'ИПЦ raw2015'!$A:$A,0),MATCH(MoM!AG$1,'ИПЦ raw2015'!$1:$1,0))</f>
        <v>101.28</v>
      </c>
      <c r="AH157" s="103">
        <f>INDEX('ИПЦ raw2015'!$1:$1048576, MATCH($J157,'ИПЦ raw2015'!$A:$A,0),MATCH(MoM!AH$1,'ИПЦ raw2015'!$1:$1,0))</f>
        <v>101.75</v>
      </c>
      <c r="AI157" s="103">
        <f>INDEX('ИПЦ raw2015'!$1:$1048576, MATCH($J157,'ИПЦ raw2015'!$A:$A,0),MATCH(MoM!AI$1,'ИПЦ raw2015'!$1:$1,0))</f>
        <v>101.58</v>
      </c>
      <c r="AJ157" s="103">
        <f>INDEX('ИПЦ raw2015'!$1:$1048576, MATCH($J157,'ИПЦ raw2015'!$A:$A,0),MATCH(MoM!AJ$1,'ИПЦ raw2015'!$1:$1,0))</f>
        <v>100.43</v>
      </c>
      <c r="AK157" s="103">
        <f>INDEX('ИПЦ raw2015'!$1:$1048576, MATCH($J157,'ИПЦ raw2015'!$A:$A,0),MATCH(MoM!AK$1,'ИПЦ raw2015'!$1:$1,0))</f>
        <v>100.21</v>
      </c>
      <c r="AL157" s="103">
        <f>INDEX('ИПЦ raw2015'!$1:$1048576, MATCH($J157,'ИПЦ raw2015'!$A:$A,0),MATCH(MoM!AL$1,'ИПЦ raw2015'!$1:$1,0))</f>
        <v>99.99</v>
      </c>
      <c r="AM157" s="103">
        <f>INDEX('ИПЦ raw2015'!$1:$1048576, MATCH($J157,'ИПЦ raw2015'!$A:$A,0),MATCH(MoM!AM$1,'ИПЦ raw2015'!$1:$1,0))</f>
        <v>100.22</v>
      </c>
      <c r="AN157" s="103">
        <f>INDEX('ИПЦ raw2015'!$1:$1048576, MATCH($J157,'ИПЦ raw2015'!$A:$A,0),MATCH(MoM!AN$1,'ИПЦ raw2015'!$1:$1,0))</f>
        <v>100.01</v>
      </c>
      <c r="AO157" s="103">
        <f>INDEX('ИПЦ raw2015'!$1:$1048576, MATCH($J157,'ИПЦ raw2015'!$A:$A,0),MATCH(MoM!AO$1,'ИПЦ raw2015'!$1:$1,0))</f>
        <v>99.97</v>
      </c>
      <c r="AP157" s="103">
        <f>INDEX('ИПЦ raw2015'!$1:$1048576, MATCH($J157,'ИПЦ raw2015'!$A:$A,0),MATCH(MoM!AP$1,'ИПЦ raw2015'!$1:$1,0))</f>
        <v>99.93</v>
      </c>
      <c r="AQ157" s="103">
        <f>INDEX('ИПЦ raw2015'!$1:$1048576, MATCH($J157,'ИПЦ raw2015'!$A:$A,0),MATCH(MoM!AQ$1,'ИПЦ raw2015'!$1:$1,0))</f>
        <v>99.96</v>
      </c>
      <c r="AR157" s="103">
        <f>INDEX('ИПЦ raw2015'!$1:$1048576, MATCH($J157,'ИПЦ raw2015'!$A:$A,0),MATCH(MoM!AR$1,'ИПЦ raw2015'!$1:$1,0))</f>
        <v>100.17</v>
      </c>
      <c r="AS157" s="103">
        <f>INDEX('ИПЦ raw2015'!$1:$1048576, MATCH($J157,'ИПЦ raw2015'!$A:$A,0),MATCH(MoM!AS$1,'ИПЦ raw2015'!$1:$1,0))</f>
        <v>101.01</v>
      </c>
      <c r="AT157" s="103">
        <f>INDEX('ИПЦ raw2015'!$1:$1048576, MATCH($J157,'ИПЦ raw2015'!$A:$A,0),MATCH(MoM!AT$1,'ИПЦ raw2015'!$1:$1,0))</f>
        <v>101.34</v>
      </c>
      <c r="AU157" s="103">
        <f>INDEX('ИПЦ raw2015'!$1:$1048576, MATCH($J157,'ИПЦ raw2015'!$A:$A,0),MATCH(MoM!AU$1,'ИПЦ raw2015'!$1:$1,0))</f>
        <v>100.92</v>
      </c>
      <c r="AV157" s="103">
        <f>INDEX('ИПЦ raw2015'!$1:$1048576, MATCH($J157,'ИПЦ raw2015'!$A:$A,0),MATCH(MoM!AV$1,'ИПЦ raw2015'!$1:$1,0))</f>
        <v>100.08</v>
      </c>
      <c r="AW157" s="103">
        <f>INDEX('ИПЦ raw2015'!$1:$1048576, MATCH($J157,'ИПЦ raw2015'!$A:$A,0),MATCH(MoM!AW$1,'ИПЦ raw2015'!$1:$1,0))</f>
        <v>100.07</v>
      </c>
      <c r="AX157" s="103">
        <f>INDEX('ИПЦ raw2015'!$1:$1048576, MATCH($J157,'ИПЦ raw2015'!$A:$A,0),MATCH(MoM!AX$1,'ИПЦ raw2015'!$1:$1,0))</f>
        <v>99.9</v>
      </c>
      <c r="AY157" s="103">
        <f>INDEX('ИПЦ raw2015'!$1:$1048576, MATCH($J157,'ИПЦ raw2015'!$A:$A,0),MATCH(MoM!AY$1,'ИПЦ raw2015'!$1:$1,0))</f>
        <v>100.02</v>
      </c>
      <c r="AZ157" s="103">
        <f>INDEX('ИПЦ raw2015'!$1:$1048576, MATCH($J157,'ИПЦ raw2015'!$A:$A,0),MATCH(MoM!AZ$1,'ИПЦ raw2015'!$1:$1,0))</f>
        <v>99.96</v>
      </c>
      <c r="BA157" s="103">
        <f>INDEX('ИПЦ raw2015'!$1:$1048576, MATCH($J157,'ИПЦ raw2015'!$A:$A,0),MATCH(MoM!BA$1,'ИПЦ raw2015'!$1:$1,0))</f>
        <v>99.96</v>
      </c>
      <c r="BB157" s="103">
        <f>INDEX('ИПЦ raw2015'!$1:$1048576, MATCH($J157,'ИПЦ raw2015'!$A:$A,0),MATCH(MoM!BB$1,'ИПЦ raw2015'!$1:$1,0))</f>
        <v>99.97</v>
      </c>
      <c r="BC157" s="103">
        <f>INDEX('ИПЦ raw2015'!$1:$1048576, MATCH($J157,'ИПЦ raw2015'!$A:$A,0),MATCH(MoM!BC$1,'ИПЦ raw2015'!$1:$1,0))</f>
        <v>100.02</v>
      </c>
      <c r="BD157" s="103">
        <f>INDEX('ИПЦ raw2015'!$1:$1048576, MATCH($J157,'ИПЦ raw2015'!$A:$A,0),MATCH(MoM!BD$1,'ИПЦ raw2015'!$1:$1,0))</f>
        <v>100.22</v>
      </c>
      <c r="BE157" s="103">
        <f>INDEX('ИПЦ raw2015'!$1:$1048576, MATCH($J157,'ИПЦ raw2015'!$A:$A,0),MATCH(MoM!BE$1,'ИПЦ raw2015'!$1:$1,0))</f>
        <v>100.66</v>
      </c>
      <c r="BF157" s="103">
        <f>INDEX('ИПЦ raw2015'!$1:$1048576, MATCH($J157,'ИПЦ raw2015'!$A:$A,0),MATCH(MoM!BF$1,'ИПЦ raw2015'!$1:$1,0))</f>
        <v>100.91</v>
      </c>
      <c r="BG157" s="103">
        <f>INDEX('ИПЦ raw2015'!$1:$1048576, MATCH($J157,'ИПЦ raw2015'!$A:$A,0),MATCH(MoM!BG$1,'ИПЦ raw2015'!$1:$1,0))</f>
        <v>100.66</v>
      </c>
      <c r="BH157" s="103">
        <f>INDEX('ИПЦ raw2015'!$1:$1048576, MATCH($J157,'ИПЦ raw2015'!$A:$A,0),MATCH(MoM!BH$1,'ИПЦ raw2015'!$1:$1,0))</f>
        <v>100.13</v>
      </c>
      <c r="BI157" s="103">
        <f>INDEX('ИПЦ raw2015'!$1:$1048576, MATCH($J157,'ИПЦ raw2015'!$A:$A,0),MATCH(MoM!BI$1,'ИПЦ raw2015'!$1:$1,0))</f>
        <v>100.01</v>
      </c>
      <c r="BJ157" s="103">
        <f>INDEX('ИПЦ raw2015'!$1:$1048576, MATCH($J157,'ИПЦ raw2015'!$A:$A,0),MATCH(MoM!BJ$1,'ИПЦ raw2015'!$1:$1,0))</f>
        <v>99.86</v>
      </c>
      <c r="BK157" s="103">
        <f>INDEX('ИПЦ raw2015'!$1:$1048576, MATCH($J157,'ИПЦ raw2015'!$A:$A,0),MATCH(MoM!BK$1,'ИПЦ raw2015'!$1:$1,0))</f>
        <v>99.93</v>
      </c>
      <c r="BL157" s="103">
        <f>INDEX('ИПЦ raw2015'!$1:$1048576, MATCH($J157,'ИПЦ raw2015'!$A:$A,0),MATCH(MoM!BL$1,'ИПЦ raw2015'!$1:$1,0))</f>
        <v>99.99</v>
      </c>
      <c r="BM157" s="103">
        <f>INDEX('ИПЦ raw2015'!$1:$1048576, MATCH($J157,'ИПЦ raw2015'!$A:$A,0),MATCH(MoM!BM$1,'ИПЦ raw2015'!$1:$1,0))</f>
        <v>99.95</v>
      </c>
      <c r="BN157" s="103">
        <f>INDEX('ИПЦ raw2015'!$1:$1048576, MATCH($J157,'ИПЦ raw2015'!$A:$A,0),MATCH(MoM!BN$1,'ИПЦ raw2015'!$1:$1,0))</f>
        <v>99.91</v>
      </c>
      <c r="BO157" s="103">
        <f>INDEX('ИПЦ raw2015'!$1:$1048576, MATCH($J157,'ИПЦ raw2015'!$A:$A,0),MATCH(MoM!BO$1,'ИПЦ raw2015'!$1:$1,0))</f>
        <v>99.98</v>
      </c>
      <c r="BP157" s="103">
        <f>INDEX('ИПЦ raw2015'!$1:$1048576, MATCH($J157,'ИПЦ raw2015'!$A:$A,0),MATCH(MoM!BP$1,'ИПЦ raw2015'!$1:$1,0))</f>
        <v>100.3</v>
      </c>
      <c r="BQ157" s="103">
        <f>INDEX('ИПЦ raw2015'!$1:$1048576, MATCH($J157,'ИПЦ raw2015'!$A:$A,0),MATCH(MoM!BQ$1,'ИПЦ raw2015'!$1:$1,0))</f>
        <v>100.42</v>
      </c>
      <c r="BR157" s="103">
        <f>INDEX('ИПЦ raw2015'!$1:$1048576, MATCH($J157,'ИПЦ raw2015'!$A:$A,0),MATCH(MoM!BR$1,'ИПЦ raw2015'!$1:$1,0))</f>
        <v>100.58</v>
      </c>
      <c r="BS157" s="103">
        <f>INDEX('ИПЦ raw2015'!$1:$1048576, MATCH($J157,'ИПЦ raw2015'!$A:$A,0),MATCH(MoM!BS$1,'ИПЦ raw2015'!$1:$1,0))</f>
        <v>100.51</v>
      </c>
      <c r="BT157" s="103">
        <f>INDEX('ИПЦ raw2015'!$1:$1048576, MATCH($J157,'ИПЦ raw2015'!$A:$A,0),MATCH(MoM!BT$1,'ИПЦ raw2015'!$1:$1,0))</f>
        <v>99.95</v>
      </c>
    </row>
    <row r="158" spans="1:72" s="23" customFormat="1" x14ac:dyDescent="0.45">
      <c r="A158" s="105">
        <f>Веса!A158</f>
        <v>0</v>
      </c>
      <c r="B158" s="105">
        <f t="shared" si="6"/>
        <v>0</v>
      </c>
      <c r="C158" s="105">
        <f>БИПЦ_НДС!E158</f>
        <v>0</v>
      </c>
      <c r="D158" s="105">
        <f t="shared" si="7"/>
        <v>1</v>
      </c>
      <c r="E158" s="105">
        <v>0</v>
      </c>
      <c r="F158" s="105">
        <v>1</v>
      </c>
      <c r="G158" s="105">
        <v>0</v>
      </c>
      <c r="H158" s="105">
        <v>1</v>
      </c>
      <c r="I158" s="105">
        <v>0</v>
      </c>
      <c r="J158" s="105" t="str">
        <f t="shared" si="8"/>
        <v>Варежки (перчатки) детские, пара</v>
      </c>
      <c r="K158" s="108" t="s">
        <v>157</v>
      </c>
      <c r="L158" s="108" t="s">
        <v>157</v>
      </c>
      <c r="M158" s="105">
        <v>0</v>
      </c>
      <c r="N158" s="105">
        <v>0</v>
      </c>
      <c r="O158" s="105">
        <v>0</v>
      </c>
      <c r="P158" s="105">
        <v>0</v>
      </c>
      <c r="Q158" s="105">
        <v>0</v>
      </c>
      <c r="R158" s="105">
        <v>0</v>
      </c>
      <c r="S158" s="105">
        <v>0</v>
      </c>
      <c r="T158" s="105">
        <v>0</v>
      </c>
      <c r="U158" s="105">
        <v>0</v>
      </c>
      <c r="V158" s="105">
        <v>0</v>
      </c>
      <c r="W158" s="105">
        <v>0</v>
      </c>
      <c r="X158" s="105">
        <v>0</v>
      </c>
      <c r="Y158" s="105">
        <v>0</v>
      </c>
      <c r="Z158" s="105">
        <v>0</v>
      </c>
      <c r="AA158" s="105">
        <v>0</v>
      </c>
      <c r="AB158" s="105">
        <v>0</v>
      </c>
      <c r="AC158" s="105">
        <v>0</v>
      </c>
      <c r="AD158" s="105">
        <v>0</v>
      </c>
      <c r="AE158" s="105">
        <v>0</v>
      </c>
      <c r="AF158" s="105">
        <v>0</v>
      </c>
      <c r="AG158" s="105">
        <v>0</v>
      </c>
      <c r="AH158" s="105">
        <v>0</v>
      </c>
      <c r="AI158" s="105">
        <v>0</v>
      </c>
      <c r="AJ158" s="105">
        <v>0</v>
      </c>
      <c r="AK158" s="105">
        <v>0</v>
      </c>
      <c r="AL158" s="105">
        <v>0</v>
      </c>
      <c r="AM158" s="105">
        <v>0</v>
      </c>
      <c r="AN158" s="105">
        <v>0</v>
      </c>
      <c r="AO158" s="105">
        <v>0</v>
      </c>
      <c r="AP158" s="105">
        <v>0</v>
      </c>
      <c r="AQ158" s="105">
        <v>0</v>
      </c>
      <c r="AR158" s="105">
        <v>0</v>
      </c>
      <c r="AS158" s="105">
        <v>0</v>
      </c>
      <c r="AT158" s="105">
        <v>0</v>
      </c>
      <c r="AU158" s="105">
        <v>0</v>
      </c>
      <c r="AV158" s="105">
        <v>0</v>
      </c>
      <c r="AW158" s="105">
        <v>0</v>
      </c>
      <c r="AX158" s="105">
        <v>0</v>
      </c>
      <c r="AY158" s="105">
        <v>0</v>
      </c>
      <c r="AZ158" s="105">
        <v>0</v>
      </c>
      <c r="BA158" s="105">
        <v>0</v>
      </c>
      <c r="BB158" s="105">
        <v>0</v>
      </c>
      <c r="BC158" s="105">
        <v>0</v>
      </c>
      <c r="BD158" s="105">
        <v>0</v>
      </c>
      <c r="BE158" s="105">
        <v>0</v>
      </c>
      <c r="BF158" s="105">
        <v>0</v>
      </c>
      <c r="BG158" s="105">
        <v>0</v>
      </c>
      <c r="BH158" s="105">
        <v>0</v>
      </c>
      <c r="BI158" s="105">
        <v>0</v>
      </c>
      <c r="BJ158" s="105">
        <v>0</v>
      </c>
      <c r="BK158" s="105">
        <v>0</v>
      </c>
      <c r="BL158" s="105">
        <v>0</v>
      </c>
      <c r="BM158" s="105">
        <v>0</v>
      </c>
      <c r="BN158" s="105">
        <v>0</v>
      </c>
      <c r="BO158" s="105">
        <v>0</v>
      </c>
      <c r="BP158" s="105">
        <v>0</v>
      </c>
      <c r="BQ158" s="105">
        <v>0</v>
      </c>
      <c r="BR158" s="105">
        <v>0</v>
      </c>
      <c r="BS158" s="105">
        <v>0</v>
      </c>
      <c r="BT158" s="105">
        <v>0</v>
      </c>
    </row>
    <row r="159" spans="1:72" x14ac:dyDescent="0.45">
      <c r="A159" s="103">
        <f>Веса!A159</f>
        <v>1</v>
      </c>
      <c r="B159" s="103">
        <f t="shared" si="6"/>
        <v>1</v>
      </c>
      <c r="C159" s="103">
        <f>БИПЦ_НДС!E159</f>
        <v>1</v>
      </c>
      <c r="D159" s="103">
        <f t="shared" si="7"/>
        <v>0</v>
      </c>
      <c r="E159" s="103">
        <v>0</v>
      </c>
      <c r="F159" s="103">
        <v>1</v>
      </c>
      <c r="G159" s="103">
        <v>0</v>
      </c>
      <c r="H159" s="103">
        <v>1</v>
      </c>
      <c r="I159" s="103">
        <v>0</v>
      </c>
      <c r="J159" s="103" t="str">
        <f t="shared" si="8"/>
        <v>Перчатки трикотажные женские, пара</v>
      </c>
      <c r="K159" s="87" t="s">
        <v>158</v>
      </c>
      <c r="L159" s="87" t="s">
        <v>158</v>
      </c>
      <c r="M159" s="103">
        <f>INDEX('ИПЦ raw2015'!$1:$1048576, MATCH($J159,'ИПЦ raw2015'!$A:$A,0),MATCH(MoM!M$1,'ИПЦ raw2015'!$1:$1,0))</f>
        <v>101.44</v>
      </c>
      <c r="N159" s="103">
        <f>INDEX('ИПЦ raw2015'!$1:$1048576, MATCH($J159,'ИПЦ raw2015'!$A:$A,0),MATCH(MoM!N$1,'ИПЦ raw2015'!$1:$1,0))</f>
        <v>100.82</v>
      </c>
      <c r="O159" s="103">
        <f>INDEX('ИПЦ raw2015'!$1:$1048576, MATCH($J159,'ИПЦ raw2015'!$A:$A,0),MATCH(MoM!O$1,'ИПЦ raw2015'!$1:$1,0))</f>
        <v>100.39</v>
      </c>
      <c r="P159" s="103">
        <f>INDEX('ИПЦ raw2015'!$1:$1048576, MATCH($J159,'ИПЦ raw2015'!$A:$A,0),MATCH(MoM!P$1,'ИПЦ raw2015'!$1:$1,0))</f>
        <v>100.12</v>
      </c>
      <c r="Q159" s="103">
        <f>INDEX('ИПЦ raw2015'!$1:$1048576, MATCH($J159,'ИПЦ raw2015'!$A:$A,0),MATCH(MoM!Q$1,'ИПЦ raw2015'!$1:$1,0))</f>
        <v>99.99</v>
      </c>
      <c r="R159" s="103">
        <f>INDEX('ИПЦ raw2015'!$1:$1048576, MATCH($J159,'ИПЦ raw2015'!$A:$A,0),MATCH(MoM!R$1,'ИПЦ raw2015'!$1:$1,0))</f>
        <v>100</v>
      </c>
      <c r="S159" s="103">
        <f>INDEX('ИПЦ raw2015'!$1:$1048576, MATCH($J159,'ИПЦ raw2015'!$A:$A,0),MATCH(MoM!S$1,'ИПЦ raw2015'!$1:$1,0))</f>
        <v>100.01</v>
      </c>
      <c r="T159" s="103">
        <f>INDEX('ИПЦ raw2015'!$1:$1048576, MATCH($J159,'ИПЦ raw2015'!$A:$A,0),MATCH(MoM!T$1,'ИПЦ raw2015'!$1:$1,0))</f>
        <v>100.12</v>
      </c>
      <c r="U159" s="103">
        <f>INDEX('ИПЦ raw2015'!$1:$1048576, MATCH($J159,'ИПЦ raw2015'!$A:$A,0),MATCH(MoM!U$1,'ИПЦ raw2015'!$1:$1,0))</f>
        <v>100.93</v>
      </c>
      <c r="V159" s="103">
        <f>INDEX('ИПЦ raw2015'!$1:$1048576, MATCH($J159,'ИПЦ raw2015'!$A:$A,0),MATCH(MoM!V$1,'ИПЦ raw2015'!$1:$1,0))</f>
        <v>103.51</v>
      </c>
      <c r="W159" s="103">
        <f>INDEX('ИПЦ raw2015'!$1:$1048576, MATCH($J159,'ИПЦ raw2015'!$A:$A,0),MATCH(MoM!W$1,'ИПЦ raw2015'!$1:$1,0))</f>
        <v>102.75</v>
      </c>
      <c r="X159" s="103">
        <f>INDEX('ИПЦ raw2015'!$1:$1048576, MATCH($J159,'ИПЦ raw2015'!$A:$A,0),MATCH(MoM!X$1,'ИПЦ raw2015'!$1:$1,0))</f>
        <v>101.2</v>
      </c>
      <c r="Y159" s="103">
        <f>INDEX('ИПЦ raw2015'!$1:$1048576, MATCH($J159,'ИПЦ raw2015'!$A:$A,0),MATCH(MoM!Y$1,'ИПЦ raw2015'!$1:$1,0))</f>
        <v>100.66</v>
      </c>
      <c r="Z159" s="103">
        <f>INDEX('ИПЦ raw2015'!$1:$1048576, MATCH($J159,'ИПЦ raw2015'!$A:$A,0),MATCH(MoM!Z$1,'ИПЦ raw2015'!$1:$1,0))</f>
        <v>100.46</v>
      </c>
      <c r="AA159" s="103">
        <f>INDEX('ИПЦ raw2015'!$1:$1048576, MATCH($J159,'ИПЦ raw2015'!$A:$A,0),MATCH(MoM!AA$1,'ИПЦ raw2015'!$1:$1,0))</f>
        <v>100.4</v>
      </c>
      <c r="AB159" s="103">
        <f>INDEX('ИПЦ raw2015'!$1:$1048576, MATCH($J159,'ИПЦ raw2015'!$A:$A,0),MATCH(MoM!AB$1,'ИПЦ raw2015'!$1:$1,0))</f>
        <v>100.03</v>
      </c>
      <c r="AC159" s="103">
        <f>INDEX('ИПЦ raw2015'!$1:$1048576, MATCH($J159,'ИПЦ raw2015'!$A:$A,0),MATCH(MoM!AC$1,'ИПЦ raw2015'!$1:$1,0))</f>
        <v>100.03</v>
      </c>
      <c r="AD159" s="103">
        <f>INDEX('ИПЦ raw2015'!$1:$1048576, MATCH($J159,'ИПЦ raw2015'!$A:$A,0),MATCH(MoM!AD$1,'ИПЦ raw2015'!$1:$1,0))</f>
        <v>99.98</v>
      </c>
      <c r="AE159" s="103">
        <f>INDEX('ИПЦ raw2015'!$1:$1048576, MATCH($J159,'ИПЦ raw2015'!$A:$A,0),MATCH(MoM!AE$1,'ИПЦ raw2015'!$1:$1,0))</f>
        <v>99.97</v>
      </c>
      <c r="AF159" s="103">
        <f>INDEX('ИПЦ raw2015'!$1:$1048576, MATCH($J159,'ИПЦ raw2015'!$A:$A,0),MATCH(MoM!AF$1,'ИПЦ raw2015'!$1:$1,0))</f>
        <v>100.04</v>
      </c>
      <c r="AG159" s="103">
        <f>INDEX('ИПЦ raw2015'!$1:$1048576, MATCH($J159,'ИПЦ raw2015'!$A:$A,0),MATCH(MoM!AG$1,'ИПЦ raw2015'!$1:$1,0))</f>
        <v>101.06</v>
      </c>
      <c r="AH159" s="103">
        <f>INDEX('ИПЦ raw2015'!$1:$1048576, MATCH($J159,'ИПЦ raw2015'!$A:$A,0),MATCH(MoM!AH$1,'ИПЦ raw2015'!$1:$1,0))</f>
        <v>101.46</v>
      </c>
      <c r="AI159" s="103">
        <f>INDEX('ИПЦ raw2015'!$1:$1048576, MATCH($J159,'ИПЦ raw2015'!$A:$A,0),MATCH(MoM!AI$1,'ИПЦ raw2015'!$1:$1,0))</f>
        <v>101.75</v>
      </c>
      <c r="AJ159" s="103">
        <f>INDEX('ИПЦ raw2015'!$1:$1048576, MATCH($J159,'ИПЦ raw2015'!$A:$A,0),MATCH(MoM!AJ$1,'ИПЦ raw2015'!$1:$1,0))</f>
        <v>100.87</v>
      </c>
      <c r="AK159" s="103">
        <f>INDEX('ИПЦ raw2015'!$1:$1048576, MATCH($J159,'ИПЦ raw2015'!$A:$A,0),MATCH(MoM!AK$1,'ИПЦ raw2015'!$1:$1,0))</f>
        <v>100.39</v>
      </c>
      <c r="AL159" s="103">
        <f>INDEX('ИПЦ raw2015'!$1:$1048576, MATCH($J159,'ИПЦ raw2015'!$A:$A,0),MATCH(MoM!AL$1,'ИПЦ raw2015'!$1:$1,0))</f>
        <v>100.42</v>
      </c>
      <c r="AM159" s="103">
        <f>INDEX('ИПЦ raw2015'!$1:$1048576, MATCH($J159,'ИПЦ raw2015'!$A:$A,0),MATCH(MoM!AM$1,'ИПЦ raw2015'!$1:$1,0))</f>
        <v>99.99</v>
      </c>
      <c r="AN159" s="103">
        <f>INDEX('ИПЦ raw2015'!$1:$1048576, MATCH($J159,'ИПЦ raw2015'!$A:$A,0),MATCH(MoM!AN$1,'ИПЦ raw2015'!$1:$1,0))</f>
        <v>99.97</v>
      </c>
      <c r="AO159" s="103">
        <f>INDEX('ИПЦ raw2015'!$1:$1048576, MATCH($J159,'ИПЦ raw2015'!$A:$A,0),MATCH(MoM!AO$1,'ИПЦ raw2015'!$1:$1,0))</f>
        <v>99.92</v>
      </c>
      <c r="AP159" s="103">
        <f>INDEX('ИПЦ raw2015'!$1:$1048576, MATCH($J159,'ИПЦ raw2015'!$A:$A,0),MATCH(MoM!AP$1,'ИПЦ raw2015'!$1:$1,0))</f>
        <v>99.99</v>
      </c>
      <c r="AQ159" s="103">
        <f>INDEX('ИПЦ raw2015'!$1:$1048576, MATCH($J159,'ИПЦ raw2015'!$A:$A,0),MATCH(MoM!AQ$1,'ИПЦ raw2015'!$1:$1,0))</f>
        <v>99.96</v>
      </c>
      <c r="AR159" s="103">
        <f>INDEX('ИПЦ raw2015'!$1:$1048576, MATCH($J159,'ИПЦ raw2015'!$A:$A,0),MATCH(MoM!AR$1,'ИПЦ raw2015'!$1:$1,0))</f>
        <v>100.04</v>
      </c>
      <c r="AS159" s="103">
        <f>INDEX('ИПЦ raw2015'!$1:$1048576, MATCH($J159,'ИПЦ raw2015'!$A:$A,0),MATCH(MoM!AS$1,'ИПЦ raw2015'!$1:$1,0))</f>
        <v>100.47</v>
      </c>
      <c r="AT159" s="103">
        <f>INDEX('ИПЦ raw2015'!$1:$1048576, MATCH($J159,'ИПЦ raw2015'!$A:$A,0),MATCH(MoM!AT$1,'ИПЦ raw2015'!$1:$1,0))</f>
        <v>101.03</v>
      </c>
      <c r="AU159" s="103">
        <f>INDEX('ИПЦ raw2015'!$1:$1048576, MATCH($J159,'ИПЦ raw2015'!$A:$A,0),MATCH(MoM!AU$1,'ИПЦ raw2015'!$1:$1,0))</f>
        <v>101.38</v>
      </c>
      <c r="AV159" s="103">
        <f>INDEX('ИПЦ raw2015'!$1:$1048576, MATCH($J159,'ИПЦ raw2015'!$A:$A,0),MATCH(MoM!AV$1,'ИПЦ raw2015'!$1:$1,0))</f>
        <v>100.56</v>
      </c>
      <c r="AW159" s="103">
        <f>INDEX('ИПЦ raw2015'!$1:$1048576, MATCH($J159,'ИПЦ raw2015'!$A:$A,0),MATCH(MoM!AW$1,'ИПЦ raw2015'!$1:$1,0))</f>
        <v>100.47</v>
      </c>
      <c r="AX159" s="103">
        <f>INDEX('ИПЦ raw2015'!$1:$1048576, MATCH($J159,'ИПЦ raw2015'!$A:$A,0),MATCH(MoM!AX$1,'ИПЦ raw2015'!$1:$1,0))</f>
        <v>99.99</v>
      </c>
      <c r="AY159" s="103">
        <f>INDEX('ИПЦ raw2015'!$1:$1048576, MATCH($J159,'ИПЦ raw2015'!$A:$A,0),MATCH(MoM!AY$1,'ИПЦ raw2015'!$1:$1,0))</f>
        <v>99.92</v>
      </c>
      <c r="AZ159" s="103">
        <f>INDEX('ИПЦ raw2015'!$1:$1048576, MATCH($J159,'ИПЦ raw2015'!$A:$A,0),MATCH(MoM!AZ$1,'ИПЦ raw2015'!$1:$1,0))</f>
        <v>99.97</v>
      </c>
      <c r="BA159" s="103">
        <f>INDEX('ИПЦ raw2015'!$1:$1048576, MATCH($J159,'ИПЦ raw2015'!$A:$A,0),MATCH(MoM!BA$1,'ИПЦ raw2015'!$1:$1,0))</f>
        <v>99.94</v>
      </c>
      <c r="BB159" s="103">
        <f>INDEX('ИПЦ raw2015'!$1:$1048576, MATCH($J159,'ИПЦ raw2015'!$A:$A,0),MATCH(MoM!BB$1,'ИПЦ raw2015'!$1:$1,0))</f>
        <v>99.97</v>
      </c>
      <c r="BC159" s="103">
        <f>INDEX('ИПЦ raw2015'!$1:$1048576, MATCH($J159,'ИПЦ raw2015'!$A:$A,0),MATCH(MoM!BC$1,'ИПЦ raw2015'!$1:$1,0))</f>
        <v>99.99</v>
      </c>
      <c r="BD159" s="103">
        <f>INDEX('ИПЦ raw2015'!$1:$1048576, MATCH($J159,'ИПЦ raw2015'!$A:$A,0),MATCH(MoM!BD$1,'ИПЦ raw2015'!$1:$1,0))</f>
        <v>100.12</v>
      </c>
      <c r="BE159" s="103">
        <f>INDEX('ИПЦ raw2015'!$1:$1048576, MATCH($J159,'ИПЦ raw2015'!$A:$A,0),MATCH(MoM!BE$1,'ИПЦ raw2015'!$1:$1,0))</f>
        <v>100.39</v>
      </c>
      <c r="BF159" s="103">
        <f>INDEX('ИПЦ raw2015'!$1:$1048576, MATCH($J159,'ИПЦ raw2015'!$A:$A,0),MATCH(MoM!BF$1,'ИПЦ raw2015'!$1:$1,0))</f>
        <v>100.4</v>
      </c>
      <c r="BG159" s="103">
        <f>INDEX('ИПЦ raw2015'!$1:$1048576, MATCH($J159,'ИПЦ raw2015'!$A:$A,0),MATCH(MoM!BG$1,'ИПЦ raw2015'!$1:$1,0))</f>
        <v>101</v>
      </c>
      <c r="BH159" s="103">
        <f>INDEX('ИПЦ raw2015'!$1:$1048576, MATCH($J159,'ИПЦ raw2015'!$A:$A,0),MATCH(MoM!BH$1,'ИПЦ raw2015'!$1:$1,0))</f>
        <v>100.62</v>
      </c>
      <c r="BI159" s="103">
        <f>INDEX('ИПЦ raw2015'!$1:$1048576, MATCH($J159,'ИПЦ raw2015'!$A:$A,0),MATCH(MoM!BI$1,'ИПЦ raw2015'!$1:$1,0))</f>
        <v>100.19</v>
      </c>
      <c r="BJ159" s="103">
        <f>INDEX('ИПЦ raw2015'!$1:$1048576, MATCH($J159,'ИПЦ raw2015'!$A:$A,0),MATCH(MoM!BJ$1,'ИПЦ raw2015'!$1:$1,0))</f>
        <v>100.02</v>
      </c>
      <c r="BK159" s="103">
        <f>INDEX('ИПЦ raw2015'!$1:$1048576, MATCH($J159,'ИПЦ raw2015'!$A:$A,0),MATCH(MoM!BK$1,'ИПЦ raw2015'!$1:$1,0))</f>
        <v>99.99</v>
      </c>
      <c r="BL159" s="103">
        <f>INDEX('ИПЦ raw2015'!$1:$1048576, MATCH($J159,'ИПЦ raw2015'!$A:$A,0),MATCH(MoM!BL$1,'ИПЦ raw2015'!$1:$1,0))</f>
        <v>99.92</v>
      </c>
      <c r="BM159" s="103">
        <f>INDEX('ИПЦ raw2015'!$1:$1048576, MATCH($J159,'ИПЦ raw2015'!$A:$A,0),MATCH(MoM!BM$1,'ИПЦ raw2015'!$1:$1,0))</f>
        <v>99.98</v>
      </c>
      <c r="BN159" s="103">
        <f>INDEX('ИПЦ raw2015'!$1:$1048576, MATCH($J159,'ИПЦ raw2015'!$A:$A,0),MATCH(MoM!BN$1,'ИПЦ raw2015'!$1:$1,0))</f>
        <v>99.97</v>
      </c>
      <c r="BO159" s="103">
        <f>INDEX('ИПЦ raw2015'!$1:$1048576, MATCH($J159,'ИПЦ raw2015'!$A:$A,0),MATCH(MoM!BO$1,'ИПЦ raw2015'!$1:$1,0))</f>
        <v>99.99</v>
      </c>
      <c r="BP159" s="103">
        <f>INDEX('ИПЦ raw2015'!$1:$1048576, MATCH($J159,'ИПЦ raw2015'!$A:$A,0),MATCH(MoM!BP$1,'ИПЦ raw2015'!$1:$1,0))</f>
        <v>100.06</v>
      </c>
      <c r="BQ159" s="103">
        <f>INDEX('ИПЦ raw2015'!$1:$1048576, MATCH($J159,'ИПЦ raw2015'!$A:$A,0),MATCH(MoM!BQ$1,'ИПЦ raw2015'!$1:$1,0))</f>
        <v>100.21</v>
      </c>
      <c r="BR159" s="103">
        <f>INDEX('ИПЦ raw2015'!$1:$1048576, MATCH($J159,'ИПЦ raw2015'!$A:$A,0),MATCH(MoM!BR$1,'ИПЦ raw2015'!$1:$1,0))</f>
        <v>100.45</v>
      </c>
      <c r="BS159" s="103">
        <f>INDEX('ИПЦ raw2015'!$1:$1048576, MATCH($J159,'ИПЦ raw2015'!$A:$A,0),MATCH(MoM!BS$1,'ИПЦ raw2015'!$1:$1,0))</f>
        <v>100.91</v>
      </c>
      <c r="BT159" s="103">
        <f>INDEX('ИПЦ raw2015'!$1:$1048576, MATCH($J159,'ИПЦ raw2015'!$A:$A,0),MATCH(MoM!BT$1,'ИПЦ raw2015'!$1:$1,0))</f>
        <v>100.2</v>
      </c>
    </row>
    <row r="160" spans="1:72" s="23" customFormat="1" x14ac:dyDescent="0.45">
      <c r="A160" s="105">
        <f>Веса!A160</f>
        <v>0</v>
      </c>
      <c r="B160" s="105">
        <f t="shared" si="6"/>
        <v>0</v>
      </c>
      <c r="C160" s="105">
        <f>БИПЦ_НДС!E160</f>
        <v>1</v>
      </c>
      <c r="D160" s="105">
        <f t="shared" si="7"/>
        <v>0</v>
      </c>
      <c r="E160" s="105">
        <v>0</v>
      </c>
      <c r="F160" s="105">
        <v>1</v>
      </c>
      <c r="G160" s="105">
        <v>0</v>
      </c>
      <c r="H160" s="105">
        <v>1</v>
      </c>
      <c r="I160" s="105">
        <v>0</v>
      </c>
      <c r="J160" s="105" t="str">
        <f t="shared" si="8"/>
        <v>Шарф для взрослых, шт.</v>
      </c>
      <c r="K160" s="108" t="s">
        <v>159</v>
      </c>
      <c r="L160" s="108" t="s">
        <v>159</v>
      </c>
      <c r="M160" s="105">
        <v>0</v>
      </c>
      <c r="N160" s="105">
        <v>0</v>
      </c>
      <c r="O160" s="105">
        <v>0</v>
      </c>
      <c r="P160" s="105">
        <v>0</v>
      </c>
      <c r="Q160" s="105">
        <v>0</v>
      </c>
      <c r="R160" s="105">
        <v>0</v>
      </c>
      <c r="S160" s="105">
        <v>0</v>
      </c>
      <c r="T160" s="105">
        <v>0</v>
      </c>
      <c r="U160" s="105">
        <v>0</v>
      </c>
      <c r="V160" s="105">
        <v>0</v>
      </c>
      <c r="W160" s="105">
        <v>0</v>
      </c>
      <c r="X160" s="105">
        <v>0</v>
      </c>
      <c r="Y160" s="105">
        <v>0</v>
      </c>
      <c r="Z160" s="105">
        <v>0</v>
      </c>
      <c r="AA160" s="105">
        <v>0</v>
      </c>
      <c r="AB160" s="105">
        <v>0</v>
      </c>
      <c r="AC160" s="105">
        <v>0</v>
      </c>
      <c r="AD160" s="105">
        <v>0</v>
      </c>
      <c r="AE160" s="105">
        <v>0</v>
      </c>
      <c r="AF160" s="105">
        <v>0</v>
      </c>
      <c r="AG160" s="105">
        <v>0</v>
      </c>
      <c r="AH160" s="105">
        <v>0</v>
      </c>
      <c r="AI160" s="105">
        <v>0</v>
      </c>
      <c r="AJ160" s="105">
        <v>0</v>
      </c>
      <c r="AK160" s="105">
        <v>0</v>
      </c>
      <c r="AL160" s="105">
        <v>0</v>
      </c>
      <c r="AM160" s="105">
        <v>0</v>
      </c>
      <c r="AN160" s="105">
        <v>0</v>
      </c>
      <c r="AO160" s="105">
        <v>0</v>
      </c>
      <c r="AP160" s="105">
        <v>0</v>
      </c>
      <c r="AQ160" s="105">
        <v>0</v>
      </c>
      <c r="AR160" s="105">
        <v>0</v>
      </c>
      <c r="AS160" s="105">
        <v>0</v>
      </c>
      <c r="AT160" s="105">
        <v>0</v>
      </c>
      <c r="AU160" s="105">
        <v>0</v>
      </c>
      <c r="AV160" s="105">
        <v>0</v>
      </c>
      <c r="AW160" s="105">
        <v>0</v>
      </c>
      <c r="AX160" s="105">
        <v>0</v>
      </c>
      <c r="AY160" s="105">
        <v>0</v>
      </c>
      <c r="AZ160" s="105">
        <v>0</v>
      </c>
      <c r="BA160" s="105">
        <v>0</v>
      </c>
      <c r="BB160" s="105">
        <v>0</v>
      </c>
      <c r="BC160" s="105">
        <v>0</v>
      </c>
      <c r="BD160" s="105">
        <v>0</v>
      </c>
      <c r="BE160" s="105">
        <v>0</v>
      </c>
      <c r="BF160" s="105">
        <v>0</v>
      </c>
      <c r="BG160" s="105">
        <v>0</v>
      </c>
      <c r="BH160" s="105">
        <v>0</v>
      </c>
      <c r="BI160" s="105">
        <v>0</v>
      </c>
      <c r="BJ160" s="105">
        <v>0</v>
      </c>
      <c r="BK160" s="105">
        <v>0</v>
      </c>
      <c r="BL160" s="105">
        <v>0</v>
      </c>
      <c r="BM160" s="105">
        <v>0</v>
      </c>
      <c r="BN160" s="105">
        <v>0</v>
      </c>
      <c r="BO160" s="105">
        <v>0</v>
      </c>
      <c r="BP160" s="105">
        <v>0</v>
      </c>
      <c r="BQ160" s="105">
        <v>0</v>
      </c>
      <c r="BR160" s="105">
        <v>0</v>
      </c>
      <c r="BS160" s="105">
        <v>0</v>
      </c>
      <c r="BT160" s="105">
        <v>0</v>
      </c>
    </row>
    <row r="161" spans="1:72" x14ac:dyDescent="0.45">
      <c r="A161" s="103">
        <f>Веса!A161</f>
        <v>1</v>
      </c>
      <c r="B161" s="103">
        <f t="shared" si="6"/>
        <v>1</v>
      </c>
      <c r="C161" s="103">
        <f>БИПЦ_НДС!E161</f>
        <v>1</v>
      </c>
      <c r="D161" s="103">
        <f t="shared" si="7"/>
        <v>0</v>
      </c>
      <c r="E161" s="103">
        <v>0</v>
      </c>
      <c r="F161" s="103">
        <v>1</v>
      </c>
      <c r="G161" s="103">
        <v>0</v>
      </c>
      <c r="H161" s="103">
        <v>1</v>
      </c>
      <c r="I161" s="103">
        <v>0</v>
      </c>
      <c r="J161" s="103" t="s">
        <v>160</v>
      </c>
      <c r="K161" s="87" t="s">
        <v>160</v>
      </c>
      <c r="L161" s="87" t="s">
        <v>160</v>
      </c>
      <c r="M161" s="103">
        <f>INDEX('ИПЦ raw2015'!$1:$1048576, MATCH($J161,'ИПЦ raw2015'!$A:$A,0),MATCH(MoM!M$1,'ИПЦ raw2015'!$1:$1,0))</f>
        <v>102.19</v>
      </c>
      <c r="N161" s="103">
        <f>INDEX('ИПЦ raw2015'!$1:$1048576, MATCH($J161,'ИПЦ raw2015'!$A:$A,0),MATCH(MoM!N$1,'ИПЦ raw2015'!$1:$1,0))</f>
        <v>102.75</v>
      </c>
      <c r="O161" s="103">
        <f>INDEX('ИПЦ raw2015'!$1:$1048576, MATCH($J161,'ИПЦ raw2015'!$A:$A,0),MATCH(MoM!O$1,'ИПЦ raw2015'!$1:$1,0))</f>
        <v>102.29</v>
      </c>
      <c r="P161" s="103">
        <f>INDEX('ИПЦ raw2015'!$1:$1048576, MATCH($J161,'ИПЦ raw2015'!$A:$A,0),MATCH(MoM!P$1,'ИПЦ raw2015'!$1:$1,0))</f>
        <v>101.94</v>
      </c>
      <c r="Q161" s="103">
        <f>INDEX('ИПЦ raw2015'!$1:$1048576, MATCH($J161,'ИПЦ raw2015'!$A:$A,0),MATCH(MoM!Q$1,'ИПЦ raw2015'!$1:$1,0))</f>
        <v>101.38</v>
      </c>
      <c r="R161" s="103">
        <f>INDEX('ИПЦ raw2015'!$1:$1048576, MATCH($J161,'ИПЦ raw2015'!$A:$A,0),MATCH(MoM!R$1,'ИПЦ raw2015'!$1:$1,0))</f>
        <v>100.87</v>
      </c>
      <c r="S161" s="103">
        <f>INDEX('ИПЦ raw2015'!$1:$1048576, MATCH($J161,'ИПЦ raw2015'!$A:$A,0),MATCH(MoM!S$1,'ИПЦ raw2015'!$1:$1,0))</f>
        <v>100.73</v>
      </c>
      <c r="T161" s="103">
        <f>INDEX('ИПЦ raw2015'!$1:$1048576, MATCH($J161,'ИПЦ raw2015'!$A:$A,0),MATCH(MoM!T$1,'ИПЦ raw2015'!$1:$1,0))</f>
        <v>100.89</v>
      </c>
      <c r="U161" s="103">
        <f>INDEX('ИПЦ raw2015'!$1:$1048576, MATCH($J161,'ИПЦ raw2015'!$A:$A,0),MATCH(MoM!U$1,'ИПЦ raw2015'!$1:$1,0))</f>
        <v>100.72</v>
      </c>
      <c r="V161" s="103">
        <f>INDEX('ИПЦ raw2015'!$1:$1048576, MATCH($J161,'ИПЦ raw2015'!$A:$A,0),MATCH(MoM!V$1,'ИПЦ raw2015'!$1:$1,0))</f>
        <v>101.12</v>
      </c>
      <c r="W161" s="103">
        <f>INDEX('ИПЦ raw2015'!$1:$1048576, MATCH($J161,'ИПЦ raw2015'!$A:$A,0),MATCH(MoM!W$1,'ИПЦ raw2015'!$1:$1,0))</f>
        <v>100.96</v>
      </c>
      <c r="X161" s="103">
        <f>INDEX('ИПЦ raw2015'!$1:$1048576, MATCH($J161,'ИПЦ raw2015'!$A:$A,0),MATCH(MoM!X$1,'ИПЦ raw2015'!$1:$1,0))</f>
        <v>100.7</v>
      </c>
      <c r="Y161" s="103">
        <f>INDEX('ИПЦ raw2015'!$1:$1048576, MATCH($J161,'ИПЦ raw2015'!$A:$A,0),MATCH(MoM!Y$1,'ИПЦ raw2015'!$1:$1,0))</f>
        <v>100.96</v>
      </c>
      <c r="Z161" s="103">
        <f>INDEX('ИПЦ raw2015'!$1:$1048576, MATCH($J161,'ИПЦ raw2015'!$A:$A,0),MATCH(MoM!Z$1,'ИПЦ raw2015'!$1:$1,0))</f>
        <v>100.96</v>
      </c>
      <c r="AA161" s="103">
        <f>INDEX('ИПЦ raw2015'!$1:$1048576, MATCH($J161,'ИПЦ raw2015'!$A:$A,0),MATCH(MoM!AA$1,'ИПЦ raw2015'!$1:$1,0))</f>
        <v>101.46</v>
      </c>
      <c r="AB161" s="103">
        <f>INDEX('ИПЦ raw2015'!$1:$1048576, MATCH($J161,'ИПЦ raw2015'!$A:$A,0),MATCH(MoM!AB$1,'ИПЦ raw2015'!$1:$1,0))</f>
        <v>101.25</v>
      </c>
      <c r="AC161" s="103">
        <f>INDEX('ИПЦ raw2015'!$1:$1048576, MATCH($J161,'ИПЦ raw2015'!$A:$A,0),MATCH(MoM!AC$1,'ИПЦ raw2015'!$1:$1,0))</f>
        <v>100.75</v>
      </c>
      <c r="AD161" s="103">
        <f>INDEX('ИПЦ raw2015'!$1:$1048576, MATCH($J161,'ИПЦ raw2015'!$A:$A,0),MATCH(MoM!AD$1,'ИПЦ raw2015'!$1:$1,0))</f>
        <v>100.76</v>
      </c>
      <c r="AE161" s="103">
        <f>INDEX('ИПЦ raw2015'!$1:$1048576, MATCH($J161,'ИПЦ raw2015'!$A:$A,0),MATCH(MoM!AE$1,'ИПЦ raw2015'!$1:$1,0))</f>
        <v>100.72</v>
      </c>
      <c r="AF161" s="103">
        <f>INDEX('ИПЦ raw2015'!$1:$1048576, MATCH($J161,'ИПЦ raw2015'!$A:$A,0),MATCH(MoM!AF$1,'ИПЦ raw2015'!$1:$1,0))</f>
        <v>100.38</v>
      </c>
      <c r="AG161" s="103">
        <f>INDEX('ИПЦ raw2015'!$1:$1048576, MATCH($J161,'ИПЦ raw2015'!$A:$A,0),MATCH(MoM!AG$1,'ИПЦ raw2015'!$1:$1,0))</f>
        <v>100.57</v>
      </c>
      <c r="AH161" s="103">
        <f>INDEX('ИПЦ raw2015'!$1:$1048576, MATCH($J161,'ИПЦ raw2015'!$A:$A,0),MATCH(MoM!AH$1,'ИПЦ raw2015'!$1:$1,0))</f>
        <v>100.73</v>
      </c>
      <c r="AI161" s="103">
        <f>INDEX('ИПЦ raw2015'!$1:$1048576, MATCH($J161,'ИПЦ raw2015'!$A:$A,0),MATCH(MoM!AI$1,'ИПЦ raw2015'!$1:$1,0))</f>
        <v>100.42</v>
      </c>
      <c r="AJ161" s="103">
        <f>INDEX('ИПЦ raw2015'!$1:$1048576, MATCH($J161,'ИПЦ raw2015'!$A:$A,0),MATCH(MoM!AJ$1,'ИПЦ raw2015'!$1:$1,0))</f>
        <v>100.54</v>
      </c>
      <c r="AK161" s="103">
        <f>INDEX('ИПЦ raw2015'!$1:$1048576, MATCH($J161,'ИПЦ raw2015'!$A:$A,0),MATCH(MoM!AK$1,'ИПЦ raw2015'!$1:$1,0))</f>
        <v>100.5</v>
      </c>
      <c r="AL161" s="103">
        <f>INDEX('ИПЦ raw2015'!$1:$1048576, MATCH($J161,'ИПЦ raw2015'!$A:$A,0),MATCH(MoM!AL$1,'ИПЦ raw2015'!$1:$1,0))</f>
        <v>100.26</v>
      </c>
      <c r="AM161" s="103">
        <f>INDEX('ИПЦ raw2015'!$1:$1048576, MATCH($J161,'ИПЦ raw2015'!$A:$A,0),MATCH(MoM!AM$1,'ИПЦ raw2015'!$1:$1,0))</f>
        <v>100.62</v>
      </c>
      <c r="AN161" s="103">
        <f>INDEX('ИПЦ raw2015'!$1:$1048576, MATCH($J161,'ИПЦ raw2015'!$A:$A,0),MATCH(MoM!AN$1,'ИПЦ raw2015'!$1:$1,0))</f>
        <v>100.56</v>
      </c>
      <c r="AO161" s="103">
        <f>INDEX('ИПЦ raw2015'!$1:$1048576, MATCH($J161,'ИПЦ raw2015'!$A:$A,0),MATCH(MoM!AO$1,'ИПЦ raw2015'!$1:$1,0))</f>
        <v>100.33</v>
      </c>
      <c r="AP161" s="103">
        <f>INDEX('ИПЦ raw2015'!$1:$1048576, MATCH($J161,'ИПЦ raw2015'!$A:$A,0),MATCH(MoM!AP$1,'ИПЦ raw2015'!$1:$1,0))</f>
        <v>100.43</v>
      </c>
      <c r="AQ161" s="103">
        <f>INDEX('ИПЦ raw2015'!$1:$1048576, MATCH($J161,'ИПЦ raw2015'!$A:$A,0),MATCH(MoM!AQ$1,'ИПЦ raw2015'!$1:$1,0))</f>
        <v>100.13</v>
      </c>
      <c r="AR161" s="103">
        <f>INDEX('ИПЦ raw2015'!$1:$1048576, MATCH($J161,'ИПЦ raw2015'!$A:$A,0),MATCH(MoM!AR$1,'ИПЦ raw2015'!$1:$1,0))</f>
        <v>100.39</v>
      </c>
      <c r="AS161" s="103">
        <f>INDEX('ИПЦ raw2015'!$1:$1048576, MATCH($J161,'ИПЦ raw2015'!$A:$A,0),MATCH(MoM!AS$1,'ИПЦ raw2015'!$1:$1,0))</f>
        <v>100.51</v>
      </c>
      <c r="AT161" s="103">
        <f>INDEX('ИПЦ raw2015'!$1:$1048576, MATCH($J161,'ИПЦ raw2015'!$A:$A,0),MATCH(MoM!AT$1,'ИПЦ raw2015'!$1:$1,0))</f>
        <v>100.13</v>
      </c>
      <c r="AU161" s="103">
        <f>INDEX('ИПЦ raw2015'!$1:$1048576, MATCH($J161,'ИПЦ raw2015'!$A:$A,0),MATCH(MoM!AU$1,'ИПЦ raw2015'!$1:$1,0))</f>
        <v>100.13</v>
      </c>
      <c r="AV161" s="103">
        <f>INDEX('ИПЦ raw2015'!$1:$1048576, MATCH($J161,'ИПЦ raw2015'!$A:$A,0),MATCH(MoM!AV$1,'ИПЦ raw2015'!$1:$1,0))</f>
        <v>100.22</v>
      </c>
      <c r="AW161" s="103">
        <f>INDEX('ИПЦ raw2015'!$1:$1048576, MATCH($J161,'ИПЦ raw2015'!$A:$A,0),MATCH(MoM!AW$1,'ИПЦ raw2015'!$1:$1,0))</f>
        <v>100.07</v>
      </c>
      <c r="AX161" s="103">
        <f>INDEX('ИПЦ raw2015'!$1:$1048576, MATCH($J161,'ИПЦ raw2015'!$A:$A,0),MATCH(MoM!AX$1,'ИПЦ raw2015'!$1:$1,0))</f>
        <v>100.19</v>
      </c>
      <c r="AY161" s="103">
        <f>INDEX('ИПЦ raw2015'!$1:$1048576, MATCH($J161,'ИПЦ raw2015'!$A:$A,0),MATCH(MoM!AY$1,'ИПЦ raw2015'!$1:$1,0))</f>
        <v>100.13</v>
      </c>
      <c r="AZ161" s="103">
        <f>INDEX('ИПЦ raw2015'!$1:$1048576, MATCH($J161,'ИПЦ raw2015'!$A:$A,0),MATCH(MoM!AZ$1,'ИПЦ raw2015'!$1:$1,0))</f>
        <v>100.22</v>
      </c>
      <c r="BA161" s="103">
        <f>INDEX('ИПЦ raw2015'!$1:$1048576, MATCH($J161,'ИПЦ raw2015'!$A:$A,0),MATCH(MoM!BA$1,'ИПЦ raw2015'!$1:$1,0))</f>
        <v>100.43</v>
      </c>
      <c r="BB161" s="103">
        <f>INDEX('ИПЦ raw2015'!$1:$1048576, MATCH($J161,'ИПЦ raw2015'!$A:$A,0),MATCH(MoM!BB$1,'ИПЦ raw2015'!$1:$1,0))</f>
        <v>100.21</v>
      </c>
      <c r="BC161" s="103">
        <f>INDEX('ИПЦ raw2015'!$1:$1048576, MATCH($J161,'ИПЦ raw2015'!$A:$A,0),MATCH(MoM!BC$1,'ИПЦ raw2015'!$1:$1,0))</f>
        <v>100.15</v>
      </c>
      <c r="BD161" s="103">
        <f>INDEX('ИПЦ raw2015'!$1:$1048576, MATCH($J161,'ИПЦ raw2015'!$A:$A,0),MATCH(MoM!BD$1,'ИПЦ raw2015'!$1:$1,0))</f>
        <v>100.18</v>
      </c>
      <c r="BE161" s="103">
        <f>INDEX('ИПЦ raw2015'!$1:$1048576, MATCH($J161,'ИПЦ raw2015'!$A:$A,0),MATCH(MoM!BE$1,'ИПЦ raw2015'!$1:$1,0))</f>
        <v>100.11</v>
      </c>
      <c r="BF161" s="103">
        <f>INDEX('ИПЦ raw2015'!$1:$1048576, MATCH($J161,'ИПЦ raw2015'!$A:$A,0),MATCH(MoM!BF$1,'ИПЦ raw2015'!$1:$1,0))</f>
        <v>100.33</v>
      </c>
      <c r="BG161" s="103">
        <f>INDEX('ИПЦ raw2015'!$1:$1048576, MATCH($J161,'ИПЦ raw2015'!$A:$A,0),MATCH(MoM!BG$1,'ИПЦ raw2015'!$1:$1,0))</f>
        <v>100.16</v>
      </c>
      <c r="BH161" s="103">
        <f>INDEX('ИПЦ raw2015'!$1:$1048576, MATCH($J161,'ИПЦ raw2015'!$A:$A,0),MATCH(MoM!BH$1,'ИПЦ raw2015'!$1:$1,0))</f>
        <v>100.07</v>
      </c>
      <c r="BI161" s="103">
        <f>INDEX('ИПЦ raw2015'!$1:$1048576, MATCH($J161,'ИПЦ raw2015'!$A:$A,0),MATCH(MoM!BI$1,'ИПЦ raw2015'!$1:$1,0))</f>
        <v>100.48</v>
      </c>
      <c r="BJ161" s="103">
        <f>INDEX('ИПЦ raw2015'!$1:$1048576, MATCH($J161,'ИПЦ raw2015'!$A:$A,0),MATCH(MoM!BJ$1,'ИПЦ raw2015'!$1:$1,0))</f>
        <v>100.29</v>
      </c>
      <c r="BK161" s="103">
        <f>INDEX('ИПЦ raw2015'!$1:$1048576, MATCH($J161,'ИПЦ raw2015'!$A:$A,0),MATCH(MoM!BK$1,'ИПЦ raw2015'!$1:$1,0))</f>
        <v>100.4</v>
      </c>
      <c r="BL161" s="103">
        <f>INDEX('ИПЦ raw2015'!$1:$1048576, MATCH($J161,'ИПЦ raw2015'!$A:$A,0),MATCH(MoM!BL$1,'ИПЦ raw2015'!$1:$1,0))</f>
        <v>100.26</v>
      </c>
      <c r="BM161" s="103">
        <f>INDEX('ИПЦ raw2015'!$1:$1048576, MATCH($J161,'ИПЦ raw2015'!$A:$A,0),MATCH(MoM!BM$1,'ИПЦ raw2015'!$1:$1,0))</f>
        <v>100.2</v>
      </c>
      <c r="BN161" s="103">
        <f>INDEX('ИПЦ raw2015'!$1:$1048576, MATCH($J161,'ИПЦ raw2015'!$A:$A,0),MATCH(MoM!BN$1,'ИПЦ raw2015'!$1:$1,0))</f>
        <v>100.18</v>
      </c>
      <c r="BO161" s="103">
        <f>INDEX('ИПЦ raw2015'!$1:$1048576, MATCH($J161,'ИПЦ raw2015'!$A:$A,0),MATCH(MoM!BO$1,'ИПЦ raw2015'!$1:$1,0))</f>
        <v>100.08</v>
      </c>
      <c r="BP161" s="103">
        <f>INDEX('ИПЦ raw2015'!$1:$1048576, MATCH($J161,'ИПЦ raw2015'!$A:$A,0),MATCH(MoM!BP$1,'ИПЦ raw2015'!$1:$1,0))</f>
        <v>100.24</v>
      </c>
      <c r="BQ161" s="103">
        <f>INDEX('ИПЦ raw2015'!$1:$1048576, MATCH($J161,'ИПЦ raw2015'!$A:$A,0),MATCH(MoM!BQ$1,'ИПЦ raw2015'!$1:$1,0))</f>
        <v>100.15</v>
      </c>
      <c r="BR161" s="103">
        <f>INDEX('ИПЦ raw2015'!$1:$1048576, MATCH($J161,'ИПЦ raw2015'!$A:$A,0),MATCH(MoM!BR$1,'ИПЦ raw2015'!$1:$1,0))</f>
        <v>100.12</v>
      </c>
      <c r="BS161" s="103">
        <f>INDEX('ИПЦ raw2015'!$1:$1048576, MATCH($J161,'ИПЦ raw2015'!$A:$A,0),MATCH(MoM!BS$1,'ИПЦ raw2015'!$1:$1,0))</f>
        <v>100.22</v>
      </c>
      <c r="BT161" s="103">
        <f>INDEX('ИПЦ raw2015'!$1:$1048576, MATCH($J161,'ИПЦ raw2015'!$A:$A,0),MATCH(MoM!BT$1,'ИПЦ raw2015'!$1:$1,0))</f>
        <v>100.02</v>
      </c>
    </row>
    <row r="162" spans="1:72" x14ac:dyDescent="0.45">
      <c r="A162" s="103">
        <f>Веса!A162</f>
        <v>1</v>
      </c>
      <c r="B162" s="103">
        <f t="shared" si="6"/>
        <v>1</v>
      </c>
      <c r="C162" s="103">
        <f>БИПЦ_НДС!E162</f>
        <v>1</v>
      </c>
      <c r="D162" s="103">
        <f t="shared" si="7"/>
        <v>0</v>
      </c>
      <c r="E162" s="103">
        <v>0</v>
      </c>
      <c r="F162" s="103">
        <v>1</v>
      </c>
      <c r="G162" s="103">
        <v>0</v>
      </c>
      <c r="H162" s="103">
        <v>1</v>
      </c>
      <c r="I162" s="103">
        <v>0</v>
      </c>
      <c r="J162" s="88" t="s">
        <v>1589</v>
      </c>
      <c r="K162" s="87" t="s">
        <v>161</v>
      </c>
      <c r="L162" s="87" t="s">
        <v>161</v>
      </c>
      <c r="M162" s="103">
        <f>INDEX('ИПЦ raw2015'!$1:$1048576, MATCH($J162,'ИПЦ raw2015'!$A:$A,0),MATCH(MoM!M$1,'ИПЦ raw2015'!$1:$1,0))</f>
        <v>101.81</v>
      </c>
      <c r="N162" s="103">
        <f>INDEX('ИПЦ raw2015'!$1:$1048576, MATCH($J162,'ИПЦ raw2015'!$A:$A,0),MATCH(MoM!N$1,'ИПЦ raw2015'!$1:$1,0))</f>
        <v>102.95</v>
      </c>
      <c r="O162" s="103">
        <f>INDEX('ИПЦ raw2015'!$1:$1048576, MATCH($J162,'ИПЦ raw2015'!$A:$A,0),MATCH(MoM!O$1,'ИПЦ raw2015'!$1:$1,0))</f>
        <v>102.55</v>
      </c>
      <c r="P162" s="103">
        <f>INDEX('ИПЦ raw2015'!$1:$1048576, MATCH($J162,'ИПЦ raw2015'!$A:$A,0),MATCH(MoM!P$1,'ИПЦ raw2015'!$1:$1,0))</f>
        <v>101.44</v>
      </c>
      <c r="Q162" s="103">
        <f>INDEX('ИПЦ raw2015'!$1:$1048576, MATCH($J162,'ИПЦ raw2015'!$A:$A,0),MATCH(MoM!Q$1,'ИПЦ raw2015'!$1:$1,0))</f>
        <v>100.91</v>
      </c>
      <c r="R162" s="103">
        <f>INDEX('ИПЦ raw2015'!$1:$1048576, MATCH($J162,'ИПЦ raw2015'!$A:$A,0),MATCH(MoM!R$1,'ИПЦ raw2015'!$1:$1,0))</f>
        <v>101.01</v>
      </c>
      <c r="S162" s="103">
        <f>INDEX('ИПЦ raw2015'!$1:$1048576, MATCH($J162,'ИПЦ raw2015'!$A:$A,0),MATCH(MoM!S$1,'ИПЦ raw2015'!$1:$1,0))</f>
        <v>100.5</v>
      </c>
      <c r="T162" s="103">
        <f>INDEX('ИПЦ raw2015'!$1:$1048576, MATCH($J162,'ИПЦ raw2015'!$A:$A,0),MATCH(MoM!T$1,'ИПЦ raw2015'!$1:$1,0))</f>
        <v>100.84</v>
      </c>
      <c r="U162" s="103">
        <f>INDEX('ИПЦ raw2015'!$1:$1048576, MATCH($J162,'ИПЦ raw2015'!$A:$A,0),MATCH(MoM!U$1,'ИПЦ raw2015'!$1:$1,0))</f>
        <v>101.44</v>
      </c>
      <c r="V162" s="103">
        <f>INDEX('ИПЦ raw2015'!$1:$1048576, MATCH($J162,'ИПЦ raw2015'!$A:$A,0),MATCH(MoM!V$1,'ИПЦ raw2015'!$1:$1,0))</f>
        <v>101.04</v>
      </c>
      <c r="W162" s="103">
        <f>INDEX('ИПЦ raw2015'!$1:$1048576, MATCH($J162,'ИПЦ raw2015'!$A:$A,0),MATCH(MoM!W$1,'ИПЦ raw2015'!$1:$1,0))</f>
        <v>100.94</v>
      </c>
      <c r="X162" s="103">
        <f>INDEX('ИПЦ raw2015'!$1:$1048576, MATCH($J162,'ИПЦ raw2015'!$A:$A,0),MATCH(MoM!X$1,'ИПЦ raw2015'!$1:$1,0))</f>
        <v>100.99</v>
      </c>
      <c r="Y162" s="103">
        <f>INDEX('ИПЦ raw2015'!$1:$1048576, MATCH($J162,'ИПЦ raw2015'!$A:$A,0),MATCH(MoM!Y$1,'ИПЦ raw2015'!$1:$1,0))</f>
        <v>100.64</v>
      </c>
      <c r="Z162" s="103">
        <f>INDEX('ИПЦ raw2015'!$1:$1048576, MATCH($J162,'ИПЦ raw2015'!$A:$A,0),MATCH(MoM!Z$1,'ИПЦ raw2015'!$1:$1,0))</f>
        <v>100.96</v>
      </c>
      <c r="AA162" s="103">
        <f>INDEX('ИПЦ raw2015'!$1:$1048576, MATCH($J162,'ИПЦ raw2015'!$A:$A,0),MATCH(MoM!AA$1,'ИПЦ raw2015'!$1:$1,0))</f>
        <v>101.02</v>
      </c>
      <c r="AB162" s="103">
        <f>INDEX('ИПЦ raw2015'!$1:$1048576, MATCH($J162,'ИПЦ raw2015'!$A:$A,0),MATCH(MoM!AB$1,'ИПЦ raw2015'!$1:$1,0))</f>
        <v>101.08</v>
      </c>
      <c r="AC162" s="103">
        <f>INDEX('ИПЦ raw2015'!$1:$1048576, MATCH($J162,'ИПЦ raw2015'!$A:$A,0),MATCH(MoM!AC$1,'ИПЦ raw2015'!$1:$1,0))</f>
        <v>100.72</v>
      </c>
      <c r="AD162" s="103">
        <f>INDEX('ИПЦ raw2015'!$1:$1048576, MATCH($J162,'ИПЦ raw2015'!$A:$A,0),MATCH(MoM!AD$1,'ИПЦ raw2015'!$1:$1,0))</f>
        <v>100.66</v>
      </c>
      <c r="AE162" s="103">
        <f>INDEX('ИПЦ raw2015'!$1:$1048576, MATCH($J162,'ИПЦ raw2015'!$A:$A,0),MATCH(MoM!AE$1,'ИПЦ raw2015'!$1:$1,0))</f>
        <v>100.48</v>
      </c>
      <c r="AF162" s="103">
        <f>INDEX('ИПЦ raw2015'!$1:$1048576, MATCH($J162,'ИПЦ raw2015'!$A:$A,0),MATCH(MoM!AF$1,'ИПЦ raw2015'!$1:$1,0))</f>
        <v>100.69</v>
      </c>
      <c r="AG162" s="103">
        <f>INDEX('ИПЦ raw2015'!$1:$1048576, MATCH($J162,'ИПЦ raw2015'!$A:$A,0),MATCH(MoM!AG$1,'ИПЦ raw2015'!$1:$1,0))</f>
        <v>100.77</v>
      </c>
      <c r="AH162" s="103">
        <f>INDEX('ИПЦ raw2015'!$1:$1048576, MATCH($J162,'ИПЦ raw2015'!$A:$A,0),MATCH(MoM!AH$1,'ИПЦ raw2015'!$1:$1,0))</f>
        <v>100.7</v>
      </c>
      <c r="AI162" s="103">
        <f>INDEX('ИПЦ raw2015'!$1:$1048576, MATCH($J162,'ИПЦ raw2015'!$A:$A,0),MATCH(MoM!AI$1,'ИПЦ raw2015'!$1:$1,0))</f>
        <v>100.55</v>
      </c>
      <c r="AJ162" s="103">
        <f>INDEX('ИПЦ raw2015'!$1:$1048576, MATCH($J162,'ИПЦ raw2015'!$A:$A,0),MATCH(MoM!AJ$1,'ИПЦ raw2015'!$1:$1,0))</f>
        <v>100.56</v>
      </c>
      <c r="AK162" s="103">
        <f>INDEX('ИПЦ raw2015'!$1:$1048576, MATCH($J162,'ИПЦ raw2015'!$A:$A,0),MATCH(MoM!AK$1,'ИПЦ raw2015'!$1:$1,0))</f>
        <v>100.26</v>
      </c>
      <c r="AL162" s="103">
        <f>INDEX('ИПЦ raw2015'!$1:$1048576, MATCH($J162,'ИПЦ raw2015'!$A:$A,0),MATCH(MoM!AL$1,'ИПЦ raw2015'!$1:$1,0))</f>
        <v>100.4</v>
      </c>
      <c r="AM162" s="103">
        <f>INDEX('ИПЦ raw2015'!$1:$1048576, MATCH($J162,'ИПЦ raw2015'!$A:$A,0),MATCH(MoM!AM$1,'ИПЦ raw2015'!$1:$1,0))</f>
        <v>100.48</v>
      </c>
      <c r="AN162" s="103">
        <f>INDEX('ИПЦ raw2015'!$1:$1048576, MATCH($J162,'ИПЦ raw2015'!$A:$A,0),MATCH(MoM!AN$1,'ИПЦ raw2015'!$1:$1,0))</f>
        <v>100.41</v>
      </c>
      <c r="AO162" s="103">
        <f>INDEX('ИПЦ raw2015'!$1:$1048576, MATCH($J162,'ИПЦ raw2015'!$A:$A,0),MATCH(MoM!AO$1,'ИПЦ raw2015'!$1:$1,0))</f>
        <v>100.19</v>
      </c>
      <c r="AP162" s="103">
        <f>INDEX('ИПЦ raw2015'!$1:$1048576, MATCH($J162,'ИПЦ raw2015'!$A:$A,0),MATCH(MoM!AP$1,'ИПЦ raw2015'!$1:$1,0))</f>
        <v>100.27</v>
      </c>
      <c r="AQ162" s="103">
        <f>INDEX('ИПЦ raw2015'!$1:$1048576, MATCH($J162,'ИПЦ raw2015'!$A:$A,0),MATCH(MoM!AQ$1,'ИПЦ raw2015'!$1:$1,0))</f>
        <v>100.15</v>
      </c>
      <c r="AR162" s="103">
        <f>INDEX('ИПЦ raw2015'!$1:$1048576, MATCH($J162,'ИПЦ raw2015'!$A:$A,0),MATCH(MoM!AR$1,'ИПЦ raw2015'!$1:$1,0))</f>
        <v>100.3</v>
      </c>
      <c r="AS162" s="103">
        <f>INDEX('ИПЦ raw2015'!$1:$1048576, MATCH($J162,'ИПЦ raw2015'!$A:$A,0),MATCH(MoM!AS$1,'ИПЦ raw2015'!$1:$1,0))</f>
        <v>100.73</v>
      </c>
      <c r="AT162" s="103">
        <f>INDEX('ИПЦ raw2015'!$1:$1048576, MATCH($J162,'ИПЦ raw2015'!$A:$A,0),MATCH(MoM!AT$1,'ИПЦ raw2015'!$1:$1,0))</f>
        <v>100.19</v>
      </c>
      <c r="AU162" s="103">
        <f>INDEX('ИПЦ raw2015'!$1:$1048576, MATCH($J162,'ИПЦ raw2015'!$A:$A,0),MATCH(MoM!AU$1,'ИПЦ raw2015'!$1:$1,0))</f>
        <v>100.38</v>
      </c>
      <c r="AV162" s="103">
        <f>INDEX('ИПЦ raw2015'!$1:$1048576, MATCH($J162,'ИПЦ raw2015'!$A:$A,0),MATCH(MoM!AV$1,'ИПЦ raw2015'!$1:$1,0))</f>
        <v>100.24</v>
      </c>
      <c r="AW162" s="103">
        <f>INDEX('ИПЦ raw2015'!$1:$1048576, MATCH($J162,'ИПЦ raw2015'!$A:$A,0),MATCH(MoM!AW$1,'ИПЦ raw2015'!$1:$1,0))</f>
        <v>100.25</v>
      </c>
      <c r="AX162" s="103">
        <f>INDEX('ИПЦ raw2015'!$1:$1048576, MATCH($J162,'ИПЦ raw2015'!$A:$A,0),MATCH(MoM!AX$1,'ИПЦ raw2015'!$1:$1,0))</f>
        <v>100.27</v>
      </c>
      <c r="AY162" s="103">
        <f>INDEX('ИПЦ raw2015'!$1:$1048576, MATCH($J162,'ИПЦ raw2015'!$A:$A,0),MATCH(MoM!AY$1,'ИПЦ raw2015'!$1:$1,0))</f>
        <v>100.25</v>
      </c>
      <c r="AZ162" s="103">
        <f>INDEX('ИПЦ raw2015'!$1:$1048576, MATCH($J162,'ИПЦ raw2015'!$A:$A,0),MATCH(MoM!AZ$1,'ИПЦ raw2015'!$1:$1,0))</f>
        <v>100.25</v>
      </c>
      <c r="BA162" s="103">
        <f>INDEX('ИПЦ raw2015'!$1:$1048576, MATCH($J162,'ИПЦ raw2015'!$A:$A,0),MATCH(MoM!BA$1,'ИПЦ raw2015'!$1:$1,0))</f>
        <v>100.13</v>
      </c>
      <c r="BB162" s="103">
        <f>INDEX('ИПЦ raw2015'!$1:$1048576, MATCH($J162,'ИПЦ raw2015'!$A:$A,0),MATCH(MoM!BB$1,'ИПЦ raw2015'!$1:$1,0))</f>
        <v>100.12</v>
      </c>
      <c r="BC162" s="103">
        <f>INDEX('ИПЦ raw2015'!$1:$1048576, MATCH($J162,'ИПЦ raw2015'!$A:$A,0),MATCH(MoM!BC$1,'ИПЦ raw2015'!$1:$1,0))</f>
        <v>100.02</v>
      </c>
      <c r="BD162" s="103">
        <f>INDEX('ИПЦ raw2015'!$1:$1048576, MATCH($J162,'ИПЦ raw2015'!$A:$A,0),MATCH(MoM!BD$1,'ИПЦ raw2015'!$1:$1,0))</f>
        <v>100.3</v>
      </c>
      <c r="BE162" s="103">
        <f>INDEX('ИПЦ raw2015'!$1:$1048576, MATCH($J162,'ИПЦ raw2015'!$A:$A,0),MATCH(MoM!BE$1,'ИПЦ raw2015'!$1:$1,0))</f>
        <v>100.17</v>
      </c>
      <c r="BF162" s="103">
        <f>INDEX('ИПЦ raw2015'!$1:$1048576, MATCH($J162,'ИПЦ raw2015'!$A:$A,0),MATCH(MoM!BF$1,'ИПЦ raw2015'!$1:$1,0))</f>
        <v>100.4</v>
      </c>
      <c r="BG162" s="103">
        <f>INDEX('ИПЦ raw2015'!$1:$1048576, MATCH($J162,'ИПЦ raw2015'!$A:$A,0),MATCH(MoM!BG$1,'ИПЦ raw2015'!$1:$1,0))</f>
        <v>100.47</v>
      </c>
      <c r="BH162" s="103">
        <f>INDEX('ИПЦ raw2015'!$1:$1048576, MATCH($J162,'ИПЦ raw2015'!$A:$A,0),MATCH(MoM!BH$1,'ИПЦ raw2015'!$1:$1,0))</f>
        <v>100.48</v>
      </c>
      <c r="BI162" s="103">
        <f>INDEX('ИПЦ raw2015'!$1:$1048576, MATCH($J162,'ИПЦ raw2015'!$A:$A,0),MATCH(MoM!BI$1,'ИПЦ raw2015'!$1:$1,0))</f>
        <v>100.48</v>
      </c>
      <c r="BJ162" s="103">
        <f>INDEX('ИПЦ raw2015'!$1:$1048576, MATCH($J162,'ИПЦ raw2015'!$A:$A,0),MATCH(MoM!BJ$1,'ИПЦ raw2015'!$1:$1,0))</f>
        <v>100.36</v>
      </c>
      <c r="BK162" s="103">
        <f>INDEX('ИПЦ raw2015'!$1:$1048576, MATCH($J162,'ИПЦ raw2015'!$A:$A,0),MATCH(MoM!BK$1,'ИПЦ raw2015'!$1:$1,0))</f>
        <v>100.31</v>
      </c>
      <c r="BL162" s="103">
        <f>INDEX('ИПЦ raw2015'!$1:$1048576, MATCH($J162,'ИПЦ raw2015'!$A:$A,0),MATCH(MoM!BL$1,'ИПЦ raw2015'!$1:$1,0))</f>
        <v>100.32</v>
      </c>
      <c r="BM162" s="103">
        <f>INDEX('ИПЦ raw2015'!$1:$1048576, MATCH($J162,'ИПЦ raw2015'!$A:$A,0),MATCH(MoM!BM$1,'ИПЦ raw2015'!$1:$1,0))</f>
        <v>100.24</v>
      </c>
      <c r="BN162" s="103">
        <f>INDEX('ИПЦ raw2015'!$1:$1048576, MATCH($J162,'ИПЦ raw2015'!$A:$A,0),MATCH(MoM!BN$1,'ИПЦ raw2015'!$1:$1,0))</f>
        <v>100.13</v>
      </c>
      <c r="BO162" s="103">
        <f>INDEX('ИПЦ raw2015'!$1:$1048576, MATCH($J162,'ИПЦ raw2015'!$A:$A,0),MATCH(MoM!BO$1,'ИПЦ raw2015'!$1:$1,0))</f>
        <v>100.24</v>
      </c>
      <c r="BP162" s="103">
        <f>INDEX('ИПЦ raw2015'!$1:$1048576, MATCH($J162,'ИПЦ raw2015'!$A:$A,0),MATCH(MoM!BP$1,'ИПЦ raw2015'!$1:$1,0))</f>
        <v>100.11</v>
      </c>
      <c r="BQ162" s="103">
        <f>INDEX('ИПЦ raw2015'!$1:$1048576, MATCH($J162,'ИПЦ raw2015'!$A:$A,0),MATCH(MoM!BQ$1,'ИПЦ raw2015'!$1:$1,0))</f>
        <v>100.28</v>
      </c>
      <c r="BR162" s="103">
        <f>INDEX('ИПЦ raw2015'!$1:$1048576, MATCH($J162,'ИПЦ raw2015'!$A:$A,0),MATCH(MoM!BR$1,'ИПЦ raw2015'!$1:$1,0))</f>
        <v>100.08</v>
      </c>
      <c r="BS162" s="103">
        <f>INDEX('ИПЦ raw2015'!$1:$1048576, MATCH($J162,'ИПЦ raw2015'!$A:$A,0),MATCH(MoM!BS$1,'ИПЦ raw2015'!$1:$1,0))</f>
        <v>100.24</v>
      </c>
      <c r="BT162" s="103">
        <f>INDEX('ИПЦ raw2015'!$1:$1048576, MATCH($J162,'ИПЦ raw2015'!$A:$A,0),MATCH(MoM!BT$1,'ИПЦ raw2015'!$1:$1,0))</f>
        <v>100.14</v>
      </c>
    </row>
    <row r="163" spans="1:72" x14ac:dyDescent="0.45">
      <c r="A163" s="103">
        <f>Веса!A163</f>
        <v>1</v>
      </c>
      <c r="B163" s="103">
        <f t="shared" si="6"/>
        <v>1</v>
      </c>
      <c r="C163" s="103">
        <f>БИПЦ_НДС!E163</f>
        <v>1</v>
      </c>
      <c r="D163" s="103">
        <f t="shared" si="7"/>
        <v>0</v>
      </c>
      <c r="E163" s="103">
        <v>0</v>
      </c>
      <c r="F163" s="103">
        <v>1</v>
      </c>
      <c r="G163" s="103">
        <v>0</v>
      </c>
      <c r="H163" s="103">
        <v>1</v>
      </c>
      <c r="I163" s="103">
        <v>0</v>
      </c>
      <c r="J163" s="103" t="str">
        <f t="shared" si="8"/>
        <v>Майка, футболка женская бельевая, шт.</v>
      </c>
      <c r="K163" s="87" t="s">
        <v>162</v>
      </c>
      <c r="L163" s="87" t="s">
        <v>162</v>
      </c>
      <c r="M163" s="103">
        <f>INDEX('ИПЦ raw2015'!$1:$1048576, MATCH($J163,'ИПЦ raw2015'!$A:$A,0),MATCH(MoM!M$1,'ИПЦ raw2015'!$1:$1,0))</f>
        <v>102.2</v>
      </c>
      <c r="N163" s="103">
        <f>INDEX('ИПЦ raw2015'!$1:$1048576, MATCH($J163,'ИПЦ raw2015'!$A:$A,0),MATCH(MoM!N$1,'ИПЦ raw2015'!$1:$1,0))</f>
        <v>102.27</v>
      </c>
      <c r="O163" s="103">
        <f>INDEX('ИПЦ raw2015'!$1:$1048576, MATCH($J163,'ИПЦ raw2015'!$A:$A,0),MATCH(MoM!O$1,'ИПЦ raw2015'!$1:$1,0))</f>
        <v>102.39</v>
      </c>
      <c r="P163" s="103">
        <f>INDEX('ИПЦ raw2015'!$1:$1048576, MATCH($J163,'ИПЦ raw2015'!$A:$A,0),MATCH(MoM!P$1,'ИПЦ raw2015'!$1:$1,0))</f>
        <v>100.97</v>
      </c>
      <c r="Q163" s="103">
        <f>INDEX('ИПЦ raw2015'!$1:$1048576, MATCH($J163,'ИПЦ raw2015'!$A:$A,0),MATCH(MoM!Q$1,'ИПЦ raw2015'!$1:$1,0))</f>
        <v>100.91</v>
      </c>
      <c r="R163" s="103">
        <f>INDEX('ИПЦ raw2015'!$1:$1048576, MATCH($J163,'ИПЦ raw2015'!$A:$A,0),MATCH(MoM!R$1,'ИПЦ raw2015'!$1:$1,0))</f>
        <v>101.03</v>
      </c>
      <c r="S163" s="103">
        <f>INDEX('ИПЦ raw2015'!$1:$1048576, MATCH($J163,'ИПЦ raw2015'!$A:$A,0),MATCH(MoM!S$1,'ИПЦ raw2015'!$1:$1,0))</f>
        <v>100.58</v>
      </c>
      <c r="T163" s="103">
        <f>INDEX('ИПЦ raw2015'!$1:$1048576, MATCH($J163,'ИПЦ raw2015'!$A:$A,0),MATCH(MoM!T$1,'ИПЦ raw2015'!$1:$1,0))</f>
        <v>100.46</v>
      </c>
      <c r="U163" s="103">
        <f>INDEX('ИПЦ raw2015'!$1:$1048576, MATCH($J163,'ИПЦ raw2015'!$A:$A,0),MATCH(MoM!U$1,'ИПЦ raw2015'!$1:$1,0))</f>
        <v>101.09</v>
      </c>
      <c r="V163" s="103">
        <f>INDEX('ИПЦ raw2015'!$1:$1048576, MATCH($J163,'ИПЦ raw2015'!$A:$A,0),MATCH(MoM!V$1,'ИПЦ raw2015'!$1:$1,0))</f>
        <v>101.06</v>
      </c>
      <c r="W163" s="103">
        <f>INDEX('ИПЦ raw2015'!$1:$1048576, MATCH($J163,'ИПЦ raw2015'!$A:$A,0),MATCH(MoM!W$1,'ИПЦ raw2015'!$1:$1,0))</f>
        <v>100.9</v>
      </c>
      <c r="X163" s="103">
        <f>INDEX('ИПЦ raw2015'!$1:$1048576, MATCH($J163,'ИПЦ raw2015'!$A:$A,0),MATCH(MoM!X$1,'ИПЦ raw2015'!$1:$1,0))</f>
        <v>100.61</v>
      </c>
      <c r="Y163" s="103">
        <f>INDEX('ИПЦ raw2015'!$1:$1048576, MATCH($J163,'ИПЦ raw2015'!$A:$A,0),MATCH(MoM!Y$1,'ИПЦ raw2015'!$1:$1,0))</f>
        <v>100.52</v>
      </c>
      <c r="Z163" s="103">
        <f>INDEX('ИПЦ raw2015'!$1:$1048576, MATCH($J163,'ИПЦ raw2015'!$A:$A,0),MATCH(MoM!Z$1,'ИПЦ raw2015'!$1:$1,0))</f>
        <v>100.85</v>
      </c>
      <c r="AA163" s="103">
        <f>INDEX('ИПЦ raw2015'!$1:$1048576, MATCH($J163,'ИПЦ raw2015'!$A:$A,0),MATCH(MoM!AA$1,'ИПЦ raw2015'!$1:$1,0))</f>
        <v>101.04</v>
      </c>
      <c r="AB163" s="103">
        <f>INDEX('ИПЦ raw2015'!$1:$1048576, MATCH($J163,'ИПЦ raw2015'!$A:$A,0),MATCH(MoM!AB$1,'ИПЦ raw2015'!$1:$1,0))</f>
        <v>100.76</v>
      </c>
      <c r="AC163" s="103">
        <f>INDEX('ИПЦ raw2015'!$1:$1048576, MATCH($J163,'ИПЦ raw2015'!$A:$A,0),MATCH(MoM!AC$1,'ИПЦ raw2015'!$1:$1,0))</f>
        <v>100.87</v>
      </c>
      <c r="AD163" s="103">
        <f>INDEX('ИПЦ raw2015'!$1:$1048576, MATCH($J163,'ИПЦ raw2015'!$A:$A,0),MATCH(MoM!AD$1,'ИПЦ raw2015'!$1:$1,0))</f>
        <v>100.52</v>
      </c>
      <c r="AE163" s="103">
        <f>INDEX('ИПЦ raw2015'!$1:$1048576, MATCH($J163,'ИПЦ raw2015'!$A:$A,0),MATCH(MoM!AE$1,'ИПЦ raw2015'!$1:$1,0))</f>
        <v>100.5</v>
      </c>
      <c r="AF163" s="103">
        <f>INDEX('ИПЦ raw2015'!$1:$1048576, MATCH($J163,'ИПЦ raw2015'!$A:$A,0),MATCH(MoM!AF$1,'ИПЦ raw2015'!$1:$1,0))</f>
        <v>100.4</v>
      </c>
      <c r="AG163" s="103">
        <f>INDEX('ИПЦ raw2015'!$1:$1048576, MATCH($J163,'ИПЦ raw2015'!$A:$A,0),MATCH(MoM!AG$1,'ИПЦ raw2015'!$1:$1,0))</f>
        <v>100.53</v>
      </c>
      <c r="AH163" s="103">
        <f>INDEX('ИПЦ raw2015'!$1:$1048576, MATCH($J163,'ИПЦ raw2015'!$A:$A,0),MATCH(MoM!AH$1,'ИПЦ raw2015'!$1:$1,0))</f>
        <v>100.48</v>
      </c>
      <c r="AI163" s="103">
        <f>INDEX('ИПЦ raw2015'!$1:$1048576, MATCH($J163,'ИПЦ raw2015'!$A:$A,0),MATCH(MoM!AI$1,'ИПЦ raw2015'!$1:$1,0))</f>
        <v>100.47</v>
      </c>
      <c r="AJ163" s="103">
        <f>INDEX('ИПЦ raw2015'!$1:$1048576, MATCH($J163,'ИПЦ raw2015'!$A:$A,0),MATCH(MoM!AJ$1,'ИПЦ raw2015'!$1:$1,0))</f>
        <v>100.51</v>
      </c>
      <c r="AK163" s="103">
        <f>INDEX('ИПЦ raw2015'!$1:$1048576, MATCH($J163,'ИПЦ raw2015'!$A:$A,0),MATCH(MoM!AK$1,'ИПЦ raw2015'!$1:$1,0))</f>
        <v>100.5</v>
      </c>
      <c r="AL163" s="103">
        <f>INDEX('ИПЦ raw2015'!$1:$1048576, MATCH($J163,'ИПЦ raw2015'!$A:$A,0),MATCH(MoM!AL$1,'ИПЦ raw2015'!$1:$1,0))</f>
        <v>100.17</v>
      </c>
      <c r="AM163" s="103">
        <f>INDEX('ИПЦ raw2015'!$1:$1048576, MATCH($J163,'ИПЦ raw2015'!$A:$A,0),MATCH(MoM!AM$1,'ИПЦ raw2015'!$1:$1,0))</f>
        <v>100.32</v>
      </c>
      <c r="AN163" s="103">
        <f>INDEX('ИПЦ raw2015'!$1:$1048576, MATCH($J163,'ИПЦ raw2015'!$A:$A,0),MATCH(MoM!AN$1,'ИПЦ raw2015'!$1:$1,0))</f>
        <v>100.63</v>
      </c>
      <c r="AO163" s="103">
        <f>INDEX('ИПЦ raw2015'!$1:$1048576, MATCH($J163,'ИПЦ raw2015'!$A:$A,0),MATCH(MoM!AO$1,'ИПЦ raw2015'!$1:$1,0))</f>
        <v>100.35</v>
      </c>
      <c r="AP163" s="103">
        <f>INDEX('ИПЦ raw2015'!$1:$1048576, MATCH($J163,'ИПЦ raw2015'!$A:$A,0),MATCH(MoM!AP$1,'ИПЦ raw2015'!$1:$1,0))</f>
        <v>100.24</v>
      </c>
      <c r="AQ163" s="103">
        <f>INDEX('ИПЦ raw2015'!$1:$1048576, MATCH($J163,'ИПЦ raw2015'!$A:$A,0),MATCH(MoM!AQ$1,'ИПЦ raw2015'!$1:$1,0))</f>
        <v>100.18</v>
      </c>
      <c r="AR163" s="103">
        <f>INDEX('ИПЦ raw2015'!$1:$1048576, MATCH($J163,'ИПЦ raw2015'!$A:$A,0),MATCH(MoM!AR$1,'ИПЦ raw2015'!$1:$1,0))</f>
        <v>100.12</v>
      </c>
      <c r="AS163" s="103">
        <f>INDEX('ИПЦ raw2015'!$1:$1048576, MATCH($J163,'ИПЦ raw2015'!$A:$A,0),MATCH(MoM!AS$1,'ИПЦ raw2015'!$1:$1,0))</f>
        <v>100.31</v>
      </c>
      <c r="AT163" s="103">
        <f>INDEX('ИПЦ raw2015'!$1:$1048576, MATCH($J163,'ИПЦ raw2015'!$A:$A,0),MATCH(MoM!AT$1,'ИПЦ raw2015'!$1:$1,0))</f>
        <v>100.21</v>
      </c>
      <c r="AU163" s="103">
        <f>INDEX('ИПЦ raw2015'!$1:$1048576, MATCH($J163,'ИПЦ raw2015'!$A:$A,0),MATCH(MoM!AU$1,'ИПЦ raw2015'!$1:$1,0))</f>
        <v>100.28</v>
      </c>
      <c r="AV163" s="103">
        <f>INDEX('ИПЦ raw2015'!$1:$1048576, MATCH($J163,'ИПЦ raw2015'!$A:$A,0),MATCH(MoM!AV$1,'ИПЦ raw2015'!$1:$1,0))</f>
        <v>100.26</v>
      </c>
      <c r="AW163" s="103">
        <f>INDEX('ИПЦ raw2015'!$1:$1048576, MATCH($J163,'ИПЦ raw2015'!$A:$A,0),MATCH(MoM!AW$1,'ИПЦ raw2015'!$1:$1,0))</f>
        <v>100.22</v>
      </c>
      <c r="AX163" s="103">
        <f>INDEX('ИПЦ raw2015'!$1:$1048576, MATCH($J163,'ИПЦ raw2015'!$A:$A,0),MATCH(MoM!AX$1,'ИПЦ raw2015'!$1:$1,0))</f>
        <v>100.22</v>
      </c>
      <c r="AY163" s="103">
        <f>INDEX('ИПЦ raw2015'!$1:$1048576, MATCH($J163,'ИПЦ raw2015'!$A:$A,0),MATCH(MoM!AY$1,'ИПЦ raw2015'!$1:$1,0))</f>
        <v>100.28</v>
      </c>
      <c r="AZ163" s="103">
        <f>INDEX('ИПЦ raw2015'!$1:$1048576, MATCH($J163,'ИПЦ raw2015'!$A:$A,0),MATCH(MoM!AZ$1,'ИПЦ raw2015'!$1:$1,0))</f>
        <v>100.32</v>
      </c>
      <c r="BA163" s="103">
        <f>INDEX('ИПЦ raw2015'!$1:$1048576, MATCH($J163,'ИПЦ raw2015'!$A:$A,0),MATCH(MoM!BA$1,'ИПЦ raw2015'!$1:$1,0))</f>
        <v>100.29</v>
      </c>
      <c r="BB163" s="103">
        <f>INDEX('ИПЦ raw2015'!$1:$1048576, MATCH($J163,'ИПЦ raw2015'!$A:$A,0),MATCH(MoM!BB$1,'ИПЦ raw2015'!$1:$1,0))</f>
        <v>100.19</v>
      </c>
      <c r="BC163" s="103">
        <f>INDEX('ИПЦ raw2015'!$1:$1048576, MATCH($J163,'ИПЦ raw2015'!$A:$A,0),MATCH(MoM!BC$1,'ИПЦ raw2015'!$1:$1,0))</f>
        <v>100.09</v>
      </c>
      <c r="BD163" s="103">
        <f>INDEX('ИПЦ raw2015'!$1:$1048576, MATCH($J163,'ИПЦ raw2015'!$A:$A,0),MATCH(MoM!BD$1,'ИПЦ raw2015'!$1:$1,0))</f>
        <v>100.02</v>
      </c>
      <c r="BE163" s="103">
        <f>INDEX('ИПЦ raw2015'!$1:$1048576, MATCH($J163,'ИПЦ raw2015'!$A:$A,0),MATCH(MoM!BE$1,'ИПЦ raw2015'!$1:$1,0))</f>
        <v>100.26</v>
      </c>
      <c r="BF163" s="103">
        <f>INDEX('ИПЦ raw2015'!$1:$1048576, MATCH($J163,'ИПЦ raw2015'!$A:$A,0),MATCH(MoM!BF$1,'ИПЦ raw2015'!$1:$1,0))</f>
        <v>100.39</v>
      </c>
      <c r="BG163" s="103">
        <f>INDEX('ИПЦ raw2015'!$1:$1048576, MATCH($J163,'ИПЦ raw2015'!$A:$A,0),MATCH(MoM!BG$1,'ИПЦ raw2015'!$1:$1,0))</f>
        <v>100.35</v>
      </c>
      <c r="BH163" s="103">
        <f>INDEX('ИПЦ raw2015'!$1:$1048576, MATCH($J163,'ИПЦ raw2015'!$A:$A,0),MATCH(MoM!BH$1,'ИПЦ raw2015'!$1:$1,0))</f>
        <v>100.25</v>
      </c>
      <c r="BI163" s="103">
        <f>INDEX('ИПЦ raw2015'!$1:$1048576, MATCH($J163,'ИПЦ raw2015'!$A:$A,0),MATCH(MoM!BI$1,'ИПЦ raw2015'!$1:$1,0))</f>
        <v>100.21</v>
      </c>
      <c r="BJ163" s="103">
        <f>INDEX('ИПЦ raw2015'!$1:$1048576, MATCH($J163,'ИПЦ raw2015'!$A:$A,0),MATCH(MoM!BJ$1,'ИПЦ raw2015'!$1:$1,0))</f>
        <v>100.23</v>
      </c>
      <c r="BK163" s="103">
        <f>INDEX('ИПЦ raw2015'!$1:$1048576, MATCH($J163,'ИПЦ raw2015'!$A:$A,0),MATCH(MoM!BK$1,'ИПЦ raw2015'!$1:$1,0))</f>
        <v>100.27</v>
      </c>
      <c r="BL163" s="103">
        <f>INDEX('ИПЦ raw2015'!$1:$1048576, MATCH($J163,'ИПЦ raw2015'!$A:$A,0),MATCH(MoM!BL$1,'ИПЦ raw2015'!$1:$1,0))</f>
        <v>100.42</v>
      </c>
      <c r="BM163" s="103">
        <f>INDEX('ИПЦ raw2015'!$1:$1048576, MATCH($J163,'ИПЦ raw2015'!$A:$A,0),MATCH(MoM!BM$1,'ИПЦ raw2015'!$1:$1,0))</f>
        <v>100.24</v>
      </c>
      <c r="BN163" s="103">
        <f>INDEX('ИПЦ raw2015'!$1:$1048576, MATCH($J163,'ИПЦ raw2015'!$A:$A,0),MATCH(MoM!BN$1,'ИПЦ raw2015'!$1:$1,0))</f>
        <v>100.18</v>
      </c>
      <c r="BO163" s="103">
        <f>INDEX('ИПЦ raw2015'!$1:$1048576, MATCH($J163,'ИПЦ raw2015'!$A:$A,0),MATCH(MoM!BO$1,'ИПЦ raw2015'!$1:$1,0))</f>
        <v>100.22</v>
      </c>
      <c r="BP163" s="103">
        <f>INDEX('ИПЦ raw2015'!$1:$1048576, MATCH($J163,'ИПЦ raw2015'!$A:$A,0),MATCH(MoM!BP$1,'ИПЦ raw2015'!$1:$1,0))</f>
        <v>100.25</v>
      </c>
      <c r="BQ163" s="103">
        <f>INDEX('ИПЦ raw2015'!$1:$1048576, MATCH($J163,'ИПЦ raw2015'!$A:$A,0),MATCH(MoM!BQ$1,'ИПЦ raw2015'!$1:$1,0))</f>
        <v>100.28</v>
      </c>
      <c r="BR163" s="103">
        <f>INDEX('ИПЦ raw2015'!$1:$1048576, MATCH($J163,'ИПЦ raw2015'!$A:$A,0),MATCH(MoM!BR$1,'ИПЦ raw2015'!$1:$1,0))</f>
        <v>100.15</v>
      </c>
      <c r="BS163" s="103">
        <f>INDEX('ИПЦ raw2015'!$1:$1048576, MATCH($J163,'ИПЦ raw2015'!$A:$A,0),MATCH(MoM!BS$1,'ИПЦ raw2015'!$1:$1,0))</f>
        <v>100.25</v>
      </c>
      <c r="BT163" s="103">
        <f>INDEX('ИПЦ raw2015'!$1:$1048576, MATCH($J163,'ИПЦ raw2015'!$A:$A,0),MATCH(MoM!BT$1,'ИПЦ raw2015'!$1:$1,0))</f>
        <v>100.13</v>
      </c>
    </row>
    <row r="164" spans="1:72" x14ac:dyDescent="0.45">
      <c r="A164" s="103">
        <f>Веса!A164</f>
        <v>1</v>
      </c>
      <c r="B164" s="103">
        <f t="shared" si="6"/>
        <v>1</v>
      </c>
      <c r="C164" s="103">
        <f>БИПЦ_НДС!E164</f>
        <v>1</v>
      </c>
      <c r="D164" s="103">
        <f t="shared" si="7"/>
        <v>0</v>
      </c>
      <c r="E164" s="103">
        <v>0</v>
      </c>
      <c r="F164" s="103">
        <v>1</v>
      </c>
      <c r="G164" s="103">
        <v>0</v>
      </c>
      <c r="H164" s="103">
        <v>1</v>
      </c>
      <c r="I164" s="103">
        <v>0</v>
      </c>
      <c r="J164" s="103" t="str">
        <f t="shared" si="8"/>
        <v>Трусы женские, шт.</v>
      </c>
      <c r="K164" s="87" t="s">
        <v>163</v>
      </c>
      <c r="L164" s="87" t="s">
        <v>163</v>
      </c>
      <c r="M164" s="103">
        <f>INDEX('ИПЦ raw2015'!$1:$1048576, MATCH($J164,'ИПЦ raw2015'!$A:$A,0),MATCH(MoM!M$1,'ИПЦ raw2015'!$1:$1,0))</f>
        <v>101.91</v>
      </c>
      <c r="N164" s="103">
        <f>INDEX('ИПЦ raw2015'!$1:$1048576, MATCH($J164,'ИПЦ raw2015'!$A:$A,0),MATCH(MoM!N$1,'ИПЦ raw2015'!$1:$1,0))</f>
        <v>102.18</v>
      </c>
      <c r="O164" s="103">
        <f>INDEX('ИПЦ raw2015'!$1:$1048576, MATCH($J164,'ИПЦ raw2015'!$A:$A,0),MATCH(MoM!O$1,'ИПЦ raw2015'!$1:$1,0))</f>
        <v>102.5</v>
      </c>
      <c r="P164" s="103">
        <f>INDEX('ИПЦ raw2015'!$1:$1048576, MATCH($J164,'ИПЦ raw2015'!$A:$A,0),MATCH(MoM!P$1,'ИПЦ raw2015'!$1:$1,0))</f>
        <v>101.33</v>
      </c>
      <c r="Q164" s="103">
        <f>INDEX('ИПЦ raw2015'!$1:$1048576, MATCH($J164,'ИПЦ raw2015'!$A:$A,0),MATCH(MoM!Q$1,'ИПЦ raw2015'!$1:$1,0))</f>
        <v>101.62</v>
      </c>
      <c r="R164" s="103">
        <f>INDEX('ИПЦ raw2015'!$1:$1048576, MATCH($J164,'ИПЦ raw2015'!$A:$A,0),MATCH(MoM!R$1,'ИПЦ raw2015'!$1:$1,0))</f>
        <v>100.71</v>
      </c>
      <c r="S164" s="103">
        <f>INDEX('ИПЦ raw2015'!$1:$1048576, MATCH($J164,'ИПЦ raw2015'!$A:$A,0),MATCH(MoM!S$1,'ИПЦ raw2015'!$1:$1,0))</f>
        <v>100.97</v>
      </c>
      <c r="T164" s="103">
        <f>INDEX('ИПЦ raw2015'!$1:$1048576, MATCH($J164,'ИПЦ raw2015'!$A:$A,0),MATCH(MoM!T$1,'ИПЦ raw2015'!$1:$1,0))</f>
        <v>100.86</v>
      </c>
      <c r="U164" s="103">
        <f>INDEX('ИПЦ raw2015'!$1:$1048576, MATCH($J164,'ИПЦ raw2015'!$A:$A,0),MATCH(MoM!U$1,'ИПЦ raw2015'!$1:$1,0))</f>
        <v>101.84</v>
      </c>
      <c r="V164" s="103">
        <f>INDEX('ИПЦ raw2015'!$1:$1048576, MATCH($J164,'ИПЦ raw2015'!$A:$A,0),MATCH(MoM!V$1,'ИПЦ raw2015'!$1:$1,0))</f>
        <v>100.91</v>
      </c>
      <c r="W164" s="103">
        <f>INDEX('ИПЦ raw2015'!$1:$1048576, MATCH($J164,'ИПЦ raw2015'!$A:$A,0),MATCH(MoM!W$1,'ИПЦ raw2015'!$1:$1,0))</f>
        <v>100.85</v>
      </c>
      <c r="X164" s="103">
        <f>INDEX('ИПЦ raw2015'!$1:$1048576, MATCH($J164,'ИПЦ raw2015'!$A:$A,0),MATCH(MoM!X$1,'ИПЦ raw2015'!$1:$1,0))</f>
        <v>100.68</v>
      </c>
      <c r="Y164" s="103">
        <f>INDEX('ИПЦ raw2015'!$1:$1048576, MATCH($J164,'ИПЦ raw2015'!$A:$A,0),MATCH(MoM!Y$1,'ИПЦ raw2015'!$1:$1,0))</f>
        <v>100.88</v>
      </c>
      <c r="Z164" s="103">
        <f>INDEX('ИПЦ raw2015'!$1:$1048576, MATCH($J164,'ИПЦ raw2015'!$A:$A,0),MATCH(MoM!Z$1,'ИПЦ raw2015'!$1:$1,0))</f>
        <v>101.07</v>
      </c>
      <c r="AA164" s="103">
        <f>INDEX('ИПЦ raw2015'!$1:$1048576, MATCH($J164,'ИПЦ raw2015'!$A:$A,0),MATCH(MoM!AA$1,'ИПЦ raw2015'!$1:$1,0))</f>
        <v>101.13</v>
      </c>
      <c r="AB164" s="103">
        <f>INDEX('ИПЦ raw2015'!$1:$1048576, MATCH($J164,'ИПЦ raw2015'!$A:$A,0),MATCH(MoM!AB$1,'ИПЦ raw2015'!$1:$1,0))</f>
        <v>100.85</v>
      </c>
      <c r="AC164" s="103">
        <f>INDEX('ИПЦ raw2015'!$1:$1048576, MATCH($J164,'ИПЦ raw2015'!$A:$A,0),MATCH(MoM!AC$1,'ИПЦ raw2015'!$1:$1,0))</f>
        <v>100.71</v>
      </c>
      <c r="AD164" s="103">
        <f>INDEX('ИПЦ raw2015'!$1:$1048576, MATCH($J164,'ИПЦ raw2015'!$A:$A,0),MATCH(MoM!AD$1,'ИПЦ raw2015'!$1:$1,0))</f>
        <v>100.72</v>
      </c>
      <c r="AE164" s="103">
        <f>INDEX('ИПЦ raw2015'!$1:$1048576, MATCH($J164,'ИПЦ raw2015'!$A:$A,0),MATCH(MoM!AE$1,'ИПЦ raw2015'!$1:$1,0))</f>
        <v>100.52</v>
      </c>
      <c r="AF164" s="103">
        <f>INDEX('ИПЦ raw2015'!$1:$1048576, MATCH($J164,'ИПЦ raw2015'!$A:$A,0),MATCH(MoM!AF$1,'ИПЦ raw2015'!$1:$1,0))</f>
        <v>100.55</v>
      </c>
      <c r="AG164" s="103">
        <f>INDEX('ИПЦ raw2015'!$1:$1048576, MATCH($J164,'ИПЦ raw2015'!$A:$A,0),MATCH(MoM!AG$1,'ИПЦ raw2015'!$1:$1,0))</f>
        <v>100.6</v>
      </c>
      <c r="AH164" s="103">
        <f>INDEX('ИПЦ raw2015'!$1:$1048576, MATCH($J164,'ИПЦ raw2015'!$A:$A,0),MATCH(MoM!AH$1,'ИПЦ raw2015'!$1:$1,0))</f>
        <v>100.67</v>
      </c>
      <c r="AI164" s="103">
        <f>INDEX('ИПЦ raw2015'!$1:$1048576, MATCH($J164,'ИПЦ raw2015'!$A:$A,0),MATCH(MoM!AI$1,'ИПЦ raw2015'!$1:$1,0))</f>
        <v>100.78</v>
      </c>
      <c r="AJ164" s="103">
        <f>INDEX('ИПЦ raw2015'!$1:$1048576, MATCH($J164,'ИПЦ raw2015'!$A:$A,0),MATCH(MoM!AJ$1,'ИПЦ raw2015'!$1:$1,0))</f>
        <v>100.57</v>
      </c>
      <c r="AK164" s="103">
        <f>INDEX('ИПЦ raw2015'!$1:$1048576, MATCH($J164,'ИПЦ raw2015'!$A:$A,0),MATCH(MoM!AK$1,'ИПЦ raw2015'!$1:$1,0))</f>
        <v>100.28</v>
      </c>
      <c r="AL164" s="103">
        <f>INDEX('ИПЦ raw2015'!$1:$1048576, MATCH($J164,'ИПЦ raw2015'!$A:$A,0),MATCH(MoM!AL$1,'ИПЦ raw2015'!$1:$1,0))</f>
        <v>100.4</v>
      </c>
      <c r="AM164" s="103">
        <f>INDEX('ИПЦ raw2015'!$1:$1048576, MATCH($J164,'ИПЦ raw2015'!$A:$A,0),MATCH(MoM!AM$1,'ИПЦ raw2015'!$1:$1,0))</f>
        <v>100.34</v>
      </c>
      <c r="AN164" s="103">
        <f>INDEX('ИПЦ raw2015'!$1:$1048576, MATCH($J164,'ИПЦ raw2015'!$A:$A,0),MATCH(MoM!AN$1,'ИПЦ raw2015'!$1:$1,0))</f>
        <v>100.27</v>
      </c>
      <c r="AO164" s="103">
        <f>INDEX('ИПЦ raw2015'!$1:$1048576, MATCH($J164,'ИПЦ raw2015'!$A:$A,0),MATCH(MoM!AO$1,'ИПЦ raw2015'!$1:$1,0))</f>
        <v>100.23</v>
      </c>
      <c r="AP164" s="103">
        <f>INDEX('ИПЦ raw2015'!$1:$1048576, MATCH($J164,'ИПЦ raw2015'!$A:$A,0),MATCH(MoM!AP$1,'ИПЦ raw2015'!$1:$1,0))</f>
        <v>100.29</v>
      </c>
      <c r="AQ164" s="103">
        <f>INDEX('ИПЦ raw2015'!$1:$1048576, MATCH($J164,'ИПЦ raw2015'!$A:$A,0),MATCH(MoM!AQ$1,'ИПЦ raw2015'!$1:$1,0))</f>
        <v>100.38</v>
      </c>
      <c r="AR164" s="103">
        <f>INDEX('ИПЦ raw2015'!$1:$1048576, MATCH($J164,'ИПЦ raw2015'!$A:$A,0),MATCH(MoM!AR$1,'ИПЦ raw2015'!$1:$1,0))</f>
        <v>100.42</v>
      </c>
      <c r="AS164" s="103">
        <f>INDEX('ИПЦ raw2015'!$1:$1048576, MATCH($J164,'ИПЦ raw2015'!$A:$A,0),MATCH(MoM!AS$1,'ИПЦ raw2015'!$1:$1,0))</f>
        <v>100.32</v>
      </c>
      <c r="AT164" s="103">
        <f>INDEX('ИПЦ raw2015'!$1:$1048576, MATCH($J164,'ИПЦ raw2015'!$A:$A,0),MATCH(MoM!AT$1,'ИПЦ raw2015'!$1:$1,0))</f>
        <v>100.51</v>
      </c>
      <c r="AU164" s="103">
        <f>INDEX('ИПЦ raw2015'!$1:$1048576, MATCH($J164,'ИПЦ raw2015'!$A:$A,0),MATCH(MoM!AU$1,'ИПЦ raw2015'!$1:$1,0))</f>
        <v>100.26</v>
      </c>
      <c r="AV164" s="103">
        <f>INDEX('ИПЦ raw2015'!$1:$1048576, MATCH($J164,'ИПЦ raw2015'!$A:$A,0),MATCH(MoM!AV$1,'ИПЦ raw2015'!$1:$1,0))</f>
        <v>100.13</v>
      </c>
      <c r="AW164" s="103">
        <f>INDEX('ИПЦ raw2015'!$1:$1048576, MATCH($J164,'ИПЦ raw2015'!$A:$A,0),MATCH(MoM!AW$1,'ИПЦ raw2015'!$1:$1,0))</f>
        <v>100.15</v>
      </c>
      <c r="AX164" s="103">
        <f>INDEX('ИПЦ raw2015'!$1:$1048576, MATCH($J164,'ИПЦ raw2015'!$A:$A,0),MATCH(MoM!AX$1,'ИПЦ raw2015'!$1:$1,0))</f>
        <v>100.26</v>
      </c>
      <c r="AY164" s="103">
        <f>INDEX('ИПЦ raw2015'!$1:$1048576, MATCH($J164,'ИПЦ raw2015'!$A:$A,0),MATCH(MoM!AY$1,'ИПЦ raw2015'!$1:$1,0))</f>
        <v>100.19</v>
      </c>
      <c r="AZ164" s="103">
        <f>INDEX('ИПЦ raw2015'!$1:$1048576, MATCH($J164,'ИПЦ raw2015'!$A:$A,0),MATCH(MoM!AZ$1,'ИПЦ raw2015'!$1:$1,0))</f>
        <v>100.56</v>
      </c>
      <c r="BA164" s="103">
        <f>INDEX('ИПЦ raw2015'!$1:$1048576, MATCH($J164,'ИПЦ raw2015'!$A:$A,0),MATCH(MoM!BA$1,'ИПЦ raw2015'!$1:$1,0))</f>
        <v>100.24</v>
      </c>
      <c r="BB164" s="103">
        <f>INDEX('ИПЦ raw2015'!$1:$1048576, MATCH($J164,'ИПЦ raw2015'!$A:$A,0),MATCH(MoM!BB$1,'ИПЦ raw2015'!$1:$1,0))</f>
        <v>100.12</v>
      </c>
      <c r="BC164" s="103">
        <f>INDEX('ИПЦ raw2015'!$1:$1048576, MATCH($J164,'ИПЦ raw2015'!$A:$A,0),MATCH(MoM!BC$1,'ИПЦ raw2015'!$1:$1,0))</f>
        <v>100.15</v>
      </c>
      <c r="BD164" s="103">
        <f>INDEX('ИПЦ raw2015'!$1:$1048576, MATCH($J164,'ИПЦ raw2015'!$A:$A,0),MATCH(MoM!BD$1,'ИПЦ raw2015'!$1:$1,0))</f>
        <v>100.34</v>
      </c>
      <c r="BE164" s="103">
        <f>INDEX('ИПЦ raw2015'!$1:$1048576, MATCH($J164,'ИПЦ raw2015'!$A:$A,0),MATCH(MoM!BE$1,'ИПЦ raw2015'!$1:$1,0))</f>
        <v>100.42</v>
      </c>
      <c r="BF164" s="103">
        <f>INDEX('ИПЦ raw2015'!$1:$1048576, MATCH($J164,'ИПЦ raw2015'!$A:$A,0),MATCH(MoM!BF$1,'ИПЦ raw2015'!$1:$1,0))</f>
        <v>100.39</v>
      </c>
      <c r="BG164" s="103">
        <f>INDEX('ИПЦ raw2015'!$1:$1048576, MATCH($J164,'ИПЦ raw2015'!$A:$A,0),MATCH(MoM!BG$1,'ИПЦ raw2015'!$1:$1,0))</f>
        <v>100.7</v>
      </c>
      <c r="BH164" s="103">
        <f>INDEX('ИПЦ raw2015'!$1:$1048576, MATCH($J164,'ИПЦ raw2015'!$A:$A,0),MATCH(MoM!BH$1,'ИПЦ raw2015'!$1:$1,0))</f>
        <v>100.32</v>
      </c>
      <c r="BI164" s="103">
        <f>INDEX('ИПЦ raw2015'!$1:$1048576, MATCH($J164,'ИПЦ raw2015'!$A:$A,0),MATCH(MoM!BI$1,'ИПЦ raw2015'!$1:$1,0))</f>
        <v>100.32</v>
      </c>
      <c r="BJ164" s="103">
        <f>INDEX('ИПЦ raw2015'!$1:$1048576, MATCH($J164,'ИПЦ raw2015'!$A:$A,0),MATCH(MoM!BJ$1,'ИПЦ raw2015'!$1:$1,0))</f>
        <v>100.41</v>
      </c>
      <c r="BK164" s="103">
        <f>INDEX('ИПЦ raw2015'!$1:$1048576, MATCH($J164,'ИПЦ raw2015'!$A:$A,0),MATCH(MoM!BK$1,'ИПЦ raw2015'!$1:$1,0))</f>
        <v>100.22</v>
      </c>
      <c r="BL164" s="103">
        <f>INDEX('ИПЦ raw2015'!$1:$1048576, MATCH($J164,'ИПЦ raw2015'!$A:$A,0),MATCH(MoM!BL$1,'ИПЦ raw2015'!$1:$1,0))</f>
        <v>100.25</v>
      </c>
      <c r="BM164" s="103">
        <f>INDEX('ИПЦ raw2015'!$1:$1048576, MATCH($J164,'ИПЦ raw2015'!$A:$A,0),MATCH(MoM!BM$1,'ИПЦ raw2015'!$1:$1,0))</f>
        <v>100.32</v>
      </c>
      <c r="BN164" s="103">
        <f>INDEX('ИПЦ raw2015'!$1:$1048576, MATCH($J164,'ИПЦ raw2015'!$A:$A,0),MATCH(MoM!BN$1,'ИПЦ raw2015'!$1:$1,0))</f>
        <v>100.16</v>
      </c>
      <c r="BO164" s="103">
        <f>INDEX('ИПЦ raw2015'!$1:$1048576, MATCH($J164,'ИПЦ raw2015'!$A:$A,0),MATCH(MoM!BO$1,'ИПЦ raw2015'!$1:$1,0))</f>
        <v>100.24</v>
      </c>
      <c r="BP164" s="103">
        <f>INDEX('ИПЦ raw2015'!$1:$1048576, MATCH($J164,'ИПЦ raw2015'!$A:$A,0),MATCH(MoM!BP$1,'ИПЦ raw2015'!$1:$1,0))</f>
        <v>100.24</v>
      </c>
      <c r="BQ164" s="103">
        <f>INDEX('ИПЦ raw2015'!$1:$1048576, MATCH($J164,'ИПЦ raw2015'!$A:$A,0),MATCH(MoM!BQ$1,'ИПЦ raw2015'!$1:$1,0))</f>
        <v>100.2</v>
      </c>
      <c r="BR164" s="103">
        <f>INDEX('ИПЦ raw2015'!$1:$1048576, MATCH($J164,'ИПЦ raw2015'!$A:$A,0),MATCH(MoM!BR$1,'ИПЦ raw2015'!$1:$1,0))</f>
        <v>100.35</v>
      </c>
      <c r="BS164" s="103">
        <f>INDEX('ИПЦ raw2015'!$1:$1048576, MATCH($J164,'ИПЦ raw2015'!$A:$A,0),MATCH(MoM!BS$1,'ИПЦ raw2015'!$1:$1,0))</f>
        <v>100.13</v>
      </c>
      <c r="BT164" s="103">
        <f>INDEX('ИПЦ raw2015'!$1:$1048576, MATCH($J164,'ИПЦ raw2015'!$A:$A,0),MATCH(MoM!BT$1,'ИПЦ raw2015'!$1:$1,0))</f>
        <v>100.29</v>
      </c>
    </row>
    <row r="165" spans="1:72" x14ac:dyDescent="0.45">
      <c r="A165" s="103">
        <f>Веса!A165</f>
        <v>1</v>
      </c>
      <c r="B165" s="103">
        <f t="shared" si="6"/>
        <v>1</v>
      </c>
      <c r="C165" s="103">
        <f>БИПЦ_НДС!E165</f>
        <v>0</v>
      </c>
      <c r="D165" s="103">
        <f t="shared" si="7"/>
        <v>1</v>
      </c>
      <c r="E165" s="103">
        <v>0</v>
      </c>
      <c r="F165" s="103">
        <v>1</v>
      </c>
      <c r="G165" s="103">
        <v>0</v>
      </c>
      <c r="H165" s="103">
        <v>1</v>
      </c>
      <c r="I165" s="103">
        <v>0</v>
      </c>
      <c r="J165" s="103" t="str">
        <f t="shared" si="8"/>
        <v>Футболка детская, шт.</v>
      </c>
      <c r="K165" s="87" t="s">
        <v>164</v>
      </c>
      <c r="L165" s="87" t="s">
        <v>164</v>
      </c>
      <c r="M165" s="103">
        <f>INDEX('ИПЦ raw2015'!$1:$1048576, MATCH($J165,'ИПЦ raw2015'!$A:$A,0),MATCH(MoM!M$1,'ИПЦ raw2015'!$1:$1,0))</f>
        <v>101.14</v>
      </c>
      <c r="N165" s="103">
        <f>INDEX('ИПЦ raw2015'!$1:$1048576, MATCH($J165,'ИПЦ raw2015'!$A:$A,0),MATCH(MoM!N$1,'ИПЦ raw2015'!$1:$1,0))</f>
        <v>101.96</v>
      </c>
      <c r="O165" s="103">
        <f>INDEX('ИПЦ raw2015'!$1:$1048576, MATCH($J165,'ИПЦ raw2015'!$A:$A,0),MATCH(MoM!O$1,'ИПЦ raw2015'!$1:$1,0))</f>
        <v>102.64</v>
      </c>
      <c r="P165" s="103">
        <f>INDEX('ИПЦ raw2015'!$1:$1048576, MATCH($J165,'ИПЦ raw2015'!$A:$A,0),MATCH(MoM!P$1,'ИПЦ raw2015'!$1:$1,0))</f>
        <v>101.68</v>
      </c>
      <c r="Q165" s="103">
        <f>INDEX('ИПЦ raw2015'!$1:$1048576, MATCH($J165,'ИПЦ raw2015'!$A:$A,0),MATCH(MoM!Q$1,'ИПЦ raw2015'!$1:$1,0))</f>
        <v>102.46</v>
      </c>
      <c r="R165" s="103">
        <f>INDEX('ИПЦ raw2015'!$1:$1048576, MATCH($J165,'ИПЦ raw2015'!$A:$A,0),MATCH(MoM!R$1,'ИПЦ raw2015'!$1:$1,0))</f>
        <v>101.15</v>
      </c>
      <c r="S165" s="103">
        <f>INDEX('ИПЦ raw2015'!$1:$1048576, MATCH($J165,'ИПЦ raw2015'!$A:$A,0),MATCH(MoM!S$1,'ИПЦ raw2015'!$1:$1,0))</f>
        <v>100.67</v>
      </c>
      <c r="T165" s="103">
        <f>INDEX('ИПЦ raw2015'!$1:$1048576, MATCH($J165,'ИПЦ raw2015'!$A:$A,0),MATCH(MoM!T$1,'ИПЦ raw2015'!$1:$1,0))</f>
        <v>101.04</v>
      </c>
      <c r="U165" s="103">
        <f>INDEX('ИПЦ raw2015'!$1:$1048576, MATCH($J165,'ИПЦ raw2015'!$A:$A,0),MATCH(MoM!U$1,'ИПЦ raw2015'!$1:$1,0))</f>
        <v>100.93</v>
      </c>
      <c r="V165" s="103">
        <f>INDEX('ИПЦ raw2015'!$1:$1048576, MATCH($J165,'ИПЦ raw2015'!$A:$A,0),MATCH(MoM!V$1,'ИПЦ raw2015'!$1:$1,0))</f>
        <v>100.45</v>
      </c>
      <c r="W165" s="103">
        <f>INDEX('ИПЦ raw2015'!$1:$1048576, MATCH($J165,'ИПЦ raw2015'!$A:$A,0),MATCH(MoM!W$1,'ИПЦ raw2015'!$1:$1,0))</f>
        <v>100.66</v>
      </c>
      <c r="X165" s="103">
        <f>INDEX('ИПЦ raw2015'!$1:$1048576, MATCH($J165,'ИПЦ raw2015'!$A:$A,0),MATCH(MoM!X$1,'ИПЦ raw2015'!$1:$1,0))</f>
        <v>100.65</v>
      </c>
      <c r="Y165" s="103">
        <f>INDEX('ИПЦ raw2015'!$1:$1048576, MATCH($J165,'ИПЦ raw2015'!$A:$A,0),MATCH(MoM!Y$1,'ИПЦ raw2015'!$1:$1,0))</f>
        <v>100.63</v>
      </c>
      <c r="Z165" s="103">
        <f>INDEX('ИПЦ raw2015'!$1:$1048576, MATCH($J165,'ИПЦ raw2015'!$A:$A,0),MATCH(MoM!Z$1,'ИПЦ raw2015'!$1:$1,0))</f>
        <v>101.14</v>
      </c>
      <c r="AA165" s="103">
        <f>INDEX('ИПЦ raw2015'!$1:$1048576, MATCH($J165,'ИПЦ raw2015'!$A:$A,0),MATCH(MoM!AA$1,'ИПЦ raw2015'!$1:$1,0))</f>
        <v>101.54</v>
      </c>
      <c r="AB165" s="103">
        <f>INDEX('ИПЦ raw2015'!$1:$1048576, MATCH($J165,'ИПЦ raw2015'!$A:$A,0),MATCH(MoM!AB$1,'ИПЦ raw2015'!$1:$1,0))</f>
        <v>101.14</v>
      </c>
      <c r="AC165" s="103">
        <f>INDEX('ИПЦ raw2015'!$1:$1048576, MATCH($J165,'ИПЦ raw2015'!$A:$A,0),MATCH(MoM!AC$1,'ИПЦ raw2015'!$1:$1,0))</f>
        <v>101.02</v>
      </c>
      <c r="AD165" s="103">
        <f>INDEX('ИПЦ raw2015'!$1:$1048576, MATCH($J165,'ИПЦ raw2015'!$A:$A,0),MATCH(MoM!AD$1,'ИПЦ raw2015'!$1:$1,0))</f>
        <v>100.69</v>
      </c>
      <c r="AE165" s="103">
        <f>INDEX('ИПЦ raw2015'!$1:$1048576, MATCH($J165,'ИПЦ raw2015'!$A:$A,0),MATCH(MoM!AE$1,'ИПЦ raw2015'!$1:$1,0))</f>
        <v>100.53</v>
      </c>
      <c r="AF165" s="103">
        <f>INDEX('ИПЦ raw2015'!$1:$1048576, MATCH($J165,'ИПЦ raw2015'!$A:$A,0),MATCH(MoM!AF$1,'ИПЦ raw2015'!$1:$1,0))</f>
        <v>100.55</v>
      </c>
      <c r="AG165" s="103">
        <f>INDEX('ИПЦ raw2015'!$1:$1048576, MATCH($J165,'ИПЦ raw2015'!$A:$A,0),MATCH(MoM!AG$1,'ИПЦ raw2015'!$1:$1,0))</f>
        <v>100.22</v>
      </c>
      <c r="AH165" s="103">
        <f>INDEX('ИПЦ raw2015'!$1:$1048576, MATCH($J165,'ИПЦ raw2015'!$A:$A,0),MATCH(MoM!AH$1,'ИПЦ raw2015'!$1:$1,0))</f>
        <v>100.17</v>
      </c>
      <c r="AI165" s="103">
        <f>INDEX('ИПЦ raw2015'!$1:$1048576, MATCH($J165,'ИПЦ raw2015'!$A:$A,0),MATCH(MoM!AI$1,'ИПЦ raw2015'!$1:$1,0))</f>
        <v>100.24</v>
      </c>
      <c r="AJ165" s="103">
        <f>INDEX('ИПЦ raw2015'!$1:$1048576, MATCH($J165,'ИПЦ raw2015'!$A:$A,0),MATCH(MoM!AJ$1,'ИПЦ raw2015'!$1:$1,0))</f>
        <v>100.21</v>
      </c>
      <c r="AK165" s="103">
        <f>INDEX('ИПЦ raw2015'!$1:$1048576, MATCH($J165,'ИПЦ raw2015'!$A:$A,0),MATCH(MoM!AK$1,'ИПЦ raw2015'!$1:$1,0))</f>
        <v>100.13</v>
      </c>
      <c r="AL165" s="103">
        <f>INDEX('ИПЦ raw2015'!$1:$1048576, MATCH($J165,'ИПЦ raw2015'!$A:$A,0),MATCH(MoM!AL$1,'ИПЦ raw2015'!$1:$1,0))</f>
        <v>100.73</v>
      </c>
      <c r="AM165" s="103">
        <f>INDEX('ИПЦ raw2015'!$1:$1048576, MATCH($J165,'ИПЦ raw2015'!$A:$A,0),MATCH(MoM!AM$1,'ИПЦ raw2015'!$1:$1,0))</f>
        <v>100.68</v>
      </c>
      <c r="AN165" s="103">
        <f>INDEX('ИПЦ raw2015'!$1:$1048576, MATCH($J165,'ИПЦ raw2015'!$A:$A,0),MATCH(MoM!AN$1,'ИПЦ raw2015'!$1:$1,0))</f>
        <v>100.41</v>
      </c>
      <c r="AO165" s="103">
        <f>INDEX('ИПЦ raw2015'!$1:$1048576, MATCH($J165,'ИПЦ raw2015'!$A:$A,0),MATCH(MoM!AO$1,'ИПЦ raw2015'!$1:$1,0))</f>
        <v>100.58</v>
      </c>
      <c r="AP165" s="103">
        <f>INDEX('ИПЦ raw2015'!$1:$1048576, MATCH($J165,'ИПЦ raw2015'!$A:$A,0),MATCH(MoM!AP$1,'ИПЦ raw2015'!$1:$1,0))</f>
        <v>100.16</v>
      </c>
      <c r="AQ165" s="103">
        <f>INDEX('ИПЦ raw2015'!$1:$1048576, MATCH($J165,'ИПЦ raw2015'!$A:$A,0),MATCH(MoM!AQ$1,'ИПЦ raw2015'!$1:$1,0))</f>
        <v>100.16</v>
      </c>
      <c r="AR165" s="103">
        <f>INDEX('ИПЦ raw2015'!$1:$1048576, MATCH($J165,'ИПЦ raw2015'!$A:$A,0),MATCH(MoM!AR$1,'ИПЦ raw2015'!$1:$1,0))</f>
        <v>100.29</v>
      </c>
      <c r="AS165" s="103">
        <f>INDEX('ИПЦ raw2015'!$1:$1048576, MATCH($J165,'ИПЦ raw2015'!$A:$A,0),MATCH(MoM!AS$1,'ИПЦ raw2015'!$1:$1,0))</f>
        <v>100.07</v>
      </c>
      <c r="AT165" s="103">
        <f>INDEX('ИПЦ raw2015'!$1:$1048576, MATCH($J165,'ИПЦ raw2015'!$A:$A,0),MATCH(MoM!AT$1,'ИПЦ raw2015'!$1:$1,0))</f>
        <v>99.82</v>
      </c>
      <c r="AU165" s="103">
        <f>INDEX('ИПЦ raw2015'!$1:$1048576, MATCH($J165,'ИПЦ raw2015'!$A:$A,0),MATCH(MoM!AU$1,'ИПЦ raw2015'!$1:$1,0))</f>
        <v>99.96</v>
      </c>
      <c r="AV165" s="103">
        <f>INDEX('ИПЦ raw2015'!$1:$1048576, MATCH($J165,'ИПЦ raw2015'!$A:$A,0),MATCH(MoM!AV$1,'ИПЦ raw2015'!$1:$1,0))</f>
        <v>100.17</v>
      </c>
      <c r="AW165" s="103">
        <f>INDEX('ИПЦ raw2015'!$1:$1048576, MATCH($J165,'ИПЦ raw2015'!$A:$A,0),MATCH(MoM!AW$1,'ИПЦ raw2015'!$1:$1,0))</f>
        <v>100.1</v>
      </c>
      <c r="AX165" s="103">
        <f>INDEX('ИПЦ raw2015'!$1:$1048576, MATCH($J165,'ИПЦ raw2015'!$A:$A,0),MATCH(MoM!AX$1,'ИПЦ raw2015'!$1:$1,0))</f>
        <v>100.29</v>
      </c>
      <c r="AY165" s="103">
        <f>INDEX('ИПЦ raw2015'!$1:$1048576, MATCH($J165,'ИПЦ raw2015'!$A:$A,0),MATCH(MoM!AY$1,'ИПЦ raw2015'!$1:$1,0))</f>
        <v>100.33</v>
      </c>
      <c r="AZ165" s="103">
        <f>INDEX('ИПЦ raw2015'!$1:$1048576, MATCH($J165,'ИПЦ raw2015'!$A:$A,0),MATCH(MoM!AZ$1,'ИПЦ raw2015'!$1:$1,0))</f>
        <v>100.62</v>
      </c>
      <c r="BA165" s="103">
        <f>INDEX('ИПЦ raw2015'!$1:$1048576, MATCH($J165,'ИПЦ raw2015'!$A:$A,0),MATCH(MoM!BA$1,'ИПЦ raw2015'!$1:$1,0))</f>
        <v>100.74</v>
      </c>
      <c r="BB165" s="103">
        <f>INDEX('ИПЦ raw2015'!$1:$1048576, MATCH($J165,'ИПЦ raw2015'!$A:$A,0),MATCH(MoM!BB$1,'ИПЦ raw2015'!$1:$1,0))</f>
        <v>100.2</v>
      </c>
      <c r="BC165" s="103">
        <f>INDEX('ИПЦ raw2015'!$1:$1048576, MATCH($J165,'ИПЦ raw2015'!$A:$A,0),MATCH(MoM!BC$1,'ИПЦ raw2015'!$1:$1,0))</f>
        <v>99.96</v>
      </c>
      <c r="BD165" s="103">
        <f>INDEX('ИПЦ raw2015'!$1:$1048576, MATCH($J165,'ИПЦ raw2015'!$A:$A,0),MATCH(MoM!BD$1,'ИПЦ raw2015'!$1:$1,0))</f>
        <v>100.1</v>
      </c>
      <c r="BE165" s="103">
        <f>INDEX('ИПЦ raw2015'!$1:$1048576, MATCH($J165,'ИПЦ raw2015'!$A:$A,0),MATCH(MoM!BE$1,'ИПЦ raw2015'!$1:$1,0))</f>
        <v>99.95</v>
      </c>
      <c r="BF165" s="103">
        <f>INDEX('ИПЦ raw2015'!$1:$1048576, MATCH($J165,'ИПЦ raw2015'!$A:$A,0),MATCH(MoM!BF$1,'ИПЦ raw2015'!$1:$1,0))</f>
        <v>100.15</v>
      </c>
      <c r="BG165" s="103">
        <f>INDEX('ИПЦ raw2015'!$1:$1048576, MATCH($J165,'ИПЦ raw2015'!$A:$A,0),MATCH(MoM!BG$1,'ИПЦ raw2015'!$1:$1,0))</f>
        <v>100.1</v>
      </c>
      <c r="BH165" s="103">
        <f>INDEX('ИПЦ raw2015'!$1:$1048576, MATCH($J165,'ИПЦ raw2015'!$A:$A,0),MATCH(MoM!BH$1,'ИПЦ raw2015'!$1:$1,0))</f>
        <v>100.08</v>
      </c>
      <c r="BI165" s="103">
        <f>INDEX('ИПЦ raw2015'!$1:$1048576, MATCH($J165,'ИПЦ raw2015'!$A:$A,0),MATCH(MoM!BI$1,'ИПЦ raw2015'!$1:$1,0))</f>
        <v>100.13</v>
      </c>
      <c r="BJ165" s="103">
        <f>INDEX('ИПЦ raw2015'!$1:$1048576, MATCH($J165,'ИПЦ raw2015'!$A:$A,0),MATCH(MoM!BJ$1,'ИПЦ raw2015'!$1:$1,0))</f>
        <v>100.46</v>
      </c>
      <c r="BK165" s="103">
        <f>INDEX('ИПЦ raw2015'!$1:$1048576, MATCH($J165,'ИПЦ raw2015'!$A:$A,0),MATCH(MoM!BK$1,'ИПЦ raw2015'!$1:$1,0))</f>
        <v>100.45</v>
      </c>
      <c r="BL165" s="103">
        <f>INDEX('ИПЦ raw2015'!$1:$1048576, MATCH($J165,'ИПЦ raw2015'!$A:$A,0),MATCH(MoM!BL$1,'ИПЦ raw2015'!$1:$1,0))</f>
        <v>100.29</v>
      </c>
      <c r="BM165" s="103">
        <f>INDEX('ИПЦ raw2015'!$1:$1048576, MATCH($J165,'ИПЦ raw2015'!$A:$A,0),MATCH(MoM!BM$1,'ИПЦ raw2015'!$1:$1,0))</f>
        <v>100.4</v>
      </c>
      <c r="BN165" s="103">
        <f>INDEX('ИПЦ raw2015'!$1:$1048576, MATCH($J165,'ИПЦ raw2015'!$A:$A,0),MATCH(MoM!BN$1,'ИПЦ raw2015'!$1:$1,0))</f>
        <v>100.03</v>
      </c>
      <c r="BO165" s="103">
        <f>INDEX('ИПЦ raw2015'!$1:$1048576, MATCH($J165,'ИПЦ raw2015'!$A:$A,0),MATCH(MoM!BO$1,'ИПЦ raw2015'!$1:$1,0))</f>
        <v>99.97</v>
      </c>
      <c r="BP165" s="103">
        <f>INDEX('ИПЦ raw2015'!$1:$1048576, MATCH($J165,'ИПЦ raw2015'!$A:$A,0),MATCH(MoM!BP$1,'ИПЦ raw2015'!$1:$1,0))</f>
        <v>100.15</v>
      </c>
      <c r="BQ165" s="103">
        <f>INDEX('ИПЦ raw2015'!$1:$1048576, MATCH($J165,'ИПЦ raw2015'!$A:$A,0),MATCH(MoM!BQ$1,'ИПЦ raw2015'!$1:$1,0))</f>
        <v>100.18</v>
      </c>
      <c r="BR165" s="103">
        <f>INDEX('ИПЦ raw2015'!$1:$1048576, MATCH($J165,'ИПЦ raw2015'!$A:$A,0),MATCH(MoM!BR$1,'ИПЦ raw2015'!$1:$1,0))</f>
        <v>100.11</v>
      </c>
      <c r="BS165" s="103">
        <f>INDEX('ИПЦ raw2015'!$1:$1048576, MATCH($J165,'ИПЦ raw2015'!$A:$A,0),MATCH(MoM!BS$1,'ИПЦ raw2015'!$1:$1,0))</f>
        <v>100.46</v>
      </c>
      <c r="BT165" s="103">
        <f>INDEX('ИПЦ raw2015'!$1:$1048576, MATCH($J165,'ИПЦ raw2015'!$A:$A,0),MATCH(MoM!BT$1,'ИПЦ raw2015'!$1:$1,0))</f>
        <v>100.08</v>
      </c>
    </row>
    <row r="166" spans="1:72" x14ac:dyDescent="0.45">
      <c r="A166" s="103">
        <f>Веса!A166</f>
        <v>1</v>
      </c>
      <c r="B166" s="103">
        <f t="shared" si="6"/>
        <v>1</v>
      </c>
      <c r="C166" s="103">
        <f>БИПЦ_НДС!E166</f>
        <v>0</v>
      </c>
      <c r="D166" s="103">
        <f t="shared" si="7"/>
        <v>1</v>
      </c>
      <c r="E166" s="103">
        <v>0</v>
      </c>
      <c r="F166" s="103">
        <v>1</v>
      </c>
      <c r="G166" s="103">
        <v>0</v>
      </c>
      <c r="H166" s="103">
        <v>1</v>
      </c>
      <c r="I166" s="103">
        <v>0</v>
      </c>
      <c r="J166" s="103" t="str">
        <f t="shared" si="8"/>
        <v>Трусы детские, шт.</v>
      </c>
      <c r="K166" s="87" t="s">
        <v>165</v>
      </c>
      <c r="L166" s="87" t="s">
        <v>165</v>
      </c>
      <c r="M166" s="103">
        <f>INDEX('ИПЦ raw2015'!$1:$1048576, MATCH($J166,'ИПЦ raw2015'!$A:$A,0),MATCH(MoM!M$1,'ИПЦ raw2015'!$1:$1,0))</f>
        <v>101.63</v>
      </c>
      <c r="N166" s="103">
        <f>INDEX('ИПЦ raw2015'!$1:$1048576, MATCH($J166,'ИПЦ raw2015'!$A:$A,0),MATCH(MoM!N$1,'ИПЦ raw2015'!$1:$1,0))</f>
        <v>102.68</v>
      </c>
      <c r="O166" s="103">
        <f>INDEX('ИПЦ raw2015'!$1:$1048576, MATCH($J166,'ИПЦ raw2015'!$A:$A,0),MATCH(MoM!O$1,'ИПЦ raw2015'!$1:$1,0))</f>
        <v>101.65</v>
      </c>
      <c r="P166" s="103">
        <f>INDEX('ИПЦ raw2015'!$1:$1048576, MATCH($J166,'ИПЦ raw2015'!$A:$A,0),MATCH(MoM!P$1,'ИПЦ raw2015'!$1:$1,0))</f>
        <v>101.14</v>
      </c>
      <c r="Q166" s="103">
        <f>INDEX('ИПЦ raw2015'!$1:$1048576, MATCH($J166,'ИПЦ raw2015'!$A:$A,0),MATCH(MoM!Q$1,'ИПЦ raw2015'!$1:$1,0))</f>
        <v>101.57</v>
      </c>
      <c r="R166" s="103">
        <f>INDEX('ИПЦ raw2015'!$1:$1048576, MATCH($J166,'ИПЦ raw2015'!$A:$A,0),MATCH(MoM!R$1,'ИПЦ raw2015'!$1:$1,0))</f>
        <v>100.91</v>
      </c>
      <c r="S166" s="103">
        <f>INDEX('ИПЦ raw2015'!$1:$1048576, MATCH($J166,'ИПЦ raw2015'!$A:$A,0),MATCH(MoM!S$1,'ИПЦ raw2015'!$1:$1,0))</f>
        <v>100.57</v>
      </c>
      <c r="T166" s="103">
        <f>INDEX('ИПЦ raw2015'!$1:$1048576, MATCH($J166,'ИПЦ raw2015'!$A:$A,0),MATCH(MoM!T$1,'ИПЦ raw2015'!$1:$1,0))</f>
        <v>101.21</v>
      </c>
      <c r="U166" s="103">
        <f>INDEX('ИПЦ raw2015'!$1:$1048576, MATCH($J166,'ИПЦ raw2015'!$A:$A,0),MATCH(MoM!U$1,'ИПЦ raw2015'!$1:$1,0))</f>
        <v>101.59</v>
      </c>
      <c r="V166" s="103">
        <f>INDEX('ИПЦ raw2015'!$1:$1048576, MATCH($J166,'ИПЦ raw2015'!$A:$A,0),MATCH(MoM!V$1,'ИПЦ raw2015'!$1:$1,0))</f>
        <v>101.09</v>
      </c>
      <c r="W166" s="103">
        <f>INDEX('ИПЦ raw2015'!$1:$1048576, MATCH($J166,'ИПЦ raw2015'!$A:$A,0),MATCH(MoM!W$1,'ИПЦ raw2015'!$1:$1,0))</f>
        <v>101.31</v>
      </c>
      <c r="X166" s="103">
        <f>INDEX('ИПЦ raw2015'!$1:$1048576, MATCH($J166,'ИПЦ raw2015'!$A:$A,0),MATCH(MoM!X$1,'ИПЦ raw2015'!$1:$1,0))</f>
        <v>100.72</v>
      </c>
      <c r="Y166" s="103">
        <f>INDEX('ИПЦ raw2015'!$1:$1048576, MATCH($J166,'ИПЦ raw2015'!$A:$A,0),MATCH(MoM!Y$1,'ИПЦ raw2015'!$1:$1,0))</f>
        <v>101.28</v>
      </c>
      <c r="Z166" s="103">
        <f>INDEX('ИПЦ raw2015'!$1:$1048576, MATCH($J166,'ИПЦ raw2015'!$A:$A,0),MATCH(MoM!Z$1,'ИПЦ raw2015'!$1:$1,0))</f>
        <v>101.25</v>
      </c>
      <c r="AA166" s="103">
        <f>INDEX('ИПЦ raw2015'!$1:$1048576, MATCH($J166,'ИПЦ raw2015'!$A:$A,0),MATCH(MoM!AA$1,'ИПЦ raw2015'!$1:$1,0))</f>
        <v>100.86</v>
      </c>
      <c r="AB166" s="103">
        <f>INDEX('ИПЦ raw2015'!$1:$1048576, MATCH($J166,'ИПЦ raw2015'!$A:$A,0),MATCH(MoM!AB$1,'ИПЦ raw2015'!$1:$1,0))</f>
        <v>100.9</v>
      </c>
      <c r="AC166" s="103">
        <f>INDEX('ИПЦ raw2015'!$1:$1048576, MATCH($J166,'ИПЦ raw2015'!$A:$A,0),MATCH(MoM!AC$1,'ИПЦ raw2015'!$1:$1,0))</f>
        <v>100.96</v>
      </c>
      <c r="AD166" s="103">
        <f>INDEX('ИПЦ raw2015'!$1:$1048576, MATCH($J166,'ИПЦ raw2015'!$A:$A,0),MATCH(MoM!AD$1,'ИПЦ raw2015'!$1:$1,0))</f>
        <v>100.67</v>
      </c>
      <c r="AE166" s="103">
        <f>INDEX('ИПЦ raw2015'!$1:$1048576, MATCH($J166,'ИПЦ raw2015'!$A:$A,0),MATCH(MoM!AE$1,'ИПЦ raw2015'!$1:$1,0))</f>
        <v>100.77</v>
      </c>
      <c r="AF166" s="103">
        <f>INDEX('ИПЦ raw2015'!$1:$1048576, MATCH($J166,'ИПЦ raw2015'!$A:$A,0),MATCH(MoM!AF$1,'ИПЦ raw2015'!$1:$1,0))</f>
        <v>100.97</v>
      </c>
      <c r="AG166" s="103">
        <f>INDEX('ИПЦ raw2015'!$1:$1048576, MATCH($J166,'ИПЦ raw2015'!$A:$A,0),MATCH(MoM!AG$1,'ИПЦ raw2015'!$1:$1,0))</f>
        <v>101.23</v>
      </c>
      <c r="AH166" s="103">
        <f>INDEX('ИПЦ raw2015'!$1:$1048576, MATCH($J166,'ИПЦ raw2015'!$A:$A,0),MATCH(MoM!AH$1,'ИПЦ raw2015'!$1:$1,0))</f>
        <v>100.26</v>
      </c>
      <c r="AI166" s="103">
        <f>INDEX('ИПЦ raw2015'!$1:$1048576, MATCH($J166,'ИПЦ raw2015'!$A:$A,0),MATCH(MoM!AI$1,'ИПЦ raw2015'!$1:$1,0))</f>
        <v>100.93</v>
      </c>
      <c r="AJ166" s="103">
        <f>INDEX('ИПЦ raw2015'!$1:$1048576, MATCH($J166,'ИПЦ raw2015'!$A:$A,0),MATCH(MoM!AJ$1,'ИПЦ raw2015'!$1:$1,0))</f>
        <v>100.67</v>
      </c>
      <c r="AK166" s="103">
        <f>INDEX('ИПЦ raw2015'!$1:$1048576, MATCH($J166,'ИПЦ raw2015'!$A:$A,0),MATCH(MoM!AK$1,'ИПЦ raw2015'!$1:$1,0))</f>
        <v>100.39</v>
      </c>
      <c r="AL166" s="103">
        <f>INDEX('ИПЦ raw2015'!$1:$1048576, MATCH($J166,'ИПЦ raw2015'!$A:$A,0),MATCH(MoM!AL$1,'ИПЦ raw2015'!$1:$1,0))</f>
        <v>100.42</v>
      </c>
      <c r="AM166" s="103">
        <f>INDEX('ИПЦ raw2015'!$1:$1048576, MATCH($J166,'ИПЦ raw2015'!$A:$A,0),MATCH(MoM!AM$1,'ИПЦ raw2015'!$1:$1,0))</f>
        <v>100.46</v>
      </c>
      <c r="AN166" s="103">
        <f>INDEX('ИПЦ raw2015'!$1:$1048576, MATCH($J166,'ИПЦ raw2015'!$A:$A,0),MATCH(MoM!AN$1,'ИПЦ raw2015'!$1:$1,0))</f>
        <v>100.49</v>
      </c>
      <c r="AO166" s="103">
        <f>INDEX('ИПЦ raw2015'!$1:$1048576, MATCH($J166,'ИПЦ raw2015'!$A:$A,0),MATCH(MoM!AO$1,'ИПЦ raw2015'!$1:$1,0))</f>
        <v>100.25</v>
      </c>
      <c r="AP166" s="103">
        <f>INDEX('ИПЦ raw2015'!$1:$1048576, MATCH($J166,'ИПЦ raw2015'!$A:$A,0),MATCH(MoM!AP$1,'ИПЦ raw2015'!$1:$1,0))</f>
        <v>100.39</v>
      </c>
      <c r="AQ166" s="103">
        <f>INDEX('ИПЦ raw2015'!$1:$1048576, MATCH($J166,'ИПЦ raw2015'!$A:$A,0),MATCH(MoM!AQ$1,'ИПЦ raw2015'!$1:$1,0))</f>
        <v>100.14</v>
      </c>
      <c r="AR166" s="103">
        <f>INDEX('ИПЦ raw2015'!$1:$1048576, MATCH($J166,'ИПЦ raw2015'!$A:$A,0),MATCH(MoM!AR$1,'ИПЦ raw2015'!$1:$1,0))</f>
        <v>100.39</v>
      </c>
      <c r="AS166" s="103">
        <f>INDEX('ИПЦ raw2015'!$1:$1048576, MATCH($J166,'ИПЦ raw2015'!$A:$A,0),MATCH(MoM!AS$1,'ИПЦ raw2015'!$1:$1,0))</f>
        <v>100.48</v>
      </c>
      <c r="AT166" s="103">
        <f>INDEX('ИПЦ raw2015'!$1:$1048576, MATCH($J166,'ИПЦ raw2015'!$A:$A,0),MATCH(MoM!AT$1,'ИПЦ raw2015'!$1:$1,0))</f>
        <v>100.34</v>
      </c>
      <c r="AU166" s="103">
        <f>INDEX('ИПЦ raw2015'!$1:$1048576, MATCH($J166,'ИПЦ raw2015'!$A:$A,0),MATCH(MoM!AU$1,'ИПЦ raw2015'!$1:$1,0))</f>
        <v>100.33</v>
      </c>
      <c r="AV166" s="103">
        <f>INDEX('ИПЦ raw2015'!$1:$1048576, MATCH($J166,'ИПЦ raw2015'!$A:$A,0),MATCH(MoM!AV$1,'ИПЦ raw2015'!$1:$1,0))</f>
        <v>100.15</v>
      </c>
      <c r="AW166" s="103">
        <f>INDEX('ИПЦ raw2015'!$1:$1048576, MATCH($J166,'ИПЦ raw2015'!$A:$A,0),MATCH(MoM!AW$1,'ИПЦ raw2015'!$1:$1,0))</f>
        <v>100.11</v>
      </c>
      <c r="AX166" s="103">
        <f>INDEX('ИПЦ raw2015'!$1:$1048576, MATCH($J166,'ИПЦ raw2015'!$A:$A,0),MATCH(MoM!AX$1,'ИПЦ raw2015'!$1:$1,0))</f>
        <v>100.15</v>
      </c>
      <c r="AY166" s="103">
        <f>INDEX('ИПЦ raw2015'!$1:$1048576, MATCH($J166,'ИПЦ raw2015'!$A:$A,0),MATCH(MoM!AY$1,'ИПЦ raw2015'!$1:$1,0))</f>
        <v>100.09</v>
      </c>
      <c r="AZ166" s="103">
        <f>INDEX('ИПЦ raw2015'!$1:$1048576, MATCH($J166,'ИПЦ raw2015'!$A:$A,0),MATCH(MoM!AZ$1,'ИПЦ raw2015'!$1:$1,0))</f>
        <v>100.39</v>
      </c>
      <c r="BA166" s="103">
        <f>INDEX('ИПЦ raw2015'!$1:$1048576, MATCH($J166,'ИПЦ raw2015'!$A:$A,0),MATCH(MoM!BA$1,'ИПЦ raw2015'!$1:$1,0))</f>
        <v>100.21</v>
      </c>
      <c r="BB166" s="103">
        <f>INDEX('ИПЦ raw2015'!$1:$1048576, MATCH($J166,'ИПЦ raw2015'!$A:$A,0),MATCH(MoM!BB$1,'ИПЦ raw2015'!$1:$1,0))</f>
        <v>99.93</v>
      </c>
      <c r="BC166" s="103">
        <f>INDEX('ИПЦ raw2015'!$1:$1048576, MATCH($J166,'ИПЦ raw2015'!$A:$A,0),MATCH(MoM!BC$1,'ИПЦ raw2015'!$1:$1,0))</f>
        <v>100.12</v>
      </c>
      <c r="BD166" s="103">
        <f>INDEX('ИПЦ raw2015'!$1:$1048576, MATCH($J166,'ИПЦ raw2015'!$A:$A,0),MATCH(MoM!BD$1,'ИПЦ raw2015'!$1:$1,0))</f>
        <v>100.12</v>
      </c>
      <c r="BE166" s="103">
        <f>INDEX('ИПЦ raw2015'!$1:$1048576, MATCH($J166,'ИПЦ raw2015'!$A:$A,0),MATCH(MoM!BE$1,'ИПЦ raw2015'!$1:$1,0))</f>
        <v>99.98</v>
      </c>
      <c r="BF166" s="103">
        <f>INDEX('ИПЦ raw2015'!$1:$1048576, MATCH($J166,'ИПЦ raw2015'!$A:$A,0),MATCH(MoM!BF$1,'ИПЦ raw2015'!$1:$1,0))</f>
        <v>100.09</v>
      </c>
      <c r="BG166" s="103">
        <f>INDEX('ИПЦ raw2015'!$1:$1048576, MATCH($J166,'ИПЦ raw2015'!$A:$A,0),MATCH(MoM!BG$1,'ИПЦ raw2015'!$1:$1,0))</f>
        <v>100.2</v>
      </c>
      <c r="BH166" s="103">
        <f>INDEX('ИПЦ raw2015'!$1:$1048576, MATCH($J166,'ИПЦ raw2015'!$A:$A,0),MATCH(MoM!BH$1,'ИПЦ raw2015'!$1:$1,0))</f>
        <v>100.18</v>
      </c>
      <c r="BI166" s="103">
        <f>INDEX('ИПЦ raw2015'!$1:$1048576, MATCH($J166,'ИПЦ raw2015'!$A:$A,0),MATCH(MoM!BI$1,'ИПЦ raw2015'!$1:$1,0))</f>
        <v>100.33</v>
      </c>
      <c r="BJ166" s="103">
        <f>INDEX('ИПЦ raw2015'!$1:$1048576, MATCH($J166,'ИПЦ raw2015'!$A:$A,0),MATCH(MoM!BJ$1,'ИПЦ raw2015'!$1:$1,0))</f>
        <v>100.42</v>
      </c>
      <c r="BK166" s="103">
        <f>INDEX('ИПЦ raw2015'!$1:$1048576, MATCH($J166,'ИПЦ raw2015'!$A:$A,0),MATCH(MoM!BK$1,'ИПЦ raw2015'!$1:$1,0))</f>
        <v>100.28</v>
      </c>
      <c r="BL166" s="103">
        <f>INDEX('ИПЦ raw2015'!$1:$1048576, MATCH($J166,'ИПЦ raw2015'!$A:$A,0),MATCH(MoM!BL$1,'ИПЦ raw2015'!$1:$1,0))</f>
        <v>100.35</v>
      </c>
      <c r="BM166" s="103">
        <f>INDEX('ИПЦ raw2015'!$1:$1048576, MATCH($J166,'ИПЦ raw2015'!$A:$A,0),MATCH(MoM!BM$1,'ИПЦ raw2015'!$1:$1,0))</f>
        <v>100.22</v>
      </c>
      <c r="BN166" s="103">
        <f>INDEX('ИПЦ raw2015'!$1:$1048576, MATCH($J166,'ИПЦ raw2015'!$A:$A,0),MATCH(MoM!BN$1,'ИПЦ raw2015'!$1:$1,0))</f>
        <v>100.31</v>
      </c>
      <c r="BO166" s="103">
        <f>INDEX('ИПЦ raw2015'!$1:$1048576, MATCH($J166,'ИПЦ raw2015'!$A:$A,0),MATCH(MoM!BO$1,'ИПЦ raw2015'!$1:$1,0))</f>
        <v>100.23</v>
      </c>
      <c r="BP166" s="103">
        <f>INDEX('ИПЦ raw2015'!$1:$1048576, MATCH($J166,'ИПЦ raw2015'!$A:$A,0),MATCH(MoM!BP$1,'ИПЦ raw2015'!$1:$1,0))</f>
        <v>100.16</v>
      </c>
      <c r="BQ166" s="103">
        <f>INDEX('ИПЦ raw2015'!$1:$1048576, MATCH($J166,'ИПЦ raw2015'!$A:$A,0),MATCH(MoM!BQ$1,'ИПЦ raw2015'!$1:$1,0))</f>
        <v>100.39</v>
      </c>
      <c r="BR166" s="103">
        <f>INDEX('ИПЦ raw2015'!$1:$1048576, MATCH($J166,'ИПЦ raw2015'!$A:$A,0),MATCH(MoM!BR$1,'ИПЦ raw2015'!$1:$1,0))</f>
        <v>100.25</v>
      </c>
      <c r="BS166" s="103">
        <f>INDEX('ИПЦ raw2015'!$1:$1048576, MATCH($J166,'ИПЦ raw2015'!$A:$A,0),MATCH(MoM!BS$1,'ИПЦ raw2015'!$1:$1,0))</f>
        <v>99.88</v>
      </c>
      <c r="BT166" s="103">
        <f>INDEX('ИПЦ raw2015'!$1:$1048576, MATCH($J166,'ИПЦ raw2015'!$A:$A,0),MATCH(MoM!BT$1,'ИПЦ raw2015'!$1:$1,0))</f>
        <v>100.15</v>
      </c>
    </row>
    <row r="167" spans="1:72" x14ac:dyDescent="0.45">
      <c r="A167" s="103">
        <f>Веса!A167</f>
        <v>1</v>
      </c>
      <c r="B167" s="103">
        <f t="shared" si="6"/>
        <v>1</v>
      </c>
      <c r="C167" s="103">
        <f>БИПЦ_НДС!E167</f>
        <v>1</v>
      </c>
      <c r="D167" s="103">
        <f t="shared" si="7"/>
        <v>0</v>
      </c>
      <c r="E167" s="103">
        <v>0</v>
      </c>
      <c r="F167" s="103">
        <v>1</v>
      </c>
      <c r="G167" s="103">
        <v>0</v>
      </c>
      <c r="H167" s="103">
        <v>1</v>
      </c>
      <c r="I167" s="103">
        <v>0</v>
      </c>
      <c r="J167" s="103" t="str">
        <f t="shared" si="8"/>
        <v>Носки мужские, пара</v>
      </c>
      <c r="K167" s="87" t="s">
        <v>166</v>
      </c>
      <c r="L167" s="87" t="s">
        <v>166</v>
      </c>
      <c r="M167" s="103">
        <f>INDEX('ИПЦ raw2015'!$1:$1048576, MATCH($J167,'ИПЦ raw2015'!$A:$A,0),MATCH(MoM!M$1,'ИПЦ raw2015'!$1:$1,0))</f>
        <v>101.34</v>
      </c>
      <c r="N167" s="103">
        <f>INDEX('ИПЦ raw2015'!$1:$1048576, MATCH($J167,'ИПЦ raw2015'!$A:$A,0),MATCH(MoM!N$1,'ИПЦ raw2015'!$1:$1,0))</f>
        <v>101.91</v>
      </c>
      <c r="O167" s="103">
        <f>INDEX('ИПЦ raw2015'!$1:$1048576, MATCH($J167,'ИПЦ raw2015'!$A:$A,0),MATCH(MoM!O$1,'ИПЦ raw2015'!$1:$1,0))</f>
        <v>101.74</v>
      </c>
      <c r="P167" s="103">
        <f>INDEX('ИПЦ raw2015'!$1:$1048576, MATCH($J167,'ИПЦ raw2015'!$A:$A,0),MATCH(MoM!P$1,'ИПЦ raw2015'!$1:$1,0))</f>
        <v>101.17</v>
      </c>
      <c r="Q167" s="103">
        <f>INDEX('ИПЦ raw2015'!$1:$1048576, MATCH($J167,'ИПЦ raw2015'!$A:$A,0),MATCH(MoM!Q$1,'ИПЦ raw2015'!$1:$1,0))</f>
        <v>100.8</v>
      </c>
      <c r="R167" s="103">
        <f>INDEX('ИПЦ raw2015'!$1:$1048576, MATCH($J167,'ИПЦ raw2015'!$A:$A,0),MATCH(MoM!R$1,'ИПЦ raw2015'!$1:$1,0))</f>
        <v>100.71</v>
      </c>
      <c r="S167" s="103">
        <f>INDEX('ИПЦ raw2015'!$1:$1048576, MATCH($J167,'ИПЦ raw2015'!$A:$A,0),MATCH(MoM!S$1,'ИПЦ raw2015'!$1:$1,0))</f>
        <v>100.42</v>
      </c>
      <c r="T167" s="103">
        <f>INDEX('ИПЦ raw2015'!$1:$1048576, MATCH($J167,'ИПЦ raw2015'!$A:$A,0),MATCH(MoM!T$1,'ИПЦ raw2015'!$1:$1,0))</f>
        <v>100.52</v>
      </c>
      <c r="U167" s="103">
        <f>INDEX('ИПЦ raw2015'!$1:$1048576, MATCH($J167,'ИПЦ raw2015'!$A:$A,0),MATCH(MoM!U$1,'ИПЦ raw2015'!$1:$1,0))</f>
        <v>100.82</v>
      </c>
      <c r="V167" s="103">
        <f>INDEX('ИПЦ raw2015'!$1:$1048576, MATCH($J167,'ИПЦ raw2015'!$A:$A,0),MATCH(MoM!V$1,'ИПЦ raw2015'!$1:$1,0))</f>
        <v>101.03</v>
      </c>
      <c r="W167" s="103">
        <f>INDEX('ИПЦ raw2015'!$1:$1048576, MATCH($J167,'ИПЦ raw2015'!$A:$A,0),MATCH(MoM!W$1,'ИПЦ raw2015'!$1:$1,0))</f>
        <v>100.96</v>
      </c>
      <c r="X167" s="103">
        <f>INDEX('ИПЦ raw2015'!$1:$1048576, MATCH($J167,'ИПЦ raw2015'!$A:$A,0),MATCH(MoM!X$1,'ИПЦ raw2015'!$1:$1,0))</f>
        <v>100.6</v>
      </c>
      <c r="Y167" s="103">
        <f>INDEX('ИПЦ raw2015'!$1:$1048576, MATCH($J167,'ИПЦ raw2015'!$A:$A,0),MATCH(MoM!Y$1,'ИПЦ raw2015'!$1:$1,0))</f>
        <v>100.69</v>
      </c>
      <c r="Z167" s="103">
        <f>INDEX('ИПЦ raw2015'!$1:$1048576, MATCH($J167,'ИПЦ raw2015'!$A:$A,0),MATCH(MoM!Z$1,'ИПЦ raw2015'!$1:$1,0))</f>
        <v>100.63</v>
      </c>
      <c r="AA167" s="103">
        <f>INDEX('ИПЦ raw2015'!$1:$1048576, MATCH($J167,'ИПЦ raw2015'!$A:$A,0),MATCH(MoM!AA$1,'ИПЦ raw2015'!$1:$1,0))</f>
        <v>100.69</v>
      </c>
      <c r="AB167" s="103">
        <f>INDEX('ИПЦ raw2015'!$1:$1048576, MATCH($J167,'ИПЦ raw2015'!$A:$A,0),MATCH(MoM!AB$1,'ИПЦ raw2015'!$1:$1,0))</f>
        <v>100.57</v>
      </c>
      <c r="AC167" s="103">
        <f>INDEX('ИПЦ raw2015'!$1:$1048576, MATCH($J167,'ИПЦ raw2015'!$A:$A,0),MATCH(MoM!AC$1,'ИПЦ raw2015'!$1:$1,0))</f>
        <v>100.49</v>
      </c>
      <c r="AD167" s="103">
        <f>INDEX('ИПЦ raw2015'!$1:$1048576, MATCH($J167,'ИПЦ raw2015'!$A:$A,0),MATCH(MoM!AD$1,'ИПЦ raw2015'!$1:$1,0))</f>
        <v>100.5</v>
      </c>
      <c r="AE167" s="103">
        <f>INDEX('ИПЦ raw2015'!$1:$1048576, MATCH($J167,'ИПЦ raw2015'!$A:$A,0),MATCH(MoM!AE$1,'ИПЦ raw2015'!$1:$1,0))</f>
        <v>100.48</v>
      </c>
      <c r="AF167" s="103">
        <f>INDEX('ИПЦ raw2015'!$1:$1048576, MATCH($J167,'ИПЦ raw2015'!$A:$A,0),MATCH(MoM!AF$1,'ИПЦ raw2015'!$1:$1,0))</f>
        <v>100.32</v>
      </c>
      <c r="AG167" s="103">
        <f>INDEX('ИПЦ raw2015'!$1:$1048576, MATCH($J167,'ИПЦ raw2015'!$A:$A,0),MATCH(MoM!AG$1,'ИПЦ raw2015'!$1:$1,0))</f>
        <v>100.77</v>
      </c>
      <c r="AH167" s="103">
        <f>INDEX('ИПЦ raw2015'!$1:$1048576, MATCH($J167,'ИПЦ raw2015'!$A:$A,0),MATCH(MoM!AH$1,'ИПЦ raw2015'!$1:$1,0))</f>
        <v>100.55</v>
      </c>
      <c r="AI167" s="103">
        <f>INDEX('ИПЦ raw2015'!$1:$1048576, MATCH($J167,'ИПЦ raw2015'!$A:$A,0),MATCH(MoM!AI$1,'ИПЦ raw2015'!$1:$1,0))</f>
        <v>100.69</v>
      </c>
      <c r="AJ167" s="103">
        <f>INDEX('ИПЦ raw2015'!$1:$1048576, MATCH($J167,'ИПЦ raw2015'!$A:$A,0),MATCH(MoM!AJ$1,'ИПЦ raw2015'!$1:$1,0))</f>
        <v>100.46</v>
      </c>
      <c r="AK167" s="103">
        <f>INDEX('ИПЦ raw2015'!$1:$1048576, MATCH($J167,'ИПЦ raw2015'!$A:$A,0),MATCH(MoM!AK$1,'ИПЦ raw2015'!$1:$1,0))</f>
        <v>100.26</v>
      </c>
      <c r="AL167" s="103">
        <f>INDEX('ИПЦ raw2015'!$1:$1048576, MATCH($J167,'ИПЦ raw2015'!$A:$A,0),MATCH(MoM!AL$1,'ИПЦ raw2015'!$1:$1,0))</f>
        <v>100.39</v>
      </c>
      <c r="AM167" s="103">
        <f>INDEX('ИПЦ raw2015'!$1:$1048576, MATCH($J167,'ИПЦ raw2015'!$A:$A,0),MATCH(MoM!AM$1,'ИПЦ raw2015'!$1:$1,0))</f>
        <v>100.26</v>
      </c>
      <c r="AN167" s="103">
        <f>INDEX('ИПЦ raw2015'!$1:$1048576, MATCH($J167,'ИПЦ raw2015'!$A:$A,0),MATCH(MoM!AN$1,'ИПЦ raw2015'!$1:$1,0))</f>
        <v>100.29</v>
      </c>
      <c r="AO167" s="103">
        <f>INDEX('ИПЦ raw2015'!$1:$1048576, MATCH($J167,'ИПЦ raw2015'!$A:$A,0),MATCH(MoM!AO$1,'ИПЦ raw2015'!$1:$1,0))</f>
        <v>100.21</v>
      </c>
      <c r="AP167" s="103">
        <f>INDEX('ИПЦ raw2015'!$1:$1048576, MATCH($J167,'ИПЦ raw2015'!$A:$A,0),MATCH(MoM!AP$1,'ИПЦ raw2015'!$1:$1,0))</f>
        <v>100.12</v>
      </c>
      <c r="AQ167" s="103">
        <f>INDEX('ИПЦ raw2015'!$1:$1048576, MATCH($J167,'ИПЦ raw2015'!$A:$A,0),MATCH(MoM!AQ$1,'ИПЦ raw2015'!$1:$1,0))</f>
        <v>99.89</v>
      </c>
      <c r="AR167" s="103">
        <f>INDEX('ИПЦ raw2015'!$1:$1048576, MATCH($J167,'ИПЦ raw2015'!$A:$A,0),MATCH(MoM!AR$1,'ИПЦ raw2015'!$1:$1,0))</f>
        <v>100.13</v>
      </c>
      <c r="AS167" s="103">
        <f>INDEX('ИПЦ raw2015'!$1:$1048576, MATCH($J167,'ИПЦ raw2015'!$A:$A,0),MATCH(MoM!AS$1,'ИПЦ raw2015'!$1:$1,0))</f>
        <v>100.54</v>
      </c>
      <c r="AT167" s="103">
        <f>INDEX('ИПЦ raw2015'!$1:$1048576, MATCH($J167,'ИПЦ raw2015'!$A:$A,0),MATCH(MoM!AT$1,'ИПЦ raw2015'!$1:$1,0))</f>
        <v>100.5</v>
      </c>
      <c r="AU167" s="103">
        <f>INDEX('ИПЦ raw2015'!$1:$1048576, MATCH($J167,'ИПЦ raw2015'!$A:$A,0),MATCH(MoM!AU$1,'ИПЦ raw2015'!$1:$1,0))</f>
        <v>100.3</v>
      </c>
      <c r="AV167" s="103">
        <f>INDEX('ИПЦ raw2015'!$1:$1048576, MATCH($J167,'ИПЦ raw2015'!$A:$A,0),MATCH(MoM!AV$1,'ИПЦ raw2015'!$1:$1,0))</f>
        <v>100.12</v>
      </c>
      <c r="AW167" s="103">
        <f>INDEX('ИПЦ raw2015'!$1:$1048576, MATCH($J167,'ИПЦ raw2015'!$A:$A,0),MATCH(MoM!AW$1,'ИПЦ raw2015'!$1:$1,0))</f>
        <v>100.13</v>
      </c>
      <c r="AX167" s="103">
        <f>INDEX('ИПЦ raw2015'!$1:$1048576, MATCH($J167,'ИПЦ raw2015'!$A:$A,0),MATCH(MoM!AX$1,'ИПЦ raw2015'!$1:$1,0))</f>
        <v>100.15</v>
      </c>
      <c r="AY167" s="103">
        <f>INDEX('ИПЦ raw2015'!$1:$1048576, MATCH($J167,'ИПЦ raw2015'!$A:$A,0),MATCH(MoM!AY$1,'ИПЦ raw2015'!$1:$1,0))</f>
        <v>100.28</v>
      </c>
      <c r="AZ167" s="103">
        <f>INDEX('ИПЦ raw2015'!$1:$1048576, MATCH($J167,'ИПЦ raw2015'!$A:$A,0),MATCH(MoM!AZ$1,'ИПЦ raw2015'!$1:$1,0))</f>
        <v>100.09</v>
      </c>
      <c r="BA167" s="103">
        <f>INDEX('ИПЦ raw2015'!$1:$1048576, MATCH($J167,'ИПЦ raw2015'!$A:$A,0),MATCH(MoM!BA$1,'ИПЦ raw2015'!$1:$1,0))</f>
        <v>100.02</v>
      </c>
      <c r="BB167" s="103">
        <f>INDEX('ИПЦ raw2015'!$1:$1048576, MATCH($J167,'ИПЦ raw2015'!$A:$A,0),MATCH(MoM!BB$1,'ИПЦ raw2015'!$1:$1,0))</f>
        <v>100.07</v>
      </c>
      <c r="BC167" s="103">
        <f>INDEX('ИПЦ raw2015'!$1:$1048576, MATCH($J167,'ИПЦ raw2015'!$A:$A,0),MATCH(MoM!BC$1,'ИПЦ raw2015'!$1:$1,0))</f>
        <v>100.08</v>
      </c>
      <c r="BD167" s="103">
        <f>INDEX('ИПЦ raw2015'!$1:$1048576, MATCH($J167,'ИПЦ raw2015'!$A:$A,0),MATCH(MoM!BD$1,'ИПЦ raw2015'!$1:$1,0))</f>
        <v>100.23</v>
      </c>
      <c r="BE167" s="103">
        <f>INDEX('ИПЦ raw2015'!$1:$1048576, MATCH($J167,'ИПЦ raw2015'!$A:$A,0),MATCH(MoM!BE$1,'ИПЦ raw2015'!$1:$1,0))</f>
        <v>100.33</v>
      </c>
      <c r="BF167" s="103">
        <f>INDEX('ИПЦ raw2015'!$1:$1048576, MATCH($J167,'ИПЦ raw2015'!$A:$A,0),MATCH(MoM!BF$1,'ИПЦ raw2015'!$1:$1,0))</f>
        <v>100.32</v>
      </c>
      <c r="BG167" s="103">
        <f>INDEX('ИПЦ raw2015'!$1:$1048576, MATCH($J167,'ИПЦ raw2015'!$A:$A,0),MATCH(MoM!BG$1,'ИПЦ raw2015'!$1:$1,0))</f>
        <v>100.38</v>
      </c>
      <c r="BH167" s="103">
        <f>INDEX('ИПЦ raw2015'!$1:$1048576, MATCH($J167,'ИПЦ raw2015'!$A:$A,0),MATCH(MoM!BH$1,'ИПЦ raw2015'!$1:$1,0))</f>
        <v>100.06</v>
      </c>
      <c r="BI167" s="103">
        <f>INDEX('ИПЦ raw2015'!$1:$1048576, MATCH($J167,'ИПЦ raw2015'!$A:$A,0),MATCH(MoM!BI$1,'ИПЦ raw2015'!$1:$1,0))</f>
        <v>100.39</v>
      </c>
      <c r="BJ167" s="103">
        <f>INDEX('ИПЦ raw2015'!$1:$1048576, MATCH($J167,'ИПЦ raw2015'!$A:$A,0),MATCH(MoM!BJ$1,'ИПЦ raw2015'!$1:$1,0))</f>
        <v>100.32</v>
      </c>
      <c r="BK167" s="103">
        <f>INDEX('ИПЦ raw2015'!$1:$1048576, MATCH($J167,'ИПЦ raw2015'!$A:$A,0),MATCH(MoM!BK$1,'ИПЦ raw2015'!$1:$1,0))</f>
        <v>100.2</v>
      </c>
      <c r="BL167" s="103">
        <f>INDEX('ИПЦ raw2015'!$1:$1048576, MATCH($J167,'ИПЦ raw2015'!$A:$A,0),MATCH(MoM!BL$1,'ИПЦ raw2015'!$1:$1,0))</f>
        <v>100.11</v>
      </c>
      <c r="BM167" s="103">
        <f>INDEX('ИПЦ raw2015'!$1:$1048576, MATCH($J167,'ИПЦ raw2015'!$A:$A,0),MATCH(MoM!BM$1,'ИПЦ raw2015'!$1:$1,0))</f>
        <v>100.24</v>
      </c>
      <c r="BN167" s="103">
        <f>INDEX('ИПЦ raw2015'!$1:$1048576, MATCH($J167,'ИПЦ raw2015'!$A:$A,0),MATCH(MoM!BN$1,'ИПЦ raw2015'!$1:$1,0))</f>
        <v>100.11</v>
      </c>
      <c r="BO167" s="103">
        <f>INDEX('ИПЦ raw2015'!$1:$1048576, MATCH($J167,'ИПЦ raw2015'!$A:$A,0),MATCH(MoM!BO$1,'ИПЦ raw2015'!$1:$1,0))</f>
        <v>100.07</v>
      </c>
      <c r="BP167" s="103">
        <f>INDEX('ИПЦ raw2015'!$1:$1048576, MATCH($J167,'ИПЦ raw2015'!$A:$A,0),MATCH(MoM!BP$1,'ИПЦ raw2015'!$1:$1,0))</f>
        <v>100.05</v>
      </c>
      <c r="BQ167" s="103">
        <f>INDEX('ИПЦ raw2015'!$1:$1048576, MATCH($J167,'ИПЦ raw2015'!$A:$A,0),MATCH(MoM!BQ$1,'ИПЦ raw2015'!$1:$1,0))</f>
        <v>100.11</v>
      </c>
      <c r="BR167" s="103">
        <f>INDEX('ИПЦ raw2015'!$1:$1048576, MATCH($J167,'ИПЦ raw2015'!$A:$A,0),MATCH(MoM!BR$1,'ИПЦ raw2015'!$1:$1,0))</f>
        <v>100.46</v>
      </c>
      <c r="BS167" s="103">
        <f>INDEX('ИПЦ raw2015'!$1:$1048576, MATCH($J167,'ИПЦ raw2015'!$A:$A,0),MATCH(MoM!BS$1,'ИПЦ raw2015'!$1:$1,0))</f>
        <v>100.36</v>
      </c>
      <c r="BT167" s="103">
        <f>INDEX('ИПЦ raw2015'!$1:$1048576, MATCH($J167,'ИПЦ raw2015'!$A:$A,0),MATCH(MoM!BT$1,'ИПЦ raw2015'!$1:$1,0))</f>
        <v>100.15</v>
      </c>
    </row>
    <row r="168" spans="1:72" s="23" customFormat="1" x14ac:dyDescent="0.45">
      <c r="A168" s="105">
        <f>Веса!A168</f>
        <v>0</v>
      </c>
      <c r="B168" s="105">
        <f t="shared" si="6"/>
        <v>0</v>
      </c>
      <c r="C168" s="105">
        <f>БИПЦ_НДС!E168</f>
        <v>1</v>
      </c>
      <c r="D168" s="105">
        <f t="shared" si="7"/>
        <v>0</v>
      </c>
      <c r="E168" s="105">
        <v>0</v>
      </c>
      <c r="F168" s="105">
        <v>1</v>
      </c>
      <c r="G168" s="105">
        <v>0</v>
      </c>
      <c r="H168" s="105">
        <v>1</v>
      </c>
      <c r="I168" s="105">
        <v>0</v>
      </c>
      <c r="J168" s="105" t="str">
        <f t="shared" si="8"/>
        <v>Носки, гольфы женские, пара</v>
      </c>
      <c r="K168" s="108" t="s">
        <v>167</v>
      </c>
      <c r="L168" s="108" t="s">
        <v>167</v>
      </c>
      <c r="M168" s="105">
        <v>0</v>
      </c>
      <c r="N168" s="105">
        <v>0</v>
      </c>
      <c r="O168" s="105">
        <v>0</v>
      </c>
      <c r="P168" s="105">
        <v>0</v>
      </c>
      <c r="Q168" s="105">
        <v>0</v>
      </c>
      <c r="R168" s="105">
        <v>0</v>
      </c>
      <c r="S168" s="105">
        <v>0</v>
      </c>
      <c r="T168" s="105">
        <v>0</v>
      </c>
      <c r="U168" s="105">
        <v>0</v>
      </c>
      <c r="V168" s="105">
        <v>0</v>
      </c>
      <c r="W168" s="105">
        <v>0</v>
      </c>
      <c r="X168" s="105">
        <v>0</v>
      </c>
      <c r="Y168" s="105">
        <v>0</v>
      </c>
      <c r="Z168" s="105">
        <v>0</v>
      </c>
      <c r="AA168" s="105">
        <v>0</v>
      </c>
      <c r="AB168" s="105">
        <v>0</v>
      </c>
      <c r="AC168" s="105">
        <v>0</v>
      </c>
      <c r="AD168" s="105">
        <v>0</v>
      </c>
      <c r="AE168" s="105">
        <v>0</v>
      </c>
      <c r="AF168" s="105">
        <v>0</v>
      </c>
      <c r="AG168" s="105">
        <v>0</v>
      </c>
      <c r="AH168" s="105">
        <v>0</v>
      </c>
      <c r="AI168" s="105">
        <v>0</v>
      </c>
      <c r="AJ168" s="105">
        <v>0</v>
      </c>
      <c r="AK168" s="105">
        <v>0</v>
      </c>
      <c r="AL168" s="105">
        <v>0</v>
      </c>
      <c r="AM168" s="105">
        <v>0</v>
      </c>
      <c r="AN168" s="105">
        <v>0</v>
      </c>
      <c r="AO168" s="105">
        <v>0</v>
      </c>
      <c r="AP168" s="105">
        <v>0</v>
      </c>
      <c r="AQ168" s="105">
        <v>0</v>
      </c>
      <c r="AR168" s="105">
        <v>0</v>
      </c>
      <c r="AS168" s="105">
        <v>0</v>
      </c>
      <c r="AT168" s="105">
        <v>0</v>
      </c>
      <c r="AU168" s="105">
        <v>0</v>
      </c>
      <c r="AV168" s="105">
        <v>0</v>
      </c>
      <c r="AW168" s="105">
        <v>0</v>
      </c>
      <c r="AX168" s="105">
        <v>0</v>
      </c>
      <c r="AY168" s="105">
        <v>0</v>
      </c>
      <c r="AZ168" s="105">
        <v>0</v>
      </c>
      <c r="BA168" s="105">
        <v>0</v>
      </c>
      <c r="BB168" s="105">
        <v>0</v>
      </c>
      <c r="BC168" s="105">
        <v>0</v>
      </c>
      <c r="BD168" s="105">
        <v>0</v>
      </c>
      <c r="BE168" s="105">
        <v>0</v>
      </c>
      <c r="BF168" s="105">
        <v>0</v>
      </c>
      <c r="BG168" s="105">
        <v>0</v>
      </c>
      <c r="BH168" s="105">
        <v>0</v>
      </c>
      <c r="BI168" s="105">
        <v>0</v>
      </c>
      <c r="BJ168" s="105">
        <v>0</v>
      </c>
      <c r="BK168" s="105">
        <v>0</v>
      </c>
      <c r="BL168" s="105">
        <v>0</v>
      </c>
      <c r="BM168" s="105">
        <v>0</v>
      </c>
      <c r="BN168" s="105">
        <v>0</v>
      </c>
      <c r="BO168" s="105">
        <v>0</v>
      </c>
      <c r="BP168" s="105">
        <v>0</v>
      </c>
      <c r="BQ168" s="105">
        <v>0</v>
      </c>
      <c r="BR168" s="105">
        <v>0</v>
      </c>
      <c r="BS168" s="105">
        <v>0</v>
      </c>
      <c r="BT168" s="105">
        <v>0</v>
      </c>
    </row>
    <row r="169" spans="1:72" s="23" customFormat="1" x14ac:dyDescent="0.45">
      <c r="A169" s="105">
        <f>Веса!A169</f>
        <v>0</v>
      </c>
      <c r="B169" s="105">
        <f t="shared" si="6"/>
        <v>0</v>
      </c>
      <c r="C169" s="105">
        <f>БИПЦ_НДС!E169</f>
        <v>1</v>
      </c>
      <c r="D169" s="105">
        <f t="shared" si="7"/>
        <v>0</v>
      </c>
      <c r="E169" s="105">
        <v>0</v>
      </c>
      <c r="F169" s="105">
        <v>1</v>
      </c>
      <c r="G169" s="105">
        <v>0</v>
      </c>
      <c r="H169" s="105">
        <v>1</v>
      </c>
      <c r="I169" s="105">
        <v>0</v>
      </c>
      <c r="J169" s="105" t="str">
        <f t="shared" si="8"/>
        <v>Колготки женские эластичные, шт.</v>
      </c>
      <c r="K169" s="108" t="s">
        <v>168</v>
      </c>
      <c r="L169" s="108" t="s">
        <v>168</v>
      </c>
      <c r="M169" s="105">
        <v>0</v>
      </c>
      <c r="N169" s="105">
        <v>0</v>
      </c>
      <c r="O169" s="105">
        <v>0</v>
      </c>
      <c r="P169" s="105">
        <v>0</v>
      </c>
      <c r="Q169" s="105">
        <v>0</v>
      </c>
      <c r="R169" s="105">
        <v>0</v>
      </c>
      <c r="S169" s="105">
        <v>0</v>
      </c>
      <c r="T169" s="105">
        <v>0</v>
      </c>
      <c r="U169" s="105">
        <v>0</v>
      </c>
      <c r="V169" s="105">
        <v>0</v>
      </c>
      <c r="W169" s="105">
        <v>0</v>
      </c>
      <c r="X169" s="105">
        <v>0</v>
      </c>
      <c r="Y169" s="105">
        <v>0</v>
      </c>
      <c r="Z169" s="105">
        <v>0</v>
      </c>
      <c r="AA169" s="105">
        <v>0</v>
      </c>
      <c r="AB169" s="105">
        <v>0</v>
      </c>
      <c r="AC169" s="105">
        <v>0</v>
      </c>
      <c r="AD169" s="105">
        <v>0</v>
      </c>
      <c r="AE169" s="105">
        <v>0</v>
      </c>
      <c r="AF169" s="105">
        <v>0</v>
      </c>
      <c r="AG169" s="105">
        <v>0</v>
      </c>
      <c r="AH169" s="105">
        <v>0</v>
      </c>
      <c r="AI169" s="105">
        <v>0</v>
      </c>
      <c r="AJ169" s="105">
        <v>0</v>
      </c>
      <c r="AK169" s="105">
        <v>0</v>
      </c>
      <c r="AL169" s="105">
        <v>0</v>
      </c>
      <c r="AM169" s="105">
        <v>0</v>
      </c>
      <c r="AN169" s="105">
        <v>0</v>
      </c>
      <c r="AO169" s="105">
        <v>0</v>
      </c>
      <c r="AP169" s="105">
        <v>0</v>
      </c>
      <c r="AQ169" s="105">
        <v>0</v>
      </c>
      <c r="AR169" s="105">
        <v>0</v>
      </c>
      <c r="AS169" s="105">
        <v>0</v>
      </c>
      <c r="AT169" s="105">
        <v>0</v>
      </c>
      <c r="AU169" s="105">
        <v>0</v>
      </c>
      <c r="AV169" s="105">
        <v>0</v>
      </c>
      <c r="AW169" s="105">
        <v>0</v>
      </c>
      <c r="AX169" s="105">
        <v>0</v>
      </c>
      <c r="AY169" s="105">
        <v>0</v>
      </c>
      <c r="AZ169" s="105">
        <v>0</v>
      </c>
      <c r="BA169" s="105">
        <v>0</v>
      </c>
      <c r="BB169" s="105">
        <v>0</v>
      </c>
      <c r="BC169" s="105">
        <v>0</v>
      </c>
      <c r="BD169" s="105">
        <v>0</v>
      </c>
      <c r="BE169" s="105">
        <v>0</v>
      </c>
      <c r="BF169" s="105">
        <v>0</v>
      </c>
      <c r="BG169" s="105">
        <v>0</v>
      </c>
      <c r="BH169" s="105">
        <v>0</v>
      </c>
      <c r="BI169" s="105">
        <v>0</v>
      </c>
      <c r="BJ169" s="105">
        <v>0</v>
      </c>
      <c r="BK169" s="105">
        <v>0</v>
      </c>
      <c r="BL169" s="105">
        <v>0</v>
      </c>
      <c r="BM169" s="105">
        <v>0</v>
      </c>
      <c r="BN169" s="105">
        <v>0</v>
      </c>
      <c r="BO169" s="105">
        <v>0</v>
      </c>
      <c r="BP169" s="105">
        <v>0</v>
      </c>
      <c r="BQ169" s="105">
        <v>0</v>
      </c>
      <c r="BR169" s="105">
        <v>0</v>
      </c>
      <c r="BS169" s="105">
        <v>0</v>
      </c>
      <c r="BT169" s="105">
        <v>0</v>
      </c>
    </row>
    <row r="170" spans="1:72" x14ac:dyDescent="0.45">
      <c r="A170" s="103">
        <f>Веса!A170</f>
        <v>1</v>
      </c>
      <c r="B170" s="103">
        <f t="shared" si="6"/>
        <v>1</v>
      </c>
      <c r="C170" s="103">
        <f>БИПЦ_НДС!E170</f>
        <v>0</v>
      </c>
      <c r="D170" s="103">
        <f t="shared" si="7"/>
        <v>1</v>
      </c>
      <c r="E170" s="103">
        <v>0</v>
      </c>
      <c r="F170" s="103">
        <v>1</v>
      </c>
      <c r="G170" s="103">
        <v>0</v>
      </c>
      <c r="H170" s="103">
        <v>1</v>
      </c>
      <c r="I170" s="103">
        <v>0</v>
      </c>
      <c r="J170" s="103" t="str">
        <f t="shared" si="8"/>
        <v>Колготки детские, шт.</v>
      </c>
      <c r="K170" s="87" t="s">
        <v>169</v>
      </c>
      <c r="L170" s="87" t="s">
        <v>169</v>
      </c>
      <c r="M170" s="103">
        <f>INDEX('ИПЦ raw2015'!$1:$1048576, MATCH($J170,'ИПЦ raw2015'!$A:$A,0),MATCH(MoM!M$1,'ИПЦ raw2015'!$1:$1,0))</f>
        <v>101.75</v>
      </c>
      <c r="N170" s="103">
        <f>INDEX('ИПЦ raw2015'!$1:$1048576, MATCH($J170,'ИПЦ raw2015'!$A:$A,0),MATCH(MoM!N$1,'ИПЦ raw2015'!$1:$1,0))</f>
        <v>102.25</v>
      </c>
      <c r="O170" s="103">
        <f>INDEX('ИПЦ raw2015'!$1:$1048576, MATCH($J170,'ИПЦ raw2015'!$A:$A,0),MATCH(MoM!O$1,'ИПЦ raw2015'!$1:$1,0))</f>
        <v>101.79</v>
      </c>
      <c r="P170" s="103">
        <f>INDEX('ИПЦ raw2015'!$1:$1048576, MATCH($J170,'ИПЦ raw2015'!$A:$A,0),MATCH(MoM!P$1,'ИПЦ raw2015'!$1:$1,0))</f>
        <v>101.57</v>
      </c>
      <c r="Q170" s="103">
        <f>INDEX('ИПЦ raw2015'!$1:$1048576, MATCH($J170,'ИПЦ raw2015'!$A:$A,0),MATCH(MoM!Q$1,'ИПЦ raw2015'!$1:$1,0))</f>
        <v>100.97</v>
      </c>
      <c r="R170" s="103">
        <f>INDEX('ИПЦ raw2015'!$1:$1048576, MATCH($J170,'ИПЦ raw2015'!$A:$A,0),MATCH(MoM!R$1,'ИПЦ raw2015'!$1:$1,0))</f>
        <v>100.44</v>
      </c>
      <c r="S170" s="103">
        <f>INDEX('ИПЦ raw2015'!$1:$1048576, MATCH($J170,'ИПЦ raw2015'!$A:$A,0),MATCH(MoM!S$1,'ИПЦ raw2015'!$1:$1,0))</f>
        <v>100.35</v>
      </c>
      <c r="T170" s="103">
        <f>INDEX('ИПЦ raw2015'!$1:$1048576, MATCH($J170,'ИПЦ raw2015'!$A:$A,0),MATCH(MoM!T$1,'ИПЦ raw2015'!$1:$1,0))</f>
        <v>101.07</v>
      </c>
      <c r="U170" s="103">
        <f>INDEX('ИПЦ raw2015'!$1:$1048576, MATCH($J170,'ИПЦ raw2015'!$A:$A,0),MATCH(MoM!U$1,'ИПЦ raw2015'!$1:$1,0))</f>
        <v>101.39</v>
      </c>
      <c r="V170" s="103">
        <f>INDEX('ИПЦ raw2015'!$1:$1048576, MATCH($J170,'ИПЦ raw2015'!$A:$A,0),MATCH(MoM!V$1,'ИПЦ raw2015'!$1:$1,0))</f>
        <v>101.75</v>
      </c>
      <c r="W170" s="103">
        <f>INDEX('ИПЦ raw2015'!$1:$1048576, MATCH($J170,'ИПЦ raw2015'!$A:$A,0),MATCH(MoM!W$1,'ИПЦ raw2015'!$1:$1,0))</f>
        <v>101.25</v>
      </c>
      <c r="X170" s="103">
        <f>INDEX('ИПЦ raw2015'!$1:$1048576, MATCH($J170,'ИПЦ raw2015'!$A:$A,0),MATCH(MoM!X$1,'ИПЦ raw2015'!$1:$1,0))</f>
        <v>100.82</v>
      </c>
      <c r="Y170" s="103">
        <f>INDEX('ИПЦ raw2015'!$1:$1048576, MATCH($J170,'ИПЦ raw2015'!$A:$A,0),MATCH(MoM!Y$1,'ИПЦ raw2015'!$1:$1,0))</f>
        <v>101.04</v>
      </c>
      <c r="Z170" s="103">
        <f>INDEX('ИПЦ raw2015'!$1:$1048576, MATCH($J170,'ИПЦ raw2015'!$A:$A,0),MATCH(MoM!Z$1,'ИПЦ raw2015'!$1:$1,0))</f>
        <v>100.9</v>
      </c>
      <c r="AA170" s="103">
        <f>INDEX('ИПЦ raw2015'!$1:$1048576, MATCH($J170,'ИПЦ raw2015'!$A:$A,0),MATCH(MoM!AA$1,'ИПЦ raw2015'!$1:$1,0))</f>
        <v>100.67</v>
      </c>
      <c r="AB170" s="103">
        <f>INDEX('ИПЦ raw2015'!$1:$1048576, MATCH($J170,'ИПЦ raw2015'!$A:$A,0),MATCH(MoM!AB$1,'ИПЦ raw2015'!$1:$1,0))</f>
        <v>100.73</v>
      </c>
      <c r="AC170" s="103">
        <f>INDEX('ИПЦ raw2015'!$1:$1048576, MATCH($J170,'ИПЦ raw2015'!$A:$A,0),MATCH(MoM!AC$1,'ИПЦ raw2015'!$1:$1,0))</f>
        <v>100.53</v>
      </c>
      <c r="AD170" s="103">
        <f>INDEX('ИПЦ raw2015'!$1:$1048576, MATCH($J170,'ИПЦ raw2015'!$A:$A,0),MATCH(MoM!AD$1,'ИПЦ raw2015'!$1:$1,0))</f>
        <v>100.09</v>
      </c>
      <c r="AE170" s="103">
        <f>INDEX('ИПЦ raw2015'!$1:$1048576, MATCH($J170,'ИПЦ raw2015'!$A:$A,0),MATCH(MoM!AE$1,'ИПЦ raw2015'!$1:$1,0))</f>
        <v>100.67</v>
      </c>
      <c r="AF170" s="103">
        <f>INDEX('ИПЦ raw2015'!$1:$1048576, MATCH($J170,'ИПЦ raw2015'!$A:$A,0),MATCH(MoM!AF$1,'ИПЦ raw2015'!$1:$1,0))</f>
        <v>101.23</v>
      </c>
      <c r="AG170" s="103">
        <f>INDEX('ИПЦ raw2015'!$1:$1048576, MATCH($J170,'ИПЦ raw2015'!$A:$A,0),MATCH(MoM!AG$1,'ИПЦ raw2015'!$1:$1,0))</f>
        <v>101.11</v>
      </c>
      <c r="AH170" s="103">
        <f>INDEX('ИПЦ raw2015'!$1:$1048576, MATCH($J170,'ИПЦ raw2015'!$A:$A,0),MATCH(MoM!AH$1,'ИПЦ raw2015'!$1:$1,0))</f>
        <v>101.12</v>
      </c>
      <c r="AI170" s="103">
        <f>INDEX('ИПЦ raw2015'!$1:$1048576, MATCH($J170,'ИПЦ raw2015'!$A:$A,0),MATCH(MoM!AI$1,'ИПЦ raw2015'!$1:$1,0))</f>
        <v>100.92</v>
      </c>
      <c r="AJ170" s="103">
        <f>INDEX('ИПЦ raw2015'!$1:$1048576, MATCH($J170,'ИПЦ raw2015'!$A:$A,0),MATCH(MoM!AJ$1,'ИПЦ raw2015'!$1:$1,0))</f>
        <v>100.66</v>
      </c>
      <c r="AK170" s="103">
        <f>INDEX('ИПЦ raw2015'!$1:$1048576, MATCH($J170,'ИПЦ raw2015'!$A:$A,0),MATCH(MoM!AK$1,'ИПЦ raw2015'!$1:$1,0))</f>
        <v>100.47</v>
      </c>
      <c r="AL170" s="103">
        <f>INDEX('ИПЦ raw2015'!$1:$1048576, MATCH($J170,'ИПЦ raw2015'!$A:$A,0),MATCH(MoM!AL$1,'ИПЦ raw2015'!$1:$1,0))</f>
        <v>100.35</v>
      </c>
      <c r="AM170" s="103">
        <f>INDEX('ИПЦ raw2015'!$1:$1048576, MATCH($J170,'ИПЦ raw2015'!$A:$A,0),MATCH(MoM!AM$1,'ИПЦ raw2015'!$1:$1,0))</f>
        <v>100.28</v>
      </c>
      <c r="AN170" s="103">
        <f>INDEX('ИПЦ raw2015'!$1:$1048576, MATCH($J170,'ИПЦ raw2015'!$A:$A,0),MATCH(MoM!AN$1,'ИПЦ raw2015'!$1:$1,0))</f>
        <v>100.15</v>
      </c>
      <c r="AO170" s="103">
        <f>INDEX('ИПЦ raw2015'!$1:$1048576, MATCH($J170,'ИПЦ raw2015'!$A:$A,0),MATCH(MoM!AO$1,'ИПЦ raw2015'!$1:$1,0))</f>
        <v>100</v>
      </c>
      <c r="AP170" s="103">
        <f>INDEX('ИПЦ raw2015'!$1:$1048576, MATCH($J170,'ИПЦ raw2015'!$A:$A,0),MATCH(MoM!AP$1,'ИПЦ raw2015'!$1:$1,0))</f>
        <v>100.31</v>
      </c>
      <c r="AQ170" s="103">
        <f>INDEX('ИПЦ raw2015'!$1:$1048576, MATCH($J170,'ИПЦ raw2015'!$A:$A,0),MATCH(MoM!AQ$1,'ИПЦ raw2015'!$1:$1,0))</f>
        <v>99.96</v>
      </c>
      <c r="AR170" s="103">
        <f>INDEX('ИПЦ raw2015'!$1:$1048576, MATCH($J170,'ИПЦ raw2015'!$A:$A,0),MATCH(MoM!AR$1,'ИПЦ raw2015'!$1:$1,0))</f>
        <v>100.37</v>
      </c>
      <c r="AS170" s="103">
        <f>INDEX('ИПЦ raw2015'!$1:$1048576, MATCH($J170,'ИПЦ raw2015'!$A:$A,0),MATCH(MoM!AS$1,'ИПЦ raw2015'!$1:$1,0))</f>
        <v>100.61</v>
      </c>
      <c r="AT170" s="103">
        <f>INDEX('ИПЦ raw2015'!$1:$1048576, MATCH($J170,'ИПЦ raw2015'!$A:$A,0),MATCH(MoM!AT$1,'ИПЦ raw2015'!$1:$1,0))</f>
        <v>100.67</v>
      </c>
      <c r="AU170" s="103">
        <f>INDEX('ИПЦ raw2015'!$1:$1048576, MATCH($J170,'ИПЦ raw2015'!$A:$A,0),MATCH(MoM!AU$1,'ИПЦ raw2015'!$1:$1,0))</f>
        <v>100.32</v>
      </c>
      <c r="AV170" s="103">
        <f>INDEX('ИПЦ raw2015'!$1:$1048576, MATCH($J170,'ИПЦ raw2015'!$A:$A,0),MATCH(MoM!AV$1,'ИПЦ raw2015'!$1:$1,0))</f>
        <v>100.3</v>
      </c>
      <c r="AW170" s="103">
        <f>INDEX('ИПЦ raw2015'!$1:$1048576, MATCH($J170,'ИПЦ raw2015'!$A:$A,0),MATCH(MoM!AW$1,'ИПЦ raw2015'!$1:$1,0))</f>
        <v>100.27</v>
      </c>
      <c r="AX170" s="103">
        <f>INDEX('ИПЦ raw2015'!$1:$1048576, MATCH($J170,'ИПЦ raw2015'!$A:$A,0),MATCH(MoM!AX$1,'ИПЦ raw2015'!$1:$1,0))</f>
        <v>100.01</v>
      </c>
      <c r="AY170" s="103">
        <f>INDEX('ИПЦ raw2015'!$1:$1048576, MATCH($J170,'ИПЦ raw2015'!$A:$A,0),MATCH(MoM!AY$1,'ИПЦ raw2015'!$1:$1,0))</f>
        <v>100.24</v>
      </c>
      <c r="AZ170" s="103">
        <f>INDEX('ИПЦ raw2015'!$1:$1048576, MATCH($J170,'ИПЦ raw2015'!$A:$A,0),MATCH(MoM!AZ$1,'ИПЦ raw2015'!$1:$1,0))</f>
        <v>100.21</v>
      </c>
      <c r="BA170" s="103">
        <f>INDEX('ИПЦ raw2015'!$1:$1048576, MATCH($J170,'ИПЦ raw2015'!$A:$A,0),MATCH(MoM!BA$1,'ИПЦ raw2015'!$1:$1,0))</f>
        <v>100.08</v>
      </c>
      <c r="BB170" s="103">
        <f>INDEX('ИПЦ raw2015'!$1:$1048576, MATCH($J170,'ИПЦ raw2015'!$A:$A,0),MATCH(MoM!BB$1,'ИПЦ raw2015'!$1:$1,0))</f>
        <v>100.03</v>
      </c>
      <c r="BC170" s="103">
        <f>INDEX('ИПЦ raw2015'!$1:$1048576, MATCH($J170,'ИПЦ raw2015'!$A:$A,0),MATCH(MoM!BC$1,'ИПЦ raw2015'!$1:$1,0))</f>
        <v>100</v>
      </c>
      <c r="BD170" s="103">
        <f>INDEX('ИПЦ raw2015'!$1:$1048576, MATCH($J170,'ИПЦ raw2015'!$A:$A,0),MATCH(MoM!BD$1,'ИПЦ raw2015'!$1:$1,0))</f>
        <v>100.24</v>
      </c>
      <c r="BE170" s="103">
        <f>INDEX('ИПЦ raw2015'!$1:$1048576, MATCH($J170,'ИПЦ raw2015'!$A:$A,0),MATCH(MoM!BE$1,'ИПЦ raw2015'!$1:$1,0))</f>
        <v>100.36</v>
      </c>
      <c r="BF170" s="103">
        <f>INDEX('ИПЦ raw2015'!$1:$1048576, MATCH($J170,'ИПЦ raw2015'!$A:$A,0),MATCH(MoM!BF$1,'ИПЦ raw2015'!$1:$1,0))</f>
        <v>100.36</v>
      </c>
      <c r="BG170" s="103">
        <f>INDEX('ИПЦ raw2015'!$1:$1048576, MATCH($J170,'ИПЦ raw2015'!$A:$A,0),MATCH(MoM!BG$1,'ИПЦ raw2015'!$1:$1,0))</f>
        <v>100.42</v>
      </c>
      <c r="BH170" s="103">
        <f>INDEX('ИПЦ raw2015'!$1:$1048576, MATCH($J170,'ИПЦ raw2015'!$A:$A,0),MATCH(MoM!BH$1,'ИПЦ raw2015'!$1:$1,0))</f>
        <v>100.23</v>
      </c>
      <c r="BI170" s="103">
        <f>INDEX('ИПЦ raw2015'!$1:$1048576, MATCH($J170,'ИПЦ raw2015'!$A:$A,0),MATCH(MoM!BI$1,'ИПЦ raw2015'!$1:$1,0))</f>
        <v>100.46</v>
      </c>
      <c r="BJ170" s="103">
        <f>INDEX('ИПЦ raw2015'!$1:$1048576, MATCH($J170,'ИПЦ raw2015'!$A:$A,0),MATCH(MoM!BJ$1,'ИПЦ raw2015'!$1:$1,0))</f>
        <v>100.22</v>
      </c>
      <c r="BK170" s="103">
        <f>INDEX('ИПЦ raw2015'!$1:$1048576, MATCH($J170,'ИПЦ raw2015'!$A:$A,0),MATCH(MoM!BK$1,'ИПЦ raw2015'!$1:$1,0))</f>
        <v>100.26</v>
      </c>
      <c r="BL170" s="103">
        <f>INDEX('ИПЦ raw2015'!$1:$1048576, MATCH($J170,'ИПЦ raw2015'!$A:$A,0),MATCH(MoM!BL$1,'ИПЦ raw2015'!$1:$1,0))</f>
        <v>100.18</v>
      </c>
      <c r="BM170" s="103">
        <f>INDEX('ИПЦ raw2015'!$1:$1048576, MATCH($J170,'ИПЦ raw2015'!$A:$A,0),MATCH(MoM!BM$1,'ИПЦ raw2015'!$1:$1,0))</f>
        <v>100.07</v>
      </c>
      <c r="BN170" s="103">
        <f>INDEX('ИПЦ raw2015'!$1:$1048576, MATCH($J170,'ИПЦ raw2015'!$A:$A,0),MATCH(MoM!BN$1,'ИПЦ raw2015'!$1:$1,0))</f>
        <v>100.04</v>
      </c>
      <c r="BO170" s="103">
        <f>INDEX('ИПЦ raw2015'!$1:$1048576, MATCH($J170,'ИПЦ raw2015'!$A:$A,0),MATCH(MoM!BO$1,'ИПЦ raw2015'!$1:$1,0))</f>
        <v>100.08</v>
      </c>
      <c r="BP170" s="103">
        <f>INDEX('ИПЦ raw2015'!$1:$1048576, MATCH($J170,'ИПЦ raw2015'!$A:$A,0),MATCH(MoM!BP$1,'ИПЦ raw2015'!$1:$1,0))</f>
        <v>100.18</v>
      </c>
      <c r="BQ170" s="103">
        <f>INDEX('ИПЦ raw2015'!$1:$1048576, MATCH($J170,'ИПЦ raw2015'!$A:$A,0),MATCH(MoM!BQ$1,'ИПЦ raw2015'!$1:$1,0))</f>
        <v>100.41</v>
      </c>
      <c r="BR170" s="103">
        <f>INDEX('ИПЦ raw2015'!$1:$1048576, MATCH($J170,'ИПЦ raw2015'!$A:$A,0),MATCH(MoM!BR$1,'ИПЦ raw2015'!$1:$1,0))</f>
        <v>100.36</v>
      </c>
      <c r="BS170" s="103">
        <f>INDEX('ИПЦ raw2015'!$1:$1048576, MATCH($J170,'ИПЦ raw2015'!$A:$A,0),MATCH(MoM!BS$1,'ИПЦ raw2015'!$1:$1,0))</f>
        <v>100.21</v>
      </c>
      <c r="BT170" s="103">
        <f>INDEX('ИПЦ raw2015'!$1:$1048576, MATCH($J170,'ИПЦ raw2015'!$A:$A,0),MATCH(MoM!BT$1,'ИПЦ raw2015'!$1:$1,0))</f>
        <v>100.08</v>
      </c>
    </row>
    <row r="171" spans="1:72" x14ac:dyDescent="0.45">
      <c r="A171" s="103">
        <f>Веса!A171</f>
        <v>1</v>
      </c>
      <c r="B171" s="103">
        <f t="shared" si="6"/>
        <v>1</v>
      </c>
      <c r="C171" s="103">
        <f>БИПЦ_НДС!E171</f>
        <v>0</v>
      </c>
      <c r="D171" s="103">
        <f t="shared" si="7"/>
        <v>1</v>
      </c>
      <c r="E171" s="103">
        <v>0</v>
      </c>
      <c r="F171" s="103">
        <v>1</v>
      </c>
      <c r="G171" s="103">
        <v>0</v>
      </c>
      <c r="H171" s="103">
        <v>1</v>
      </c>
      <c r="I171" s="103">
        <v>0</v>
      </c>
      <c r="J171" s="103" t="str">
        <f t="shared" si="8"/>
        <v>Носки, гольфы детские, пара</v>
      </c>
      <c r="K171" s="87" t="s">
        <v>170</v>
      </c>
      <c r="L171" s="87" t="s">
        <v>170</v>
      </c>
      <c r="M171" s="103">
        <f>INDEX('ИПЦ raw2015'!$1:$1048576, MATCH($J171,'ИПЦ raw2015'!$A:$A,0),MATCH(MoM!M$1,'ИПЦ raw2015'!$1:$1,0))</f>
        <v>101.29</v>
      </c>
      <c r="N171" s="103">
        <f>INDEX('ИПЦ raw2015'!$1:$1048576, MATCH($J171,'ИПЦ raw2015'!$A:$A,0),MATCH(MoM!N$1,'ИПЦ raw2015'!$1:$1,0))</f>
        <v>101.25</v>
      </c>
      <c r="O171" s="103">
        <f>INDEX('ИПЦ raw2015'!$1:$1048576, MATCH($J171,'ИПЦ raw2015'!$A:$A,0),MATCH(MoM!O$1,'ИПЦ raw2015'!$1:$1,0))</f>
        <v>101.64</v>
      </c>
      <c r="P171" s="103">
        <f>INDEX('ИПЦ raw2015'!$1:$1048576, MATCH($J171,'ИПЦ raw2015'!$A:$A,0),MATCH(MoM!P$1,'ИПЦ raw2015'!$1:$1,0))</f>
        <v>101.59</v>
      </c>
      <c r="Q171" s="103">
        <f>INDEX('ИПЦ raw2015'!$1:$1048576, MATCH($J171,'ИПЦ raw2015'!$A:$A,0),MATCH(MoM!Q$1,'ИПЦ raw2015'!$1:$1,0))</f>
        <v>101.12</v>
      </c>
      <c r="R171" s="103">
        <f>INDEX('ИПЦ raw2015'!$1:$1048576, MATCH($J171,'ИПЦ raw2015'!$A:$A,0),MATCH(MoM!R$1,'ИПЦ raw2015'!$1:$1,0))</f>
        <v>100.83</v>
      </c>
      <c r="S171" s="103">
        <f>INDEX('ИПЦ raw2015'!$1:$1048576, MATCH($J171,'ИПЦ raw2015'!$A:$A,0),MATCH(MoM!S$1,'ИПЦ raw2015'!$1:$1,0))</f>
        <v>100.68</v>
      </c>
      <c r="T171" s="103">
        <f>INDEX('ИПЦ raw2015'!$1:$1048576, MATCH($J171,'ИПЦ raw2015'!$A:$A,0),MATCH(MoM!T$1,'ИПЦ raw2015'!$1:$1,0))</f>
        <v>101</v>
      </c>
      <c r="U171" s="103">
        <f>INDEX('ИПЦ raw2015'!$1:$1048576, MATCH($J171,'ИПЦ raw2015'!$A:$A,0),MATCH(MoM!U$1,'ИПЦ raw2015'!$1:$1,0))</f>
        <v>101.03</v>
      </c>
      <c r="V171" s="103">
        <f>INDEX('ИПЦ raw2015'!$1:$1048576, MATCH($J171,'ИПЦ raw2015'!$A:$A,0),MATCH(MoM!V$1,'ИПЦ raw2015'!$1:$1,0))</f>
        <v>101.08</v>
      </c>
      <c r="W171" s="103">
        <f>INDEX('ИПЦ raw2015'!$1:$1048576, MATCH($J171,'ИПЦ raw2015'!$A:$A,0),MATCH(MoM!W$1,'ИПЦ raw2015'!$1:$1,0))</f>
        <v>100.81</v>
      </c>
      <c r="X171" s="103">
        <f>INDEX('ИПЦ raw2015'!$1:$1048576, MATCH($J171,'ИПЦ raw2015'!$A:$A,0),MATCH(MoM!X$1,'ИПЦ raw2015'!$1:$1,0))</f>
        <v>100.68</v>
      </c>
      <c r="Y171" s="103">
        <f>INDEX('ИПЦ raw2015'!$1:$1048576, MATCH($J171,'ИПЦ raw2015'!$A:$A,0),MATCH(MoM!Y$1,'ИПЦ raw2015'!$1:$1,0))</f>
        <v>101.11</v>
      </c>
      <c r="Z171" s="103">
        <f>INDEX('ИПЦ raw2015'!$1:$1048576, MATCH($J171,'ИПЦ raw2015'!$A:$A,0),MATCH(MoM!Z$1,'ИПЦ raw2015'!$1:$1,0))</f>
        <v>100.65</v>
      </c>
      <c r="AA171" s="103">
        <f>INDEX('ИПЦ raw2015'!$1:$1048576, MATCH($J171,'ИПЦ raw2015'!$A:$A,0),MATCH(MoM!AA$1,'ИПЦ raw2015'!$1:$1,0))</f>
        <v>100.67</v>
      </c>
      <c r="AB171" s="103">
        <f>INDEX('ИПЦ raw2015'!$1:$1048576, MATCH($J171,'ИПЦ raw2015'!$A:$A,0),MATCH(MoM!AB$1,'ИПЦ raw2015'!$1:$1,0))</f>
        <v>100.69</v>
      </c>
      <c r="AC171" s="103">
        <f>INDEX('ИПЦ raw2015'!$1:$1048576, MATCH($J171,'ИПЦ raw2015'!$A:$A,0),MATCH(MoM!AC$1,'ИПЦ raw2015'!$1:$1,0))</f>
        <v>100.69</v>
      </c>
      <c r="AD171" s="103">
        <f>INDEX('ИПЦ raw2015'!$1:$1048576, MATCH($J171,'ИПЦ raw2015'!$A:$A,0),MATCH(MoM!AD$1,'ИПЦ raw2015'!$1:$1,0))</f>
        <v>100.45</v>
      </c>
      <c r="AE171" s="103">
        <f>INDEX('ИПЦ raw2015'!$1:$1048576, MATCH($J171,'ИПЦ raw2015'!$A:$A,0),MATCH(MoM!AE$1,'ИПЦ raw2015'!$1:$1,0))</f>
        <v>100.74</v>
      </c>
      <c r="AF171" s="103">
        <f>INDEX('ИПЦ raw2015'!$1:$1048576, MATCH($J171,'ИПЦ raw2015'!$A:$A,0),MATCH(MoM!AF$1,'ИПЦ raw2015'!$1:$1,0))</f>
        <v>100.87</v>
      </c>
      <c r="AG171" s="103">
        <f>INDEX('ИПЦ raw2015'!$1:$1048576, MATCH($J171,'ИПЦ raw2015'!$A:$A,0),MATCH(MoM!AG$1,'ИПЦ raw2015'!$1:$1,0))</f>
        <v>100.78</v>
      </c>
      <c r="AH171" s="103">
        <f>INDEX('ИПЦ raw2015'!$1:$1048576, MATCH($J171,'ИПЦ raw2015'!$A:$A,0),MATCH(MoM!AH$1,'ИПЦ raw2015'!$1:$1,0))</f>
        <v>100.47</v>
      </c>
      <c r="AI171" s="103">
        <f>INDEX('ИПЦ raw2015'!$1:$1048576, MATCH($J171,'ИПЦ raw2015'!$A:$A,0),MATCH(MoM!AI$1,'ИПЦ raw2015'!$1:$1,0))</f>
        <v>100.61</v>
      </c>
      <c r="AJ171" s="103">
        <f>INDEX('ИПЦ raw2015'!$1:$1048576, MATCH($J171,'ИПЦ raw2015'!$A:$A,0),MATCH(MoM!AJ$1,'ИПЦ raw2015'!$1:$1,0))</f>
        <v>100.49</v>
      </c>
      <c r="AK171" s="103">
        <f>INDEX('ИПЦ raw2015'!$1:$1048576, MATCH($J171,'ИПЦ raw2015'!$A:$A,0),MATCH(MoM!AK$1,'ИПЦ raw2015'!$1:$1,0))</f>
        <v>100.36</v>
      </c>
      <c r="AL171" s="103">
        <f>INDEX('ИПЦ raw2015'!$1:$1048576, MATCH($J171,'ИПЦ raw2015'!$A:$A,0),MATCH(MoM!AL$1,'ИПЦ raw2015'!$1:$1,0))</f>
        <v>100.35</v>
      </c>
      <c r="AM171" s="103">
        <f>INDEX('ИПЦ raw2015'!$1:$1048576, MATCH($J171,'ИПЦ raw2015'!$A:$A,0),MATCH(MoM!AM$1,'ИПЦ raw2015'!$1:$1,0))</f>
        <v>100.38</v>
      </c>
      <c r="AN171" s="103">
        <f>INDEX('ИПЦ raw2015'!$1:$1048576, MATCH($J171,'ИПЦ raw2015'!$A:$A,0),MATCH(MoM!AN$1,'ИПЦ raw2015'!$1:$1,0))</f>
        <v>100.33</v>
      </c>
      <c r="AO171" s="103">
        <f>INDEX('ИПЦ raw2015'!$1:$1048576, MATCH($J171,'ИПЦ raw2015'!$A:$A,0),MATCH(MoM!AO$1,'ИПЦ raw2015'!$1:$1,0))</f>
        <v>100.27</v>
      </c>
      <c r="AP171" s="103">
        <f>INDEX('ИПЦ raw2015'!$1:$1048576, MATCH($J171,'ИПЦ raw2015'!$A:$A,0),MATCH(MoM!AP$1,'ИПЦ raw2015'!$1:$1,0))</f>
        <v>100.05</v>
      </c>
      <c r="AQ171" s="103">
        <f>INDEX('ИПЦ raw2015'!$1:$1048576, MATCH($J171,'ИПЦ raw2015'!$A:$A,0),MATCH(MoM!AQ$1,'ИПЦ raw2015'!$1:$1,0))</f>
        <v>100.11</v>
      </c>
      <c r="AR171" s="103">
        <f>INDEX('ИПЦ raw2015'!$1:$1048576, MATCH($J171,'ИПЦ raw2015'!$A:$A,0),MATCH(MoM!AR$1,'ИПЦ raw2015'!$1:$1,0))</f>
        <v>100.35</v>
      </c>
      <c r="AS171" s="103">
        <f>INDEX('ИПЦ raw2015'!$1:$1048576, MATCH($J171,'ИПЦ raw2015'!$A:$A,0),MATCH(MoM!AS$1,'ИПЦ raw2015'!$1:$1,0))</f>
        <v>100.27</v>
      </c>
      <c r="AT171" s="103">
        <f>INDEX('ИПЦ raw2015'!$1:$1048576, MATCH($J171,'ИПЦ raw2015'!$A:$A,0),MATCH(MoM!AT$1,'ИПЦ raw2015'!$1:$1,0))</f>
        <v>100.19</v>
      </c>
      <c r="AU171" s="103">
        <f>INDEX('ИПЦ raw2015'!$1:$1048576, MATCH($J171,'ИПЦ raw2015'!$A:$A,0),MATCH(MoM!AU$1,'ИПЦ raw2015'!$1:$1,0))</f>
        <v>100.23</v>
      </c>
      <c r="AV171" s="103">
        <f>INDEX('ИПЦ raw2015'!$1:$1048576, MATCH($J171,'ИПЦ raw2015'!$A:$A,0),MATCH(MoM!AV$1,'ИПЦ raw2015'!$1:$1,0))</f>
        <v>100.27</v>
      </c>
      <c r="AW171" s="103">
        <f>INDEX('ИПЦ raw2015'!$1:$1048576, MATCH($J171,'ИПЦ raw2015'!$A:$A,0),MATCH(MoM!AW$1,'ИПЦ raw2015'!$1:$1,0))</f>
        <v>100.18</v>
      </c>
      <c r="AX171" s="103">
        <f>INDEX('ИПЦ raw2015'!$1:$1048576, MATCH($J171,'ИПЦ raw2015'!$A:$A,0),MATCH(MoM!AX$1,'ИПЦ raw2015'!$1:$1,0))</f>
        <v>100.06</v>
      </c>
      <c r="AY171" s="103">
        <f>INDEX('ИПЦ raw2015'!$1:$1048576, MATCH($J171,'ИПЦ raw2015'!$A:$A,0),MATCH(MoM!AY$1,'ИПЦ raw2015'!$1:$1,0))</f>
        <v>100.04</v>
      </c>
      <c r="AZ171" s="103">
        <f>INDEX('ИПЦ raw2015'!$1:$1048576, MATCH($J171,'ИПЦ raw2015'!$A:$A,0),MATCH(MoM!AZ$1,'ИПЦ raw2015'!$1:$1,0))</f>
        <v>100.21</v>
      </c>
      <c r="BA171" s="103">
        <f>INDEX('ИПЦ raw2015'!$1:$1048576, MATCH($J171,'ИПЦ raw2015'!$A:$A,0),MATCH(MoM!BA$1,'ИПЦ raw2015'!$1:$1,0))</f>
        <v>100.02</v>
      </c>
      <c r="BB171" s="103">
        <f>INDEX('ИПЦ raw2015'!$1:$1048576, MATCH($J171,'ИПЦ raw2015'!$A:$A,0),MATCH(MoM!BB$1,'ИПЦ raw2015'!$1:$1,0))</f>
        <v>100.22</v>
      </c>
      <c r="BC171" s="103">
        <f>INDEX('ИПЦ raw2015'!$1:$1048576, MATCH($J171,'ИПЦ raw2015'!$A:$A,0),MATCH(MoM!BC$1,'ИПЦ raw2015'!$1:$1,0))</f>
        <v>100.14</v>
      </c>
      <c r="BD171" s="103">
        <f>INDEX('ИПЦ raw2015'!$1:$1048576, MATCH($J171,'ИПЦ raw2015'!$A:$A,0),MATCH(MoM!BD$1,'ИПЦ raw2015'!$1:$1,0))</f>
        <v>100.12</v>
      </c>
      <c r="BE171" s="103">
        <f>INDEX('ИПЦ raw2015'!$1:$1048576, MATCH($J171,'ИПЦ raw2015'!$A:$A,0),MATCH(MoM!BE$1,'ИПЦ raw2015'!$1:$1,0))</f>
        <v>100.38</v>
      </c>
      <c r="BF171" s="103">
        <f>INDEX('ИПЦ raw2015'!$1:$1048576, MATCH($J171,'ИПЦ raw2015'!$A:$A,0),MATCH(MoM!BF$1,'ИПЦ raw2015'!$1:$1,0))</f>
        <v>100.25</v>
      </c>
      <c r="BG171" s="103">
        <f>INDEX('ИПЦ raw2015'!$1:$1048576, MATCH($J171,'ИПЦ raw2015'!$A:$A,0),MATCH(MoM!BG$1,'ИПЦ raw2015'!$1:$1,0))</f>
        <v>100.22</v>
      </c>
      <c r="BH171" s="103">
        <f>INDEX('ИПЦ raw2015'!$1:$1048576, MATCH($J171,'ИПЦ raw2015'!$A:$A,0),MATCH(MoM!BH$1,'ИПЦ raw2015'!$1:$1,0))</f>
        <v>100.2</v>
      </c>
      <c r="BI171" s="103">
        <f>INDEX('ИПЦ raw2015'!$1:$1048576, MATCH($J171,'ИПЦ raw2015'!$A:$A,0),MATCH(MoM!BI$1,'ИПЦ raw2015'!$1:$1,0))</f>
        <v>100.13</v>
      </c>
      <c r="BJ171" s="103">
        <f>INDEX('ИПЦ raw2015'!$1:$1048576, MATCH($J171,'ИПЦ raw2015'!$A:$A,0),MATCH(MoM!BJ$1,'ИПЦ raw2015'!$1:$1,0))</f>
        <v>100.06</v>
      </c>
      <c r="BK171" s="103">
        <f>INDEX('ИПЦ raw2015'!$1:$1048576, MATCH($J171,'ИПЦ raw2015'!$A:$A,0),MATCH(MoM!BK$1,'ИПЦ raw2015'!$1:$1,0))</f>
        <v>100.16</v>
      </c>
      <c r="BL171" s="103">
        <f>INDEX('ИПЦ raw2015'!$1:$1048576, MATCH($J171,'ИПЦ raw2015'!$A:$A,0),MATCH(MoM!BL$1,'ИПЦ raw2015'!$1:$1,0))</f>
        <v>100.11</v>
      </c>
      <c r="BM171" s="103">
        <f>INDEX('ИПЦ raw2015'!$1:$1048576, MATCH($J171,'ИПЦ raw2015'!$A:$A,0),MATCH(MoM!BM$1,'ИПЦ raw2015'!$1:$1,0))</f>
        <v>100.12</v>
      </c>
      <c r="BN171" s="103">
        <f>INDEX('ИПЦ raw2015'!$1:$1048576, MATCH($J171,'ИПЦ raw2015'!$A:$A,0),MATCH(MoM!BN$1,'ИПЦ raw2015'!$1:$1,0))</f>
        <v>100.04</v>
      </c>
      <c r="BO171" s="103">
        <f>INDEX('ИПЦ raw2015'!$1:$1048576, MATCH($J171,'ИПЦ raw2015'!$A:$A,0),MATCH(MoM!BO$1,'ИПЦ raw2015'!$1:$1,0))</f>
        <v>100.18</v>
      </c>
      <c r="BP171" s="103">
        <f>INDEX('ИПЦ raw2015'!$1:$1048576, MATCH($J171,'ИПЦ raw2015'!$A:$A,0),MATCH(MoM!BP$1,'ИПЦ raw2015'!$1:$1,0))</f>
        <v>100.05</v>
      </c>
      <c r="BQ171" s="103">
        <f>INDEX('ИПЦ raw2015'!$1:$1048576, MATCH($J171,'ИПЦ raw2015'!$A:$A,0),MATCH(MoM!BQ$1,'ИПЦ raw2015'!$1:$1,0))</f>
        <v>100.24</v>
      </c>
      <c r="BR171" s="103">
        <f>INDEX('ИПЦ raw2015'!$1:$1048576, MATCH($J171,'ИПЦ raw2015'!$A:$A,0),MATCH(MoM!BR$1,'ИПЦ raw2015'!$1:$1,0))</f>
        <v>100.19</v>
      </c>
      <c r="BS171" s="103">
        <f>INDEX('ИПЦ raw2015'!$1:$1048576, MATCH($J171,'ИПЦ raw2015'!$A:$A,0),MATCH(MoM!BS$1,'ИПЦ raw2015'!$1:$1,0))</f>
        <v>100.33</v>
      </c>
      <c r="BT171" s="103">
        <f>INDEX('ИПЦ raw2015'!$1:$1048576, MATCH($J171,'ИПЦ raw2015'!$A:$A,0),MATCH(MoM!BT$1,'ИПЦ raw2015'!$1:$1,0))</f>
        <v>100.17</v>
      </c>
    </row>
    <row r="172" spans="1:72" ht="26.25" x14ac:dyDescent="0.45">
      <c r="A172" s="103">
        <f>Веса!A172</f>
        <v>1</v>
      </c>
      <c r="B172" s="103">
        <f t="shared" si="6"/>
        <v>1</v>
      </c>
      <c r="C172" s="103">
        <f>БИПЦ_НДС!E172</f>
        <v>1</v>
      </c>
      <c r="D172" s="103">
        <f t="shared" si="7"/>
        <v>0</v>
      </c>
      <c r="E172" s="103">
        <v>0</v>
      </c>
      <c r="F172" s="103">
        <v>1</v>
      </c>
      <c r="G172" s="103">
        <v>0</v>
      </c>
      <c r="H172" s="103">
        <v>1</v>
      </c>
      <c r="I172" s="103">
        <v>0</v>
      </c>
      <c r="J172" s="103" t="str">
        <f t="shared" si="8"/>
        <v>Полуботинки, туфли мужские с верхом из натуральной кожи, пара</v>
      </c>
      <c r="K172" s="87" t="s">
        <v>171</v>
      </c>
      <c r="L172" s="87" t="s">
        <v>171</v>
      </c>
      <c r="M172" s="103">
        <f>INDEX('ИПЦ raw2015'!$1:$1048576, MATCH($J172,'ИПЦ raw2015'!$A:$A,0),MATCH(MoM!M$1,'ИПЦ raw2015'!$1:$1,0))</f>
        <v>101.5</v>
      </c>
      <c r="N172" s="103">
        <f>INDEX('ИПЦ raw2015'!$1:$1048576, MATCH($J172,'ИПЦ raw2015'!$A:$A,0),MATCH(MoM!N$1,'ИПЦ raw2015'!$1:$1,0))</f>
        <v>101.66</v>
      </c>
      <c r="O172" s="103">
        <f>INDEX('ИПЦ raw2015'!$1:$1048576, MATCH($J172,'ИПЦ raw2015'!$A:$A,0),MATCH(MoM!O$1,'ИПЦ raw2015'!$1:$1,0))</f>
        <v>102.91</v>
      </c>
      <c r="P172" s="103">
        <f>INDEX('ИПЦ raw2015'!$1:$1048576, MATCH($J172,'ИПЦ raw2015'!$A:$A,0),MATCH(MoM!P$1,'ИПЦ raw2015'!$1:$1,0))</f>
        <v>101.71</v>
      </c>
      <c r="Q172" s="103">
        <f>INDEX('ИПЦ raw2015'!$1:$1048576, MATCH($J172,'ИПЦ raw2015'!$A:$A,0),MATCH(MoM!Q$1,'ИПЦ raw2015'!$1:$1,0))</f>
        <v>100.7</v>
      </c>
      <c r="R172" s="103">
        <f>INDEX('ИПЦ raw2015'!$1:$1048576, MATCH($J172,'ИПЦ raw2015'!$A:$A,0),MATCH(MoM!R$1,'ИПЦ raw2015'!$1:$1,0))</f>
        <v>100.09</v>
      </c>
      <c r="S172" s="103">
        <f>INDEX('ИПЦ raw2015'!$1:$1048576, MATCH($J172,'ИПЦ raw2015'!$A:$A,0),MATCH(MoM!S$1,'ИПЦ raw2015'!$1:$1,0))</f>
        <v>100.29</v>
      </c>
      <c r="T172" s="103">
        <f>INDEX('ИПЦ raw2015'!$1:$1048576, MATCH($J172,'ИПЦ raw2015'!$A:$A,0),MATCH(MoM!T$1,'ИПЦ raw2015'!$1:$1,0))</f>
        <v>101.01</v>
      </c>
      <c r="U172" s="103">
        <f>INDEX('ИПЦ raw2015'!$1:$1048576, MATCH($J172,'ИПЦ raw2015'!$A:$A,0),MATCH(MoM!U$1,'ИПЦ raw2015'!$1:$1,0))</f>
        <v>101.89</v>
      </c>
      <c r="V172" s="103">
        <f>INDEX('ИПЦ raw2015'!$1:$1048576, MATCH($J172,'ИПЦ raw2015'!$A:$A,0),MATCH(MoM!V$1,'ИПЦ raw2015'!$1:$1,0))</f>
        <v>102.29</v>
      </c>
      <c r="W172" s="103">
        <f>INDEX('ИПЦ raw2015'!$1:$1048576, MATCH($J172,'ИПЦ raw2015'!$A:$A,0),MATCH(MoM!W$1,'ИПЦ raw2015'!$1:$1,0))</f>
        <v>100.88</v>
      </c>
      <c r="X172" s="103">
        <f>INDEX('ИПЦ raw2015'!$1:$1048576, MATCH($J172,'ИПЦ raw2015'!$A:$A,0),MATCH(MoM!X$1,'ИПЦ raw2015'!$1:$1,0))</f>
        <v>100.35</v>
      </c>
      <c r="Y172" s="103">
        <f>INDEX('ИПЦ raw2015'!$1:$1048576, MATCH($J172,'ИПЦ raw2015'!$A:$A,0),MATCH(MoM!Y$1,'ИПЦ raw2015'!$1:$1,0))</f>
        <v>100.5</v>
      </c>
      <c r="Z172" s="103">
        <f>INDEX('ИПЦ raw2015'!$1:$1048576, MATCH($J172,'ИПЦ raw2015'!$A:$A,0),MATCH(MoM!Z$1,'ИПЦ raw2015'!$1:$1,0))</f>
        <v>101.15</v>
      </c>
      <c r="AA172" s="103">
        <f>INDEX('ИПЦ raw2015'!$1:$1048576, MATCH($J172,'ИПЦ raw2015'!$A:$A,0),MATCH(MoM!AA$1,'ИПЦ raw2015'!$1:$1,0))</f>
        <v>101.43</v>
      </c>
      <c r="AB172" s="103">
        <f>INDEX('ИПЦ raw2015'!$1:$1048576, MATCH($J172,'ИПЦ raw2015'!$A:$A,0),MATCH(MoM!AB$1,'ИПЦ raw2015'!$1:$1,0))</f>
        <v>101.19</v>
      </c>
      <c r="AC172" s="103">
        <f>INDEX('ИПЦ raw2015'!$1:$1048576, MATCH($J172,'ИПЦ raw2015'!$A:$A,0),MATCH(MoM!AC$1,'ИПЦ raw2015'!$1:$1,0))</f>
        <v>100.29</v>
      </c>
      <c r="AD172" s="103">
        <f>INDEX('ИПЦ raw2015'!$1:$1048576, MATCH($J172,'ИПЦ raw2015'!$A:$A,0),MATCH(MoM!AD$1,'ИПЦ raw2015'!$1:$1,0))</f>
        <v>100.05</v>
      </c>
      <c r="AE172" s="103">
        <f>INDEX('ИПЦ raw2015'!$1:$1048576, MATCH($J172,'ИПЦ raw2015'!$A:$A,0),MATCH(MoM!AE$1,'ИПЦ raw2015'!$1:$1,0))</f>
        <v>100.03</v>
      </c>
      <c r="AF172" s="103">
        <f>INDEX('ИПЦ raw2015'!$1:$1048576, MATCH($J172,'ИПЦ raw2015'!$A:$A,0),MATCH(MoM!AF$1,'ИПЦ raw2015'!$1:$1,0))</f>
        <v>100.66</v>
      </c>
      <c r="AG172" s="103">
        <f>INDEX('ИПЦ raw2015'!$1:$1048576, MATCH($J172,'ИПЦ raw2015'!$A:$A,0),MATCH(MoM!AG$1,'ИПЦ raw2015'!$1:$1,0))</f>
        <v>101.65</v>
      </c>
      <c r="AH172" s="103">
        <f>INDEX('ИПЦ raw2015'!$1:$1048576, MATCH($J172,'ИПЦ raw2015'!$A:$A,0),MATCH(MoM!AH$1,'ИПЦ raw2015'!$1:$1,0))</f>
        <v>101.03</v>
      </c>
      <c r="AI172" s="103">
        <f>INDEX('ИПЦ raw2015'!$1:$1048576, MATCH($J172,'ИПЦ raw2015'!$A:$A,0),MATCH(MoM!AI$1,'ИПЦ raw2015'!$1:$1,0))</f>
        <v>100.46</v>
      </c>
      <c r="AJ172" s="103">
        <f>INDEX('ИПЦ raw2015'!$1:$1048576, MATCH($J172,'ИПЦ raw2015'!$A:$A,0),MATCH(MoM!AJ$1,'ИПЦ raw2015'!$1:$1,0))</f>
        <v>100.08</v>
      </c>
      <c r="AK172" s="103">
        <f>INDEX('ИПЦ raw2015'!$1:$1048576, MATCH($J172,'ИПЦ raw2015'!$A:$A,0),MATCH(MoM!AK$1,'ИПЦ raw2015'!$1:$1,0))</f>
        <v>100.15</v>
      </c>
      <c r="AL172" s="103">
        <f>INDEX('ИПЦ raw2015'!$1:$1048576, MATCH($J172,'ИПЦ raw2015'!$A:$A,0),MATCH(MoM!AL$1,'ИПЦ raw2015'!$1:$1,0))</f>
        <v>100.58</v>
      </c>
      <c r="AM172" s="103">
        <f>INDEX('ИПЦ raw2015'!$1:$1048576, MATCH($J172,'ИПЦ raw2015'!$A:$A,0),MATCH(MoM!AM$1,'ИПЦ raw2015'!$1:$1,0))</f>
        <v>100.72</v>
      </c>
      <c r="AN172" s="103">
        <f>INDEX('ИПЦ raw2015'!$1:$1048576, MATCH($J172,'ИПЦ raw2015'!$A:$A,0),MATCH(MoM!AN$1,'ИПЦ raw2015'!$1:$1,0))</f>
        <v>100.79</v>
      </c>
      <c r="AO172" s="103">
        <f>INDEX('ИПЦ raw2015'!$1:$1048576, MATCH($J172,'ИПЦ raw2015'!$A:$A,0),MATCH(MoM!AO$1,'ИПЦ raw2015'!$1:$1,0))</f>
        <v>100.08</v>
      </c>
      <c r="AP172" s="103">
        <f>INDEX('ИПЦ raw2015'!$1:$1048576, MATCH($J172,'ИПЦ raw2015'!$A:$A,0),MATCH(MoM!AP$1,'ИПЦ raw2015'!$1:$1,0))</f>
        <v>99.94</v>
      </c>
      <c r="AQ172" s="103">
        <f>INDEX('ИПЦ raw2015'!$1:$1048576, MATCH($J172,'ИПЦ raw2015'!$A:$A,0),MATCH(MoM!AQ$1,'ИПЦ raw2015'!$1:$1,0))</f>
        <v>99.95</v>
      </c>
      <c r="AR172" s="103">
        <f>INDEX('ИПЦ raw2015'!$1:$1048576, MATCH($J172,'ИПЦ raw2015'!$A:$A,0),MATCH(MoM!AR$1,'ИПЦ raw2015'!$1:$1,0))</f>
        <v>100.56</v>
      </c>
      <c r="AS172" s="103">
        <f>INDEX('ИПЦ raw2015'!$1:$1048576, MATCH($J172,'ИПЦ raw2015'!$A:$A,0),MATCH(MoM!AS$1,'ИПЦ raw2015'!$1:$1,0))</f>
        <v>100.84</v>
      </c>
      <c r="AT172" s="103">
        <f>INDEX('ИПЦ raw2015'!$1:$1048576, MATCH($J172,'ИПЦ raw2015'!$A:$A,0),MATCH(MoM!AT$1,'ИПЦ raw2015'!$1:$1,0))</f>
        <v>100.23</v>
      </c>
      <c r="AU172" s="103">
        <f>INDEX('ИПЦ raw2015'!$1:$1048576, MATCH($J172,'ИПЦ raw2015'!$A:$A,0),MATCH(MoM!AU$1,'ИПЦ raw2015'!$1:$1,0))</f>
        <v>99.91</v>
      </c>
      <c r="AV172" s="103">
        <f>INDEX('ИПЦ raw2015'!$1:$1048576, MATCH($J172,'ИПЦ raw2015'!$A:$A,0),MATCH(MoM!AV$1,'ИПЦ raw2015'!$1:$1,0))</f>
        <v>99.95</v>
      </c>
      <c r="AW172" s="103">
        <f>INDEX('ИПЦ raw2015'!$1:$1048576, MATCH($J172,'ИПЦ raw2015'!$A:$A,0),MATCH(MoM!AW$1,'ИПЦ raw2015'!$1:$1,0))</f>
        <v>100.19</v>
      </c>
      <c r="AX172" s="103">
        <f>INDEX('ИПЦ raw2015'!$1:$1048576, MATCH($J172,'ИПЦ raw2015'!$A:$A,0),MATCH(MoM!AX$1,'ИПЦ raw2015'!$1:$1,0))</f>
        <v>100.21</v>
      </c>
      <c r="AY172" s="103">
        <f>INDEX('ИПЦ raw2015'!$1:$1048576, MATCH($J172,'ИПЦ raw2015'!$A:$A,0),MATCH(MoM!AY$1,'ИПЦ raw2015'!$1:$1,0))</f>
        <v>100.55</v>
      </c>
      <c r="AZ172" s="103">
        <f>INDEX('ИПЦ raw2015'!$1:$1048576, MATCH($J172,'ИПЦ raw2015'!$A:$A,0),MATCH(MoM!AZ$1,'ИПЦ raw2015'!$1:$1,0))</f>
        <v>100.4</v>
      </c>
      <c r="BA172" s="103">
        <f>INDEX('ИПЦ raw2015'!$1:$1048576, MATCH($J172,'ИПЦ raw2015'!$A:$A,0),MATCH(MoM!BA$1,'ИПЦ raw2015'!$1:$1,0))</f>
        <v>100.05</v>
      </c>
      <c r="BB172" s="103">
        <f>INDEX('ИПЦ raw2015'!$1:$1048576, MATCH($J172,'ИПЦ raw2015'!$A:$A,0),MATCH(MoM!BB$1,'ИПЦ raw2015'!$1:$1,0))</f>
        <v>99.84</v>
      </c>
      <c r="BC172" s="103">
        <f>INDEX('ИПЦ raw2015'!$1:$1048576, MATCH($J172,'ИПЦ raw2015'!$A:$A,0),MATCH(MoM!BC$1,'ИПЦ raw2015'!$1:$1,0))</f>
        <v>99.88</v>
      </c>
      <c r="BD172" s="103">
        <f>INDEX('ИПЦ raw2015'!$1:$1048576, MATCH($J172,'ИПЦ raw2015'!$A:$A,0),MATCH(MoM!BD$1,'ИПЦ raw2015'!$1:$1,0))</f>
        <v>100.46</v>
      </c>
      <c r="BE172" s="103">
        <f>INDEX('ИПЦ raw2015'!$1:$1048576, MATCH($J172,'ИПЦ raw2015'!$A:$A,0),MATCH(MoM!BE$1,'ИПЦ raw2015'!$1:$1,0))</f>
        <v>100.61</v>
      </c>
      <c r="BF172" s="103">
        <f>INDEX('ИПЦ raw2015'!$1:$1048576, MATCH($J172,'ИПЦ raw2015'!$A:$A,0),MATCH(MoM!BF$1,'ИПЦ raw2015'!$1:$1,0))</f>
        <v>100.27</v>
      </c>
      <c r="BG172" s="103">
        <f>INDEX('ИПЦ raw2015'!$1:$1048576, MATCH($J172,'ИПЦ raw2015'!$A:$A,0),MATCH(MoM!BG$1,'ИПЦ raw2015'!$1:$1,0))</f>
        <v>99.92</v>
      </c>
      <c r="BH172" s="103">
        <f>INDEX('ИПЦ raw2015'!$1:$1048576, MATCH($J172,'ИПЦ raw2015'!$A:$A,0),MATCH(MoM!BH$1,'ИПЦ raw2015'!$1:$1,0))</f>
        <v>100.07</v>
      </c>
      <c r="BI172" s="103">
        <f>INDEX('ИПЦ raw2015'!$1:$1048576, MATCH($J172,'ИПЦ raw2015'!$A:$A,0),MATCH(MoM!BI$1,'ИПЦ raw2015'!$1:$1,0))</f>
        <v>99.95</v>
      </c>
      <c r="BJ172" s="103">
        <f>INDEX('ИПЦ raw2015'!$1:$1048576, MATCH($J172,'ИПЦ raw2015'!$A:$A,0),MATCH(MoM!BJ$1,'ИПЦ raw2015'!$1:$1,0))</f>
        <v>100.47</v>
      </c>
      <c r="BK172" s="103">
        <f>INDEX('ИПЦ raw2015'!$1:$1048576, MATCH($J172,'ИПЦ raw2015'!$A:$A,0),MATCH(MoM!BK$1,'ИПЦ raw2015'!$1:$1,0))</f>
        <v>100.39</v>
      </c>
      <c r="BL172" s="103">
        <f>INDEX('ИПЦ raw2015'!$1:$1048576, MATCH($J172,'ИПЦ raw2015'!$A:$A,0),MATCH(MoM!BL$1,'ИПЦ raw2015'!$1:$1,0))</f>
        <v>100.31</v>
      </c>
      <c r="BM172" s="103">
        <f>INDEX('ИПЦ raw2015'!$1:$1048576, MATCH($J172,'ИПЦ raw2015'!$A:$A,0),MATCH(MoM!BM$1,'ИПЦ raw2015'!$1:$1,0))</f>
        <v>99.69</v>
      </c>
      <c r="BN172" s="103">
        <f>INDEX('ИПЦ raw2015'!$1:$1048576, MATCH($J172,'ИПЦ raw2015'!$A:$A,0),MATCH(MoM!BN$1,'ИПЦ raw2015'!$1:$1,0))</f>
        <v>99.88</v>
      </c>
      <c r="BO172" s="103">
        <f>INDEX('ИПЦ raw2015'!$1:$1048576, MATCH($J172,'ИПЦ raw2015'!$A:$A,0),MATCH(MoM!BO$1,'ИПЦ raw2015'!$1:$1,0))</f>
        <v>99.84</v>
      </c>
      <c r="BP172" s="103">
        <f>INDEX('ИПЦ raw2015'!$1:$1048576, MATCH($J172,'ИПЦ raw2015'!$A:$A,0),MATCH(MoM!BP$1,'ИПЦ raw2015'!$1:$1,0))</f>
        <v>100.39</v>
      </c>
      <c r="BQ172" s="103">
        <f>INDEX('ИПЦ raw2015'!$1:$1048576, MATCH($J172,'ИПЦ raw2015'!$A:$A,0),MATCH(MoM!BQ$1,'ИПЦ raw2015'!$1:$1,0))</f>
        <v>100.33</v>
      </c>
      <c r="BR172" s="103">
        <f>INDEX('ИПЦ raw2015'!$1:$1048576, MATCH($J172,'ИПЦ raw2015'!$A:$A,0),MATCH(MoM!BR$1,'ИПЦ raw2015'!$1:$1,0))</f>
        <v>100.08</v>
      </c>
      <c r="BS172" s="103">
        <f>INDEX('ИПЦ raw2015'!$1:$1048576, MATCH($J172,'ИПЦ raw2015'!$A:$A,0),MATCH(MoM!BS$1,'ИПЦ raw2015'!$1:$1,0))</f>
        <v>100.05</v>
      </c>
      <c r="BT172" s="103">
        <f>INDEX('ИПЦ raw2015'!$1:$1048576, MATCH($J172,'ИПЦ raw2015'!$A:$A,0),MATCH(MoM!BT$1,'ИПЦ raw2015'!$1:$1,0))</f>
        <v>99.9</v>
      </c>
    </row>
    <row r="173" spans="1:72" ht="26.25" x14ac:dyDescent="0.45">
      <c r="A173" s="103">
        <f>Веса!A173</f>
        <v>1</v>
      </c>
      <c r="B173" s="103">
        <f t="shared" si="6"/>
        <v>1</v>
      </c>
      <c r="C173" s="103">
        <f>БИПЦ_НДС!E173</f>
        <v>1</v>
      </c>
      <c r="D173" s="103">
        <f t="shared" si="7"/>
        <v>0</v>
      </c>
      <c r="E173" s="103">
        <v>0</v>
      </c>
      <c r="F173" s="103">
        <v>1</v>
      </c>
      <c r="G173" s="103">
        <v>0</v>
      </c>
      <c r="H173" s="103">
        <v>1</v>
      </c>
      <c r="I173" s="103">
        <v>0</v>
      </c>
      <c r="J173" s="103" t="str">
        <f t="shared" si="8"/>
        <v>Полуботинки мужские с верхом из искусственной кожи, пара</v>
      </c>
      <c r="K173" s="87" t="s">
        <v>172</v>
      </c>
      <c r="L173" s="87" t="s">
        <v>172</v>
      </c>
      <c r="M173" s="103">
        <f>INDEX('ИПЦ raw2015'!$1:$1048576, MATCH($J173,'ИПЦ raw2015'!$A:$A,0),MATCH(MoM!M$1,'ИПЦ raw2015'!$1:$1,0))</f>
        <v>101.18</v>
      </c>
      <c r="N173" s="103">
        <f>INDEX('ИПЦ raw2015'!$1:$1048576, MATCH($J173,'ИПЦ raw2015'!$A:$A,0),MATCH(MoM!N$1,'ИПЦ raw2015'!$1:$1,0))</f>
        <v>102.38</v>
      </c>
      <c r="O173" s="103">
        <f>INDEX('ИПЦ raw2015'!$1:$1048576, MATCH($J173,'ИПЦ raw2015'!$A:$A,0),MATCH(MoM!O$1,'ИПЦ raw2015'!$1:$1,0))</f>
        <v>104</v>
      </c>
      <c r="P173" s="103">
        <f>INDEX('ИПЦ raw2015'!$1:$1048576, MATCH($J173,'ИПЦ raw2015'!$A:$A,0),MATCH(MoM!P$1,'ИПЦ raw2015'!$1:$1,0))</f>
        <v>102.36</v>
      </c>
      <c r="Q173" s="103">
        <f>INDEX('ИПЦ raw2015'!$1:$1048576, MATCH($J173,'ИПЦ raw2015'!$A:$A,0),MATCH(MoM!Q$1,'ИПЦ raw2015'!$1:$1,0))</f>
        <v>101.99</v>
      </c>
      <c r="R173" s="103">
        <f>INDEX('ИПЦ raw2015'!$1:$1048576, MATCH($J173,'ИПЦ raw2015'!$A:$A,0),MATCH(MoM!R$1,'ИПЦ raw2015'!$1:$1,0))</f>
        <v>100.68</v>
      </c>
      <c r="S173" s="103">
        <f>INDEX('ИПЦ raw2015'!$1:$1048576, MATCH($J173,'ИПЦ raw2015'!$A:$A,0),MATCH(MoM!S$1,'ИПЦ raw2015'!$1:$1,0))</f>
        <v>100.3</v>
      </c>
      <c r="T173" s="103">
        <f>INDEX('ИПЦ raw2015'!$1:$1048576, MATCH($J173,'ИПЦ raw2015'!$A:$A,0),MATCH(MoM!T$1,'ИПЦ raw2015'!$1:$1,0))</f>
        <v>101.28</v>
      </c>
      <c r="U173" s="103">
        <f>INDEX('ИПЦ raw2015'!$1:$1048576, MATCH($J173,'ИПЦ raw2015'!$A:$A,0),MATCH(MoM!U$1,'ИПЦ raw2015'!$1:$1,0))</f>
        <v>102.22</v>
      </c>
      <c r="V173" s="103">
        <f>INDEX('ИПЦ raw2015'!$1:$1048576, MATCH($J173,'ИПЦ raw2015'!$A:$A,0),MATCH(MoM!V$1,'ИПЦ raw2015'!$1:$1,0))</f>
        <v>102.52</v>
      </c>
      <c r="W173" s="103">
        <f>INDEX('ИПЦ raw2015'!$1:$1048576, MATCH($J173,'ИПЦ raw2015'!$A:$A,0),MATCH(MoM!W$1,'ИПЦ raw2015'!$1:$1,0))</f>
        <v>100.82</v>
      </c>
      <c r="X173" s="103">
        <f>INDEX('ИПЦ raw2015'!$1:$1048576, MATCH($J173,'ИПЦ raw2015'!$A:$A,0),MATCH(MoM!X$1,'ИПЦ raw2015'!$1:$1,0))</f>
        <v>100.51</v>
      </c>
      <c r="Y173" s="103">
        <f>INDEX('ИПЦ raw2015'!$1:$1048576, MATCH($J173,'ИПЦ raw2015'!$A:$A,0),MATCH(MoM!Y$1,'ИПЦ raw2015'!$1:$1,0))</f>
        <v>100.86</v>
      </c>
      <c r="Z173" s="103">
        <f>INDEX('ИПЦ raw2015'!$1:$1048576, MATCH($J173,'ИПЦ raw2015'!$A:$A,0),MATCH(MoM!Z$1,'ИПЦ raw2015'!$1:$1,0))</f>
        <v>101.09</v>
      </c>
      <c r="AA173" s="103">
        <f>INDEX('ИПЦ raw2015'!$1:$1048576, MATCH($J173,'ИПЦ raw2015'!$A:$A,0),MATCH(MoM!AA$1,'ИПЦ raw2015'!$1:$1,0))</f>
        <v>101.61</v>
      </c>
      <c r="AB173" s="103">
        <f>INDEX('ИПЦ raw2015'!$1:$1048576, MATCH($J173,'ИПЦ raw2015'!$A:$A,0),MATCH(MoM!AB$1,'ИПЦ raw2015'!$1:$1,0))</f>
        <v>101.46</v>
      </c>
      <c r="AC173" s="103">
        <f>INDEX('ИПЦ raw2015'!$1:$1048576, MATCH($J173,'ИПЦ raw2015'!$A:$A,0),MATCH(MoM!AC$1,'ИПЦ raw2015'!$1:$1,0))</f>
        <v>101.25</v>
      </c>
      <c r="AD173" s="103">
        <f>INDEX('ИПЦ raw2015'!$1:$1048576, MATCH($J173,'ИПЦ raw2015'!$A:$A,0),MATCH(MoM!AD$1,'ИПЦ raw2015'!$1:$1,0))</f>
        <v>100.55</v>
      </c>
      <c r="AE173" s="103">
        <f>INDEX('ИПЦ raw2015'!$1:$1048576, MATCH($J173,'ИПЦ raw2015'!$A:$A,0),MATCH(MoM!AE$1,'ИПЦ raw2015'!$1:$1,0))</f>
        <v>100.34</v>
      </c>
      <c r="AF173" s="103">
        <f>INDEX('ИПЦ raw2015'!$1:$1048576, MATCH($J173,'ИПЦ raw2015'!$A:$A,0),MATCH(MoM!AF$1,'ИПЦ raw2015'!$1:$1,0))</f>
        <v>101.2</v>
      </c>
      <c r="AG173" s="103">
        <f>INDEX('ИПЦ raw2015'!$1:$1048576, MATCH($J173,'ИПЦ raw2015'!$A:$A,0),MATCH(MoM!AG$1,'ИПЦ raw2015'!$1:$1,0))</f>
        <v>101.45</v>
      </c>
      <c r="AH173" s="103">
        <f>INDEX('ИПЦ raw2015'!$1:$1048576, MATCH($J173,'ИПЦ raw2015'!$A:$A,0),MATCH(MoM!AH$1,'ИПЦ raw2015'!$1:$1,0))</f>
        <v>101.43</v>
      </c>
      <c r="AI173" s="103">
        <f>INDEX('ИПЦ raw2015'!$1:$1048576, MATCH($J173,'ИПЦ raw2015'!$A:$A,0),MATCH(MoM!AI$1,'ИПЦ raw2015'!$1:$1,0))</f>
        <v>100.71</v>
      </c>
      <c r="AJ173" s="103">
        <f>INDEX('ИПЦ raw2015'!$1:$1048576, MATCH($J173,'ИПЦ raw2015'!$A:$A,0),MATCH(MoM!AJ$1,'ИПЦ raw2015'!$1:$1,0))</f>
        <v>100.32</v>
      </c>
      <c r="AK173" s="103">
        <f>INDEX('ИПЦ raw2015'!$1:$1048576, MATCH($J173,'ИПЦ raw2015'!$A:$A,0),MATCH(MoM!AK$1,'ИПЦ raw2015'!$1:$1,0))</f>
        <v>100.27</v>
      </c>
      <c r="AL173" s="103">
        <f>INDEX('ИПЦ raw2015'!$1:$1048576, MATCH($J173,'ИПЦ raw2015'!$A:$A,0),MATCH(MoM!AL$1,'ИПЦ raw2015'!$1:$1,0))</f>
        <v>100.78</v>
      </c>
      <c r="AM173" s="103">
        <f>INDEX('ИПЦ raw2015'!$1:$1048576, MATCH($J173,'ИПЦ raw2015'!$A:$A,0),MATCH(MoM!AM$1,'ИПЦ raw2015'!$1:$1,0))</f>
        <v>100.73</v>
      </c>
      <c r="AN173" s="103">
        <f>INDEX('ИПЦ raw2015'!$1:$1048576, MATCH($J173,'ИПЦ raw2015'!$A:$A,0),MATCH(MoM!AN$1,'ИПЦ raw2015'!$1:$1,0))</f>
        <v>100.55</v>
      </c>
      <c r="AO173" s="103">
        <f>INDEX('ИПЦ raw2015'!$1:$1048576, MATCH($J173,'ИПЦ raw2015'!$A:$A,0),MATCH(MoM!AO$1,'ИПЦ raw2015'!$1:$1,0))</f>
        <v>99.96</v>
      </c>
      <c r="AP173" s="103">
        <f>INDEX('ИПЦ raw2015'!$1:$1048576, MATCH($J173,'ИПЦ raw2015'!$A:$A,0),MATCH(MoM!AP$1,'ИПЦ raw2015'!$1:$1,0))</f>
        <v>100.14</v>
      </c>
      <c r="AQ173" s="103">
        <f>INDEX('ИПЦ raw2015'!$1:$1048576, MATCH($J173,'ИПЦ raw2015'!$A:$A,0),MATCH(MoM!AQ$1,'ИПЦ raw2015'!$1:$1,0))</f>
        <v>100</v>
      </c>
      <c r="AR173" s="103">
        <f>INDEX('ИПЦ raw2015'!$1:$1048576, MATCH($J173,'ИПЦ raw2015'!$A:$A,0),MATCH(MoM!AR$1,'ИПЦ raw2015'!$1:$1,0))</f>
        <v>100.04</v>
      </c>
      <c r="AS173" s="103">
        <f>INDEX('ИПЦ raw2015'!$1:$1048576, MATCH($J173,'ИПЦ raw2015'!$A:$A,0),MATCH(MoM!AS$1,'ИПЦ raw2015'!$1:$1,0))</f>
        <v>100.66</v>
      </c>
      <c r="AT173" s="103">
        <f>INDEX('ИПЦ raw2015'!$1:$1048576, MATCH($J173,'ИПЦ raw2015'!$A:$A,0),MATCH(MoM!AT$1,'ИПЦ raw2015'!$1:$1,0))</f>
        <v>100.43</v>
      </c>
      <c r="AU173" s="103">
        <f>INDEX('ИПЦ raw2015'!$1:$1048576, MATCH($J173,'ИПЦ raw2015'!$A:$A,0),MATCH(MoM!AU$1,'ИПЦ raw2015'!$1:$1,0))</f>
        <v>100.65</v>
      </c>
      <c r="AV173" s="103">
        <f>INDEX('ИПЦ raw2015'!$1:$1048576, MATCH($J173,'ИПЦ raw2015'!$A:$A,0),MATCH(MoM!AV$1,'ИПЦ raw2015'!$1:$1,0))</f>
        <v>100.42</v>
      </c>
      <c r="AW173" s="103">
        <f>INDEX('ИПЦ raw2015'!$1:$1048576, MATCH($J173,'ИПЦ raw2015'!$A:$A,0),MATCH(MoM!AW$1,'ИПЦ raw2015'!$1:$1,0))</f>
        <v>100.1</v>
      </c>
      <c r="AX173" s="103">
        <f>INDEX('ИПЦ raw2015'!$1:$1048576, MATCH($J173,'ИПЦ raw2015'!$A:$A,0),MATCH(MoM!AX$1,'ИПЦ raw2015'!$1:$1,0))</f>
        <v>100.46</v>
      </c>
      <c r="AY173" s="103">
        <f>INDEX('ИПЦ raw2015'!$1:$1048576, MATCH($J173,'ИПЦ raw2015'!$A:$A,0),MATCH(MoM!AY$1,'ИПЦ raw2015'!$1:$1,0))</f>
        <v>100.38</v>
      </c>
      <c r="AZ173" s="103">
        <f>INDEX('ИПЦ raw2015'!$1:$1048576, MATCH($J173,'ИПЦ raw2015'!$A:$A,0),MATCH(MoM!AZ$1,'ИПЦ raw2015'!$1:$1,0))</f>
        <v>100.47</v>
      </c>
      <c r="BA173" s="103">
        <f>INDEX('ИПЦ raw2015'!$1:$1048576, MATCH($J173,'ИПЦ raw2015'!$A:$A,0),MATCH(MoM!BA$1,'ИПЦ raw2015'!$1:$1,0))</f>
        <v>99.85</v>
      </c>
      <c r="BB173" s="103">
        <f>INDEX('ИПЦ raw2015'!$1:$1048576, MATCH($J173,'ИПЦ raw2015'!$A:$A,0),MATCH(MoM!BB$1,'ИПЦ raw2015'!$1:$1,0))</f>
        <v>99.95</v>
      </c>
      <c r="BC173" s="103">
        <f>INDEX('ИПЦ raw2015'!$1:$1048576, MATCH($J173,'ИПЦ raw2015'!$A:$A,0),MATCH(MoM!BC$1,'ИПЦ raw2015'!$1:$1,0))</f>
        <v>99.94</v>
      </c>
      <c r="BD173" s="103">
        <f>INDEX('ИПЦ raw2015'!$1:$1048576, MATCH($J173,'ИПЦ raw2015'!$A:$A,0),MATCH(MoM!BD$1,'ИПЦ raw2015'!$1:$1,0))</f>
        <v>100.18</v>
      </c>
      <c r="BE173" s="103">
        <f>INDEX('ИПЦ raw2015'!$1:$1048576, MATCH($J173,'ИПЦ raw2015'!$A:$A,0),MATCH(MoM!BE$1,'ИПЦ raw2015'!$1:$1,0))</f>
        <v>100.76</v>
      </c>
      <c r="BF173" s="103">
        <f>INDEX('ИПЦ raw2015'!$1:$1048576, MATCH($J173,'ИПЦ raw2015'!$A:$A,0),MATCH(MoM!BF$1,'ИПЦ raw2015'!$1:$1,0))</f>
        <v>100.36</v>
      </c>
      <c r="BG173" s="103">
        <f>INDEX('ИПЦ raw2015'!$1:$1048576, MATCH($J173,'ИПЦ raw2015'!$A:$A,0),MATCH(MoM!BG$1,'ИПЦ raw2015'!$1:$1,0))</f>
        <v>100.1</v>
      </c>
      <c r="BH173" s="103">
        <f>INDEX('ИПЦ raw2015'!$1:$1048576, MATCH($J173,'ИПЦ raw2015'!$A:$A,0),MATCH(MoM!BH$1,'ИПЦ raw2015'!$1:$1,0))</f>
        <v>100.09</v>
      </c>
      <c r="BI173" s="103">
        <f>INDEX('ИПЦ raw2015'!$1:$1048576, MATCH($J173,'ИПЦ raw2015'!$A:$A,0),MATCH(MoM!BI$1,'ИПЦ raw2015'!$1:$1,0))</f>
        <v>99.88</v>
      </c>
      <c r="BJ173" s="103">
        <f>INDEX('ИПЦ raw2015'!$1:$1048576, MATCH($J173,'ИПЦ raw2015'!$A:$A,0),MATCH(MoM!BJ$1,'ИПЦ raw2015'!$1:$1,0))</f>
        <v>100.17</v>
      </c>
      <c r="BK173" s="103">
        <f>INDEX('ИПЦ raw2015'!$1:$1048576, MATCH($J173,'ИПЦ raw2015'!$A:$A,0),MATCH(MoM!BK$1,'ИПЦ raw2015'!$1:$1,0))</f>
        <v>100.17</v>
      </c>
      <c r="BL173" s="103">
        <f>INDEX('ИПЦ raw2015'!$1:$1048576, MATCH($J173,'ИПЦ raw2015'!$A:$A,0),MATCH(MoM!BL$1,'ИПЦ raw2015'!$1:$1,0))</f>
        <v>100.22</v>
      </c>
      <c r="BM173" s="103">
        <f>INDEX('ИПЦ raw2015'!$1:$1048576, MATCH($J173,'ИПЦ raw2015'!$A:$A,0),MATCH(MoM!BM$1,'ИПЦ raw2015'!$1:$1,0))</f>
        <v>100.18</v>
      </c>
      <c r="BN173" s="103">
        <f>INDEX('ИПЦ raw2015'!$1:$1048576, MATCH($J173,'ИПЦ raw2015'!$A:$A,0),MATCH(MoM!BN$1,'ИПЦ raw2015'!$1:$1,0))</f>
        <v>100.13</v>
      </c>
      <c r="BO173" s="103">
        <f>INDEX('ИПЦ raw2015'!$1:$1048576, MATCH($J173,'ИПЦ raw2015'!$A:$A,0),MATCH(MoM!BO$1,'ИПЦ raw2015'!$1:$1,0))</f>
        <v>99.8</v>
      </c>
      <c r="BP173" s="103">
        <f>INDEX('ИПЦ raw2015'!$1:$1048576, MATCH($J173,'ИПЦ raw2015'!$A:$A,0),MATCH(MoM!BP$1,'ИПЦ raw2015'!$1:$1,0))</f>
        <v>100.11</v>
      </c>
      <c r="BQ173" s="103">
        <f>INDEX('ИПЦ raw2015'!$1:$1048576, MATCH($J173,'ИПЦ raw2015'!$A:$A,0),MATCH(MoM!BQ$1,'ИПЦ raw2015'!$1:$1,0))</f>
        <v>100.12</v>
      </c>
      <c r="BR173" s="103">
        <f>INDEX('ИПЦ raw2015'!$1:$1048576, MATCH($J173,'ИПЦ raw2015'!$A:$A,0),MATCH(MoM!BR$1,'ИПЦ raw2015'!$1:$1,0))</f>
        <v>100.11</v>
      </c>
      <c r="BS173" s="103">
        <f>INDEX('ИПЦ raw2015'!$1:$1048576, MATCH($J173,'ИПЦ raw2015'!$A:$A,0),MATCH(MoM!BS$1,'ИПЦ raw2015'!$1:$1,0))</f>
        <v>99.9</v>
      </c>
      <c r="BT173" s="103">
        <f>INDEX('ИПЦ raw2015'!$1:$1048576, MATCH($J173,'ИПЦ raw2015'!$A:$A,0),MATCH(MoM!BT$1,'ИПЦ raw2015'!$1:$1,0))</f>
        <v>99.85</v>
      </c>
    </row>
    <row r="174" spans="1:72" s="10" customFormat="1" ht="26.25" x14ac:dyDescent="0.45">
      <c r="A174" s="110">
        <f>Веса!A174</f>
        <v>0</v>
      </c>
      <c r="B174" s="110">
        <f t="shared" si="6"/>
        <v>0</v>
      </c>
      <c r="C174" s="110">
        <f>БИПЦ_НДС!E174</f>
        <v>1</v>
      </c>
      <c r="D174" s="110">
        <f t="shared" si="7"/>
        <v>0</v>
      </c>
      <c r="E174" s="110">
        <v>0</v>
      </c>
      <c r="F174" s="110">
        <v>1</v>
      </c>
      <c r="G174" s="110">
        <v>0</v>
      </c>
      <c r="H174" s="110">
        <v>1</v>
      </c>
      <c r="I174" s="110">
        <v>0</v>
      </c>
      <c r="J174" s="110" t="str">
        <f t="shared" si="8"/>
        <v>Сапоги женские демисезонные с верхом из натуральной кожи, пара</v>
      </c>
      <c r="K174" s="111" t="s">
        <v>173</v>
      </c>
      <c r="L174" s="111" t="s">
        <v>173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Z174" s="110">
        <v>0</v>
      </c>
      <c r="AA174" s="110">
        <v>0</v>
      </c>
      <c r="AB174" s="110">
        <v>0</v>
      </c>
      <c r="AC174" s="110">
        <v>0</v>
      </c>
      <c r="AD174" s="110">
        <v>0</v>
      </c>
      <c r="AE174" s="110">
        <v>0</v>
      </c>
      <c r="AF174" s="110">
        <v>0</v>
      </c>
      <c r="AG174" s="110">
        <v>0</v>
      </c>
      <c r="AH174" s="110">
        <v>0</v>
      </c>
      <c r="AI174" s="110">
        <v>0</v>
      </c>
      <c r="AJ174" s="110">
        <v>0</v>
      </c>
      <c r="AK174" s="110">
        <v>0</v>
      </c>
      <c r="AL174" s="110">
        <v>0</v>
      </c>
      <c r="AM174" s="110">
        <v>0</v>
      </c>
      <c r="AN174" s="110">
        <v>0</v>
      </c>
      <c r="AO174" s="110">
        <v>0</v>
      </c>
      <c r="AP174" s="110">
        <v>0</v>
      </c>
      <c r="AQ174" s="110">
        <v>0</v>
      </c>
      <c r="AR174" s="110">
        <v>0</v>
      </c>
      <c r="AS174" s="110">
        <v>0</v>
      </c>
      <c r="AT174" s="110">
        <v>0</v>
      </c>
      <c r="AU174" s="110">
        <v>0</v>
      </c>
      <c r="AV174" s="110">
        <v>0</v>
      </c>
      <c r="AW174" s="110">
        <v>0</v>
      </c>
      <c r="AX174" s="110">
        <v>0</v>
      </c>
      <c r="AY174" s="110">
        <v>0</v>
      </c>
      <c r="AZ174" s="110">
        <v>0</v>
      </c>
      <c r="BA174" s="110">
        <v>0</v>
      </c>
      <c r="BB174" s="110">
        <v>0</v>
      </c>
      <c r="BC174" s="110">
        <v>0</v>
      </c>
      <c r="BD174" s="110">
        <v>0</v>
      </c>
      <c r="BE174" s="110">
        <v>0</v>
      </c>
      <c r="BF174" s="110">
        <v>0</v>
      </c>
      <c r="BG174" s="110">
        <v>0</v>
      </c>
      <c r="BH174" s="110">
        <v>0</v>
      </c>
      <c r="BI174" s="110">
        <v>0</v>
      </c>
      <c r="BJ174" s="110">
        <v>0</v>
      </c>
      <c r="BK174" s="110">
        <v>0</v>
      </c>
      <c r="BL174" s="110">
        <v>0</v>
      </c>
      <c r="BM174" s="110">
        <v>0</v>
      </c>
      <c r="BN174" s="110">
        <v>0</v>
      </c>
      <c r="BO174" s="110">
        <v>0</v>
      </c>
      <c r="BP174" s="110">
        <v>0</v>
      </c>
      <c r="BQ174" s="110">
        <v>0</v>
      </c>
      <c r="BR174" s="110">
        <v>0</v>
      </c>
      <c r="BS174" s="110">
        <v>0</v>
      </c>
      <c r="BT174" s="110">
        <v>0</v>
      </c>
    </row>
    <row r="175" spans="1:72" x14ac:dyDescent="0.45">
      <c r="A175" s="103">
        <f>Веса!A175</f>
        <v>1</v>
      </c>
      <c r="B175" s="103">
        <f t="shared" si="6"/>
        <v>1</v>
      </c>
      <c r="C175" s="103">
        <f>БИПЦ_НДС!E175</f>
        <v>1</v>
      </c>
      <c r="D175" s="103">
        <f t="shared" si="7"/>
        <v>0</v>
      </c>
      <c r="E175" s="103">
        <v>0</v>
      </c>
      <c r="F175" s="103">
        <v>1</v>
      </c>
      <c r="G175" s="103">
        <v>0</v>
      </c>
      <c r="H175" s="103">
        <v>1</v>
      </c>
      <c r="I175" s="103">
        <v>0</v>
      </c>
      <c r="J175" s="88" t="s">
        <v>1597</v>
      </c>
      <c r="K175" s="87" t="s">
        <v>174</v>
      </c>
      <c r="L175" s="87" t="s">
        <v>174</v>
      </c>
      <c r="M175" s="103">
        <f>INDEX('ИПЦ raw2015'!$1:$1048576, MATCH($J175,'ИПЦ raw2015'!$A:$A,0),MATCH(MoM!M$1,'ИПЦ raw2015'!$1:$1,0))</f>
        <v>101.53</v>
      </c>
      <c r="N175" s="103">
        <f>INDEX('ИПЦ raw2015'!$1:$1048576, MATCH($J175,'ИПЦ raw2015'!$A:$A,0),MATCH(MoM!N$1,'ИПЦ raw2015'!$1:$1,0))</f>
        <v>102.07</v>
      </c>
      <c r="O175" s="103">
        <f>INDEX('ИПЦ raw2015'!$1:$1048576, MATCH($J175,'ИПЦ raw2015'!$A:$A,0),MATCH(MoM!O$1,'ИПЦ raw2015'!$1:$1,0))</f>
        <v>103.78</v>
      </c>
      <c r="P175" s="103">
        <f>INDEX('ИПЦ raw2015'!$1:$1048576, MATCH($J175,'ИПЦ raw2015'!$A:$A,0),MATCH(MoM!P$1,'ИПЦ raw2015'!$1:$1,0))</f>
        <v>103.08</v>
      </c>
      <c r="Q175" s="103">
        <f>INDEX('ИПЦ raw2015'!$1:$1048576, MATCH($J175,'ИПЦ raw2015'!$A:$A,0),MATCH(MoM!Q$1,'ИПЦ raw2015'!$1:$1,0))</f>
        <v>101.08</v>
      </c>
      <c r="R175" s="103">
        <f>INDEX('ИПЦ raw2015'!$1:$1048576, MATCH($J175,'ИПЦ raw2015'!$A:$A,0),MATCH(MoM!R$1,'ИПЦ raw2015'!$1:$1,0))</f>
        <v>100.83</v>
      </c>
      <c r="S175" s="103">
        <f>INDEX('ИПЦ raw2015'!$1:$1048576, MATCH($J175,'ИПЦ raw2015'!$A:$A,0),MATCH(MoM!S$1,'ИПЦ raw2015'!$1:$1,0))</f>
        <v>100.18</v>
      </c>
      <c r="T175" s="103">
        <f>INDEX('ИПЦ raw2015'!$1:$1048576, MATCH($J175,'ИПЦ raw2015'!$A:$A,0),MATCH(MoM!T$1,'ИПЦ raw2015'!$1:$1,0))</f>
        <v>101.71</v>
      </c>
      <c r="U175" s="103">
        <f>INDEX('ИПЦ raw2015'!$1:$1048576, MATCH($J175,'ИПЦ raw2015'!$A:$A,0),MATCH(MoM!U$1,'ИПЦ raw2015'!$1:$1,0))</f>
        <v>101.54</v>
      </c>
      <c r="V175" s="103">
        <f>INDEX('ИПЦ raw2015'!$1:$1048576, MATCH($J175,'ИПЦ raw2015'!$A:$A,0),MATCH(MoM!V$1,'ИПЦ raw2015'!$1:$1,0))</f>
        <v>100.63</v>
      </c>
      <c r="W175" s="103">
        <f>INDEX('ИПЦ raw2015'!$1:$1048576, MATCH($J175,'ИПЦ raw2015'!$A:$A,0),MATCH(MoM!W$1,'ИПЦ raw2015'!$1:$1,0))</f>
        <v>100.28</v>
      </c>
      <c r="X175" s="103">
        <f>INDEX('ИПЦ raw2015'!$1:$1048576, MATCH($J175,'ИПЦ raw2015'!$A:$A,0),MATCH(MoM!X$1,'ИПЦ raw2015'!$1:$1,0))</f>
        <v>99.9</v>
      </c>
      <c r="Y175" s="103">
        <f>INDEX('ИПЦ raw2015'!$1:$1048576, MATCH($J175,'ИПЦ raw2015'!$A:$A,0),MATCH(MoM!Y$1,'ИПЦ raw2015'!$1:$1,0))</f>
        <v>100.73</v>
      </c>
      <c r="Z175" s="103">
        <f>INDEX('ИПЦ raw2015'!$1:$1048576, MATCH($J175,'ИПЦ raw2015'!$A:$A,0),MATCH(MoM!Z$1,'ИПЦ raw2015'!$1:$1,0))</f>
        <v>101.02</v>
      </c>
      <c r="AA175" s="103">
        <f>INDEX('ИПЦ raw2015'!$1:$1048576, MATCH($J175,'ИПЦ raw2015'!$A:$A,0),MATCH(MoM!AA$1,'ИПЦ raw2015'!$1:$1,0))</f>
        <v>101.86</v>
      </c>
      <c r="AB175" s="103">
        <f>INDEX('ИПЦ raw2015'!$1:$1048576, MATCH($J175,'ИПЦ raw2015'!$A:$A,0),MATCH(MoM!AB$1,'ИПЦ raw2015'!$1:$1,0))</f>
        <v>101.8</v>
      </c>
      <c r="AC175" s="103">
        <f>INDEX('ИПЦ raw2015'!$1:$1048576, MATCH($J175,'ИПЦ raw2015'!$A:$A,0),MATCH(MoM!AC$1,'ИПЦ raw2015'!$1:$1,0))</f>
        <v>100.96</v>
      </c>
      <c r="AD175" s="103">
        <f>INDEX('ИПЦ raw2015'!$1:$1048576, MATCH($J175,'ИПЦ raw2015'!$A:$A,0),MATCH(MoM!AD$1,'ИПЦ raw2015'!$1:$1,0))</f>
        <v>100.63</v>
      </c>
      <c r="AE175" s="103">
        <f>INDEX('ИПЦ raw2015'!$1:$1048576, MATCH($J175,'ИПЦ raw2015'!$A:$A,0),MATCH(MoM!AE$1,'ИПЦ raw2015'!$1:$1,0))</f>
        <v>100.14</v>
      </c>
      <c r="AF175" s="103">
        <f>INDEX('ИПЦ raw2015'!$1:$1048576, MATCH($J175,'ИПЦ raw2015'!$A:$A,0),MATCH(MoM!AF$1,'ИПЦ raw2015'!$1:$1,0))</f>
        <v>100.98</v>
      </c>
      <c r="AG175" s="103">
        <f>INDEX('ИПЦ raw2015'!$1:$1048576, MATCH($J175,'ИПЦ raw2015'!$A:$A,0),MATCH(MoM!AG$1,'ИПЦ raw2015'!$1:$1,0))</f>
        <v>101.18</v>
      </c>
      <c r="AH175" s="103">
        <f>INDEX('ИПЦ raw2015'!$1:$1048576, MATCH($J175,'ИПЦ raw2015'!$A:$A,0),MATCH(MoM!AH$1,'ИПЦ raw2015'!$1:$1,0))</f>
        <v>100.45</v>
      </c>
      <c r="AI175" s="103">
        <f>INDEX('ИПЦ raw2015'!$1:$1048576, MATCH($J175,'ИПЦ raw2015'!$A:$A,0),MATCH(MoM!AI$1,'ИПЦ raw2015'!$1:$1,0))</f>
        <v>100.19</v>
      </c>
      <c r="AJ175" s="103">
        <f>INDEX('ИПЦ raw2015'!$1:$1048576, MATCH($J175,'ИПЦ raw2015'!$A:$A,0),MATCH(MoM!AJ$1,'ИПЦ raw2015'!$1:$1,0))</f>
        <v>100.16</v>
      </c>
      <c r="AK175" s="103">
        <f>INDEX('ИПЦ raw2015'!$1:$1048576, MATCH($J175,'ИПЦ raw2015'!$A:$A,0),MATCH(MoM!AK$1,'ИПЦ raw2015'!$1:$1,0))</f>
        <v>100.04</v>
      </c>
      <c r="AL175" s="103">
        <f>INDEX('ИПЦ raw2015'!$1:$1048576, MATCH($J175,'ИПЦ raw2015'!$A:$A,0),MATCH(MoM!AL$1,'ИПЦ raw2015'!$1:$1,0))</f>
        <v>100.5</v>
      </c>
      <c r="AM175" s="103">
        <f>INDEX('ИПЦ raw2015'!$1:$1048576, MATCH($J175,'ИПЦ raw2015'!$A:$A,0),MATCH(MoM!AM$1,'ИПЦ raw2015'!$1:$1,0))</f>
        <v>101.01</v>
      </c>
      <c r="AN175" s="103">
        <f>INDEX('ИПЦ raw2015'!$1:$1048576, MATCH($J175,'ИПЦ raw2015'!$A:$A,0),MATCH(MoM!AN$1,'ИПЦ raw2015'!$1:$1,0))</f>
        <v>101.15</v>
      </c>
      <c r="AO175" s="103">
        <f>INDEX('ИПЦ raw2015'!$1:$1048576, MATCH($J175,'ИПЦ raw2015'!$A:$A,0),MATCH(MoM!AO$1,'ИПЦ raw2015'!$1:$1,0))</f>
        <v>100.26</v>
      </c>
      <c r="AP175" s="103">
        <f>INDEX('ИПЦ raw2015'!$1:$1048576, MATCH($J175,'ИПЦ raw2015'!$A:$A,0),MATCH(MoM!AP$1,'ИПЦ raw2015'!$1:$1,0))</f>
        <v>100.04</v>
      </c>
      <c r="AQ175" s="103">
        <f>INDEX('ИПЦ raw2015'!$1:$1048576, MATCH($J175,'ИПЦ raw2015'!$A:$A,0),MATCH(MoM!AQ$1,'ИПЦ raw2015'!$1:$1,0))</f>
        <v>99.9</v>
      </c>
      <c r="AR175" s="103">
        <f>INDEX('ИПЦ raw2015'!$1:$1048576, MATCH($J175,'ИПЦ raw2015'!$A:$A,0),MATCH(MoM!AR$1,'ИПЦ raw2015'!$1:$1,0))</f>
        <v>100.58</v>
      </c>
      <c r="AS175" s="103">
        <f>INDEX('ИПЦ raw2015'!$1:$1048576, MATCH($J175,'ИПЦ raw2015'!$A:$A,0),MATCH(MoM!AS$1,'ИПЦ raw2015'!$1:$1,0))</f>
        <v>100.77</v>
      </c>
      <c r="AT175" s="103">
        <f>INDEX('ИПЦ raw2015'!$1:$1048576, MATCH($J175,'ИПЦ raw2015'!$A:$A,0),MATCH(MoM!AT$1,'ИПЦ raw2015'!$1:$1,0))</f>
        <v>100.05</v>
      </c>
      <c r="AU175" s="103">
        <f>INDEX('ИПЦ raw2015'!$1:$1048576, MATCH($J175,'ИПЦ raw2015'!$A:$A,0),MATCH(MoM!AU$1,'ИПЦ raw2015'!$1:$1,0))</f>
        <v>99.86</v>
      </c>
      <c r="AV175" s="103">
        <f>INDEX('ИПЦ raw2015'!$1:$1048576, MATCH($J175,'ИПЦ raw2015'!$A:$A,0),MATCH(MoM!AV$1,'ИПЦ raw2015'!$1:$1,0))</f>
        <v>100.1</v>
      </c>
      <c r="AW175" s="103">
        <f>INDEX('ИПЦ raw2015'!$1:$1048576, MATCH($J175,'ИПЦ raw2015'!$A:$A,0),MATCH(MoM!AW$1,'ИПЦ raw2015'!$1:$1,0))</f>
        <v>100.06</v>
      </c>
      <c r="AX175" s="103">
        <f>INDEX('ИПЦ raw2015'!$1:$1048576, MATCH($J175,'ИПЦ raw2015'!$A:$A,0),MATCH(MoM!AX$1,'ИПЦ raw2015'!$1:$1,0))</f>
        <v>100.18</v>
      </c>
      <c r="AY175" s="103">
        <f>INDEX('ИПЦ raw2015'!$1:$1048576, MATCH($J175,'ИПЦ raw2015'!$A:$A,0),MATCH(MoM!AY$1,'ИПЦ raw2015'!$1:$1,0))</f>
        <v>100.44</v>
      </c>
      <c r="AZ175" s="103">
        <f>INDEX('ИПЦ raw2015'!$1:$1048576, MATCH($J175,'ИПЦ raw2015'!$A:$A,0),MATCH(MoM!AZ$1,'ИПЦ raw2015'!$1:$1,0))</f>
        <v>100.5</v>
      </c>
      <c r="BA175" s="103">
        <f>INDEX('ИПЦ raw2015'!$1:$1048576, MATCH($J175,'ИПЦ raw2015'!$A:$A,0),MATCH(MoM!BA$1,'ИПЦ raw2015'!$1:$1,0))</f>
        <v>100.11</v>
      </c>
      <c r="BB175" s="103">
        <f>INDEX('ИПЦ raw2015'!$1:$1048576, MATCH($J175,'ИПЦ raw2015'!$A:$A,0),MATCH(MoM!BB$1,'ИПЦ raw2015'!$1:$1,0))</f>
        <v>99.88</v>
      </c>
      <c r="BC175" s="103">
        <f>INDEX('ИПЦ raw2015'!$1:$1048576, MATCH($J175,'ИПЦ raw2015'!$A:$A,0),MATCH(MoM!BC$1,'ИПЦ raw2015'!$1:$1,0))</f>
        <v>100.1</v>
      </c>
      <c r="BD175" s="103">
        <f>INDEX('ИПЦ raw2015'!$1:$1048576, MATCH($J175,'ИПЦ raw2015'!$A:$A,0),MATCH(MoM!BD$1,'ИПЦ raw2015'!$1:$1,0))</f>
        <v>100.32</v>
      </c>
      <c r="BE175" s="103">
        <f>INDEX('ИПЦ raw2015'!$1:$1048576, MATCH($J175,'ИПЦ raw2015'!$A:$A,0),MATCH(MoM!BE$1,'ИПЦ raw2015'!$1:$1,0))</f>
        <v>100.42</v>
      </c>
      <c r="BF175" s="103">
        <f>INDEX('ИПЦ raw2015'!$1:$1048576, MATCH($J175,'ИПЦ raw2015'!$A:$A,0),MATCH(MoM!BF$1,'ИПЦ raw2015'!$1:$1,0))</f>
        <v>100.21</v>
      </c>
      <c r="BG175" s="103">
        <f>INDEX('ИПЦ raw2015'!$1:$1048576, MATCH($J175,'ИПЦ raw2015'!$A:$A,0),MATCH(MoM!BG$1,'ИПЦ raw2015'!$1:$1,0))</f>
        <v>99.77</v>
      </c>
      <c r="BH175" s="103">
        <f>INDEX('ИПЦ raw2015'!$1:$1048576, MATCH($J175,'ИПЦ raw2015'!$A:$A,0),MATCH(MoM!BH$1,'ИПЦ raw2015'!$1:$1,0))</f>
        <v>100.45</v>
      </c>
      <c r="BI175" s="103">
        <f>INDEX('ИПЦ raw2015'!$1:$1048576, MATCH($J175,'ИПЦ raw2015'!$A:$A,0),MATCH(MoM!BI$1,'ИПЦ raw2015'!$1:$1,0))</f>
        <v>99.98</v>
      </c>
      <c r="BJ175" s="103">
        <f>INDEX('ИПЦ raw2015'!$1:$1048576, MATCH($J175,'ИПЦ raw2015'!$A:$A,0),MATCH(MoM!BJ$1,'ИПЦ raw2015'!$1:$1,0))</f>
        <v>100.36</v>
      </c>
      <c r="BK175" s="103">
        <f>INDEX('ИПЦ raw2015'!$1:$1048576, MATCH($J175,'ИПЦ raw2015'!$A:$A,0),MATCH(MoM!BK$1,'ИПЦ raw2015'!$1:$1,0))</f>
        <v>100.43</v>
      </c>
      <c r="BL175" s="103">
        <f>INDEX('ИПЦ raw2015'!$1:$1048576, MATCH($J175,'ИПЦ raw2015'!$A:$A,0),MATCH(MoM!BL$1,'ИПЦ raw2015'!$1:$1,0))</f>
        <v>100.38</v>
      </c>
      <c r="BM175" s="103">
        <f>INDEX('ИПЦ raw2015'!$1:$1048576, MATCH($J175,'ИПЦ raw2015'!$A:$A,0),MATCH(MoM!BM$1,'ИПЦ raw2015'!$1:$1,0))</f>
        <v>99.96</v>
      </c>
      <c r="BN175" s="103">
        <f>INDEX('ИПЦ raw2015'!$1:$1048576, MATCH($J175,'ИПЦ raw2015'!$A:$A,0),MATCH(MoM!BN$1,'ИПЦ raw2015'!$1:$1,0))</f>
        <v>100.1</v>
      </c>
      <c r="BO175" s="103">
        <f>INDEX('ИПЦ raw2015'!$1:$1048576, MATCH($J175,'ИПЦ raw2015'!$A:$A,0),MATCH(MoM!BO$1,'ИПЦ raw2015'!$1:$1,0))</f>
        <v>100.02</v>
      </c>
      <c r="BP175" s="103">
        <f>INDEX('ИПЦ raw2015'!$1:$1048576, MATCH($J175,'ИПЦ raw2015'!$A:$A,0),MATCH(MoM!BP$1,'ИПЦ raw2015'!$1:$1,0))</f>
        <v>100.36</v>
      </c>
      <c r="BQ175" s="103">
        <f>INDEX('ИПЦ raw2015'!$1:$1048576, MATCH($J175,'ИПЦ raw2015'!$A:$A,0),MATCH(MoM!BQ$1,'ИПЦ raw2015'!$1:$1,0))</f>
        <v>100.28</v>
      </c>
      <c r="BR175" s="103">
        <f>INDEX('ИПЦ raw2015'!$1:$1048576, MATCH($J175,'ИПЦ raw2015'!$A:$A,0),MATCH(MoM!BR$1,'ИПЦ raw2015'!$1:$1,0))</f>
        <v>100.04</v>
      </c>
      <c r="BS175" s="103">
        <f>INDEX('ИПЦ raw2015'!$1:$1048576, MATCH($J175,'ИПЦ raw2015'!$A:$A,0),MATCH(MoM!BS$1,'ИПЦ raw2015'!$1:$1,0))</f>
        <v>99.82</v>
      </c>
      <c r="BT175" s="103">
        <f>INDEX('ИПЦ raw2015'!$1:$1048576, MATCH($J175,'ИПЦ raw2015'!$A:$A,0),MATCH(MoM!BT$1,'ИПЦ raw2015'!$1:$1,0))</f>
        <v>100.02</v>
      </c>
    </row>
    <row r="176" spans="1:72" x14ac:dyDescent="0.45">
      <c r="A176" s="103">
        <f>Веса!A176</f>
        <v>1</v>
      </c>
      <c r="B176" s="103">
        <f t="shared" si="6"/>
        <v>1</v>
      </c>
      <c r="C176" s="103">
        <f>БИПЦ_НДС!E176</f>
        <v>1</v>
      </c>
      <c r="D176" s="103">
        <f t="shared" si="7"/>
        <v>0</v>
      </c>
      <c r="E176" s="103">
        <v>0</v>
      </c>
      <c r="F176" s="103">
        <v>1</v>
      </c>
      <c r="G176" s="103">
        <v>0</v>
      </c>
      <c r="H176" s="103">
        <v>1</v>
      </c>
      <c r="I176" s="103">
        <v>0</v>
      </c>
      <c r="J176" s="88" t="s">
        <v>1599</v>
      </c>
      <c r="K176" s="87" t="s">
        <v>175</v>
      </c>
      <c r="L176" s="87" t="s">
        <v>175</v>
      </c>
      <c r="M176" s="103">
        <f>INDEX('ИПЦ raw2015'!$1:$1048576, MATCH($J176,'ИПЦ raw2015'!$A:$A,0),MATCH(MoM!M$1,'ИПЦ raw2015'!$1:$1,0))</f>
        <v>100.24</v>
      </c>
      <c r="N176" s="103">
        <f>INDEX('ИПЦ raw2015'!$1:$1048576, MATCH($J176,'ИПЦ raw2015'!$A:$A,0),MATCH(MoM!N$1,'ИПЦ raw2015'!$1:$1,0))</f>
        <v>100.54</v>
      </c>
      <c r="O176" s="103">
        <f>INDEX('ИПЦ raw2015'!$1:$1048576, MATCH($J176,'ИПЦ raw2015'!$A:$A,0),MATCH(MoM!O$1,'ИПЦ raw2015'!$1:$1,0))</f>
        <v>102.02</v>
      </c>
      <c r="P176" s="103">
        <f>INDEX('ИПЦ raw2015'!$1:$1048576, MATCH($J176,'ИПЦ raw2015'!$A:$A,0),MATCH(MoM!P$1,'ИПЦ raw2015'!$1:$1,0))</f>
        <v>103.32</v>
      </c>
      <c r="Q176" s="103">
        <f>INDEX('ИПЦ raw2015'!$1:$1048576, MATCH($J176,'ИПЦ raw2015'!$A:$A,0),MATCH(MoM!Q$1,'ИПЦ raw2015'!$1:$1,0))</f>
        <v>104.93</v>
      </c>
      <c r="R176" s="103">
        <f>INDEX('ИПЦ raw2015'!$1:$1048576, MATCH($J176,'ИПЦ raw2015'!$A:$A,0),MATCH(MoM!R$1,'ИПЦ raw2015'!$1:$1,0))</f>
        <v>101.92</v>
      </c>
      <c r="S176" s="103">
        <f>INDEX('ИПЦ raw2015'!$1:$1048576, MATCH($J176,'ИПЦ raw2015'!$A:$A,0),MATCH(MoM!S$1,'ИПЦ raw2015'!$1:$1,0))</f>
        <v>100.04</v>
      </c>
      <c r="T176" s="103">
        <f>INDEX('ИПЦ raw2015'!$1:$1048576, MATCH($J176,'ИПЦ raw2015'!$A:$A,0),MATCH(MoM!T$1,'ИПЦ raw2015'!$1:$1,0))</f>
        <v>99.82</v>
      </c>
      <c r="U176" s="103">
        <f>INDEX('ИПЦ raw2015'!$1:$1048576, MATCH($J176,'ИПЦ raw2015'!$A:$A,0),MATCH(MoM!U$1,'ИПЦ raw2015'!$1:$1,0))</f>
        <v>99.69</v>
      </c>
      <c r="V176" s="103">
        <f>INDEX('ИПЦ raw2015'!$1:$1048576, MATCH($J176,'ИПЦ raw2015'!$A:$A,0),MATCH(MoM!V$1,'ИПЦ raw2015'!$1:$1,0))</f>
        <v>99.8</v>
      </c>
      <c r="W176" s="103">
        <f>INDEX('ИПЦ raw2015'!$1:$1048576, MATCH($J176,'ИПЦ raw2015'!$A:$A,0),MATCH(MoM!W$1,'ИПЦ raw2015'!$1:$1,0))</f>
        <v>99.98</v>
      </c>
      <c r="X176" s="103">
        <f>INDEX('ИПЦ raw2015'!$1:$1048576, MATCH($J176,'ИПЦ raw2015'!$A:$A,0),MATCH(MoM!X$1,'ИПЦ raw2015'!$1:$1,0))</f>
        <v>100.02</v>
      </c>
      <c r="Y176" s="103">
        <f>INDEX('ИПЦ raw2015'!$1:$1048576, MATCH($J176,'ИПЦ raw2015'!$A:$A,0),MATCH(MoM!Y$1,'ИПЦ raw2015'!$1:$1,0))</f>
        <v>100.37</v>
      </c>
      <c r="Z176" s="103">
        <f>INDEX('ИПЦ raw2015'!$1:$1048576, MATCH($J176,'ИПЦ raw2015'!$A:$A,0),MATCH(MoM!Z$1,'ИПЦ raw2015'!$1:$1,0))</f>
        <v>100.43</v>
      </c>
      <c r="AA176" s="103">
        <f>INDEX('ИПЦ raw2015'!$1:$1048576, MATCH($J176,'ИПЦ raw2015'!$A:$A,0),MATCH(MoM!AA$1,'ИПЦ raw2015'!$1:$1,0))</f>
        <v>101.47</v>
      </c>
      <c r="AB176" s="103">
        <f>INDEX('ИПЦ raw2015'!$1:$1048576, MATCH($J176,'ИПЦ raw2015'!$A:$A,0),MATCH(MoM!AB$1,'ИПЦ raw2015'!$1:$1,0))</f>
        <v>102.6</v>
      </c>
      <c r="AC176" s="103">
        <f>INDEX('ИПЦ raw2015'!$1:$1048576, MATCH($J176,'ИПЦ raw2015'!$A:$A,0),MATCH(MoM!AC$1,'ИПЦ raw2015'!$1:$1,0))</f>
        <v>103.96</v>
      </c>
      <c r="AD176" s="103">
        <f>INDEX('ИПЦ raw2015'!$1:$1048576, MATCH($J176,'ИПЦ raw2015'!$A:$A,0),MATCH(MoM!AD$1,'ИПЦ raw2015'!$1:$1,0))</f>
        <v>101.85</v>
      </c>
      <c r="AE176" s="103">
        <f>INDEX('ИПЦ raw2015'!$1:$1048576, MATCH($J176,'ИПЦ raw2015'!$A:$A,0),MATCH(MoM!AE$1,'ИПЦ raw2015'!$1:$1,0))</f>
        <v>100.3</v>
      </c>
      <c r="AF176" s="103">
        <f>INDEX('ИПЦ raw2015'!$1:$1048576, MATCH($J176,'ИПЦ raw2015'!$A:$A,0),MATCH(MoM!AF$1,'ИПЦ raw2015'!$1:$1,0))</f>
        <v>99.44</v>
      </c>
      <c r="AG176" s="103">
        <f>INDEX('ИПЦ raw2015'!$1:$1048576, MATCH($J176,'ИПЦ raw2015'!$A:$A,0),MATCH(MoM!AG$1,'ИПЦ raw2015'!$1:$1,0))</f>
        <v>99.32</v>
      </c>
      <c r="AH176" s="103">
        <f>INDEX('ИПЦ raw2015'!$1:$1048576, MATCH($J176,'ИПЦ raw2015'!$A:$A,0),MATCH(MoM!AH$1,'ИПЦ raw2015'!$1:$1,0))</f>
        <v>99.63</v>
      </c>
      <c r="AI176" s="103">
        <f>INDEX('ИПЦ raw2015'!$1:$1048576, MATCH($J176,'ИПЦ raw2015'!$A:$A,0),MATCH(MoM!AI$1,'ИПЦ raw2015'!$1:$1,0))</f>
        <v>99.78</v>
      </c>
      <c r="AJ176" s="103">
        <f>INDEX('ИПЦ raw2015'!$1:$1048576, MATCH($J176,'ИПЦ raw2015'!$A:$A,0),MATCH(MoM!AJ$1,'ИПЦ raw2015'!$1:$1,0))</f>
        <v>99.92</v>
      </c>
      <c r="AK176" s="103">
        <f>INDEX('ИПЦ raw2015'!$1:$1048576, MATCH($J176,'ИПЦ raw2015'!$A:$A,0),MATCH(MoM!AK$1,'ИПЦ raw2015'!$1:$1,0))</f>
        <v>99.99</v>
      </c>
      <c r="AL176" s="103">
        <f>INDEX('ИПЦ raw2015'!$1:$1048576, MATCH($J176,'ИПЦ raw2015'!$A:$A,0),MATCH(MoM!AL$1,'ИПЦ raw2015'!$1:$1,0))</f>
        <v>100.31</v>
      </c>
      <c r="AM176" s="103">
        <f>INDEX('ИПЦ raw2015'!$1:$1048576, MATCH($J176,'ИПЦ raw2015'!$A:$A,0),MATCH(MoM!AM$1,'ИПЦ raw2015'!$1:$1,0))</f>
        <v>100.89</v>
      </c>
      <c r="AN176" s="103">
        <f>INDEX('ИПЦ raw2015'!$1:$1048576, MATCH($J176,'ИПЦ raw2015'!$A:$A,0),MATCH(MoM!AN$1,'ИПЦ raw2015'!$1:$1,0))</f>
        <v>101.21</v>
      </c>
      <c r="AO176" s="103">
        <f>INDEX('ИПЦ raw2015'!$1:$1048576, MATCH($J176,'ИПЦ raw2015'!$A:$A,0),MATCH(MoM!AO$1,'ИПЦ raw2015'!$1:$1,0))</f>
        <v>102.27</v>
      </c>
      <c r="AP176" s="103">
        <f>INDEX('ИПЦ raw2015'!$1:$1048576, MATCH($J176,'ИПЦ raw2015'!$A:$A,0),MATCH(MoM!AP$1,'ИПЦ raw2015'!$1:$1,0))</f>
        <v>101.03</v>
      </c>
      <c r="AQ176" s="103">
        <f>INDEX('ИПЦ raw2015'!$1:$1048576, MATCH($J176,'ИПЦ raw2015'!$A:$A,0),MATCH(MoM!AQ$1,'ИПЦ raw2015'!$1:$1,0))</f>
        <v>99.48</v>
      </c>
      <c r="AR176" s="103">
        <f>INDEX('ИПЦ raw2015'!$1:$1048576, MATCH($J176,'ИПЦ raw2015'!$A:$A,0),MATCH(MoM!AR$1,'ИПЦ raw2015'!$1:$1,0))</f>
        <v>99.28</v>
      </c>
      <c r="AS176" s="103">
        <f>INDEX('ИПЦ raw2015'!$1:$1048576, MATCH($J176,'ИПЦ raw2015'!$A:$A,0),MATCH(MoM!AS$1,'ИПЦ raw2015'!$1:$1,0))</f>
        <v>99.52</v>
      </c>
      <c r="AT176" s="103">
        <f>INDEX('ИПЦ raw2015'!$1:$1048576, MATCH($J176,'ИПЦ raw2015'!$A:$A,0),MATCH(MoM!AT$1,'ИПЦ raw2015'!$1:$1,0))</f>
        <v>99.79</v>
      </c>
      <c r="AU176" s="103">
        <f>INDEX('ИПЦ raw2015'!$1:$1048576, MATCH($J176,'ИПЦ raw2015'!$A:$A,0),MATCH(MoM!AU$1,'ИПЦ raw2015'!$1:$1,0))</f>
        <v>99.92</v>
      </c>
      <c r="AV176" s="103">
        <f>INDEX('ИПЦ raw2015'!$1:$1048576, MATCH($J176,'ИПЦ raw2015'!$A:$A,0),MATCH(MoM!AV$1,'ИПЦ raw2015'!$1:$1,0))</f>
        <v>100.03</v>
      </c>
      <c r="AW176" s="103">
        <f>INDEX('ИПЦ raw2015'!$1:$1048576, MATCH($J176,'ИПЦ raw2015'!$A:$A,0),MATCH(MoM!AW$1,'ИПЦ raw2015'!$1:$1,0))</f>
        <v>100.09</v>
      </c>
      <c r="AX176" s="103">
        <f>INDEX('ИПЦ raw2015'!$1:$1048576, MATCH($J176,'ИПЦ raw2015'!$A:$A,0),MATCH(MoM!AX$1,'ИПЦ raw2015'!$1:$1,0))</f>
        <v>99.96</v>
      </c>
      <c r="AY176" s="103">
        <f>INDEX('ИПЦ raw2015'!$1:$1048576, MATCH($J176,'ИПЦ raw2015'!$A:$A,0),MATCH(MoM!AY$1,'ИПЦ raw2015'!$1:$1,0))</f>
        <v>100.49</v>
      </c>
      <c r="AZ176" s="103">
        <f>INDEX('ИПЦ raw2015'!$1:$1048576, MATCH($J176,'ИПЦ raw2015'!$A:$A,0),MATCH(MoM!AZ$1,'ИПЦ raw2015'!$1:$1,0))</f>
        <v>100.72</v>
      </c>
      <c r="BA176" s="103">
        <f>INDEX('ИПЦ raw2015'!$1:$1048576, MATCH($J176,'ИПЦ raw2015'!$A:$A,0),MATCH(MoM!BA$1,'ИПЦ raw2015'!$1:$1,0))</f>
        <v>102.03</v>
      </c>
      <c r="BB176" s="103">
        <f>INDEX('ИПЦ raw2015'!$1:$1048576, MATCH($J176,'ИПЦ raw2015'!$A:$A,0),MATCH(MoM!BB$1,'ИПЦ raw2015'!$1:$1,0))</f>
        <v>100.5</v>
      </c>
      <c r="BC176" s="103">
        <f>INDEX('ИПЦ raw2015'!$1:$1048576, MATCH($J176,'ИПЦ raw2015'!$A:$A,0),MATCH(MoM!BC$1,'ИПЦ raw2015'!$1:$1,0))</f>
        <v>99.71</v>
      </c>
      <c r="BD176" s="103">
        <f>INDEX('ИПЦ raw2015'!$1:$1048576, MATCH($J176,'ИПЦ raw2015'!$A:$A,0),MATCH(MoM!BD$1,'ИПЦ raw2015'!$1:$1,0))</f>
        <v>99.11</v>
      </c>
      <c r="BE176" s="103">
        <f>INDEX('ИПЦ raw2015'!$1:$1048576, MATCH($J176,'ИПЦ raw2015'!$A:$A,0),MATCH(MoM!BE$1,'ИПЦ raw2015'!$1:$1,0))</f>
        <v>99.56</v>
      </c>
      <c r="BF176" s="103">
        <f>INDEX('ИПЦ raw2015'!$1:$1048576, MATCH($J176,'ИПЦ raw2015'!$A:$A,0),MATCH(MoM!BF$1,'ИПЦ raw2015'!$1:$1,0))</f>
        <v>99.8</v>
      </c>
      <c r="BG176" s="103">
        <f>INDEX('ИПЦ raw2015'!$1:$1048576, MATCH($J176,'ИПЦ raw2015'!$A:$A,0),MATCH(MoM!BG$1,'ИПЦ raw2015'!$1:$1,0))</f>
        <v>99.9</v>
      </c>
      <c r="BH176" s="103">
        <f>INDEX('ИПЦ raw2015'!$1:$1048576, MATCH($J176,'ИПЦ raw2015'!$A:$A,0),MATCH(MoM!BH$1,'ИПЦ raw2015'!$1:$1,0))</f>
        <v>100</v>
      </c>
      <c r="BI176" s="103">
        <f>INDEX('ИПЦ raw2015'!$1:$1048576, MATCH($J176,'ИПЦ raw2015'!$A:$A,0),MATCH(MoM!BI$1,'ИПЦ raw2015'!$1:$1,0))</f>
        <v>100.06</v>
      </c>
      <c r="BJ176" s="103">
        <f>INDEX('ИПЦ raw2015'!$1:$1048576, MATCH($J176,'ИПЦ raw2015'!$A:$A,0),MATCH(MoM!BJ$1,'ИПЦ raw2015'!$1:$1,0))</f>
        <v>100.16</v>
      </c>
      <c r="BK176" s="103">
        <f>INDEX('ИПЦ raw2015'!$1:$1048576, MATCH($J176,'ИПЦ raw2015'!$A:$A,0),MATCH(MoM!BK$1,'ИПЦ raw2015'!$1:$1,0))</f>
        <v>100.42</v>
      </c>
      <c r="BL176" s="103">
        <f>INDEX('ИПЦ raw2015'!$1:$1048576, MATCH($J176,'ИПЦ raw2015'!$A:$A,0),MATCH(MoM!BL$1,'ИПЦ raw2015'!$1:$1,0))</f>
        <v>100.7</v>
      </c>
      <c r="BM176" s="103">
        <f>INDEX('ИПЦ raw2015'!$1:$1048576, MATCH($J176,'ИПЦ raw2015'!$A:$A,0),MATCH(MoM!BM$1,'ИПЦ raw2015'!$1:$1,0))</f>
        <v>101.46</v>
      </c>
      <c r="BN176" s="103">
        <f>INDEX('ИПЦ raw2015'!$1:$1048576, MATCH($J176,'ИПЦ raw2015'!$A:$A,0),MATCH(MoM!BN$1,'ИПЦ raw2015'!$1:$1,0))</f>
        <v>100.75</v>
      </c>
      <c r="BO176" s="103">
        <f>INDEX('ИПЦ raw2015'!$1:$1048576, MATCH($J176,'ИПЦ raw2015'!$A:$A,0),MATCH(MoM!BO$1,'ИПЦ raw2015'!$1:$1,0))</f>
        <v>99.96</v>
      </c>
      <c r="BP176" s="103">
        <f>INDEX('ИПЦ raw2015'!$1:$1048576, MATCH($J176,'ИПЦ raw2015'!$A:$A,0),MATCH(MoM!BP$1,'ИПЦ raw2015'!$1:$1,0))</f>
        <v>99.32</v>
      </c>
      <c r="BQ176" s="103">
        <f>INDEX('ИПЦ raw2015'!$1:$1048576, MATCH($J176,'ИПЦ raw2015'!$A:$A,0),MATCH(MoM!BQ$1,'ИПЦ raw2015'!$1:$1,0))</f>
        <v>99.7</v>
      </c>
      <c r="BR176" s="103">
        <f>INDEX('ИПЦ raw2015'!$1:$1048576, MATCH($J176,'ИПЦ raw2015'!$A:$A,0),MATCH(MoM!BR$1,'ИПЦ raw2015'!$1:$1,0))</f>
        <v>99.86</v>
      </c>
      <c r="BS176" s="103">
        <f>INDEX('ИПЦ raw2015'!$1:$1048576, MATCH($J176,'ИПЦ raw2015'!$A:$A,0),MATCH(MoM!BS$1,'ИПЦ raw2015'!$1:$1,0))</f>
        <v>99.77</v>
      </c>
      <c r="BT176" s="103">
        <f>INDEX('ИПЦ raw2015'!$1:$1048576, MATCH($J176,'ИПЦ raw2015'!$A:$A,0),MATCH(MoM!BT$1,'ИПЦ raw2015'!$1:$1,0))</f>
        <v>100.02</v>
      </c>
    </row>
    <row r="177" spans="1:72" ht="26.25" x14ac:dyDescent="0.45">
      <c r="A177" s="103">
        <f>Веса!A177</f>
        <v>1</v>
      </c>
      <c r="B177" s="103">
        <f t="shared" si="6"/>
        <v>1</v>
      </c>
      <c r="C177" s="103">
        <f>БИПЦ_НДС!E177</f>
        <v>1</v>
      </c>
      <c r="D177" s="103">
        <f t="shared" si="7"/>
        <v>0</v>
      </c>
      <c r="E177" s="103">
        <v>0</v>
      </c>
      <c r="F177" s="103">
        <v>1</v>
      </c>
      <c r="G177" s="103">
        <v>0</v>
      </c>
      <c r="H177" s="103">
        <v>1</v>
      </c>
      <c r="I177" s="103">
        <v>0</v>
      </c>
      <c r="J177" s="103" t="str">
        <f t="shared" si="8"/>
        <v>Туфли женские модельные с верхом из натуральной кожи, пара</v>
      </c>
      <c r="K177" s="87" t="s">
        <v>176</v>
      </c>
      <c r="L177" s="87" t="s">
        <v>176</v>
      </c>
      <c r="M177" s="103">
        <f>INDEX('ИПЦ raw2015'!$1:$1048576, MATCH($J177,'ИПЦ raw2015'!$A:$A,0),MATCH(MoM!M$1,'ИПЦ raw2015'!$1:$1,0))</f>
        <v>101.98</v>
      </c>
      <c r="N177" s="103">
        <f>INDEX('ИПЦ raw2015'!$1:$1048576, MATCH($J177,'ИПЦ raw2015'!$A:$A,0),MATCH(MoM!N$1,'ИПЦ raw2015'!$1:$1,0))</f>
        <v>101.8</v>
      </c>
      <c r="O177" s="103">
        <f>INDEX('ИПЦ raw2015'!$1:$1048576, MATCH($J177,'ИПЦ raw2015'!$A:$A,0),MATCH(MoM!O$1,'ИПЦ raw2015'!$1:$1,0))</f>
        <v>102.53</v>
      </c>
      <c r="P177" s="103">
        <f>INDEX('ИПЦ raw2015'!$1:$1048576, MATCH($J177,'ИПЦ raw2015'!$A:$A,0),MATCH(MoM!P$1,'ИПЦ raw2015'!$1:$1,0))</f>
        <v>101.64</v>
      </c>
      <c r="Q177" s="103">
        <f>INDEX('ИПЦ raw2015'!$1:$1048576, MATCH($J177,'ИПЦ raw2015'!$A:$A,0),MATCH(MoM!Q$1,'ИПЦ raw2015'!$1:$1,0))</f>
        <v>101.14</v>
      </c>
      <c r="R177" s="103">
        <f>INDEX('ИПЦ raw2015'!$1:$1048576, MATCH($J177,'ИПЦ raw2015'!$A:$A,0),MATCH(MoM!R$1,'ИПЦ raw2015'!$1:$1,0))</f>
        <v>100.38</v>
      </c>
      <c r="S177" s="103">
        <f>INDEX('ИПЦ raw2015'!$1:$1048576, MATCH($J177,'ИПЦ raw2015'!$A:$A,0),MATCH(MoM!S$1,'ИПЦ raw2015'!$1:$1,0))</f>
        <v>100.05</v>
      </c>
      <c r="T177" s="103">
        <f>INDEX('ИПЦ raw2015'!$1:$1048576, MATCH($J177,'ИПЦ raw2015'!$A:$A,0),MATCH(MoM!T$1,'ИПЦ raw2015'!$1:$1,0))</f>
        <v>100.99</v>
      </c>
      <c r="U177" s="103">
        <f>INDEX('ИПЦ raw2015'!$1:$1048576, MATCH($J177,'ИПЦ raw2015'!$A:$A,0),MATCH(MoM!U$1,'ИПЦ raw2015'!$1:$1,0))</f>
        <v>101.85</v>
      </c>
      <c r="V177" s="103">
        <f>INDEX('ИПЦ raw2015'!$1:$1048576, MATCH($J177,'ИПЦ raw2015'!$A:$A,0),MATCH(MoM!V$1,'ИПЦ raw2015'!$1:$1,0))</f>
        <v>100.42</v>
      </c>
      <c r="W177" s="103">
        <f>INDEX('ИПЦ raw2015'!$1:$1048576, MATCH($J177,'ИПЦ raw2015'!$A:$A,0),MATCH(MoM!W$1,'ИПЦ raw2015'!$1:$1,0))</f>
        <v>100.45</v>
      </c>
      <c r="X177" s="103">
        <f>INDEX('ИПЦ raw2015'!$1:$1048576, MATCH($J177,'ИПЦ raw2015'!$A:$A,0),MATCH(MoM!X$1,'ИПЦ raw2015'!$1:$1,0))</f>
        <v>100.21</v>
      </c>
      <c r="Y177" s="103">
        <f>INDEX('ИПЦ raw2015'!$1:$1048576, MATCH($J177,'ИПЦ raw2015'!$A:$A,0),MATCH(MoM!Y$1,'ИПЦ raw2015'!$1:$1,0))</f>
        <v>100.44</v>
      </c>
      <c r="Z177" s="103">
        <f>INDEX('ИПЦ raw2015'!$1:$1048576, MATCH($J177,'ИПЦ raw2015'!$A:$A,0),MATCH(MoM!Z$1,'ИПЦ raw2015'!$1:$1,0))</f>
        <v>101.35</v>
      </c>
      <c r="AA177" s="103">
        <f>INDEX('ИПЦ raw2015'!$1:$1048576, MATCH($J177,'ИПЦ raw2015'!$A:$A,0),MATCH(MoM!AA$1,'ИПЦ raw2015'!$1:$1,0))</f>
        <v>101.43</v>
      </c>
      <c r="AB177" s="103">
        <f>INDEX('ИПЦ raw2015'!$1:$1048576, MATCH($J177,'ИПЦ raw2015'!$A:$A,0),MATCH(MoM!AB$1,'ИПЦ raw2015'!$1:$1,0))</f>
        <v>101.7</v>
      </c>
      <c r="AC177" s="103">
        <f>INDEX('ИПЦ raw2015'!$1:$1048576, MATCH($J177,'ИПЦ raw2015'!$A:$A,0),MATCH(MoM!AC$1,'ИПЦ raw2015'!$1:$1,0))</f>
        <v>100.74</v>
      </c>
      <c r="AD177" s="103">
        <f>INDEX('ИПЦ raw2015'!$1:$1048576, MATCH($J177,'ИПЦ raw2015'!$A:$A,0),MATCH(MoM!AD$1,'ИПЦ raw2015'!$1:$1,0))</f>
        <v>100.04</v>
      </c>
      <c r="AE177" s="103">
        <f>INDEX('ИПЦ raw2015'!$1:$1048576, MATCH($J177,'ИПЦ raw2015'!$A:$A,0),MATCH(MoM!AE$1,'ИПЦ raw2015'!$1:$1,0))</f>
        <v>100.07</v>
      </c>
      <c r="AF177" s="103">
        <f>INDEX('ИПЦ raw2015'!$1:$1048576, MATCH($J177,'ИПЦ raw2015'!$A:$A,0),MATCH(MoM!AF$1,'ИПЦ raw2015'!$1:$1,0))</f>
        <v>100.71</v>
      </c>
      <c r="AG177" s="103">
        <f>INDEX('ИПЦ raw2015'!$1:$1048576, MATCH($J177,'ИПЦ raw2015'!$A:$A,0),MATCH(MoM!AG$1,'ИПЦ raw2015'!$1:$1,0))</f>
        <v>100.85</v>
      </c>
      <c r="AH177" s="103">
        <f>INDEX('ИПЦ raw2015'!$1:$1048576, MATCH($J177,'ИПЦ raw2015'!$A:$A,0),MATCH(MoM!AH$1,'ИПЦ raw2015'!$1:$1,0))</f>
        <v>100.17</v>
      </c>
      <c r="AI177" s="103">
        <f>INDEX('ИПЦ raw2015'!$1:$1048576, MATCH($J177,'ИПЦ raw2015'!$A:$A,0),MATCH(MoM!AI$1,'ИПЦ raw2015'!$1:$1,0))</f>
        <v>100.27</v>
      </c>
      <c r="AJ177" s="103">
        <f>INDEX('ИПЦ raw2015'!$1:$1048576, MATCH($J177,'ИПЦ raw2015'!$A:$A,0),MATCH(MoM!AJ$1,'ИПЦ raw2015'!$1:$1,0))</f>
        <v>100.34</v>
      </c>
      <c r="AK177" s="103">
        <f>INDEX('ИПЦ raw2015'!$1:$1048576, MATCH($J177,'ИПЦ raw2015'!$A:$A,0),MATCH(MoM!AK$1,'ИПЦ raw2015'!$1:$1,0))</f>
        <v>100.19</v>
      </c>
      <c r="AL177" s="103">
        <f>INDEX('ИПЦ raw2015'!$1:$1048576, MATCH($J177,'ИПЦ raw2015'!$A:$A,0),MATCH(MoM!AL$1,'ИПЦ raw2015'!$1:$1,0))</f>
        <v>100.85</v>
      </c>
      <c r="AM177" s="103">
        <f>INDEX('ИПЦ raw2015'!$1:$1048576, MATCH($J177,'ИПЦ raw2015'!$A:$A,0),MATCH(MoM!AM$1,'ИПЦ raw2015'!$1:$1,0))</f>
        <v>100.59</v>
      </c>
      <c r="AN177" s="103">
        <f>INDEX('ИПЦ raw2015'!$1:$1048576, MATCH($J177,'ИПЦ raw2015'!$A:$A,0),MATCH(MoM!AN$1,'ИПЦ raw2015'!$1:$1,0))</f>
        <v>100.58</v>
      </c>
      <c r="AO177" s="103">
        <f>INDEX('ИПЦ raw2015'!$1:$1048576, MATCH($J177,'ИПЦ raw2015'!$A:$A,0),MATCH(MoM!AO$1,'ИПЦ raw2015'!$1:$1,0))</f>
        <v>100.21</v>
      </c>
      <c r="AP177" s="103">
        <f>INDEX('ИПЦ raw2015'!$1:$1048576, MATCH($J177,'ИПЦ raw2015'!$A:$A,0),MATCH(MoM!AP$1,'ИПЦ raw2015'!$1:$1,0))</f>
        <v>100.09</v>
      </c>
      <c r="AQ177" s="103">
        <f>INDEX('ИПЦ raw2015'!$1:$1048576, MATCH($J177,'ИПЦ raw2015'!$A:$A,0),MATCH(MoM!AQ$1,'ИПЦ raw2015'!$1:$1,0))</f>
        <v>99.88</v>
      </c>
      <c r="AR177" s="103">
        <f>INDEX('ИПЦ raw2015'!$1:$1048576, MATCH($J177,'ИПЦ raw2015'!$A:$A,0),MATCH(MoM!AR$1,'ИПЦ raw2015'!$1:$1,0))</f>
        <v>100.37</v>
      </c>
      <c r="AS177" s="103">
        <f>INDEX('ИПЦ raw2015'!$1:$1048576, MATCH($J177,'ИПЦ raw2015'!$A:$A,0),MATCH(MoM!AS$1,'ИПЦ raw2015'!$1:$1,0))</f>
        <v>100.72</v>
      </c>
      <c r="AT177" s="103">
        <f>INDEX('ИПЦ raw2015'!$1:$1048576, MATCH($J177,'ИПЦ raw2015'!$A:$A,0),MATCH(MoM!AT$1,'ИПЦ raw2015'!$1:$1,0))</f>
        <v>100.2</v>
      </c>
      <c r="AU177" s="103">
        <f>INDEX('ИПЦ raw2015'!$1:$1048576, MATCH($J177,'ИПЦ raw2015'!$A:$A,0),MATCH(MoM!AU$1,'ИПЦ raw2015'!$1:$1,0))</f>
        <v>100.19</v>
      </c>
      <c r="AV177" s="103">
        <f>INDEX('ИПЦ raw2015'!$1:$1048576, MATCH($J177,'ИПЦ raw2015'!$A:$A,0),MATCH(MoM!AV$1,'ИПЦ raw2015'!$1:$1,0))</f>
        <v>99.99</v>
      </c>
      <c r="AW177" s="103">
        <f>INDEX('ИПЦ raw2015'!$1:$1048576, MATCH($J177,'ИПЦ raw2015'!$A:$A,0),MATCH(MoM!AW$1,'ИПЦ raw2015'!$1:$1,0))</f>
        <v>100.06</v>
      </c>
      <c r="AX177" s="103">
        <f>INDEX('ИПЦ raw2015'!$1:$1048576, MATCH($J177,'ИПЦ raw2015'!$A:$A,0),MATCH(MoM!AX$1,'ИПЦ raw2015'!$1:$1,0))</f>
        <v>99.97</v>
      </c>
      <c r="AY177" s="103">
        <f>INDEX('ИПЦ raw2015'!$1:$1048576, MATCH($J177,'ИПЦ raw2015'!$A:$A,0),MATCH(MoM!AY$1,'ИПЦ raw2015'!$1:$1,0))</f>
        <v>100.27</v>
      </c>
      <c r="AZ177" s="103">
        <f>INDEX('ИПЦ raw2015'!$1:$1048576, MATCH($J177,'ИПЦ raw2015'!$A:$A,0),MATCH(MoM!AZ$1,'ИПЦ raw2015'!$1:$1,0))</f>
        <v>100.44</v>
      </c>
      <c r="BA177" s="103">
        <f>INDEX('ИПЦ raw2015'!$1:$1048576, MATCH($J177,'ИПЦ raw2015'!$A:$A,0),MATCH(MoM!BA$1,'ИПЦ raw2015'!$1:$1,0))</f>
        <v>99.96</v>
      </c>
      <c r="BB177" s="103">
        <f>INDEX('ИПЦ raw2015'!$1:$1048576, MATCH($J177,'ИПЦ raw2015'!$A:$A,0),MATCH(MoM!BB$1,'ИПЦ raw2015'!$1:$1,0))</f>
        <v>99.87</v>
      </c>
      <c r="BC177" s="103">
        <f>INDEX('ИПЦ raw2015'!$1:$1048576, MATCH($J177,'ИПЦ raw2015'!$A:$A,0),MATCH(MoM!BC$1,'ИПЦ raw2015'!$1:$1,0))</f>
        <v>99.86</v>
      </c>
      <c r="BD177" s="103">
        <f>INDEX('ИПЦ raw2015'!$1:$1048576, MATCH($J177,'ИПЦ raw2015'!$A:$A,0),MATCH(MoM!BD$1,'ИПЦ raw2015'!$1:$1,0))</f>
        <v>100.25</v>
      </c>
      <c r="BE177" s="103">
        <f>INDEX('ИПЦ raw2015'!$1:$1048576, MATCH($J177,'ИПЦ raw2015'!$A:$A,0),MATCH(MoM!BE$1,'ИПЦ raw2015'!$1:$1,0))</f>
        <v>100.49</v>
      </c>
      <c r="BF177" s="103">
        <f>INDEX('ИПЦ raw2015'!$1:$1048576, MATCH($J177,'ИПЦ raw2015'!$A:$A,0),MATCH(MoM!BF$1,'ИПЦ raw2015'!$1:$1,0))</f>
        <v>99.87</v>
      </c>
      <c r="BG177" s="103">
        <f>INDEX('ИПЦ raw2015'!$1:$1048576, MATCH($J177,'ИПЦ raw2015'!$A:$A,0),MATCH(MoM!BG$1,'ИПЦ raw2015'!$1:$1,0))</f>
        <v>99.73</v>
      </c>
      <c r="BH177" s="103">
        <f>INDEX('ИПЦ raw2015'!$1:$1048576, MATCH($J177,'ИПЦ raw2015'!$A:$A,0),MATCH(MoM!BH$1,'ИПЦ raw2015'!$1:$1,0))</f>
        <v>99.94</v>
      </c>
      <c r="BI177" s="103">
        <f>INDEX('ИПЦ raw2015'!$1:$1048576, MATCH($J177,'ИПЦ raw2015'!$A:$A,0),MATCH(MoM!BI$1,'ИПЦ raw2015'!$1:$1,0))</f>
        <v>99.97</v>
      </c>
      <c r="BJ177" s="103">
        <f>INDEX('ИПЦ raw2015'!$1:$1048576, MATCH($J177,'ИПЦ raw2015'!$A:$A,0),MATCH(MoM!BJ$1,'ИПЦ raw2015'!$1:$1,0))</f>
        <v>100.05</v>
      </c>
      <c r="BK177" s="103">
        <f>INDEX('ИПЦ raw2015'!$1:$1048576, MATCH($J177,'ИПЦ raw2015'!$A:$A,0),MATCH(MoM!BK$1,'ИПЦ raw2015'!$1:$1,0))</f>
        <v>100.39</v>
      </c>
      <c r="BL177" s="103">
        <f>INDEX('ИПЦ raw2015'!$1:$1048576, MATCH($J177,'ИПЦ raw2015'!$A:$A,0),MATCH(MoM!BL$1,'ИПЦ raw2015'!$1:$1,0))</f>
        <v>100.31</v>
      </c>
      <c r="BM177" s="103">
        <f>INDEX('ИПЦ raw2015'!$1:$1048576, MATCH($J177,'ИПЦ raw2015'!$A:$A,0),MATCH(MoM!BM$1,'ИПЦ raw2015'!$1:$1,0))</f>
        <v>100.1</v>
      </c>
      <c r="BN177" s="103">
        <f>INDEX('ИПЦ raw2015'!$1:$1048576, MATCH($J177,'ИПЦ raw2015'!$A:$A,0),MATCH(MoM!BN$1,'ИПЦ raw2015'!$1:$1,0))</f>
        <v>99.68</v>
      </c>
      <c r="BO177" s="103">
        <f>INDEX('ИПЦ raw2015'!$1:$1048576, MATCH($J177,'ИПЦ raw2015'!$A:$A,0),MATCH(MoM!BO$1,'ИПЦ raw2015'!$1:$1,0))</f>
        <v>99.92</v>
      </c>
      <c r="BP177" s="103">
        <f>INDEX('ИПЦ raw2015'!$1:$1048576, MATCH($J177,'ИПЦ raw2015'!$A:$A,0),MATCH(MoM!BP$1,'ИПЦ raw2015'!$1:$1,0))</f>
        <v>100.38</v>
      </c>
      <c r="BQ177" s="103">
        <f>INDEX('ИПЦ raw2015'!$1:$1048576, MATCH($J177,'ИПЦ raw2015'!$A:$A,0),MATCH(MoM!BQ$1,'ИПЦ raw2015'!$1:$1,0))</f>
        <v>99.99</v>
      </c>
      <c r="BR177" s="103">
        <f>INDEX('ИПЦ raw2015'!$1:$1048576, MATCH($J177,'ИПЦ raw2015'!$A:$A,0),MATCH(MoM!BR$1,'ИПЦ raw2015'!$1:$1,0))</f>
        <v>100.09</v>
      </c>
      <c r="BS177" s="103">
        <f>INDEX('ИПЦ raw2015'!$1:$1048576, MATCH($J177,'ИПЦ raw2015'!$A:$A,0),MATCH(MoM!BS$1,'ИПЦ raw2015'!$1:$1,0))</f>
        <v>99.99</v>
      </c>
      <c r="BT177" s="103">
        <f>INDEX('ИПЦ raw2015'!$1:$1048576, MATCH($J177,'ИПЦ raw2015'!$A:$A,0),MATCH(MoM!BT$1,'ИПЦ raw2015'!$1:$1,0))</f>
        <v>99.75</v>
      </c>
    </row>
    <row r="178" spans="1:72" ht="26.25" x14ac:dyDescent="0.45">
      <c r="A178" s="103">
        <f>Веса!A178</f>
        <v>1</v>
      </c>
      <c r="B178" s="103">
        <f t="shared" si="6"/>
        <v>1</v>
      </c>
      <c r="C178" s="103">
        <f>БИПЦ_НДС!E178</f>
        <v>0</v>
      </c>
      <c r="D178" s="103">
        <f t="shared" si="7"/>
        <v>1</v>
      </c>
      <c r="E178" s="103">
        <v>0</v>
      </c>
      <c r="F178" s="103">
        <v>1</v>
      </c>
      <c r="G178" s="103">
        <v>0</v>
      </c>
      <c r="H178" s="103">
        <v>1</v>
      </c>
      <c r="I178" s="103">
        <v>0</v>
      </c>
      <c r="J178" s="103" t="str">
        <f t="shared" si="8"/>
        <v>Ботинки, полуботинки для детей школьного возраста, пара</v>
      </c>
      <c r="K178" s="87" t="s">
        <v>177</v>
      </c>
      <c r="L178" s="87" t="s">
        <v>177</v>
      </c>
      <c r="M178" s="103">
        <f>INDEX('ИПЦ raw2015'!$1:$1048576, MATCH($J178,'ИПЦ raw2015'!$A:$A,0),MATCH(MoM!M$1,'ИПЦ raw2015'!$1:$1,0))</f>
        <v>101.63</v>
      </c>
      <c r="N178" s="103">
        <f>INDEX('ИПЦ raw2015'!$1:$1048576, MATCH($J178,'ИПЦ raw2015'!$A:$A,0),MATCH(MoM!N$1,'ИПЦ raw2015'!$1:$1,0))</f>
        <v>101.16</v>
      </c>
      <c r="O178" s="103">
        <f>INDEX('ИПЦ raw2015'!$1:$1048576, MATCH($J178,'ИПЦ raw2015'!$A:$A,0),MATCH(MoM!O$1,'ИПЦ raw2015'!$1:$1,0))</f>
        <v>102.07</v>
      </c>
      <c r="P178" s="103">
        <f>INDEX('ИПЦ raw2015'!$1:$1048576, MATCH($J178,'ИПЦ raw2015'!$A:$A,0),MATCH(MoM!P$1,'ИПЦ raw2015'!$1:$1,0))</f>
        <v>101.2</v>
      </c>
      <c r="Q178" s="103">
        <f>INDEX('ИПЦ raw2015'!$1:$1048576, MATCH($J178,'ИПЦ raw2015'!$A:$A,0),MATCH(MoM!Q$1,'ИПЦ raw2015'!$1:$1,0))</f>
        <v>100.77</v>
      </c>
      <c r="R178" s="103">
        <f>INDEX('ИПЦ raw2015'!$1:$1048576, MATCH($J178,'ИПЦ raw2015'!$A:$A,0),MATCH(MoM!R$1,'ИПЦ raw2015'!$1:$1,0))</f>
        <v>100.22</v>
      </c>
      <c r="S178" s="103">
        <f>INDEX('ИПЦ raw2015'!$1:$1048576, MATCH($J178,'ИПЦ raw2015'!$A:$A,0),MATCH(MoM!S$1,'ИПЦ raw2015'!$1:$1,0))</f>
        <v>100.26</v>
      </c>
      <c r="T178" s="103">
        <f>INDEX('ИПЦ raw2015'!$1:$1048576, MATCH($J178,'ИПЦ raw2015'!$A:$A,0),MATCH(MoM!T$1,'ИПЦ raw2015'!$1:$1,0))</f>
        <v>101.9</v>
      </c>
      <c r="U178" s="103">
        <f>INDEX('ИПЦ raw2015'!$1:$1048576, MATCH($J178,'ИПЦ raw2015'!$A:$A,0),MATCH(MoM!U$1,'ИПЦ raw2015'!$1:$1,0))</f>
        <v>103.1</v>
      </c>
      <c r="V178" s="103">
        <f>INDEX('ИПЦ raw2015'!$1:$1048576, MATCH($J178,'ИПЦ raw2015'!$A:$A,0),MATCH(MoM!V$1,'ИПЦ raw2015'!$1:$1,0))</f>
        <v>102.04</v>
      </c>
      <c r="W178" s="103">
        <f>INDEX('ИПЦ raw2015'!$1:$1048576, MATCH($J178,'ИПЦ raw2015'!$A:$A,0),MATCH(MoM!W$1,'ИПЦ raw2015'!$1:$1,0))</f>
        <v>101.32</v>
      </c>
      <c r="X178" s="103">
        <f>INDEX('ИПЦ raw2015'!$1:$1048576, MATCH($J178,'ИПЦ raw2015'!$A:$A,0),MATCH(MoM!X$1,'ИПЦ raw2015'!$1:$1,0))</f>
        <v>100.57</v>
      </c>
      <c r="Y178" s="103">
        <f>INDEX('ИПЦ raw2015'!$1:$1048576, MATCH($J178,'ИПЦ raw2015'!$A:$A,0),MATCH(MoM!Y$1,'ИПЦ raw2015'!$1:$1,0))</f>
        <v>100.75</v>
      </c>
      <c r="Z178" s="103">
        <f>INDEX('ИПЦ raw2015'!$1:$1048576, MATCH($J178,'ИПЦ raw2015'!$A:$A,0),MATCH(MoM!Z$1,'ИПЦ raw2015'!$1:$1,0))</f>
        <v>100.81</v>
      </c>
      <c r="AA178" s="103">
        <f>INDEX('ИПЦ raw2015'!$1:$1048576, MATCH($J178,'ИПЦ raw2015'!$A:$A,0),MATCH(MoM!AA$1,'ИПЦ raw2015'!$1:$1,0))</f>
        <v>100.95</v>
      </c>
      <c r="AB178" s="103">
        <f>INDEX('ИПЦ raw2015'!$1:$1048576, MATCH($J178,'ИПЦ raw2015'!$A:$A,0),MATCH(MoM!AB$1,'ИПЦ raw2015'!$1:$1,0))</f>
        <v>100.97</v>
      </c>
      <c r="AC178" s="103">
        <f>INDEX('ИПЦ raw2015'!$1:$1048576, MATCH($J178,'ИПЦ raw2015'!$A:$A,0),MATCH(MoM!AC$1,'ИПЦ raw2015'!$1:$1,0))</f>
        <v>100.52</v>
      </c>
      <c r="AD178" s="103">
        <f>INDEX('ИПЦ raw2015'!$1:$1048576, MATCH($J178,'ИПЦ raw2015'!$A:$A,0),MATCH(MoM!AD$1,'ИПЦ raw2015'!$1:$1,0))</f>
        <v>100.3</v>
      </c>
      <c r="AE178" s="103">
        <f>INDEX('ИПЦ raw2015'!$1:$1048576, MATCH($J178,'ИПЦ raw2015'!$A:$A,0),MATCH(MoM!AE$1,'ИПЦ raw2015'!$1:$1,0))</f>
        <v>100.37</v>
      </c>
      <c r="AF178" s="103">
        <f>INDEX('ИПЦ raw2015'!$1:$1048576, MATCH($J178,'ИПЦ raw2015'!$A:$A,0),MATCH(MoM!AF$1,'ИПЦ raw2015'!$1:$1,0))</f>
        <v>101.12</v>
      </c>
      <c r="AG178" s="103">
        <f>INDEX('ИПЦ raw2015'!$1:$1048576, MATCH($J178,'ИПЦ raw2015'!$A:$A,0),MATCH(MoM!AG$1,'ИПЦ raw2015'!$1:$1,0))</f>
        <v>101.78</v>
      </c>
      <c r="AH178" s="103">
        <f>INDEX('ИПЦ raw2015'!$1:$1048576, MATCH($J178,'ИПЦ raw2015'!$A:$A,0),MATCH(MoM!AH$1,'ИПЦ raw2015'!$1:$1,0))</f>
        <v>101.22</v>
      </c>
      <c r="AI178" s="103">
        <f>INDEX('ИПЦ raw2015'!$1:$1048576, MATCH($J178,'ИПЦ raw2015'!$A:$A,0),MATCH(MoM!AI$1,'ИПЦ raw2015'!$1:$1,0))</f>
        <v>101.14</v>
      </c>
      <c r="AJ178" s="103">
        <f>INDEX('ИПЦ raw2015'!$1:$1048576, MATCH($J178,'ИПЦ raw2015'!$A:$A,0),MATCH(MoM!AJ$1,'ИПЦ raw2015'!$1:$1,0))</f>
        <v>100.56</v>
      </c>
      <c r="AK178" s="103">
        <f>INDEX('ИПЦ raw2015'!$1:$1048576, MATCH($J178,'ИПЦ raw2015'!$A:$A,0),MATCH(MoM!AK$1,'ИПЦ raw2015'!$1:$1,0))</f>
        <v>99.99</v>
      </c>
      <c r="AL178" s="103">
        <f>INDEX('ИПЦ raw2015'!$1:$1048576, MATCH($J178,'ИПЦ raw2015'!$A:$A,0),MATCH(MoM!AL$1,'ИПЦ raw2015'!$1:$1,0))</f>
        <v>100.81</v>
      </c>
      <c r="AM178" s="103">
        <f>INDEX('ИПЦ raw2015'!$1:$1048576, MATCH($J178,'ИПЦ raw2015'!$A:$A,0),MATCH(MoM!AM$1,'ИПЦ raw2015'!$1:$1,0))</f>
        <v>100.36</v>
      </c>
      <c r="AN178" s="103">
        <f>INDEX('ИПЦ raw2015'!$1:$1048576, MATCH($J178,'ИПЦ raw2015'!$A:$A,0),MATCH(MoM!AN$1,'ИПЦ raw2015'!$1:$1,0))</f>
        <v>100.13</v>
      </c>
      <c r="AO178" s="103">
        <f>INDEX('ИПЦ raw2015'!$1:$1048576, MATCH($J178,'ИПЦ raw2015'!$A:$A,0),MATCH(MoM!AO$1,'ИПЦ raw2015'!$1:$1,0))</f>
        <v>99.88</v>
      </c>
      <c r="AP178" s="103">
        <f>INDEX('ИПЦ raw2015'!$1:$1048576, MATCH($J178,'ИПЦ raw2015'!$A:$A,0),MATCH(MoM!AP$1,'ИПЦ raw2015'!$1:$1,0))</f>
        <v>99.92</v>
      </c>
      <c r="AQ178" s="103">
        <f>INDEX('ИПЦ raw2015'!$1:$1048576, MATCH($J178,'ИПЦ raw2015'!$A:$A,0),MATCH(MoM!AQ$1,'ИПЦ raw2015'!$1:$1,0))</f>
        <v>100.01</v>
      </c>
      <c r="AR178" s="103">
        <f>INDEX('ИПЦ raw2015'!$1:$1048576, MATCH($J178,'ИПЦ raw2015'!$A:$A,0),MATCH(MoM!AR$1,'ИПЦ raw2015'!$1:$1,0))</f>
        <v>100.55</v>
      </c>
      <c r="AS178" s="103">
        <f>INDEX('ИПЦ raw2015'!$1:$1048576, MATCH($J178,'ИПЦ raw2015'!$A:$A,0),MATCH(MoM!AS$1,'ИПЦ raw2015'!$1:$1,0))</f>
        <v>100.9</v>
      </c>
      <c r="AT178" s="103">
        <f>INDEX('ИПЦ raw2015'!$1:$1048576, MATCH($J178,'ИПЦ raw2015'!$A:$A,0),MATCH(MoM!AT$1,'ИПЦ raw2015'!$1:$1,0))</f>
        <v>101.2</v>
      </c>
      <c r="AU178" s="103">
        <f>INDEX('ИПЦ raw2015'!$1:$1048576, MATCH($J178,'ИПЦ raw2015'!$A:$A,0),MATCH(MoM!AU$1,'ИПЦ raw2015'!$1:$1,0))</f>
        <v>100.89</v>
      </c>
      <c r="AV178" s="103">
        <f>INDEX('ИПЦ raw2015'!$1:$1048576, MATCH($J178,'ИПЦ raw2015'!$A:$A,0),MATCH(MoM!AV$1,'ИПЦ raw2015'!$1:$1,0))</f>
        <v>100.53</v>
      </c>
      <c r="AW178" s="103">
        <f>INDEX('ИПЦ raw2015'!$1:$1048576, MATCH($J178,'ИПЦ raw2015'!$A:$A,0),MATCH(MoM!AW$1,'ИПЦ raw2015'!$1:$1,0))</f>
        <v>100.2</v>
      </c>
      <c r="AX178" s="103">
        <f>INDEX('ИПЦ raw2015'!$1:$1048576, MATCH($J178,'ИПЦ raw2015'!$A:$A,0),MATCH(MoM!AX$1,'ИПЦ raw2015'!$1:$1,0))</f>
        <v>100.06</v>
      </c>
      <c r="AY178" s="103">
        <f>INDEX('ИПЦ raw2015'!$1:$1048576, MATCH($J178,'ИПЦ raw2015'!$A:$A,0),MATCH(MoM!AY$1,'ИПЦ raw2015'!$1:$1,0))</f>
        <v>100.3</v>
      </c>
      <c r="AZ178" s="103">
        <f>INDEX('ИПЦ raw2015'!$1:$1048576, MATCH($J178,'ИПЦ raw2015'!$A:$A,0),MATCH(MoM!AZ$1,'ИПЦ raw2015'!$1:$1,0))</f>
        <v>100.19</v>
      </c>
      <c r="BA178" s="103">
        <f>INDEX('ИПЦ raw2015'!$1:$1048576, MATCH($J178,'ИПЦ raw2015'!$A:$A,0),MATCH(MoM!BA$1,'ИПЦ raw2015'!$1:$1,0))</f>
        <v>99.9</v>
      </c>
      <c r="BB178" s="103">
        <f>INDEX('ИПЦ raw2015'!$1:$1048576, MATCH($J178,'ИПЦ raw2015'!$A:$A,0),MATCH(MoM!BB$1,'ИПЦ raw2015'!$1:$1,0))</f>
        <v>100</v>
      </c>
      <c r="BC178" s="103">
        <f>INDEX('ИПЦ raw2015'!$1:$1048576, MATCH($J178,'ИПЦ raw2015'!$A:$A,0),MATCH(MoM!BC$1,'ИПЦ raw2015'!$1:$1,0))</f>
        <v>100.1</v>
      </c>
      <c r="BD178" s="103">
        <f>INDEX('ИПЦ raw2015'!$1:$1048576, MATCH($J178,'ИПЦ raw2015'!$A:$A,0),MATCH(MoM!BD$1,'ИПЦ raw2015'!$1:$1,0))</f>
        <v>100.3</v>
      </c>
      <c r="BE178" s="103">
        <f>INDEX('ИПЦ raw2015'!$1:$1048576, MATCH($J178,'ИПЦ raw2015'!$A:$A,0),MATCH(MoM!BE$1,'ИПЦ raw2015'!$1:$1,0))</f>
        <v>100.75</v>
      </c>
      <c r="BF178" s="103">
        <f>INDEX('ИПЦ raw2015'!$1:$1048576, MATCH($J178,'ИПЦ raw2015'!$A:$A,0),MATCH(MoM!BF$1,'ИПЦ raw2015'!$1:$1,0))</f>
        <v>100.37</v>
      </c>
      <c r="BG178" s="103">
        <f>INDEX('ИПЦ raw2015'!$1:$1048576, MATCH($J178,'ИПЦ raw2015'!$A:$A,0),MATCH(MoM!BG$1,'ИПЦ raw2015'!$1:$1,0))</f>
        <v>100.26</v>
      </c>
      <c r="BH178" s="103">
        <f>INDEX('ИПЦ raw2015'!$1:$1048576, MATCH($J178,'ИПЦ raw2015'!$A:$A,0),MATCH(MoM!BH$1,'ИПЦ raw2015'!$1:$1,0))</f>
        <v>99.99</v>
      </c>
      <c r="BI178" s="103">
        <f>INDEX('ИПЦ raw2015'!$1:$1048576, MATCH($J178,'ИПЦ raw2015'!$A:$A,0),MATCH(MoM!BI$1,'ИПЦ raw2015'!$1:$1,0))</f>
        <v>99.66</v>
      </c>
      <c r="BJ178" s="103">
        <f>INDEX('ИПЦ raw2015'!$1:$1048576, MATCH($J178,'ИПЦ raw2015'!$A:$A,0),MATCH(MoM!BJ$1,'ИПЦ raw2015'!$1:$1,0))</f>
        <v>100.02</v>
      </c>
      <c r="BK178" s="103">
        <f>INDEX('ИПЦ raw2015'!$1:$1048576, MATCH($J178,'ИПЦ raw2015'!$A:$A,0),MATCH(MoM!BK$1,'ИПЦ raw2015'!$1:$1,0))</f>
        <v>99.97</v>
      </c>
      <c r="BL178" s="103">
        <f>INDEX('ИПЦ raw2015'!$1:$1048576, MATCH($J178,'ИПЦ raw2015'!$A:$A,0),MATCH(MoM!BL$1,'ИПЦ raw2015'!$1:$1,0))</f>
        <v>99.77</v>
      </c>
      <c r="BM178" s="103">
        <f>INDEX('ИПЦ raw2015'!$1:$1048576, MATCH($J178,'ИПЦ raw2015'!$A:$A,0),MATCH(MoM!BM$1,'ИПЦ raw2015'!$1:$1,0))</f>
        <v>99.94</v>
      </c>
      <c r="BN178" s="103">
        <f>INDEX('ИПЦ raw2015'!$1:$1048576, MATCH($J178,'ИПЦ raw2015'!$A:$A,0),MATCH(MoM!BN$1,'ИПЦ raw2015'!$1:$1,0))</f>
        <v>99.99</v>
      </c>
      <c r="BO178" s="103">
        <f>INDEX('ИПЦ raw2015'!$1:$1048576, MATCH($J178,'ИПЦ raw2015'!$A:$A,0),MATCH(MoM!BO$1,'ИПЦ raw2015'!$1:$1,0))</f>
        <v>100.06</v>
      </c>
      <c r="BP178" s="103">
        <f>INDEX('ИПЦ raw2015'!$1:$1048576, MATCH($J178,'ИПЦ raw2015'!$A:$A,0),MATCH(MoM!BP$1,'ИПЦ raw2015'!$1:$1,0))</f>
        <v>100.48</v>
      </c>
      <c r="BQ178" s="103">
        <f>INDEX('ИПЦ raw2015'!$1:$1048576, MATCH($J178,'ИПЦ raw2015'!$A:$A,0),MATCH(MoM!BQ$1,'ИПЦ raw2015'!$1:$1,0))</f>
        <v>100.66</v>
      </c>
      <c r="BR178" s="103">
        <f>INDEX('ИПЦ raw2015'!$1:$1048576, MATCH($J178,'ИПЦ raw2015'!$A:$A,0),MATCH(MoM!BR$1,'ИПЦ raw2015'!$1:$1,0))</f>
        <v>100.72</v>
      </c>
      <c r="BS178" s="103">
        <f>INDEX('ИПЦ raw2015'!$1:$1048576, MATCH($J178,'ИПЦ raw2015'!$A:$A,0),MATCH(MoM!BS$1,'ИПЦ raw2015'!$1:$1,0))</f>
        <v>100.26</v>
      </c>
      <c r="BT178" s="103">
        <f>INDEX('ИПЦ raw2015'!$1:$1048576, MATCH($J178,'ИПЦ raw2015'!$A:$A,0),MATCH(MoM!BT$1,'ИПЦ raw2015'!$1:$1,0))</f>
        <v>99.92</v>
      </c>
    </row>
    <row r="179" spans="1:72" ht="26.25" x14ac:dyDescent="0.45">
      <c r="A179" s="103">
        <f>Веса!A179</f>
        <v>1</v>
      </c>
      <c r="B179" s="103">
        <f t="shared" si="6"/>
        <v>1</v>
      </c>
      <c r="C179" s="103">
        <f>БИПЦ_НДС!E179</f>
        <v>0</v>
      </c>
      <c r="D179" s="103">
        <f t="shared" si="7"/>
        <v>1</v>
      </c>
      <c r="E179" s="103">
        <v>0</v>
      </c>
      <c r="F179" s="103">
        <v>1</v>
      </c>
      <c r="G179" s="103">
        <v>0</v>
      </c>
      <c r="H179" s="103">
        <v>1</v>
      </c>
      <c r="I179" s="103">
        <v>0</v>
      </c>
      <c r="J179" s="103" t="str">
        <f t="shared" si="8"/>
        <v>Ботинки, полуботинки для детей дошкольного возраста, пара</v>
      </c>
      <c r="K179" s="87" t="s">
        <v>178</v>
      </c>
      <c r="L179" s="87" t="s">
        <v>178</v>
      </c>
      <c r="M179" s="103">
        <f>INDEX('ИПЦ raw2015'!$1:$1048576, MATCH($J179,'ИПЦ raw2015'!$A:$A,0),MATCH(MoM!M$1,'ИПЦ raw2015'!$1:$1,0))</f>
        <v>101.18</v>
      </c>
      <c r="N179" s="103">
        <f>INDEX('ИПЦ raw2015'!$1:$1048576, MATCH($J179,'ИПЦ raw2015'!$A:$A,0),MATCH(MoM!N$1,'ИПЦ raw2015'!$1:$1,0))</f>
        <v>101.41</v>
      </c>
      <c r="O179" s="103">
        <f>INDEX('ИПЦ raw2015'!$1:$1048576, MATCH($J179,'ИПЦ raw2015'!$A:$A,0),MATCH(MoM!O$1,'ИПЦ raw2015'!$1:$1,0))</f>
        <v>101.93</v>
      </c>
      <c r="P179" s="103">
        <f>INDEX('ИПЦ raw2015'!$1:$1048576, MATCH($J179,'ИПЦ raw2015'!$A:$A,0),MATCH(MoM!P$1,'ИПЦ raw2015'!$1:$1,0))</f>
        <v>101.23</v>
      </c>
      <c r="Q179" s="103">
        <f>INDEX('ИПЦ raw2015'!$1:$1048576, MATCH($J179,'ИПЦ raw2015'!$A:$A,0),MATCH(MoM!Q$1,'ИПЦ raw2015'!$1:$1,0))</f>
        <v>100.48</v>
      </c>
      <c r="R179" s="103">
        <f>INDEX('ИПЦ raw2015'!$1:$1048576, MATCH($J179,'ИПЦ raw2015'!$A:$A,0),MATCH(MoM!R$1,'ИПЦ raw2015'!$1:$1,0))</f>
        <v>100.29</v>
      </c>
      <c r="S179" s="103">
        <f>INDEX('ИПЦ raw2015'!$1:$1048576, MATCH($J179,'ИПЦ raw2015'!$A:$A,0),MATCH(MoM!S$1,'ИПЦ raw2015'!$1:$1,0))</f>
        <v>100.36</v>
      </c>
      <c r="T179" s="103">
        <f>INDEX('ИПЦ raw2015'!$1:$1048576, MATCH($J179,'ИПЦ raw2015'!$A:$A,0),MATCH(MoM!T$1,'ИПЦ raw2015'!$1:$1,0))</f>
        <v>101.23</v>
      </c>
      <c r="U179" s="103">
        <f>INDEX('ИПЦ raw2015'!$1:$1048576, MATCH($J179,'ИПЦ raw2015'!$A:$A,0),MATCH(MoM!U$1,'ИПЦ raw2015'!$1:$1,0))</f>
        <v>102.55</v>
      </c>
      <c r="V179" s="103">
        <f>INDEX('ИПЦ raw2015'!$1:$1048576, MATCH($J179,'ИПЦ raw2015'!$A:$A,0),MATCH(MoM!V$1,'ИПЦ raw2015'!$1:$1,0))</f>
        <v>101.65</v>
      </c>
      <c r="W179" s="103">
        <f>INDEX('ИПЦ raw2015'!$1:$1048576, MATCH($J179,'ИПЦ raw2015'!$A:$A,0),MATCH(MoM!W$1,'ИПЦ raw2015'!$1:$1,0))</f>
        <v>101.13</v>
      </c>
      <c r="X179" s="103">
        <f>INDEX('ИПЦ raw2015'!$1:$1048576, MATCH($J179,'ИПЦ raw2015'!$A:$A,0),MATCH(MoM!X$1,'ИПЦ raw2015'!$1:$1,0))</f>
        <v>100.42</v>
      </c>
      <c r="Y179" s="103">
        <f>INDEX('ИПЦ raw2015'!$1:$1048576, MATCH($J179,'ИПЦ raw2015'!$A:$A,0),MATCH(MoM!Y$1,'ИПЦ raw2015'!$1:$1,0))</f>
        <v>100.77</v>
      </c>
      <c r="Z179" s="103">
        <f>INDEX('ИПЦ raw2015'!$1:$1048576, MATCH($J179,'ИПЦ raw2015'!$A:$A,0),MATCH(MoM!Z$1,'ИПЦ raw2015'!$1:$1,0))</f>
        <v>100.88</v>
      </c>
      <c r="AA179" s="103">
        <f>INDEX('ИПЦ raw2015'!$1:$1048576, MATCH($J179,'ИПЦ raw2015'!$A:$A,0),MATCH(MoM!AA$1,'ИПЦ raw2015'!$1:$1,0))</f>
        <v>101.37</v>
      </c>
      <c r="AB179" s="103">
        <f>INDEX('ИПЦ raw2015'!$1:$1048576, MATCH($J179,'ИПЦ raw2015'!$A:$A,0),MATCH(MoM!AB$1,'ИПЦ raw2015'!$1:$1,0))</f>
        <v>100.83</v>
      </c>
      <c r="AC179" s="103">
        <f>INDEX('ИПЦ raw2015'!$1:$1048576, MATCH($J179,'ИПЦ raw2015'!$A:$A,0),MATCH(MoM!AC$1,'ИПЦ raw2015'!$1:$1,0))</f>
        <v>100.44</v>
      </c>
      <c r="AD179" s="103">
        <f>INDEX('ИПЦ raw2015'!$1:$1048576, MATCH($J179,'ИПЦ raw2015'!$A:$A,0),MATCH(MoM!AD$1,'ИПЦ raw2015'!$1:$1,0))</f>
        <v>100.38</v>
      </c>
      <c r="AE179" s="103">
        <f>INDEX('ИПЦ raw2015'!$1:$1048576, MATCH($J179,'ИПЦ raw2015'!$A:$A,0),MATCH(MoM!AE$1,'ИПЦ raw2015'!$1:$1,0))</f>
        <v>100.3</v>
      </c>
      <c r="AF179" s="103">
        <f>INDEX('ИПЦ raw2015'!$1:$1048576, MATCH($J179,'ИПЦ raw2015'!$A:$A,0),MATCH(MoM!AF$1,'ИПЦ raw2015'!$1:$1,0))</f>
        <v>101</v>
      </c>
      <c r="AG179" s="103">
        <f>INDEX('ИПЦ raw2015'!$1:$1048576, MATCH($J179,'ИПЦ raw2015'!$A:$A,0),MATCH(MoM!AG$1,'ИПЦ raw2015'!$1:$1,0))</f>
        <v>102.07</v>
      </c>
      <c r="AH179" s="103">
        <f>INDEX('ИПЦ raw2015'!$1:$1048576, MATCH($J179,'ИПЦ raw2015'!$A:$A,0),MATCH(MoM!AH$1,'ИПЦ raw2015'!$1:$1,0))</f>
        <v>101.81</v>
      </c>
      <c r="AI179" s="103">
        <f>INDEX('ИПЦ raw2015'!$1:$1048576, MATCH($J179,'ИПЦ raw2015'!$A:$A,0),MATCH(MoM!AI$1,'ИПЦ raw2015'!$1:$1,0))</f>
        <v>101.1</v>
      </c>
      <c r="AJ179" s="103">
        <f>INDEX('ИПЦ raw2015'!$1:$1048576, MATCH($J179,'ИПЦ raw2015'!$A:$A,0),MATCH(MoM!AJ$1,'ИПЦ raw2015'!$1:$1,0))</f>
        <v>100.56</v>
      </c>
      <c r="AK179" s="103">
        <f>INDEX('ИПЦ raw2015'!$1:$1048576, MATCH($J179,'ИПЦ raw2015'!$A:$A,0),MATCH(MoM!AK$1,'ИПЦ raw2015'!$1:$1,0))</f>
        <v>100.26</v>
      </c>
      <c r="AL179" s="103">
        <f>INDEX('ИПЦ raw2015'!$1:$1048576, MATCH($J179,'ИПЦ raw2015'!$A:$A,0),MATCH(MoM!AL$1,'ИПЦ raw2015'!$1:$1,0))</f>
        <v>100.51</v>
      </c>
      <c r="AM179" s="103">
        <f>INDEX('ИПЦ raw2015'!$1:$1048576, MATCH($J179,'ИПЦ raw2015'!$A:$A,0),MATCH(MoM!AM$1,'ИПЦ raw2015'!$1:$1,0))</f>
        <v>100.57</v>
      </c>
      <c r="AN179" s="103">
        <f>INDEX('ИПЦ raw2015'!$1:$1048576, MATCH($J179,'ИПЦ raw2015'!$A:$A,0),MATCH(MoM!AN$1,'ИПЦ raw2015'!$1:$1,0))</f>
        <v>100.19</v>
      </c>
      <c r="AO179" s="103">
        <f>INDEX('ИПЦ raw2015'!$1:$1048576, MATCH($J179,'ИПЦ raw2015'!$A:$A,0),MATCH(MoM!AO$1,'ИПЦ raw2015'!$1:$1,0))</f>
        <v>99.91</v>
      </c>
      <c r="AP179" s="103">
        <f>INDEX('ИПЦ raw2015'!$1:$1048576, MATCH($J179,'ИПЦ raw2015'!$A:$A,0),MATCH(MoM!AP$1,'ИПЦ raw2015'!$1:$1,0))</f>
        <v>99.8</v>
      </c>
      <c r="AQ179" s="103">
        <f>INDEX('ИПЦ raw2015'!$1:$1048576, MATCH($J179,'ИПЦ raw2015'!$A:$A,0),MATCH(MoM!AQ$1,'ИПЦ raw2015'!$1:$1,0))</f>
        <v>100.15</v>
      </c>
      <c r="AR179" s="103">
        <f>INDEX('ИПЦ raw2015'!$1:$1048576, MATCH($J179,'ИПЦ raw2015'!$A:$A,0),MATCH(MoM!AR$1,'ИПЦ raw2015'!$1:$1,0))</f>
        <v>100.48</v>
      </c>
      <c r="AS179" s="103">
        <f>INDEX('ИПЦ raw2015'!$1:$1048576, MATCH($J179,'ИПЦ raw2015'!$A:$A,0),MATCH(MoM!AS$1,'ИПЦ raw2015'!$1:$1,0))</f>
        <v>100.99</v>
      </c>
      <c r="AT179" s="103">
        <f>INDEX('ИПЦ raw2015'!$1:$1048576, MATCH($J179,'ИПЦ raw2015'!$A:$A,0),MATCH(MoM!AT$1,'ИПЦ raw2015'!$1:$1,0))</f>
        <v>101.25</v>
      </c>
      <c r="AU179" s="103">
        <f>INDEX('ИПЦ raw2015'!$1:$1048576, MATCH($J179,'ИПЦ raw2015'!$A:$A,0),MATCH(MoM!AU$1,'ИПЦ raw2015'!$1:$1,0))</f>
        <v>100.49</v>
      </c>
      <c r="AV179" s="103">
        <f>INDEX('ИПЦ raw2015'!$1:$1048576, MATCH($J179,'ИПЦ raw2015'!$A:$A,0),MATCH(MoM!AV$1,'ИПЦ raw2015'!$1:$1,0))</f>
        <v>100.35</v>
      </c>
      <c r="AW179" s="103">
        <f>INDEX('ИПЦ raw2015'!$1:$1048576, MATCH($J179,'ИПЦ raw2015'!$A:$A,0),MATCH(MoM!AW$1,'ИПЦ raw2015'!$1:$1,0))</f>
        <v>100.03</v>
      </c>
      <c r="AX179" s="103">
        <f>INDEX('ИПЦ raw2015'!$1:$1048576, MATCH($J179,'ИПЦ raw2015'!$A:$A,0),MATCH(MoM!AX$1,'ИПЦ raw2015'!$1:$1,0))</f>
        <v>100.04</v>
      </c>
      <c r="AY179" s="103">
        <f>INDEX('ИПЦ raw2015'!$1:$1048576, MATCH($J179,'ИПЦ raw2015'!$A:$A,0),MATCH(MoM!AY$1,'ИПЦ raw2015'!$1:$1,0))</f>
        <v>100.28</v>
      </c>
      <c r="AZ179" s="103">
        <f>INDEX('ИПЦ raw2015'!$1:$1048576, MATCH($J179,'ИПЦ raw2015'!$A:$A,0),MATCH(MoM!AZ$1,'ИПЦ raw2015'!$1:$1,0))</f>
        <v>100</v>
      </c>
      <c r="BA179" s="103">
        <f>INDEX('ИПЦ raw2015'!$1:$1048576, MATCH($J179,'ИПЦ raw2015'!$A:$A,0),MATCH(MoM!BA$1,'ИПЦ raw2015'!$1:$1,0))</f>
        <v>99.94</v>
      </c>
      <c r="BB179" s="103">
        <f>INDEX('ИПЦ raw2015'!$1:$1048576, MATCH($J179,'ИПЦ raw2015'!$A:$A,0),MATCH(MoM!BB$1,'ИПЦ raw2015'!$1:$1,0))</f>
        <v>99.9</v>
      </c>
      <c r="BC179" s="103">
        <f>INDEX('ИПЦ raw2015'!$1:$1048576, MATCH($J179,'ИПЦ raw2015'!$A:$A,0),MATCH(MoM!BC$1,'ИПЦ raw2015'!$1:$1,0))</f>
        <v>100.02</v>
      </c>
      <c r="BD179" s="103">
        <f>INDEX('ИПЦ raw2015'!$1:$1048576, MATCH($J179,'ИПЦ raw2015'!$A:$A,0),MATCH(MoM!BD$1,'ИПЦ raw2015'!$1:$1,0))</f>
        <v>100.42</v>
      </c>
      <c r="BE179" s="103">
        <f>INDEX('ИПЦ raw2015'!$1:$1048576, MATCH($J179,'ИПЦ raw2015'!$A:$A,0),MATCH(MoM!BE$1,'ИПЦ raw2015'!$1:$1,0))</f>
        <v>100.73</v>
      </c>
      <c r="BF179" s="103">
        <f>INDEX('ИПЦ raw2015'!$1:$1048576, MATCH($J179,'ИПЦ raw2015'!$A:$A,0),MATCH(MoM!BF$1,'ИПЦ raw2015'!$1:$1,0))</f>
        <v>100.79</v>
      </c>
      <c r="BG179" s="103">
        <f>INDEX('ИПЦ raw2015'!$1:$1048576, MATCH($J179,'ИПЦ raw2015'!$A:$A,0),MATCH(MoM!BG$1,'ИПЦ raw2015'!$1:$1,0))</f>
        <v>100.34</v>
      </c>
      <c r="BH179" s="103">
        <f>INDEX('ИПЦ raw2015'!$1:$1048576, MATCH($J179,'ИПЦ raw2015'!$A:$A,0),MATCH(MoM!BH$1,'ИПЦ raw2015'!$1:$1,0))</f>
        <v>100.02</v>
      </c>
      <c r="BI179" s="103">
        <f>INDEX('ИПЦ raw2015'!$1:$1048576, MATCH($J179,'ИПЦ raw2015'!$A:$A,0),MATCH(MoM!BI$1,'ИПЦ raw2015'!$1:$1,0))</f>
        <v>99.8</v>
      </c>
      <c r="BJ179" s="103">
        <f>INDEX('ИПЦ raw2015'!$1:$1048576, MATCH($J179,'ИПЦ raw2015'!$A:$A,0),MATCH(MoM!BJ$1,'ИПЦ raw2015'!$1:$1,0))</f>
        <v>99.98</v>
      </c>
      <c r="BK179" s="103">
        <f>INDEX('ИПЦ raw2015'!$1:$1048576, MATCH($J179,'ИПЦ raw2015'!$A:$A,0),MATCH(MoM!BK$1,'ИПЦ raw2015'!$1:$1,0))</f>
        <v>99.96</v>
      </c>
      <c r="BL179" s="103">
        <f>INDEX('ИПЦ raw2015'!$1:$1048576, MATCH($J179,'ИПЦ raw2015'!$A:$A,0),MATCH(MoM!BL$1,'ИПЦ raw2015'!$1:$1,0))</f>
        <v>100.05</v>
      </c>
      <c r="BM179" s="103">
        <f>INDEX('ИПЦ raw2015'!$1:$1048576, MATCH($J179,'ИПЦ raw2015'!$A:$A,0),MATCH(MoM!BM$1,'ИПЦ raw2015'!$1:$1,0))</f>
        <v>99.87</v>
      </c>
      <c r="BN179" s="103">
        <f>INDEX('ИПЦ raw2015'!$1:$1048576, MATCH($J179,'ИПЦ raw2015'!$A:$A,0),MATCH(MoM!BN$1,'ИПЦ raw2015'!$1:$1,0))</f>
        <v>99.89</v>
      </c>
      <c r="BO179" s="103">
        <f>INDEX('ИПЦ raw2015'!$1:$1048576, MATCH($J179,'ИПЦ raw2015'!$A:$A,0),MATCH(MoM!BO$1,'ИПЦ raw2015'!$1:$1,0))</f>
        <v>100.14</v>
      </c>
      <c r="BP179" s="103">
        <f>INDEX('ИПЦ raw2015'!$1:$1048576, MATCH($J179,'ИПЦ raw2015'!$A:$A,0),MATCH(MoM!BP$1,'ИПЦ raw2015'!$1:$1,0))</f>
        <v>100.28</v>
      </c>
      <c r="BQ179" s="103">
        <f>INDEX('ИПЦ raw2015'!$1:$1048576, MATCH($J179,'ИПЦ raw2015'!$A:$A,0),MATCH(MoM!BQ$1,'ИПЦ raw2015'!$1:$1,0))</f>
        <v>100.48</v>
      </c>
      <c r="BR179" s="103">
        <f>INDEX('ИПЦ raw2015'!$1:$1048576, MATCH($J179,'ИПЦ raw2015'!$A:$A,0),MATCH(MoM!BR$1,'ИПЦ raw2015'!$1:$1,0))</f>
        <v>100.48</v>
      </c>
      <c r="BS179" s="103">
        <f>INDEX('ИПЦ raw2015'!$1:$1048576, MATCH($J179,'ИПЦ raw2015'!$A:$A,0),MATCH(MoM!BS$1,'ИПЦ raw2015'!$1:$1,0))</f>
        <v>100.38</v>
      </c>
      <c r="BT179" s="103">
        <f>INDEX('ИПЦ raw2015'!$1:$1048576, MATCH($J179,'ИПЦ raw2015'!$A:$A,0),MATCH(MoM!BT$1,'ИПЦ raw2015'!$1:$1,0))</f>
        <v>100.05</v>
      </c>
    </row>
    <row r="180" spans="1:72" x14ac:dyDescent="0.45">
      <c r="A180" s="103">
        <f>Веса!A180</f>
        <v>1</v>
      </c>
      <c r="B180" s="103">
        <f t="shared" si="6"/>
        <v>1</v>
      </c>
      <c r="C180" s="103">
        <f>БИПЦ_НДС!E180</f>
        <v>0</v>
      </c>
      <c r="D180" s="103">
        <f t="shared" si="7"/>
        <v>1</v>
      </c>
      <c r="E180" s="103">
        <v>0</v>
      </c>
      <c r="F180" s="103">
        <v>1</v>
      </c>
      <c r="G180" s="103">
        <v>0</v>
      </c>
      <c r="H180" s="103">
        <v>1</v>
      </c>
      <c r="I180" s="103">
        <v>0</v>
      </c>
      <c r="J180" s="103" t="str">
        <f t="shared" si="8"/>
        <v>Туфли детские летние (сандалеты), пара</v>
      </c>
      <c r="K180" s="87" t="s">
        <v>179</v>
      </c>
      <c r="L180" s="87" t="s">
        <v>179</v>
      </c>
      <c r="M180" s="103">
        <f>INDEX('ИПЦ raw2015'!$1:$1048576, MATCH($J180,'ИПЦ raw2015'!$A:$A,0),MATCH(MoM!M$1,'ИПЦ raw2015'!$1:$1,0))</f>
        <v>100.69</v>
      </c>
      <c r="N180" s="103">
        <f>INDEX('ИПЦ raw2015'!$1:$1048576, MATCH($J180,'ИПЦ raw2015'!$A:$A,0),MATCH(MoM!N$1,'ИПЦ raw2015'!$1:$1,0))</f>
        <v>100.82</v>
      </c>
      <c r="O180" s="103">
        <f>INDEX('ИПЦ raw2015'!$1:$1048576, MATCH($J180,'ИПЦ raw2015'!$A:$A,0),MATCH(MoM!O$1,'ИПЦ raw2015'!$1:$1,0))</f>
        <v>101.84</v>
      </c>
      <c r="P180" s="103">
        <f>INDEX('ИПЦ raw2015'!$1:$1048576, MATCH($J180,'ИПЦ raw2015'!$A:$A,0),MATCH(MoM!P$1,'ИПЦ raw2015'!$1:$1,0))</f>
        <v>102.1</v>
      </c>
      <c r="Q180" s="103">
        <f>INDEX('ИПЦ raw2015'!$1:$1048576, MATCH($J180,'ИПЦ raw2015'!$A:$A,0),MATCH(MoM!Q$1,'ИПЦ raw2015'!$1:$1,0))</f>
        <v>102.5</v>
      </c>
      <c r="R180" s="103">
        <f>INDEX('ИПЦ raw2015'!$1:$1048576, MATCH($J180,'ИПЦ raw2015'!$A:$A,0),MATCH(MoM!R$1,'ИПЦ raw2015'!$1:$1,0))</f>
        <v>101.52</v>
      </c>
      <c r="S180" s="103">
        <f>INDEX('ИПЦ raw2015'!$1:$1048576, MATCH($J180,'ИПЦ raw2015'!$A:$A,0),MATCH(MoM!S$1,'ИПЦ raw2015'!$1:$1,0))</f>
        <v>100.43</v>
      </c>
      <c r="T180" s="103">
        <f>INDEX('ИПЦ raw2015'!$1:$1048576, MATCH($J180,'ИПЦ raw2015'!$A:$A,0),MATCH(MoM!T$1,'ИПЦ raw2015'!$1:$1,0))</f>
        <v>100</v>
      </c>
      <c r="U180" s="103">
        <f>INDEX('ИПЦ raw2015'!$1:$1048576, MATCH($J180,'ИПЦ raw2015'!$A:$A,0),MATCH(MoM!U$1,'ИПЦ raw2015'!$1:$1,0))</f>
        <v>100.33</v>
      </c>
      <c r="V180" s="103">
        <f>INDEX('ИПЦ raw2015'!$1:$1048576, MATCH($J180,'ИПЦ raw2015'!$A:$A,0),MATCH(MoM!V$1,'ИПЦ raw2015'!$1:$1,0))</f>
        <v>100.06</v>
      </c>
      <c r="W180" s="103">
        <f>INDEX('ИПЦ raw2015'!$1:$1048576, MATCH($J180,'ИПЦ raw2015'!$A:$A,0),MATCH(MoM!W$1,'ИПЦ raw2015'!$1:$1,0))</f>
        <v>100.2</v>
      </c>
      <c r="X180" s="103">
        <f>INDEX('ИПЦ raw2015'!$1:$1048576, MATCH($J180,'ИПЦ raw2015'!$A:$A,0),MATCH(MoM!X$1,'ИПЦ raw2015'!$1:$1,0))</f>
        <v>100.28</v>
      </c>
      <c r="Y180" s="103">
        <f>INDEX('ИПЦ raw2015'!$1:$1048576, MATCH($J180,'ИПЦ raw2015'!$A:$A,0),MATCH(MoM!Y$1,'ИПЦ raw2015'!$1:$1,0))</f>
        <v>100.47</v>
      </c>
      <c r="Z180" s="103">
        <f>INDEX('ИПЦ raw2015'!$1:$1048576, MATCH($J180,'ИПЦ raw2015'!$A:$A,0),MATCH(MoM!Z$1,'ИПЦ raw2015'!$1:$1,0))</f>
        <v>100.64</v>
      </c>
      <c r="AA180" s="103">
        <f>INDEX('ИПЦ raw2015'!$1:$1048576, MATCH($J180,'ИПЦ raw2015'!$A:$A,0),MATCH(MoM!AA$1,'ИПЦ raw2015'!$1:$1,0))</f>
        <v>101.12</v>
      </c>
      <c r="AB180" s="103">
        <f>INDEX('ИПЦ raw2015'!$1:$1048576, MATCH($J180,'ИПЦ raw2015'!$A:$A,0),MATCH(MoM!AB$1,'ИПЦ raw2015'!$1:$1,0))</f>
        <v>102.13</v>
      </c>
      <c r="AC180" s="103">
        <f>INDEX('ИПЦ raw2015'!$1:$1048576, MATCH($J180,'ИПЦ raw2015'!$A:$A,0),MATCH(MoM!AC$1,'ИПЦ raw2015'!$1:$1,0))</f>
        <v>103.06</v>
      </c>
      <c r="AD180" s="103">
        <f>INDEX('ИПЦ raw2015'!$1:$1048576, MATCH($J180,'ИПЦ raw2015'!$A:$A,0),MATCH(MoM!AD$1,'ИПЦ raw2015'!$1:$1,0))</f>
        <v>101.49</v>
      </c>
      <c r="AE180" s="103">
        <f>INDEX('ИПЦ raw2015'!$1:$1048576, MATCH($J180,'ИПЦ raw2015'!$A:$A,0),MATCH(MoM!AE$1,'ИПЦ raw2015'!$1:$1,0))</f>
        <v>101</v>
      </c>
      <c r="AF180" s="103">
        <f>INDEX('ИПЦ raw2015'!$1:$1048576, MATCH($J180,'ИПЦ raw2015'!$A:$A,0),MATCH(MoM!AF$1,'ИПЦ raw2015'!$1:$1,0))</f>
        <v>100.14</v>
      </c>
      <c r="AG180" s="103">
        <f>INDEX('ИПЦ raw2015'!$1:$1048576, MATCH($J180,'ИПЦ raw2015'!$A:$A,0),MATCH(MoM!AG$1,'ИПЦ raw2015'!$1:$1,0))</f>
        <v>100.19</v>
      </c>
      <c r="AH180" s="103">
        <f>INDEX('ИПЦ raw2015'!$1:$1048576, MATCH($J180,'ИПЦ raw2015'!$A:$A,0),MATCH(MoM!AH$1,'ИПЦ raw2015'!$1:$1,0))</f>
        <v>100.2</v>
      </c>
      <c r="AI180" s="103">
        <f>INDEX('ИПЦ raw2015'!$1:$1048576, MATCH($J180,'ИПЦ raw2015'!$A:$A,0),MATCH(MoM!AI$1,'ИПЦ raw2015'!$1:$1,0))</f>
        <v>100.1</v>
      </c>
      <c r="AJ180" s="103">
        <f>INDEX('ИПЦ raw2015'!$1:$1048576, MATCH($J180,'ИПЦ raw2015'!$A:$A,0),MATCH(MoM!AJ$1,'ИПЦ raw2015'!$1:$1,0))</f>
        <v>100.22</v>
      </c>
      <c r="AK180" s="103">
        <f>INDEX('ИПЦ raw2015'!$1:$1048576, MATCH($J180,'ИПЦ raw2015'!$A:$A,0),MATCH(MoM!AK$1,'ИПЦ raw2015'!$1:$1,0))</f>
        <v>100.26</v>
      </c>
      <c r="AL180" s="103">
        <f>INDEX('ИПЦ raw2015'!$1:$1048576, MATCH($J180,'ИПЦ raw2015'!$A:$A,0),MATCH(MoM!AL$1,'ИПЦ raw2015'!$1:$1,0))</f>
        <v>100.68</v>
      </c>
      <c r="AM180" s="103">
        <f>INDEX('ИПЦ raw2015'!$1:$1048576, MATCH($J180,'ИПЦ raw2015'!$A:$A,0),MATCH(MoM!AM$1,'ИПЦ raw2015'!$1:$1,0))</f>
        <v>100.74</v>
      </c>
      <c r="AN180" s="103">
        <f>INDEX('ИПЦ raw2015'!$1:$1048576, MATCH($J180,'ИПЦ raw2015'!$A:$A,0),MATCH(MoM!AN$1,'ИПЦ raw2015'!$1:$1,0))</f>
        <v>101.38</v>
      </c>
      <c r="AO180" s="103">
        <f>INDEX('ИПЦ raw2015'!$1:$1048576, MATCH($J180,'ИПЦ raw2015'!$A:$A,0),MATCH(MoM!AO$1,'ИПЦ raw2015'!$1:$1,0))</f>
        <v>101.28</v>
      </c>
      <c r="AP180" s="103">
        <f>INDEX('ИПЦ raw2015'!$1:$1048576, MATCH($J180,'ИПЦ raw2015'!$A:$A,0),MATCH(MoM!AP$1,'ИПЦ raw2015'!$1:$1,0))</f>
        <v>100.85</v>
      </c>
      <c r="AQ180" s="103">
        <f>INDEX('ИПЦ raw2015'!$1:$1048576, MATCH($J180,'ИПЦ raw2015'!$A:$A,0),MATCH(MoM!AQ$1,'ИПЦ raw2015'!$1:$1,0))</f>
        <v>99.82</v>
      </c>
      <c r="AR180" s="103">
        <f>INDEX('ИПЦ raw2015'!$1:$1048576, MATCH($J180,'ИПЦ raw2015'!$A:$A,0),MATCH(MoM!AR$1,'ИПЦ raw2015'!$1:$1,0))</f>
        <v>99.66</v>
      </c>
      <c r="AS180" s="103">
        <f>INDEX('ИПЦ raw2015'!$1:$1048576, MATCH($J180,'ИПЦ raw2015'!$A:$A,0),MATCH(MoM!AS$1,'ИПЦ raw2015'!$1:$1,0))</f>
        <v>99.64</v>
      </c>
      <c r="AT180" s="103">
        <f>INDEX('ИПЦ raw2015'!$1:$1048576, MATCH($J180,'ИПЦ raw2015'!$A:$A,0),MATCH(MoM!AT$1,'ИПЦ raw2015'!$1:$1,0))</f>
        <v>99.71</v>
      </c>
      <c r="AU180" s="103">
        <f>INDEX('ИПЦ raw2015'!$1:$1048576, MATCH($J180,'ИПЦ raw2015'!$A:$A,0),MATCH(MoM!AU$1,'ИПЦ raw2015'!$1:$1,0))</f>
        <v>99.98</v>
      </c>
      <c r="AV180" s="103">
        <f>INDEX('ИПЦ raw2015'!$1:$1048576, MATCH($J180,'ИПЦ raw2015'!$A:$A,0),MATCH(MoM!AV$1,'ИПЦ raw2015'!$1:$1,0))</f>
        <v>100</v>
      </c>
      <c r="AW180" s="103">
        <f>INDEX('ИПЦ raw2015'!$1:$1048576, MATCH($J180,'ИПЦ raw2015'!$A:$A,0),MATCH(MoM!AW$1,'ИПЦ raw2015'!$1:$1,0))</f>
        <v>100.16</v>
      </c>
      <c r="AX180" s="103">
        <f>INDEX('ИПЦ raw2015'!$1:$1048576, MATCH($J180,'ИПЦ raw2015'!$A:$A,0),MATCH(MoM!AX$1,'ИПЦ raw2015'!$1:$1,0))</f>
        <v>100.24</v>
      </c>
      <c r="AY180" s="103">
        <f>INDEX('ИПЦ raw2015'!$1:$1048576, MATCH($J180,'ИПЦ raw2015'!$A:$A,0),MATCH(MoM!AY$1,'ИПЦ raw2015'!$1:$1,0))</f>
        <v>100.48</v>
      </c>
      <c r="AZ180" s="103">
        <f>INDEX('ИПЦ raw2015'!$1:$1048576, MATCH($J180,'ИПЦ raw2015'!$A:$A,0),MATCH(MoM!AZ$1,'ИПЦ raw2015'!$1:$1,0))</f>
        <v>100.84</v>
      </c>
      <c r="BA180" s="103">
        <f>INDEX('ИПЦ raw2015'!$1:$1048576, MATCH($J180,'ИПЦ raw2015'!$A:$A,0),MATCH(MoM!BA$1,'ИПЦ raw2015'!$1:$1,0))</f>
        <v>101.23</v>
      </c>
      <c r="BB180" s="103">
        <f>INDEX('ИПЦ raw2015'!$1:$1048576, MATCH($J180,'ИПЦ raw2015'!$A:$A,0),MATCH(MoM!BB$1,'ИПЦ raw2015'!$1:$1,0))</f>
        <v>99.91</v>
      </c>
      <c r="BC180" s="103">
        <f>INDEX('ИПЦ raw2015'!$1:$1048576, MATCH($J180,'ИПЦ raw2015'!$A:$A,0),MATCH(MoM!BC$1,'ИПЦ raw2015'!$1:$1,0))</f>
        <v>99.67</v>
      </c>
      <c r="BD180" s="103">
        <f>INDEX('ИПЦ raw2015'!$1:$1048576, MATCH($J180,'ИПЦ raw2015'!$A:$A,0),MATCH(MoM!BD$1,'ИПЦ raw2015'!$1:$1,0))</f>
        <v>99.41</v>
      </c>
      <c r="BE180" s="103">
        <f>INDEX('ИПЦ raw2015'!$1:$1048576, MATCH($J180,'ИПЦ raw2015'!$A:$A,0),MATCH(MoM!BE$1,'ИПЦ raw2015'!$1:$1,0))</f>
        <v>99.8</v>
      </c>
      <c r="BF180" s="103">
        <f>INDEX('ИПЦ raw2015'!$1:$1048576, MATCH($J180,'ИПЦ raw2015'!$A:$A,0),MATCH(MoM!BF$1,'ИПЦ raw2015'!$1:$1,0))</f>
        <v>100.06</v>
      </c>
      <c r="BG180" s="103">
        <f>INDEX('ИПЦ raw2015'!$1:$1048576, MATCH($J180,'ИПЦ raw2015'!$A:$A,0),MATCH(MoM!BG$1,'ИПЦ raw2015'!$1:$1,0))</f>
        <v>99.94</v>
      </c>
      <c r="BH180" s="103">
        <f>INDEX('ИПЦ raw2015'!$1:$1048576, MATCH($J180,'ИПЦ raw2015'!$A:$A,0),MATCH(MoM!BH$1,'ИПЦ raw2015'!$1:$1,0))</f>
        <v>100.06</v>
      </c>
      <c r="BI180" s="103">
        <f>INDEX('ИПЦ raw2015'!$1:$1048576, MATCH($J180,'ИПЦ raw2015'!$A:$A,0),MATCH(MoM!BI$1,'ИПЦ raw2015'!$1:$1,0))</f>
        <v>100</v>
      </c>
      <c r="BJ180" s="103">
        <f>INDEX('ИПЦ raw2015'!$1:$1048576, MATCH($J180,'ИПЦ raw2015'!$A:$A,0),MATCH(MoM!BJ$1,'ИПЦ raw2015'!$1:$1,0))</f>
        <v>100.23</v>
      </c>
      <c r="BK180" s="103">
        <f>INDEX('ИПЦ raw2015'!$1:$1048576, MATCH($J180,'ИПЦ raw2015'!$A:$A,0),MATCH(MoM!BK$1,'ИПЦ raw2015'!$1:$1,0))</f>
        <v>100.21</v>
      </c>
      <c r="BL180" s="103">
        <f>INDEX('ИПЦ raw2015'!$1:$1048576, MATCH($J180,'ИПЦ raw2015'!$A:$A,0),MATCH(MoM!BL$1,'ИПЦ raw2015'!$1:$1,0))</f>
        <v>100.51</v>
      </c>
      <c r="BM180" s="103">
        <f>INDEX('ИПЦ raw2015'!$1:$1048576, MATCH($J180,'ИПЦ raw2015'!$A:$A,0),MATCH(MoM!BM$1,'ИПЦ raw2015'!$1:$1,0))</f>
        <v>100.99</v>
      </c>
      <c r="BN180" s="103">
        <f>INDEX('ИПЦ raw2015'!$1:$1048576, MATCH($J180,'ИПЦ raw2015'!$A:$A,0),MATCH(MoM!BN$1,'ИПЦ raw2015'!$1:$1,0))</f>
        <v>100.14</v>
      </c>
      <c r="BO180" s="103">
        <f>INDEX('ИПЦ raw2015'!$1:$1048576, MATCH($J180,'ИПЦ raw2015'!$A:$A,0),MATCH(MoM!BO$1,'ИПЦ raw2015'!$1:$1,0))</f>
        <v>99.73</v>
      </c>
      <c r="BP180" s="103">
        <f>INDEX('ИПЦ raw2015'!$1:$1048576, MATCH($J180,'ИПЦ raw2015'!$A:$A,0),MATCH(MoM!BP$1,'ИПЦ raw2015'!$1:$1,0))</f>
        <v>99.97</v>
      </c>
      <c r="BQ180" s="103">
        <f>INDEX('ИПЦ raw2015'!$1:$1048576, MATCH($J180,'ИПЦ raw2015'!$A:$A,0),MATCH(MoM!BQ$1,'ИПЦ raw2015'!$1:$1,0))</f>
        <v>99.78</v>
      </c>
      <c r="BR180" s="103">
        <f>INDEX('ИПЦ raw2015'!$1:$1048576, MATCH($J180,'ИПЦ raw2015'!$A:$A,0),MATCH(MoM!BR$1,'ИПЦ raw2015'!$1:$1,0))</f>
        <v>99.91</v>
      </c>
      <c r="BS180" s="103">
        <f>INDEX('ИПЦ raw2015'!$1:$1048576, MATCH($J180,'ИПЦ raw2015'!$A:$A,0),MATCH(MoM!BS$1,'ИПЦ raw2015'!$1:$1,0))</f>
        <v>99.91</v>
      </c>
      <c r="BT180" s="103">
        <f>INDEX('ИПЦ raw2015'!$1:$1048576, MATCH($J180,'ИПЦ raw2015'!$A:$A,0),MATCH(MoM!BT$1,'ИПЦ raw2015'!$1:$1,0))</f>
        <v>99.92</v>
      </c>
    </row>
    <row r="181" spans="1:72" x14ac:dyDescent="0.45">
      <c r="A181" s="103">
        <f>Веса!A181</f>
        <v>1</v>
      </c>
      <c r="B181" s="113">
        <v>0</v>
      </c>
      <c r="C181" s="103">
        <f>БИПЦ_НДС!E181</f>
        <v>0</v>
      </c>
      <c r="D181" s="103">
        <f t="shared" si="7"/>
        <v>1</v>
      </c>
      <c r="E181" s="103">
        <v>0</v>
      </c>
      <c r="F181" s="103">
        <v>1</v>
      </c>
      <c r="G181" s="103">
        <v>0</v>
      </c>
      <c r="H181" s="103">
        <v>1</v>
      </c>
      <c r="I181" s="103">
        <v>0</v>
      </c>
      <c r="J181" s="103" t="str">
        <f t="shared" si="8"/>
        <v>Кроссовые туфли для детей, пара</v>
      </c>
      <c r="K181" s="87" t="s">
        <v>180</v>
      </c>
      <c r="L181" s="87" t="s">
        <v>180</v>
      </c>
      <c r="M181" s="103">
        <f>INDEX('ИПЦ raw2015'!$1:$1048576, MATCH($J181,'ИПЦ raw2015'!$A:$A,0),MATCH(MoM!M$1,'ИПЦ raw2015'!$1:$1,0))</f>
        <v>101.21</v>
      </c>
      <c r="N181" s="103">
        <f>INDEX('ИПЦ raw2015'!$1:$1048576, MATCH($J181,'ИПЦ raw2015'!$A:$A,0),MATCH(MoM!N$1,'ИПЦ raw2015'!$1:$1,0))</f>
        <v>101.6</v>
      </c>
      <c r="O181" s="103">
        <f>INDEX('ИПЦ raw2015'!$1:$1048576, MATCH($J181,'ИПЦ raw2015'!$A:$A,0),MATCH(MoM!O$1,'ИПЦ raw2015'!$1:$1,0))</f>
        <v>102.5</v>
      </c>
      <c r="P181" s="103">
        <f>INDEX('ИПЦ raw2015'!$1:$1048576, MATCH($J181,'ИПЦ raw2015'!$A:$A,0),MATCH(MoM!P$1,'ИПЦ raw2015'!$1:$1,0))</f>
        <v>102.49</v>
      </c>
      <c r="Q181" s="103">
        <f>INDEX('ИПЦ raw2015'!$1:$1048576, MATCH($J181,'ИПЦ raw2015'!$A:$A,0),MATCH(MoM!Q$1,'ИПЦ raw2015'!$1:$1,0))</f>
        <v>101.1</v>
      </c>
      <c r="R181" s="103">
        <f>INDEX('ИПЦ raw2015'!$1:$1048576, MATCH($J181,'ИПЦ raw2015'!$A:$A,0),MATCH(MoM!R$1,'ИПЦ raw2015'!$1:$1,0))</f>
        <v>100.99</v>
      </c>
      <c r="S181" s="103">
        <f>INDEX('ИПЦ raw2015'!$1:$1048576, MATCH($J181,'ИПЦ raw2015'!$A:$A,0),MATCH(MoM!S$1,'ИПЦ raw2015'!$1:$1,0))</f>
        <v>100.22</v>
      </c>
      <c r="T181" s="103">
        <f>INDEX('ИПЦ raw2015'!$1:$1048576, MATCH($J181,'ИПЦ raw2015'!$A:$A,0),MATCH(MoM!T$1,'ИПЦ raw2015'!$1:$1,0))</f>
        <v>101.6</v>
      </c>
      <c r="U181" s="103">
        <f>INDEX('ИПЦ raw2015'!$1:$1048576, MATCH($J181,'ИПЦ raw2015'!$A:$A,0),MATCH(MoM!U$1,'ИПЦ raw2015'!$1:$1,0))</f>
        <v>101.38</v>
      </c>
      <c r="V181" s="103">
        <f>INDEX('ИПЦ raw2015'!$1:$1048576, MATCH($J181,'ИПЦ raw2015'!$A:$A,0),MATCH(MoM!V$1,'ИПЦ raw2015'!$1:$1,0))</f>
        <v>101.03</v>
      </c>
      <c r="W181" s="103">
        <f>INDEX('ИПЦ raw2015'!$1:$1048576, MATCH($J181,'ИПЦ raw2015'!$A:$A,0),MATCH(MoM!W$1,'ИПЦ raw2015'!$1:$1,0))</f>
        <v>100.83</v>
      </c>
      <c r="X181" s="103">
        <f>INDEX('ИПЦ raw2015'!$1:$1048576, MATCH($J181,'ИПЦ raw2015'!$A:$A,0),MATCH(MoM!X$1,'ИПЦ raw2015'!$1:$1,0))</f>
        <v>100.41</v>
      </c>
      <c r="Y181" s="103">
        <f>INDEX('ИПЦ raw2015'!$1:$1048576, MATCH($J181,'ИПЦ raw2015'!$A:$A,0),MATCH(MoM!Y$1,'ИПЦ raw2015'!$1:$1,0))</f>
        <v>100.91</v>
      </c>
      <c r="Z181" s="103">
        <f>INDEX('ИПЦ raw2015'!$1:$1048576, MATCH($J181,'ИПЦ raw2015'!$A:$A,0),MATCH(MoM!Z$1,'ИПЦ raw2015'!$1:$1,0))</f>
        <v>100.83</v>
      </c>
      <c r="AA181" s="103">
        <f>INDEX('ИПЦ raw2015'!$1:$1048576, MATCH($J181,'ИПЦ raw2015'!$A:$A,0),MATCH(MoM!AA$1,'ИПЦ raw2015'!$1:$1,0))</f>
        <v>101.74</v>
      </c>
      <c r="AB181" s="103">
        <f>INDEX('ИПЦ raw2015'!$1:$1048576, MATCH($J181,'ИПЦ raw2015'!$A:$A,0),MATCH(MoM!AB$1,'ИПЦ raw2015'!$1:$1,0))</f>
        <v>101.6</v>
      </c>
      <c r="AC181" s="103">
        <f>INDEX('ИПЦ raw2015'!$1:$1048576, MATCH($J181,'ИПЦ raw2015'!$A:$A,0),MATCH(MoM!AC$1,'ИПЦ raw2015'!$1:$1,0))</f>
        <v>101.37</v>
      </c>
      <c r="AD181" s="103">
        <f>INDEX('ИПЦ raw2015'!$1:$1048576, MATCH($J181,'ИПЦ raw2015'!$A:$A,0),MATCH(MoM!AD$1,'ИПЦ raw2015'!$1:$1,0))</f>
        <v>100.55</v>
      </c>
      <c r="AE181" s="103">
        <f>INDEX('ИПЦ raw2015'!$1:$1048576, MATCH($J181,'ИПЦ raw2015'!$A:$A,0),MATCH(MoM!AE$1,'ИПЦ raw2015'!$1:$1,0))</f>
        <v>100.69</v>
      </c>
      <c r="AF181" s="103">
        <f>INDEX('ИПЦ raw2015'!$1:$1048576, MATCH($J181,'ИПЦ raw2015'!$A:$A,0),MATCH(MoM!AF$1,'ИПЦ raw2015'!$1:$1,0))</f>
        <v>101.21</v>
      </c>
      <c r="AG181" s="103">
        <f>INDEX('ИПЦ raw2015'!$1:$1048576, MATCH($J181,'ИПЦ raw2015'!$A:$A,0),MATCH(MoM!AG$1,'ИПЦ raw2015'!$1:$1,0))</f>
        <v>101.03</v>
      </c>
      <c r="AH181" s="103">
        <f>INDEX('ИПЦ raw2015'!$1:$1048576, MATCH($J181,'ИПЦ raw2015'!$A:$A,0),MATCH(MoM!AH$1,'ИПЦ raw2015'!$1:$1,0))</f>
        <v>100.62</v>
      </c>
      <c r="AI181" s="103">
        <f>INDEX('ИПЦ raw2015'!$1:$1048576, MATCH($J181,'ИПЦ raw2015'!$A:$A,0),MATCH(MoM!AI$1,'ИПЦ raw2015'!$1:$1,0))</f>
        <v>100.35</v>
      </c>
      <c r="AJ181" s="103">
        <f>INDEX('ИПЦ raw2015'!$1:$1048576, MATCH($J181,'ИПЦ raw2015'!$A:$A,0),MATCH(MoM!AJ$1,'ИПЦ raw2015'!$1:$1,0))</f>
        <v>100.38</v>
      </c>
      <c r="AK181" s="103">
        <f>INDEX('ИПЦ raw2015'!$1:$1048576, MATCH($J181,'ИПЦ raw2015'!$A:$A,0),MATCH(MoM!AK$1,'ИПЦ raw2015'!$1:$1,0))</f>
        <v>100.31</v>
      </c>
      <c r="AL181" s="103">
        <f>INDEX('ИПЦ raw2015'!$1:$1048576, MATCH($J181,'ИПЦ raw2015'!$A:$A,0),MATCH(MoM!AL$1,'ИПЦ raw2015'!$1:$1,0))</f>
        <v>100.8</v>
      </c>
      <c r="AM181" s="103">
        <f>INDEX('ИПЦ raw2015'!$1:$1048576, MATCH($J181,'ИПЦ raw2015'!$A:$A,0),MATCH(MoM!AM$1,'ИПЦ raw2015'!$1:$1,0))</f>
        <v>100.88</v>
      </c>
      <c r="AN181" s="103">
        <f>INDEX('ИПЦ raw2015'!$1:$1048576, MATCH($J181,'ИПЦ raw2015'!$A:$A,0),MATCH(MoM!AN$1,'ИПЦ raw2015'!$1:$1,0))</f>
        <v>101.12</v>
      </c>
      <c r="AO181" s="103">
        <f>INDEX('ИПЦ raw2015'!$1:$1048576, MATCH($J181,'ИПЦ raw2015'!$A:$A,0),MATCH(MoM!AO$1,'ИПЦ raw2015'!$1:$1,0))</f>
        <v>100.45</v>
      </c>
      <c r="AP181" s="103">
        <f>INDEX('ИПЦ raw2015'!$1:$1048576, MATCH($J181,'ИПЦ raw2015'!$A:$A,0),MATCH(MoM!AP$1,'ИПЦ raw2015'!$1:$1,0))</f>
        <v>100.42</v>
      </c>
      <c r="AQ181" s="103">
        <f>INDEX('ИПЦ raw2015'!$1:$1048576, MATCH($J181,'ИПЦ raw2015'!$A:$A,0),MATCH(MoM!AQ$1,'ИПЦ raw2015'!$1:$1,0))</f>
        <v>100.38</v>
      </c>
      <c r="AR181" s="103">
        <f>INDEX('ИПЦ raw2015'!$1:$1048576, MATCH($J181,'ИПЦ raw2015'!$A:$A,0),MATCH(MoM!AR$1,'ИПЦ raw2015'!$1:$1,0))</f>
        <v>100.48</v>
      </c>
      <c r="AS181" s="103">
        <f>INDEX('ИПЦ raw2015'!$1:$1048576, MATCH($J181,'ИПЦ raw2015'!$A:$A,0),MATCH(MoM!AS$1,'ИПЦ raw2015'!$1:$1,0))</f>
        <v>100.29</v>
      </c>
      <c r="AT181" s="103">
        <f>INDEX('ИПЦ raw2015'!$1:$1048576, MATCH($J181,'ИПЦ raw2015'!$A:$A,0),MATCH(MoM!AT$1,'ИПЦ raw2015'!$1:$1,0))</f>
        <v>100.23</v>
      </c>
      <c r="AU181" s="103">
        <f>INDEX('ИПЦ raw2015'!$1:$1048576, MATCH($J181,'ИПЦ raw2015'!$A:$A,0),MATCH(MoM!AU$1,'ИПЦ raw2015'!$1:$1,0))</f>
        <v>100.02</v>
      </c>
      <c r="AV181" s="103">
        <f>INDEX('ИПЦ raw2015'!$1:$1048576, MATCH($J181,'ИПЦ raw2015'!$A:$A,0),MATCH(MoM!AV$1,'ИПЦ raw2015'!$1:$1,0))</f>
        <v>99.92</v>
      </c>
      <c r="AW181" s="103">
        <f>INDEX('ИПЦ raw2015'!$1:$1048576, MATCH($J181,'ИПЦ raw2015'!$A:$A,0),MATCH(MoM!AW$1,'ИПЦ raw2015'!$1:$1,0))</f>
        <v>100.09</v>
      </c>
      <c r="AX181" s="103">
        <f>INDEX('ИПЦ raw2015'!$1:$1048576, MATCH($J181,'ИПЦ raw2015'!$A:$A,0),MATCH(MoM!AX$1,'ИПЦ raw2015'!$1:$1,0))</f>
        <v>100.17</v>
      </c>
      <c r="AY181" s="103">
        <f>INDEX('ИПЦ raw2015'!$1:$1048576, MATCH($J181,'ИПЦ raw2015'!$A:$A,0),MATCH(MoM!AY$1,'ИПЦ raw2015'!$1:$1,0))</f>
        <v>100.35</v>
      </c>
      <c r="AZ181" s="103">
        <f>INDEX('ИПЦ raw2015'!$1:$1048576, MATCH($J181,'ИПЦ raw2015'!$A:$A,0),MATCH(MoM!AZ$1,'ИПЦ raw2015'!$1:$1,0))</f>
        <v>100.46</v>
      </c>
      <c r="BA181" s="103">
        <f>INDEX('ИПЦ raw2015'!$1:$1048576, MATCH($J181,'ИПЦ raw2015'!$A:$A,0),MATCH(MoM!BA$1,'ИПЦ raw2015'!$1:$1,0))</f>
        <v>100.28</v>
      </c>
      <c r="BB181" s="103">
        <f>INDEX('ИПЦ raw2015'!$1:$1048576, MATCH($J181,'ИПЦ raw2015'!$A:$A,0),MATCH(MoM!BB$1,'ИПЦ raw2015'!$1:$1,0))</f>
        <v>100.05</v>
      </c>
      <c r="BC181" s="103">
        <f>INDEX('ИПЦ raw2015'!$1:$1048576, MATCH($J181,'ИПЦ raw2015'!$A:$A,0),MATCH(MoM!BC$1,'ИПЦ raw2015'!$1:$1,0))</f>
        <v>100.03</v>
      </c>
      <c r="BD181" s="103">
        <f>INDEX('ИПЦ raw2015'!$1:$1048576, MATCH($J181,'ИПЦ raw2015'!$A:$A,0),MATCH(MoM!BD$1,'ИПЦ raw2015'!$1:$1,0))</f>
        <v>100.33</v>
      </c>
      <c r="BE181" s="103">
        <f>INDEX('ИПЦ raw2015'!$1:$1048576, MATCH($J181,'ИПЦ raw2015'!$A:$A,0),MATCH(MoM!BE$1,'ИПЦ raw2015'!$1:$1,0))</f>
        <v>100.23</v>
      </c>
      <c r="BF181" s="103">
        <f>INDEX('ИПЦ raw2015'!$1:$1048576, MATCH($J181,'ИПЦ raw2015'!$A:$A,0),MATCH(MoM!BF$1,'ИПЦ raw2015'!$1:$1,0))</f>
        <v>100.24</v>
      </c>
      <c r="BG181" s="103">
        <f>INDEX('ИПЦ raw2015'!$1:$1048576, MATCH($J181,'ИПЦ raw2015'!$A:$A,0),MATCH(MoM!BG$1,'ИПЦ raw2015'!$1:$1,0))</f>
        <v>99.86</v>
      </c>
      <c r="BH181" s="103">
        <f>INDEX('ИПЦ raw2015'!$1:$1048576, MATCH($J181,'ИПЦ raw2015'!$A:$A,0),MATCH(MoM!BH$1,'ИПЦ raw2015'!$1:$1,0))</f>
        <v>99.93</v>
      </c>
      <c r="BI181" s="103">
        <f>INDEX('ИПЦ raw2015'!$1:$1048576, MATCH($J181,'ИПЦ raw2015'!$A:$A,0),MATCH(MoM!BI$1,'ИПЦ raw2015'!$1:$1,0))</f>
        <v>100.24</v>
      </c>
      <c r="BJ181" s="103">
        <f>INDEX('ИПЦ raw2015'!$1:$1048576, MATCH($J181,'ИПЦ raw2015'!$A:$A,0),MATCH(MoM!BJ$1,'ИПЦ raw2015'!$1:$1,0))</f>
        <v>100.37</v>
      </c>
      <c r="BK181" s="103">
        <f>INDEX('ИПЦ raw2015'!$1:$1048576, MATCH($J181,'ИПЦ raw2015'!$A:$A,0),MATCH(MoM!BK$1,'ИПЦ raw2015'!$1:$1,0))</f>
        <v>100.57</v>
      </c>
      <c r="BL181" s="103">
        <f>INDEX('ИПЦ raw2015'!$1:$1048576, MATCH($J181,'ИПЦ raw2015'!$A:$A,0),MATCH(MoM!BL$1,'ИПЦ raw2015'!$1:$1,0))</f>
        <v>100.62</v>
      </c>
      <c r="BM181" s="103">
        <f>INDEX('ИПЦ raw2015'!$1:$1048576, MATCH($J181,'ИПЦ raw2015'!$A:$A,0),MATCH(MoM!BM$1,'ИПЦ raw2015'!$1:$1,0))</f>
        <v>100.05</v>
      </c>
      <c r="BN181" s="103">
        <f>INDEX('ИПЦ raw2015'!$1:$1048576, MATCH($J181,'ИПЦ raw2015'!$A:$A,0),MATCH(MoM!BN$1,'ИПЦ raw2015'!$1:$1,0))</f>
        <v>99.86</v>
      </c>
      <c r="BO181" s="103">
        <f>INDEX('ИПЦ raw2015'!$1:$1048576, MATCH($J181,'ИПЦ raw2015'!$A:$A,0),MATCH(MoM!BO$1,'ИПЦ raw2015'!$1:$1,0))</f>
        <v>99.91</v>
      </c>
      <c r="BP181" s="103">
        <f>INDEX('ИПЦ raw2015'!$1:$1048576, MATCH($J181,'ИПЦ raw2015'!$A:$A,0),MATCH(MoM!BP$1,'ИПЦ raw2015'!$1:$1,0))</f>
        <v>100.2</v>
      </c>
      <c r="BQ181" s="103">
        <f>INDEX('ИПЦ raw2015'!$1:$1048576, MATCH($J181,'ИПЦ raw2015'!$A:$A,0),MATCH(MoM!BQ$1,'ИПЦ raw2015'!$1:$1,0))</f>
        <v>100.23</v>
      </c>
      <c r="BR181" s="103">
        <f>INDEX('ИПЦ raw2015'!$1:$1048576, MATCH($J181,'ИПЦ raw2015'!$A:$A,0),MATCH(MoM!BR$1,'ИПЦ raw2015'!$1:$1,0))</f>
        <v>100.33</v>
      </c>
      <c r="BS181" s="103">
        <f>INDEX('ИПЦ raw2015'!$1:$1048576, MATCH($J181,'ИПЦ raw2015'!$A:$A,0),MATCH(MoM!BS$1,'ИПЦ raw2015'!$1:$1,0))</f>
        <v>100.09</v>
      </c>
      <c r="BT181" s="103">
        <f>INDEX('ИПЦ raw2015'!$1:$1048576, MATCH($J181,'ИПЦ raw2015'!$A:$A,0),MATCH(MoM!BT$1,'ИПЦ raw2015'!$1:$1,0))</f>
        <v>99.92</v>
      </c>
    </row>
    <row r="182" spans="1:72" ht="26.25" x14ac:dyDescent="0.45">
      <c r="A182" s="103">
        <f>Веса!A182</f>
        <v>1</v>
      </c>
      <c r="B182" s="103">
        <f t="shared" si="6"/>
        <v>1</v>
      </c>
      <c r="C182" s="103">
        <f>БИПЦ_НДС!E182</f>
        <v>1</v>
      </c>
      <c r="D182" s="103">
        <f t="shared" si="7"/>
        <v>0</v>
      </c>
      <c r="E182" s="103">
        <v>0</v>
      </c>
      <c r="F182" s="103">
        <v>1</v>
      </c>
      <c r="G182" s="103">
        <v>0</v>
      </c>
      <c r="H182" s="103">
        <v>1</v>
      </c>
      <c r="I182" s="103">
        <v>0</v>
      </c>
      <c r="J182" s="103" t="str">
        <f t="shared" si="8"/>
        <v>Обувь домашняя с текстильным верхом для взрослых, пара</v>
      </c>
      <c r="K182" s="87" t="s">
        <v>181</v>
      </c>
      <c r="L182" s="87" t="s">
        <v>181</v>
      </c>
      <c r="M182" s="103">
        <f>INDEX('ИПЦ raw2015'!$1:$1048576, MATCH($J182,'ИПЦ raw2015'!$A:$A,0),MATCH(MoM!M$1,'ИПЦ raw2015'!$1:$1,0))</f>
        <v>101.24</v>
      </c>
      <c r="N182" s="103">
        <f>INDEX('ИПЦ raw2015'!$1:$1048576, MATCH($J182,'ИПЦ raw2015'!$A:$A,0),MATCH(MoM!N$1,'ИПЦ raw2015'!$1:$1,0))</f>
        <v>101.74</v>
      </c>
      <c r="O182" s="103">
        <f>INDEX('ИПЦ raw2015'!$1:$1048576, MATCH($J182,'ИПЦ raw2015'!$A:$A,0),MATCH(MoM!O$1,'ИПЦ raw2015'!$1:$1,0))</f>
        <v>101.96</v>
      </c>
      <c r="P182" s="103">
        <f>INDEX('ИПЦ raw2015'!$1:$1048576, MATCH($J182,'ИПЦ raw2015'!$A:$A,0),MATCH(MoM!P$1,'ИПЦ raw2015'!$1:$1,0))</f>
        <v>100.94</v>
      </c>
      <c r="Q182" s="103">
        <f>INDEX('ИПЦ raw2015'!$1:$1048576, MATCH($J182,'ИПЦ raw2015'!$A:$A,0),MATCH(MoM!Q$1,'ИПЦ raw2015'!$1:$1,0))</f>
        <v>100.77</v>
      </c>
      <c r="R182" s="103">
        <f>INDEX('ИПЦ raw2015'!$1:$1048576, MATCH($J182,'ИПЦ raw2015'!$A:$A,0),MATCH(MoM!R$1,'ИПЦ raw2015'!$1:$1,0))</f>
        <v>100.47</v>
      </c>
      <c r="S182" s="103">
        <f>INDEX('ИПЦ raw2015'!$1:$1048576, MATCH($J182,'ИПЦ raw2015'!$A:$A,0),MATCH(MoM!S$1,'ИПЦ raw2015'!$1:$1,0))</f>
        <v>100.29</v>
      </c>
      <c r="T182" s="103">
        <f>INDEX('ИПЦ raw2015'!$1:$1048576, MATCH($J182,'ИПЦ raw2015'!$A:$A,0),MATCH(MoM!T$1,'ИПЦ raw2015'!$1:$1,0))</f>
        <v>100.67</v>
      </c>
      <c r="U182" s="103">
        <f>INDEX('ИПЦ raw2015'!$1:$1048576, MATCH($J182,'ИПЦ raw2015'!$A:$A,0),MATCH(MoM!U$1,'ИПЦ raw2015'!$1:$1,0))</f>
        <v>101.5</v>
      </c>
      <c r="V182" s="103">
        <f>INDEX('ИПЦ raw2015'!$1:$1048576, MATCH($J182,'ИПЦ raw2015'!$A:$A,0),MATCH(MoM!V$1,'ИПЦ raw2015'!$1:$1,0))</f>
        <v>101.09</v>
      </c>
      <c r="W182" s="103">
        <f>INDEX('ИПЦ raw2015'!$1:$1048576, MATCH($J182,'ИПЦ raw2015'!$A:$A,0),MATCH(MoM!W$1,'ИПЦ raw2015'!$1:$1,0))</f>
        <v>101.21</v>
      </c>
      <c r="X182" s="103">
        <f>INDEX('ИПЦ raw2015'!$1:$1048576, MATCH($J182,'ИПЦ raw2015'!$A:$A,0),MATCH(MoM!X$1,'ИПЦ raw2015'!$1:$1,0))</f>
        <v>100.83</v>
      </c>
      <c r="Y182" s="103">
        <f>INDEX('ИПЦ raw2015'!$1:$1048576, MATCH($J182,'ИПЦ raw2015'!$A:$A,0),MATCH(MoM!Y$1,'ИПЦ raw2015'!$1:$1,0))</f>
        <v>100.95</v>
      </c>
      <c r="Z182" s="103">
        <f>INDEX('ИПЦ raw2015'!$1:$1048576, MATCH($J182,'ИПЦ raw2015'!$A:$A,0),MATCH(MoM!Z$1,'ИПЦ raw2015'!$1:$1,0))</f>
        <v>100.61</v>
      </c>
      <c r="AA182" s="103">
        <f>INDEX('ИПЦ raw2015'!$1:$1048576, MATCH($J182,'ИПЦ raw2015'!$A:$A,0),MATCH(MoM!AA$1,'ИПЦ raw2015'!$1:$1,0))</f>
        <v>100.88</v>
      </c>
      <c r="AB182" s="103">
        <f>INDEX('ИПЦ raw2015'!$1:$1048576, MATCH($J182,'ИПЦ raw2015'!$A:$A,0),MATCH(MoM!AB$1,'ИПЦ raw2015'!$1:$1,0))</f>
        <v>100.67</v>
      </c>
      <c r="AC182" s="103">
        <f>INDEX('ИПЦ raw2015'!$1:$1048576, MATCH($J182,'ИПЦ raw2015'!$A:$A,0),MATCH(MoM!AC$1,'ИПЦ raw2015'!$1:$1,0))</f>
        <v>100.57</v>
      </c>
      <c r="AD182" s="103">
        <f>INDEX('ИПЦ raw2015'!$1:$1048576, MATCH($J182,'ИПЦ raw2015'!$A:$A,0),MATCH(MoM!AD$1,'ИПЦ raw2015'!$1:$1,0))</f>
        <v>100.16</v>
      </c>
      <c r="AE182" s="103">
        <f>INDEX('ИПЦ raw2015'!$1:$1048576, MATCH($J182,'ИПЦ raw2015'!$A:$A,0),MATCH(MoM!AE$1,'ИПЦ raw2015'!$1:$1,0))</f>
        <v>100.23</v>
      </c>
      <c r="AF182" s="103">
        <f>INDEX('ИПЦ raw2015'!$1:$1048576, MATCH($J182,'ИПЦ raw2015'!$A:$A,0),MATCH(MoM!AF$1,'ИПЦ raw2015'!$1:$1,0))</f>
        <v>100.44</v>
      </c>
      <c r="AG182" s="103">
        <f>INDEX('ИПЦ raw2015'!$1:$1048576, MATCH($J182,'ИПЦ raw2015'!$A:$A,0),MATCH(MoM!AG$1,'ИПЦ raw2015'!$1:$1,0))</f>
        <v>100.58</v>
      </c>
      <c r="AH182" s="103">
        <f>INDEX('ИПЦ raw2015'!$1:$1048576, MATCH($J182,'ИПЦ raw2015'!$A:$A,0),MATCH(MoM!AH$1,'ИПЦ raw2015'!$1:$1,0))</f>
        <v>100.51</v>
      </c>
      <c r="AI182" s="103">
        <f>INDEX('ИПЦ raw2015'!$1:$1048576, MATCH($J182,'ИПЦ raw2015'!$A:$A,0),MATCH(MoM!AI$1,'ИПЦ raw2015'!$1:$1,0))</f>
        <v>100.35</v>
      </c>
      <c r="AJ182" s="103">
        <f>INDEX('ИПЦ raw2015'!$1:$1048576, MATCH($J182,'ИПЦ raw2015'!$A:$A,0),MATCH(MoM!AJ$1,'ИПЦ raw2015'!$1:$1,0))</f>
        <v>100.65</v>
      </c>
      <c r="AK182" s="103">
        <f>INDEX('ИПЦ raw2015'!$1:$1048576, MATCH($J182,'ИПЦ raw2015'!$A:$A,0),MATCH(MoM!AK$1,'ИПЦ raw2015'!$1:$1,0))</f>
        <v>100.28</v>
      </c>
      <c r="AL182" s="103">
        <f>INDEX('ИПЦ raw2015'!$1:$1048576, MATCH($J182,'ИПЦ raw2015'!$A:$A,0),MATCH(MoM!AL$1,'ИПЦ raw2015'!$1:$1,0))</f>
        <v>100.43</v>
      </c>
      <c r="AM182" s="103">
        <f>INDEX('ИПЦ raw2015'!$1:$1048576, MATCH($J182,'ИПЦ raw2015'!$A:$A,0),MATCH(MoM!AM$1,'ИПЦ raw2015'!$1:$1,0))</f>
        <v>100.35</v>
      </c>
      <c r="AN182" s="103">
        <f>INDEX('ИПЦ raw2015'!$1:$1048576, MATCH($J182,'ИПЦ raw2015'!$A:$A,0),MATCH(MoM!AN$1,'ИПЦ raw2015'!$1:$1,0))</f>
        <v>100.33</v>
      </c>
      <c r="AO182" s="103">
        <f>INDEX('ИПЦ raw2015'!$1:$1048576, MATCH($J182,'ИПЦ raw2015'!$A:$A,0),MATCH(MoM!AO$1,'ИПЦ raw2015'!$1:$1,0))</f>
        <v>100.59</v>
      </c>
      <c r="AP182" s="103">
        <f>INDEX('ИПЦ raw2015'!$1:$1048576, MATCH($J182,'ИПЦ raw2015'!$A:$A,0),MATCH(MoM!AP$1,'ИПЦ raw2015'!$1:$1,0))</f>
        <v>100.17</v>
      </c>
      <c r="AQ182" s="103">
        <f>INDEX('ИПЦ raw2015'!$1:$1048576, MATCH($J182,'ИПЦ raw2015'!$A:$A,0),MATCH(MoM!AQ$1,'ИПЦ raw2015'!$1:$1,0))</f>
        <v>100.01</v>
      </c>
      <c r="AR182" s="103">
        <f>INDEX('ИПЦ raw2015'!$1:$1048576, MATCH($J182,'ИПЦ raw2015'!$A:$A,0),MATCH(MoM!AR$1,'ИПЦ raw2015'!$1:$1,0))</f>
        <v>100.29</v>
      </c>
      <c r="AS182" s="103">
        <f>INDEX('ИПЦ raw2015'!$1:$1048576, MATCH($J182,'ИПЦ raw2015'!$A:$A,0),MATCH(MoM!AS$1,'ИПЦ raw2015'!$1:$1,0))</f>
        <v>100.51</v>
      </c>
      <c r="AT182" s="103">
        <f>INDEX('ИПЦ raw2015'!$1:$1048576, MATCH($J182,'ИПЦ raw2015'!$A:$A,0),MATCH(MoM!AT$1,'ИПЦ raw2015'!$1:$1,0))</f>
        <v>100.2</v>
      </c>
      <c r="AU182" s="103">
        <f>INDEX('ИПЦ raw2015'!$1:$1048576, MATCH($J182,'ИПЦ raw2015'!$A:$A,0),MATCH(MoM!AU$1,'ИПЦ raw2015'!$1:$1,0))</f>
        <v>100.28</v>
      </c>
      <c r="AV182" s="103">
        <f>INDEX('ИПЦ raw2015'!$1:$1048576, MATCH($J182,'ИПЦ raw2015'!$A:$A,0),MATCH(MoM!AV$1,'ИПЦ raw2015'!$1:$1,0))</f>
        <v>100.2</v>
      </c>
      <c r="AW182" s="103">
        <f>INDEX('ИПЦ raw2015'!$1:$1048576, MATCH($J182,'ИПЦ raw2015'!$A:$A,0),MATCH(MoM!AW$1,'ИПЦ raw2015'!$1:$1,0))</f>
        <v>100.07</v>
      </c>
      <c r="AX182" s="103">
        <f>INDEX('ИПЦ raw2015'!$1:$1048576, MATCH($J182,'ИПЦ raw2015'!$A:$A,0),MATCH(MoM!AX$1,'ИПЦ raw2015'!$1:$1,0))</f>
        <v>100.03</v>
      </c>
      <c r="AY182" s="103">
        <f>INDEX('ИПЦ raw2015'!$1:$1048576, MATCH($J182,'ИПЦ raw2015'!$A:$A,0),MATCH(MoM!AY$1,'ИПЦ raw2015'!$1:$1,0))</f>
        <v>100.01</v>
      </c>
      <c r="AZ182" s="103">
        <f>INDEX('ИПЦ raw2015'!$1:$1048576, MATCH($J182,'ИПЦ raw2015'!$A:$A,0),MATCH(MoM!AZ$1,'ИПЦ raw2015'!$1:$1,0))</f>
        <v>100.28</v>
      </c>
      <c r="BA182" s="103">
        <f>INDEX('ИПЦ raw2015'!$1:$1048576, MATCH($J182,'ИПЦ raw2015'!$A:$A,0),MATCH(MoM!BA$1,'ИПЦ raw2015'!$1:$1,0))</f>
        <v>100.09</v>
      </c>
      <c r="BB182" s="103">
        <f>INDEX('ИПЦ raw2015'!$1:$1048576, MATCH($J182,'ИПЦ raw2015'!$A:$A,0),MATCH(MoM!BB$1,'ИПЦ raw2015'!$1:$1,0))</f>
        <v>100.04</v>
      </c>
      <c r="BC182" s="103">
        <f>INDEX('ИПЦ raw2015'!$1:$1048576, MATCH($J182,'ИПЦ raw2015'!$A:$A,0),MATCH(MoM!BC$1,'ИПЦ raw2015'!$1:$1,0))</f>
        <v>99.96</v>
      </c>
      <c r="BD182" s="103">
        <f>INDEX('ИПЦ raw2015'!$1:$1048576, MATCH($J182,'ИПЦ raw2015'!$A:$A,0),MATCH(MoM!BD$1,'ИПЦ raw2015'!$1:$1,0))</f>
        <v>100.16</v>
      </c>
      <c r="BE182" s="103">
        <f>INDEX('ИПЦ raw2015'!$1:$1048576, MATCH($J182,'ИПЦ raw2015'!$A:$A,0),MATCH(MoM!BE$1,'ИПЦ raw2015'!$1:$1,0))</f>
        <v>100.47</v>
      </c>
      <c r="BF182" s="103">
        <f>INDEX('ИПЦ raw2015'!$1:$1048576, MATCH($J182,'ИПЦ raw2015'!$A:$A,0),MATCH(MoM!BF$1,'ИПЦ raw2015'!$1:$1,0))</f>
        <v>100.3</v>
      </c>
      <c r="BG182" s="103">
        <f>INDEX('ИПЦ raw2015'!$1:$1048576, MATCH($J182,'ИПЦ raw2015'!$A:$A,0),MATCH(MoM!BG$1,'ИПЦ raw2015'!$1:$1,0))</f>
        <v>100.21</v>
      </c>
      <c r="BH182" s="103">
        <f>INDEX('ИПЦ raw2015'!$1:$1048576, MATCH($J182,'ИПЦ raw2015'!$A:$A,0),MATCH(MoM!BH$1,'ИПЦ raw2015'!$1:$1,0))</f>
        <v>100.28</v>
      </c>
      <c r="BI182" s="103">
        <f>INDEX('ИПЦ raw2015'!$1:$1048576, MATCH($J182,'ИПЦ raw2015'!$A:$A,0),MATCH(MoM!BI$1,'ИПЦ raw2015'!$1:$1,0))</f>
        <v>100.1</v>
      </c>
      <c r="BJ182" s="103">
        <f>INDEX('ИПЦ raw2015'!$1:$1048576, MATCH($J182,'ИПЦ raw2015'!$A:$A,0),MATCH(MoM!BJ$1,'ИПЦ raw2015'!$1:$1,0))</f>
        <v>100.5</v>
      </c>
      <c r="BK182" s="103">
        <f>INDEX('ИПЦ raw2015'!$1:$1048576, MATCH($J182,'ИПЦ raw2015'!$A:$A,0),MATCH(MoM!BK$1,'ИПЦ raw2015'!$1:$1,0))</f>
        <v>100.4</v>
      </c>
      <c r="BL182" s="103">
        <f>INDEX('ИПЦ raw2015'!$1:$1048576, MATCH($J182,'ИПЦ raw2015'!$A:$A,0),MATCH(MoM!BL$1,'ИПЦ raw2015'!$1:$1,0))</f>
        <v>100.27</v>
      </c>
      <c r="BM182" s="103">
        <f>INDEX('ИПЦ raw2015'!$1:$1048576, MATCH($J182,'ИПЦ raw2015'!$A:$A,0),MATCH(MoM!BM$1,'ИПЦ raw2015'!$1:$1,0))</f>
        <v>100.16</v>
      </c>
      <c r="BN182" s="103">
        <f>INDEX('ИПЦ raw2015'!$1:$1048576, MATCH($J182,'ИПЦ raw2015'!$A:$A,0),MATCH(MoM!BN$1,'ИПЦ raw2015'!$1:$1,0))</f>
        <v>100.01</v>
      </c>
      <c r="BO182" s="103">
        <f>INDEX('ИПЦ raw2015'!$1:$1048576, MATCH($J182,'ИПЦ raw2015'!$A:$A,0),MATCH(MoM!BO$1,'ИПЦ raw2015'!$1:$1,0))</f>
        <v>100.04</v>
      </c>
      <c r="BP182" s="103">
        <f>INDEX('ИПЦ raw2015'!$1:$1048576, MATCH($J182,'ИПЦ raw2015'!$A:$A,0),MATCH(MoM!BP$1,'ИПЦ raw2015'!$1:$1,0))</f>
        <v>100.08</v>
      </c>
      <c r="BQ182" s="103">
        <f>INDEX('ИПЦ raw2015'!$1:$1048576, MATCH($J182,'ИПЦ raw2015'!$A:$A,0),MATCH(MoM!BQ$1,'ИПЦ raw2015'!$1:$1,0))</f>
        <v>100.45</v>
      </c>
      <c r="BR182" s="103">
        <f>INDEX('ИПЦ raw2015'!$1:$1048576, MATCH($J182,'ИПЦ raw2015'!$A:$A,0),MATCH(MoM!BR$1,'ИПЦ raw2015'!$1:$1,0))</f>
        <v>100.38</v>
      </c>
      <c r="BS182" s="103">
        <f>INDEX('ИПЦ raw2015'!$1:$1048576, MATCH($J182,'ИПЦ raw2015'!$A:$A,0),MATCH(MoM!BS$1,'ИПЦ raw2015'!$1:$1,0))</f>
        <v>100.19</v>
      </c>
      <c r="BT182" s="103">
        <f>INDEX('ИПЦ raw2015'!$1:$1048576, MATCH($J182,'ИПЦ raw2015'!$A:$A,0),MATCH(MoM!BT$1,'ИПЦ raw2015'!$1:$1,0))</f>
        <v>100.15</v>
      </c>
    </row>
    <row r="183" spans="1:72" ht="26.25" x14ac:dyDescent="0.45">
      <c r="A183" s="103">
        <f>Веса!A183</f>
        <v>1</v>
      </c>
      <c r="B183" s="103">
        <f t="shared" si="6"/>
        <v>1</v>
      </c>
      <c r="C183" s="103">
        <f>БИПЦ_НДС!E183</f>
        <v>0</v>
      </c>
      <c r="D183" s="103">
        <f t="shared" si="7"/>
        <v>1</v>
      </c>
      <c r="E183" s="103">
        <v>0</v>
      </c>
      <c r="F183" s="103">
        <v>1</v>
      </c>
      <c r="G183" s="103">
        <v>0</v>
      </c>
      <c r="H183" s="103">
        <v>1</v>
      </c>
      <c r="I183" s="103">
        <v>0</v>
      </c>
      <c r="J183" s="103" t="str">
        <f t="shared" si="8"/>
        <v>Обувь домашняя с текстильным верхом для детей, пара</v>
      </c>
      <c r="K183" s="87" t="s">
        <v>182</v>
      </c>
      <c r="L183" s="87" t="s">
        <v>182</v>
      </c>
      <c r="M183" s="103">
        <f>INDEX('ИПЦ raw2015'!$1:$1048576, MATCH($J183,'ИПЦ raw2015'!$A:$A,0),MATCH(MoM!M$1,'ИПЦ raw2015'!$1:$1,0))</f>
        <v>100.7</v>
      </c>
      <c r="N183" s="103">
        <f>INDEX('ИПЦ raw2015'!$1:$1048576, MATCH($J183,'ИПЦ raw2015'!$A:$A,0),MATCH(MoM!N$1,'ИПЦ raw2015'!$1:$1,0))</f>
        <v>101.77</v>
      </c>
      <c r="O183" s="103">
        <f>INDEX('ИПЦ raw2015'!$1:$1048576, MATCH($J183,'ИПЦ raw2015'!$A:$A,0),MATCH(MoM!O$1,'ИПЦ raw2015'!$1:$1,0))</f>
        <v>101.61</v>
      </c>
      <c r="P183" s="103">
        <f>INDEX('ИПЦ raw2015'!$1:$1048576, MATCH($J183,'ИПЦ raw2015'!$A:$A,0),MATCH(MoM!P$1,'ИПЦ raw2015'!$1:$1,0))</f>
        <v>101.22</v>
      </c>
      <c r="Q183" s="103">
        <f>INDEX('ИПЦ raw2015'!$1:$1048576, MATCH($J183,'ИПЦ raw2015'!$A:$A,0),MATCH(MoM!Q$1,'ИПЦ raw2015'!$1:$1,0))</f>
        <v>100.89</v>
      </c>
      <c r="R183" s="103">
        <f>INDEX('ИПЦ raw2015'!$1:$1048576, MATCH($J183,'ИПЦ raw2015'!$A:$A,0),MATCH(MoM!R$1,'ИПЦ raw2015'!$1:$1,0))</f>
        <v>100.73</v>
      </c>
      <c r="S183" s="103">
        <f>INDEX('ИПЦ raw2015'!$1:$1048576, MATCH($J183,'ИПЦ raw2015'!$A:$A,0),MATCH(MoM!S$1,'ИПЦ raw2015'!$1:$1,0))</f>
        <v>100.19</v>
      </c>
      <c r="T183" s="103">
        <f>INDEX('ИПЦ raw2015'!$1:$1048576, MATCH($J183,'ИПЦ raw2015'!$A:$A,0),MATCH(MoM!T$1,'ИПЦ raw2015'!$1:$1,0))</f>
        <v>100.72</v>
      </c>
      <c r="U183" s="103">
        <f>INDEX('ИПЦ raw2015'!$1:$1048576, MATCH($J183,'ИПЦ raw2015'!$A:$A,0),MATCH(MoM!U$1,'ИПЦ raw2015'!$1:$1,0))</f>
        <v>100.95</v>
      </c>
      <c r="V183" s="103">
        <f>INDEX('ИПЦ raw2015'!$1:$1048576, MATCH($J183,'ИПЦ raw2015'!$A:$A,0),MATCH(MoM!V$1,'ИПЦ raw2015'!$1:$1,0))</f>
        <v>100.68</v>
      </c>
      <c r="W183" s="103">
        <f>INDEX('ИПЦ raw2015'!$1:$1048576, MATCH($J183,'ИПЦ raw2015'!$A:$A,0),MATCH(MoM!W$1,'ИПЦ raw2015'!$1:$1,0))</f>
        <v>101.15</v>
      </c>
      <c r="X183" s="103">
        <f>INDEX('ИПЦ raw2015'!$1:$1048576, MATCH($J183,'ИПЦ raw2015'!$A:$A,0),MATCH(MoM!X$1,'ИПЦ raw2015'!$1:$1,0))</f>
        <v>101.02</v>
      </c>
      <c r="Y183" s="103">
        <f>INDEX('ИПЦ raw2015'!$1:$1048576, MATCH($J183,'ИПЦ raw2015'!$A:$A,0),MATCH(MoM!Y$1,'ИПЦ raw2015'!$1:$1,0))</f>
        <v>100.9</v>
      </c>
      <c r="Z183" s="103">
        <f>INDEX('ИПЦ raw2015'!$1:$1048576, MATCH($J183,'ИПЦ raw2015'!$A:$A,0),MATCH(MoM!Z$1,'ИПЦ raw2015'!$1:$1,0))</f>
        <v>100.79</v>
      </c>
      <c r="AA183" s="103">
        <f>INDEX('ИПЦ raw2015'!$1:$1048576, MATCH($J183,'ИПЦ raw2015'!$A:$A,0),MATCH(MoM!AA$1,'ИПЦ raw2015'!$1:$1,0))</f>
        <v>100.55</v>
      </c>
      <c r="AB183" s="103">
        <f>INDEX('ИПЦ raw2015'!$1:$1048576, MATCH($J183,'ИПЦ raw2015'!$A:$A,0),MATCH(MoM!AB$1,'ИПЦ raw2015'!$1:$1,0))</f>
        <v>100.91</v>
      </c>
      <c r="AC183" s="103">
        <f>INDEX('ИПЦ raw2015'!$1:$1048576, MATCH($J183,'ИПЦ raw2015'!$A:$A,0),MATCH(MoM!AC$1,'ИПЦ raw2015'!$1:$1,0))</f>
        <v>100.76</v>
      </c>
      <c r="AD183" s="103">
        <f>INDEX('ИПЦ raw2015'!$1:$1048576, MATCH($J183,'ИПЦ raw2015'!$A:$A,0),MATCH(MoM!AD$1,'ИПЦ raw2015'!$1:$1,0))</f>
        <v>100.43</v>
      </c>
      <c r="AE183" s="103">
        <f>INDEX('ИПЦ raw2015'!$1:$1048576, MATCH($J183,'ИПЦ raw2015'!$A:$A,0),MATCH(MoM!AE$1,'ИПЦ raw2015'!$1:$1,0))</f>
        <v>100.42</v>
      </c>
      <c r="AF183" s="103">
        <f>INDEX('ИПЦ raw2015'!$1:$1048576, MATCH($J183,'ИПЦ raw2015'!$A:$A,0),MATCH(MoM!AF$1,'ИПЦ raw2015'!$1:$1,0))</f>
        <v>100.52</v>
      </c>
      <c r="AG183" s="103">
        <f>INDEX('ИПЦ raw2015'!$1:$1048576, MATCH($J183,'ИПЦ raw2015'!$A:$A,0),MATCH(MoM!AG$1,'ИПЦ raw2015'!$1:$1,0))</f>
        <v>100.9</v>
      </c>
      <c r="AH183" s="103">
        <f>INDEX('ИПЦ raw2015'!$1:$1048576, MATCH($J183,'ИПЦ raw2015'!$A:$A,0),MATCH(MoM!AH$1,'ИПЦ raw2015'!$1:$1,0))</f>
        <v>100.56</v>
      </c>
      <c r="AI183" s="103">
        <f>INDEX('ИПЦ raw2015'!$1:$1048576, MATCH($J183,'ИПЦ raw2015'!$A:$A,0),MATCH(MoM!AI$1,'ИПЦ raw2015'!$1:$1,0))</f>
        <v>100.23</v>
      </c>
      <c r="AJ183" s="103">
        <f>INDEX('ИПЦ raw2015'!$1:$1048576, MATCH($J183,'ИПЦ raw2015'!$A:$A,0),MATCH(MoM!AJ$1,'ИПЦ raw2015'!$1:$1,0))</f>
        <v>100.87</v>
      </c>
      <c r="AK183" s="103">
        <f>INDEX('ИПЦ raw2015'!$1:$1048576, MATCH($J183,'ИПЦ raw2015'!$A:$A,0),MATCH(MoM!AK$1,'ИПЦ raw2015'!$1:$1,0))</f>
        <v>100.2</v>
      </c>
      <c r="AL183" s="103">
        <f>INDEX('ИПЦ raw2015'!$1:$1048576, MATCH($J183,'ИПЦ raw2015'!$A:$A,0),MATCH(MoM!AL$1,'ИПЦ raw2015'!$1:$1,0))</f>
        <v>100.24</v>
      </c>
      <c r="AM183" s="103">
        <f>INDEX('ИПЦ raw2015'!$1:$1048576, MATCH($J183,'ИПЦ raw2015'!$A:$A,0),MATCH(MoM!AM$1,'ИПЦ raw2015'!$1:$1,0))</f>
        <v>100.5</v>
      </c>
      <c r="AN183" s="103">
        <f>INDEX('ИПЦ raw2015'!$1:$1048576, MATCH($J183,'ИПЦ raw2015'!$A:$A,0),MATCH(MoM!AN$1,'ИПЦ raw2015'!$1:$1,0))</f>
        <v>100.54</v>
      </c>
      <c r="AO183" s="103">
        <f>INDEX('ИПЦ raw2015'!$1:$1048576, MATCH($J183,'ИПЦ raw2015'!$A:$A,0),MATCH(MoM!AO$1,'ИПЦ raw2015'!$1:$1,0))</f>
        <v>100.26</v>
      </c>
      <c r="AP183" s="103">
        <f>INDEX('ИПЦ raw2015'!$1:$1048576, MATCH($J183,'ИПЦ raw2015'!$A:$A,0),MATCH(MoM!AP$1,'ИПЦ raw2015'!$1:$1,0))</f>
        <v>100.26</v>
      </c>
      <c r="AQ183" s="103">
        <f>INDEX('ИПЦ raw2015'!$1:$1048576, MATCH($J183,'ИПЦ raw2015'!$A:$A,0),MATCH(MoM!AQ$1,'ИПЦ raw2015'!$1:$1,0))</f>
        <v>100.25</v>
      </c>
      <c r="AR183" s="103">
        <f>INDEX('ИПЦ raw2015'!$1:$1048576, MATCH($J183,'ИПЦ raw2015'!$A:$A,0),MATCH(MoM!AR$1,'ИПЦ raw2015'!$1:$1,0))</f>
        <v>100.28</v>
      </c>
      <c r="AS183" s="103">
        <f>INDEX('ИПЦ raw2015'!$1:$1048576, MATCH($J183,'ИПЦ raw2015'!$A:$A,0),MATCH(MoM!AS$1,'ИПЦ raw2015'!$1:$1,0))</f>
        <v>100.25</v>
      </c>
      <c r="AT183" s="103">
        <f>INDEX('ИПЦ raw2015'!$1:$1048576, MATCH($J183,'ИПЦ raw2015'!$A:$A,0),MATCH(MoM!AT$1,'ИПЦ raw2015'!$1:$1,0))</f>
        <v>100.15</v>
      </c>
      <c r="AU183" s="103">
        <f>INDEX('ИПЦ raw2015'!$1:$1048576, MATCH($J183,'ИПЦ raw2015'!$A:$A,0),MATCH(MoM!AU$1,'ИПЦ raw2015'!$1:$1,0))</f>
        <v>100.19</v>
      </c>
      <c r="AV183" s="103">
        <f>INDEX('ИПЦ raw2015'!$1:$1048576, MATCH($J183,'ИПЦ raw2015'!$A:$A,0),MATCH(MoM!AV$1,'ИПЦ raw2015'!$1:$1,0))</f>
        <v>100.54</v>
      </c>
      <c r="AW183" s="103">
        <f>INDEX('ИПЦ raw2015'!$1:$1048576, MATCH($J183,'ИПЦ raw2015'!$A:$A,0),MATCH(MoM!AW$1,'ИПЦ raw2015'!$1:$1,0))</f>
        <v>100.26</v>
      </c>
      <c r="AX183" s="103">
        <f>INDEX('ИПЦ raw2015'!$1:$1048576, MATCH($J183,'ИПЦ raw2015'!$A:$A,0),MATCH(MoM!AX$1,'ИПЦ raw2015'!$1:$1,0))</f>
        <v>100.22</v>
      </c>
      <c r="AY183" s="103">
        <f>INDEX('ИПЦ raw2015'!$1:$1048576, MATCH($J183,'ИПЦ raw2015'!$A:$A,0),MATCH(MoM!AY$1,'ИПЦ raw2015'!$1:$1,0))</f>
        <v>99.93</v>
      </c>
      <c r="AZ183" s="103">
        <f>INDEX('ИПЦ raw2015'!$1:$1048576, MATCH($J183,'ИПЦ raw2015'!$A:$A,0),MATCH(MoM!AZ$1,'ИПЦ raw2015'!$1:$1,0))</f>
        <v>100.23</v>
      </c>
      <c r="BA183" s="103">
        <f>INDEX('ИПЦ raw2015'!$1:$1048576, MATCH($J183,'ИПЦ raw2015'!$A:$A,0),MATCH(MoM!BA$1,'ИПЦ raw2015'!$1:$1,0))</f>
        <v>100.12</v>
      </c>
      <c r="BB183" s="103">
        <f>INDEX('ИПЦ raw2015'!$1:$1048576, MATCH($J183,'ИПЦ raw2015'!$A:$A,0),MATCH(MoM!BB$1,'ИПЦ raw2015'!$1:$1,0))</f>
        <v>100.03</v>
      </c>
      <c r="BC183" s="103">
        <f>INDEX('ИПЦ raw2015'!$1:$1048576, MATCH($J183,'ИПЦ raw2015'!$A:$A,0),MATCH(MoM!BC$1,'ИПЦ raw2015'!$1:$1,0))</f>
        <v>100.03</v>
      </c>
      <c r="BD183" s="103">
        <f>INDEX('ИПЦ raw2015'!$1:$1048576, MATCH($J183,'ИПЦ raw2015'!$A:$A,0),MATCH(MoM!BD$1,'ИПЦ raw2015'!$1:$1,0))</f>
        <v>100.17</v>
      </c>
      <c r="BE183" s="103">
        <f>INDEX('ИПЦ raw2015'!$1:$1048576, MATCH($J183,'ИПЦ raw2015'!$A:$A,0),MATCH(MoM!BE$1,'ИПЦ raw2015'!$1:$1,0))</f>
        <v>100.21</v>
      </c>
      <c r="BF183" s="103">
        <f>INDEX('ИПЦ raw2015'!$1:$1048576, MATCH($J183,'ИПЦ raw2015'!$A:$A,0),MATCH(MoM!BF$1,'ИПЦ raw2015'!$1:$1,0))</f>
        <v>100.23</v>
      </c>
      <c r="BG183" s="103">
        <f>INDEX('ИПЦ raw2015'!$1:$1048576, MATCH($J183,'ИПЦ raw2015'!$A:$A,0),MATCH(MoM!BG$1,'ИПЦ raw2015'!$1:$1,0))</f>
        <v>100.29</v>
      </c>
      <c r="BH183" s="103">
        <f>INDEX('ИПЦ raw2015'!$1:$1048576, MATCH($J183,'ИПЦ raw2015'!$A:$A,0),MATCH(MoM!BH$1,'ИПЦ raw2015'!$1:$1,0))</f>
        <v>100.22</v>
      </c>
      <c r="BI183" s="103">
        <f>INDEX('ИПЦ raw2015'!$1:$1048576, MATCH($J183,'ИПЦ raw2015'!$A:$A,0),MATCH(MoM!BI$1,'ИПЦ raw2015'!$1:$1,0))</f>
        <v>99.82</v>
      </c>
      <c r="BJ183" s="103">
        <f>INDEX('ИПЦ raw2015'!$1:$1048576, MATCH($J183,'ИПЦ raw2015'!$A:$A,0),MATCH(MoM!BJ$1,'ИПЦ raw2015'!$1:$1,0))</f>
        <v>100.1</v>
      </c>
      <c r="BK183" s="103">
        <f>INDEX('ИПЦ raw2015'!$1:$1048576, MATCH($J183,'ИПЦ raw2015'!$A:$A,0),MATCH(MoM!BK$1,'ИПЦ raw2015'!$1:$1,0))</f>
        <v>100.26</v>
      </c>
      <c r="BL183" s="103">
        <f>INDEX('ИПЦ raw2015'!$1:$1048576, MATCH($J183,'ИПЦ raw2015'!$A:$A,0),MATCH(MoM!BL$1,'ИПЦ raw2015'!$1:$1,0))</f>
        <v>100.24</v>
      </c>
      <c r="BM183" s="103">
        <f>INDEX('ИПЦ raw2015'!$1:$1048576, MATCH($J183,'ИПЦ raw2015'!$A:$A,0),MATCH(MoM!BM$1,'ИПЦ raw2015'!$1:$1,0))</f>
        <v>100.28</v>
      </c>
      <c r="BN183" s="103">
        <f>INDEX('ИПЦ raw2015'!$1:$1048576, MATCH($J183,'ИПЦ raw2015'!$A:$A,0),MATCH(MoM!BN$1,'ИПЦ raw2015'!$1:$1,0))</f>
        <v>100.06</v>
      </c>
      <c r="BO183" s="103">
        <f>INDEX('ИПЦ raw2015'!$1:$1048576, MATCH($J183,'ИПЦ raw2015'!$A:$A,0),MATCH(MoM!BO$1,'ИПЦ raw2015'!$1:$1,0))</f>
        <v>100.1</v>
      </c>
      <c r="BP183" s="103">
        <f>INDEX('ИПЦ raw2015'!$1:$1048576, MATCH($J183,'ИПЦ raw2015'!$A:$A,0),MATCH(MoM!BP$1,'ИПЦ raw2015'!$1:$1,0))</f>
        <v>100.03</v>
      </c>
      <c r="BQ183" s="103">
        <f>INDEX('ИПЦ raw2015'!$1:$1048576, MATCH($J183,'ИПЦ raw2015'!$A:$A,0),MATCH(MoM!BQ$1,'ИПЦ raw2015'!$1:$1,0))</f>
        <v>100.16</v>
      </c>
      <c r="BR183" s="103">
        <f>INDEX('ИПЦ raw2015'!$1:$1048576, MATCH($J183,'ИПЦ raw2015'!$A:$A,0),MATCH(MoM!BR$1,'ИПЦ raw2015'!$1:$1,0))</f>
        <v>100.35</v>
      </c>
      <c r="BS183" s="103">
        <f>INDEX('ИПЦ raw2015'!$1:$1048576, MATCH($J183,'ИПЦ raw2015'!$A:$A,0),MATCH(MoM!BS$1,'ИПЦ raw2015'!$1:$1,0))</f>
        <v>100.06</v>
      </c>
      <c r="BT183" s="103">
        <f>INDEX('ИПЦ raw2015'!$1:$1048576, MATCH($J183,'ИПЦ raw2015'!$A:$A,0),MATCH(MoM!BT$1,'ИПЦ raw2015'!$1:$1,0))</f>
        <v>99.98</v>
      </c>
    </row>
    <row r="184" spans="1:72" x14ac:dyDescent="0.45">
      <c r="A184" s="103">
        <f>Веса!A184</f>
        <v>1</v>
      </c>
      <c r="B184" s="103">
        <f t="shared" si="6"/>
        <v>1</v>
      </c>
      <c r="C184" s="103">
        <f>БИПЦ_НДС!E184</f>
        <v>1</v>
      </c>
      <c r="D184" s="103">
        <f t="shared" si="7"/>
        <v>0</v>
      </c>
      <c r="E184" s="103">
        <v>0</v>
      </c>
      <c r="F184" s="103">
        <v>1</v>
      </c>
      <c r="G184" s="103">
        <v>0</v>
      </c>
      <c r="H184" s="103">
        <v>1</v>
      </c>
      <c r="I184" s="103">
        <v>0</v>
      </c>
      <c r="J184" s="88" t="s">
        <v>1601</v>
      </c>
      <c r="K184" s="87" t="s">
        <v>183</v>
      </c>
      <c r="L184" s="87" t="s">
        <v>183</v>
      </c>
      <c r="M184" s="103">
        <f>INDEX('ИПЦ raw2015'!$1:$1048576, MATCH($J184,'ИПЦ raw2015'!$A:$A,0),MATCH(MoM!M$1,'ИПЦ raw2015'!$1:$1,0))</f>
        <v>101.31</v>
      </c>
      <c r="N184" s="103">
        <f>INDEX('ИПЦ raw2015'!$1:$1048576, MATCH($J184,'ИПЦ raw2015'!$A:$A,0),MATCH(MoM!N$1,'ИПЦ raw2015'!$1:$1,0))</f>
        <v>101.2</v>
      </c>
      <c r="O184" s="103">
        <f>INDEX('ИПЦ raw2015'!$1:$1048576, MATCH($J184,'ИПЦ raw2015'!$A:$A,0),MATCH(MoM!O$1,'ИПЦ raw2015'!$1:$1,0))</f>
        <v>103.28</v>
      </c>
      <c r="P184" s="103">
        <f>INDEX('ИПЦ raw2015'!$1:$1048576, MATCH($J184,'ИПЦ raw2015'!$A:$A,0),MATCH(MoM!P$1,'ИПЦ raw2015'!$1:$1,0))</f>
        <v>103.57</v>
      </c>
      <c r="Q184" s="103">
        <f>INDEX('ИПЦ raw2015'!$1:$1048576, MATCH($J184,'ИПЦ raw2015'!$A:$A,0),MATCH(MoM!Q$1,'ИПЦ raw2015'!$1:$1,0))</f>
        <v>101.63</v>
      </c>
      <c r="R184" s="103">
        <f>INDEX('ИПЦ raw2015'!$1:$1048576, MATCH($J184,'ИПЦ raw2015'!$A:$A,0),MATCH(MoM!R$1,'ИПЦ raw2015'!$1:$1,0))</f>
        <v>100.73</v>
      </c>
      <c r="S184" s="103">
        <f>INDEX('ИПЦ raw2015'!$1:$1048576, MATCH($J184,'ИПЦ raw2015'!$A:$A,0),MATCH(MoM!S$1,'ИПЦ raw2015'!$1:$1,0))</f>
        <v>100.42</v>
      </c>
      <c r="T184" s="103">
        <f>INDEX('ИПЦ raw2015'!$1:$1048576, MATCH($J184,'ИПЦ raw2015'!$A:$A,0),MATCH(MoM!T$1,'ИПЦ raw2015'!$1:$1,0))</f>
        <v>101.04</v>
      </c>
      <c r="U184" s="103">
        <f>INDEX('ИПЦ raw2015'!$1:$1048576, MATCH($J184,'ИПЦ raw2015'!$A:$A,0),MATCH(MoM!U$1,'ИПЦ raw2015'!$1:$1,0))</f>
        <v>101.38</v>
      </c>
      <c r="V184" s="103">
        <f>INDEX('ИПЦ raw2015'!$1:$1048576, MATCH($J184,'ИПЦ raw2015'!$A:$A,0),MATCH(MoM!V$1,'ИПЦ raw2015'!$1:$1,0))</f>
        <v>100.77</v>
      </c>
      <c r="W184" s="103">
        <f>INDEX('ИПЦ raw2015'!$1:$1048576, MATCH($J184,'ИПЦ raw2015'!$A:$A,0),MATCH(MoM!W$1,'ИПЦ raw2015'!$1:$1,0))</f>
        <v>100.47</v>
      </c>
      <c r="X184" s="103">
        <f>INDEX('ИПЦ raw2015'!$1:$1048576, MATCH($J184,'ИПЦ raw2015'!$A:$A,0),MATCH(MoM!X$1,'ИПЦ raw2015'!$1:$1,0))</f>
        <v>100.56</v>
      </c>
      <c r="Y184" s="103">
        <f>INDEX('ИПЦ raw2015'!$1:$1048576, MATCH($J184,'ИПЦ raw2015'!$A:$A,0),MATCH(MoM!Y$1,'ИПЦ raw2015'!$1:$1,0))</f>
        <v>100.58</v>
      </c>
      <c r="Z184" s="103">
        <f>INDEX('ИПЦ raw2015'!$1:$1048576, MATCH($J184,'ИПЦ raw2015'!$A:$A,0),MATCH(MoM!Z$1,'ИПЦ raw2015'!$1:$1,0))</f>
        <v>101.28</v>
      </c>
      <c r="AA184" s="103">
        <f>INDEX('ИПЦ raw2015'!$1:$1048576, MATCH($J184,'ИПЦ raw2015'!$A:$A,0),MATCH(MoM!AA$1,'ИПЦ raw2015'!$1:$1,0))</f>
        <v>102.1</v>
      </c>
      <c r="AB184" s="103">
        <f>INDEX('ИПЦ raw2015'!$1:$1048576, MATCH($J184,'ИПЦ raw2015'!$A:$A,0),MATCH(MoM!AB$1,'ИПЦ raw2015'!$1:$1,0))</f>
        <v>102.27</v>
      </c>
      <c r="AC184" s="103">
        <f>INDEX('ИПЦ raw2015'!$1:$1048576, MATCH($J184,'ИПЦ raw2015'!$A:$A,0),MATCH(MoM!AC$1,'ИПЦ raw2015'!$1:$1,0))</f>
        <v>101.29</v>
      </c>
      <c r="AD184" s="103">
        <f>INDEX('ИПЦ raw2015'!$1:$1048576, MATCH($J184,'ИПЦ raw2015'!$A:$A,0),MATCH(MoM!AD$1,'ИПЦ raw2015'!$1:$1,0))</f>
        <v>100.73</v>
      </c>
      <c r="AE184" s="103">
        <f>INDEX('ИПЦ raw2015'!$1:$1048576, MATCH($J184,'ИПЦ raw2015'!$A:$A,0),MATCH(MoM!AE$1,'ИПЦ raw2015'!$1:$1,0))</f>
        <v>100.31</v>
      </c>
      <c r="AF184" s="103">
        <f>INDEX('ИПЦ raw2015'!$1:$1048576, MATCH($J184,'ИПЦ raw2015'!$A:$A,0),MATCH(MoM!AF$1,'ИПЦ raw2015'!$1:$1,0))</f>
        <v>100.59</v>
      </c>
      <c r="AG184" s="103">
        <f>INDEX('ИПЦ raw2015'!$1:$1048576, MATCH($J184,'ИПЦ raw2015'!$A:$A,0),MATCH(MoM!AG$1,'ИПЦ raw2015'!$1:$1,0))</f>
        <v>101.17</v>
      </c>
      <c r="AH184" s="103">
        <f>INDEX('ИПЦ raw2015'!$1:$1048576, MATCH($J184,'ИПЦ raw2015'!$A:$A,0),MATCH(MoM!AH$1,'ИПЦ raw2015'!$1:$1,0))</f>
        <v>100.44</v>
      </c>
      <c r="AI184" s="103">
        <f>INDEX('ИПЦ raw2015'!$1:$1048576, MATCH($J184,'ИПЦ raw2015'!$A:$A,0),MATCH(MoM!AI$1,'ИПЦ raw2015'!$1:$1,0))</f>
        <v>100.26</v>
      </c>
      <c r="AJ184" s="103">
        <f>INDEX('ИПЦ raw2015'!$1:$1048576, MATCH($J184,'ИПЦ raw2015'!$A:$A,0),MATCH(MoM!AJ$1,'ИПЦ raw2015'!$1:$1,0))</f>
        <v>99.97</v>
      </c>
      <c r="AK184" s="103">
        <f>INDEX('ИПЦ raw2015'!$1:$1048576, MATCH($J184,'ИПЦ raw2015'!$A:$A,0),MATCH(MoM!AK$1,'ИПЦ raw2015'!$1:$1,0))</f>
        <v>100.09</v>
      </c>
      <c r="AL184" s="103">
        <f>INDEX('ИПЦ raw2015'!$1:$1048576, MATCH($J184,'ИПЦ raw2015'!$A:$A,0),MATCH(MoM!AL$1,'ИПЦ raw2015'!$1:$1,0))</f>
        <v>100.42</v>
      </c>
      <c r="AM184" s="103">
        <f>INDEX('ИПЦ raw2015'!$1:$1048576, MATCH($J184,'ИПЦ raw2015'!$A:$A,0),MATCH(MoM!AM$1,'ИПЦ raw2015'!$1:$1,0))</f>
        <v>101.07</v>
      </c>
      <c r="AN184" s="103">
        <f>INDEX('ИПЦ raw2015'!$1:$1048576, MATCH($J184,'ИПЦ raw2015'!$A:$A,0),MATCH(MoM!AN$1,'ИПЦ raw2015'!$1:$1,0))</f>
        <v>100.95</v>
      </c>
      <c r="AO184" s="103">
        <f>INDEX('ИПЦ raw2015'!$1:$1048576, MATCH($J184,'ИПЦ raw2015'!$A:$A,0),MATCH(MoM!AO$1,'ИПЦ raw2015'!$1:$1,0))</f>
        <v>100.13</v>
      </c>
      <c r="AP184" s="103">
        <f>INDEX('ИПЦ raw2015'!$1:$1048576, MATCH($J184,'ИПЦ raw2015'!$A:$A,0),MATCH(MoM!AP$1,'ИПЦ raw2015'!$1:$1,0))</f>
        <v>100.11</v>
      </c>
      <c r="AQ184" s="103">
        <f>INDEX('ИПЦ raw2015'!$1:$1048576, MATCH($J184,'ИПЦ raw2015'!$A:$A,0),MATCH(MoM!AQ$1,'ИПЦ raw2015'!$1:$1,0))</f>
        <v>100.22</v>
      </c>
      <c r="AR184" s="103">
        <f>INDEX('ИПЦ raw2015'!$1:$1048576, MATCH($J184,'ИПЦ raw2015'!$A:$A,0),MATCH(MoM!AR$1,'ИПЦ raw2015'!$1:$1,0))</f>
        <v>100.56</v>
      </c>
      <c r="AS184" s="103">
        <f>INDEX('ИПЦ raw2015'!$1:$1048576, MATCH($J184,'ИПЦ raw2015'!$A:$A,0),MATCH(MoM!AS$1,'ИПЦ raw2015'!$1:$1,0))</f>
        <v>100.34</v>
      </c>
      <c r="AT184" s="103">
        <f>INDEX('ИПЦ raw2015'!$1:$1048576, MATCH($J184,'ИПЦ raw2015'!$A:$A,0),MATCH(MoM!AT$1,'ИПЦ raw2015'!$1:$1,0))</f>
        <v>100.12</v>
      </c>
      <c r="AU184" s="103">
        <f>INDEX('ИПЦ raw2015'!$1:$1048576, MATCH($J184,'ИПЦ raw2015'!$A:$A,0),MATCH(MoM!AU$1,'ИПЦ raw2015'!$1:$1,0))</f>
        <v>99.93</v>
      </c>
      <c r="AV184" s="103">
        <f>INDEX('ИПЦ raw2015'!$1:$1048576, MATCH($J184,'ИПЦ raw2015'!$A:$A,0),MATCH(MoM!AV$1,'ИПЦ raw2015'!$1:$1,0))</f>
        <v>99.91</v>
      </c>
      <c r="AW184" s="103">
        <f>INDEX('ИПЦ raw2015'!$1:$1048576, MATCH($J184,'ИПЦ raw2015'!$A:$A,0),MATCH(MoM!AW$1,'ИПЦ raw2015'!$1:$1,0))</f>
        <v>99.95</v>
      </c>
      <c r="AX184" s="103">
        <f>INDEX('ИПЦ raw2015'!$1:$1048576, MATCH($J184,'ИПЦ raw2015'!$A:$A,0),MATCH(MoM!AX$1,'ИПЦ raw2015'!$1:$1,0))</f>
        <v>100.02</v>
      </c>
      <c r="AY184" s="103">
        <f>INDEX('ИПЦ raw2015'!$1:$1048576, MATCH($J184,'ИПЦ raw2015'!$A:$A,0),MATCH(MoM!AY$1,'ИПЦ raw2015'!$1:$1,0))</f>
        <v>100.58</v>
      </c>
      <c r="AZ184" s="103">
        <f>INDEX('ИПЦ raw2015'!$1:$1048576, MATCH($J184,'ИПЦ raw2015'!$A:$A,0),MATCH(MoM!AZ$1,'ИПЦ raw2015'!$1:$1,0))</f>
        <v>100.38</v>
      </c>
      <c r="BA184" s="103">
        <f>INDEX('ИПЦ raw2015'!$1:$1048576, MATCH($J184,'ИПЦ raw2015'!$A:$A,0),MATCH(MoM!BA$1,'ИПЦ raw2015'!$1:$1,0))</f>
        <v>100.26</v>
      </c>
      <c r="BB184" s="103">
        <f>INDEX('ИПЦ raw2015'!$1:$1048576, MATCH($J184,'ИПЦ raw2015'!$A:$A,0),MATCH(MoM!BB$1,'ИПЦ raw2015'!$1:$1,0))</f>
        <v>99.92</v>
      </c>
      <c r="BC184" s="103">
        <f>INDEX('ИПЦ raw2015'!$1:$1048576, MATCH($J184,'ИПЦ raw2015'!$A:$A,0),MATCH(MoM!BC$1,'ИПЦ raw2015'!$1:$1,0))</f>
        <v>99.84</v>
      </c>
      <c r="BD184" s="103">
        <f>INDEX('ИПЦ raw2015'!$1:$1048576, MATCH($J184,'ИПЦ raw2015'!$A:$A,0),MATCH(MoM!BD$1,'ИПЦ raw2015'!$1:$1,0))</f>
        <v>100.36</v>
      </c>
      <c r="BE184" s="103">
        <f>INDEX('ИПЦ raw2015'!$1:$1048576, MATCH($J184,'ИПЦ raw2015'!$A:$A,0),MATCH(MoM!BE$1,'ИПЦ raw2015'!$1:$1,0))</f>
        <v>100.52</v>
      </c>
      <c r="BF184" s="103">
        <f>INDEX('ИПЦ raw2015'!$1:$1048576, MATCH($J184,'ИПЦ raw2015'!$A:$A,0),MATCH(MoM!BF$1,'ИПЦ raw2015'!$1:$1,0))</f>
        <v>100.23</v>
      </c>
      <c r="BG184" s="103">
        <f>INDEX('ИПЦ raw2015'!$1:$1048576, MATCH($J184,'ИПЦ raw2015'!$A:$A,0),MATCH(MoM!BG$1,'ИПЦ raw2015'!$1:$1,0))</f>
        <v>100.02</v>
      </c>
      <c r="BH184" s="103">
        <f>INDEX('ИПЦ raw2015'!$1:$1048576, MATCH($J184,'ИПЦ raw2015'!$A:$A,0),MATCH(MoM!BH$1,'ИПЦ raw2015'!$1:$1,0))</f>
        <v>99.97</v>
      </c>
      <c r="BI184" s="103">
        <f>INDEX('ИПЦ raw2015'!$1:$1048576, MATCH($J184,'ИПЦ raw2015'!$A:$A,0),MATCH(MoM!BI$1,'ИПЦ raw2015'!$1:$1,0))</f>
        <v>100.1</v>
      </c>
      <c r="BJ184" s="103">
        <f>INDEX('ИПЦ raw2015'!$1:$1048576, MATCH($J184,'ИПЦ raw2015'!$A:$A,0),MATCH(MoM!BJ$1,'ИПЦ raw2015'!$1:$1,0))</f>
        <v>100.38</v>
      </c>
      <c r="BK184" s="103">
        <f>INDEX('ИПЦ raw2015'!$1:$1048576, MATCH($J184,'ИПЦ raw2015'!$A:$A,0),MATCH(MoM!BK$1,'ИПЦ raw2015'!$1:$1,0))</f>
        <v>100.23</v>
      </c>
      <c r="BL184" s="103">
        <f>INDEX('ИПЦ raw2015'!$1:$1048576, MATCH($J184,'ИПЦ raw2015'!$A:$A,0),MATCH(MoM!BL$1,'ИПЦ raw2015'!$1:$1,0))</f>
        <v>100.35</v>
      </c>
      <c r="BM184" s="103">
        <f>INDEX('ИПЦ raw2015'!$1:$1048576, MATCH($J184,'ИПЦ raw2015'!$A:$A,0),MATCH(MoM!BM$1,'ИПЦ raw2015'!$1:$1,0))</f>
        <v>100.11</v>
      </c>
      <c r="BN184" s="103">
        <f>INDEX('ИПЦ raw2015'!$1:$1048576, MATCH($J184,'ИПЦ raw2015'!$A:$A,0),MATCH(MoM!BN$1,'ИПЦ raw2015'!$1:$1,0))</f>
        <v>99.95</v>
      </c>
      <c r="BO184" s="103">
        <f>INDEX('ИПЦ raw2015'!$1:$1048576, MATCH($J184,'ИПЦ raw2015'!$A:$A,0),MATCH(MoM!BO$1,'ИПЦ raw2015'!$1:$1,0))</f>
        <v>99.93</v>
      </c>
      <c r="BP184" s="103">
        <f>INDEX('ИПЦ raw2015'!$1:$1048576, MATCH($J184,'ИПЦ raw2015'!$A:$A,0),MATCH(MoM!BP$1,'ИПЦ raw2015'!$1:$1,0))</f>
        <v>100.24</v>
      </c>
      <c r="BQ184" s="103">
        <f>INDEX('ИПЦ raw2015'!$1:$1048576, MATCH($J184,'ИПЦ raw2015'!$A:$A,0),MATCH(MoM!BQ$1,'ИПЦ raw2015'!$1:$1,0))</f>
        <v>100.42</v>
      </c>
      <c r="BR184" s="103">
        <f>INDEX('ИПЦ raw2015'!$1:$1048576, MATCH($J184,'ИПЦ raw2015'!$A:$A,0),MATCH(MoM!BR$1,'ИПЦ raw2015'!$1:$1,0))</f>
        <v>100.25</v>
      </c>
      <c r="BS184" s="103">
        <f>INDEX('ИПЦ raw2015'!$1:$1048576, MATCH($J184,'ИПЦ raw2015'!$A:$A,0),MATCH(MoM!BS$1,'ИПЦ raw2015'!$1:$1,0))</f>
        <v>100.07</v>
      </c>
      <c r="BT184" s="103">
        <f>INDEX('ИПЦ raw2015'!$1:$1048576, MATCH($J184,'ИПЦ raw2015'!$A:$A,0),MATCH(MoM!BT$1,'ИПЦ raw2015'!$1:$1,0))</f>
        <v>99.87</v>
      </c>
    </row>
    <row r="185" spans="1:72" x14ac:dyDescent="0.45">
      <c r="A185" s="103">
        <f>Веса!A185</f>
        <v>1</v>
      </c>
      <c r="B185" s="103">
        <f t="shared" si="6"/>
        <v>1</v>
      </c>
      <c r="C185" s="103">
        <f>БИПЦ_НДС!E185</f>
        <v>0</v>
      </c>
      <c r="D185" s="103">
        <f t="shared" si="7"/>
        <v>1</v>
      </c>
      <c r="E185" s="103">
        <v>0</v>
      </c>
      <c r="F185" s="103">
        <v>1</v>
      </c>
      <c r="G185" s="103">
        <v>0</v>
      </c>
      <c r="H185" s="103">
        <v>1</v>
      </c>
      <c r="I185" s="103">
        <v>0</v>
      </c>
      <c r="J185" s="103" t="str">
        <f t="shared" si="8"/>
        <v>Сапоги цельнорезиновые для детей, пара</v>
      </c>
      <c r="K185" s="87" t="s">
        <v>184</v>
      </c>
      <c r="L185" s="87" t="s">
        <v>184</v>
      </c>
      <c r="M185" s="103">
        <f>INDEX('ИПЦ raw2015'!$1:$1048576, MATCH($J185,'ИПЦ raw2015'!$A:$A,0),MATCH(MoM!M$1,'ИПЦ raw2015'!$1:$1,0))</f>
        <v>100.82</v>
      </c>
      <c r="N185" s="103">
        <f>INDEX('ИПЦ raw2015'!$1:$1048576, MATCH($J185,'ИПЦ raw2015'!$A:$A,0),MATCH(MoM!N$1,'ИПЦ raw2015'!$1:$1,0))</f>
        <v>102.25</v>
      </c>
      <c r="O185" s="103">
        <f>INDEX('ИПЦ raw2015'!$1:$1048576, MATCH($J185,'ИПЦ raw2015'!$A:$A,0),MATCH(MoM!O$1,'ИПЦ raw2015'!$1:$1,0))</f>
        <v>101.79</v>
      </c>
      <c r="P185" s="103">
        <f>INDEX('ИПЦ raw2015'!$1:$1048576, MATCH($J185,'ИПЦ raw2015'!$A:$A,0),MATCH(MoM!P$1,'ИПЦ raw2015'!$1:$1,0))</f>
        <v>101.44</v>
      </c>
      <c r="Q185" s="103">
        <f>INDEX('ИПЦ raw2015'!$1:$1048576, MATCH($J185,'ИПЦ raw2015'!$A:$A,0),MATCH(MoM!Q$1,'ИПЦ raw2015'!$1:$1,0))</f>
        <v>100.7</v>
      </c>
      <c r="R185" s="103">
        <f>INDEX('ИПЦ raw2015'!$1:$1048576, MATCH($J185,'ИПЦ raw2015'!$A:$A,0),MATCH(MoM!R$1,'ИПЦ raw2015'!$1:$1,0))</f>
        <v>100.29</v>
      </c>
      <c r="S185" s="103">
        <f>INDEX('ИПЦ raw2015'!$1:$1048576, MATCH($J185,'ИПЦ raw2015'!$A:$A,0),MATCH(MoM!S$1,'ИПЦ raw2015'!$1:$1,0))</f>
        <v>100.35</v>
      </c>
      <c r="T185" s="103">
        <f>INDEX('ИПЦ raw2015'!$1:$1048576, MATCH($J185,'ИПЦ raw2015'!$A:$A,0),MATCH(MoM!T$1,'ИПЦ raw2015'!$1:$1,0))</f>
        <v>100.97</v>
      </c>
      <c r="U185" s="103">
        <f>INDEX('ИПЦ raw2015'!$1:$1048576, MATCH($J185,'ИПЦ raw2015'!$A:$A,0),MATCH(MoM!U$1,'ИПЦ raw2015'!$1:$1,0))</f>
        <v>102.01</v>
      </c>
      <c r="V185" s="103">
        <f>INDEX('ИПЦ raw2015'!$1:$1048576, MATCH($J185,'ИПЦ raw2015'!$A:$A,0),MATCH(MoM!V$1,'ИПЦ raw2015'!$1:$1,0))</f>
        <v>100.49</v>
      </c>
      <c r="W185" s="103">
        <f>INDEX('ИПЦ raw2015'!$1:$1048576, MATCH($J185,'ИПЦ raw2015'!$A:$A,0),MATCH(MoM!W$1,'ИПЦ raw2015'!$1:$1,0))</f>
        <v>100.48</v>
      </c>
      <c r="X185" s="103">
        <f>INDEX('ИПЦ raw2015'!$1:$1048576, MATCH($J185,'ИПЦ raw2015'!$A:$A,0),MATCH(MoM!X$1,'ИПЦ raw2015'!$1:$1,0))</f>
        <v>100.15</v>
      </c>
      <c r="Y185" s="103">
        <f>INDEX('ИПЦ raw2015'!$1:$1048576, MATCH($J185,'ИПЦ raw2015'!$A:$A,0),MATCH(MoM!Y$1,'ИПЦ raw2015'!$1:$1,0))</f>
        <v>100.64</v>
      </c>
      <c r="Z185" s="103">
        <f>INDEX('ИПЦ raw2015'!$1:$1048576, MATCH($J185,'ИПЦ raw2015'!$A:$A,0),MATCH(MoM!Z$1,'ИПЦ raw2015'!$1:$1,0))</f>
        <v>100.67</v>
      </c>
      <c r="AA185" s="103">
        <f>INDEX('ИПЦ raw2015'!$1:$1048576, MATCH($J185,'ИПЦ raw2015'!$A:$A,0),MATCH(MoM!AA$1,'ИПЦ raw2015'!$1:$1,0))</f>
        <v>102.31</v>
      </c>
      <c r="AB185" s="103">
        <f>INDEX('ИПЦ raw2015'!$1:$1048576, MATCH($J185,'ИПЦ raw2015'!$A:$A,0),MATCH(MoM!AB$1,'ИПЦ raw2015'!$1:$1,0))</f>
        <v>101.06</v>
      </c>
      <c r="AC185" s="103">
        <f>INDEX('ИПЦ raw2015'!$1:$1048576, MATCH($J185,'ИПЦ raw2015'!$A:$A,0),MATCH(MoM!AC$1,'ИПЦ raw2015'!$1:$1,0))</f>
        <v>100.62</v>
      </c>
      <c r="AD185" s="103">
        <f>INDEX('ИПЦ raw2015'!$1:$1048576, MATCH($J185,'ИПЦ raw2015'!$A:$A,0),MATCH(MoM!AD$1,'ИПЦ raw2015'!$1:$1,0))</f>
        <v>100.25</v>
      </c>
      <c r="AE185" s="103">
        <f>INDEX('ИПЦ raw2015'!$1:$1048576, MATCH($J185,'ИПЦ raw2015'!$A:$A,0),MATCH(MoM!AE$1,'ИПЦ raw2015'!$1:$1,0))</f>
        <v>100.32</v>
      </c>
      <c r="AF185" s="103">
        <f>INDEX('ИПЦ raw2015'!$1:$1048576, MATCH($J185,'ИПЦ raw2015'!$A:$A,0),MATCH(MoM!AF$1,'ИПЦ raw2015'!$1:$1,0))</f>
        <v>100.94</v>
      </c>
      <c r="AG185" s="103">
        <f>INDEX('ИПЦ raw2015'!$1:$1048576, MATCH($J185,'ИПЦ raw2015'!$A:$A,0),MATCH(MoM!AG$1,'ИПЦ raw2015'!$1:$1,0))</f>
        <v>101.04</v>
      </c>
      <c r="AH185" s="103">
        <f>INDEX('ИПЦ raw2015'!$1:$1048576, MATCH($J185,'ИПЦ raw2015'!$A:$A,0),MATCH(MoM!AH$1,'ИПЦ raw2015'!$1:$1,0))</f>
        <v>100.43</v>
      </c>
      <c r="AI185" s="103">
        <f>INDEX('ИПЦ raw2015'!$1:$1048576, MATCH($J185,'ИПЦ raw2015'!$A:$A,0),MATCH(MoM!AI$1,'ИПЦ raw2015'!$1:$1,0))</f>
        <v>100.18</v>
      </c>
      <c r="AJ185" s="103">
        <f>INDEX('ИПЦ raw2015'!$1:$1048576, MATCH($J185,'ИПЦ raw2015'!$A:$A,0),MATCH(MoM!AJ$1,'ИПЦ raw2015'!$1:$1,0))</f>
        <v>99.79</v>
      </c>
      <c r="AK185" s="103">
        <f>INDEX('ИПЦ raw2015'!$1:$1048576, MATCH($J185,'ИПЦ raw2015'!$A:$A,0),MATCH(MoM!AK$1,'ИПЦ raw2015'!$1:$1,0))</f>
        <v>100.33</v>
      </c>
      <c r="AL185" s="103">
        <f>INDEX('ИПЦ raw2015'!$1:$1048576, MATCH($J185,'ИПЦ raw2015'!$A:$A,0),MATCH(MoM!AL$1,'ИПЦ raw2015'!$1:$1,0))</f>
        <v>100.81</v>
      </c>
      <c r="AM185" s="103">
        <f>INDEX('ИПЦ raw2015'!$1:$1048576, MATCH($J185,'ИПЦ raw2015'!$A:$A,0),MATCH(MoM!AM$1,'ИПЦ raw2015'!$1:$1,0))</f>
        <v>101.89</v>
      </c>
      <c r="AN185" s="103">
        <f>INDEX('ИПЦ raw2015'!$1:$1048576, MATCH($J185,'ИПЦ raw2015'!$A:$A,0),MATCH(MoM!AN$1,'ИПЦ raw2015'!$1:$1,0))</f>
        <v>100.88</v>
      </c>
      <c r="AO185" s="103">
        <f>INDEX('ИПЦ raw2015'!$1:$1048576, MATCH($J185,'ИПЦ raw2015'!$A:$A,0),MATCH(MoM!AO$1,'ИПЦ raw2015'!$1:$1,0))</f>
        <v>99.85</v>
      </c>
      <c r="AP185" s="103">
        <f>INDEX('ИПЦ raw2015'!$1:$1048576, MATCH($J185,'ИПЦ raw2015'!$A:$A,0),MATCH(MoM!AP$1,'ИПЦ raw2015'!$1:$1,0))</f>
        <v>99.74</v>
      </c>
      <c r="AQ185" s="103">
        <f>INDEX('ИПЦ raw2015'!$1:$1048576, MATCH($J185,'ИПЦ raw2015'!$A:$A,0),MATCH(MoM!AQ$1,'ИПЦ raw2015'!$1:$1,0))</f>
        <v>99.98</v>
      </c>
      <c r="AR185" s="103">
        <f>INDEX('ИПЦ raw2015'!$1:$1048576, MATCH($J185,'ИПЦ raw2015'!$A:$A,0),MATCH(MoM!AR$1,'ИПЦ raw2015'!$1:$1,0))</f>
        <v>101.08</v>
      </c>
      <c r="AS185" s="103">
        <f>INDEX('ИПЦ raw2015'!$1:$1048576, MATCH($J185,'ИПЦ raw2015'!$A:$A,0),MATCH(MoM!AS$1,'ИПЦ raw2015'!$1:$1,0))</f>
        <v>100.71</v>
      </c>
      <c r="AT185" s="103">
        <f>INDEX('ИПЦ raw2015'!$1:$1048576, MATCH($J185,'ИПЦ raw2015'!$A:$A,0),MATCH(MoM!AT$1,'ИПЦ raw2015'!$1:$1,0))</f>
        <v>100.51</v>
      </c>
      <c r="AU185" s="103">
        <f>INDEX('ИПЦ raw2015'!$1:$1048576, MATCH($J185,'ИПЦ raw2015'!$A:$A,0),MATCH(MoM!AU$1,'ИПЦ raw2015'!$1:$1,0))</f>
        <v>99.99</v>
      </c>
      <c r="AV185" s="103">
        <f>INDEX('ИПЦ raw2015'!$1:$1048576, MATCH($J185,'ИПЦ raw2015'!$A:$A,0),MATCH(MoM!AV$1,'ИПЦ raw2015'!$1:$1,0))</f>
        <v>99.88</v>
      </c>
      <c r="AW185" s="103">
        <f>INDEX('ИПЦ raw2015'!$1:$1048576, MATCH($J185,'ИПЦ raw2015'!$A:$A,0),MATCH(MoM!AW$1,'ИПЦ raw2015'!$1:$1,0))</f>
        <v>100.08</v>
      </c>
      <c r="AX185" s="103">
        <f>INDEX('ИПЦ raw2015'!$1:$1048576, MATCH($J185,'ИПЦ raw2015'!$A:$A,0),MATCH(MoM!AX$1,'ИПЦ raw2015'!$1:$1,0))</f>
        <v>100.13</v>
      </c>
      <c r="AY185" s="103">
        <f>INDEX('ИПЦ raw2015'!$1:$1048576, MATCH($J185,'ИПЦ raw2015'!$A:$A,0),MATCH(MoM!AY$1,'ИПЦ raw2015'!$1:$1,0))</f>
        <v>100.65</v>
      </c>
      <c r="AZ185" s="103">
        <f>INDEX('ИПЦ raw2015'!$1:$1048576, MATCH($J185,'ИПЦ raw2015'!$A:$A,0),MATCH(MoM!AZ$1,'ИПЦ raw2015'!$1:$1,0))</f>
        <v>100.54</v>
      </c>
      <c r="BA185" s="103">
        <f>INDEX('ИПЦ raw2015'!$1:$1048576, MATCH($J185,'ИПЦ raw2015'!$A:$A,0),MATCH(MoM!BA$1,'ИПЦ raw2015'!$1:$1,0))</f>
        <v>100.09</v>
      </c>
      <c r="BB185" s="103">
        <f>INDEX('ИПЦ raw2015'!$1:$1048576, MATCH($J185,'ИПЦ raw2015'!$A:$A,0),MATCH(MoM!BB$1,'ИПЦ raw2015'!$1:$1,0))</f>
        <v>99.79</v>
      </c>
      <c r="BC185" s="103">
        <f>INDEX('ИПЦ raw2015'!$1:$1048576, MATCH($J185,'ИПЦ raw2015'!$A:$A,0),MATCH(MoM!BC$1,'ИПЦ raw2015'!$1:$1,0))</f>
        <v>99.95</v>
      </c>
      <c r="BD185" s="103">
        <f>INDEX('ИПЦ raw2015'!$1:$1048576, MATCH($J185,'ИПЦ raw2015'!$A:$A,0),MATCH(MoM!BD$1,'ИПЦ raw2015'!$1:$1,0))</f>
        <v>100.19</v>
      </c>
      <c r="BE185" s="103">
        <f>INDEX('ИПЦ raw2015'!$1:$1048576, MATCH($J185,'ИПЦ raw2015'!$A:$A,0),MATCH(MoM!BE$1,'ИПЦ raw2015'!$1:$1,0))</f>
        <v>100.39</v>
      </c>
      <c r="BF185" s="103">
        <f>INDEX('ИПЦ raw2015'!$1:$1048576, MATCH($J185,'ИПЦ raw2015'!$A:$A,0),MATCH(MoM!BF$1,'ИПЦ raw2015'!$1:$1,0))</f>
        <v>100.1</v>
      </c>
      <c r="BG185" s="103">
        <f>INDEX('ИПЦ raw2015'!$1:$1048576, MATCH($J185,'ИПЦ raw2015'!$A:$A,0),MATCH(MoM!BG$1,'ИПЦ raw2015'!$1:$1,0))</f>
        <v>99.98</v>
      </c>
      <c r="BH185" s="103">
        <f>INDEX('ИПЦ raw2015'!$1:$1048576, MATCH($J185,'ИПЦ raw2015'!$A:$A,0),MATCH(MoM!BH$1,'ИПЦ raw2015'!$1:$1,0))</f>
        <v>99.95</v>
      </c>
      <c r="BI185" s="103">
        <f>INDEX('ИПЦ raw2015'!$1:$1048576, MATCH($J185,'ИПЦ raw2015'!$A:$A,0),MATCH(MoM!BI$1,'ИПЦ raw2015'!$1:$1,0))</f>
        <v>100.87</v>
      </c>
      <c r="BJ185" s="103">
        <f>INDEX('ИПЦ raw2015'!$1:$1048576, MATCH($J185,'ИПЦ raw2015'!$A:$A,0),MATCH(MoM!BJ$1,'ИПЦ raw2015'!$1:$1,0))</f>
        <v>100.27</v>
      </c>
      <c r="BK185" s="103">
        <f>INDEX('ИПЦ raw2015'!$1:$1048576, MATCH($J185,'ИПЦ raw2015'!$A:$A,0),MATCH(MoM!BK$1,'ИПЦ raw2015'!$1:$1,0))</f>
        <v>100.54</v>
      </c>
      <c r="BL185" s="103">
        <f>INDEX('ИПЦ raw2015'!$1:$1048576, MATCH($J185,'ИПЦ raw2015'!$A:$A,0),MATCH(MoM!BL$1,'ИПЦ raw2015'!$1:$1,0))</f>
        <v>99.99</v>
      </c>
      <c r="BM185" s="103">
        <f>INDEX('ИПЦ raw2015'!$1:$1048576, MATCH($J185,'ИПЦ raw2015'!$A:$A,0),MATCH(MoM!BM$1,'ИПЦ raw2015'!$1:$1,0))</f>
        <v>99.82</v>
      </c>
      <c r="BN185" s="103">
        <f>INDEX('ИПЦ raw2015'!$1:$1048576, MATCH($J185,'ИПЦ raw2015'!$A:$A,0),MATCH(MoM!BN$1,'ИПЦ raw2015'!$1:$1,0))</f>
        <v>99.94</v>
      </c>
      <c r="BO185" s="103">
        <f>INDEX('ИПЦ raw2015'!$1:$1048576, MATCH($J185,'ИПЦ raw2015'!$A:$A,0),MATCH(MoM!BO$1,'ИПЦ raw2015'!$1:$1,0))</f>
        <v>99.98</v>
      </c>
      <c r="BP185" s="103">
        <f>INDEX('ИПЦ raw2015'!$1:$1048576, MATCH($J185,'ИПЦ raw2015'!$A:$A,0),MATCH(MoM!BP$1,'ИПЦ raw2015'!$1:$1,0))</f>
        <v>100.37</v>
      </c>
      <c r="BQ185" s="103">
        <f>INDEX('ИПЦ raw2015'!$1:$1048576, MATCH($J185,'ИПЦ raw2015'!$A:$A,0),MATCH(MoM!BQ$1,'ИПЦ raw2015'!$1:$1,0))</f>
        <v>100.2</v>
      </c>
      <c r="BR185" s="103">
        <f>INDEX('ИПЦ raw2015'!$1:$1048576, MATCH($J185,'ИПЦ raw2015'!$A:$A,0),MATCH(MoM!BR$1,'ИПЦ raw2015'!$1:$1,0))</f>
        <v>100.14</v>
      </c>
      <c r="BS185" s="103">
        <f>INDEX('ИПЦ raw2015'!$1:$1048576, MATCH($J185,'ИПЦ raw2015'!$A:$A,0),MATCH(MoM!BS$1,'ИПЦ raw2015'!$1:$1,0))</f>
        <v>100.14</v>
      </c>
      <c r="BT185" s="103">
        <f>INDEX('ИПЦ raw2015'!$1:$1048576, MATCH($J185,'ИПЦ raw2015'!$A:$A,0),MATCH(MoM!BT$1,'ИПЦ raw2015'!$1:$1,0))</f>
        <v>99.95</v>
      </c>
    </row>
    <row r="186" spans="1:72" x14ac:dyDescent="0.45">
      <c r="A186" s="103">
        <f>Веса!A186</f>
        <v>1</v>
      </c>
      <c r="B186" s="103">
        <f t="shared" si="6"/>
        <v>1</v>
      </c>
      <c r="C186" s="103">
        <f>БИПЦ_НДС!E186</f>
        <v>1</v>
      </c>
      <c r="D186" s="103">
        <f t="shared" si="7"/>
        <v>0</v>
      </c>
      <c r="E186" s="103">
        <v>0</v>
      </c>
      <c r="F186" s="103">
        <v>1</v>
      </c>
      <c r="G186" s="103">
        <v>0</v>
      </c>
      <c r="H186" s="103">
        <v>1</v>
      </c>
      <c r="I186" s="103">
        <v>0</v>
      </c>
      <c r="J186" s="103" t="str">
        <f t="shared" si="8"/>
        <v>Сапоги цельнорезиновые для взрослых, пара</v>
      </c>
      <c r="K186" s="87" t="s">
        <v>185</v>
      </c>
      <c r="L186" s="87" t="s">
        <v>185</v>
      </c>
      <c r="M186" s="103">
        <f>INDEX('ИПЦ raw2015'!$1:$1048576, MATCH($J186,'ИПЦ raw2015'!$A:$A,0),MATCH(MoM!M$1,'ИПЦ raw2015'!$1:$1,0))</f>
        <v>100.28</v>
      </c>
      <c r="N186" s="103">
        <f>INDEX('ИПЦ raw2015'!$1:$1048576, MATCH($J186,'ИПЦ raw2015'!$A:$A,0),MATCH(MoM!N$1,'ИПЦ raw2015'!$1:$1,0))</f>
        <v>100.86</v>
      </c>
      <c r="O186" s="103">
        <f>INDEX('ИПЦ raw2015'!$1:$1048576, MATCH($J186,'ИПЦ raw2015'!$A:$A,0),MATCH(MoM!O$1,'ИПЦ raw2015'!$1:$1,0))</f>
        <v>103.39</v>
      </c>
      <c r="P186" s="103">
        <f>INDEX('ИПЦ raw2015'!$1:$1048576, MATCH($J186,'ИПЦ raw2015'!$A:$A,0),MATCH(MoM!P$1,'ИПЦ raw2015'!$1:$1,0))</f>
        <v>101.53</v>
      </c>
      <c r="Q186" s="103">
        <f>INDEX('ИПЦ raw2015'!$1:$1048576, MATCH($J186,'ИПЦ raw2015'!$A:$A,0),MATCH(MoM!Q$1,'ИПЦ raw2015'!$1:$1,0))</f>
        <v>100.39</v>
      </c>
      <c r="R186" s="103">
        <f>INDEX('ИПЦ raw2015'!$1:$1048576, MATCH($J186,'ИПЦ raw2015'!$A:$A,0),MATCH(MoM!R$1,'ИПЦ raw2015'!$1:$1,0))</f>
        <v>100.03</v>
      </c>
      <c r="S186" s="103">
        <f>INDEX('ИПЦ raw2015'!$1:$1048576, MATCH($J186,'ИПЦ raw2015'!$A:$A,0),MATCH(MoM!S$1,'ИПЦ raw2015'!$1:$1,0))</f>
        <v>100.18</v>
      </c>
      <c r="T186" s="103">
        <f>INDEX('ИПЦ raw2015'!$1:$1048576, MATCH($J186,'ИПЦ raw2015'!$A:$A,0),MATCH(MoM!T$1,'ИПЦ raw2015'!$1:$1,0))</f>
        <v>100.46</v>
      </c>
      <c r="U186" s="103">
        <f>INDEX('ИПЦ raw2015'!$1:$1048576, MATCH($J186,'ИПЦ raw2015'!$A:$A,0),MATCH(MoM!U$1,'ИПЦ raw2015'!$1:$1,0))</f>
        <v>102.84</v>
      </c>
      <c r="V186" s="103">
        <f>INDEX('ИПЦ raw2015'!$1:$1048576, MATCH($J186,'ИПЦ raw2015'!$A:$A,0),MATCH(MoM!V$1,'ИПЦ raw2015'!$1:$1,0))</f>
        <v>100.91</v>
      </c>
      <c r="W186" s="103">
        <f>INDEX('ИПЦ raw2015'!$1:$1048576, MATCH($J186,'ИПЦ raw2015'!$A:$A,0),MATCH(MoM!W$1,'ИПЦ raw2015'!$1:$1,0))</f>
        <v>100.66</v>
      </c>
      <c r="X186" s="103">
        <f>INDEX('ИПЦ raw2015'!$1:$1048576, MATCH($J186,'ИПЦ raw2015'!$A:$A,0),MATCH(MoM!X$1,'ИПЦ raw2015'!$1:$1,0))</f>
        <v>100.39</v>
      </c>
      <c r="Y186" s="103">
        <f>INDEX('ИПЦ raw2015'!$1:$1048576, MATCH($J186,'ИПЦ raw2015'!$A:$A,0),MATCH(MoM!Y$1,'ИПЦ raw2015'!$1:$1,0))</f>
        <v>100.38</v>
      </c>
      <c r="Z186" s="103">
        <f>INDEX('ИПЦ raw2015'!$1:$1048576, MATCH($J186,'ИПЦ raw2015'!$A:$A,0),MATCH(MoM!Z$1,'ИПЦ raw2015'!$1:$1,0))</f>
        <v>100.3</v>
      </c>
      <c r="AA186" s="103">
        <f>INDEX('ИПЦ raw2015'!$1:$1048576, MATCH($J186,'ИПЦ raw2015'!$A:$A,0),MATCH(MoM!AA$1,'ИПЦ raw2015'!$1:$1,0))</f>
        <v>101.41</v>
      </c>
      <c r="AB186" s="103">
        <f>INDEX('ИПЦ raw2015'!$1:$1048576, MATCH($J186,'ИПЦ raw2015'!$A:$A,0),MATCH(MoM!AB$1,'ИПЦ raw2015'!$1:$1,0))</f>
        <v>101.44</v>
      </c>
      <c r="AC186" s="103">
        <f>INDEX('ИПЦ raw2015'!$1:$1048576, MATCH($J186,'ИПЦ raw2015'!$A:$A,0),MATCH(MoM!AC$1,'ИПЦ raw2015'!$1:$1,0))</f>
        <v>100.45</v>
      </c>
      <c r="AD186" s="103">
        <f>INDEX('ИПЦ raw2015'!$1:$1048576, MATCH($J186,'ИПЦ raw2015'!$A:$A,0),MATCH(MoM!AD$1,'ИПЦ raw2015'!$1:$1,0))</f>
        <v>100.15</v>
      </c>
      <c r="AE186" s="103">
        <f>INDEX('ИПЦ raw2015'!$1:$1048576, MATCH($J186,'ИПЦ raw2015'!$A:$A,0),MATCH(MoM!AE$1,'ИПЦ raw2015'!$1:$1,0))</f>
        <v>100.16</v>
      </c>
      <c r="AF186" s="103">
        <f>INDEX('ИПЦ raw2015'!$1:$1048576, MATCH($J186,'ИПЦ raw2015'!$A:$A,0),MATCH(MoM!AF$1,'ИПЦ raw2015'!$1:$1,0))</f>
        <v>100.51</v>
      </c>
      <c r="AG186" s="103">
        <f>INDEX('ИПЦ raw2015'!$1:$1048576, MATCH($J186,'ИПЦ raw2015'!$A:$A,0),MATCH(MoM!AG$1,'ИПЦ raw2015'!$1:$1,0))</f>
        <v>100.95</v>
      </c>
      <c r="AH186" s="103">
        <f>INDEX('ИПЦ raw2015'!$1:$1048576, MATCH($J186,'ИПЦ raw2015'!$A:$A,0),MATCH(MoM!AH$1,'ИПЦ raw2015'!$1:$1,0))</f>
        <v>100.3</v>
      </c>
      <c r="AI186" s="103">
        <f>INDEX('ИПЦ raw2015'!$1:$1048576, MATCH($J186,'ИПЦ raw2015'!$A:$A,0),MATCH(MoM!AI$1,'ИПЦ raw2015'!$1:$1,0))</f>
        <v>100.21</v>
      </c>
      <c r="AJ186" s="103">
        <f>INDEX('ИПЦ raw2015'!$1:$1048576, MATCH($J186,'ИПЦ raw2015'!$A:$A,0),MATCH(MoM!AJ$1,'ИПЦ raw2015'!$1:$1,0))</f>
        <v>99.86</v>
      </c>
      <c r="AK186" s="103">
        <f>INDEX('ИПЦ raw2015'!$1:$1048576, MATCH($J186,'ИПЦ raw2015'!$A:$A,0),MATCH(MoM!AK$1,'ИПЦ raw2015'!$1:$1,0))</f>
        <v>100.01</v>
      </c>
      <c r="AL186" s="103">
        <f>INDEX('ИПЦ raw2015'!$1:$1048576, MATCH($J186,'ИПЦ raw2015'!$A:$A,0),MATCH(MoM!AL$1,'ИПЦ raw2015'!$1:$1,0))</f>
        <v>100.32</v>
      </c>
      <c r="AM186" s="103">
        <f>INDEX('ИПЦ raw2015'!$1:$1048576, MATCH($J186,'ИПЦ raw2015'!$A:$A,0),MATCH(MoM!AM$1,'ИПЦ raw2015'!$1:$1,0))</f>
        <v>100.88</v>
      </c>
      <c r="AN186" s="103">
        <f>INDEX('ИПЦ raw2015'!$1:$1048576, MATCH($J186,'ИПЦ raw2015'!$A:$A,0),MATCH(MoM!AN$1,'ИПЦ raw2015'!$1:$1,0))</f>
        <v>100.52</v>
      </c>
      <c r="AO186" s="103">
        <f>INDEX('ИПЦ raw2015'!$1:$1048576, MATCH($J186,'ИПЦ raw2015'!$A:$A,0),MATCH(MoM!AO$1,'ИПЦ raw2015'!$1:$1,0))</f>
        <v>100</v>
      </c>
      <c r="AP186" s="103">
        <f>INDEX('ИПЦ raw2015'!$1:$1048576, MATCH($J186,'ИПЦ raw2015'!$A:$A,0),MATCH(MoM!AP$1,'ИПЦ raw2015'!$1:$1,0))</f>
        <v>99.97</v>
      </c>
      <c r="AQ186" s="103">
        <f>INDEX('ИПЦ raw2015'!$1:$1048576, MATCH($J186,'ИПЦ raw2015'!$A:$A,0),MATCH(MoM!AQ$1,'ИПЦ raw2015'!$1:$1,0))</f>
        <v>100.08</v>
      </c>
      <c r="AR186" s="103">
        <f>INDEX('ИПЦ raw2015'!$1:$1048576, MATCH($J186,'ИПЦ raw2015'!$A:$A,0),MATCH(MoM!AR$1,'ИПЦ raw2015'!$1:$1,0))</f>
        <v>100.34</v>
      </c>
      <c r="AS186" s="103">
        <f>INDEX('ИПЦ raw2015'!$1:$1048576, MATCH($J186,'ИПЦ raw2015'!$A:$A,0),MATCH(MoM!AS$1,'ИПЦ raw2015'!$1:$1,0))</f>
        <v>100.8</v>
      </c>
      <c r="AT186" s="103">
        <f>INDEX('ИПЦ raw2015'!$1:$1048576, MATCH($J186,'ИПЦ raw2015'!$A:$A,0),MATCH(MoM!AT$1,'ИПЦ raw2015'!$1:$1,0))</f>
        <v>100.64</v>
      </c>
      <c r="AU186" s="103">
        <f>INDEX('ИПЦ raw2015'!$1:$1048576, MATCH($J186,'ИПЦ raw2015'!$A:$A,0),MATCH(MoM!AU$1,'ИПЦ raw2015'!$1:$1,0))</f>
        <v>100.08</v>
      </c>
      <c r="AV186" s="103">
        <f>INDEX('ИПЦ raw2015'!$1:$1048576, MATCH($J186,'ИПЦ raw2015'!$A:$A,0),MATCH(MoM!AV$1,'ИПЦ raw2015'!$1:$1,0))</f>
        <v>99.93</v>
      </c>
      <c r="AW186" s="103">
        <f>INDEX('ИПЦ raw2015'!$1:$1048576, MATCH($J186,'ИПЦ raw2015'!$A:$A,0),MATCH(MoM!AW$1,'ИПЦ raw2015'!$1:$1,0))</f>
        <v>100.16</v>
      </c>
      <c r="AX186" s="103">
        <f>INDEX('ИПЦ raw2015'!$1:$1048576, MATCH($J186,'ИПЦ raw2015'!$A:$A,0),MATCH(MoM!AX$1,'ИПЦ raw2015'!$1:$1,0))</f>
        <v>99.98</v>
      </c>
      <c r="AY186" s="103">
        <f>INDEX('ИПЦ raw2015'!$1:$1048576, MATCH($J186,'ИПЦ raw2015'!$A:$A,0),MATCH(MoM!AY$1,'ИПЦ raw2015'!$1:$1,0))</f>
        <v>100.45</v>
      </c>
      <c r="AZ186" s="103">
        <f>INDEX('ИПЦ raw2015'!$1:$1048576, MATCH($J186,'ИПЦ raw2015'!$A:$A,0),MATCH(MoM!AZ$1,'ИПЦ raw2015'!$1:$1,0))</f>
        <v>100.25</v>
      </c>
      <c r="BA186" s="103">
        <f>INDEX('ИПЦ raw2015'!$1:$1048576, MATCH($J186,'ИПЦ raw2015'!$A:$A,0),MATCH(MoM!BA$1,'ИПЦ raw2015'!$1:$1,0))</f>
        <v>100.01</v>
      </c>
      <c r="BB186" s="103">
        <f>INDEX('ИПЦ raw2015'!$1:$1048576, MATCH($J186,'ИПЦ raw2015'!$A:$A,0),MATCH(MoM!BB$1,'ИПЦ raw2015'!$1:$1,0))</f>
        <v>99.96</v>
      </c>
      <c r="BC186" s="103">
        <f>INDEX('ИПЦ raw2015'!$1:$1048576, MATCH($J186,'ИПЦ raw2015'!$A:$A,0),MATCH(MoM!BC$1,'ИПЦ raw2015'!$1:$1,0))</f>
        <v>100.12</v>
      </c>
      <c r="BD186" s="103">
        <f>INDEX('ИПЦ raw2015'!$1:$1048576, MATCH($J186,'ИПЦ raw2015'!$A:$A,0),MATCH(MoM!BD$1,'ИПЦ raw2015'!$1:$1,0))</f>
        <v>100.2</v>
      </c>
      <c r="BE186" s="103">
        <f>INDEX('ИПЦ raw2015'!$1:$1048576, MATCH($J186,'ИПЦ raw2015'!$A:$A,0),MATCH(MoM!BE$1,'ИПЦ raw2015'!$1:$1,0))</f>
        <v>100.66</v>
      </c>
      <c r="BF186" s="103">
        <f>INDEX('ИПЦ raw2015'!$1:$1048576, MATCH($J186,'ИПЦ raw2015'!$A:$A,0),MATCH(MoM!BF$1,'ИПЦ raw2015'!$1:$1,0))</f>
        <v>100.51</v>
      </c>
      <c r="BG186" s="103">
        <f>INDEX('ИПЦ raw2015'!$1:$1048576, MATCH($J186,'ИПЦ raw2015'!$A:$A,0),MATCH(MoM!BG$1,'ИПЦ raw2015'!$1:$1,0))</f>
        <v>100.02</v>
      </c>
      <c r="BH186" s="103">
        <f>INDEX('ИПЦ raw2015'!$1:$1048576, MATCH($J186,'ИПЦ raw2015'!$A:$A,0),MATCH(MoM!BH$1,'ИПЦ raw2015'!$1:$1,0))</f>
        <v>100.02</v>
      </c>
      <c r="BI186" s="103">
        <f>INDEX('ИПЦ raw2015'!$1:$1048576, MATCH($J186,'ИПЦ raw2015'!$A:$A,0),MATCH(MoM!BI$1,'ИПЦ raw2015'!$1:$1,0))</f>
        <v>100.06</v>
      </c>
      <c r="BJ186" s="103">
        <f>INDEX('ИПЦ raw2015'!$1:$1048576, MATCH($J186,'ИПЦ raw2015'!$A:$A,0),MATCH(MoM!BJ$1,'ИПЦ raw2015'!$1:$1,0))</f>
        <v>99.77</v>
      </c>
      <c r="BK186" s="103">
        <f>INDEX('ИПЦ raw2015'!$1:$1048576, MATCH($J186,'ИПЦ raw2015'!$A:$A,0),MATCH(MoM!BK$1,'ИПЦ raw2015'!$1:$1,0))</f>
        <v>100.26</v>
      </c>
      <c r="BL186" s="103">
        <f>INDEX('ИПЦ raw2015'!$1:$1048576, MATCH($J186,'ИПЦ raw2015'!$A:$A,0),MATCH(MoM!BL$1,'ИПЦ raw2015'!$1:$1,0))</f>
        <v>100.3</v>
      </c>
      <c r="BM186" s="103">
        <f>INDEX('ИПЦ raw2015'!$1:$1048576, MATCH($J186,'ИПЦ raw2015'!$A:$A,0),MATCH(MoM!BM$1,'ИПЦ raw2015'!$1:$1,0))</f>
        <v>99.9</v>
      </c>
      <c r="BN186" s="103">
        <f>INDEX('ИПЦ raw2015'!$1:$1048576, MATCH($J186,'ИПЦ raw2015'!$A:$A,0),MATCH(MoM!BN$1,'ИПЦ raw2015'!$1:$1,0))</f>
        <v>99.83</v>
      </c>
      <c r="BO186" s="103">
        <f>INDEX('ИПЦ raw2015'!$1:$1048576, MATCH($J186,'ИПЦ raw2015'!$A:$A,0),MATCH(MoM!BO$1,'ИПЦ raw2015'!$1:$1,0))</f>
        <v>100.04</v>
      </c>
      <c r="BP186" s="103">
        <f>INDEX('ИПЦ raw2015'!$1:$1048576, MATCH($J186,'ИПЦ raw2015'!$A:$A,0),MATCH(MoM!BP$1,'ИПЦ raw2015'!$1:$1,0))</f>
        <v>100.16</v>
      </c>
      <c r="BQ186" s="103">
        <f>INDEX('ИПЦ raw2015'!$1:$1048576, MATCH($J186,'ИПЦ raw2015'!$A:$A,0),MATCH(MoM!BQ$1,'ИПЦ raw2015'!$1:$1,0))</f>
        <v>100.64</v>
      </c>
      <c r="BR186" s="103">
        <f>INDEX('ИПЦ raw2015'!$1:$1048576, MATCH($J186,'ИПЦ raw2015'!$A:$A,0),MATCH(MoM!BR$1,'ИПЦ raw2015'!$1:$1,0))</f>
        <v>100.61</v>
      </c>
      <c r="BS186" s="103">
        <f>INDEX('ИПЦ raw2015'!$1:$1048576, MATCH($J186,'ИПЦ raw2015'!$A:$A,0),MATCH(MoM!BS$1,'ИПЦ raw2015'!$1:$1,0))</f>
        <v>100.15</v>
      </c>
      <c r="BT186" s="103">
        <f>INDEX('ИПЦ raw2015'!$1:$1048576, MATCH($J186,'ИПЦ raw2015'!$A:$A,0),MATCH(MoM!BT$1,'ИПЦ raw2015'!$1:$1,0))</f>
        <v>100.15</v>
      </c>
    </row>
    <row r="187" spans="1:72" x14ac:dyDescent="0.45">
      <c r="A187" s="103">
        <f>Веса!A187</f>
        <v>1</v>
      </c>
      <c r="B187" s="103">
        <f t="shared" si="6"/>
        <v>1</v>
      </c>
      <c r="C187" s="103">
        <f>БИПЦ_НДС!E187</f>
        <v>1</v>
      </c>
      <c r="D187" s="103">
        <f t="shared" si="7"/>
        <v>0</v>
      </c>
      <c r="E187" s="103">
        <v>0</v>
      </c>
      <c r="F187" s="103">
        <v>1</v>
      </c>
      <c r="G187" s="103">
        <v>1</v>
      </c>
      <c r="H187" s="103">
        <v>0</v>
      </c>
      <c r="I187" s="103">
        <v>0</v>
      </c>
      <c r="J187" s="103" t="str">
        <f t="shared" si="8"/>
        <v>Мыло хозяйственное, 200 г</v>
      </c>
      <c r="K187" s="87" t="s">
        <v>186</v>
      </c>
      <c r="L187" s="87" t="s">
        <v>186</v>
      </c>
      <c r="M187" s="103">
        <f>INDEX('ИПЦ raw2015'!$1:$1048576, MATCH($J187,'ИПЦ raw2015'!$A:$A,0),MATCH(MoM!M$1,'ИПЦ raw2015'!$1:$1,0))</f>
        <v>102.63</v>
      </c>
      <c r="N187" s="103">
        <f>INDEX('ИПЦ raw2015'!$1:$1048576, MATCH($J187,'ИПЦ raw2015'!$A:$A,0),MATCH(MoM!N$1,'ИПЦ raw2015'!$1:$1,0))</f>
        <v>103.46</v>
      </c>
      <c r="O187" s="103">
        <f>INDEX('ИПЦ raw2015'!$1:$1048576, MATCH($J187,'ИПЦ raw2015'!$A:$A,0),MATCH(MoM!O$1,'ИПЦ raw2015'!$1:$1,0))</f>
        <v>103.14</v>
      </c>
      <c r="P187" s="103">
        <f>INDEX('ИПЦ raw2015'!$1:$1048576, MATCH($J187,'ИПЦ raw2015'!$A:$A,0),MATCH(MoM!P$1,'ИПЦ raw2015'!$1:$1,0))</f>
        <v>101.82</v>
      </c>
      <c r="Q187" s="103">
        <f>INDEX('ИПЦ raw2015'!$1:$1048576, MATCH($J187,'ИПЦ raw2015'!$A:$A,0),MATCH(MoM!Q$1,'ИПЦ raw2015'!$1:$1,0))</f>
        <v>101.37</v>
      </c>
      <c r="R187" s="103">
        <f>INDEX('ИПЦ raw2015'!$1:$1048576, MATCH($J187,'ИПЦ raw2015'!$A:$A,0),MATCH(MoM!R$1,'ИПЦ raw2015'!$1:$1,0))</f>
        <v>100.36</v>
      </c>
      <c r="S187" s="103">
        <f>INDEX('ИПЦ raw2015'!$1:$1048576, MATCH($J187,'ИПЦ raw2015'!$A:$A,0),MATCH(MoM!S$1,'ИПЦ raw2015'!$1:$1,0))</f>
        <v>100.6</v>
      </c>
      <c r="T187" s="103">
        <f>INDEX('ИПЦ raw2015'!$1:$1048576, MATCH($J187,'ИПЦ raw2015'!$A:$A,0),MATCH(MoM!T$1,'ИПЦ raw2015'!$1:$1,0))</f>
        <v>100.75</v>
      </c>
      <c r="U187" s="103">
        <f>INDEX('ИПЦ raw2015'!$1:$1048576, MATCH($J187,'ИПЦ raw2015'!$A:$A,0),MATCH(MoM!U$1,'ИПЦ raw2015'!$1:$1,0))</f>
        <v>100.34</v>
      </c>
      <c r="V187" s="103">
        <f>INDEX('ИПЦ raw2015'!$1:$1048576, MATCH($J187,'ИПЦ raw2015'!$A:$A,0),MATCH(MoM!V$1,'ИПЦ raw2015'!$1:$1,0))</f>
        <v>101.1</v>
      </c>
      <c r="W187" s="103">
        <f>INDEX('ИПЦ raw2015'!$1:$1048576, MATCH($J187,'ИПЦ raw2015'!$A:$A,0),MATCH(MoM!W$1,'ИПЦ raw2015'!$1:$1,0))</f>
        <v>100.82</v>
      </c>
      <c r="X187" s="103">
        <f>INDEX('ИПЦ raw2015'!$1:$1048576, MATCH($J187,'ИПЦ raw2015'!$A:$A,0),MATCH(MoM!X$1,'ИПЦ raw2015'!$1:$1,0))</f>
        <v>100.85</v>
      </c>
      <c r="Y187" s="103">
        <f>INDEX('ИПЦ raw2015'!$1:$1048576, MATCH($J187,'ИПЦ raw2015'!$A:$A,0),MATCH(MoM!Y$1,'ИПЦ raw2015'!$1:$1,0))</f>
        <v>100.7</v>
      </c>
      <c r="Z187" s="103">
        <f>INDEX('ИПЦ raw2015'!$1:$1048576, MATCH($J187,'ИПЦ raw2015'!$A:$A,0),MATCH(MoM!Z$1,'ИПЦ raw2015'!$1:$1,0))</f>
        <v>100.97</v>
      </c>
      <c r="AA187" s="103">
        <f>INDEX('ИПЦ raw2015'!$1:$1048576, MATCH($J187,'ИПЦ raw2015'!$A:$A,0),MATCH(MoM!AA$1,'ИПЦ raw2015'!$1:$1,0))</f>
        <v>101.49</v>
      </c>
      <c r="AB187" s="103">
        <f>INDEX('ИПЦ raw2015'!$1:$1048576, MATCH($J187,'ИПЦ raw2015'!$A:$A,0),MATCH(MoM!AB$1,'ИПЦ raw2015'!$1:$1,0))</f>
        <v>101.21</v>
      </c>
      <c r="AC187" s="103">
        <f>INDEX('ИПЦ raw2015'!$1:$1048576, MATCH($J187,'ИПЦ raw2015'!$A:$A,0),MATCH(MoM!AC$1,'ИПЦ raw2015'!$1:$1,0))</f>
        <v>100.56</v>
      </c>
      <c r="AD187" s="103">
        <f>INDEX('ИПЦ raw2015'!$1:$1048576, MATCH($J187,'ИПЦ raw2015'!$A:$A,0),MATCH(MoM!AD$1,'ИПЦ raw2015'!$1:$1,0))</f>
        <v>100.5</v>
      </c>
      <c r="AE187" s="103">
        <f>INDEX('ИПЦ raw2015'!$1:$1048576, MATCH($J187,'ИПЦ raw2015'!$A:$A,0),MATCH(MoM!AE$1,'ИПЦ raw2015'!$1:$1,0))</f>
        <v>100.37</v>
      </c>
      <c r="AF187" s="103">
        <f>INDEX('ИПЦ raw2015'!$1:$1048576, MATCH($J187,'ИПЦ raw2015'!$A:$A,0),MATCH(MoM!AF$1,'ИПЦ raw2015'!$1:$1,0))</f>
        <v>100.6</v>
      </c>
      <c r="AG187" s="103">
        <f>INDEX('ИПЦ raw2015'!$1:$1048576, MATCH($J187,'ИПЦ raw2015'!$A:$A,0),MATCH(MoM!AG$1,'ИПЦ raw2015'!$1:$1,0))</f>
        <v>100.37</v>
      </c>
      <c r="AH187" s="103">
        <f>INDEX('ИПЦ raw2015'!$1:$1048576, MATCH($J187,'ИПЦ raw2015'!$A:$A,0),MATCH(MoM!AH$1,'ИПЦ raw2015'!$1:$1,0))</f>
        <v>100.53</v>
      </c>
      <c r="AI187" s="103">
        <f>INDEX('ИПЦ raw2015'!$1:$1048576, MATCH($J187,'ИПЦ raw2015'!$A:$A,0),MATCH(MoM!AI$1,'ИПЦ raw2015'!$1:$1,0))</f>
        <v>100.57</v>
      </c>
      <c r="AJ187" s="103">
        <f>INDEX('ИПЦ raw2015'!$1:$1048576, MATCH($J187,'ИПЦ raw2015'!$A:$A,0),MATCH(MoM!AJ$1,'ИПЦ raw2015'!$1:$1,0))</f>
        <v>100.57</v>
      </c>
      <c r="AK187" s="103">
        <f>INDEX('ИПЦ raw2015'!$1:$1048576, MATCH($J187,'ИПЦ raw2015'!$A:$A,0),MATCH(MoM!AK$1,'ИПЦ raw2015'!$1:$1,0))</f>
        <v>100.38</v>
      </c>
      <c r="AL187" s="103">
        <f>INDEX('ИПЦ raw2015'!$1:$1048576, MATCH($J187,'ИПЦ raw2015'!$A:$A,0),MATCH(MoM!AL$1,'ИПЦ raw2015'!$1:$1,0))</f>
        <v>100.87</v>
      </c>
      <c r="AM187" s="103">
        <f>INDEX('ИПЦ raw2015'!$1:$1048576, MATCH($J187,'ИПЦ raw2015'!$A:$A,0),MATCH(MoM!AM$1,'ИПЦ raw2015'!$1:$1,0))</f>
        <v>100.38</v>
      </c>
      <c r="AN187" s="103">
        <f>INDEX('ИПЦ raw2015'!$1:$1048576, MATCH($J187,'ИПЦ raw2015'!$A:$A,0),MATCH(MoM!AN$1,'ИПЦ raw2015'!$1:$1,0))</f>
        <v>100.45</v>
      </c>
      <c r="AO187" s="103">
        <f>INDEX('ИПЦ raw2015'!$1:$1048576, MATCH($J187,'ИПЦ raw2015'!$A:$A,0),MATCH(MoM!AO$1,'ИПЦ raw2015'!$1:$1,0))</f>
        <v>100.26</v>
      </c>
      <c r="AP187" s="103">
        <f>INDEX('ИПЦ raw2015'!$1:$1048576, MATCH($J187,'ИПЦ raw2015'!$A:$A,0),MATCH(MoM!AP$1,'ИПЦ raw2015'!$1:$1,0))</f>
        <v>100.48</v>
      </c>
      <c r="AQ187" s="103">
        <f>INDEX('ИПЦ raw2015'!$1:$1048576, MATCH($J187,'ИПЦ raw2015'!$A:$A,0),MATCH(MoM!AQ$1,'ИПЦ raw2015'!$1:$1,0))</f>
        <v>100.2</v>
      </c>
      <c r="AR187" s="103">
        <f>INDEX('ИПЦ raw2015'!$1:$1048576, MATCH($J187,'ИПЦ raw2015'!$A:$A,0),MATCH(MoM!AR$1,'ИПЦ raw2015'!$1:$1,0))</f>
        <v>100.09</v>
      </c>
      <c r="AS187" s="103">
        <f>INDEX('ИПЦ raw2015'!$1:$1048576, MATCH($J187,'ИПЦ raw2015'!$A:$A,0),MATCH(MoM!AS$1,'ИПЦ raw2015'!$1:$1,0))</f>
        <v>100.13</v>
      </c>
      <c r="AT187" s="103">
        <f>INDEX('ИПЦ raw2015'!$1:$1048576, MATCH($J187,'ИПЦ raw2015'!$A:$A,0),MATCH(MoM!AT$1,'ИПЦ raw2015'!$1:$1,0))</f>
        <v>100.53</v>
      </c>
      <c r="AU187" s="103">
        <f>INDEX('ИПЦ raw2015'!$1:$1048576, MATCH($J187,'ИПЦ raw2015'!$A:$A,0),MATCH(MoM!AU$1,'ИПЦ raw2015'!$1:$1,0))</f>
        <v>100.02</v>
      </c>
      <c r="AV187" s="103">
        <f>INDEX('ИПЦ raw2015'!$1:$1048576, MATCH($J187,'ИПЦ raw2015'!$A:$A,0),MATCH(MoM!AV$1,'ИПЦ raw2015'!$1:$1,0))</f>
        <v>99.92</v>
      </c>
      <c r="AW187" s="103">
        <f>INDEX('ИПЦ raw2015'!$1:$1048576, MATCH($J187,'ИПЦ raw2015'!$A:$A,0),MATCH(MoM!AW$1,'ИПЦ raw2015'!$1:$1,0))</f>
        <v>100.12</v>
      </c>
      <c r="AX187" s="103">
        <f>INDEX('ИПЦ raw2015'!$1:$1048576, MATCH($J187,'ИПЦ raw2015'!$A:$A,0),MATCH(MoM!AX$1,'ИПЦ raw2015'!$1:$1,0))</f>
        <v>100.06</v>
      </c>
      <c r="AY187" s="103">
        <f>INDEX('ИПЦ raw2015'!$1:$1048576, MATCH($J187,'ИПЦ raw2015'!$A:$A,0),MATCH(MoM!AY$1,'ИПЦ raw2015'!$1:$1,0))</f>
        <v>100.16</v>
      </c>
      <c r="AZ187" s="103">
        <f>INDEX('ИПЦ raw2015'!$1:$1048576, MATCH($J187,'ИПЦ raw2015'!$A:$A,0),MATCH(MoM!AZ$1,'ИПЦ raw2015'!$1:$1,0))</f>
        <v>100.37</v>
      </c>
      <c r="BA187" s="103">
        <f>INDEX('ИПЦ raw2015'!$1:$1048576, MATCH($J187,'ИПЦ raw2015'!$A:$A,0),MATCH(MoM!BA$1,'ИПЦ raw2015'!$1:$1,0))</f>
        <v>100.02</v>
      </c>
      <c r="BB187" s="103">
        <f>INDEX('ИПЦ raw2015'!$1:$1048576, MATCH($J187,'ИПЦ raw2015'!$A:$A,0),MATCH(MoM!BB$1,'ИПЦ raw2015'!$1:$1,0))</f>
        <v>100.15</v>
      </c>
      <c r="BC187" s="103">
        <f>INDEX('ИПЦ raw2015'!$1:$1048576, MATCH($J187,'ИПЦ raw2015'!$A:$A,0),MATCH(MoM!BC$1,'ИПЦ raw2015'!$1:$1,0))</f>
        <v>100.04</v>
      </c>
      <c r="BD187" s="103">
        <f>INDEX('ИПЦ raw2015'!$1:$1048576, MATCH($J187,'ИПЦ raw2015'!$A:$A,0),MATCH(MoM!BD$1,'ИПЦ raw2015'!$1:$1,0))</f>
        <v>100.35</v>
      </c>
      <c r="BE187" s="103">
        <f>INDEX('ИПЦ raw2015'!$1:$1048576, MATCH($J187,'ИПЦ raw2015'!$A:$A,0),MATCH(MoM!BE$1,'ИПЦ raw2015'!$1:$1,0))</f>
        <v>100.27</v>
      </c>
      <c r="BF187" s="103">
        <f>INDEX('ИПЦ raw2015'!$1:$1048576, MATCH($J187,'ИПЦ raw2015'!$A:$A,0),MATCH(MoM!BF$1,'ИПЦ raw2015'!$1:$1,0))</f>
        <v>100.12</v>
      </c>
      <c r="BG187" s="103">
        <f>INDEX('ИПЦ raw2015'!$1:$1048576, MATCH($J187,'ИПЦ raw2015'!$A:$A,0),MATCH(MoM!BG$1,'ИПЦ raw2015'!$1:$1,0))</f>
        <v>100.25</v>
      </c>
      <c r="BH187" s="103">
        <f>INDEX('ИПЦ raw2015'!$1:$1048576, MATCH($J187,'ИПЦ raw2015'!$A:$A,0),MATCH(MoM!BH$1,'ИПЦ raw2015'!$1:$1,0))</f>
        <v>100.93</v>
      </c>
      <c r="BI187" s="103">
        <f>INDEX('ИПЦ raw2015'!$1:$1048576, MATCH($J187,'ИПЦ raw2015'!$A:$A,0),MATCH(MoM!BI$1,'ИПЦ raw2015'!$1:$1,0))</f>
        <v>101.19</v>
      </c>
      <c r="BJ187" s="103">
        <f>INDEX('ИПЦ raw2015'!$1:$1048576, MATCH($J187,'ИПЦ raw2015'!$A:$A,0),MATCH(MoM!BJ$1,'ИПЦ raw2015'!$1:$1,0))</f>
        <v>101.08</v>
      </c>
      <c r="BK187" s="103">
        <f>INDEX('ИПЦ raw2015'!$1:$1048576, MATCH($J187,'ИПЦ raw2015'!$A:$A,0),MATCH(MoM!BK$1,'ИПЦ raw2015'!$1:$1,0))</f>
        <v>100.35</v>
      </c>
      <c r="BL187" s="103">
        <f>INDEX('ИПЦ raw2015'!$1:$1048576, MATCH($J187,'ИПЦ raw2015'!$A:$A,0),MATCH(MoM!BL$1,'ИПЦ raw2015'!$1:$1,0))</f>
        <v>100.89</v>
      </c>
      <c r="BM187" s="103">
        <f>INDEX('ИПЦ raw2015'!$1:$1048576, MATCH($J187,'ИПЦ raw2015'!$A:$A,0),MATCH(MoM!BM$1,'ИПЦ raw2015'!$1:$1,0))</f>
        <v>100.44</v>
      </c>
      <c r="BN187" s="103">
        <f>INDEX('ИПЦ raw2015'!$1:$1048576, MATCH($J187,'ИПЦ raw2015'!$A:$A,0),MATCH(MoM!BN$1,'ИПЦ raw2015'!$1:$1,0))</f>
        <v>100.4</v>
      </c>
      <c r="BO187" s="103">
        <f>INDEX('ИПЦ raw2015'!$1:$1048576, MATCH($J187,'ИПЦ raw2015'!$A:$A,0),MATCH(MoM!BO$1,'ИПЦ raw2015'!$1:$1,0))</f>
        <v>100.6</v>
      </c>
      <c r="BP187" s="103">
        <f>INDEX('ИПЦ raw2015'!$1:$1048576, MATCH($J187,'ИПЦ raw2015'!$A:$A,0),MATCH(MoM!BP$1,'ИПЦ raw2015'!$1:$1,0))</f>
        <v>100.04</v>
      </c>
      <c r="BQ187" s="103">
        <f>INDEX('ИПЦ raw2015'!$1:$1048576, MATCH($J187,'ИПЦ raw2015'!$A:$A,0),MATCH(MoM!BQ$1,'ИПЦ raw2015'!$1:$1,0))</f>
        <v>100.54</v>
      </c>
      <c r="BR187" s="103">
        <f>INDEX('ИПЦ raw2015'!$1:$1048576, MATCH($J187,'ИПЦ raw2015'!$A:$A,0),MATCH(MoM!BR$1,'ИПЦ raw2015'!$1:$1,0))</f>
        <v>100.38</v>
      </c>
      <c r="BS187" s="103">
        <f>INDEX('ИПЦ raw2015'!$1:$1048576, MATCH($J187,'ИПЦ raw2015'!$A:$A,0),MATCH(MoM!BS$1,'ИПЦ raw2015'!$1:$1,0))</f>
        <v>100.15</v>
      </c>
      <c r="BT187" s="103">
        <f>INDEX('ИПЦ raw2015'!$1:$1048576, MATCH($J187,'ИПЦ raw2015'!$A:$A,0),MATCH(MoM!BT$1,'ИПЦ raw2015'!$1:$1,0))</f>
        <v>100.13</v>
      </c>
    </row>
    <row r="188" spans="1:72" x14ac:dyDescent="0.45">
      <c r="A188" s="103">
        <f>Веса!A188</f>
        <v>1</v>
      </c>
      <c r="B188" s="103">
        <f t="shared" si="6"/>
        <v>1</v>
      </c>
      <c r="C188" s="103">
        <f>БИПЦ_НДС!E188</f>
        <v>1</v>
      </c>
      <c r="D188" s="103">
        <f t="shared" si="7"/>
        <v>0</v>
      </c>
      <c r="E188" s="103">
        <v>0</v>
      </c>
      <c r="F188" s="103">
        <v>1</v>
      </c>
      <c r="G188" s="103">
        <v>1</v>
      </c>
      <c r="H188" s="103">
        <v>0</v>
      </c>
      <c r="I188" s="103">
        <v>0</v>
      </c>
      <c r="J188" s="103" t="str">
        <f t="shared" si="8"/>
        <v>Порошок стиральный, кг</v>
      </c>
      <c r="K188" s="87" t="s">
        <v>187</v>
      </c>
      <c r="L188" s="87" t="s">
        <v>187</v>
      </c>
      <c r="M188" s="103">
        <f>INDEX('ИПЦ raw2015'!$1:$1048576, MATCH($J188,'ИПЦ raw2015'!$A:$A,0),MATCH(MoM!M$1,'ИПЦ raw2015'!$1:$1,0))</f>
        <v>103.22</v>
      </c>
      <c r="N188" s="103">
        <f>INDEX('ИПЦ raw2015'!$1:$1048576, MATCH($J188,'ИПЦ raw2015'!$A:$A,0),MATCH(MoM!N$1,'ИПЦ raw2015'!$1:$1,0))</f>
        <v>101.62</v>
      </c>
      <c r="O188" s="103">
        <f>INDEX('ИПЦ raw2015'!$1:$1048576, MATCH($J188,'ИПЦ raw2015'!$A:$A,0),MATCH(MoM!O$1,'ИПЦ raw2015'!$1:$1,0))</f>
        <v>103.87</v>
      </c>
      <c r="P188" s="103">
        <f>INDEX('ИПЦ raw2015'!$1:$1048576, MATCH($J188,'ИПЦ raw2015'!$A:$A,0),MATCH(MoM!P$1,'ИПЦ raw2015'!$1:$1,0))</f>
        <v>104.1</v>
      </c>
      <c r="Q188" s="103">
        <f>INDEX('ИПЦ raw2015'!$1:$1048576, MATCH($J188,'ИПЦ raw2015'!$A:$A,0),MATCH(MoM!Q$1,'ИПЦ raw2015'!$1:$1,0))</f>
        <v>102.56</v>
      </c>
      <c r="R188" s="103">
        <f>INDEX('ИПЦ raw2015'!$1:$1048576, MATCH($J188,'ИПЦ raw2015'!$A:$A,0),MATCH(MoM!R$1,'ИПЦ raw2015'!$1:$1,0))</f>
        <v>100.06</v>
      </c>
      <c r="S188" s="103">
        <f>INDEX('ИПЦ raw2015'!$1:$1048576, MATCH($J188,'ИПЦ raw2015'!$A:$A,0),MATCH(MoM!S$1,'ИПЦ raw2015'!$1:$1,0))</f>
        <v>100</v>
      </c>
      <c r="T188" s="103">
        <f>INDEX('ИПЦ raw2015'!$1:$1048576, MATCH($J188,'ИПЦ raw2015'!$A:$A,0),MATCH(MoM!T$1,'ИПЦ raw2015'!$1:$1,0))</f>
        <v>100.01</v>
      </c>
      <c r="U188" s="103">
        <f>INDEX('ИПЦ raw2015'!$1:$1048576, MATCH($J188,'ИПЦ raw2015'!$A:$A,0),MATCH(MoM!U$1,'ИПЦ raw2015'!$1:$1,0))</f>
        <v>100.38</v>
      </c>
      <c r="V188" s="103">
        <f>INDEX('ИПЦ raw2015'!$1:$1048576, MATCH($J188,'ИПЦ raw2015'!$A:$A,0),MATCH(MoM!V$1,'ИПЦ raw2015'!$1:$1,0))</f>
        <v>100.43</v>
      </c>
      <c r="W188" s="103">
        <f>INDEX('ИПЦ raw2015'!$1:$1048576, MATCH($J188,'ИПЦ raw2015'!$A:$A,0),MATCH(MoM!W$1,'ИПЦ raw2015'!$1:$1,0))</f>
        <v>101.31</v>
      </c>
      <c r="X188" s="103">
        <f>INDEX('ИПЦ raw2015'!$1:$1048576, MATCH($J188,'ИПЦ raw2015'!$A:$A,0),MATCH(MoM!X$1,'ИПЦ raw2015'!$1:$1,0))</f>
        <v>100.8</v>
      </c>
      <c r="Y188" s="103">
        <f>INDEX('ИПЦ raw2015'!$1:$1048576, MATCH($J188,'ИПЦ raw2015'!$A:$A,0),MATCH(MoM!Y$1,'ИПЦ raw2015'!$1:$1,0))</f>
        <v>100.81</v>
      </c>
      <c r="Z188" s="103">
        <f>INDEX('ИПЦ raw2015'!$1:$1048576, MATCH($J188,'ИПЦ raw2015'!$A:$A,0),MATCH(MoM!Z$1,'ИПЦ raw2015'!$1:$1,0))</f>
        <v>100.55</v>
      </c>
      <c r="AA188" s="103">
        <f>INDEX('ИПЦ raw2015'!$1:$1048576, MATCH($J188,'ИПЦ raw2015'!$A:$A,0),MATCH(MoM!AA$1,'ИПЦ raw2015'!$1:$1,0))</f>
        <v>100.81</v>
      </c>
      <c r="AB188" s="103">
        <f>INDEX('ИПЦ raw2015'!$1:$1048576, MATCH($J188,'ИПЦ raw2015'!$A:$A,0),MATCH(MoM!AB$1,'ИПЦ raw2015'!$1:$1,0))</f>
        <v>100.86</v>
      </c>
      <c r="AC188" s="103">
        <f>INDEX('ИПЦ raw2015'!$1:$1048576, MATCH($J188,'ИПЦ raw2015'!$A:$A,0),MATCH(MoM!AC$1,'ИПЦ raw2015'!$1:$1,0))</f>
        <v>100.63</v>
      </c>
      <c r="AD188" s="103">
        <f>INDEX('ИПЦ raw2015'!$1:$1048576, MATCH($J188,'ИПЦ raw2015'!$A:$A,0),MATCH(MoM!AD$1,'ИПЦ raw2015'!$1:$1,0))</f>
        <v>100.14</v>
      </c>
      <c r="AE188" s="103">
        <f>INDEX('ИПЦ raw2015'!$1:$1048576, MATCH($J188,'ИПЦ raw2015'!$A:$A,0),MATCH(MoM!AE$1,'ИПЦ raw2015'!$1:$1,0))</f>
        <v>100.28</v>
      </c>
      <c r="AF188" s="103">
        <f>INDEX('ИПЦ raw2015'!$1:$1048576, MATCH($J188,'ИПЦ raw2015'!$A:$A,0),MATCH(MoM!AF$1,'ИПЦ raw2015'!$1:$1,0))</f>
        <v>100.09</v>
      </c>
      <c r="AG188" s="103">
        <f>INDEX('ИПЦ raw2015'!$1:$1048576, MATCH($J188,'ИПЦ raw2015'!$A:$A,0),MATCH(MoM!AG$1,'ИПЦ raw2015'!$1:$1,0))</f>
        <v>100.12</v>
      </c>
      <c r="AH188" s="103">
        <f>INDEX('ИПЦ raw2015'!$1:$1048576, MATCH($J188,'ИПЦ raw2015'!$A:$A,0),MATCH(MoM!AH$1,'ИПЦ raw2015'!$1:$1,0))</f>
        <v>100.16</v>
      </c>
      <c r="AI188" s="103">
        <f>INDEX('ИПЦ raw2015'!$1:$1048576, MATCH($J188,'ИПЦ raw2015'!$A:$A,0),MATCH(MoM!AI$1,'ИПЦ raw2015'!$1:$1,0))</f>
        <v>100.08</v>
      </c>
      <c r="AJ188" s="103">
        <f>INDEX('ИПЦ raw2015'!$1:$1048576, MATCH($J188,'ИПЦ raw2015'!$A:$A,0),MATCH(MoM!AJ$1,'ИПЦ raw2015'!$1:$1,0))</f>
        <v>99.98</v>
      </c>
      <c r="AK188" s="103">
        <f>INDEX('ИПЦ raw2015'!$1:$1048576, MATCH($J188,'ИПЦ raw2015'!$A:$A,0),MATCH(MoM!AK$1,'ИПЦ raw2015'!$1:$1,0))</f>
        <v>99.6</v>
      </c>
      <c r="AL188" s="103">
        <f>INDEX('ИПЦ raw2015'!$1:$1048576, MATCH($J188,'ИПЦ raw2015'!$A:$A,0),MATCH(MoM!AL$1,'ИПЦ raw2015'!$1:$1,0))</f>
        <v>100.16</v>
      </c>
      <c r="AM188" s="103">
        <f>INDEX('ИПЦ raw2015'!$1:$1048576, MATCH($J188,'ИПЦ raw2015'!$A:$A,0),MATCH(MoM!AM$1,'ИПЦ raw2015'!$1:$1,0))</f>
        <v>100.11</v>
      </c>
      <c r="AN188" s="103">
        <f>INDEX('ИПЦ raw2015'!$1:$1048576, MATCH($J188,'ИПЦ raw2015'!$A:$A,0),MATCH(MoM!AN$1,'ИПЦ raw2015'!$1:$1,0))</f>
        <v>100.04</v>
      </c>
      <c r="AO188" s="103">
        <f>INDEX('ИПЦ raw2015'!$1:$1048576, MATCH($J188,'ИПЦ raw2015'!$A:$A,0),MATCH(MoM!AO$1,'ИПЦ raw2015'!$1:$1,0))</f>
        <v>100.12</v>
      </c>
      <c r="AP188" s="103">
        <f>INDEX('ИПЦ raw2015'!$1:$1048576, MATCH($J188,'ИПЦ raw2015'!$A:$A,0),MATCH(MoM!AP$1,'ИПЦ raw2015'!$1:$1,0))</f>
        <v>99.84</v>
      </c>
      <c r="AQ188" s="103">
        <f>INDEX('ИПЦ raw2015'!$1:$1048576, MATCH($J188,'ИПЦ raw2015'!$A:$A,0),MATCH(MoM!AQ$1,'ИПЦ raw2015'!$1:$1,0))</f>
        <v>99.62</v>
      </c>
      <c r="AR188" s="103">
        <f>INDEX('ИПЦ raw2015'!$1:$1048576, MATCH($J188,'ИПЦ raw2015'!$A:$A,0),MATCH(MoM!AR$1,'ИПЦ raw2015'!$1:$1,0))</f>
        <v>99.82</v>
      </c>
      <c r="AS188" s="103">
        <f>INDEX('ИПЦ raw2015'!$1:$1048576, MATCH($J188,'ИПЦ raw2015'!$A:$A,0),MATCH(MoM!AS$1,'ИПЦ raw2015'!$1:$1,0))</f>
        <v>99.86</v>
      </c>
      <c r="AT188" s="103">
        <f>INDEX('ИПЦ raw2015'!$1:$1048576, MATCH($J188,'ИПЦ raw2015'!$A:$A,0),MATCH(MoM!AT$1,'ИПЦ raw2015'!$1:$1,0))</f>
        <v>100.34</v>
      </c>
      <c r="AU188" s="103">
        <f>INDEX('ИПЦ raw2015'!$1:$1048576, MATCH($J188,'ИПЦ raw2015'!$A:$A,0),MATCH(MoM!AU$1,'ИПЦ raw2015'!$1:$1,0))</f>
        <v>99.85</v>
      </c>
      <c r="AV188" s="103">
        <f>INDEX('ИПЦ raw2015'!$1:$1048576, MATCH($J188,'ИПЦ raw2015'!$A:$A,0),MATCH(MoM!AV$1,'ИПЦ raw2015'!$1:$1,0))</f>
        <v>100.25</v>
      </c>
      <c r="AW188" s="103">
        <f>INDEX('ИПЦ raw2015'!$1:$1048576, MATCH($J188,'ИПЦ raw2015'!$A:$A,0),MATCH(MoM!AW$1,'ИПЦ raw2015'!$1:$1,0))</f>
        <v>100.44</v>
      </c>
      <c r="AX188" s="103">
        <f>INDEX('ИПЦ raw2015'!$1:$1048576, MATCH($J188,'ИПЦ raw2015'!$A:$A,0),MATCH(MoM!AX$1,'ИПЦ raw2015'!$1:$1,0))</f>
        <v>99.93</v>
      </c>
      <c r="AY188" s="103">
        <f>INDEX('ИПЦ raw2015'!$1:$1048576, MATCH($J188,'ИПЦ raw2015'!$A:$A,0),MATCH(MoM!AY$1,'ИПЦ raw2015'!$1:$1,0))</f>
        <v>99.91</v>
      </c>
      <c r="AZ188" s="103">
        <f>INDEX('ИПЦ raw2015'!$1:$1048576, MATCH($J188,'ИПЦ raw2015'!$A:$A,0),MATCH(MoM!AZ$1,'ИПЦ raw2015'!$1:$1,0))</f>
        <v>100</v>
      </c>
      <c r="BA188" s="103">
        <f>INDEX('ИПЦ raw2015'!$1:$1048576, MATCH($J188,'ИПЦ raw2015'!$A:$A,0),MATCH(MoM!BA$1,'ИПЦ raw2015'!$1:$1,0))</f>
        <v>100.44</v>
      </c>
      <c r="BB188" s="103">
        <f>INDEX('ИПЦ raw2015'!$1:$1048576, MATCH($J188,'ИПЦ raw2015'!$A:$A,0),MATCH(MoM!BB$1,'ИПЦ raw2015'!$1:$1,0))</f>
        <v>100.01</v>
      </c>
      <c r="BC188" s="103">
        <f>INDEX('ИПЦ raw2015'!$1:$1048576, MATCH($J188,'ИПЦ raw2015'!$A:$A,0),MATCH(MoM!BC$1,'ИПЦ raw2015'!$1:$1,0))</f>
        <v>100.42</v>
      </c>
      <c r="BD188" s="103">
        <f>INDEX('ИПЦ raw2015'!$1:$1048576, MATCH($J188,'ИПЦ raw2015'!$A:$A,0),MATCH(MoM!BD$1,'ИПЦ raw2015'!$1:$1,0))</f>
        <v>100.47</v>
      </c>
      <c r="BE188" s="103">
        <f>INDEX('ИПЦ raw2015'!$1:$1048576, MATCH($J188,'ИПЦ raw2015'!$A:$A,0),MATCH(MoM!BE$1,'ИПЦ raw2015'!$1:$1,0))</f>
        <v>100.12</v>
      </c>
      <c r="BF188" s="103">
        <f>INDEX('ИПЦ raw2015'!$1:$1048576, MATCH($J188,'ИПЦ raw2015'!$A:$A,0),MATCH(MoM!BF$1,'ИПЦ raw2015'!$1:$1,0))</f>
        <v>100.21</v>
      </c>
      <c r="BG188" s="103">
        <f>INDEX('ИПЦ raw2015'!$1:$1048576, MATCH($J188,'ИПЦ raw2015'!$A:$A,0),MATCH(MoM!BG$1,'ИПЦ raw2015'!$1:$1,0))</f>
        <v>100.6</v>
      </c>
      <c r="BH188" s="103">
        <f>INDEX('ИПЦ raw2015'!$1:$1048576, MATCH($J188,'ИПЦ raw2015'!$A:$A,0),MATCH(MoM!BH$1,'ИПЦ raw2015'!$1:$1,0))</f>
        <v>100.36</v>
      </c>
      <c r="BI188" s="103">
        <f>INDEX('ИПЦ raw2015'!$1:$1048576, MATCH($J188,'ИПЦ raw2015'!$A:$A,0),MATCH(MoM!BI$1,'ИПЦ raw2015'!$1:$1,0))</f>
        <v>100.14</v>
      </c>
      <c r="BJ188" s="103">
        <f>INDEX('ИПЦ raw2015'!$1:$1048576, MATCH($J188,'ИПЦ raw2015'!$A:$A,0),MATCH(MoM!BJ$1,'ИПЦ raw2015'!$1:$1,0))</f>
        <v>100.54</v>
      </c>
      <c r="BK188" s="103">
        <f>INDEX('ИПЦ raw2015'!$1:$1048576, MATCH($J188,'ИПЦ raw2015'!$A:$A,0),MATCH(MoM!BK$1,'ИПЦ raw2015'!$1:$1,0))</f>
        <v>100.94</v>
      </c>
      <c r="BL188" s="103">
        <f>INDEX('ИПЦ raw2015'!$1:$1048576, MATCH($J188,'ИПЦ raw2015'!$A:$A,0),MATCH(MoM!BL$1,'ИПЦ raw2015'!$1:$1,0))</f>
        <v>100.67</v>
      </c>
      <c r="BM188" s="103">
        <f>INDEX('ИПЦ raw2015'!$1:$1048576, MATCH($J188,'ИПЦ raw2015'!$A:$A,0),MATCH(MoM!BM$1,'ИПЦ raw2015'!$1:$1,0))</f>
        <v>100.31</v>
      </c>
      <c r="BN188" s="103">
        <f>INDEX('ИПЦ raw2015'!$1:$1048576, MATCH($J188,'ИПЦ raw2015'!$A:$A,0),MATCH(MoM!BN$1,'ИПЦ raw2015'!$1:$1,0))</f>
        <v>99.86</v>
      </c>
      <c r="BO188" s="103">
        <f>INDEX('ИПЦ raw2015'!$1:$1048576, MATCH($J188,'ИПЦ raw2015'!$A:$A,0),MATCH(MoM!BO$1,'ИПЦ raw2015'!$1:$1,0))</f>
        <v>100.6</v>
      </c>
      <c r="BP188" s="103">
        <f>INDEX('ИПЦ raw2015'!$1:$1048576, MATCH($J188,'ИПЦ raw2015'!$A:$A,0),MATCH(MoM!BP$1,'ИПЦ raw2015'!$1:$1,0))</f>
        <v>99.7</v>
      </c>
      <c r="BQ188" s="103">
        <f>INDEX('ИПЦ raw2015'!$1:$1048576, MATCH($J188,'ИПЦ raw2015'!$A:$A,0),MATCH(MoM!BQ$1,'ИПЦ raw2015'!$1:$1,0))</f>
        <v>100.22</v>
      </c>
      <c r="BR188" s="103">
        <f>INDEX('ИПЦ raw2015'!$1:$1048576, MATCH($J188,'ИПЦ raw2015'!$A:$A,0),MATCH(MoM!BR$1,'ИПЦ raw2015'!$1:$1,0))</f>
        <v>100.46</v>
      </c>
      <c r="BS188" s="103">
        <f>INDEX('ИПЦ raw2015'!$1:$1048576, MATCH($J188,'ИПЦ raw2015'!$A:$A,0),MATCH(MoM!BS$1,'ИПЦ raw2015'!$1:$1,0))</f>
        <v>100.81</v>
      </c>
      <c r="BT188" s="103">
        <f>INDEX('ИПЦ raw2015'!$1:$1048576, MATCH($J188,'ИПЦ raw2015'!$A:$A,0),MATCH(MoM!BT$1,'ИПЦ raw2015'!$1:$1,0))</f>
        <v>100.4</v>
      </c>
    </row>
    <row r="189" spans="1:72" x14ac:dyDescent="0.45">
      <c r="A189" s="103">
        <f>Веса!A189</f>
        <v>1</v>
      </c>
      <c r="B189" s="103">
        <f t="shared" si="6"/>
        <v>1</v>
      </c>
      <c r="C189" s="103">
        <f>БИПЦ_НДС!E189</f>
        <v>1</v>
      </c>
      <c r="D189" s="103">
        <f t="shared" si="7"/>
        <v>0</v>
      </c>
      <c r="E189" s="103">
        <v>0</v>
      </c>
      <c r="F189" s="103">
        <v>1</v>
      </c>
      <c r="G189" s="103">
        <v>1</v>
      </c>
      <c r="H189" s="103">
        <v>0</v>
      </c>
      <c r="I189" s="103">
        <v>0</v>
      </c>
      <c r="J189" s="103" t="str">
        <f t="shared" si="8"/>
        <v>Жидкие чистящие и моющие средства, л</v>
      </c>
      <c r="K189" s="87" t="s">
        <v>188</v>
      </c>
      <c r="L189" s="87" t="s">
        <v>188</v>
      </c>
      <c r="M189" s="103">
        <f>INDEX('ИПЦ raw2015'!$1:$1048576, MATCH($J189,'ИПЦ raw2015'!$A:$A,0),MATCH(MoM!M$1,'ИПЦ raw2015'!$1:$1,0))</f>
        <v>103.51</v>
      </c>
      <c r="N189" s="103">
        <f>INDEX('ИПЦ raw2015'!$1:$1048576, MATCH($J189,'ИПЦ raw2015'!$A:$A,0),MATCH(MoM!N$1,'ИПЦ raw2015'!$1:$1,0))</f>
        <v>103.61</v>
      </c>
      <c r="O189" s="103">
        <f>INDEX('ИПЦ raw2015'!$1:$1048576, MATCH($J189,'ИПЦ raw2015'!$A:$A,0),MATCH(MoM!O$1,'ИПЦ raw2015'!$1:$1,0))</f>
        <v>103.77</v>
      </c>
      <c r="P189" s="103">
        <f>INDEX('ИПЦ raw2015'!$1:$1048576, MATCH($J189,'ИПЦ raw2015'!$A:$A,0),MATCH(MoM!P$1,'ИПЦ raw2015'!$1:$1,0))</f>
        <v>103.75</v>
      </c>
      <c r="Q189" s="103">
        <f>INDEX('ИПЦ raw2015'!$1:$1048576, MATCH($J189,'ИПЦ raw2015'!$A:$A,0),MATCH(MoM!Q$1,'ИПЦ raw2015'!$1:$1,0))</f>
        <v>102.63</v>
      </c>
      <c r="R189" s="103">
        <f>INDEX('ИПЦ raw2015'!$1:$1048576, MATCH($J189,'ИПЦ raw2015'!$A:$A,0),MATCH(MoM!R$1,'ИПЦ raw2015'!$1:$1,0))</f>
        <v>101.17</v>
      </c>
      <c r="S189" s="103">
        <f>INDEX('ИПЦ raw2015'!$1:$1048576, MATCH($J189,'ИПЦ raw2015'!$A:$A,0),MATCH(MoM!S$1,'ИПЦ raw2015'!$1:$1,0))</f>
        <v>100.97</v>
      </c>
      <c r="T189" s="103">
        <f>INDEX('ИПЦ raw2015'!$1:$1048576, MATCH($J189,'ИПЦ raw2015'!$A:$A,0),MATCH(MoM!T$1,'ИПЦ raw2015'!$1:$1,0))</f>
        <v>100.51</v>
      </c>
      <c r="U189" s="103">
        <f>INDEX('ИПЦ raw2015'!$1:$1048576, MATCH($J189,'ИПЦ raw2015'!$A:$A,0),MATCH(MoM!U$1,'ИПЦ raw2015'!$1:$1,0))</f>
        <v>100.42</v>
      </c>
      <c r="V189" s="103">
        <f>INDEX('ИПЦ raw2015'!$1:$1048576, MATCH($J189,'ИПЦ raw2015'!$A:$A,0),MATCH(MoM!V$1,'ИПЦ raw2015'!$1:$1,0))</f>
        <v>101.59</v>
      </c>
      <c r="W189" s="103">
        <f>INDEX('ИПЦ raw2015'!$1:$1048576, MATCH($J189,'ИПЦ raw2015'!$A:$A,0),MATCH(MoM!W$1,'ИПЦ raw2015'!$1:$1,0))</f>
        <v>101.71</v>
      </c>
      <c r="X189" s="103">
        <f>INDEX('ИПЦ raw2015'!$1:$1048576, MATCH($J189,'ИПЦ raw2015'!$A:$A,0),MATCH(MoM!X$1,'ИПЦ raw2015'!$1:$1,0))</f>
        <v>100.98</v>
      </c>
      <c r="Y189" s="103">
        <f>INDEX('ИПЦ raw2015'!$1:$1048576, MATCH($J189,'ИПЦ raw2015'!$A:$A,0),MATCH(MoM!Y$1,'ИПЦ raw2015'!$1:$1,0))</f>
        <v>100.64</v>
      </c>
      <c r="Z189" s="103">
        <f>INDEX('ИПЦ raw2015'!$1:$1048576, MATCH($J189,'ИПЦ raw2015'!$A:$A,0),MATCH(MoM!Z$1,'ИПЦ raw2015'!$1:$1,0))</f>
        <v>100.75</v>
      </c>
      <c r="AA189" s="103">
        <f>INDEX('ИПЦ raw2015'!$1:$1048576, MATCH($J189,'ИПЦ raw2015'!$A:$A,0),MATCH(MoM!AA$1,'ИПЦ raw2015'!$1:$1,0))</f>
        <v>101.06</v>
      </c>
      <c r="AB189" s="103">
        <f>INDEX('ИПЦ raw2015'!$1:$1048576, MATCH($J189,'ИПЦ raw2015'!$A:$A,0),MATCH(MoM!AB$1,'ИПЦ raw2015'!$1:$1,0))</f>
        <v>100.93</v>
      </c>
      <c r="AC189" s="103">
        <f>INDEX('ИПЦ raw2015'!$1:$1048576, MATCH($J189,'ИПЦ raw2015'!$A:$A,0),MATCH(MoM!AC$1,'ИПЦ raw2015'!$1:$1,0))</f>
        <v>100.66</v>
      </c>
      <c r="AD189" s="103">
        <f>INDEX('ИПЦ raw2015'!$1:$1048576, MATCH($J189,'ИПЦ raw2015'!$A:$A,0),MATCH(MoM!AD$1,'ИПЦ raw2015'!$1:$1,0))</f>
        <v>100.59</v>
      </c>
      <c r="AE189" s="103">
        <f>INDEX('ИПЦ raw2015'!$1:$1048576, MATCH($J189,'ИПЦ raw2015'!$A:$A,0),MATCH(MoM!AE$1,'ИПЦ raw2015'!$1:$1,0))</f>
        <v>100.41</v>
      </c>
      <c r="AF189" s="103">
        <f>INDEX('ИПЦ raw2015'!$1:$1048576, MATCH($J189,'ИПЦ raw2015'!$A:$A,0),MATCH(MoM!AF$1,'ИПЦ raw2015'!$1:$1,0))</f>
        <v>100.46</v>
      </c>
      <c r="AG189" s="103">
        <f>INDEX('ИПЦ raw2015'!$1:$1048576, MATCH($J189,'ИПЦ raw2015'!$A:$A,0),MATCH(MoM!AG$1,'ИПЦ raw2015'!$1:$1,0))</f>
        <v>100.54</v>
      </c>
      <c r="AH189" s="103">
        <f>INDEX('ИПЦ raw2015'!$1:$1048576, MATCH($J189,'ИПЦ raw2015'!$A:$A,0),MATCH(MoM!AH$1,'ИПЦ raw2015'!$1:$1,0))</f>
        <v>100.33</v>
      </c>
      <c r="AI189" s="103">
        <f>INDEX('ИПЦ raw2015'!$1:$1048576, MATCH($J189,'ИПЦ raw2015'!$A:$A,0),MATCH(MoM!AI$1,'ИПЦ raw2015'!$1:$1,0))</f>
        <v>100.38</v>
      </c>
      <c r="AJ189" s="103">
        <f>INDEX('ИПЦ raw2015'!$1:$1048576, MATCH($J189,'ИПЦ raw2015'!$A:$A,0),MATCH(MoM!AJ$1,'ИПЦ raw2015'!$1:$1,0))</f>
        <v>100.37</v>
      </c>
      <c r="AK189" s="103">
        <f>INDEX('ИПЦ raw2015'!$1:$1048576, MATCH($J189,'ИПЦ raw2015'!$A:$A,0),MATCH(MoM!AK$1,'ИПЦ raw2015'!$1:$1,0))</f>
        <v>100.23</v>
      </c>
      <c r="AL189" s="103">
        <f>INDEX('ИПЦ raw2015'!$1:$1048576, MATCH($J189,'ИПЦ raw2015'!$A:$A,0),MATCH(MoM!AL$1,'ИПЦ raw2015'!$1:$1,0))</f>
        <v>100.25</v>
      </c>
      <c r="AM189" s="103">
        <f>INDEX('ИПЦ raw2015'!$1:$1048576, MATCH($J189,'ИПЦ raw2015'!$A:$A,0),MATCH(MoM!AM$1,'ИПЦ raw2015'!$1:$1,0))</f>
        <v>100.39</v>
      </c>
      <c r="AN189" s="103">
        <f>INDEX('ИПЦ raw2015'!$1:$1048576, MATCH($J189,'ИПЦ raw2015'!$A:$A,0),MATCH(MoM!AN$1,'ИПЦ raw2015'!$1:$1,0))</f>
        <v>99.87</v>
      </c>
      <c r="AO189" s="103">
        <f>INDEX('ИПЦ raw2015'!$1:$1048576, MATCH($J189,'ИПЦ raw2015'!$A:$A,0),MATCH(MoM!AO$1,'ИПЦ raw2015'!$1:$1,0))</f>
        <v>100.33</v>
      </c>
      <c r="AP189" s="103">
        <f>INDEX('ИПЦ raw2015'!$1:$1048576, MATCH($J189,'ИПЦ raw2015'!$A:$A,0),MATCH(MoM!AP$1,'ИПЦ raw2015'!$1:$1,0))</f>
        <v>99.67</v>
      </c>
      <c r="AQ189" s="103">
        <f>INDEX('ИПЦ raw2015'!$1:$1048576, MATCH($J189,'ИПЦ raw2015'!$A:$A,0),MATCH(MoM!AQ$1,'ИПЦ raw2015'!$1:$1,0))</f>
        <v>100.17</v>
      </c>
      <c r="AR189" s="103">
        <f>INDEX('ИПЦ raw2015'!$1:$1048576, MATCH($J189,'ИПЦ raw2015'!$A:$A,0),MATCH(MoM!AR$1,'ИПЦ raw2015'!$1:$1,0))</f>
        <v>99.73</v>
      </c>
      <c r="AS189" s="103">
        <f>INDEX('ИПЦ raw2015'!$1:$1048576, MATCH($J189,'ИПЦ raw2015'!$A:$A,0),MATCH(MoM!AS$1,'ИПЦ raw2015'!$1:$1,0))</f>
        <v>99.81</v>
      </c>
      <c r="AT189" s="103">
        <f>INDEX('ИПЦ raw2015'!$1:$1048576, MATCH($J189,'ИПЦ raw2015'!$A:$A,0),MATCH(MoM!AT$1,'ИПЦ raw2015'!$1:$1,0))</f>
        <v>99.95</v>
      </c>
      <c r="AU189" s="103">
        <f>INDEX('ИПЦ raw2015'!$1:$1048576, MATCH($J189,'ИПЦ raw2015'!$A:$A,0),MATCH(MoM!AU$1,'ИПЦ raw2015'!$1:$1,0))</f>
        <v>99.96</v>
      </c>
      <c r="AV189" s="103">
        <f>INDEX('ИПЦ raw2015'!$1:$1048576, MATCH($J189,'ИПЦ raw2015'!$A:$A,0),MATCH(MoM!AV$1,'ИПЦ raw2015'!$1:$1,0))</f>
        <v>100.28</v>
      </c>
      <c r="AW189" s="103">
        <f>INDEX('ИПЦ raw2015'!$1:$1048576, MATCH($J189,'ИПЦ raw2015'!$A:$A,0),MATCH(MoM!AW$1,'ИПЦ raw2015'!$1:$1,0))</f>
        <v>100.07</v>
      </c>
      <c r="AX189" s="103">
        <f>INDEX('ИПЦ raw2015'!$1:$1048576, MATCH($J189,'ИПЦ raw2015'!$A:$A,0),MATCH(MoM!AX$1,'ИПЦ raw2015'!$1:$1,0))</f>
        <v>99.88</v>
      </c>
      <c r="AY189" s="103">
        <f>INDEX('ИПЦ raw2015'!$1:$1048576, MATCH($J189,'ИПЦ raw2015'!$A:$A,0),MATCH(MoM!AY$1,'ИПЦ raw2015'!$1:$1,0))</f>
        <v>99.85</v>
      </c>
      <c r="AZ189" s="103">
        <f>INDEX('ИПЦ raw2015'!$1:$1048576, MATCH($J189,'ИПЦ raw2015'!$A:$A,0),MATCH(MoM!AZ$1,'ИПЦ raw2015'!$1:$1,0))</f>
        <v>100.16</v>
      </c>
      <c r="BA189" s="103">
        <f>INDEX('ИПЦ raw2015'!$1:$1048576, MATCH($J189,'ИПЦ raw2015'!$A:$A,0),MATCH(MoM!BA$1,'ИПЦ raw2015'!$1:$1,0))</f>
        <v>100.32</v>
      </c>
      <c r="BB189" s="103">
        <f>INDEX('ИПЦ raw2015'!$1:$1048576, MATCH($J189,'ИПЦ raw2015'!$A:$A,0),MATCH(MoM!BB$1,'ИПЦ raw2015'!$1:$1,0))</f>
        <v>100.38</v>
      </c>
      <c r="BC189" s="103">
        <f>INDEX('ИПЦ raw2015'!$1:$1048576, MATCH($J189,'ИПЦ raw2015'!$A:$A,0),MATCH(MoM!BC$1,'ИПЦ raw2015'!$1:$1,0))</f>
        <v>100.41</v>
      </c>
      <c r="BD189" s="103">
        <f>INDEX('ИПЦ raw2015'!$1:$1048576, MATCH($J189,'ИПЦ raw2015'!$A:$A,0),MATCH(MoM!BD$1,'ИПЦ raw2015'!$1:$1,0))</f>
        <v>100.45</v>
      </c>
      <c r="BE189" s="103">
        <f>INDEX('ИПЦ raw2015'!$1:$1048576, MATCH($J189,'ИПЦ raw2015'!$A:$A,0),MATCH(MoM!BE$1,'ИПЦ raw2015'!$1:$1,0))</f>
        <v>100.35</v>
      </c>
      <c r="BF189" s="103">
        <f>INDEX('ИПЦ raw2015'!$1:$1048576, MATCH($J189,'ИПЦ raw2015'!$A:$A,0),MATCH(MoM!BF$1,'ИПЦ raw2015'!$1:$1,0))</f>
        <v>100.25</v>
      </c>
      <c r="BG189" s="103">
        <f>INDEX('ИПЦ raw2015'!$1:$1048576, MATCH($J189,'ИПЦ raw2015'!$A:$A,0),MATCH(MoM!BG$1,'ИПЦ raw2015'!$1:$1,0))</f>
        <v>100.58</v>
      </c>
      <c r="BH189" s="103">
        <f>INDEX('ИПЦ raw2015'!$1:$1048576, MATCH($J189,'ИПЦ raw2015'!$A:$A,0),MATCH(MoM!BH$1,'ИПЦ raw2015'!$1:$1,0))</f>
        <v>100.8</v>
      </c>
      <c r="BI189" s="103">
        <f>INDEX('ИПЦ raw2015'!$1:$1048576, MATCH($J189,'ИПЦ raw2015'!$A:$A,0),MATCH(MoM!BI$1,'ИПЦ raw2015'!$1:$1,0))</f>
        <v>100.82</v>
      </c>
      <c r="BJ189" s="103">
        <f>INDEX('ИПЦ raw2015'!$1:$1048576, MATCH($J189,'ИПЦ raw2015'!$A:$A,0),MATCH(MoM!BJ$1,'ИПЦ raw2015'!$1:$1,0))</f>
        <v>100.68</v>
      </c>
      <c r="BK189" s="103">
        <f>INDEX('ИПЦ raw2015'!$1:$1048576, MATCH($J189,'ИПЦ raw2015'!$A:$A,0),MATCH(MoM!BK$1,'ИПЦ raw2015'!$1:$1,0))</f>
        <v>100.45</v>
      </c>
      <c r="BL189" s="103">
        <f>INDEX('ИПЦ raw2015'!$1:$1048576, MATCH($J189,'ИПЦ raw2015'!$A:$A,0),MATCH(MoM!BL$1,'ИПЦ raw2015'!$1:$1,0))</f>
        <v>100.35</v>
      </c>
      <c r="BM189" s="103">
        <f>INDEX('ИПЦ raw2015'!$1:$1048576, MATCH($J189,'ИПЦ raw2015'!$A:$A,0),MATCH(MoM!BM$1,'ИПЦ raw2015'!$1:$1,0))</f>
        <v>100.1</v>
      </c>
      <c r="BN189" s="103">
        <f>INDEX('ИПЦ raw2015'!$1:$1048576, MATCH($J189,'ИПЦ raw2015'!$A:$A,0),MATCH(MoM!BN$1,'ИПЦ raw2015'!$1:$1,0))</f>
        <v>100.28</v>
      </c>
      <c r="BO189" s="103">
        <f>INDEX('ИПЦ raw2015'!$1:$1048576, MATCH($J189,'ИПЦ raw2015'!$A:$A,0),MATCH(MoM!BO$1,'ИПЦ raw2015'!$1:$1,0))</f>
        <v>100.28</v>
      </c>
      <c r="BP189" s="103">
        <f>INDEX('ИПЦ raw2015'!$1:$1048576, MATCH($J189,'ИПЦ raw2015'!$A:$A,0),MATCH(MoM!BP$1,'ИПЦ raw2015'!$1:$1,0))</f>
        <v>99.94</v>
      </c>
      <c r="BQ189" s="103">
        <f>INDEX('ИПЦ raw2015'!$1:$1048576, MATCH($J189,'ИПЦ raw2015'!$A:$A,0),MATCH(MoM!BQ$1,'ИПЦ raw2015'!$1:$1,0))</f>
        <v>100.47</v>
      </c>
      <c r="BR189" s="103">
        <f>INDEX('ИПЦ raw2015'!$1:$1048576, MATCH($J189,'ИПЦ raw2015'!$A:$A,0),MATCH(MoM!BR$1,'ИПЦ raw2015'!$1:$1,0))</f>
        <v>100.35</v>
      </c>
      <c r="BS189" s="103">
        <f>INDEX('ИПЦ raw2015'!$1:$1048576, MATCH($J189,'ИПЦ raw2015'!$A:$A,0),MATCH(MoM!BS$1,'ИПЦ raw2015'!$1:$1,0))</f>
        <v>100.43</v>
      </c>
      <c r="BT189" s="103">
        <f>INDEX('ИПЦ raw2015'!$1:$1048576, MATCH($J189,'ИПЦ raw2015'!$A:$A,0),MATCH(MoM!BT$1,'ИПЦ raw2015'!$1:$1,0))</f>
        <v>100.14</v>
      </c>
    </row>
    <row r="190" spans="1:72" x14ac:dyDescent="0.45">
      <c r="A190" s="103">
        <f>Веса!A190</f>
        <v>1</v>
      </c>
      <c r="B190" s="103">
        <f t="shared" si="6"/>
        <v>1</v>
      </c>
      <c r="C190" s="103">
        <f>БИПЦ_НДС!E190</f>
        <v>1</v>
      </c>
      <c r="D190" s="103">
        <f t="shared" si="7"/>
        <v>0</v>
      </c>
      <c r="E190" s="103">
        <v>0</v>
      </c>
      <c r="F190" s="103">
        <v>1</v>
      </c>
      <c r="G190" s="103">
        <v>1</v>
      </c>
      <c r="H190" s="103">
        <v>0</v>
      </c>
      <c r="I190" s="103">
        <v>0</v>
      </c>
      <c r="J190" s="103" t="str">
        <f t="shared" si="8"/>
        <v>Мыло туалетное, 100 г</v>
      </c>
      <c r="K190" s="87" t="s">
        <v>189</v>
      </c>
      <c r="L190" s="87" t="s">
        <v>189</v>
      </c>
      <c r="M190" s="103">
        <f>INDEX('ИПЦ raw2015'!$1:$1048576, MATCH($J190,'ИПЦ raw2015'!$A:$A,0),MATCH(MoM!M$1,'ИПЦ raw2015'!$1:$1,0))</f>
        <v>102.38</v>
      </c>
      <c r="N190" s="103">
        <f>INDEX('ИПЦ raw2015'!$1:$1048576, MATCH($J190,'ИПЦ raw2015'!$A:$A,0),MATCH(MoM!N$1,'ИПЦ raw2015'!$1:$1,0))</f>
        <v>103.89</v>
      </c>
      <c r="O190" s="103">
        <f>INDEX('ИПЦ raw2015'!$1:$1048576, MATCH($J190,'ИПЦ raw2015'!$A:$A,0),MATCH(MoM!O$1,'ИПЦ raw2015'!$1:$1,0))</f>
        <v>103.34</v>
      </c>
      <c r="P190" s="103">
        <f>INDEX('ИПЦ raw2015'!$1:$1048576, MATCH($J190,'ИПЦ raw2015'!$A:$A,0),MATCH(MoM!P$1,'ИПЦ raw2015'!$1:$1,0))</f>
        <v>103.16</v>
      </c>
      <c r="Q190" s="103">
        <f>INDEX('ИПЦ raw2015'!$1:$1048576, MATCH($J190,'ИПЦ raw2015'!$A:$A,0),MATCH(MoM!Q$1,'ИПЦ raw2015'!$1:$1,0))</f>
        <v>102.1</v>
      </c>
      <c r="R190" s="103">
        <f>INDEX('ИПЦ raw2015'!$1:$1048576, MATCH($J190,'ИПЦ raw2015'!$A:$A,0),MATCH(MoM!R$1,'ИПЦ raw2015'!$1:$1,0))</f>
        <v>100.78</v>
      </c>
      <c r="S190" s="103">
        <f>INDEX('ИПЦ raw2015'!$1:$1048576, MATCH($J190,'ИПЦ raw2015'!$A:$A,0),MATCH(MoM!S$1,'ИПЦ raw2015'!$1:$1,0))</f>
        <v>100.64</v>
      </c>
      <c r="T190" s="103">
        <f>INDEX('ИПЦ raw2015'!$1:$1048576, MATCH($J190,'ИПЦ raw2015'!$A:$A,0),MATCH(MoM!T$1,'ИПЦ raw2015'!$1:$1,0))</f>
        <v>100.27</v>
      </c>
      <c r="U190" s="103">
        <f>INDEX('ИПЦ raw2015'!$1:$1048576, MATCH($J190,'ИПЦ raw2015'!$A:$A,0),MATCH(MoM!U$1,'ИПЦ raw2015'!$1:$1,0))</f>
        <v>100.5</v>
      </c>
      <c r="V190" s="103">
        <f>INDEX('ИПЦ raw2015'!$1:$1048576, MATCH($J190,'ИПЦ raw2015'!$A:$A,0),MATCH(MoM!V$1,'ИПЦ raw2015'!$1:$1,0))</f>
        <v>101.19</v>
      </c>
      <c r="W190" s="103">
        <f>INDEX('ИПЦ raw2015'!$1:$1048576, MATCH($J190,'ИПЦ raw2015'!$A:$A,0),MATCH(MoM!W$1,'ИПЦ raw2015'!$1:$1,0))</f>
        <v>101.34</v>
      </c>
      <c r="X190" s="103">
        <f>INDEX('ИПЦ raw2015'!$1:$1048576, MATCH($J190,'ИПЦ raw2015'!$A:$A,0),MATCH(MoM!X$1,'ИПЦ raw2015'!$1:$1,0))</f>
        <v>100.6</v>
      </c>
      <c r="Y190" s="103">
        <f>INDEX('ИПЦ raw2015'!$1:$1048576, MATCH($J190,'ИПЦ raw2015'!$A:$A,0),MATCH(MoM!Y$1,'ИПЦ raw2015'!$1:$1,0))</f>
        <v>100.53</v>
      </c>
      <c r="Z190" s="103">
        <f>INDEX('ИПЦ raw2015'!$1:$1048576, MATCH($J190,'ИПЦ raw2015'!$A:$A,0),MATCH(MoM!Z$1,'ИПЦ raw2015'!$1:$1,0))</f>
        <v>100.92</v>
      </c>
      <c r="AA190" s="103">
        <f>INDEX('ИПЦ raw2015'!$1:$1048576, MATCH($J190,'ИПЦ raw2015'!$A:$A,0),MATCH(MoM!AA$1,'ИПЦ raw2015'!$1:$1,0))</f>
        <v>101.88</v>
      </c>
      <c r="AB190" s="103">
        <f>INDEX('ИПЦ raw2015'!$1:$1048576, MATCH($J190,'ИПЦ raw2015'!$A:$A,0),MATCH(MoM!AB$1,'ИПЦ raw2015'!$1:$1,0))</f>
        <v>101.69</v>
      </c>
      <c r="AC190" s="103">
        <f>INDEX('ИПЦ raw2015'!$1:$1048576, MATCH($J190,'ИПЦ raw2015'!$A:$A,0),MATCH(MoM!AC$1,'ИПЦ raw2015'!$1:$1,0))</f>
        <v>101.4</v>
      </c>
      <c r="AD190" s="103">
        <f>INDEX('ИПЦ raw2015'!$1:$1048576, MATCH($J190,'ИПЦ raw2015'!$A:$A,0),MATCH(MoM!AD$1,'ИПЦ raw2015'!$1:$1,0))</f>
        <v>100.93</v>
      </c>
      <c r="AE190" s="103">
        <f>INDEX('ИПЦ raw2015'!$1:$1048576, MATCH($J190,'ИПЦ raw2015'!$A:$A,0),MATCH(MoM!AE$1,'ИПЦ raw2015'!$1:$1,0))</f>
        <v>100.61</v>
      </c>
      <c r="AF190" s="103">
        <f>INDEX('ИПЦ raw2015'!$1:$1048576, MATCH($J190,'ИПЦ raw2015'!$A:$A,0),MATCH(MoM!AF$1,'ИПЦ raw2015'!$1:$1,0))</f>
        <v>100.54</v>
      </c>
      <c r="AG190" s="103">
        <f>INDEX('ИПЦ raw2015'!$1:$1048576, MATCH($J190,'ИПЦ raw2015'!$A:$A,0),MATCH(MoM!AG$1,'ИПЦ raw2015'!$1:$1,0))</f>
        <v>100.67</v>
      </c>
      <c r="AH190" s="103">
        <f>INDEX('ИПЦ raw2015'!$1:$1048576, MATCH($J190,'ИПЦ raw2015'!$A:$A,0),MATCH(MoM!AH$1,'ИПЦ raw2015'!$1:$1,0))</f>
        <v>100.45</v>
      </c>
      <c r="AI190" s="103">
        <f>INDEX('ИПЦ raw2015'!$1:$1048576, MATCH($J190,'ИПЦ raw2015'!$A:$A,0),MATCH(MoM!AI$1,'ИПЦ raw2015'!$1:$1,0))</f>
        <v>100.63</v>
      </c>
      <c r="AJ190" s="103">
        <f>INDEX('ИПЦ raw2015'!$1:$1048576, MATCH($J190,'ИПЦ raw2015'!$A:$A,0),MATCH(MoM!AJ$1,'ИПЦ raw2015'!$1:$1,0))</f>
        <v>100.58</v>
      </c>
      <c r="AK190" s="103">
        <f>INDEX('ИПЦ raw2015'!$1:$1048576, MATCH($J190,'ИПЦ raw2015'!$A:$A,0),MATCH(MoM!AK$1,'ИПЦ raw2015'!$1:$1,0))</f>
        <v>100.37</v>
      </c>
      <c r="AL190" s="103">
        <f>INDEX('ИПЦ raw2015'!$1:$1048576, MATCH($J190,'ИПЦ raw2015'!$A:$A,0),MATCH(MoM!AL$1,'ИПЦ raw2015'!$1:$1,0))</f>
        <v>100.48</v>
      </c>
      <c r="AM190" s="103">
        <f>INDEX('ИПЦ raw2015'!$1:$1048576, MATCH($J190,'ИПЦ raw2015'!$A:$A,0),MATCH(MoM!AM$1,'ИПЦ raw2015'!$1:$1,0))</f>
        <v>100.7</v>
      </c>
      <c r="AN190" s="103">
        <f>INDEX('ИПЦ raw2015'!$1:$1048576, MATCH($J190,'ИПЦ raw2015'!$A:$A,0),MATCH(MoM!AN$1,'ИПЦ raw2015'!$1:$1,0))</f>
        <v>100.53</v>
      </c>
      <c r="AO190" s="103">
        <f>INDEX('ИПЦ raw2015'!$1:$1048576, MATCH($J190,'ИПЦ raw2015'!$A:$A,0),MATCH(MoM!AO$1,'ИПЦ raw2015'!$1:$1,0))</f>
        <v>99.9</v>
      </c>
      <c r="AP190" s="103">
        <f>INDEX('ИПЦ raw2015'!$1:$1048576, MATCH($J190,'ИПЦ raw2015'!$A:$A,0),MATCH(MoM!AP$1,'ИПЦ raw2015'!$1:$1,0))</f>
        <v>100.14</v>
      </c>
      <c r="AQ190" s="103">
        <f>INDEX('ИПЦ raw2015'!$1:$1048576, MATCH($J190,'ИПЦ raw2015'!$A:$A,0),MATCH(MoM!AQ$1,'ИПЦ raw2015'!$1:$1,0))</f>
        <v>100.42</v>
      </c>
      <c r="AR190" s="103">
        <f>INDEX('ИПЦ raw2015'!$1:$1048576, MATCH($J190,'ИПЦ raw2015'!$A:$A,0),MATCH(MoM!AR$1,'ИПЦ raw2015'!$1:$1,0))</f>
        <v>100.01</v>
      </c>
      <c r="AS190" s="103">
        <f>INDEX('ИПЦ raw2015'!$1:$1048576, MATCH($J190,'ИПЦ raw2015'!$A:$A,0),MATCH(MoM!AS$1,'ИПЦ raw2015'!$1:$1,0))</f>
        <v>100.25</v>
      </c>
      <c r="AT190" s="103">
        <f>INDEX('ИПЦ raw2015'!$1:$1048576, MATCH($J190,'ИПЦ raw2015'!$A:$A,0),MATCH(MoM!AT$1,'ИПЦ raw2015'!$1:$1,0))</f>
        <v>100.33</v>
      </c>
      <c r="AU190" s="103">
        <f>INDEX('ИПЦ raw2015'!$1:$1048576, MATCH($J190,'ИПЦ raw2015'!$A:$A,0),MATCH(MoM!AU$1,'ИПЦ raw2015'!$1:$1,0))</f>
        <v>100.43</v>
      </c>
      <c r="AV190" s="103">
        <f>INDEX('ИПЦ raw2015'!$1:$1048576, MATCH($J190,'ИПЦ raw2015'!$A:$A,0),MATCH(MoM!AV$1,'ИПЦ raw2015'!$1:$1,0))</f>
        <v>100.3</v>
      </c>
      <c r="AW190" s="103">
        <f>INDEX('ИПЦ raw2015'!$1:$1048576, MATCH($J190,'ИПЦ raw2015'!$A:$A,0),MATCH(MoM!AW$1,'ИПЦ raw2015'!$1:$1,0))</f>
        <v>100.01</v>
      </c>
      <c r="AX190" s="103">
        <f>INDEX('ИПЦ raw2015'!$1:$1048576, MATCH($J190,'ИПЦ raw2015'!$A:$A,0),MATCH(MoM!AX$1,'ИПЦ raw2015'!$1:$1,0))</f>
        <v>100.07</v>
      </c>
      <c r="AY190" s="103">
        <f>INDEX('ИПЦ raw2015'!$1:$1048576, MATCH($J190,'ИПЦ raw2015'!$A:$A,0),MATCH(MoM!AY$1,'ИПЦ raw2015'!$1:$1,0))</f>
        <v>99.89</v>
      </c>
      <c r="AZ190" s="103">
        <f>INDEX('ИПЦ raw2015'!$1:$1048576, MATCH($J190,'ИПЦ raw2015'!$A:$A,0),MATCH(MoM!AZ$1,'ИПЦ raw2015'!$1:$1,0))</f>
        <v>100.23</v>
      </c>
      <c r="BA190" s="103">
        <f>INDEX('ИПЦ raw2015'!$1:$1048576, MATCH($J190,'ИПЦ raw2015'!$A:$A,0),MATCH(MoM!BA$1,'ИПЦ raw2015'!$1:$1,0))</f>
        <v>99.97</v>
      </c>
      <c r="BB190" s="103">
        <f>INDEX('ИПЦ raw2015'!$1:$1048576, MATCH($J190,'ИПЦ raw2015'!$A:$A,0),MATCH(MoM!BB$1,'ИПЦ raw2015'!$1:$1,0))</f>
        <v>100.14</v>
      </c>
      <c r="BC190" s="103">
        <f>INDEX('ИПЦ raw2015'!$1:$1048576, MATCH($J190,'ИПЦ raw2015'!$A:$A,0),MATCH(MoM!BC$1,'ИПЦ raw2015'!$1:$1,0))</f>
        <v>99.98</v>
      </c>
      <c r="BD190" s="103">
        <f>INDEX('ИПЦ raw2015'!$1:$1048576, MATCH($J190,'ИПЦ raw2015'!$A:$A,0),MATCH(MoM!BD$1,'ИПЦ raw2015'!$1:$1,0))</f>
        <v>100.13</v>
      </c>
      <c r="BE190" s="103">
        <f>INDEX('ИПЦ raw2015'!$1:$1048576, MATCH($J190,'ИПЦ raw2015'!$A:$A,0),MATCH(MoM!BE$1,'ИПЦ raw2015'!$1:$1,0))</f>
        <v>100.37</v>
      </c>
      <c r="BF190" s="103">
        <f>INDEX('ИПЦ raw2015'!$1:$1048576, MATCH($J190,'ИПЦ raw2015'!$A:$A,0),MATCH(MoM!BF$1,'ИПЦ raw2015'!$1:$1,0))</f>
        <v>100.25</v>
      </c>
      <c r="BG190" s="103">
        <f>INDEX('ИПЦ raw2015'!$1:$1048576, MATCH($J190,'ИПЦ raw2015'!$A:$A,0),MATCH(MoM!BG$1,'ИПЦ raw2015'!$1:$1,0))</f>
        <v>100.56</v>
      </c>
      <c r="BH190" s="103">
        <f>INDEX('ИПЦ raw2015'!$1:$1048576, MATCH($J190,'ИПЦ raw2015'!$A:$A,0),MATCH(MoM!BH$1,'ИПЦ raw2015'!$1:$1,0))</f>
        <v>101.14</v>
      </c>
      <c r="BI190" s="103">
        <f>INDEX('ИПЦ raw2015'!$1:$1048576, MATCH($J190,'ИПЦ raw2015'!$A:$A,0),MATCH(MoM!BI$1,'ИПЦ raw2015'!$1:$1,0))</f>
        <v>100.93</v>
      </c>
      <c r="BJ190" s="103">
        <f>INDEX('ИПЦ raw2015'!$1:$1048576, MATCH($J190,'ИПЦ raw2015'!$A:$A,0),MATCH(MoM!BJ$1,'ИПЦ raw2015'!$1:$1,0))</f>
        <v>101.2</v>
      </c>
      <c r="BK190" s="103">
        <f>INDEX('ИПЦ raw2015'!$1:$1048576, MATCH($J190,'ИПЦ raw2015'!$A:$A,0),MATCH(MoM!BK$1,'ИПЦ raw2015'!$1:$1,0))</f>
        <v>100.7</v>
      </c>
      <c r="BL190" s="103">
        <f>INDEX('ИПЦ raw2015'!$1:$1048576, MATCH($J190,'ИПЦ raw2015'!$A:$A,0),MATCH(MoM!BL$1,'ИПЦ raw2015'!$1:$1,0))</f>
        <v>100.44</v>
      </c>
      <c r="BM190" s="103">
        <f>INDEX('ИПЦ raw2015'!$1:$1048576, MATCH($J190,'ИПЦ raw2015'!$A:$A,0),MATCH(MoM!BM$1,'ИПЦ raw2015'!$1:$1,0))</f>
        <v>100.51</v>
      </c>
      <c r="BN190" s="103">
        <f>INDEX('ИПЦ raw2015'!$1:$1048576, MATCH($J190,'ИПЦ raw2015'!$A:$A,0),MATCH(MoM!BN$1,'ИПЦ raw2015'!$1:$1,0))</f>
        <v>100.32</v>
      </c>
      <c r="BO190" s="103">
        <f>INDEX('ИПЦ raw2015'!$1:$1048576, MATCH($J190,'ИПЦ raw2015'!$A:$A,0),MATCH(MoM!BO$1,'ИПЦ raw2015'!$1:$1,0))</f>
        <v>100.44</v>
      </c>
      <c r="BP190" s="103">
        <f>INDEX('ИПЦ raw2015'!$1:$1048576, MATCH($J190,'ИПЦ raw2015'!$A:$A,0),MATCH(MoM!BP$1,'ИПЦ raw2015'!$1:$1,0))</f>
        <v>100.52</v>
      </c>
      <c r="BQ190" s="103">
        <f>INDEX('ИПЦ raw2015'!$1:$1048576, MATCH($J190,'ИПЦ raw2015'!$A:$A,0),MATCH(MoM!BQ$1,'ИПЦ raw2015'!$1:$1,0))</f>
        <v>100.05</v>
      </c>
      <c r="BR190" s="103">
        <f>INDEX('ИПЦ raw2015'!$1:$1048576, MATCH($J190,'ИПЦ raw2015'!$A:$A,0),MATCH(MoM!BR$1,'ИПЦ raw2015'!$1:$1,0))</f>
        <v>100.2</v>
      </c>
      <c r="BS190" s="103">
        <f>INDEX('ИПЦ raw2015'!$1:$1048576, MATCH($J190,'ИПЦ raw2015'!$A:$A,0),MATCH(MoM!BS$1,'ИПЦ raw2015'!$1:$1,0))</f>
        <v>100.58</v>
      </c>
      <c r="BT190" s="103">
        <f>INDEX('ИПЦ raw2015'!$1:$1048576, MATCH($J190,'ИПЦ raw2015'!$A:$A,0),MATCH(MoM!BT$1,'ИПЦ raw2015'!$1:$1,0))</f>
        <v>100.6</v>
      </c>
    </row>
    <row r="191" spans="1:72" x14ac:dyDescent="0.45">
      <c r="A191" s="103">
        <f>Веса!A191</f>
        <v>1</v>
      </c>
      <c r="B191" s="103">
        <f t="shared" si="6"/>
        <v>1</v>
      </c>
      <c r="C191" s="103">
        <f>БИПЦ_НДС!E191</f>
        <v>1</v>
      </c>
      <c r="D191" s="103">
        <f t="shared" si="7"/>
        <v>0</v>
      </c>
      <c r="E191" s="103">
        <v>0</v>
      </c>
      <c r="F191" s="103">
        <v>1</v>
      </c>
      <c r="G191" s="103">
        <v>1</v>
      </c>
      <c r="H191" s="103">
        <v>0</v>
      </c>
      <c r="I191" s="103">
        <v>0</v>
      </c>
      <c r="J191" s="103" t="str">
        <f t="shared" si="8"/>
        <v>Туалетная вода, 100 мл</v>
      </c>
      <c r="K191" s="87" t="s">
        <v>190</v>
      </c>
      <c r="L191" s="87" t="s">
        <v>190</v>
      </c>
      <c r="M191" s="103">
        <f>INDEX('ИПЦ raw2015'!$1:$1048576, MATCH($J191,'ИПЦ raw2015'!$A:$A,0),MATCH(MoM!M$1,'ИПЦ raw2015'!$1:$1,0))</f>
        <v>104.45</v>
      </c>
      <c r="N191" s="103">
        <f>INDEX('ИПЦ raw2015'!$1:$1048576, MATCH($J191,'ИПЦ raw2015'!$A:$A,0),MATCH(MoM!N$1,'ИПЦ raw2015'!$1:$1,0))</f>
        <v>102.73</v>
      </c>
      <c r="O191" s="103">
        <f>INDEX('ИПЦ raw2015'!$1:$1048576, MATCH($J191,'ИПЦ raw2015'!$A:$A,0),MATCH(MoM!O$1,'ИПЦ raw2015'!$1:$1,0))</f>
        <v>102.72</v>
      </c>
      <c r="P191" s="103">
        <f>INDEX('ИПЦ raw2015'!$1:$1048576, MATCH($J191,'ИПЦ raw2015'!$A:$A,0),MATCH(MoM!P$1,'ИПЦ raw2015'!$1:$1,0))</f>
        <v>101.61</v>
      </c>
      <c r="Q191" s="103">
        <f>INDEX('ИПЦ raw2015'!$1:$1048576, MATCH($J191,'ИПЦ raw2015'!$A:$A,0),MATCH(MoM!Q$1,'ИПЦ raw2015'!$1:$1,0))</f>
        <v>100.96</v>
      </c>
      <c r="R191" s="103">
        <f>INDEX('ИПЦ raw2015'!$1:$1048576, MATCH($J191,'ИПЦ raw2015'!$A:$A,0),MATCH(MoM!R$1,'ИПЦ raw2015'!$1:$1,0))</f>
        <v>101.04</v>
      </c>
      <c r="S191" s="103">
        <f>INDEX('ИПЦ raw2015'!$1:$1048576, MATCH($J191,'ИПЦ raw2015'!$A:$A,0),MATCH(MoM!S$1,'ИПЦ raw2015'!$1:$1,0))</f>
        <v>100.75</v>
      </c>
      <c r="T191" s="103">
        <f>INDEX('ИПЦ raw2015'!$1:$1048576, MATCH($J191,'ИПЦ raw2015'!$A:$A,0),MATCH(MoM!T$1,'ИПЦ raw2015'!$1:$1,0))</f>
        <v>101.16</v>
      </c>
      <c r="U191" s="103">
        <f>INDEX('ИПЦ raw2015'!$1:$1048576, MATCH($J191,'ИПЦ raw2015'!$A:$A,0),MATCH(MoM!U$1,'ИПЦ raw2015'!$1:$1,0))</f>
        <v>101.11</v>
      </c>
      <c r="V191" s="103">
        <f>INDEX('ИПЦ raw2015'!$1:$1048576, MATCH($J191,'ИПЦ raw2015'!$A:$A,0),MATCH(MoM!V$1,'ИПЦ raw2015'!$1:$1,0))</f>
        <v>101.16</v>
      </c>
      <c r="W191" s="103">
        <f>INDEX('ИПЦ raw2015'!$1:$1048576, MATCH($J191,'ИПЦ raw2015'!$A:$A,0),MATCH(MoM!W$1,'ИПЦ raw2015'!$1:$1,0))</f>
        <v>101.16</v>
      </c>
      <c r="X191" s="103">
        <f>INDEX('ИПЦ raw2015'!$1:$1048576, MATCH($J191,'ИПЦ raw2015'!$A:$A,0),MATCH(MoM!X$1,'ИПЦ raw2015'!$1:$1,0))</f>
        <v>100.97</v>
      </c>
      <c r="Y191" s="103">
        <f>INDEX('ИПЦ raw2015'!$1:$1048576, MATCH($J191,'ИПЦ raw2015'!$A:$A,0),MATCH(MoM!Y$1,'ИПЦ raw2015'!$1:$1,0))</f>
        <v>101.46</v>
      </c>
      <c r="Z191" s="103">
        <f>INDEX('ИПЦ raw2015'!$1:$1048576, MATCH($J191,'ИПЦ raw2015'!$A:$A,0),MATCH(MoM!Z$1,'ИПЦ raw2015'!$1:$1,0))</f>
        <v>101.66</v>
      </c>
      <c r="AA191" s="103">
        <f>INDEX('ИПЦ raw2015'!$1:$1048576, MATCH($J191,'ИПЦ raw2015'!$A:$A,0),MATCH(MoM!AA$1,'ИПЦ raw2015'!$1:$1,0))</f>
        <v>101.03</v>
      </c>
      <c r="AB191" s="103">
        <f>INDEX('ИПЦ raw2015'!$1:$1048576, MATCH($J191,'ИПЦ raw2015'!$A:$A,0),MATCH(MoM!AB$1,'ИПЦ raw2015'!$1:$1,0))</f>
        <v>101.06</v>
      </c>
      <c r="AC191" s="103">
        <f>INDEX('ИПЦ raw2015'!$1:$1048576, MATCH($J191,'ИПЦ raw2015'!$A:$A,0),MATCH(MoM!AC$1,'ИПЦ raw2015'!$1:$1,0))</f>
        <v>100.82</v>
      </c>
      <c r="AD191" s="103">
        <f>INDEX('ИПЦ raw2015'!$1:$1048576, MATCH($J191,'ИПЦ raw2015'!$A:$A,0),MATCH(MoM!AD$1,'ИПЦ raw2015'!$1:$1,0))</f>
        <v>100.5</v>
      </c>
      <c r="AE191" s="103">
        <f>INDEX('ИПЦ raw2015'!$1:$1048576, MATCH($J191,'ИПЦ raw2015'!$A:$A,0),MATCH(MoM!AE$1,'ИПЦ raw2015'!$1:$1,0))</f>
        <v>100.63</v>
      </c>
      <c r="AF191" s="103">
        <f>INDEX('ИПЦ raw2015'!$1:$1048576, MATCH($J191,'ИПЦ raw2015'!$A:$A,0),MATCH(MoM!AF$1,'ИПЦ raw2015'!$1:$1,0))</f>
        <v>100.89</v>
      </c>
      <c r="AG191" s="103">
        <f>INDEX('ИПЦ raw2015'!$1:$1048576, MATCH($J191,'ИПЦ raw2015'!$A:$A,0),MATCH(MoM!AG$1,'ИПЦ raw2015'!$1:$1,0))</f>
        <v>100.47</v>
      </c>
      <c r="AH191" s="103">
        <f>INDEX('ИПЦ raw2015'!$1:$1048576, MATCH($J191,'ИПЦ raw2015'!$A:$A,0),MATCH(MoM!AH$1,'ИПЦ raw2015'!$1:$1,0))</f>
        <v>100.68</v>
      </c>
      <c r="AI191" s="103">
        <f>INDEX('ИПЦ raw2015'!$1:$1048576, MATCH($J191,'ИПЦ raw2015'!$A:$A,0),MATCH(MoM!AI$1,'ИПЦ raw2015'!$1:$1,0))</f>
        <v>99.98</v>
      </c>
      <c r="AJ191" s="103">
        <f>INDEX('ИПЦ raw2015'!$1:$1048576, MATCH($J191,'ИПЦ raw2015'!$A:$A,0),MATCH(MoM!AJ$1,'ИПЦ raw2015'!$1:$1,0))</f>
        <v>99.96</v>
      </c>
      <c r="AK191" s="103">
        <f>INDEX('ИПЦ raw2015'!$1:$1048576, MATCH($J191,'ИПЦ raw2015'!$A:$A,0),MATCH(MoM!AK$1,'ИПЦ raw2015'!$1:$1,0))</f>
        <v>100.77</v>
      </c>
      <c r="AL191" s="103">
        <f>INDEX('ИПЦ raw2015'!$1:$1048576, MATCH($J191,'ИПЦ raw2015'!$A:$A,0),MATCH(MoM!AL$1,'ИПЦ raw2015'!$1:$1,0))</f>
        <v>100.25</v>
      </c>
      <c r="AM191" s="103">
        <f>INDEX('ИПЦ raw2015'!$1:$1048576, MATCH($J191,'ИПЦ raw2015'!$A:$A,0),MATCH(MoM!AM$1,'ИПЦ raw2015'!$1:$1,0))</f>
        <v>101</v>
      </c>
      <c r="AN191" s="103">
        <f>INDEX('ИПЦ raw2015'!$1:$1048576, MATCH($J191,'ИПЦ raw2015'!$A:$A,0),MATCH(MoM!AN$1,'ИПЦ raw2015'!$1:$1,0))</f>
        <v>100.34</v>
      </c>
      <c r="AO191" s="103">
        <f>INDEX('ИПЦ raw2015'!$1:$1048576, MATCH($J191,'ИПЦ raw2015'!$A:$A,0),MATCH(MoM!AO$1,'ИПЦ raw2015'!$1:$1,0))</f>
        <v>100.09</v>
      </c>
      <c r="AP191" s="103">
        <f>INDEX('ИПЦ raw2015'!$1:$1048576, MATCH($J191,'ИПЦ raw2015'!$A:$A,0),MATCH(MoM!AP$1,'ИПЦ raw2015'!$1:$1,0))</f>
        <v>100.25</v>
      </c>
      <c r="AQ191" s="103">
        <f>INDEX('ИПЦ raw2015'!$1:$1048576, MATCH($J191,'ИПЦ raw2015'!$A:$A,0),MATCH(MoM!AQ$1,'ИПЦ raw2015'!$1:$1,0))</f>
        <v>100.04</v>
      </c>
      <c r="AR191" s="103">
        <f>INDEX('ИПЦ raw2015'!$1:$1048576, MATCH($J191,'ИПЦ raw2015'!$A:$A,0),MATCH(MoM!AR$1,'ИПЦ raw2015'!$1:$1,0))</f>
        <v>100.36</v>
      </c>
      <c r="AS191" s="103">
        <f>INDEX('ИПЦ raw2015'!$1:$1048576, MATCH($J191,'ИПЦ raw2015'!$A:$A,0),MATCH(MoM!AS$1,'ИПЦ raw2015'!$1:$1,0))</f>
        <v>100.3</v>
      </c>
      <c r="AT191" s="103">
        <f>INDEX('ИПЦ raw2015'!$1:$1048576, MATCH($J191,'ИПЦ raw2015'!$A:$A,0),MATCH(MoM!AT$1,'ИПЦ raw2015'!$1:$1,0))</f>
        <v>100.18</v>
      </c>
      <c r="AU191" s="103">
        <f>INDEX('ИПЦ raw2015'!$1:$1048576, MATCH($J191,'ИПЦ raw2015'!$A:$A,0),MATCH(MoM!AU$1,'ИПЦ raw2015'!$1:$1,0))</f>
        <v>100.48</v>
      </c>
      <c r="AV191" s="103">
        <f>INDEX('ИПЦ raw2015'!$1:$1048576, MATCH($J191,'ИПЦ raw2015'!$A:$A,0),MATCH(MoM!AV$1,'ИПЦ raw2015'!$1:$1,0))</f>
        <v>99.81</v>
      </c>
      <c r="AW191" s="103">
        <f>INDEX('ИПЦ raw2015'!$1:$1048576, MATCH($J191,'ИПЦ raw2015'!$A:$A,0),MATCH(MoM!AW$1,'ИПЦ raw2015'!$1:$1,0))</f>
        <v>100.49</v>
      </c>
      <c r="AX191" s="103">
        <f>INDEX('ИПЦ raw2015'!$1:$1048576, MATCH($J191,'ИПЦ raw2015'!$A:$A,0),MATCH(MoM!AX$1,'ИПЦ raw2015'!$1:$1,0))</f>
        <v>100.18</v>
      </c>
      <c r="AY191" s="103">
        <f>INDEX('ИПЦ raw2015'!$1:$1048576, MATCH($J191,'ИПЦ raw2015'!$A:$A,0),MATCH(MoM!AY$1,'ИПЦ raw2015'!$1:$1,0))</f>
        <v>100.49</v>
      </c>
      <c r="AZ191" s="103">
        <f>INDEX('ИПЦ raw2015'!$1:$1048576, MATCH($J191,'ИПЦ raw2015'!$A:$A,0),MATCH(MoM!AZ$1,'ИПЦ raw2015'!$1:$1,0))</f>
        <v>100.11</v>
      </c>
      <c r="BA191" s="103">
        <f>INDEX('ИПЦ raw2015'!$1:$1048576, MATCH($J191,'ИПЦ raw2015'!$A:$A,0),MATCH(MoM!BA$1,'ИПЦ raw2015'!$1:$1,0))</f>
        <v>100.14</v>
      </c>
      <c r="BB191" s="103">
        <f>INDEX('ИПЦ raw2015'!$1:$1048576, MATCH($J191,'ИПЦ raw2015'!$A:$A,0),MATCH(MoM!BB$1,'ИПЦ raw2015'!$1:$1,0))</f>
        <v>100.41</v>
      </c>
      <c r="BC191" s="103">
        <f>INDEX('ИПЦ raw2015'!$1:$1048576, MATCH($J191,'ИПЦ raw2015'!$A:$A,0),MATCH(MoM!BC$1,'ИПЦ raw2015'!$1:$1,0))</f>
        <v>100.24</v>
      </c>
      <c r="BD191" s="103">
        <f>INDEX('ИПЦ raw2015'!$1:$1048576, MATCH($J191,'ИПЦ raw2015'!$A:$A,0),MATCH(MoM!BD$1,'ИПЦ raw2015'!$1:$1,0))</f>
        <v>100.19</v>
      </c>
      <c r="BE191" s="103">
        <f>INDEX('ИПЦ raw2015'!$1:$1048576, MATCH($J191,'ИПЦ raw2015'!$A:$A,0),MATCH(MoM!BE$1,'ИПЦ raw2015'!$1:$1,0))</f>
        <v>99.42</v>
      </c>
      <c r="BF191" s="103">
        <f>INDEX('ИПЦ raw2015'!$1:$1048576, MATCH($J191,'ИПЦ raw2015'!$A:$A,0),MATCH(MoM!BF$1,'ИПЦ raw2015'!$1:$1,0))</f>
        <v>101</v>
      </c>
      <c r="BG191" s="103">
        <f>INDEX('ИПЦ raw2015'!$1:$1048576, MATCH($J191,'ИПЦ raw2015'!$A:$A,0),MATCH(MoM!BG$1,'ИПЦ raw2015'!$1:$1,0))</f>
        <v>100.41</v>
      </c>
      <c r="BH191" s="103">
        <f>INDEX('ИПЦ raw2015'!$1:$1048576, MATCH($J191,'ИПЦ raw2015'!$A:$A,0),MATCH(MoM!BH$1,'ИПЦ raw2015'!$1:$1,0))</f>
        <v>100.49</v>
      </c>
      <c r="BI191" s="103">
        <f>INDEX('ИПЦ raw2015'!$1:$1048576, MATCH($J191,'ИПЦ raw2015'!$A:$A,0),MATCH(MoM!BI$1,'ИПЦ raw2015'!$1:$1,0))</f>
        <v>100.54</v>
      </c>
      <c r="BJ191" s="103">
        <f>INDEX('ИПЦ raw2015'!$1:$1048576, MATCH($J191,'ИПЦ raw2015'!$A:$A,0),MATCH(MoM!BJ$1,'ИПЦ raw2015'!$1:$1,0))</f>
        <v>100.2</v>
      </c>
      <c r="BK191" s="103">
        <f>INDEX('ИПЦ raw2015'!$1:$1048576, MATCH($J191,'ИПЦ raw2015'!$A:$A,0),MATCH(MoM!BK$1,'ИПЦ raw2015'!$1:$1,0))</f>
        <v>100.49</v>
      </c>
      <c r="BL191" s="103">
        <f>INDEX('ИПЦ raw2015'!$1:$1048576, MATCH($J191,'ИПЦ raw2015'!$A:$A,0),MATCH(MoM!BL$1,'ИПЦ raw2015'!$1:$1,0))</f>
        <v>100.63</v>
      </c>
      <c r="BM191" s="103">
        <f>INDEX('ИПЦ raw2015'!$1:$1048576, MATCH($J191,'ИПЦ raw2015'!$A:$A,0),MATCH(MoM!BM$1,'ИПЦ raw2015'!$1:$1,0))</f>
        <v>99.88</v>
      </c>
      <c r="BN191" s="103">
        <f>INDEX('ИПЦ raw2015'!$1:$1048576, MATCH($J191,'ИПЦ raw2015'!$A:$A,0),MATCH(MoM!BN$1,'ИПЦ raw2015'!$1:$1,0))</f>
        <v>100.68</v>
      </c>
      <c r="BO191" s="103">
        <f>INDEX('ИПЦ raw2015'!$1:$1048576, MATCH($J191,'ИПЦ raw2015'!$A:$A,0),MATCH(MoM!BO$1,'ИПЦ raw2015'!$1:$1,0))</f>
        <v>100.1</v>
      </c>
      <c r="BP191" s="103">
        <f>INDEX('ИПЦ raw2015'!$1:$1048576, MATCH($J191,'ИПЦ raw2015'!$A:$A,0),MATCH(MoM!BP$1,'ИПЦ raw2015'!$1:$1,0))</f>
        <v>99.46</v>
      </c>
      <c r="BQ191" s="103">
        <f>INDEX('ИПЦ raw2015'!$1:$1048576, MATCH($J191,'ИПЦ raw2015'!$A:$A,0),MATCH(MoM!BQ$1,'ИПЦ raw2015'!$1:$1,0))</f>
        <v>100.6</v>
      </c>
      <c r="BR191" s="103">
        <f>INDEX('ИПЦ raw2015'!$1:$1048576, MATCH($J191,'ИПЦ raw2015'!$A:$A,0),MATCH(MoM!BR$1,'ИПЦ raw2015'!$1:$1,0))</f>
        <v>100.48</v>
      </c>
      <c r="BS191" s="103">
        <f>INDEX('ИПЦ raw2015'!$1:$1048576, MATCH($J191,'ИПЦ raw2015'!$A:$A,0),MATCH(MoM!BS$1,'ИПЦ raw2015'!$1:$1,0))</f>
        <v>99.34</v>
      </c>
      <c r="BT191" s="103">
        <f>INDEX('ИПЦ raw2015'!$1:$1048576, MATCH($J191,'ИПЦ raw2015'!$A:$A,0),MATCH(MoM!BT$1,'ИПЦ raw2015'!$1:$1,0))</f>
        <v>100.58</v>
      </c>
    </row>
    <row r="192" spans="1:72" x14ac:dyDescent="0.45">
      <c r="A192" s="103">
        <f>Веса!A192</f>
        <v>1</v>
      </c>
      <c r="B192" s="103">
        <f t="shared" si="6"/>
        <v>1</v>
      </c>
      <c r="C192" s="103">
        <f>БИПЦ_НДС!E192</f>
        <v>1</v>
      </c>
      <c r="D192" s="103">
        <f t="shared" si="7"/>
        <v>0</v>
      </c>
      <c r="E192" s="103">
        <v>0</v>
      </c>
      <c r="F192" s="103">
        <v>1</v>
      </c>
      <c r="G192" s="103">
        <v>1</v>
      </c>
      <c r="H192" s="103">
        <v>0</v>
      </c>
      <c r="I192" s="103">
        <v>0</v>
      </c>
      <c r="J192" s="103" t="str">
        <f t="shared" si="8"/>
        <v>Шампунь, 250 мл</v>
      </c>
      <c r="K192" s="87" t="s">
        <v>191</v>
      </c>
      <c r="L192" s="87" t="s">
        <v>191</v>
      </c>
      <c r="M192" s="103">
        <f>INDEX('ИПЦ raw2015'!$1:$1048576, MATCH($J192,'ИПЦ raw2015'!$A:$A,0),MATCH(MoM!M$1,'ИПЦ raw2015'!$1:$1,0))</f>
        <v>103.65</v>
      </c>
      <c r="N192" s="103">
        <f>INDEX('ИПЦ raw2015'!$1:$1048576, MATCH($J192,'ИПЦ raw2015'!$A:$A,0),MATCH(MoM!N$1,'ИПЦ raw2015'!$1:$1,0))</f>
        <v>103.37</v>
      </c>
      <c r="O192" s="103">
        <f>INDEX('ИПЦ raw2015'!$1:$1048576, MATCH($J192,'ИПЦ raw2015'!$A:$A,0),MATCH(MoM!O$1,'ИПЦ raw2015'!$1:$1,0))</f>
        <v>103.83</v>
      </c>
      <c r="P192" s="103">
        <f>INDEX('ИПЦ raw2015'!$1:$1048576, MATCH($J192,'ИПЦ raw2015'!$A:$A,0),MATCH(MoM!P$1,'ИПЦ raw2015'!$1:$1,0))</f>
        <v>103.66</v>
      </c>
      <c r="Q192" s="103">
        <f>INDEX('ИПЦ raw2015'!$1:$1048576, MATCH($J192,'ИПЦ raw2015'!$A:$A,0),MATCH(MoM!Q$1,'ИПЦ raw2015'!$1:$1,0))</f>
        <v>101.79</v>
      </c>
      <c r="R192" s="103">
        <f>INDEX('ИПЦ raw2015'!$1:$1048576, MATCH($J192,'ИПЦ raw2015'!$A:$A,0),MATCH(MoM!R$1,'ИПЦ raw2015'!$1:$1,0))</f>
        <v>99.87</v>
      </c>
      <c r="S192" s="103">
        <f>INDEX('ИПЦ raw2015'!$1:$1048576, MATCH($J192,'ИПЦ raw2015'!$A:$A,0),MATCH(MoM!S$1,'ИПЦ raw2015'!$1:$1,0))</f>
        <v>100.48</v>
      </c>
      <c r="T192" s="103">
        <f>INDEX('ИПЦ raw2015'!$1:$1048576, MATCH($J192,'ИПЦ raw2015'!$A:$A,0),MATCH(MoM!T$1,'ИПЦ raw2015'!$1:$1,0))</f>
        <v>100.43</v>
      </c>
      <c r="U192" s="103">
        <f>INDEX('ИПЦ raw2015'!$1:$1048576, MATCH($J192,'ИПЦ raw2015'!$A:$A,0),MATCH(MoM!U$1,'ИПЦ raw2015'!$1:$1,0))</f>
        <v>100.38</v>
      </c>
      <c r="V192" s="103">
        <f>INDEX('ИПЦ raw2015'!$1:$1048576, MATCH($J192,'ИПЦ raw2015'!$A:$A,0),MATCH(MoM!V$1,'ИПЦ raw2015'!$1:$1,0))</f>
        <v>100.98</v>
      </c>
      <c r="W192" s="103">
        <f>INDEX('ИПЦ raw2015'!$1:$1048576, MATCH($J192,'ИПЦ raw2015'!$A:$A,0),MATCH(MoM!W$1,'ИПЦ raw2015'!$1:$1,0))</f>
        <v>100.55</v>
      </c>
      <c r="X192" s="103">
        <f>INDEX('ИПЦ raw2015'!$1:$1048576, MATCH($J192,'ИПЦ raw2015'!$A:$A,0),MATCH(MoM!X$1,'ИПЦ raw2015'!$1:$1,0))</f>
        <v>100.61</v>
      </c>
      <c r="Y192" s="103">
        <f>INDEX('ИПЦ raw2015'!$1:$1048576, MATCH($J192,'ИПЦ raw2015'!$A:$A,0),MATCH(MoM!Y$1,'ИПЦ raw2015'!$1:$1,0))</f>
        <v>100.91</v>
      </c>
      <c r="Z192" s="103">
        <f>INDEX('ИПЦ raw2015'!$1:$1048576, MATCH($J192,'ИПЦ raw2015'!$A:$A,0),MATCH(MoM!Z$1,'ИПЦ raw2015'!$1:$1,0))</f>
        <v>100.99</v>
      </c>
      <c r="AA192" s="103">
        <f>INDEX('ИПЦ raw2015'!$1:$1048576, MATCH($J192,'ИПЦ raw2015'!$A:$A,0),MATCH(MoM!AA$1,'ИПЦ raw2015'!$1:$1,0))</f>
        <v>100.84</v>
      </c>
      <c r="AB192" s="103">
        <f>INDEX('ИПЦ raw2015'!$1:$1048576, MATCH($J192,'ИПЦ raw2015'!$A:$A,0),MATCH(MoM!AB$1,'ИПЦ raw2015'!$1:$1,0))</f>
        <v>101.02</v>
      </c>
      <c r="AC192" s="103">
        <f>INDEX('ИПЦ raw2015'!$1:$1048576, MATCH($J192,'ИПЦ raw2015'!$A:$A,0),MATCH(MoM!AC$1,'ИПЦ raw2015'!$1:$1,0))</f>
        <v>100.83</v>
      </c>
      <c r="AD192" s="103">
        <f>INDEX('ИПЦ raw2015'!$1:$1048576, MATCH($J192,'ИПЦ raw2015'!$A:$A,0),MATCH(MoM!AD$1,'ИПЦ raw2015'!$1:$1,0))</f>
        <v>100.81</v>
      </c>
      <c r="AE192" s="103">
        <f>INDEX('ИПЦ raw2015'!$1:$1048576, MATCH($J192,'ИПЦ raw2015'!$A:$A,0),MATCH(MoM!AE$1,'ИПЦ raw2015'!$1:$1,0))</f>
        <v>100.5</v>
      </c>
      <c r="AF192" s="103">
        <f>INDEX('ИПЦ raw2015'!$1:$1048576, MATCH($J192,'ИПЦ raw2015'!$A:$A,0),MATCH(MoM!AF$1,'ИПЦ raw2015'!$1:$1,0))</f>
        <v>100.74</v>
      </c>
      <c r="AG192" s="103">
        <f>INDEX('ИПЦ raw2015'!$1:$1048576, MATCH($J192,'ИПЦ raw2015'!$A:$A,0),MATCH(MoM!AG$1,'ИПЦ raw2015'!$1:$1,0))</f>
        <v>100.55</v>
      </c>
      <c r="AH192" s="103">
        <f>INDEX('ИПЦ raw2015'!$1:$1048576, MATCH($J192,'ИПЦ raw2015'!$A:$A,0),MATCH(MoM!AH$1,'ИПЦ raw2015'!$1:$1,0))</f>
        <v>100.68</v>
      </c>
      <c r="AI192" s="103">
        <f>INDEX('ИПЦ raw2015'!$1:$1048576, MATCH($J192,'ИПЦ raw2015'!$A:$A,0),MATCH(MoM!AI$1,'ИПЦ raw2015'!$1:$1,0))</f>
        <v>100.37</v>
      </c>
      <c r="AJ192" s="103">
        <f>INDEX('ИПЦ raw2015'!$1:$1048576, MATCH($J192,'ИПЦ raw2015'!$A:$A,0),MATCH(MoM!AJ$1,'ИПЦ raw2015'!$1:$1,0))</f>
        <v>100.16</v>
      </c>
      <c r="AK192" s="103">
        <f>INDEX('ИПЦ raw2015'!$1:$1048576, MATCH($J192,'ИПЦ raw2015'!$A:$A,0),MATCH(MoM!AK$1,'ИПЦ raw2015'!$1:$1,0))</f>
        <v>100.5</v>
      </c>
      <c r="AL192" s="103">
        <f>INDEX('ИПЦ raw2015'!$1:$1048576, MATCH($J192,'ИПЦ raw2015'!$A:$A,0),MATCH(MoM!AL$1,'ИПЦ raw2015'!$1:$1,0))</f>
        <v>99.98</v>
      </c>
      <c r="AM192" s="103">
        <f>INDEX('ИПЦ raw2015'!$1:$1048576, MATCH($J192,'ИПЦ raw2015'!$A:$A,0),MATCH(MoM!AM$1,'ИПЦ raw2015'!$1:$1,0))</f>
        <v>100.5</v>
      </c>
      <c r="AN192" s="103">
        <f>INDEX('ИПЦ raw2015'!$1:$1048576, MATCH($J192,'ИПЦ raw2015'!$A:$A,0),MATCH(MoM!AN$1,'ИПЦ raw2015'!$1:$1,0))</f>
        <v>99.98</v>
      </c>
      <c r="AO192" s="103">
        <f>INDEX('ИПЦ raw2015'!$1:$1048576, MATCH($J192,'ИПЦ raw2015'!$A:$A,0),MATCH(MoM!AO$1,'ИПЦ raw2015'!$1:$1,0))</f>
        <v>100.5</v>
      </c>
      <c r="AP192" s="103">
        <f>INDEX('ИПЦ raw2015'!$1:$1048576, MATCH($J192,'ИПЦ raw2015'!$A:$A,0),MATCH(MoM!AP$1,'ИПЦ raw2015'!$1:$1,0))</f>
        <v>100.57</v>
      </c>
      <c r="AQ192" s="103">
        <f>INDEX('ИПЦ raw2015'!$1:$1048576, MATCH($J192,'ИПЦ raw2015'!$A:$A,0),MATCH(MoM!AQ$1,'ИПЦ raw2015'!$1:$1,0))</f>
        <v>99.84</v>
      </c>
      <c r="AR192" s="103">
        <f>INDEX('ИПЦ raw2015'!$1:$1048576, MATCH($J192,'ИПЦ raw2015'!$A:$A,0),MATCH(MoM!AR$1,'ИПЦ raw2015'!$1:$1,0))</f>
        <v>99.95</v>
      </c>
      <c r="AS192" s="103">
        <f>INDEX('ИПЦ raw2015'!$1:$1048576, MATCH($J192,'ИПЦ raw2015'!$A:$A,0),MATCH(MoM!AS$1,'ИПЦ raw2015'!$1:$1,0))</f>
        <v>99.92</v>
      </c>
      <c r="AT192" s="103">
        <f>INDEX('ИПЦ raw2015'!$1:$1048576, MATCH($J192,'ИПЦ raw2015'!$A:$A,0),MATCH(MoM!AT$1,'ИПЦ raw2015'!$1:$1,0))</f>
        <v>100.05</v>
      </c>
      <c r="AU192" s="103">
        <f>INDEX('ИПЦ raw2015'!$1:$1048576, MATCH($J192,'ИПЦ raw2015'!$A:$A,0),MATCH(MoM!AU$1,'ИПЦ raw2015'!$1:$1,0))</f>
        <v>100.29</v>
      </c>
      <c r="AV192" s="103">
        <f>INDEX('ИПЦ raw2015'!$1:$1048576, MATCH($J192,'ИПЦ raw2015'!$A:$A,0),MATCH(MoM!AV$1,'ИПЦ raw2015'!$1:$1,0))</f>
        <v>100.43</v>
      </c>
      <c r="AW192" s="103">
        <f>INDEX('ИПЦ raw2015'!$1:$1048576, MATCH($J192,'ИПЦ raw2015'!$A:$A,0),MATCH(MoM!AW$1,'ИПЦ raw2015'!$1:$1,0))</f>
        <v>100.03</v>
      </c>
      <c r="AX192" s="103">
        <f>INDEX('ИПЦ raw2015'!$1:$1048576, MATCH($J192,'ИПЦ raw2015'!$A:$A,0),MATCH(MoM!AX$1,'ИПЦ raw2015'!$1:$1,0))</f>
        <v>100.11</v>
      </c>
      <c r="AY192" s="103">
        <f>INDEX('ИПЦ raw2015'!$1:$1048576, MATCH($J192,'ИПЦ raw2015'!$A:$A,0),MATCH(MoM!AY$1,'ИПЦ raw2015'!$1:$1,0))</f>
        <v>100.28</v>
      </c>
      <c r="AZ192" s="103">
        <f>INDEX('ИПЦ raw2015'!$1:$1048576, MATCH($J192,'ИПЦ raw2015'!$A:$A,0),MATCH(MoM!AZ$1,'ИПЦ raw2015'!$1:$1,0))</f>
        <v>99.87</v>
      </c>
      <c r="BA192" s="103">
        <f>INDEX('ИПЦ raw2015'!$1:$1048576, MATCH($J192,'ИПЦ raw2015'!$A:$A,0),MATCH(MoM!BA$1,'ИПЦ raw2015'!$1:$1,0))</f>
        <v>100.31</v>
      </c>
      <c r="BB192" s="103">
        <f>INDEX('ИПЦ raw2015'!$1:$1048576, MATCH($J192,'ИПЦ raw2015'!$A:$A,0),MATCH(MoM!BB$1,'ИПЦ raw2015'!$1:$1,0))</f>
        <v>100</v>
      </c>
      <c r="BC192" s="103">
        <f>INDEX('ИПЦ raw2015'!$1:$1048576, MATCH($J192,'ИПЦ raw2015'!$A:$A,0),MATCH(MoM!BC$1,'ИПЦ raw2015'!$1:$1,0))</f>
        <v>100.32</v>
      </c>
      <c r="BD192" s="103">
        <f>INDEX('ИПЦ raw2015'!$1:$1048576, MATCH($J192,'ИПЦ raw2015'!$A:$A,0),MATCH(MoM!BD$1,'ИПЦ raw2015'!$1:$1,0))</f>
        <v>100.61</v>
      </c>
      <c r="BE192" s="103">
        <f>INDEX('ИПЦ raw2015'!$1:$1048576, MATCH($J192,'ИПЦ raw2015'!$A:$A,0),MATCH(MoM!BE$1,'ИПЦ raw2015'!$1:$1,0))</f>
        <v>99.78</v>
      </c>
      <c r="BF192" s="103">
        <f>INDEX('ИПЦ raw2015'!$1:$1048576, MATCH($J192,'ИПЦ raw2015'!$A:$A,0),MATCH(MoM!BF$1,'ИПЦ raw2015'!$1:$1,0))</f>
        <v>100.41</v>
      </c>
      <c r="BG192" s="103">
        <f>INDEX('ИПЦ raw2015'!$1:$1048576, MATCH($J192,'ИПЦ raw2015'!$A:$A,0),MATCH(MoM!BG$1,'ИПЦ raw2015'!$1:$1,0))</f>
        <v>100.34</v>
      </c>
      <c r="BH192" s="103">
        <f>INDEX('ИПЦ raw2015'!$1:$1048576, MATCH($J192,'ИПЦ raw2015'!$A:$A,0),MATCH(MoM!BH$1,'ИПЦ raw2015'!$1:$1,0))</f>
        <v>100.32</v>
      </c>
      <c r="BI192" s="103">
        <f>INDEX('ИПЦ raw2015'!$1:$1048576, MATCH($J192,'ИПЦ raw2015'!$A:$A,0),MATCH(MoM!BI$1,'ИПЦ raw2015'!$1:$1,0))</f>
        <v>100.76</v>
      </c>
      <c r="BJ192" s="103">
        <f>INDEX('ИПЦ raw2015'!$1:$1048576, MATCH($J192,'ИПЦ raw2015'!$A:$A,0),MATCH(MoM!BJ$1,'ИПЦ raw2015'!$1:$1,0))</f>
        <v>100.59</v>
      </c>
      <c r="BK192" s="103">
        <f>INDEX('ИПЦ raw2015'!$1:$1048576, MATCH($J192,'ИПЦ raw2015'!$A:$A,0),MATCH(MoM!BK$1,'ИПЦ raw2015'!$1:$1,0))</f>
        <v>100.73</v>
      </c>
      <c r="BL192" s="103">
        <f>INDEX('ИПЦ raw2015'!$1:$1048576, MATCH($J192,'ИПЦ raw2015'!$A:$A,0),MATCH(MoM!BL$1,'ИПЦ raw2015'!$1:$1,0))</f>
        <v>100.61</v>
      </c>
      <c r="BM192" s="103">
        <f>INDEX('ИПЦ raw2015'!$1:$1048576, MATCH($J192,'ИПЦ raw2015'!$A:$A,0),MATCH(MoM!BM$1,'ИПЦ raw2015'!$1:$1,0))</f>
        <v>100.55</v>
      </c>
      <c r="BN192" s="103">
        <f>INDEX('ИПЦ raw2015'!$1:$1048576, MATCH($J192,'ИПЦ raw2015'!$A:$A,0),MATCH(MoM!BN$1,'ИПЦ raw2015'!$1:$1,0))</f>
        <v>100.14</v>
      </c>
      <c r="BO192" s="103">
        <f>INDEX('ИПЦ raw2015'!$1:$1048576, MATCH($J192,'ИПЦ raw2015'!$A:$A,0),MATCH(MoM!BO$1,'ИПЦ raw2015'!$1:$1,0))</f>
        <v>100.34</v>
      </c>
      <c r="BP192" s="103">
        <f>INDEX('ИПЦ raw2015'!$1:$1048576, MATCH($J192,'ИПЦ raw2015'!$A:$A,0),MATCH(MoM!BP$1,'ИПЦ raw2015'!$1:$1,0))</f>
        <v>99.5</v>
      </c>
      <c r="BQ192" s="103">
        <f>INDEX('ИПЦ raw2015'!$1:$1048576, MATCH($J192,'ИПЦ raw2015'!$A:$A,0),MATCH(MoM!BQ$1,'ИПЦ raw2015'!$1:$1,0))</f>
        <v>100.13</v>
      </c>
      <c r="BR192" s="103">
        <f>INDEX('ИПЦ raw2015'!$1:$1048576, MATCH($J192,'ИПЦ raw2015'!$A:$A,0),MATCH(MoM!BR$1,'ИПЦ raw2015'!$1:$1,0))</f>
        <v>101.47</v>
      </c>
      <c r="BS192" s="103">
        <f>INDEX('ИПЦ raw2015'!$1:$1048576, MATCH($J192,'ИПЦ raw2015'!$A:$A,0),MATCH(MoM!BS$1,'ИПЦ raw2015'!$1:$1,0))</f>
        <v>99.98</v>
      </c>
      <c r="BT192" s="103">
        <f>INDEX('ИПЦ raw2015'!$1:$1048576, MATCH($J192,'ИПЦ raw2015'!$A:$A,0),MATCH(MoM!BT$1,'ИПЦ raw2015'!$1:$1,0))</f>
        <v>100.68</v>
      </c>
    </row>
    <row r="193" spans="1:72" s="23" customFormat="1" x14ac:dyDescent="0.45">
      <c r="A193" s="105">
        <f>Веса!A193</f>
        <v>0</v>
      </c>
      <c r="B193" s="105">
        <f t="shared" si="6"/>
        <v>0</v>
      </c>
      <c r="C193" s="105">
        <f>БИПЦ_НДС!E193</f>
        <v>1</v>
      </c>
      <c r="D193" s="105">
        <f t="shared" si="7"/>
        <v>0</v>
      </c>
      <c r="E193" s="105">
        <v>0</v>
      </c>
      <c r="F193" s="105">
        <v>1</v>
      </c>
      <c r="G193" s="105">
        <v>1</v>
      </c>
      <c r="H193" s="105">
        <v>0</v>
      </c>
      <c r="I193" s="105">
        <v>0</v>
      </c>
      <c r="J193" s="105" t="str">
        <f t="shared" si="8"/>
        <v>Гель для душа, 250 мл</v>
      </c>
      <c r="K193" s="108" t="s">
        <v>192</v>
      </c>
      <c r="L193" s="108" t="s">
        <v>192</v>
      </c>
      <c r="M193" s="105">
        <v>0</v>
      </c>
      <c r="N193" s="105">
        <v>0</v>
      </c>
      <c r="O193" s="105">
        <v>0</v>
      </c>
      <c r="P193" s="105">
        <v>0</v>
      </c>
      <c r="Q193" s="105">
        <v>0</v>
      </c>
      <c r="R193" s="105">
        <v>0</v>
      </c>
      <c r="S193" s="105">
        <v>0</v>
      </c>
      <c r="T193" s="105">
        <v>0</v>
      </c>
      <c r="U193" s="105">
        <v>0</v>
      </c>
      <c r="V193" s="105">
        <v>0</v>
      </c>
      <c r="W193" s="105">
        <v>0</v>
      </c>
      <c r="X193" s="105">
        <v>0</v>
      </c>
      <c r="Y193" s="105">
        <v>0</v>
      </c>
      <c r="Z193" s="105">
        <v>0</v>
      </c>
      <c r="AA193" s="105">
        <v>0</v>
      </c>
      <c r="AB193" s="105">
        <v>0</v>
      </c>
      <c r="AC193" s="105">
        <v>0</v>
      </c>
      <c r="AD193" s="105">
        <v>0</v>
      </c>
      <c r="AE193" s="105">
        <v>0</v>
      </c>
      <c r="AF193" s="105">
        <v>0</v>
      </c>
      <c r="AG193" s="105">
        <v>0</v>
      </c>
      <c r="AH193" s="105">
        <v>0</v>
      </c>
      <c r="AI193" s="105">
        <v>0</v>
      </c>
      <c r="AJ193" s="105">
        <v>0</v>
      </c>
      <c r="AK193" s="105">
        <v>0</v>
      </c>
      <c r="AL193" s="105">
        <v>0</v>
      </c>
      <c r="AM193" s="105">
        <v>0</v>
      </c>
      <c r="AN193" s="105">
        <v>0</v>
      </c>
      <c r="AO193" s="105">
        <v>0</v>
      </c>
      <c r="AP193" s="105">
        <v>0</v>
      </c>
      <c r="AQ193" s="105">
        <v>0</v>
      </c>
      <c r="AR193" s="105">
        <v>0</v>
      </c>
      <c r="AS193" s="105">
        <v>0</v>
      </c>
      <c r="AT193" s="105">
        <v>0</v>
      </c>
      <c r="AU193" s="105">
        <v>0</v>
      </c>
      <c r="AV193" s="105">
        <v>0</v>
      </c>
      <c r="AW193" s="105">
        <v>0</v>
      </c>
      <c r="AX193" s="105">
        <v>0</v>
      </c>
      <c r="AY193" s="105">
        <v>0</v>
      </c>
      <c r="AZ193" s="105">
        <v>0</v>
      </c>
      <c r="BA193" s="105">
        <v>0</v>
      </c>
      <c r="BB193" s="105">
        <v>0</v>
      </c>
      <c r="BC193" s="105">
        <v>0</v>
      </c>
      <c r="BD193" s="105">
        <v>0</v>
      </c>
      <c r="BE193" s="105">
        <v>0</v>
      </c>
      <c r="BF193" s="105">
        <v>0</v>
      </c>
      <c r="BG193" s="105">
        <v>0</v>
      </c>
      <c r="BH193" s="105">
        <v>0</v>
      </c>
      <c r="BI193" s="105">
        <v>0</v>
      </c>
      <c r="BJ193" s="105">
        <v>0</v>
      </c>
      <c r="BK193" s="105">
        <v>0</v>
      </c>
      <c r="BL193" s="105">
        <v>0</v>
      </c>
      <c r="BM193" s="105">
        <v>0</v>
      </c>
      <c r="BN193" s="105">
        <v>0</v>
      </c>
      <c r="BO193" s="105">
        <v>0</v>
      </c>
      <c r="BP193" s="105">
        <v>0</v>
      </c>
      <c r="BQ193" s="105">
        <v>0</v>
      </c>
      <c r="BR193" s="105">
        <v>0</v>
      </c>
      <c r="BS193" s="105">
        <v>0</v>
      </c>
      <c r="BT193" s="105">
        <v>0</v>
      </c>
    </row>
    <row r="194" spans="1:72" x14ac:dyDescent="0.45">
      <c r="A194" s="103">
        <f>Веса!A194</f>
        <v>1</v>
      </c>
      <c r="B194" s="103">
        <f t="shared" si="6"/>
        <v>1</v>
      </c>
      <c r="C194" s="103">
        <f>БИПЦ_НДС!E194</f>
        <v>1</v>
      </c>
      <c r="D194" s="103">
        <f t="shared" si="7"/>
        <v>0</v>
      </c>
      <c r="E194" s="103">
        <v>0</v>
      </c>
      <c r="F194" s="103">
        <v>1</v>
      </c>
      <c r="G194" s="103">
        <v>1</v>
      </c>
      <c r="H194" s="103">
        <v>0</v>
      </c>
      <c r="I194" s="103">
        <v>0</v>
      </c>
      <c r="J194" s="103" t="s">
        <v>189</v>
      </c>
      <c r="K194" s="87" t="s">
        <v>193</v>
      </c>
      <c r="L194" s="87" t="s">
        <v>193</v>
      </c>
      <c r="M194" s="103">
        <f>INDEX('ИПЦ raw2015'!$1:$1048576, MATCH($J194,'ИПЦ raw2015'!$A:$A,0),MATCH(MoM!M$1,'ИПЦ raw2015'!$1:$1,0))</f>
        <v>102.38</v>
      </c>
      <c r="N194" s="103">
        <f>INDEX('ИПЦ raw2015'!$1:$1048576, MATCH($J194,'ИПЦ raw2015'!$A:$A,0),MATCH(MoM!N$1,'ИПЦ raw2015'!$1:$1,0))</f>
        <v>103.89</v>
      </c>
      <c r="O194" s="103">
        <f>INDEX('ИПЦ raw2015'!$1:$1048576, MATCH($J194,'ИПЦ raw2015'!$A:$A,0),MATCH(MoM!O$1,'ИПЦ raw2015'!$1:$1,0))</f>
        <v>103.34</v>
      </c>
      <c r="P194" s="103">
        <f>INDEX('ИПЦ raw2015'!$1:$1048576, MATCH($J194,'ИПЦ raw2015'!$A:$A,0),MATCH(MoM!P$1,'ИПЦ raw2015'!$1:$1,0))</f>
        <v>103.16</v>
      </c>
      <c r="Q194" s="103">
        <f>INDEX('ИПЦ raw2015'!$1:$1048576, MATCH($J194,'ИПЦ raw2015'!$A:$A,0),MATCH(MoM!Q$1,'ИПЦ raw2015'!$1:$1,0))</f>
        <v>102.1</v>
      </c>
      <c r="R194" s="103">
        <f>INDEX('ИПЦ raw2015'!$1:$1048576, MATCH($J194,'ИПЦ raw2015'!$A:$A,0),MATCH(MoM!R$1,'ИПЦ raw2015'!$1:$1,0))</f>
        <v>100.78</v>
      </c>
      <c r="S194" s="103">
        <f>INDEX('ИПЦ raw2015'!$1:$1048576, MATCH($J194,'ИПЦ raw2015'!$A:$A,0),MATCH(MoM!S$1,'ИПЦ raw2015'!$1:$1,0))</f>
        <v>100.64</v>
      </c>
      <c r="T194" s="103">
        <f>INDEX('ИПЦ raw2015'!$1:$1048576, MATCH($J194,'ИПЦ raw2015'!$A:$A,0),MATCH(MoM!T$1,'ИПЦ raw2015'!$1:$1,0))</f>
        <v>100.27</v>
      </c>
      <c r="U194" s="103">
        <f>INDEX('ИПЦ raw2015'!$1:$1048576, MATCH($J194,'ИПЦ raw2015'!$A:$A,0),MATCH(MoM!U$1,'ИПЦ raw2015'!$1:$1,0))</f>
        <v>100.5</v>
      </c>
      <c r="V194" s="103">
        <f>INDEX('ИПЦ raw2015'!$1:$1048576, MATCH($J194,'ИПЦ raw2015'!$A:$A,0),MATCH(MoM!V$1,'ИПЦ raw2015'!$1:$1,0))</f>
        <v>101.19</v>
      </c>
      <c r="W194" s="103">
        <f>INDEX('ИПЦ raw2015'!$1:$1048576, MATCH($J194,'ИПЦ raw2015'!$A:$A,0),MATCH(MoM!W$1,'ИПЦ raw2015'!$1:$1,0))</f>
        <v>101.34</v>
      </c>
      <c r="X194" s="103">
        <f>INDEX('ИПЦ raw2015'!$1:$1048576, MATCH($J194,'ИПЦ raw2015'!$A:$A,0),MATCH(MoM!X$1,'ИПЦ raw2015'!$1:$1,0))</f>
        <v>100.6</v>
      </c>
      <c r="Y194" s="103">
        <f>INDEX('ИПЦ raw2015'!$1:$1048576, MATCH($J194,'ИПЦ raw2015'!$A:$A,0),MATCH(MoM!Y$1,'ИПЦ raw2015'!$1:$1,0))</f>
        <v>100.53</v>
      </c>
      <c r="Z194" s="103">
        <f>INDEX('ИПЦ raw2015'!$1:$1048576, MATCH($J194,'ИПЦ raw2015'!$A:$A,0),MATCH(MoM!Z$1,'ИПЦ raw2015'!$1:$1,0))</f>
        <v>100.92</v>
      </c>
      <c r="AA194" s="103">
        <f>INDEX('ИПЦ raw2015'!$1:$1048576, MATCH($J194,'ИПЦ raw2015'!$A:$A,0),MATCH(MoM!AA$1,'ИПЦ raw2015'!$1:$1,0))</f>
        <v>101.88</v>
      </c>
      <c r="AB194" s="103">
        <f>INDEX('ИПЦ raw2015'!$1:$1048576, MATCH($J194,'ИПЦ raw2015'!$A:$A,0),MATCH(MoM!AB$1,'ИПЦ raw2015'!$1:$1,0))</f>
        <v>101.69</v>
      </c>
      <c r="AC194" s="103">
        <f>INDEX('ИПЦ raw2015'!$1:$1048576, MATCH($J194,'ИПЦ raw2015'!$A:$A,0),MATCH(MoM!AC$1,'ИПЦ raw2015'!$1:$1,0))</f>
        <v>101.4</v>
      </c>
      <c r="AD194" s="103">
        <f>INDEX('ИПЦ raw2015'!$1:$1048576, MATCH($J194,'ИПЦ raw2015'!$A:$A,0),MATCH(MoM!AD$1,'ИПЦ raw2015'!$1:$1,0))</f>
        <v>100.93</v>
      </c>
      <c r="AE194" s="103">
        <f>INDEX('ИПЦ raw2015'!$1:$1048576, MATCH($J194,'ИПЦ raw2015'!$A:$A,0),MATCH(MoM!AE$1,'ИПЦ raw2015'!$1:$1,0))</f>
        <v>100.61</v>
      </c>
      <c r="AF194" s="103">
        <f>INDEX('ИПЦ raw2015'!$1:$1048576, MATCH($J194,'ИПЦ raw2015'!$A:$A,0),MATCH(MoM!AF$1,'ИПЦ raw2015'!$1:$1,0))</f>
        <v>100.54</v>
      </c>
      <c r="AG194" s="103">
        <f>INDEX('ИПЦ raw2015'!$1:$1048576, MATCH($J194,'ИПЦ raw2015'!$A:$A,0),MATCH(MoM!AG$1,'ИПЦ raw2015'!$1:$1,0))</f>
        <v>100.67</v>
      </c>
      <c r="AH194" s="103">
        <f>INDEX('ИПЦ raw2015'!$1:$1048576, MATCH($J194,'ИПЦ raw2015'!$A:$A,0),MATCH(MoM!AH$1,'ИПЦ raw2015'!$1:$1,0))</f>
        <v>100.45</v>
      </c>
      <c r="AI194" s="103">
        <f>INDEX('ИПЦ raw2015'!$1:$1048576, MATCH($J194,'ИПЦ raw2015'!$A:$A,0),MATCH(MoM!AI$1,'ИПЦ raw2015'!$1:$1,0))</f>
        <v>100.63</v>
      </c>
      <c r="AJ194" s="103">
        <f>INDEX('ИПЦ raw2015'!$1:$1048576, MATCH($J194,'ИПЦ raw2015'!$A:$A,0),MATCH(MoM!AJ$1,'ИПЦ raw2015'!$1:$1,0))</f>
        <v>100.58</v>
      </c>
      <c r="AK194" s="103">
        <f>INDEX('ИПЦ raw2015'!$1:$1048576, MATCH($J194,'ИПЦ raw2015'!$A:$A,0),MATCH(MoM!AK$1,'ИПЦ raw2015'!$1:$1,0))</f>
        <v>100.37</v>
      </c>
      <c r="AL194" s="103">
        <f>INDEX('ИПЦ raw2015'!$1:$1048576, MATCH($J194,'ИПЦ raw2015'!$A:$A,0),MATCH(MoM!AL$1,'ИПЦ raw2015'!$1:$1,0))</f>
        <v>100.48</v>
      </c>
      <c r="AM194" s="103">
        <f>INDEX('ИПЦ raw2015'!$1:$1048576, MATCH($J194,'ИПЦ raw2015'!$A:$A,0),MATCH(MoM!AM$1,'ИПЦ raw2015'!$1:$1,0))</f>
        <v>100.7</v>
      </c>
      <c r="AN194" s="103">
        <f>INDEX('ИПЦ raw2015'!$1:$1048576, MATCH($J194,'ИПЦ raw2015'!$A:$A,0),MATCH(MoM!AN$1,'ИПЦ raw2015'!$1:$1,0))</f>
        <v>100.53</v>
      </c>
      <c r="AO194" s="103">
        <f>INDEX('ИПЦ raw2015'!$1:$1048576, MATCH($J194,'ИПЦ raw2015'!$A:$A,0),MATCH(MoM!AO$1,'ИПЦ raw2015'!$1:$1,0))</f>
        <v>99.9</v>
      </c>
      <c r="AP194" s="103">
        <f>INDEX('ИПЦ raw2015'!$1:$1048576, MATCH($J194,'ИПЦ raw2015'!$A:$A,0),MATCH(MoM!AP$1,'ИПЦ raw2015'!$1:$1,0))</f>
        <v>100.14</v>
      </c>
      <c r="AQ194" s="103">
        <f>INDEX('ИПЦ raw2015'!$1:$1048576, MATCH($J194,'ИПЦ raw2015'!$A:$A,0),MATCH(MoM!AQ$1,'ИПЦ raw2015'!$1:$1,0))</f>
        <v>100.42</v>
      </c>
      <c r="AR194" s="103">
        <f>INDEX('ИПЦ raw2015'!$1:$1048576, MATCH($J194,'ИПЦ raw2015'!$A:$A,0),MATCH(MoM!AR$1,'ИПЦ raw2015'!$1:$1,0))</f>
        <v>100.01</v>
      </c>
      <c r="AS194" s="103">
        <f>INDEX('ИПЦ raw2015'!$1:$1048576, MATCH($J194,'ИПЦ raw2015'!$A:$A,0),MATCH(MoM!AS$1,'ИПЦ raw2015'!$1:$1,0))</f>
        <v>100.25</v>
      </c>
      <c r="AT194" s="103">
        <f>INDEX('ИПЦ raw2015'!$1:$1048576, MATCH($J194,'ИПЦ raw2015'!$A:$A,0),MATCH(MoM!AT$1,'ИПЦ raw2015'!$1:$1,0))</f>
        <v>100.33</v>
      </c>
      <c r="AU194" s="103">
        <f>INDEX('ИПЦ raw2015'!$1:$1048576, MATCH($J194,'ИПЦ raw2015'!$A:$A,0),MATCH(MoM!AU$1,'ИПЦ raw2015'!$1:$1,0))</f>
        <v>100.43</v>
      </c>
      <c r="AV194" s="103">
        <f>INDEX('ИПЦ raw2015'!$1:$1048576, MATCH($J194,'ИПЦ raw2015'!$A:$A,0),MATCH(MoM!AV$1,'ИПЦ raw2015'!$1:$1,0))</f>
        <v>100.3</v>
      </c>
      <c r="AW194" s="103">
        <f>INDEX('ИПЦ raw2015'!$1:$1048576, MATCH($J194,'ИПЦ raw2015'!$A:$A,0),MATCH(MoM!AW$1,'ИПЦ raw2015'!$1:$1,0))</f>
        <v>100.01</v>
      </c>
      <c r="AX194" s="103">
        <f>INDEX('ИПЦ raw2015'!$1:$1048576, MATCH($J194,'ИПЦ raw2015'!$A:$A,0),MATCH(MoM!AX$1,'ИПЦ raw2015'!$1:$1,0))</f>
        <v>100.07</v>
      </c>
      <c r="AY194" s="103">
        <f>INDEX('ИПЦ raw2015'!$1:$1048576, MATCH($J194,'ИПЦ raw2015'!$A:$A,0),MATCH(MoM!AY$1,'ИПЦ raw2015'!$1:$1,0))</f>
        <v>99.89</v>
      </c>
      <c r="AZ194" s="103">
        <f>INDEX('ИПЦ raw2015'!$1:$1048576, MATCH($J194,'ИПЦ raw2015'!$A:$A,0),MATCH(MoM!AZ$1,'ИПЦ raw2015'!$1:$1,0))</f>
        <v>100.23</v>
      </c>
      <c r="BA194" s="103">
        <f>INDEX('ИПЦ raw2015'!$1:$1048576, MATCH($J194,'ИПЦ raw2015'!$A:$A,0),MATCH(MoM!BA$1,'ИПЦ raw2015'!$1:$1,0))</f>
        <v>99.97</v>
      </c>
      <c r="BB194" s="103">
        <f>INDEX('ИПЦ raw2015'!$1:$1048576, MATCH($J194,'ИПЦ raw2015'!$A:$A,0),MATCH(MoM!BB$1,'ИПЦ raw2015'!$1:$1,0))</f>
        <v>100.14</v>
      </c>
      <c r="BC194" s="103">
        <f>INDEX('ИПЦ raw2015'!$1:$1048576, MATCH($J194,'ИПЦ raw2015'!$A:$A,0),MATCH(MoM!BC$1,'ИПЦ raw2015'!$1:$1,0))</f>
        <v>99.98</v>
      </c>
      <c r="BD194" s="103">
        <f>INDEX('ИПЦ raw2015'!$1:$1048576, MATCH($J194,'ИПЦ raw2015'!$A:$A,0),MATCH(MoM!BD$1,'ИПЦ raw2015'!$1:$1,0))</f>
        <v>100.13</v>
      </c>
      <c r="BE194" s="103">
        <f>INDEX('ИПЦ raw2015'!$1:$1048576, MATCH($J194,'ИПЦ raw2015'!$A:$A,0),MATCH(MoM!BE$1,'ИПЦ raw2015'!$1:$1,0))</f>
        <v>100.37</v>
      </c>
      <c r="BF194" s="103">
        <f>INDEX('ИПЦ raw2015'!$1:$1048576, MATCH($J194,'ИПЦ raw2015'!$A:$A,0),MATCH(MoM!BF$1,'ИПЦ raw2015'!$1:$1,0))</f>
        <v>100.25</v>
      </c>
      <c r="BG194" s="103">
        <f>INDEX('ИПЦ raw2015'!$1:$1048576, MATCH($J194,'ИПЦ raw2015'!$A:$A,0),MATCH(MoM!BG$1,'ИПЦ raw2015'!$1:$1,0))</f>
        <v>100.56</v>
      </c>
      <c r="BH194" s="103">
        <f>INDEX('ИПЦ raw2015'!$1:$1048576, MATCH($J194,'ИПЦ raw2015'!$A:$A,0),MATCH(MoM!BH$1,'ИПЦ raw2015'!$1:$1,0))</f>
        <v>101.14</v>
      </c>
      <c r="BI194" s="103">
        <f>INDEX('ИПЦ raw2015'!$1:$1048576, MATCH($J194,'ИПЦ raw2015'!$A:$A,0),MATCH(MoM!BI$1,'ИПЦ raw2015'!$1:$1,0))</f>
        <v>100.93</v>
      </c>
      <c r="BJ194" s="103">
        <f>INDEX('ИПЦ raw2015'!$1:$1048576, MATCH($J194,'ИПЦ raw2015'!$A:$A,0),MATCH(MoM!BJ$1,'ИПЦ raw2015'!$1:$1,0))</f>
        <v>101.2</v>
      </c>
      <c r="BK194" s="103">
        <f>INDEX('ИПЦ raw2015'!$1:$1048576, MATCH($J194,'ИПЦ raw2015'!$A:$A,0),MATCH(MoM!BK$1,'ИПЦ raw2015'!$1:$1,0))</f>
        <v>100.7</v>
      </c>
      <c r="BL194" s="103">
        <f>INDEX('ИПЦ raw2015'!$1:$1048576, MATCH($J194,'ИПЦ raw2015'!$A:$A,0),MATCH(MoM!BL$1,'ИПЦ raw2015'!$1:$1,0))</f>
        <v>100.44</v>
      </c>
      <c r="BM194" s="103">
        <f>INDEX('ИПЦ raw2015'!$1:$1048576, MATCH($J194,'ИПЦ raw2015'!$A:$A,0),MATCH(MoM!BM$1,'ИПЦ raw2015'!$1:$1,0))</f>
        <v>100.51</v>
      </c>
      <c r="BN194" s="103">
        <f>INDEX('ИПЦ raw2015'!$1:$1048576, MATCH($J194,'ИПЦ raw2015'!$A:$A,0),MATCH(MoM!BN$1,'ИПЦ raw2015'!$1:$1,0))</f>
        <v>100.32</v>
      </c>
      <c r="BO194" s="103">
        <f>INDEX('ИПЦ raw2015'!$1:$1048576, MATCH($J194,'ИПЦ raw2015'!$A:$A,0),MATCH(MoM!BO$1,'ИПЦ raw2015'!$1:$1,0))</f>
        <v>100.44</v>
      </c>
      <c r="BP194" s="103">
        <f>INDEX('ИПЦ raw2015'!$1:$1048576, MATCH($J194,'ИПЦ raw2015'!$A:$A,0),MATCH(MoM!BP$1,'ИПЦ raw2015'!$1:$1,0))</f>
        <v>100.52</v>
      </c>
      <c r="BQ194" s="103">
        <f>INDEX('ИПЦ raw2015'!$1:$1048576, MATCH($J194,'ИПЦ raw2015'!$A:$A,0),MATCH(MoM!BQ$1,'ИПЦ raw2015'!$1:$1,0))</f>
        <v>100.05</v>
      </c>
      <c r="BR194" s="103">
        <f>INDEX('ИПЦ raw2015'!$1:$1048576, MATCH($J194,'ИПЦ raw2015'!$A:$A,0),MATCH(MoM!BR$1,'ИПЦ raw2015'!$1:$1,0))</f>
        <v>100.2</v>
      </c>
      <c r="BS194" s="103">
        <f>INDEX('ИПЦ raw2015'!$1:$1048576, MATCH($J194,'ИПЦ raw2015'!$A:$A,0),MATCH(MoM!BS$1,'ИПЦ raw2015'!$1:$1,0))</f>
        <v>100.58</v>
      </c>
      <c r="BT194" s="103">
        <f>INDEX('ИПЦ raw2015'!$1:$1048576, MATCH($J194,'ИПЦ raw2015'!$A:$A,0),MATCH(MoM!BT$1,'ИПЦ raw2015'!$1:$1,0))</f>
        <v>100.6</v>
      </c>
    </row>
    <row r="195" spans="1:72" s="23" customFormat="1" x14ac:dyDescent="0.45">
      <c r="A195" s="105">
        <f>Веса!A195</f>
        <v>0</v>
      </c>
      <c r="B195" s="105">
        <f t="shared" ref="B195:B258" si="9">A195</f>
        <v>0</v>
      </c>
      <c r="C195" s="105">
        <f>БИПЦ_НДС!E195</f>
        <v>1</v>
      </c>
      <c r="D195" s="105">
        <f t="shared" ref="D195:D258" si="10">1-C195</f>
        <v>0</v>
      </c>
      <c r="E195" s="105">
        <v>0</v>
      </c>
      <c r="F195" s="105">
        <v>1</v>
      </c>
      <c r="G195" s="105">
        <v>1</v>
      </c>
      <c r="H195" s="105">
        <v>0</v>
      </c>
      <c r="I195" s="105">
        <v>0</v>
      </c>
      <c r="J195" s="105" t="str">
        <f t="shared" si="8"/>
        <v>Дезодорант, 50 мл</v>
      </c>
      <c r="K195" s="108" t="s">
        <v>194</v>
      </c>
      <c r="L195" s="108" t="s">
        <v>194</v>
      </c>
      <c r="M195" s="105">
        <v>0</v>
      </c>
      <c r="N195" s="105">
        <v>0</v>
      </c>
      <c r="O195" s="105">
        <v>0</v>
      </c>
      <c r="P195" s="105">
        <v>0</v>
      </c>
      <c r="Q195" s="105">
        <v>0</v>
      </c>
      <c r="R195" s="105">
        <v>0</v>
      </c>
      <c r="S195" s="105">
        <v>0</v>
      </c>
      <c r="T195" s="105">
        <v>0</v>
      </c>
      <c r="U195" s="105">
        <v>0</v>
      </c>
      <c r="V195" s="105">
        <v>0</v>
      </c>
      <c r="W195" s="105">
        <v>0</v>
      </c>
      <c r="X195" s="105">
        <v>0</v>
      </c>
      <c r="Y195" s="105">
        <v>0</v>
      </c>
      <c r="Z195" s="105">
        <v>0</v>
      </c>
      <c r="AA195" s="105">
        <v>0</v>
      </c>
      <c r="AB195" s="105">
        <v>0</v>
      </c>
      <c r="AC195" s="105">
        <v>0</v>
      </c>
      <c r="AD195" s="105">
        <v>0</v>
      </c>
      <c r="AE195" s="105">
        <v>0</v>
      </c>
      <c r="AF195" s="105">
        <v>0</v>
      </c>
      <c r="AG195" s="105">
        <v>0</v>
      </c>
      <c r="AH195" s="105">
        <v>0</v>
      </c>
      <c r="AI195" s="105">
        <v>0</v>
      </c>
      <c r="AJ195" s="105">
        <v>0</v>
      </c>
      <c r="AK195" s="105">
        <v>0</v>
      </c>
      <c r="AL195" s="105">
        <v>0</v>
      </c>
      <c r="AM195" s="105">
        <v>0</v>
      </c>
      <c r="AN195" s="105">
        <v>0</v>
      </c>
      <c r="AO195" s="105">
        <v>0</v>
      </c>
      <c r="AP195" s="105">
        <v>0</v>
      </c>
      <c r="AQ195" s="105">
        <v>0</v>
      </c>
      <c r="AR195" s="105">
        <v>0</v>
      </c>
      <c r="AS195" s="105">
        <v>0</v>
      </c>
      <c r="AT195" s="105">
        <v>0</v>
      </c>
      <c r="AU195" s="105">
        <v>0</v>
      </c>
      <c r="AV195" s="105">
        <v>0</v>
      </c>
      <c r="AW195" s="105">
        <v>0</v>
      </c>
      <c r="AX195" s="105">
        <v>0</v>
      </c>
      <c r="AY195" s="105">
        <v>0</v>
      </c>
      <c r="AZ195" s="105">
        <v>0</v>
      </c>
      <c r="BA195" s="105">
        <v>0</v>
      </c>
      <c r="BB195" s="105">
        <v>0</v>
      </c>
      <c r="BC195" s="105">
        <v>0</v>
      </c>
      <c r="BD195" s="105">
        <v>0</v>
      </c>
      <c r="BE195" s="105">
        <v>0</v>
      </c>
      <c r="BF195" s="105">
        <v>0</v>
      </c>
      <c r="BG195" s="105">
        <v>0</v>
      </c>
      <c r="BH195" s="105">
        <v>0</v>
      </c>
      <c r="BI195" s="105">
        <v>0</v>
      </c>
      <c r="BJ195" s="105">
        <v>0</v>
      </c>
      <c r="BK195" s="105">
        <v>0</v>
      </c>
      <c r="BL195" s="105">
        <v>0</v>
      </c>
      <c r="BM195" s="105">
        <v>0</v>
      </c>
      <c r="BN195" s="105">
        <v>0</v>
      </c>
      <c r="BO195" s="105">
        <v>0</v>
      </c>
      <c r="BP195" s="105">
        <v>0</v>
      </c>
      <c r="BQ195" s="105">
        <v>0</v>
      </c>
      <c r="BR195" s="105">
        <v>0</v>
      </c>
      <c r="BS195" s="105">
        <v>0</v>
      </c>
      <c r="BT195" s="105">
        <v>0</v>
      </c>
    </row>
    <row r="196" spans="1:72" x14ac:dyDescent="0.45">
      <c r="A196" s="103">
        <f>Веса!A196</f>
        <v>1</v>
      </c>
      <c r="B196" s="103">
        <f t="shared" si="9"/>
        <v>1</v>
      </c>
      <c r="C196" s="103">
        <f>БИПЦ_НДС!E196</f>
        <v>1</v>
      </c>
      <c r="D196" s="103">
        <f t="shared" si="10"/>
        <v>0</v>
      </c>
      <c r="E196" s="103">
        <v>0</v>
      </c>
      <c r="F196" s="103">
        <v>1</v>
      </c>
      <c r="G196" s="103">
        <v>1</v>
      </c>
      <c r="H196" s="103">
        <v>0</v>
      </c>
      <c r="I196" s="103">
        <v>0</v>
      </c>
      <c r="J196" s="103" t="str">
        <f t="shared" ref="J196:J259" si="11">L196</f>
        <v>Крем для лица, 100 г (100 мл)</v>
      </c>
      <c r="K196" s="87" t="s">
        <v>195</v>
      </c>
      <c r="L196" s="87" t="s">
        <v>195</v>
      </c>
      <c r="M196" s="103">
        <f>INDEX('ИПЦ raw2015'!$1:$1048576, MATCH($J196,'ИПЦ raw2015'!$A:$A,0),MATCH(MoM!M$1,'ИПЦ raw2015'!$1:$1,0))</f>
        <v>102.7</v>
      </c>
      <c r="N196" s="103">
        <f>INDEX('ИПЦ raw2015'!$1:$1048576, MATCH($J196,'ИПЦ raw2015'!$A:$A,0),MATCH(MoM!N$1,'ИПЦ raw2015'!$1:$1,0))</f>
        <v>104.27</v>
      </c>
      <c r="O196" s="103">
        <f>INDEX('ИПЦ raw2015'!$1:$1048576, MATCH($J196,'ИПЦ raw2015'!$A:$A,0),MATCH(MoM!O$1,'ИПЦ raw2015'!$1:$1,0))</f>
        <v>102.52</v>
      </c>
      <c r="P196" s="103">
        <f>INDEX('ИПЦ raw2015'!$1:$1048576, MATCH($J196,'ИПЦ raw2015'!$A:$A,0),MATCH(MoM!P$1,'ИПЦ raw2015'!$1:$1,0))</f>
        <v>102.65</v>
      </c>
      <c r="Q196" s="103">
        <f>INDEX('ИПЦ raw2015'!$1:$1048576, MATCH($J196,'ИПЦ raw2015'!$A:$A,0),MATCH(MoM!Q$1,'ИПЦ raw2015'!$1:$1,0))</f>
        <v>101.94</v>
      </c>
      <c r="R196" s="103">
        <f>INDEX('ИПЦ raw2015'!$1:$1048576, MATCH($J196,'ИПЦ raw2015'!$A:$A,0),MATCH(MoM!R$1,'ИПЦ raw2015'!$1:$1,0))</f>
        <v>100.68</v>
      </c>
      <c r="S196" s="103">
        <f>INDEX('ИПЦ raw2015'!$1:$1048576, MATCH($J196,'ИПЦ raw2015'!$A:$A,0),MATCH(MoM!S$1,'ИПЦ raw2015'!$1:$1,0))</f>
        <v>100.55</v>
      </c>
      <c r="T196" s="103">
        <f>INDEX('ИПЦ raw2015'!$1:$1048576, MATCH($J196,'ИПЦ raw2015'!$A:$A,0),MATCH(MoM!T$1,'ИПЦ raw2015'!$1:$1,0))</f>
        <v>100.28</v>
      </c>
      <c r="U196" s="103">
        <f>INDEX('ИПЦ raw2015'!$1:$1048576, MATCH($J196,'ИПЦ raw2015'!$A:$A,0),MATCH(MoM!U$1,'ИПЦ raw2015'!$1:$1,0))</f>
        <v>100.44</v>
      </c>
      <c r="V196" s="103">
        <f>INDEX('ИПЦ raw2015'!$1:$1048576, MATCH($J196,'ИПЦ raw2015'!$A:$A,0),MATCH(MoM!V$1,'ИПЦ raw2015'!$1:$1,0))</f>
        <v>100.44</v>
      </c>
      <c r="W196" s="103">
        <f>INDEX('ИПЦ raw2015'!$1:$1048576, MATCH($J196,'ИПЦ raw2015'!$A:$A,0),MATCH(MoM!W$1,'ИПЦ raw2015'!$1:$1,0))</f>
        <v>100.58</v>
      </c>
      <c r="X196" s="103">
        <f>INDEX('ИПЦ raw2015'!$1:$1048576, MATCH($J196,'ИПЦ raw2015'!$A:$A,0),MATCH(MoM!X$1,'ИПЦ raw2015'!$1:$1,0))</f>
        <v>100.41</v>
      </c>
      <c r="Y196" s="103">
        <f>INDEX('ИПЦ raw2015'!$1:$1048576, MATCH($J196,'ИПЦ raw2015'!$A:$A,0),MATCH(MoM!Y$1,'ИПЦ raw2015'!$1:$1,0))</f>
        <v>100.58</v>
      </c>
      <c r="Z196" s="103">
        <f>INDEX('ИПЦ raw2015'!$1:$1048576, MATCH($J196,'ИПЦ raw2015'!$A:$A,0),MATCH(MoM!Z$1,'ИПЦ raw2015'!$1:$1,0))</f>
        <v>100.93</v>
      </c>
      <c r="AA196" s="103">
        <f>INDEX('ИПЦ raw2015'!$1:$1048576, MATCH($J196,'ИПЦ raw2015'!$A:$A,0),MATCH(MoM!AA$1,'ИПЦ raw2015'!$1:$1,0))</f>
        <v>100.83</v>
      </c>
      <c r="AB196" s="103">
        <f>INDEX('ИПЦ raw2015'!$1:$1048576, MATCH($J196,'ИПЦ raw2015'!$A:$A,0),MATCH(MoM!AB$1,'ИПЦ raw2015'!$1:$1,0))</f>
        <v>100.79</v>
      </c>
      <c r="AC196" s="103">
        <f>INDEX('ИПЦ raw2015'!$1:$1048576, MATCH($J196,'ИПЦ raw2015'!$A:$A,0),MATCH(MoM!AC$1,'ИПЦ raw2015'!$1:$1,0))</f>
        <v>100.97</v>
      </c>
      <c r="AD196" s="103">
        <f>INDEX('ИПЦ raw2015'!$1:$1048576, MATCH($J196,'ИПЦ raw2015'!$A:$A,0),MATCH(MoM!AD$1,'ИПЦ raw2015'!$1:$1,0))</f>
        <v>100.22</v>
      </c>
      <c r="AE196" s="103">
        <f>INDEX('ИПЦ raw2015'!$1:$1048576, MATCH($J196,'ИПЦ raw2015'!$A:$A,0),MATCH(MoM!AE$1,'ИПЦ raw2015'!$1:$1,0))</f>
        <v>100.39</v>
      </c>
      <c r="AF196" s="103">
        <f>INDEX('ИПЦ raw2015'!$1:$1048576, MATCH($J196,'ИПЦ raw2015'!$A:$A,0),MATCH(MoM!AF$1,'ИПЦ raw2015'!$1:$1,0))</f>
        <v>100.66</v>
      </c>
      <c r="AG196" s="103">
        <f>INDEX('ИПЦ raw2015'!$1:$1048576, MATCH($J196,'ИПЦ raw2015'!$A:$A,0),MATCH(MoM!AG$1,'ИПЦ raw2015'!$1:$1,0))</f>
        <v>100.67</v>
      </c>
      <c r="AH196" s="103">
        <f>INDEX('ИПЦ raw2015'!$1:$1048576, MATCH($J196,'ИПЦ raw2015'!$A:$A,0),MATCH(MoM!AH$1,'ИПЦ raw2015'!$1:$1,0))</f>
        <v>100.62</v>
      </c>
      <c r="AI196" s="103">
        <f>INDEX('ИПЦ raw2015'!$1:$1048576, MATCH($J196,'ИПЦ raw2015'!$A:$A,0),MATCH(MoM!AI$1,'ИПЦ raw2015'!$1:$1,0))</f>
        <v>100.44</v>
      </c>
      <c r="AJ196" s="103">
        <f>INDEX('ИПЦ raw2015'!$1:$1048576, MATCH($J196,'ИПЦ raw2015'!$A:$A,0),MATCH(MoM!AJ$1,'ИПЦ raw2015'!$1:$1,0))</f>
        <v>100.29</v>
      </c>
      <c r="AK196" s="103">
        <f>INDEX('ИПЦ raw2015'!$1:$1048576, MATCH($J196,'ИПЦ raw2015'!$A:$A,0),MATCH(MoM!AK$1,'ИПЦ raw2015'!$1:$1,0))</f>
        <v>100.45</v>
      </c>
      <c r="AL196" s="103">
        <f>INDEX('ИПЦ raw2015'!$1:$1048576, MATCH($J196,'ИПЦ raw2015'!$A:$A,0),MATCH(MoM!AL$1,'ИПЦ raw2015'!$1:$1,0))</f>
        <v>100.42</v>
      </c>
      <c r="AM196" s="103">
        <f>INDEX('ИПЦ raw2015'!$1:$1048576, MATCH($J196,'ИПЦ raw2015'!$A:$A,0),MATCH(MoM!AM$1,'ИПЦ raw2015'!$1:$1,0))</f>
        <v>100.51</v>
      </c>
      <c r="AN196" s="103">
        <f>INDEX('ИПЦ raw2015'!$1:$1048576, MATCH($J196,'ИПЦ raw2015'!$A:$A,0),MATCH(MoM!AN$1,'ИПЦ raw2015'!$1:$1,0))</f>
        <v>100.26</v>
      </c>
      <c r="AO196" s="103">
        <f>INDEX('ИПЦ raw2015'!$1:$1048576, MATCH($J196,'ИПЦ raw2015'!$A:$A,0),MATCH(MoM!AO$1,'ИПЦ raw2015'!$1:$1,0))</f>
        <v>100.71</v>
      </c>
      <c r="AP196" s="103">
        <f>INDEX('ИПЦ raw2015'!$1:$1048576, MATCH($J196,'ИПЦ raw2015'!$A:$A,0),MATCH(MoM!AP$1,'ИПЦ raw2015'!$1:$1,0))</f>
        <v>100.01</v>
      </c>
      <c r="AQ196" s="103">
        <f>INDEX('ИПЦ raw2015'!$1:$1048576, MATCH($J196,'ИПЦ raw2015'!$A:$A,0),MATCH(MoM!AQ$1,'ИПЦ raw2015'!$1:$1,0))</f>
        <v>99.82</v>
      </c>
      <c r="AR196" s="103">
        <f>INDEX('ИПЦ raw2015'!$1:$1048576, MATCH($J196,'ИПЦ raw2015'!$A:$A,0),MATCH(MoM!AR$1,'ИПЦ raw2015'!$1:$1,0))</f>
        <v>100.11</v>
      </c>
      <c r="AS196" s="103">
        <f>INDEX('ИПЦ raw2015'!$1:$1048576, MATCH($J196,'ИПЦ raw2015'!$A:$A,0),MATCH(MoM!AS$1,'ИПЦ raw2015'!$1:$1,0))</f>
        <v>99.85</v>
      </c>
      <c r="AT196" s="103">
        <f>INDEX('ИПЦ raw2015'!$1:$1048576, MATCH($J196,'ИПЦ raw2015'!$A:$A,0),MATCH(MoM!AT$1,'ИПЦ raw2015'!$1:$1,0))</f>
        <v>100.37</v>
      </c>
      <c r="AU196" s="103">
        <f>INDEX('ИПЦ raw2015'!$1:$1048576, MATCH($J196,'ИПЦ raw2015'!$A:$A,0),MATCH(MoM!AU$1,'ИПЦ raw2015'!$1:$1,0))</f>
        <v>100.3</v>
      </c>
      <c r="AV196" s="103">
        <f>INDEX('ИПЦ raw2015'!$1:$1048576, MATCH($J196,'ИПЦ raw2015'!$A:$A,0),MATCH(MoM!AV$1,'ИПЦ raw2015'!$1:$1,0))</f>
        <v>100.16</v>
      </c>
      <c r="AW196" s="103">
        <f>INDEX('ИПЦ raw2015'!$1:$1048576, MATCH($J196,'ИПЦ raw2015'!$A:$A,0),MATCH(MoM!AW$1,'ИПЦ raw2015'!$1:$1,0))</f>
        <v>100.3</v>
      </c>
      <c r="AX196" s="103">
        <f>INDEX('ИПЦ raw2015'!$1:$1048576, MATCH($J196,'ИПЦ raw2015'!$A:$A,0),MATCH(MoM!AX$1,'ИПЦ raw2015'!$1:$1,0))</f>
        <v>100.32</v>
      </c>
      <c r="AY196" s="103">
        <f>INDEX('ИПЦ raw2015'!$1:$1048576, MATCH($J196,'ИПЦ raw2015'!$A:$A,0),MATCH(MoM!AY$1,'ИПЦ raw2015'!$1:$1,0))</f>
        <v>100.51</v>
      </c>
      <c r="AZ196" s="103">
        <f>INDEX('ИПЦ raw2015'!$1:$1048576, MATCH($J196,'ИПЦ raw2015'!$A:$A,0),MATCH(MoM!AZ$1,'ИПЦ raw2015'!$1:$1,0))</f>
        <v>100.55</v>
      </c>
      <c r="BA196" s="103">
        <f>INDEX('ИПЦ raw2015'!$1:$1048576, MATCH($J196,'ИПЦ raw2015'!$A:$A,0),MATCH(MoM!BA$1,'ИПЦ raw2015'!$1:$1,0))</f>
        <v>100.4</v>
      </c>
      <c r="BB196" s="103">
        <f>INDEX('ИПЦ raw2015'!$1:$1048576, MATCH($J196,'ИПЦ raw2015'!$A:$A,0),MATCH(MoM!BB$1,'ИПЦ raw2015'!$1:$1,0))</f>
        <v>100.15</v>
      </c>
      <c r="BC196" s="103">
        <f>INDEX('ИПЦ raw2015'!$1:$1048576, MATCH($J196,'ИПЦ raw2015'!$A:$A,0),MATCH(MoM!BC$1,'ИПЦ raw2015'!$1:$1,0))</f>
        <v>100.34</v>
      </c>
      <c r="BD196" s="103">
        <f>INDEX('ИПЦ raw2015'!$1:$1048576, MATCH($J196,'ИПЦ raw2015'!$A:$A,0),MATCH(MoM!BD$1,'ИПЦ raw2015'!$1:$1,0))</f>
        <v>100.5</v>
      </c>
      <c r="BE196" s="103">
        <f>INDEX('ИПЦ raw2015'!$1:$1048576, MATCH($J196,'ИПЦ raw2015'!$A:$A,0),MATCH(MoM!BE$1,'ИПЦ raw2015'!$1:$1,0))</f>
        <v>100.19</v>
      </c>
      <c r="BF196" s="103">
        <f>INDEX('ИПЦ raw2015'!$1:$1048576, MATCH($J196,'ИПЦ raw2015'!$A:$A,0),MATCH(MoM!BF$1,'ИПЦ raw2015'!$1:$1,0))</f>
        <v>100.25</v>
      </c>
      <c r="BG196" s="103">
        <f>INDEX('ИПЦ raw2015'!$1:$1048576, MATCH($J196,'ИПЦ raw2015'!$A:$A,0),MATCH(MoM!BG$1,'ИПЦ raw2015'!$1:$1,0))</f>
        <v>100.32</v>
      </c>
      <c r="BH196" s="103">
        <f>INDEX('ИПЦ raw2015'!$1:$1048576, MATCH($J196,'ИПЦ raw2015'!$A:$A,0),MATCH(MoM!BH$1,'ИПЦ raw2015'!$1:$1,0))</f>
        <v>100.27</v>
      </c>
      <c r="BI196" s="103">
        <f>INDEX('ИПЦ raw2015'!$1:$1048576, MATCH($J196,'ИПЦ raw2015'!$A:$A,0),MATCH(MoM!BI$1,'ИПЦ raw2015'!$1:$1,0))</f>
        <v>101.15</v>
      </c>
      <c r="BJ196" s="103">
        <f>INDEX('ИПЦ raw2015'!$1:$1048576, MATCH($J196,'ИПЦ raw2015'!$A:$A,0),MATCH(MoM!BJ$1,'ИПЦ raw2015'!$1:$1,0))</f>
        <v>100.65</v>
      </c>
      <c r="BK196" s="103">
        <f>INDEX('ИПЦ raw2015'!$1:$1048576, MATCH($J196,'ИПЦ raw2015'!$A:$A,0),MATCH(MoM!BK$1,'ИПЦ raw2015'!$1:$1,0))</f>
        <v>100.73</v>
      </c>
      <c r="BL196" s="103">
        <f>INDEX('ИПЦ raw2015'!$1:$1048576, MATCH($J196,'ИПЦ raw2015'!$A:$A,0),MATCH(MoM!BL$1,'ИПЦ raw2015'!$1:$1,0))</f>
        <v>100.57</v>
      </c>
      <c r="BM196" s="103">
        <f>INDEX('ИПЦ raw2015'!$1:$1048576, MATCH($J196,'ИПЦ raw2015'!$A:$A,0),MATCH(MoM!BM$1,'ИПЦ raw2015'!$1:$1,0))</f>
        <v>100.89</v>
      </c>
      <c r="BN196" s="103">
        <f>INDEX('ИПЦ raw2015'!$1:$1048576, MATCH($J196,'ИПЦ raw2015'!$A:$A,0),MATCH(MoM!BN$1,'ИПЦ raw2015'!$1:$1,0))</f>
        <v>100.28</v>
      </c>
      <c r="BO196" s="103">
        <f>INDEX('ИПЦ raw2015'!$1:$1048576, MATCH($J196,'ИПЦ raw2015'!$A:$A,0),MATCH(MoM!BO$1,'ИПЦ raw2015'!$1:$1,0))</f>
        <v>100.39</v>
      </c>
      <c r="BP196" s="103">
        <f>INDEX('ИПЦ raw2015'!$1:$1048576, MATCH($J196,'ИПЦ raw2015'!$A:$A,0),MATCH(MoM!BP$1,'ИПЦ raw2015'!$1:$1,0))</f>
        <v>99.08</v>
      </c>
      <c r="BQ196" s="103">
        <f>INDEX('ИПЦ raw2015'!$1:$1048576, MATCH($J196,'ИПЦ raw2015'!$A:$A,0),MATCH(MoM!BQ$1,'ИПЦ raw2015'!$1:$1,0))</f>
        <v>100.53</v>
      </c>
      <c r="BR196" s="103">
        <f>INDEX('ИПЦ raw2015'!$1:$1048576, MATCH($J196,'ИПЦ raw2015'!$A:$A,0),MATCH(MoM!BR$1,'ИПЦ raw2015'!$1:$1,0))</f>
        <v>101.01</v>
      </c>
      <c r="BS196" s="103">
        <f>INDEX('ИПЦ raw2015'!$1:$1048576, MATCH($J196,'ИПЦ raw2015'!$A:$A,0),MATCH(MoM!BS$1,'ИПЦ raw2015'!$1:$1,0))</f>
        <v>100.2</v>
      </c>
      <c r="BT196" s="103">
        <f>INDEX('ИПЦ raw2015'!$1:$1048576, MATCH($J196,'ИПЦ raw2015'!$A:$A,0),MATCH(MoM!BT$1,'ИПЦ raw2015'!$1:$1,0))</f>
        <v>100.51</v>
      </c>
    </row>
    <row r="197" spans="1:72" s="23" customFormat="1" x14ac:dyDescent="0.45">
      <c r="A197" s="105">
        <f>Веса!A197</f>
        <v>0</v>
      </c>
      <c r="B197" s="105">
        <f t="shared" si="9"/>
        <v>0</v>
      </c>
      <c r="C197" s="105">
        <f>БИПЦ_НДС!E197</f>
        <v>1</v>
      </c>
      <c r="D197" s="105">
        <f t="shared" si="10"/>
        <v>0</v>
      </c>
      <c r="E197" s="105">
        <v>0</v>
      </c>
      <c r="F197" s="105">
        <v>1</v>
      </c>
      <c r="G197" s="105">
        <v>1</v>
      </c>
      <c r="H197" s="105">
        <v>0</v>
      </c>
      <c r="I197" s="105">
        <v>0</v>
      </c>
      <c r="J197" s="105" t="str">
        <f t="shared" si="11"/>
        <v>Крем для рук, 100 г (100 мл)</v>
      </c>
      <c r="K197" s="108" t="s">
        <v>196</v>
      </c>
      <c r="L197" s="108" t="s">
        <v>196</v>
      </c>
      <c r="M197" s="105">
        <v>0</v>
      </c>
      <c r="N197" s="105">
        <v>0</v>
      </c>
      <c r="O197" s="105">
        <v>0</v>
      </c>
      <c r="P197" s="105">
        <v>0</v>
      </c>
      <c r="Q197" s="105">
        <v>0</v>
      </c>
      <c r="R197" s="105">
        <v>0</v>
      </c>
      <c r="S197" s="105">
        <v>0</v>
      </c>
      <c r="T197" s="105">
        <v>0</v>
      </c>
      <c r="U197" s="105">
        <v>0</v>
      </c>
      <c r="V197" s="105">
        <v>0</v>
      </c>
      <c r="W197" s="105">
        <v>0</v>
      </c>
      <c r="X197" s="105">
        <v>0</v>
      </c>
      <c r="Y197" s="105">
        <v>0</v>
      </c>
      <c r="Z197" s="105">
        <v>0</v>
      </c>
      <c r="AA197" s="105">
        <v>0</v>
      </c>
      <c r="AB197" s="105">
        <v>0</v>
      </c>
      <c r="AC197" s="105">
        <v>0</v>
      </c>
      <c r="AD197" s="105">
        <v>0</v>
      </c>
      <c r="AE197" s="105">
        <v>0</v>
      </c>
      <c r="AF197" s="105">
        <v>0</v>
      </c>
      <c r="AG197" s="105">
        <v>0</v>
      </c>
      <c r="AH197" s="105">
        <v>0</v>
      </c>
      <c r="AI197" s="105">
        <v>0</v>
      </c>
      <c r="AJ197" s="105">
        <v>0</v>
      </c>
      <c r="AK197" s="105">
        <v>0</v>
      </c>
      <c r="AL197" s="105">
        <v>0</v>
      </c>
      <c r="AM197" s="105">
        <v>0</v>
      </c>
      <c r="AN197" s="105">
        <v>0</v>
      </c>
      <c r="AO197" s="105">
        <v>0</v>
      </c>
      <c r="AP197" s="105">
        <v>0</v>
      </c>
      <c r="AQ197" s="105">
        <v>0</v>
      </c>
      <c r="AR197" s="105">
        <v>0</v>
      </c>
      <c r="AS197" s="105">
        <v>0</v>
      </c>
      <c r="AT197" s="105">
        <v>0</v>
      </c>
      <c r="AU197" s="105">
        <v>0</v>
      </c>
      <c r="AV197" s="105">
        <v>0</v>
      </c>
      <c r="AW197" s="105">
        <v>0</v>
      </c>
      <c r="AX197" s="105">
        <v>0</v>
      </c>
      <c r="AY197" s="105">
        <v>0</v>
      </c>
      <c r="AZ197" s="105">
        <v>0</v>
      </c>
      <c r="BA197" s="105">
        <v>0</v>
      </c>
      <c r="BB197" s="105">
        <v>0</v>
      </c>
      <c r="BC197" s="105">
        <v>0</v>
      </c>
      <c r="BD197" s="105">
        <v>0</v>
      </c>
      <c r="BE197" s="105">
        <v>0</v>
      </c>
      <c r="BF197" s="105">
        <v>0</v>
      </c>
      <c r="BG197" s="105">
        <v>0</v>
      </c>
      <c r="BH197" s="105">
        <v>0</v>
      </c>
      <c r="BI197" s="105">
        <v>0</v>
      </c>
      <c r="BJ197" s="105">
        <v>0</v>
      </c>
      <c r="BK197" s="105">
        <v>0</v>
      </c>
      <c r="BL197" s="105">
        <v>0</v>
      </c>
      <c r="BM197" s="105">
        <v>0</v>
      </c>
      <c r="BN197" s="105">
        <v>0</v>
      </c>
      <c r="BO197" s="105">
        <v>0</v>
      </c>
      <c r="BP197" s="105">
        <v>0</v>
      </c>
      <c r="BQ197" s="105">
        <v>0</v>
      </c>
      <c r="BR197" s="105">
        <v>0</v>
      </c>
      <c r="BS197" s="105">
        <v>0</v>
      </c>
      <c r="BT197" s="105">
        <v>0</v>
      </c>
    </row>
    <row r="198" spans="1:72" s="23" customFormat="1" x14ac:dyDescent="0.45">
      <c r="A198" s="105">
        <f>Веса!A198</f>
        <v>0</v>
      </c>
      <c r="B198" s="105">
        <f t="shared" si="9"/>
        <v>0</v>
      </c>
      <c r="C198" s="105">
        <f>БИПЦ_НДС!E198</f>
        <v>1</v>
      </c>
      <c r="D198" s="105">
        <f t="shared" si="10"/>
        <v>0</v>
      </c>
      <c r="E198" s="105">
        <v>0</v>
      </c>
      <c r="F198" s="105">
        <v>1</v>
      </c>
      <c r="G198" s="105">
        <v>1</v>
      </c>
      <c r="H198" s="105">
        <v>0</v>
      </c>
      <c r="I198" s="105">
        <v>0</v>
      </c>
      <c r="J198" s="105" t="str">
        <f t="shared" si="11"/>
        <v>Крем детский, 100 г (100 мл)</v>
      </c>
      <c r="K198" s="108" t="s">
        <v>197</v>
      </c>
      <c r="L198" s="108" t="s">
        <v>197</v>
      </c>
      <c r="M198" s="105">
        <v>0</v>
      </c>
      <c r="N198" s="105">
        <v>0</v>
      </c>
      <c r="O198" s="105">
        <v>0</v>
      </c>
      <c r="P198" s="105">
        <v>0</v>
      </c>
      <c r="Q198" s="105">
        <v>0</v>
      </c>
      <c r="R198" s="105">
        <v>0</v>
      </c>
      <c r="S198" s="105">
        <v>0</v>
      </c>
      <c r="T198" s="105">
        <v>0</v>
      </c>
      <c r="U198" s="105">
        <v>0</v>
      </c>
      <c r="V198" s="105">
        <v>0</v>
      </c>
      <c r="W198" s="105">
        <v>0</v>
      </c>
      <c r="X198" s="105">
        <v>0</v>
      </c>
      <c r="Y198" s="105">
        <v>0</v>
      </c>
      <c r="Z198" s="105">
        <v>0</v>
      </c>
      <c r="AA198" s="105">
        <v>0</v>
      </c>
      <c r="AB198" s="105">
        <v>0</v>
      </c>
      <c r="AC198" s="105">
        <v>0</v>
      </c>
      <c r="AD198" s="105">
        <v>0</v>
      </c>
      <c r="AE198" s="105">
        <v>0</v>
      </c>
      <c r="AF198" s="105">
        <v>0</v>
      </c>
      <c r="AG198" s="105">
        <v>0</v>
      </c>
      <c r="AH198" s="105">
        <v>0</v>
      </c>
      <c r="AI198" s="105">
        <v>0</v>
      </c>
      <c r="AJ198" s="105">
        <v>0</v>
      </c>
      <c r="AK198" s="105">
        <v>0</v>
      </c>
      <c r="AL198" s="105">
        <v>0</v>
      </c>
      <c r="AM198" s="105">
        <v>0</v>
      </c>
      <c r="AN198" s="105">
        <v>0</v>
      </c>
      <c r="AO198" s="105">
        <v>0</v>
      </c>
      <c r="AP198" s="105">
        <v>0</v>
      </c>
      <c r="AQ198" s="105">
        <v>0</v>
      </c>
      <c r="AR198" s="105">
        <v>0</v>
      </c>
      <c r="AS198" s="105">
        <v>0</v>
      </c>
      <c r="AT198" s="105">
        <v>0</v>
      </c>
      <c r="AU198" s="105">
        <v>0</v>
      </c>
      <c r="AV198" s="105">
        <v>0</v>
      </c>
      <c r="AW198" s="105">
        <v>0</v>
      </c>
      <c r="AX198" s="105">
        <v>0</v>
      </c>
      <c r="AY198" s="105">
        <v>0</v>
      </c>
      <c r="AZ198" s="105">
        <v>0</v>
      </c>
      <c r="BA198" s="105">
        <v>0</v>
      </c>
      <c r="BB198" s="105">
        <v>0</v>
      </c>
      <c r="BC198" s="105">
        <v>0</v>
      </c>
      <c r="BD198" s="105">
        <v>0</v>
      </c>
      <c r="BE198" s="105">
        <v>0</v>
      </c>
      <c r="BF198" s="105">
        <v>0</v>
      </c>
      <c r="BG198" s="105">
        <v>0</v>
      </c>
      <c r="BH198" s="105">
        <v>0</v>
      </c>
      <c r="BI198" s="105">
        <v>0</v>
      </c>
      <c r="BJ198" s="105">
        <v>0</v>
      </c>
      <c r="BK198" s="105">
        <v>0</v>
      </c>
      <c r="BL198" s="105">
        <v>0</v>
      </c>
      <c r="BM198" s="105">
        <v>0</v>
      </c>
      <c r="BN198" s="105">
        <v>0</v>
      </c>
      <c r="BO198" s="105">
        <v>0</v>
      </c>
      <c r="BP198" s="105">
        <v>0</v>
      </c>
      <c r="BQ198" s="105">
        <v>0</v>
      </c>
      <c r="BR198" s="105">
        <v>0</v>
      </c>
      <c r="BS198" s="105">
        <v>0</v>
      </c>
      <c r="BT198" s="105">
        <v>0</v>
      </c>
    </row>
    <row r="199" spans="1:72" x14ac:dyDescent="0.45">
      <c r="A199" s="103">
        <f>Веса!A199</f>
        <v>1</v>
      </c>
      <c r="B199" s="103">
        <f t="shared" si="9"/>
        <v>1</v>
      </c>
      <c r="C199" s="103">
        <f>БИПЦ_НДС!E199</f>
        <v>1</v>
      </c>
      <c r="D199" s="103">
        <f t="shared" si="10"/>
        <v>0</v>
      </c>
      <c r="E199" s="103">
        <v>0</v>
      </c>
      <c r="F199" s="103">
        <v>1</v>
      </c>
      <c r="G199" s="103">
        <v>1</v>
      </c>
      <c r="H199" s="103">
        <v>0</v>
      </c>
      <c r="I199" s="103">
        <v>0</v>
      </c>
      <c r="J199" s="103" t="str">
        <f t="shared" si="11"/>
        <v>Тушь для ресниц, шт.</v>
      </c>
      <c r="K199" s="87" t="s">
        <v>198</v>
      </c>
      <c r="L199" s="87" t="s">
        <v>198</v>
      </c>
      <c r="M199" s="103">
        <f>INDEX('ИПЦ raw2015'!$1:$1048576, MATCH($J199,'ИПЦ raw2015'!$A:$A,0),MATCH(MoM!M$1,'ИПЦ raw2015'!$1:$1,0))</f>
        <v>103.88</v>
      </c>
      <c r="N199" s="103">
        <f>INDEX('ИПЦ raw2015'!$1:$1048576, MATCH($J199,'ИПЦ raw2015'!$A:$A,0),MATCH(MoM!N$1,'ИПЦ raw2015'!$1:$1,0))</f>
        <v>102.05</v>
      </c>
      <c r="O199" s="103">
        <f>INDEX('ИПЦ raw2015'!$1:$1048576, MATCH($J199,'ИПЦ raw2015'!$A:$A,0),MATCH(MoM!O$1,'ИПЦ raw2015'!$1:$1,0))</f>
        <v>101.83</v>
      </c>
      <c r="P199" s="103">
        <f>INDEX('ИПЦ raw2015'!$1:$1048576, MATCH($J199,'ИПЦ raw2015'!$A:$A,0),MATCH(MoM!P$1,'ИПЦ raw2015'!$1:$1,0))</f>
        <v>101.09</v>
      </c>
      <c r="Q199" s="103">
        <f>INDEX('ИПЦ raw2015'!$1:$1048576, MATCH($J199,'ИПЦ raw2015'!$A:$A,0),MATCH(MoM!Q$1,'ИПЦ raw2015'!$1:$1,0))</f>
        <v>100.85</v>
      </c>
      <c r="R199" s="103">
        <f>INDEX('ИПЦ raw2015'!$1:$1048576, MATCH($J199,'ИПЦ raw2015'!$A:$A,0),MATCH(MoM!R$1,'ИПЦ raw2015'!$1:$1,0))</f>
        <v>100.97</v>
      </c>
      <c r="S199" s="103">
        <f>INDEX('ИПЦ raw2015'!$1:$1048576, MATCH($J199,'ИПЦ raw2015'!$A:$A,0),MATCH(MoM!S$1,'ИПЦ raw2015'!$1:$1,0))</f>
        <v>100.58</v>
      </c>
      <c r="T199" s="103">
        <f>INDEX('ИПЦ raw2015'!$1:$1048576, MATCH($J199,'ИПЦ raw2015'!$A:$A,0),MATCH(MoM!T$1,'ИПЦ raw2015'!$1:$1,0))</f>
        <v>101.06</v>
      </c>
      <c r="U199" s="103">
        <f>INDEX('ИПЦ raw2015'!$1:$1048576, MATCH($J199,'ИПЦ raw2015'!$A:$A,0),MATCH(MoM!U$1,'ИПЦ raw2015'!$1:$1,0))</f>
        <v>100.52</v>
      </c>
      <c r="V199" s="103">
        <f>INDEX('ИПЦ raw2015'!$1:$1048576, MATCH($J199,'ИПЦ raw2015'!$A:$A,0),MATCH(MoM!V$1,'ИПЦ raw2015'!$1:$1,0))</f>
        <v>101.07</v>
      </c>
      <c r="W199" s="103">
        <f>INDEX('ИПЦ raw2015'!$1:$1048576, MATCH($J199,'ИПЦ raw2015'!$A:$A,0),MATCH(MoM!W$1,'ИПЦ raw2015'!$1:$1,0))</f>
        <v>100.87</v>
      </c>
      <c r="X199" s="103">
        <f>INDEX('ИПЦ raw2015'!$1:$1048576, MATCH($J199,'ИПЦ raw2015'!$A:$A,0),MATCH(MoM!X$1,'ИПЦ raw2015'!$1:$1,0))</f>
        <v>101.06</v>
      </c>
      <c r="Y199" s="103">
        <f>INDEX('ИПЦ raw2015'!$1:$1048576, MATCH($J199,'ИПЦ raw2015'!$A:$A,0),MATCH(MoM!Y$1,'ИПЦ raw2015'!$1:$1,0))</f>
        <v>100.75</v>
      </c>
      <c r="Z199" s="103">
        <f>INDEX('ИПЦ raw2015'!$1:$1048576, MATCH($J199,'ИПЦ raw2015'!$A:$A,0),MATCH(MoM!Z$1,'ИПЦ raw2015'!$1:$1,0))</f>
        <v>102.29</v>
      </c>
      <c r="AA199" s="103">
        <f>INDEX('ИПЦ raw2015'!$1:$1048576, MATCH($J199,'ИПЦ raw2015'!$A:$A,0),MATCH(MoM!AA$1,'ИПЦ raw2015'!$1:$1,0))</f>
        <v>101.55</v>
      </c>
      <c r="AB199" s="103">
        <f>INDEX('ИПЦ raw2015'!$1:$1048576, MATCH($J199,'ИПЦ raw2015'!$A:$A,0),MATCH(MoM!AB$1,'ИПЦ raw2015'!$1:$1,0))</f>
        <v>101.14</v>
      </c>
      <c r="AC199" s="103">
        <f>INDEX('ИПЦ raw2015'!$1:$1048576, MATCH($J199,'ИПЦ raw2015'!$A:$A,0),MATCH(MoM!AC$1,'ИПЦ raw2015'!$1:$1,0))</f>
        <v>100.87</v>
      </c>
      <c r="AD199" s="103">
        <f>INDEX('ИПЦ raw2015'!$1:$1048576, MATCH($J199,'ИПЦ raw2015'!$A:$A,0),MATCH(MoM!AD$1,'ИПЦ raw2015'!$1:$1,0))</f>
        <v>100.56</v>
      </c>
      <c r="AE199" s="103">
        <f>INDEX('ИПЦ raw2015'!$1:$1048576, MATCH($J199,'ИПЦ raw2015'!$A:$A,0),MATCH(MoM!AE$1,'ИПЦ raw2015'!$1:$1,0))</f>
        <v>100.51</v>
      </c>
      <c r="AF199" s="103">
        <f>INDEX('ИПЦ raw2015'!$1:$1048576, MATCH($J199,'ИПЦ raw2015'!$A:$A,0),MATCH(MoM!AF$1,'ИПЦ raw2015'!$1:$1,0))</f>
        <v>100.51</v>
      </c>
      <c r="AG199" s="103">
        <f>INDEX('ИПЦ raw2015'!$1:$1048576, MATCH($J199,'ИПЦ raw2015'!$A:$A,0),MATCH(MoM!AG$1,'ИПЦ raw2015'!$1:$1,0))</f>
        <v>100.3</v>
      </c>
      <c r="AH199" s="103">
        <f>INDEX('ИПЦ raw2015'!$1:$1048576, MATCH($J199,'ИПЦ raw2015'!$A:$A,0),MATCH(MoM!AH$1,'ИПЦ raw2015'!$1:$1,0))</f>
        <v>100.16</v>
      </c>
      <c r="AI199" s="103">
        <f>INDEX('ИПЦ raw2015'!$1:$1048576, MATCH($J199,'ИПЦ raw2015'!$A:$A,0),MATCH(MoM!AI$1,'ИПЦ raw2015'!$1:$1,0))</f>
        <v>100.36</v>
      </c>
      <c r="AJ199" s="103">
        <f>INDEX('ИПЦ raw2015'!$1:$1048576, MATCH($J199,'ИПЦ raw2015'!$A:$A,0),MATCH(MoM!AJ$1,'ИПЦ raw2015'!$1:$1,0))</f>
        <v>100.18</v>
      </c>
      <c r="AK199" s="103">
        <f>INDEX('ИПЦ raw2015'!$1:$1048576, MATCH($J199,'ИПЦ raw2015'!$A:$A,0),MATCH(MoM!AK$1,'ИПЦ raw2015'!$1:$1,0))</f>
        <v>100.51</v>
      </c>
      <c r="AL199" s="103">
        <f>INDEX('ИПЦ raw2015'!$1:$1048576, MATCH($J199,'ИПЦ raw2015'!$A:$A,0),MATCH(MoM!AL$1,'ИПЦ raw2015'!$1:$1,0))</f>
        <v>100.1</v>
      </c>
      <c r="AM199" s="103">
        <f>INDEX('ИПЦ raw2015'!$1:$1048576, MATCH($J199,'ИПЦ raw2015'!$A:$A,0),MATCH(MoM!AM$1,'ИПЦ raw2015'!$1:$1,0))</f>
        <v>100.76</v>
      </c>
      <c r="AN199" s="103">
        <f>INDEX('ИПЦ raw2015'!$1:$1048576, MATCH($J199,'ИПЦ raw2015'!$A:$A,0),MATCH(MoM!AN$1,'ИПЦ raw2015'!$1:$1,0))</f>
        <v>100.27</v>
      </c>
      <c r="AO199" s="103">
        <f>INDEX('ИПЦ raw2015'!$1:$1048576, MATCH($J199,'ИПЦ raw2015'!$A:$A,0),MATCH(MoM!AO$1,'ИПЦ raw2015'!$1:$1,0))</f>
        <v>100.11</v>
      </c>
      <c r="AP199" s="103">
        <f>INDEX('ИПЦ raw2015'!$1:$1048576, MATCH($J199,'ИПЦ raw2015'!$A:$A,0),MATCH(MoM!AP$1,'ИПЦ raw2015'!$1:$1,0))</f>
        <v>100.23</v>
      </c>
      <c r="AQ199" s="103">
        <f>INDEX('ИПЦ raw2015'!$1:$1048576, MATCH($J199,'ИПЦ raw2015'!$A:$A,0),MATCH(MoM!AQ$1,'ИПЦ raw2015'!$1:$1,0))</f>
        <v>100.06</v>
      </c>
      <c r="AR199" s="103">
        <f>INDEX('ИПЦ raw2015'!$1:$1048576, MATCH($J199,'ИПЦ raw2015'!$A:$A,0),MATCH(MoM!AR$1,'ИПЦ raw2015'!$1:$1,0))</f>
        <v>100.08</v>
      </c>
      <c r="AS199" s="103">
        <f>INDEX('ИПЦ raw2015'!$1:$1048576, MATCH($J199,'ИПЦ raw2015'!$A:$A,0),MATCH(MoM!AS$1,'ИПЦ raw2015'!$1:$1,0))</f>
        <v>100.09</v>
      </c>
      <c r="AT199" s="103">
        <f>INDEX('ИПЦ raw2015'!$1:$1048576, MATCH($J199,'ИПЦ raw2015'!$A:$A,0),MATCH(MoM!AT$1,'ИПЦ raw2015'!$1:$1,0))</f>
        <v>99.77</v>
      </c>
      <c r="AU199" s="103">
        <f>INDEX('ИПЦ raw2015'!$1:$1048576, MATCH($J199,'ИПЦ raw2015'!$A:$A,0),MATCH(MoM!AU$1,'ИПЦ raw2015'!$1:$1,0))</f>
        <v>99.86</v>
      </c>
      <c r="AV199" s="103">
        <f>INDEX('ИПЦ raw2015'!$1:$1048576, MATCH($J199,'ИПЦ raw2015'!$A:$A,0),MATCH(MoM!AV$1,'ИПЦ raw2015'!$1:$1,0))</f>
        <v>99.85</v>
      </c>
      <c r="AW199" s="103">
        <f>INDEX('ИПЦ raw2015'!$1:$1048576, MATCH($J199,'ИПЦ raw2015'!$A:$A,0),MATCH(MoM!AW$1,'ИПЦ raw2015'!$1:$1,0))</f>
        <v>100.23</v>
      </c>
      <c r="AX199" s="103">
        <f>INDEX('ИПЦ raw2015'!$1:$1048576, MATCH($J199,'ИПЦ raw2015'!$A:$A,0),MATCH(MoM!AX$1,'ИПЦ raw2015'!$1:$1,0))</f>
        <v>100.13</v>
      </c>
      <c r="AY199" s="103">
        <f>INDEX('ИПЦ raw2015'!$1:$1048576, MATCH($J199,'ИПЦ raw2015'!$A:$A,0),MATCH(MoM!AY$1,'ИПЦ raw2015'!$1:$1,0))</f>
        <v>100.33</v>
      </c>
      <c r="AZ199" s="103">
        <f>INDEX('ИПЦ raw2015'!$1:$1048576, MATCH($J199,'ИПЦ raw2015'!$A:$A,0),MATCH(MoM!AZ$1,'ИПЦ raw2015'!$1:$1,0))</f>
        <v>100.28</v>
      </c>
      <c r="BA199" s="103">
        <f>INDEX('ИПЦ raw2015'!$1:$1048576, MATCH($J199,'ИПЦ raw2015'!$A:$A,0),MATCH(MoM!BA$1,'ИПЦ raw2015'!$1:$1,0))</f>
        <v>99.63</v>
      </c>
      <c r="BB199" s="103">
        <f>INDEX('ИПЦ raw2015'!$1:$1048576, MATCH($J199,'ИПЦ raw2015'!$A:$A,0),MATCH(MoM!BB$1,'ИПЦ raw2015'!$1:$1,0))</f>
        <v>99.93</v>
      </c>
      <c r="BC199" s="103">
        <f>INDEX('ИПЦ raw2015'!$1:$1048576, MATCH($J199,'ИПЦ raw2015'!$A:$A,0),MATCH(MoM!BC$1,'ИПЦ raw2015'!$1:$1,0))</f>
        <v>99.99</v>
      </c>
      <c r="BD199" s="103">
        <f>INDEX('ИПЦ raw2015'!$1:$1048576, MATCH($J199,'ИПЦ raw2015'!$A:$A,0),MATCH(MoM!BD$1,'ИПЦ raw2015'!$1:$1,0))</f>
        <v>100.25</v>
      </c>
      <c r="BE199" s="103">
        <f>INDEX('ИПЦ raw2015'!$1:$1048576, MATCH($J199,'ИПЦ raw2015'!$A:$A,0),MATCH(MoM!BE$1,'ИПЦ raw2015'!$1:$1,0))</f>
        <v>99.93</v>
      </c>
      <c r="BF199" s="103">
        <f>INDEX('ИПЦ raw2015'!$1:$1048576, MATCH($J199,'ИПЦ raw2015'!$A:$A,0),MATCH(MoM!BF$1,'ИПЦ raw2015'!$1:$1,0))</f>
        <v>100.46</v>
      </c>
      <c r="BG199" s="103">
        <f>INDEX('ИПЦ raw2015'!$1:$1048576, MATCH($J199,'ИПЦ raw2015'!$A:$A,0),MATCH(MoM!BG$1,'ИПЦ raw2015'!$1:$1,0))</f>
        <v>99.67</v>
      </c>
      <c r="BH199" s="103">
        <f>INDEX('ИПЦ raw2015'!$1:$1048576, MATCH($J199,'ИПЦ raw2015'!$A:$A,0),MATCH(MoM!BH$1,'ИПЦ raw2015'!$1:$1,0))</f>
        <v>100.5</v>
      </c>
      <c r="BI199" s="103">
        <f>INDEX('ИПЦ raw2015'!$1:$1048576, MATCH($J199,'ИПЦ raw2015'!$A:$A,0),MATCH(MoM!BI$1,'ИПЦ raw2015'!$1:$1,0))</f>
        <v>101.63</v>
      </c>
      <c r="BJ199" s="103">
        <f>INDEX('ИПЦ raw2015'!$1:$1048576, MATCH($J199,'ИПЦ raw2015'!$A:$A,0),MATCH(MoM!BJ$1,'ИПЦ raw2015'!$1:$1,0))</f>
        <v>100.76</v>
      </c>
      <c r="BK199" s="103">
        <f>INDEX('ИПЦ raw2015'!$1:$1048576, MATCH($J199,'ИПЦ raw2015'!$A:$A,0),MATCH(MoM!BK$1,'ИПЦ raw2015'!$1:$1,0))</f>
        <v>100.4</v>
      </c>
      <c r="BL199" s="103">
        <f>INDEX('ИПЦ raw2015'!$1:$1048576, MATCH($J199,'ИПЦ raw2015'!$A:$A,0),MATCH(MoM!BL$1,'ИПЦ raw2015'!$1:$1,0))</f>
        <v>100.68</v>
      </c>
      <c r="BM199" s="103">
        <f>INDEX('ИПЦ raw2015'!$1:$1048576, MATCH($J199,'ИПЦ raw2015'!$A:$A,0),MATCH(MoM!BM$1,'ИПЦ raw2015'!$1:$1,0))</f>
        <v>100.54</v>
      </c>
      <c r="BN199" s="103">
        <f>INDEX('ИПЦ raw2015'!$1:$1048576, MATCH($J199,'ИПЦ raw2015'!$A:$A,0),MATCH(MoM!BN$1,'ИПЦ raw2015'!$1:$1,0))</f>
        <v>100.03</v>
      </c>
      <c r="BO199" s="103">
        <f>INDEX('ИПЦ raw2015'!$1:$1048576, MATCH($J199,'ИПЦ raw2015'!$A:$A,0),MATCH(MoM!BO$1,'ИПЦ raw2015'!$1:$1,0))</f>
        <v>100.13</v>
      </c>
      <c r="BP199" s="103">
        <f>INDEX('ИПЦ raw2015'!$1:$1048576, MATCH($J199,'ИПЦ raw2015'!$A:$A,0),MATCH(MoM!BP$1,'ИПЦ raw2015'!$1:$1,0))</f>
        <v>99.43</v>
      </c>
      <c r="BQ199" s="103">
        <f>INDEX('ИПЦ raw2015'!$1:$1048576, MATCH($J199,'ИПЦ raw2015'!$A:$A,0),MATCH(MoM!BQ$1,'ИПЦ raw2015'!$1:$1,0))</f>
        <v>99.86</v>
      </c>
      <c r="BR199" s="103">
        <f>INDEX('ИПЦ raw2015'!$1:$1048576, MATCH($J199,'ИПЦ raw2015'!$A:$A,0),MATCH(MoM!BR$1,'ИПЦ raw2015'!$1:$1,0))</f>
        <v>100.17</v>
      </c>
      <c r="BS199" s="103">
        <f>INDEX('ИПЦ raw2015'!$1:$1048576, MATCH($J199,'ИПЦ raw2015'!$A:$A,0),MATCH(MoM!BS$1,'ИПЦ raw2015'!$1:$1,0))</f>
        <v>100.67</v>
      </c>
      <c r="BT199" s="103">
        <f>INDEX('ИПЦ raw2015'!$1:$1048576, MATCH($J199,'ИПЦ raw2015'!$A:$A,0),MATCH(MoM!BT$1,'ИПЦ raw2015'!$1:$1,0))</f>
        <v>100.63</v>
      </c>
    </row>
    <row r="200" spans="1:72" s="23" customFormat="1" x14ac:dyDescent="0.45">
      <c r="A200" s="105">
        <f>Веса!A200</f>
        <v>0</v>
      </c>
      <c r="B200" s="105">
        <f t="shared" si="9"/>
        <v>0</v>
      </c>
      <c r="C200" s="105">
        <f>БИПЦ_НДС!E200</f>
        <v>1</v>
      </c>
      <c r="D200" s="105">
        <f t="shared" si="10"/>
        <v>0</v>
      </c>
      <c r="E200" s="105">
        <v>0</v>
      </c>
      <c r="F200" s="105">
        <v>1</v>
      </c>
      <c r="G200" s="105">
        <v>1</v>
      </c>
      <c r="H200" s="105">
        <v>0</v>
      </c>
      <c r="I200" s="105">
        <v>0</v>
      </c>
      <c r="J200" s="105" t="str">
        <f t="shared" si="11"/>
        <v>Краска для волос, шт.</v>
      </c>
      <c r="K200" s="108" t="s">
        <v>199</v>
      </c>
      <c r="L200" s="108" t="s">
        <v>199</v>
      </c>
      <c r="M200" s="105">
        <v>0</v>
      </c>
      <c r="N200" s="105">
        <v>0</v>
      </c>
      <c r="O200" s="105">
        <v>0</v>
      </c>
      <c r="P200" s="105">
        <v>0</v>
      </c>
      <c r="Q200" s="105">
        <v>0</v>
      </c>
      <c r="R200" s="105">
        <v>0</v>
      </c>
      <c r="S200" s="105">
        <v>0</v>
      </c>
      <c r="T200" s="105">
        <v>0</v>
      </c>
      <c r="U200" s="105">
        <v>0</v>
      </c>
      <c r="V200" s="105">
        <v>0</v>
      </c>
      <c r="W200" s="105">
        <v>0</v>
      </c>
      <c r="X200" s="105">
        <v>0</v>
      </c>
      <c r="Y200" s="105">
        <v>0</v>
      </c>
      <c r="Z200" s="105">
        <v>0</v>
      </c>
      <c r="AA200" s="105">
        <v>0</v>
      </c>
      <c r="AB200" s="105">
        <v>0</v>
      </c>
      <c r="AC200" s="105">
        <v>0</v>
      </c>
      <c r="AD200" s="105">
        <v>0</v>
      </c>
      <c r="AE200" s="105">
        <v>0</v>
      </c>
      <c r="AF200" s="105">
        <v>0</v>
      </c>
      <c r="AG200" s="105">
        <v>0</v>
      </c>
      <c r="AH200" s="105">
        <v>0</v>
      </c>
      <c r="AI200" s="105">
        <v>0</v>
      </c>
      <c r="AJ200" s="105">
        <v>0</v>
      </c>
      <c r="AK200" s="105">
        <v>0</v>
      </c>
      <c r="AL200" s="105">
        <v>0</v>
      </c>
      <c r="AM200" s="105">
        <v>0</v>
      </c>
      <c r="AN200" s="105">
        <v>0</v>
      </c>
      <c r="AO200" s="105">
        <v>0</v>
      </c>
      <c r="AP200" s="105">
        <v>0</v>
      </c>
      <c r="AQ200" s="105">
        <v>0</v>
      </c>
      <c r="AR200" s="105">
        <v>0</v>
      </c>
      <c r="AS200" s="105">
        <v>0</v>
      </c>
      <c r="AT200" s="105">
        <v>0</v>
      </c>
      <c r="AU200" s="105">
        <v>0</v>
      </c>
      <c r="AV200" s="105">
        <v>0</v>
      </c>
      <c r="AW200" s="105">
        <v>0</v>
      </c>
      <c r="AX200" s="105">
        <v>0</v>
      </c>
      <c r="AY200" s="105">
        <v>0</v>
      </c>
      <c r="AZ200" s="105">
        <v>0</v>
      </c>
      <c r="BA200" s="105">
        <v>0</v>
      </c>
      <c r="BB200" s="105">
        <v>0</v>
      </c>
      <c r="BC200" s="105">
        <v>0</v>
      </c>
      <c r="BD200" s="105">
        <v>0</v>
      </c>
      <c r="BE200" s="105">
        <v>0</v>
      </c>
      <c r="BF200" s="105">
        <v>0</v>
      </c>
      <c r="BG200" s="105">
        <v>0</v>
      </c>
      <c r="BH200" s="105">
        <v>0</v>
      </c>
      <c r="BI200" s="105">
        <v>0</v>
      </c>
      <c r="BJ200" s="105">
        <v>0</v>
      </c>
      <c r="BK200" s="105">
        <v>0</v>
      </c>
      <c r="BL200" s="105">
        <v>0</v>
      </c>
      <c r="BM200" s="105">
        <v>0</v>
      </c>
      <c r="BN200" s="105">
        <v>0</v>
      </c>
      <c r="BO200" s="105">
        <v>0</v>
      </c>
      <c r="BP200" s="105">
        <v>0</v>
      </c>
      <c r="BQ200" s="105">
        <v>0</v>
      </c>
      <c r="BR200" s="105">
        <v>0</v>
      </c>
      <c r="BS200" s="105">
        <v>0</v>
      </c>
      <c r="BT200" s="105">
        <v>0</v>
      </c>
    </row>
    <row r="201" spans="1:72" x14ac:dyDescent="0.45">
      <c r="A201" s="103">
        <f>Веса!A201</f>
        <v>1</v>
      </c>
      <c r="B201" s="103">
        <f t="shared" si="9"/>
        <v>1</v>
      </c>
      <c r="C201" s="103">
        <f>БИПЦ_НДС!E201</f>
        <v>1</v>
      </c>
      <c r="D201" s="103">
        <f t="shared" si="10"/>
        <v>0</v>
      </c>
      <c r="E201" s="103">
        <v>0</v>
      </c>
      <c r="F201" s="103">
        <v>1</v>
      </c>
      <c r="G201" s="103">
        <v>1</v>
      </c>
      <c r="H201" s="103">
        <v>0</v>
      </c>
      <c r="I201" s="103">
        <v>0</v>
      </c>
      <c r="J201" s="103" t="str">
        <f t="shared" si="11"/>
        <v>Паста зубная, 100 г (100 мл)</v>
      </c>
      <c r="K201" s="87" t="s">
        <v>200</v>
      </c>
      <c r="L201" s="87" t="s">
        <v>200</v>
      </c>
      <c r="M201" s="103">
        <f>INDEX('ИПЦ raw2015'!$1:$1048576, MATCH($J201,'ИПЦ raw2015'!$A:$A,0),MATCH(MoM!M$1,'ИПЦ raw2015'!$1:$1,0))</f>
        <v>103.06</v>
      </c>
      <c r="N201" s="103">
        <f>INDEX('ИПЦ raw2015'!$1:$1048576, MATCH($J201,'ИПЦ raw2015'!$A:$A,0),MATCH(MoM!N$1,'ИПЦ raw2015'!$1:$1,0))</f>
        <v>104.38</v>
      </c>
      <c r="O201" s="103">
        <f>INDEX('ИПЦ raw2015'!$1:$1048576, MATCH($J201,'ИПЦ raw2015'!$A:$A,0),MATCH(MoM!O$1,'ИПЦ raw2015'!$1:$1,0))</f>
        <v>103.8</v>
      </c>
      <c r="P201" s="103">
        <f>INDEX('ИПЦ raw2015'!$1:$1048576, MATCH($J201,'ИПЦ raw2015'!$A:$A,0),MATCH(MoM!P$1,'ИПЦ raw2015'!$1:$1,0))</f>
        <v>103.13</v>
      </c>
      <c r="Q201" s="103">
        <f>INDEX('ИПЦ raw2015'!$1:$1048576, MATCH($J201,'ИПЦ raw2015'!$A:$A,0),MATCH(MoM!Q$1,'ИПЦ raw2015'!$1:$1,0))</f>
        <v>102.72</v>
      </c>
      <c r="R201" s="103">
        <f>INDEX('ИПЦ raw2015'!$1:$1048576, MATCH($J201,'ИПЦ raw2015'!$A:$A,0),MATCH(MoM!R$1,'ИПЦ raw2015'!$1:$1,0))</f>
        <v>101.36</v>
      </c>
      <c r="S201" s="103">
        <f>INDEX('ИПЦ raw2015'!$1:$1048576, MATCH($J201,'ИПЦ raw2015'!$A:$A,0),MATCH(MoM!S$1,'ИПЦ raw2015'!$1:$1,0))</f>
        <v>100.59</v>
      </c>
      <c r="T201" s="103">
        <f>INDEX('ИПЦ raw2015'!$1:$1048576, MATCH($J201,'ИПЦ raw2015'!$A:$A,0),MATCH(MoM!T$1,'ИПЦ raw2015'!$1:$1,0))</f>
        <v>100.9</v>
      </c>
      <c r="U201" s="103">
        <f>INDEX('ИПЦ raw2015'!$1:$1048576, MATCH($J201,'ИПЦ raw2015'!$A:$A,0),MATCH(MoM!U$1,'ИПЦ raw2015'!$1:$1,0))</f>
        <v>100.65</v>
      </c>
      <c r="V201" s="103">
        <f>INDEX('ИПЦ raw2015'!$1:$1048576, MATCH($J201,'ИПЦ raw2015'!$A:$A,0),MATCH(MoM!V$1,'ИПЦ raw2015'!$1:$1,0))</f>
        <v>101.81</v>
      </c>
      <c r="W201" s="103">
        <f>INDEX('ИПЦ raw2015'!$1:$1048576, MATCH($J201,'ИПЦ raw2015'!$A:$A,0),MATCH(MoM!W$1,'ИПЦ raw2015'!$1:$1,0))</f>
        <v>101.3</v>
      </c>
      <c r="X201" s="103">
        <f>INDEX('ИПЦ raw2015'!$1:$1048576, MATCH($J201,'ИПЦ raw2015'!$A:$A,0),MATCH(MoM!X$1,'ИПЦ raw2015'!$1:$1,0))</f>
        <v>100.79</v>
      </c>
      <c r="Y201" s="103">
        <f>INDEX('ИПЦ raw2015'!$1:$1048576, MATCH($J201,'ИПЦ raw2015'!$A:$A,0),MATCH(MoM!Y$1,'ИПЦ raw2015'!$1:$1,0))</f>
        <v>100.62</v>
      </c>
      <c r="Z201" s="103">
        <f>INDEX('ИПЦ raw2015'!$1:$1048576, MATCH($J201,'ИПЦ raw2015'!$A:$A,0),MATCH(MoM!Z$1,'ИПЦ raw2015'!$1:$1,0))</f>
        <v>100.77</v>
      </c>
      <c r="AA201" s="103">
        <f>INDEX('ИПЦ raw2015'!$1:$1048576, MATCH($J201,'ИПЦ raw2015'!$A:$A,0),MATCH(MoM!AA$1,'ИПЦ raw2015'!$1:$1,0))</f>
        <v>102.01</v>
      </c>
      <c r="AB201" s="103">
        <f>INDEX('ИПЦ raw2015'!$1:$1048576, MATCH($J201,'ИПЦ raw2015'!$A:$A,0),MATCH(MoM!AB$1,'ИПЦ raw2015'!$1:$1,0))</f>
        <v>101.68</v>
      </c>
      <c r="AC201" s="103">
        <f>INDEX('ИПЦ raw2015'!$1:$1048576, MATCH($J201,'ИПЦ raw2015'!$A:$A,0),MATCH(MoM!AC$1,'ИПЦ raw2015'!$1:$1,0))</f>
        <v>101.59</v>
      </c>
      <c r="AD201" s="103">
        <f>INDEX('ИПЦ raw2015'!$1:$1048576, MATCH($J201,'ИПЦ raw2015'!$A:$A,0),MATCH(MoM!AD$1,'ИПЦ raw2015'!$1:$1,0))</f>
        <v>100.89</v>
      </c>
      <c r="AE201" s="103">
        <f>INDEX('ИПЦ raw2015'!$1:$1048576, MATCH($J201,'ИПЦ raw2015'!$A:$A,0),MATCH(MoM!AE$1,'ИПЦ raw2015'!$1:$1,0))</f>
        <v>100.94</v>
      </c>
      <c r="AF201" s="103">
        <f>INDEX('ИПЦ raw2015'!$1:$1048576, MATCH($J201,'ИПЦ raw2015'!$A:$A,0),MATCH(MoM!AF$1,'ИПЦ raw2015'!$1:$1,0))</f>
        <v>100.54</v>
      </c>
      <c r="AG201" s="103">
        <f>INDEX('ИПЦ raw2015'!$1:$1048576, MATCH($J201,'ИПЦ raw2015'!$A:$A,0),MATCH(MoM!AG$1,'ИПЦ raw2015'!$1:$1,0))</f>
        <v>100.57</v>
      </c>
      <c r="AH201" s="103">
        <f>INDEX('ИПЦ raw2015'!$1:$1048576, MATCH($J201,'ИПЦ raw2015'!$A:$A,0),MATCH(MoM!AH$1,'ИПЦ raw2015'!$1:$1,0))</f>
        <v>100.65</v>
      </c>
      <c r="AI201" s="103">
        <f>INDEX('ИПЦ raw2015'!$1:$1048576, MATCH($J201,'ИПЦ raw2015'!$A:$A,0),MATCH(MoM!AI$1,'ИПЦ raw2015'!$1:$1,0))</f>
        <v>100.52</v>
      </c>
      <c r="AJ201" s="103">
        <f>INDEX('ИПЦ raw2015'!$1:$1048576, MATCH($J201,'ИПЦ raw2015'!$A:$A,0),MATCH(MoM!AJ$1,'ИПЦ raw2015'!$1:$1,0))</f>
        <v>100.31</v>
      </c>
      <c r="AK201" s="103">
        <f>INDEX('ИПЦ raw2015'!$1:$1048576, MATCH($J201,'ИПЦ raw2015'!$A:$A,0),MATCH(MoM!AK$1,'ИПЦ raw2015'!$1:$1,0))</f>
        <v>100.39</v>
      </c>
      <c r="AL201" s="103">
        <f>INDEX('ИПЦ raw2015'!$1:$1048576, MATCH($J201,'ИПЦ raw2015'!$A:$A,0),MATCH(MoM!AL$1,'ИПЦ raw2015'!$1:$1,0))</f>
        <v>100.21</v>
      </c>
      <c r="AM201" s="103">
        <f>INDEX('ИПЦ raw2015'!$1:$1048576, MATCH($J201,'ИПЦ raw2015'!$A:$A,0),MATCH(MoM!AM$1,'ИПЦ raw2015'!$1:$1,0))</f>
        <v>100.39</v>
      </c>
      <c r="AN201" s="103">
        <f>INDEX('ИПЦ raw2015'!$1:$1048576, MATCH($J201,'ИПЦ raw2015'!$A:$A,0),MATCH(MoM!AN$1,'ИПЦ raw2015'!$1:$1,0))</f>
        <v>100.15</v>
      </c>
      <c r="AO201" s="103">
        <f>INDEX('ИПЦ raw2015'!$1:$1048576, MATCH($J201,'ИПЦ raw2015'!$A:$A,0),MATCH(MoM!AO$1,'ИПЦ raw2015'!$1:$1,0))</f>
        <v>100.42</v>
      </c>
      <c r="AP201" s="103">
        <f>INDEX('ИПЦ raw2015'!$1:$1048576, MATCH($J201,'ИПЦ raw2015'!$A:$A,0),MATCH(MoM!AP$1,'ИПЦ raw2015'!$1:$1,0))</f>
        <v>100.14</v>
      </c>
      <c r="AQ201" s="103">
        <f>INDEX('ИПЦ raw2015'!$1:$1048576, MATCH($J201,'ИПЦ raw2015'!$A:$A,0),MATCH(MoM!AQ$1,'ИПЦ raw2015'!$1:$1,0))</f>
        <v>100.2</v>
      </c>
      <c r="AR201" s="103">
        <f>INDEX('ИПЦ raw2015'!$1:$1048576, MATCH($J201,'ИПЦ raw2015'!$A:$A,0),MATCH(MoM!AR$1,'ИПЦ raw2015'!$1:$1,0))</f>
        <v>100.08</v>
      </c>
      <c r="AS201" s="103">
        <f>INDEX('ИПЦ raw2015'!$1:$1048576, MATCH($J201,'ИПЦ raw2015'!$A:$A,0),MATCH(MoM!AS$1,'ИПЦ raw2015'!$1:$1,0))</f>
        <v>100.21</v>
      </c>
      <c r="AT201" s="103">
        <f>INDEX('ИПЦ raw2015'!$1:$1048576, MATCH($J201,'ИПЦ raw2015'!$A:$A,0),MATCH(MoM!AT$1,'ИПЦ raw2015'!$1:$1,0))</f>
        <v>100.42</v>
      </c>
      <c r="AU201" s="103">
        <f>INDEX('ИПЦ raw2015'!$1:$1048576, MATCH($J201,'ИПЦ raw2015'!$A:$A,0),MATCH(MoM!AU$1,'ИПЦ raw2015'!$1:$1,0))</f>
        <v>100.47</v>
      </c>
      <c r="AV201" s="103">
        <f>INDEX('ИПЦ raw2015'!$1:$1048576, MATCH($J201,'ИПЦ raw2015'!$A:$A,0),MATCH(MoM!AV$1,'ИПЦ raw2015'!$1:$1,0))</f>
        <v>100.45</v>
      </c>
      <c r="AW201" s="103">
        <f>INDEX('ИПЦ raw2015'!$1:$1048576, MATCH($J201,'ИПЦ raw2015'!$A:$A,0),MATCH(MoM!AW$1,'ИПЦ raw2015'!$1:$1,0))</f>
        <v>100.11</v>
      </c>
      <c r="AX201" s="103">
        <f>INDEX('ИПЦ raw2015'!$1:$1048576, MATCH($J201,'ИПЦ raw2015'!$A:$A,0),MATCH(MoM!AX$1,'ИПЦ raw2015'!$1:$1,0))</f>
        <v>100.01</v>
      </c>
      <c r="AY201" s="103">
        <f>INDEX('ИПЦ raw2015'!$1:$1048576, MATCH($J201,'ИПЦ raw2015'!$A:$A,0),MATCH(MoM!AY$1,'ИПЦ raw2015'!$1:$1,0))</f>
        <v>100.19</v>
      </c>
      <c r="AZ201" s="103">
        <f>INDEX('ИПЦ raw2015'!$1:$1048576, MATCH($J201,'ИПЦ raw2015'!$A:$A,0),MATCH(MoM!AZ$1,'ИПЦ raw2015'!$1:$1,0))</f>
        <v>100.26</v>
      </c>
      <c r="BA201" s="103">
        <f>INDEX('ИПЦ raw2015'!$1:$1048576, MATCH($J201,'ИПЦ raw2015'!$A:$A,0),MATCH(MoM!BA$1,'ИПЦ raw2015'!$1:$1,0))</f>
        <v>100.34</v>
      </c>
      <c r="BB201" s="103">
        <f>INDEX('ИПЦ raw2015'!$1:$1048576, MATCH($J201,'ИПЦ raw2015'!$A:$A,0),MATCH(MoM!BB$1,'ИПЦ raw2015'!$1:$1,0))</f>
        <v>100.26</v>
      </c>
      <c r="BC201" s="103">
        <f>INDEX('ИПЦ raw2015'!$1:$1048576, MATCH($J201,'ИПЦ raw2015'!$A:$A,0),MATCH(MoM!BC$1,'ИПЦ raw2015'!$1:$1,0))</f>
        <v>100.12</v>
      </c>
      <c r="BD201" s="103">
        <f>INDEX('ИПЦ raw2015'!$1:$1048576, MATCH($J201,'ИПЦ raw2015'!$A:$A,0),MATCH(MoM!BD$1,'ИПЦ raw2015'!$1:$1,0))</f>
        <v>100.2</v>
      </c>
      <c r="BE201" s="103">
        <f>INDEX('ИПЦ raw2015'!$1:$1048576, MATCH($J201,'ИПЦ raw2015'!$A:$A,0),MATCH(MoM!BE$1,'ИПЦ raw2015'!$1:$1,0))</f>
        <v>100.03</v>
      </c>
      <c r="BF201" s="103">
        <f>INDEX('ИПЦ raw2015'!$1:$1048576, MATCH($J201,'ИПЦ raw2015'!$A:$A,0),MATCH(MoM!BF$1,'ИПЦ raw2015'!$1:$1,0))</f>
        <v>100.48</v>
      </c>
      <c r="BG201" s="103">
        <f>INDEX('ИПЦ raw2015'!$1:$1048576, MATCH($J201,'ИПЦ raw2015'!$A:$A,0),MATCH(MoM!BG$1,'ИПЦ raw2015'!$1:$1,0))</f>
        <v>100.41</v>
      </c>
      <c r="BH201" s="103">
        <f>INDEX('ИПЦ raw2015'!$1:$1048576, MATCH($J201,'ИПЦ raw2015'!$A:$A,0),MATCH(MoM!BH$1,'ИПЦ raw2015'!$1:$1,0))</f>
        <v>100.48</v>
      </c>
      <c r="BI201" s="103">
        <f>INDEX('ИПЦ raw2015'!$1:$1048576, MATCH($J201,'ИПЦ raw2015'!$A:$A,0),MATCH(MoM!BI$1,'ИПЦ raw2015'!$1:$1,0))</f>
        <v>100.89</v>
      </c>
      <c r="BJ201" s="103">
        <f>INDEX('ИПЦ raw2015'!$1:$1048576, MATCH($J201,'ИПЦ raw2015'!$A:$A,0),MATCH(MoM!BJ$1,'ИПЦ raw2015'!$1:$1,0))</f>
        <v>100.69</v>
      </c>
      <c r="BK201" s="103">
        <f>INDEX('ИПЦ raw2015'!$1:$1048576, MATCH($J201,'ИПЦ raw2015'!$A:$A,0),MATCH(MoM!BK$1,'ИПЦ raw2015'!$1:$1,0))</f>
        <v>100.43</v>
      </c>
      <c r="BL201" s="103">
        <f>INDEX('ИПЦ raw2015'!$1:$1048576, MATCH($J201,'ИПЦ raw2015'!$A:$A,0),MATCH(MoM!BL$1,'ИПЦ raw2015'!$1:$1,0))</f>
        <v>100.32</v>
      </c>
      <c r="BM201" s="103">
        <f>INDEX('ИПЦ raw2015'!$1:$1048576, MATCH($J201,'ИПЦ raw2015'!$A:$A,0),MATCH(MoM!BM$1,'ИПЦ raw2015'!$1:$1,0))</f>
        <v>100.14</v>
      </c>
      <c r="BN201" s="103">
        <f>INDEX('ИПЦ raw2015'!$1:$1048576, MATCH($J201,'ИПЦ raw2015'!$A:$A,0),MATCH(MoM!BN$1,'ИПЦ raw2015'!$1:$1,0))</f>
        <v>100.12</v>
      </c>
      <c r="BO201" s="103">
        <f>INDEX('ИПЦ raw2015'!$1:$1048576, MATCH($J201,'ИПЦ raw2015'!$A:$A,0),MATCH(MoM!BO$1,'ИПЦ raw2015'!$1:$1,0))</f>
        <v>100.49</v>
      </c>
      <c r="BP201" s="103">
        <f>INDEX('ИПЦ raw2015'!$1:$1048576, MATCH($J201,'ИПЦ raw2015'!$A:$A,0),MATCH(MoM!BP$1,'ИПЦ raw2015'!$1:$1,0))</f>
        <v>100.08</v>
      </c>
      <c r="BQ201" s="103">
        <f>INDEX('ИПЦ raw2015'!$1:$1048576, MATCH($J201,'ИПЦ raw2015'!$A:$A,0),MATCH(MoM!BQ$1,'ИПЦ raw2015'!$1:$1,0))</f>
        <v>100.08</v>
      </c>
      <c r="BR201" s="103">
        <f>INDEX('ИПЦ raw2015'!$1:$1048576, MATCH($J201,'ИПЦ raw2015'!$A:$A,0),MATCH(MoM!BR$1,'ИПЦ raw2015'!$1:$1,0))</f>
        <v>100.47</v>
      </c>
      <c r="BS201" s="103">
        <f>INDEX('ИПЦ raw2015'!$1:$1048576, MATCH($J201,'ИПЦ raw2015'!$A:$A,0),MATCH(MoM!BS$1,'ИПЦ raw2015'!$1:$1,0))</f>
        <v>99.95</v>
      </c>
      <c r="BT201" s="103">
        <f>INDEX('ИПЦ raw2015'!$1:$1048576, MATCH($J201,'ИПЦ raw2015'!$A:$A,0),MATCH(MoM!BT$1,'ИПЦ raw2015'!$1:$1,0))</f>
        <v>100.39</v>
      </c>
    </row>
    <row r="202" spans="1:72" s="23" customFormat="1" x14ac:dyDescent="0.45">
      <c r="A202" s="105">
        <f>Веса!A202</f>
        <v>0</v>
      </c>
      <c r="B202" s="105">
        <f t="shared" si="9"/>
        <v>0</v>
      </c>
      <c r="C202" s="105">
        <f>БИПЦ_НДС!E202</f>
        <v>1</v>
      </c>
      <c r="D202" s="105">
        <f t="shared" si="10"/>
        <v>0</v>
      </c>
      <c r="E202" s="105">
        <v>0</v>
      </c>
      <c r="F202" s="105">
        <v>1</v>
      </c>
      <c r="G202" s="105">
        <v>1</v>
      </c>
      <c r="H202" s="105">
        <v>0</v>
      </c>
      <c r="I202" s="105">
        <v>0</v>
      </c>
      <c r="J202" s="105" t="str">
        <f t="shared" si="11"/>
        <v>Пена для бритья, 200 мл</v>
      </c>
      <c r="K202" s="108" t="s">
        <v>201</v>
      </c>
      <c r="L202" s="108" t="s">
        <v>201</v>
      </c>
      <c r="M202" s="105">
        <v>0</v>
      </c>
      <c r="N202" s="105">
        <v>0</v>
      </c>
      <c r="O202" s="105">
        <v>0</v>
      </c>
      <c r="P202" s="105">
        <v>0</v>
      </c>
      <c r="Q202" s="105">
        <v>0</v>
      </c>
      <c r="R202" s="105">
        <v>0</v>
      </c>
      <c r="S202" s="105">
        <v>0</v>
      </c>
      <c r="T202" s="105">
        <v>0</v>
      </c>
      <c r="U202" s="105">
        <v>0</v>
      </c>
      <c r="V202" s="105">
        <v>0</v>
      </c>
      <c r="W202" s="105">
        <v>0</v>
      </c>
      <c r="X202" s="105">
        <v>0</v>
      </c>
      <c r="Y202" s="105">
        <v>0</v>
      </c>
      <c r="Z202" s="105">
        <v>0</v>
      </c>
      <c r="AA202" s="105">
        <v>0</v>
      </c>
      <c r="AB202" s="105">
        <v>0</v>
      </c>
      <c r="AC202" s="105">
        <v>0</v>
      </c>
      <c r="AD202" s="105">
        <v>0</v>
      </c>
      <c r="AE202" s="105">
        <v>0</v>
      </c>
      <c r="AF202" s="105">
        <v>0</v>
      </c>
      <c r="AG202" s="105">
        <v>0</v>
      </c>
      <c r="AH202" s="105">
        <v>0</v>
      </c>
      <c r="AI202" s="105">
        <v>0</v>
      </c>
      <c r="AJ202" s="105">
        <v>0</v>
      </c>
      <c r="AK202" s="105">
        <v>0</v>
      </c>
      <c r="AL202" s="105">
        <v>0</v>
      </c>
      <c r="AM202" s="105">
        <v>0</v>
      </c>
      <c r="AN202" s="105">
        <v>0</v>
      </c>
      <c r="AO202" s="105">
        <v>0</v>
      </c>
      <c r="AP202" s="105">
        <v>0</v>
      </c>
      <c r="AQ202" s="105">
        <v>0</v>
      </c>
      <c r="AR202" s="105">
        <v>0</v>
      </c>
      <c r="AS202" s="105">
        <v>0</v>
      </c>
      <c r="AT202" s="105">
        <v>0</v>
      </c>
      <c r="AU202" s="105">
        <v>0</v>
      </c>
      <c r="AV202" s="105">
        <v>0</v>
      </c>
      <c r="AW202" s="105">
        <v>0</v>
      </c>
      <c r="AX202" s="105">
        <v>0</v>
      </c>
      <c r="AY202" s="105">
        <v>0</v>
      </c>
      <c r="AZ202" s="105">
        <v>0</v>
      </c>
      <c r="BA202" s="105">
        <v>0</v>
      </c>
      <c r="BB202" s="105">
        <v>0</v>
      </c>
      <c r="BC202" s="105">
        <v>0</v>
      </c>
      <c r="BD202" s="105">
        <v>0</v>
      </c>
      <c r="BE202" s="105">
        <v>0</v>
      </c>
      <c r="BF202" s="105">
        <v>0</v>
      </c>
      <c r="BG202" s="105">
        <v>0</v>
      </c>
      <c r="BH202" s="105">
        <v>0</v>
      </c>
      <c r="BI202" s="105">
        <v>0</v>
      </c>
      <c r="BJ202" s="105">
        <v>0</v>
      </c>
      <c r="BK202" s="105">
        <v>0</v>
      </c>
      <c r="BL202" s="105">
        <v>0</v>
      </c>
      <c r="BM202" s="105">
        <v>0</v>
      </c>
      <c r="BN202" s="105">
        <v>0</v>
      </c>
      <c r="BO202" s="105">
        <v>0</v>
      </c>
      <c r="BP202" s="105">
        <v>0</v>
      </c>
      <c r="BQ202" s="105">
        <v>0</v>
      </c>
      <c r="BR202" s="105">
        <v>0</v>
      </c>
      <c r="BS202" s="105">
        <v>0</v>
      </c>
      <c r="BT202" s="105">
        <v>0</v>
      </c>
    </row>
    <row r="203" spans="1:72" x14ac:dyDescent="0.45">
      <c r="A203" s="103">
        <f>Веса!A203</f>
        <v>1</v>
      </c>
      <c r="B203" s="103">
        <f t="shared" si="9"/>
        <v>1</v>
      </c>
      <c r="C203" s="103">
        <f>БИПЦ_НДС!E203</f>
        <v>1</v>
      </c>
      <c r="D203" s="103">
        <f t="shared" si="10"/>
        <v>0</v>
      </c>
      <c r="E203" s="103">
        <v>0</v>
      </c>
      <c r="F203" s="103">
        <v>1</v>
      </c>
      <c r="G203" s="103">
        <v>1</v>
      </c>
      <c r="H203" s="103">
        <v>0</v>
      </c>
      <c r="I203" s="103">
        <v>0</v>
      </c>
      <c r="J203" s="103" t="str">
        <f t="shared" si="11"/>
        <v>Бюстгальтер, шт.</v>
      </c>
      <c r="K203" s="87" t="s">
        <v>202</v>
      </c>
      <c r="L203" s="87" t="s">
        <v>202</v>
      </c>
      <c r="M203" s="103">
        <f>INDEX('ИПЦ raw2015'!$1:$1048576, MATCH($J203,'ИПЦ raw2015'!$A:$A,0),MATCH(MoM!M$1,'ИПЦ raw2015'!$1:$1,0))</f>
        <v>102.13</v>
      </c>
      <c r="N203" s="103">
        <f>INDEX('ИПЦ raw2015'!$1:$1048576, MATCH($J203,'ИПЦ raw2015'!$A:$A,0),MATCH(MoM!N$1,'ИПЦ raw2015'!$1:$1,0))</f>
        <v>102.41</v>
      </c>
      <c r="O203" s="103">
        <f>INDEX('ИПЦ raw2015'!$1:$1048576, MATCH($J203,'ИПЦ raw2015'!$A:$A,0),MATCH(MoM!O$1,'ИПЦ raw2015'!$1:$1,0))</f>
        <v>102.18</v>
      </c>
      <c r="P203" s="103">
        <f>INDEX('ИПЦ raw2015'!$1:$1048576, MATCH($J203,'ИПЦ raw2015'!$A:$A,0),MATCH(MoM!P$1,'ИПЦ raw2015'!$1:$1,0))</f>
        <v>101.41</v>
      </c>
      <c r="Q203" s="103">
        <f>INDEX('ИПЦ raw2015'!$1:$1048576, MATCH($J203,'ИПЦ raw2015'!$A:$A,0),MATCH(MoM!Q$1,'ИПЦ raw2015'!$1:$1,0))</f>
        <v>101.55</v>
      </c>
      <c r="R203" s="103">
        <f>INDEX('ИПЦ raw2015'!$1:$1048576, MATCH($J203,'ИПЦ raw2015'!$A:$A,0),MATCH(MoM!R$1,'ИПЦ raw2015'!$1:$1,0))</f>
        <v>101.06</v>
      </c>
      <c r="S203" s="103">
        <f>INDEX('ИПЦ raw2015'!$1:$1048576, MATCH($J203,'ИПЦ raw2015'!$A:$A,0),MATCH(MoM!S$1,'ИПЦ raw2015'!$1:$1,0))</f>
        <v>100.73</v>
      </c>
      <c r="T203" s="103">
        <f>INDEX('ИПЦ raw2015'!$1:$1048576, MATCH($J203,'ИПЦ raw2015'!$A:$A,0),MATCH(MoM!T$1,'ИПЦ raw2015'!$1:$1,0))</f>
        <v>101.26</v>
      </c>
      <c r="U203" s="103">
        <f>INDEX('ИПЦ raw2015'!$1:$1048576, MATCH($J203,'ИПЦ raw2015'!$A:$A,0),MATCH(MoM!U$1,'ИПЦ raw2015'!$1:$1,0))</f>
        <v>101.48</v>
      </c>
      <c r="V203" s="103">
        <f>INDEX('ИПЦ raw2015'!$1:$1048576, MATCH($J203,'ИПЦ raw2015'!$A:$A,0),MATCH(MoM!V$1,'ИПЦ raw2015'!$1:$1,0))</f>
        <v>101.35</v>
      </c>
      <c r="W203" s="103">
        <f>INDEX('ИПЦ raw2015'!$1:$1048576, MATCH($J203,'ИПЦ raw2015'!$A:$A,0),MATCH(MoM!W$1,'ИПЦ raw2015'!$1:$1,0))</f>
        <v>101.06</v>
      </c>
      <c r="X203" s="103">
        <f>INDEX('ИПЦ raw2015'!$1:$1048576, MATCH($J203,'ИПЦ raw2015'!$A:$A,0),MATCH(MoM!X$1,'ИПЦ raw2015'!$1:$1,0))</f>
        <v>100.85</v>
      </c>
      <c r="Y203" s="103">
        <f>INDEX('ИПЦ raw2015'!$1:$1048576, MATCH($J203,'ИПЦ raw2015'!$A:$A,0),MATCH(MoM!Y$1,'ИПЦ raw2015'!$1:$1,0))</f>
        <v>100.84</v>
      </c>
      <c r="Z203" s="103">
        <f>INDEX('ИПЦ raw2015'!$1:$1048576, MATCH($J203,'ИПЦ raw2015'!$A:$A,0),MATCH(MoM!Z$1,'ИПЦ raw2015'!$1:$1,0))</f>
        <v>101.08</v>
      </c>
      <c r="AA203" s="103">
        <f>INDEX('ИПЦ raw2015'!$1:$1048576, MATCH($J203,'ИПЦ raw2015'!$A:$A,0),MATCH(MoM!AA$1,'ИПЦ raw2015'!$1:$1,0))</f>
        <v>101.07</v>
      </c>
      <c r="AB203" s="103">
        <f>INDEX('ИПЦ raw2015'!$1:$1048576, MATCH($J203,'ИПЦ raw2015'!$A:$A,0),MATCH(MoM!AB$1,'ИПЦ raw2015'!$1:$1,0))</f>
        <v>101.15</v>
      </c>
      <c r="AC203" s="103">
        <f>INDEX('ИПЦ raw2015'!$1:$1048576, MATCH($J203,'ИПЦ raw2015'!$A:$A,0),MATCH(MoM!AC$1,'ИПЦ raw2015'!$1:$1,0))</f>
        <v>100.9</v>
      </c>
      <c r="AD203" s="103">
        <f>INDEX('ИПЦ raw2015'!$1:$1048576, MATCH($J203,'ИПЦ raw2015'!$A:$A,0),MATCH(MoM!AD$1,'ИПЦ raw2015'!$1:$1,0))</f>
        <v>100.55</v>
      </c>
      <c r="AE203" s="103">
        <f>INDEX('ИПЦ raw2015'!$1:$1048576, MATCH($J203,'ИПЦ raw2015'!$A:$A,0),MATCH(MoM!AE$1,'ИПЦ raw2015'!$1:$1,0))</f>
        <v>100.34</v>
      </c>
      <c r="AF203" s="103">
        <f>INDEX('ИПЦ raw2015'!$1:$1048576, MATCH($J203,'ИПЦ raw2015'!$A:$A,0),MATCH(MoM!AF$1,'ИПЦ raw2015'!$1:$1,0))</f>
        <v>100.37</v>
      </c>
      <c r="AG203" s="103">
        <f>INDEX('ИПЦ raw2015'!$1:$1048576, MATCH($J203,'ИПЦ raw2015'!$A:$A,0),MATCH(MoM!AG$1,'ИПЦ raw2015'!$1:$1,0))</f>
        <v>100.58</v>
      </c>
      <c r="AH203" s="103">
        <f>INDEX('ИПЦ raw2015'!$1:$1048576, MATCH($J203,'ИПЦ raw2015'!$A:$A,0),MATCH(MoM!AH$1,'ИПЦ raw2015'!$1:$1,0))</f>
        <v>100.59</v>
      </c>
      <c r="AI203" s="103">
        <f>INDEX('ИПЦ raw2015'!$1:$1048576, MATCH($J203,'ИПЦ raw2015'!$A:$A,0),MATCH(MoM!AI$1,'ИПЦ raw2015'!$1:$1,0))</f>
        <v>100.59</v>
      </c>
      <c r="AJ203" s="103">
        <f>INDEX('ИПЦ raw2015'!$1:$1048576, MATCH($J203,'ИПЦ raw2015'!$A:$A,0),MATCH(MoM!AJ$1,'ИПЦ raw2015'!$1:$1,0))</f>
        <v>100.62</v>
      </c>
      <c r="AK203" s="103">
        <f>INDEX('ИПЦ raw2015'!$1:$1048576, MATCH($J203,'ИПЦ raw2015'!$A:$A,0),MATCH(MoM!AK$1,'ИПЦ raw2015'!$1:$1,0))</f>
        <v>100.53</v>
      </c>
      <c r="AL203" s="103">
        <f>INDEX('ИПЦ raw2015'!$1:$1048576, MATCH($J203,'ИПЦ raw2015'!$A:$A,0),MATCH(MoM!AL$1,'ИПЦ raw2015'!$1:$1,0))</f>
        <v>100.56</v>
      </c>
      <c r="AM203" s="103">
        <f>INDEX('ИПЦ raw2015'!$1:$1048576, MATCH($J203,'ИПЦ raw2015'!$A:$A,0),MATCH(MoM!AM$1,'ИПЦ raw2015'!$1:$1,0))</f>
        <v>100.46</v>
      </c>
      <c r="AN203" s="103">
        <f>INDEX('ИПЦ raw2015'!$1:$1048576, MATCH($J203,'ИПЦ raw2015'!$A:$A,0),MATCH(MoM!AN$1,'ИПЦ raw2015'!$1:$1,0))</f>
        <v>100.49</v>
      </c>
      <c r="AO203" s="103">
        <f>INDEX('ИПЦ raw2015'!$1:$1048576, MATCH($J203,'ИПЦ raw2015'!$A:$A,0),MATCH(MoM!AO$1,'ИПЦ raw2015'!$1:$1,0))</f>
        <v>100.18</v>
      </c>
      <c r="AP203" s="103">
        <f>INDEX('ИПЦ raw2015'!$1:$1048576, MATCH($J203,'ИПЦ raw2015'!$A:$A,0),MATCH(MoM!AP$1,'ИПЦ raw2015'!$1:$1,0))</f>
        <v>100.55</v>
      </c>
      <c r="AQ203" s="103">
        <f>INDEX('ИПЦ raw2015'!$1:$1048576, MATCH($J203,'ИПЦ raw2015'!$A:$A,0),MATCH(MoM!AQ$1,'ИПЦ raw2015'!$1:$1,0))</f>
        <v>100.26</v>
      </c>
      <c r="AR203" s="103">
        <f>INDEX('ИПЦ raw2015'!$1:$1048576, MATCH($J203,'ИПЦ raw2015'!$A:$A,0),MATCH(MoM!AR$1,'ИПЦ raw2015'!$1:$1,0))</f>
        <v>100.35</v>
      </c>
      <c r="AS203" s="103">
        <f>INDEX('ИПЦ raw2015'!$1:$1048576, MATCH($J203,'ИПЦ raw2015'!$A:$A,0),MATCH(MoM!AS$1,'ИПЦ raw2015'!$1:$1,0))</f>
        <v>100.17</v>
      </c>
      <c r="AT203" s="103">
        <f>INDEX('ИПЦ raw2015'!$1:$1048576, MATCH($J203,'ИПЦ raw2015'!$A:$A,0),MATCH(MoM!AT$1,'ИПЦ raw2015'!$1:$1,0))</f>
        <v>100.39</v>
      </c>
      <c r="AU203" s="103">
        <f>INDEX('ИПЦ raw2015'!$1:$1048576, MATCH($J203,'ИПЦ raw2015'!$A:$A,0),MATCH(MoM!AU$1,'ИПЦ raw2015'!$1:$1,0))</f>
        <v>100.21</v>
      </c>
      <c r="AV203" s="103">
        <f>INDEX('ИПЦ raw2015'!$1:$1048576, MATCH($J203,'ИПЦ raw2015'!$A:$A,0),MATCH(MoM!AV$1,'ИПЦ raw2015'!$1:$1,0))</f>
        <v>100.36</v>
      </c>
      <c r="AW203" s="103">
        <f>INDEX('ИПЦ raw2015'!$1:$1048576, MATCH($J203,'ИПЦ raw2015'!$A:$A,0),MATCH(MoM!AW$1,'ИПЦ raw2015'!$1:$1,0))</f>
        <v>100.18</v>
      </c>
      <c r="AX203" s="103">
        <f>INDEX('ИПЦ raw2015'!$1:$1048576, MATCH($J203,'ИПЦ raw2015'!$A:$A,0),MATCH(MoM!AX$1,'ИПЦ raw2015'!$1:$1,0))</f>
        <v>100.13</v>
      </c>
      <c r="AY203" s="103">
        <f>INDEX('ИПЦ raw2015'!$1:$1048576, MATCH($J203,'ИПЦ raw2015'!$A:$A,0),MATCH(MoM!AY$1,'ИПЦ raw2015'!$1:$1,0))</f>
        <v>100.31</v>
      </c>
      <c r="AZ203" s="103">
        <f>INDEX('ИПЦ raw2015'!$1:$1048576, MATCH($J203,'ИПЦ raw2015'!$A:$A,0),MATCH(MoM!AZ$1,'ИПЦ raw2015'!$1:$1,0))</f>
        <v>100.22</v>
      </c>
      <c r="BA203" s="103">
        <f>INDEX('ИПЦ raw2015'!$1:$1048576, MATCH($J203,'ИПЦ raw2015'!$A:$A,0),MATCH(MoM!BA$1,'ИПЦ raw2015'!$1:$1,0))</f>
        <v>100.22</v>
      </c>
      <c r="BB203" s="103">
        <f>INDEX('ИПЦ raw2015'!$1:$1048576, MATCH($J203,'ИПЦ raw2015'!$A:$A,0),MATCH(MoM!BB$1,'ИПЦ raw2015'!$1:$1,0))</f>
        <v>100.19</v>
      </c>
      <c r="BC203" s="103">
        <f>INDEX('ИПЦ raw2015'!$1:$1048576, MATCH($J203,'ИПЦ raw2015'!$A:$A,0),MATCH(MoM!BC$1,'ИПЦ raw2015'!$1:$1,0))</f>
        <v>100.29</v>
      </c>
      <c r="BD203" s="103">
        <f>INDEX('ИПЦ raw2015'!$1:$1048576, MATCH($J203,'ИПЦ raw2015'!$A:$A,0),MATCH(MoM!BD$1,'ИПЦ raw2015'!$1:$1,0))</f>
        <v>100.14</v>
      </c>
      <c r="BE203" s="103">
        <f>INDEX('ИПЦ raw2015'!$1:$1048576, MATCH($J203,'ИПЦ raw2015'!$A:$A,0),MATCH(MoM!BE$1,'ИПЦ raw2015'!$1:$1,0))</f>
        <v>100.41</v>
      </c>
      <c r="BF203" s="103">
        <f>INDEX('ИПЦ raw2015'!$1:$1048576, MATCH($J203,'ИПЦ raw2015'!$A:$A,0),MATCH(MoM!BF$1,'ИПЦ raw2015'!$1:$1,0))</f>
        <v>100.39</v>
      </c>
      <c r="BG203" s="103">
        <f>INDEX('ИПЦ raw2015'!$1:$1048576, MATCH($J203,'ИПЦ raw2015'!$A:$A,0),MATCH(MoM!BG$1,'ИПЦ raw2015'!$1:$1,0))</f>
        <v>100.66</v>
      </c>
      <c r="BH203" s="103">
        <f>INDEX('ИПЦ raw2015'!$1:$1048576, MATCH($J203,'ИПЦ raw2015'!$A:$A,0),MATCH(MoM!BH$1,'ИПЦ raw2015'!$1:$1,0))</f>
        <v>100.42</v>
      </c>
      <c r="BI203" s="103">
        <f>INDEX('ИПЦ raw2015'!$1:$1048576, MATCH($J203,'ИПЦ raw2015'!$A:$A,0),MATCH(MoM!BI$1,'ИПЦ raw2015'!$1:$1,0))</f>
        <v>100.26</v>
      </c>
      <c r="BJ203" s="103">
        <f>INDEX('ИПЦ raw2015'!$1:$1048576, MATCH($J203,'ИПЦ raw2015'!$A:$A,0),MATCH(MoM!BJ$1,'ИПЦ raw2015'!$1:$1,0))</f>
        <v>100.26</v>
      </c>
      <c r="BK203" s="103">
        <f>INDEX('ИПЦ raw2015'!$1:$1048576, MATCH($J203,'ИПЦ raw2015'!$A:$A,0),MATCH(MoM!BK$1,'ИПЦ raw2015'!$1:$1,0))</f>
        <v>100.37</v>
      </c>
      <c r="BL203" s="103">
        <f>INDEX('ИПЦ raw2015'!$1:$1048576, MATCH($J203,'ИПЦ raw2015'!$A:$A,0),MATCH(MoM!BL$1,'ИПЦ raw2015'!$1:$1,0))</f>
        <v>100.4</v>
      </c>
      <c r="BM203" s="103">
        <f>INDEX('ИПЦ raw2015'!$1:$1048576, MATCH($J203,'ИПЦ raw2015'!$A:$A,0),MATCH(MoM!BM$1,'ИПЦ raw2015'!$1:$1,0))</f>
        <v>100.59</v>
      </c>
      <c r="BN203" s="103">
        <f>INDEX('ИПЦ raw2015'!$1:$1048576, MATCH($J203,'ИПЦ raw2015'!$A:$A,0),MATCH(MoM!BN$1,'ИПЦ raw2015'!$1:$1,0))</f>
        <v>100.21</v>
      </c>
      <c r="BO203" s="103">
        <f>INDEX('ИПЦ raw2015'!$1:$1048576, MATCH($J203,'ИПЦ raw2015'!$A:$A,0),MATCH(MoM!BO$1,'ИПЦ raw2015'!$1:$1,0))</f>
        <v>100.08</v>
      </c>
      <c r="BP203" s="103">
        <f>INDEX('ИПЦ raw2015'!$1:$1048576, MATCH($J203,'ИПЦ raw2015'!$A:$A,0),MATCH(MoM!BP$1,'ИПЦ raw2015'!$1:$1,0))</f>
        <v>100.37</v>
      </c>
      <c r="BQ203" s="103">
        <f>INDEX('ИПЦ raw2015'!$1:$1048576, MATCH($J203,'ИПЦ raw2015'!$A:$A,0),MATCH(MoM!BQ$1,'ИПЦ raw2015'!$1:$1,0))</f>
        <v>100.41</v>
      </c>
      <c r="BR203" s="103">
        <f>INDEX('ИПЦ raw2015'!$1:$1048576, MATCH($J203,'ИПЦ raw2015'!$A:$A,0),MATCH(MoM!BR$1,'ИПЦ raw2015'!$1:$1,0))</f>
        <v>100.24</v>
      </c>
      <c r="BS203" s="103">
        <f>INDEX('ИПЦ raw2015'!$1:$1048576, MATCH($J203,'ИПЦ raw2015'!$A:$A,0),MATCH(MoM!BS$1,'ИПЦ raw2015'!$1:$1,0))</f>
        <v>100.14</v>
      </c>
      <c r="BT203" s="103">
        <f>INDEX('ИПЦ raw2015'!$1:$1048576, MATCH($J203,'ИПЦ raw2015'!$A:$A,0),MATCH(MoM!BT$1,'ИПЦ raw2015'!$1:$1,0))</f>
        <v>100.05</v>
      </c>
    </row>
    <row r="204" spans="1:72" x14ac:dyDescent="0.45">
      <c r="A204" s="103">
        <f>Веса!A204</f>
        <v>1</v>
      </c>
      <c r="B204" s="103">
        <f t="shared" si="9"/>
        <v>1</v>
      </c>
      <c r="C204" s="103">
        <f>БИПЦ_НДС!E204</f>
        <v>1</v>
      </c>
      <c r="D204" s="103">
        <f t="shared" si="10"/>
        <v>0</v>
      </c>
      <c r="E204" s="103">
        <v>0</v>
      </c>
      <c r="F204" s="103">
        <v>1</v>
      </c>
      <c r="G204" s="103">
        <v>1</v>
      </c>
      <c r="H204" s="103">
        <v>0</v>
      </c>
      <c r="I204" s="103">
        <v>0</v>
      </c>
      <c r="J204" s="88" t="s">
        <v>1605</v>
      </c>
      <c r="K204" s="87" t="s">
        <v>203</v>
      </c>
      <c r="L204" s="87" t="s">
        <v>203</v>
      </c>
      <c r="M204" s="103">
        <f>INDEX('ИПЦ raw2015'!$1:$1048576, MATCH($J204,'ИПЦ raw2015'!$A:$A,0),MATCH(MoM!M$1,'ИПЦ raw2015'!$1:$1,0))</f>
        <v>102.16</v>
      </c>
      <c r="N204" s="103">
        <f>INDEX('ИПЦ raw2015'!$1:$1048576, MATCH($J204,'ИПЦ raw2015'!$A:$A,0),MATCH(MoM!N$1,'ИПЦ raw2015'!$1:$1,0))</f>
        <v>101.41</v>
      </c>
      <c r="O204" s="103">
        <f>INDEX('ИПЦ raw2015'!$1:$1048576, MATCH($J204,'ИПЦ raw2015'!$A:$A,0),MATCH(MoM!O$1,'ИПЦ raw2015'!$1:$1,0))</f>
        <v>101.79</v>
      </c>
      <c r="P204" s="103">
        <f>INDEX('ИПЦ raw2015'!$1:$1048576, MATCH($J204,'ИПЦ raw2015'!$A:$A,0),MATCH(MoM!P$1,'ИПЦ raw2015'!$1:$1,0))</f>
        <v>101.5</v>
      </c>
      <c r="Q204" s="103">
        <f>INDEX('ИПЦ raw2015'!$1:$1048576, MATCH($J204,'ИПЦ raw2015'!$A:$A,0),MATCH(MoM!Q$1,'ИПЦ raw2015'!$1:$1,0))</f>
        <v>101.31</v>
      </c>
      <c r="R204" s="103">
        <f>INDEX('ИПЦ raw2015'!$1:$1048576, MATCH($J204,'ИПЦ raw2015'!$A:$A,0),MATCH(MoM!R$1,'ИПЦ raw2015'!$1:$1,0))</f>
        <v>100.89</v>
      </c>
      <c r="S204" s="103">
        <f>INDEX('ИПЦ raw2015'!$1:$1048576, MATCH($J204,'ИПЦ raw2015'!$A:$A,0),MATCH(MoM!S$1,'ИПЦ raw2015'!$1:$1,0))</f>
        <v>100.3</v>
      </c>
      <c r="T204" s="103">
        <f>INDEX('ИПЦ raw2015'!$1:$1048576, MATCH($J204,'ИПЦ raw2015'!$A:$A,0),MATCH(MoM!T$1,'ИПЦ raw2015'!$1:$1,0))</f>
        <v>100.43</v>
      </c>
      <c r="U204" s="103">
        <f>INDEX('ИПЦ raw2015'!$1:$1048576, MATCH($J204,'ИПЦ raw2015'!$A:$A,0),MATCH(MoM!U$1,'ИПЦ raw2015'!$1:$1,0))</f>
        <v>101.29</v>
      </c>
      <c r="V204" s="103">
        <f>INDEX('ИПЦ raw2015'!$1:$1048576, MATCH($J204,'ИПЦ raw2015'!$A:$A,0),MATCH(MoM!V$1,'ИПЦ raw2015'!$1:$1,0))</f>
        <v>101.02</v>
      </c>
      <c r="W204" s="103">
        <f>INDEX('ИПЦ raw2015'!$1:$1048576, MATCH($J204,'ИПЦ raw2015'!$A:$A,0),MATCH(MoM!W$1,'ИПЦ raw2015'!$1:$1,0))</f>
        <v>101.02</v>
      </c>
      <c r="X204" s="103">
        <f>INDEX('ИПЦ raw2015'!$1:$1048576, MATCH($J204,'ИПЦ raw2015'!$A:$A,0),MATCH(MoM!X$1,'ИПЦ raw2015'!$1:$1,0))</f>
        <v>100.62</v>
      </c>
      <c r="Y204" s="103">
        <f>INDEX('ИПЦ raw2015'!$1:$1048576, MATCH($J204,'ИПЦ raw2015'!$A:$A,0),MATCH(MoM!Y$1,'ИПЦ raw2015'!$1:$1,0))</f>
        <v>100.54</v>
      </c>
      <c r="Z204" s="103">
        <f>INDEX('ИПЦ raw2015'!$1:$1048576, MATCH($J204,'ИПЦ raw2015'!$A:$A,0),MATCH(MoM!Z$1,'ИПЦ raw2015'!$1:$1,0))</f>
        <v>100.75</v>
      </c>
      <c r="AA204" s="103">
        <f>INDEX('ИПЦ raw2015'!$1:$1048576, MATCH($J204,'ИПЦ raw2015'!$A:$A,0),MATCH(MoM!AA$1,'ИПЦ raw2015'!$1:$1,0))</f>
        <v>101.11</v>
      </c>
      <c r="AB204" s="103">
        <f>INDEX('ИПЦ raw2015'!$1:$1048576, MATCH($J204,'ИПЦ raw2015'!$A:$A,0),MATCH(MoM!AB$1,'ИПЦ raw2015'!$1:$1,0))</f>
        <v>101.11</v>
      </c>
      <c r="AC204" s="103">
        <f>INDEX('ИПЦ raw2015'!$1:$1048576, MATCH($J204,'ИПЦ raw2015'!$A:$A,0),MATCH(MoM!AC$1,'ИПЦ raw2015'!$1:$1,0))</f>
        <v>100.78</v>
      </c>
      <c r="AD204" s="103">
        <f>INDEX('ИПЦ raw2015'!$1:$1048576, MATCH($J204,'ИПЦ raw2015'!$A:$A,0),MATCH(MoM!AD$1,'ИПЦ raw2015'!$1:$1,0))</f>
        <v>100.69</v>
      </c>
      <c r="AE204" s="103">
        <f>INDEX('ИПЦ raw2015'!$1:$1048576, MATCH($J204,'ИПЦ raw2015'!$A:$A,0),MATCH(MoM!AE$1,'ИПЦ raw2015'!$1:$1,0))</f>
        <v>100.45</v>
      </c>
      <c r="AF204" s="103">
        <f>INDEX('ИПЦ raw2015'!$1:$1048576, MATCH($J204,'ИПЦ raw2015'!$A:$A,0),MATCH(MoM!AF$1,'ИПЦ raw2015'!$1:$1,0))</f>
        <v>100.52</v>
      </c>
      <c r="AG204" s="103">
        <f>INDEX('ИПЦ raw2015'!$1:$1048576, MATCH($J204,'ИПЦ raw2015'!$A:$A,0),MATCH(MoM!AG$1,'ИПЦ raw2015'!$1:$1,0))</f>
        <v>100.97</v>
      </c>
      <c r="AH204" s="103">
        <f>INDEX('ИПЦ raw2015'!$1:$1048576, MATCH($J204,'ИПЦ raw2015'!$A:$A,0),MATCH(MoM!AH$1,'ИПЦ raw2015'!$1:$1,0))</f>
        <v>100.75</v>
      </c>
      <c r="AI204" s="103">
        <f>INDEX('ИПЦ raw2015'!$1:$1048576, MATCH($J204,'ИПЦ raw2015'!$A:$A,0),MATCH(MoM!AI$1,'ИПЦ raw2015'!$1:$1,0))</f>
        <v>100.56</v>
      </c>
      <c r="AJ204" s="103">
        <f>INDEX('ИПЦ raw2015'!$1:$1048576, MATCH($J204,'ИПЦ raw2015'!$A:$A,0),MATCH(MoM!AJ$1,'ИПЦ raw2015'!$1:$1,0))</f>
        <v>100.24</v>
      </c>
      <c r="AK204" s="103">
        <f>INDEX('ИПЦ raw2015'!$1:$1048576, MATCH($J204,'ИПЦ raw2015'!$A:$A,0),MATCH(MoM!AK$1,'ИПЦ raw2015'!$1:$1,0))</f>
        <v>100.23</v>
      </c>
      <c r="AL204" s="103">
        <f>INDEX('ИПЦ raw2015'!$1:$1048576, MATCH($J204,'ИПЦ raw2015'!$A:$A,0),MATCH(MoM!AL$1,'ИПЦ raw2015'!$1:$1,0))</f>
        <v>100.4</v>
      </c>
      <c r="AM204" s="103">
        <f>INDEX('ИПЦ raw2015'!$1:$1048576, MATCH($J204,'ИПЦ raw2015'!$A:$A,0),MATCH(MoM!AM$1,'ИПЦ raw2015'!$1:$1,0))</f>
        <v>100.82</v>
      </c>
      <c r="AN204" s="103">
        <f>INDEX('ИПЦ raw2015'!$1:$1048576, MATCH($J204,'ИПЦ raw2015'!$A:$A,0),MATCH(MoM!AN$1,'ИПЦ raw2015'!$1:$1,0))</f>
        <v>100.12</v>
      </c>
      <c r="AO204" s="103">
        <f>INDEX('ИПЦ raw2015'!$1:$1048576, MATCH($J204,'ИПЦ raw2015'!$A:$A,0),MATCH(MoM!AO$1,'ИПЦ raw2015'!$1:$1,0))</f>
        <v>100.25</v>
      </c>
      <c r="AP204" s="103">
        <f>INDEX('ИПЦ raw2015'!$1:$1048576, MATCH($J204,'ИПЦ raw2015'!$A:$A,0),MATCH(MoM!AP$1,'ИПЦ raw2015'!$1:$1,0))</f>
        <v>100.11</v>
      </c>
      <c r="AQ204" s="103">
        <f>INDEX('ИПЦ raw2015'!$1:$1048576, MATCH($J204,'ИПЦ raw2015'!$A:$A,0),MATCH(MoM!AQ$1,'ИПЦ raw2015'!$1:$1,0))</f>
        <v>100.14</v>
      </c>
      <c r="AR204" s="103">
        <f>INDEX('ИПЦ raw2015'!$1:$1048576, MATCH($J204,'ИПЦ raw2015'!$A:$A,0),MATCH(MoM!AR$1,'ИПЦ raw2015'!$1:$1,0))</f>
        <v>100.15</v>
      </c>
      <c r="AS204" s="103">
        <f>INDEX('ИПЦ raw2015'!$1:$1048576, MATCH($J204,'ИПЦ raw2015'!$A:$A,0),MATCH(MoM!AS$1,'ИПЦ raw2015'!$1:$1,0))</f>
        <v>100.29</v>
      </c>
      <c r="AT204" s="103">
        <f>INDEX('ИПЦ raw2015'!$1:$1048576, MATCH($J204,'ИПЦ raw2015'!$A:$A,0),MATCH(MoM!AT$1,'ИПЦ raw2015'!$1:$1,0))</f>
        <v>100.3</v>
      </c>
      <c r="AU204" s="103">
        <f>INDEX('ИПЦ raw2015'!$1:$1048576, MATCH($J204,'ИПЦ raw2015'!$A:$A,0),MATCH(MoM!AU$1,'ИПЦ raw2015'!$1:$1,0))</f>
        <v>100.26</v>
      </c>
      <c r="AV204" s="103">
        <f>INDEX('ИПЦ raw2015'!$1:$1048576, MATCH($J204,'ИПЦ raw2015'!$A:$A,0),MATCH(MoM!AV$1,'ИПЦ raw2015'!$1:$1,0))</f>
        <v>100.22</v>
      </c>
      <c r="AW204" s="103">
        <f>INDEX('ИПЦ raw2015'!$1:$1048576, MATCH($J204,'ИПЦ raw2015'!$A:$A,0),MATCH(MoM!AW$1,'ИПЦ raw2015'!$1:$1,0))</f>
        <v>100.14</v>
      </c>
      <c r="AX204" s="103">
        <f>INDEX('ИПЦ raw2015'!$1:$1048576, MATCH($J204,'ИПЦ raw2015'!$A:$A,0),MATCH(MoM!AX$1,'ИПЦ raw2015'!$1:$1,0))</f>
        <v>100.05</v>
      </c>
      <c r="AY204" s="103">
        <f>INDEX('ИПЦ raw2015'!$1:$1048576, MATCH($J204,'ИПЦ raw2015'!$A:$A,0),MATCH(MoM!AY$1,'ИПЦ raw2015'!$1:$1,0))</f>
        <v>99.99</v>
      </c>
      <c r="AZ204" s="103">
        <f>INDEX('ИПЦ raw2015'!$1:$1048576, MATCH($J204,'ИПЦ raw2015'!$A:$A,0),MATCH(MoM!AZ$1,'ИПЦ raw2015'!$1:$1,0))</f>
        <v>100.15</v>
      </c>
      <c r="BA204" s="103">
        <f>INDEX('ИПЦ raw2015'!$1:$1048576, MATCH($J204,'ИПЦ raw2015'!$A:$A,0),MATCH(MoM!BA$1,'ИПЦ raw2015'!$1:$1,0))</f>
        <v>100.21</v>
      </c>
      <c r="BB204" s="103">
        <f>INDEX('ИПЦ raw2015'!$1:$1048576, MATCH($J204,'ИПЦ raw2015'!$A:$A,0),MATCH(MoM!BB$1,'ИПЦ raw2015'!$1:$1,0))</f>
        <v>100.06</v>
      </c>
      <c r="BC204" s="103">
        <f>INDEX('ИПЦ raw2015'!$1:$1048576, MATCH($J204,'ИПЦ raw2015'!$A:$A,0),MATCH(MoM!BC$1,'ИПЦ raw2015'!$1:$1,0))</f>
        <v>99.88</v>
      </c>
      <c r="BD204" s="103">
        <f>INDEX('ИПЦ raw2015'!$1:$1048576, MATCH($J204,'ИПЦ raw2015'!$A:$A,0),MATCH(MoM!BD$1,'ИПЦ raw2015'!$1:$1,0))</f>
        <v>100.02</v>
      </c>
      <c r="BE204" s="103">
        <f>INDEX('ИПЦ raw2015'!$1:$1048576, MATCH($J204,'ИПЦ raw2015'!$A:$A,0),MATCH(MoM!BE$1,'ИПЦ raw2015'!$1:$1,0))</f>
        <v>100.45</v>
      </c>
      <c r="BF204" s="103">
        <f>INDEX('ИПЦ raw2015'!$1:$1048576, MATCH($J204,'ИПЦ raw2015'!$A:$A,0),MATCH(MoM!BF$1,'ИПЦ raw2015'!$1:$1,0))</f>
        <v>100.09</v>
      </c>
      <c r="BG204" s="103">
        <f>INDEX('ИПЦ raw2015'!$1:$1048576, MATCH($J204,'ИПЦ raw2015'!$A:$A,0),MATCH(MoM!BG$1,'ИПЦ raw2015'!$1:$1,0))</f>
        <v>100.27</v>
      </c>
      <c r="BH204" s="103">
        <f>INDEX('ИПЦ raw2015'!$1:$1048576, MATCH($J204,'ИПЦ raw2015'!$A:$A,0),MATCH(MoM!BH$1,'ИПЦ raw2015'!$1:$1,0))</f>
        <v>99.93</v>
      </c>
      <c r="BI204" s="103">
        <f>INDEX('ИПЦ raw2015'!$1:$1048576, MATCH($J204,'ИПЦ raw2015'!$A:$A,0),MATCH(MoM!BI$1,'ИПЦ raw2015'!$1:$1,0))</f>
        <v>100.34</v>
      </c>
      <c r="BJ204" s="103">
        <f>INDEX('ИПЦ raw2015'!$1:$1048576, MATCH($J204,'ИПЦ raw2015'!$A:$A,0),MATCH(MoM!BJ$1,'ИПЦ raw2015'!$1:$1,0))</f>
        <v>100.01</v>
      </c>
      <c r="BK204" s="103">
        <f>INDEX('ИПЦ raw2015'!$1:$1048576, MATCH($J204,'ИПЦ raw2015'!$A:$A,0),MATCH(MoM!BK$1,'ИПЦ raw2015'!$1:$1,0))</f>
        <v>100.27</v>
      </c>
      <c r="BL204" s="103">
        <f>INDEX('ИПЦ raw2015'!$1:$1048576, MATCH($J204,'ИПЦ raw2015'!$A:$A,0),MATCH(MoM!BL$1,'ИПЦ raw2015'!$1:$1,0))</f>
        <v>100.1</v>
      </c>
      <c r="BM204" s="103">
        <f>INDEX('ИПЦ raw2015'!$1:$1048576, MATCH($J204,'ИПЦ raw2015'!$A:$A,0),MATCH(MoM!BM$1,'ИПЦ raw2015'!$1:$1,0))</f>
        <v>100.19</v>
      </c>
      <c r="BN204" s="103">
        <f>INDEX('ИПЦ raw2015'!$1:$1048576, MATCH($J204,'ИПЦ raw2015'!$A:$A,0),MATCH(MoM!BN$1,'ИПЦ raw2015'!$1:$1,0))</f>
        <v>99.96</v>
      </c>
      <c r="BO204" s="103">
        <f>INDEX('ИПЦ raw2015'!$1:$1048576, MATCH($J204,'ИПЦ raw2015'!$A:$A,0),MATCH(MoM!BO$1,'ИПЦ raw2015'!$1:$1,0))</f>
        <v>100.4</v>
      </c>
      <c r="BP204" s="103">
        <f>INDEX('ИПЦ raw2015'!$1:$1048576, MATCH($J204,'ИПЦ raw2015'!$A:$A,0),MATCH(MoM!BP$1,'ИПЦ raw2015'!$1:$1,0))</f>
        <v>100.12</v>
      </c>
      <c r="BQ204" s="103">
        <f>INDEX('ИПЦ raw2015'!$1:$1048576, MATCH($J204,'ИПЦ raw2015'!$A:$A,0),MATCH(MoM!BQ$1,'ИПЦ raw2015'!$1:$1,0))</f>
        <v>100.19</v>
      </c>
      <c r="BR204" s="103">
        <f>INDEX('ИПЦ raw2015'!$1:$1048576, MATCH($J204,'ИПЦ raw2015'!$A:$A,0),MATCH(MoM!BR$1,'ИПЦ raw2015'!$1:$1,0))</f>
        <v>100.08</v>
      </c>
      <c r="BS204" s="103">
        <f>INDEX('ИПЦ raw2015'!$1:$1048576, MATCH($J204,'ИПЦ raw2015'!$A:$A,0),MATCH(MoM!BS$1,'ИПЦ raw2015'!$1:$1,0))</f>
        <v>100.1</v>
      </c>
      <c r="BT204" s="103">
        <f>INDEX('ИПЦ raw2015'!$1:$1048576, MATCH($J204,'ИПЦ raw2015'!$A:$A,0),MATCH(MoM!BT$1,'ИПЦ raw2015'!$1:$1,0))</f>
        <v>99.95</v>
      </c>
    </row>
    <row r="205" spans="1:72" s="23" customFormat="1" x14ac:dyDescent="0.45">
      <c r="A205" s="105">
        <f>Веса!A205</f>
        <v>0</v>
      </c>
      <c r="B205" s="105">
        <f t="shared" si="9"/>
        <v>0</v>
      </c>
      <c r="C205" s="105">
        <f>БИПЦ_НДС!E205</f>
        <v>1</v>
      </c>
      <c r="D205" s="105">
        <f t="shared" si="10"/>
        <v>0</v>
      </c>
      <c r="E205" s="105">
        <v>0</v>
      </c>
      <c r="F205" s="105">
        <v>1</v>
      </c>
      <c r="G205" s="105">
        <v>1</v>
      </c>
      <c r="H205" s="105">
        <v>0</v>
      </c>
      <c r="I205" s="105">
        <v>0</v>
      </c>
      <c r="J205" s="105" t="str">
        <f t="shared" si="11"/>
        <v>Рюкзак для взрослых, шт.</v>
      </c>
      <c r="K205" s="108" t="s">
        <v>204</v>
      </c>
      <c r="L205" s="108" t="s">
        <v>204</v>
      </c>
      <c r="M205" s="105">
        <v>0</v>
      </c>
      <c r="N205" s="105">
        <v>0</v>
      </c>
      <c r="O205" s="105">
        <v>0</v>
      </c>
      <c r="P205" s="105">
        <v>0</v>
      </c>
      <c r="Q205" s="105">
        <v>0</v>
      </c>
      <c r="R205" s="105">
        <v>0</v>
      </c>
      <c r="S205" s="105">
        <v>0</v>
      </c>
      <c r="T205" s="105">
        <v>0</v>
      </c>
      <c r="U205" s="105">
        <v>0</v>
      </c>
      <c r="V205" s="105">
        <v>0</v>
      </c>
      <c r="W205" s="105">
        <v>0</v>
      </c>
      <c r="X205" s="105">
        <v>0</v>
      </c>
      <c r="Y205" s="105">
        <v>0</v>
      </c>
      <c r="Z205" s="105">
        <v>0</v>
      </c>
      <c r="AA205" s="105">
        <v>0</v>
      </c>
      <c r="AB205" s="105">
        <v>0</v>
      </c>
      <c r="AC205" s="105">
        <v>0</v>
      </c>
      <c r="AD205" s="105">
        <v>0</v>
      </c>
      <c r="AE205" s="105">
        <v>0</v>
      </c>
      <c r="AF205" s="105">
        <v>0</v>
      </c>
      <c r="AG205" s="105">
        <v>0</v>
      </c>
      <c r="AH205" s="105">
        <v>0</v>
      </c>
      <c r="AI205" s="105">
        <v>0</v>
      </c>
      <c r="AJ205" s="105">
        <v>0</v>
      </c>
      <c r="AK205" s="105">
        <v>0</v>
      </c>
      <c r="AL205" s="105">
        <v>0</v>
      </c>
      <c r="AM205" s="105">
        <v>0</v>
      </c>
      <c r="AN205" s="105">
        <v>0</v>
      </c>
      <c r="AO205" s="105">
        <v>0</v>
      </c>
      <c r="AP205" s="105">
        <v>0</v>
      </c>
      <c r="AQ205" s="105">
        <v>0</v>
      </c>
      <c r="AR205" s="105">
        <v>0</v>
      </c>
      <c r="AS205" s="105">
        <v>0</v>
      </c>
      <c r="AT205" s="105">
        <v>0</v>
      </c>
      <c r="AU205" s="105">
        <v>0</v>
      </c>
      <c r="AV205" s="105">
        <v>0</v>
      </c>
      <c r="AW205" s="105">
        <v>0</v>
      </c>
      <c r="AX205" s="105">
        <v>0</v>
      </c>
      <c r="AY205" s="105">
        <v>0</v>
      </c>
      <c r="AZ205" s="105">
        <v>0</v>
      </c>
      <c r="BA205" s="105">
        <v>0</v>
      </c>
      <c r="BB205" s="105">
        <v>0</v>
      </c>
      <c r="BC205" s="105">
        <v>0</v>
      </c>
      <c r="BD205" s="105">
        <v>0</v>
      </c>
      <c r="BE205" s="105">
        <v>0</v>
      </c>
      <c r="BF205" s="105">
        <v>0</v>
      </c>
      <c r="BG205" s="105">
        <v>0</v>
      </c>
      <c r="BH205" s="105">
        <v>0</v>
      </c>
      <c r="BI205" s="105">
        <v>0</v>
      </c>
      <c r="BJ205" s="105">
        <v>0</v>
      </c>
      <c r="BK205" s="105">
        <v>0</v>
      </c>
      <c r="BL205" s="105">
        <v>0</v>
      </c>
      <c r="BM205" s="105">
        <v>0</v>
      </c>
      <c r="BN205" s="105">
        <v>0</v>
      </c>
      <c r="BO205" s="105">
        <v>0</v>
      </c>
      <c r="BP205" s="105">
        <v>0</v>
      </c>
      <c r="BQ205" s="105">
        <v>0</v>
      </c>
      <c r="BR205" s="105">
        <v>0</v>
      </c>
      <c r="BS205" s="105">
        <v>0</v>
      </c>
      <c r="BT205" s="105">
        <v>0</v>
      </c>
    </row>
    <row r="206" spans="1:72" x14ac:dyDescent="0.45">
      <c r="A206" s="103">
        <f>Веса!A206</f>
        <v>1</v>
      </c>
      <c r="B206" s="113">
        <v>0</v>
      </c>
      <c r="C206" s="103">
        <f>БИПЦ_НДС!E206</f>
        <v>0</v>
      </c>
      <c r="D206" s="103">
        <f t="shared" si="10"/>
        <v>1</v>
      </c>
      <c r="E206" s="103">
        <v>0</v>
      </c>
      <c r="F206" s="103">
        <v>1</v>
      </c>
      <c r="G206" s="103">
        <v>1</v>
      </c>
      <c r="H206" s="103">
        <v>0</v>
      </c>
      <c r="I206" s="103">
        <v>0</v>
      </c>
      <c r="J206" s="103" t="str">
        <f t="shared" si="11"/>
        <v>Ранец, рюкзак для школьников, шт.</v>
      </c>
      <c r="K206" s="87" t="s">
        <v>205</v>
      </c>
      <c r="L206" s="87" t="s">
        <v>205</v>
      </c>
      <c r="M206" s="103">
        <f>INDEX('ИПЦ raw2015'!$1:$1048576, MATCH($J206,'ИПЦ raw2015'!$A:$A,0),MATCH(MoM!M$1,'ИПЦ raw2015'!$1:$1,0))</f>
        <v>100.93</v>
      </c>
      <c r="N206" s="103">
        <f>INDEX('ИПЦ raw2015'!$1:$1048576, MATCH($J206,'ИПЦ raw2015'!$A:$A,0),MATCH(MoM!N$1,'ИПЦ raw2015'!$1:$1,0))</f>
        <v>101.09</v>
      </c>
      <c r="O206" s="103">
        <f>INDEX('ИПЦ raw2015'!$1:$1048576, MATCH($J206,'ИПЦ raw2015'!$A:$A,0),MATCH(MoM!O$1,'ИПЦ raw2015'!$1:$1,0))</f>
        <v>100.84</v>
      </c>
      <c r="P206" s="103">
        <f>INDEX('ИПЦ raw2015'!$1:$1048576, MATCH($J206,'ИПЦ raw2015'!$A:$A,0),MATCH(MoM!P$1,'ИПЦ raw2015'!$1:$1,0))</f>
        <v>101.53</v>
      </c>
      <c r="Q206" s="103">
        <f>INDEX('ИПЦ raw2015'!$1:$1048576, MATCH($J206,'ИПЦ raw2015'!$A:$A,0),MATCH(MoM!Q$1,'ИПЦ raw2015'!$1:$1,0))</f>
        <v>100.91</v>
      </c>
      <c r="R206" s="103">
        <f>INDEX('ИПЦ raw2015'!$1:$1048576, MATCH($J206,'ИПЦ raw2015'!$A:$A,0),MATCH(MoM!R$1,'ИПЦ raw2015'!$1:$1,0))</f>
        <v>101.22</v>
      </c>
      <c r="S206" s="103">
        <f>INDEX('ИПЦ raw2015'!$1:$1048576, MATCH($J206,'ИПЦ raw2015'!$A:$A,0),MATCH(MoM!S$1,'ИПЦ raw2015'!$1:$1,0))</f>
        <v>102.31</v>
      </c>
      <c r="T206" s="103">
        <f>INDEX('ИПЦ raw2015'!$1:$1048576, MATCH($J206,'ИПЦ raw2015'!$A:$A,0),MATCH(MoM!T$1,'ИПЦ raw2015'!$1:$1,0))</f>
        <v>105.2</v>
      </c>
      <c r="U206" s="103">
        <f>INDEX('ИПЦ raw2015'!$1:$1048576, MATCH($J206,'ИПЦ raw2015'!$A:$A,0),MATCH(MoM!U$1,'ИПЦ raw2015'!$1:$1,0))</f>
        <v>101.1</v>
      </c>
      <c r="V206" s="103">
        <f>INDEX('ИПЦ raw2015'!$1:$1048576, MATCH($J206,'ИПЦ raw2015'!$A:$A,0),MATCH(MoM!V$1,'ИПЦ raw2015'!$1:$1,0))</f>
        <v>100.71</v>
      </c>
      <c r="W206" s="103">
        <f>INDEX('ИПЦ raw2015'!$1:$1048576, MATCH($J206,'ИПЦ raw2015'!$A:$A,0),MATCH(MoM!W$1,'ИПЦ raw2015'!$1:$1,0))</f>
        <v>100.06</v>
      </c>
      <c r="X206" s="103">
        <f>INDEX('ИПЦ raw2015'!$1:$1048576, MATCH($J206,'ИПЦ raw2015'!$A:$A,0),MATCH(MoM!X$1,'ИПЦ raw2015'!$1:$1,0))</f>
        <v>100.19</v>
      </c>
      <c r="Y206" s="103">
        <f>INDEX('ИПЦ raw2015'!$1:$1048576, MATCH($J206,'ИПЦ raw2015'!$A:$A,0),MATCH(MoM!Y$1,'ИПЦ raw2015'!$1:$1,0))</f>
        <v>100.46</v>
      </c>
      <c r="Z206" s="103">
        <f>INDEX('ИПЦ raw2015'!$1:$1048576, MATCH($J206,'ИПЦ raw2015'!$A:$A,0),MATCH(MoM!Z$1,'ИПЦ raw2015'!$1:$1,0))</f>
        <v>100.16</v>
      </c>
      <c r="AA206" s="103">
        <f>INDEX('ИПЦ raw2015'!$1:$1048576, MATCH($J206,'ИПЦ raw2015'!$A:$A,0),MATCH(MoM!AA$1,'ИПЦ raw2015'!$1:$1,0))</f>
        <v>100.5</v>
      </c>
      <c r="AB206" s="103">
        <f>INDEX('ИПЦ raw2015'!$1:$1048576, MATCH($J206,'ИПЦ raw2015'!$A:$A,0),MATCH(MoM!AB$1,'ИПЦ raw2015'!$1:$1,0))</f>
        <v>100.58</v>
      </c>
      <c r="AC206" s="103">
        <f>INDEX('ИПЦ raw2015'!$1:$1048576, MATCH($J206,'ИПЦ raw2015'!$A:$A,0),MATCH(MoM!AC$1,'ИПЦ raw2015'!$1:$1,0))</f>
        <v>100.43</v>
      </c>
      <c r="AD206" s="103">
        <f>INDEX('ИПЦ raw2015'!$1:$1048576, MATCH($J206,'ИПЦ raw2015'!$A:$A,0),MATCH(MoM!AD$1,'ИПЦ raw2015'!$1:$1,0))</f>
        <v>100.83</v>
      </c>
      <c r="AE206" s="103">
        <f>INDEX('ИПЦ raw2015'!$1:$1048576, MATCH($J206,'ИПЦ raw2015'!$A:$A,0),MATCH(MoM!AE$1,'ИПЦ raw2015'!$1:$1,0))</f>
        <v>101.61</v>
      </c>
      <c r="AF206" s="103">
        <f>INDEX('ИПЦ raw2015'!$1:$1048576, MATCH($J206,'ИПЦ raw2015'!$A:$A,0),MATCH(MoM!AF$1,'ИПЦ raw2015'!$1:$1,0))</f>
        <v>103.46</v>
      </c>
      <c r="AG206" s="103">
        <f>INDEX('ИПЦ raw2015'!$1:$1048576, MATCH($J206,'ИПЦ raw2015'!$A:$A,0),MATCH(MoM!AG$1,'ИПЦ raw2015'!$1:$1,0))</f>
        <v>100.97</v>
      </c>
      <c r="AH206" s="103">
        <f>INDEX('ИПЦ raw2015'!$1:$1048576, MATCH($J206,'ИПЦ raw2015'!$A:$A,0),MATCH(MoM!AH$1,'ИПЦ raw2015'!$1:$1,0))</f>
        <v>100.51</v>
      </c>
      <c r="AI206" s="103">
        <f>INDEX('ИПЦ raw2015'!$1:$1048576, MATCH($J206,'ИПЦ raw2015'!$A:$A,0),MATCH(MoM!AI$1,'ИПЦ raw2015'!$1:$1,0))</f>
        <v>100.4</v>
      </c>
      <c r="AJ206" s="103">
        <f>INDEX('ИПЦ raw2015'!$1:$1048576, MATCH($J206,'ИПЦ raw2015'!$A:$A,0),MATCH(MoM!AJ$1,'ИПЦ raw2015'!$1:$1,0))</f>
        <v>100.27</v>
      </c>
      <c r="AK206" s="103">
        <f>INDEX('ИПЦ raw2015'!$1:$1048576, MATCH($J206,'ИПЦ raw2015'!$A:$A,0),MATCH(MoM!AK$1,'ИПЦ raw2015'!$1:$1,0))</f>
        <v>100.19</v>
      </c>
      <c r="AL206" s="103">
        <f>INDEX('ИПЦ raw2015'!$1:$1048576, MATCH($J206,'ИПЦ raw2015'!$A:$A,0),MATCH(MoM!AL$1,'ИПЦ raw2015'!$1:$1,0))</f>
        <v>100.41</v>
      </c>
      <c r="AM206" s="103">
        <f>INDEX('ИПЦ raw2015'!$1:$1048576, MATCH($J206,'ИПЦ raw2015'!$A:$A,0),MATCH(MoM!AM$1,'ИПЦ raw2015'!$1:$1,0))</f>
        <v>100.37</v>
      </c>
      <c r="AN206" s="103">
        <f>INDEX('ИПЦ raw2015'!$1:$1048576, MATCH($J206,'ИПЦ raw2015'!$A:$A,0),MATCH(MoM!AN$1,'ИПЦ raw2015'!$1:$1,0))</f>
        <v>100.31</v>
      </c>
      <c r="AO206" s="103">
        <f>INDEX('ИПЦ raw2015'!$1:$1048576, MATCH($J206,'ИПЦ raw2015'!$A:$A,0),MATCH(MoM!AO$1,'ИПЦ raw2015'!$1:$1,0))</f>
        <v>100.2</v>
      </c>
      <c r="AP206" s="103">
        <f>INDEX('ИПЦ raw2015'!$1:$1048576, MATCH($J206,'ИПЦ raw2015'!$A:$A,0),MATCH(MoM!AP$1,'ИПЦ raw2015'!$1:$1,0))</f>
        <v>100.43</v>
      </c>
      <c r="AQ206" s="103">
        <f>INDEX('ИПЦ raw2015'!$1:$1048576, MATCH($J206,'ИПЦ raw2015'!$A:$A,0),MATCH(MoM!AQ$1,'ИПЦ raw2015'!$1:$1,0))</f>
        <v>101.02</v>
      </c>
      <c r="AR206" s="103">
        <f>INDEX('ИПЦ raw2015'!$1:$1048576, MATCH($J206,'ИПЦ raw2015'!$A:$A,0),MATCH(MoM!AR$1,'ИПЦ raw2015'!$1:$1,0))</f>
        <v>101.67</v>
      </c>
      <c r="AS206" s="103">
        <f>INDEX('ИПЦ raw2015'!$1:$1048576, MATCH($J206,'ИПЦ raw2015'!$A:$A,0),MATCH(MoM!AS$1,'ИПЦ raw2015'!$1:$1,0))</f>
        <v>100.77</v>
      </c>
      <c r="AT206" s="103">
        <f>INDEX('ИПЦ raw2015'!$1:$1048576, MATCH($J206,'ИПЦ raw2015'!$A:$A,0),MATCH(MoM!AT$1,'ИПЦ raw2015'!$1:$1,0))</f>
        <v>100.17</v>
      </c>
      <c r="AU206" s="103">
        <f>INDEX('ИПЦ raw2015'!$1:$1048576, MATCH($J206,'ИПЦ raw2015'!$A:$A,0),MATCH(MoM!AU$1,'ИПЦ raw2015'!$1:$1,0))</f>
        <v>100.07</v>
      </c>
      <c r="AV206" s="103">
        <f>INDEX('ИПЦ raw2015'!$1:$1048576, MATCH($J206,'ИПЦ raw2015'!$A:$A,0),MATCH(MoM!AV$1,'ИПЦ raw2015'!$1:$1,0))</f>
        <v>100.2</v>
      </c>
      <c r="AW206" s="103">
        <f>INDEX('ИПЦ raw2015'!$1:$1048576, MATCH($J206,'ИПЦ raw2015'!$A:$A,0),MATCH(MoM!AW$1,'ИПЦ raw2015'!$1:$1,0))</f>
        <v>100.1</v>
      </c>
      <c r="AX206" s="103">
        <f>INDEX('ИПЦ raw2015'!$1:$1048576, MATCH($J206,'ИПЦ raw2015'!$A:$A,0),MATCH(MoM!AX$1,'ИПЦ raw2015'!$1:$1,0))</f>
        <v>100.04</v>
      </c>
      <c r="AY206" s="103">
        <f>INDEX('ИПЦ raw2015'!$1:$1048576, MATCH($J206,'ИПЦ raw2015'!$A:$A,0),MATCH(MoM!AY$1,'ИПЦ raw2015'!$1:$1,0))</f>
        <v>99.94</v>
      </c>
      <c r="AZ206" s="103">
        <f>INDEX('ИПЦ raw2015'!$1:$1048576, MATCH($J206,'ИПЦ raw2015'!$A:$A,0),MATCH(MoM!AZ$1,'ИПЦ raw2015'!$1:$1,0))</f>
        <v>99.78</v>
      </c>
      <c r="BA206" s="103">
        <f>INDEX('ИПЦ raw2015'!$1:$1048576, MATCH($J206,'ИПЦ raw2015'!$A:$A,0),MATCH(MoM!BA$1,'ИПЦ raw2015'!$1:$1,0))</f>
        <v>100.16</v>
      </c>
      <c r="BB206" s="103">
        <f>INDEX('ИПЦ raw2015'!$1:$1048576, MATCH($J206,'ИПЦ raw2015'!$A:$A,0),MATCH(MoM!BB$1,'ИПЦ raw2015'!$1:$1,0))</f>
        <v>100.13</v>
      </c>
      <c r="BC206" s="103">
        <f>INDEX('ИПЦ raw2015'!$1:$1048576, MATCH($J206,'ИПЦ raw2015'!$A:$A,0),MATCH(MoM!BC$1,'ИПЦ raw2015'!$1:$1,0))</f>
        <v>100.49</v>
      </c>
      <c r="BD206" s="103">
        <f>INDEX('ИПЦ raw2015'!$1:$1048576, MATCH($J206,'ИПЦ raw2015'!$A:$A,0),MATCH(MoM!BD$1,'ИПЦ raw2015'!$1:$1,0))</f>
        <v>100.46</v>
      </c>
      <c r="BE206" s="103">
        <f>INDEX('ИПЦ raw2015'!$1:$1048576, MATCH($J206,'ИПЦ raw2015'!$A:$A,0),MATCH(MoM!BE$1,'ИПЦ raw2015'!$1:$1,0))</f>
        <v>100.37</v>
      </c>
      <c r="BF206" s="103">
        <f>INDEX('ИПЦ raw2015'!$1:$1048576, MATCH($J206,'ИПЦ raw2015'!$A:$A,0),MATCH(MoM!BF$1,'ИПЦ raw2015'!$1:$1,0))</f>
        <v>99.95</v>
      </c>
      <c r="BG206" s="103">
        <f>INDEX('ИПЦ raw2015'!$1:$1048576, MATCH($J206,'ИПЦ raw2015'!$A:$A,0),MATCH(MoM!BG$1,'ИПЦ raw2015'!$1:$1,0))</f>
        <v>99.91</v>
      </c>
      <c r="BH206" s="103">
        <f>INDEX('ИПЦ raw2015'!$1:$1048576, MATCH($J206,'ИПЦ raw2015'!$A:$A,0),MATCH(MoM!BH$1,'ИПЦ raw2015'!$1:$1,0))</f>
        <v>100.15</v>
      </c>
      <c r="BI206" s="103">
        <f>INDEX('ИПЦ raw2015'!$1:$1048576, MATCH($J206,'ИПЦ raw2015'!$A:$A,0),MATCH(MoM!BI$1,'ИПЦ raw2015'!$1:$1,0))</f>
        <v>100.73</v>
      </c>
      <c r="BJ206" s="103">
        <f>INDEX('ИПЦ raw2015'!$1:$1048576, MATCH($J206,'ИПЦ raw2015'!$A:$A,0),MATCH(MoM!BJ$1,'ИПЦ raw2015'!$1:$1,0))</f>
        <v>100.26</v>
      </c>
      <c r="BK206" s="103">
        <f>INDEX('ИПЦ raw2015'!$1:$1048576, MATCH($J206,'ИПЦ raw2015'!$A:$A,0),MATCH(MoM!BK$1,'ИПЦ raw2015'!$1:$1,0))</f>
        <v>100.07</v>
      </c>
      <c r="BL206" s="103">
        <f>INDEX('ИПЦ raw2015'!$1:$1048576, MATCH($J206,'ИПЦ raw2015'!$A:$A,0),MATCH(MoM!BL$1,'ИПЦ raw2015'!$1:$1,0))</f>
        <v>100.39</v>
      </c>
      <c r="BM206" s="103">
        <f>INDEX('ИПЦ raw2015'!$1:$1048576, MATCH($J206,'ИПЦ raw2015'!$A:$A,0),MATCH(MoM!BM$1,'ИПЦ raw2015'!$1:$1,0))</f>
        <v>100.15</v>
      </c>
      <c r="BN206" s="103">
        <f>INDEX('ИПЦ raw2015'!$1:$1048576, MATCH($J206,'ИПЦ raw2015'!$A:$A,0),MATCH(MoM!BN$1,'ИПЦ raw2015'!$1:$1,0))</f>
        <v>100.35</v>
      </c>
      <c r="BO206" s="103">
        <f>INDEX('ИПЦ raw2015'!$1:$1048576, MATCH($J206,'ИПЦ raw2015'!$A:$A,0),MATCH(MoM!BO$1,'ИПЦ raw2015'!$1:$1,0))</f>
        <v>100.44</v>
      </c>
      <c r="BP206" s="103">
        <f>INDEX('ИПЦ raw2015'!$1:$1048576, MATCH($J206,'ИПЦ raw2015'!$A:$A,0),MATCH(MoM!BP$1,'ИПЦ raw2015'!$1:$1,0))</f>
        <v>100.94</v>
      </c>
      <c r="BQ206" s="103">
        <f>INDEX('ИПЦ raw2015'!$1:$1048576, MATCH($J206,'ИПЦ raw2015'!$A:$A,0),MATCH(MoM!BQ$1,'ИПЦ raw2015'!$1:$1,0))</f>
        <v>100.26</v>
      </c>
      <c r="BR206" s="103">
        <f>INDEX('ИПЦ raw2015'!$1:$1048576, MATCH($J206,'ИПЦ raw2015'!$A:$A,0),MATCH(MoM!BR$1,'ИПЦ raw2015'!$1:$1,0))</f>
        <v>100.01</v>
      </c>
      <c r="BS206" s="103">
        <f>INDEX('ИПЦ raw2015'!$1:$1048576, MATCH($J206,'ИПЦ raw2015'!$A:$A,0),MATCH(MoM!BS$1,'ИПЦ raw2015'!$1:$1,0))</f>
        <v>100</v>
      </c>
      <c r="BT206" s="103">
        <f>INDEX('ИПЦ raw2015'!$1:$1048576, MATCH($J206,'ИПЦ raw2015'!$A:$A,0),MATCH(MoM!BT$1,'ИПЦ raw2015'!$1:$1,0))</f>
        <v>99.88</v>
      </c>
    </row>
    <row r="207" spans="1:72" s="23" customFormat="1" x14ac:dyDescent="0.45">
      <c r="A207" s="105">
        <f>Веса!A207</f>
        <v>0</v>
      </c>
      <c r="B207" s="105">
        <f t="shared" si="9"/>
        <v>0</v>
      </c>
      <c r="C207" s="105">
        <f>БИПЦ_НДС!E207</f>
        <v>1</v>
      </c>
      <c r="D207" s="105">
        <f t="shared" si="10"/>
        <v>0</v>
      </c>
      <c r="E207" s="105">
        <v>0</v>
      </c>
      <c r="F207" s="105">
        <v>1</v>
      </c>
      <c r="G207" s="105">
        <v>1</v>
      </c>
      <c r="H207" s="105">
        <v>0</v>
      </c>
      <c r="I207" s="105">
        <v>0</v>
      </c>
      <c r="J207" s="105" t="str">
        <f t="shared" si="11"/>
        <v>Чемодан, шт.</v>
      </c>
      <c r="K207" s="108" t="s">
        <v>206</v>
      </c>
      <c r="L207" s="108" t="s">
        <v>206</v>
      </c>
      <c r="M207" s="105">
        <v>0</v>
      </c>
      <c r="N207" s="105">
        <v>0</v>
      </c>
      <c r="O207" s="105">
        <v>0</v>
      </c>
      <c r="P207" s="105">
        <v>0</v>
      </c>
      <c r="Q207" s="105">
        <v>0</v>
      </c>
      <c r="R207" s="105">
        <v>0</v>
      </c>
      <c r="S207" s="105">
        <v>0</v>
      </c>
      <c r="T207" s="105">
        <v>0</v>
      </c>
      <c r="U207" s="105">
        <v>0</v>
      </c>
      <c r="V207" s="105">
        <v>0</v>
      </c>
      <c r="W207" s="105">
        <v>0</v>
      </c>
      <c r="X207" s="105">
        <v>0</v>
      </c>
      <c r="Y207" s="105">
        <v>0</v>
      </c>
      <c r="Z207" s="105">
        <v>0</v>
      </c>
      <c r="AA207" s="105">
        <v>0</v>
      </c>
      <c r="AB207" s="105">
        <v>0</v>
      </c>
      <c r="AC207" s="105">
        <v>0</v>
      </c>
      <c r="AD207" s="105">
        <v>0</v>
      </c>
      <c r="AE207" s="105">
        <v>0</v>
      </c>
      <c r="AF207" s="105">
        <v>0</v>
      </c>
      <c r="AG207" s="105">
        <v>0</v>
      </c>
      <c r="AH207" s="105">
        <v>0</v>
      </c>
      <c r="AI207" s="105">
        <v>0</v>
      </c>
      <c r="AJ207" s="105">
        <v>0</v>
      </c>
      <c r="AK207" s="105">
        <v>0</v>
      </c>
      <c r="AL207" s="105">
        <v>0</v>
      </c>
      <c r="AM207" s="105">
        <v>0</v>
      </c>
      <c r="AN207" s="105">
        <v>0</v>
      </c>
      <c r="AO207" s="105">
        <v>0</v>
      </c>
      <c r="AP207" s="105">
        <v>0</v>
      </c>
      <c r="AQ207" s="105">
        <v>0</v>
      </c>
      <c r="AR207" s="105">
        <v>0</v>
      </c>
      <c r="AS207" s="105">
        <v>0</v>
      </c>
      <c r="AT207" s="105">
        <v>0</v>
      </c>
      <c r="AU207" s="105">
        <v>0</v>
      </c>
      <c r="AV207" s="105">
        <v>0</v>
      </c>
      <c r="AW207" s="105">
        <v>0</v>
      </c>
      <c r="AX207" s="105">
        <v>0</v>
      </c>
      <c r="AY207" s="105">
        <v>0</v>
      </c>
      <c r="AZ207" s="105">
        <v>0</v>
      </c>
      <c r="BA207" s="105">
        <v>0</v>
      </c>
      <c r="BB207" s="105">
        <v>0</v>
      </c>
      <c r="BC207" s="105">
        <v>0</v>
      </c>
      <c r="BD207" s="105">
        <v>0</v>
      </c>
      <c r="BE207" s="105">
        <v>0</v>
      </c>
      <c r="BF207" s="105">
        <v>0</v>
      </c>
      <c r="BG207" s="105">
        <v>0</v>
      </c>
      <c r="BH207" s="105">
        <v>0</v>
      </c>
      <c r="BI207" s="105">
        <v>0</v>
      </c>
      <c r="BJ207" s="105">
        <v>0</v>
      </c>
      <c r="BK207" s="105">
        <v>0</v>
      </c>
      <c r="BL207" s="105">
        <v>0</v>
      </c>
      <c r="BM207" s="105">
        <v>0</v>
      </c>
      <c r="BN207" s="105">
        <v>0</v>
      </c>
      <c r="BO207" s="105">
        <v>0</v>
      </c>
      <c r="BP207" s="105">
        <v>0</v>
      </c>
      <c r="BQ207" s="105">
        <v>0</v>
      </c>
      <c r="BR207" s="105">
        <v>0</v>
      </c>
      <c r="BS207" s="105">
        <v>0</v>
      </c>
      <c r="BT207" s="105">
        <v>0</v>
      </c>
    </row>
    <row r="208" spans="1:72" x14ac:dyDescent="0.45">
      <c r="A208" s="103">
        <f>Веса!A208</f>
        <v>1</v>
      </c>
      <c r="B208" s="103">
        <f t="shared" si="9"/>
        <v>1</v>
      </c>
      <c r="C208" s="103">
        <f>БИПЦ_НДС!E208</f>
        <v>0</v>
      </c>
      <c r="D208" s="103">
        <f t="shared" si="10"/>
        <v>1</v>
      </c>
      <c r="E208" s="103">
        <v>0</v>
      </c>
      <c r="F208" s="103">
        <v>1</v>
      </c>
      <c r="G208" s="103">
        <v>1</v>
      </c>
      <c r="H208" s="103">
        <v>0</v>
      </c>
      <c r="I208" s="103">
        <v>0</v>
      </c>
      <c r="J208" s="103" t="str">
        <f t="shared" si="11"/>
        <v>Коляска для новорожденного, шт.</v>
      </c>
      <c r="K208" s="87" t="s">
        <v>207</v>
      </c>
      <c r="L208" s="87" t="s">
        <v>207</v>
      </c>
      <c r="M208" s="103">
        <f>INDEX('ИПЦ raw2015'!$1:$1048576, MATCH($J208,'ИПЦ raw2015'!$A:$A,0),MATCH(MoM!M$1,'ИПЦ raw2015'!$1:$1,0))</f>
        <v>103.71</v>
      </c>
      <c r="N208" s="103">
        <f>INDEX('ИПЦ raw2015'!$1:$1048576, MATCH($J208,'ИПЦ raw2015'!$A:$A,0),MATCH(MoM!N$1,'ИПЦ raw2015'!$1:$1,0))</f>
        <v>102.64</v>
      </c>
      <c r="O208" s="103">
        <f>INDEX('ИПЦ raw2015'!$1:$1048576, MATCH($J208,'ИПЦ raw2015'!$A:$A,0),MATCH(MoM!O$1,'ИПЦ raw2015'!$1:$1,0))</f>
        <v>101.41</v>
      </c>
      <c r="P208" s="103">
        <f>INDEX('ИПЦ raw2015'!$1:$1048576, MATCH($J208,'ИПЦ raw2015'!$A:$A,0),MATCH(MoM!P$1,'ИПЦ raw2015'!$1:$1,0))</f>
        <v>102.52</v>
      </c>
      <c r="Q208" s="103">
        <f>INDEX('ИПЦ raw2015'!$1:$1048576, MATCH($J208,'ИПЦ raw2015'!$A:$A,0),MATCH(MoM!Q$1,'ИПЦ raw2015'!$1:$1,0))</f>
        <v>100.83</v>
      </c>
      <c r="R208" s="103">
        <f>INDEX('ИПЦ raw2015'!$1:$1048576, MATCH($J208,'ИПЦ raw2015'!$A:$A,0),MATCH(MoM!R$1,'ИПЦ raw2015'!$1:$1,0))</f>
        <v>101.22</v>
      </c>
      <c r="S208" s="103">
        <f>INDEX('ИПЦ raw2015'!$1:$1048576, MATCH($J208,'ИПЦ raw2015'!$A:$A,0),MATCH(MoM!S$1,'ИПЦ raw2015'!$1:$1,0))</f>
        <v>99.9</v>
      </c>
      <c r="T208" s="103">
        <f>INDEX('ИПЦ raw2015'!$1:$1048576, MATCH($J208,'ИПЦ raw2015'!$A:$A,0),MATCH(MoM!T$1,'ИПЦ raw2015'!$1:$1,0))</f>
        <v>99.99</v>
      </c>
      <c r="U208" s="103">
        <f>INDEX('ИПЦ raw2015'!$1:$1048576, MATCH($J208,'ИПЦ raw2015'!$A:$A,0),MATCH(MoM!U$1,'ИПЦ raw2015'!$1:$1,0))</f>
        <v>101.33</v>
      </c>
      <c r="V208" s="103">
        <f>INDEX('ИПЦ raw2015'!$1:$1048576, MATCH($J208,'ИПЦ raw2015'!$A:$A,0),MATCH(MoM!V$1,'ИПЦ raw2015'!$1:$1,0))</f>
        <v>101.71</v>
      </c>
      <c r="W208" s="103">
        <f>INDEX('ИПЦ raw2015'!$1:$1048576, MATCH($J208,'ИПЦ raw2015'!$A:$A,0),MATCH(MoM!W$1,'ИПЦ raw2015'!$1:$1,0))</f>
        <v>100.77</v>
      </c>
      <c r="X208" s="103">
        <f>INDEX('ИПЦ raw2015'!$1:$1048576, MATCH($J208,'ИПЦ raw2015'!$A:$A,0),MATCH(MoM!X$1,'ИПЦ raw2015'!$1:$1,0))</f>
        <v>100.44</v>
      </c>
      <c r="Y208" s="103">
        <f>INDEX('ИПЦ raw2015'!$1:$1048576, MATCH($J208,'ИПЦ raw2015'!$A:$A,0),MATCH(MoM!Y$1,'ИПЦ raw2015'!$1:$1,0))</f>
        <v>100.79</v>
      </c>
      <c r="Z208" s="103">
        <f>INDEX('ИПЦ raw2015'!$1:$1048576, MATCH($J208,'ИПЦ raw2015'!$A:$A,0),MATCH(MoM!Z$1,'ИПЦ raw2015'!$1:$1,0))</f>
        <v>100.94</v>
      </c>
      <c r="AA208" s="103">
        <f>INDEX('ИПЦ raw2015'!$1:$1048576, MATCH($J208,'ИПЦ raw2015'!$A:$A,0),MATCH(MoM!AA$1,'ИПЦ raw2015'!$1:$1,0))</f>
        <v>100.79</v>
      </c>
      <c r="AB208" s="103">
        <f>INDEX('ИПЦ raw2015'!$1:$1048576, MATCH($J208,'ИПЦ raw2015'!$A:$A,0),MATCH(MoM!AB$1,'ИПЦ raw2015'!$1:$1,0))</f>
        <v>100.8</v>
      </c>
      <c r="AC208" s="103">
        <f>INDEX('ИПЦ raw2015'!$1:$1048576, MATCH($J208,'ИПЦ raw2015'!$A:$A,0),MATCH(MoM!AC$1,'ИПЦ raw2015'!$1:$1,0))</f>
        <v>100.65</v>
      </c>
      <c r="AD208" s="103">
        <f>INDEX('ИПЦ raw2015'!$1:$1048576, MATCH($J208,'ИПЦ raw2015'!$A:$A,0),MATCH(MoM!AD$1,'ИПЦ raw2015'!$1:$1,0))</f>
        <v>100.44</v>
      </c>
      <c r="AE208" s="103">
        <f>INDEX('ИПЦ raw2015'!$1:$1048576, MATCH($J208,'ИПЦ raw2015'!$A:$A,0),MATCH(MoM!AE$1,'ИПЦ raw2015'!$1:$1,0))</f>
        <v>99.89</v>
      </c>
      <c r="AF208" s="103">
        <f>INDEX('ИПЦ raw2015'!$1:$1048576, MATCH($J208,'ИПЦ raw2015'!$A:$A,0),MATCH(MoM!AF$1,'ИПЦ raw2015'!$1:$1,0))</f>
        <v>100.55</v>
      </c>
      <c r="AG208" s="103">
        <f>INDEX('ИПЦ raw2015'!$1:$1048576, MATCH($J208,'ИПЦ raw2015'!$A:$A,0),MATCH(MoM!AG$1,'ИПЦ raw2015'!$1:$1,0))</f>
        <v>100.5</v>
      </c>
      <c r="AH208" s="103">
        <f>INDEX('ИПЦ raw2015'!$1:$1048576, MATCH($J208,'ИПЦ raw2015'!$A:$A,0),MATCH(MoM!AH$1,'ИПЦ raw2015'!$1:$1,0))</f>
        <v>100.45</v>
      </c>
      <c r="AI208" s="103">
        <f>INDEX('ИПЦ raw2015'!$1:$1048576, MATCH($J208,'ИПЦ raw2015'!$A:$A,0),MATCH(MoM!AI$1,'ИПЦ raw2015'!$1:$1,0))</f>
        <v>100.32</v>
      </c>
      <c r="AJ208" s="103">
        <f>INDEX('ИПЦ raw2015'!$1:$1048576, MATCH($J208,'ИПЦ raw2015'!$A:$A,0),MATCH(MoM!AJ$1,'ИПЦ raw2015'!$1:$1,0))</f>
        <v>100.48</v>
      </c>
      <c r="AK208" s="103">
        <f>INDEX('ИПЦ raw2015'!$1:$1048576, MATCH($J208,'ИПЦ raw2015'!$A:$A,0),MATCH(MoM!AK$1,'ИПЦ raw2015'!$1:$1,0))</f>
        <v>100.37</v>
      </c>
      <c r="AL208" s="103">
        <f>INDEX('ИПЦ raw2015'!$1:$1048576, MATCH($J208,'ИПЦ raw2015'!$A:$A,0),MATCH(MoM!AL$1,'ИПЦ raw2015'!$1:$1,0))</f>
        <v>100.12</v>
      </c>
      <c r="AM208" s="103">
        <f>INDEX('ИПЦ raw2015'!$1:$1048576, MATCH($J208,'ИПЦ raw2015'!$A:$A,0),MATCH(MoM!AM$1,'ИПЦ raw2015'!$1:$1,0))</f>
        <v>100.43</v>
      </c>
      <c r="AN208" s="103">
        <f>INDEX('ИПЦ raw2015'!$1:$1048576, MATCH($J208,'ИПЦ raw2015'!$A:$A,0),MATCH(MoM!AN$1,'ИПЦ raw2015'!$1:$1,0))</f>
        <v>100.26</v>
      </c>
      <c r="AO208" s="103">
        <f>INDEX('ИПЦ raw2015'!$1:$1048576, MATCH($J208,'ИПЦ raw2015'!$A:$A,0),MATCH(MoM!AO$1,'ИПЦ raw2015'!$1:$1,0))</f>
        <v>99.89</v>
      </c>
      <c r="AP208" s="103">
        <f>INDEX('ИПЦ raw2015'!$1:$1048576, MATCH($J208,'ИПЦ raw2015'!$A:$A,0),MATCH(MoM!AP$1,'ИПЦ raw2015'!$1:$1,0))</f>
        <v>99.95</v>
      </c>
      <c r="AQ208" s="103">
        <f>INDEX('ИПЦ raw2015'!$1:$1048576, MATCH($J208,'ИПЦ raw2015'!$A:$A,0),MATCH(MoM!AQ$1,'ИПЦ raw2015'!$1:$1,0))</f>
        <v>100.26</v>
      </c>
      <c r="AR208" s="103">
        <f>INDEX('ИПЦ raw2015'!$1:$1048576, MATCH($J208,'ИПЦ raw2015'!$A:$A,0),MATCH(MoM!AR$1,'ИПЦ raw2015'!$1:$1,0))</f>
        <v>100</v>
      </c>
      <c r="AS208" s="103">
        <f>INDEX('ИПЦ raw2015'!$1:$1048576, MATCH($J208,'ИПЦ raw2015'!$A:$A,0),MATCH(MoM!AS$1,'ИПЦ raw2015'!$1:$1,0))</f>
        <v>100.36</v>
      </c>
      <c r="AT208" s="103">
        <f>INDEX('ИПЦ raw2015'!$1:$1048576, MATCH($J208,'ИПЦ raw2015'!$A:$A,0),MATCH(MoM!AT$1,'ИПЦ raw2015'!$1:$1,0))</f>
        <v>100.33</v>
      </c>
      <c r="AU208" s="103">
        <f>INDEX('ИПЦ raw2015'!$1:$1048576, MATCH($J208,'ИПЦ raw2015'!$A:$A,0),MATCH(MoM!AU$1,'ИПЦ raw2015'!$1:$1,0))</f>
        <v>100.21</v>
      </c>
      <c r="AV208" s="103">
        <f>INDEX('ИПЦ raw2015'!$1:$1048576, MATCH($J208,'ИПЦ raw2015'!$A:$A,0),MATCH(MoM!AV$1,'ИПЦ raw2015'!$1:$1,0))</f>
        <v>100.07</v>
      </c>
      <c r="AW208" s="103">
        <f>INDEX('ИПЦ raw2015'!$1:$1048576, MATCH($J208,'ИПЦ raw2015'!$A:$A,0),MATCH(MoM!AW$1,'ИПЦ raw2015'!$1:$1,0))</f>
        <v>100.45</v>
      </c>
      <c r="AX208" s="103">
        <f>INDEX('ИПЦ raw2015'!$1:$1048576, MATCH($J208,'ИПЦ raw2015'!$A:$A,0),MATCH(MoM!AX$1,'ИПЦ raw2015'!$1:$1,0))</f>
        <v>99.98</v>
      </c>
      <c r="AY208" s="103">
        <f>INDEX('ИПЦ raw2015'!$1:$1048576, MATCH($J208,'ИПЦ raw2015'!$A:$A,0),MATCH(MoM!AY$1,'ИПЦ raw2015'!$1:$1,0))</f>
        <v>100.12</v>
      </c>
      <c r="AZ208" s="103">
        <f>INDEX('ИПЦ raw2015'!$1:$1048576, MATCH($J208,'ИПЦ raw2015'!$A:$A,0),MATCH(MoM!AZ$1,'ИПЦ raw2015'!$1:$1,0))</f>
        <v>99.91</v>
      </c>
      <c r="BA208" s="103">
        <f>INDEX('ИПЦ raw2015'!$1:$1048576, MATCH($J208,'ИПЦ raw2015'!$A:$A,0),MATCH(MoM!BA$1,'ИПЦ raw2015'!$1:$1,0))</f>
        <v>100.12</v>
      </c>
      <c r="BB208" s="103">
        <f>INDEX('ИПЦ raw2015'!$1:$1048576, MATCH($J208,'ИПЦ raw2015'!$A:$A,0),MATCH(MoM!BB$1,'ИПЦ raw2015'!$1:$1,0))</f>
        <v>100.35</v>
      </c>
      <c r="BC208" s="103">
        <f>INDEX('ИПЦ raw2015'!$1:$1048576, MATCH($J208,'ИПЦ raw2015'!$A:$A,0),MATCH(MoM!BC$1,'ИПЦ raw2015'!$1:$1,0))</f>
        <v>100.17</v>
      </c>
      <c r="BD208" s="103">
        <f>INDEX('ИПЦ raw2015'!$1:$1048576, MATCH($J208,'ИПЦ raw2015'!$A:$A,0),MATCH(MoM!BD$1,'ИПЦ raw2015'!$1:$1,0))</f>
        <v>100.9</v>
      </c>
      <c r="BE208" s="103">
        <f>INDEX('ИПЦ raw2015'!$1:$1048576, MATCH($J208,'ИПЦ raw2015'!$A:$A,0),MATCH(MoM!BE$1,'ИПЦ raw2015'!$1:$1,0))</f>
        <v>100.36</v>
      </c>
      <c r="BF208" s="103">
        <f>INDEX('ИПЦ raw2015'!$1:$1048576, MATCH($J208,'ИПЦ raw2015'!$A:$A,0),MATCH(MoM!BF$1,'ИПЦ raw2015'!$1:$1,0))</f>
        <v>99.72</v>
      </c>
      <c r="BG208" s="103">
        <f>INDEX('ИПЦ raw2015'!$1:$1048576, MATCH($J208,'ИПЦ raw2015'!$A:$A,0),MATCH(MoM!BG$1,'ИПЦ raw2015'!$1:$1,0))</f>
        <v>100.55</v>
      </c>
      <c r="BH208" s="103">
        <f>INDEX('ИПЦ raw2015'!$1:$1048576, MATCH($J208,'ИПЦ raw2015'!$A:$A,0),MATCH(MoM!BH$1,'ИПЦ raw2015'!$1:$1,0))</f>
        <v>100.4</v>
      </c>
      <c r="BI208" s="103">
        <f>INDEX('ИПЦ raw2015'!$1:$1048576, MATCH($J208,'ИПЦ raw2015'!$A:$A,0),MATCH(MoM!BI$1,'ИПЦ raw2015'!$1:$1,0))</f>
        <v>100.88</v>
      </c>
      <c r="BJ208" s="103">
        <f>INDEX('ИПЦ raw2015'!$1:$1048576, MATCH($J208,'ИПЦ raw2015'!$A:$A,0),MATCH(MoM!BJ$1,'ИПЦ raw2015'!$1:$1,0))</f>
        <v>100.21</v>
      </c>
      <c r="BK208" s="103">
        <f>INDEX('ИПЦ raw2015'!$1:$1048576, MATCH($J208,'ИПЦ raw2015'!$A:$A,0),MATCH(MoM!BK$1,'ИПЦ raw2015'!$1:$1,0))</f>
        <v>100.27</v>
      </c>
      <c r="BL208" s="103">
        <f>INDEX('ИПЦ raw2015'!$1:$1048576, MATCH($J208,'ИПЦ raw2015'!$A:$A,0),MATCH(MoM!BL$1,'ИПЦ raw2015'!$1:$1,0))</f>
        <v>100.33</v>
      </c>
      <c r="BM208" s="103">
        <f>INDEX('ИПЦ raw2015'!$1:$1048576, MATCH($J208,'ИПЦ raw2015'!$A:$A,0),MATCH(MoM!BM$1,'ИПЦ raw2015'!$1:$1,0))</f>
        <v>100.32</v>
      </c>
      <c r="BN208" s="103">
        <f>INDEX('ИПЦ raw2015'!$1:$1048576, MATCH($J208,'ИПЦ raw2015'!$A:$A,0),MATCH(MoM!BN$1,'ИПЦ raw2015'!$1:$1,0))</f>
        <v>100.18</v>
      </c>
      <c r="BO208" s="103">
        <f>INDEX('ИПЦ raw2015'!$1:$1048576, MATCH($J208,'ИПЦ raw2015'!$A:$A,0),MATCH(MoM!BO$1,'ИПЦ raw2015'!$1:$1,0))</f>
        <v>99.91</v>
      </c>
      <c r="BP208" s="103">
        <f>INDEX('ИПЦ raw2015'!$1:$1048576, MATCH($J208,'ИПЦ raw2015'!$A:$A,0),MATCH(MoM!BP$1,'ИПЦ raw2015'!$1:$1,0))</f>
        <v>99.93</v>
      </c>
      <c r="BQ208" s="103">
        <f>INDEX('ИПЦ raw2015'!$1:$1048576, MATCH($J208,'ИПЦ raw2015'!$A:$A,0),MATCH(MoM!BQ$1,'ИПЦ raw2015'!$1:$1,0))</f>
        <v>100.07</v>
      </c>
      <c r="BR208" s="103">
        <f>INDEX('ИПЦ raw2015'!$1:$1048576, MATCH($J208,'ИПЦ raw2015'!$A:$A,0),MATCH(MoM!BR$1,'ИПЦ raw2015'!$1:$1,0))</f>
        <v>100.34</v>
      </c>
      <c r="BS208" s="103">
        <f>INDEX('ИПЦ raw2015'!$1:$1048576, MATCH($J208,'ИПЦ raw2015'!$A:$A,0),MATCH(MoM!BS$1,'ИПЦ raw2015'!$1:$1,0))</f>
        <v>100.3</v>
      </c>
      <c r="BT208" s="103">
        <f>INDEX('ИПЦ raw2015'!$1:$1048576, MATCH($J208,'ИПЦ raw2015'!$A:$A,0),MATCH(MoM!BT$1,'ИПЦ raw2015'!$1:$1,0))</f>
        <v>100.02</v>
      </c>
    </row>
    <row r="209" spans="1:72" x14ac:dyDescent="0.45">
      <c r="A209" s="103">
        <f>Веса!A209</f>
        <v>1</v>
      </c>
      <c r="B209" s="103">
        <f t="shared" si="9"/>
        <v>1</v>
      </c>
      <c r="C209" s="103">
        <f>БИПЦ_НДС!E209</f>
        <v>1</v>
      </c>
      <c r="D209" s="103">
        <f t="shared" si="10"/>
        <v>0</v>
      </c>
      <c r="E209" s="103">
        <v>0</v>
      </c>
      <c r="F209" s="103">
        <v>1</v>
      </c>
      <c r="G209" s="103">
        <v>1</v>
      </c>
      <c r="H209" s="103">
        <v>0</v>
      </c>
      <c r="I209" s="103">
        <v>0</v>
      </c>
      <c r="J209" s="103" t="str">
        <f t="shared" si="11"/>
        <v>Зонт, шт.</v>
      </c>
      <c r="K209" s="87" t="s">
        <v>208</v>
      </c>
      <c r="L209" s="87" t="s">
        <v>208</v>
      </c>
      <c r="M209" s="103">
        <f>INDEX('ИПЦ raw2015'!$1:$1048576, MATCH($J209,'ИПЦ raw2015'!$A:$A,0),MATCH(MoM!M$1,'ИПЦ raw2015'!$1:$1,0))</f>
        <v>101.38</v>
      </c>
      <c r="N209" s="103">
        <f>INDEX('ИПЦ raw2015'!$1:$1048576, MATCH($J209,'ИПЦ raw2015'!$A:$A,0),MATCH(MoM!N$1,'ИПЦ raw2015'!$1:$1,0))</f>
        <v>101.38</v>
      </c>
      <c r="O209" s="103">
        <f>INDEX('ИПЦ raw2015'!$1:$1048576, MATCH($J209,'ИПЦ raw2015'!$A:$A,0),MATCH(MoM!O$1,'ИПЦ raw2015'!$1:$1,0))</f>
        <v>101.54</v>
      </c>
      <c r="P209" s="103">
        <f>INDEX('ИПЦ raw2015'!$1:$1048576, MATCH($J209,'ИПЦ raw2015'!$A:$A,0),MATCH(MoM!P$1,'ИПЦ raw2015'!$1:$1,0))</f>
        <v>102.38</v>
      </c>
      <c r="Q209" s="103">
        <f>INDEX('ИПЦ raw2015'!$1:$1048576, MATCH($J209,'ИПЦ raw2015'!$A:$A,0),MATCH(MoM!Q$1,'ИПЦ raw2015'!$1:$1,0))</f>
        <v>101.84</v>
      </c>
      <c r="R209" s="103">
        <f>INDEX('ИПЦ raw2015'!$1:$1048576, MATCH($J209,'ИПЦ raw2015'!$A:$A,0),MATCH(MoM!R$1,'ИПЦ raw2015'!$1:$1,0))</f>
        <v>100.76</v>
      </c>
      <c r="S209" s="103">
        <f>INDEX('ИПЦ raw2015'!$1:$1048576, MATCH($J209,'ИПЦ raw2015'!$A:$A,0),MATCH(MoM!S$1,'ИПЦ raw2015'!$1:$1,0))</f>
        <v>100.75</v>
      </c>
      <c r="T209" s="103">
        <f>INDEX('ИПЦ raw2015'!$1:$1048576, MATCH($J209,'ИПЦ raw2015'!$A:$A,0),MATCH(MoM!T$1,'ИПЦ raw2015'!$1:$1,0))</f>
        <v>100.9</v>
      </c>
      <c r="U209" s="103">
        <f>INDEX('ИПЦ raw2015'!$1:$1048576, MATCH($J209,'ИПЦ raw2015'!$A:$A,0),MATCH(MoM!U$1,'ИПЦ raw2015'!$1:$1,0))</f>
        <v>101.16</v>
      </c>
      <c r="V209" s="103">
        <f>INDEX('ИПЦ raw2015'!$1:$1048576, MATCH($J209,'ИПЦ raw2015'!$A:$A,0),MATCH(MoM!V$1,'ИПЦ raw2015'!$1:$1,0))</f>
        <v>100.65</v>
      </c>
      <c r="W209" s="103">
        <f>INDEX('ИПЦ raw2015'!$1:$1048576, MATCH($J209,'ИПЦ raw2015'!$A:$A,0),MATCH(MoM!W$1,'ИПЦ raw2015'!$1:$1,0))</f>
        <v>100.7</v>
      </c>
      <c r="X209" s="103">
        <f>INDEX('ИПЦ raw2015'!$1:$1048576, MATCH($J209,'ИПЦ raw2015'!$A:$A,0),MATCH(MoM!X$1,'ИПЦ raw2015'!$1:$1,0))</f>
        <v>100.44</v>
      </c>
      <c r="Y209" s="103">
        <f>INDEX('ИПЦ raw2015'!$1:$1048576, MATCH($J209,'ИПЦ raw2015'!$A:$A,0),MATCH(MoM!Y$1,'ИПЦ raw2015'!$1:$1,0))</f>
        <v>100.46</v>
      </c>
      <c r="Z209" s="103">
        <f>INDEX('ИПЦ raw2015'!$1:$1048576, MATCH($J209,'ИПЦ raw2015'!$A:$A,0),MATCH(MoM!Z$1,'ИПЦ raw2015'!$1:$1,0))</f>
        <v>100.53</v>
      </c>
      <c r="AA209" s="103">
        <f>INDEX('ИПЦ raw2015'!$1:$1048576, MATCH($J209,'ИПЦ raw2015'!$A:$A,0),MATCH(MoM!AA$1,'ИПЦ raw2015'!$1:$1,0))</f>
        <v>101.08</v>
      </c>
      <c r="AB209" s="103">
        <f>INDEX('ИПЦ raw2015'!$1:$1048576, MATCH($J209,'ИПЦ raw2015'!$A:$A,0),MATCH(MoM!AB$1,'ИПЦ raw2015'!$1:$1,0))</f>
        <v>100.99</v>
      </c>
      <c r="AC209" s="103">
        <f>INDEX('ИПЦ raw2015'!$1:$1048576, MATCH($J209,'ИПЦ raw2015'!$A:$A,0),MATCH(MoM!AC$1,'ИПЦ raw2015'!$1:$1,0))</f>
        <v>101.04</v>
      </c>
      <c r="AD209" s="103">
        <f>INDEX('ИПЦ raw2015'!$1:$1048576, MATCH($J209,'ИПЦ raw2015'!$A:$A,0),MATCH(MoM!AD$1,'ИПЦ raw2015'!$1:$1,0))</f>
        <v>100.51</v>
      </c>
      <c r="AE209" s="103">
        <f>INDEX('ИПЦ raw2015'!$1:$1048576, MATCH($J209,'ИПЦ raw2015'!$A:$A,0),MATCH(MoM!AE$1,'ИПЦ raw2015'!$1:$1,0))</f>
        <v>100.81</v>
      </c>
      <c r="AF209" s="103">
        <f>INDEX('ИПЦ raw2015'!$1:$1048576, MATCH($J209,'ИПЦ raw2015'!$A:$A,0),MATCH(MoM!AF$1,'ИПЦ raw2015'!$1:$1,0))</f>
        <v>100.66</v>
      </c>
      <c r="AG209" s="103">
        <f>INDEX('ИПЦ raw2015'!$1:$1048576, MATCH($J209,'ИПЦ raw2015'!$A:$A,0),MATCH(MoM!AG$1,'ИПЦ raw2015'!$1:$1,0))</f>
        <v>101.04</v>
      </c>
      <c r="AH209" s="103">
        <f>INDEX('ИПЦ raw2015'!$1:$1048576, MATCH($J209,'ИПЦ raw2015'!$A:$A,0),MATCH(MoM!AH$1,'ИПЦ raw2015'!$1:$1,0))</f>
        <v>100.62</v>
      </c>
      <c r="AI209" s="103">
        <f>INDEX('ИПЦ raw2015'!$1:$1048576, MATCH($J209,'ИПЦ raw2015'!$A:$A,0),MATCH(MoM!AI$1,'ИПЦ raw2015'!$1:$1,0))</f>
        <v>100.23</v>
      </c>
      <c r="AJ209" s="103">
        <f>INDEX('ИПЦ raw2015'!$1:$1048576, MATCH($J209,'ИПЦ raw2015'!$A:$A,0),MATCH(MoM!AJ$1,'ИПЦ raw2015'!$1:$1,0))</f>
        <v>100.01</v>
      </c>
      <c r="AK209" s="103">
        <f>INDEX('ИПЦ raw2015'!$1:$1048576, MATCH($J209,'ИПЦ raw2015'!$A:$A,0),MATCH(MoM!AK$1,'ИПЦ raw2015'!$1:$1,0))</f>
        <v>100.19</v>
      </c>
      <c r="AL209" s="103">
        <f>INDEX('ИПЦ raw2015'!$1:$1048576, MATCH($J209,'ИПЦ raw2015'!$A:$A,0),MATCH(MoM!AL$1,'ИПЦ raw2015'!$1:$1,0))</f>
        <v>100.15</v>
      </c>
      <c r="AM209" s="103">
        <f>INDEX('ИПЦ raw2015'!$1:$1048576, MATCH($J209,'ИПЦ raw2015'!$A:$A,0),MATCH(MoM!AM$1,'ИПЦ raw2015'!$1:$1,0))</f>
        <v>100.6</v>
      </c>
      <c r="AN209" s="103">
        <f>INDEX('ИПЦ raw2015'!$1:$1048576, MATCH($J209,'ИПЦ raw2015'!$A:$A,0),MATCH(MoM!AN$1,'ИПЦ raw2015'!$1:$1,0))</f>
        <v>100.74</v>
      </c>
      <c r="AO209" s="103">
        <f>INDEX('ИПЦ raw2015'!$1:$1048576, MATCH($J209,'ИПЦ raw2015'!$A:$A,0),MATCH(MoM!AO$1,'ИПЦ raw2015'!$1:$1,0))</f>
        <v>100.51</v>
      </c>
      <c r="AP209" s="103">
        <f>INDEX('ИПЦ raw2015'!$1:$1048576, MATCH($J209,'ИПЦ raw2015'!$A:$A,0),MATCH(MoM!AP$1,'ИПЦ raw2015'!$1:$1,0))</f>
        <v>100.21</v>
      </c>
      <c r="AQ209" s="103">
        <f>INDEX('ИПЦ raw2015'!$1:$1048576, MATCH($J209,'ИПЦ raw2015'!$A:$A,0),MATCH(MoM!AQ$1,'ИПЦ raw2015'!$1:$1,0))</f>
        <v>100.28</v>
      </c>
      <c r="AR209" s="103">
        <f>INDEX('ИПЦ raw2015'!$1:$1048576, MATCH($J209,'ИПЦ raw2015'!$A:$A,0),MATCH(MoM!AR$1,'ИПЦ raw2015'!$1:$1,0))</f>
        <v>100.62</v>
      </c>
      <c r="AS209" s="103">
        <f>INDEX('ИПЦ raw2015'!$1:$1048576, MATCH($J209,'ИПЦ raw2015'!$A:$A,0),MATCH(MoM!AS$1,'ИПЦ raw2015'!$1:$1,0))</f>
        <v>100.38</v>
      </c>
      <c r="AT209" s="103">
        <f>INDEX('ИПЦ raw2015'!$1:$1048576, MATCH($J209,'ИПЦ raw2015'!$A:$A,0),MATCH(MoM!AT$1,'ИПЦ raw2015'!$1:$1,0))</f>
        <v>100.37</v>
      </c>
      <c r="AU209" s="103">
        <f>INDEX('ИПЦ raw2015'!$1:$1048576, MATCH($J209,'ИПЦ raw2015'!$A:$A,0),MATCH(MoM!AU$1,'ИПЦ raw2015'!$1:$1,0))</f>
        <v>100.21</v>
      </c>
      <c r="AV209" s="103">
        <f>INDEX('ИПЦ raw2015'!$1:$1048576, MATCH($J209,'ИПЦ raw2015'!$A:$A,0),MATCH(MoM!AV$1,'ИПЦ raw2015'!$1:$1,0))</f>
        <v>100.01</v>
      </c>
      <c r="AW209" s="103">
        <f>INDEX('ИПЦ raw2015'!$1:$1048576, MATCH($J209,'ИПЦ raw2015'!$A:$A,0),MATCH(MoM!AW$1,'ИПЦ raw2015'!$1:$1,0))</f>
        <v>100.2</v>
      </c>
      <c r="AX209" s="103">
        <f>INDEX('ИПЦ raw2015'!$1:$1048576, MATCH($J209,'ИПЦ raw2015'!$A:$A,0),MATCH(MoM!AX$1,'ИПЦ raw2015'!$1:$1,0))</f>
        <v>100</v>
      </c>
      <c r="AY209" s="103">
        <f>INDEX('ИПЦ raw2015'!$1:$1048576, MATCH($J209,'ИПЦ raw2015'!$A:$A,0),MATCH(MoM!AY$1,'ИПЦ raw2015'!$1:$1,0))</f>
        <v>100.09</v>
      </c>
      <c r="AZ209" s="103">
        <f>INDEX('ИПЦ raw2015'!$1:$1048576, MATCH($J209,'ИПЦ raw2015'!$A:$A,0),MATCH(MoM!AZ$1,'ИПЦ raw2015'!$1:$1,0))</f>
        <v>100.57</v>
      </c>
      <c r="BA209" s="103">
        <f>INDEX('ИПЦ raw2015'!$1:$1048576, MATCH($J209,'ИПЦ raw2015'!$A:$A,0),MATCH(MoM!BA$1,'ИПЦ raw2015'!$1:$1,0))</f>
        <v>100.47</v>
      </c>
      <c r="BB209" s="103">
        <f>INDEX('ИПЦ raw2015'!$1:$1048576, MATCH($J209,'ИПЦ raw2015'!$A:$A,0),MATCH(MoM!BB$1,'ИПЦ raw2015'!$1:$1,0))</f>
        <v>100.06</v>
      </c>
      <c r="BC209" s="103">
        <f>INDEX('ИПЦ raw2015'!$1:$1048576, MATCH($J209,'ИПЦ raw2015'!$A:$A,0),MATCH(MoM!BC$1,'ИПЦ raw2015'!$1:$1,0))</f>
        <v>100.11</v>
      </c>
      <c r="BD209" s="103">
        <f>INDEX('ИПЦ raw2015'!$1:$1048576, MATCH($J209,'ИПЦ raw2015'!$A:$A,0),MATCH(MoM!BD$1,'ИПЦ raw2015'!$1:$1,0))</f>
        <v>100.29</v>
      </c>
      <c r="BE209" s="103">
        <f>INDEX('ИПЦ raw2015'!$1:$1048576, MATCH($J209,'ИПЦ raw2015'!$A:$A,0),MATCH(MoM!BE$1,'ИПЦ raw2015'!$1:$1,0))</f>
        <v>100.35</v>
      </c>
      <c r="BF209" s="103">
        <f>INDEX('ИПЦ raw2015'!$1:$1048576, MATCH($J209,'ИПЦ raw2015'!$A:$A,0),MATCH(MoM!BF$1,'ИПЦ raw2015'!$1:$1,0))</f>
        <v>100.13</v>
      </c>
      <c r="BG209" s="103">
        <f>INDEX('ИПЦ raw2015'!$1:$1048576, MATCH($J209,'ИПЦ raw2015'!$A:$A,0),MATCH(MoM!BG$1,'ИПЦ raw2015'!$1:$1,0))</f>
        <v>100</v>
      </c>
      <c r="BH209" s="103">
        <f>INDEX('ИПЦ raw2015'!$1:$1048576, MATCH($J209,'ИПЦ raw2015'!$A:$A,0),MATCH(MoM!BH$1,'ИПЦ raw2015'!$1:$1,0))</f>
        <v>100.09</v>
      </c>
      <c r="BI209" s="103">
        <f>INDEX('ИПЦ raw2015'!$1:$1048576, MATCH($J209,'ИПЦ raw2015'!$A:$A,0),MATCH(MoM!BI$1,'ИПЦ raw2015'!$1:$1,0))</f>
        <v>100.43</v>
      </c>
      <c r="BJ209" s="103">
        <f>INDEX('ИПЦ raw2015'!$1:$1048576, MATCH($J209,'ИПЦ raw2015'!$A:$A,0),MATCH(MoM!BJ$1,'ИПЦ raw2015'!$1:$1,0))</f>
        <v>99.99</v>
      </c>
      <c r="BK209" s="103">
        <f>INDEX('ИПЦ raw2015'!$1:$1048576, MATCH($J209,'ИПЦ raw2015'!$A:$A,0),MATCH(MoM!BK$1,'ИПЦ raw2015'!$1:$1,0))</f>
        <v>100.07</v>
      </c>
      <c r="BL209" s="103">
        <f>INDEX('ИПЦ raw2015'!$1:$1048576, MATCH($J209,'ИПЦ raw2015'!$A:$A,0),MATCH(MoM!BL$1,'ИПЦ raw2015'!$1:$1,0))</f>
        <v>100.49</v>
      </c>
      <c r="BM209" s="103">
        <f>INDEX('ИПЦ raw2015'!$1:$1048576, MATCH($J209,'ИПЦ raw2015'!$A:$A,0),MATCH(MoM!BM$1,'ИПЦ raw2015'!$1:$1,0))</f>
        <v>100.22</v>
      </c>
      <c r="BN209" s="103">
        <f>INDEX('ИПЦ raw2015'!$1:$1048576, MATCH($J209,'ИПЦ raw2015'!$A:$A,0),MATCH(MoM!BN$1,'ИПЦ raw2015'!$1:$1,0))</f>
        <v>100.06</v>
      </c>
      <c r="BO209" s="103">
        <f>INDEX('ИПЦ raw2015'!$1:$1048576, MATCH($J209,'ИПЦ raw2015'!$A:$A,0),MATCH(MoM!BO$1,'ИПЦ raw2015'!$1:$1,0))</f>
        <v>100.16</v>
      </c>
      <c r="BP209" s="103">
        <f>INDEX('ИПЦ raw2015'!$1:$1048576, MATCH($J209,'ИПЦ raw2015'!$A:$A,0),MATCH(MoM!BP$1,'ИПЦ raw2015'!$1:$1,0))</f>
        <v>100.35</v>
      </c>
      <c r="BQ209" s="103">
        <f>INDEX('ИПЦ raw2015'!$1:$1048576, MATCH($J209,'ИПЦ raw2015'!$A:$A,0),MATCH(MoM!BQ$1,'ИПЦ raw2015'!$1:$1,0))</f>
        <v>100.48</v>
      </c>
      <c r="BR209" s="103">
        <f>INDEX('ИПЦ raw2015'!$1:$1048576, MATCH($J209,'ИПЦ raw2015'!$A:$A,0),MATCH(MoM!BR$1,'ИПЦ raw2015'!$1:$1,0))</f>
        <v>100.18</v>
      </c>
      <c r="BS209" s="103">
        <f>INDEX('ИПЦ raw2015'!$1:$1048576, MATCH($J209,'ИПЦ raw2015'!$A:$A,0),MATCH(MoM!BS$1,'ИПЦ raw2015'!$1:$1,0))</f>
        <v>100.25</v>
      </c>
      <c r="BT209" s="103">
        <f>INDEX('ИПЦ raw2015'!$1:$1048576, MATCH($J209,'ИПЦ raw2015'!$A:$A,0),MATCH(MoM!BT$1,'ИПЦ raw2015'!$1:$1,0))</f>
        <v>99.93</v>
      </c>
    </row>
    <row r="210" spans="1:72" x14ac:dyDescent="0.45">
      <c r="A210" s="103">
        <f>Веса!A210</f>
        <v>1</v>
      </c>
      <c r="B210" s="103">
        <f t="shared" si="9"/>
        <v>1</v>
      </c>
      <c r="C210" s="103">
        <f>БИПЦ_НДС!E210</f>
        <v>1</v>
      </c>
      <c r="D210" s="103">
        <f t="shared" si="10"/>
        <v>0</v>
      </c>
      <c r="E210" s="103">
        <v>0</v>
      </c>
      <c r="F210" s="103">
        <v>1</v>
      </c>
      <c r="G210" s="103">
        <v>1</v>
      </c>
      <c r="H210" s="103">
        <v>0</v>
      </c>
      <c r="I210" s="103">
        <v>0</v>
      </c>
      <c r="J210" s="103" t="str">
        <f t="shared" si="11"/>
        <v>Тюль, полотно гардинное, м</v>
      </c>
      <c r="K210" s="87" t="s">
        <v>209</v>
      </c>
      <c r="L210" s="87" t="s">
        <v>209</v>
      </c>
      <c r="M210" s="103">
        <f>INDEX('ИПЦ raw2015'!$1:$1048576, MATCH($J210,'ИПЦ raw2015'!$A:$A,0),MATCH(MoM!M$1,'ИПЦ raw2015'!$1:$1,0))</f>
        <v>103.18</v>
      </c>
      <c r="N210" s="103">
        <f>INDEX('ИПЦ raw2015'!$1:$1048576, MATCH($J210,'ИПЦ raw2015'!$A:$A,0),MATCH(MoM!N$1,'ИПЦ raw2015'!$1:$1,0))</f>
        <v>103.04</v>
      </c>
      <c r="O210" s="103">
        <f>INDEX('ИПЦ raw2015'!$1:$1048576, MATCH($J210,'ИПЦ raw2015'!$A:$A,0),MATCH(MoM!O$1,'ИПЦ raw2015'!$1:$1,0))</f>
        <v>102.76</v>
      </c>
      <c r="P210" s="103">
        <f>INDEX('ИПЦ raw2015'!$1:$1048576, MATCH($J210,'ИПЦ raw2015'!$A:$A,0),MATCH(MoM!P$1,'ИПЦ raw2015'!$1:$1,0))</f>
        <v>101.26</v>
      </c>
      <c r="Q210" s="103">
        <f>INDEX('ИПЦ raw2015'!$1:$1048576, MATCH($J210,'ИПЦ raw2015'!$A:$A,0),MATCH(MoM!Q$1,'ИПЦ raw2015'!$1:$1,0))</f>
        <v>100.54</v>
      </c>
      <c r="R210" s="103">
        <f>INDEX('ИПЦ raw2015'!$1:$1048576, MATCH($J210,'ИПЦ raw2015'!$A:$A,0),MATCH(MoM!R$1,'ИПЦ raw2015'!$1:$1,0))</f>
        <v>100.76</v>
      </c>
      <c r="S210" s="103">
        <f>INDEX('ИПЦ raw2015'!$1:$1048576, MATCH($J210,'ИПЦ raw2015'!$A:$A,0),MATCH(MoM!S$1,'ИПЦ raw2015'!$1:$1,0))</f>
        <v>100.4</v>
      </c>
      <c r="T210" s="103">
        <f>INDEX('ИПЦ raw2015'!$1:$1048576, MATCH($J210,'ИПЦ raw2015'!$A:$A,0),MATCH(MoM!T$1,'ИПЦ raw2015'!$1:$1,0))</f>
        <v>100.45</v>
      </c>
      <c r="U210" s="103">
        <f>INDEX('ИПЦ raw2015'!$1:$1048576, MATCH($J210,'ИПЦ raw2015'!$A:$A,0),MATCH(MoM!U$1,'ИПЦ raw2015'!$1:$1,0))</f>
        <v>100.6</v>
      </c>
      <c r="V210" s="103">
        <f>INDEX('ИПЦ raw2015'!$1:$1048576, MATCH($J210,'ИПЦ raw2015'!$A:$A,0),MATCH(MoM!V$1,'ИПЦ raw2015'!$1:$1,0))</f>
        <v>100.99</v>
      </c>
      <c r="W210" s="103">
        <f>INDEX('ИПЦ raw2015'!$1:$1048576, MATCH($J210,'ИПЦ raw2015'!$A:$A,0),MATCH(MoM!W$1,'ИПЦ raw2015'!$1:$1,0))</f>
        <v>100.36</v>
      </c>
      <c r="X210" s="103">
        <f>INDEX('ИПЦ raw2015'!$1:$1048576, MATCH($J210,'ИПЦ raw2015'!$A:$A,0),MATCH(MoM!X$1,'ИПЦ raw2015'!$1:$1,0))</f>
        <v>100.57</v>
      </c>
      <c r="Y210" s="103">
        <f>INDEX('ИПЦ raw2015'!$1:$1048576, MATCH($J210,'ИПЦ raw2015'!$A:$A,0),MATCH(MoM!Y$1,'ИПЦ raw2015'!$1:$1,0))</f>
        <v>100.74</v>
      </c>
      <c r="Z210" s="103">
        <f>INDEX('ИПЦ raw2015'!$1:$1048576, MATCH($J210,'ИПЦ raw2015'!$A:$A,0),MATCH(MoM!Z$1,'ИПЦ raw2015'!$1:$1,0))</f>
        <v>100.71</v>
      </c>
      <c r="AA210" s="103">
        <f>INDEX('ИПЦ raw2015'!$1:$1048576, MATCH($J210,'ИПЦ raw2015'!$A:$A,0),MATCH(MoM!AA$1,'ИПЦ raw2015'!$1:$1,0))</f>
        <v>100.91</v>
      </c>
      <c r="AB210" s="103">
        <f>INDEX('ИПЦ raw2015'!$1:$1048576, MATCH($J210,'ИПЦ raw2015'!$A:$A,0),MATCH(MoM!AB$1,'ИПЦ raw2015'!$1:$1,0))</f>
        <v>100.79</v>
      </c>
      <c r="AC210" s="103">
        <f>INDEX('ИПЦ raw2015'!$1:$1048576, MATCH($J210,'ИПЦ raw2015'!$A:$A,0),MATCH(MoM!AC$1,'ИПЦ raw2015'!$1:$1,0))</f>
        <v>100.43</v>
      </c>
      <c r="AD210" s="103">
        <f>INDEX('ИПЦ raw2015'!$1:$1048576, MATCH($J210,'ИПЦ raw2015'!$A:$A,0),MATCH(MoM!AD$1,'ИПЦ raw2015'!$1:$1,0))</f>
        <v>100.33</v>
      </c>
      <c r="AE210" s="103">
        <f>INDEX('ИПЦ raw2015'!$1:$1048576, MATCH($J210,'ИПЦ raw2015'!$A:$A,0),MATCH(MoM!AE$1,'ИПЦ raw2015'!$1:$1,0))</f>
        <v>100.36</v>
      </c>
      <c r="AF210" s="103">
        <f>INDEX('ИПЦ raw2015'!$1:$1048576, MATCH($J210,'ИПЦ raw2015'!$A:$A,0),MATCH(MoM!AF$1,'ИПЦ raw2015'!$1:$1,0))</f>
        <v>100.32</v>
      </c>
      <c r="AG210" s="103">
        <f>INDEX('ИПЦ raw2015'!$1:$1048576, MATCH($J210,'ИПЦ raw2015'!$A:$A,0),MATCH(MoM!AG$1,'ИПЦ raw2015'!$1:$1,0))</f>
        <v>100.46</v>
      </c>
      <c r="AH210" s="103">
        <f>INDEX('ИПЦ raw2015'!$1:$1048576, MATCH($J210,'ИПЦ raw2015'!$A:$A,0),MATCH(MoM!AH$1,'ИПЦ raw2015'!$1:$1,0))</f>
        <v>100.46</v>
      </c>
      <c r="AI210" s="103">
        <f>INDEX('ИПЦ raw2015'!$1:$1048576, MATCH($J210,'ИПЦ raw2015'!$A:$A,0),MATCH(MoM!AI$1,'ИПЦ raw2015'!$1:$1,0))</f>
        <v>100.42</v>
      </c>
      <c r="AJ210" s="103">
        <f>INDEX('ИПЦ raw2015'!$1:$1048576, MATCH($J210,'ИПЦ raw2015'!$A:$A,0),MATCH(MoM!AJ$1,'ИПЦ raw2015'!$1:$1,0))</f>
        <v>100.67</v>
      </c>
      <c r="AK210" s="103">
        <f>INDEX('ИПЦ raw2015'!$1:$1048576, MATCH($J210,'ИПЦ raw2015'!$A:$A,0),MATCH(MoM!AK$1,'ИПЦ raw2015'!$1:$1,0))</f>
        <v>100.42</v>
      </c>
      <c r="AL210" s="103">
        <f>INDEX('ИПЦ raw2015'!$1:$1048576, MATCH($J210,'ИПЦ raw2015'!$A:$A,0),MATCH(MoM!AL$1,'ИПЦ raw2015'!$1:$1,0))</f>
        <v>100.23</v>
      </c>
      <c r="AM210" s="103">
        <f>INDEX('ИПЦ raw2015'!$1:$1048576, MATCH($J210,'ИПЦ raw2015'!$A:$A,0),MATCH(MoM!AM$1,'ИПЦ raw2015'!$1:$1,0))</f>
        <v>100.32</v>
      </c>
      <c r="AN210" s="103">
        <f>INDEX('ИПЦ raw2015'!$1:$1048576, MATCH($J210,'ИПЦ raw2015'!$A:$A,0),MATCH(MoM!AN$1,'ИПЦ raw2015'!$1:$1,0))</f>
        <v>100.48</v>
      </c>
      <c r="AO210" s="103">
        <f>INDEX('ИПЦ raw2015'!$1:$1048576, MATCH($J210,'ИПЦ raw2015'!$A:$A,0),MATCH(MoM!AO$1,'ИПЦ raw2015'!$1:$1,0))</f>
        <v>100.26</v>
      </c>
      <c r="AP210" s="103">
        <f>INDEX('ИПЦ raw2015'!$1:$1048576, MATCH($J210,'ИПЦ raw2015'!$A:$A,0),MATCH(MoM!AP$1,'ИПЦ raw2015'!$1:$1,0))</f>
        <v>100.2</v>
      </c>
      <c r="AQ210" s="103">
        <f>INDEX('ИПЦ raw2015'!$1:$1048576, MATCH($J210,'ИПЦ raw2015'!$A:$A,0),MATCH(MoM!AQ$1,'ИПЦ raw2015'!$1:$1,0))</f>
        <v>100.31</v>
      </c>
      <c r="AR210" s="103">
        <f>INDEX('ИПЦ raw2015'!$1:$1048576, MATCH($J210,'ИПЦ raw2015'!$A:$A,0),MATCH(MoM!AR$1,'ИПЦ raw2015'!$1:$1,0))</f>
        <v>100.29</v>
      </c>
      <c r="AS210" s="103">
        <f>INDEX('ИПЦ raw2015'!$1:$1048576, MATCH($J210,'ИПЦ raw2015'!$A:$A,0),MATCH(MoM!AS$1,'ИПЦ raw2015'!$1:$1,0))</f>
        <v>100.14</v>
      </c>
      <c r="AT210" s="103">
        <f>INDEX('ИПЦ raw2015'!$1:$1048576, MATCH($J210,'ИПЦ raw2015'!$A:$A,0),MATCH(MoM!AT$1,'ИПЦ raw2015'!$1:$1,0))</f>
        <v>100.29</v>
      </c>
      <c r="AU210" s="103">
        <f>INDEX('ИПЦ raw2015'!$1:$1048576, MATCH($J210,'ИПЦ raw2015'!$A:$A,0),MATCH(MoM!AU$1,'ИПЦ raw2015'!$1:$1,0))</f>
        <v>100.46</v>
      </c>
      <c r="AV210" s="103">
        <f>INDEX('ИПЦ raw2015'!$1:$1048576, MATCH($J210,'ИПЦ raw2015'!$A:$A,0),MATCH(MoM!AV$1,'ИПЦ raw2015'!$1:$1,0))</f>
        <v>100.11</v>
      </c>
      <c r="AW210" s="103">
        <f>INDEX('ИПЦ raw2015'!$1:$1048576, MATCH($J210,'ИПЦ raw2015'!$A:$A,0),MATCH(MoM!AW$1,'ИПЦ raw2015'!$1:$1,0))</f>
        <v>100.12</v>
      </c>
      <c r="AX210" s="103">
        <f>INDEX('ИПЦ raw2015'!$1:$1048576, MATCH($J210,'ИПЦ raw2015'!$A:$A,0),MATCH(MoM!AX$1,'ИПЦ raw2015'!$1:$1,0))</f>
        <v>100.17</v>
      </c>
      <c r="AY210" s="103">
        <f>INDEX('ИПЦ raw2015'!$1:$1048576, MATCH($J210,'ИПЦ raw2015'!$A:$A,0),MATCH(MoM!AY$1,'ИПЦ raw2015'!$1:$1,0))</f>
        <v>100.21</v>
      </c>
      <c r="AZ210" s="103">
        <f>INDEX('ИПЦ raw2015'!$1:$1048576, MATCH($J210,'ИПЦ raw2015'!$A:$A,0),MATCH(MoM!AZ$1,'ИПЦ raw2015'!$1:$1,0))</f>
        <v>99.93</v>
      </c>
      <c r="BA210" s="103">
        <f>INDEX('ИПЦ raw2015'!$1:$1048576, MATCH($J210,'ИПЦ raw2015'!$A:$A,0),MATCH(MoM!BA$1,'ИПЦ raw2015'!$1:$1,0))</f>
        <v>100.28</v>
      </c>
      <c r="BB210" s="103">
        <f>INDEX('ИПЦ raw2015'!$1:$1048576, MATCH($J210,'ИПЦ raw2015'!$A:$A,0),MATCH(MoM!BB$1,'ИПЦ raw2015'!$1:$1,0))</f>
        <v>100.17</v>
      </c>
      <c r="BC210" s="103">
        <f>INDEX('ИПЦ raw2015'!$1:$1048576, MATCH($J210,'ИПЦ raw2015'!$A:$A,0),MATCH(MoM!BC$1,'ИПЦ raw2015'!$1:$1,0))</f>
        <v>100.2</v>
      </c>
      <c r="BD210" s="103">
        <f>INDEX('ИПЦ raw2015'!$1:$1048576, MATCH($J210,'ИПЦ raw2015'!$A:$A,0),MATCH(MoM!BD$1,'ИПЦ raw2015'!$1:$1,0))</f>
        <v>100.1</v>
      </c>
      <c r="BE210" s="103">
        <f>INDEX('ИПЦ raw2015'!$1:$1048576, MATCH($J210,'ИПЦ raw2015'!$A:$A,0),MATCH(MoM!BE$1,'ИПЦ raw2015'!$1:$1,0))</f>
        <v>100.11</v>
      </c>
      <c r="BF210" s="103">
        <f>INDEX('ИПЦ raw2015'!$1:$1048576, MATCH($J210,'ИПЦ raw2015'!$A:$A,0),MATCH(MoM!BF$1,'ИПЦ raw2015'!$1:$1,0))</f>
        <v>100.23</v>
      </c>
      <c r="BG210" s="103">
        <f>INDEX('ИПЦ raw2015'!$1:$1048576, MATCH($J210,'ИПЦ raw2015'!$A:$A,0),MATCH(MoM!BG$1,'ИПЦ raw2015'!$1:$1,0))</f>
        <v>100.16</v>
      </c>
      <c r="BH210" s="103">
        <f>INDEX('ИПЦ raw2015'!$1:$1048576, MATCH($J210,'ИПЦ raw2015'!$A:$A,0),MATCH(MoM!BH$1,'ИПЦ raw2015'!$1:$1,0))</f>
        <v>100.09</v>
      </c>
      <c r="BI210" s="103">
        <f>INDEX('ИПЦ raw2015'!$1:$1048576, MATCH($J210,'ИПЦ raw2015'!$A:$A,0),MATCH(MoM!BI$1,'ИПЦ raw2015'!$1:$1,0))</f>
        <v>100.31</v>
      </c>
      <c r="BJ210" s="103">
        <f>INDEX('ИПЦ raw2015'!$1:$1048576, MATCH($J210,'ИПЦ raw2015'!$A:$A,0),MATCH(MoM!BJ$1,'ИПЦ raw2015'!$1:$1,0))</f>
        <v>100.1</v>
      </c>
      <c r="BK210" s="103">
        <f>INDEX('ИПЦ raw2015'!$1:$1048576, MATCH($J210,'ИПЦ raw2015'!$A:$A,0),MATCH(MoM!BK$1,'ИПЦ raw2015'!$1:$1,0))</f>
        <v>100.28</v>
      </c>
      <c r="BL210" s="103">
        <f>INDEX('ИПЦ raw2015'!$1:$1048576, MATCH($J210,'ИПЦ raw2015'!$A:$A,0),MATCH(MoM!BL$1,'ИПЦ raw2015'!$1:$1,0))</f>
        <v>100.14</v>
      </c>
      <c r="BM210" s="103">
        <f>INDEX('ИПЦ raw2015'!$1:$1048576, MATCH($J210,'ИПЦ raw2015'!$A:$A,0),MATCH(MoM!BM$1,'ИПЦ raw2015'!$1:$1,0))</f>
        <v>100.08</v>
      </c>
      <c r="BN210" s="103">
        <f>INDEX('ИПЦ raw2015'!$1:$1048576, MATCH($J210,'ИПЦ raw2015'!$A:$A,0),MATCH(MoM!BN$1,'ИПЦ raw2015'!$1:$1,0))</f>
        <v>99.98</v>
      </c>
      <c r="BO210" s="103">
        <f>INDEX('ИПЦ raw2015'!$1:$1048576, MATCH($J210,'ИПЦ raw2015'!$A:$A,0),MATCH(MoM!BO$1,'ИПЦ raw2015'!$1:$1,0))</f>
        <v>100.04</v>
      </c>
      <c r="BP210" s="103">
        <f>INDEX('ИПЦ raw2015'!$1:$1048576, MATCH($J210,'ИПЦ raw2015'!$A:$A,0),MATCH(MoM!BP$1,'ИПЦ raw2015'!$1:$1,0))</f>
        <v>100.06</v>
      </c>
      <c r="BQ210" s="103">
        <f>INDEX('ИПЦ raw2015'!$1:$1048576, MATCH($J210,'ИПЦ raw2015'!$A:$A,0),MATCH(MoM!BQ$1,'ИПЦ raw2015'!$1:$1,0))</f>
        <v>100.06</v>
      </c>
      <c r="BR210" s="103">
        <f>INDEX('ИПЦ raw2015'!$1:$1048576, MATCH($J210,'ИПЦ raw2015'!$A:$A,0),MATCH(MoM!BR$1,'ИПЦ raw2015'!$1:$1,0))</f>
        <v>100.06</v>
      </c>
      <c r="BS210" s="103">
        <f>INDEX('ИПЦ raw2015'!$1:$1048576, MATCH($J210,'ИПЦ raw2015'!$A:$A,0),MATCH(MoM!BS$1,'ИПЦ raw2015'!$1:$1,0))</f>
        <v>100</v>
      </c>
      <c r="BT210" s="103">
        <f>INDEX('ИПЦ raw2015'!$1:$1048576, MATCH($J210,'ИПЦ raw2015'!$A:$A,0),MATCH(MoM!BT$1,'ИПЦ raw2015'!$1:$1,0))</f>
        <v>100.2</v>
      </c>
    </row>
    <row r="211" spans="1:72" x14ac:dyDescent="0.45">
      <c r="A211" s="103">
        <f>Веса!A211</f>
        <v>1</v>
      </c>
      <c r="B211" s="103">
        <f t="shared" si="9"/>
        <v>1</v>
      </c>
      <c r="C211" s="103">
        <f>БИПЦ_НДС!E211</f>
        <v>1</v>
      </c>
      <c r="D211" s="103">
        <f t="shared" si="10"/>
        <v>0</v>
      </c>
      <c r="E211" s="103">
        <v>0</v>
      </c>
      <c r="F211" s="103">
        <v>1</v>
      </c>
      <c r="G211" s="103">
        <v>1</v>
      </c>
      <c r="H211" s="103">
        <v>0</v>
      </c>
      <c r="I211" s="103">
        <v>0</v>
      </c>
      <c r="J211" s="103" t="str">
        <f t="shared" si="11"/>
        <v>Перчатки из натуральной кожи, пара</v>
      </c>
      <c r="K211" s="87" t="s">
        <v>210</v>
      </c>
      <c r="L211" s="87" t="s">
        <v>210</v>
      </c>
      <c r="M211" s="103">
        <f>INDEX('ИПЦ raw2015'!$1:$1048576, MATCH($J211,'ИПЦ raw2015'!$A:$A,0),MATCH(MoM!M$1,'ИПЦ raw2015'!$1:$1,0))</f>
        <v>101.23</v>
      </c>
      <c r="N211" s="103">
        <f>INDEX('ИПЦ raw2015'!$1:$1048576, MATCH($J211,'ИПЦ raw2015'!$A:$A,0),MATCH(MoM!N$1,'ИПЦ raw2015'!$1:$1,0))</f>
        <v>101.76</v>
      </c>
      <c r="O211" s="103">
        <f>INDEX('ИПЦ raw2015'!$1:$1048576, MATCH($J211,'ИПЦ raw2015'!$A:$A,0),MATCH(MoM!O$1,'ИПЦ raw2015'!$1:$1,0))</f>
        <v>100.57</v>
      </c>
      <c r="P211" s="103">
        <f>INDEX('ИПЦ raw2015'!$1:$1048576, MATCH($J211,'ИПЦ raw2015'!$A:$A,0),MATCH(MoM!P$1,'ИПЦ raw2015'!$1:$1,0))</f>
        <v>100.1</v>
      </c>
      <c r="Q211" s="103">
        <f>INDEX('ИПЦ raw2015'!$1:$1048576, MATCH($J211,'ИПЦ raw2015'!$A:$A,0),MATCH(MoM!Q$1,'ИПЦ raw2015'!$1:$1,0))</f>
        <v>99.99</v>
      </c>
      <c r="R211" s="103">
        <f>INDEX('ИПЦ raw2015'!$1:$1048576, MATCH($J211,'ИПЦ raw2015'!$A:$A,0),MATCH(MoM!R$1,'ИПЦ raw2015'!$1:$1,0))</f>
        <v>100.02</v>
      </c>
      <c r="S211" s="103">
        <f>INDEX('ИПЦ raw2015'!$1:$1048576, MATCH($J211,'ИПЦ raw2015'!$A:$A,0),MATCH(MoM!S$1,'ИПЦ raw2015'!$1:$1,0))</f>
        <v>99.97</v>
      </c>
      <c r="T211" s="103">
        <f>INDEX('ИПЦ raw2015'!$1:$1048576, MATCH($J211,'ИПЦ raw2015'!$A:$A,0),MATCH(MoM!T$1,'ИПЦ raw2015'!$1:$1,0))</f>
        <v>100.24</v>
      </c>
      <c r="U211" s="103">
        <f>INDEX('ИПЦ raw2015'!$1:$1048576, MATCH($J211,'ИПЦ raw2015'!$A:$A,0),MATCH(MoM!U$1,'ИПЦ raw2015'!$1:$1,0))</f>
        <v>103.28</v>
      </c>
      <c r="V211" s="103">
        <f>INDEX('ИПЦ raw2015'!$1:$1048576, MATCH($J211,'ИПЦ raw2015'!$A:$A,0),MATCH(MoM!V$1,'ИПЦ raw2015'!$1:$1,0))</f>
        <v>102.92</v>
      </c>
      <c r="W211" s="103">
        <f>INDEX('ИПЦ raw2015'!$1:$1048576, MATCH($J211,'ИПЦ raw2015'!$A:$A,0),MATCH(MoM!W$1,'ИПЦ raw2015'!$1:$1,0))</f>
        <v>101.5</v>
      </c>
      <c r="X211" s="103">
        <f>INDEX('ИПЦ raw2015'!$1:$1048576, MATCH($J211,'ИПЦ raw2015'!$A:$A,0),MATCH(MoM!X$1,'ИПЦ raw2015'!$1:$1,0))</f>
        <v>101.38</v>
      </c>
      <c r="Y211" s="103">
        <f>INDEX('ИПЦ raw2015'!$1:$1048576, MATCH($J211,'ИПЦ raw2015'!$A:$A,0),MATCH(MoM!Y$1,'ИПЦ raw2015'!$1:$1,0))</f>
        <v>100.99</v>
      </c>
      <c r="Z211" s="103">
        <f>INDEX('ИПЦ raw2015'!$1:$1048576, MATCH($J211,'ИПЦ raw2015'!$A:$A,0),MATCH(MoM!Z$1,'ИПЦ raw2015'!$1:$1,0))</f>
        <v>100.88</v>
      </c>
      <c r="AA211" s="103">
        <f>INDEX('ИПЦ raw2015'!$1:$1048576, MATCH($J211,'ИПЦ raw2015'!$A:$A,0),MATCH(MoM!AA$1,'ИПЦ raw2015'!$1:$1,0))</f>
        <v>101.08</v>
      </c>
      <c r="AB211" s="103">
        <f>INDEX('ИПЦ raw2015'!$1:$1048576, MATCH($J211,'ИПЦ raw2015'!$A:$A,0),MATCH(MoM!AB$1,'ИПЦ raw2015'!$1:$1,0))</f>
        <v>100.07</v>
      </c>
      <c r="AC211" s="103">
        <f>INDEX('ИПЦ raw2015'!$1:$1048576, MATCH($J211,'ИПЦ raw2015'!$A:$A,0),MATCH(MoM!AC$1,'ИПЦ raw2015'!$1:$1,0))</f>
        <v>100.02</v>
      </c>
      <c r="AD211" s="103">
        <f>INDEX('ИПЦ raw2015'!$1:$1048576, MATCH($J211,'ИПЦ raw2015'!$A:$A,0),MATCH(MoM!AD$1,'ИПЦ raw2015'!$1:$1,0))</f>
        <v>99.96</v>
      </c>
      <c r="AE211" s="103">
        <f>INDEX('ИПЦ raw2015'!$1:$1048576, MATCH($J211,'ИПЦ raw2015'!$A:$A,0),MATCH(MoM!AE$1,'ИПЦ raw2015'!$1:$1,0))</f>
        <v>100.02</v>
      </c>
      <c r="AF211" s="103">
        <f>INDEX('ИПЦ raw2015'!$1:$1048576, MATCH($J211,'ИПЦ raw2015'!$A:$A,0),MATCH(MoM!AF$1,'ИПЦ raw2015'!$1:$1,0))</f>
        <v>100.02</v>
      </c>
      <c r="AG211" s="103">
        <f>INDEX('ИПЦ raw2015'!$1:$1048576, MATCH($J211,'ИПЦ raw2015'!$A:$A,0),MATCH(MoM!AG$1,'ИПЦ raw2015'!$1:$1,0))</f>
        <v>101.7</v>
      </c>
      <c r="AH211" s="103">
        <f>INDEX('ИПЦ raw2015'!$1:$1048576, MATCH($J211,'ИПЦ raw2015'!$A:$A,0),MATCH(MoM!AH$1,'ИПЦ raw2015'!$1:$1,0))</f>
        <v>101.52</v>
      </c>
      <c r="AI211" s="103">
        <f>INDEX('ИПЦ raw2015'!$1:$1048576, MATCH($J211,'ИПЦ raw2015'!$A:$A,0),MATCH(MoM!AI$1,'ИПЦ raw2015'!$1:$1,0))</f>
        <v>101.9</v>
      </c>
      <c r="AJ211" s="103">
        <f>INDEX('ИПЦ raw2015'!$1:$1048576, MATCH($J211,'ИПЦ raw2015'!$A:$A,0),MATCH(MoM!AJ$1,'ИПЦ raw2015'!$1:$1,0))</f>
        <v>101.09</v>
      </c>
      <c r="AK211" s="103">
        <f>INDEX('ИПЦ raw2015'!$1:$1048576, MATCH($J211,'ИПЦ raw2015'!$A:$A,0),MATCH(MoM!AK$1,'ИПЦ raw2015'!$1:$1,0))</f>
        <v>100.15</v>
      </c>
      <c r="AL211" s="103">
        <f>INDEX('ИПЦ raw2015'!$1:$1048576, MATCH($J211,'ИПЦ raw2015'!$A:$A,0),MATCH(MoM!AL$1,'ИПЦ raw2015'!$1:$1,0))</f>
        <v>100.7</v>
      </c>
      <c r="AM211" s="103">
        <f>INDEX('ИПЦ raw2015'!$1:$1048576, MATCH($J211,'ИПЦ raw2015'!$A:$A,0),MATCH(MoM!AM$1,'ИПЦ raw2015'!$1:$1,0))</f>
        <v>99.89</v>
      </c>
      <c r="AN211" s="103">
        <f>INDEX('ИПЦ raw2015'!$1:$1048576, MATCH($J211,'ИПЦ raw2015'!$A:$A,0),MATCH(MoM!AN$1,'ИПЦ raw2015'!$1:$1,0))</f>
        <v>99.82</v>
      </c>
      <c r="AO211" s="103">
        <f>INDEX('ИПЦ raw2015'!$1:$1048576, MATCH($J211,'ИПЦ raw2015'!$A:$A,0),MATCH(MoM!AO$1,'ИПЦ raw2015'!$1:$1,0))</f>
        <v>99.97</v>
      </c>
      <c r="AP211" s="103">
        <f>INDEX('ИПЦ raw2015'!$1:$1048576, MATCH($J211,'ИПЦ raw2015'!$A:$A,0),MATCH(MoM!AP$1,'ИПЦ raw2015'!$1:$1,0))</f>
        <v>99.98</v>
      </c>
      <c r="AQ211" s="103">
        <f>INDEX('ИПЦ raw2015'!$1:$1048576, MATCH($J211,'ИПЦ raw2015'!$A:$A,0),MATCH(MoM!AQ$1,'ИПЦ raw2015'!$1:$1,0))</f>
        <v>100.02</v>
      </c>
      <c r="AR211" s="103">
        <f>INDEX('ИПЦ raw2015'!$1:$1048576, MATCH($J211,'ИПЦ raw2015'!$A:$A,0),MATCH(MoM!AR$1,'ИПЦ raw2015'!$1:$1,0))</f>
        <v>100.08</v>
      </c>
      <c r="AS211" s="103">
        <f>INDEX('ИПЦ raw2015'!$1:$1048576, MATCH($J211,'ИПЦ raw2015'!$A:$A,0),MATCH(MoM!AS$1,'ИПЦ raw2015'!$1:$1,0))</f>
        <v>100.14</v>
      </c>
      <c r="AT211" s="103">
        <f>INDEX('ИПЦ raw2015'!$1:$1048576, MATCH($J211,'ИПЦ raw2015'!$A:$A,0),MATCH(MoM!AT$1,'ИПЦ raw2015'!$1:$1,0))</f>
        <v>101.56</v>
      </c>
      <c r="AU211" s="103">
        <f>INDEX('ИПЦ raw2015'!$1:$1048576, MATCH($J211,'ИПЦ raw2015'!$A:$A,0),MATCH(MoM!AU$1,'ИПЦ raw2015'!$1:$1,0))</f>
        <v>101.36</v>
      </c>
      <c r="AV211" s="103">
        <f>INDEX('ИПЦ raw2015'!$1:$1048576, MATCH($J211,'ИПЦ raw2015'!$A:$A,0),MATCH(MoM!AV$1,'ИПЦ raw2015'!$1:$1,0))</f>
        <v>100.51</v>
      </c>
      <c r="AW211" s="103">
        <f>INDEX('ИПЦ raw2015'!$1:$1048576, MATCH($J211,'ИПЦ raw2015'!$A:$A,0),MATCH(MoM!AW$1,'ИПЦ raw2015'!$1:$1,0))</f>
        <v>100.03</v>
      </c>
      <c r="AX211" s="103">
        <f>INDEX('ИПЦ raw2015'!$1:$1048576, MATCH($J211,'ИПЦ raw2015'!$A:$A,0),MATCH(MoM!AX$1,'ИПЦ raw2015'!$1:$1,0))</f>
        <v>99.86</v>
      </c>
      <c r="AY211" s="103">
        <f>INDEX('ИПЦ raw2015'!$1:$1048576, MATCH($J211,'ИПЦ raw2015'!$A:$A,0),MATCH(MoM!AY$1,'ИПЦ raw2015'!$1:$1,0))</f>
        <v>100.08</v>
      </c>
      <c r="AZ211" s="103">
        <f>INDEX('ИПЦ raw2015'!$1:$1048576, MATCH($J211,'ИПЦ raw2015'!$A:$A,0),MATCH(MoM!AZ$1,'ИПЦ raw2015'!$1:$1,0))</f>
        <v>99.92</v>
      </c>
      <c r="BA211" s="103">
        <f>INDEX('ИПЦ raw2015'!$1:$1048576, MATCH($J211,'ИПЦ raw2015'!$A:$A,0),MATCH(MoM!BA$1,'ИПЦ raw2015'!$1:$1,0))</f>
        <v>99.81</v>
      </c>
      <c r="BB211" s="103">
        <f>INDEX('ИПЦ raw2015'!$1:$1048576, MATCH($J211,'ИПЦ raw2015'!$A:$A,0),MATCH(MoM!BB$1,'ИПЦ raw2015'!$1:$1,0))</f>
        <v>99.93</v>
      </c>
      <c r="BC211" s="103">
        <f>INDEX('ИПЦ raw2015'!$1:$1048576, MATCH($J211,'ИПЦ raw2015'!$A:$A,0),MATCH(MoM!BC$1,'ИПЦ raw2015'!$1:$1,0))</f>
        <v>99.99</v>
      </c>
      <c r="BD211" s="103">
        <f>INDEX('ИПЦ raw2015'!$1:$1048576, MATCH($J211,'ИПЦ raw2015'!$A:$A,0),MATCH(MoM!BD$1,'ИПЦ raw2015'!$1:$1,0))</f>
        <v>100.01</v>
      </c>
      <c r="BE211" s="103">
        <f>INDEX('ИПЦ raw2015'!$1:$1048576, MATCH($J211,'ИПЦ raw2015'!$A:$A,0),MATCH(MoM!BE$1,'ИПЦ raw2015'!$1:$1,0))</f>
        <v>100.16</v>
      </c>
      <c r="BF211" s="103">
        <f>INDEX('ИПЦ raw2015'!$1:$1048576, MATCH($J211,'ИПЦ raw2015'!$A:$A,0),MATCH(MoM!BF$1,'ИПЦ raw2015'!$1:$1,0))</f>
        <v>100.63</v>
      </c>
      <c r="BG211" s="103">
        <f>INDEX('ИПЦ raw2015'!$1:$1048576, MATCH($J211,'ИПЦ raw2015'!$A:$A,0),MATCH(MoM!BG$1,'ИПЦ raw2015'!$1:$1,0))</f>
        <v>100.83</v>
      </c>
      <c r="BH211" s="103">
        <f>INDEX('ИПЦ raw2015'!$1:$1048576, MATCH($J211,'ИПЦ raw2015'!$A:$A,0),MATCH(MoM!BH$1,'ИПЦ raw2015'!$1:$1,0))</f>
        <v>100.3</v>
      </c>
      <c r="BI211" s="103">
        <f>INDEX('ИПЦ raw2015'!$1:$1048576, MATCH($J211,'ИПЦ raw2015'!$A:$A,0),MATCH(MoM!BI$1,'ИПЦ raw2015'!$1:$1,0))</f>
        <v>99.93</v>
      </c>
      <c r="BJ211" s="103">
        <f>INDEX('ИПЦ raw2015'!$1:$1048576, MATCH($J211,'ИПЦ raw2015'!$A:$A,0),MATCH(MoM!BJ$1,'ИПЦ raw2015'!$1:$1,0))</f>
        <v>100.01</v>
      </c>
      <c r="BK211" s="103">
        <f>INDEX('ИПЦ raw2015'!$1:$1048576, MATCH($J211,'ИПЦ raw2015'!$A:$A,0),MATCH(MoM!BK$1,'ИПЦ raw2015'!$1:$1,0))</f>
        <v>99.92</v>
      </c>
      <c r="BL211" s="103">
        <f>INDEX('ИПЦ raw2015'!$1:$1048576, MATCH($J211,'ИПЦ raw2015'!$A:$A,0),MATCH(MoM!BL$1,'ИПЦ raw2015'!$1:$1,0))</f>
        <v>99.99</v>
      </c>
      <c r="BM211" s="103">
        <f>INDEX('ИПЦ raw2015'!$1:$1048576, MATCH($J211,'ИПЦ raw2015'!$A:$A,0),MATCH(MoM!BM$1,'ИПЦ raw2015'!$1:$1,0))</f>
        <v>99.98</v>
      </c>
      <c r="BN211" s="103">
        <f>INDEX('ИПЦ raw2015'!$1:$1048576, MATCH($J211,'ИПЦ raw2015'!$A:$A,0),MATCH(MoM!BN$1,'ИПЦ raw2015'!$1:$1,0))</f>
        <v>100</v>
      </c>
      <c r="BO211" s="103">
        <f>INDEX('ИПЦ raw2015'!$1:$1048576, MATCH($J211,'ИПЦ raw2015'!$A:$A,0),MATCH(MoM!BO$1,'ИПЦ raw2015'!$1:$1,0))</f>
        <v>99.97</v>
      </c>
      <c r="BP211" s="103">
        <f>INDEX('ИПЦ raw2015'!$1:$1048576, MATCH($J211,'ИПЦ raw2015'!$A:$A,0),MATCH(MoM!BP$1,'ИПЦ raw2015'!$1:$1,0))</f>
        <v>100.03</v>
      </c>
      <c r="BQ211" s="103">
        <f>INDEX('ИПЦ raw2015'!$1:$1048576, MATCH($J211,'ИПЦ raw2015'!$A:$A,0),MATCH(MoM!BQ$1,'ИПЦ raw2015'!$1:$1,0))</f>
        <v>100.12</v>
      </c>
      <c r="BR211" s="103">
        <f>INDEX('ИПЦ raw2015'!$1:$1048576, MATCH($J211,'ИПЦ raw2015'!$A:$A,0),MATCH(MoM!BR$1,'ИПЦ raw2015'!$1:$1,0))</f>
        <v>100.54</v>
      </c>
      <c r="BS211" s="103">
        <f>INDEX('ИПЦ raw2015'!$1:$1048576, MATCH($J211,'ИПЦ raw2015'!$A:$A,0),MATCH(MoM!BS$1,'ИПЦ raw2015'!$1:$1,0))</f>
        <v>100.17</v>
      </c>
      <c r="BT211" s="103">
        <f>INDEX('ИПЦ raw2015'!$1:$1048576, MATCH($J211,'ИПЦ raw2015'!$A:$A,0),MATCH(MoM!BT$1,'ИПЦ raw2015'!$1:$1,0))</f>
        <v>100</v>
      </c>
    </row>
    <row r="212" spans="1:72" s="23" customFormat="1" x14ac:dyDescent="0.45">
      <c r="A212" s="105">
        <f>Веса!A212</f>
        <v>0</v>
      </c>
      <c r="B212" s="105">
        <f t="shared" si="9"/>
        <v>0</v>
      </c>
      <c r="C212" s="105">
        <f>БИПЦ_НДС!E212</f>
        <v>1</v>
      </c>
      <c r="D212" s="105">
        <f t="shared" si="10"/>
        <v>0</v>
      </c>
      <c r="E212" s="105">
        <v>0</v>
      </c>
      <c r="F212" s="105">
        <v>1</v>
      </c>
      <c r="G212" s="105">
        <v>1</v>
      </c>
      <c r="H212" s="105">
        <v>0</v>
      </c>
      <c r="I212" s="105">
        <v>0</v>
      </c>
      <c r="J212" s="105" t="str">
        <f t="shared" si="11"/>
        <v>Ремень мужской, шт.</v>
      </c>
      <c r="K212" s="108" t="s">
        <v>211</v>
      </c>
      <c r="L212" s="108" t="s">
        <v>211</v>
      </c>
      <c r="M212" s="105">
        <v>0</v>
      </c>
      <c r="N212" s="105">
        <v>0</v>
      </c>
      <c r="O212" s="105">
        <v>0</v>
      </c>
      <c r="P212" s="105">
        <v>0</v>
      </c>
      <c r="Q212" s="105">
        <v>0</v>
      </c>
      <c r="R212" s="105">
        <v>0</v>
      </c>
      <c r="S212" s="105">
        <v>0</v>
      </c>
      <c r="T212" s="105">
        <v>0</v>
      </c>
      <c r="U212" s="105">
        <v>0</v>
      </c>
      <c r="V212" s="105">
        <v>0</v>
      </c>
      <c r="W212" s="105">
        <v>0</v>
      </c>
      <c r="X212" s="105">
        <v>0</v>
      </c>
      <c r="Y212" s="105">
        <v>0</v>
      </c>
      <c r="Z212" s="105">
        <v>0</v>
      </c>
      <c r="AA212" s="105">
        <v>0</v>
      </c>
      <c r="AB212" s="105">
        <v>0</v>
      </c>
      <c r="AC212" s="105">
        <v>0</v>
      </c>
      <c r="AD212" s="105">
        <v>0</v>
      </c>
      <c r="AE212" s="105">
        <v>0</v>
      </c>
      <c r="AF212" s="105">
        <v>0</v>
      </c>
      <c r="AG212" s="105">
        <v>0</v>
      </c>
      <c r="AH212" s="105">
        <v>0</v>
      </c>
      <c r="AI212" s="105">
        <v>0</v>
      </c>
      <c r="AJ212" s="105">
        <v>0</v>
      </c>
      <c r="AK212" s="105">
        <v>0</v>
      </c>
      <c r="AL212" s="105">
        <v>0</v>
      </c>
      <c r="AM212" s="105">
        <v>0</v>
      </c>
      <c r="AN212" s="105">
        <v>0</v>
      </c>
      <c r="AO212" s="105">
        <v>0</v>
      </c>
      <c r="AP212" s="105">
        <v>0</v>
      </c>
      <c r="AQ212" s="105">
        <v>0</v>
      </c>
      <c r="AR212" s="105">
        <v>0</v>
      </c>
      <c r="AS212" s="105">
        <v>0</v>
      </c>
      <c r="AT212" s="105">
        <v>0</v>
      </c>
      <c r="AU212" s="105">
        <v>0</v>
      </c>
      <c r="AV212" s="105">
        <v>0</v>
      </c>
      <c r="AW212" s="105">
        <v>0</v>
      </c>
      <c r="AX212" s="105">
        <v>0</v>
      </c>
      <c r="AY212" s="105">
        <v>0</v>
      </c>
      <c r="AZ212" s="105">
        <v>0</v>
      </c>
      <c r="BA212" s="105">
        <v>0</v>
      </c>
      <c r="BB212" s="105">
        <v>0</v>
      </c>
      <c r="BC212" s="105">
        <v>0</v>
      </c>
      <c r="BD212" s="105">
        <v>0</v>
      </c>
      <c r="BE212" s="105">
        <v>0</v>
      </c>
      <c r="BF212" s="105">
        <v>0</v>
      </c>
      <c r="BG212" s="105">
        <v>0</v>
      </c>
      <c r="BH212" s="105">
        <v>0</v>
      </c>
      <c r="BI212" s="105">
        <v>0</v>
      </c>
      <c r="BJ212" s="105">
        <v>0</v>
      </c>
      <c r="BK212" s="105">
        <v>0</v>
      </c>
      <c r="BL212" s="105">
        <v>0</v>
      </c>
      <c r="BM212" s="105">
        <v>0</v>
      </c>
      <c r="BN212" s="105">
        <v>0</v>
      </c>
      <c r="BO212" s="105">
        <v>0</v>
      </c>
      <c r="BP212" s="105">
        <v>0</v>
      </c>
      <c r="BQ212" s="105">
        <v>0</v>
      </c>
      <c r="BR212" s="105">
        <v>0</v>
      </c>
      <c r="BS212" s="105">
        <v>0</v>
      </c>
      <c r="BT212" s="105">
        <v>0</v>
      </c>
    </row>
    <row r="213" spans="1:72" x14ac:dyDescent="0.45">
      <c r="A213" s="103">
        <f>Веса!A213</f>
        <v>1</v>
      </c>
      <c r="B213" s="103">
        <f t="shared" si="9"/>
        <v>1</v>
      </c>
      <c r="C213" s="103">
        <f>БИПЦ_НДС!E213</f>
        <v>1</v>
      </c>
      <c r="D213" s="103">
        <f t="shared" si="10"/>
        <v>0</v>
      </c>
      <c r="E213" s="103">
        <v>0</v>
      </c>
      <c r="F213" s="103">
        <v>1</v>
      </c>
      <c r="G213" s="103">
        <v>1</v>
      </c>
      <c r="H213" s="103">
        <v>0</v>
      </c>
      <c r="I213" s="103">
        <v>0</v>
      </c>
      <c r="J213" s="103" t="str">
        <f t="shared" si="11"/>
        <v>Щетка зубная, шт.</v>
      </c>
      <c r="K213" s="87" t="s">
        <v>212</v>
      </c>
      <c r="L213" s="87" t="s">
        <v>212</v>
      </c>
      <c r="M213" s="103">
        <f>INDEX('ИПЦ raw2015'!$1:$1048576, MATCH($J213,'ИПЦ raw2015'!$A:$A,0),MATCH(MoM!M$1,'ИПЦ raw2015'!$1:$1,0))</f>
        <v>102.19</v>
      </c>
      <c r="N213" s="103">
        <f>INDEX('ИПЦ raw2015'!$1:$1048576, MATCH($J213,'ИПЦ raw2015'!$A:$A,0),MATCH(MoM!N$1,'ИПЦ raw2015'!$1:$1,0))</f>
        <v>104.02</v>
      </c>
      <c r="O213" s="103">
        <f>INDEX('ИПЦ raw2015'!$1:$1048576, MATCH($J213,'ИПЦ raw2015'!$A:$A,0),MATCH(MoM!O$1,'ИПЦ raw2015'!$1:$1,0))</f>
        <v>104.34</v>
      </c>
      <c r="P213" s="103">
        <f>INDEX('ИПЦ raw2015'!$1:$1048576, MATCH($J213,'ИПЦ raw2015'!$A:$A,0),MATCH(MoM!P$1,'ИПЦ raw2015'!$1:$1,0))</f>
        <v>102.74</v>
      </c>
      <c r="Q213" s="103">
        <f>INDEX('ИПЦ raw2015'!$1:$1048576, MATCH($J213,'ИПЦ raw2015'!$A:$A,0),MATCH(MoM!Q$1,'ИПЦ raw2015'!$1:$1,0))</f>
        <v>102.06</v>
      </c>
      <c r="R213" s="103">
        <f>INDEX('ИПЦ raw2015'!$1:$1048576, MATCH($J213,'ИПЦ raw2015'!$A:$A,0),MATCH(MoM!R$1,'ИПЦ raw2015'!$1:$1,0))</f>
        <v>101.15</v>
      </c>
      <c r="S213" s="103">
        <f>INDEX('ИПЦ raw2015'!$1:$1048576, MATCH($J213,'ИПЦ raw2015'!$A:$A,0),MATCH(MoM!S$1,'ИПЦ raw2015'!$1:$1,0))</f>
        <v>100.56</v>
      </c>
      <c r="T213" s="103">
        <f>INDEX('ИПЦ raw2015'!$1:$1048576, MATCH($J213,'ИПЦ raw2015'!$A:$A,0),MATCH(MoM!T$1,'ИПЦ raw2015'!$1:$1,0))</f>
        <v>100.78</v>
      </c>
      <c r="U213" s="103">
        <f>INDEX('ИПЦ raw2015'!$1:$1048576, MATCH($J213,'ИПЦ raw2015'!$A:$A,0),MATCH(MoM!U$1,'ИПЦ raw2015'!$1:$1,0))</f>
        <v>100.62</v>
      </c>
      <c r="V213" s="103">
        <f>INDEX('ИПЦ raw2015'!$1:$1048576, MATCH($J213,'ИПЦ raw2015'!$A:$A,0),MATCH(MoM!V$1,'ИПЦ raw2015'!$1:$1,0))</f>
        <v>101.78</v>
      </c>
      <c r="W213" s="103">
        <f>INDEX('ИПЦ raw2015'!$1:$1048576, MATCH($J213,'ИПЦ raw2015'!$A:$A,0),MATCH(MoM!W$1,'ИПЦ raw2015'!$1:$1,0))</f>
        <v>101.31</v>
      </c>
      <c r="X213" s="103">
        <f>INDEX('ИПЦ raw2015'!$1:$1048576, MATCH($J213,'ИПЦ raw2015'!$A:$A,0),MATCH(MoM!X$1,'ИПЦ raw2015'!$1:$1,0))</f>
        <v>101.03</v>
      </c>
      <c r="Y213" s="103">
        <f>INDEX('ИПЦ raw2015'!$1:$1048576, MATCH($J213,'ИПЦ raw2015'!$A:$A,0),MATCH(MoM!Y$1,'ИПЦ raw2015'!$1:$1,0))</f>
        <v>101.32</v>
      </c>
      <c r="Z213" s="103">
        <f>INDEX('ИПЦ raw2015'!$1:$1048576, MATCH($J213,'ИПЦ raw2015'!$A:$A,0),MATCH(MoM!Z$1,'ИПЦ raw2015'!$1:$1,0))</f>
        <v>100.79</v>
      </c>
      <c r="AA213" s="103">
        <f>INDEX('ИПЦ raw2015'!$1:$1048576, MATCH($J213,'ИПЦ raw2015'!$A:$A,0),MATCH(MoM!AA$1,'ИПЦ raw2015'!$1:$1,0))</f>
        <v>101.74</v>
      </c>
      <c r="AB213" s="103">
        <f>INDEX('ИПЦ raw2015'!$1:$1048576, MATCH($J213,'ИПЦ raw2015'!$A:$A,0),MATCH(MoM!AB$1,'ИПЦ raw2015'!$1:$1,0))</f>
        <v>101.95</v>
      </c>
      <c r="AC213" s="103">
        <f>INDEX('ИПЦ raw2015'!$1:$1048576, MATCH($J213,'ИПЦ raw2015'!$A:$A,0),MATCH(MoM!AC$1,'ИПЦ raw2015'!$1:$1,0))</f>
        <v>101.12</v>
      </c>
      <c r="AD213" s="103">
        <f>INDEX('ИПЦ raw2015'!$1:$1048576, MATCH($J213,'ИПЦ raw2015'!$A:$A,0),MATCH(MoM!AD$1,'ИПЦ raw2015'!$1:$1,0))</f>
        <v>102</v>
      </c>
      <c r="AE213" s="103">
        <f>INDEX('ИПЦ raw2015'!$1:$1048576, MATCH($J213,'ИПЦ raw2015'!$A:$A,0),MATCH(MoM!AE$1,'ИПЦ raw2015'!$1:$1,0))</f>
        <v>101.12</v>
      </c>
      <c r="AF213" s="103">
        <f>INDEX('ИПЦ raw2015'!$1:$1048576, MATCH($J213,'ИПЦ raw2015'!$A:$A,0),MATCH(MoM!AF$1,'ИПЦ raw2015'!$1:$1,0))</f>
        <v>100.53</v>
      </c>
      <c r="AG213" s="103">
        <f>INDEX('ИПЦ raw2015'!$1:$1048576, MATCH($J213,'ИПЦ raw2015'!$A:$A,0),MATCH(MoM!AG$1,'ИПЦ raw2015'!$1:$1,0))</f>
        <v>100.6</v>
      </c>
      <c r="AH213" s="103">
        <f>INDEX('ИПЦ raw2015'!$1:$1048576, MATCH($J213,'ИПЦ raw2015'!$A:$A,0),MATCH(MoM!AH$1,'ИПЦ raw2015'!$1:$1,0))</f>
        <v>100.53</v>
      </c>
      <c r="AI213" s="103">
        <f>INDEX('ИПЦ raw2015'!$1:$1048576, MATCH($J213,'ИПЦ raw2015'!$A:$A,0),MATCH(MoM!AI$1,'ИПЦ raw2015'!$1:$1,0))</f>
        <v>100.47</v>
      </c>
      <c r="AJ213" s="103">
        <f>INDEX('ИПЦ raw2015'!$1:$1048576, MATCH($J213,'ИПЦ raw2015'!$A:$A,0),MATCH(MoM!AJ$1,'ИПЦ raw2015'!$1:$1,0))</f>
        <v>100.29</v>
      </c>
      <c r="AK213" s="103">
        <f>INDEX('ИПЦ raw2015'!$1:$1048576, MATCH($J213,'ИПЦ raw2015'!$A:$A,0),MATCH(MoM!AK$1,'ИПЦ raw2015'!$1:$1,0))</f>
        <v>100.33</v>
      </c>
      <c r="AL213" s="103">
        <f>INDEX('ИПЦ raw2015'!$1:$1048576, MATCH($J213,'ИПЦ raw2015'!$A:$A,0),MATCH(MoM!AL$1,'ИПЦ raw2015'!$1:$1,0))</f>
        <v>100.27</v>
      </c>
      <c r="AM213" s="103">
        <f>INDEX('ИПЦ raw2015'!$1:$1048576, MATCH($J213,'ИПЦ raw2015'!$A:$A,0),MATCH(MoM!AM$1,'ИПЦ raw2015'!$1:$1,0))</f>
        <v>100.46</v>
      </c>
      <c r="AN213" s="103">
        <f>INDEX('ИПЦ raw2015'!$1:$1048576, MATCH($J213,'ИПЦ raw2015'!$A:$A,0),MATCH(MoM!AN$1,'ИПЦ raw2015'!$1:$1,0))</f>
        <v>100.22</v>
      </c>
      <c r="AO213" s="103">
        <f>INDEX('ИПЦ raw2015'!$1:$1048576, MATCH($J213,'ИПЦ raw2015'!$A:$A,0),MATCH(MoM!AO$1,'ИПЦ raw2015'!$1:$1,0))</f>
        <v>100.36</v>
      </c>
      <c r="AP213" s="103">
        <f>INDEX('ИПЦ raw2015'!$1:$1048576, MATCH($J213,'ИПЦ raw2015'!$A:$A,0),MATCH(MoM!AP$1,'ИПЦ raw2015'!$1:$1,0))</f>
        <v>100.17</v>
      </c>
      <c r="AQ213" s="103">
        <f>INDEX('ИПЦ raw2015'!$1:$1048576, MATCH($J213,'ИПЦ raw2015'!$A:$A,0),MATCH(MoM!AQ$1,'ИПЦ raw2015'!$1:$1,0))</f>
        <v>100.06</v>
      </c>
      <c r="AR213" s="103">
        <f>INDEX('ИПЦ raw2015'!$1:$1048576, MATCH($J213,'ИПЦ raw2015'!$A:$A,0),MATCH(MoM!AR$1,'ИПЦ raw2015'!$1:$1,0))</f>
        <v>100.46</v>
      </c>
      <c r="AS213" s="103">
        <f>INDEX('ИПЦ raw2015'!$1:$1048576, MATCH($J213,'ИПЦ raw2015'!$A:$A,0),MATCH(MoM!AS$1,'ИПЦ raw2015'!$1:$1,0))</f>
        <v>100.05</v>
      </c>
      <c r="AT213" s="103">
        <f>INDEX('ИПЦ raw2015'!$1:$1048576, MATCH($J213,'ИПЦ raw2015'!$A:$A,0),MATCH(MoM!AT$1,'ИПЦ raw2015'!$1:$1,0))</f>
        <v>100.26</v>
      </c>
      <c r="AU213" s="103">
        <f>INDEX('ИПЦ raw2015'!$1:$1048576, MATCH($J213,'ИПЦ raw2015'!$A:$A,0),MATCH(MoM!AU$1,'ИПЦ raw2015'!$1:$1,0))</f>
        <v>100.57</v>
      </c>
      <c r="AV213" s="103">
        <f>INDEX('ИПЦ raw2015'!$1:$1048576, MATCH($J213,'ИПЦ raw2015'!$A:$A,0),MATCH(MoM!AV$1,'ИПЦ raw2015'!$1:$1,0))</f>
        <v>100.28</v>
      </c>
      <c r="AW213" s="103">
        <f>INDEX('ИПЦ raw2015'!$1:$1048576, MATCH($J213,'ИПЦ raw2015'!$A:$A,0),MATCH(MoM!AW$1,'ИПЦ raw2015'!$1:$1,0))</f>
        <v>100.29</v>
      </c>
      <c r="AX213" s="103">
        <f>INDEX('ИПЦ raw2015'!$1:$1048576, MATCH($J213,'ИПЦ raw2015'!$A:$A,0),MATCH(MoM!AX$1,'ИПЦ raw2015'!$1:$1,0))</f>
        <v>100.2</v>
      </c>
      <c r="AY213" s="103">
        <f>INDEX('ИПЦ raw2015'!$1:$1048576, MATCH($J213,'ИПЦ raw2015'!$A:$A,0),MATCH(MoM!AY$1,'ИПЦ raw2015'!$1:$1,0))</f>
        <v>100.14</v>
      </c>
      <c r="AZ213" s="103">
        <f>INDEX('ИПЦ raw2015'!$1:$1048576, MATCH($J213,'ИПЦ raw2015'!$A:$A,0),MATCH(MoM!AZ$1,'ИПЦ raw2015'!$1:$1,0))</f>
        <v>100.22</v>
      </c>
      <c r="BA213" s="103">
        <f>INDEX('ИПЦ raw2015'!$1:$1048576, MATCH($J213,'ИПЦ raw2015'!$A:$A,0),MATCH(MoM!BA$1,'ИПЦ raw2015'!$1:$1,0))</f>
        <v>100.5</v>
      </c>
      <c r="BB213" s="103">
        <f>INDEX('ИПЦ raw2015'!$1:$1048576, MATCH($J213,'ИПЦ raw2015'!$A:$A,0),MATCH(MoM!BB$1,'ИПЦ raw2015'!$1:$1,0))</f>
        <v>100.29</v>
      </c>
      <c r="BC213" s="103">
        <f>INDEX('ИПЦ raw2015'!$1:$1048576, MATCH($J213,'ИПЦ raw2015'!$A:$A,0),MATCH(MoM!BC$1,'ИПЦ raw2015'!$1:$1,0))</f>
        <v>100.01</v>
      </c>
      <c r="BD213" s="103">
        <f>INDEX('ИПЦ raw2015'!$1:$1048576, MATCH($J213,'ИПЦ raw2015'!$A:$A,0),MATCH(MoM!BD$1,'ИПЦ raw2015'!$1:$1,0))</f>
        <v>100.48</v>
      </c>
      <c r="BE213" s="103">
        <f>INDEX('ИПЦ raw2015'!$1:$1048576, MATCH($J213,'ИПЦ raw2015'!$A:$A,0),MATCH(MoM!BE$1,'ИПЦ raw2015'!$1:$1,0))</f>
        <v>100.09</v>
      </c>
      <c r="BF213" s="103">
        <f>INDEX('ИПЦ raw2015'!$1:$1048576, MATCH($J213,'ИПЦ raw2015'!$A:$A,0),MATCH(MoM!BF$1,'ИПЦ raw2015'!$1:$1,0))</f>
        <v>100.54</v>
      </c>
      <c r="BG213" s="103">
        <f>INDEX('ИПЦ raw2015'!$1:$1048576, MATCH($J213,'ИПЦ raw2015'!$A:$A,0),MATCH(MoM!BG$1,'ИПЦ raw2015'!$1:$1,0))</f>
        <v>100.46</v>
      </c>
      <c r="BH213" s="103">
        <f>INDEX('ИПЦ raw2015'!$1:$1048576, MATCH($J213,'ИПЦ raw2015'!$A:$A,0),MATCH(MoM!BH$1,'ИПЦ raw2015'!$1:$1,0))</f>
        <v>100.35</v>
      </c>
      <c r="BI213" s="103">
        <f>INDEX('ИПЦ raw2015'!$1:$1048576, MATCH($J213,'ИПЦ raw2015'!$A:$A,0),MATCH(MoM!BI$1,'ИПЦ raw2015'!$1:$1,0))</f>
        <v>101.44</v>
      </c>
      <c r="BJ213" s="103">
        <f>INDEX('ИПЦ raw2015'!$1:$1048576, MATCH($J213,'ИПЦ raw2015'!$A:$A,0),MATCH(MoM!BJ$1,'ИПЦ raw2015'!$1:$1,0))</f>
        <v>100.81</v>
      </c>
      <c r="BK213" s="103">
        <f>INDEX('ИПЦ raw2015'!$1:$1048576, MATCH($J213,'ИПЦ raw2015'!$A:$A,0),MATCH(MoM!BK$1,'ИПЦ raw2015'!$1:$1,0))</f>
        <v>100.83</v>
      </c>
      <c r="BL213" s="103">
        <f>INDEX('ИПЦ raw2015'!$1:$1048576, MATCH($J213,'ИПЦ raw2015'!$A:$A,0),MATCH(MoM!BL$1,'ИПЦ raw2015'!$1:$1,0))</f>
        <v>100.15</v>
      </c>
      <c r="BM213" s="103">
        <f>INDEX('ИПЦ raw2015'!$1:$1048576, MATCH($J213,'ИПЦ raw2015'!$A:$A,0),MATCH(MoM!BM$1,'ИПЦ raw2015'!$1:$1,0))</f>
        <v>100.29</v>
      </c>
      <c r="BN213" s="103">
        <f>INDEX('ИПЦ raw2015'!$1:$1048576, MATCH($J213,'ИПЦ raw2015'!$A:$A,0),MATCH(MoM!BN$1,'ИПЦ raw2015'!$1:$1,0))</f>
        <v>99.85</v>
      </c>
      <c r="BO213" s="103">
        <f>INDEX('ИПЦ raw2015'!$1:$1048576, MATCH($J213,'ИПЦ raw2015'!$A:$A,0),MATCH(MoM!BO$1,'ИПЦ raw2015'!$1:$1,0))</f>
        <v>100.35</v>
      </c>
      <c r="BP213" s="103">
        <f>INDEX('ИПЦ raw2015'!$1:$1048576, MATCH($J213,'ИПЦ raw2015'!$A:$A,0),MATCH(MoM!BP$1,'ИПЦ raw2015'!$1:$1,0))</f>
        <v>99.93</v>
      </c>
      <c r="BQ213" s="103">
        <f>INDEX('ИПЦ raw2015'!$1:$1048576, MATCH($J213,'ИПЦ raw2015'!$A:$A,0),MATCH(MoM!BQ$1,'ИПЦ raw2015'!$1:$1,0))</f>
        <v>100.46</v>
      </c>
      <c r="BR213" s="103">
        <f>INDEX('ИПЦ raw2015'!$1:$1048576, MATCH($J213,'ИПЦ raw2015'!$A:$A,0),MATCH(MoM!BR$1,'ИПЦ raw2015'!$1:$1,0))</f>
        <v>99.93</v>
      </c>
      <c r="BS213" s="103">
        <f>INDEX('ИПЦ raw2015'!$1:$1048576, MATCH($J213,'ИПЦ raw2015'!$A:$A,0),MATCH(MoM!BS$1,'ИПЦ raw2015'!$1:$1,0))</f>
        <v>101.02</v>
      </c>
      <c r="BT213" s="103">
        <f>INDEX('ИПЦ raw2015'!$1:$1048576, MATCH($J213,'ИПЦ raw2015'!$A:$A,0),MATCH(MoM!BT$1,'ИПЦ raw2015'!$1:$1,0))</f>
        <v>100.37</v>
      </c>
    </row>
    <row r="214" spans="1:72" s="23" customFormat="1" x14ac:dyDescent="0.45">
      <c r="A214" s="105">
        <f>Веса!A214</f>
        <v>0</v>
      </c>
      <c r="B214" s="105">
        <f t="shared" si="9"/>
        <v>0</v>
      </c>
      <c r="C214" s="105">
        <f>БИПЦ_НДС!E214</f>
        <v>1</v>
      </c>
      <c r="D214" s="105">
        <f t="shared" si="10"/>
        <v>0</v>
      </c>
      <c r="E214" s="105">
        <v>0</v>
      </c>
      <c r="F214" s="105">
        <v>1</v>
      </c>
      <c r="G214" s="105">
        <v>1</v>
      </c>
      <c r="H214" s="105">
        <v>0</v>
      </c>
      <c r="I214" s="105">
        <v>0</v>
      </c>
      <c r="J214" s="105" t="str">
        <f t="shared" si="11"/>
        <v>Бритвенные станки одноразовые, шт.</v>
      </c>
      <c r="K214" s="108" t="s">
        <v>213</v>
      </c>
      <c r="L214" s="108" t="s">
        <v>213</v>
      </c>
      <c r="M214" s="105">
        <v>0</v>
      </c>
      <c r="N214" s="105">
        <v>0</v>
      </c>
      <c r="O214" s="105">
        <v>0</v>
      </c>
      <c r="P214" s="105">
        <v>0</v>
      </c>
      <c r="Q214" s="105">
        <v>0</v>
      </c>
      <c r="R214" s="105">
        <v>0</v>
      </c>
      <c r="S214" s="105">
        <v>0</v>
      </c>
      <c r="T214" s="105">
        <v>0</v>
      </c>
      <c r="U214" s="105">
        <v>0</v>
      </c>
      <c r="V214" s="105">
        <v>0</v>
      </c>
      <c r="W214" s="105">
        <v>0</v>
      </c>
      <c r="X214" s="105">
        <v>0</v>
      </c>
      <c r="Y214" s="105">
        <v>0</v>
      </c>
      <c r="Z214" s="105">
        <v>0</v>
      </c>
      <c r="AA214" s="105">
        <v>0</v>
      </c>
      <c r="AB214" s="105">
        <v>0</v>
      </c>
      <c r="AC214" s="105">
        <v>0</v>
      </c>
      <c r="AD214" s="105">
        <v>0</v>
      </c>
      <c r="AE214" s="105">
        <v>0</v>
      </c>
      <c r="AF214" s="105">
        <v>0</v>
      </c>
      <c r="AG214" s="105">
        <v>0</v>
      </c>
      <c r="AH214" s="105">
        <v>0</v>
      </c>
      <c r="AI214" s="105">
        <v>0</v>
      </c>
      <c r="AJ214" s="105">
        <v>0</v>
      </c>
      <c r="AK214" s="105">
        <v>0</v>
      </c>
      <c r="AL214" s="105">
        <v>0</v>
      </c>
      <c r="AM214" s="105">
        <v>0</v>
      </c>
      <c r="AN214" s="105">
        <v>0</v>
      </c>
      <c r="AO214" s="105">
        <v>0</v>
      </c>
      <c r="AP214" s="105">
        <v>0</v>
      </c>
      <c r="AQ214" s="105">
        <v>0</v>
      </c>
      <c r="AR214" s="105">
        <v>0</v>
      </c>
      <c r="AS214" s="105">
        <v>0</v>
      </c>
      <c r="AT214" s="105">
        <v>0</v>
      </c>
      <c r="AU214" s="105">
        <v>0</v>
      </c>
      <c r="AV214" s="105">
        <v>0</v>
      </c>
      <c r="AW214" s="105">
        <v>0</v>
      </c>
      <c r="AX214" s="105">
        <v>0</v>
      </c>
      <c r="AY214" s="105">
        <v>0</v>
      </c>
      <c r="AZ214" s="105">
        <v>0</v>
      </c>
      <c r="BA214" s="105">
        <v>0</v>
      </c>
      <c r="BB214" s="105">
        <v>0</v>
      </c>
      <c r="BC214" s="105">
        <v>0</v>
      </c>
      <c r="BD214" s="105">
        <v>0</v>
      </c>
      <c r="BE214" s="105">
        <v>0</v>
      </c>
      <c r="BF214" s="105">
        <v>0</v>
      </c>
      <c r="BG214" s="105">
        <v>0</v>
      </c>
      <c r="BH214" s="105">
        <v>0</v>
      </c>
      <c r="BI214" s="105">
        <v>0</v>
      </c>
      <c r="BJ214" s="105">
        <v>0</v>
      </c>
      <c r="BK214" s="105">
        <v>0</v>
      </c>
      <c r="BL214" s="105">
        <v>0</v>
      </c>
      <c r="BM214" s="105">
        <v>0</v>
      </c>
      <c r="BN214" s="105">
        <v>0</v>
      </c>
      <c r="BO214" s="105">
        <v>0</v>
      </c>
      <c r="BP214" s="105">
        <v>0</v>
      </c>
      <c r="BQ214" s="105">
        <v>0</v>
      </c>
      <c r="BR214" s="105">
        <v>0</v>
      </c>
      <c r="BS214" s="105">
        <v>0</v>
      </c>
      <c r="BT214" s="105">
        <v>0</v>
      </c>
    </row>
    <row r="215" spans="1:72" x14ac:dyDescent="0.45">
      <c r="A215" s="103">
        <f>Веса!A215</f>
        <v>1</v>
      </c>
      <c r="B215" s="103">
        <f t="shared" si="9"/>
        <v>1</v>
      </c>
      <c r="C215" s="103">
        <f>БИПЦ_НДС!E215</f>
        <v>1</v>
      </c>
      <c r="D215" s="103">
        <f t="shared" si="10"/>
        <v>0</v>
      </c>
      <c r="E215" s="103">
        <v>0</v>
      </c>
      <c r="F215" s="103">
        <v>1</v>
      </c>
      <c r="G215" s="103">
        <v>1</v>
      </c>
      <c r="H215" s="103">
        <v>0</v>
      </c>
      <c r="I215" s="103">
        <v>0</v>
      </c>
      <c r="J215" s="103" t="str">
        <f t="shared" si="11"/>
        <v>Нитки швейные, катушка</v>
      </c>
      <c r="K215" s="87" t="s">
        <v>214</v>
      </c>
      <c r="L215" s="87" t="s">
        <v>214</v>
      </c>
      <c r="M215" s="103">
        <f>INDEX('ИПЦ raw2015'!$1:$1048576, MATCH($J215,'ИПЦ raw2015'!$A:$A,0),MATCH(MoM!M$1,'ИПЦ raw2015'!$1:$1,0))</f>
        <v>107.06</v>
      </c>
      <c r="N215" s="103">
        <f>INDEX('ИПЦ raw2015'!$1:$1048576, MATCH($J215,'ИПЦ raw2015'!$A:$A,0),MATCH(MoM!N$1,'ИПЦ raw2015'!$1:$1,0))</f>
        <v>104.49</v>
      </c>
      <c r="O215" s="103">
        <f>INDEX('ИПЦ raw2015'!$1:$1048576, MATCH($J215,'ИПЦ raw2015'!$A:$A,0),MATCH(MoM!O$1,'ИПЦ raw2015'!$1:$1,0))</f>
        <v>101.41</v>
      </c>
      <c r="P215" s="103">
        <f>INDEX('ИПЦ raw2015'!$1:$1048576, MATCH($J215,'ИПЦ raw2015'!$A:$A,0),MATCH(MoM!P$1,'ИПЦ raw2015'!$1:$1,0))</f>
        <v>102.25</v>
      </c>
      <c r="Q215" s="103">
        <f>INDEX('ИПЦ raw2015'!$1:$1048576, MATCH($J215,'ИПЦ raw2015'!$A:$A,0),MATCH(MoM!Q$1,'ИПЦ raw2015'!$1:$1,0))</f>
        <v>100.98</v>
      </c>
      <c r="R215" s="103">
        <f>INDEX('ИПЦ raw2015'!$1:$1048576, MATCH($J215,'ИПЦ raw2015'!$A:$A,0),MATCH(MoM!R$1,'ИПЦ raw2015'!$1:$1,0))</f>
        <v>101.1</v>
      </c>
      <c r="S215" s="103">
        <f>INDEX('ИПЦ raw2015'!$1:$1048576, MATCH($J215,'ИПЦ raw2015'!$A:$A,0),MATCH(MoM!S$1,'ИПЦ raw2015'!$1:$1,0))</f>
        <v>101.42</v>
      </c>
      <c r="T215" s="103">
        <f>INDEX('ИПЦ raw2015'!$1:$1048576, MATCH($J215,'ИПЦ raw2015'!$A:$A,0),MATCH(MoM!T$1,'ИПЦ raw2015'!$1:$1,0))</f>
        <v>101.11</v>
      </c>
      <c r="U215" s="103">
        <f>INDEX('ИПЦ raw2015'!$1:$1048576, MATCH($J215,'ИПЦ raw2015'!$A:$A,0),MATCH(MoM!U$1,'ИПЦ raw2015'!$1:$1,0))</f>
        <v>101.47</v>
      </c>
      <c r="V215" s="103">
        <f>INDEX('ИПЦ raw2015'!$1:$1048576, MATCH($J215,'ИПЦ raw2015'!$A:$A,0),MATCH(MoM!V$1,'ИПЦ raw2015'!$1:$1,0))</f>
        <v>101.3</v>
      </c>
      <c r="W215" s="103">
        <f>INDEX('ИПЦ raw2015'!$1:$1048576, MATCH($J215,'ИПЦ raw2015'!$A:$A,0),MATCH(MoM!W$1,'ИПЦ raw2015'!$1:$1,0))</f>
        <v>101.06</v>
      </c>
      <c r="X215" s="103">
        <f>INDEX('ИПЦ raw2015'!$1:$1048576, MATCH($J215,'ИПЦ raw2015'!$A:$A,0),MATCH(MoM!X$1,'ИПЦ raw2015'!$1:$1,0))</f>
        <v>101.19</v>
      </c>
      <c r="Y215" s="103">
        <f>INDEX('ИПЦ raw2015'!$1:$1048576, MATCH($J215,'ИПЦ raw2015'!$A:$A,0),MATCH(MoM!Y$1,'ИПЦ raw2015'!$1:$1,0))</f>
        <v>101.64</v>
      </c>
      <c r="Z215" s="103">
        <f>INDEX('ИПЦ raw2015'!$1:$1048576, MATCH($J215,'ИПЦ raw2015'!$A:$A,0),MATCH(MoM!Z$1,'ИПЦ raw2015'!$1:$1,0))</f>
        <v>101.54</v>
      </c>
      <c r="AA215" s="103">
        <f>INDEX('ИПЦ raw2015'!$1:$1048576, MATCH($J215,'ИПЦ raw2015'!$A:$A,0),MATCH(MoM!AA$1,'ИПЦ raw2015'!$1:$1,0))</f>
        <v>101.25</v>
      </c>
      <c r="AB215" s="103">
        <f>INDEX('ИПЦ raw2015'!$1:$1048576, MATCH($J215,'ИПЦ raw2015'!$A:$A,0),MATCH(MoM!AB$1,'ИПЦ raw2015'!$1:$1,0))</f>
        <v>100.67</v>
      </c>
      <c r="AC215" s="103">
        <f>INDEX('ИПЦ raw2015'!$1:$1048576, MATCH($J215,'ИПЦ raw2015'!$A:$A,0),MATCH(MoM!AC$1,'ИПЦ raw2015'!$1:$1,0))</f>
        <v>100.66</v>
      </c>
      <c r="AD215" s="103">
        <f>INDEX('ИПЦ raw2015'!$1:$1048576, MATCH($J215,'ИПЦ raw2015'!$A:$A,0),MATCH(MoM!AD$1,'ИПЦ raw2015'!$1:$1,0))</f>
        <v>100.44</v>
      </c>
      <c r="AE215" s="103">
        <f>INDEX('ИПЦ raw2015'!$1:$1048576, MATCH($J215,'ИПЦ raw2015'!$A:$A,0),MATCH(MoM!AE$1,'ИПЦ raw2015'!$1:$1,0))</f>
        <v>100.41</v>
      </c>
      <c r="AF215" s="103">
        <f>INDEX('ИПЦ raw2015'!$1:$1048576, MATCH($J215,'ИПЦ raw2015'!$A:$A,0),MATCH(MoM!AF$1,'ИПЦ raw2015'!$1:$1,0))</f>
        <v>100.48</v>
      </c>
      <c r="AG215" s="103">
        <f>INDEX('ИПЦ raw2015'!$1:$1048576, MATCH($J215,'ИПЦ raw2015'!$A:$A,0),MATCH(MoM!AG$1,'ИПЦ raw2015'!$1:$1,0))</f>
        <v>100.93</v>
      </c>
      <c r="AH215" s="103">
        <f>INDEX('ИПЦ raw2015'!$1:$1048576, MATCH($J215,'ИПЦ raw2015'!$A:$A,0),MATCH(MoM!AH$1,'ИПЦ raw2015'!$1:$1,0))</f>
        <v>100.62</v>
      </c>
      <c r="AI215" s="103">
        <f>INDEX('ИПЦ raw2015'!$1:$1048576, MATCH($J215,'ИПЦ raw2015'!$A:$A,0),MATCH(MoM!AI$1,'ИПЦ raw2015'!$1:$1,0))</f>
        <v>100.81</v>
      </c>
      <c r="AJ215" s="103">
        <f>INDEX('ИПЦ raw2015'!$1:$1048576, MATCH($J215,'ИПЦ raw2015'!$A:$A,0),MATCH(MoM!AJ$1,'ИПЦ raw2015'!$1:$1,0))</f>
        <v>100.59</v>
      </c>
      <c r="AK215" s="103">
        <f>INDEX('ИПЦ raw2015'!$1:$1048576, MATCH($J215,'ИПЦ raw2015'!$A:$A,0),MATCH(MoM!AK$1,'ИПЦ raw2015'!$1:$1,0))</f>
        <v>100.55</v>
      </c>
      <c r="AL215" s="103">
        <f>INDEX('ИПЦ raw2015'!$1:$1048576, MATCH($J215,'ИПЦ raw2015'!$A:$A,0),MATCH(MoM!AL$1,'ИПЦ raw2015'!$1:$1,0))</f>
        <v>100.32</v>
      </c>
      <c r="AM215" s="103">
        <f>INDEX('ИПЦ raw2015'!$1:$1048576, MATCH($J215,'ИПЦ raw2015'!$A:$A,0),MATCH(MoM!AM$1,'ИПЦ raw2015'!$1:$1,0))</f>
        <v>100.6</v>
      </c>
      <c r="AN215" s="103">
        <f>INDEX('ИПЦ raw2015'!$1:$1048576, MATCH($J215,'ИПЦ raw2015'!$A:$A,0),MATCH(MoM!AN$1,'ИПЦ raw2015'!$1:$1,0))</f>
        <v>100.36</v>
      </c>
      <c r="AO215" s="103">
        <f>INDEX('ИПЦ raw2015'!$1:$1048576, MATCH($J215,'ИПЦ raw2015'!$A:$A,0),MATCH(MoM!AO$1,'ИПЦ raw2015'!$1:$1,0))</f>
        <v>100.41</v>
      </c>
      <c r="AP215" s="103">
        <f>INDEX('ИПЦ raw2015'!$1:$1048576, MATCH($J215,'ИПЦ raw2015'!$A:$A,0),MATCH(MoM!AP$1,'ИПЦ raw2015'!$1:$1,0))</f>
        <v>100.07</v>
      </c>
      <c r="AQ215" s="103">
        <f>INDEX('ИПЦ raw2015'!$1:$1048576, MATCH($J215,'ИПЦ raw2015'!$A:$A,0),MATCH(MoM!AQ$1,'ИПЦ raw2015'!$1:$1,0))</f>
        <v>100.12</v>
      </c>
      <c r="AR215" s="103">
        <f>INDEX('ИПЦ raw2015'!$1:$1048576, MATCH($J215,'ИПЦ raw2015'!$A:$A,0),MATCH(MoM!AR$1,'ИПЦ raw2015'!$1:$1,0))</f>
        <v>100.44</v>
      </c>
      <c r="AS215" s="103">
        <f>INDEX('ИПЦ raw2015'!$1:$1048576, MATCH($J215,'ИПЦ raw2015'!$A:$A,0),MATCH(MoM!AS$1,'ИПЦ raw2015'!$1:$1,0))</f>
        <v>100.23</v>
      </c>
      <c r="AT215" s="103">
        <f>INDEX('ИПЦ raw2015'!$1:$1048576, MATCH($J215,'ИПЦ raw2015'!$A:$A,0),MATCH(MoM!AT$1,'ИПЦ raw2015'!$1:$1,0))</f>
        <v>100.16</v>
      </c>
      <c r="AU215" s="103">
        <f>INDEX('ИПЦ raw2015'!$1:$1048576, MATCH($J215,'ИПЦ raw2015'!$A:$A,0),MATCH(MoM!AU$1,'ИПЦ raw2015'!$1:$1,0))</f>
        <v>100.1</v>
      </c>
      <c r="AV215" s="103">
        <f>INDEX('ИПЦ raw2015'!$1:$1048576, MATCH($J215,'ИПЦ raw2015'!$A:$A,0),MATCH(MoM!AV$1,'ИПЦ raw2015'!$1:$1,0))</f>
        <v>100.07</v>
      </c>
      <c r="AW215" s="103">
        <f>INDEX('ИПЦ raw2015'!$1:$1048576, MATCH($J215,'ИПЦ raw2015'!$A:$A,0),MATCH(MoM!AW$1,'ИПЦ raw2015'!$1:$1,0))</f>
        <v>100.16</v>
      </c>
      <c r="AX215" s="103">
        <f>INDEX('ИПЦ raw2015'!$1:$1048576, MATCH($J215,'ИПЦ raw2015'!$A:$A,0),MATCH(MoM!AX$1,'ИПЦ raw2015'!$1:$1,0))</f>
        <v>100.21</v>
      </c>
      <c r="AY215" s="103">
        <f>INDEX('ИПЦ raw2015'!$1:$1048576, MATCH($J215,'ИПЦ raw2015'!$A:$A,0),MATCH(MoM!AY$1,'ИПЦ raw2015'!$1:$1,0))</f>
        <v>100.25</v>
      </c>
      <c r="AZ215" s="103">
        <f>INDEX('ИПЦ raw2015'!$1:$1048576, MATCH($J215,'ИПЦ raw2015'!$A:$A,0),MATCH(MoM!AZ$1,'ИПЦ raw2015'!$1:$1,0))</f>
        <v>100.13</v>
      </c>
      <c r="BA215" s="103">
        <f>INDEX('ИПЦ raw2015'!$1:$1048576, MATCH($J215,'ИПЦ raw2015'!$A:$A,0),MATCH(MoM!BA$1,'ИПЦ raw2015'!$1:$1,0))</f>
        <v>100.1</v>
      </c>
      <c r="BB215" s="103">
        <f>INDEX('ИПЦ raw2015'!$1:$1048576, MATCH($J215,'ИПЦ raw2015'!$A:$A,0),MATCH(MoM!BB$1,'ИПЦ raw2015'!$1:$1,0))</f>
        <v>100.11</v>
      </c>
      <c r="BC215" s="103">
        <f>INDEX('ИПЦ raw2015'!$1:$1048576, MATCH($J215,'ИПЦ raw2015'!$A:$A,0),MATCH(MoM!BC$1,'ИПЦ raw2015'!$1:$1,0))</f>
        <v>100.12</v>
      </c>
      <c r="BD215" s="103">
        <f>INDEX('ИПЦ raw2015'!$1:$1048576, MATCH($J215,'ИПЦ raw2015'!$A:$A,0),MATCH(MoM!BD$1,'ИПЦ raw2015'!$1:$1,0))</f>
        <v>100.31</v>
      </c>
      <c r="BE215" s="103">
        <f>INDEX('ИПЦ raw2015'!$1:$1048576, MATCH($J215,'ИПЦ raw2015'!$A:$A,0),MATCH(MoM!BE$1,'ИПЦ raw2015'!$1:$1,0))</f>
        <v>100.29</v>
      </c>
      <c r="BF215" s="103">
        <f>INDEX('ИПЦ raw2015'!$1:$1048576, MATCH($J215,'ИПЦ raw2015'!$A:$A,0),MATCH(MoM!BF$1,'ИПЦ raw2015'!$1:$1,0))</f>
        <v>100.24</v>
      </c>
      <c r="BG215" s="103">
        <f>INDEX('ИПЦ raw2015'!$1:$1048576, MATCH($J215,'ИПЦ raw2015'!$A:$A,0),MATCH(MoM!BG$1,'ИПЦ raw2015'!$1:$1,0))</f>
        <v>100.24</v>
      </c>
      <c r="BH215" s="103">
        <f>INDEX('ИПЦ raw2015'!$1:$1048576, MATCH($J215,'ИПЦ raw2015'!$A:$A,0),MATCH(MoM!BH$1,'ИПЦ raw2015'!$1:$1,0))</f>
        <v>100.2</v>
      </c>
      <c r="BI215" s="103">
        <f>INDEX('ИПЦ raw2015'!$1:$1048576, MATCH($J215,'ИПЦ raw2015'!$A:$A,0),MATCH(MoM!BI$1,'ИПЦ raw2015'!$1:$1,0))</f>
        <v>100.14</v>
      </c>
      <c r="BJ215" s="103">
        <f>INDEX('ИПЦ raw2015'!$1:$1048576, MATCH($J215,'ИПЦ raw2015'!$A:$A,0),MATCH(MoM!BJ$1,'ИПЦ raw2015'!$1:$1,0))</f>
        <v>100.11</v>
      </c>
      <c r="BK215" s="103">
        <f>INDEX('ИПЦ raw2015'!$1:$1048576, MATCH($J215,'ИПЦ raw2015'!$A:$A,0),MATCH(MoM!BK$1,'ИПЦ raw2015'!$1:$1,0))</f>
        <v>100.34</v>
      </c>
      <c r="BL215" s="103">
        <f>INDEX('ИПЦ raw2015'!$1:$1048576, MATCH($J215,'ИПЦ raw2015'!$A:$A,0),MATCH(MoM!BL$1,'ИПЦ raw2015'!$1:$1,0))</f>
        <v>100.21</v>
      </c>
      <c r="BM215" s="103">
        <f>INDEX('ИПЦ raw2015'!$1:$1048576, MATCH($J215,'ИПЦ raw2015'!$A:$A,0),MATCH(MoM!BM$1,'ИПЦ raw2015'!$1:$1,0))</f>
        <v>100.26</v>
      </c>
      <c r="BN215" s="103">
        <f>INDEX('ИПЦ raw2015'!$1:$1048576, MATCH($J215,'ИПЦ raw2015'!$A:$A,0),MATCH(MoM!BN$1,'ИПЦ raw2015'!$1:$1,0))</f>
        <v>100.39</v>
      </c>
      <c r="BO215" s="103">
        <f>INDEX('ИПЦ raw2015'!$1:$1048576, MATCH($J215,'ИПЦ raw2015'!$A:$A,0),MATCH(MoM!BO$1,'ИПЦ raw2015'!$1:$1,0))</f>
        <v>100.15</v>
      </c>
      <c r="BP215" s="103">
        <f>INDEX('ИПЦ raw2015'!$1:$1048576, MATCH($J215,'ИПЦ raw2015'!$A:$A,0),MATCH(MoM!BP$1,'ИПЦ raw2015'!$1:$1,0))</f>
        <v>99.98</v>
      </c>
      <c r="BQ215" s="103">
        <f>INDEX('ИПЦ raw2015'!$1:$1048576, MATCH($J215,'ИПЦ raw2015'!$A:$A,0),MATCH(MoM!BQ$1,'ИПЦ raw2015'!$1:$1,0))</f>
        <v>100.09</v>
      </c>
      <c r="BR215" s="103">
        <f>INDEX('ИПЦ raw2015'!$1:$1048576, MATCH($J215,'ИПЦ raw2015'!$A:$A,0),MATCH(MoM!BR$1,'ИПЦ raw2015'!$1:$1,0))</f>
        <v>100.14</v>
      </c>
      <c r="BS215" s="103">
        <f>INDEX('ИПЦ raw2015'!$1:$1048576, MATCH($J215,'ИПЦ raw2015'!$A:$A,0),MATCH(MoM!BS$1,'ИПЦ raw2015'!$1:$1,0))</f>
        <v>100.4</v>
      </c>
      <c r="BT215" s="103">
        <f>INDEX('ИПЦ raw2015'!$1:$1048576, MATCH($J215,'ИПЦ raw2015'!$A:$A,0),MATCH(MoM!BT$1,'ИПЦ raw2015'!$1:$1,0))</f>
        <v>100.08</v>
      </c>
    </row>
    <row r="216" spans="1:72" x14ac:dyDescent="0.45">
      <c r="A216" s="103">
        <f>Веса!A216</f>
        <v>1</v>
      </c>
      <c r="B216" s="103">
        <f t="shared" si="9"/>
        <v>1</v>
      </c>
      <c r="C216" s="103">
        <f>БИПЦ_НДС!E216</f>
        <v>1</v>
      </c>
      <c r="D216" s="103">
        <f t="shared" si="10"/>
        <v>0</v>
      </c>
      <c r="E216" s="103">
        <v>0</v>
      </c>
      <c r="F216" s="103">
        <v>1</v>
      </c>
      <c r="G216" s="103">
        <v>1</v>
      </c>
      <c r="H216" s="103">
        <v>0</v>
      </c>
      <c r="I216" s="103">
        <v>0</v>
      </c>
      <c r="J216" s="103" t="str">
        <f t="shared" si="11"/>
        <v>Спички, коробок</v>
      </c>
      <c r="K216" s="87" t="s">
        <v>215</v>
      </c>
      <c r="L216" s="87" t="s">
        <v>215</v>
      </c>
      <c r="M216" s="103">
        <f>INDEX('ИПЦ raw2015'!$1:$1048576, MATCH($J216,'ИПЦ raw2015'!$A:$A,0),MATCH(MoM!M$1,'ИПЦ raw2015'!$1:$1,0))</f>
        <v>100.83</v>
      </c>
      <c r="N216" s="103">
        <f>INDEX('ИПЦ raw2015'!$1:$1048576, MATCH($J216,'ИПЦ raw2015'!$A:$A,0),MATCH(MoM!N$1,'ИПЦ raw2015'!$1:$1,0))</f>
        <v>100.43</v>
      </c>
      <c r="O216" s="103">
        <f>INDEX('ИПЦ raw2015'!$1:$1048576, MATCH($J216,'ИПЦ raw2015'!$A:$A,0),MATCH(MoM!O$1,'ИПЦ raw2015'!$1:$1,0))</f>
        <v>100.31</v>
      </c>
      <c r="P216" s="103">
        <f>INDEX('ИПЦ raw2015'!$1:$1048576, MATCH($J216,'ИПЦ raw2015'!$A:$A,0),MATCH(MoM!P$1,'ИПЦ raw2015'!$1:$1,0))</f>
        <v>100.58</v>
      </c>
      <c r="Q216" s="103">
        <f>INDEX('ИПЦ raw2015'!$1:$1048576, MATCH($J216,'ИПЦ raw2015'!$A:$A,0),MATCH(MoM!Q$1,'ИПЦ raw2015'!$1:$1,0))</f>
        <v>101.11</v>
      </c>
      <c r="R216" s="103">
        <f>INDEX('ИПЦ raw2015'!$1:$1048576, MATCH($J216,'ИПЦ raw2015'!$A:$A,0),MATCH(MoM!R$1,'ИПЦ raw2015'!$1:$1,0))</f>
        <v>100.61</v>
      </c>
      <c r="S216" s="103">
        <f>INDEX('ИПЦ raw2015'!$1:$1048576, MATCH($J216,'ИПЦ raw2015'!$A:$A,0),MATCH(MoM!S$1,'ИПЦ raw2015'!$1:$1,0))</f>
        <v>100.45</v>
      </c>
      <c r="T216" s="103">
        <f>INDEX('ИПЦ raw2015'!$1:$1048576, MATCH($J216,'ИПЦ raw2015'!$A:$A,0),MATCH(MoM!T$1,'ИПЦ raw2015'!$1:$1,0))</f>
        <v>100.98</v>
      </c>
      <c r="U216" s="103">
        <f>INDEX('ИПЦ raw2015'!$1:$1048576, MATCH($J216,'ИПЦ raw2015'!$A:$A,0),MATCH(MoM!U$1,'ИПЦ raw2015'!$1:$1,0))</f>
        <v>100.35</v>
      </c>
      <c r="V216" s="103">
        <f>INDEX('ИПЦ raw2015'!$1:$1048576, MATCH($J216,'ИПЦ raw2015'!$A:$A,0),MATCH(MoM!V$1,'ИПЦ raw2015'!$1:$1,0))</f>
        <v>100.31</v>
      </c>
      <c r="W216" s="103">
        <f>INDEX('ИПЦ raw2015'!$1:$1048576, MATCH($J216,'ИПЦ raw2015'!$A:$A,0),MATCH(MoM!W$1,'ИПЦ raw2015'!$1:$1,0))</f>
        <v>100.27</v>
      </c>
      <c r="X216" s="103">
        <f>INDEX('ИПЦ raw2015'!$1:$1048576, MATCH($J216,'ИПЦ raw2015'!$A:$A,0),MATCH(MoM!X$1,'ИПЦ raw2015'!$1:$1,0))</f>
        <v>100.2</v>
      </c>
      <c r="Y216" s="103">
        <f>INDEX('ИПЦ raw2015'!$1:$1048576, MATCH($J216,'ИПЦ raw2015'!$A:$A,0),MATCH(MoM!Y$1,'ИПЦ raw2015'!$1:$1,0))</f>
        <v>100.01</v>
      </c>
      <c r="Z216" s="103">
        <f>INDEX('ИПЦ raw2015'!$1:$1048576, MATCH($J216,'ИПЦ raw2015'!$A:$A,0),MATCH(MoM!Z$1,'ИПЦ raw2015'!$1:$1,0))</f>
        <v>100.52</v>
      </c>
      <c r="AA216" s="103">
        <f>INDEX('ИПЦ raw2015'!$1:$1048576, MATCH($J216,'ИПЦ raw2015'!$A:$A,0),MATCH(MoM!AA$1,'ИПЦ raw2015'!$1:$1,0))</f>
        <v>100.5</v>
      </c>
      <c r="AB216" s="103">
        <f>INDEX('ИПЦ raw2015'!$1:$1048576, MATCH($J216,'ИПЦ raw2015'!$A:$A,0),MATCH(MoM!AB$1,'ИПЦ raw2015'!$1:$1,0))</f>
        <v>100.74</v>
      </c>
      <c r="AC216" s="103">
        <f>INDEX('ИПЦ raw2015'!$1:$1048576, MATCH($J216,'ИПЦ raw2015'!$A:$A,0),MATCH(MoM!AC$1,'ИПЦ raw2015'!$1:$1,0))</f>
        <v>100.45</v>
      </c>
      <c r="AD216" s="103">
        <f>INDEX('ИПЦ raw2015'!$1:$1048576, MATCH($J216,'ИПЦ raw2015'!$A:$A,0),MATCH(MoM!AD$1,'ИПЦ raw2015'!$1:$1,0))</f>
        <v>100.55</v>
      </c>
      <c r="AE216" s="103">
        <f>INDEX('ИПЦ raw2015'!$1:$1048576, MATCH($J216,'ИПЦ raw2015'!$A:$A,0),MATCH(MoM!AE$1,'ИПЦ raw2015'!$1:$1,0))</f>
        <v>100.15</v>
      </c>
      <c r="AF216" s="103">
        <f>INDEX('ИПЦ raw2015'!$1:$1048576, MATCH($J216,'ИПЦ raw2015'!$A:$A,0),MATCH(MoM!AF$1,'ИПЦ raw2015'!$1:$1,0))</f>
        <v>100.15</v>
      </c>
      <c r="AG216" s="103">
        <f>INDEX('ИПЦ raw2015'!$1:$1048576, MATCH($J216,'ИПЦ raw2015'!$A:$A,0),MATCH(MoM!AG$1,'ИПЦ raw2015'!$1:$1,0))</f>
        <v>100.22</v>
      </c>
      <c r="AH216" s="103">
        <f>INDEX('ИПЦ raw2015'!$1:$1048576, MATCH($J216,'ИПЦ raw2015'!$A:$A,0),MATCH(MoM!AH$1,'ИПЦ raw2015'!$1:$1,0))</f>
        <v>100.29</v>
      </c>
      <c r="AI216" s="103">
        <f>INDEX('ИПЦ raw2015'!$1:$1048576, MATCH($J216,'ИПЦ raw2015'!$A:$A,0),MATCH(MoM!AI$1,'ИПЦ raw2015'!$1:$1,0))</f>
        <v>100.22</v>
      </c>
      <c r="AJ216" s="103">
        <f>INDEX('ИПЦ raw2015'!$1:$1048576, MATCH($J216,'ИПЦ raw2015'!$A:$A,0),MATCH(MoM!AJ$1,'ИПЦ raw2015'!$1:$1,0))</f>
        <v>100.23</v>
      </c>
      <c r="AK216" s="103">
        <f>INDEX('ИПЦ raw2015'!$1:$1048576, MATCH($J216,'ИПЦ raw2015'!$A:$A,0),MATCH(MoM!AK$1,'ИПЦ raw2015'!$1:$1,0))</f>
        <v>100.36</v>
      </c>
      <c r="AL216" s="103">
        <f>INDEX('ИПЦ raw2015'!$1:$1048576, MATCH($J216,'ИПЦ raw2015'!$A:$A,0),MATCH(MoM!AL$1,'ИПЦ raw2015'!$1:$1,0))</f>
        <v>100.27</v>
      </c>
      <c r="AM216" s="103">
        <f>INDEX('ИПЦ raw2015'!$1:$1048576, MATCH($J216,'ИПЦ raw2015'!$A:$A,0),MATCH(MoM!AM$1,'ИПЦ raw2015'!$1:$1,0))</f>
        <v>100.28</v>
      </c>
      <c r="AN216" s="103">
        <f>INDEX('ИПЦ raw2015'!$1:$1048576, MATCH($J216,'ИПЦ raw2015'!$A:$A,0),MATCH(MoM!AN$1,'ИПЦ raw2015'!$1:$1,0))</f>
        <v>100.21</v>
      </c>
      <c r="AO216" s="103">
        <f>INDEX('ИПЦ raw2015'!$1:$1048576, MATCH($J216,'ИПЦ raw2015'!$A:$A,0),MATCH(MoM!AO$1,'ИПЦ raw2015'!$1:$1,0))</f>
        <v>100.01</v>
      </c>
      <c r="AP216" s="103">
        <f>INDEX('ИПЦ raw2015'!$1:$1048576, MATCH($J216,'ИПЦ raw2015'!$A:$A,0),MATCH(MoM!AP$1,'ИПЦ raw2015'!$1:$1,0))</f>
        <v>100.19</v>
      </c>
      <c r="AQ216" s="103">
        <f>INDEX('ИПЦ raw2015'!$1:$1048576, MATCH($J216,'ИПЦ raw2015'!$A:$A,0),MATCH(MoM!AQ$1,'ИПЦ raw2015'!$1:$1,0))</f>
        <v>99.83</v>
      </c>
      <c r="AR216" s="103">
        <f>INDEX('ИПЦ raw2015'!$1:$1048576, MATCH($J216,'ИПЦ raw2015'!$A:$A,0),MATCH(MoM!AR$1,'ИПЦ raw2015'!$1:$1,0))</f>
        <v>99.36</v>
      </c>
      <c r="AS216" s="103">
        <f>INDEX('ИПЦ raw2015'!$1:$1048576, MATCH($J216,'ИПЦ raw2015'!$A:$A,0),MATCH(MoM!AS$1,'ИПЦ raw2015'!$1:$1,0))</f>
        <v>99.87</v>
      </c>
      <c r="AT216" s="103">
        <f>INDEX('ИПЦ raw2015'!$1:$1048576, MATCH($J216,'ИПЦ raw2015'!$A:$A,0),MATCH(MoM!AT$1,'ИПЦ raw2015'!$1:$1,0))</f>
        <v>99.72</v>
      </c>
      <c r="AU216" s="103">
        <f>INDEX('ИПЦ raw2015'!$1:$1048576, MATCH($J216,'ИПЦ raw2015'!$A:$A,0),MATCH(MoM!AU$1,'ИПЦ raw2015'!$1:$1,0))</f>
        <v>99.98</v>
      </c>
      <c r="AV216" s="103">
        <f>INDEX('ИПЦ raw2015'!$1:$1048576, MATCH($J216,'ИПЦ raw2015'!$A:$A,0),MATCH(MoM!AV$1,'ИПЦ raw2015'!$1:$1,0))</f>
        <v>101.08</v>
      </c>
      <c r="AW216" s="103">
        <f>INDEX('ИПЦ raw2015'!$1:$1048576, MATCH($J216,'ИПЦ raw2015'!$A:$A,0),MATCH(MoM!AW$1,'ИПЦ raw2015'!$1:$1,0))</f>
        <v>100.28</v>
      </c>
      <c r="AX216" s="103">
        <f>INDEX('ИПЦ raw2015'!$1:$1048576, MATCH($J216,'ИПЦ raw2015'!$A:$A,0),MATCH(MoM!AX$1,'ИПЦ raw2015'!$1:$1,0))</f>
        <v>100.31</v>
      </c>
      <c r="AY216" s="103">
        <f>INDEX('ИПЦ raw2015'!$1:$1048576, MATCH($J216,'ИПЦ raw2015'!$A:$A,0),MATCH(MoM!AY$1,'ИПЦ raw2015'!$1:$1,0))</f>
        <v>100.33</v>
      </c>
      <c r="AZ216" s="103">
        <f>INDEX('ИПЦ raw2015'!$1:$1048576, MATCH($J216,'ИПЦ raw2015'!$A:$A,0),MATCH(MoM!AZ$1,'ИПЦ raw2015'!$1:$1,0))</f>
        <v>100.35</v>
      </c>
      <c r="BA216" s="103">
        <f>INDEX('ИПЦ raw2015'!$1:$1048576, MATCH($J216,'ИПЦ raw2015'!$A:$A,0),MATCH(MoM!BA$1,'ИПЦ raw2015'!$1:$1,0))</f>
        <v>100.46</v>
      </c>
      <c r="BB216" s="103">
        <f>INDEX('ИПЦ raw2015'!$1:$1048576, MATCH($J216,'ИПЦ raw2015'!$A:$A,0),MATCH(MoM!BB$1,'ИПЦ raw2015'!$1:$1,0))</f>
        <v>100.15</v>
      </c>
      <c r="BC216" s="103">
        <f>INDEX('ИПЦ raw2015'!$1:$1048576, MATCH($J216,'ИПЦ raw2015'!$A:$A,0),MATCH(MoM!BC$1,'ИПЦ raw2015'!$1:$1,0))</f>
        <v>100.14</v>
      </c>
      <c r="BD216" s="103">
        <f>INDEX('ИПЦ raw2015'!$1:$1048576, MATCH($J216,'ИПЦ raw2015'!$A:$A,0),MATCH(MoM!BD$1,'ИПЦ raw2015'!$1:$1,0))</f>
        <v>100.27</v>
      </c>
      <c r="BE216" s="103">
        <f>INDEX('ИПЦ raw2015'!$1:$1048576, MATCH($J216,'ИПЦ raw2015'!$A:$A,0),MATCH(MoM!BE$1,'ИПЦ raw2015'!$1:$1,0))</f>
        <v>100.09</v>
      </c>
      <c r="BF216" s="103">
        <f>INDEX('ИПЦ raw2015'!$1:$1048576, MATCH($J216,'ИПЦ raw2015'!$A:$A,0),MATCH(MoM!BF$1,'ИПЦ raw2015'!$1:$1,0))</f>
        <v>99.98</v>
      </c>
      <c r="BG216" s="103">
        <f>INDEX('ИПЦ raw2015'!$1:$1048576, MATCH($J216,'ИПЦ raw2015'!$A:$A,0),MATCH(MoM!BG$1,'ИПЦ raw2015'!$1:$1,0))</f>
        <v>100.42</v>
      </c>
      <c r="BH216" s="103">
        <f>INDEX('ИПЦ raw2015'!$1:$1048576, MATCH($J216,'ИПЦ raw2015'!$A:$A,0),MATCH(MoM!BH$1,'ИПЦ raw2015'!$1:$1,0))</f>
        <v>100.16</v>
      </c>
      <c r="BI216" s="103">
        <f>INDEX('ИПЦ raw2015'!$1:$1048576, MATCH($J216,'ИПЦ raw2015'!$A:$A,0),MATCH(MoM!BI$1,'ИПЦ raw2015'!$1:$1,0))</f>
        <v>100.55</v>
      </c>
      <c r="BJ216" s="103">
        <f>INDEX('ИПЦ raw2015'!$1:$1048576, MATCH($J216,'ИПЦ raw2015'!$A:$A,0),MATCH(MoM!BJ$1,'ИПЦ raw2015'!$1:$1,0))</f>
        <v>100.83</v>
      </c>
      <c r="BK216" s="103">
        <f>INDEX('ИПЦ raw2015'!$1:$1048576, MATCH($J216,'ИПЦ raw2015'!$A:$A,0),MATCH(MoM!BK$1,'ИПЦ raw2015'!$1:$1,0))</f>
        <v>100.91</v>
      </c>
      <c r="BL216" s="103">
        <f>INDEX('ИПЦ raw2015'!$1:$1048576, MATCH($J216,'ИПЦ raw2015'!$A:$A,0),MATCH(MoM!BL$1,'ИПЦ raw2015'!$1:$1,0))</f>
        <v>100.42</v>
      </c>
      <c r="BM216" s="103">
        <f>INDEX('ИПЦ raw2015'!$1:$1048576, MATCH($J216,'ИПЦ raw2015'!$A:$A,0),MATCH(MoM!BM$1,'ИПЦ raw2015'!$1:$1,0))</f>
        <v>100.6</v>
      </c>
      <c r="BN216" s="103">
        <f>INDEX('ИПЦ raw2015'!$1:$1048576, MATCH($J216,'ИПЦ raw2015'!$A:$A,0),MATCH(MoM!BN$1,'ИПЦ raw2015'!$1:$1,0))</f>
        <v>100.45</v>
      </c>
      <c r="BO216" s="103">
        <f>INDEX('ИПЦ raw2015'!$1:$1048576, MATCH($J216,'ИПЦ raw2015'!$A:$A,0),MATCH(MoM!BO$1,'ИПЦ raw2015'!$1:$1,0))</f>
        <v>100.57</v>
      </c>
      <c r="BP216" s="103">
        <f>INDEX('ИПЦ raw2015'!$1:$1048576, MATCH($J216,'ИПЦ raw2015'!$A:$A,0),MATCH(MoM!BP$1,'ИПЦ raw2015'!$1:$1,0))</f>
        <v>100.06</v>
      </c>
      <c r="BQ216" s="103">
        <f>INDEX('ИПЦ raw2015'!$1:$1048576, MATCH($J216,'ИПЦ raw2015'!$A:$A,0),MATCH(MoM!BQ$1,'ИПЦ raw2015'!$1:$1,0))</f>
        <v>100.46</v>
      </c>
      <c r="BR216" s="103">
        <f>INDEX('ИПЦ raw2015'!$1:$1048576, MATCH($J216,'ИПЦ raw2015'!$A:$A,0),MATCH(MoM!BR$1,'ИПЦ raw2015'!$1:$1,0))</f>
        <v>100.29</v>
      </c>
      <c r="BS216" s="103">
        <f>INDEX('ИПЦ raw2015'!$1:$1048576, MATCH($J216,'ИПЦ raw2015'!$A:$A,0),MATCH(MoM!BS$1,'ИПЦ raw2015'!$1:$1,0))</f>
        <v>100.34</v>
      </c>
      <c r="BT216" s="103">
        <f>INDEX('ИПЦ raw2015'!$1:$1048576, MATCH($J216,'ИПЦ raw2015'!$A:$A,0),MATCH(MoM!BT$1,'ИПЦ raw2015'!$1:$1,0))</f>
        <v>100.43</v>
      </c>
    </row>
    <row r="217" spans="1:72" x14ac:dyDescent="0.45">
      <c r="A217" s="103">
        <f>Веса!A217</f>
        <v>1</v>
      </c>
      <c r="B217" s="103">
        <f t="shared" si="9"/>
        <v>1</v>
      </c>
      <c r="C217" s="103">
        <f>БИПЦ_НДС!E217</f>
        <v>1</v>
      </c>
      <c r="D217" s="103">
        <f t="shared" si="10"/>
        <v>0</v>
      </c>
      <c r="E217" s="103">
        <v>0</v>
      </c>
      <c r="F217" s="103">
        <v>1</v>
      </c>
      <c r="G217" s="103">
        <v>1</v>
      </c>
      <c r="H217" s="103">
        <v>0</v>
      </c>
      <c r="I217" s="103">
        <v>0</v>
      </c>
      <c r="J217" s="103" t="str">
        <f t="shared" si="11"/>
        <v>Шкаф для платья и белья, шт.</v>
      </c>
      <c r="K217" s="87" t="s">
        <v>216</v>
      </c>
      <c r="L217" s="87" t="s">
        <v>216</v>
      </c>
      <c r="M217" s="103">
        <f>INDEX('ИПЦ raw2015'!$1:$1048576, MATCH($J217,'ИПЦ raw2015'!$A:$A,0),MATCH(MoM!M$1,'ИПЦ raw2015'!$1:$1,0))</f>
        <v>104.09</v>
      </c>
      <c r="N217" s="103">
        <f>INDEX('ИПЦ raw2015'!$1:$1048576, MATCH($J217,'ИПЦ raw2015'!$A:$A,0),MATCH(MoM!N$1,'ИПЦ raw2015'!$1:$1,0))</f>
        <v>102.24</v>
      </c>
      <c r="O217" s="103">
        <f>INDEX('ИПЦ raw2015'!$1:$1048576, MATCH($J217,'ИПЦ raw2015'!$A:$A,0),MATCH(MoM!O$1,'ИПЦ raw2015'!$1:$1,0))</f>
        <v>101.4</v>
      </c>
      <c r="P217" s="103">
        <f>INDEX('ИПЦ raw2015'!$1:$1048576, MATCH($J217,'ИПЦ raw2015'!$A:$A,0),MATCH(MoM!P$1,'ИПЦ raw2015'!$1:$1,0))</f>
        <v>100.42</v>
      </c>
      <c r="Q217" s="103">
        <f>INDEX('ИПЦ raw2015'!$1:$1048576, MATCH($J217,'ИПЦ raw2015'!$A:$A,0),MATCH(MoM!Q$1,'ИПЦ raw2015'!$1:$1,0))</f>
        <v>100.4</v>
      </c>
      <c r="R217" s="103">
        <f>INDEX('ИПЦ raw2015'!$1:$1048576, MATCH($J217,'ИПЦ raw2015'!$A:$A,0),MATCH(MoM!R$1,'ИПЦ raw2015'!$1:$1,0))</f>
        <v>100.05</v>
      </c>
      <c r="S217" s="103">
        <f>INDEX('ИПЦ raw2015'!$1:$1048576, MATCH($J217,'ИПЦ raw2015'!$A:$A,0),MATCH(MoM!S$1,'ИПЦ raw2015'!$1:$1,0))</f>
        <v>100.06</v>
      </c>
      <c r="T217" s="103">
        <f>INDEX('ИПЦ raw2015'!$1:$1048576, MATCH($J217,'ИПЦ raw2015'!$A:$A,0),MATCH(MoM!T$1,'ИПЦ raw2015'!$1:$1,0))</f>
        <v>100.15</v>
      </c>
      <c r="U217" s="103">
        <f>INDEX('ИПЦ raw2015'!$1:$1048576, MATCH($J217,'ИПЦ raw2015'!$A:$A,0),MATCH(MoM!U$1,'ИПЦ raw2015'!$1:$1,0))</f>
        <v>100.05</v>
      </c>
      <c r="V217" s="103">
        <f>INDEX('ИПЦ raw2015'!$1:$1048576, MATCH($J217,'ИПЦ raw2015'!$A:$A,0),MATCH(MoM!V$1,'ИПЦ raw2015'!$1:$1,0))</f>
        <v>100.19</v>
      </c>
      <c r="W217" s="103">
        <f>INDEX('ИПЦ raw2015'!$1:$1048576, MATCH($J217,'ИПЦ raw2015'!$A:$A,0),MATCH(MoM!W$1,'ИПЦ raw2015'!$1:$1,0))</f>
        <v>100.31</v>
      </c>
      <c r="X217" s="103">
        <f>INDEX('ИПЦ raw2015'!$1:$1048576, MATCH($J217,'ИПЦ raw2015'!$A:$A,0),MATCH(MoM!X$1,'ИПЦ raw2015'!$1:$1,0))</f>
        <v>100.37</v>
      </c>
      <c r="Y217" s="103">
        <f>INDEX('ИПЦ raw2015'!$1:$1048576, MATCH($J217,'ИПЦ raw2015'!$A:$A,0),MATCH(MoM!Y$1,'ИПЦ raw2015'!$1:$1,0))</f>
        <v>100.41</v>
      </c>
      <c r="Z217" s="103">
        <f>INDEX('ИПЦ raw2015'!$1:$1048576, MATCH($J217,'ИПЦ raw2015'!$A:$A,0),MATCH(MoM!Z$1,'ИПЦ raw2015'!$1:$1,0))</f>
        <v>100.42</v>
      </c>
      <c r="AA217" s="103">
        <f>INDEX('ИПЦ raw2015'!$1:$1048576, MATCH($J217,'ИПЦ raw2015'!$A:$A,0),MATCH(MoM!AA$1,'ИПЦ raw2015'!$1:$1,0))</f>
        <v>100.75</v>
      </c>
      <c r="AB217" s="103">
        <f>INDEX('ИПЦ raw2015'!$1:$1048576, MATCH($J217,'ИПЦ raw2015'!$A:$A,0),MATCH(MoM!AB$1,'ИПЦ raw2015'!$1:$1,0))</f>
        <v>100.29</v>
      </c>
      <c r="AC217" s="103">
        <f>INDEX('ИПЦ raw2015'!$1:$1048576, MATCH($J217,'ИПЦ raw2015'!$A:$A,0),MATCH(MoM!AC$1,'ИПЦ raw2015'!$1:$1,0))</f>
        <v>100.25</v>
      </c>
      <c r="AD217" s="103">
        <f>INDEX('ИПЦ raw2015'!$1:$1048576, MATCH($J217,'ИПЦ raw2015'!$A:$A,0),MATCH(MoM!AD$1,'ИПЦ raw2015'!$1:$1,0))</f>
        <v>100.15</v>
      </c>
      <c r="AE217" s="103">
        <f>INDEX('ИПЦ raw2015'!$1:$1048576, MATCH($J217,'ИПЦ raw2015'!$A:$A,0),MATCH(MoM!AE$1,'ИПЦ raw2015'!$1:$1,0))</f>
        <v>100.13</v>
      </c>
      <c r="AF217" s="103">
        <f>INDEX('ИПЦ raw2015'!$1:$1048576, MATCH($J217,'ИПЦ raw2015'!$A:$A,0),MATCH(MoM!AF$1,'ИПЦ raw2015'!$1:$1,0))</f>
        <v>99.88</v>
      </c>
      <c r="AG217" s="103">
        <f>INDEX('ИПЦ raw2015'!$1:$1048576, MATCH($J217,'ИПЦ raw2015'!$A:$A,0),MATCH(MoM!AG$1,'ИПЦ raw2015'!$1:$1,0))</f>
        <v>100</v>
      </c>
      <c r="AH217" s="103">
        <f>INDEX('ИПЦ raw2015'!$1:$1048576, MATCH($J217,'ИПЦ raw2015'!$A:$A,0),MATCH(MoM!AH$1,'ИПЦ raw2015'!$1:$1,0))</f>
        <v>100.18</v>
      </c>
      <c r="AI217" s="103">
        <f>INDEX('ИПЦ raw2015'!$1:$1048576, MATCH($J217,'ИПЦ raw2015'!$A:$A,0),MATCH(MoM!AI$1,'ИПЦ raw2015'!$1:$1,0))</f>
        <v>100.5</v>
      </c>
      <c r="AJ217" s="103">
        <f>INDEX('ИПЦ raw2015'!$1:$1048576, MATCH($J217,'ИПЦ raw2015'!$A:$A,0),MATCH(MoM!AJ$1,'ИПЦ raw2015'!$1:$1,0))</f>
        <v>100.25</v>
      </c>
      <c r="AK217" s="103">
        <f>INDEX('ИПЦ raw2015'!$1:$1048576, MATCH($J217,'ИПЦ raw2015'!$A:$A,0),MATCH(MoM!AK$1,'ИПЦ raw2015'!$1:$1,0))</f>
        <v>100.17</v>
      </c>
      <c r="AL217" s="103">
        <f>INDEX('ИПЦ raw2015'!$1:$1048576, MATCH($J217,'ИПЦ raw2015'!$A:$A,0),MATCH(MoM!AL$1,'ИПЦ raw2015'!$1:$1,0))</f>
        <v>100.01</v>
      </c>
      <c r="AM217" s="103">
        <f>INDEX('ИПЦ raw2015'!$1:$1048576, MATCH($J217,'ИПЦ raw2015'!$A:$A,0),MATCH(MoM!AM$1,'ИПЦ raw2015'!$1:$1,0))</f>
        <v>100.2</v>
      </c>
      <c r="AN217" s="103">
        <f>INDEX('ИПЦ raw2015'!$1:$1048576, MATCH($J217,'ИПЦ raw2015'!$A:$A,0),MATCH(MoM!AN$1,'ИПЦ raw2015'!$1:$1,0))</f>
        <v>100.03</v>
      </c>
      <c r="AO217" s="103">
        <f>INDEX('ИПЦ raw2015'!$1:$1048576, MATCH($J217,'ИПЦ raw2015'!$A:$A,0),MATCH(MoM!AO$1,'ИПЦ raw2015'!$1:$1,0))</f>
        <v>100.22</v>
      </c>
      <c r="AP217" s="103">
        <f>INDEX('ИПЦ raw2015'!$1:$1048576, MATCH($J217,'ИПЦ raw2015'!$A:$A,0),MATCH(MoM!AP$1,'ИПЦ raw2015'!$1:$1,0))</f>
        <v>99.88</v>
      </c>
      <c r="AQ217" s="103">
        <f>INDEX('ИПЦ raw2015'!$1:$1048576, MATCH($J217,'ИПЦ raw2015'!$A:$A,0),MATCH(MoM!AQ$1,'ИПЦ raw2015'!$1:$1,0))</f>
        <v>100.1</v>
      </c>
      <c r="AR217" s="103">
        <f>INDEX('ИПЦ raw2015'!$1:$1048576, MATCH($J217,'ИПЦ raw2015'!$A:$A,0),MATCH(MoM!AR$1,'ИПЦ raw2015'!$1:$1,0))</f>
        <v>100.1</v>
      </c>
      <c r="AS217" s="103">
        <f>INDEX('ИПЦ raw2015'!$1:$1048576, MATCH($J217,'ИПЦ raw2015'!$A:$A,0),MATCH(MoM!AS$1,'ИПЦ raw2015'!$1:$1,0))</f>
        <v>100.21</v>
      </c>
      <c r="AT217" s="103">
        <f>INDEX('ИПЦ raw2015'!$1:$1048576, MATCH($J217,'ИПЦ raw2015'!$A:$A,0),MATCH(MoM!AT$1,'ИПЦ raw2015'!$1:$1,0))</f>
        <v>100.09</v>
      </c>
      <c r="AU217" s="103">
        <f>INDEX('ИПЦ raw2015'!$1:$1048576, MATCH($J217,'ИПЦ raw2015'!$A:$A,0),MATCH(MoM!AU$1,'ИПЦ raw2015'!$1:$1,0))</f>
        <v>100.37</v>
      </c>
      <c r="AV217" s="103">
        <f>INDEX('ИПЦ raw2015'!$1:$1048576, MATCH($J217,'ИПЦ raw2015'!$A:$A,0),MATCH(MoM!AV$1,'ИПЦ raw2015'!$1:$1,0))</f>
        <v>100.14</v>
      </c>
      <c r="AW217" s="103">
        <f>INDEX('ИПЦ raw2015'!$1:$1048576, MATCH($J217,'ИПЦ raw2015'!$A:$A,0),MATCH(MoM!AW$1,'ИПЦ raw2015'!$1:$1,0))</f>
        <v>100.12</v>
      </c>
      <c r="AX217" s="103">
        <f>INDEX('ИПЦ raw2015'!$1:$1048576, MATCH($J217,'ИПЦ raw2015'!$A:$A,0),MATCH(MoM!AX$1,'ИПЦ raw2015'!$1:$1,0))</f>
        <v>100.16</v>
      </c>
      <c r="AY217" s="103">
        <f>INDEX('ИПЦ raw2015'!$1:$1048576, MATCH($J217,'ИПЦ raw2015'!$A:$A,0),MATCH(MoM!AY$1,'ИПЦ raw2015'!$1:$1,0))</f>
        <v>100.02</v>
      </c>
      <c r="AZ217" s="103">
        <f>INDEX('ИПЦ raw2015'!$1:$1048576, MATCH($J217,'ИПЦ raw2015'!$A:$A,0),MATCH(MoM!AZ$1,'ИПЦ raw2015'!$1:$1,0))</f>
        <v>100.1</v>
      </c>
      <c r="BA217" s="103">
        <f>INDEX('ИПЦ raw2015'!$1:$1048576, MATCH($J217,'ИПЦ raw2015'!$A:$A,0),MATCH(MoM!BA$1,'ИПЦ raw2015'!$1:$1,0))</f>
        <v>100.22</v>
      </c>
      <c r="BB217" s="103">
        <f>INDEX('ИПЦ raw2015'!$1:$1048576, MATCH($J217,'ИПЦ raw2015'!$A:$A,0),MATCH(MoM!BB$1,'ИПЦ raw2015'!$1:$1,0))</f>
        <v>100.38</v>
      </c>
      <c r="BC217" s="103">
        <f>INDEX('ИПЦ raw2015'!$1:$1048576, MATCH($J217,'ИПЦ raw2015'!$A:$A,0),MATCH(MoM!BC$1,'ИПЦ raw2015'!$1:$1,0))</f>
        <v>100.34</v>
      </c>
      <c r="BD217" s="103">
        <f>INDEX('ИПЦ raw2015'!$1:$1048576, MATCH($J217,'ИПЦ raw2015'!$A:$A,0),MATCH(MoM!BD$1,'ИПЦ raw2015'!$1:$1,0))</f>
        <v>100.53</v>
      </c>
      <c r="BE217" s="103">
        <f>INDEX('ИПЦ raw2015'!$1:$1048576, MATCH($J217,'ИПЦ raw2015'!$A:$A,0),MATCH(MoM!BE$1,'ИПЦ raw2015'!$1:$1,0))</f>
        <v>100.62</v>
      </c>
      <c r="BF217" s="103">
        <f>INDEX('ИПЦ raw2015'!$1:$1048576, MATCH($J217,'ИПЦ raw2015'!$A:$A,0),MATCH(MoM!BF$1,'ИПЦ raw2015'!$1:$1,0))</f>
        <v>100.51</v>
      </c>
      <c r="BG217" s="103">
        <f>INDEX('ИПЦ raw2015'!$1:$1048576, MATCH($J217,'ИПЦ raw2015'!$A:$A,0),MATCH(MoM!BG$1,'ИПЦ raw2015'!$1:$1,0))</f>
        <v>100.48</v>
      </c>
      <c r="BH217" s="103">
        <f>INDEX('ИПЦ raw2015'!$1:$1048576, MATCH($J217,'ИПЦ raw2015'!$A:$A,0),MATCH(MoM!BH$1,'ИПЦ raw2015'!$1:$1,0))</f>
        <v>100.38</v>
      </c>
      <c r="BI217" s="103">
        <f>INDEX('ИПЦ raw2015'!$1:$1048576, MATCH($J217,'ИПЦ raw2015'!$A:$A,0),MATCH(MoM!BI$1,'ИПЦ raw2015'!$1:$1,0))</f>
        <v>101.1</v>
      </c>
      <c r="BJ217" s="103">
        <f>INDEX('ИПЦ raw2015'!$1:$1048576, MATCH($J217,'ИПЦ raw2015'!$A:$A,0),MATCH(MoM!BJ$1,'ИПЦ raw2015'!$1:$1,0))</f>
        <v>100.55</v>
      </c>
      <c r="BK217" s="103">
        <f>INDEX('ИПЦ raw2015'!$1:$1048576, MATCH($J217,'ИПЦ raw2015'!$A:$A,0),MATCH(MoM!BK$1,'ИПЦ raw2015'!$1:$1,0))</f>
        <v>100.5</v>
      </c>
      <c r="BL217" s="103">
        <f>INDEX('ИПЦ raw2015'!$1:$1048576, MATCH($J217,'ИПЦ raw2015'!$A:$A,0),MATCH(MoM!BL$1,'ИПЦ raw2015'!$1:$1,0))</f>
        <v>100.21</v>
      </c>
      <c r="BM217" s="103">
        <f>INDEX('ИПЦ raw2015'!$1:$1048576, MATCH($J217,'ИПЦ raw2015'!$A:$A,0),MATCH(MoM!BM$1,'ИПЦ raw2015'!$1:$1,0))</f>
        <v>100.46</v>
      </c>
      <c r="BN217" s="103">
        <f>INDEX('ИПЦ raw2015'!$1:$1048576, MATCH($J217,'ИПЦ raw2015'!$A:$A,0),MATCH(MoM!BN$1,'ИПЦ raw2015'!$1:$1,0))</f>
        <v>100.15</v>
      </c>
      <c r="BO217" s="103">
        <f>INDEX('ИПЦ raw2015'!$1:$1048576, MATCH($J217,'ИПЦ raw2015'!$A:$A,0),MATCH(MoM!BO$1,'ИПЦ raw2015'!$1:$1,0))</f>
        <v>100.08</v>
      </c>
      <c r="BP217" s="103">
        <f>INDEX('ИПЦ raw2015'!$1:$1048576, MATCH($J217,'ИПЦ raw2015'!$A:$A,0),MATCH(MoM!BP$1,'ИПЦ raw2015'!$1:$1,0))</f>
        <v>100.17</v>
      </c>
      <c r="BQ217" s="103">
        <f>INDEX('ИПЦ raw2015'!$1:$1048576, MATCH($J217,'ИПЦ raw2015'!$A:$A,0),MATCH(MoM!BQ$1,'ИПЦ raw2015'!$1:$1,0))</f>
        <v>100.16</v>
      </c>
      <c r="BR217" s="103">
        <f>INDEX('ИПЦ raw2015'!$1:$1048576, MATCH($J217,'ИПЦ raw2015'!$A:$A,0),MATCH(MoM!BR$1,'ИПЦ raw2015'!$1:$1,0))</f>
        <v>99.94</v>
      </c>
      <c r="BS217" s="103">
        <f>INDEX('ИПЦ raw2015'!$1:$1048576, MATCH($J217,'ИПЦ raw2015'!$A:$A,0),MATCH(MoM!BS$1,'ИПЦ raw2015'!$1:$1,0))</f>
        <v>100.21</v>
      </c>
      <c r="BT217" s="103">
        <f>INDEX('ИПЦ raw2015'!$1:$1048576, MATCH($J217,'ИПЦ raw2015'!$A:$A,0),MATCH(MoM!BT$1,'ИПЦ raw2015'!$1:$1,0))</f>
        <v>100.27</v>
      </c>
    </row>
    <row r="218" spans="1:72" x14ac:dyDescent="0.45">
      <c r="A218" s="103">
        <f>Веса!A218</f>
        <v>1</v>
      </c>
      <c r="B218" s="103">
        <f t="shared" si="9"/>
        <v>1</v>
      </c>
      <c r="C218" s="103">
        <f>БИПЦ_НДС!E218</f>
        <v>1</v>
      </c>
      <c r="D218" s="103">
        <f t="shared" si="10"/>
        <v>0</v>
      </c>
      <c r="E218" s="103">
        <v>0</v>
      </c>
      <c r="F218" s="103">
        <v>1</v>
      </c>
      <c r="G218" s="103">
        <v>1</v>
      </c>
      <c r="H218" s="103">
        <v>0</v>
      </c>
      <c r="I218" s="103">
        <v>0</v>
      </c>
      <c r="J218" s="103" t="str">
        <f t="shared" si="11"/>
        <v>Стол обеденный, шт.</v>
      </c>
      <c r="K218" s="87" t="s">
        <v>217</v>
      </c>
      <c r="L218" s="87" t="s">
        <v>217</v>
      </c>
      <c r="M218" s="103">
        <f>INDEX('ИПЦ raw2015'!$1:$1048576, MATCH($J218,'ИПЦ raw2015'!$A:$A,0),MATCH(MoM!M$1,'ИПЦ raw2015'!$1:$1,0))</f>
        <v>103.62</v>
      </c>
      <c r="N218" s="103">
        <f>INDEX('ИПЦ raw2015'!$1:$1048576, MATCH($J218,'ИПЦ raw2015'!$A:$A,0),MATCH(MoM!N$1,'ИПЦ raw2015'!$1:$1,0))</f>
        <v>102.45</v>
      </c>
      <c r="O218" s="103">
        <f>INDEX('ИПЦ raw2015'!$1:$1048576, MATCH($J218,'ИПЦ raw2015'!$A:$A,0),MATCH(MoM!O$1,'ИПЦ raw2015'!$1:$1,0))</f>
        <v>101.09</v>
      </c>
      <c r="P218" s="103">
        <f>INDEX('ИПЦ raw2015'!$1:$1048576, MATCH($J218,'ИПЦ raw2015'!$A:$A,0),MATCH(MoM!P$1,'ИПЦ raw2015'!$1:$1,0))</f>
        <v>100.63</v>
      </c>
      <c r="Q218" s="103">
        <f>INDEX('ИПЦ raw2015'!$1:$1048576, MATCH($J218,'ИПЦ raw2015'!$A:$A,0),MATCH(MoM!Q$1,'ИПЦ raw2015'!$1:$1,0))</f>
        <v>100.24</v>
      </c>
      <c r="R218" s="103">
        <f>INDEX('ИПЦ raw2015'!$1:$1048576, MATCH($J218,'ИПЦ raw2015'!$A:$A,0),MATCH(MoM!R$1,'ИПЦ raw2015'!$1:$1,0))</f>
        <v>100.29</v>
      </c>
      <c r="S218" s="103">
        <f>INDEX('ИПЦ raw2015'!$1:$1048576, MATCH($J218,'ИПЦ raw2015'!$A:$A,0),MATCH(MoM!S$1,'ИПЦ raw2015'!$1:$1,0))</f>
        <v>100</v>
      </c>
      <c r="T218" s="103">
        <f>INDEX('ИПЦ raw2015'!$1:$1048576, MATCH($J218,'ИПЦ raw2015'!$A:$A,0),MATCH(MoM!T$1,'ИПЦ raw2015'!$1:$1,0))</f>
        <v>100.33</v>
      </c>
      <c r="U218" s="103">
        <f>INDEX('ИПЦ raw2015'!$1:$1048576, MATCH($J218,'ИПЦ raw2015'!$A:$A,0),MATCH(MoM!U$1,'ИПЦ raw2015'!$1:$1,0))</f>
        <v>100.2</v>
      </c>
      <c r="V218" s="103">
        <f>INDEX('ИПЦ raw2015'!$1:$1048576, MATCH($J218,'ИПЦ raw2015'!$A:$A,0),MATCH(MoM!V$1,'ИПЦ raw2015'!$1:$1,0))</f>
        <v>100.36</v>
      </c>
      <c r="W218" s="103">
        <f>INDEX('ИПЦ raw2015'!$1:$1048576, MATCH($J218,'ИПЦ raw2015'!$A:$A,0),MATCH(MoM!W$1,'ИПЦ raw2015'!$1:$1,0))</f>
        <v>100.54</v>
      </c>
      <c r="X218" s="103">
        <f>INDEX('ИПЦ raw2015'!$1:$1048576, MATCH($J218,'ИПЦ raw2015'!$A:$A,0),MATCH(MoM!X$1,'ИПЦ raw2015'!$1:$1,0))</f>
        <v>100.26</v>
      </c>
      <c r="Y218" s="103">
        <f>INDEX('ИПЦ raw2015'!$1:$1048576, MATCH($J218,'ИПЦ raw2015'!$A:$A,0),MATCH(MoM!Y$1,'ИПЦ raw2015'!$1:$1,0))</f>
        <v>100.61</v>
      </c>
      <c r="Z218" s="103">
        <f>INDEX('ИПЦ raw2015'!$1:$1048576, MATCH($J218,'ИПЦ raw2015'!$A:$A,0),MATCH(MoM!Z$1,'ИПЦ raw2015'!$1:$1,0))</f>
        <v>100.39</v>
      </c>
      <c r="AA218" s="103">
        <f>INDEX('ИПЦ raw2015'!$1:$1048576, MATCH($J218,'ИПЦ raw2015'!$A:$A,0),MATCH(MoM!AA$1,'ИПЦ raw2015'!$1:$1,0))</f>
        <v>100.77</v>
      </c>
      <c r="AB218" s="103">
        <f>INDEX('ИПЦ raw2015'!$1:$1048576, MATCH($J218,'ИПЦ raw2015'!$A:$A,0),MATCH(MoM!AB$1,'ИПЦ raw2015'!$1:$1,0))</f>
        <v>100.68</v>
      </c>
      <c r="AC218" s="103">
        <f>INDEX('ИПЦ raw2015'!$1:$1048576, MATCH($J218,'ИПЦ raw2015'!$A:$A,0),MATCH(MoM!AC$1,'ИПЦ raw2015'!$1:$1,0))</f>
        <v>100.46</v>
      </c>
      <c r="AD218" s="103">
        <f>INDEX('ИПЦ raw2015'!$1:$1048576, MATCH($J218,'ИПЦ raw2015'!$A:$A,0),MATCH(MoM!AD$1,'ИПЦ raw2015'!$1:$1,0))</f>
        <v>100.17</v>
      </c>
      <c r="AE218" s="103">
        <f>INDEX('ИПЦ raw2015'!$1:$1048576, MATCH($J218,'ИПЦ raw2015'!$A:$A,0),MATCH(MoM!AE$1,'ИПЦ raw2015'!$1:$1,0))</f>
        <v>99.93</v>
      </c>
      <c r="AF218" s="103">
        <f>INDEX('ИПЦ raw2015'!$1:$1048576, MATCH($J218,'ИПЦ raw2015'!$A:$A,0),MATCH(MoM!AF$1,'ИПЦ raw2015'!$1:$1,0))</f>
        <v>100.23</v>
      </c>
      <c r="AG218" s="103">
        <f>INDEX('ИПЦ raw2015'!$1:$1048576, MATCH($J218,'ИПЦ raw2015'!$A:$A,0),MATCH(MoM!AG$1,'ИПЦ raw2015'!$1:$1,0))</f>
        <v>100.35</v>
      </c>
      <c r="AH218" s="103">
        <f>INDEX('ИПЦ raw2015'!$1:$1048576, MATCH($J218,'ИПЦ raw2015'!$A:$A,0),MATCH(MoM!AH$1,'ИПЦ raw2015'!$1:$1,0))</f>
        <v>100.32</v>
      </c>
      <c r="AI218" s="103">
        <f>INDEX('ИПЦ raw2015'!$1:$1048576, MATCH($J218,'ИПЦ raw2015'!$A:$A,0),MATCH(MoM!AI$1,'ИПЦ raw2015'!$1:$1,0))</f>
        <v>100.3</v>
      </c>
      <c r="AJ218" s="103">
        <f>INDEX('ИПЦ raw2015'!$1:$1048576, MATCH($J218,'ИПЦ raw2015'!$A:$A,0),MATCH(MoM!AJ$1,'ИПЦ raw2015'!$1:$1,0))</f>
        <v>100.29</v>
      </c>
      <c r="AK218" s="103">
        <f>INDEX('ИПЦ raw2015'!$1:$1048576, MATCH($J218,'ИПЦ raw2015'!$A:$A,0),MATCH(MoM!AK$1,'ИПЦ raw2015'!$1:$1,0))</f>
        <v>100.41</v>
      </c>
      <c r="AL218" s="103">
        <f>INDEX('ИПЦ raw2015'!$1:$1048576, MATCH($J218,'ИПЦ raw2015'!$A:$A,0),MATCH(MoM!AL$1,'ИПЦ raw2015'!$1:$1,0))</f>
        <v>100.31</v>
      </c>
      <c r="AM218" s="103">
        <f>INDEX('ИПЦ raw2015'!$1:$1048576, MATCH($J218,'ИПЦ raw2015'!$A:$A,0),MATCH(MoM!AM$1,'ИПЦ raw2015'!$1:$1,0))</f>
        <v>99.99</v>
      </c>
      <c r="AN218" s="103">
        <f>INDEX('ИПЦ raw2015'!$1:$1048576, MATCH($J218,'ИПЦ raw2015'!$A:$A,0),MATCH(MoM!AN$1,'ИПЦ raw2015'!$1:$1,0))</f>
        <v>100.13</v>
      </c>
      <c r="AO218" s="103">
        <f>INDEX('ИПЦ raw2015'!$1:$1048576, MATCH($J218,'ИПЦ raw2015'!$A:$A,0),MATCH(MoM!AO$1,'ИПЦ raw2015'!$1:$1,0))</f>
        <v>100.24</v>
      </c>
      <c r="AP218" s="103">
        <f>INDEX('ИПЦ raw2015'!$1:$1048576, MATCH($J218,'ИПЦ raw2015'!$A:$A,0),MATCH(MoM!AP$1,'ИПЦ raw2015'!$1:$1,0))</f>
        <v>100.11</v>
      </c>
      <c r="AQ218" s="103">
        <f>INDEX('ИПЦ raw2015'!$1:$1048576, MATCH($J218,'ИПЦ raw2015'!$A:$A,0),MATCH(MoM!AQ$1,'ИПЦ raw2015'!$1:$1,0))</f>
        <v>100.15</v>
      </c>
      <c r="AR218" s="103">
        <f>INDEX('ИПЦ raw2015'!$1:$1048576, MATCH($J218,'ИПЦ raw2015'!$A:$A,0),MATCH(MoM!AR$1,'ИПЦ raw2015'!$1:$1,0))</f>
        <v>100.08</v>
      </c>
      <c r="AS218" s="103">
        <f>INDEX('ИПЦ raw2015'!$1:$1048576, MATCH($J218,'ИПЦ raw2015'!$A:$A,0),MATCH(MoM!AS$1,'ИПЦ raw2015'!$1:$1,0))</f>
        <v>100.16</v>
      </c>
      <c r="AT218" s="103">
        <f>INDEX('ИПЦ raw2015'!$1:$1048576, MATCH($J218,'ИПЦ raw2015'!$A:$A,0),MATCH(MoM!AT$1,'ИПЦ raw2015'!$1:$1,0))</f>
        <v>100.22</v>
      </c>
      <c r="AU218" s="103">
        <f>INDEX('ИПЦ raw2015'!$1:$1048576, MATCH($J218,'ИПЦ raw2015'!$A:$A,0),MATCH(MoM!AU$1,'ИПЦ raw2015'!$1:$1,0))</f>
        <v>100.21</v>
      </c>
      <c r="AV218" s="103">
        <f>INDEX('ИПЦ raw2015'!$1:$1048576, MATCH($J218,'ИПЦ raw2015'!$A:$A,0),MATCH(MoM!AV$1,'ИПЦ raw2015'!$1:$1,0))</f>
        <v>100.32</v>
      </c>
      <c r="AW218" s="103">
        <f>INDEX('ИПЦ raw2015'!$1:$1048576, MATCH($J218,'ИПЦ raw2015'!$A:$A,0),MATCH(MoM!AW$1,'ИПЦ raw2015'!$1:$1,0))</f>
        <v>100.18</v>
      </c>
      <c r="AX218" s="103">
        <f>INDEX('ИПЦ raw2015'!$1:$1048576, MATCH($J218,'ИПЦ raw2015'!$A:$A,0),MATCH(MoM!AX$1,'ИПЦ raw2015'!$1:$1,0))</f>
        <v>100.17</v>
      </c>
      <c r="AY218" s="103">
        <f>INDEX('ИПЦ raw2015'!$1:$1048576, MATCH($J218,'ИПЦ raw2015'!$A:$A,0),MATCH(MoM!AY$1,'ИПЦ raw2015'!$1:$1,0))</f>
        <v>100.05</v>
      </c>
      <c r="AZ218" s="103">
        <f>INDEX('ИПЦ raw2015'!$1:$1048576, MATCH($J218,'ИПЦ raw2015'!$A:$A,0),MATCH(MoM!AZ$1,'ИПЦ raw2015'!$1:$1,0))</f>
        <v>100.17</v>
      </c>
      <c r="BA218" s="103">
        <f>INDEX('ИПЦ raw2015'!$1:$1048576, MATCH($J218,'ИПЦ raw2015'!$A:$A,0),MATCH(MoM!BA$1,'ИПЦ raw2015'!$1:$1,0))</f>
        <v>100.2</v>
      </c>
      <c r="BB218" s="103">
        <f>INDEX('ИПЦ raw2015'!$1:$1048576, MATCH($J218,'ИПЦ raw2015'!$A:$A,0),MATCH(MoM!BB$1,'ИПЦ raw2015'!$1:$1,0))</f>
        <v>100.09</v>
      </c>
      <c r="BC218" s="103">
        <f>INDEX('ИПЦ raw2015'!$1:$1048576, MATCH($J218,'ИПЦ raw2015'!$A:$A,0),MATCH(MoM!BC$1,'ИПЦ raw2015'!$1:$1,0))</f>
        <v>100.3</v>
      </c>
      <c r="BD218" s="103">
        <f>INDEX('ИПЦ raw2015'!$1:$1048576, MATCH($J218,'ИПЦ raw2015'!$A:$A,0),MATCH(MoM!BD$1,'ИПЦ raw2015'!$1:$1,0))</f>
        <v>100.29</v>
      </c>
      <c r="BE218" s="103">
        <f>INDEX('ИПЦ raw2015'!$1:$1048576, MATCH($J218,'ИПЦ raw2015'!$A:$A,0),MATCH(MoM!BE$1,'ИПЦ raw2015'!$1:$1,0))</f>
        <v>100.53</v>
      </c>
      <c r="BF218" s="103">
        <f>INDEX('ИПЦ raw2015'!$1:$1048576, MATCH($J218,'ИПЦ raw2015'!$A:$A,0),MATCH(MoM!BF$1,'ИПЦ raw2015'!$1:$1,0))</f>
        <v>100.32</v>
      </c>
      <c r="BG218" s="103">
        <f>INDEX('ИПЦ raw2015'!$1:$1048576, MATCH($J218,'ИПЦ raw2015'!$A:$A,0),MATCH(MoM!BG$1,'ИПЦ raw2015'!$1:$1,0))</f>
        <v>100.28</v>
      </c>
      <c r="BH218" s="103">
        <f>INDEX('ИПЦ raw2015'!$1:$1048576, MATCH($J218,'ИПЦ raw2015'!$A:$A,0),MATCH(MoM!BH$1,'ИПЦ raw2015'!$1:$1,0))</f>
        <v>100.68</v>
      </c>
      <c r="BI218" s="103">
        <f>INDEX('ИПЦ raw2015'!$1:$1048576, MATCH($J218,'ИПЦ raw2015'!$A:$A,0),MATCH(MoM!BI$1,'ИПЦ raw2015'!$1:$1,0))</f>
        <v>100.33</v>
      </c>
      <c r="BJ218" s="103">
        <f>INDEX('ИПЦ raw2015'!$1:$1048576, MATCH($J218,'ИПЦ raw2015'!$A:$A,0),MATCH(MoM!BJ$1,'ИПЦ raw2015'!$1:$1,0))</f>
        <v>100.57</v>
      </c>
      <c r="BK218" s="103">
        <f>INDEX('ИПЦ raw2015'!$1:$1048576, MATCH($J218,'ИПЦ raw2015'!$A:$A,0),MATCH(MoM!BK$1,'ИПЦ raw2015'!$1:$1,0))</f>
        <v>100.18</v>
      </c>
      <c r="BL218" s="103">
        <f>INDEX('ИПЦ raw2015'!$1:$1048576, MATCH($J218,'ИПЦ raw2015'!$A:$A,0),MATCH(MoM!BL$1,'ИПЦ raw2015'!$1:$1,0))</f>
        <v>100.93</v>
      </c>
      <c r="BM218" s="103">
        <f>INDEX('ИПЦ raw2015'!$1:$1048576, MATCH($J218,'ИПЦ raw2015'!$A:$A,0),MATCH(MoM!BM$1,'ИПЦ raw2015'!$1:$1,0))</f>
        <v>100.24</v>
      </c>
      <c r="BN218" s="103">
        <f>INDEX('ИПЦ raw2015'!$1:$1048576, MATCH($J218,'ИПЦ raw2015'!$A:$A,0),MATCH(MoM!BN$1,'ИПЦ raw2015'!$1:$1,0))</f>
        <v>100.07</v>
      </c>
      <c r="BO218" s="103">
        <f>INDEX('ИПЦ raw2015'!$1:$1048576, MATCH($J218,'ИПЦ raw2015'!$A:$A,0),MATCH(MoM!BO$1,'ИПЦ raw2015'!$1:$1,0))</f>
        <v>100.06</v>
      </c>
      <c r="BP218" s="103">
        <f>INDEX('ИПЦ raw2015'!$1:$1048576, MATCH($J218,'ИПЦ raw2015'!$A:$A,0),MATCH(MoM!BP$1,'ИПЦ raw2015'!$1:$1,0))</f>
        <v>100.05</v>
      </c>
      <c r="BQ218" s="103">
        <f>INDEX('ИПЦ raw2015'!$1:$1048576, MATCH($J218,'ИПЦ raw2015'!$A:$A,0),MATCH(MoM!BQ$1,'ИПЦ raw2015'!$1:$1,0))</f>
        <v>100.16</v>
      </c>
      <c r="BR218" s="103">
        <f>INDEX('ИПЦ raw2015'!$1:$1048576, MATCH($J218,'ИПЦ raw2015'!$A:$A,0),MATCH(MoM!BR$1,'ИПЦ raw2015'!$1:$1,0))</f>
        <v>100.2</v>
      </c>
      <c r="BS218" s="103">
        <f>INDEX('ИПЦ raw2015'!$1:$1048576, MATCH($J218,'ИПЦ raw2015'!$A:$A,0),MATCH(MoM!BS$1,'ИПЦ raw2015'!$1:$1,0))</f>
        <v>100.22</v>
      </c>
      <c r="BT218" s="103">
        <f>INDEX('ИПЦ raw2015'!$1:$1048576, MATCH($J218,'ИПЦ raw2015'!$A:$A,0),MATCH(MoM!BT$1,'ИПЦ raw2015'!$1:$1,0))</f>
        <v>100.13</v>
      </c>
    </row>
    <row r="219" spans="1:72" x14ac:dyDescent="0.45">
      <c r="A219" s="103">
        <f>Веса!A219</f>
        <v>1</v>
      </c>
      <c r="B219" s="103">
        <f t="shared" si="9"/>
        <v>1</v>
      </c>
      <c r="C219" s="103">
        <f>БИПЦ_НДС!E219</f>
        <v>1</v>
      </c>
      <c r="D219" s="103">
        <f t="shared" si="10"/>
        <v>0</v>
      </c>
      <c r="E219" s="103">
        <v>0</v>
      </c>
      <c r="F219" s="103">
        <v>1</v>
      </c>
      <c r="G219" s="103">
        <v>1</v>
      </c>
      <c r="H219" s="103">
        <v>0</v>
      </c>
      <c r="I219" s="103">
        <v>0</v>
      </c>
      <c r="J219" s="103" t="str">
        <f t="shared" si="11"/>
        <v>Диван-кровать, шт.</v>
      </c>
      <c r="K219" s="87" t="s">
        <v>218</v>
      </c>
      <c r="L219" s="87" t="s">
        <v>218</v>
      </c>
      <c r="M219" s="103">
        <f>INDEX('ИПЦ raw2015'!$1:$1048576, MATCH($J219,'ИПЦ raw2015'!$A:$A,0),MATCH(MoM!M$1,'ИПЦ raw2015'!$1:$1,0))</f>
        <v>103.36</v>
      </c>
      <c r="N219" s="103">
        <f>INDEX('ИПЦ raw2015'!$1:$1048576, MATCH($J219,'ИПЦ raw2015'!$A:$A,0),MATCH(MoM!N$1,'ИПЦ raw2015'!$1:$1,0))</f>
        <v>101.67</v>
      </c>
      <c r="O219" s="103">
        <f>INDEX('ИПЦ raw2015'!$1:$1048576, MATCH($J219,'ИПЦ raw2015'!$A:$A,0),MATCH(MoM!O$1,'ИПЦ raw2015'!$1:$1,0))</f>
        <v>101.75</v>
      </c>
      <c r="P219" s="103">
        <f>INDEX('ИПЦ raw2015'!$1:$1048576, MATCH($J219,'ИПЦ raw2015'!$A:$A,0),MATCH(MoM!P$1,'ИПЦ raw2015'!$1:$1,0))</f>
        <v>100.73</v>
      </c>
      <c r="Q219" s="103">
        <f>INDEX('ИПЦ raw2015'!$1:$1048576, MATCH($J219,'ИПЦ raw2015'!$A:$A,0),MATCH(MoM!Q$1,'ИПЦ raw2015'!$1:$1,0))</f>
        <v>100.29</v>
      </c>
      <c r="R219" s="103">
        <f>INDEX('ИПЦ raw2015'!$1:$1048576, MATCH($J219,'ИПЦ raw2015'!$A:$A,0),MATCH(MoM!R$1,'ИПЦ raw2015'!$1:$1,0))</f>
        <v>100.52</v>
      </c>
      <c r="S219" s="103">
        <f>INDEX('ИПЦ raw2015'!$1:$1048576, MATCH($J219,'ИПЦ raw2015'!$A:$A,0),MATCH(MoM!S$1,'ИПЦ raw2015'!$1:$1,0))</f>
        <v>100.13</v>
      </c>
      <c r="T219" s="103">
        <f>INDEX('ИПЦ raw2015'!$1:$1048576, MATCH($J219,'ИПЦ raw2015'!$A:$A,0),MATCH(MoM!T$1,'ИПЦ raw2015'!$1:$1,0))</f>
        <v>100.24</v>
      </c>
      <c r="U219" s="103">
        <f>INDEX('ИПЦ raw2015'!$1:$1048576, MATCH($J219,'ИПЦ raw2015'!$A:$A,0),MATCH(MoM!U$1,'ИПЦ raw2015'!$1:$1,0))</f>
        <v>100.66</v>
      </c>
      <c r="V219" s="103">
        <f>INDEX('ИПЦ raw2015'!$1:$1048576, MATCH($J219,'ИПЦ raw2015'!$A:$A,0),MATCH(MoM!V$1,'ИПЦ raw2015'!$1:$1,0))</f>
        <v>100.19</v>
      </c>
      <c r="W219" s="103">
        <f>INDEX('ИПЦ raw2015'!$1:$1048576, MATCH($J219,'ИПЦ raw2015'!$A:$A,0),MATCH(MoM!W$1,'ИПЦ raw2015'!$1:$1,0))</f>
        <v>100.69</v>
      </c>
      <c r="X219" s="103">
        <f>INDEX('ИПЦ raw2015'!$1:$1048576, MATCH($J219,'ИПЦ raw2015'!$A:$A,0),MATCH(MoM!X$1,'ИПЦ raw2015'!$1:$1,0))</f>
        <v>100.47</v>
      </c>
      <c r="Y219" s="103">
        <f>INDEX('ИПЦ raw2015'!$1:$1048576, MATCH($J219,'ИПЦ raw2015'!$A:$A,0),MATCH(MoM!Y$1,'ИПЦ raw2015'!$1:$1,0))</f>
        <v>100.42</v>
      </c>
      <c r="Z219" s="103">
        <f>INDEX('ИПЦ raw2015'!$1:$1048576, MATCH($J219,'ИПЦ raw2015'!$A:$A,0),MATCH(MoM!Z$1,'ИПЦ raw2015'!$1:$1,0))</f>
        <v>100.48</v>
      </c>
      <c r="AA219" s="103">
        <f>INDEX('ИПЦ raw2015'!$1:$1048576, MATCH($J219,'ИПЦ raw2015'!$A:$A,0),MATCH(MoM!AA$1,'ИПЦ raw2015'!$1:$1,0))</f>
        <v>100.69</v>
      </c>
      <c r="AB219" s="103">
        <f>INDEX('ИПЦ raw2015'!$1:$1048576, MATCH($J219,'ИПЦ raw2015'!$A:$A,0),MATCH(MoM!AB$1,'ИПЦ raw2015'!$1:$1,0))</f>
        <v>100.11</v>
      </c>
      <c r="AC219" s="103">
        <f>INDEX('ИПЦ raw2015'!$1:$1048576, MATCH($J219,'ИПЦ raw2015'!$A:$A,0),MATCH(MoM!AC$1,'ИПЦ raw2015'!$1:$1,0))</f>
        <v>100.47</v>
      </c>
      <c r="AD219" s="103">
        <f>INDEX('ИПЦ raw2015'!$1:$1048576, MATCH($J219,'ИПЦ raw2015'!$A:$A,0),MATCH(MoM!AD$1,'ИПЦ raw2015'!$1:$1,0))</f>
        <v>100.21</v>
      </c>
      <c r="AE219" s="103">
        <f>INDEX('ИПЦ raw2015'!$1:$1048576, MATCH($J219,'ИПЦ raw2015'!$A:$A,0),MATCH(MoM!AE$1,'ИПЦ raw2015'!$1:$1,0))</f>
        <v>100.16</v>
      </c>
      <c r="AF219" s="103">
        <f>INDEX('ИПЦ raw2015'!$1:$1048576, MATCH($J219,'ИПЦ raw2015'!$A:$A,0),MATCH(MoM!AF$1,'ИПЦ raw2015'!$1:$1,0))</f>
        <v>100.14</v>
      </c>
      <c r="AG219" s="103">
        <f>INDEX('ИПЦ raw2015'!$1:$1048576, MATCH($J219,'ИПЦ raw2015'!$A:$A,0),MATCH(MoM!AG$1,'ИПЦ raw2015'!$1:$1,0))</f>
        <v>100.14</v>
      </c>
      <c r="AH219" s="103">
        <f>INDEX('ИПЦ raw2015'!$1:$1048576, MATCH($J219,'ИПЦ raw2015'!$A:$A,0),MATCH(MoM!AH$1,'ИПЦ raw2015'!$1:$1,0))</f>
        <v>100.31</v>
      </c>
      <c r="AI219" s="103">
        <f>INDEX('ИПЦ raw2015'!$1:$1048576, MATCH($J219,'ИПЦ raw2015'!$A:$A,0),MATCH(MoM!AI$1,'ИПЦ raw2015'!$1:$1,0))</f>
        <v>100.33</v>
      </c>
      <c r="AJ219" s="103">
        <f>INDEX('ИПЦ raw2015'!$1:$1048576, MATCH($J219,'ИПЦ raw2015'!$A:$A,0),MATCH(MoM!AJ$1,'ИПЦ raw2015'!$1:$1,0))</f>
        <v>100.3</v>
      </c>
      <c r="AK219" s="103">
        <f>INDEX('ИПЦ raw2015'!$1:$1048576, MATCH($J219,'ИПЦ raw2015'!$A:$A,0),MATCH(MoM!AK$1,'ИПЦ raw2015'!$1:$1,0))</f>
        <v>100.28</v>
      </c>
      <c r="AL219" s="103">
        <f>INDEX('ИПЦ raw2015'!$1:$1048576, MATCH($J219,'ИПЦ raw2015'!$A:$A,0),MATCH(MoM!AL$1,'ИПЦ raw2015'!$1:$1,0))</f>
        <v>100.1</v>
      </c>
      <c r="AM219" s="103">
        <f>INDEX('ИПЦ raw2015'!$1:$1048576, MATCH($J219,'ИПЦ raw2015'!$A:$A,0),MATCH(MoM!AM$1,'ИПЦ raw2015'!$1:$1,0))</f>
        <v>100</v>
      </c>
      <c r="AN219" s="103">
        <f>INDEX('ИПЦ raw2015'!$1:$1048576, MATCH($J219,'ИПЦ raw2015'!$A:$A,0),MATCH(MoM!AN$1,'ИПЦ raw2015'!$1:$1,0))</f>
        <v>100.21</v>
      </c>
      <c r="AO219" s="103">
        <f>INDEX('ИПЦ raw2015'!$1:$1048576, MATCH($J219,'ИПЦ raw2015'!$A:$A,0),MATCH(MoM!AO$1,'ИПЦ raw2015'!$1:$1,0))</f>
        <v>100.05</v>
      </c>
      <c r="AP219" s="103">
        <f>INDEX('ИПЦ raw2015'!$1:$1048576, MATCH($J219,'ИПЦ raw2015'!$A:$A,0),MATCH(MoM!AP$1,'ИПЦ raw2015'!$1:$1,0))</f>
        <v>100</v>
      </c>
      <c r="AQ219" s="103">
        <f>INDEX('ИПЦ raw2015'!$1:$1048576, MATCH($J219,'ИПЦ raw2015'!$A:$A,0),MATCH(MoM!AQ$1,'ИПЦ raw2015'!$1:$1,0))</f>
        <v>100.1</v>
      </c>
      <c r="AR219" s="103">
        <f>INDEX('ИПЦ raw2015'!$1:$1048576, MATCH($J219,'ИПЦ raw2015'!$A:$A,0),MATCH(MoM!AR$1,'ИПЦ raw2015'!$1:$1,0))</f>
        <v>100.16</v>
      </c>
      <c r="AS219" s="103">
        <f>INDEX('ИПЦ raw2015'!$1:$1048576, MATCH($J219,'ИПЦ raw2015'!$A:$A,0),MATCH(MoM!AS$1,'ИПЦ raw2015'!$1:$1,0))</f>
        <v>100.12</v>
      </c>
      <c r="AT219" s="103">
        <f>INDEX('ИПЦ raw2015'!$1:$1048576, MATCH($J219,'ИПЦ raw2015'!$A:$A,0),MATCH(MoM!AT$1,'ИПЦ raw2015'!$1:$1,0))</f>
        <v>100.27</v>
      </c>
      <c r="AU219" s="103">
        <f>INDEX('ИПЦ raw2015'!$1:$1048576, MATCH($J219,'ИПЦ raw2015'!$A:$A,0),MATCH(MoM!AU$1,'ИПЦ raw2015'!$1:$1,0))</f>
        <v>100.4</v>
      </c>
      <c r="AV219" s="103">
        <f>INDEX('ИПЦ raw2015'!$1:$1048576, MATCH($J219,'ИПЦ raw2015'!$A:$A,0),MATCH(MoM!AV$1,'ИПЦ raw2015'!$1:$1,0))</f>
        <v>100.18</v>
      </c>
      <c r="AW219" s="103">
        <f>INDEX('ИПЦ raw2015'!$1:$1048576, MATCH($J219,'ИПЦ raw2015'!$A:$A,0),MATCH(MoM!AW$1,'ИПЦ raw2015'!$1:$1,0))</f>
        <v>100.24</v>
      </c>
      <c r="AX219" s="103">
        <f>INDEX('ИПЦ raw2015'!$1:$1048576, MATCH($J219,'ИПЦ raw2015'!$A:$A,0),MATCH(MoM!AX$1,'ИПЦ raw2015'!$1:$1,0))</f>
        <v>100.39</v>
      </c>
      <c r="AY219" s="103">
        <f>INDEX('ИПЦ raw2015'!$1:$1048576, MATCH($J219,'ИПЦ raw2015'!$A:$A,0),MATCH(MoM!AY$1,'ИПЦ raw2015'!$1:$1,0))</f>
        <v>100.3</v>
      </c>
      <c r="AZ219" s="103">
        <f>INDEX('ИПЦ raw2015'!$1:$1048576, MATCH($J219,'ИПЦ raw2015'!$A:$A,0),MATCH(MoM!AZ$1,'ИПЦ raw2015'!$1:$1,0))</f>
        <v>100.28</v>
      </c>
      <c r="BA219" s="103">
        <f>INDEX('ИПЦ raw2015'!$1:$1048576, MATCH($J219,'ИПЦ raw2015'!$A:$A,0),MATCH(MoM!BA$1,'ИПЦ raw2015'!$1:$1,0))</f>
        <v>100.17</v>
      </c>
      <c r="BB219" s="103">
        <f>INDEX('ИПЦ raw2015'!$1:$1048576, MATCH($J219,'ИПЦ raw2015'!$A:$A,0),MATCH(MoM!BB$1,'ИПЦ raw2015'!$1:$1,0))</f>
        <v>100.16</v>
      </c>
      <c r="BC219" s="103">
        <f>INDEX('ИПЦ raw2015'!$1:$1048576, MATCH($J219,'ИПЦ raw2015'!$A:$A,0),MATCH(MoM!BC$1,'ИПЦ raw2015'!$1:$1,0))</f>
        <v>100.05</v>
      </c>
      <c r="BD219" s="103">
        <f>INDEX('ИПЦ raw2015'!$1:$1048576, MATCH($J219,'ИПЦ raw2015'!$A:$A,0),MATCH(MoM!BD$1,'ИПЦ raw2015'!$1:$1,0))</f>
        <v>100.19</v>
      </c>
      <c r="BE219" s="103">
        <f>INDEX('ИПЦ raw2015'!$1:$1048576, MATCH($J219,'ИПЦ raw2015'!$A:$A,0),MATCH(MoM!BE$1,'ИПЦ raw2015'!$1:$1,0))</f>
        <v>100.61</v>
      </c>
      <c r="BF219" s="103">
        <f>INDEX('ИПЦ raw2015'!$1:$1048576, MATCH($J219,'ИПЦ raw2015'!$A:$A,0),MATCH(MoM!BF$1,'ИПЦ raw2015'!$1:$1,0))</f>
        <v>100.37</v>
      </c>
      <c r="BG219" s="103">
        <f>INDEX('ИПЦ raw2015'!$1:$1048576, MATCH($J219,'ИПЦ raw2015'!$A:$A,0),MATCH(MoM!BG$1,'ИПЦ raw2015'!$1:$1,0))</f>
        <v>100.39</v>
      </c>
      <c r="BH219" s="103">
        <f>INDEX('ИПЦ raw2015'!$1:$1048576, MATCH($J219,'ИПЦ raw2015'!$A:$A,0),MATCH(MoM!BH$1,'ИПЦ raw2015'!$1:$1,0))</f>
        <v>100.36</v>
      </c>
      <c r="BI219" s="103">
        <f>INDEX('ИПЦ raw2015'!$1:$1048576, MATCH($J219,'ИПЦ raw2015'!$A:$A,0),MATCH(MoM!BI$1,'ИПЦ raw2015'!$1:$1,0))</f>
        <v>100.66</v>
      </c>
      <c r="BJ219" s="103">
        <f>INDEX('ИПЦ raw2015'!$1:$1048576, MATCH($J219,'ИПЦ raw2015'!$A:$A,0),MATCH(MoM!BJ$1,'ИПЦ raw2015'!$1:$1,0))</f>
        <v>100.39</v>
      </c>
      <c r="BK219" s="103">
        <f>INDEX('ИПЦ raw2015'!$1:$1048576, MATCH($J219,'ИПЦ raw2015'!$A:$A,0),MATCH(MoM!BK$1,'ИПЦ raw2015'!$1:$1,0))</f>
        <v>100.29</v>
      </c>
      <c r="BL219" s="103">
        <f>INDEX('ИПЦ raw2015'!$1:$1048576, MATCH($J219,'ИПЦ raw2015'!$A:$A,0),MATCH(MoM!BL$1,'ИПЦ raw2015'!$1:$1,0))</f>
        <v>99.97</v>
      </c>
      <c r="BM219" s="103">
        <f>INDEX('ИПЦ raw2015'!$1:$1048576, MATCH($J219,'ИПЦ raw2015'!$A:$A,0),MATCH(MoM!BM$1,'ИПЦ raw2015'!$1:$1,0))</f>
        <v>100.13</v>
      </c>
      <c r="BN219" s="103">
        <f>INDEX('ИПЦ raw2015'!$1:$1048576, MATCH($J219,'ИПЦ raw2015'!$A:$A,0),MATCH(MoM!BN$1,'ИПЦ raw2015'!$1:$1,0))</f>
        <v>100.23</v>
      </c>
      <c r="BO219" s="103">
        <f>INDEX('ИПЦ raw2015'!$1:$1048576, MATCH($J219,'ИПЦ raw2015'!$A:$A,0),MATCH(MoM!BO$1,'ИПЦ raw2015'!$1:$1,0))</f>
        <v>100.15</v>
      </c>
      <c r="BP219" s="103">
        <f>INDEX('ИПЦ raw2015'!$1:$1048576, MATCH($J219,'ИПЦ raw2015'!$A:$A,0),MATCH(MoM!BP$1,'ИПЦ raw2015'!$1:$1,0))</f>
        <v>100.27</v>
      </c>
      <c r="BQ219" s="103">
        <f>INDEX('ИПЦ raw2015'!$1:$1048576, MATCH($J219,'ИПЦ raw2015'!$A:$A,0),MATCH(MoM!BQ$1,'ИПЦ raw2015'!$1:$1,0))</f>
        <v>100.21</v>
      </c>
      <c r="BR219" s="103">
        <f>INDEX('ИПЦ raw2015'!$1:$1048576, MATCH($J219,'ИПЦ raw2015'!$A:$A,0),MATCH(MoM!BR$1,'ИПЦ raw2015'!$1:$1,0))</f>
        <v>100.11</v>
      </c>
      <c r="BS219" s="103">
        <f>INDEX('ИПЦ raw2015'!$1:$1048576, MATCH($J219,'ИПЦ raw2015'!$A:$A,0),MATCH(MoM!BS$1,'ИПЦ raw2015'!$1:$1,0))</f>
        <v>100.15</v>
      </c>
      <c r="BT219" s="103">
        <f>INDEX('ИПЦ raw2015'!$1:$1048576, MATCH($J219,'ИПЦ raw2015'!$A:$A,0),MATCH(MoM!BT$1,'ИПЦ raw2015'!$1:$1,0))</f>
        <v>100.06</v>
      </c>
    </row>
    <row r="220" spans="1:72" s="23" customFormat="1" x14ac:dyDescent="0.45">
      <c r="A220" s="105">
        <f>Веса!A220</f>
        <v>0</v>
      </c>
      <c r="B220" s="105">
        <f t="shared" si="9"/>
        <v>0</v>
      </c>
      <c r="C220" s="105">
        <f>БИПЦ_НДС!E220</f>
        <v>1</v>
      </c>
      <c r="D220" s="105">
        <f t="shared" si="10"/>
        <v>0</v>
      </c>
      <c r="E220" s="105">
        <v>0</v>
      </c>
      <c r="F220" s="105">
        <v>1</v>
      </c>
      <c r="G220" s="105">
        <v>1</v>
      </c>
      <c r="H220" s="105">
        <v>0</v>
      </c>
      <c r="I220" s="105">
        <v>0</v>
      </c>
      <c r="J220" s="105" t="str">
        <f t="shared" si="11"/>
        <v>Кресло мягкое, шт.</v>
      </c>
      <c r="K220" s="108" t="s">
        <v>219</v>
      </c>
      <c r="L220" s="108" t="s">
        <v>219</v>
      </c>
      <c r="M220" s="105">
        <v>0</v>
      </c>
      <c r="N220" s="105">
        <v>0</v>
      </c>
      <c r="O220" s="105">
        <v>0</v>
      </c>
      <c r="P220" s="105">
        <v>0</v>
      </c>
      <c r="Q220" s="105">
        <v>0</v>
      </c>
      <c r="R220" s="105">
        <v>0</v>
      </c>
      <c r="S220" s="105">
        <v>0</v>
      </c>
      <c r="T220" s="105">
        <v>0</v>
      </c>
      <c r="U220" s="105">
        <v>0</v>
      </c>
      <c r="V220" s="105">
        <v>0</v>
      </c>
      <c r="W220" s="105">
        <v>0</v>
      </c>
      <c r="X220" s="105">
        <v>0</v>
      </c>
      <c r="Y220" s="105">
        <v>0</v>
      </c>
      <c r="Z220" s="105">
        <v>0</v>
      </c>
      <c r="AA220" s="105">
        <v>0</v>
      </c>
      <c r="AB220" s="105">
        <v>0</v>
      </c>
      <c r="AC220" s="105">
        <v>0</v>
      </c>
      <c r="AD220" s="105">
        <v>0</v>
      </c>
      <c r="AE220" s="105">
        <v>0</v>
      </c>
      <c r="AF220" s="105">
        <v>0</v>
      </c>
      <c r="AG220" s="105">
        <v>0</v>
      </c>
      <c r="AH220" s="105">
        <v>0</v>
      </c>
      <c r="AI220" s="105">
        <v>0</v>
      </c>
      <c r="AJ220" s="105">
        <v>0</v>
      </c>
      <c r="AK220" s="105">
        <v>0</v>
      </c>
      <c r="AL220" s="105">
        <v>0</v>
      </c>
      <c r="AM220" s="105">
        <v>0</v>
      </c>
      <c r="AN220" s="105">
        <v>0</v>
      </c>
      <c r="AO220" s="105">
        <v>0</v>
      </c>
      <c r="AP220" s="105">
        <v>0</v>
      </c>
      <c r="AQ220" s="105">
        <v>0</v>
      </c>
      <c r="AR220" s="105">
        <v>0</v>
      </c>
      <c r="AS220" s="105">
        <v>0</v>
      </c>
      <c r="AT220" s="105">
        <v>0</v>
      </c>
      <c r="AU220" s="105">
        <v>0</v>
      </c>
      <c r="AV220" s="105">
        <v>0</v>
      </c>
      <c r="AW220" s="105">
        <v>0</v>
      </c>
      <c r="AX220" s="105">
        <v>0</v>
      </c>
      <c r="AY220" s="105">
        <v>0</v>
      </c>
      <c r="AZ220" s="105">
        <v>0</v>
      </c>
      <c r="BA220" s="105">
        <v>0</v>
      </c>
      <c r="BB220" s="105">
        <v>0</v>
      </c>
      <c r="BC220" s="105">
        <v>0</v>
      </c>
      <c r="BD220" s="105">
        <v>0</v>
      </c>
      <c r="BE220" s="105">
        <v>0</v>
      </c>
      <c r="BF220" s="105">
        <v>0</v>
      </c>
      <c r="BG220" s="105">
        <v>0</v>
      </c>
      <c r="BH220" s="105">
        <v>0</v>
      </c>
      <c r="BI220" s="105">
        <v>0</v>
      </c>
      <c r="BJ220" s="105">
        <v>0</v>
      </c>
      <c r="BK220" s="105">
        <v>0</v>
      </c>
      <c r="BL220" s="105">
        <v>0</v>
      </c>
      <c r="BM220" s="105">
        <v>0</v>
      </c>
      <c r="BN220" s="105">
        <v>0</v>
      </c>
      <c r="BO220" s="105">
        <v>0</v>
      </c>
      <c r="BP220" s="105">
        <v>0</v>
      </c>
      <c r="BQ220" s="105">
        <v>0</v>
      </c>
      <c r="BR220" s="105">
        <v>0</v>
      </c>
      <c r="BS220" s="105">
        <v>0</v>
      </c>
      <c r="BT220" s="105">
        <v>0</v>
      </c>
    </row>
    <row r="221" spans="1:72" s="23" customFormat="1" x14ac:dyDescent="0.45">
      <c r="A221" s="105">
        <f>Веса!A221</f>
        <v>0</v>
      </c>
      <c r="B221" s="105">
        <f t="shared" si="9"/>
        <v>0</v>
      </c>
      <c r="C221" s="105">
        <f>БИПЦ_НДС!E221</f>
        <v>1</v>
      </c>
      <c r="D221" s="105">
        <f t="shared" si="10"/>
        <v>0</v>
      </c>
      <c r="E221" s="105">
        <v>0</v>
      </c>
      <c r="F221" s="105">
        <v>1</v>
      </c>
      <c r="G221" s="105">
        <v>1</v>
      </c>
      <c r="H221" s="105">
        <v>0</v>
      </c>
      <c r="I221" s="105">
        <v>0</v>
      </c>
      <c r="J221" s="105" t="str">
        <f t="shared" si="11"/>
        <v>Матрас для взрослых, шт.</v>
      </c>
      <c r="K221" s="108" t="s">
        <v>220</v>
      </c>
      <c r="L221" s="108" t="s">
        <v>220</v>
      </c>
      <c r="M221" s="105">
        <v>0</v>
      </c>
      <c r="N221" s="105">
        <v>0</v>
      </c>
      <c r="O221" s="105">
        <v>0</v>
      </c>
      <c r="P221" s="105">
        <v>0</v>
      </c>
      <c r="Q221" s="105">
        <v>0</v>
      </c>
      <c r="R221" s="105">
        <v>0</v>
      </c>
      <c r="S221" s="105">
        <v>0</v>
      </c>
      <c r="T221" s="105">
        <v>0</v>
      </c>
      <c r="U221" s="105">
        <v>0</v>
      </c>
      <c r="V221" s="105">
        <v>0</v>
      </c>
      <c r="W221" s="105">
        <v>0</v>
      </c>
      <c r="X221" s="105">
        <v>0</v>
      </c>
      <c r="Y221" s="105">
        <v>0</v>
      </c>
      <c r="Z221" s="105">
        <v>0</v>
      </c>
      <c r="AA221" s="105">
        <v>0</v>
      </c>
      <c r="AB221" s="105">
        <v>0</v>
      </c>
      <c r="AC221" s="105">
        <v>0</v>
      </c>
      <c r="AD221" s="105">
        <v>0</v>
      </c>
      <c r="AE221" s="105">
        <v>0</v>
      </c>
      <c r="AF221" s="105">
        <v>0</v>
      </c>
      <c r="AG221" s="105">
        <v>0</v>
      </c>
      <c r="AH221" s="105">
        <v>0</v>
      </c>
      <c r="AI221" s="105">
        <v>0</v>
      </c>
      <c r="AJ221" s="105">
        <v>0</v>
      </c>
      <c r="AK221" s="105">
        <v>0</v>
      </c>
      <c r="AL221" s="105">
        <v>0</v>
      </c>
      <c r="AM221" s="105">
        <v>0</v>
      </c>
      <c r="AN221" s="105">
        <v>0</v>
      </c>
      <c r="AO221" s="105">
        <v>0</v>
      </c>
      <c r="AP221" s="105">
        <v>0</v>
      </c>
      <c r="AQ221" s="105">
        <v>0</v>
      </c>
      <c r="AR221" s="105">
        <v>0</v>
      </c>
      <c r="AS221" s="105">
        <v>0</v>
      </c>
      <c r="AT221" s="105">
        <v>0</v>
      </c>
      <c r="AU221" s="105">
        <v>0</v>
      </c>
      <c r="AV221" s="105">
        <v>0</v>
      </c>
      <c r="AW221" s="105">
        <v>0</v>
      </c>
      <c r="AX221" s="105">
        <v>0</v>
      </c>
      <c r="AY221" s="105">
        <v>0</v>
      </c>
      <c r="AZ221" s="105">
        <v>0</v>
      </c>
      <c r="BA221" s="105">
        <v>0</v>
      </c>
      <c r="BB221" s="105">
        <v>0</v>
      </c>
      <c r="BC221" s="105">
        <v>0</v>
      </c>
      <c r="BD221" s="105">
        <v>0</v>
      </c>
      <c r="BE221" s="105">
        <v>0</v>
      </c>
      <c r="BF221" s="105">
        <v>0</v>
      </c>
      <c r="BG221" s="105">
        <v>0</v>
      </c>
      <c r="BH221" s="105">
        <v>0</v>
      </c>
      <c r="BI221" s="105">
        <v>0</v>
      </c>
      <c r="BJ221" s="105">
        <v>0</v>
      </c>
      <c r="BK221" s="105">
        <v>0</v>
      </c>
      <c r="BL221" s="105">
        <v>0</v>
      </c>
      <c r="BM221" s="105">
        <v>0</v>
      </c>
      <c r="BN221" s="105">
        <v>0</v>
      </c>
      <c r="BO221" s="105">
        <v>0</v>
      </c>
      <c r="BP221" s="105">
        <v>0</v>
      </c>
      <c r="BQ221" s="105">
        <v>0</v>
      </c>
      <c r="BR221" s="105">
        <v>0</v>
      </c>
      <c r="BS221" s="105">
        <v>0</v>
      </c>
      <c r="BT221" s="105">
        <v>0</v>
      </c>
    </row>
    <row r="222" spans="1:72" s="23" customFormat="1" x14ac:dyDescent="0.45">
      <c r="A222" s="105">
        <f>Веса!A222</f>
        <v>0</v>
      </c>
      <c r="B222" s="105">
        <f t="shared" si="9"/>
        <v>0</v>
      </c>
      <c r="C222" s="105">
        <f>БИПЦ_НДС!E222</f>
        <v>0</v>
      </c>
      <c r="D222" s="105">
        <f t="shared" si="10"/>
        <v>1</v>
      </c>
      <c r="E222" s="105">
        <v>0</v>
      </c>
      <c r="F222" s="105">
        <v>1</v>
      </c>
      <c r="G222" s="105">
        <v>1</v>
      </c>
      <c r="H222" s="105">
        <v>0</v>
      </c>
      <c r="I222" s="105">
        <v>0</v>
      </c>
      <c r="J222" s="105" t="str">
        <f t="shared" si="11"/>
        <v>Матрас детский, шт.</v>
      </c>
      <c r="K222" s="108" t="s">
        <v>221</v>
      </c>
      <c r="L222" s="108" t="s">
        <v>221</v>
      </c>
      <c r="M222" s="105">
        <v>0</v>
      </c>
      <c r="N222" s="105">
        <v>0</v>
      </c>
      <c r="O222" s="105">
        <v>0</v>
      </c>
      <c r="P222" s="105">
        <v>0</v>
      </c>
      <c r="Q222" s="105">
        <v>0</v>
      </c>
      <c r="R222" s="105">
        <v>0</v>
      </c>
      <c r="S222" s="105">
        <v>0</v>
      </c>
      <c r="T222" s="105">
        <v>0</v>
      </c>
      <c r="U222" s="105">
        <v>0</v>
      </c>
      <c r="V222" s="105">
        <v>0</v>
      </c>
      <c r="W222" s="105">
        <v>0</v>
      </c>
      <c r="X222" s="105">
        <v>0</v>
      </c>
      <c r="Y222" s="105">
        <v>0</v>
      </c>
      <c r="Z222" s="105">
        <v>0</v>
      </c>
      <c r="AA222" s="105">
        <v>0</v>
      </c>
      <c r="AB222" s="105">
        <v>0</v>
      </c>
      <c r="AC222" s="105">
        <v>0</v>
      </c>
      <c r="AD222" s="105">
        <v>0</v>
      </c>
      <c r="AE222" s="105">
        <v>0</v>
      </c>
      <c r="AF222" s="105">
        <v>0</v>
      </c>
      <c r="AG222" s="105">
        <v>0</v>
      </c>
      <c r="AH222" s="105">
        <v>0</v>
      </c>
      <c r="AI222" s="105">
        <v>0</v>
      </c>
      <c r="AJ222" s="105">
        <v>0</v>
      </c>
      <c r="AK222" s="105">
        <v>0</v>
      </c>
      <c r="AL222" s="105">
        <v>0</v>
      </c>
      <c r="AM222" s="105">
        <v>0</v>
      </c>
      <c r="AN222" s="105">
        <v>0</v>
      </c>
      <c r="AO222" s="105">
        <v>0</v>
      </c>
      <c r="AP222" s="105">
        <v>0</v>
      </c>
      <c r="AQ222" s="105">
        <v>0</v>
      </c>
      <c r="AR222" s="105">
        <v>0</v>
      </c>
      <c r="AS222" s="105">
        <v>0</v>
      </c>
      <c r="AT222" s="105">
        <v>0</v>
      </c>
      <c r="AU222" s="105">
        <v>0</v>
      </c>
      <c r="AV222" s="105">
        <v>0</v>
      </c>
      <c r="AW222" s="105">
        <v>0</v>
      </c>
      <c r="AX222" s="105">
        <v>0</v>
      </c>
      <c r="AY222" s="105">
        <v>0</v>
      </c>
      <c r="AZ222" s="105">
        <v>0</v>
      </c>
      <c r="BA222" s="105">
        <v>0</v>
      </c>
      <c r="BB222" s="105">
        <v>0</v>
      </c>
      <c r="BC222" s="105">
        <v>0</v>
      </c>
      <c r="BD222" s="105">
        <v>0</v>
      </c>
      <c r="BE222" s="105">
        <v>0</v>
      </c>
      <c r="BF222" s="105">
        <v>0</v>
      </c>
      <c r="BG222" s="105">
        <v>0</v>
      </c>
      <c r="BH222" s="105">
        <v>0</v>
      </c>
      <c r="BI222" s="105">
        <v>0</v>
      </c>
      <c r="BJ222" s="105">
        <v>0</v>
      </c>
      <c r="BK222" s="105">
        <v>0</v>
      </c>
      <c r="BL222" s="105">
        <v>0</v>
      </c>
      <c r="BM222" s="105">
        <v>0</v>
      </c>
      <c r="BN222" s="105">
        <v>0</v>
      </c>
      <c r="BO222" s="105">
        <v>0</v>
      </c>
      <c r="BP222" s="105">
        <v>0</v>
      </c>
      <c r="BQ222" s="105">
        <v>0</v>
      </c>
      <c r="BR222" s="105">
        <v>0</v>
      </c>
      <c r="BS222" s="105">
        <v>0</v>
      </c>
      <c r="BT222" s="105">
        <v>0</v>
      </c>
    </row>
    <row r="223" spans="1:72" x14ac:dyDescent="0.45">
      <c r="A223" s="103">
        <f>Веса!A223</f>
        <v>1</v>
      </c>
      <c r="B223" s="103">
        <f t="shared" si="9"/>
        <v>1</v>
      </c>
      <c r="C223" s="103">
        <f>БИПЦ_НДС!E223</f>
        <v>1</v>
      </c>
      <c r="D223" s="103">
        <f t="shared" si="10"/>
        <v>0</v>
      </c>
      <c r="E223" s="103">
        <v>0</v>
      </c>
      <c r="F223" s="103">
        <v>1</v>
      </c>
      <c r="G223" s="103">
        <v>1</v>
      </c>
      <c r="H223" s="103">
        <v>0</v>
      </c>
      <c r="I223" s="103">
        <v>0</v>
      </c>
      <c r="J223" s="103" t="str">
        <f t="shared" si="11"/>
        <v>Шкаф-вешалка для прихожей, шт.</v>
      </c>
      <c r="K223" s="87" t="s">
        <v>222</v>
      </c>
      <c r="L223" s="87" t="s">
        <v>222</v>
      </c>
      <c r="M223" s="103">
        <f>INDEX('ИПЦ raw2015'!$1:$1048576, MATCH($J223,'ИПЦ raw2015'!$A:$A,0),MATCH(MoM!M$1,'ИПЦ raw2015'!$1:$1,0))</f>
        <v>105.12</v>
      </c>
      <c r="N223" s="103">
        <f>INDEX('ИПЦ raw2015'!$1:$1048576, MATCH($J223,'ИПЦ raw2015'!$A:$A,0),MATCH(MoM!N$1,'ИПЦ raw2015'!$1:$1,0))</f>
        <v>101.92</v>
      </c>
      <c r="O223" s="103">
        <f>INDEX('ИПЦ raw2015'!$1:$1048576, MATCH($J223,'ИПЦ raw2015'!$A:$A,0),MATCH(MoM!O$1,'ИПЦ raw2015'!$1:$1,0))</f>
        <v>100.67</v>
      </c>
      <c r="P223" s="103">
        <f>INDEX('ИПЦ raw2015'!$1:$1048576, MATCH($J223,'ИПЦ raw2015'!$A:$A,0),MATCH(MoM!P$1,'ИПЦ raw2015'!$1:$1,0))</f>
        <v>100.34</v>
      </c>
      <c r="Q223" s="103">
        <f>INDEX('ИПЦ raw2015'!$1:$1048576, MATCH($J223,'ИПЦ raw2015'!$A:$A,0),MATCH(MoM!Q$1,'ИПЦ raw2015'!$1:$1,0))</f>
        <v>100.85</v>
      </c>
      <c r="R223" s="103">
        <f>INDEX('ИПЦ raw2015'!$1:$1048576, MATCH($J223,'ИПЦ raw2015'!$A:$A,0),MATCH(MoM!R$1,'ИПЦ raw2015'!$1:$1,0))</f>
        <v>100.05</v>
      </c>
      <c r="S223" s="103">
        <f>INDEX('ИПЦ raw2015'!$1:$1048576, MATCH($J223,'ИПЦ raw2015'!$A:$A,0),MATCH(MoM!S$1,'ИПЦ raw2015'!$1:$1,0))</f>
        <v>100.11</v>
      </c>
      <c r="T223" s="103">
        <f>INDEX('ИПЦ raw2015'!$1:$1048576, MATCH($J223,'ИПЦ raw2015'!$A:$A,0),MATCH(MoM!T$1,'ИПЦ raw2015'!$1:$1,0))</f>
        <v>99.85</v>
      </c>
      <c r="U223" s="103">
        <f>INDEX('ИПЦ raw2015'!$1:$1048576, MATCH($J223,'ИПЦ raw2015'!$A:$A,0),MATCH(MoM!U$1,'ИПЦ raw2015'!$1:$1,0))</f>
        <v>100.19</v>
      </c>
      <c r="V223" s="103">
        <f>INDEX('ИПЦ raw2015'!$1:$1048576, MATCH($J223,'ИПЦ raw2015'!$A:$A,0),MATCH(MoM!V$1,'ИПЦ raw2015'!$1:$1,0))</f>
        <v>100.17</v>
      </c>
      <c r="W223" s="103">
        <f>INDEX('ИПЦ raw2015'!$1:$1048576, MATCH($J223,'ИПЦ raw2015'!$A:$A,0),MATCH(MoM!W$1,'ИПЦ raw2015'!$1:$1,0))</f>
        <v>100.28</v>
      </c>
      <c r="X223" s="103">
        <f>INDEX('ИПЦ raw2015'!$1:$1048576, MATCH($J223,'ИПЦ raw2015'!$A:$A,0),MATCH(MoM!X$1,'ИПЦ raw2015'!$1:$1,0))</f>
        <v>100.37</v>
      </c>
      <c r="Y223" s="103">
        <f>INDEX('ИПЦ raw2015'!$1:$1048576, MATCH($J223,'ИПЦ raw2015'!$A:$A,0),MATCH(MoM!Y$1,'ИПЦ raw2015'!$1:$1,0))</f>
        <v>100.63</v>
      </c>
      <c r="Z223" s="103">
        <f>INDEX('ИПЦ raw2015'!$1:$1048576, MATCH($J223,'ИПЦ raw2015'!$A:$A,0),MATCH(MoM!Z$1,'ИПЦ raw2015'!$1:$1,0))</f>
        <v>100.57</v>
      </c>
      <c r="AA223" s="103">
        <f>INDEX('ИПЦ raw2015'!$1:$1048576, MATCH($J223,'ИПЦ raw2015'!$A:$A,0),MATCH(MoM!AA$1,'ИПЦ raw2015'!$1:$1,0))</f>
        <v>100.62</v>
      </c>
      <c r="AB223" s="103">
        <f>INDEX('ИПЦ raw2015'!$1:$1048576, MATCH($J223,'ИПЦ raw2015'!$A:$A,0),MATCH(MoM!AB$1,'ИПЦ raw2015'!$1:$1,0))</f>
        <v>100.3</v>
      </c>
      <c r="AC223" s="103">
        <f>INDEX('ИПЦ raw2015'!$1:$1048576, MATCH($J223,'ИПЦ raw2015'!$A:$A,0),MATCH(MoM!AC$1,'ИПЦ raw2015'!$1:$1,0))</f>
        <v>100.01</v>
      </c>
      <c r="AD223" s="103">
        <f>INDEX('ИПЦ raw2015'!$1:$1048576, MATCH($J223,'ИПЦ raw2015'!$A:$A,0),MATCH(MoM!AD$1,'ИПЦ raw2015'!$1:$1,0))</f>
        <v>100.28</v>
      </c>
      <c r="AE223" s="103">
        <f>INDEX('ИПЦ raw2015'!$1:$1048576, MATCH($J223,'ИПЦ raw2015'!$A:$A,0),MATCH(MoM!AE$1,'ИПЦ raw2015'!$1:$1,0))</f>
        <v>100</v>
      </c>
      <c r="AF223" s="103">
        <f>INDEX('ИПЦ raw2015'!$1:$1048576, MATCH($J223,'ИПЦ raw2015'!$A:$A,0),MATCH(MoM!AF$1,'ИПЦ raw2015'!$1:$1,0))</f>
        <v>100.26</v>
      </c>
      <c r="AG223" s="103">
        <f>INDEX('ИПЦ raw2015'!$1:$1048576, MATCH($J223,'ИПЦ raw2015'!$A:$A,0),MATCH(MoM!AG$1,'ИПЦ raw2015'!$1:$1,0))</f>
        <v>100.39</v>
      </c>
      <c r="AH223" s="103">
        <f>INDEX('ИПЦ raw2015'!$1:$1048576, MATCH($J223,'ИПЦ raw2015'!$A:$A,0),MATCH(MoM!AH$1,'ИПЦ raw2015'!$1:$1,0))</f>
        <v>100.1</v>
      </c>
      <c r="AI223" s="103">
        <f>INDEX('ИПЦ raw2015'!$1:$1048576, MATCH($J223,'ИПЦ raw2015'!$A:$A,0),MATCH(MoM!AI$1,'ИПЦ raw2015'!$1:$1,0))</f>
        <v>100.3</v>
      </c>
      <c r="AJ223" s="103">
        <f>INDEX('ИПЦ raw2015'!$1:$1048576, MATCH($J223,'ИПЦ raw2015'!$A:$A,0),MATCH(MoM!AJ$1,'ИПЦ raw2015'!$1:$1,0))</f>
        <v>100.1</v>
      </c>
      <c r="AK223" s="103">
        <f>INDEX('ИПЦ raw2015'!$1:$1048576, MATCH($J223,'ИПЦ raw2015'!$A:$A,0),MATCH(MoM!AK$1,'ИПЦ raw2015'!$1:$1,0))</f>
        <v>100.04</v>
      </c>
      <c r="AL223" s="103">
        <f>INDEX('ИПЦ raw2015'!$1:$1048576, MATCH($J223,'ИПЦ raw2015'!$A:$A,0),MATCH(MoM!AL$1,'ИПЦ raw2015'!$1:$1,0))</f>
        <v>100.18</v>
      </c>
      <c r="AM223" s="103">
        <f>INDEX('ИПЦ raw2015'!$1:$1048576, MATCH($J223,'ИПЦ raw2015'!$A:$A,0),MATCH(MoM!AM$1,'ИПЦ raw2015'!$1:$1,0))</f>
        <v>99.94</v>
      </c>
      <c r="AN223" s="103">
        <f>INDEX('ИПЦ raw2015'!$1:$1048576, MATCH($J223,'ИПЦ raw2015'!$A:$A,0),MATCH(MoM!AN$1,'ИПЦ raw2015'!$1:$1,0))</f>
        <v>100.11</v>
      </c>
      <c r="AO223" s="103">
        <f>INDEX('ИПЦ raw2015'!$1:$1048576, MATCH($J223,'ИПЦ raw2015'!$A:$A,0),MATCH(MoM!AO$1,'ИПЦ raw2015'!$1:$1,0))</f>
        <v>100.21</v>
      </c>
      <c r="AP223" s="103">
        <f>INDEX('ИПЦ raw2015'!$1:$1048576, MATCH($J223,'ИПЦ raw2015'!$A:$A,0),MATCH(MoM!AP$1,'ИПЦ raw2015'!$1:$1,0))</f>
        <v>100.03</v>
      </c>
      <c r="AQ223" s="103">
        <f>INDEX('ИПЦ raw2015'!$1:$1048576, MATCH($J223,'ИПЦ raw2015'!$A:$A,0),MATCH(MoM!AQ$1,'ИПЦ raw2015'!$1:$1,0))</f>
        <v>100.19</v>
      </c>
      <c r="AR223" s="103">
        <f>INDEX('ИПЦ raw2015'!$1:$1048576, MATCH($J223,'ИПЦ raw2015'!$A:$A,0),MATCH(MoM!AR$1,'ИПЦ raw2015'!$1:$1,0))</f>
        <v>100.06</v>
      </c>
      <c r="AS223" s="103">
        <f>INDEX('ИПЦ raw2015'!$1:$1048576, MATCH($J223,'ИПЦ raw2015'!$A:$A,0),MATCH(MoM!AS$1,'ИПЦ raw2015'!$1:$1,0))</f>
        <v>100.09</v>
      </c>
      <c r="AT223" s="103">
        <f>INDEX('ИПЦ raw2015'!$1:$1048576, MATCH($J223,'ИПЦ raw2015'!$A:$A,0),MATCH(MoM!AT$1,'ИПЦ raw2015'!$1:$1,0))</f>
        <v>100.09</v>
      </c>
      <c r="AU223" s="103">
        <f>INDEX('ИПЦ raw2015'!$1:$1048576, MATCH($J223,'ИПЦ raw2015'!$A:$A,0),MATCH(MoM!AU$1,'ИПЦ raw2015'!$1:$1,0))</f>
        <v>100.42</v>
      </c>
      <c r="AV223" s="103">
        <f>INDEX('ИПЦ raw2015'!$1:$1048576, MATCH($J223,'ИПЦ raw2015'!$A:$A,0),MATCH(MoM!AV$1,'ИПЦ raw2015'!$1:$1,0))</f>
        <v>100.26</v>
      </c>
      <c r="AW223" s="103">
        <f>INDEX('ИПЦ raw2015'!$1:$1048576, MATCH($J223,'ИПЦ raw2015'!$A:$A,0),MATCH(MoM!AW$1,'ИПЦ raw2015'!$1:$1,0))</f>
        <v>100.33</v>
      </c>
      <c r="AX223" s="103">
        <f>INDEX('ИПЦ raw2015'!$1:$1048576, MATCH($J223,'ИПЦ raw2015'!$A:$A,0),MATCH(MoM!AX$1,'ИПЦ raw2015'!$1:$1,0))</f>
        <v>100.22</v>
      </c>
      <c r="AY223" s="103">
        <f>INDEX('ИПЦ raw2015'!$1:$1048576, MATCH($J223,'ИПЦ raw2015'!$A:$A,0),MATCH(MoM!AY$1,'ИПЦ raw2015'!$1:$1,0))</f>
        <v>100.05</v>
      </c>
      <c r="AZ223" s="103">
        <f>INDEX('ИПЦ raw2015'!$1:$1048576, MATCH($J223,'ИПЦ raw2015'!$A:$A,0),MATCH(MoM!AZ$1,'ИПЦ raw2015'!$1:$1,0))</f>
        <v>100.18</v>
      </c>
      <c r="BA223" s="103">
        <f>INDEX('ИПЦ raw2015'!$1:$1048576, MATCH($J223,'ИПЦ raw2015'!$A:$A,0),MATCH(MoM!BA$1,'ИПЦ raw2015'!$1:$1,0))</f>
        <v>100.24</v>
      </c>
      <c r="BB223" s="103">
        <f>INDEX('ИПЦ raw2015'!$1:$1048576, MATCH($J223,'ИПЦ raw2015'!$A:$A,0),MATCH(MoM!BB$1,'ИПЦ raw2015'!$1:$1,0))</f>
        <v>100.21</v>
      </c>
      <c r="BC223" s="103">
        <f>INDEX('ИПЦ raw2015'!$1:$1048576, MATCH($J223,'ИПЦ raw2015'!$A:$A,0),MATCH(MoM!BC$1,'ИПЦ raw2015'!$1:$1,0))</f>
        <v>100.19</v>
      </c>
      <c r="BD223" s="103">
        <f>INDEX('ИПЦ raw2015'!$1:$1048576, MATCH($J223,'ИПЦ raw2015'!$A:$A,0),MATCH(MoM!BD$1,'ИПЦ raw2015'!$1:$1,0))</f>
        <v>100.14</v>
      </c>
      <c r="BE223" s="103">
        <f>INDEX('ИПЦ raw2015'!$1:$1048576, MATCH($J223,'ИПЦ raw2015'!$A:$A,0),MATCH(MoM!BE$1,'ИПЦ raw2015'!$1:$1,0))</f>
        <v>100.49</v>
      </c>
      <c r="BF223" s="103">
        <f>INDEX('ИПЦ raw2015'!$1:$1048576, MATCH($J223,'ИПЦ raw2015'!$A:$A,0),MATCH(MoM!BF$1,'ИПЦ raw2015'!$1:$1,0))</f>
        <v>100.84</v>
      </c>
      <c r="BG223" s="103">
        <f>INDEX('ИПЦ raw2015'!$1:$1048576, MATCH($J223,'ИПЦ raw2015'!$A:$A,0),MATCH(MoM!BG$1,'ИПЦ raw2015'!$1:$1,0))</f>
        <v>100.54</v>
      </c>
      <c r="BH223" s="103">
        <f>INDEX('ИПЦ raw2015'!$1:$1048576, MATCH($J223,'ИПЦ raw2015'!$A:$A,0),MATCH(MoM!BH$1,'ИПЦ raw2015'!$1:$1,0))</f>
        <v>100.93</v>
      </c>
      <c r="BI223" s="103">
        <f>INDEX('ИПЦ raw2015'!$1:$1048576, MATCH($J223,'ИПЦ raw2015'!$A:$A,0),MATCH(MoM!BI$1,'ИПЦ raw2015'!$1:$1,0))</f>
        <v>100.79</v>
      </c>
      <c r="BJ223" s="103">
        <f>INDEX('ИПЦ raw2015'!$1:$1048576, MATCH($J223,'ИПЦ raw2015'!$A:$A,0),MATCH(MoM!BJ$1,'ИПЦ raw2015'!$1:$1,0))</f>
        <v>100.91</v>
      </c>
      <c r="BK223" s="103">
        <f>INDEX('ИПЦ raw2015'!$1:$1048576, MATCH($J223,'ИПЦ raw2015'!$A:$A,0),MATCH(MoM!BK$1,'ИПЦ raw2015'!$1:$1,0))</f>
        <v>100.68</v>
      </c>
      <c r="BL223" s="103">
        <f>INDEX('ИПЦ raw2015'!$1:$1048576, MATCH($J223,'ИПЦ raw2015'!$A:$A,0),MATCH(MoM!BL$1,'ИПЦ raw2015'!$1:$1,0))</f>
        <v>100.44</v>
      </c>
      <c r="BM223" s="103">
        <f>INDEX('ИПЦ raw2015'!$1:$1048576, MATCH($J223,'ИПЦ raw2015'!$A:$A,0),MATCH(MoM!BM$1,'ИПЦ raw2015'!$1:$1,0))</f>
        <v>100.18</v>
      </c>
      <c r="BN223" s="103">
        <f>INDEX('ИПЦ raw2015'!$1:$1048576, MATCH($J223,'ИПЦ raw2015'!$A:$A,0),MATCH(MoM!BN$1,'ИПЦ raw2015'!$1:$1,0))</f>
        <v>99.89</v>
      </c>
      <c r="BO223" s="103">
        <f>INDEX('ИПЦ raw2015'!$1:$1048576, MATCH($J223,'ИПЦ raw2015'!$A:$A,0),MATCH(MoM!BO$1,'ИПЦ raw2015'!$1:$1,0))</f>
        <v>100.03</v>
      </c>
      <c r="BP223" s="103">
        <f>INDEX('ИПЦ raw2015'!$1:$1048576, MATCH($J223,'ИПЦ raw2015'!$A:$A,0),MATCH(MoM!BP$1,'ИПЦ raw2015'!$1:$1,0))</f>
        <v>99.99</v>
      </c>
      <c r="BQ223" s="103">
        <f>INDEX('ИПЦ raw2015'!$1:$1048576, MATCH($J223,'ИПЦ raw2015'!$A:$A,0),MATCH(MoM!BQ$1,'ИПЦ raw2015'!$1:$1,0))</f>
        <v>100.09</v>
      </c>
      <c r="BR223" s="103">
        <f>INDEX('ИПЦ raw2015'!$1:$1048576, MATCH($J223,'ИПЦ raw2015'!$A:$A,0),MATCH(MoM!BR$1,'ИПЦ raw2015'!$1:$1,0))</f>
        <v>100.17</v>
      </c>
      <c r="BS223" s="103">
        <f>INDEX('ИПЦ raw2015'!$1:$1048576, MATCH($J223,'ИПЦ raw2015'!$A:$A,0),MATCH(MoM!BS$1,'ИПЦ raw2015'!$1:$1,0))</f>
        <v>100.11</v>
      </c>
      <c r="BT223" s="103">
        <f>INDEX('ИПЦ raw2015'!$1:$1048576, MATCH($J223,'ИПЦ raw2015'!$A:$A,0),MATCH(MoM!BT$1,'ИПЦ raw2015'!$1:$1,0))</f>
        <v>100.4</v>
      </c>
    </row>
    <row r="224" spans="1:72" s="10" customFormat="1" x14ac:dyDescent="0.45">
      <c r="A224" s="110">
        <f>Веса!A224</f>
        <v>0</v>
      </c>
      <c r="B224" s="110">
        <f t="shared" si="9"/>
        <v>0</v>
      </c>
      <c r="C224" s="110">
        <f>БИПЦ_НДС!E224</f>
        <v>1</v>
      </c>
      <c r="D224" s="110">
        <f t="shared" si="10"/>
        <v>0</v>
      </c>
      <c r="E224" s="110">
        <v>0</v>
      </c>
      <c r="F224" s="110">
        <v>1</v>
      </c>
      <c r="G224" s="110">
        <v>1</v>
      </c>
      <c r="H224" s="110">
        <v>0</v>
      </c>
      <c r="I224" s="110">
        <v>0</v>
      </c>
      <c r="J224" s="110" t="str">
        <f t="shared" si="11"/>
        <v>Шкаф навесной кухонный (полка), шт.</v>
      </c>
      <c r="K224" s="111" t="s">
        <v>223</v>
      </c>
      <c r="L224" s="111" t="s">
        <v>223</v>
      </c>
      <c r="M224" s="110">
        <v>0</v>
      </c>
      <c r="N224" s="110">
        <v>0</v>
      </c>
      <c r="O224" s="110">
        <v>0</v>
      </c>
      <c r="P224" s="110">
        <v>0</v>
      </c>
      <c r="Q224" s="110">
        <v>0</v>
      </c>
      <c r="R224" s="110">
        <v>0</v>
      </c>
      <c r="S224" s="110">
        <v>0</v>
      </c>
      <c r="T224" s="110">
        <v>0</v>
      </c>
      <c r="U224" s="110">
        <v>0</v>
      </c>
      <c r="V224" s="110">
        <v>0</v>
      </c>
      <c r="W224" s="110">
        <v>0</v>
      </c>
      <c r="X224" s="110">
        <v>0</v>
      </c>
      <c r="Y224" s="110">
        <v>0</v>
      </c>
      <c r="Z224" s="110">
        <v>0</v>
      </c>
      <c r="AA224" s="110">
        <v>0</v>
      </c>
      <c r="AB224" s="110">
        <v>0</v>
      </c>
      <c r="AC224" s="110">
        <v>0</v>
      </c>
      <c r="AD224" s="110">
        <v>0</v>
      </c>
      <c r="AE224" s="110">
        <v>0</v>
      </c>
      <c r="AF224" s="110">
        <v>0</v>
      </c>
      <c r="AG224" s="110">
        <v>0</v>
      </c>
      <c r="AH224" s="110">
        <v>0</v>
      </c>
      <c r="AI224" s="110">
        <v>0</v>
      </c>
      <c r="AJ224" s="110">
        <v>0</v>
      </c>
      <c r="AK224" s="110">
        <v>0</v>
      </c>
      <c r="AL224" s="110">
        <v>0</v>
      </c>
      <c r="AM224" s="110">
        <v>0</v>
      </c>
      <c r="AN224" s="110">
        <v>0</v>
      </c>
      <c r="AO224" s="110">
        <v>0</v>
      </c>
      <c r="AP224" s="110">
        <v>0</v>
      </c>
      <c r="AQ224" s="110">
        <v>0</v>
      </c>
      <c r="AR224" s="110">
        <v>0</v>
      </c>
      <c r="AS224" s="110">
        <v>0</v>
      </c>
      <c r="AT224" s="110">
        <v>0</v>
      </c>
      <c r="AU224" s="110">
        <v>0</v>
      </c>
      <c r="AV224" s="110">
        <v>0</v>
      </c>
      <c r="AW224" s="110">
        <v>0</v>
      </c>
      <c r="AX224" s="110">
        <v>0</v>
      </c>
      <c r="AY224" s="110">
        <v>0</v>
      </c>
      <c r="AZ224" s="110">
        <v>0</v>
      </c>
      <c r="BA224" s="110">
        <v>0</v>
      </c>
      <c r="BB224" s="110">
        <v>0</v>
      </c>
      <c r="BC224" s="110">
        <v>0</v>
      </c>
      <c r="BD224" s="110">
        <v>0</v>
      </c>
      <c r="BE224" s="110">
        <v>0</v>
      </c>
      <c r="BF224" s="110">
        <v>0</v>
      </c>
      <c r="BG224" s="110">
        <v>0</v>
      </c>
      <c r="BH224" s="110">
        <v>0</v>
      </c>
      <c r="BI224" s="110">
        <v>0</v>
      </c>
      <c r="BJ224" s="110">
        <v>0</v>
      </c>
      <c r="BK224" s="110">
        <v>0</v>
      </c>
      <c r="BL224" s="110">
        <v>0</v>
      </c>
      <c r="BM224" s="110">
        <v>0</v>
      </c>
      <c r="BN224" s="110">
        <v>0</v>
      </c>
      <c r="BO224" s="110">
        <v>0</v>
      </c>
      <c r="BP224" s="110">
        <v>0</v>
      </c>
      <c r="BQ224" s="110">
        <v>0</v>
      </c>
      <c r="BR224" s="110">
        <v>0</v>
      </c>
      <c r="BS224" s="110">
        <v>0</v>
      </c>
      <c r="BT224" s="110">
        <v>0</v>
      </c>
    </row>
    <row r="225" spans="1:72" x14ac:dyDescent="0.45">
      <c r="A225" s="103">
        <f>Веса!A225</f>
        <v>1</v>
      </c>
      <c r="B225" s="103">
        <f t="shared" si="9"/>
        <v>1</v>
      </c>
      <c r="C225" s="103">
        <f>БИПЦ_НДС!E225</f>
        <v>1</v>
      </c>
      <c r="D225" s="103">
        <f t="shared" si="10"/>
        <v>0</v>
      </c>
      <c r="E225" s="103">
        <v>0</v>
      </c>
      <c r="F225" s="103">
        <v>1</v>
      </c>
      <c r="G225" s="103">
        <v>1</v>
      </c>
      <c r="H225" s="103">
        <v>0</v>
      </c>
      <c r="I225" s="103">
        <v>0</v>
      </c>
      <c r="J225" s="103" t="str">
        <f t="shared" si="11"/>
        <v>Стол рабочий кухонный, шт.</v>
      </c>
      <c r="K225" s="87" t="s">
        <v>224</v>
      </c>
      <c r="L225" s="87" t="s">
        <v>224</v>
      </c>
      <c r="M225" s="103">
        <f>INDEX('ИПЦ raw2015'!$1:$1048576, MATCH($J225,'ИПЦ raw2015'!$A:$A,0),MATCH(MoM!M$1,'ИПЦ raw2015'!$1:$1,0))</f>
        <v>102.6</v>
      </c>
      <c r="N225" s="103">
        <f>INDEX('ИПЦ raw2015'!$1:$1048576, MATCH($J225,'ИПЦ raw2015'!$A:$A,0),MATCH(MoM!N$1,'ИПЦ raw2015'!$1:$1,0))</f>
        <v>101.72</v>
      </c>
      <c r="O225" s="103">
        <f>INDEX('ИПЦ raw2015'!$1:$1048576, MATCH($J225,'ИПЦ raw2015'!$A:$A,0),MATCH(MoM!O$1,'ИПЦ raw2015'!$1:$1,0))</f>
        <v>101.32</v>
      </c>
      <c r="P225" s="103">
        <f>INDEX('ИПЦ raw2015'!$1:$1048576, MATCH($J225,'ИПЦ raw2015'!$A:$A,0),MATCH(MoM!P$1,'ИПЦ raw2015'!$1:$1,0))</f>
        <v>100.75</v>
      </c>
      <c r="Q225" s="103">
        <f>INDEX('ИПЦ raw2015'!$1:$1048576, MATCH($J225,'ИПЦ raw2015'!$A:$A,0),MATCH(MoM!Q$1,'ИПЦ raw2015'!$1:$1,0))</f>
        <v>100.73</v>
      </c>
      <c r="R225" s="103">
        <f>INDEX('ИПЦ raw2015'!$1:$1048576, MATCH($J225,'ИПЦ raw2015'!$A:$A,0),MATCH(MoM!R$1,'ИПЦ raw2015'!$1:$1,0))</f>
        <v>100.33</v>
      </c>
      <c r="S225" s="103">
        <f>INDEX('ИПЦ raw2015'!$1:$1048576, MATCH($J225,'ИПЦ raw2015'!$A:$A,0),MATCH(MoM!S$1,'ИПЦ raw2015'!$1:$1,0))</f>
        <v>100.65</v>
      </c>
      <c r="T225" s="103">
        <f>INDEX('ИПЦ raw2015'!$1:$1048576, MATCH($J225,'ИПЦ raw2015'!$A:$A,0),MATCH(MoM!T$1,'ИПЦ raw2015'!$1:$1,0))</f>
        <v>100.17</v>
      </c>
      <c r="U225" s="103">
        <f>INDEX('ИПЦ raw2015'!$1:$1048576, MATCH($J225,'ИПЦ raw2015'!$A:$A,0),MATCH(MoM!U$1,'ИПЦ raw2015'!$1:$1,0))</f>
        <v>100.3</v>
      </c>
      <c r="V225" s="103">
        <f>INDEX('ИПЦ raw2015'!$1:$1048576, MATCH($J225,'ИПЦ raw2015'!$A:$A,0),MATCH(MoM!V$1,'ИПЦ raw2015'!$1:$1,0))</f>
        <v>100.48</v>
      </c>
      <c r="W225" s="103">
        <f>INDEX('ИПЦ raw2015'!$1:$1048576, MATCH($J225,'ИПЦ raw2015'!$A:$A,0),MATCH(MoM!W$1,'ИПЦ raw2015'!$1:$1,0))</f>
        <v>100.31</v>
      </c>
      <c r="X225" s="103">
        <f>INDEX('ИПЦ raw2015'!$1:$1048576, MATCH($J225,'ИПЦ raw2015'!$A:$A,0),MATCH(MoM!X$1,'ИПЦ raw2015'!$1:$1,0))</f>
        <v>100.15</v>
      </c>
      <c r="Y225" s="103">
        <f>INDEX('ИПЦ raw2015'!$1:$1048576, MATCH($J225,'ИПЦ raw2015'!$A:$A,0),MATCH(MoM!Y$1,'ИПЦ raw2015'!$1:$1,0))</f>
        <v>100.42</v>
      </c>
      <c r="Z225" s="103">
        <f>INDEX('ИПЦ raw2015'!$1:$1048576, MATCH($J225,'ИПЦ raw2015'!$A:$A,0),MATCH(MoM!Z$1,'ИПЦ raw2015'!$1:$1,0))</f>
        <v>100.43</v>
      </c>
      <c r="AA225" s="103">
        <f>INDEX('ИПЦ raw2015'!$1:$1048576, MATCH($J225,'ИПЦ raw2015'!$A:$A,0),MATCH(MoM!AA$1,'ИПЦ raw2015'!$1:$1,0))</f>
        <v>100.58</v>
      </c>
      <c r="AB225" s="103">
        <f>INDEX('ИПЦ raw2015'!$1:$1048576, MATCH($J225,'ИПЦ raw2015'!$A:$A,0),MATCH(MoM!AB$1,'ИПЦ raw2015'!$1:$1,0))</f>
        <v>100.36</v>
      </c>
      <c r="AC225" s="103">
        <f>INDEX('ИПЦ raw2015'!$1:$1048576, MATCH($J225,'ИПЦ raw2015'!$A:$A,0),MATCH(MoM!AC$1,'ИПЦ raw2015'!$1:$1,0))</f>
        <v>100.37</v>
      </c>
      <c r="AD225" s="103">
        <f>INDEX('ИПЦ raw2015'!$1:$1048576, MATCH($J225,'ИПЦ raw2015'!$A:$A,0),MATCH(MoM!AD$1,'ИПЦ raw2015'!$1:$1,0))</f>
        <v>100.2</v>
      </c>
      <c r="AE225" s="103">
        <f>INDEX('ИПЦ raw2015'!$1:$1048576, MATCH($J225,'ИПЦ raw2015'!$A:$A,0),MATCH(MoM!AE$1,'ИПЦ raw2015'!$1:$1,0))</f>
        <v>100.13</v>
      </c>
      <c r="AF225" s="103">
        <f>INDEX('ИПЦ raw2015'!$1:$1048576, MATCH($J225,'ИПЦ raw2015'!$A:$A,0),MATCH(MoM!AF$1,'ИПЦ raw2015'!$1:$1,0))</f>
        <v>100.14</v>
      </c>
      <c r="AG225" s="103">
        <f>INDEX('ИПЦ raw2015'!$1:$1048576, MATCH($J225,'ИПЦ raw2015'!$A:$A,0),MATCH(MoM!AG$1,'ИПЦ raw2015'!$1:$1,0))</f>
        <v>100.35</v>
      </c>
      <c r="AH225" s="103">
        <f>INDEX('ИПЦ raw2015'!$1:$1048576, MATCH($J225,'ИПЦ raw2015'!$A:$A,0),MATCH(MoM!AH$1,'ИПЦ raw2015'!$1:$1,0))</f>
        <v>100.18</v>
      </c>
      <c r="AI225" s="103">
        <f>INDEX('ИПЦ raw2015'!$1:$1048576, MATCH($J225,'ИПЦ raw2015'!$A:$A,0),MATCH(MoM!AI$1,'ИПЦ raw2015'!$1:$1,0))</f>
        <v>100.14</v>
      </c>
      <c r="AJ225" s="103">
        <f>INDEX('ИПЦ raw2015'!$1:$1048576, MATCH($J225,'ИПЦ raw2015'!$A:$A,0),MATCH(MoM!AJ$1,'ИПЦ raw2015'!$1:$1,0))</f>
        <v>100.33</v>
      </c>
      <c r="AK225" s="103">
        <f>INDEX('ИПЦ raw2015'!$1:$1048576, MATCH($J225,'ИПЦ raw2015'!$A:$A,0),MATCH(MoM!AK$1,'ИПЦ raw2015'!$1:$1,0))</f>
        <v>100.23</v>
      </c>
      <c r="AL225" s="103">
        <f>INDEX('ИПЦ raw2015'!$1:$1048576, MATCH($J225,'ИПЦ raw2015'!$A:$A,0),MATCH(MoM!AL$1,'ИПЦ raw2015'!$1:$1,0))</f>
        <v>100.05</v>
      </c>
      <c r="AM225" s="103">
        <f>INDEX('ИПЦ raw2015'!$1:$1048576, MATCH($J225,'ИПЦ raw2015'!$A:$A,0),MATCH(MoM!AM$1,'ИПЦ raw2015'!$1:$1,0))</f>
        <v>99.96</v>
      </c>
      <c r="AN225" s="103">
        <f>INDEX('ИПЦ raw2015'!$1:$1048576, MATCH($J225,'ИПЦ raw2015'!$A:$A,0),MATCH(MoM!AN$1,'ИПЦ raw2015'!$1:$1,0))</f>
        <v>100.08</v>
      </c>
      <c r="AO225" s="103">
        <f>INDEX('ИПЦ raw2015'!$1:$1048576, MATCH($J225,'ИПЦ raw2015'!$A:$A,0),MATCH(MoM!AO$1,'ИПЦ raw2015'!$1:$1,0))</f>
        <v>100.25</v>
      </c>
      <c r="AP225" s="103">
        <f>INDEX('ИПЦ raw2015'!$1:$1048576, MATCH($J225,'ИПЦ raw2015'!$A:$A,0),MATCH(MoM!AP$1,'ИПЦ raw2015'!$1:$1,0))</f>
        <v>100.07</v>
      </c>
      <c r="AQ225" s="103">
        <f>INDEX('ИПЦ raw2015'!$1:$1048576, MATCH($J225,'ИПЦ raw2015'!$A:$A,0),MATCH(MoM!AQ$1,'ИПЦ raw2015'!$1:$1,0))</f>
        <v>100.04</v>
      </c>
      <c r="AR225" s="103">
        <f>INDEX('ИПЦ raw2015'!$1:$1048576, MATCH($J225,'ИПЦ raw2015'!$A:$A,0),MATCH(MoM!AR$1,'ИПЦ raw2015'!$1:$1,0))</f>
        <v>100.13</v>
      </c>
      <c r="AS225" s="103">
        <f>INDEX('ИПЦ raw2015'!$1:$1048576, MATCH($J225,'ИПЦ raw2015'!$A:$A,0),MATCH(MoM!AS$1,'ИПЦ raw2015'!$1:$1,0))</f>
        <v>99.93</v>
      </c>
      <c r="AT225" s="103">
        <f>INDEX('ИПЦ raw2015'!$1:$1048576, MATCH($J225,'ИПЦ raw2015'!$A:$A,0),MATCH(MoM!AT$1,'ИПЦ raw2015'!$1:$1,0))</f>
        <v>100.16</v>
      </c>
      <c r="AU225" s="103">
        <f>INDEX('ИПЦ raw2015'!$1:$1048576, MATCH($J225,'ИПЦ raw2015'!$A:$A,0),MATCH(MoM!AU$1,'ИПЦ raw2015'!$1:$1,0))</f>
        <v>100.16</v>
      </c>
      <c r="AV225" s="103">
        <f>INDEX('ИПЦ raw2015'!$1:$1048576, MATCH($J225,'ИПЦ raw2015'!$A:$A,0),MATCH(MoM!AV$1,'ИПЦ raw2015'!$1:$1,0))</f>
        <v>100.13</v>
      </c>
      <c r="AW225" s="103">
        <f>INDEX('ИПЦ raw2015'!$1:$1048576, MATCH($J225,'ИПЦ raw2015'!$A:$A,0),MATCH(MoM!AW$1,'ИПЦ raw2015'!$1:$1,0))</f>
        <v>100.36</v>
      </c>
      <c r="AX225" s="103">
        <f>INDEX('ИПЦ raw2015'!$1:$1048576, MATCH($J225,'ИПЦ raw2015'!$A:$A,0),MATCH(MoM!AX$1,'ИПЦ raw2015'!$1:$1,0))</f>
        <v>100.11</v>
      </c>
      <c r="AY225" s="103">
        <f>INDEX('ИПЦ raw2015'!$1:$1048576, MATCH($J225,'ИПЦ raw2015'!$A:$A,0),MATCH(MoM!AY$1,'ИПЦ raw2015'!$1:$1,0))</f>
        <v>99.96</v>
      </c>
      <c r="AZ225" s="103">
        <f>INDEX('ИПЦ raw2015'!$1:$1048576, MATCH($J225,'ИПЦ raw2015'!$A:$A,0),MATCH(MoM!AZ$1,'ИПЦ raw2015'!$1:$1,0))</f>
        <v>100.36</v>
      </c>
      <c r="BA225" s="103">
        <f>INDEX('ИПЦ raw2015'!$1:$1048576, MATCH($J225,'ИПЦ raw2015'!$A:$A,0),MATCH(MoM!BA$1,'ИПЦ raw2015'!$1:$1,0))</f>
        <v>100.08</v>
      </c>
      <c r="BB225" s="103">
        <f>INDEX('ИПЦ raw2015'!$1:$1048576, MATCH($J225,'ИПЦ raw2015'!$A:$A,0),MATCH(MoM!BB$1,'ИПЦ raw2015'!$1:$1,0))</f>
        <v>100.22</v>
      </c>
      <c r="BC225" s="103">
        <f>INDEX('ИПЦ raw2015'!$1:$1048576, MATCH($J225,'ИПЦ raw2015'!$A:$A,0),MATCH(MoM!BC$1,'ИПЦ raw2015'!$1:$1,0))</f>
        <v>100.32</v>
      </c>
      <c r="BD225" s="103">
        <f>INDEX('ИПЦ raw2015'!$1:$1048576, MATCH($J225,'ИПЦ raw2015'!$A:$A,0),MATCH(MoM!BD$1,'ИПЦ raw2015'!$1:$1,0))</f>
        <v>100.09</v>
      </c>
      <c r="BE225" s="103">
        <f>INDEX('ИПЦ raw2015'!$1:$1048576, MATCH($J225,'ИПЦ raw2015'!$A:$A,0),MATCH(MoM!BE$1,'ИПЦ raw2015'!$1:$1,0))</f>
        <v>100.15</v>
      </c>
      <c r="BF225" s="103">
        <f>INDEX('ИПЦ raw2015'!$1:$1048576, MATCH($J225,'ИПЦ raw2015'!$A:$A,0),MATCH(MoM!BF$1,'ИПЦ raw2015'!$1:$1,0))</f>
        <v>100.44</v>
      </c>
      <c r="BG225" s="103">
        <f>INDEX('ИПЦ raw2015'!$1:$1048576, MATCH($J225,'ИПЦ raw2015'!$A:$A,0),MATCH(MoM!BG$1,'ИПЦ raw2015'!$1:$1,0))</f>
        <v>100.47</v>
      </c>
      <c r="BH225" s="103">
        <f>INDEX('ИПЦ raw2015'!$1:$1048576, MATCH($J225,'ИПЦ raw2015'!$A:$A,0),MATCH(MoM!BH$1,'ИПЦ raw2015'!$1:$1,0))</f>
        <v>100.52</v>
      </c>
      <c r="BI225" s="103">
        <f>INDEX('ИПЦ raw2015'!$1:$1048576, MATCH($J225,'ИПЦ raw2015'!$A:$A,0),MATCH(MoM!BI$1,'ИПЦ raw2015'!$1:$1,0))</f>
        <v>100.62</v>
      </c>
      <c r="BJ225" s="103">
        <f>INDEX('ИПЦ raw2015'!$1:$1048576, MATCH($J225,'ИПЦ raw2015'!$A:$A,0),MATCH(MoM!BJ$1,'ИПЦ raw2015'!$1:$1,0))</f>
        <v>100.65</v>
      </c>
      <c r="BK225" s="103">
        <f>INDEX('ИПЦ raw2015'!$1:$1048576, MATCH($J225,'ИПЦ raw2015'!$A:$A,0),MATCH(MoM!BK$1,'ИПЦ raw2015'!$1:$1,0))</f>
        <v>100.52</v>
      </c>
      <c r="BL225" s="103">
        <f>INDEX('ИПЦ raw2015'!$1:$1048576, MATCH($J225,'ИПЦ raw2015'!$A:$A,0),MATCH(MoM!BL$1,'ИПЦ raw2015'!$1:$1,0))</f>
        <v>100.42</v>
      </c>
      <c r="BM225" s="103">
        <f>INDEX('ИПЦ raw2015'!$1:$1048576, MATCH($J225,'ИПЦ raw2015'!$A:$A,0),MATCH(MoM!BM$1,'ИПЦ raw2015'!$1:$1,0))</f>
        <v>100.18</v>
      </c>
      <c r="BN225" s="103">
        <f>INDEX('ИПЦ raw2015'!$1:$1048576, MATCH($J225,'ИПЦ raw2015'!$A:$A,0),MATCH(MoM!BN$1,'ИПЦ raw2015'!$1:$1,0))</f>
        <v>100.25</v>
      </c>
      <c r="BO225" s="103">
        <f>INDEX('ИПЦ raw2015'!$1:$1048576, MATCH($J225,'ИПЦ raw2015'!$A:$A,0),MATCH(MoM!BO$1,'ИПЦ raw2015'!$1:$1,0))</f>
        <v>100.17</v>
      </c>
      <c r="BP225" s="103">
        <f>INDEX('ИПЦ raw2015'!$1:$1048576, MATCH($J225,'ИПЦ raw2015'!$A:$A,0),MATCH(MoM!BP$1,'ИПЦ raw2015'!$1:$1,0))</f>
        <v>100.2</v>
      </c>
      <c r="BQ225" s="103">
        <f>INDEX('ИПЦ raw2015'!$1:$1048576, MATCH($J225,'ИПЦ raw2015'!$A:$A,0),MATCH(MoM!BQ$1,'ИПЦ raw2015'!$1:$1,0))</f>
        <v>100.2</v>
      </c>
      <c r="BR225" s="103">
        <f>INDEX('ИПЦ raw2015'!$1:$1048576, MATCH($J225,'ИПЦ raw2015'!$A:$A,0),MATCH(MoM!BR$1,'ИПЦ raw2015'!$1:$1,0))</f>
        <v>100.23</v>
      </c>
      <c r="BS225" s="103">
        <f>INDEX('ИПЦ raw2015'!$1:$1048576, MATCH($J225,'ИПЦ raw2015'!$A:$A,0),MATCH(MoM!BS$1,'ИПЦ raw2015'!$1:$1,0))</f>
        <v>100.12</v>
      </c>
      <c r="BT225" s="103">
        <f>INDEX('ИПЦ raw2015'!$1:$1048576, MATCH($J225,'ИПЦ raw2015'!$A:$A,0),MATCH(MoM!BT$1,'ИПЦ raw2015'!$1:$1,0))</f>
        <v>100.01</v>
      </c>
    </row>
    <row r="226" spans="1:72" x14ac:dyDescent="0.45">
      <c r="A226" s="103">
        <f>Веса!A226</f>
        <v>1</v>
      </c>
      <c r="B226" s="103">
        <f t="shared" si="9"/>
        <v>1</v>
      </c>
      <c r="C226" s="103">
        <f>БИПЦ_НДС!E226</f>
        <v>1</v>
      </c>
      <c r="D226" s="103">
        <f t="shared" si="10"/>
        <v>0</v>
      </c>
      <c r="E226" s="103">
        <v>0</v>
      </c>
      <c r="F226" s="103">
        <v>1</v>
      </c>
      <c r="G226" s="103">
        <v>1</v>
      </c>
      <c r="H226" s="103">
        <v>0</v>
      </c>
      <c r="I226" s="103">
        <v>0</v>
      </c>
      <c r="J226" s="103" t="str">
        <f t="shared" si="11"/>
        <v>Стул с мягким сиденьем, шт.</v>
      </c>
      <c r="K226" s="87" t="s">
        <v>225</v>
      </c>
      <c r="L226" s="87" t="s">
        <v>225</v>
      </c>
      <c r="M226" s="103">
        <f>INDEX('ИПЦ raw2015'!$1:$1048576, MATCH($J226,'ИПЦ raw2015'!$A:$A,0),MATCH(MoM!M$1,'ИПЦ raw2015'!$1:$1,0))</f>
        <v>103.21</v>
      </c>
      <c r="N226" s="103">
        <f>INDEX('ИПЦ raw2015'!$1:$1048576, MATCH($J226,'ИПЦ raw2015'!$A:$A,0),MATCH(MoM!N$1,'ИПЦ raw2015'!$1:$1,0))</f>
        <v>102.25</v>
      </c>
      <c r="O226" s="103">
        <f>INDEX('ИПЦ raw2015'!$1:$1048576, MATCH($J226,'ИПЦ raw2015'!$A:$A,0),MATCH(MoM!O$1,'ИПЦ raw2015'!$1:$1,0))</f>
        <v>101.43</v>
      </c>
      <c r="P226" s="103">
        <f>INDEX('ИПЦ raw2015'!$1:$1048576, MATCH($J226,'ИПЦ raw2015'!$A:$A,0),MATCH(MoM!P$1,'ИПЦ raw2015'!$1:$1,0))</f>
        <v>100.65</v>
      </c>
      <c r="Q226" s="103">
        <f>INDEX('ИПЦ raw2015'!$1:$1048576, MATCH($J226,'ИПЦ raw2015'!$A:$A,0),MATCH(MoM!Q$1,'ИПЦ raw2015'!$1:$1,0))</f>
        <v>100.57</v>
      </c>
      <c r="R226" s="103">
        <f>INDEX('ИПЦ raw2015'!$1:$1048576, MATCH($J226,'ИПЦ raw2015'!$A:$A,0),MATCH(MoM!R$1,'ИПЦ raw2015'!$1:$1,0))</f>
        <v>100.5</v>
      </c>
      <c r="S226" s="103">
        <f>INDEX('ИПЦ raw2015'!$1:$1048576, MATCH($J226,'ИПЦ raw2015'!$A:$A,0),MATCH(MoM!S$1,'ИПЦ raw2015'!$1:$1,0))</f>
        <v>100.43</v>
      </c>
      <c r="T226" s="103">
        <f>INDEX('ИПЦ raw2015'!$1:$1048576, MATCH($J226,'ИПЦ raw2015'!$A:$A,0),MATCH(MoM!T$1,'ИПЦ raw2015'!$1:$1,0))</f>
        <v>100.47</v>
      </c>
      <c r="U226" s="103">
        <f>INDEX('ИПЦ raw2015'!$1:$1048576, MATCH($J226,'ИПЦ raw2015'!$A:$A,0),MATCH(MoM!U$1,'ИПЦ raw2015'!$1:$1,0))</f>
        <v>100.5</v>
      </c>
      <c r="V226" s="103">
        <f>INDEX('ИПЦ raw2015'!$1:$1048576, MATCH($J226,'ИПЦ raw2015'!$A:$A,0),MATCH(MoM!V$1,'ИПЦ raw2015'!$1:$1,0))</f>
        <v>100.61</v>
      </c>
      <c r="W226" s="103">
        <f>INDEX('ИПЦ raw2015'!$1:$1048576, MATCH($J226,'ИПЦ raw2015'!$A:$A,0),MATCH(MoM!W$1,'ИПЦ raw2015'!$1:$1,0))</f>
        <v>100.34</v>
      </c>
      <c r="X226" s="103">
        <f>INDEX('ИПЦ raw2015'!$1:$1048576, MATCH($J226,'ИПЦ raw2015'!$A:$A,0),MATCH(MoM!X$1,'ИПЦ raw2015'!$1:$1,0))</f>
        <v>100.21</v>
      </c>
      <c r="Y226" s="103">
        <f>INDEX('ИПЦ raw2015'!$1:$1048576, MATCH($J226,'ИПЦ raw2015'!$A:$A,0),MATCH(MoM!Y$1,'ИПЦ raw2015'!$1:$1,0))</f>
        <v>101.1</v>
      </c>
      <c r="Z226" s="103">
        <f>INDEX('ИПЦ raw2015'!$1:$1048576, MATCH($J226,'ИПЦ raw2015'!$A:$A,0),MATCH(MoM!Z$1,'ИПЦ raw2015'!$1:$1,0))</f>
        <v>100.68</v>
      </c>
      <c r="AA226" s="103">
        <f>INDEX('ИПЦ raw2015'!$1:$1048576, MATCH($J226,'ИПЦ raw2015'!$A:$A,0),MATCH(MoM!AA$1,'ИПЦ raw2015'!$1:$1,0))</f>
        <v>100.81</v>
      </c>
      <c r="AB226" s="103">
        <f>INDEX('ИПЦ raw2015'!$1:$1048576, MATCH($J226,'ИПЦ raw2015'!$A:$A,0),MATCH(MoM!AB$1,'ИПЦ raw2015'!$1:$1,0))</f>
        <v>100.37</v>
      </c>
      <c r="AC226" s="103">
        <f>INDEX('ИПЦ raw2015'!$1:$1048576, MATCH($J226,'ИПЦ raw2015'!$A:$A,0),MATCH(MoM!AC$1,'ИПЦ raw2015'!$1:$1,0))</f>
        <v>100.67</v>
      </c>
      <c r="AD226" s="103">
        <f>INDEX('ИПЦ raw2015'!$1:$1048576, MATCH($J226,'ИПЦ raw2015'!$A:$A,0),MATCH(MoM!AD$1,'ИПЦ raw2015'!$1:$1,0))</f>
        <v>100.37</v>
      </c>
      <c r="AE226" s="103">
        <f>INDEX('ИПЦ raw2015'!$1:$1048576, MATCH($J226,'ИПЦ raw2015'!$A:$A,0),MATCH(MoM!AE$1,'ИПЦ raw2015'!$1:$1,0))</f>
        <v>100.19</v>
      </c>
      <c r="AF226" s="103">
        <f>INDEX('ИПЦ raw2015'!$1:$1048576, MATCH($J226,'ИПЦ raw2015'!$A:$A,0),MATCH(MoM!AF$1,'ИПЦ raw2015'!$1:$1,0))</f>
        <v>100.25</v>
      </c>
      <c r="AG226" s="103">
        <f>INDEX('ИПЦ raw2015'!$1:$1048576, MATCH($J226,'ИПЦ raw2015'!$A:$A,0),MATCH(MoM!AG$1,'ИПЦ raw2015'!$1:$1,0))</f>
        <v>100.26</v>
      </c>
      <c r="AH226" s="103">
        <f>INDEX('ИПЦ raw2015'!$1:$1048576, MATCH($J226,'ИПЦ raw2015'!$A:$A,0),MATCH(MoM!AH$1,'ИПЦ raw2015'!$1:$1,0))</f>
        <v>100.27</v>
      </c>
      <c r="AI226" s="103">
        <f>INDEX('ИПЦ raw2015'!$1:$1048576, MATCH($J226,'ИПЦ raw2015'!$A:$A,0),MATCH(MoM!AI$1,'ИПЦ raw2015'!$1:$1,0))</f>
        <v>100.28</v>
      </c>
      <c r="AJ226" s="103">
        <f>INDEX('ИПЦ raw2015'!$1:$1048576, MATCH($J226,'ИПЦ raw2015'!$A:$A,0),MATCH(MoM!AJ$1,'ИПЦ raw2015'!$1:$1,0))</f>
        <v>100.36</v>
      </c>
      <c r="AK226" s="103">
        <f>INDEX('ИПЦ raw2015'!$1:$1048576, MATCH($J226,'ИПЦ raw2015'!$A:$A,0),MATCH(MoM!AK$1,'ИПЦ raw2015'!$1:$1,0))</f>
        <v>100.2</v>
      </c>
      <c r="AL226" s="103">
        <f>INDEX('ИПЦ raw2015'!$1:$1048576, MATCH($J226,'ИПЦ raw2015'!$A:$A,0),MATCH(MoM!AL$1,'ИПЦ raw2015'!$1:$1,0))</f>
        <v>100.11</v>
      </c>
      <c r="AM226" s="103">
        <f>INDEX('ИПЦ raw2015'!$1:$1048576, MATCH($J226,'ИПЦ raw2015'!$A:$A,0),MATCH(MoM!AM$1,'ИПЦ raw2015'!$1:$1,0))</f>
        <v>100.23</v>
      </c>
      <c r="AN226" s="103">
        <f>INDEX('ИПЦ raw2015'!$1:$1048576, MATCH($J226,'ИПЦ raw2015'!$A:$A,0),MATCH(MoM!AN$1,'ИПЦ raw2015'!$1:$1,0))</f>
        <v>100.17</v>
      </c>
      <c r="AO226" s="103">
        <f>INDEX('ИПЦ raw2015'!$1:$1048576, MATCH($J226,'ИПЦ raw2015'!$A:$A,0),MATCH(MoM!AO$1,'ИПЦ raw2015'!$1:$1,0))</f>
        <v>100.18</v>
      </c>
      <c r="AP226" s="103">
        <f>INDEX('ИПЦ raw2015'!$1:$1048576, MATCH($J226,'ИПЦ raw2015'!$A:$A,0),MATCH(MoM!AP$1,'ИПЦ raw2015'!$1:$1,0))</f>
        <v>100.01</v>
      </c>
      <c r="AQ226" s="103">
        <f>INDEX('ИПЦ raw2015'!$1:$1048576, MATCH($J226,'ИПЦ raw2015'!$A:$A,0),MATCH(MoM!AQ$1,'ИПЦ raw2015'!$1:$1,0))</f>
        <v>100.14</v>
      </c>
      <c r="AR226" s="103">
        <f>INDEX('ИПЦ raw2015'!$1:$1048576, MATCH($J226,'ИПЦ raw2015'!$A:$A,0),MATCH(MoM!AR$1,'ИПЦ raw2015'!$1:$1,0))</f>
        <v>99.87</v>
      </c>
      <c r="AS226" s="103">
        <f>INDEX('ИПЦ raw2015'!$1:$1048576, MATCH($J226,'ИПЦ raw2015'!$A:$A,0),MATCH(MoM!AS$1,'ИПЦ raw2015'!$1:$1,0))</f>
        <v>100.13</v>
      </c>
      <c r="AT226" s="103">
        <f>INDEX('ИПЦ raw2015'!$1:$1048576, MATCH($J226,'ИПЦ raw2015'!$A:$A,0),MATCH(MoM!AT$1,'ИПЦ raw2015'!$1:$1,0))</f>
        <v>100.29</v>
      </c>
      <c r="AU226" s="103">
        <f>INDEX('ИПЦ raw2015'!$1:$1048576, MATCH($J226,'ИПЦ raw2015'!$A:$A,0),MATCH(MoM!AU$1,'ИПЦ raw2015'!$1:$1,0))</f>
        <v>100.26</v>
      </c>
      <c r="AV226" s="103">
        <f>INDEX('ИПЦ raw2015'!$1:$1048576, MATCH($J226,'ИПЦ raw2015'!$A:$A,0),MATCH(MoM!AV$1,'ИПЦ raw2015'!$1:$1,0))</f>
        <v>100.18</v>
      </c>
      <c r="AW226" s="103">
        <f>INDEX('ИПЦ raw2015'!$1:$1048576, MATCH($J226,'ИПЦ raw2015'!$A:$A,0),MATCH(MoM!AW$1,'ИПЦ raw2015'!$1:$1,0))</f>
        <v>100.07</v>
      </c>
      <c r="AX226" s="103">
        <f>INDEX('ИПЦ raw2015'!$1:$1048576, MATCH($J226,'ИПЦ raw2015'!$A:$A,0),MATCH(MoM!AX$1,'ИПЦ raw2015'!$1:$1,0))</f>
        <v>100.22</v>
      </c>
      <c r="AY226" s="103">
        <f>INDEX('ИПЦ raw2015'!$1:$1048576, MATCH($J226,'ИПЦ raw2015'!$A:$A,0),MATCH(MoM!AY$1,'ИПЦ raw2015'!$1:$1,0))</f>
        <v>100.12</v>
      </c>
      <c r="AZ226" s="103">
        <f>INDEX('ИПЦ raw2015'!$1:$1048576, MATCH($J226,'ИПЦ raw2015'!$A:$A,0),MATCH(MoM!AZ$1,'ИПЦ raw2015'!$1:$1,0))</f>
        <v>100.1</v>
      </c>
      <c r="BA226" s="103">
        <f>INDEX('ИПЦ raw2015'!$1:$1048576, MATCH($J226,'ИПЦ raw2015'!$A:$A,0),MATCH(MoM!BA$1,'ИПЦ raw2015'!$1:$1,0))</f>
        <v>100.21</v>
      </c>
      <c r="BB226" s="103">
        <f>INDEX('ИПЦ raw2015'!$1:$1048576, MATCH($J226,'ИПЦ raw2015'!$A:$A,0),MATCH(MoM!BB$1,'ИПЦ raw2015'!$1:$1,0))</f>
        <v>100.07</v>
      </c>
      <c r="BC226" s="103">
        <f>INDEX('ИПЦ raw2015'!$1:$1048576, MATCH($J226,'ИПЦ raw2015'!$A:$A,0),MATCH(MoM!BC$1,'ИПЦ raw2015'!$1:$1,0))</f>
        <v>100.15</v>
      </c>
      <c r="BD226" s="103">
        <f>INDEX('ИПЦ raw2015'!$1:$1048576, MATCH($J226,'ИПЦ raw2015'!$A:$A,0),MATCH(MoM!BD$1,'ИПЦ raw2015'!$1:$1,0))</f>
        <v>100.15</v>
      </c>
      <c r="BE226" s="103">
        <f>INDEX('ИПЦ raw2015'!$1:$1048576, MATCH($J226,'ИПЦ raw2015'!$A:$A,0),MATCH(MoM!BE$1,'ИПЦ raw2015'!$1:$1,0))</f>
        <v>100.26</v>
      </c>
      <c r="BF226" s="103">
        <f>INDEX('ИПЦ raw2015'!$1:$1048576, MATCH($J226,'ИПЦ raw2015'!$A:$A,0),MATCH(MoM!BF$1,'ИПЦ raw2015'!$1:$1,0))</f>
        <v>100.31</v>
      </c>
      <c r="BG226" s="103">
        <f>INDEX('ИПЦ raw2015'!$1:$1048576, MATCH($J226,'ИПЦ raw2015'!$A:$A,0),MATCH(MoM!BG$1,'ИПЦ raw2015'!$1:$1,0))</f>
        <v>100.34</v>
      </c>
      <c r="BH226" s="103">
        <f>INDEX('ИПЦ raw2015'!$1:$1048576, MATCH($J226,'ИПЦ raw2015'!$A:$A,0),MATCH(MoM!BH$1,'ИПЦ raw2015'!$1:$1,0))</f>
        <v>100.67</v>
      </c>
      <c r="BI226" s="103">
        <f>INDEX('ИПЦ raw2015'!$1:$1048576, MATCH($J226,'ИПЦ raw2015'!$A:$A,0),MATCH(MoM!BI$1,'ИПЦ raw2015'!$1:$1,0))</f>
        <v>100.53</v>
      </c>
      <c r="BJ226" s="103">
        <f>INDEX('ИПЦ raw2015'!$1:$1048576, MATCH($J226,'ИПЦ raw2015'!$A:$A,0),MATCH(MoM!BJ$1,'ИПЦ raw2015'!$1:$1,0))</f>
        <v>100.43</v>
      </c>
      <c r="BK226" s="103">
        <f>INDEX('ИПЦ raw2015'!$1:$1048576, MATCH($J226,'ИПЦ raw2015'!$A:$A,0),MATCH(MoM!BK$1,'ИПЦ raw2015'!$1:$1,0))</f>
        <v>100.04</v>
      </c>
      <c r="BL226" s="103">
        <f>INDEX('ИПЦ raw2015'!$1:$1048576, MATCH($J226,'ИПЦ raw2015'!$A:$A,0),MATCH(MoM!BL$1,'ИПЦ raw2015'!$1:$1,0))</f>
        <v>100.71</v>
      </c>
      <c r="BM226" s="103">
        <f>INDEX('ИПЦ raw2015'!$1:$1048576, MATCH($J226,'ИПЦ raw2015'!$A:$A,0),MATCH(MoM!BM$1,'ИПЦ raw2015'!$1:$1,0))</f>
        <v>100.08</v>
      </c>
      <c r="BN226" s="103">
        <f>INDEX('ИПЦ raw2015'!$1:$1048576, MATCH($J226,'ИПЦ raw2015'!$A:$A,0),MATCH(MoM!BN$1,'ИПЦ raw2015'!$1:$1,0))</f>
        <v>99.99</v>
      </c>
      <c r="BO226" s="103">
        <f>INDEX('ИПЦ raw2015'!$1:$1048576, MATCH($J226,'ИПЦ raw2015'!$A:$A,0),MATCH(MoM!BO$1,'ИПЦ raw2015'!$1:$1,0))</f>
        <v>100.1</v>
      </c>
      <c r="BP226" s="103">
        <f>INDEX('ИПЦ raw2015'!$1:$1048576, MATCH($J226,'ИПЦ raw2015'!$A:$A,0),MATCH(MoM!BP$1,'ИПЦ raw2015'!$1:$1,0))</f>
        <v>100.08</v>
      </c>
      <c r="BQ226" s="103">
        <f>INDEX('ИПЦ raw2015'!$1:$1048576, MATCH($J226,'ИПЦ raw2015'!$A:$A,0),MATCH(MoM!BQ$1,'ИПЦ raw2015'!$1:$1,0))</f>
        <v>100.14</v>
      </c>
      <c r="BR226" s="103">
        <f>INDEX('ИПЦ raw2015'!$1:$1048576, MATCH($J226,'ИПЦ raw2015'!$A:$A,0),MATCH(MoM!BR$1,'ИПЦ raw2015'!$1:$1,0))</f>
        <v>100.09</v>
      </c>
      <c r="BS226" s="103">
        <f>INDEX('ИПЦ raw2015'!$1:$1048576, MATCH($J226,'ИПЦ raw2015'!$A:$A,0),MATCH(MoM!BS$1,'ИПЦ raw2015'!$1:$1,0))</f>
        <v>100.13</v>
      </c>
      <c r="BT226" s="103">
        <f>INDEX('ИПЦ raw2015'!$1:$1048576, MATCH($J226,'ИПЦ raw2015'!$A:$A,0),MATCH(MoM!BT$1,'ИПЦ raw2015'!$1:$1,0))</f>
        <v>100.22</v>
      </c>
    </row>
    <row r="227" spans="1:72" x14ac:dyDescent="0.45">
      <c r="A227" s="103">
        <f>Веса!A227</f>
        <v>1</v>
      </c>
      <c r="B227" s="103">
        <f t="shared" si="9"/>
        <v>1</v>
      </c>
      <c r="C227" s="103">
        <f>БИПЦ_НДС!E227</f>
        <v>1</v>
      </c>
      <c r="D227" s="103">
        <f t="shared" si="10"/>
        <v>0</v>
      </c>
      <c r="E227" s="103">
        <v>0</v>
      </c>
      <c r="F227" s="103">
        <v>1</v>
      </c>
      <c r="G227" s="103">
        <v>1</v>
      </c>
      <c r="H227" s="103">
        <v>0</v>
      </c>
      <c r="I227" s="103">
        <v>0</v>
      </c>
      <c r="J227" s="103" t="str">
        <f t="shared" si="11"/>
        <v>Табурет для кухни, шт.</v>
      </c>
      <c r="K227" s="91" t="s">
        <v>226</v>
      </c>
      <c r="L227" s="91" t="s">
        <v>226</v>
      </c>
      <c r="M227" s="103">
        <f>INDEX('ИПЦ raw2015'!$1:$1048576, MATCH($J227,'ИПЦ raw2015'!$A:$A,0),MATCH(MoM!M$1,'ИПЦ raw2015'!$1:$1,0))</f>
        <v>102.29</v>
      </c>
      <c r="N227" s="103">
        <f>INDEX('ИПЦ raw2015'!$1:$1048576, MATCH($J227,'ИПЦ raw2015'!$A:$A,0),MATCH(MoM!N$1,'ИПЦ raw2015'!$1:$1,0))</f>
        <v>102.19</v>
      </c>
      <c r="O227" s="103">
        <f>INDEX('ИПЦ raw2015'!$1:$1048576, MATCH($J227,'ИПЦ raw2015'!$A:$A,0),MATCH(MoM!O$1,'ИПЦ raw2015'!$1:$1,0))</f>
        <v>101.04</v>
      </c>
      <c r="P227" s="103">
        <f>INDEX('ИПЦ raw2015'!$1:$1048576, MATCH($J227,'ИПЦ raw2015'!$A:$A,0),MATCH(MoM!P$1,'ИПЦ raw2015'!$1:$1,0))</f>
        <v>100.82</v>
      </c>
      <c r="Q227" s="103">
        <f>INDEX('ИПЦ raw2015'!$1:$1048576, MATCH($J227,'ИПЦ raw2015'!$A:$A,0),MATCH(MoM!Q$1,'ИПЦ raw2015'!$1:$1,0))</f>
        <v>100.75</v>
      </c>
      <c r="R227" s="103">
        <f>INDEX('ИПЦ raw2015'!$1:$1048576, MATCH($J227,'ИПЦ raw2015'!$A:$A,0),MATCH(MoM!R$1,'ИПЦ raw2015'!$1:$1,0))</f>
        <v>100.34</v>
      </c>
      <c r="S227" s="103">
        <f>INDEX('ИПЦ raw2015'!$1:$1048576, MATCH($J227,'ИПЦ raw2015'!$A:$A,0),MATCH(MoM!S$1,'ИПЦ raw2015'!$1:$1,0))</f>
        <v>100.34</v>
      </c>
      <c r="T227" s="103">
        <f>INDEX('ИПЦ raw2015'!$1:$1048576, MATCH($J227,'ИПЦ raw2015'!$A:$A,0),MATCH(MoM!T$1,'ИПЦ raw2015'!$1:$1,0))</f>
        <v>101.15</v>
      </c>
      <c r="U227" s="103">
        <f>INDEX('ИПЦ raw2015'!$1:$1048576, MATCH($J227,'ИПЦ raw2015'!$A:$A,0),MATCH(MoM!U$1,'ИПЦ raw2015'!$1:$1,0))</f>
        <v>100.36</v>
      </c>
      <c r="V227" s="103">
        <f>INDEX('ИПЦ raw2015'!$1:$1048576, MATCH($J227,'ИПЦ raw2015'!$A:$A,0),MATCH(MoM!V$1,'ИПЦ raw2015'!$1:$1,0))</f>
        <v>100.77</v>
      </c>
      <c r="W227" s="103">
        <f>INDEX('ИПЦ raw2015'!$1:$1048576, MATCH($J227,'ИПЦ raw2015'!$A:$A,0),MATCH(MoM!W$1,'ИПЦ raw2015'!$1:$1,0))</f>
        <v>100.47</v>
      </c>
      <c r="X227" s="103">
        <f>INDEX('ИПЦ raw2015'!$1:$1048576, MATCH($J227,'ИПЦ raw2015'!$A:$A,0),MATCH(MoM!X$1,'ИПЦ raw2015'!$1:$1,0))</f>
        <v>100.44</v>
      </c>
      <c r="Y227" s="103">
        <f>INDEX('ИПЦ raw2015'!$1:$1048576, MATCH($J227,'ИПЦ raw2015'!$A:$A,0),MATCH(MoM!Y$1,'ИПЦ raw2015'!$1:$1,0))</f>
        <v>100.73</v>
      </c>
      <c r="Z227" s="103">
        <f>INDEX('ИПЦ raw2015'!$1:$1048576, MATCH($J227,'ИПЦ raw2015'!$A:$A,0),MATCH(MoM!Z$1,'ИПЦ raw2015'!$1:$1,0))</f>
        <v>100.27</v>
      </c>
      <c r="AA227" s="103">
        <f>INDEX('ИПЦ raw2015'!$1:$1048576, MATCH($J227,'ИПЦ raw2015'!$A:$A,0),MATCH(MoM!AA$1,'ИПЦ raw2015'!$1:$1,0))</f>
        <v>100.34</v>
      </c>
      <c r="AB227" s="103">
        <f>INDEX('ИПЦ raw2015'!$1:$1048576, MATCH($J227,'ИПЦ raw2015'!$A:$A,0),MATCH(MoM!AB$1,'ИПЦ raw2015'!$1:$1,0))</f>
        <v>100.47</v>
      </c>
      <c r="AC227" s="103">
        <f>INDEX('ИПЦ raw2015'!$1:$1048576, MATCH($J227,'ИПЦ raw2015'!$A:$A,0),MATCH(MoM!AC$1,'ИПЦ raw2015'!$1:$1,0))</f>
        <v>100.59</v>
      </c>
      <c r="AD227" s="103">
        <f>INDEX('ИПЦ raw2015'!$1:$1048576, MATCH($J227,'ИПЦ raw2015'!$A:$A,0),MATCH(MoM!AD$1,'ИПЦ raw2015'!$1:$1,0))</f>
        <v>100.22</v>
      </c>
      <c r="AE227" s="103">
        <f>INDEX('ИПЦ raw2015'!$1:$1048576, MATCH($J227,'ИПЦ raw2015'!$A:$A,0),MATCH(MoM!AE$1,'ИПЦ raw2015'!$1:$1,0))</f>
        <v>100.03</v>
      </c>
      <c r="AF227" s="103">
        <f>INDEX('ИПЦ raw2015'!$1:$1048576, MATCH($J227,'ИПЦ raw2015'!$A:$A,0),MATCH(MoM!AF$1,'ИПЦ raw2015'!$1:$1,0))</f>
        <v>100.5</v>
      </c>
      <c r="AG227" s="103">
        <f>INDEX('ИПЦ raw2015'!$1:$1048576, MATCH($J227,'ИПЦ raw2015'!$A:$A,0),MATCH(MoM!AG$1,'ИПЦ raw2015'!$1:$1,0))</f>
        <v>100.41</v>
      </c>
      <c r="AH227" s="103">
        <f>INDEX('ИПЦ raw2015'!$1:$1048576, MATCH($J227,'ИПЦ raw2015'!$A:$A,0),MATCH(MoM!AH$1,'ИПЦ raw2015'!$1:$1,0))</f>
        <v>100.44</v>
      </c>
      <c r="AI227" s="103">
        <f>INDEX('ИПЦ raw2015'!$1:$1048576, MATCH($J227,'ИПЦ raw2015'!$A:$A,0),MATCH(MoM!AI$1,'ИПЦ raw2015'!$1:$1,0))</f>
        <v>100.26</v>
      </c>
      <c r="AJ227" s="103">
        <f>INDEX('ИПЦ raw2015'!$1:$1048576, MATCH($J227,'ИПЦ raw2015'!$A:$A,0),MATCH(MoM!AJ$1,'ИПЦ raw2015'!$1:$1,0))</f>
        <v>100.35</v>
      </c>
      <c r="AK227" s="103">
        <f>INDEX('ИПЦ raw2015'!$1:$1048576, MATCH($J227,'ИПЦ raw2015'!$A:$A,0),MATCH(MoM!AK$1,'ИПЦ raw2015'!$1:$1,0))</f>
        <v>100.29</v>
      </c>
      <c r="AL227" s="103">
        <f>INDEX('ИПЦ raw2015'!$1:$1048576, MATCH($J227,'ИПЦ raw2015'!$A:$A,0),MATCH(MoM!AL$1,'ИПЦ raw2015'!$1:$1,0))</f>
        <v>100.11</v>
      </c>
      <c r="AM227" s="103">
        <f>INDEX('ИПЦ raw2015'!$1:$1048576, MATCH($J227,'ИПЦ raw2015'!$A:$A,0),MATCH(MoM!AM$1,'ИПЦ raw2015'!$1:$1,0))</f>
        <v>100.24</v>
      </c>
      <c r="AN227" s="103">
        <f>INDEX('ИПЦ raw2015'!$1:$1048576, MATCH($J227,'ИПЦ raw2015'!$A:$A,0),MATCH(MoM!AN$1,'ИПЦ raw2015'!$1:$1,0))</f>
        <v>100.24</v>
      </c>
      <c r="AO227" s="103">
        <f>INDEX('ИПЦ raw2015'!$1:$1048576, MATCH($J227,'ИПЦ raw2015'!$A:$A,0),MATCH(MoM!AO$1,'ИПЦ raw2015'!$1:$1,0))</f>
        <v>100.08</v>
      </c>
      <c r="AP227" s="103">
        <f>INDEX('ИПЦ raw2015'!$1:$1048576, MATCH($J227,'ИПЦ raw2015'!$A:$A,0),MATCH(MoM!AP$1,'ИПЦ raw2015'!$1:$1,0))</f>
        <v>100.09</v>
      </c>
      <c r="AQ227" s="103">
        <f>INDEX('ИПЦ raw2015'!$1:$1048576, MATCH($J227,'ИПЦ raw2015'!$A:$A,0),MATCH(MoM!AQ$1,'ИПЦ raw2015'!$1:$1,0))</f>
        <v>100.21</v>
      </c>
      <c r="AR227" s="103">
        <f>INDEX('ИПЦ raw2015'!$1:$1048576, MATCH($J227,'ИПЦ raw2015'!$A:$A,0),MATCH(MoM!AR$1,'ИПЦ raw2015'!$1:$1,0))</f>
        <v>100.24</v>
      </c>
      <c r="AS227" s="103">
        <f>INDEX('ИПЦ raw2015'!$1:$1048576, MATCH($J227,'ИПЦ raw2015'!$A:$A,0),MATCH(MoM!AS$1,'ИПЦ raw2015'!$1:$1,0))</f>
        <v>100.34</v>
      </c>
      <c r="AT227" s="103">
        <f>INDEX('ИПЦ raw2015'!$1:$1048576, MATCH($J227,'ИПЦ raw2015'!$A:$A,0),MATCH(MoM!AT$1,'ИПЦ raw2015'!$1:$1,0))</f>
        <v>100.24</v>
      </c>
      <c r="AU227" s="103">
        <f>INDEX('ИПЦ raw2015'!$1:$1048576, MATCH($J227,'ИПЦ raw2015'!$A:$A,0),MATCH(MoM!AU$1,'ИПЦ raw2015'!$1:$1,0))</f>
        <v>100.4</v>
      </c>
      <c r="AV227" s="103">
        <f>INDEX('ИПЦ raw2015'!$1:$1048576, MATCH($J227,'ИПЦ raw2015'!$A:$A,0),MATCH(MoM!AV$1,'ИПЦ raw2015'!$1:$1,0))</f>
        <v>100.34</v>
      </c>
      <c r="AW227" s="103">
        <f>INDEX('ИПЦ raw2015'!$1:$1048576, MATCH($J227,'ИПЦ raw2015'!$A:$A,0),MATCH(MoM!AW$1,'ИПЦ raw2015'!$1:$1,0))</f>
        <v>100.28</v>
      </c>
      <c r="AX227" s="103">
        <f>INDEX('ИПЦ raw2015'!$1:$1048576, MATCH($J227,'ИПЦ raw2015'!$A:$A,0),MATCH(MoM!AX$1,'ИПЦ raw2015'!$1:$1,0))</f>
        <v>100.31</v>
      </c>
      <c r="AY227" s="103">
        <f>INDEX('ИПЦ raw2015'!$1:$1048576, MATCH($J227,'ИПЦ raw2015'!$A:$A,0),MATCH(MoM!AY$1,'ИПЦ raw2015'!$1:$1,0))</f>
        <v>100.17</v>
      </c>
      <c r="AZ227" s="103">
        <f>INDEX('ИПЦ raw2015'!$1:$1048576, MATCH($J227,'ИПЦ raw2015'!$A:$A,0),MATCH(MoM!AZ$1,'ИПЦ raw2015'!$1:$1,0))</f>
        <v>100.11</v>
      </c>
      <c r="BA227" s="103">
        <f>INDEX('ИПЦ raw2015'!$1:$1048576, MATCH($J227,'ИПЦ raw2015'!$A:$A,0),MATCH(MoM!BA$1,'ИПЦ raw2015'!$1:$1,0))</f>
        <v>100.14</v>
      </c>
      <c r="BB227" s="103">
        <f>INDEX('ИПЦ raw2015'!$1:$1048576, MATCH($J227,'ИПЦ raw2015'!$A:$A,0),MATCH(MoM!BB$1,'ИПЦ raw2015'!$1:$1,0))</f>
        <v>100.1</v>
      </c>
      <c r="BC227" s="103">
        <f>INDEX('ИПЦ raw2015'!$1:$1048576, MATCH($J227,'ИПЦ raw2015'!$A:$A,0),MATCH(MoM!BC$1,'ИПЦ raw2015'!$1:$1,0))</f>
        <v>100.14</v>
      </c>
      <c r="BD227" s="103">
        <f>INDEX('ИПЦ raw2015'!$1:$1048576, MATCH($J227,'ИПЦ raw2015'!$A:$A,0),MATCH(MoM!BD$1,'ИПЦ raw2015'!$1:$1,0))</f>
        <v>100.2</v>
      </c>
      <c r="BE227" s="103">
        <f>INDEX('ИПЦ raw2015'!$1:$1048576, MATCH($J227,'ИПЦ raw2015'!$A:$A,0),MATCH(MoM!BE$1,'ИПЦ raw2015'!$1:$1,0))</f>
        <v>100.38</v>
      </c>
      <c r="BF227" s="103">
        <f>INDEX('ИПЦ raw2015'!$1:$1048576, MATCH($J227,'ИПЦ raw2015'!$A:$A,0),MATCH(MoM!BF$1,'ИПЦ raw2015'!$1:$1,0))</f>
        <v>100.24</v>
      </c>
      <c r="BG227" s="103">
        <f>INDEX('ИПЦ raw2015'!$1:$1048576, MATCH($J227,'ИПЦ raw2015'!$A:$A,0),MATCH(MoM!BG$1,'ИПЦ raw2015'!$1:$1,0))</f>
        <v>100.28</v>
      </c>
      <c r="BH227" s="103">
        <f>INDEX('ИПЦ raw2015'!$1:$1048576, MATCH($J227,'ИПЦ raw2015'!$A:$A,0),MATCH(MoM!BH$1,'ИПЦ raw2015'!$1:$1,0))</f>
        <v>100.54</v>
      </c>
      <c r="BI227" s="103">
        <f>INDEX('ИПЦ raw2015'!$1:$1048576, MATCH($J227,'ИПЦ raw2015'!$A:$A,0),MATCH(MoM!BI$1,'ИПЦ raw2015'!$1:$1,0))</f>
        <v>100.45</v>
      </c>
      <c r="BJ227" s="103">
        <f>INDEX('ИПЦ raw2015'!$1:$1048576, MATCH($J227,'ИПЦ raw2015'!$A:$A,0),MATCH(MoM!BJ$1,'ИПЦ raw2015'!$1:$1,0))</f>
        <v>100.33</v>
      </c>
      <c r="BK227" s="103">
        <f>INDEX('ИПЦ raw2015'!$1:$1048576, MATCH($J227,'ИПЦ raw2015'!$A:$A,0),MATCH(MoM!BK$1,'ИПЦ raw2015'!$1:$1,0))</f>
        <v>100.43</v>
      </c>
      <c r="BL227" s="103">
        <f>INDEX('ИПЦ raw2015'!$1:$1048576, MATCH($J227,'ИПЦ raw2015'!$A:$A,0),MATCH(MoM!BL$1,'ИПЦ raw2015'!$1:$1,0))</f>
        <v>100.18</v>
      </c>
      <c r="BM227" s="103">
        <f>INDEX('ИПЦ raw2015'!$1:$1048576, MATCH($J227,'ИПЦ raw2015'!$A:$A,0),MATCH(MoM!BM$1,'ИПЦ raw2015'!$1:$1,0))</f>
        <v>99.97</v>
      </c>
      <c r="BN227" s="103">
        <f>INDEX('ИПЦ raw2015'!$1:$1048576, MATCH($J227,'ИПЦ raw2015'!$A:$A,0),MATCH(MoM!BN$1,'ИПЦ raw2015'!$1:$1,0))</f>
        <v>100.15</v>
      </c>
      <c r="BO227" s="103">
        <f>INDEX('ИПЦ raw2015'!$1:$1048576, MATCH($J227,'ИПЦ raw2015'!$A:$A,0),MATCH(MoM!BO$1,'ИПЦ raw2015'!$1:$1,0))</f>
        <v>100.18</v>
      </c>
      <c r="BP227" s="103">
        <f>INDEX('ИПЦ raw2015'!$1:$1048576, MATCH($J227,'ИПЦ raw2015'!$A:$A,0),MATCH(MoM!BP$1,'ИПЦ raw2015'!$1:$1,0))</f>
        <v>100.28</v>
      </c>
      <c r="BQ227" s="103">
        <f>INDEX('ИПЦ raw2015'!$1:$1048576, MATCH($J227,'ИПЦ raw2015'!$A:$A,0),MATCH(MoM!BQ$1,'ИПЦ raw2015'!$1:$1,0))</f>
        <v>100.45</v>
      </c>
      <c r="BR227" s="103">
        <f>INDEX('ИПЦ raw2015'!$1:$1048576, MATCH($J227,'ИПЦ raw2015'!$A:$A,0),MATCH(MoM!BR$1,'ИПЦ raw2015'!$1:$1,0))</f>
        <v>100.2</v>
      </c>
      <c r="BS227" s="103">
        <f>INDEX('ИПЦ raw2015'!$1:$1048576, MATCH($J227,'ИПЦ raw2015'!$A:$A,0),MATCH(MoM!BS$1,'ИПЦ raw2015'!$1:$1,0))</f>
        <v>100.19</v>
      </c>
      <c r="BT227" s="103">
        <f>INDEX('ИПЦ raw2015'!$1:$1048576, MATCH($J227,'ИПЦ raw2015'!$A:$A,0),MATCH(MoM!BT$1,'ИПЦ raw2015'!$1:$1,0))</f>
        <v>100.49</v>
      </c>
    </row>
    <row r="228" spans="1:72" x14ac:dyDescent="0.45">
      <c r="A228" s="103">
        <f>Веса!A228</f>
        <v>1</v>
      </c>
      <c r="B228" s="103">
        <f t="shared" si="9"/>
        <v>1</v>
      </c>
      <c r="C228" s="103">
        <f>БИПЦ_НДС!E228</f>
        <v>1</v>
      </c>
      <c r="D228" s="103">
        <f t="shared" si="10"/>
        <v>0</v>
      </c>
      <c r="E228" s="103">
        <v>0</v>
      </c>
      <c r="F228" s="103">
        <v>1</v>
      </c>
      <c r="G228" s="103">
        <v>1</v>
      </c>
      <c r="H228" s="103">
        <v>0</v>
      </c>
      <c r="I228" s="103">
        <v>0</v>
      </c>
      <c r="J228" s="103" t="str">
        <f t="shared" si="11"/>
        <v>Зеркало навесное для ванной комнаты, шт.</v>
      </c>
      <c r="K228" s="87" t="s">
        <v>227</v>
      </c>
      <c r="L228" s="87" t="s">
        <v>227</v>
      </c>
      <c r="M228" s="103">
        <f>INDEX('ИПЦ raw2015'!$1:$1048576, MATCH($J228,'ИПЦ raw2015'!$A:$A,0),MATCH(MoM!M$1,'ИПЦ raw2015'!$1:$1,0))</f>
        <v>101.73</v>
      </c>
      <c r="N228" s="103">
        <f>INDEX('ИПЦ raw2015'!$1:$1048576, MATCH($J228,'ИПЦ raw2015'!$A:$A,0),MATCH(MoM!N$1,'ИПЦ raw2015'!$1:$1,0))</f>
        <v>101.75</v>
      </c>
      <c r="O228" s="103">
        <f>INDEX('ИПЦ raw2015'!$1:$1048576, MATCH($J228,'ИПЦ raw2015'!$A:$A,0),MATCH(MoM!O$1,'ИПЦ raw2015'!$1:$1,0))</f>
        <v>101.19</v>
      </c>
      <c r="P228" s="103">
        <f>INDEX('ИПЦ raw2015'!$1:$1048576, MATCH($J228,'ИПЦ raw2015'!$A:$A,0),MATCH(MoM!P$1,'ИПЦ raw2015'!$1:$1,0))</f>
        <v>100.76</v>
      </c>
      <c r="Q228" s="103">
        <f>INDEX('ИПЦ raw2015'!$1:$1048576, MATCH($J228,'ИПЦ raw2015'!$A:$A,0),MATCH(MoM!Q$1,'ИПЦ raw2015'!$1:$1,0))</f>
        <v>100.52</v>
      </c>
      <c r="R228" s="103">
        <f>INDEX('ИПЦ raw2015'!$1:$1048576, MATCH($J228,'ИПЦ raw2015'!$A:$A,0),MATCH(MoM!R$1,'ИПЦ raw2015'!$1:$1,0))</f>
        <v>100.6</v>
      </c>
      <c r="S228" s="103">
        <f>INDEX('ИПЦ raw2015'!$1:$1048576, MATCH($J228,'ИПЦ raw2015'!$A:$A,0),MATCH(MoM!S$1,'ИПЦ raw2015'!$1:$1,0))</f>
        <v>100.45</v>
      </c>
      <c r="T228" s="103">
        <f>INDEX('ИПЦ raw2015'!$1:$1048576, MATCH($J228,'ИПЦ raw2015'!$A:$A,0),MATCH(MoM!T$1,'ИПЦ raw2015'!$1:$1,0))</f>
        <v>101.15</v>
      </c>
      <c r="U228" s="103">
        <f>INDEX('ИПЦ raw2015'!$1:$1048576, MATCH($J228,'ИПЦ raw2015'!$A:$A,0),MATCH(MoM!U$1,'ИПЦ raw2015'!$1:$1,0))</f>
        <v>100.4</v>
      </c>
      <c r="V228" s="103">
        <f>INDEX('ИПЦ raw2015'!$1:$1048576, MATCH($J228,'ИПЦ raw2015'!$A:$A,0),MATCH(MoM!V$1,'ИПЦ raw2015'!$1:$1,0))</f>
        <v>100.53</v>
      </c>
      <c r="W228" s="103">
        <f>INDEX('ИПЦ raw2015'!$1:$1048576, MATCH($J228,'ИПЦ raw2015'!$A:$A,0),MATCH(MoM!W$1,'ИПЦ raw2015'!$1:$1,0))</f>
        <v>100.41</v>
      </c>
      <c r="X228" s="103">
        <f>INDEX('ИПЦ raw2015'!$1:$1048576, MATCH($J228,'ИПЦ raw2015'!$A:$A,0),MATCH(MoM!X$1,'ИПЦ raw2015'!$1:$1,0))</f>
        <v>100.37</v>
      </c>
      <c r="Y228" s="103">
        <f>INDEX('ИПЦ raw2015'!$1:$1048576, MATCH($J228,'ИПЦ raw2015'!$A:$A,0),MATCH(MoM!Y$1,'ИПЦ raw2015'!$1:$1,0))</f>
        <v>100.78</v>
      </c>
      <c r="Z228" s="103">
        <f>INDEX('ИПЦ raw2015'!$1:$1048576, MATCH($J228,'ИПЦ raw2015'!$A:$A,0),MATCH(MoM!Z$1,'ИПЦ raw2015'!$1:$1,0))</f>
        <v>100.43</v>
      </c>
      <c r="AA228" s="103">
        <f>INDEX('ИПЦ raw2015'!$1:$1048576, MATCH($J228,'ИПЦ raw2015'!$A:$A,0),MATCH(MoM!AA$1,'ИПЦ raw2015'!$1:$1,0))</f>
        <v>100.49</v>
      </c>
      <c r="AB228" s="103">
        <f>INDEX('ИПЦ raw2015'!$1:$1048576, MATCH($J228,'ИПЦ raw2015'!$A:$A,0),MATCH(MoM!AB$1,'ИПЦ raw2015'!$1:$1,0))</f>
        <v>100.34</v>
      </c>
      <c r="AC228" s="103">
        <f>INDEX('ИПЦ raw2015'!$1:$1048576, MATCH($J228,'ИПЦ raw2015'!$A:$A,0),MATCH(MoM!AC$1,'ИПЦ raw2015'!$1:$1,0))</f>
        <v>100.49</v>
      </c>
      <c r="AD228" s="103">
        <f>INDEX('ИПЦ raw2015'!$1:$1048576, MATCH($J228,'ИПЦ raw2015'!$A:$A,0),MATCH(MoM!AD$1,'ИПЦ raw2015'!$1:$1,0))</f>
        <v>100.29</v>
      </c>
      <c r="AE228" s="103">
        <f>INDEX('ИПЦ raw2015'!$1:$1048576, MATCH($J228,'ИПЦ raw2015'!$A:$A,0),MATCH(MoM!AE$1,'ИПЦ raw2015'!$1:$1,0))</f>
        <v>100.2</v>
      </c>
      <c r="AF228" s="103">
        <f>INDEX('ИПЦ raw2015'!$1:$1048576, MATCH($J228,'ИПЦ raw2015'!$A:$A,0),MATCH(MoM!AF$1,'ИПЦ raw2015'!$1:$1,0))</f>
        <v>100.66</v>
      </c>
      <c r="AG228" s="103">
        <f>INDEX('ИПЦ raw2015'!$1:$1048576, MATCH($J228,'ИПЦ raw2015'!$A:$A,0),MATCH(MoM!AG$1,'ИПЦ raw2015'!$1:$1,0))</f>
        <v>100.17</v>
      </c>
      <c r="AH228" s="103">
        <f>INDEX('ИПЦ raw2015'!$1:$1048576, MATCH($J228,'ИПЦ raw2015'!$A:$A,0),MATCH(MoM!AH$1,'ИПЦ raw2015'!$1:$1,0))</f>
        <v>100.25</v>
      </c>
      <c r="AI228" s="103">
        <f>INDEX('ИПЦ raw2015'!$1:$1048576, MATCH($J228,'ИПЦ raw2015'!$A:$A,0),MATCH(MoM!AI$1,'ИПЦ raw2015'!$1:$1,0))</f>
        <v>100.22</v>
      </c>
      <c r="AJ228" s="103">
        <f>INDEX('ИПЦ raw2015'!$1:$1048576, MATCH($J228,'ИПЦ raw2015'!$A:$A,0),MATCH(MoM!AJ$1,'ИПЦ raw2015'!$1:$1,0))</f>
        <v>100.13</v>
      </c>
      <c r="AK228" s="103">
        <f>INDEX('ИПЦ raw2015'!$1:$1048576, MATCH($J228,'ИПЦ raw2015'!$A:$A,0),MATCH(MoM!AK$1,'ИПЦ raw2015'!$1:$1,0))</f>
        <v>100.21</v>
      </c>
      <c r="AL228" s="103">
        <f>INDEX('ИПЦ raw2015'!$1:$1048576, MATCH($J228,'ИПЦ raw2015'!$A:$A,0),MATCH(MoM!AL$1,'ИПЦ raw2015'!$1:$1,0))</f>
        <v>100.16</v>
      </c>
      <c r="AM228" s="103">
        <f>INDEX('ИПЦ raw2015'!$1:$1048576, MATCH($J228,'ИПЦ raw2015'!$A:$A,0),MATCH(MoM!AM$1,'ИПЦ raw2015'!$1:$1,0))</f>
        <v>100.13</v>
      </c>
      <c r="AN228" s="103">
        <f>INDEX('ИПЦ raw2015'!$1:$1048576, MATCH($J228,'ИПЦ raw2015'!$A:$A,0),MATCH(MoM!AN$1,'ИПЦ raw2015'!$1:$1,0))</f>
        <v>100.16</v>
      </c>
      <c r="AO228" s="103">
        <f>INDEX('ИПЦ raw2015'!$1:$1048576, MATCH($J228,'ИПЦ raw2015'!$A:$A,0),MATCH(MoM!AO$1,'ИПЦ raw2015'!$1:$1,0))</f>
        <v>100.06</v>
      </c>
      <c r="AP228" s="103">
        <f>INDEX('ИПЦ raw2015'!$1:$1048576, MATCH($J228,'ИПЦ raw2015'!$A:$A,0),MATCH(MoM!AP$1,'ИПЦ raw2015'!$1:$1,0))</f>
        <v>100.09</v>
      </c>
      <c r="AQ228" s="103">
        <f>INDEX('ИПЦ raw2015'!$1:$1048576, MATCH($J228,'ИПЦ raw2015'!$A:$A,0),MATCH(MoM!AQ$1,'ИПЦ raw2015'!$1:$1,0))</f>
        <v>100.11</v>
      </c>
      <c r="AR228" s="103">
        <f>INDEX('ИПЦ raw2015'!$1:$1048576, MATCH($J228,'ИПЦ raw2015'!$A:$A,0),MATCH(MoM!AR$1,'ИПЦ raw2015'!$1:$1,0))</f>
        <v>100.25</v>
      </c>
      <c r="AS228" s="103">
        <f>INDEX('ИПЦ raw2015'!$1:$1048576, MATCH($J228,'ИПЦ raw2015'!$A:$A,0),MATCH(MoM!AS$1,'ИПЦ raw2015'!$1:$1,0))</f>
        <v>100.23</v>
      </c>
      <c r="AT228" s="103">
        <f>INDEX('ИПЦ raw2015'!$1:$1048576, MATCH($J228,'ИПЦ raw2015'!$A:$A,0),MATCH(MoM!AT$1,'ИПЦ raw2015'!$1:$1,0))</f>
        <v>100.08</v>
      </c>
      <c r="AU228" s="103">
        <f>INDEX('ИПЦ raw2015'!$1:$1048576, MATCH($J228,'ИПЦ raw2015'!$A:$A,0),MATCH(MoM!AU$1,'ИПЦ raw2015'!$1:$1,0))</f>
        <v>100.2</v>
      </c>
      <c r="AV228" s="103">
        <f>INDEX('ИПЦ raw2015'!$1:$1048576, MATCH($J228,'ИПЦ raw2015'!$A:$A,0),MATCH(MoM!AV$1,'ИПЦ raw2015'!$1:$1,0))</f>
        <v>100.08</v>
      </c>
      <c r="AW228" s="103">
        <f>INDEX('ИПЦ raw2015'!$1:$1048576, MATCH($J228,'ИПЦ raw2015'!$A:$A,0),MATCH(MoM!AW$1,'ИПЦ raw2015'!$1:$1,0))</f>
        <v>100.11</v>
      </c>
      <c r="AX228" s="103">
        <f>INDEX('ИПЦ raw2015'!$1:$1048576, MATCH($J228,'ИПЦ raw2015'!$A:$A,0),MATCH(MoM!AX$1,'ИПЦ raw2015'!$1:$1,0))</f>
        <v>100.08</v>
      </c>
      <c r="AY228" s="103">
        <f>INDEX('ИПЦ raw2015'!$1:$1048576, MATCH($J228,'ИПЦ raw2015'!$A:$A,0),MATCH(MoM!AY$1,'ИПЦ raw2015'!$1:$1,0))</f>
        <v>100.2</v>
      </c>
      <c r="AZ228" s="103">
        <f>INDEX('ИПЦ raw2015'!$1:$1048576, MATCH($J228,'ИПЦ raw2015'!$A:$A,0),MATCH(MoM!AZ$1,'ИПЦ raw2015'!$1:$1,0))</f>
        <v>100.1</v>
      </c>
      <c r="BA228" s="103">
        <f>INDEX('ИПЦ raw2015'!$1:$1048576, MATCH($J228,'ИПЦ raw2015'!$A:$A,0),MATCH(MoM!BA$1,'ИПЦ raw2015'!$1:$1,0))</f>
        <v>100.07</v>
      </c>
      <c r="BB228" s="103">
        <f>INDEX('ИПЦ raw2015'!$1:$1048576, MATCH($J228,'ИПЦ raw2015'!$A:$A,0),MATCH(MoM!BB$1,'ИПЦ raw2015'!$1:$1,0))</f>
        <v>100.12</v>
      </c>
      <c r="BC228" s="103">
        <f>INDEX('ИПЦ raw2015'!$1:$1048576, MATCH($J228,'ИПЦ raw2015'!$A:$A,0),MATCH(MoM!BC$1,'ИПЦ raw2015'!$1:$1,0))</f>
        <v>100.21</v>
      </c>
      <c r="BD228" s="103">
        <f>INDEX('ИПЦ raw2015'!$1:$1048576, MATCH($J228,'ИПЦ raw2015'!$A:$A,0),MATCH(MoM!BD$1,'ИПЦ raw2015'!$1:$1,0))</f>
        <v>100.12</v>
      </c>
      <c r="BE228" s="103">
        <f>INDEX('ИПЦ raw2015'!$1:$1048576, MATCH($J228,'ИПЦ raw2015'!$A:$A,0),MATCH(MoM!BE$1,'ИПЦ raw2015'!$1:$1,0))</f>
        <v>100.31</v>
      </c>
      <c r="BF228" s="103">
        <f>INDEX('ИПЦ raw2015'!$1:$1048576, MATCH($J228,'ИПЦ raw2015'!$A:$A,0),MATCH(MoM!BF$1,'ИПЦ raw2015'!$1:$1,0))</f>
        <v>100.1</v>
      </c>
      <c r="BG228" s="103">
        <f>INDEX('ИПЦ raw2015'!$1:$1048576, MATCH($J228,'ИПЦ raw2015'!$A:$A,0),MATCH(MoM!BG$1,'ИПЦ raw2015'!$1:$1,0))</f>
        <v>100.2</v>
      </c>
      <c r="BH228" s="103">
        <f>INDEX('ИПЦ raw2015'!$1:$1048576, MATCH($J228,'ИПЦ raw2015'!$A:$A,0),MATCH(MoM!BH$1,'ИПЦ raw2015'!$1:$1,0))</f>
        <v>100.16</v>
      </c>
      <c r="BI228" s="103">
        <f>INDEX('ИПЦ raw2015'!$1:$1048576, MATCH($J228,'ИПЦ raw2015'!$A:$A,0),MATCH(MoM!BI$1,'ИПЦ raw2015'!$1:$1,0))</f>
        <v>100.3</v>
      </c>
      <c r="BJ228" s="103">
        <f>INDEX('ИПЦ raw2015'!$1:$1048576, MATCH($J228,'ИПЦ raw2015'!$A:$A,0),MATCH(MoM!BJ$1,'ИПЦ raw2015'!$1:$1,0))</f>
        <v>100.15</v>
      </c>
      <c r="BK228" s="103">
        <f>INDEX('ИПЦ raw2015'!$1:$1048576, MATCH($J228,'ИПЦ raw2015'!$A:$A,0),MATCH(MoM!BK$1,'ИПЦ raw2015'!$1:$1,0))</f>
        <v>100.13</v>
      </c>
      <c r="BL228" s="103">
        <f>INDEX('ИПЦ raw2015'!$1:$1048576, MATCH($J228,'ИПЦ raw2015'!$A:$A,0),MATCH(MoM!BL$1,'ИПЦ raw2015'!$1:$1,0))</f>
        <v>100.17</v>
      </c>
      <c r="BM228" s="103">
        <f>INDEX('ИПЦ raw2015'!$1:$1048576, MATCH($J228,'ИПЦ raw2015'!$A:$A,0),MATCH(MoM!BM$1,'ИПЦ raw2015'!$1:$1,0))</f>
        <v>100.09</v>
      </c>
      <c r="BN228" s="103">
        <f>INDEX('ИПЦ raw2015'!$1:$1048576, MATCH($J228,'ИПЦ raw2015'!$A:$A,0),MATCH(MoM!BN$1,'ИПЦ raw2015'!$1:$1,0))</f>
        <v>100.15</v>
      </c>
      <c r="BO228" s="103">
        <f>INDEX('ИПЦ raw2015'!$1:$1048576, MATCH($J228,'ИПЦ raw2015'!$A:$A,0),MATCH(MoM!BO$1,'ИПЦ raw2015'!$1:$1,0))</f>
        <v>100.1</v>
      </c>
      <c r="BP228" s="103">
        <f>INDEX('ИПЦ raw2015'!$1:$1048576, MATCH($J228,'ИПЦ raw2015'!$A:$A,0),MATCH(MoM!BP$1,'ИПЦ raw2015'!$1:$1,0))</f>
        <v>100.29</v>
      </c>
      <c r="BQ228" s="103">
        <f>INDEX('ИПЦ raw2015'!$1:$1048576, MATCH($J228,'ИПЦ raw2015'!$A:$A,0),MATCH(MoM!BQ$1,'ИПЦ raw2015'!$1:$1,0))</f>
        <v>100.12</v>
      </c>
      <c r="BR228" s="103">
        <f>INDEX('ИПЦ raw2015'!$1:$1048576, MATCH($J228,'ИПЦ raw2015'!$A:$A,0),MATCH(MoM!BR$1,'ИПЦ raw2015'!$1:$1,0))</f>
        <v>100.02</v>
      </c>
      <c r="BS228" s="103">
        <f>INDEX('ИПЦ raw2015'!$1:$1048576, MATCH($J228,'ИПЦ raw2015'!$A:$A,0),MATCH(MoM!BS$1,'ИПЦ raw2015'!$1:$1,0))</f>
        <v>100.21</v>
      </c>
      <c r="BT228" s="103">
        <f>INDEX('ИПЦ raw2015'!$1:$1048576, MATCH($J228,'ИПЦ raw2015'!$A:$A,0),MATCH(MoM!BT$1,'ИПЦ raw2015'!$1:$1,0))</f>
        <v>100.27</v>
      </c>
    </row>
    <row r="229" spans="1:72" x14ac:dyDescent="0.45">
      <c r="A229" s="103">
        <f>Веса!A229</f>
        <v>1</v>
      </c>
      <c r="B229" s="103">
        <f t="shared" si="9"/>
        <v>1</v>
      </c>
      <c r="C229" s="103">
        <f>БИПЦ_НДС!E229</f>
        <v>1</v>
      </c>
      <c r="D229" s="103">
        <f t="shared" si="10"/>
        <v>0</v>
      </c>
      <c r="E229" s="103">
        <v>0</v>
      </c>
      <c r="F229" s="103">
        <v>1</v>
      </c>
      <c r="G229" s="103">
        <v>1</v>
      </c>
      <c r="H229" s="103">
        <v>0</v>
      </c>
      <c r="I229" s="103">
        <v>0</v>
      </c>
      <c r="J229" s="103" t="str">
        <f t="shared" si="11"/>
        <v>Набор корпусной мебели, комплект</v>
      </c>
      <c r="K229" s="87" t="s">
        <v>228</v>
      </c>
      <c r="L229" s="87" t="s">
        <v>228</v>
      </c>
      <c r="M229" s="103">
        <f>INDEX('ИПЦ raw2015'!$1:$1048576, MATCH($J229,'ИПЦ raw2015'!$A:$A,0),MATCH(MoM!M$1,'ИПЦ raw2015'!$1:$1,0))</f>
        <v>103.59</v>
      </c>
      <c r="N229" s="103">
        <f>INDEX('ИПЦ raw2015'!$1:$1048576, MATCH($J229,'ИПЦ raw2015'!$A:$A,0),MATCH(MoM!N$1,'ИПЦ raw2015'!$1:$1,0))</f>
        <v>101.45</v>
      </c>
      <c r="O229" s="103">
        <f>INDEX('ИПЦ raw2015'!$1:$1048576, MATCH($J229,'ИПЦ raw2015'!$A:$A,0),MATCH(MoM!O$1,'ИПЦ raw2015'!$1:$1,0))</f>
        <v>100.99</v>
      </c>
      <c r="P229" s="103">
        <f>INDEX('ИПЦ raw2015'!$1:$1048576, MATCH($J229,'ИПЦ raw2015'!$A:$A,0),MATCH(MoM!P$1,'ИПЦ raw2015'!$1:$1,0))</f>
        <v>100.23</v>
      </c>
      <c r="Q229" s="103">
        <f>INDEX('ИПЦ raw2015'!$1:$1048576, MATCH($J229,'ИПЦ raw2015'!$A:$A,0),MATCH(MoM!Q$1,'ИПЦ raw2015'!$1:$1,0))</f>
        <v>100.32</v>
      </c>
      <c r="R229" s="103">
        <f>INDEX('ИПЦ raw2015'!$1:$1048576, MATCH($J229,'ИПЦ raw2015'!$A:$A,0),MATCH(MoM!R$1,'ИПЦ raw2015'!$1:$1,0))</f>
        <v>99.76</v>
      </c>
      <c r="S229" s="103">
        <f>INDEX('ИПЦ raw2015'!$1:$1048576, MATCH($J229,'ИПЦ raw2015'!$A:$A,0),MATCH(MoM!S$1,'ИПЦ raw2015'!$1:$1,0))</f>
        <v>99.66</v>
      </c>
      <c r="T229" s="103">
        <f>INDEX('ИПЦ raw2015'!$1:$1048576, MATCH($J229,'ИПЦ raw2015'!$A:$A,0),MATCH(MoM!T$1,'ИПЦ raw2015'!$1:$1,0))</f>
        <v>99.89</v>
      </c>
      <c r="U229" s="103">
        <f>INDEX('ИПЦ raw2015'!$1:$1048576, MATCH($J229,'ИПЦ raw2015'!$A:$A,0),MATCH(MoM!U$1,'ИПЦ raw2015'!$1:$1,0))</f>
        <v>100.06</v>
      </c>
      <c r="V229" s="103">
        <f>INDEX('ИПЦ raw2015'!$1:$1048576, MATCH($J229,'ИПЦ raw2015'!$A:$A,0),MATCH(MoM!V$1,'ИПЦ raw2015'!$1:$1,0))</f>
        <v>99.95</v>
      </c>
      <c r="W229" s="103">
        <f>INDEX('ИПЦ raw2015'!$1:$1048576, MATCH($J229,'ИПЦ raw2015'!$A:$A,0),MATCH(MoM!W$1,'ИПЦ raw2015'!$1:$1,0))</f>
        <v>100.12</v>
      </c>
      <c r="X229" s="103">
        <f>INDEX('ИПЦ raw2015'!$1:$1048576, MATCH($J229,'ИПЦ raw2015'!$A:$A,0),MATCH(MoM!X$1,'ИПЦ raw2015'!$1:$1,0))</f>
        <v>100.12</v>
      </c>
      <c r="Y229" s="103">
        <f>INDEX('ИПЦ raw2015'!$1:$1048576, MATCH($J229,'ИПЦ raw2015'!$A:$A,0),MATCH(MoM!Y$1,'ИПЦ raw2015'!$1:$1,0))</f>
        <v>100.39</v>
      </c>
      <c r="Z229" s="103">
        <f>INDEX('ИПЦ raw2015'!$1:$1048576, MATCH($J229,'ИПЦ raw2015'!$A:$A,0),MATCH(MoM!Z$1,'ИПЦ raw2015'!$1:$1,0))</f>
        <v>100.26</v>
      </c>
      <c r="AA229" s="103">
        <f>INDEX('ИПЦ raw2015'!$1:$1048576, MATCH($J229,'ИПЦ raw2015'!$A:$A,0),MATCH(MoM!AA$1,'ИПЦ raw2015'!$1:$1,0))</f>
        <v>100.44</v>
      </c>
      <c r="AB229" s="103">
        <f>INDEX('ИПЦ raw2015'!$1:$1048576, MATCH($J229,'ИПЦ raw2015'!$A:$A,0),MATCH(MoM!AB$1,'ИПЦ raw2015'!$1:$1,0))</f>
        <v>100.06</v>
      </c>
      <c r="AC229" s="103">
        <f>INDEX('ИПЦ raw2015'!$1:$1048576, MATCH($J229,'ИПЦ raw2015'!$A:$A,0),MATCH(MoM!AC$1,'ИПЦ raw2015'!$1:$1,0))</f>
        <v>99.95</v>
      </c>
      <c r="AD229" s="103">
        <f>INDEX('ИПЦ raw2015'!$1:$1048576, MATCH($J229,'ИПЦ raw2015'!$A:$A,0),MATCH(MoM!AD$1,'ИПЦ raw2015'!$1:$1,0))</f>
        <v>100.28</v>
      </c>
      <c r="AE229" s="103">
        <f>INDEX('ИПЦ raw2015'!$1:$1048576, MATCH($J229,'ИПЦ raw2015'!$A:$A,0),MATCH(MoM!AE$1,'ИПЦ raw2015'!$1:$1,0))</f>
        <v>99.87</v>
      </c>
      <c r="AF229" s="103">
        <f>INDEX('ИПЦ raw2015'!$1:$1048576, MATCH($J229,'ИПЦ raw2015'!$A:$A,0),MATCH(MoM!AF$1,'ИПЦ raw2015'!$1:$1,0))</f>
        <v>99.97</v>
      </c>
      <c r="AG229" s="103">
        <f>INDEX('ИПЦ raw2015'!$1:$1048576, MATCH($J229,'ИПЦ raw2015'!$A:$A,0),MATCH(MoM!AG$1,'ИПЦ raw2015'!$1:$1,0))</f>
        <v>100.06</v>
      </c>
      <c r="AH229" s="103">
        <f>INDEX('ИПЦ raw2015'!$1:$1048576, MATCH($J229,'ИПЦ raw2015'!$A:$A,0),MATCH(MoM!AH$1,'ИПЦ raw2015'!$1:$1,0))</f>
        <v>99.93</v>
      </c>
      <c r="AI229" s="103">
        <f>INDEX('ИПЦ raw2015'!$1:$1048576, MATCH($J229,'ИПЦ raw2015'!$A:$A,0),MATCH(MoM!AI$1,'ИПЦ raw2015'!$1:$1,0))</f>
        <v>100.01</v>
      </c>
      <c r="AJ229" s="103">
        <f>INDEX('ИПЦ raw2015'!$1:$1048576, MATCH($J229,'ИПЦ raw2015'!$A:$A,0),MATCH(MoM!AJ$1,'ИПЦ raw2015'!$1:$1,0))</f>
        <v>100.23</v>
      </c>
      <c r="AK229" s="103">
        <f>INDEX('ИПЦ raw2015'!$1:$1048576, MATCH($J229,'ИПЦ raw2015'!$A:$A,0),MATCH(MoM!AK$1,'ИПЦ raw2015'!$1:$1,0))</f>
        <v>99.92</v>
      </c>
      <c r="AL229" s="103">
        <f>INDEX('ИПЦ raw2015'!$1:$1048576, MATCH($J229,'ИПЦ raw2015'!$A:$A,0),MATCH(MoM!AL$1,'ИПЦ raw2015'!$1:$1,0))</f>
        <v>100.07</v>
      </c>
      <c r="AM229" s="103">
        <f>INDEX('ИПЦ raw2015'!$1:$1048576, MATCH($J229,'ИПЦ raw2015'!$A:$A,0),MATCH(MoM!AM$1,'ИПЦ raw2015'!$1:$1,0))</f>
        <v>100.35</v>
      </c>
      <c r="AN229" s="103">
        <f>INDEX('ИПЦ raw2015'!$1:$1048576, MATCH($J229,'ИПЦ raw2015'!$A:$A,0),MATCH(MoM!AN$1,'ИПЦ raw2015'!$1:$1,0))</f>
        <v>100.07</v>
      </c>
      <c r="AO229" s="103">
        <f>INDEX('ИПЦ raw2015'!$1:$1048576, MATCH($J229,'ИПЦ raw2015'!$A:$A,0),MATCH(MoM!AO$1,'ИПЦ raw2015'!$1:$1,0))</f>
        <v>100.16</v>
      </c>
      <c r="AP229" s="103">
        <f>INDEX('ИПЦ raw2015'!$1:$1048576, MATCH($J229,'ИПЦ raw2015'!$A:$A,0),MATCH(MoM!AP$1,'ИПЦ raw2015'!$1:$1,0))</f>
        <v>99.97</v>
      </c>
      <c r="AQ229" s="103">
        <f>INDEX('ИПЦ raw2015'!$1:$1048576, MATCH($J229,'ИПЦ raw2015'!$A:$A,0),MATCH(MoM!AQ$1,'ИПЦ raw2015'!$1:$1,0))</f>
        <v>100.03</v>
      </c>
      <c r="AR229" s="103">
        <f>INDEX('ИПЦ raw2015'!$1:$1048576, MATCH($J229,'ИПЦ raw2015'!$A:$A,0),MATCH(MoM!AR$1,'ИПЦ raw2015'!$1:$1,0))</f>
        <v>100.31</v>
      </c>
      <c r="AS229" s="103">
        <f>INDEX('ИПЦ raw2015'!$1:$1048576, MATCH($J229,'ИПЦ raw2015'!$A:$A,0),MATCH(MoM!AS$1,'ИПЦ raw2015'!$1:$1,0))</f>
        <v>99.81</v>
      </c>
      <c r="AT229" s="103">
        <f>INDEX('ИПЦ raw2015'!$1:$1048576, MATCH($J229,'ИПЦ raw2015'!$A:$A,0),MATCH(MoM!AT$1,'ИПЦ raw2015'!$1:$1,0))</f>
        <v>100.67</v>
      </c>
      <c r="AU229" s="103">
        <f>INDEX('ИПЦ raw2015'!$1:$1048576, MATCH($J229,'ИПЦ raw2015'!$A:$A,0),MATCH(MoM!AU$1,'ИПЦ raw2015'!$1:$1,0))</f>
        <v>100.3</v>
      </c>
      <c r="AV229" s="103">
        <f>INDEX('ИПЦ raw2015'!$1:$1048576, MATCH($J229,'ИПЦ raw2015'!$A:$A,0),MATCH(MoM!AV$1,'ИПЦ raw2015'!$1:$1,0))</f>
        <v>100.33</v>
      </c>
      <c r="AW229" s="103">
        <f>INDEX('ИПЦ raw2015'!$1:$1048576, MATCH($J229,'ИПЦ raw2015'!$A:$A,0),MATCH(MoM!AW$1,'ИПЦ raw2015'!$1:$1,0))</f>
        <v>100.1</v>
      </c>
      <c r="AX229" s="103">
        <f>INDEX('ИПЦ raw2015'!$1:$1048576, MATCH($J229,'ИПЦ raw2015'!$A:$A,0),MATCH(MoM!AX$1,'ИПЦ raw2015'!$1:$1,0))</f>
        <v>100.24</v>
      </c>
      <c r="AY229" s="103">
        <f>INDEX('ИПЦ raw2015'!$1:$1048576, MATCH($J229,'ИПЦ raw2015'!$A:$A,0),MATCH(MoM!AY$1,'ИПЦ raw2015'!$1:$1,0))</f>
        <v>100.05</v>
      </c>
      <c r="AZ229" s="103">
        <f>INDEX('ИПЦ raw2015'!$1:$1048576, MATCH($J229,'ИПЦ raw2015'!$A:$A,0),MATCH(MoM!AZ$1,'ИПЦ raw2015'!$1:$1,0))</f>
        <v>100.15</v>
      </c>
      <c r="BA229" s="103">
        <f>INDEX('ИПЦ raw2015'!$1:$1048576, MATCH($J229,'ИПЦ raw2015'!$A:$A,0),MATCH(MoM!BA$1,'ИПЦ raw2015'!$1:$1,0))</f>
        <v>100.25</v>
      </c>
      <c r="BB229" s="103">
        <f>INDEX('ИПЦ raw2015'!$1:$1048576, MATCH($J229,'ИПЦ raw2015'!$A:$A,0),MATCH(MoM!BB$1,'ИПЦ raw2015'!$1:$1,0))</f>
        <v>100.19</v>
      </c>
      <c r="BC229" s="103">
        <f>INDEX('ИПЦ raw2015'!$1:$1048576, MATCH($J229,'ИПЦ raw2015'!$A:$A,0),MATCH(MoM!BC$1,'ИПЦ raw2015'!$1:$1,0))</f>
        <v>100.28</v>
      </c>
      <c r="BD229" s="103">
        <f>INDEX('ИПЦ raw2015'!$1:$1048576, MATCH($J229,'ИПЦ raw2015'!$A:$A,0),MATCH(MoM!BD$1,'ИПЦ raw2015'!$1:$1,0))</f>
        <v>100.57</v>
      </c>
      <c r="BE229" s="103">
        <f>INDEX('ИПЦ raw2015'!$1:$1048576, MATCH($J229,'ИПЦ raw2015'!$A:$A,0),MATCH(MoM!BE$1,'ИПЦ raw2015'!$1:$1,0))</f>
        <v>100.69</v>
      </c>
      <c r="BF229" s="103">
        <f>INDEX('ИПЦ raw2015'!$1:$1048576, MATCH($J229,'ИПЦ raw2015'!$A:$A,0),MATCH(MoM!BF$1,'ИПЦ raw2015'!$1:$1,0))</f>
        <v>100.76</v>
      </c>
      <c r="BG229" s="103">
        <f>INDEX('ИПЦ raw2015'!$1:$1048576, MATCH($J229,'ИПЦ raw2015'!$A:$A,0),MATCH(MoM!BG$1,'ИПЦ raw2015'!$1:$1,0))</f>
        <v>100.48</v>
      </c>
      <c r="BH229" s="103">
        <f>INDEX('ИПЦ raw2015'!$1:$1048576, MATCH($J229,'ИПЦ raw2015'!$A:$A,0),MATCH(MoM!BH$1,'ИПЦ raw2015'!$1:$1,0))</f>
        <v>100.22</v>
      </c>
      <c r="BI229" s="103">
        <f>INDEX('ИПЦ raw2015'!$1:$1048576, MATCH($J229,'ИПЦ raw2015'!$A:$A,0),MATCH(MoM!BI$1,'ИПЦ raw2015'!$1:$1,0))</f>
        <v>100.65</v>
      </c>
      <c r="BJ229" s="103">
        <f>INDEX('ИПЦ raw2015'!$1:$1048576, MATCH($J229,'ИПЦ raw2015'!$A:$A,0),MATCH(MoM!BJ$1,'ИПЦ raw2015'!$1:$1,0))</f>
        <v>101.06</v>
      </c>
      <c r="BK229" s="103">
        <f>INDEX('ИПЦ raw2015'!$1:$1048576, MATCH($J229,'ИПЦ raw2015'!$A:$A,0),MATCH(MoM!BK$1,'ИПЦ raw2015'!$1:$1,0))</f>
        <v>100.43</v>
      </c>
      <c r="BL229" s="103">
        <f>INDEX('ИПЦ raw2015'!$1:$1048576, MATCH($J229,'ИПЦ raw2015'!$A:$A,0),MATCH(MoM!BL$1,'ИПЦ raw2015'!$1:$1,0))</f>
        <v>100.04</v>
      </c>
      <c r="BM229" s="103">
        <f>INDEX('ИПЦ raw2015'!$1:$1048576, MATCH($J229,'ИПЦ raw2015'!$A:$A,0),MATCH(MoM!BM$1,'ИПЦ raw2015'!$1:$1,0))</f>
        <v>100.15</v>
      </c>
      <c r="BN229" s="103">
        <f>INDEX('ИПЦ raw2015'!$1:$1048576, MATCH($J229,'ИПЦ raw2015'!$A:$A,0),MATCH(MoM!BN$1,'ИПЦ raw2015'!$1:$1,0))</f>
        <v>100.17</v>
      </c>
      <c r="BO229" s="103">
        <f>INDEX('ИПЦ raw2015'!$1:$1048576, MATCH($J229,'ИПЦ raw2015'!$A:$A,0),MATCH(MoM!BO$1,'ИПЦ raw2015'!$1:$1,0))</f>
        <v>99.73</v>
      </c>
      <c r="BP229" s="103">
        <f>INDEX('ИПЦ raw2015'!$1:$1048576, MATCH($J229,'ИПЦ raw2015'!$A:$A,0),MATCH(MoM!BP$1,'ИПЦ raw2015'!$1:$1,0))</f>
        <v>99.87</v>
      </c>
      <c r="BQ229" s="103">
        <f>INDEX('ИПЦ raw2015'!$1:$1048576, MATCH($J229,'ИПЦ raw2015'!$A:$A,0),MATCH(MoM!BQ$1,'ИПЦ raw2015'!$1:$1,0))</f>
        <v>100.22</v>
      </c>
      <c r="BR229" s="103">
        <f>INDEX('ИПЦ raw2015'!$1:$1048576, MATCH($J229,'ИПЦ raw2015'!$A:$A,0),MATCH(MoM!BR$1,'ИПЦ raw2015'!$1:$1,0))</f>
        <v>99.8</v>
      </c>
      <c r="BS229" s="103">
        <f>INDEX('ИПЦ raw2015'!$1:$1048576, MATCH($J229,'ИПЦ raw2015'!$A:$A,0),MATCH(MoM!BS$1,'ИПЦ raw2015'!$1:$1,0))</f>
        <v>100.33</v>
      </c>
      <c r="BT229" s="103">
        <f>INDEX('ИПЦ raw2015'!$1:$1048576, MATCH($J229,'ИПЦ raw2015'!$A:$A,0),MATCH(MoM!BT$1,'ИПЦ raw2015'!$1:$1,0))</f>
        <v>100.06</v>
      </c>
    </row>
    <row r="230" spans="1:72" s="23" customFormat="1" x14ac:dyDescent="0.45">
      <c r="A230" s="105">
        <f>Веса!A230</f>
        <v>0</v>
      </c>
      <c r="B230" s="105">
        <f t="shared" si="9"/>
        <v>0</v>
      </c>
      <c r="C230" s="105">
        <f>БИПЦ_НДС!E230</f>
        <v>0</v>
      </c>
      <c r="D230" s="105">
        <f t="shared" si="10"/>
        <v>1</v>
      </c>
      <c r="E230" s="105">
        <v>0</v>
      </c>
      <c r="F230" s="105">
        <v>1</v>
      </c>
      <c r="G230" s="105">
        <v>1</v>
      </c>
      <c r="H230" s="105">
        <v>0</v>
      </c>
      <c r="I230" s="105">
        <v>0</v>
      </c>
      <c r="J230" s="105" t="str">
        <f t="shared" si="11"/>
        <v>Кровать для новорожденных, шт.</v>
      </c>
      <c r="K230" s="108" t="s">
        <v>229</v>
      </c>
      <c r="L230" s="108" t="s">
        <v>454</v>
      </c>
      <c r="M230" s="105">
        <v>0</v>
      </c>
      <c r="N230" s="105">
        <v>0</v>
      </c>
      <c r="O230" s="105">
        <v>0</v>
      </c>
      <c r="P230" s="105">
        <v>0</v>
      </c>
      <c r="Q230" s="105">
        <v>0</v>
      </c>
      <c r="R230" s="105">
        <v>0</v>
      </c>
      <c r="S230" s="105">
        <v>0</v>
      </c>
      <c r="T230" s="105">
        <v>0</v>
      </c>
      <c r="U230" s="105">
        <v>0</v>
      </c>
      <c r="V230" s="105">
        <v>0</v>
      </c>
      <c r="W230" s="105">
        <v>0</v>
      </c>
      <c r="X230" s="105">
        <v>0</v>
      </c>
      <c r="Y230" s="105">
        <v>0</v>
      </c>
      <c r="Z230" s="105">
        <v>0</v>
      </c>
      <c r="AA230" s="105">
        <v>0</v>
      </c>
      <c r="AB230" s="105">
        <v>0</v>
      </c>
      <c r="AC230" s="105">
        <v>0</v>
      </c>
      <c r="AD230" s="105">
        <v>0</v>
      </c>
      <c r="AE230" s="105">
        <v>0</v>
      </c>
      <c r="AF230" s="105">
        <v>0</v>
      </c>
      <c r="AG230" s="105">
        <v>0</v>
      </c>
      <c r="AH230" s="105">
        <v>0</v>
      </c>
      <c r="AI230" s="105">
        <v>0</v>
      </c>
      <c r="AJ230" s="105">
        <v>0</v>
      </c>
      <c r="AK230" s="105">
        <v>0</v>
      </c>
      <c r="AL230" s="105">
        <v>0</v>
      </c>
      <c r="AM230" s="105">
        <v>0</v>
      </c>
      <c r="AN230" s="105">
        <v>0</v>
      </c>
      <c r="AO230" s="105">
        <v>0</v>
      </c>
      <c r="AP230" s="105">
        <v>0</v>
      </c>
      <c r="AQ230" s="105">
        <v>0</v>
      </c>
      <c r="AR230" s="105">
        <v>0</v>
      </c>
      <c r="AS230" s="105">
        <v>0</v>
      </c>
      <c r="AT230" s="105">
        <v>0</v>
      </c>
      <c r="AU230" s="105">
        <v>0</v>
      </c>
      <c r="AV230" s="105">
        <v>0</v>
      </c>
      <c r="AW230" s="105">
        <v>0</v>
      </c>
      <c r="AX230" s="105">
        <v>0</v>
      </c>
      <c r="AY230" s="105">
        <v>0</v>
      </c>
      <c r="AZ230" s="105">
        <v>0</v>
      </c>
      <c r="BA230" s="105">
        <v>0</v>
      </c>
      <c r="BB230" s="105">
        <v>0</v>
      </c>
      <c r="BC230" s="105">
        <v>0</v>
      </c>
      <c r="BD230" s="105">
        <v>0</v>
      </c>
      <c r="BE230" s="105">
        <v>0</v>
      </c>
      <c r="BF230" s="105">
        <v>0</v>
      </c>
      <c r="BG230" s="105">
        <v>0</v>
      </c>
      <c r="BH230" s="105">
        <v>0</v>
      </c>
      <c r="BI230" s="105">
        <v>0</v>
      </c>
      <c r="BJ230" s="105">
        <v>0</v>
      </c>
      <c r="BK230" s="105">
        <v>0</v>
      </c>
      <c r="BL230" s="105">
        <v>0</v>
      </c>
      <c r="BM230" s="105">
        <v>0</v>
      </c>
      <c r="BN230" s="105">
        <v>0</v>
      </c>
      <c r="BO230" s="105">
        <v>0</v>
      </c>
      <c r="BP230" s="105">
        <v>0</v>
      </c>
      <c r="BQ230" s="105">
        <v>0</v>
      </c>
      <c r="BR230" s="105">
        <v>0</v>
      </c>
      <c r="BS230" s="105">
        <v>0</v>
      </c>
      <c r="BT230" s="105">
        <v>0</v>
      </c>
    </row>
    <row r="231" spans="1:72" ht="26.25" x14ac:dyDescent="0.45">
      <c r="A231" s="103">
        <f>Веса!A231</f>
        <v>1</v>
      </c>
      <c r="B231" s="103">
        <f t="shared" si="9"/>
        <v>1</v>
      </c>
      <c r="C231" s="103">
        <f>БИПЦ_НДС!E231</f>
        <v>1</v>
      </c>
      <c r="D231" s="103">
        <f t="shared" si="10"/>
        <v>0</v>
      </c>
      <c r="E231" s="103">
        <v>0</v>
      </c>
      <c r="F231" s="103">
        <v>1</v>
      </c>
      <c r="G231" s="103">
        <v>1</v>
      </c>
      <c r="H231" s="103">
        <v>0</v>
      </c>
      <c r="I231" s="103">
        <v>0</v>
      </c>
      <c r="J231" s="103" t="str">
        <f t="shared" si="11"/>
        <v>Ковер, ковровое покрытие (палас) синтетический, м2</v>
      </c>
      <c r="K231" s="87" t="s">
        <v>230</v>
      </c>
      <c r="L231" s="87" t="s">
        <v>230</v>
      </c>
      <c r="M231" s="103">
        <f>INDEX('ИПЦ raw2015'!$1:$1048576, MATCH($J231,'ИПЦ raw2015'!$A:$A,0),MATCH(MoM!M$1,'ИПЦ raw2015'!$1:$1,0))</f>
        <v>103.64</v>
      </c>
      <c r="N231" s="103">
        <f>INDEX('ИПЦ raw2015'!$1:$1048576, MATCH($J231,'ИПЦ raw2015'!$A:$A,0),MATCH(MoM!N$1,'ИПЦ raw2015'!$1:$1,0))</f>
        <v>102.76</v>
      </c>
      <c r="O231" s="103">
        <f>INDEX('ИПЦ raw2015'!$1:$1048576, MATCH($J231,'ИПЦ raw2015'!$A:$A,0),MATCH(MoM!O$1,'ИПЦ raw2015'!$1:$1,0))</f>
        <v>104.76</v>
      </c>
      <c r="P231" s="103">
        <f>INDEX('ИПЦ raw2015'!$1:$1048576, MATCH($J231,'ИПЦ raw2015'!$A:$A,0),MATCH(MoM!P$1,'ИПЦ raw2015'!$1:$1,0))</f>
        <v>100.34</v>
      </c>
      <c r="Q231" s="103">
        <f>INDEX('ИПЦ raw2015'!$1:$1048576, MATCH($J231,'ИПЦ raw2015'!$A:$A,0),MATCH(MoM!Q$1,'ИПЦ raw2015'!$1:$1,0))</f>
        <v>100.53</v>
      </c>
      <c r="R231" s="103">
        <f>INDEX('ИПЦ raw2015'!$1:$1048576, MATCH($J231,'ИПЦ raw2015'!$A:$A,0),MATCH(MoM!R$1,'ИПЦ raw2015'!$1:$1,0))</f>
        <v>100.28</v>
      </c>
      <c r="S231" s="103">
        <f>INDEX('ИПЦ raw2015'!$1:$1048576, MATCH($J231,'ИПЦ raw2015'!$A:$A,0),MATCH(MoM!S$1,'ИПЦ raw2015'!$1:$1,0))</f>
        <v>100.41</v>
      </c>
      <c r="T231" s="103">
        <f>INDEX('ИПЦ raw2015'!$1:$1048576, MATCH($J231,'ИПЦ raw2015'!$A:$A,0),MATCH(MoM!T$1,'ИПЦ raw2015'!$1:$1,0))</f>
        <v>100.49</v>
      </c>
      <c r="U231" s="103">
        <f>INDEX('ИПЦ raw2015'!$1:$1048576, MATCH($J231,'ИПЦ raw2015'!$A:$A,0),MATCH(MoM!U$1,'ИПЦ raw2015'!$1:$1,0))</f>
        <v>100.99</v>
      </c>
      <c r="V231" s="103">
        <f>INDEX('ИПЦ raw2015'!$1:$1048576, MATCH($J231,'ИПЦ raw2015'!$A:$A,0),MATCH(MoM!V$1,'ИПЦ raw2015'!$1:$1,0))</f>
        <v>101.11</v>
      </c>
      <c r="W231" s="103">
        <f>INDEX('ИПЦ raw2015'!$1:$1048576, MATCH($J231,'ИПЦ raw2015'!$A:$A,0),MATCH(MoM!W$1,'ИПЦ raw2015'!$1:$1,0))</f>
        <v>100.51</v>
      </c>
      <c r="X231" s="103">
        <f>INDEX('ИПЦ raw2015'!$1:$1048576, MATCH($J231,'ИПЦ raw2015'!$A:$A,0),MATCH(MoM!X$1,'ИПЦ raw2015'!$1:$1,0))</f>
        <v>100.41</v>
      </c>
      <c r="Y231" s="103">
        <f>INDEX('ИПЦ raw2015'!$1:$1048576, MATCH($J231,'ИПЦ raw2015'!$A:$A,0),MATCH(MoM!Y$1,'ИПЦ raw2015'!$1:$1,0))</f>
        <v>101.05</v>
      </c>
      <c r="Z231" s="103">
        <f>INDEX('ИПЦ raw2015'!$1:$1048576, MATCH($J231,'ИПЦ raw2015'!$A:$A,0),MATCH(MoM!Z$1,'ИПЦ raw2015'!$1:$1,0))</f>
        <v>100.85</v>
      </c>
      <c r="AA231" s="103">
        <f>INDEX('ИПЦ raw2015'!$1:$1048576, MATCH($J231,'ИПЦ raw2015'!$A:$A,0),MATCH(MoM!AA$1,'ИПЦ raw2015'!$1:$1,0))</f>
        <v>101.01</v>
      </c>
      <c r="AB231" s="103">
        <f>INDEX('ИПЦ raw2015'!$1:$1048576, MATCH($J231,'ИПЦ raw2015'!$A:$A,0),MATCH(MoM!AB$1,'ИПЦ raw2015'!$1:$1,0))</f>
        <v>100.41</v>
      </c>
      <c r="AC231" s="103">
        <f>INDEX('ИПЦ raw2015'!$1:$1048576, MATCH($J231,'ИПЦ raw2015'!$A:$A,0),MATCH(MoM!AC$1,'ИПЦ raw2015'!$1:$1,0))</f>
        <v>100.8</v>
      </c>
      <c r="AD231" s="103">
        <f>INDEX('ИПЦ raw2015'!$1:$1048576, MATCH($J231,'ИПЦ raw2015'!$A:$A,0),MATCH(MoM!AD$1,'ИПЦ raw2015'!$1:$1,0))</f>
        <v>100.61</v>
      </c>
      <c r="AE231" s="103">
        <f>INDEX('ИПЦ raw2015'!$1:$1048576, MATCH($J231,'ИПЦ raw2015'!$A:$A,0),MATCH(MoM!AE$1,'ИПЦ raw2015'!$1:$1,0))</f>
        <v>100.41</v>
      </c>
      <c r="AF231" s="103">
        <f>INDEX('ИПЦ raw2015'!$1:$1048576, MATCH($J231,'ИПЦ raw2015'!$A:$A,0),MATCH(MoM!AF$1,'ИПЦ raw2015'!$1:$1,0))</f>
        <v>100.32</v>
      </c>
      <c r="AG231" s="103">
        <f>INDEX('ИПЦ raw2015'!$1:$1048576, MATCH($J231,'ИПЦ raw2015'!$A:$A,0),MATCH(MoM!AG$1,'ИПЦ raw2015'!$1:$1,0))</f>
        <v>99.86</v>
      </c>
      <c r="AH231" s="103">
        <f>INDEX('ИПЦ raw2015'!$1:$1048576, MATCH($J231,'ИПЦ raw2015'!$A:$A,0),MATCH(MoM!AH$1,'ИПЦ raw2015'!$1:$1,0))</f>
        <v>100.15</v>
      </c>
      <c r="AI231" s="103">
        <f>INDEX('ИПЦ raw2015'!$1:$1048576, MATCH($J231,'ИПЦ raw2015'!$A:$A,0),MATCH(MoM!AI$1,'ИПЦ raw2015'!$1:$1,0))</f>
        <v>100.2</v>
      </c>
      <c r="AJ231" s="103">
        <f>INDEX('ИПЦ raw2015'!$1:$1048576, MATCH($J231,'ИПЦ raw2015'!$A:$A,0),MATCH(MoM!AJ$1,'ИПЦ raw2015'!$1:$1,0))</f>
        <v>100.15</v>
      </c>
      <c r="AK231" s="103">
        <f>INDEX('ИПЦ raw2015'!$1:$1048576, MATCH($J231,'ИПЦ raw2015'!$A:$A,0),MATCH(MoM!AK$1,'ИПЦ raw2015'!$1:$1,0))</f>
        <v>100.27</v>
      </c>
      <c r="AL231" s="103">
        <f>INDEX('ИПЦ raw2015'!$1:$1048576, MATCH($J231,'ИПЦ raw2015'!$A:$A,0),MATCH(MoM!AL$1,'ИПЦ raw2015'!$1:$1,0))</f>
        <v>100.14</v>
      </c>
      <c r="AM231" s="103">
        <f>INDEX('ИПЦ raw2015'!$1:$1048576, MATCH($J231,'ИПЦ raw2015'!$A:$A,0),MATCH(MoM!AM$1,'ИПЦ raw2015'!$1:$1,0))</f>
        <v>100.22</v>
      </c>
      <c r="AN231" s="103">
        <f>INDEX('ИПЦ raw2015'!$1:$1048576, MATCH($J231,'ИПЦ raw2015'!$A:$A,0),MATCH(MoM!AN$1,'ИПЦ raw2015'!$1:$1,0))</f>
        <v>100.05</v>
      </c>
      <c r="AO231" s="103">
        <f>INDEX('ИПЦ raw2015'!$1:$1048576, MATCH($J231,'ИПЦ raw2015'!$A:$A,0),MATCH(MoM!AO$1,'ИПЦ raw2015'!$1:$1,0))</f>
        <v>100.05</v>
      </c>
      <c r="AP231" s="103">
        <f>INDEX('ИПЦ raw2015'!$1:$1048576, MATCH($J231,'ИПЦ raw2015'!$A:$A,0),MATCH(MoM!AP$1,'ИПЦ raw2015'!$1:$1,0))</f>
        <v>100.02</v>
      </c>
      <c r="AQ231" s="103">
        <f>INDEX('ИПЦ raw2015'!$1:$1048576, MATCH($J231,'ИПЦ raw2015'!$A:$A,0),MATCH(MoM!AQ$1,'ИПЦ raw2015'!$1:$1,0))</f>
        <v>100.32</v>
      </c>
      <c r="AR231" s="103">
        <f>INDEX('ИПЦ raw2015'!$1:$1048576, MATCH($J231,'ИПЦ raw2015'!$A:$A,0),MATCH(MoM!AR$1,'ИПЦ raw2015'!$1:$1,0))</f>
        <v>100.1</v>
      </c>
      <c r="AS231" s="103">
        <f>INDEX('ИПЦ raw2015'!$1:$1048576, MATCH($J231,'ИПЦ raw2015'!$A:$A,0),MATCH(MoM!AS$1,'ИПЦ raw2015'!$1:$1,0))</f>
        <v>100.1</v>
      </c>
      <c r="AT231" s="103">
        <f>INDEX('ИПЦ raw2015'!$1:$1048576, MATCH($J231,'ИПЦ raw2015'!$A:$A,0),MATCH(MoM!AT$1,'ИПЦ raw2015'!$1:$1,0))</f>
        <v>100.11</v>
      </c>
      <c r="AU231" s="103">
        <f>INDEX('ИПЦ raw2015'!$1:$1048576, MATCH($J231,'ИПЦ raw2015'!$A:$A,0),MATCH(MoM!AU$1,'ИПЦ raw2015'!$1:$1,0))</f>
        <v>100.21</v>
      </c>
      <c r="AV231" s="103">
        <f>INDEX('ИПЦ raw2015'!$1:$1048576, MATCH($J231,'ИПЦ raw2015'!$A:$A,0),MATCH(MoM!AV$1,'ИПЦ raw2015'!$1:$1,0))</f>
        <v>100.04</v>
      </c>
      <c r="AW231" s="103">
        <f>INDEX('ИПЦ raw2015'!$1:$1048576, MATCH($J231,'ИПЦ raw2015'!$A:$A,0),MATCH(MoM!AW$1,'ИПЦ raw2015'!$1:$1,0))</f>
        <v>100.27</v>
      </c>
      <c r="AX231" s="103">
        <f>INDEX('ИПЦ raw2015'!$1:$1048576, MATCH($J231,'ИПЦ raw2015'!$A:$A,0),MATCH(MoM!AX$1,'ИПЦ raw2015'!$1:$1,0))</f>
        <v>100.09</v>
      </c>
      <c r="AY231" s="103">
        <f>INDEX('ИПЦ raw2015'!$1:$1048576, MATCH($J231,'ИПЦ raw2015'!$A:$A,0),MATCH(MoM!AY$1,'ИПЦ raw2015'!$1:$1,0))</f>
        <v>100</v>
      </c>
      <c r="AZ231" s="103">
        <f>INDEX('ИПЦ raw2015'!$1:$1048576, MATCH($J231,'ИПЦ raw2015'!$A:$A,0),MATCH(MoM!AZ$1,'ИПЦ raw2015'!$1:$1,0))</f>
        <v>100.18</v>
      </c>
      <c r="BA231" s="103">
        <f>INDEX('ИПЦ raw2015'!$1:$1048576, MATCH($J231,'ИПЦ raw2015'!$A:$A,0),MATCH(MoM!BA$1,'ИПЦ raw2015'!$1:$1,0))</f>
        <v>99.96</v>
      </c>
      <c r="BB231" s="103">
        <f>INDEX('ИПЦ raw2015'!$1:$1048576, MATCH($J231,'ИПЦ raw2015'!$A:$A,0),MATCH(MoM!BB$1,'ИПЦ raw2015'!$1:$1,0))</f>
        <v>100</v>
      </c>
      <c r="BC231" s="103">
        <f>INDEX('ИПЦ raw2015'!$1:$1048576, MATCH($J231,'ИПЦ raw2015'!$A:$A,0),MATCH(MoM!BC$1,'ИПЦ raw2015'!$1:$1,0))</f>
        <v>100.13</v>
      </c>
      <c r="BD231" s="103">
        <f>INDEX('ИПЦ raw2015'!$1:$1048576, MATCH($J231,'ИПЦ raw2015'!$A:$A,0),MATCH(MoM!BD$1,'ИПЦ raw2015'!$1:$1,0))</f>
        <v>100.13</v>
      </c>
      <c r="BE231" s="103">
        <f>INDEX('ИПЦ raw2015'!$1:$1048576, MATCH($J231,'ИПЦ raw2015'!$A:$A,0),MATCH(MoM!BE$1,'ИПЦ raw2015'!$1:$1,0))</f>
        <v>100.14</v>
      </c>
      <c r="BF231" s="103">
        <f>INDEX('ИПЦ raw2015'!$1:$1048576, MATCH($J231,'ИПЦ raw2015'!$A:$A,0),MATCH(MoM!BF$1,'ИПЦ raw2015'!$1:$1,0))</f>
        <v>100.16</v>
      </c>
      <c r="BG231" s="103">
        <f>INDEX('ИПЦ raw2015'!$1:$1048576, MATCH($J231,'ИПЦ raw2015'!$A:$A,0),MATCH(MoM!BG$1,'ИПЦ raw2015'!$1:$1,0))</f>
        <v>100.43</v>
      </c>
      <c r="BH231" s="103">
        <f>INDEX('ИПЦ raw2015'!$1:$1048576, MATCH($J231,'ИПЦ raw2015'!$A:$A,0),MATCH(MoM!BH$1,'ИПЦ raw2015'!$1:$1,0))</f>
        <v>100.19</v>
      </c>
      <c r="BI231" s="103">
        <f>INDEX('ИПЦ raw2015'!$1:$1048576, MATCH($J231,'ИПЦ raw2015'!$A:$A,0),MATCH(MoM!BI$1,'ИПЦ raw2015'!$1:$1,0))</f>
        <v>100.42</v>
      </c>
      <c r="BJ231" s="103">
        <f>INDEX('ИПЦ raw2015'!$1:$1048576, MATCH($J231,'ИПЦ raw2015'!$A:$A,0),MATCH(MoM!BJ$1,'ИПЦ raw2015'!$1:$1,0))</f>
        <v>100.33</v>
      </c>
      <c r="BK231" s="103">
        <f>INDEX('ИПЦ raw2015'!$1:$1048576, MATCH($J231,'ИПЦ raw2015'!$A:$A,0),MATCH(MoM!BK$1,'ИПЦ raw2015'!$1:$1,0))</f>
        <v>100.11</v>
      </c>
      <c r="BL231" s="103">
        <f>INDEX('ИПЦ raw2015'!$1:$1048576, MATCH($J231,'ИПЦ raw2015'!$A:$A,0),MATCH(MoM!BL$1,'ИПЦ raw2015'!$1:$1,0))</f>
        <v>100.14</v>
      </c>
      <c r="BM231" s="103">
        <f>INDEX('ИПЦ raw2015'!$1:$1048576, MATCH($J231,'ИПЦ raw2015'!$A:$A,0),MATCH(MoM!BM$1,'ИПЦ raw2015'!$1:$1,0))</f>
        <v>100.19</v>
      </c>
      <c r="BN231" s="103">
        <f>INDEX('ИПЦ raw2015'!$1:$1048576, MATCH($J231,'ИПЦ raw2015'!$A:$A,0),MATCH(MoM!BN$1,'ИПЦ raw2015'!$1:$1,0))</f>
        <v>99.98</v>
      </c>
      <c r="BO231" s="103">
        <f>INDEX('ИПЦ raw2015'!$1:$1048576, MATCH($J231,'ИПЦ raw2015'!$A:$A,0),MATCH(MoM!BO$1,'ИПЦ raw2015'!$1:$1,0))</f>
        <v>100.07</v>
      </c>
      <c r="BP231" s="103">
        <f>INDEX('ИПЦ raw2015'!$1:$1048576, MATCH($J231,'ИПЦ raw2015'!$A:$A,0),MATCH(MoM!BP$1,'ИПЦ raw2015'!$1:$1,0))</f>
        <v>100.34</v>
      </c>
      <c r="BQ231" s="103">
        <f>INDEX('ИПЦ raw2015'!$1:$1048576, MATCH($J231,'ИПЦ raw2015'!$A:$A,0),MATCH(MoM!BQ$1,'ИПЦ raw2015'!$1:$1,0))</f>
        <v>100.06</v>
      </c>
      <c r="BR231" s="103">
        <f>INDEX('ИПЦ raw2015'!$1:$1048576, MATCH($J231,'ИПЦ raw2015'!$A:$A,0),MATCH(MoM!BR$1,'ИПЦ raw2015'!$1:$1,0))</f>
        <v>100.15</v>
      </c>
      <c r="BS231" s="103">
        <f>INDEX('ИПЦ raw2015'!$1:$1048576, MATCH($J231,'ИПЦ raw2015'!$A:$A,0),MATCH(MoM!BS$1,'ИПЦ raw2015'!$1:$1,0))</f>
        <v>100.1</v>
      </c>
      <c r="BT231" s="103">
        <f>INDEX('ИПЦ raw2015'!$1:$1048576, MATCH($J231,'ИПЦ raw2015'!$A:$A,0),MATCH(MoM!BT$1,'ИПЦ raw2015'!$1:$1,0))</f>
        <v>100.22</v>
      </c>
    </row>
    <row r="232" spans="1:72" x14ac:dyDescent="0.45">
      <c r="A232" s="103">
        <f>Веса!A232</f>
        <v>1</v>
      </c>
      <c r="B232" s="103">
        <f t="shared" si="9"/>
        <v>1</v>
      </c>
      <c r="C232" s="103">
        <f>БИПЦ_НДС!E232</f>
        <v>1</v>
      </c>
      <c r="D232" s="103">
        <f t="shared" si="10"/>
        <v>0</v>
      </c>
      <c r="E232" s="103">
        <v>0</v>
      </c>
      <c r="F232" s="103">
        <v>1</v>
      </c>
      <c r="G232" s="103">
        <v>1</v>
      </c>
      <c r="H232" s="103">
        <v>0</v>
      </c>
      <c r="I232" s="103">
        <v>0</v>
      </c>
      <c r="J232" s="88" t="s">
        <v>1619</v>
      </c>
      <c r="K232" s="87" t="s">
        <v>231</v>
      </c>
      <c r="L232" s="87" t="s">
        <v>231</v>
      </c>
      <c r="M232" s="103">
        <f>INDEX('ИПЦ raw2015'!$1:$1048576, MATCH($J232,'ИПЦ raw2015'!$A:$A,0),MATCH(MoM!M$1,'ИПЦ raw2015'!$1:$1,0))</f>
        <v>102.09</v>
      </c>
      <c r="N232" s="103">
        <f>INDEX('ИПЦ raw2015'!$1:$1048576, MATCH($J232,'ИПЦ raw2015'!$A:$A,0),MATCH(MoM!N$1,'ИПЦ raw2015'!$1:$1,0))</f>
        <v>102.04</v>
      </c>
      <c r="O232" s="103">
        <f>INDEX('ИПЦ raw2015'!$1:$1048576, MATCH($J232,'ИПЦ raw2015'!$A:$A,0),MATCH(MoM!O$1,'ИПЦ raw2015'!$1:$1,0))</f>
        <v>102.99</v>
      </c>
      <c r="P232" s="103">
        <f>INDEX('ИПЦ raw2015'!$1:$1048576, MATCH($J232,'ИПЦ raw2015'!$A:$A,0),MATCH(MoM!P$1,'ИПЦ raw2015'!$1:$1,0))</f>
        <v>101.36</v>
      </c>
      <c r="Q232" s="103">
        <f>INDEX('ИПЦ raw2015'!$1:$1048576, MATCH($J232,'ИПЦ raw2015'!$A:$A,0),MATCH(MoM!Q$1,'ИПЦ raw2015'!$1:$1,0))</f>
        <v>100.91</v>
      </c>
      <c r="R232" s="103">
        <f>INDEX('ИПЦ raw2015'!$1:$1048576, MATCH($J232,'ИПЦ raw2015'!$A:$A,0),MATCH(MoM!R$1,'ИПЦ raw2015'!$1:$1,0))</f>
        <v>100.67</v>
      </c>
      <c r="S232" s="103">
        <f>INDEX('ИПЦ raw2015'!$1:$1048576, MATCH($J232,'ИПЦ raw2015'!$A:$A,0),MATCH(MoM!S$1,'ИПЦ raw2015'!$1:$1,0))</f>
        <v>100.76</v>
      </c>
      <c r="T232" s="103">
        <f>INDEX('ИПЦ raw2015'!$1:$1048576, MATCH($J232,'ИПЦ raw2015'!$A:$A,0),MATCH(MoM!T$1,'ИПЦ raw2015'!$1:$1,0))</f>
        <v>100.71</v>
      </c>
      <c r="U232" s="103">
        <f>INDEX('ИПЦ raw2015'!$1:$1048576, MATCH($J232,'ИПЦ raw2015'!$A:$A,0),MATCH(MoM!U$1,'ИПЦ raw2015'!$1:$1,0))</f>
        <v>101.21</v>
      </c>
      <c r="V232" s="103">
        <f>INDEX('ИПЦ raw2015'!$1:$1048576, MATCH($J232,'ИПЦ raw2015'!$A:$A,0),MATCH(MoM!V$1,'ИПЦ raw2015'!$1:$1,0))</f>
        <v>100.79</v>
      </c>
      <c r="W232" s="103">
        <f>INDEX('ИПЦ raw2015'!$1:$1048576, MATCH($J232,'ИПЦ raw2015'!$A:$A,0),MATCH(MoM!W$1,'ИПЦ raw2015'!$1:$1,0))</f>
        <v>100.77</v>
      </c>
      <c r="X232" s="103">
        <f>INDEX('ИПЦ raw2015'!$1:$1048576, MATCH($J232,'ИПЦ raw2015'!$A:$A,0),MATCH(MoM!X$1,'ИПЦ raw2015'!$1:$1,0))</f>
        <v>100.54</v>
      </c>
      <c r="Y232" s="103">
        <f>INDEX('ИПЦ raw2015'!$1:$1048576, MATCH($J232,'ИПЦ raw2015'!$A:$A,0),MATCH(MoM!Y$1,'ИПЦ raw2015'!$1:$1,0))</f>
        <v>100.72</v>
      </c>
      <c r="Z232" s="103">
        <f>INDEX('ИПЦ raw2015'!$1:$1048576, MATCH($J232,'ИПЦ raw2015'!$A:$A,0),MATCH(MoM!Z$1,'ИПЦ raw2015'!$1:$1,0))</f>
        <v>100.65</v>
      </c>
      <c r="AA232" s="103">
        <f>INDEX('ИПЦ raw2015'!$1:$1048576, MATCH($J232,'ИПЦ raw2015'!$A:$A,0),MATCH(MoM!AA$1,'ИПЦ raw2015'!$1:$1,0))</f>
        <v>100.7</v>
      </c>
      <c r="AB232" s="103">
        <f>INDEX('ИПЦ raw2015'!$1:$1048576, MATCH($J232,'ИПЦ raw2015'!$A:$A,0),MATCH(MoM!AB$1,'ИПЦ raw2015'!$1:$1,0))</f>
        <v>100.61</v>
      </c>
      <c r="AC232" s="103">
        <f>INDEX('ИПЦ raw2015'!$1:$1048576, MATCH($J232,'ИПЦ raw2015'!$A:$A,0),MATCH(MoM!AC$1,'ИПЦ raw2015'!$1:$1,0))</f>
        <v>100.75</v>
      </c>
      <c r="AD232" s="103">
        <f>INDEX('ИПЦ raw2015'!$1:$1048576, MATCH($J232,'ИПЦ raw2015'!$A:$A,0),MATCH(MoM!AD$1,'ИПЦ raw2015'!$1:$1,0))</f>
        <v>100.57</v>
      </c>
      <c r="AE232" s="103">
        <f>INDEX('ИПЦ raw2015'!$1:$1048576, MATCH($J232,'ИПЦ raw2015'!$A:$A,0),MATCH(MoM!AE$1,'ИПЦ raw2015'!$1:$1,0))</f>
        <v>100.71</v>
      </c>
      <c r="AF232" s="103">
        <f>INDEX('ИПЦ raw2015'!$1:$1048576, MATCH($J232,'ИПЦ raw2015'!$A:$A,0),MATCH(MoM!AF$1,'ИПЦ raw2015'!$1:$1,0))</f>
        <v>100.61</v>
      </c>
      <c r="AG232" s="103">
        <f>INDEX('ИПЦ raw2015'!$1:$1048576, MATCH($J232,'ИПЦ raw2015'!$A:$A,0),MATCH(MoM!AG$1,'ИПЦ raw2015'!$1:$1,0))</f>
        <v>100.58</v>
      </c>
      <c r="AH232" s="103">
        <f>INDEX('ИПЦ raw2015'!$1:$1048576, MATCH($J232,'ИПЦ raw2015'!$A:$A,0),MATCH(MoM!AH$1,'ИПЦ raw2015'!$1:$1,0))</f>
        <v>100.51</v>
      </c>
      <c r="AI232" s="103">
        <f>INDEX('ИПЦ raw2015'!$1:$1048576, MATCH($J232,'ИПЦ raw2015'!$A:$A,0),MATCH(MoM!AI$1,'ИПЦ raw2015'!$1:$1,0))</f>
        <v>100.57</v>
      </c>
      <c r="AJ232" s="103">
        <f>INDEX('ИПЦ raw2015'!$1:$1048576, MATCH($J232,'ИПЦ raw2015'!$A:$A,0),MATCH(MoM!AJ$1,'ИПЦ raw2015'!$1:$1,0))</f>
        <v>100.56</v>
      </c>
      <c r="AK232" s="103">
        <f>INDEX('ИПЦ raw2015'!$1:$1048576, MATCH($J232,'ИПЦ raw2015'!$A:$A,0),MATCH(MoM!AK$1,'ИПЦ raw2015'!$1:$1,0))</f>
        <v>100.55</v>
      </c>
      <c r="AL232" s="103">
        <f>INDEX('ИПЦ raw2015'!$1:$1048576, MATCH($J232,'ИПЦ raw2015'!$A:$A,0),MATCH(MoM!AL$1,'ИПЦ raw2015'!$1:$1,0))</f>
        <v>100.27</v>
      </c>
      <c r="AM232" s="103">
        <f>INDEX('ИПЦ raw2015'!$1:$1048576, MATCH($J232,'ИПЦ raw2015'!$A:$A,0),MATCH(MoM!AM$1,'ИПЦ raw2015'!$1:$1,0))</f>
        <v>100.3</v>
      </c>
      <c r="AN232" s="103">
        <f>INDEX('ИПЦ raw2015'!$1:$1048576, MATCH($J232,'ИПЦ raw2015'!$A:$A,0),MATCH(MoM!AN$1,'ИПЦ raw2015'!$1:$1,0))</f>
        <v>100.38</v>
      </c>
      <c r="AO232" s="103">
        <f>INDEX('ИПЦ raw2015'!$1:$1048576, MATCH($J232,'ИПЦ raw2015'!$A:$A,0),MATCH(MoM!AO$1,'ИПЦ raw2015'!$1:$1,0))</f>
        <v>100.21</v>
      </c>
      <c r="AP232" s="103">
        <f>INDEX('ИПЦ raw2015'!$1:$1048576, MATCH($J232,'ИПЦ raw2015'!$A:$A,0),MATCH(MoM!AP$1,'ИПЦ raw2015'!$1:$1,0))</f>
        <v>100.08</v>
      </c>
      <c r="AQ232" s="103">
        <f>INDEX('ИПЦ raw2015'!$1:$1048576, MATCH($J232,'ИПЦ raw2015'!$A:$A,0),MATCH(MoM!AQ$1,'ИПЦ raw2015'!$1:$1,0))</f>
        <v>100.42</v>
      </c>
      <c r="AR232" s="103">
        <f>INDEX('ИПЦ raw2015'!$1:$1048576, MATCH($J232,'ИПЦ raw2015'!$A:$A,0),MATCH(MoM!AR$1,'ИПЦ raw2015'!$1:$1,0))</f>
        <v>100.43</v>
      </c>
      <c r="AS232" s="103">
        <f>INDEX('ИПЦ raw2015'!$1:$1048576, MATCH($J232,'ИПЦ raw2015'!$A:$A,0),MATCH(MoM!AS$1,'ИПЦ raw2015'!$1:$1,0))</f>
        <v>100.4</v>
      </c>
      <c r="AT232" s="103">
        <f>INDEX('ИПЦ raw2015'!$1:$1048576, MATCH($J232,'ИПЦ raw2015'!$A:$A,0),MATCH(MoM!AT$1,'ИПЦ raw2015'!$1:$1,0))</f>
        <v>100.25</v>
      </c>
      <c r="AU232" s="103">
        <f>INDEX('ИПЦ raw2015'!$1:$1048576, MATCH($J232,'ИПЦ raw2015'!$A:$A,0),MATCH(MoM!AU$1,'ИПЦ raw2015'!$1:$1,0))</f>
        <v>100.02</v>
      </c>
      <c r="AV232" s="103">
        <f>INDEX('ИПЦ raw2015'!$1:$1048576, MATCH($J232,'ИПЦ raw2015'!$A:$A,0),MATCH(MoM!AV$1,'ИПЦ raw2015'!$1:$1,0))</f>
        <v>100.48</v>
      </c>
      <c r="AW232" s="103">
        <f>INDEX('ИПЦ raw2015'!$1:$1048576, MATCH($J232,'ИПЦ raw2015'!$A:$A,0),MATCH(MoM!AW$1,'ИПЦ raw2015'!$1:$1,0))</f>
        <v>100.42</v>
      </c>
      <c r="AX232" s="103">
        <f>INDEX('ИПЦ raw2015'!$1:$1048576, MATCH($J232,'ИПЦ raw2015'!$A:$A,0),MATCH(MoM!AX$1,'ИПЦ raw2015'!$1:$1,0))</f>
        <v>100.23</v>
      </c>
      <c r="AY232" s="103">
        <f>INDEX('ИПЦ raw2015'!$1:$1048576, MATCH($J232,'ИПЦ raw2015'!$A:$A,0),MATCH(MoM!AY$1,'ИПЦ raw2015'!$1:$1,0))</f>
        <v>100.24</v>
      </c>
      <c r="AZ232" s="103">
        <f>INDEX('ИПЦ raw2015'!$1:$1048576, MATCH($J232,'ИПЦ raw2015'!$A:$A,0),MATCH(MoM!AZ$1,'ИПЦ raw2015'!$1:$1,0))</f>
        <v>100.21</v>
      </c>
      <c r="BA232" s="103">
        <f>INDEX('ИПЦ raw2015'!$1:$1048576, MATCH($J232,'ИПЦ raw2015'!$A:$A,0),MATCH(MoM!BA$1,'ИПЦ raw2015'!$1:$1,0))</f>
        <v>100.29</v>
      </c>
      <c r="BB232" s="103">
        <f>INDEX('ИПЦ raw2015'!$1:$1048576, MATCH($J232,'ИПЦ raw2015'!$A:$A,0),MATCH(MoM!BB$1,'ИПЦ raw2015'!$1:$1,0))</f>
        <v>100.12</v>
      </c>
      <c r="BC232" s="103">
        <f>INDEX('ИПЦ raw2015'!$1:$1048576, MATCH($J232,'ИПЦ raw2015'!$A:$A,0),MATCH(MoM!BC$1,'ИПЦ raw2015'!$1:$1,0))</f>
        <v>100.15</v>
      </c>
      <c r="BD232" s="103">
        <f>INDEX('ИПЦ raw2015'!$1:$1048576, MATCH($J232,'ИПЦ raw2015'!$A:$A,0),MATCH(MoM!BD$1,'ИПЦ raw2015'!$1:$1,0))</f>
        <v>100.41</v>
      </c>
      <c r="BE232" s="103">
        <f>INDEX('ИПЦ raw2015'!$1:$1048576, MATCH($J232,'ИПЦ raw2015'!$A:$A,0),MATCH(MoM!BE$1,'ИПЦ raw2015'!$1:$1,0))</f>
        <v>100.34</v>
      </c>
      <c r="BF232" s="103">
        <f>INDEX('ИПЦ raw2015'!$1:$1048576, MATCH($J232,'ИПЦ raw2015'!$A:$A,0),MATCH(MoM!BF$1,'ИПЦ raw2015'!$1:$1,0))</f>
        <v>100.46</v>
      </c>
      <c r="BG232" s="103">
        <f>INDEX('ИПЦ raw2015'!$1:$1048576, MATCH($J232,'ИПЦ raw2015'!$A:$A,0),MATCH(MoM!BG$1,'ИПЦ raw2015'!$1:$1,0))</f>
        <v>100.26</v>
      </c>
      <c r="BH232" s="103">
        <f>INDEX('ИПЦ raw2015'!$1:$1048576, MATCH($J232,'ИПЦ raw2015'!$A:$A,0),MATCH(MoM!BH$1,'ИПЦ raw2015'!$1:$1,0))</f>
        <v>100.26</v>
      </c>
      <c r="BI232" s="103">
        <f>INDEX('ИПЦ raw2015'!$1:$1048576, MATCH($J232,'ИПЦ raw2015'!$A:$A,0),MATCH(MoM!BI$1,'ИПЦ raw2015'!$1:$1,0))</f>
        <v>100.57</v>
      </c>
      <c r="BJ232" s="103">
        <f>INDEX('ИПЦ raw2015'!$1:$1048576, MATCH($J232,'ИПЦ raw2015'!$A:$A,0),MATCH(MoM!BJ$1,'ИПЦ raw2015'!$1:$1,0))</f>
        <v>100.34</v>
      </c>
      <c r="BK232" s="103">
        <f>INDEX('ИПЦ raw2015'!$1:$1048576, MATCH($J232,'ИПЦ raw2015'!$A:$A,0),MATCH(MoM!BK$1,'ИПЦ raw2015'!$1:$1,0))</f>
        <v>100.41</v>
      </c>
      <c r="BL232" s="103">
        <f>INDEX('ИПЦ raw2015'!$1:$1048576, MATCH($J232,'ИПЦ raw2015'!$A:$A,0),MATCH(MoM!BL$1,'ИПЦ raw2015'!$1:$1,0))</f>
        <v>100.35</v>
      </c>
      <c r="BM232" s="103">
        <f>INDEX('ИПЦ raw2015'!$1:$1048576, MATCH($J232,'ИПЦ raw2015'!$A:$A,0),MATCH(MoM!BM$1,'ИПЦ raw2015'!$1:$1,0))</f>
        <v>100.23</v>
      </c>
      <c r="BN232" s="103">
        <f>INDEX('ИПЦ raw2015'!$1:$1048576, MATCH($J232,'ИПЦ raw2015'!$A:$A,0),MATCH(MoM!BN$1,'ИПЦ raw2015'!$1:$1,0))</f>
        <v>100.27</v>
      </c>
      <c r="BO232" s="103">
        <f>INDEX('ИПЦ raw2015'!$1:$1048576, MATCH($J232,'ИПЦ raw2015'!$A:$A,0),MATCH(MoM!BO$1,'ИПЦ raw2015'!$1:$1,0))</f>
        <v>100.31</v>
      </c>
      <c r="BP232" s="103">
        <f>INDEX('ИПЦ raw2015'!$1:$1048576, MATCH($J232,'ИПЦ raw2015'!$A:$A,0),MATCH(MoM!BP$1,'ИПЦ raw2015'!$1:$1,0))</f>
        <v>100.26</v>
      </c>
      <c r="BQ232" s="103">
        <f>INDEX('ИПЦ raw2015'!$1:$1048576, MATCH($J232,'ИПЦ raw2015'!$A:$A,0),MATCH(MoM!BQ$1,'ИПЦ raw2015'!$1:$1,0))</f>
        <v>100.3</v>
      </c>
      <c r="BR232" s="103">
        <f>INDEX('ИПЦ raw2015'!$1:$1048576, MATCH($J232,'ИПЦ raw2015'!$A:$A,0),MATCH(MoM!BR$1,'ИПЦ raw2015'!$1:$1,0))</f>
        <v>100.25</v>
      </c>
      <c r="BS232" s="103">
        <f>INDEX('ИПЦ raw2015'!$1:$1048576, MATCH($J232,'ИПЦ raw2015'!$A:$A,0),MATCH(MoM!BS$1,'ИПЦ raw2015'!$1:$1,0))</f>
        <v>100.18</v>
      </c>
      <c r="BT232" s="103">
        <f>INDEX('ИПЦ raw2015'!$1:$1048576, MATCH($J232,'ИПЦ raw2015'!$A:$A,0),MATCH(MoM!BT$1,'ИПЦ raw2015'!$1:$1,0))</f>
        <v>100.17</v>
      </c>
    </row>
    <row r="233" spans="1:72" x14ac:dyDescent="0.45">
      <c r="A233" s="103">
        <f>Веса!A233</f>
        <v>1</v>
      </c>
      <c r="B233" s="103">
        <f t="shared" si="9"/>
        <v>1</v>
      </c>
      <c r="C233" s="103">
        <f>БИПЦ_НДС!E233</f>
        <v>1</v>
      </c>
      <c r="D233" s="103">
        <f t="shared" si="10"/>
        <v>0</v>
      </c>
      <c r="E233" s="103">
        <v>0</v>
      </c>
      <c r="F233" s="103">
        <v>1</v>
      </c>
      <c r="G233" s="103">
        <v>1</v>
      </c>
      <c r="H233" s="103">
        <v>0</v>
      </c>
      <c r="I233" s="103">
        <v>0</v>
      </c>
      <c r="J233" s="88" t="s">
        <v>1623</v>
      </c>
      <c r="K233" s="87" t="s">
        <v>232</v>
      </c>
      <c r="L233" s="87" t="s">
        <v>232</v>
      </c>
      <c r="M233" s="103">
        <f>INDEX('ИПЦ raw2015'!$1:$1048576, MATCH($J233,'ИПЦ raw2015'!$A:$A,0),MATCH(MoM!M$1,'ИПЦ raw2015'!$1:$1,0))</f>
        <v>101.72</v>
      </c>
      <c r="N233" s="103">
        <f>INDEX('ИПЦ raw2015'!$1:$1048576, MATCH($J233,'ИПЦ raw2015'!$A:$A,0),MATCH(MoM!N$1,'ИПЦ raw2015'!$1:$1,0))</f>
        <v>101.71</v>
      </c>
      <c r="O233" s="103">
        <f>INDEX('ИПЦ raw2015'!$1:$1048576, MATCH($J233,'ИПЦ raw2015'!$A:$A,0),MATCH(MoM!O$1,'ИПЦ raw2015'!$1:$1,0))</f>
        <v>101.77</v>
      </c>
      <c r="P233" s="103">
        <f>INDEX('ИПЦ raw2015'!$1:$1048576, MATCH($J233,'ИПЦ raw2015'!$A:$A,0),MATCH(MoM!P$1,'ИПЦ raw2015'!$1:$1,0))</f>
        <v>101</v>
      </c>
      <c r="Q233" s="103">
        <f>INDEX('ИПЦ raw2015'!$1:$1048576, MATCH($J233,'ИПЦ raw2015'!$A:$A,0),MATCH(MoM!Q$1,'ИПЦ raw2015'!$1:$1,0))</f>
        <v>101.04</v>
      </c>
      <c r="R233" s="103">
        <f>INDEX('ИПЦ raw2015'!$1:$1048576, MATCH($J233,'ИПЦ raw2015'!$A:$A,0),MATCH(MoM!R$1,'ИПЦ raw2015'!$1:$1,0))</f>
        <v>101.07</v>
      </c>
      <c r="S233" s="103">
        <f>INDEX('ИПЦ raw2015'!$1:$1048576, MATCH($J233,'ИПЦ raw2015'!$A:$A,0),MATCH(MoM!S$1,'ИПЦ raw2015'!$1:$1,0))</f>
        <v>100.75</v>
      </c>
      <c r="T233" s="103">
        <f>INDEX('ИПЦ raw2015'!$1:$1048576, MATCH($J233,'ИПЦ raw2015'!$A:$A,0),MATCH(MoM!T$1,'ИПЦ raw2015'!$1:$1,0))</f>
        <v>100.7</v>
      </c>
      <c r="U233" s="103">
        <f>INDEX('ИПЦ raw2015'!$1:$1048576, MATCH($J233,'ИПЦ raw2015'!$A:$A,0),MATCH(MoM!U$1,'ИПЦ raw2015'!$1:$1,0))</f>
        <v>101.07</v>
      </c>
      <c r="V233" s="103">
        <f>INDEX('ИПЦ raw2015'!$1:$1048576, MATCH($J233,'ИПЦ raw2015'!$A:$A,0),MATCH(MoM!V$1,'ИПЦ raw2015'!$1:$1,0))</f>
        <v>100.98</v>
      </c>
      <c r="W233" s="103">
        <f>INDEX('ИПЦ raw2015'!$1:$1048576, MATCH($J233,'ИПЦ raw2015'!$A:$A,0),MATCH(MoM!W$1,'ИПЦ raw2015'!$1:$1,0))</f>
        <v>100.88</v>
      </c>
      <c r="X233" s="103">
        <f>INDEX('ИПЦ raw2015'!$1:$1048576, MATCH($J233,'ИПЦ raw2015'!$A:$A,0),MATCH(MoM!X$1,'ИПЦ raw2015'!$1:$1,0))</f>
        <v>100.49</v>
      </c>
      <c r="Y233" s="103">
        <f>INDEX('ИПЦ raw2015'!$1:$1048576, MATCH($J233,'ИПЦ raw2015'!$A:$A,0),MATCH(MoM!Y$1,'ИПЦ raw2015'!$1:$1,0))</f>
        <v>100.85</v>
      </c>
      <c r="Z233" s="103">
        <f>INDEX('ИПЦ raw2015'!$1:$1048576, MATCH($J233,'ИПЦ raw2015'!$A:$A,0),MATCH(MoM!Z$1,'ИПЦ raw2015'!$1:$1,0))</f>
        <v>100.58</v>
      </c>
      <c r="AA233" s="103">
        <f>INDEX('ИПЦ raw2015'!$1:$1048576, MATCH($J233,'ИПЦ raw2015'!$A:$A,0),MATCH(MoM!AA$1,'ИПЦ raw2015'!$1:$1,0))</f>
        <v>100.71</v>
      </c>
      <c r="AB233" s="103">
        <f>INDEX('ИПЦ raw2015'!$1:$1048576, MATCH($J233,'ИПЦ raw2015'!$A:$A,0),MATCH(MoM!AB$1,'ИПЦ raw2015'!$1:$1,0))</f>
        <v>100.66</v>
      </c>
      <c r="AC233" s="103">
        <f>INDEX('ИПЦ raw2015'!$1:$1048576, MATCH($J233,'ИПЦ raw2015'!$A:$A,0),MATCH(MoM!AC$1,'ИПЦ raw2015'!$1:$1,0))</f>
        <v>100.51</v>
      </c>
      <c r="AD233" s="103">
        <f>INDEX('ИПЦ raw2015'!$1:$1048576, MATCH($J233,'ИПЦ raw2015'!$A:$A,0),MATCH(MoM!AD$1,'ИПЦ raw2015'!$1:$1,0))</f>
        <v>100.36</v>
      </c>
      <c r="AE233" s="103">
        <f>INDEX('ИПЦ raw2015'!$1:$1048576, MATCH($J233,'ИПЦ raw2015'!$A:$A,0),MATCH(MoM!AE$1,'ИПЦ raw2015'!$1:$1,0))</f>
        <v>100.64</v>
      </c>
      <c r="AF233" s="103">
        <f>INDEX('ИПЦ raw2015'!$1:$1048576, MATCH($J233,'ИПЦ raw2015'!$A:$A,0),MATCH(MoM!AF$1,'ИПЦ raw2015'!$1:$1,0))</f>
        <v>100.54</v>
      </c>
      <c r="AG233" s="103">
        <f>INDEX('ИПЦ raw2015'!$1:$1048576, MATCH($J233,'ИПЦ raw2015'!$A:$A,0),MATCH(MoM!AG$1,'ИПЦ raw2015'!$1:$1,0))</f>
        <v>100.61</v>
      </c>
      <c r="AH233" s="103">
        <f>INDEX('ИПЦ raw2015'!$1:$1048576, MATCH($J233,'ИПЦ raw2015'!$A:$A,0),MATCH(MoM!AH$1,'ИПЦ raw2015'!$1:$1,0))</f>
        <v>100.55</v>
      </c>
      <c r="AI233" s="103">
        <f>INDEX('ИПЦ raw2015'!$1:$1048576, MATCH($J233,'ИПЦ raw2015'!$A:$A,0),MATCH(MoM!AI$1,'ИПЦ raw2015'!$1:$1,0))</f>
        <v>100.6</v>
      </c>
      <c r="AJ233" s="103">
        <f>INDEX('ИПЦ raw2015'!$1:$1048576, MATCH($J233,'ИПЦ raw2015'!$A:$A,0),MATCH(MoM!AJ$1,'ИПЦ raw2015'!$1:$1,0))</f>
        <v>100.88</v>
      </c>
      <c r="AK233" s="103">
        <f>INDEX('ИПЦ raw2015'!$1:$1048576, MATCH($J233,'ИПЦ raw2015'!$A:$A,0),MATCH(MoM!AK$1,'ИПЦ raw2015'!$1:$1,0))</f>
        <v>100.58</v>
      </c>
      <c r="AL233" s="103">
        <f>INDEX('ИПЦ raw2015'!$1:$1048576, MATCH($J233,'ИПЦ raw2015'!$A:$A,0),MATCH(MoM!AL$1,'ИПЦ raw2015'!$1:$1,0))</f>
        <v>100.51</v>
      </c>
      <c r="AM233" s="103">
        <f>INDEX('ИПЦ raw2015'!$1:$1048576, MATCH($J233,'ИПЦ raw2015'!$A:$A,0),MATCH(MoM!AM$1,'ИПЦ raw2015'!$1:$1,0))</f>
        <v>100.66</v>
      </c>
      <c r="AN233" s="103">
        <f>INDEX('ИПЦ raw2015'!$1:$1048576, MATCH($J233,'ИПЦ raw2015'!$A:$A,0),MATCH(MoM!AN$1,'ИПЦ raw2015'!$1:$1,0))</f>
        <v>100.57</v>
      </c>
      <c r="AO233" s="103">
        <f>INDEX('ИПЦ raw2015'!$1:$1048576, MATCH($J233,'ИПЦ raw2015'!$A:$A,0),MATCH(MoM!AO$1,'ИПЦ raw2015'!$1:$1,0))</f>
        <v>100.54</v>
      </c>
      <c r="AP233" s="103">
        <f>INDEX('ИПЦ raw2015'!$1:$1048576, MATCH($J233,'ИПЦ raw2015'!$A:$A,0),MATCH(MoM!AP$1,'ИПЦ raw2015'!$1:$1,0))</f>
        <v>100.24</v>
      </c>
      <c r="AQ233" s="103">
        <f>INDEX('ИПЦ raw2015'!$1:$1048576, MATCH($J233,'ИПЦ raw2015'!$A:$A,0),MATCH(MoM!AQ$1,'ИПЦ raw2015'!$1:$1,0))</f>
        <v>100.41</v>
      </c>
      <c r="AR233" s="103">
        <f>INDEX('ИПЦ raw2015'!$1:$1048576, MATCH($J233,'ИПЦ raw2015'!$A:$A,0),MATCH(MoM!AR$1,'ИПЦ raw2015'!$1:$1,0))</f>
        <v>100.4</v>
      </c>
      <c r="AS233" s="103">
        <f>INDEX('ИПЦ raw2015'!$1:$1048576, MATCH($J233,'ИПЦ raw2015'!$A:$A,0),MATCH(MoM!AS$1,'ИПЦ raw2015'!$1:$1,0))</f>
        <v>100.59</v>
      </c>
      <c r="AT233" s="103">
        <f>INDEX('ИПЦ raw2015'!$1:$1048576, MATCH($J233,'ИПЦ raw2015'!$A:$A,0),MATCH(MoM!AT$1,'ИПЦ raw2015'!$1:$1,0))</f>
        <v>100.36</v>
      </c>
      <c r="AU233" s="103">
        <f>INDEX('ИПЦ raw2015'!$1:$1048576, MATCH($J233,'ИПЦ raw2015'!$A:$A,0),MATCH(MoM!AU$1,'ИПЦ raw2015'!$1:$1,0))</f>
        <v>100.07</v>
      </c>
      <c r="AV233" s="103">
        <f>INDEX('ИПЦ raw2015'!$1:$1048576, MATCH($J233,'ИПЦ raw2015'!$A:$A,0),MATCH(MoM!AV$1,'ИПЦ raw2015'!$1:$1,0))</f>
        <v>100.22</v>
      </c>
      <c r="AW233" s="103">
        <f>INDEX('ИПЦ raw2015'!$1:$1048576, MATCH($J233,'ИПЦ raw2015'!$A:$A,0),MATCH(MoM!AW$1,'ИПЦ raw2015'!$1:$1,0))</f>
        <v>100.32</v>
      </c>
      <c r="AX233" s="103">
        <f>INDEX('ИПЦ raw2015'!$1:$1048576, MATCH($J233,'ИПЦ raw2015'!$A:$A,0),MATCH(MoM!AX$1,'ИПЦ raw2015'!$1:$1,0))</f>
        <v>100.32</v>
      </c>
      <c r="AY233" s="103">
        <f>INDEX('ИПЦ raw2015'!$1:$1048576, MATCH($J233,'ИПЦ raw2015'!$A:$A,0),MATCH(MoM!AY$1,'ИПЦ raw2015'!$1:$1,0))</f>
        <v>100.33</v>
      </c>
      <c r="AZ233" s="103">
        <f>INDEX('ИПЦ raw2015'!$1:$1048576, MATCH($J233,'ИПЦ raw2015'!$A:$A,0),MATCH(MoM!AZ$1,'ИПЦ raw2015'!$1:$1,0))</f>
        <v>100.28</v>
      </c>
      <c r="BA233" s="103">
        <f>INDEX('ИПЦ raw2015'!$1:$1048576, MATCH($J233,'ИПЦ raw2015'!$A:$A,0),MATCH(MoM!BA$1,'ИПЦ raw2015'!$1:$1,0))</f>
        <v>100.32</v>
      </c>
      <c r="BB233" s="103">
        <f>INDEX('ИПЦ raw2015'!$1:$1048576, MATCH($J233,'ИПЦ raw2015'!$A:$A,0),MATCH(MoM!BB$1,'ИПЦ raw2015'!$1:$1,0))</f>
        <v>100.11</v>
      </c>
      <c r="BC233" s="103">
        <f>INDEX('ИПЦ raw2015'!$1:$1048576, MATCH($J233,'ИПЦ raw2015'!$A:$A,0),MATCH(MoM!BC$1,'ИПЦ raw2015'!$1:$1,0))</f>
        <v>100.13</v>
      </c>
      <c r="BD233" s="103">
        <f>INDEX('ИПЦ raw2015'!$1:$1048576, MATCH($J233,'ИПЦ raw2015'!$A:$A,0),MATCH(MoM!BD$1,'ИПЦ raw2015'!$1:$1,0))</f>
        <v>100.19</v>
      </c>
      <c r="BE233" s="103">
        <f>INDEX('ИПЦ raw2015'!$1:$1048576, MATCH($J233,'ИПЦ raw2015'!$A:$A,0),MATCH(MoM!BE$1,'ИПЦ raw2015'!$1:$1,0))</f>
        <v>100.39</v>
      </c>
      <c r="BF233" s="103">
        <f>INDEX('ИПЦ raw2015'!$1:$1048576, MATCH($J233,'ИПЦ raw2015'!$A:$A,0),MATCH(MoM!BF$1,'ИПЦ raw2015'!$1:$1,0))</f>
        <v>100.27</v>
      </c>
      <c r="BG233" s="103">
        <f>INDEX('ИПЦ raw2015'!$1:$1048576, MATCH($J233,'ИПЦ raw2015'!$A:$A,0),MATCH(MoM!BG$1,'ИПЦ raw2015'!$1:$1,0))</f>
        <v>100.66</v>
      </c>
      <c r="BH233" s="103">
        <f>INDEX('ИПЦ raw2015'!$1:$1048576, MATCH($J233,'ИПЦ raw2015'!$A:$A,0),MATCH(MoM!BH$1,'ИПЦ raw2015'!$1:$1,0))</f>
        <v>100.41</v>
      </c>
      <c r="BI233" s="103">
        <f>INDEX('ИПЦ raw2015'!$1:$1048576, MATCH($J233,'ИПЦ raw2015'!$A:$A,0),MATCH(MoM!BI$1,'ИПЦ raw2015'!$1:$1,0))</f>
        <v>100.37</v>
      </c>
      <c r="BJ233" s="103">
        <f>INDEX('ИПЦ raw2015'!$1:$1048576, MATCH($J233,'ИПЦ raw2015'!$A:$A,0),MATCH(MoM!BJ$1,'ИПЦ raw2015'!$1:$1,0))</f>
        <v>100.52</v>
      </c>
      <c r="BK233" s="103">
        <f>INDEX('ИПЦ raw2015'!$1:$1048576, MATCH($J233,'ИПЦ raw2015'!$A:$A,0),MATCH(MoM!BK$1,'ИПЦ raw2015'!$1:$1,0))</f>
        <v>100.62</v>
      </c>
      <c r="BL233" s="103">
        <f>INDEX('ИПЦ raw2015'!$1:$1048576, MATCH($J233,'ИПЦ raw2015'!$A:$A,0),MATCH(MoM!BL$1,'ИПЦ raw2015'!$1:$1,0))</f>
        <v>100.38</v>
      </c>
      <c r="BM233" s="103">
        <f>INDEX('ИПЦ raw2015'!$1:$1048576, MATCH($J233,'ИПЦ raw2015'!$A:$A,0),MATCH(MoM!BM$1,'ИПЦ raw2015'!$1:$1,0))</f>
        <v>100.21</v>
      </c>
      <c r="BN233" s="103">
        <f>INDEX('ИПЦ raw2015'!$1:$1048576, MATCH($J233,'ИПЦ raw2015'!$A:$A,0),MATCH(MoM!BN$1,'ИПЦ raw2015'!$1:$1,0))</f>
        <v>100.25</v>
      </c>
      <c r="BO233" s="103">
        <f>INDEX('ИПЦ raw2015'!$1:$1048576, MATCH($J233,'ИПЦ raw2015'!$A:$A,0),MATCH(MoM!BO$1,'ИПЦ raw2015'!$1:$1,0))</f>
        <v>100.33</v>
      </c>
      <c r="BP233" s="103">
        <f>INDEX('ИПЦ raw2015'!$1:$1048576, MATCH($J233,'ИПЦ raw2015'!$A:$A,0),MATCH(MoM!BP$1,'ИПЦ raw2015'!$1:$1,0))</f>
        <v>100.22</v>
      </c>
      <c r="BQ233" s="103">
        <f>INDEX('ИПЦ raw2015'!$1:$1048576, MATCH($J233,'ИПЦ raw2015'!$A:$A,0),MATCH(MoM!BQ$1,'ИПЦ raw2015'!$1:$1,0))</f>
        <v>100.29</v>
      </c>
      <c r="BR233" s="103">
        <f>INDEX('ИПЦ raw2015'!$1:$1048576, MATCH($J233,'ИПЦ raw2015'!$A:$A,0),MATCH(MoM!BR$1,'ИПЦ raw2015'!$1:$1,0))</f>
        <v>100.21</v>
      </c>
      <c r="BS233" s="103">
        <f>INDEX('ИПЦ raw2015'!$1:$1048576, MATCH($J233,'ИПЦ raw2015'!$A:$A,0),MATCH(MoM!BS$1,'ИПЦ raw2015'!$1:$1,0))</f>
        <v>100.32</v>
      </c>
      <c r="BT233" s="103">
        <f>INDEX('ИПЦ raw2015'!$1:$1048576, MATCH($J233,'ИПЦ raw2015'!$A:$A,0),MATCH(MoM!BT$1,'ИПЦ raw2015'!$1:$1,0))</f>
        <v>100.27</v>
      </c>
    </row>
    <row r="234" spans="1:72" x14ac:dyDescent="0.45">
      <c r="A234" s="103">
        <f>Веса!A234</f>
        <v>1</v>
      </c>
      <c r="B234" s="103">
        <f t="shared" si="9"/>
        <v>1</v>
      </c>
      <c r="C234" s="103">
        <f>БИПЦ_НДС!E234</f>
        <v>1</v>
      </c>
      <c r="D234" s="103">
        <f t="shared" si="10"/>
        <v>0</v>
      </c>
      <c r="E234" s="103">
        <v>0</v>
      </c>
      <c r="F234" s="103">
        <v>1</v>
      </c>
      <c r="G234" s="103">
        <v>1</v>
      </c>
      <c r="H234" s="103">
        <v>0</v>
      </c>
      <c r="I234" s="103">
        <v>0</v>
      </c>
      <c r="J234" s="88" t="s">
        <v>1625</v>
      </c>
      <c r="K234" s="87" t="s">
        <v>233</v>
      </c>
      <c r="L234" s="87" t="s">
        <v>233</v>
      </c>
      <c r="M234" s="103">
        <f>INDEX('ИПЦ raw2015'!$1:$1048576, MATCH($J234,'ИПЦ raw2015'!$A:$A,0),MATCH(MoM!M$1,'ИПЦ raw2015'!$1:$1,0))</f>
        <v>104.2</v>
      </c>
      <c r="N234" s="103">
        <f>INDEX('ИПЦ raw2015'!$1:$1048576, MATCH($J234,'ИПЦ raw2015'!$A:$A,0),MATCH(MoM!N$1,'ИПЦ raw2015'!$1:$1,0))</f>
        <v>102.63</v>
      </c>
      <c r="O234" s="103">
        <f>INDEX('ИПЦ raw2015'!$1:$1048576, MATCH($J234,'ИПЦ raw2015'!$A:$A,0),MATCH(MoM!O$1,'ИПЦ raw2015'!$1:$1,0))</f>
        <v>102.44</v>
      </c>
      <c r="P234" s="103">
        <f>INDEX('ИПЦ raw2015'!$1:$1048576, MATCH($J234,'ИПЦ raw2015'!$A:$A,0),MATCH(MoM!P$1,'ИПЦ raw2015'!$1:$1,0))</f>
        <v>101.49</v>
      </c>
      <c r="Q234" s="103">
        <f>INDEX('ИПЦ raw2015'!$1:$1048576, MATCH($J234,'ИПЦ raw2015'!$A:$A,0),MATCH(MoM!Q$1,'ИПЦ raw2015'!$1:$1,0))</f>
        <v>100.27</v>
      </c>
      <c r="R234" s="103">
        <f>INDEX('ИПЦ raw2015'!$1:$1048576, MATCH($J234,'ИПЦ raw2015'!$A:$A,0),MATCH(MoM!R$1,'ИПЦ raw2015'!$1:$1,0))</f>
        <v>100.45</v>
      </c>
      <c r="S234" s="103">
        <f>INDEX('ИПЦ raw2015'!$1:$1048576, MATCH($J234,'ИПЦ raw2015'!$A:$A,0),MATCH(MoM!S$1,'ИПЦ raw2015'!$1:$1,0))</f>
        <v>100.65</v>
      </c>
      <c r="T234" s="103">
        <f>INDEX('ИПЦ raw2015'!$1:$1048576, MATCH($J234,'ИПЦ raw2015'!$A:$A,0),MATCH(MoM!T$1,'ИПЦ raw2015'!$1:$1,0))</f>
        <v>100.59</v>
      </c>
      <c r="U234" s="103">
        <f>INDEX('ИПЦ raw2015'!$1:$1048576, MATCH($J234,'ИПЦ raw2015'!$A:$A,0),MATCH(MoM!U$1,'ИПЦ raw2015'!$1:$1,0))</f>
        <v>101.07</v>
      </c>
      <c r="V234" s="103">
        <f>INDEX('ИПЦ raw2015'!$1:$1048576, MATCH($J234,'ИПЦ raw2015'!$A:$A,0),MATCH(MoM!V$1,'ИПЦ raw2015'!$1:$1,0))</f>
        <v>100.84</v>
      </c>
      <c r="W234" s="103">
        <f>INDEX('ИПЦ raw2015'!$1:$1048576, MATCH($J234,'ИПЦ raw2015'!$A:$A,0),MATCH(MoM!W$1,'ИПЦ raw2015'!$1:$1,0))</f>
        <v>101.24</v>
      </c>
      <c r="X234" s="103">
        <f>INDEX('ИПЦ raw2015'!$1:$1048576, MATCH($J234,'ИПЦ raw2015'!$A:$A,0),MATCH(MoM!X$1,'ИПЦ raw2015'!$1:$1,0))</f>
        <v>101.01</v>
      </c>
      <c r="Y234" s="103">
        <f>INDEX('ИПЦ raw2015'!$1:$1048576, MATCH($J234,'ИПЦ raw2015'!$A:$A,0),MATCH(MoM!Y$1,'ИПЦ raw2015'!$1:$1,0))</f>
        <v>100.97</v>
      </c>
      <c r="Z234" s="103">
        <f>INDEX('ИПЦ raw2015'!$1:$1048576, MATCH($J234,'ИПЦ raw2015'!$A:$A,0),MATCH(MoM!Z$1,'ИПЦ raw2015'!$1:$1,0))</f>
        <v>100.93</v>
      </c>
      <c r="AA234" s="103">
        <f>INDEX('ИПЦ raw2015'!$1:$1048576, MATCH($J234,'ИПЦ raw2015'!$A:$A,0),MATCH(MoM!AA$1,'ИПЦ raw2015'!$1:$1,0))</f>
        <v>100.98</v>
      </c>
      <c r="AB234" s="103">
        <f>INDEX('ИПЦ raw2015'!$1:$1048576, MATCH($J234,'ИПЦ raw2015'!$A:$A,0),MATCH(MoM!AB$1,'ИПЦ raw2015'!$1:$1,0))</f>
        <v>101.35</v>
      </c>
      <c r="AC234" s="103">
        <f>INDEX('ИПЦ raw2015'!$1:$1048576, MATCH($J234,'ИПЦ raw2015'!$A:$A,0),MATCH(MoM!AC$1,'ИПЦ raw2015'!$1:$1,0))</f>
        <v>100.62</v>
      </c>
      <c r="AD234" s="103">
        <f>INDEX('ИПЦ raw2015'!$1:$1048576, MATCH($J234,'ИПЦ raw2015'!$A:$A,0),MATCH(MoM!AD$1,'ИПЦ raw2015'!$1:$1,0))</f>
        <v>101.07</v>
      </c>
      <c r="AE234" s="103">
        <f>INDEX('ИПЦ raw2015'!$1:$1048576, MATCH($J234,'ИПЦ raw2015'!$A:$A,0),MATCH(MoM!AE$1,'ИПЦ raw2015'!$1:$1,0))</f>
        <v>100.55</v>
      </c>
      <c r="AF234" s="103">
        <f>INDEX('ИПЦ raw2015'!$1:$1048576, MATCH($J234,'ИПЦ raw2015'!$A:$A,0),MATCH(MoM!AF$1,'ИПЦ raw2015'!$1:$1,0))</f>
        <v>100.77</v>
      </c>
      <c r="AG234" s="103">
        <f>INDEX('ИПЦ raw2015'!$1:$1048576, MATCH($J234,'ИПЦ raw2015'!$A:$A,0),MATCH(MoM!AG$1,'ИПЦ raw2015'!$1:$1,0))</f>
        <v>100.5</v>
      </c>
      <c r="AH234" s="103">
        <f>INDEX('ИПЦ raw2015'!$1:$1048576, MATCH($J234,'ИПЦ raw2015'!$A:$A,0),MATCH(MoM!AH$1,'ИПЦ raw2015'!$1:$1,0))</f>
        <v>100.26</v>
      </c>
      <c r="AI234" s="103">
        <f>INDEX('ИПЦ raw2015'!$1:$1048576, MATCH($J234,'ИПЦ raw2015'!$A:$A,0),MATCH(MoM!AI$1,'ИПЦ raw2015'!$1:$1,0))</f>
        <v>100.57</v>
      </c>
      <c r="AJ234" s="103">
        <f>INDEX('ИПЦ raw2015'!$1:$1048576, MATCH($J234,'ИПЦ raw2015'!$A:$A,0),MATCH(MoM!AJ$1,'ИПЦ raw2015'!$1:$1,0))</f>
        <v>100.62</v>
      </c>
      <c r="AK234" s="103">
        <f>INDEX('ИПЦ raw2015'!$1:$1048576, MATCH($J234,'ИПЦ raw2015'!$A:$A,0),MATCH(MoM!AK$1,'ИПЦ raw2015'!$1:$1,0))</f>
        <v>100.34</v>
      </c>
      <c r="AL234" s="103">
        <f>INDEX('ИПЦ raw2015'!$1:$1048576, MATCH($J234,'ИПЦ raw2015'!$A:$A,0),MATCH(MoM!AL$1,'ИПЦ raw2015'!$1:$1,0))</f>
        <v>100.11</v>
      </c>
      <c r="AM234" s="103">
        <f>INDEX('ИПЦ raw2015'!$1:$1048576, MATCH($J234,'ИПЦ raw2015'!$A:$A,0),MATCH(MoM!AM$1,'ИПЦ raw2015'!$1:$1,0))</f>
        <v>100.88</v>
      </c>
      <c r="AN234" s="103">
        <f>INDEX('ИПЦ raw2015'!$1:$1048576, MATCH($J234,'ИПЦ raw2015'!$A:$A,0),MATCH(MoM!AN$1,'ИПЦ raw2015'!$1:$1,0))</f>
        <v>100.31</v>
      </c>
      <c r="AO234" s="103">
        <f>INDEX('ИПЦ raw2015'!$1:$1048576, MATCH($J234,'ИПЦ raw2015'!$A:$A,0),MATCH(MoM!AO$1,'ИПЦ raw2015'!$1:$1,0))</f>
        <v>100.33</v>
      </c>
      <c r="AP234" s="103">
        <f>INDEX('ИПЦ raw2015'!$1:$1048576, MATCH($J234,'ИПЦ raw2015'!$A:$A,0),MATCH(MoM!AP$1,'ИПЦ raw2015'!$1:$1,0))</f>
        <v>100.19</v>
      </c>
      <c r="AQ234" s="103">
        <f>INDEX('ИПЦ raw2015'!$1:$1048576, MATCH($J234,'ИПЦ raw2015'!$A:$A,0),MATCH(MoM!AQ$1,'ИПЦ raw2015'!$1:$1,0))</f>
        <v>100.25</v>
      </c>
      <c r="AR234" s="103">
        <f>INDEX('ИПЦ raw2015'!$1:$1048576, MATCH($J234,'ИПЦ raw2015'!$A:$A,0),MATCH(MoM!AR$1,'ИПЦ raw2015'!$1:$1,0))</f>
        <v>100.06</v>
      </c>
      <c r="AS234" s="103">
        <f>INDEX('ИПЦ raw2015'!$1:$1048576, MATCH($J234,'ИПЦ raw2015'!$A:$A,0),MATCH(MoM!AS$1,'ИПЦ raw2015'!$1:$1,0))</f>
        <v>100.34</v>
      </c>
      <c r="AT234" s="103">
        <f>INDEX('ИПЦ raw2015'!$1:$1048576, MATCH($J234,'ИПЦ raw2015'!$A:$A,0),MATCH(MoM!AT$1,'ИПЦ raw2015'!$1:$1,0))</f>
        <v>100.2</v>
      </c>
      <c r="AU234" s="103">
        <f>INDEX('ИПЦ raw2015'!$1:$1048576, MATCH($J234,'ИПЦ raw2015'!$A:$A,0),MATCH(MoM!AU$1,'ИПЦ raw2015'!$1:$1,0))</f>
        <v>100</v>
      </c>
      <c r="AV234" s="103">
        <f>INDEX('ИПЦ raw2015'!$1:$1048576, MATCH($J234,'ИПЦ raw2015'!$A:$A,0),MATCH(MoM!AV$1,'ИПЦ raw2015'!$1:$1,0))</f>
        <v>100.37</v>
      </c>
      <c r="AW234" s="103">
        <f>INDEX('ИПЦ raw2015'!$1:$1048576, MATCH($J234,'ИПЦ raw2015'!$A:$A,0),MATCH(MoM!AW$1,'ИПЦ raw2015'!$1:$1,0))</f>
        <v>100.31</v>
      </c>
      <c r="AX234" s="103">
        <f>INDEX('ИПЦ raw2015'!$1:$1048576, MATCH($J234,'ИПЦ raw2015'!$A:$A,0),MATCH(MoM!AX$1,'ИПЦ raw2015'!$1:$1,0))</f>
        <v>100.42</v>
      </c>
      <c r="AY234" s="103">
        <f>INDEX('ИПЦ raw2015'!$1:$1048576, MATCH($J234,'ИПЦ raw2015'!$A:$A,0),MATCH(MoM!AY$1,'ИПЦ raw2015'!$1:$1,0))</f>
        <v>100.27</v>
      </c>
      <c r="AZ234" s="103">
        <f>INDEX('ИПЦ raw2015'!$1:$1048576, MATCH($J234,'ИПЦ raw2015'!$A:$A,0),MATCH(MoM!AZ$1,'ИПЦ raw2015'!$1:$1,0))</f>
        <v>100.32</v>
      </c>
      <c r="BA234" s="103">
        <f>INDEX('ИПЦ raw2015'!$1:$1048576, MATCH($J234,'ИПЦ raw2015'!$A:$A,0),MATCH(MoM!BA$1,'ИПЦ raw2015'!$1:$1,0))</f>
        <v>100.35</v>
      </c>
      <c r="BB234" s="103">
        <f>INDEX('ИПЦ raw2015'!$1:$1048576, MATCH($J234,'ИПЦ raw2015'!$A:$A,0),MATCH(MoM!BB$1,'ИПЦ raw2015'!$1:$1,0))</f>
        <v>99.82</v>
      </c>
      <c r="BC234" s="103">
        <f>INDEX('ИПЦ raw2015'!$1:$1048576, MATCH($J234,'ИПЦ raw2015'!$A:$A,0),MATCH(MoM!BC$1,'ИПЦ raw2015'!$1:$1,0))</f>
        <v>100.05</v>
      </c>
      <c r="BD234" s="103">
        <f>INDEX('ИПЦ raw2015'!$1:$1048576, MATCH($J234,'ИПЦ raw2015'!$A:$A,0),MATCH(MoM!BD$1,'ИПЦ raw2015'!$1:$1,0))</f>
        <v>100.25</v>
      </c>
      <c r="BE234" s="103">
        <f>INDEX('ИПЦ raw2015'!$1:$1048576, MATCH($J234,'ИПЦ raw2015'!$A:$A,0),MATCH(MoM!BE$1,'ИПЦ raw2015'!$1:$1,0))</f>
        <v>100.18</v>
      </c>
      <c r="BF234" s="103">
        <f>INDEX('ИПЦ raw2015'!$1:$1048576, MATCH($J234,'ИПЦ raw2015'!$A:$A,0),MATCH(MoM!BF$1,'ИПЦ raw2015'!$1:$1,0))</f>
        <v>100.12</v>
      </c>
      <c r="BG234" s="103">
        <f>INDEX('ИПЦ raw2015'!$1:$1048576, MATCH($J234,'ИПЦ raw2015'!$A:$A,0),MATCH(MoM!BG$1,'ИПЦ raw2015'!$1:$1,0))</f>
        <v>100.86</v>
      </c>
      <c r="BH234" s="103">
        <f>INDEX('ИПЦ raw2015'!$1:$1048576, MATCH($J234,'ИПЦ raw2015'!$A:$A,0),MATCH(MoM!BH$1,'ИПЦ raw2015'!$1:$1,0))</f>
        <v>100.44</v>
      </c>
      <c r="BI234" s="103">
        <f>INDEX('ИПЦ raw2015'!$1:$1048576, MATCH($J234,'ИПЦ raw2015'!$A:$A,0),MATCH(MoM!BI$1,'ИПЦ raw2015'!$1:$1,0))</f>
        <v>100.71</v>
      </c>
      <c r="BJ234" s="103">
        <f>INDEX('ИПЦ raw2015'!$1:$1048576, MATCH($J234,'ИПЦ raw2015'!$A:$A,0),MATCH(MoM!BJ$1,'ИПЦ raw2015'!$1:$1,0))</f>
        <v>100.34</v>
      </c>
      <c r="BK234" s="103">
        <f>INDEX('ИПЦ raw2015'!$1:$1048576, MATCH($J234,'ИПЦ raw2015'!$A:$A,0),MATCH(MoM!BK$1,'ИПЦ raw2015'!$1:$1,0))</f>
        <v>100.06</v>
      </c>
      <c r="BL234" s="103">
        <f>INDEX('ИПЦ raw2015'!$1:$1048576, MATCH($J234,'ИПЦ raw2015'!$A:$A,0),MATCH(MoM!BL$1,'ИПЦ raw2015'!$1:$1,0))</f>
        <v>100.31</v>
      </c>
      <c r="BM234" s="103">
        <f>INDEX('ИПЦ raw2015'!$1:$1048576, MATCH($J234,'ИПЦ raw2015'!$A:$A,0),MATCH(MoM!BM$1,'ИПЦ raw2015'!$1:$1,0))</f>
        <v>100.21</v>
      </c>
      <c r="BN234" s="103">
        <f>INDEX('ИПЦ raw2015'!$1:$1048576, MATCH($J234,'ИПЦ raw2015'!$A:$A,0),MATCH(MoM!BN$1,'ИПЦ raw2015'!$1:$1,0))</f>
        <v>99.81</v>
      </c>
      <c r="BO234" s="103">
        <f>INDEX('ИПЦ raw2015'!$1:$1048576, MATCH($J234,'ИПЦ raw2015'!$A:$A,0),MATCH(MoM!BO$1,'ИПЦ raw2015'!$1:$1,0))</f>
        <v>99.91</v>
      </c>
      <c r="BP234" s="103">
        <f>INDEX('ИПЦ raw2015'!$1:$1048576, MATCH($J234,'ИПЦ raw2015'!$A:$A,0),MATCH(MoM!BP$1,'ИПЦ raw2015'!$1:$1,0))</f>
        <v>100.13</v>
      </c>
      <c r="BQ234" s="103">
        <f>INDEX('ИПЦ raw2015'!$1:$1048576, MATCH($J234,'ИПЦ raw2015'!$A:$A,0),MATCH(MoM!BQ$1,'ИПЦ raw2015'!$1:$1,0))</f>
        <v>100.17</v>
      </c>
      <c r="BR234" s="103">
        <f>INDEX('ИПЦ raw2015'!$1:$1048576, MATCH($J234,'ИПЦ raw2015'!$A:$A,0),MATCH(MoM!BR$1,'ИПЦ raw2015'!$1:$1,0))</f>
        <v>99.63</v>
      </c>
      <c r="BS234" s="103">
        <f>INDEX('ИПЦ raw2015'!$1:$1048576, MATCH($J234,'ИПЦ raw2015'!$A:$A,0),MATCH(MoM!BS$1,'ИПЦ raw2015'!$1:$1,0))</f>
        <v>100.41</v>
      </c>
      <c r="BT234" s="103">
        <f>INDEX('ИПЦ raw2015'!$1:$1048576, MATCH($J234,'ИПЦ raw2015'!$A:$A,0),MATCH(MoM!BT$1,'ИПЦ raw2015'!$1:$1,0))</f>
        <v>100.37</v>
      </c>
    </row>
    <row r="235" spans="1:72" s="1" customFormat="1" ht="26.25" x14ac:dyDescent="0.45">
      <c r="A235" s="88">
        <f>Веса!A235</f>
        <v>1</v>
      </c>
      <c r="B235" s="88">
        <f t="shared" si="9"/>
        <v>1</v>
      </c>
      <c r="C235" s="88">
        <f>БИПЦ_НДС!E235</f>
        <v>1</v>
      </c>
      <c r="D235" s="88">
        <f t="shared" si="10"/>
        <v>0</v>
      </c>
      <c r="E235" s="88">
        <v>0</v>
      </c>
      <c r="F235" s="88">
        <v>1</v>
      </c>
      <c r="G235" s="88">
        <v>1</v>
      </c>
      <c r="H235" s="88">
        <v>0</v>
      </c>
      <c r="I235" s="88">
        <v>0</v>
      </c>
      <c r="J235" s="88" t="s">
        <v>1621</v>
      </c>
      <c r="K235" s="87" t="s">
        <v>234</v>
      </c>
      <c r="L235" s="87" t="s">
        <v>234</v>
      </c>
      <c r="M235" s="88">
        <f>INDEX('ИПЦ raw2015'!$1:$1048576, MATCH($J235,'ИПЦ raw2015'!$A:$A,0),MATCH(MoM!M$1,'ИПЦ raw2015'!$1:$1,0))</f>
        <v>101.53</v>
      </c>
      <c r="N235" s="88">
        <f>INDEX('ИПЦ raw2015'!$1:$1048576, MATCH($J235,'ИПЦ raw2015'!$A:$A,0),MATCH(MoM!N$1,'ИПЦ raw2015'!$1:$1,0))</f>
        <v>101.93</v>
      </c>
      <c r="O235" s="88">
        <f>INDEX('ИПЦ raw2015'!$1:$1048576, MATCH($J235,'ИПЦ raw2015'!$A:$A,0),MATCH(MoM!O$1,'ИПЦ raw2015'!$1:$1,0))</f>
        <v>102.03</v>
      </c>
      <c r="P235" s="88">
        <f>INDEX('ИПЦ raw2015'!$1:$1048576, MATCH($J235,'ИПЦ raw2015'!$A:$A,0),MATCH(MoM!P$1,'ИПЦ raw2015'!$1:$1,0))</f>
        <v>101.66</v>
      </c>
      <c r="Q235" s="88">
        <f>INDEX('ИПЦ raw2015'!$1:$1048576, MATCH($J235,'ИПЦ raw2015'!$A:$A,0),MATCH(MoM!Q$1,'ИПЦ raw2015'!$1:$1,0))</f>
        <v>100.64</v>
      </c>
      <c r="R235" s="88">
        <f>INDEX('ИПЦ raw2015'!$1:$1048576, MATCH($J235,'ИПЦ raw2015'!$A:$A,0),MATCH(MoM!R$1,'ИПЦ raw2015'!$1:$1,0))</f>
        <v>100.56</v>
      </c>
      <c r="S235" s="88">
        <f>INDEX('ИПЦ raw2015'!$1:$1048576, MATCH($J235,'ИПЦ raw2015'!$A:$A,0),MATCH(MoM!S$1,'ИПЦ raw2015'!$1:$1,0))</f>
        <v>100.1</v>
      </c>
      <c r="T235" s="88">
        <f>INDEX('ИПЦ raw2015'!$1:$1048576, MATCH($J235,'ИПЦ raw2015'!$A:$A,0),MATCH(MoM!T$1,'ИПЦ raw2015'!$1:$1,0))</f>
        <v>100.53</v>
      </c>
      <c r="U235" s="88">
        <f>INDEX('ИПЦ raw2015'!$1:$1048576, MATCH($J235,'ИПЦ raw2015'!$A:$A,0),MATCH(MoM!U$1,'ИПЦ raw2015'!$1:$1,0))</f>
        <v>101.23</v>
      </c>
      <c r="V235" s="88">
        <f>INDEX('ИПЦ raw2015'!$1:$1048576, MATCH($J235,'ИПЦ raw2015'!$A:$A,0),MATCH(MoM!V$1,'ИПЦ raw2015'!$1:$1,0))</f>
        <v>101.39</v>
      </c>
      <c r="W235" s="88">
        <f>INDEX('ИПЦ raw2015'!$1:$1048576, MATCH($J235,'ИПЦ raw2015'!$A:$A,0),MATCH(MoM!W$1,'ИПЦ raw2015'!$1:$1,0))</f>
        <v>100.96</v>
      </c>
      <c r="X235" s="88">
        <f>INDEX('ИПЦ raw2015'!$1:$1048576, MATCH($J235,'ИПЦ raw2015'!$A:$A,0),MATCH(MoM!X$1,'ИПЦ raw2015'!$1:$1,0))</f>
        <v>100.76</v>
      </c>
      <c r="Y235" s="88">
        <f>INDEX('ИПЦ raw2015'!$1:$1048576, MATCH($J235,'ИПЦ raw2015'!$A:$A,0),MATCH(MoM!Y$1,'ИПЦ raw2015'!$1:$1,0))</f>
        <v>100.8</v>
      </c>
      <c r="Z235" s="88">
        <f>INDEX('ИПЦ raw2015'!$1:$1048576, MATCH($J235,'ИПЦ raw2015'!$A:$A,0),MATCH(MoM!Z$1,'ИПЦ raw2015'!$1:$1,0))</f>
        <v>100.77</v>
      </c>
      <c r="AA235" s="88">
        <f>INDEX('ИПЦ raw2015'!$1:$1048576, MATCH($J235,'ИПЦ raw2015'!$A:$A,0),MATCH(MoM!AA$1,'ИПЦ raw2015'!$1:$1,0))</f>
        <v>101.05</v>
      </c>
      <c r="AB235" s="88">
        <f>INDEX('ИПЦ raw2015'!$1:$1048576, MATCH($J235,'ИПЦ raw2015'!$A:$A,0),MATCH(MoM!AB$1,'ИПЦ raw2015'!$1:$1,0))</f>
        <v>100.9</v>
      </c>
      <c r="AC235" s="88">
        <f>INDEX('ИПЦ raw2015'!$1:$1048576, MATCH($J235,'ИПЦ raw2015'!$A:$A,0),MATCH(MoM!AC$1,'ИПЦ raw2015'!$1:$1,0))</f>
        <v>100.91</v>
      </c>
      <c r="AD235" s="88">
        <f>INDEX('ИПЦ raw2015'!$1:$1048576, MATCH($J235,'ИПЦ raw2015'!$A:$A,0),MATCH(MoM!AD$1,'ИПЦ raw2015'!$1:$1,0))</f>
        <v>100.45</v>
      </c>
      <c r="AE235" s="88">
        <f>INDEX('ИПЦ raw2015'!$1:$1048576, MATCH($J235,'ИПЦ raw2015'!$A:$A,0),MATCH(MoM!AE$1,'ИПЦ raw2015'!$1:$1,0))</f>
        <v>100.83</v>
      </c>
      <c r="AF235" s="88">
        <f>INDEX('ИПЦ raw2015'!$1:$1048576, MATCH($J235,'ИПЦ raw2015'!$A:$A,0),MATCH(MoM!AF$1,'ИПЦ raw2015'!$1:$1,0))</f>
        <v>100.56</v>
      </c>
      <c r="AG235" s="88">
        <f>INDEX('ИПЦ raw2015'!$1:$1048576, MATCH($J235,'ИПЦ raw2015'!$A:$A,0),MATCH(MoM!AG$1,'ИПЦ raw2015'!$1:$1,0))</f>
        <v>100.56</v>
      </c>
      <c r="AH235" s="88">
        <f>INDEX('ИПЦ raw2015'!$1:$1048576, MATCH($J235,'ИПЦ raw2015'!$A:$A,0),MATCH(MoM!AH$1,'ИПЦ raw2015'!$1:$1,0))</f>
        <v>100.44</v>
      </c>
      <c r="AI235" s="88">
        <f>INDEX('ИПЦ raw2015'!$1:$1048576, MATCH($J235,'ИПЦ raw2015'!$A:$A,0),MATCH(MoM!AI$1,'ИПЦ raw2015'!$1:$1,0))</f>
        <v>100.66</v>
      </c>
      <c r="AJ235" s="88">
        <f>INDEX('ИПЦ raw2015'!$1:$1048576, MATCH($J235,'ИПЦ raw2015'!$A:$A,0),MATCH(MoM!AJ$1,'ИПЦ raw2015'!$1:$1,0))</f>
        <v>100.41</v>
      </c>
      <c r="AK235" s="88">
        <f>INDEX('ИПЦ raw2015'!$1:$1048576, MATCH($J235,'ИПЦ raw2015'!$A:$A,0),MATCH(MoM!AK$1,'ИПЦ raw2015'!$1:$1,0))</f>
        <v>100.45</v>
      </c>
      <c r="AL235" s="88">
        <f>INDEX('ИПЦ raw2015'!$1:$1048576, MATCH($J235,'ИПЦ raw2015'!$A:$A,0),MATCH(MoM!AL$1,'ИПЦ raw2015'!$1:$1,0))</f>
        <v>100.49</v>
      </c>
      <c r="AM235" s="88">
        <f>INDEX('ИПЦ raw2015'!$1:$1048576, MATCH($J235,'ИПЦ raw2015'!$A:$A,0),MATCH(MoM!AM$1,'ИПЦ raw2015'!$1:$1,0))</f>
        <v>100.45</v>
      </c>
      <c r="AN235" s="88">
        <f>INDEX('ИПЦ raw2015'!$1:$1048576, MATCH($J235,'ИПЦ raw2015'!$A:$A,0),MATCH(MoM!AN$1,'ИПЦ raw2015'!$1:$1,0))</f>
        <v>100.66</v>
      </c>
      <c r="AO235" s="88">
        <f>INDEX('ИПЦ raw2015'!$1:$1048576, MATCH($J235,'ИПЦ raw2015'!$A:$A,0),MATCH(MoM!AO$1,'ИПЦ raw2015'!$1:$1,0))</f>
        <v>100.44</v>
      </c>
      <c r="AP235" s="88">
        <f>INDEX('ИПЦ raw2015'!$1:$1048576, MATCH($J235,'ИПЦ raw2015'!$A:$A,0),MATCH(MoM!AP$1,'ИПЦ raw2015'!$1:$1,0))</f>
        <v>100.29</v>
      </c>
      <c r="AQ235" s="88">
        <f>INDEX('ИПЦ raw2015'!$1:$1048576, MATCH($J235,'ИПЦ raw2015'!$A:$A,0),MATCH(MoM!AQ$1,'ИПЦ raw2015'!$1:$1,0))</f>
        <v>100.19</v>
      </c>
      <c r="AR235" s="88">
        <f>INDEX('ИПЦ raw2015'!$1:$1048576, MATCH($J235,'ИПЦ raw2015'!$A:$A,0),MATCH(MoM!AR$1,'ИПЦ raw2015'!$1:$1,0))</f>
        <v>100.6</v>
      </c>
      <c r="AS235" s="88">
        <f>INDEX('ИПЦ raw2015'!$1:$1048576, MATCH($J235,'ИПЦ raw2015'!$A:$A,0),MATCH(MoM!AS$1,'ИПЦ raw2015'!$1:$1,0))</f>
        <v>100.47</v>
      </c>
      <c r="AT235" s="88">
        <f>INDEX('ИПЦ raw2015'!$1:$1048576, MATCH($J235,'ИПЦ raw2015'!$A:$A,0),MATCH(MoM!AT$1,'ИПЦ raw2015'!$1:$1,0))</f>
        <v>100.44</v>
      </c>
      <c r="AU235" s="88">
        <f>INDEX('ИПЦ raw2015'!$1:$1048576, MATCH($J235,'ИПЦ raw2015'!$A:$A,0),MATCH(MoM!AU$1,'ИПЦ raw2015'!$1:$1,0))</f>
        <v>100.21</v>
      </c>
      <c r="AV235" s="88">
        <f>INDEX('ИПЦ raw2015'!$1:$1048576, MATCH($J235,'ИПЦ raw2015'!$A:$A,0),MATCH(MoM!AV$1,'ИПЦ raw2015'!$1:$1,0))</f>
        <v>100.3</v>
      </c>
      <c r="AW235" s="88">
        <f>INDEX('ИПЦ raw2015'!$1:$1048576, MATCH($J235,'ИПЦ raw2015'!$A:$A,0),MATCH(MoM!AW$1,'ИПЦ raw2015'!$1:$1,0))</f>
        <v>100.26</v>
      </c>
      <c r="AX235" s="88">
        <f>INDEX('ИПЦ raw2015'!$1:$1048576, MATCH($J235,'ИПЦ raw2015'!$A:$A,0),MATCH(MoM!AX$1,'ИПЦ raw2015'!$1:$1,0))</f>
        <v>100.15</v>
      </c>
      <c r="AY235" s="88">
        <f>INDEX('ИПЦ raw2015'!$1:$1048576, MATCH($J235,'ИПЦ raw2015'!$A:$A,0),MATCH(MoM!AY$1,'ИПЦ raw2015'!$1:$1,0))</f>
        <v>100.18</v>
      </c>
      <c r="AZ235" s="88">
        <f>INDEX('ИПЦ raw2015'!$1:$1048576, MATCH($J235,'ИПЦ raw2015'!$A:$A,0),MATCH(MoM!AZ$1,'ИПЦ raw2015'!$1:$1,0))</f>
        <v>100.4</v>
      </c>
      <c r="BA235" s="88">
        <f>INDEX('ИПЦ raw2015'!$1:$1048576, MATCH($J235,'ИПЦ raw2015'!$A:$A,0),MATCH(MoM!BA$1,'ИПЦ raw2015'!$1:$1,0))</f>
        <v>100.27</v>
      </c>
      <c r="BB235" s="88">
        <f>INDEX('ИПЦ raw2015'!$1:$1048576, MATCH($J235,'ИПЦ raw2015'!$A:$A,0),MATCH(MoM!BB$1,'ИПЦ raw2015'!$1:$1,0))</f>
        <v>100.14</v>
      </c>
      <c r="BC235" s="88">
        <f>INDEX('ИПЦ raw2015'!$1:$1048576, MATCH($J235,'ИПЦ raw2015'!$A:$A,0),MATCH(MoM!BC$1,'ИПЦ raw2015'!$1:$1,0))</f>
        <v>100.14</v>
      </c>
      <c r="BD235" s="88">
        <f>INDEX('ИПЦ raw2015'!$1:$1048576, MATCH($J235,'ИПЦ raw2015'!$A:$A,0),MATCH(MoM!BD$1,'ИПЦ raw2015'!$1:$1,0))</f>
        <v>100.26</v>
      </c>
      <c r="BE235" s="88">
        <f>INDEX('ИПЦ raw2015'!$1:$1048576, MATCH($J235,'ИПЦ raw2015'!$A:$A,0),MATCH(MoM!BE$1,'ИПЦ raw2015'!$1:$1,0))</f>
        <v>100.19</v>
      </c>
      <c r="BF235" s="88">
        <f>INDEX('ИПЦ raw2015'!$1:$1048576, MATCH($J235,'ИПЦ raw2015'!$A:$A,0),MATCH(MoM!BF$1,'ИПЦ raw2015'!$1:$1,0))</f>
        <v>100.2</v>
      </c>
      <c r="BG235" s="88">
        <f>INDEX('ИПЦ raw2015'!$1:$1048576, MATCH($J235,'ИПЦ raw2015'!$A:$A,0),MATCH(MoM!BG$1,'ИПЦ raw2015'!$1:$1,0))</f>
        <v>100.61</v>
      </c>
      <c r="BH235" s="88">
        <f>INDEX('ИПЦ raw2015'!$1:$1048576, MATCH($J235,'ИПЦ raw2015'!$A:$A,0),MATCH(MoM!BH$1,'ИПЦ raw2015'!$1:$1,0))</f>
        <v>100.4</v>
      </c>
      <c r="BI235" s="88">
        <f>INDEX('ИПЦ raw2015'!$1:$1048576, MATCH($J235,'ИПЦ raw2015'!$A:$A,0),MATCH(MoM!BI$1,'ИПЦ raw2015'!$1:$1,0))</f>
        <v>100.59</v>
      </c>
      <c r="BJ235" s="88">
        <f>INDEX('ИПЦ raw2015'!$1:$1048576, MATCH($J235,'ИПЦ raw2015'!$A:$A,0),MATCH(MoM!BJ$1,'ИПЦ raw2015'!$1:$1,0))</f>
        <v>100.35</v>
      </c>
      <c r="BK235" s="88">
        <f>INDEX('ИПЦ raw2015'!$1:$1048576, MATCH($J235,'ИПЦ raw2015'!$A:$A,0),MATCH(MoM!BK$1,'ИПЦ raw2015'!$1:$1,0))</f>
        <v>100.35</v>
      </c>
      <c r="BL235" s="88">
        <f>INDEX('ИПЦ raw2015'!$1:$1048576, MATCH($J235,'ИПЦ raw2015'!$A:$A,0),MATCH(MoM!BL$1,'ИПЦ raw2015'!$1:$1,0))</f>
        <v>100.37</v>
      </c>
      <c r="BM235" s="88">
        <f>INDEX('ИПЦ raw2015'!$1:$1048576, MATCH($J235,'ИПЦ raw2015'!$A:$A,0),MATCH(MoM!BM$1,'ИПЦ raw2015'!$1:$1,0))</f>
        <v>100.16</v>
      </c>
      <c r="BN235" s="88">
        <f>INDEX('ИПЦ raw2015'!$1:$1048576, MATCH($J235,'ИПЦ raw2015'!$A:$A,0),MATCH(MoM!BN$1,'ИПЦ raw2015'!$1:$1,0))</f>
        <v>100.38</v>
      </c>
      <c r="BO235" s="88">
        <f>INDEX('ИПЦ raw2015'!$1:$1048576, MATCH($J235,'ИПЦ raw2015'!$A:$A,0),MATCH(MoM!BO$1,'ИПЦ raw2015'!$1:$1,0))</f>
        <v>100.07</v>
      </c>
      <c r="BP235" s="88">
        <f>INDEX('ИПЦ raw2015'!$1:$1048576, MATCH($J235,'ИПЦ raw2015'!$A:$A,0),MATCH(MoM!BP$1,'ИПЦ raw2015'!$1:$1,0))</f>
        <v>100.51</v>
      </c>
      <c r="BQ235" s="88">
        <f>INDEX('ИПЦ raw2015'!$1:$1048576, MATCH($J235,'ИПЦ raw2015'!$A:$A,0),MATCH(MoM!BQ$1,'ИПЦ raw2015'!$1:$1,0))</f>
        <v>100.39</v>
      </c>
      <c r="BR235" s="88">
        <f>INDEX('ИПЦ raw2015'!$1:$1048576, MATCH($J235,'ИПЦ raw2015'!$A:$A,0),MATCH(MoM!BR$1,'ИПЦ raw2015'!$1:$1,0))</f>
        <v>100.12</v>
      </c>
      <c r="BS235" s="88">
        <f>INDEX('ИПЦ raw2015'!$1:$1048576, MATCH($J235,'ИПЦ raw2015'!$A:$A,0),MATCH(MoM!BS$1,'ИПЦ raw2015'!$1:$1,0))</f>
        <v>100.43</v>
      </c>
      <c r="BT235" s="88">
        <f>INDEX('ИПЦ raw2015'!$1:$1048576, MATCH($J235,'ИПЦ raw2015'!$A:$A,0),MATCH(MoM!BT$1,'ИПЦ raw2015'!$1:$1,0))</f>
        <v>100.36</v>
      </c>
    </row>
    <row r="236" spans="1:72" x14ac:dyDescent="0.45">
      <c r="A236" s="103">
        <f>Веса!A236</f>
        <v>1</v>
      </c>
      <c r="B236" s="103">
        <f t="shared" si="9"/>
        <v>1</v>
      </c>
      <c r="C236" s="103">
        <f>БИПЦ_НДС!E236</f>
        <v>1</v>
      </c>
      <c r="D236" s="103">
        <f t="shared" si="10"/>
        <v>0</v>
      </c>
      <c r="E236" s="103">
        <v>0</v>
      </c>
      <c r="F236" s="103">
        <v>1</v>
      </c>
      <c r="G236" s="103">
        <v>1</v>
      </c>
      <c r="H236" s="103">
        <v>0</v>
      </c>
      <c r="I236" s="103">
        <v>0</v>
      </c>
      <c r="J236" s="88" t="str">
        <f t="shared" si="11"/>
        <v>Рюмка, фужер из простого стекла, шт.</v>
      </c>
      <c r="K236" s="87" t="s">
        <v>235</v>
      </c>
      <c r="L236" s="87" t="s">
        <v>235</v>
      </c>
      <c r="M236" s="103">
        <f>INDEX('ИПЦ raw2015'!$1:$1048576, MATCH($J236,'ИПЦ raw2015'!$A:$A,0),MATCH(MoM!M$1,'ИПЦ raw2015'!$1:$1,0))</f>
        <v>102.65</v>
      </c>
      <c r="N236" s="103">
        <f>INDEX('ИПЦ raw2015'!$1:$1048576, MATCH($J236,'ИПЦ raw2015'!$A:$A,0),MATCH(MoM!N$1,'ИПЦ raw2015'!$1:$1,0))</f>
        <v>102.37</v>
      </c>
      <c r="O236" s="103">
        <f>INDEX('ИПЦ raw2015'!$1:$1048576, MATCH($J236,'ИПЦ raw2015'!$A:$A,0),MATCH(MoM!O$1,'ИПЦ raw2015'!$1:$1,0))</f>
        <v>101.01</v>
      </c>
      <c r="P236" s="103">
        <f>INDEX('ИПЦ raw2015'!$1:$1048576, MATCH($J236,'ИПЦ raw2015'!$A:$A,0),MATCH(MoM!P$1,'ИПЦ raw2015'!$1:$1,0))</f>
        <v>100.6</v>
      </c>
      <c r="Q236" s="103">
        <f>INDEX('ИПЦ raw2015'!$1:$1048576, MATCH($J236,'ИПЦ raw2015'!$A:$A,0),MATCH(MoM!Q$1,'ИПЦ raw2015'!$1:$1,0))</f>
        <v>100.96</v>
      </c>
      <c r="R236" s="103">
        <f>INDEX('ИПЦ raw2015'!$1:$1048576, MATCH($J236,'ИПЦ raw2015'!$A:$A,0),MATCH(MoM!R$1,'ИПЦ raw2015'!$1:$1,0))</f>
        <v>100.32</v>
      </c>
      <c r="S236" s="103">
        <f>INDEX('ИПЦ raw2015'!$1:$1048576, MATCH($J236,'ИПЦ raw2015'!$A:$A,0),MATCH(MoM!S$1,'ИПЦ raw2015'!$1:$1,0))</f>
        <v>100.31</v>
      </c>
      <c r="T236" s="103">
        <f>INDEX('ИПЦ raw2015'!$1:$1048576, MATCH($J236,'ИПЦ raw2015'!$A:$A,0),MATCH(MoM!T$1,'ИПЦ raw2015'!$1:$1,0))</f>
        <v>101.14</v>
      </c>
      <c r="U236" s="103">
        <f>INDEX('ИПЦ raw2015'!$1:$1048576, MATCH($J236,'ИПЦ raw2015'!$A:$A,0),MATCH(MoM!U$1,'ИПЦ raw2015'!$1:$1,0))</f>
        <v>100.51</v>
      </c>
      <c r="V236" s="103">
        <f>INDEX('ИПЦ raw2015'!$1:$1048576, MATCH($J236,'ИПЦ raw2015'!$A:$A,0),MATCH(MoM!V$1,'ИПЦ raw2015'!$1:$1,0))</f>
        <v>100.73</v>
      </c>
      <c r="W236" s="103">
        <f>INDEX('ИПЦ raw2015'!$1:$1048576, MATCH($J236,'ИПЦ raw2015'!$A:$A,0),MATCH(MoM!W$1,'ИПЦ raw2015'!$1:$1,0))</f>
        <v>100.7</v>
      </c>
      <c r="X236" s="103">
        <f>INDEX('ИПЦ raw2015'!$1:$1048576, MATCH($J236,'ИПЦ raw2015'!$A:$A,0),MATCH(MoM!X$1,'ИПЦ raw2015'!$1:$1,0))</f>
        <v>101.02</v>
      </c>
      <c r="Y236" s="103">
        <f>INDEX('ИПЦ raw2015'!$1:$1048576, MATCH($J236,'ИПЦ raw2015'!$A:$A,0),MATCH(MoM!Y$1,'ИПЦ raw2015'!$1:$1,0))</f>
        <v>100.92</v>
      </c>
      <c r="Z236" s="103">
        <f>INDEX('ИПЦ raw2015'!$1:$1048576, MATCH($J236,'ИПЦ raw2015'!$A:$A,0),MATCH(MoM!Z$1,'ИПЦ raw2015'!$1:$1,0))</f>
        <v>100.36</v>
      </c>
      <c r="AA236" s="103">
        <f>INDEX('ИПЦ raw2015'!$1:$1048576, MATCH($J236,'ИПЦ raw2015'!$A:$A,0),MATCH(MoM!AA$1,'ИПЦ raw2015'!$1:$1,0))</f>
        <v>100.53</v>
      </c>
      <c r="AB236" s="103">
        <f>INDEX('ИПЦ raw2015'!$1:$1048576, MATCH($J236,'ИПЦ raw2015'!$A:$A,0),MATCH(MoM!AB$1,'ИПЦ raw2015'!$1:$1,0))</f>
        <v>100.88</v>
      </c>
      <c r="AC236" s="103">
        <f>INDEX('ИПЦ raw2015'!$1:$1048576, MATCH($J236,'ИПЦ raw2015'!$A:$A,0),MATCH(MoM!AC$1,'ИПЦ raw2015'!$1:$1,0))</f>
        <v>101.06</v>
      </c>
      <c r="AD236" s="103">
        <f>INDEX('ИПЦ raw2015'!$1:$1048576, MATCH($J236,'ИПЦ raw2015'!$A:$A,0),MATCH(MoM!AD$1,'ИПЦ raw2015'!$1:$1,0))</f>
        <v>100.36</v>
      </c>
      <c r="AE236" s="103">
        <f>INDEX('ИПЦ raw2015'!$1:$1048576, MATCH($J236,'ИПЦ raw2015'!$A:$A,0),MATCH(MoM!AE$1,'ИПЦ raw2015'!$1:$1,0))</f>
        <v>100.73</v>
      </c>
      <c r="AF236" s="103">
        <f>INDEX('ИПЦ raw2015'!$1:$1048576, MATCH($J236,'ИПЦ raw2015'!$A:$A,0),MATCH(MoM!AF$1,'ИПЦ raw2015'!$1:$1,0))</f>
        <v>100.33</v>
      </c>
      <c r="AG236" s="103">
        <f>INDEX('ИПЦ raw2015'!$1:$1048576, MATCH($J236,'ИПЦ raw2015'!$A:$A,0),MATCH(MoM!AG$1,'ИПЦ raw2015'!$1:$1,0))</f>
        <v>100.36</v>
      </c>
      <c r="AH236" s="103">
        <f>INDEX('ИПЦ raw2015'!$1:$1048576, MATCH($J236,'ИПЦ raw2015'!$A:$A,0),MATCH(MoM!AH$1,'ИПЦ raw2015'!$1:$1,0))</f>
        <v>100.54</v>
      </c>
      <c r="AI236" s="103">
        <f>INDEX('ИПЦ raw2015'!$1:$1048576, MATCH($J236,'ИПЦ raw2015'!$A:$A,0),MATCH(MoM!AI$1,'ИПЦ raw2015'!$1:$1,0))</f>
        <v>100.68</v>
      </c>
      <c r="AJ236" s="103">
        <f>INDEX('ИПЦ raw2015'!$1:$1048576, MATCH($J236,'ИПЦ raw2015'!$A:$A,0),MATCH(MoM!AJ$1,'ИПЦ raw2015'!$1:$1,0))</f>
        <v>100.31</v>
      </c>
      <c r="AK236" s="103">
        <f>INDEX('ИПЦ raw2015'!$1:$1048576, MATCH($J236,'ИПЦ raw2015'!$A:$A,0),MATCH(MoM!AK$1,'ИПЦ raw2015'!$1:$1,0))</f>
        <v>100.89</v>
      </c>
      <c r="AL236" s="103">
        <f>INDEX('ИПЦ raw2015'!$1:$1048576, MATCH($J236,'ИПЦ raw2015'!$A:$A,0),MATCH(MoM!AL$1,'ИПЦ raw2015'!$1:$1,0))</f>
        <v>100.31</v>
      </c>
      <c r="AM236" s="103">
        <f>INDEX('ИПЦ raw2015'!$1:$1048576, MATCH($J236,'ИПЦ raw2015'!$A:$A,0),MATCH(MoM!AM$1,'ИПЦ raw2015'!$1:$1,0))</f>
        <v>100.35</v>
      </c>
      <c r="AN236" s="103">
        <f>INDEX('ИПЦ raw2015'!$1:$1048576, MATCH($J236,'ИПЦ raw2015'!$A:$A,0),MATCH(MoM!AN$1,'ИПЦ raw2015'!$1:$1,0))</f>
        <v>100.18</v>
      </c>
      <c r="AO236" s="103">
        <f>INDEX('ИПЦ raw2015'!$1:$1048576, MATCH($J236,'ИПЦ raw2015'!$A:$A,0),MATCH(MoM!AO$1,'ИПЦ raw2015'!$1:$1,0))</f>
        <v>100.32</v>
      </c>
      <c r="AP236" s="103">
        <f>INDEX('ИПЦ raw2015'!$1:$1048576, MATCH($J236,'ИПЦ raw2015'!$A:$A,0),MATCH(MoM!AP$1,'ИПЦ raw2015'!$1:$1,0))</f>
        <v>100.24</v>
      </c>
      <c r="AQ236" s="103">
        <f>INDEX('ИПЦ raw2015'!$1:$1048576, MATCH($J236,'ИПЦ raw2015'!$A:$A,0),MATCH(MoM!AQ$1,'ИПЦ raw2015'!$1:$1,0))</f>
        <v>99.68</v>
      </c>
      <c r="AR236" s="103">
        <f>INDEX('ИПЦ raw2015'!$1:$1048576, MATCH($J236,'ИПЦ raw2015'!$A:$A,0),MATCH(MoM!AR$1,'ИПЦ raw2015'!$1:$1,0))</f>
        <v>100.17</v>
      </c>
      <c r="AS236" s="103">
        <f>INDEX('ИПЦ raw2015'!$1:$1048576, MATCH($J236,'ИПЦ raw2015'!$A:$A,0),MATCH(MoM!AS$1,'ИПЦ raw2015'!$1:$1,0))</f>
        <v>100.3</v>
      </c>
      <c r="AT236" s="103">
        <f>INDEX('ИПЦ raw2015'!$1:$1048576, MATCH($J236,'ИПЦ raw2015'!$A:$A,0),MATCH(MoM!AT$1,'ИПЦ raw2015'!$1:$1,0))</f>
        <v>100.2</v>
      </c>
      <c r="AU236" s="103">
        <f>INDEX('ИПЦ raw2015'!$1:$1048576, MATCH($J236,'ИПЦ raw2015'!$A:$A,0),MATCH(MoM!AU$1,'ИПЦ raw2015'!$1:$1,0))</f>
        <v>100.36</v>
      </c>
      <c r="AV236" s="103">
        <f>INDEX('ИПЦ raw2015'!$1:$1048576, MATCH($J236,'ИПЦ raw2015'!$A:$A,0),MATCH(MoM!AV$1,'ИПЦ raw2015'!$1:$1,0))</f>
        <v>100.24</v>
      </c>
      <c r="AW236" s="103">
        <f>INDEX('ИПЦ raw2015'!$1:$1048576, MATCH($J236,'ИПЦ raw2015'!$A:$A,0),MATCH(MoM!AW$1,'ИПЦ raw2015'!$1:$1,0))</f>
        <v>100.24</v>
      </c>
      <c r="AX236" s="103">
        <f>INDEX('ИПЦ raw2015'!$1:$1048576, MATCH($J236,'ИПЦ raw2015'!$A:$A,0),MATCH(MoM!AX$1,'ИПЦ raw2015'!$1:$1,0))</f>
        <v>100.38</v>
      </c>
      <c r="AY236" s="103">
        <f>INDEX('ИПЦ raw2015'!$1:$1048576, MATCH($J236,'ИПЦ raw2015'!$A:$A,0),MATCH(MoM!AY$1,'ИПЦ raw2015'!$1:$1,0))</f>
        <v>100.17</v>
      </c>
      <c r="AZ236" s="103">
        <f>INDEX('ИПЦ raw2015'!$1:$1048576, MATCH($J236,'ИПЦ raw2015'!$A:$A,0),MATCH(MoM!AZ$1,'ИПЦ raw2015'!$1:$1,0))</f>
        <v>100.01</v>
      </c>
      <c r="BA236" s="103">
        <f>INDEX('ИПЦ raw2015'!$1:$1048576, MATCH($J236,'ИПЦ raw2015'!$A:$A,0),MATCH(MoM!BA$1,'ИПЦ raw2015'!$1:$1,0))</f>
        <v>100.03</v>
      </c>
      <c r="BB236" s="103">
        <f>INDEX('ИПЦ raw2015'!$1:$1048576, MATCH($J236,'ИПЦ raw2015'!$A:$A,0),MATCH(MoM!BB$1,'ИПЦ raw2015'!$1:$1,0))</f>
        <v>100.16</v>
      </c>
      <c r="BC236" s="103">
        <f>INDEX('ИПЦ raw2015'!$1:$1048576, MATCH($J236,'ИПЦ raw2015'!$A:$A,0),MATCH(MoM!BC$1,'ИПЦ raw2015'!$1:$1,0))</f>
        <v>100.05</v>
      </c>
      <c r="BD236" s="103">
        <f>INDEX('ИПЦ raw2015'!$1:$1048576, MATCH($J236,'ИПЦ raw2015'!$A:$A,0),MATCH(MoM!BD$1,'ИПЦ raw2015'!$1:$1,0))</f>
        <v>100.43</v>
      </c>
      <c r="BE236" s="103">
        <f>INDEX('ИПЦ raw2015'!$1:$1048576, MATCH($J236,'ИПЦ raw2015'!$A:$A,0),MATCH(MoM!BE$1,'ИПЦ raw2015'!$1:$1,0))</f>
        <v>100.12</v>
      </c>
      <c r="BF236" s="103">
        <f>INDEX('ИПЦ raw2015'!$1:$1048576, MATCH($J236,'ИПЦ raw2015'!$A:$A,0),MATCH(MoM!BF$1,'ИПЦ raw2015'!$1:$1,0))</f>
        <v>100.13</v>
      </c>
      <c r="BG236" s="103">
        <f>INDEX('ИПЦ raw2015'!$1:$1048576, MATCH($J236,'ИПЦ raw2015'!$A:$A,0),MATCH(MoM!BG$1,'ИПЦ raw2015'!$1:$1,0))</f>
        <v>100.08</v>
      </c>
      <c r="BH236" s="103">
        <f>INDEX('ИПЦ raw2015'!$1:$1048576, MATCH($J236,'ИПЦ raw2015'!$A:$A,0),MATCH(MoM!BH$1,'ИПЦ raw2015'!$1:$1,0))</f>
        <v>100.48</v>
      </c>
      <c r="BI236" s="103">
        <f>INDEX('ИПЦ raw2015'!$1:$1048576, MATCH($J236,'ИПЦ raw2015'!$A:$A,0),MATCH(MoM!BI$1,'ИПЦ raw2015'!$1:$1,0))</f>
        <v>100.35</v>
      </c>
      <c r="BJ236" s="103">
        <f>INDEX('ИПЦ raw2015'!$1:$1048576, MATCH($J236,'ИПЦ raw2015'!$A:$A,0),MATCH(MoM!BJ$1,'ИПЦ raw2015'!$1:$1,0))</f>
        <v>100.23</v>
      </c>
      <c r="BK236" s="103">
        <f>INDEX('ИПЦ raw2015'!$1:$1048576, MATCH($J236,'ИПЦ raw2015'!$A:$A,0),MATCH(MoM!BK$1,'ИПЦ raw2015'!$1:$1,0))</f>
        <v>100.22</v>
      </c>
      <c r="BL236" s="103">
        <f>INDEX('ИПЦ raw2015'!$1:$1048576, MATCH($J236,'ИПЦ raw2015'!$A:$A,0),MATCH(MoM!BL$1,'ИПЦ raw2015'!$1:$1,0))</f>
        <v>100.2</v>
      </c>
      <c r="BM236" s="103">
        <f>INDEX('ИПЦ raw2015'!$1:$1048576, MATCH($J236,'ИПЦ raw2015'!$A:$A,0),MATCH(MoM!BM$1,'ИПЦ raw2015'!$1:$1,0))</f>
        <v>100.25</v>
      </c>
      <c r="BN236" s="103">
        <f>INDEX('ИПЦ raw2015'!$1:$1048576, MATCH($J236,'ИПЦ raw2015'!$A:$A,0),MATCH(MoM!BN$1,'ИПЦ raw2015'!$1:$1,0))</f>
        <v>100.15</v>
      </c>
      <c r="BO236" s="103">
        <f>INDEX('ИПЦ raw2015'!$1:$1048576, MATCH($J236,'ИПЦ raw2015'!$A:$A,0),MATCH(MoM!BO$1,'ИПЦ raw2015'!$1:$1,0))</f>
        <v>100.25</v>
      </c>
      <c r="BP236" s="103">
        <f>INDEX('ИПЦ raw2015'!$1:$1048576, MATCH($J236,'ИПЦ raw2015'!$A:$A,0),MATCH(MoM!BP$1,'ИПЦ raw2015'!$1:$1,0))</f>
        <v>100.18</v>
      </c>
      <c r="BQ236" s="103">
        <f>INDEX('ИПЦ raw2015'!$1:$1048576, MATCH($J236,'ИПЦ raw2015'!$A:$A,0),MATCH(MoM!BQ$1,'ИПЦ raw2015'!$1:$1,0))</f>
        <v>100.27</v>
      </c>
      <c r="BR236" s="103">
        <f>INDEX('ИПЦ raw2015'!$1:$1048576, MATCH($J236,'ИПЦ raw2015'!$A:$A,0),MATCH(MoM!BR$1,'ИПЦ raw2015'!$1:$1,0))</f>
        <v>100.32</v>
      </c>
      <c r="BS236" s="103">
        <f>INDEX('ИПЦ raw2015'!$1:$1048576, MATCH($J236,'ИПЦ raw2015'!$A:$A,0),MATCH(MoM!BS$1,'ИПЦ raw2015'!$1:$1,0))</f>
        <v>100.24</v>
      </c>
      <c r="BT236" s="103">
        <f>INDEX('ИПЦ raw2015'!$1:$1048576, MATCH($J236,'ИПЦ raw2015'!$A:$A,0),MATCH(MoM!BT$1,'ИПЦ raw2015'!$1:$1,0))</f>
        <v>100.4</v>
      </c>
    </row>
    <row r="237" spans="1:72" x14ac:dyDescent="0.45">
      <c r="A237" s="103">
        <f>Веса!A237</f>
        <v>1</v>
      </c>
      <c r="B237" s="103">
        <f t="shared" si="9"/>
        <v>1</v>
      </c>
      <c r="C237" s="103">
        <f>БИПЦ_НДС!E237</f>
        <v>1</v>
      </c>
      <c r="D237" s="103">
        <f t="shared" si="10"/>
        <v>0</v>
      </c>
      <c r="E237" s="103">
        <v>0</v>
      </c>
      <c r="F237" s="103">
        <v>1</v>
      </c>
      <c r="G237" s="103">
        <v>1</v>
      </c>
      <c r="H237" s="103">
        <v>0</v>
      </c>
      <c r="I237" s="103">
        <v>0</v>
      </c>
      <c r="J237" s="88" t="s">
        <v>1633</v>
      </c>
      <c r="K237" s="87" t="s">
        <v>236</v>
      </c>
      <c r="L237" s="87" t="s">
        <v>236</v>
      </c>
      <c r="M237" s="103">
        <f>INDEX('ИПЦ raw2015'!$1:$1048576, MATCH($J237,'ИПЦ raw2015'!$A:$A,0),MATCH(MoM!M$1,'ИПЦ raw2015'!$1:$1,0))</f>
        <v>102.08</v>
      </c>
      <c r="N237" s="103">
        <f>INDEX('ИПЦ raw2015'!$1:$1048576, MATCH($J237,'ИПЦ raw2015'!$A:$A,0),MATCH(MoM!N$1,'ИПЦ raw2015'!$1:$1,0))</f>
        <v>101.99</v>
      </c>
      <c r="O237" s="103">
        <f>INDEX('ИПЦ raw2015'!$1:$1048576, MATCH($J237,'ИПЦ raw2015'!$A:$A,0),MATCH(MoM!O$1,'ИПЦ raw2015'!$1:$1,0))</f>
        <v>101.64</v>
      </c>
      <c r="P237" s="103">
        <f>INDEX('ИПЦ raw2015'!$1:$1048576, MATCH($J237,'ИПЦ raw2015'!$A:$A,0),MATCH(MoM!P$1,'ИПЦ raw2015'!$1:$1,0))</f>
        <v>101.37</v>
      </c>
      <c r="Q237" s="103">
        <f>INDEX('ИПЦ raw2015'!$1:$1048576, MATCH($J237,'ИПЦ raw2015'!$A:$A,0),MATCH(MoM!Q$1,'ИПЦ raw2015'!$1:$1,0))</f>
        <v>101.27</v>
      </c>
      <c r="R237" s="103">
        <f>INDEX('ИПЦ raw2015'!$1:$1048576, MATCH($J237,'ИПЦ raw2015'!$A:$A,0),MATCH(MoM!R$1,'ИПЦ raw2015'!$1:$1,0))</f>
        <v>100.8</v>
      </c>
      <c r="S237" s="103">
        <f>INDEX('ИПЦ raw2015'!$1:$1048576, MATCH($J237,'ИПЦ raw2015'!$A:$A,0),MATCH(MoM!S$1,'ИПЦ raw2015'!$1:$1,0))</f>
        <v>100.67</v>
      </c>
      <c r="T237" s="103">
        <f>INDEX('ИПЦ raw2015'!$1:$1048576, MATCH($J237,'ИПЦ raw2015'!$A:$A,0),MATCH(MoM!T$1,'ИПЦ raw2015'!$1:$1,0))</f>
        <v>100.58</v>
      </c>
      <c r="U237" s="103">
        <f>INDEX('ИПЦ raw2015'!$1:$1048576, MATCH($J237,'ИПЦ raw2015'!$A:$A,0),MATCH(MoM!U$1,'ИПЦ raw2015'!$1:$1,0))</f>
        <v>100.68</v>
      </c>
      <c r="V237" s="103">
        <f>INDEX('ИПЦ raw2015'!$1:$1048576, MATCH($J237,'ИПЦ raw2015'!$A:$A,0),MATCH(MoM!V$1,'ИПЦ raw2015'!$1:$1,0))</f>
        <v>100.88</v>
      </c>
      <c r="W237" s="103">
        <f>INDEX('ИПЦ raw2015'!$1:$1048576, MATCH($J237,'ИПЦ raw2015'!$A:$A,0),MATCH(MoM!W$1,'ИПЦ raw2015'!$1:$1,0))</f>
        <v>100.92</v>
      </c>
      <c r="X237" s="103">
        <f>INDEX('ИПЦ raw2015'!$1:$1048576, MATCH($J237,'ИПЦ raw2015'!$A:$A,0),MATCH(MoM!X$1,'ИПЦ raw2015'!$1:$1,0))</f>
        <v>100.94</v>
      </c>
      <c r="Y237" s="103">
        <f>INDEX('ИПЦ raw2015'!$1:$1048576, MATCH($J237,'ИПЦ raw2015'!$A:$A,0),MATCH(MoM!Y$1,'ИПЦ raw2015'!$1:$1,0))</f>
        <v>100.85</v>
      </c>
      <c r="Z237" s="103">
        <f>INDEX('ИПЦ raw2015'!$1:$1048576, MATCH($J237,'ИПЦ raw2015'!$A:$A,0),MATCH(MoM!Z$1,'ИПЦ raw2015'!$1:$1,0))</f>
        <v>100.74</v>
      </c>
      <c r="AA237" s="103">
        <f>INDEX('ИПЦ raw2015'!$1:$1048576, MATCH($J237,'ИПЦ raw2015'!$A:$A,0),MATCH(MoM!AA$1,'ИПЦ raw2015'!$1:$1,0))</f>
        <v>100.76</v>
      </c>
      <c r="AB237" s="103">
        <f>INDEX('ИПЦ raw2015'!$1:$1048576, MATCH($J237,'ИПЦ raw2015'!$A:$A,0),MATCH(MoM!AB$1,'ИПЦ raw2015'!$1:$1,0))</f>
        <v>100.62</v>
      </c>
      <c r="AC237" s="103">
        <f>INDEX('ИПЦ raw2015'!$1:$1048576, MATCH($J237,'ИПЦ raw2015'!$A:$A,0),MATCH(MoM!AC$1,'ИПЦ raw2015'!$1:$1,0))</f>
        <v>101</v>
      </c>
      <c r="AD237" s="103">
        <f>INDEX('ИПЦ raw2015'!$1:$1048576, MATCH($J237,'ИПЦ raw2015'!$A:$A,0),MATCH(MoM!AD$1,'ИПЦ raw2015'!$1:$1,0))</f>
        <v>100.41</v>
      </c>
      <c r="AE237" s="103">
        <f>INDEX('ИПЦ raw2015'!$1:$1048576, MATCH($J237,'ИПЦ raw2015'!$A:$A,0),MATCH(MoM!AE$1,'ИПЦ raw2015'!$1:$1,0))</f>
        <v>100.53</v>
      </c>
      <c r="AF237" s="103">
        <f>INDEX('ИПЦ raw2015'!$1:$1048576, MATCH($J237,'ИПЦ raw2015'!$A:$A,0),MATCH(MoM!AF$1,'ИПЦ raw2015'!$1:$1,0))</f>
        <v>100.5</v>
      </c>
      <c r="AG237" s="103">
        <f>INDEX('ИПЦ raw2015'!$1:$1048576, MATCH($J237,'ИПЦ raw2015'!$A:$A,0),MATCH(MoM!AG$1,'ИПЦ raw2015'!$1:$1,0))</f>
        <v>100.43</v>
      </c>
      <c r="AH237" s="103">
        <f>INDEX('ИПЦ raw2015'!$1:$1048576, MATCH($J237,'ИПЦ raw2015'!$A:$A,0),MATCH(MoM!AH$1,'ИПЦ raw2015'!$1:$1,0))</f>
        <v>100.58</v>
      </c>
      <c r="AI237" s="103">
        <f>INDEX('ИПЦ raw2015'!$1:$1048576, MATCH($J237,'ИПЦ raw2015'!$A:$A,0),MATCH(MoM!AI$1,'ИПЦ raw2015'!$1:$1,0))</f>
        <v>100.6</v>
      </c>
      <c r="AJ237" s="103">
        <f>INDEX('ИПЦ raw2015'!$1:$1048576, MATCH($J237,'ИПЦ raw2015'!$A:$A,0),MATCH(MoM!AJ$1,'ИПЦ raw2015'!$1:$1,0))</f>
        <v>100.09</v>
      </c>
      <c r="AK237" s="103">
        <f>INDEX('ИПЦ raw2015'!$1:$1048576, MATCH($J237,'ИПЦ raw2015'!$A:$A,0),MATCH(MoM!AK$1,'ИПЦ raw2015'!$1:$1,0))</f>
        <v>100.63</v>
      </c>
      <c r="AL237" s="103">
        <f>INDEX('ИПЦ raw2015'!$1:$1048576, MATCH($J237,'ИПЦ raw2015'!$A:$A,0),MATCH(MoM!AL$1,'ИПЦ raw2015'!$1:$1,0))</f>
        <v>100.42</v>
      </c>
      <c r="AM237" s="103">
        <f>INDEX('ИПЦ raw2015'!$1:$1048576, MATCH($J237,'ИПЦ raw2015'!$A:$A,0),MATCH(MoM!AM$1,'ИПЦ raw2015'!$1:$1,0))</f>
        <v>100.39</v>
      </c>
      <c r="AN237" s="103">
        <f>INDEX('ИПЦ raw2015'!$1:$1048576, MATCH($J237,'ИПЦ raw2015'!$A:$A,0),MATCH(MoM!AN$1,'ИПЦ raw2015'!$1:$1,0))</f>
        <v>100.51</v>
      </c>
      <c r="AO237" s="103">
        <f>INDEX('ИПЦ raw2015'!$1:$1048576, MATCH($J237,'ИПЦ raw2015'!$A:$A,0),MATCH(MoM!AO$1,'ИПЦ raw2015'!$1:$1,0))</f>
        <v>100.41</v>
      </c>
      <c r="AP237" s="103">
        <f>INDEX('ИПЦ raw2015'!$1:$1048576, MATCH($J237,'ИПЦ raw2015'!$A:$A,0),MATCH(MoM!AP$1,'ИПЦ raw2015'!$1:$1,0))</f>
        <v>100.1</v>
      </c>
      <c r="AQ237" s="103">
        <f>INDEX('ИПЦ raw2015'!$1:$1048576, MATCH($J237,'ИПЦ raw2015'!$A:$A,0),MATCH(MoM!AQ$1,'ИПЦ raw2015'!$1:$1,0))</f>
        <v>100.41</v>
      </c>
      <c r="AR237" s="103">
        <f>INDEX('ИПЦ raw2015'!$1:$1048576, MATCH($J237,'ИПЦ raw2015'!$A:$A,0),MATCH(MoM!AR$1,'ИПЦ raw2015'!$1:$1,0))</f>
        <v>100.31</v>
      </c>
      <c r="AS237" s="103">
        <f>INDEX('ИПЦ raw2015'!$1:$1048576, MATCH($J237,'ИПЦ raw2015'!$A:$A,0),MATCH(MoM!AS$1,'ИПЦ raw2015'!$1:$1,0))</f>
        <v>100.27</v>
      </c>
      <c r="AT237" s="103">
        <f>INDEX('ИПЦ raw2015'!$1:$1048576, MATCH($J237,'ИПЦ raw2015'!$A:$A,0),MATCH(MoM!AT$1,'ИПЦ raw2015'!$1:$1,0))</f>
        <v>100.55</v>
      </c>
      <c r="AU237" s="103">
        <f>INDEX('ИПЦ raw2015'!$1:$1048576, MATCH($J237,'ИПЦ raw2015'!$A:$A,0),MATCH(MoM!AU$1,'ИПЦ raw2015'!$1:$1,0))</f>
        <v>100.24</v>
      </c>
      <c r="AV237" s="103">
        <f>INDEX('ИПЦ raw2015'!$1:$1048576, MATCH($J237,'ИПЦ raw2015'!$A:$A,0),MATCH(MoM!AV$1,'ИПЦ raw2015'!$1:$1,0))</f>
        <v>100.3</v>
      </c>
      <c r="AW237" s="103">
        <f>INDEX('ИПЦ raw2015'!$1:$1048576, MATCH($J237,'ИПЦ raw2015'!$A:$A,0),MATCH(MoM!AW$1,'ИПЦ raw2015'!$1:$1,0))</f>
        <v>100.16</v>
      </c>
      <c r="AX237" s="103">
        <f>INDEX('ИПЦ raw2015'!$1:$1048576, MATCH($J237,'ИПЦ raw2015'!$A:$A,0),MATCH(MoM!AX$1,'ИПЦ raw2015'!$1:$1,0))</f>
        <v>100.29</v>
      </c>
      <c r="AY237" s="103">
        <f>INDEX('ИПЦ raw2015'!$1:$1048576, MATCH($J237,'ИПЦ raw2015'!$A:$A,0),MATCH(MoM!AY$1,'ИПЦ raw2015'!$1:$1,0))</f>
        <v>100.16</v>
      </c>
      <c r="AZ237" s="103">
        <f>INDEX('ИПЦ raw2015'!$1:$1048576, MATCH($J237,'ИПЦ raw2015'!$A:$A,0),MATCH(MoM!AZ$1,'ИПЦ raw2015'!$1:$1,0))</f>
        <v>100.32</v>
      </c>
      <c r="BA237" s="103">
        <f>INDEX('ИПЦ raw2015'!$1:$1048576, MATCH($J237,'ИПЦ raw2015'!$A:$A,0),MATCH(MoM!BA$1,'ИПЦ raw2015'!$1:$1,0))</f>
        <v>100.32</v>
      </c>
      <c r="BB237" s="103">
        <f>INDEX('ИПЦ raw2015'!$1:$1048576, MATCH($J237,'ИПЦ raw2015'!$A:$A,0),MATCH(MoM!BB$1,'ИПЦ raw2015'!$1:$1,0))</f>
        <v>100.11</v>
      </c>
      <c r="BC237" s="103">
        <f>INDEX('ИПЦ raw2015'!$1:$1048576, MATCH($J237,'ИПЦ raw2015'!$A:$A,0),MATCH(MoM!BC$1,'ИПЦ raw2015'!$1:$1,0))</f>
        <v>100.04</v>
      </c>
      <c r="BD237" s="103">
        <f>INDEX('ИПЦ raw2015'!$1:$1048576, MATCH($J237,'ИПЦ raw2015'!$A:$A,0),MATCH(MoM!BD$1,'ИПЦ raw2015'!$1:$1,0))</f>
        <v>100.46</v>
      </c>
      <c r="BE237" s="103">
        <f>INDEX('ИПЦ raw2015'!$1:$1048576, MATCH($J237,'ИПЦ raw2015'!$A:$A,0),MATCH(MoM!BE$1,'ИПЦ raw2015'!$1:$1,0))</f>
        <v>100.29</v>
      </c>
      <c r="BF237" s="103">
        <f>INDEX('ИПЦ raw2015'!$1:$1048576, MATCH($J237,'ИПЦ raw2015'!$A:$A,0),MATCH(MoM!BF$1,'ИПЦ raw2015'!$1:$1,0))</f>
        <v>100.36</v>
      </c>
      <c r="BG237" s="103">
        <f>INDEX('ИПЦ raw2015'!$1:$1048576, MATCH($J237,'ИПЦ raw2015'!$A:$A,0),MATCH(MoM!BG$1,'ИПЦ raw2015'!$1:$1,0))</f>
        <v>100.42</v>
      </c>
      <c r="BH237" s="103">
        <f>INDEX('ИПЦ raw2015'!$1:$1048576, MATCH($J237,'ИПЦ raw2015'!$A:$A,0),MATCH(MoM!BH$1,'ИПЦ raw2015'!$1:$1,0))</f>
        <v>100.25</v>
      </c>
      <c r="BI237" s="103">
        <f>INDEX('ИПЦ raw2015'!$1:$1048576, MATCH($J237,'ИПЦ raw2015'!$A:$A,0),MATCH(MoM!BI$1,'ИПЦ raw2015'!$1:$1,0))</f>
        <v>100.32</v>
      </c>
      <c r="BJ237" s="103">
        <f>INDEX('ИПЦ raw2015'!$1:$1048576, MATCH($J237,'ИПЦ raw2015'!$A:$A,0),MATCH(MoM!BJ$1,'ИПЦ raw2015'!$1:$1,0))</f>
        <v>100.65</v>
      </c>
      <c r="BK237" s="103">
        <f>INDEX('ИПЦ raw2015'!$1:$1048576, MATCH($J237,'ИПЦ raw2015'!$A:$A,0),MATCH(MoM!BK$1,'ИПЦ raw2015'!$1:$1,0))</f>
        <v>100.22</v>
      </c>
      <c r="BL237" s="103">
        <f>INDEX('ИПЦ raw2015'!$1:$1048576, MATCH($J237,'ИПЦ raw2015'!$A:$A,0),MATCH(MoM!BL$1,'ИПЦ raw2015'!$1:$1,0))</f>
        <v>100.44</v>
      </c>
      <c r="BM237" s="103">
        <f>INDEX('ИПЦ raw2015'!$1:$1048576, MATCH($J237,'ИПЦ raw2015'!$A:$A,0),MATCH(MoM!BM$1,'ИПЦ raw2015'!$1:$1,0))</f>
        <v>100.32</v>
      </c>
      <c r="BN237" s="103">
        <f>INDEX('ИПЦ raw2015'!$1:$1048576, MATCH($J237,'ИПЦ raw2015'!$A:$A,0),MATCH(MoM!BN$1,'ИПЦ raw2015'!$1:$1,0))</f>
        <v>100.25</v>
      </c>
      <c r="BO237" s="103">
        <f>INDEX('ИПЦ raw2015'!$1:$1048576, MATCH($J237,'ИПЦ raw2015'!$A:$A,0),MATCH(MoM!BO$1,'ИПЦ raw2015'!$1:$1,0))</f>
        <v>100.18</v>
      </c>
      <c r="BP237" s="103">
        <f>INDEX('ИПЦ raw2015'!$1:$1048576, MATCH($J237,'ИПЦ raw2015'!$A:$A,0),MATCH(MoM!BP$1,'ИПЦ raw2015'!$1:$1,0))</f>
        <v>100.56</v>
      </c>
      <c r="BQ237" s="103">
        <f>INDEX('ИПЦ raw2015'!$1:$1048576, MATCH($J237,'ИПЦ raw2015'!$A:$A,0),MATCH(MoM!BQ$1,'ИПЦ raw2015'!$1:$1,0))</f>
        <v>100.42</v>
      </c>
      <c r="BR237" s="103">
        <f>INDEX('ИПЦ raw2015'!$1:$1048576, MATCH($J237,'ИПЦ raw2015'!$A:$A,0),MATCH(MoM!BR$1,'ИПЦ raw2015'!$1:$1,0))</f>
        <v>100.59</v>
      </c>
      <c r="BS237" s="103">
        <f>INDEX('ИПЦ raw2015'!$1:$1048576, MATCH($J237,'ИПЦ raw2015'!$A:$A,0),MATCH(MoM!BS$1,'ИПЦ raw2015'!$1:$1,0))</f>
        <v>100.39</v>
      </c>
      <c r="BT237" s="103">
        <f>INDEX('ИПЦ raw2015'!$1:$1048576, MATCH($J237,'ИПЦ raw2015'!$A:$A,0),MATCH(MoM!BT$1,'ИПЦ raw2015'!$1:$1,0))</f>
        <v>100.03</v>
      </c>
    </row>
    <row r="238" spans="1:72" x14ac:dyDescent="0.45">
      <c r="A238" s="103">
        <f>Веса!A238</f>
        <v>1</v>
      </c>
      <c r="B238" s="103">
        <f t="shared" si="9"/>
        <v>1</v>
      </c>
      <c r="C238" s="103">
        <f>БИПЦ_НДС!E238</f>
        <v>1</v>
      </c>
      <c r="D238" s="103">
        <f t="shared" si="10"/>
        <v>0</v>
      </c>
      <c r="E238" s="103">
        <v>0</v>
      </c>
      <c r="F238" s="103">
        <v>1</v>
      </c>
      <c r="G238" s="103">
        <v>1</v>
      </c>
      <c r="H238" s="103">
        <v>0</v>
      </c>
      <c r="I238" s="103">
        <v>0</v>
      </c>
      <c r="J238" s="103" t="str">
        <f t="shared" si="11"/>
        <v>Кружка, чашка чайная с блюдцем, шт.</v>
      </c>
      <c r="K238" s="87" t="s">
        <v>237</v>
      </c>
      <c r="L238" s="87" t="s">
        <v>237</v>
      </c>
      <c r="M238" s="103">
        <f>INDEX('ИПЦ raw2015'!$1:$1048576, MATCH($J238,'ИПЦ raw2015'!$A:$A,0),MATCH(MoM!M$1,'ИПЦ raw2015'!$1:$1,0))</f>
        <v>102.42</v>
      </c>
      <c r="N238" s="103">
        <f>INDEX('ИПЦ raw2015'!$1:$1048576, MATCH($J238,'ИПЦ raw2015'!$A:$A,0),MATCH(MoM!N$1,'ИПЦ raw2015'!$1:$1,0))</f>
        <v>102.48</v>
      </c>
      <c r="O238" s="103">
        <f>INDEX('ИПЦ raw2015'!$1:$1048576, MATCH($J238,'ИПЦ raw2015'!$A:$A,0),MATCH(MoM!O$1,'ИПЦ raw2015'!$1:$1,0))</f>
        <v>101.97</v>
      </c>
      <c r="P238" s="103">
        <f>INDEX('ИПЦ raw2015'!$1:$1048576, MATCH($J238,'ИПЦ raw2015'!$A:$A,0),MATCH(MoM!P$1,'ИПЦ raw2015'!$1:$1,0))</f>
        <v>100.9</v>
      </c>
      <c r="Q238" s="103">
        <f>INDEX('ИПЦ raw2015'!$1:$1048576, MATCH($J238,'ИПЦ raw2015'!$A:$A,0),MATCH(MoM!Q$1,'ИПЦ raw2015'!$1:$1,0))</f>
        <v>101.15</v>
      </c>
      <c r="R238" s="103">
        <f>INDEX('ИПЦ raw2015'!$1:$1048576, MATCH($J238,'ИПЦ raw2015'!$A:$A,0),MATCH(MoM!R$1,'ИПЦ raw2015'!$1:$1,0))</f>
        <v>100.82</v>
      </c>
      <c r="S238" s="103">
        <f>INDEX('ИПЦ raw2015'!$1:$1048576, MATCH($J238,'ИПЦ raw2015'!$A:$A,0),MATCH(MoM!S$1,'ИПЦ raw2015'!$1:$1,0))</f>
        <v>100.58</v>
      </c>
      <c r="T238" s="103">
        <f>INDEX('ИПЦ raw2015'!$1:$1048576, MATCH($J238,'ИПЦ raw2015'!$A:$A,0),MATCH(MoM!T$1,'ИПЦ raw2015'!$1:$1,0))</f>
        <v>100.89</v>
      </c>
      <c r="U238" s="103">
        <f>INDEX('ИПЦ raw2015'!$1:$1048576, MATCH($J238,'ИПЦ raw2015'!$A:$A,0),MATCH(MoM!U$1,'ИПЦ raw2015'!$1:$1,0))</f>
        <v>101.05</v>
      </c>
      <c r="V238" s="103">
        <f>INDEX('ИПЦ raw2015'!$1:$1048576, MATCH($J238,'ИПЦ raw2015'!$A:$A,0),MATCH(MoM!V$1,'ИПЦ raw2015'!$1:$1,0))</f>
        <v>100.78</v>
      </c>
      <c r="W238" s="103">
        <f>INDEX('ИПЦ raw2015'!$1:$1048576, MATCH($J238,'ИПЦ raw2015'!$A:$A,0),MATCH(MoM!W$1,'ИПЦ raw2015'!$1:$1,0))</f>
        <v>100.81</v>
      </c>
      <c r="X238" s="103">
        <f>INDEX('ИПЦ raw2015'!$1:$1048576, MATCH($J238,'ИПЦ raw2015'!$A:$A,0),MATCH(MoM!X$1,'ИПЦ raw2015'!$1:$1,0))</f>
        <v>100.98</v>
      </c>
      <c r="Y238" s="103">
        <f>INDEX('ИПЦ raw2015'!$1:$1048576, MATCH($J238,'ИПЦ raw2015'!$A:$A,0),MATCH(MoM!Y$1,'ИПЦ raw2015'!$1:$1,0))</f>
        <v>101.72</v>
      </c>
      <c r="Z238" s="103">
        <f>INDEX('ИПЦ raw2015'!$1:$1048576, MATCH($J238,'ИПЦ raw2015'!$A:$A,0),MATCH(MoM!Z$1,'ИПЦ raw2015'!$1:$1,0))</f>
        <v>100.81</v>
      </c>
      <c r="AA238" s="103">
        <f>INDEX('ИПЦ raw2015'!$1:$1048576, MATCH($J238,'ИПЦ raw2015'!$A:$A,0),MATCH(MoM!AA$1,'ИПЦ raw2015'!$1:$1,0))</f>
        <v>100.81</v>
      </c>
      <c r="AB238" s="103">
        <f>INDEX('ИПЦ raw2015'!$1:$1048576, MATCH($J238,'ИПЦ raw2015'!$A:$A,0),MATCH(MoM!AB$1,'ИПЦ raw2015'!$1:$1,0))</f>
        <v>101</v>
      </c>
      <c r="AC238" s="103">
        <f>INDEX('ИПЦ raw2015'!$1:$1048576, MATCH($J238,'ИПЦ raw2015'!$A:$A,0),MATCH(MoM!AC$1,'ИПЦ raw2015'!$1:$1,0))</f>
        <v>101.2</v>
      </c>
      <c r="AD238" s="103">
        <f>INDEX('ИПЦ raw2015'!$1:$1048576, MATCH($J238,'ИПЦ raw2015'!$A:$A,0),MATCH(MoM!AD$1,'ИПЦ raw2015'!$1:$1,0))</f>
        <v>100.41</v>
      </c>
      <c r="AE238" s="103">
        <f>INDEX('ИПЦ raw2015'!$1:$1048576, MATCH($J238,'ИПЦ raw2015'!$A:$A,0),MATCH(MoM!AE$1,'ИПЦ raw2015'!$1:$1,0))</f>
        <v>100.22</v>
      </c>
      <c r="AF238" s="103">
        <f>INDEX('ИПЦ raw2015'!$1:$1048576, MATCH($J238,'ИПЦ raw2015'!$A:$A,0),MATCH(MoM!AF$1,'ИПЦ raw2015'!$1:$1,0))</f>
        <v>100.63</v>
      </c>
      <c r="AG238" s="103">
        <f>INDEX('ИПЦ raw2015'!$1:$1048576, MATCH($J238,'ИПЦ raw2015'!$A:$A,0),MATCH(MoM!AG$1,'ИПЦ raw2015'!$1:$1,0))</f>
        <v>100.39</v>
      </c>
      <c r="AH238" s="103">
        <f>INDEX('ИПЦ raw2015'!$1:$1048576, MATCH($J238,'ИПЦ raw2015'!$A:$A,0),MATCH(MoM!AH$1,'ИПЦ raw2015'!$1:$1,0))</f>
        <v>100.91</v>
      </c>
      <c r="AI238" s="103">
        <f>INDEX('ИПЦ raw2015'!$1:$1048576, MATCH($J238,'ИПЦ raw2015'!$A:$A,0),MATCH(MoM!AI$1,'ИПЦ raw2015'!$1:$1,0))</f>
        <v>100.57</v>
      </c>
      <c r="AJ238" s="103">
        <f>INDEX('ИПЦ raw2015'!$1:$1048576, MATCH($J238,'ИПЦ raw2015'!$A:$A,0),MATCH(MoM!AJ$1,'ИПЦ raw2015'!$1:$1,0))</f>
        <v>100.51</v>
      </c>
      <c r="AK238" s="103">
        <f>INDEX('ИПЦ raw2015'!$1:$1048576, MATCH($J238,'ИПЦ raw2015'!$A:$A,0),MATCH(MoM!AK$1,'ИПЦ raw2015'!$1:$1,0))</f>
        <v>100.73</v>
      </c>
      <c r="AL238" s="103">
        <f>INDEX('ИПЦ raw2015'!$1:$1048576, MATCH($J238,'ИПЦ raw2015'!$A:$A,0),MATCH(MoM!AL$1,'ИПЦ raw2015'!$1:$1,0))</f>
        <v>100.55</v>
      </c>
      <c r="AM238" s="103">
        <f>INDEX('ИПЦ raw2015'!$1:$1048576, MATCH($J238,'ИПЦ raw2015'!$A:$A,0),MATCH(MoM!AM$1,'ИПЦ raw2015'!$1:$1,0))</f>
        <v>100.23</v>
      </c>
      <c r="AN238" s="103">
        <f>INDEX('ИПЦ raw2015'!$1:$1048576, MATCH($J238,'ИПЦ raw2015'!$A:$A,0),MATCH(MoM!AN$1,'ИПЦ raw2015'!$1:$1,0))</f>
        <v>100.36</v>
      </c>
      <c r="AO238" s="103">
        <f>INDEX('ИПЦ raw2015'!$1:$1048576, MATCH($J238,'ИПЦ raw2015'!$A:$A,0),MATCH(MoM!AO$1,'ИПЦ raw2015'!$1:$1,0))</f>
        <v>100.46</v>
      </c>
      <c r="AP238" s="103">
        <f>INDEX('ИПЦ raw2015'!$1:$1048576, MATCH($J238,'ИПЦ raw2015'!$A:$A,0),MATCH(MoM!AP$1,'ИПЦ raw2015'!$1:$1,0))</f>
        <v>100.35</v>
      </c>
      <c r="AQ238" s="103">
        <f>INDEX('ИПЦ raw2015'!$1:$1048576, MATCH($J238,'ИПЦ raw2015'!$A:$A,0),MATCH(MoM!AQ$1,'ИПЦ raw2015'!$1:$1,0))</f>
        <v>100.57</v>
      </c>
      <c r="AR238" s="103">
        <f>INDEX('ИПЦ raw2015'!$1:$1048576, MATCH($J238,'ИПЦ raw2015'!$A:$A,0),MATCH(MoM!AR$1,'ИПЦ raw2015'!$1:$1,0))</f>
        <v>100.34</v>
      </c>
      <c r="AS238" s="103">
        <f>INDEX('ИПЦ raw2015'!$1:$1048576, MATCH($J238,'ИПЦ raw2015'!$A:$A,0),MATCH(MoM!AS$1,'ИПЦ raw2015'!$1:$1,0))</f>
        <v>100.2</v>
      </c>
      <c r="AT238" s="103">
        <f>INDEX('ИПЦ raw2015'!$1:$1048576, MATCH($J238,'ИПЦ raw2015'!$A:$A,0),MATCH(MoM!AT$1,'ИПЦ raw2015'!$1:$1,0))</f>
        <v>100.16</v>
      </c>
      <c r="AU238" s="103">
        <f>INDEX('ИПЦ raw2015'!$1:$1048576, MATCH($J238,'ИПЦ raw2015'!$A:$A,0),MATCH(MoM!AU$1,'ИПЦ raw2015'!$1:$1,0))</f>
        <v>100.6</v>
      </c>
      <c r="AV238" s="103">
        <f>INDEX('ИПЦ raw2015'!$1:$1048576, MATCH($J238,'ИПЦ raw2015'!$A:$A,0),MATCH(MoM!AV$1,'ИПЦ raw2015'!$1:$1,0))</f>
        <v>100.47</v>
      </c>
      <c r="AW238" s="103">
        <f>INDEX('ИПЦ raw2015'!$1:$1048576, MATCH($J238,'ИПЦ raw2015'!$A:$A,0),MATCH(MoM!AW$1,'ИПЦ raw2015'!$1:$1,0))</f>
        <v>100.39</v>
      </c>
      <c r="AX238" s="103">
        <f>INDEX('ИПЦ raw2015'!$1:$1048576, MATCH($J238,'ИПЦ raw2015'!$A:$A,0),MATCH(MoM!AX$1,'ИПЦ raw2015'!$1:$1,0))</f>
        <v>100.25</v>
      </c>
      <c r="AY238" s="103">
        <f>INDEX('ИПЦ raw2015'!$1:$1048576, MATCH($J238,'ИПЦ raw2015'!$A:$A,0),MATCH(MoM!AY$1,'ИПЦ raw2015'!$1:$1,0))</f>
        <v>100.3</v>
      </c>
      <c r="AZ238" s="103">
        <f>INDEX('ИПЦ raw2015'!$1:$1048576, MATCH($J238,'ИПЦ raw2015'!$A:$A,0),MATCH(MoM!AZ$1,'ИПЦ raw2015'!$1:$1,0))</f>
        <v>100.39</v>
      </c>
      <c r="BA238" s="103">
        <f>INDEX('ИПЦ raw2015'!$1:$1048576, MATCH($J238,'ИПЦ raw2015'!$A:$A,0),MATCH(MoM!BA$1,'ИПЦ raw2015'!$1:$1,0))</f>
        <v>100.18</v>
      </c>
      <c r="BB238" s="103">
        <f>INDEX('ИПЦ raw2015'!$1:$1048576, MATCH($J238,'ИПЦ raw2015'!$A:$A,0),MATCH(MoM!BB$1,'ИПЦ raw2015'!$1:$1,0))</f>
        <v>100.14</v>
      </c>
      <c r="BC238" s="103">
        <f>INDEX('ИПЦ raw2015'!$1:$1048576, MATCH($J238,'ИПЦ raw2015'!$A:$A,0),MATCH(MoM!BC$1,'ИПЦ raw2015'!$1:$1,0))</f>
        <v>100.17</v>
      </c>
      <c r="BD238" s="103">
        <f>INDEX('ИПЦ raw2015'!$1:$1048576, MATCH($J238,'ИПЦ raw2015'!$A:$A,0),MATCH(MoM!BD$1,'ИПЦ raw2015'!$1:$1,0))</f>
        <v>100.24</v>
      </c>
      <c r="BE238" s="103">
        <f>INDEX('ИПЦ raw2015'!$1:$1048576, MATCH($J238,'ИПЦ raw2015'!$A:$A,0),MATCH(MoM!BE$1,'ИПЦ raw2015'!$1:$1,0))</f>
        <v>100.26</v>
      </c>
      <c r="BF238" s="103">
        <f>INDEX('ИПЦ raw2015'!$1:$1048576, MATCH($J238,'ИПЦ raw2015'!$A:$A,0),MATCH(MoM!BF$1,'ИПЦ raw2015'!$1:$1,0))</f>
        <v>100.14</v>
      </c>
      <c r="BG238" s="103">
        <f>INDEX('ИПЦ raw2015'!$1:$1048576, MATCH($J238,'ИПЦ raw2015'!$A:$A,0),MATCH(MoM!BG$1,'ИПЦ raw2015'!$1:$1,0))</f>
        <v>100.15</v>
      </c>
      <c r="BH238" s="103">
        <f>INDEX('ИПЦ raw2015'!$1:$1048576, MATCH($J238,'ИПЦ raw2015'!$A:$A,0),MATCH(MoM!BH$1,'ИПЦ raw2015'!$1:$1,0))</f>
        <v>100.23</v>
      </c>
      <c r="BI238" s="103">
        <f>INDEX('ИПЦ raw2015'!$1:$1048576, MATCH($J238,'ИПЦ raw2015'!$A:$A,0),MATCH(MoM!BI$1,'ИПЦ raw2015'!$1:$1,0))</f>
        <v>100.49</v>
      </c>
      <c r="BJ238" s="103">
        <f>INDEX('ИПЦ raw2015'!$1:$1048576, MATCH($J238,'ИПЦ raw2015'!$A:$A,0),MATCH(MoM!BJ$1,'ИПЦ raw2015'!$1:$1,0))</f>
        <v>100.52</v>
      </c>
      <c r="BK238" s="103">
        <f>INDEX('ИПЦ raw2015'!$1:$1048576, MATCH($J238,'ИПЦ raw2015'!$A:$A,0),MATCH(MoM!BK$1,'ИПЦ raw2015'!$1:$1,0))</f>
        <v>100.49</v>
      </c>
      <c r="BL238" s="103">
        <f>INDEX('ИПЦ raw2015'!$1:$1048576, MATCH($J238,'ИПЦ raw2015'!$A:$A,0),MATCH(MoM!BL$1,'ИПЦ raw2015'!$1:$1,0))</f>
        <v>100.28</v>
      </c>
      <c r="BM238" s="103">
        <f>INDEX('ИПЦ raw2015'!$1:$1048576, MATCH($J238,'ИПЦ raw2015'!$A:$A,0),MATCH(MoM!BM$1,'ИПЦ raw2015'!$1:$1,0))</f>
        <v>100.35</v>
      </c>
      <c r="BN238" s="103">
        <f>INDEX('ИПЦ raw2015'!$1:$1048576, MATCH($J238,'ИПЦ raw2015'!$A:$A,0),MATCH(MoM!BN$1,'ИПЦ raw2015'!$1:$1,0))</f>
        <v>100.22</v>
      </c>
      <c r="BO238" s="103">
        <f>INDEX('ИПЦ raw2015'!$1:$1048576, MATCH($J238,'ИПЦ raw2015'!$A:$A,0),MATCH(MoM!BO$1,'ИПЦ raw2015'!$1:$1,0))</f>
        <v>100.15</v>
      </c>
      <c r="BP238" s="103">
        <f>INDEX('ИПЦ raw2015'!$1:$1048576, MATCH($J238,'ИПЦ raw2015'!$A:$A,0),MATCH(MoM!BP$1,'ИПЦ raw2015'!$1:$1,0))</f>
        <v>100.18</v>
      </c>
      <c r="BQ238" s="103">
        <f>INDEX('ИПЦ raw2015'!$1:$1048576, MATCH($J238,'ИПЦ raw2015'!$A:$A,0),MATCH(MoM!BQ$1,'ИПЦ raw2015'!$1:$1,0))</f>
        <v>100.28</v>
      </c>
      <c r="BR238" s="103">
        <f>INDEX('ИПЦ raw2015'!$1:$1048576, MATCH($J238,'ИПЦ raw2015'!$A:$A,0),MATCH(MoM!BR$1,'ИПЦ raw2015'!$1:$1,0))</f>
        <v>100.18</v>
      </c>
      <c r="BS238" s="103">
        <f>INDEX('ИПЦ raw2015'!$1:$1048576, MATCH($J238,'ИПЦ raw2015'!$A:$A,0),MATCH(MoM!BS$1,'ИПЦ raw2015'!$1:$1,0))</f>
        <v>100.16</v>
      </c>
      <c r="BT238" s="103">
        <f>INDEX('ИПЦ raw2015'!$1:$1048576, MATCH($J238,'ИПЦ raw2015'!$A:$A,0),MATCH(MoM!BT$1,'ИПЦ raw2015'!$1:$1,0))</f>
        <v>100.22</v>
      </c>
    </row>
    <row r="239" spans="1:72" x14ac:dyDescent="0.45">
      <c r="A239" s="103">
        <f>Веса!A239</f>
        <v>1</v>
      </c>
      <c r="B239" s="103">
        <f t="shared" si="9"/>
        <v>1</v>
      </c>
      <c r="C239" s="103">
        <f>БИПЦ_НДС!E239</f>
        <v>1</v>
      </c>
      <c r="D239" s="103">
        <f t="shared" si="10"/>
        <v>0</v>
      </c>
      <c r="E239" s="103">
        <v>0</v>
      </c>
      <c r="F239" s="103">
        <v>1</v>
      </c>
      <c r="G239" s="103">
        <v>1</v>
      </c>
      <c r="H239" s="103">
        <v>0</v>
      </c>
      <c r="I239" s="103">
        <v>0</v>
      </c>
      <c r="J239" s="103" t="str">
        <f t="shared" si="11"/>
        <v>Часы наручные, шт.</v>
      </c>
      <c r="K239" s="87" t="s">
        <v>238</v>
      </c>
      <c r="L239" s="87" t="s">
        <v>238</v>
      </c>
      <c r="M239" s="103">
        <f>INDEX('ИПЦ raw2015'!$1:$1048576, MATCH($J239,'ИПЦ raw2015'!$A:$A,0),MATCH(MoM!M$1,'ИПЦ raw2015'!$1:$1,0))</f>
        <v>102.09</v>
      </c>
      <c r="N239" s="103">
        <f>INDEX('ИПЦ raw2015'!$1:$1048576, MATCH($J239,'ИПЦ raw2015'!$A:$A,0),MATCH(MoM!N$1,'ИПЦ raw2015'!$1:$1,0))</f>
        <v>103.33</v>
      </c>
      <c r="O239" s="103">
        <f>INDEX('ИПЦ raw2015'!$1:$1048576, MATCH($J239,'ИПЦ raw2015'!$A:$A,0),MATCH(MoM!O$1,'ИПЦ raw2015'!$1:$1,0))</f>
        <v>101.39</v>
      </c>
      <c r="P239" s="103">
        <f>INDEX('ИПЦ raw2015'!$1:$1048576, MATCH($J239,'ИПЦ raw2015'!$A:$A,0),MATCH(MoM!P$1,'ИПЦ raw2015'!$1:$1,0))</f>
        <v>100.58</v>
      </c>
      <c r="Q239" s="103">
        <f>INDEX('ИПЦ raw2015'!$1:$1048576, MATCH($J239,'ИПЦ raw2015'!$A:$A,0),MATCH(MoM!Q$1,'ИПЦ raw2015'!$1:$1,0))</f>
        <v>101.07</v>
      </c>
      <c r="R239" s="103">
        <f>INDEX('ИПЦ raw2015'!$1:$1048576, MATCH($J239,'ИПЦ raw2015'!$A:$A,0),MATCH(MoM!R$1,'ИПЦ raw2015'!$1:$1,0))</f>
        <v>100.46</v>
      </c>
      <c r="S239" s="103">
        <f>INDEX('ИПЦ raw2015'!$1:$1048576, MATCH($J239,'ИПЦ raw2015'!$A:$A,0),MATCH(MoM!S$1,'ИПЦ raw2015'!$1:$1,0))</f>
        <v>100.48</v>
      </c>
      <c r="T239" s="103">
        <f>INDEX('ИПЦ raw2015'!$1:$1048576, MATCH($J239,'ИПЦ raw2015'!$A:$A,0),MATCH(MoM!T$1,'ИПЦ raw2015'!$1:$1,0))</f>
        <v>100.74</v>
      </c>
      <c r="U239" s="103">
        <f>INDEX('ИПЦ raw2015'!$1:$1048576, MATCH($J239,'ИПЦ raw2015'!$A:$A,0),MATCH(MoM!U$1,'ИПЦ raw2015'!$1:$1,0))</f>
        <v>100.92</v>
      </c>
      <c r="V239" s="103">
        <f>INDEX('ИПЦ raw2015'!$1:$1048576, MATCH($J239,'ИПЦ raw2015'!$A:$A,0),MATCH(MoM!V$1,'ИПЦ raw2015'!$1:$1,0))</f>
        <v>100.94</v>
      </c>
      <c r="W239" s="103">
        <f>INDEX('ИПЦ raw2015'!$1:$1048576, MATCH($J239,'ИПЦ raw2015'!$A:$A,0),MATCH(MoM!W$1,'ИПЦ raw2015'!$1:$1,0))</f>
        <v>100.97</v>
      </c>
      <c r="X239" s="103">
        <f>INDEX('ИПЦ raw2015'!$1:$1048576, MATCH($J239,'ИПЦ raw2015'!$A:$A,0),MATCH(MoM!X$1,'ИПЦ raw2015'!$1:$1,0))</f>
        <v>101.61</v>
      </c>
      <c r="Y239" s="103">
        <f>INDEX('ИПЦ raw2015'!$1:$1048576, MATCH($J239,'ИПЦ raw2015'!$A:$A,0),MATCH(MoM!Y$1,'ИПЦ raw2015'!$1:$1,0))</f>
        <v>100.55</v>
      </c>
      <c r="Z239" s="103">
        <f>INDEX('ИПЦ raw2015'!$1:$1048576, MATCH($J239,'ИПЦ raw2015'!$A:$A,0),MATCH(MoM!Z$1,'ИПЦ raw2015'!$1:$1,0))</f>
        <v>100.83</v>
      </c>
      <c r="AA239" s="103">
        <f>INDEX('ИПЦ raw2015'!$1:$1048576, MATCH($J239,'ИПЦ raw2015'!$A:$A,0),MATCH(MoM!AA$1,'ИПЦ raw2015'!$1:$1,0))</f>
        <v>100.71</v>
      </c>
      <c r="AB239" s="103">
        <f>INDEX('ИПЦ raw2015'!$1:$1048576, MATCH($J239,'ИПЦ raw2015'!$A:$A,0),MATCH(MoM!AB$1,'ИПЦ raw2015'!$1:$1,0))</f>
        <v>100.96</v>
      </c>
      <c r="AC239" s="103">
        <f>INDEX('ИПЦ raw2015'!$1:$1048576, MATCH($J239,'ИПЦ raw2015'!$A:$A,0),MATCH(MoM!AC$1,'ИПЦ raw2015'!$1:$1,0))</f>
        <v>100.7</v>
      </c>
      <c r="AD239" s="103">
        <f>INDEX('ИПЦ raw2015'!$1:$1048576, MATCH($J239,'ИПЦ raw2015'!$A:$A,0),MATCH(MoM!AD$1,'ИПЦ raw2015'!$1:$1,0))</f>
        <v>100.39</v>
      </c>
      <c r="AE239" s="103">
        <f>INDEX('ИПЦ raw2015'!$1:$1048576, MATCH($J239,'ИПЦ raw2015'!$A:$A,0),MATCH(MoM!AE$1,'ИПЦ raw2015'!$1:$1,0))</f>
        <v>100.64</v>
      </c>
      <c r="AF239" s="103">
        <f>INDEX('ИПЦ raw2015'!$1:$1048576, MATCH($J239,'ИПЦ raw2015'!$A:$A,0),MATCH(MoM!AF$1,'ИПЦ raw2015'!$1:$1,0))</f>
        <v>100.26</v>
      </c>
      <c r="AG239" s="103">
        <f>INDEX('ИПЦ raw2015'!$1:$1048576, MATCH($J239,'ИПЦ raw2015'!$A:$A,0),MATCH(MoM!AG$1,'ИПЦ raw2015'!$1:$1,0))</f>
        <v>100.33</v>
      </c>
      <c r="AH239" s="103">
        <f>INDEX('ИПЦ raw2015'!$1:$1048576, MATCH($J239,'ИПЦ raw2015'!$A:$A,0),MATCH(MoM!AH$1,'ИПЦ raw2015'!$1:$1,0))</f>
        <v>100.65</v>
      </c>
      <c r="AI239" s="103">
        <f>INDEX('ИПЦ raw2015'!$1:$1048576, MATCH($J239,'ИПЦ raw2015'!$A:$A,0),MATCH(MoM!AI$1,'ИПЦ raw2015'!$1:$1,0))</f>
        <v>100.72</v>
      </c>
      <c r="AJ239" s="103">
        <f>INDEX('ИПЦ raw2015'!$1:$1048576, MATCH($J239,'ИПЦ raw2015'!$A:$A,0),MATCH(MoM!AJ$1,'ИПЦ raw2015'!$1:$1,0))</f>
        <v>100.33</v>
      </c>
      <c r="AK239" s="103">
        <f>INDEX('ИПЦ raw2015'!$1:$1048576, MATCH($J239,'ИПЦ raw2015'!$A:$A,0),MATCH(MoM!AK$1,'ИПЦ raw2015'!$1:$1,0))</f>
        <v>100.59</v>
      </c>
      <c r="AL239" s="103">
        <f>INDEX('ИПЦ raw2015'!$1:$1048576, MATCH($J239,'ИПЦ raw2015'!$A:$A,0),MATCH(MoM!AL$1,'ИПЦ raw2015'!$1:$1,0))</f>
        <v>100.12</v>
      </c>
      <c r="AM239" s="103">
        <f>INDEX('ИПЦ raw2015'!$1:$1048576, MATCH($J239,'ИПЦ raw2015'!$A:$A,0),MATCH(MoM!AM$1,'ИПЦ raw2015'!$1:$1,0))</f>
        <v>100.34</v>
      </c>
      <c r="AN239" s="103">
        <f>INDEX('ИПЦ raw2015'!$1:$1048576, MATCH($J239,'ИПЦ raw2015'!$A:$A,0),MATCH(MoM!AN$1,'ИПЦ raw2015'!$1:$1,0))</f>
        <v>100.19</v>
      </c>
      <c r="AO239" s="103">
        <f>INDEX('ИПЦ raw2015'!$1:$1048576, MATCH($J239,'ИПЦ raw2015'!$A:$A,0),MATCH(MoM!AO$1,'ИПЦ raw2015'!$1:$1,0))</f>
        <v>100.23</v>
      </c>
      <c r="AP239" s="103">
        <f>INDEX('ИПЦ raw2015'!$1:$1048576, MATCH($J239,'ИПЦ raw2015'!$A:$A,0),MATCH(MoM!AP$1,'ИПЦ raw2015'!$1:$1,0))</f>
        <v>100.2</v>
      </c>
      <c r="AQ239" s="103">
        <f>INDEX('ИПЦ raw2015'!$1:$1048576, MATCH($J239,'ИПЦ raw2015'!$A:$A,0),MATCH(MoM!AQ$1,'ИПЦ raw2015'!$1:$1,0))</f>
        <v>100.11</v>
      </c>
      <c r="AR239" s="103">
        <f>INDEX('ИПЦ raw2015'!$1:$1048576, MATCH($J239,'ИПЦ raw2015'!$A:$A,0),MATCH(MoM!AR$1,'ИПЦ raw2015'!$1:$1,0))</f>
        <v>100.15</v>
      </c>
      <c r="AS239" s="103">
        <f>INDEX('ИПЦ raw2015'!$1:$1048576, MATCH($J239,'ИПЦ raw2015'!$A:$A,0),MATCH(MoM!AS$1,'ИПЦ raw2015'!$1:$1,0))</f>
        <v>100.32</v>
      </c>
      <c r="AT239" s="103">
        <f>INDEX('ИПЦ raw2015'!$1:$1048576, MATCH($J239,'ИПЦ raw2015'!$A:$A,0),MATCH(MoM!AT$1,'ИПЦ raw2015'!$1:$1,0))</f>
        <v>100.35</v>
      </c>
      <c r="AU239" s="103">
        <f>INDEX('ИПЦ raw2015'!$1:$1048576, MATCH($J239,'ИПЦ raw2015'!$A:$A,0),MATCH(MoM!AU$1,'ИПЦ raw2015'!$1:$1,0))</f>
        <v>100.25</v>
      </c>
      <c r="AV239" s="103">
        <f>INDEX('ИПЦ raw2015'!$1:$1048576, MATCH($J239,'ИПЦ raw2015'!$A:$A,0),MATCH(MoM!AV$1,'ИПЦ raw2015'!$1:$1,0))</f>
        <v>100.3</v>
      </c>
      <c r="AW239" s="103">
        <f>INDEX('ИПЦ raw2015'!$1:$1048576, MATCH($J239,'ИПЦ raw2015'!$A:$A,0),MATCH(MoM!AW$1,'ИПЦ raw2015'!$1:$1,0))</f>
        <v>100.3</v>
      </c>
      <c r="AX239" s="103">
        <f>INDEX('ИПЦ raw2015'!$1:$1048576, MATCH($J239,'ИПЦ raw2015'!$A:$A,0),MATCH(MoM!AX$1,'ИПЦ raw2015'!$1:$1,0))</f>
        <v>100.11</v>
      </c>
      <c r="AY239" s="103">
        <f>INDEX('ИПЦ raw2015'!$1:$1048576, MATCH($J239,'ИПЦ raw2015'!$A:$A,0),MATCH(MoM!AY$1,'ИПЦ raw2015'!$1:$1,0))</f>
        <v>100.33</v>
      </c>
      <c r="AZ239" s="103">
        <f>INDEX('ИПЦ raw2015'!$1:$1048576, MATCH($J239,'ИПЦ raw2015'!$A:$A,0),MATCH(MoM!AZ$1,'ИПЦ raw2015'!$1:$1,0))</f>
        <v>100.36</v>
      </c>
      <c r="BA239" s="103">
        <f>INDEX('ИПЦ raw2015'!$1:$1048576, MATCH($J239,'ИПЦ raw2015'!$A:$A,0),MATCH(MoM!BA$1,'ИПЦ raw2015'!$1:$1,0))</f>
        <v>100.22</v>
      </c>
      <c r="BB239" s="103">
        <f>INDEX('ИПЦ raw2015'!$1:$1048576, MATCH($J239,'ИПЦ raw2015'!$A:$A,0),MATCH(MoM!BB$1,'ИПЦ raw2015'!$1:$1,0))</f>
        <v>100.41</v>
      </c>
      <c r="BC239" s="103">
        <f>INDEX('ИПЦ raw2015'!$1:$1048576, MATCH($J239,'ИПЦ raw2015'!$A:$A,0),MATCH(MoM!BC$1,'ИПЦ raw2015'!$1:$1,0))</f>
        <v>100.01</v>
      </c>
      <c r="BD239" s="103">
        <f>INDEX('ИПЦ raw2015'!$1:$1048576, MATCH($J239,'ИПЦ raw2015'!$A:$A,0),MATCH(MoM!BD$1,'ИПЦ raw2015'!$1:$1,0))</f>
        <v>100.29</v>
      </c>
      <c r="BE239" s="103">
        <f>INDEX('ИПЦ raw2015'!$1:$1048576, MATCH($J239,'ИПЦ raw2015'!$A:$A,0),MATCH(MoM!BE$1,'ИПЦ raw2015'!$1:$1,0))</f>
        <v>100.13</v>
      </c>
      <c r="BF239" s="103">
        <f>INDEX('ИПЦ raw2015'!$1:$1048576, MATCH($J239,'ИПЦ raw2015'!$A:$A,0),MATCH(MoM!BF$1,'ИПЦ raw2015'!$1:$1,0))</f>
        <v>99.99</v>
      </c>
      <c r="BG239" s="103">
        <f>INDEX('ИПЦ raw2015'!$1:$1048576, MATCH($J239,'ИПЦ raw2015'!$A:$A,0),MATCH(MoM!BG$1,'ИПЦ raw2015'!$1:$1,0))</f>
        <v>100.45</v>
      </c>
      <c r="BH239" s="103">
        <f>INDEX('ИПЦ raw2015'!$1:$1048576, MATCH($J239,'ИПЦ raw2015'!$A:$A,0),MATCH(MoM!BH$1,'ИПЦ raw2015'!$1:$1,0))</f>
        <v>100.13</v>
      </c>
      <c r="BI239" s="103">
        <f>INDEX('ИПЦ raw2015'!$1:$1048576, MATCH($J239,'ИПЦ raw2015'!$A:$A,0),MATCH(MoM!BI$1,'ИПЦ raw2015'!$1:$1,0))</f>
        <v>100.16</v>
      </c>
      <c r="BJ239" s="103">
        <f>INDEX('ИПЦ raw2015'!$1:$1048576, MATCH($J239,'ИПЦ raw2015'!$A:$A,0),MATCH(MoM!BJ$1,'ИПЦ raw2015'!$1:$1,0))</f>
        <v>101.01</v>
      </c>
      <c r="BK239" s="103">
        <f>INDEX('ИПЦ raw2015'!$1:$1048576, MATCH($J239,'ИПЦ raw2015'!$A:$A,0),MATCH(MoM!BK$1,'ИПЦ raw2015'!$1:$1,0))</f>
        <v>100.15</v>
      </c>
      <c r="BL239" s="103">
        <f>INDEX('ИПЦ raw2015'!$1:$1048576, MATCH($J239,'ИПЦ raw2015'!$A:$A,0),MATCH(MoM!BL$1,'ИПЦ raw2015'!$1:$1,0))</f>
        <v>100</v>
      </c>
      <c r="BM239" s="103">
        <f>INDEX('ИПЦ raw2015'!$1:$1048576, MATCH($J239,'ИПЦ raw2015'!$A:$A,0),MATCH(MoM!BM$1,'ИПЦ raw2015'!$1:$1,0))</f>
        <v>100.09</v>
      </c>
      <c r="BN239" s="103">
        <f>INDEX('ИПЦ raw2015'!$1:$1048576, MATCH($J239,'ИПЦ raw2015'!$A:$A,0),MATCH(MoM!BN$1,'ИПЦ raw2015'!$1:$1,0))</f>
        <v>100.11</v>
      </c>
      <c r="BO239" s="103">
        <f>INDEX('ИПЦ raw2015'!$1:$1048576, MATCH($J239,'ИПЦ raw2015'!$A:$A,0),MATCH(MoM!BO$1,'ИПЦ raw2015'!$1:$1,0))</f>
        <v>100.06</v>
      </c>
      <c r="BP239" s="103">
        <f>INDEX('ИПЦ raw2015'!$1:$1048576, MATCH($J239,'ИПЦ raw2015'!$A:$A,0),MATCH(MoM!BP$1,'ИПЦ raw2015'!$1:$1,0))</f>
        <v>100.08</v>
      </c>
      <c r="BQ239" s="103">
        <f>INDEX('ИПЦ raw2015'!$1:$1048576, MATCH($J239,'ИПЦ raw2015'!$A:$A,0),MATCH(MoM!BQ$1,'ИПЦ raw2015'!$1:$1,0))</f>
        <v>100</v>
      </c>
      <c r="BR239" s="103">
        <f>INDEX('ИПЦ raw2015'!$1:$1048576, MATCH($J239,'ИПЦ raw2015'!$A:$A,0),MATCH(MoM!BR$1,'ИПЦ raw2015'!$1:$1,0))</f>
        <v>100.25</v>
      </c>
      <c r="BS239" s="103">
        <f>INDEX('ИПЦ raw2015'!$1:$1048576, MATCH($J239,'ИПЦ raw2015'!$A:$A,0),MATCH(MoM!BS$1,'ИПЦ raw2015'!$1:$1,0))</f>
        <v>100.11</v>
      </c>
      <c r="BT239" s="103">
        <f>INDEX('ИПЦ raw2015'!$1:$1048576, MATCH($J239,'ИПЦ raw2015'!$A:$A,0),MATCH(MoM!BT$1,'ИПЦ raw2015'!$1:$1,0))</f>
        <v>100.32</v>
      </c>
    </row>
    <row r="240" spans="1:72" x14ac:dyDescent="0.45">
      <c r="A240" s="103">
        <f>Веса!A240</f>
        <v>1</v>
      </c>
      <c r="B240" s="103">
        <f t="shared" si="9"/>
        <v>1</v>
      </c>
      <c r="C240" s="103">
        <f>БИПЦ_НДС!E240</f>
        <v>1</v>
      </c>
      <c r="D240" s="103">
        <f t="shared" si="10"/>
        <v>0</v>
      </c>
      <c r="E240" s="103">
        <v>0</v>
      </c>
      <c r="F240" s="103">
        <v>1</v>
      </c>
      <c r="G240" s="103">
        <v>1</v>
      </c>
      <c r="H240" s="103">
        <v>0</v>
      </c>
      <c r="I240" s="103">
        <v>0</v>
      </c>
      <c r="J240" s="103" t="str">
        <f t="shared" si="11"/>
        <v>Холодильник двухкамерный, шт.</v>
      </c>
      <c r="K240" s="87" t="s">
        <v>239</v>
      </c>
      <c r="L240" s="87" t="s">
        <v>239</v>
      </c>
      <c r="M240" s="103">
        <f>INDEX('ИПЦ raw2015'!$1:$1048576, MATCH($J240,'ИПЦ raw2015'!$A:$A,0),MATCH(MoM!M$1,'ИПЦ raw2015'!$1:$1,0))</f>
        <v>106.69</v>
      </c>
      <c r="N240" s="103">
        <f>INDEX('ИПЦ raw2015'!$1:$1048576, MATCH($J240,'ИПЦ raw2015'!$A:$A,0),MATCH(MoM!N$1,'ИПЦ raw2015'!$1:$1,0))</f>
        <v>102.11</v>
      </c>
      <c r="O240" s="103">
        <f>INDEX('ИПЦ raw2015'!$1:$1048576, MATCH($J240,'ИПЦ raw2015'!$A:$A,0),MATCH(MoM!O$1,'ИПЦ raw2015'!$1:$1,0))</f>
        <v>100.55</v>
      </c>
      <c r="P240" s="103">
        <f>INDEX('ИПЦ raw2015'!$1:$1048576, MATCH($J240,'ИПЦ raw2015'!$A:$A,0),MATCH(MoM!P$1,'ИПЦ raw2015'!$1:$1,0))</f>
        <v>99.6</v>
      </c>
      <c r="Q240" s="103">
        <f>INDEX('ИПЦ raw2015'!$1:$1048576, MATCH($J240,'ИПЦ raw2015'!$A:$A,0),MATCH(MoM!Q$1,'ИПЦ raw2015'!$1:$1,0))</f>
        <v>99.9</v>
      </c>
      <c r="R240" s="103">
        <f>INDEX('ИПЦ raw2015'!$1:$1048576, MATCH($J240,'ИПЦ raw2015'!$A:$A,0),MATCH(MoM!R$1,'ИПЦ raw2015'!$1:$1,0))</f>
        <v>99.9</v>
      </c>
      <c r="S240" s="103">
        <f>INDEX('ИПЦ raw2015'!$1:$1048576, MATCH($J240,'ИПЦ raw2015'!$A:$A,0),MATCH(MoM!S$1,'ИПЦ raw2015'!$1:$1,0))</f>
        <v>99.67</v>
      </c>
      <c r="T240" s="103">
        <f>INDEX('ИПЦ raw2015'!$1:$1048576, MATCH($J240,'ИПЦ raw2015'!$A:$A,0),MATCH(MoM!T$1,'ИПЦ raw2015'!$1:$1,0))</f>
        <v>100.89</v>
      </c>
      <c r="U240" s="103">
        <f>INDEX('ИПЦ raw2015'!$1:$1048576, MATCH($J240,'ИПЦ raw2015'!$A:$A,0),MATCH(MoM!U$1,'ИПЦ raw2015'!$1:$1,0))</f>
        <v>102.15</v>
      </c>
      <c r="V240" s="103">
        <f>INDEX('ИПЦ raw2015'!$1:$1048576, MATCH($J240,'ИПЦ raw2015'!$A:$A,0),MATCH(MoM!V$1,'ИПЦ raw2015'!$1:$1,0))</f>
        <v>101.18</v>
      </c>
      <c r="W240" s="103">
        <f>INDEX('ИПЦ raw2015'!$1:$1048576, MATCH($J240,'ИПЦ raw2015'!$A:$A,0),MATCH(MoM!W$1,'ИПЦ raw2015'!$1:$1,0))</f>
        <v>100.55</v>
      </c>
      <c r="X240" s="103">
        <f>INDEX('ИПЦ raw2015'!$1:$1048576, MATCH($J240,'ИПЦ raw2015'!$A:$A,0),MATCH(MoM!X$1,'ИПЦ raw2015'!$1:$1,0))</f>
        <v>100.65</v>
      </c>
      <c r="Y240" s="103">
        <f>INDEX('ИПЦ raw2015'!$1:$1048576, MATCH($J240,'ИПЦ raw2015'!$A:$A,0),MATCH(MoM!Y$1,'ИПЦ raw2015'!$1:$1,0))</f>
        <v>100.71</v>
      </c>
      <c r="Z240" s="103">
        <f>INDEX('ИПЦ raw2015'!$1:$1048576, MATCH($J240,'ИПЦ raw2015'!$A:$A,0),MATCH(MoM!Z$1,'ИПЦ raw2015'!$1:$1,0))</f>
        <v>101.57</v>
      </c>
      <c r="AA240" s="103">
        <f>INDEX('ИПЦ raw2015'!$1:$1048576, MATCH($J240,'ИПЦ raw2015'!$A:$A,0),MATCH(MoM!AA$1,'ИПЦ raw2015'!$1:$1,0))</f>
        <v>100.67</v>
      </c>
      <c r="AB240" s="103">
        <f>INDEX('ИПЦ raw2015'!$1:$1048576, MATCH($J240,'ИПЦ raw2015'!$A:$A,0),MATCH(MoM!AB$1,'ИПЦ raw2015'!$1:$1,0))</f>
        <v>99.94</v>
      </c>
      <c r="AC240" s="103">
        <f>INDEX('ИПЦ raw2015'!$1:$1048576, MATCH($J240,'ИПЦ raw2015'!$A:$A,0),MATCH(MoM!AC$1,'ИПЦ raw2015'!$1:$1,0))</f>
        <v>100.24</v>
      </c>
      <c r="AD240" s="103">
        <f>INDEX('ИПЦ raw2015'!$1:$1048576, MATCH($J240,'ИПЦ raw2015'!$A:$A,0),MATCH(MoM!AD$1,'ИПЦ raw2015'!$1:$1,0))</f>
        <v>100.05</v>
      </c>
      <c r="AE240" s="103">
        <f>INDEX('ИПЦ raw2015'!$1:$1048576, MATCH($J240,'ИПЦ raw2015'!$A:$A,0),MATCH(MoM!AE$1,'ИПЦ raw2015'!$1:$1,0))</f>
        <v>99.74</v>
      </c>
      <c r="AF240" s="103">
        <f>INDEX('ИПЦ raw2015'!$1:$1048576, MATCH($J240,'ИПЦ raw2015'!$A:$A,0),MATCH(MoM!AF$1,'ИПЦ raw2015'!$1:$1,0))</f>
        <v>100.02</v>
      </c>
      <c r="AG240" s="103">
        <f>INDEX('ИПЦ raw2015'!$1:$1048576, MATCH($J240,'ИПЦ raw2015'!$A:$A,0),MATCH(MoM!AG$1,'ИПЦ raw2015'!$1:$1,0))</f>
        <v>100.42</v>
      </c>
      <c r="AH240" s="103">
        <f>INDEX('ИПЦ raw2015'!$1:$1048576, MATCH($J240,'ИПЦ raw2015'!$A:$A,0),MATCH(MoM!AH$1,'ИПЦ raw2015'!$1:$1,0))</f>
        <v>100.04</v>
      </c>
      <c r="AI240" s="103">
        <f>INDEX('ИПЦ raw2015'!$1:$1048576, MATCH($J240,'ИПЦ raw2015'!$A:$A,0),MATCH(MoM!AI$1,'ИПЦ raw2015'!$1:$1,0))</f>
        <v>100.09</v>
      </c>
      <c r="AJ240" s="103">
        <f>INDEX('ИПЦ raw2015'!$1:$1048576, MATCH($J240,'ИПЦ raw2015'!$A:$A,0),MATCH(MoM!AJ$1,'ИПЦ raw2015'!$1:$1,0))</f>
        <v>99.89</v>
      </c>
      <c r="AK240" s="103">
        <f>INDEX('ИПЦ raw2015'!$1:$1048576, MATCH($J240,'ИПЦ raw2015'!$A:$A,0),MATCH(MoM!AK$1,'ИПЦ raw2015'!$1:$1,0))</f>
        <v>99.99</v>
      </c>
      <c r="AL240" s="103">
        <f>INDEX('ИПЦ raw2015'!$1:$1048576, MATCH($J240,'ИПЦ raw2015'!$A:$A,0),MATCH(MoM!AL$1,'ИПЦ raw2015'!$1:$1,0))</f>
        <v>99.59</v>
      </c>
      <c r="AM240" s="103">
        <f>INDEX('ИПЦ raw2015'!$1:$1048576, MATCH($J240,'ИПЦ raw2015'!$A:$A,0),MATCH(MoM!AM$1,'ИПЦ raw2015'!$1:$1,0))</f>
        <v>99.39</v>
      </c>
      <c r="AN240" s="103">
        <f>INDEX('ИПЦ raw2015'!$1:$1048576, MATCH($J240,'ИПЦ raw2015'!$A:$A,0),MATCH(MoM!AN$1,'ИПЦ raw2015'!$1:$1,0))</f>
        <v>99.63</v>
      </c>
      <c r="AO240" s="103">
        <f>INDEX('ИПЦ raw2015'!$1:$1048576, MATCH($J240,'ИПЦ raw2015'!$A:$A,0),MATCH(MoM!AO$1,'ИПЦ raw2015'!$1:$1,0))</f>
        <v>99.38</v>
      </c>
      <c r="AP240" s="103">
        <f>INDEX('ИПЦ raw2015'!$1:$1048576, MATCH($J240,'ИПЦ raw2015'!$A:$A,0),MATCH(MoM!AP$1,'ИПЦ raw2015'!$1:$1,0))</f>
        <v>99.72</v>
      </c>
      <c r="AQ240" s="103">
        <f>INDEX('ИПЦ raw2015'!$1:$1048576, MATCH($J240,'ИПЦ raw2015'!$A:$A,0),MATCH(MoM!AQ$1,'ИПЦ raw2015'!$1:$1,0))</f>
        <v>99.97</v>
      </c>
      <c r="AR240" s="103">
        <f>INDEX('ИПЦ raw2015'!$1:$1048576, MATCH($J240,'ИПЦ raw2015'!$A:$A,0),MATCH(MoM!AR$1,'ИПЦ raw2015'!$1:$1,0))</f>
        <v>100.29</v>
      </c>
      <c r="AS240" s="103">
        <f>INDEX('ИПЦ raw2015'!$1:$1048576, MATCH($J240,'ИПЦ raw2015'!$A:$A,0),MATCH(MoM!AS$1,'ИПЦ raw2015'!$1:$1,0))</f>
        <v>100.17</v>
      </c>
      <c r="AT240" s="103">
        <f>INDEX('ИПЦ raw2015'!$1:$1048576, MATCH($J240,'ИПЦ raw2015'!$A:$A,0),MATCH(MoM!AT$1,'ИПЦ raw2015'!$1:$1,0))</f>
        <v>99.89</v>
      </c>
      <c r="AU240" s="103">
        <f>INDEX('ИПЦ raw2015'!$1:$1048576, MATCH($J240,'ИПЦ raw2015'!$A:$A,0),MATCH(MoM!AU$1,'ИПЦ raw2015'!$1:$1,0))</f>
        <v>99.94</v>
      </c>
      <c r="AV240" s="103">
        <f>INDEX('ИПЦ raw2015'!$1:$1048576, MATCH($J240,'ИПЦ raw2015'!$A:$A,0),MATCH(MoM!AV$1,'ИПЦ raw2015'!$1:$1,0))</f>
        <v>99.75</v>
      </c>
      <c r="AW240" s="103">
        <f>INDEX('ИПЦ raw2015'!$1:$1048576, MATCH($J240,'ИПЦ raw2015'!$A:$A,0),MATCH(MoM!AW$1,'ИПЦ raw2015'!$1:$1,0))</f>
        <v>100.06</v>
      </c>
      <c r="AX240" s="103">
        <f>INDEX('ИПЦ raw2015'!$1:$1048576, MATCH($J240,'ИПЦ raw2015'!$A:$A,0),MATCH(MoM!AX$1,'ИПЦ raw2015'!$1:$1,0))</f>
        <v>99.99</v>
      </c>
      <c r="AY240" s="103">
        <f>INDEX('ИПЦ raw2015'!$1:$1048576, MATCH($J240,'ИПЦ raw2015'!$A:$A,0),MATCH(MoM!AY$1,'ИПЦ raw2015'!$1:$1,0))</f>
        <v>99.92</v>
      </c>
      <c r="AZ240" s="103">
        <f>INDEX('ИПЦ raw2015'!$1:$1048576, MATCH($J240,'ИПЦ raw2015'!$A:$A,0),MATCH(MoM!AZ$1,'ИПЦ raw2015'!$1:$1,0))</f>
        <v>100.26</v>
      </c>
      <c r="BA240" s="103">
        <f>INDEX('ИПЦ raw2015'!$1:$1048576, MATCH($J240,'ИПЦ raw2015'!$A:$A,0),MATCH(MoM!BA$1,'ИПЦ raw2015'!$1:$1,0))</f>
        <v>100.02</v>
      </c>
      <c r="BB240" s="103">
        <f>INDEX('ИПЦ raw2015'!$1:$1048576, MATCH($J240,'ИПЦ raw2015'!$A:$A,0),MATCH(MoM!BB$1,'ИПЦ raw2015'!$1:$1,0))</f>
        <v>100.59</v>
      </c>
      <c r="BC240" s="103">
        <f>INDEX('ИПЦ raw2015'!$1:$1048576, MATCH($J240,'ИПЦ raw2015'!$A:$A,0),MATCH(MoM!BC$1,'ИПЦ raw2015'!$1:$1,0))</f>
        <v>100.43</v>
      </c>
      <c r="BD240" s="103">
        <f>INDEX('ИПЦ raw2015'!$1:$1048576, MATCH($J240,'ИПЦ raw2015'!$A:$A,0),MATCH(MoM!BD$1,'ИПЦ raw2015'!$1:$1,0))</f>
        <v>100.28</v>
      </c>
      <c r="BE240" s="103">
        <f>INDEX('ИПЦ raw2015'!$1:$1048576, MATCH($J240,'ИПЦ raw2015'!$A:$A,0),MATCH(MoM!BE$1,'ИПЦ raw2015'!$1:$1,0))</f>
        <v>100.75</v>
      </c>
      <c r="BF240" s="103">
        <f>INDEX('ИПЦ raw2015'!$1:$1048576, MATCH($J240,'ИПЦ raw2015'!$A:$A,0),MATCH(MoM!BF$1,'ИПЦ raw2015'!$1:$1,0))</f>
        <v>100.84</v>
      </c>
      <c r="BG240" s="103">
        <f>INDEX('ИПЦ raw2015'!$1:$1048576, MATCH($J240,'ИПЦ raw2015'!$A:$A,0),MATCH(MoM!BG$1,'ИПЦ raw2015'!$1:$1,0))</f>
        <v>100.74</v>
      </c>
      <c r="BH240" s="103">
        <f>INDEX('ИПЦ raw2015'!$1:$1048576, MATCH($J240,'ИПЦ raw2015'!$A:$A,0),MATCH(MoM!BH$1,'ИПЦ raw2015'!$1:$1,0))</f>
        <v>100.47</v>
      </c>
      <c r="BI240" s="103">
        <f>INDEX('ИПЦ raw2015'!$1:$1048576, MATCH($J240,'ИПЦ raw2015'!$A:$A,0),MATCH(MoM!BI$1,'ИПЦ raw2015'!$1:$1,0))</f>
        <v>100.56</v>
      </c>
      <c r="BJ240" s="103">
        <f>INDEX('ИПЦ raw2015'!$1:$1048576, MATCH($J240,'ИПЦ raw2015'!$A:$A,0),MATCH(MoM!BJ$1,'ИПЦ raw2015'!$1:$1,0))</f>
        <v>100.3</v>
      </c>
      <c r="BK240" s="103">
        <f>INDEX('ИПЦ raw2015'!$1:$1048576, MATCH($J240,'ИПЦ raw2015'!$A:$A,0),MATCH(MoM!BK$1,'ИПЦ raw2015'!$1:$1,0))</f>
        <v>100.32</v>
      </c>
      <c r="BL240" s="103">
        <f>INDEX('ИПЦ raw2015'!$1:$1048576, MATCH($J240,'ИПЦ raw2015'!$A:$A,0),MATCH(MoM!BL$1,'ИПЦ raw2015'!$1:$1,0))</f>
        <v>99.9</v>
      </c>
      <c r="BM240" s="103">
        <f>INDEX('ИПЦ raw2015'!$1:$1048576, MATCH($J240,'ИПЦ raw2015'!$A:$A,0),MATCH(MoM!BM$1,'ИПЦ raw2015'!$1:$1,0))</f>
        <v>100.43</v>
      </c>
      <c r="BN240" s="103">
        <f>INDEX('ИПЦ raw2015'!$1:$1048576, MATCH($J240,'ИПЦ raw2015'!$A:$A,0),MATCH(MoM!BN$1,'ИПЦ raw2015'!$1:$1,0))</f>
        <v>100.1</v>
      </c>
      <c r="BO240" s="103">
        <f>INDEX('ИПЦ raw2015'!$1:$1048576, MATCH($J240,'ИПЦ raw2015'!$A:$A,0),MATCH(MoM!BO$1,'ИПЦ raw2015'!$1:$1,0))</f>
        <v>99.53</v>
      </c>
      <c r="BP240" s="103">
        <f>INDEX('ИПЦ raw2015'!$1:$1048576, MATCH($J240,'ИПЦ raw2015'!$A:$A,0),MATCH(MoM!BP$1,'ИПЦ raw2015'!$1:$1,0))</f>
        <v>99.85</v>
      </c>
      <c r="BQ240" s="103">
        <f>INDEX('ИПЦ raw2015'!$1:$1048576, MATCH($J240,'ИПЦ raw2015'!$A:$A,0),MATCH(MoM!BQ$1,'ИПЦ raw2015'!$1:$1,0))</f>
        <v>99.96</v>
      </c>
      <c r="BR240" s="103">
        <f>INDEX('ИПЦ raw2015'!$1:$1048576, MATCH($J240,'ИПЦ raw2015'!$A:$A,0),MATCH(MoM!BR$1,'ИПЦ raw2015'!$1:$1,0))</f>
        <v>99.65</v>
      </c>
      <c r="BS240" s="103">
        <f>INDEX('ИПЦ raw2015'!$1:$1048576, MATCH($J240,'ИПЦ raw2015'!$A:$A,0),MATCH(MoM!BS$1,'ИПЦ raw2015'!$1:$1,0))</f>
        <v>99.51</v>
      </c>
      <c r="BT240" s="103">
        <f>INDEX('ИПЦ raw2015'!$1:$1048576, MATCH($J240,'ИПЦ raw2015'!$A:$A,0),MATCH(MoM!BT$1,'ИПЦ raw2015'!$1:$1,0))</f>
        <v>99.4</v>
      </c>
    </row>
    <row r="241" spans="1:72" x14ac:dyDescent="0.45">
      <c r="A241" s="103">
        <f>Веса!A241</f>
        <v>1</v>
      </c>
      <c r="B241" s="103">
        <f t="shared" si="9"/>
        <v>1</v>
      </c>
      <c r="C241" s="103">
        <f>БИПЦ_НДС!E241</f>
        <v>1</v>
      </c>
      <c r="D241" s="103">
        <f t="shared" si="10"/>
        <v>0</v>
      </c>
      <c r="E241" s="103">
        <v>0</v>
      </c>
      <c r="F241" s="103">
        <v>1</v>
      </c>
      <c r="G241" s="103">
        <v>1</v>
      </c>
      <c r="H241" s="103">
        <v>0</v>
      </c>
      <c r="I241" s="103">
        <v>0</v>
      </c>
      <c r="J241" s="103" t="str">
        <f t="shared" si="11"/>
        <v>Машина стиральная автоматическая, шт.</v>
      </c>
      <c r="K241" s="87" t="s">
        <v>240</v>
      </c>
      <c r="L241" s="87" t="s">
        <v>240</v>
      </c>
      <c r="M241" s="103">
        <f>INDEX('ИПЦ raw2015'!$1:$1048576, MATCH($J241,'ИПЦ raw2015'!$A:$A,0),MATCH(MoM!M$1,'ИПЦ raw2015'!$1:$1,0))</f>
        <v>107.39</v>
      </c>
      <c r="N241" s="103">
        <f>INDEX('ИПЦ raw2015'!$1:$1048576, MATCH($J241,'ИПЦ raw2015'!$A:$A,0),MATCH(MoM!N$1,'ИПЦ raw2015'!$1:$1,0))</f>
        <v>102.6</v>
      </c>
      <c r="O241" s="103">
        <f>INDEX('ИПЦ raw2015'!$1:$1048576, MATCH($J241,'ИПЦ raw2015'!$A:$A,0),MATCH(MoM!O$1,'ИПЦ raw2015'!$1:$1,0))</f>
        <v>100.61</v>
      </c>
      <c r="P241" s="103">
        <f>INDEX('ИПЦ raw2015'!$1:$1048576, MATCH($J241,'ИПЦ raw2015'!$A:$A,0),MATCH(MoM!P$1,'ИПЦ raw2015'!$1:$1,0))</f>
        <v>100.16</v>
      </c>
      <c r="Q241" s="103">
        <f>INDEX('ИПЦ raw2015'!$1:$1048576, MATCH($J241,'ИПЦ raw2015'!$A:$A,0),MATCH(MoM!Q$1,'ИПЦ raw2015'!$1:$1,0))</f>
        <v>99.73</v>
      </c>
      <c r="R241" s="103">
        <f>INDEX('ИПЦ raw2015'!$1:$1048576, MATCH($J241,'ИПЦ raw2015'!$A:$A,0),MATCH(MoM!R$1,'ИПЦ raw2015'!$1:$1,0))</f>
        <v>99.52</v>
      </c>
      <c r="S241" s="103">
        <f>INDEX('ИПЦ raw2015'!$1:$1048576, MATCH($J241,'ИПЦ raw2015'!$A:$A,0),MATCH(MoM!S$1,'ИПЦ raw2015'!$1:$1,0))</f>
        <v>100.22</v>
      </c>
      <c r="T241" s="103">
        <f>INDEX('ИПЦ raw2015'!$1:$1048576, MATCH($J241,'ИПЦ raw2015'!$A:$A,0),MATCH(MoM!T$1,'ИПЦ raw2015'!$1:$1,0))</f>
        <v>100.48</v>
      </c>
      <c r="U241" s="103">
        <f>INDEX('ИПЦ raw2015'!$1:$1048576, MATCH($J241,'ИПЦ raw2015'!$A:$A,0),MATCH(MoM!U$1,'ИПЦ raw2015'!$1:$1,0))</f>
        <v>102.54</v>
      </c>
      <c r="V241" s="103">
        <f>INDEX('ИПЦ raw2015'!$1:$1048576, MATCH($J241,'ИПЦ raw2015'!$A:$A,0),MATCH(MoM!V$1,'ИПЦ raw2015'!$1:$1,0))</f>
        <v>101.48</v>
      </c>
      <c r="W241" s="103">
        <f>INDEX('ИПЦ raw2015'!$1:$1048576, MATCH($J241,'ИПЦ raw2015'!$A:$A,0),MATCH(MoM!W$1,'ИПЦ raw2015'!$1:$1,0))</f>
        <v>100.58</v>
      </c>
      <c r="X241" s="103">
        <f>INDEX('ИПЦ raw2015'!$1:$1048576, MATCH($J241,'ИПЦ raw2015'!$A:$A,0),MATCH(MoM!X$1,'ИПЦ raw2015'!$1:$1,0))</f>
        <v>100.21</v>
      </c>
      <c r="Y241" s="103">
        <f>INDEX('ИПЦ raw2015'!$1:$1048576, MATCH($J241,'ИПЦ raw2015'!$A:$A,0),MATCH(MoM!Y$1,'ИПЦ raw2015'!$1:$1,0))</f>
        <v>100.89</v>
      </c>
      <c r="Z241" s="103">
        <f>INDEX('ИПЦ raw2015'!$1:$1048576, MATCH($J241,'ИПЦ raw2015'!$A:$A,0),MATCH(MoM!Z$1,'ИПЦ raw2015'!$1:$1,0))</f>
        <v>101.71</v>
      </c>
      <c r="AA241" s="103">
        <f>INDEX('ИПЦ raw2015'!$1:$1048576, MATCH($J241,'ИПЦ raw2015'!$A:$A,0),MATCH(MoM!AA$1,'ИПЦ raw2015'!$1:$1,0))</f>
        <v>100.7</v>
      </c>
      <c r="AB241" s="103">
        <f>INDEX('ИПЦ raw2015'!$1:$1048576, MATCH($J241,'ИПЦ raw2015'!$A:$A,0),MATCH(MoM!AB$1,'ИПЦ raw2015'!$1:$1,0))</f>
        <v>100.33</v>
      </c>
      <c r="AC241" s="103">
        <f>INDEX('ИПЦ raw2015'!$1:$1048576, MATCH($J241,'ИПЦ raw2015'!$A:$A,0),MATCH(MoM!AC$1,'ИПЦ raw2015'!$1:$1,0))</f>
        <v>100.06</v>
      </c>
      <c r="AD241" s="103">
        <f>INDEX('ИПЦ raw2015'!$1:$1048576, MATCH($J241,'ИПЦ raw2015'!$A:$A,0),MATCH(MoM!AD$1,'ИПЦ raw2015'!$1:$1,0))</f>
        <v>100.07</v>
      </c>
      <c r="AE241" s="103">
        <f>INDEX('ИПЦ raw2015'!$1:$1048576, MATCH($J241,'ИПЦ raw2015'!$A:$A,0),MATCH(MoM!AE$1,'ИПЦ raw2015'!$1:$1,0))</f>
        <v>99.99</v>
      </c>
      <c r="AF241" s="103">
        <f>INDEX('ИПЦ raw2015'!$1:$1048576, MATCH($J241,'ИПЦ raw2015'!$A:$A,0),MATCH(MoM!AF$1,'ИПЦ raw2015'!$1:$1,0))</f>
        <v>99.84</v>
      </c>
      <c r="AG241" s="103">
        <f>INDEX('ИПЦ raw2015'!$1:$1048576, MATCH($J241,'ИПЦ raw2015'!$A:$A,0),MATCH(MoM!AG$1,'ИПЦ raw2015'!$1:$1,0))</f>
        <v>99.9</v>
      </c>
      <c r="AH241" s="103">
        <f>INDEX('ИПЦ raw2015'!$1:$1048576, MATCH($J241,'ИПЦ raw2015'!$A:$A,0),MATCH(MoM!AH$1,'ИПЦ raw2015'!$1:$1,0))</f>
        <v>100.17</v>
      </c>
      <c r="AI241" s="103">
        <f>INDEX('ИПЦ raw2015'!$1:$1048576, MATCH($J241,'ИПЦ raw2015'!$A:$A,0),MATCH(MoM!AI$1,'ИПЦ raw2015'!$1:$1,0))</f>
        <v>100.33</v>
      </c>
      <c r="AJ241" s="103">
        <f>INDEX('ИПЦ raw2015'!$1:$1048576, MATCH($J241,'ИПЦ raw2015'!$A:$A,0),MATCH(MoM!AJ$1,'ИПЦ raw2015'!$1:$1,0))</f>
        <v>100</v>
      </c>
      <c r="AK241" s="103">
        <f>INDEX('ИПЦ raw2015'!$1:$1048576, MATCH($J241,'ИПЦ raw2015'!$A:$A,0),MATCH(MoM!AK$1,'ИПЦ raw2015'!$1:$1,0))</f>
        <v>99.83</v>
      </c>
      <c r="AL241" s="103">
        <f>INDEX('ИПЦ raw2015'!$1:$1048576, MATCH($J241,'ИПЦ raw2015'!$A:$A,0),MATCH(MoM!AL$1,'ИПЦ raw2015'!$1:$1,0))</f>
        <v>99.68</v>
      </c>
      <c r="AM241" s="103">
        <f>INDEX('ИПЦ raw2015'!$1:$1048576, MATCH($J241,'ИПЦ raw2015'!$A:$A,0),MATCH(MoM!AM$1,'ИПЦ raw2015'!$1:$1,0))</f>
        <v>99.52</v>
      </c>
      <c r="AN241" s="103">
        <f>INDEX('ИПЦ raw2015'!$1:$1048576, MATCH($J241,'ИПЦ raw2015'!$A:$A,0),MATCH(MoM!AN$1,'ИПЦ raw2015'!$1:$1,0))</f>
        <v>99.58</v>
      </c>
      <c r="AO241" s="103">
        <f>INDEX('ИПЦ raw2015'!$1:$1048576, MATCH($J241,'ИПЦ raw2015'!$A:$A,0),MATCH(MoM!AO$1,'ИПЦ raw2015'!$1:$1,0))</f>
        <v>99.6</v>
      </c>
      <c r="AP241" s="103">
        <f>INDEX('ИПЦ raw2015'!$1:$1048576, MATCH($J241,'ИПЦ raw2015'!$A:$A,0),MATCH(MoM!AP$1,'ИПЦ raw2015'!$1:$1,0))</f>
        <v>99.86</v>
      </c>
      <c r="AQ241" s="103">
        <f>INDEX('ИПЦ raw2015'!$1:$1048576, MATCH($J241,'ИПЦ raw2015'!$A:$A,0),MATCH(MoM!AQ$1,'ИПЦ raw2015'!$1:$1,0))</f>
        <v>99.82</v>
      </c>
      <c r="AR241" s="103">
        <f>INDEX('ИПЦ raw2015'!$1:$1048576, MATCH($J241,'ИПЦ raw2015'!$A:$A,0),MATCH(MoM!AR$1,'ИПЦ raw2015'!$1:$1,0))</f>
        <v>100.09</v>
      </c>
      <c r="AS241" s="103">
        <f>INDEX('ИПЦ raw2015'!$1:$1048576, MATCH($J241,'ИПЦ raw2015'!$A:$A,0),MATCH(MoM!AS$1,'ИПЦ raw2015'!$1:$1,0))</f>
        <v>100.17</v>
      </c>
      <c r="AT241" s="103">
        <f>INDEX('ИПЦ raw2015'!$1:$1048576, MATCH($J241,'ИПЦ raw2015'!$A:$A,0),MATCH(MoM!AT$1,'ИПЦ raw2015'!$1:$1,0))</f>
        <v>100.25</v>
      </c>
      <c r="AU241" s="103">
        <f>INDEX('ИПЦ raw2015'!$1:$1048576, MATCH($J241,'ИПЦ raw2015'!$A:$A,0),MATCH(MoM!AU$1,'ИПЦ raw2015'!$1:$1,0))</f>
        <v>100.17</v>
      </c>
      <c r="AV241" s="103">
        <f>INDEX('ИПЦ raw2015'!$1:$1048576, MATCH($J241,'ИПЦ raw2015'!$A:$A,0),MATCH(MoM!AV$1,'ИПЦ raw2015'!$1:$1,0))</f>
        <v>99.85</v>
      </c>
      <c r="AW241" s="103">
        <f>INDEX('ИПЦ raw2015'!$1:$1048576, MATCH($J241,'ИПЦ raw2015'!$A:$A,0),MATCH(MoM!AW$1,'ИПЦ raw2015'!$1:$1,0))</f>
        <v>100.18</v>
      </c>
      <c r="AX241" s="103">
        <f>INDEX('ИПЦ raw2015'!$1:$1048576, MATCH($J241,'ИПЦ raw2015'!$A:$A,0),MATCH(MoM!AX$1,'ИПЦ raw2015'!$1:$1,0))</f>
        <v>100.3</v>
      </c>
      <c r="AY241" s="103">
        <f>INDEX('ИПЦ raw2015'!$1:$1048576, MATCH($J241,'ИПЦ raw2015'!$A:$A,0),MATCH(MoM!AY$1,'ИПЦ raw2015'!$1:$1,0))</f>
        <v>100.04</v>
      </c>
      <c r="AZ241" s="103">
        <f>INDEX('ИПЦ raw2015'!$1:$1048576, MATCH($J241,'ИПЦ raw2015'!$A:$A,0),MATCH(MoM!AZ$1,'ИПЦ raw2015'!$1:$1,0))</f>
        <v>100.19</v>
      </c>
      <c r="BA241" s="103">
        <f>INDEX('ИПЦ raw2015'!$1:$1048576, MATCH($J241,'ИПЦ raw2015'!$A:$A,0),MATCH(MoM!BA$1,'ИПЦ raw2015'!$1:$1,0))</f>
        <v>100.4</v>
      </c>
      <c r="BB241" s="103">
        <f>INDEX('ИПЦ raw2015'!$1:$1048576, MATCH($J241,'ИПЦ raw2015'!$A:$A,0),MATCH(MoM!BB$1,'ИПЦ raw2015'!$1:$1,0))</f>
        <v>101.12</v>
      </c>
      <c r="BC241" s="103">
        <f>INDEX('ИПЦ raw2015'!$1:$1048576, MATCH($J241,'ИПЦ raw2015'!$A:$A,0),MATCH(MoM!BC$1,'ИПЦ raw2015'!$1:$1,0))</f>
        <v>100.15</v>
      </c>
      <c r="BD241" s="103">
        <f>INDEX('ИПЦ raw2015'!$1:$1048576, MATCH($J241,'ИПЦ raw2015'!$A:$A,0),MATCH(MoM!BD$1,'ИПЦ raw2015'!$1:$1,0))</f>
        <v>100.37</v>
      </c>
      <c r="BE241" s="103">
        <f>INDEX('ИПЦ raw2015'!$1:$1048576, MATCH($J241,'ИПЦ raw2015'!$A:$A,0),MATCH(MoM!BE$1,'ИПЦ raw2015'!$1:$1,0))</f>
        <v>100.69</v>
      </c>
      <c r="BF241" s="103">
        <f>INDEX('ИПЦ raw2015'!$1:$1048576, MATCH($J241,'ИПЦ raw2015'!$A:$A,0),MATCH(MoM!BF$1,'ИПЦ raw2015'!$1:$1,0))</f>
        <v>100.93</v>
      </c>
      <c r="BG241" s="103">
        <f>INDEX('ИПЦ raw2015'!$1:$1048576, MATCH($J241,'ИПЦ raw2015'!$A:$A,0),MATCH(MoM!BG$1,'ИПЦ raw2015'!$1:$1,0))</f>
        <v>100.48</v>
      </c>
      <c r="BH241" s="103">
        <f>INDEX('ИПЦ raw2015'!$1:$1048576, MATCH($J241,'ИПЦ raw2015'!$A:$A,0),MATCH(MoM!BH$1,'ИПЦ raw2015'!$1:$1,0))</f>
        <v>100.06</v>
      </c>
      <c r="BI241" s="103">
        <f>INDEX('ИПЦ raw2015'!$1:$1048576, MATCH($J241,'ИПЦ raw2015'!$A:$A,0),MATCH(MoM!BI$1,'ИПЦ raw2015'!$1:$1,0))</f>
        <v>100.37</v>
      </c>
      <c r="BJ241" s="103">
        <f>INDEX('ИПЦ raw2015'!$1:$1048576, MATCH($J241,'ИПЦ raw2015'!$A:$A,0),MATCH(MoM!BJ$1,'ИПЦ raw2015'!$1:$1,0))</f>
        <v>100.54</v>
      </c>
      <c r="BK241" s="103">
        <f>INDEX('ИПЦ raw2015'!$1:$1048576, MATCH($J241,'ИПЦ raw2015'!$A:$A,0),MATCH(MoM!BK$1,'ИПЦ raw2015'!$1:$1,0))</f>
        <v>100.03</v>
      </c>
      <c r="BL241" s="103">
        <f>INDEX('ИПЦ raw2015'!$1:$1048576, MATCH($J241,'ИПЦ raw2015'!$A:$A,0),MATCH(MoM!BL$1,'ИПЦ raw2015'!$1:$1,0))</f>
        <v>99.67</v>
      </c>
      <c r="BM241" s="103">
        <f>INDEX('ИПЦ raw2015'!$1:$1048576, MATCH($J241,'ИПЦ raw2015'!$A:$A,0),MATCH(MoM!BM$1,'ИПЦ raw2015'!$1:$1,0))</f>
        <v>99.98</v>
      </c>
      <c r="BN241" s="103">
        <f>INDEX('ИПЦ raw2015'!$1:$1048576, MATCH($J241,'ИПЦ raw2015'!$A:$A,0),MATCH(MoM!BN$1,'ИПЦ raw2015'!$1:$1,0))</f>
        <v>99.59</v>
      </c>
      <c r="BO241" s="103">
        <f>INDEX('ИПЦ raw2015'!$1:$1048576, MATCH($J241,'ИПЦ raw2015'!$A:$A,0),MATCH(MoM!BO$1,'ИПЦ raw2015'!$1:$1,0))</f>
        <v>100.03</v>
      </c>
      <c r="BP241" s="103">
        <f>INDEX('ИПЦ raw2015'!$1:$1048576, MATCH($J241,'ИПЦ raw2015'!$A:$A,0),MATCH(MoM!BP$1,'ИПЦ raw2015'!$1:$1,0))</f>
        <v>99.53</v>
      </c>
      <c r="BQ241" s="103">
        <f>INDEX('ИПЦ raw2015'!$1:$1048576, MATCH($J241,'ИПЦ raw2015'!$A:$A,0),MATCH(MoM!BQ$1,'ИПЦ raw2015'!$1:$1,0))</f>
        <v>99.68</v>
      </c>
      <c r="BR241" s="103">
        <f>INDEX('ИПЦ raw2015'!$1:$1048576, MATCH($J241,'ИПЦ raw2015'!$A:$A,0),MATCH(MoM!BR$1,'ИПЦ raw2015'!$1:$1,0))</f>
        <v>99.83</v>
      </c>
      <c r="BS241" s="103">
        <f>INDEX('ИПЦ raw2015'!$1:$1048576, MATCH($J241,'ИПЦ raw2015'!$A:$A,0),MATCH(MoM!BS$1,'ИПЦ raw2015'!$1:$1,0))</f>
        <v>99.79</v>
      </c>
      <c r="BT241" s="103">
        <f>INDEX('ИПЦ raw2015'!$1:$1048576, MATCH($J241,'ИПЦ raw2015'!$A:$A,0),MATCH(MoM!BT$1,'ИПЦ raw2015'!$1:$1,0))</f>
        <v>99.91</v>
      </c>
    </row>
    <row r="242" spans="1:72" x14ac:dyDescent="0.45">
      <c r="A242" s="103">
        <f>Веса!A242</f>
        <v>1</v>
      </c>
      <c r="B242" s="103">
        <f t="shared" si="9"/>
        <v>1</v>
      </c>
      <c r="C242" s="103">
        <f>БИПЦ_НДС!E242</f>
        <v>1</v>
      </c>
      <c r="D242" s="103">
        <f t="shared" si="10"/>
        <v>0</v>
      </c>
      <c r="E242" s="103">
        <v>0</v>
      </c>
      <c r="F242" s="103">
        <v>1</v>
      </c>
      <c r="G242" s="103">
        <v>1</v>
      </c>
      <c r="H242" s="103">
        <v>0</v>
      </c>
      <c r="I242" s="103">
        <v>0</v>
      </c>
      <c r="J242" s="103" t="str">
        <f t="shared" si="11"/>
        <v>Электропылесос напольный, шт.</v>
      </c>
      <c r="K242" s="87" t="s">
        <v>241</v>
      </c>
      <c r="L242" s="87" t="s">
        <v>241</v>
      </c>
      <c r="M242" s="103">
        <f>INDEX('ИПЦ raw2015'!$1:$1048576, MATCH($J242,'ИПЦ raw2015'!$A:$A,0),MATCH(MoM!M$1,'ИПЦ raw2015'!$1:$1,0))</f>
        <v>104.18</v>
      </c>
      <c r="N242" s="103">
        <f>INDEX('ИПЦ raw2015'!$1:$1048576, MATCH($J242,'ИПЦ raw2015'!$A:$A,0),MATCH(MoM!N$1,'ИПЦ raw2015'!$1:$1,0))</f>
        <v>102.9</v>
      </c>
      <c r="O242" s="103">
        <f>INDEX('ИПЦ raw2015'!$1:$1048576, MATCH($J242,'ИПЦ raw2015'!$A:$A,0),MATCH(MoM!O$1,'ИПЦ raw2015'!$1:$1,0))</f>
        <v>101.08</v>
      </c>
      <c r="P242" s="103">
        <f>INDEX('ИПЦ raw2015'!$1:$1048576, MATCH($J242,'ИПЦ raw2015'!$A:$A,0),MATCH(MoM!P$1,'ИПЦ raw2015'!$1:$1,0))</f>
        <v>100.44</v>
      </c>
      <c r="Q242" s="103">
        <f>INDEX('ИПЦ raw2015'!$1:$1048576, MATCH($J242,'ИПЦ raw2015'!$A:$A,0),MATCH(MoM!Q$1,'ИПЦ raw2015'!$1:$1,0))</f>
        <v>99.83</v>
      </c>
      <c r="R242" s="103">
        <f>INDEX('ИПЦ raw2015'!$1:$1048576, MATCH($J242,'ИПЦ raw2015'!$A:$A,0),MATCH(MoM!R$1,'ИПЦ raw2015'!$1:$1,0))</f>
        <v>101.3</v>
      </c>
      <c r="S242" s="103">
        <f>INDEX('ИПЦ raw2015'!$1:$1048576, MATCH($J242,'ИПЦ raw2015'!$A:$A,0),MATCH(MoM!S$1,'ИПЦ raw2015'!$1:$1,0))</f>
        <v>100.7</v>
      </c>
      <c r="T242" s="103">
        <f>INDEX('ИПЦ raw2015'!$1:$1048576, MATCH($J242,'ИПЦ raw2015'!$A:$A,0),MATCH(MoM!T$1,'ИПЦ raw2015'!$1:$1,0))</f>
        <v>101.94</v>
      </c>
      <c r="U242" s="103">
        <f>INDEX('ИПЦ raw2015'!$1:$1048576, MATCH($J242,'ИПЦ raw2015'!$A:$A,0),MATCH(MoM!U$1,'ИПЦ raw2015'!$1:$1,0))</f>
        <v>102.47</v>
      </c>
      <c r="V242" s="103">
        <f>INDEX('ИПЦ raw2015'!$1:$1048576, MATCH($J242,'ИПЦ raw2015'!$A:$A,0),MATCH(MoM!V$1,'ИПЦ raw2015'!$1:$1,0))</f>
        <v>102.08</v>
      </c>
      <c r="W242" s="103">
        <f>INDEX('ИПЦ raw2015'!$1:$1048576, MATCH($J242,'ИПЦ raw2015'!$A:$A,0),MATCH(MoM!W$1,'ИПЦ raw2015'!$1:$1,0))</f>
        <v>100.98</v>
      </c>
      <c r="X242" s="103">
        <f>INDEX('ИПЦ raw2015'!$1:$1048576, MATCH($J242,'ИПЦ raw2015'!$A:$A,0),MATCH(MoM!X$1,'ИПЦ raw2015'!$1:$1,0))</f>
        <v>101.5</v>
      </c>
      <c r="Y242" s="103">
        <f>INDEX('ИПЦ raw2015'!$1:$1048576, MATCH($J242,'ИПЦ raw2015'!$A:$A,0),MATCH(MoM!Y$1,'ИПЦ raw2015'!$1:$1,0))</f>
        <v>101.23</v>
      </c>
      <c r="Z242" s="103">
        <f>INDEX('ИПЦ raw2015'!$1:$1048576, MATCH($J242,'ИПЦ raw2015'!$A:$A,0),MATCH(MoM!Z$1,'ИПЦ raw2015'!$1:$1,0))</f>
        <v>101.4</v>
      </c>
      <c r="AA242" s="103">
        <f>INDEX('ИПЦ raw2015'!$1:$1048576, MATCH($J242,'ИПЦ raw2015'!$A:$A,0),MATCH(MoM!AA$1,'ИПЦ raw2015'!$1:$1,0))</f>
        <v>100.9</v>
      </c>
      <c r="AB242" s="103">
        <f>INDEX('ИПЦ raw2015'!$1:$1048576, MATCH($J242,'ИПЦ raw2015'!$A:$A,0),MATCH(MoM!AB$1,'ИПЦ raw2015'!$1:$1,0))</f>
        <v>100.46</v>
      </c>
      <c r="AC242" s="103">
        <f>INDEX('ИПЦ raw2015'!$1:$1048576, MATCH($J242,'ИПЦ raw2015'!$A:$A,0),MATCH(MoM!AC$1,'ИПЦ raw2015'!$1:$1,0))</f>
        <v>100.21</v>
      </c>
      <c r="AD242" s="103">
        <f>INDEX('ИПЦ raw2015'!$1:$1048576, MATCH($J242,'ИПЦ raw2015'!$A:$A,0),MATCH(MoM!AD$1,'ИПЦ raw2015'!$1:$1,0))</f>
        <v>100.42</v>
      </c>
      <c r="AE242" s="103">
        <f>INDEX('ИПЦ raw2015'!$1:$1048576, MATCH($J242,'ИПЦ raw2015'!$A:$A,0),MATCH(MoM!AE$1,'ИПЦ raw2015'!$1:$1,0))</f>
        <v>100.49</v>
      </c>
      <c r="AF242" s="103">
        <f>INDEX('ИПЦ raw2015'!$1:$1048576, MATCH($J242,'ИПЦ raw2015'!$A:$A,0),MATCH(MoM!AF$1,'ИПЦ raw2015'!$1:$1,0))</f>
        <v>100.27</v>
      </c>
      <c r="AG242" s="103">
        <f>INDEX('ИПЦ raw2015'!$1:$1048576, MATCH($J242,'ИПЦ raw2015'!$A:$A,0),MATCH(MoM!AG$1,'ИПЦ raw2015'!$1:$1,0))</f>
        <v>100.75</v>
      </c>
      <c r="AH242" s="103">
        <f>INDEX('ИПЦ raw2015'!$1:$1048576, MATCH($J242,'ИПЦ raw2015'!$A:$A,0),MATCH(MoM!AH$1,'ИПЦ raw2015'!$1:$1,0))</f>
        <v>100.24</v>
      </c>
      <c r="AI242" s="103">
        <f>INDEX('ИПЦ raw2015'!$1:$1048576, MATCH($J242,'ИПЦ raw2015'!$A:$A,0),MATCH(MoM!AI$1,'ИПЦ raw2015'!$1:$1,0))</f>
        <v>100.28</v>
      </c>
      <c r="AJ242" s="103">
        <f>INDEX('ИПЦ raw2015'!$1:$1048576, MATCH($J242,'ИПЦ raw2015'!$A:$A,0),MATCH(MoM!AJ$1,'ИПЦ raw2015'!$1:$1,0))</f>
        <v>100.19</v>
      </c>
      <c r="AK242" s="103">
        <f>INDEX('ИПЦ raw2015'!$1:$1048576, MATCH($J242,'ИПЦ raw2015'!$A:$A,0),MATCH(MoM!AK$1,'ИПЦ raw2015'!$1:$1,0))</f>
        <v>100.36</v>
      </c>
      <c r="AL242" s="103">
        <f>INDEX('ИПЦ raw2015'!$1:$1048576, MATCH($J242,'ИПЦ raw2015'!$A:$A,0),MATCH(MoM!AL$1,'ИПЦ raw2015'!$1:$1,0))</f>
        <v>99.83</v>
      </c>
      <c r="AM242" s="103">
        <f>INDEX('ИПЦ raw2015'!$1:$1048576, MATCH($J242,'ИПЦ raw2015'!$A:$A,0),MATCH(MoM!AM$1,'ИПЦ raw2015'!$1:$1,0))</f>
        <v>99.68</v>
      </c>
      <c r="AN242" s="103">
        <f>INDEX('ИПЦ raw2015'!$1:$1048576, MATCH($J242,'ИПЦ raw2015'!$A:$A,0),MATCH(MoM!AN$1,'ИПЦ raw2015'!$1:$1,0))</f>
        <v>99.62</v>
      </c>
      <c r="AO242" s="103">
        <f>INDEX('ИПЦ raw2015'!$1:$1048576, MATCH($J242,'ИПЦ raw2015'!$A:$A,0),MATCH(MoM!AO$1,'ИПЦ raw2015'!$1:$1,0))</f>
        <v>99.77</v>
      </c>
      <c r="AP242" s="103">
        <f>INDEX('ИПЦ raw2015'!$1:$1048576, MATCH($J242,'ИПЦ raw2015'!$A:$A,0),MATCH(MoM!AP$1,'ИПЦ raw2015'!$1:$1,0))</f>
        <v>99.87</v>
      </c>
      <c r="AQ242" s="103">
        <f>INDEX('ИПЦ raw2015'!$1:$1048576, MATCH($J242,'ИПЦ raw2015'!$A:$A,0),MATCH(MoM!AQ$1,'ИПЦ raw2015'!$1:$1,0))</f>
        <v>99.96</v>
      </c>
      <c r="AR242" s="103">
        <f>INDEX('ИПЦ raw2015'!$1:$1048576, MATCH($J242,'ИПЦ raw2015'!$A:$A,0),MATCH(MoM!AR$1,'ИПЦ raw2015'!$1:$1,0))</f>
        <v>99.9</v>
      </c>
      <c r="AS242" s="103">
        <f>INDEX('ИПЦ raw2015'!$1:$1048576, MATCH($J242,'ИПЦ raw2015'!$A:$A,0),MATCH(MoM!AS$1,'ИПЦ raw2015'!$1:$1,0))</f>
        <v>100.18</v>
      </c>
      <c r="AT242" s="103">
        <f>INDEX('ИПЦ raw2015'!$1:$1048576, MATCH($J242,'ИПЦ raw2015'!$A:$A,0),MATCH(MoM!AT$1,'ИПЦ raw2015'!$1:$1,0))</f>
        <v>100.3</v>
      </c>
      <c r="AU242" s="103">
        <f>INDEX('ИПЦ raw2015'!$1:$1048576, MATCH($J242,'ИПЦ raw2015'!$A:$A,0),MATCH(MoM!AU$1,'ИПЦ raw2015'!$1:$1,0))</f>
        <v>100.37</v>
      </c>
      <c r="AV242" s="103">
        <f>INDEX('ИПЦ raw2015'!$1:$1048576, MATCH($J242,'ИПЦ raw2015'!$A:$A,0),MATCH(MoM!AV$1,'ИПЦ raw2015'!$1:$1,0))</f>
        <v>99.89</v>
      </c>
      <c r="AW242" s="103">
        <f>INDEX('ИПЦ raw2015'!$1:$1048576, MATCH($J242,'ИПЦ raw2015'!$A:$A,0),MATCH(MoM!AW$1,'ИПЦ raw2015'!$1:$1,0))</f>
        <v>100.57</v>
      </c>
      <c r="AX242" s="103">
        <f>INDEX('ИПЦ raw2015'!$1:$1048576, MATCH($J242,'ИПЦ raw2015'!$A:$A,0),MATCH(MoM!AX$1,'ИПЦ raw2015'!$1:$1,0))</f>
        <v>100.04</v>
      </c>
      <c r="AY242" s="103">
        <f>INDEX('ИПЦ raw2015'!$1:$1048576, MATCH($J242,'ИПЦ raw2015'!$A:$A,0),MATCH(MoM!AY$1,'ИПЦ raw2015'!$1:$1,0))</f>
        <v>100.08</v>
      </c>
      <c r="AZ242" s="103">
        <f>INDEX('ИПЦ raw2015'!$1:$1048576, MATCH($J242,'ИПЦ raw2015'!$A:$A,0),MATCH(MoM!AZ$1,'ИПЦ raw2015'!$1:$1,0))</f>
        <v>100.8</v>
      </c>
      <c r="BA242" s="103">
        <f>INDEX('ИПЦ raw2015'!$1:$1048576, MATCH($J242,'ИПЦ raw2015'!$A:$A,0),MATCH(MoM!BA$1,'ИПЦ raw2015'!$1:$1,0))</f>
        <v>100.28</v>
      </c>
      <c r="BB242" s="103">
        <f>INDEX('ИПЦ raw2015'!$1:$1048576, MATCH($J242,'ИПЦ raw2015'!$A:$A,0),MATCH(MoM!BB$1,'ИПЦ raw2015'!$1:$1,0))</f>
        <v>100.12</v>
      </c>
      <c r="BC242" s="103">
        <f>INDEX('ИПЦ raw2015'!$1:$1048576, MATCH($J242,'ИПЦ raw2015'!$A:$A,0),MATCH(MoM!BC$1,'ИПЦ raw2015'!$1:$1,0))</f>
        <v>100.24</v>
      </c>
      <c r="BD242" s="103">
        <f>INDEX('ИПЦ raw2015'!$1:$1048576, MATCH($J242,'ИПЦ raw2015'!$A:$A,0),MATCH(MoM!BD$1,'ИПЦ raw2015'!$1:$1,0))</f>
        <v>100.37</v>
      </c>
      <c r="BE242" s="103">
        <f>INDEX('ИПЦ raw2015'!$1:$1048576, MATCH($J242,'ИПЦ raw2015'!$A:$A,0),MATCH(MoM!BE$1,'ИПЦ raw2015'!$1:$1,0))</f>
        <v>100.24</v>
      </c>
      <c r="BF242" s="103">
        <f>INDEX('ИПЦ raw2015'!$1:$1048576, MATCH($J242,'ИПЦ raw2015'!$A:$A,0),MATCH(MoM!BF$1,'ИПЦ raw2015'!$1:$1,0))</f>
        <v>100.61</v>
      </c>
      <c r="BG242" s="103">
        <f>INDEX('ИПЦ raw2015'!$1:$1048576, MATCH($J242,'ИПЦ raw2015'!$A:$A,0),MATCH(MoM!BG$1,'ИПЦ raw2015'!$1:$1,0))</f>
        <v>100.67</v>
      </c>
      <c r="BH242" s="103">
        <f>INDEX('ИПЦ raw2015'!$1:$1048576, MATCH($J242,'ИПЦ raw2015'!$A:$A,0),MATCH(MoM!BH$1,'ИПЦ raw2015'!$1:$1,0))</f>
        <v>99.5</v>
      </c>
      <c r="BI242" s="103">
        <f>INDEX('ИПЦ raw2015'!$1:$1048576, MATCH($J242,'ИПЦ raw2015'!$A:$A,0),MATCH(MoM!BI$1,'ИПЦ raw2015'!$1:$1,0))</f>
        <v>100.28</v>
      </c>
      <c r="BJ242" s="103">
        <f>INDEX('ИПЦ raw2015'!$1:$1048576, MATCH($J242,'ИПЦ raw2015'!$A:$A,0),MATCH(MoM!BJ$1,'ИПЦ raw2015'!$1:$1,0))</f>
        <v>100.06</v>
      </c>
      <c r="BK242" s="103">
        <f>INDEX('ИПЦ raw2015'!$1:$1048576, MATCH($J242,'ИПЦ raw2015'!$A:$A,0),MATCH(MoM!BK$1,'ИПЦ raw2015'!$1:$1,0))</f>
        <v>100.96</v>
      </c>
      <c r="BL242" s="103">
        <f>INDEX('ИПЦ raw2015'!$1:$1048576, MATCH($J242,'ИПЦ raw2015'!$A:$A,0),MATCH(MoM!BL$1,'ИПЦ raw2015'!$1:$1,0))</f>
        <v>100.31</v>
      </c>
      <c r="BM242" s="103">
        <f>INDEX('ИПЦ raw2015'!$1:$1048576, MATCH($J242,'ИПЦ raw2015'!$A:$A,0),MATCH(MoM!BM$1,'ИПЦ raw2015'!$1:$1,0))</f>
        <v>100.19</v>
      </c>
      <c r="BN242" s="103">
        <f>INDEX('ИПЦ raw2015'!$1:$1048576, MATCH($J242,'ИПЦ raw2015'!$A:$A,0),MATCH(MoM!BN$1,'ИПЦ raw2015'!$1:$1,0))</f>
        <v>99.84</v>
      </c>
      <c r="BO242" s="103">
        <f>INDEX('ИПЦ raw2015'!$1:$1048576, MATCH($J242,'ИПЦ raw2015'!$A:$A,0),MATCH(MoM!BO$1,'ИПЦ raw2015'!$1:$1,0))</f>
        <v>100.39</v>
      </c>
      <c r="BP242" s="103">
        <f>INDEX('ИПЦ raw2015'!$1:$1048576, MATCH($J242,'ИПЦ raw2015'!$A:$A,0),MATCH(MoM!BP$1,'ИПЦ raw2015'!$1:$1,0))</f>
        <v>100.18</v>
      </c>
      <c r="BQ242" s="103">
        <f>INDEX('ИПЦ raw2015'!$1:$1048576, MATCH($J242,'ИПЦ raw2015'!$A:$A,0),MATCH(MoM!BQ$1,'ИПЦ raw2015'!$1:$1,0))</f>
        <v>99.89</v>
      </c>
      <c r="BR242" s="103">
        <f>INDEX('ИПЦ raw2015'!$1:$1048576, MATCH($J242,'ИПЦ raw2015'!$A:$A,0),MATCH(MoM!BR$1,'ИПЦ raw2015'!$1:$1,0))</f>
        <v>100.15</v>
      </c>
      <c r="BS242" s="103">
        <f>INDEX('ИПЦ raw2015'!$1:$1048576, MATCH($J242,'ИПЦ raw2015'!$A:$A,0),MATCH(MoM!BS$1,'ИПЦ raw2015'!$1:$1,0))</f>
        <v>100.14</v>
      </c>
      <c r="BT242" s="103">
        <f>INDEX('ИПЦ raw2015'!$1:$1048576, MATCH($J242,'ИПЦ raw2015'!$A:$A,0),MATCH(MoM!BT$1,'ИПЦ raw2015'!$1:$1,0))</f>
        <v>99.78</v>
      </c>
    </row>
    <row r="243" spans="1:72" s="10" customFormat="1" x14ac:dyDescent="0.45">
      <c r="A243" s="110">
        <f>Веса!A243</f>
        <v>0</v>
      </c>
      <c r="B243" s="110">
        <f t="shared" si="9"/>
        <v>0</v>
      </c>
      <c r="C243" s="110">
        <f>БИПЦ_НДС!E243</f>
        <v>1</v>
      </c>
      <c r="D243" s="110">
        <f t="shared" si="10"/>
        <v>0</v>
      </c>
      <c r="E243" s="110">
        <v>0</v>
      </c>
      <c r="F243" s="110">
        <v>1</v>
      </c>
      <c r="G243" s="110">
        <v>1</v>
      </c>
      <c r="H243" s="110">
        <v>0</v>
      </c>
      <c r="I243" s="110">
        <v>0</v>
      </c>
      <c r="J243" s="110" t="str">
        <f t="shared" si="11"/>
        <v>Робот-пылесос, шт.</v>
      </c>
      <c r="K243" s="111" t="s">
        <v>242</v>
      </c>
      <c r="L243" s="111" t="s">
        <v>242</v>
      </c>
      <c r="M243" s="110">
        <v>0</v>
      </c>
      <c r="N243" s="110">
        <v>0</v>
      </c>
      <c r="O243" s="110">
        <v>0</v>
      </c>
      <c r="P243" s="110">
        <v>0</v>
      </c>
      <c r="Q243" s="110">
        <v>0</v>
      </c>
      <c r="R243" s="110">
        <v>0</v>
      </c>
      <c r="S243" s="110">
        <v>0</v>
      </c>
      <c r="T243" s="110">
        <v>0</v>
      </c>
      <c r="U243" s="110">
        <v>0</v>
      </c>
      <c r="V243" s="110">
        <v>0</v>
      </c>
      <c r="W243" s="110">
        <v>0</v>
      </c>
      <c r="X243" s="110">
        <v>0</v>
      </c>
      <c r="Y243" s="110">
        <v>0</v>
      </c>
      <c r="Z243" s="110">
        <v>0</v>
      </c>
      <c r="AA243" s="110">
        <v>0</v>
      </c>
      <c r="AB243" s="110">
        <v>0</v>
      </c>
      <c r="AC243" s="110">
        <v>0</v>
      </c>
      <c r="AD243" s="110">
        <v>0</v>
      </c>
      <c r="AE243" s="110">
        <v>0</v>
      </c>
      <c r="AF243" s="110">
        <v>0</v>
      </c>
      <c r="AG243" s="110">
        <v>0</v>
      </c>
      <c r="AH243" s="110">
        <v>0</v>
      </c>
      <c r="AI243" s="110">
        <v>0</v>
      </c>
      <c r="AJ243" s="110">
        <v>0</v>
      </c>
      <c r="AK243" s="110">
        <v>0</v>
      </c>
      <c r="AL243" s="110">
        <v>0</v>
      </c>
      <c r="AM243" s="110">
        <v>0</v>
      </c>
      <c r="AN243" s="110">
        <v>0</v>
      </c>
      <c r="AO243" s="110">
        <v>0</v>
      </c>
      <c r="AP243" s="110">
        <v>0</v>
      </c>
      <c r="AQ243" s="110">
        <v>0</v>
      </c>
      <c r="AR243" s="110">
        <v>0</v>
      </c>
      <c r="AS243" s="110">
        <v>0</v>
      </c>
      <c r="AT243" s="110">
        <v>0</v>
      </c>
      <c r="AU243" s="110">
        <v>0</v>
      </c>
      <c r="AV243" s="110">
        <v>0</v>
      </c>
      <c r="AW243" s="110">
        <v>0</v>
      </c>
      <c r="AX243" s="110">
        <v>0</v>
      </c>
      <c r="AY243" s="110">
        <v>0</v>
      </c>
      <c r="AZ243" s="110">
        <v>0</v>
      </c>
      <c r="BA243" s="110">
        <v>0</v>
      </c>
      <c r="BB243" s="110">
        <v>0</v>
      </c>
      <c r="BC243" s="110">
        <v>0</v>
      </c>
      <c r="BD243" s="110">
        <v>0</v>
      </c>
      <c r="BE243" s="110">
        <v>0</v>
      </c>
      <c r="BF243" s="110">
        <v>0</v>
      </c>
      <c r="BG243" s="110">
        <v>0</v>
      </c>
      <c r="BH243" s="110">
        <v>0</v>
      </c>
      <c r="BI243" s="110">
        <v>0</v>
      </c>
      <c r="BJ243" s="110">
        <v>0</v>
      </c>
      <c r="BK243" s="110">
        <v>0</v>
      </c>
      <c r="BL243" s="110">
        <v>0</v>
      </c>
      <c r="BM243" s="110">
        <v>0</v>
      </c>
      <c r="BN243" s="110">
        <v>0</v>
      </c>
      <c r="BO243" s="110">
        <v>0</v>
      </c>
      <c r="BP243" s="110">
        <v>0</v>
      </c>
      <c r="BQ243" s="110">
        <v>0</v>
      </c>
      <c r="BR243" s="110">
        <v>0</v>
      </c>
      <c r="BS243" s="110">
        <v>0</v>
      </c>
      <c r="BT243" s="110">
        <v>0</v>
      </c>
    </row>
    <row r="244" spans="1:72" x14ac:dyDescent="0.45">
      <c r="A244" s="103">
        <f>Веса!A244</f>
        <v>1</v>
      </c>
      <c r="B244" s="103">
        <f t="shared" si="9"/>
        <v>1</v>
      </c>
      <c r="C244" s="103">
        <f>БИПЦ_НДС!E244</f>
        <v>1</v>
      </c>
      <c r="D244" s="103">
        <f t="shared" si="10"/>
        <v>0</v>
      </c>
      <c r="E244" s="103">
        <v>0</v>
      </c>
      <c r="F244" s="103">
        <v>1</v>
      </c>
      <c r="G244" s="103">
        <v>1</v>
      </c>
      <c r="H244" s="103">
        <v>0</v>
      </c>
      <c r="I244" s="103">
        <v>0</v>
      </c>
      <c r="J244" s="103" t="str">
        <f t="shared" si="11"/>
        <v>Печь микроволновая, шт.</v>
      </c>
      <c r="K244" s="87" t="s">
        <v>243</v>
      </c>
      <c r="L244" s="87" t="s">
        <v>243</v>
      </c>
      <c r="M244" s="103">
        <f>INDEX('ИПЦ raw2015'!$1:$1048576, MATCH($J244,'ИПЦ raw2015'!$A:$A,0),MATCH(MoM!M$1,'ИПЦ raw2015'!$1:$1,0))</f>
        <v>105.76</v>
      </c>
      <c r="N244" s="103">
        <f>INDEX('ИПЦ raw2015'!$1:$1048576, MATCH($J244,'ИПЦ raw2015'!$A:$A,0),MATCH(MoM!N$1,'ИПЦ raw2015'!$1:$1,0))</f>
        <v>100.45</v>
      </c>
      <c r="O244" s="103">
        <f>INDEX('ИПЦ raw2015'!$1:$1048576, MATCH($J244,'ИПЦ raw2015'!$A:$A,0),MATCH(MoM!O$1,'ИПЦ raw2015'!$1:$1,0))</f>
        <v>100.72</v>
      </c>
      <c r="P244" s="103">
        <f>INDEX('ИПЦ raw2015'!$1:$1048576, MATCH($J244,'ИПЦ raw2015'!$A:$A,0),MATCH(MoM!P$1,'ИПЦ raw2015'!$1:$1,0))</f>
        <v>100.31</v>
      </c>
      <c r="Q244" s="103">
        <f>INDEX('ИПЦ raw2015'!$1:$1048576, MATCH($J244,'ИПЦ raw2015'!$A:$A,0),MATCH(MoM!Q$1,'ИПЦ raw2015'!$1:$1,0))</f>
        <v>100.23</v>
      </c>
      <c r="R244" s="103">
        <f>INDEX('ИПЦ raw2015'!$1:$1048576, MATCH($J244,'ИПЦ raw2015'!$A:$A,0),MATCH(MoM!R$1,'ИПЦ raw2015'!$1:$1,0))</f>
        <v>100.41</v>
      </c>
      <c r="S244" s="103">
        <f>INDEX('ИПЦ raw2015'!$1:$1048576, MATCH($J244,'ИПЦ raw2015'!$A:$A,0),MATCH(MoM!S$1,'ИПЦ raw2015'!$1:$1,0))</f>
        <v>100.4</v>
      </c>
      <c r="T244" s="103">
        <f>INDEX('ИПЦ raw2015'!$1:$1048576, MATCH($J244,'ИПЦ raw2015'!$A:$A,0),MATCH(MoM!T$1,'ИПЦ raw2015'!$1:$1,0))</f>
        <v>102.35</v>
      </c>
      <c r="U244" s="103">
        <f>INDEX('ИПЦ raw2015'!$1:$1048576, MATCH($J244,'ИПЦ raw2015'!$A:$A,0),MATCH(MoM!U$1,'ИПЦ raw2015'!$1:$1,0))</f>
        <v>101.99</v>
      </c>
      <c r="V244" s="103">
        <f>INDEX('ИПЦ raw2015'!$1:$1048576, MATCH($J244,'ИПЦ raw2015'!$A:$A,0),MATCH(MoM!V$1,'ИПЦ raw2015'!$1:$1,0))</f>
        <v>101.4</v>
      </c>
      <c r="W244" s="103">
        <f>INDEX('ИПЦ raw2015'!$1:$1048576, MATCH($J244,'ИПЦ raw2015'!$A:$A,0),MATCH(MoM!W$1,'ИПЦ raw2015'!$1:$1,0))</f>
        <v>101.42</v>
      </c>
      <c r="X244" s="103">
        <f>INDEX('ИПЦ raw2015'!$1:$1048576, MATCH($J244,'ИПЦ raw2015'!$A:$A,0),MATCH(MoM!X$1,'ИПЦ raw2015'!$1:$1,0))</f>
        <v>101.5</v>
      </c>
      <c r="Y244" s="103">
        <f>INDEX('ИПЦ raw2015'!$1:$1048576, MATCH($J244,'ИПЦ raw2015'!$A:$A,0),MATCH(MoM!Y$1,'ИПЦ raw2015'!$1:$1,0))</f>
        <v>101.28</v>
      </c>
      <c r="Z244" s="103">
        <f>INDEX('ИПЦ raw2015'!$1:$1048576, MATCH($J244,'ИПЦ raw2015'!$A:$A,0),MATCH(MoM!Z$1,'ИПЦ raw2015'!$1:$1,0))</f>
        <v>101.37</v>
      </c>
      <c r="AA244" s="103">
        <f>INDEX('ИПЦ raw2015'!$1:$1048576, MATCH($J244,'ИПЦ raw2015'!$A:$A,0),MATCH(MoM!AA$1,'ИПЦ raw2015'!$1:$1,0))</f>
        <v>100.74</v>
      </c>
      <c r="AB244" s="103">
        <f>INDEX('ИПЦ raw2015'!$1:$1048576, MATCH($J244,'ИПЦ raw2015'!$A:$A,0),MATCH(MoM!AB$1,'ИПЦ raw2015'!$1:$1,0))</f>
        <v>100.74</v>
      </c>
      <c r="AC244" s="103">
        <f>INDEX('ИПЦ raw2015'!$1:$1048576, MATCH($J244,'ИПЦ raw2015'!$A:$A,0),MATCH(MoM!AC$1,'ИПЦ raw2015'!$1:$1,0))</f>
        <v>100.41</v>
      </c>
      <c r="AD244" s="103">
        <f>INDEX('ИПЦ raw2015'!$1:$1048576, MATCH($J244,'ИПЦ raw2015'!$A:$A,0),MATCH(MoM!AD$1,'ИПЦ raw2015'!$1:$1,0))</f>
        <v>100.19</v>
      </c>
      <c r="AE244" s="103">
        <f>INDEX('ИПЦ raw2015'!$1:$1048576, MATCH($J244,'ИПЦ raw2015'!$A:$A,0),MATCH(MoM!AE$1,'ИПЦ raw2015'!$1:$1,0))</f>
        <v>100.05</v>
      </c>
      <c r="AF244" s="103">
        <f>INDEX('ИПЦ raw2015'!$1:$1048576, MATCH($J244,'ИПЦ raw2015'!$A:$A,0),MATCH(MoM!AF$1,'ИПЦ raw2015'!$1:$1,0))</f>
        <v>100.09</v>
      </c>
      <c r="AG244" s="103">
        <f>INDEX('ИПЦ raw2015'!$1:$1048576, MATCH($J244,'ИПЦ raw2015'!$A:$A,0),MATCH(MoM!AG$1,'ИПЦ raw2015'!$1:$1,0))</f>
        <v>100.4</v>
      </c>
      <c r="AH244" s="103">
        <f>INDEX('ИПЦ raw2015'!$1:$1048576, MATCH($J244,'ИПЦ raw2015'!$A:$A,0),MATCH(MoM!AH$1,'ИПЦ raw2015'!$1:$1,0))</f>
        <v>100.59</v>
      </c>
      <c r="AI244" s="103">
        <f>INDEX('ИПЦ raw2015'!$1:$1048576, MATCH($J244,'ИПЦ raw2015'!$A:$A,0),MATCH(MoM!AI$1,'ИПЦ raw2015'!$1:$1,0))</f>
        <v>100.38</v>
      </c>
      <c r="AJ244" s="103">
        <f>INDEX('ИПЦ raw2015'!$1:$1048576, MATCH($J244,'ИПЦ raw2015'!$A:$A,0),MATCH(MoM!AJ$1,'ИПЦ raw2015'!$1:$1,0))</f>
        <v>100.49</v>
      </c>
      <c r="AK244" s="103">
        <f>INDEX('ИПЦ raw2015'!$1:$1048576, MATCH($J244,'ИПЦ raw2015'!$A:$A,0),MATCH(MoM!AK$1,'ИПЦ raw2015'!$1:$1,0))</f>
        <v>99.82</v>
      </c>
      <c r="AL244" s="103">
        <f>INDEX('ИПЦ raw2015'!$1:$1048576, MATCH($J244,'ИПЦ raw2015'!$A:$A,0),MATCH(MoM!AL$1,'ИПЦ raw2015'!$1:$1,0))</f>
        <v>99.65</v>
      </c>
      <c r="AM244" s="103">
        <f>INDEX('ИПЦ raw2015'!$1:$1048576, MATCH($J244,'ИПЦ raw2015'!$A:$A,0),MATCH(MoM!AM$1,'ИПЦ raw2015'!$1:$1,0))</f>
        <v>98.96</v>
      </c>
      <c r="AN244" s="103">
        <f>INDEX('ИПЦ raw2015'!$1:$1048576, MATCH($J244,'ИПЦ raw2015'!$A:$A,0),MATCH(MoM!AN$1,'ИПЦ raw2015'!$1:$1,0))</f>
        <v>100.04</v>
      </c>
      <c r="AO244" s="103">
        <f>INDEX('ИПЦ raw2015'!$1:$1048576, MATCH($J244,'ИПЦ raw2015'!$A:$A,0),MATCH(MoM!AO$1,'ИПЦ raw2015'!$1:$1,0))</f>
        <v>100.07</v>
      </c>
      <c r="AP244" s="103">
        <f>INDEX('ИПЦ raw2015'!$1:$1048576, MATCH($J244,'ИПЦ raw2015'!$A:$A,0),MATCH(MoM!AP$1,'ИПЦ raw2015'!$1:$1,0))</f>
        <v>99.38</v>
      </c>
      <c r="AQ244" s="103">
        <f>INDEX('ИПЦ raw2015'!$1:$1048576, MATCH($J244,'ИПЦ raw2015'!$A:$A,0),MATCH(MoM!AQ$1,'ИПЦ raw2015'!$1:$1,0))</f>
        <v>100.1</v>
      </c>
      <c r="AR244" s="103">
        <f>INDEX('ИПЦ raw2015'!$1:$1048576, MATCH($J244,'ИПЦ raw2015'!$A:$A,0),MATCH(MoM!AR$1,'ИПЦ raw2015'!$1:$1,0))</f>
        <v>100.38</v>
      </c>
      <c r="AS244" s="103">
        <f>INDEX('ИПЦ raw2015'!$1:$1048576, MATCH($J244,'ИПЦ raw2015'!$A:$A,0),MATCH(MoM!AS$1,'ИПЦ raw2015'!$1:$1,0))</f>
        <v>100.42</v>
      </c>
      <c r="AT244" s="103">
        <f>INDEX('ИПЦ raw2015'!$1:$1048576, MATCH($J244,'ИПЦ raw2015'!$A:$A,0),MATCH(MoM!AT$1,'ИПЦ raw2015'!$1:$1,0))</f>
        <v>99.67</v>
      </c>
      <c r="AU244" s="103">
        <f>INDEX('ИПЦ raw2015'!$1:$1048576, MATCH($J244,'ИПЦ raw2015'!$A:$A,0),MATCH(MoM!AU$1,'ИПЦ raw2015'!$1:$1,0))</f>
        <v>99.84</v>
      </c>
      <c r="AV244" s="103">
        <f>INDEX('ИПЦ raw2015'!$1:$1048576, MATCH($J244,'ИПЦ raw2015'!$A:$A,0),MATCH(MoM!AV$1,'ИПЦ raw2015'!$1:$1,0))</f>
        <v>99.79</v>
      </c>
      <c r="AW244" s="103">
        <f>INDEX('ИПЦ raw2015'!$1:$1048576, MATCH($J244,'ИПЦ raw2015'!$A:$A,0),MATCH(MoM!AW$1,'ИПЦ raw2015'!$1:$1,0))</f>
        <v>100.17</v>
      </c>
      <c r="AX244" s="103">
        <f>INDEX('ИПЦ raw2015'!$1:$1048576, MATCH($J244,'ИПЦ raw2015'!$A:$A,0),MATCH(MoM!AX$1,'ИПЦ raw2015'!$1:$1,0))</f>
        <v>100.12</v>
      </c>
      <c r="AY244" s="103">
        <f>INDEX('ИПЦ raw2015'!$1:$1048576, MATCH($J244,'ИПЦ raw2015'!$A:$A,0),MATCH(MoM!AY$1,'ИПЦ raw2015'!$1:$1,0))</f>
        <v>99.87</v>
      </c>
      <c r="AZ244" s="103">
        <f>INDEX('ИПЦ raw2015'!$1:$1048576, MATCH($J244,'ИПЦ raw2015'!$A:$A,0),MATCH(MoM!AZ$1,'ИПЦ raw2015'!$1:$1,0))</f>
        <v>100.77</v>
      </c>
      <c r="BA244" s="103">
        <f>INDEX('ИПЦ raw2015'!$1:$1048576, MATCH($J244,'ИПЦ raw2015'!$A:$A,0),MATCH(MoM!BA$1,'ИПЦ raw2015'!$1:$1,0))</f>
        <v>99.99</v>
      </c>
      <c r="BB244" s="103">
        <f>INDEX('ИПЦ raw2015'!$1:$1048576, MATCH($J244,'ИПЦ raw2015'!$A:$A,0),MATCH(MoM!BB$1,'ИПЦ raw2015'!$1:$1,0))</f>
        <v>99.65</v>
      </c>
      <c r="BC244" s="103">
        <f>INDEX('ИПЦ raw2015'!$1:$1048576, MATCH($J244,'ИПЦ raw2015'!$A:$A,0),MATCH(MoM!BC$1,'ИПЦ raw2015'!$1:$1,0))</f>
        <v>100.11</v>
      </c>
      <c r="BD244" s="103">
        <f>INDEX('ИПЦ raw2015'!$1:$1048576, MATCH($J244,'ИПЦ raw2015'!$A:$A,0),MATCH(MoM!BD$1,'ИПЦ raw2015'!$1:$1,0))</f>
        <v>100.38</v>
      </c>
      <c r="BE244" s="103">
        <f>INDEX('ИПЦ raw2015'!$1:$1048576, MATCH($J244,'ИПЦ raw2015'!$A:$A,0),MATCH(MoM!BE$1,'ИПЦ raw2015'!$1:$1,0))</f>
        <v>100.19</v>
      </c>
      <c r="BF244" s="103">
        <f>INDEX('ИПЦ raw2015'!$1:$1048576, MATCH($J244,'ИПЦ raw2015'!$A:$A,0),MATCH(MoM!BF$1,'ИПЦ raw2015'!$1:$1,0))</f>
        <v>100.61</v>
      </c>
      <c r="BG244" s="103">
        <f>INDEX('ИПЦ raw2015'!$1:$1048576, MATCH($J244,'ИПЦ raw2015'!$A:$A,0),MATCH(MoM!BG$1,'ИПЦ raw2015'!$1:$1,0))</f>
        <v>100.3</v>
      </c>
      <c r="BH244" s="103">
        <f>INDEX('ИПЦ raw2015'!$1:$1048576, MATCH($J244,'ИПЦ raw2015'!$A:$A,0),MATCH(MoM!BH$1,'ИПЦ raw2015'!$1:$1,0))</f>
        <v>100.76</v>
      </c>
      <c r="BI244" s="103">
        <f>INDEX('ИПЦ raw2015'!$1:$1048576, MATCH($J244,'ИПЦ raw2015'!$A:$A,0),MATCH(MoM!BI$1,'ИПЦ raw2015'!$1:$1,0))</f>
        <v>100.57</v>
      </c>
      <c r="BJ244" s="103">
        <f>INDEX('ИПЦ raw2015'!$1:$1048576, MATCH($J244,'ИПЦ raw2015'!$A:$A,0),MATCH(MoM!BJ$1,'ИПЦ raw2015'!$1:$1,0))</f>
        <v>100.25</v>
      </c>
      <c r="BK244" s="103">
        <f>INDEX('ИПЦ raw2015'!$1:$1048576, MATCH($J244,'ИПЦ raw2015'!$A:$A,0),MATCH(MoM!BK$1,'ИПЦ raw2015'!$1:$1,0))</f>
        <v>100.32</v>
      </c>
      <c r="BL244" s="103">
        <f>INDEX('ИПЦ raw2015'!$1:$1048576, MATCH($J244,'ИПЦ raw2015'!$A:$A,0),MATCH(MoM!BL$1,'ИПЦ raw2015'!$1:$1,0))</f>
        <v>100.46</v>
      </c>
      <c r="BM244" s="103">
        <f>INDEX('ИПЦ raw2015'!$1:$1048576, MATCH($J244,'ИПЦ raw2015'!$A:$A,0),MATCH(MoM!BM$1,'ИПЦ raw2015'!$1:$1,0))</f>
        <v>100.25</v>
      </c>
      <c r="BN244" s="103">
        <f>INDEX('ИПЦ raw2015'!$1:$1048576, MATCH($J244,'ИПЦ raw2015'!$A:$A,0),MATCH(MoM!BN$1,'ИПЦ raw2015'!$1:$1,0))</f>
        <v>99.7</v>
      </c>
      <c r="BO244" s="103">
        <f>INDEX('ИПЦ raw2015'!$1:$1048576, MATCH($J244,'ИПЦ raw2015'!$A:$A,0),MATCH(MoM!BO$1,'ИПЦ raw2015'!$1:$1,0))</f>
        <v>100.11</v>
      </c>
      <c r="BP244" s="103">
        <f>INDEX('ИПЦ raw2015'!$1:$1048576, MATCH($J244,'ИПЦ raw2015'!$A:$A,0),MATCH(MoM!BP$1,'ИПЦ raw2015'!$1:$1,0))</f>
        <v>99.94</v>
      </c>
      <c r="BQ244" s="103">
        <f>INDEX('ИПЦ raw2015'!$1:$1048576, MATCH($J244,'ИПЦ raw2015'!$A:$A,0),MATCH(MoM!BQ$1,'ИПЦ raw2015'!$1:$1,0))</f>
        <v>99.8</v>
      </c>
      <c r="BR244" s="103">
        <f>INDEX('ИПЦ raw2015'!$1:$1048576, MATCH($J244,'ИПЦ raw2015'!$A:$A,0),MATCH(MoM!BR$1,'ИПЦ raw2015'!$1:$1,0))</f>
        <v>99.92</v>
      </c>
      <c r="BS244" s="103">
        <f>INDEX('ИПЦ raw2015'!$1:$1048576, MATCH($J244,'ИПЦ raw2015'!$A:$A,0),MATCH(MoM!BS$1,'ИПЦ raw2015'!$1:$1,0))</f>
        <v>99.81</v>
      </c>
      <c r="BT244" s="103">
        <f>INDEX('ИПЦ raw2015'!$1:$1048576, MATCH($J244,'ИПЦ raw2015'!$A:$A,0),MATCH(MoM!BT$1,'ИПЦ raw2015'!$1:$1,0))</f>
        <v>99.76</v>
      </c>
    </row>
    <row r="245" spans="1:72" x14ac:dyDescent="0.45">
      <c r="A245" s="103">
        <f>Веса!A245</f>
        <v>1</v>
      </c>
      <c r="B245" s="103">
        <f t="shared" si="9"/>
        <v>1</v>
      </c>
      <c r="C245" s="103">
        <f>БИПЦ_НДС!E245</f>
        <v>1</v>
      </c>
      <c r="D245" s="103">
        <f t="shared" si="10"/>
        <v>0</v>
      </c>
      <c r="E245" s="103">
        <v>0</v>
      </c>
      <c r="F245" s="103">
        <v>1</v>
      </c>
      <c r="G245" s="103">
        <v>1</v>
      </c>
      <c r="H245" s="103">
        <v>0</v>
      </c>
      <c r="I245" s="103">
        <v>0</v>
      </c>
      <c r="J245" s="103" t="str">
        <f t="shared" si="11"/>
        <v>Плита бытовая, шт.</v>
      </c>
      <c r="K245" s="87" t="s">
        <v>244</v>
      </c>
      <c r="L245" s="87" t="s">
        <v>244</v>
      </c>
      <c r="M245" s="103">
        <f>INDEX('ИПЦ raw2015'!$1:$1048576, MATCH($J245,'ИПЦ raw2015'!$A:$A,0),MATCH(MoM!M$1,'ИПЦ raw2015'!$1:$1,0))</f>
        <v>108.38</v>
      </c>
      <c r="N245" s="103">
        <f>INDEX('ИПЦ raw2015'!$1:$1048576, MATCH($J245,'ИПЦ raw2015'!$A:$A,0),MATCH(MoM!N$1,'ИПЦ raw2015'!$1:$1,0))</f>
        <v>101.9</v>
      </c>
      <c r="O245" s="103">
        <f>INDEX('ИПЦ raw2015'!$1:$1048576, MATCH($J245,'ИПЦ raw2015'!$A:$A,0),MATCH(MoM!O$1,'ИПЦ raw2015'!$1:$1,0))</f>
        <v>99.8</v>
      </c>
      <c r="P245" s="103">
        <f>INDEX('ИПЦ raw2015'!$1:$1048576, MATCH($J245,'ИПЦ raw2015'!$A:$A,0),MATCH(MoM!P$1,'ИПЦ raw2015'!$1:$1,0))</f>
        <v>99.76</v>
      </c>
      <c r="Q245" s="103">
        <f>INDEX('ИПЦ raw2015'!$1:$1048576, MATCH($J245,'ИПЦ raw2015'!$A:$A,0),MATCH(MoM!Q$1,'ИПЦ raw2015'!$1:$1,0))</f>
        <v>99.63</v>
      </c>
      <c r="R245" s="103">
        <f>INDEX('ИПЦ raw2015'!$1:$1048576, MATCH($J245,'ИПЦ raw2015'!$A:$A,0),MATCH(MoM!R$1,'ИПЦ raw2015'!$1:$1,0))</f>
        <v>100.27</v>
      </c>
      <c r="S245" s="103">
        <f>INDEX('ИПЦ raw2015'!$1:$1048576, MATCH($J245,'ИПЦ raw2015'!$A:$A,0),MATCH(MoM!S$1,'ИПЦ raw2015'!$1:$1,0))</f>
        <v>100.05</v>
      </c>
      <c r="T245" s="103">
        <f>INDEX('ИПЦ raw2015'!$1:$1048576, MATCH($J245,'ИПЦ raw2015'!$A:$A,0),MATCH(MoM!T$1,'ИПЦ raw2015'!$1:$1,0))</f>
        <v>100.6</v>
      </c>
      <c r="U245" s="103">
        <f>INDEX('ИПЦ raw2015'!$1:$1048576, MATCH($J245,'ИПЦ raw2015'!$A:$A,0),MATCH(MoM!U$1,'ИПЦ raw2015'!$1:$1,0))</f>
        <v>101.24</v>
      </c>
      <c r="V245" s="103">
        <f>INDEX('ИПЦ raw2015'!$1:$1048576, MATCH($J245,'ИПЦ raw2015'!$A:$A,0),MATCH(MoM!V$1,'ИПЦ raw2015'!$1:$1,0))</f>
        <v>100.81</v>
      </c>
      <c r="W245" s="103">
        <f>INDEX('ИПЦ raw2015'!$1:$1048576, MATCH($J245,'ИПЦ raw2015'!$A:$A,0),MATCH(MoM!W$1,'ИПЦ raw2015'!$1:$1,0))</f>
        <v>100.42</v>
      </c>
      <c r="X245" s="103">
        <f>INDEX('ИПЦ raw2015'!$1:$1048576, MATCH($J245,'ИПЦ raw2015'!$A:$A,0),MATCH(MoM!X$1,'ИПЦ raw2015'!$1:$1,0))</f>
        <v>100.65</v>
      </c>
      <c r="Y245" s="103">
        <f>INDEX('ИПЦ raw2015'!$1:$1048576, MATCH($J245,'ИПЦ raw2015'!$A:$A,0),MATCH(MoM!Y$1,'ИПЦ raw2015'!$1:$1,0))</f>
        <v>101.03</v>
      </c>
      <c r="Z245" s="103">
        <f>INDEX('ИПЦ raw2015'!$1:$1048576, MATCH($J245,'ИПЦ raw2015'!$A:$A,0),MATCH(MoM!Z$1,'ИПЦ raw2015'!$1:$1,0))</f>
        <v>100.96</v>
      </c>
      <c r="AA245" s="103">
        <f>INDEX('ИПЦ raw2015'!$1:$1048576, MATCH($J245,'ИПЦ raw2015'!$A:$A,0),MATCH(MoM!AA$1,'ИПЦ raw2015'!$1:$1,0))</f>
        <v>100.16</v>
      </c>
      <c r="AB245" s="103">
        <f>INDEX('ИПЦ raw2015'!$1:$1048576, MATCH($J245,'ИПЦ raw2015'!$A:$A,0),MATCH(MoM!AB$1,'ИПЦ raw2015'!$1:$1,0))</f>
        <v>100.09</v>
      </c>
      <c r="AC245" s="103">
        <f>INDEX('ИПЦ raw2015'!$1:$1048576, MATCH($J245,'ИПЦ raw2015'!$A:$A,0),MATCH(MoM!AC$1,'ИПЦ raw2015'!$1:$1,0))</f>
        <v>100.07</v>
      </c>
      <c r="AD245" s="103">
        <f>INDEX('ИПЦ raw2015'!$1:$1048576, MATCH($J245,'ИПЦ raw2015'!$A:$A,0),MATCH(MoM!AD$1,'ИПЦ raw2015'!$1:$1,0))</f>
        <v>100.37</v>
      </c>
      <c r="AE245" s="103">
        <f>INDEX('ИПЦ raw2015'!$1:$1048576, MATCH($J245,'ИПЦ raw2015'!$A:$A,0),MATCH(MoM!AE$1,'ИПЦ raw2015'!$1:$1,0))</f>
        <v>100.27</v>
      </c>
      <c r="AF245" s="103">
        <f>INDEX('ИПЦ raw2015'!$1:$1048576, MATCH($J245,'ИПЦ raw2015'!$A:$A,0),MATCH(MoM!AF$1,'ИПЦ raw2015'!$1:$1,0))</f>
        <v>100.5</v>
      </c>
      <c r="AG245" s="103">
        <f>INDEX('ИПЦ raw2015'!$1:$1048576, MATCH($J245,'ИПЦ raw2015'!$A:$A,0),MATCH(MoM!AG$1,'ИПЦ raw2015'!$1:$1,0))</f>
        <v>100.28</v>
      </c>
      <c r="AH245" s="103">
        <f>INDEX('ИПЦ raw2015'!$1:$1048576, MATCH($J245,'ИПЦ raw2015'!$A:$A,0),MATCH(MoM!AH$1,'ИПЦ raw2015'!$1:$1,0))</f>
        <v>100.51</v>
      </c>
      <c r="AI245" s="103">
        <f>INDEX('ИПЦ raw2015'!$1:$1048576, MATCH($J245,'ИПЦ raw2015'!$A:$A,0),MATCH(MoM!AI$1,'ИПЦ raw2015'!$1:$1,0))</f>
        <v>100.23</v>
      </c>
      <c r="AJ245" s="103">
        <f>INDEX('ИПЦ raw2015'!$1:$1048576, MATCH($J245,'ИПЦ raw2015'!$A:$A,0),MATCH(MoM!AJ$1,'ИПЦ raw2015'!$1:$1,0))</f>
        <v>100.09</v>
      </c>
      <c r="AK245" s="103">
        <f>INDEX('ИПЦ raw2015'!$1:$1048576, MATCH($J245,'ИПЦ raw2015'!$A:$A,0),MATCH(MoM!AK$1,'ИПЦ raw2015'!$1:$1,0))</f>
        <v>100.31</v>
      </c>
      <c r="AL245" s="103">
        <f>INDEX('ИПЦ raw2015'!$1:$1048576, MATCH($J245,'ИПЦ raw2015'!$A:$A,0),MATCH(MoM!AL$1,'ИПЦ raw2015'!$1:$1,0))</f>
        <v>100.13</v>
      </c>
      <c r="AM245" s="103">
        <f>INDEX('ИПЦ raw2015'!$1:$1048576, MATCH($J245,'ИПЦ raw2015'!$A:$A,0),MATCH(MoM!AM$1,'ИПЦ raw2015'!$1:$1,0))</f>
        <v>99.85</v>
      </c>
      <c r="AN245" s="103">
        <f>INDEX('ИПЦ raw2015'!$1:$1048576, MATCH($J245,'ИПЦ raw2015'!$A:$A,0),MATCH(MoM!AN$1,'ИПЦ raw2015'!$1:$1,0))</f>
        <v>99.86</v>
      </c>
      <c r="AO245" s="103">
        <f>INDEX('ИПЦ raw2015'!$1:$1048576, MATCH($J245,'ИПЦ raw2015'!$A:$A,0),MATCH(MoM!AO$1,'ИПЦ raw2015'!$1:$1,0))</f>
        <v>99.77</v>
      </c>
      <c r="AP245" s="103">
        <f>INDEX('ИПЦ raw2015'!$1:$1048576, MATCH($J245,'ИПЦ raw2015'!$A:$A,0),MATCH(MoM!AP$1,'ИПЦ raw2015'!$1:$1,0))</f>
        <v>99.87</v>
      </c>
      <c r="AQ245" s="103">
        <f>INDEX('ИПЦ raw2015'!$1:$1048576, MATCH($J245,'ИПЦ raw2015'!$A:$A,0),MATCH(MoM!AQ$1,'ИПЦ raw2015'!$1:$1,0))</f>
        <v>100.08</v>
      </c>
      <c r="AR245" s="103">
        <f>INDEX('ИПЦ raw2015'!$1:$1048576, MATCH($J245,'ИПЦ raw2015'!$A:$A,0),MATCH(MoM!AR$1,'ИПЦ raw2015'!$1:$1,0))</f>
        <v>99.99</v>
      </c>
      <c r="AS245" s="103">
        <f>INDEX('ИПЦ raw2015'!$1:$1048576, MATCH($J245,'ИПЦ raw2015'!$A:$A,0),MATCH(MoM!AS$1,'ИПЦ raw2015'!$1:$1,0))</f>
        <v>99.81</v>
      </c>
      <c r="AT245" s="103">
        <f>INDEX('ИПЦ raw2015'!$1:$1048576, MATCH($J245,'ИПЦ raw2015'!$A:$A,0),MATCH(MoM!AT$1,'ИПЦ raw2015'!$1:$1,0))</f>
        <v>100.05</v>
      </c>
      <c r="AU245" s="103">
        <f>INDEX('ИПЦ raw2015'!$1:$1048576, MATCH($J245,'ИПЦ raw2015'!$A:$A,0),MATCH(MoM!AU$1,'ИПЦ raw2015'!$1:$1,0))</f>
        <v>100.49</v>
      </c>
      <c r="AV245" s="103">
        <f>INDEX('ИПЦ raw2015'!$1:$1048576, MATCH($J245,'ИПЦ raw2015'!$A:$A,0),MATCH(MoM!AV$1,'ИПЦ raw2015'!$1:$1,0))</f>
        <v>100.15</v>
      </c>
      <c r="AW245" s="103">
        <f>INDEX('ИПЦ raw2015'!$1:$1048576, MATCH($J245,'ИПЦ raw2015'!$A:$A,0),MATCH(MoM!AW$1,'ИПЦ raw2015'!$1:$1,0))</f>
        <v>100.55</v>
      </c>
      <c r="AX245" s="103">
        <f>INDEX('ИПЦ raw2015'!$1:$1048576, MATCH($J245,'ИПЦ raw2015'!$A:$A,0),MATCH(MoM!AX$1,'ИПЦ raw2015'!$1:$1,0))</f>
        <v>100.4</v>
      </c>
      <c r="AY245" s="103">
        <f>INDEX('ИПЦ raw2015'!$1:$1048576, MATCH($J245,'ИПЦ raw2015'!$A:$A,0),MATCH(MoM!AY$1,'ИПЦ raw2015'!$1:$1,0))</f>
        <v>100.15</v>
      </c>
      <c r="AZ245" s="103">
        <f>INDEX('ИПЦ raw2015'!$1:$1048576, MATCH($J245,'ИПЦ raw2015'!$A:$A,0),MATCH(MoM!AZ$1,'ИПЦ raw2015'!$1:$1,0))</f>
        <v>100.53</v>
      </c>
      <c r="BA245" s="103">
        <f>INDEX('ИПЦ raw2015'!$1:$1048576, MATCH($J245,'ИПЦ raw2015'!$A:$A,0),MATCH(MoM!BA$1,'ИПЦ raw2015'!$1:$1,0))</f>
        <v>100.11</v>
      </c>
      <c r="BB245" s="103">
        <f>INDEX('ИПЦ raw2015'!$1:$1048576, MATCH($J245,'ИПЦ raw2015'!$A:$A,0),MATCH(MoM!BB$1,'ИПЦ raw2015'!$1:$1,0))</f>
        <v>100.18</v>
      </c>
      <c r="BC245" s="103">
        <f>INDEX('ИПЦ raw2015'!$1:$1048576, MATCH($J245,'ИПЦ raw2015'!$A:$A,0),MATCH(MoM!BC$1,'ИПЦ raw2015'!$1:$1,0))</f>
        <v>100.15</v>
      </c>
      <c r="BD245" s="103">
        <f>INDEX('ИПЦ raw2015'!$1:$1048576, MATCH($J245,'ИПЦ raw2015'!$A:$A,0),MATCH(MoM!BD$1,'ИПЦ raw2015'!$1:$1,0))</f>
        <v>100.01</v>
      </c>
      <c r="BE245" s="103">
        <f>INDEX('ИПЦ raw2015'!$1:$1048576, MATCH($J245,'ИПЦ raw2015'!$A:$A,0),MATCH(MoM!BE$1,'ИПЦ raw2015'!$1:$1,0))</f>
        <v>100.73</v>
      </c>
      <c r="BF245" s="103">
        <f>INDEX('ИПЦ raw2015'!$1:$1048576, MATCH($J245,'ИПЦ raw2015'!$A:$A,0),MATCH(MoM!BF$1,'ИПЦ raw2015'!$1:$1,0))</f>
        <v>101.08</v>
      </c>
      <c r="BG245" s="103">
        <f>INDEX('ИПЦ raw2015'!$1:$1048576, MATCH($J245,'ИПЦ raw2015'!$A:$A,0),MATCH(MoM!BG$1,'ИПЦ raw2015'!$1:$1,0))</f>
        <v>99.89</v>
      </c>
      <c r="BH245" s="103">
        <f>INDEX('ИПЦ raw2015'!$1:$1048576, MATCH($J245,'ИПЦ raw2015'!$A:$A,0),MATCH(MoM!BH$1,'ИПЦ raw2015'!$1:$1,0))</f>
        <v>100.84</v>
      </c>
      <c r="BI245" s="103">
        <f>INDEX('ИПЦ raw2015'!$1:$1048576, MATCH($J245,'ИПЦ raw2015'!$A:$A,0),MATCH(MoM!BI$1,'ИПЦ raw2015'!$1:$1,0))</f>
        <v>100.62</v>
      </c>
      <c r="BJ245" s="103">
        <f>INDEX('ИПЦ raw2015'!$1:$1048576, MATCH($J245,'ИПЦ raw2015'!$A:$A,0),MATCH(MoM!BJ$1,'ИПЦ raw2015'!$1:$1,0))</f>
        <v>100.49</v>
      </c>
      <c r="BK245" s="103">
        <f>INDEX('ИПЦ raw2015'!$1:$1048576, MATCH($J245,'ИПЦ raw2015'!$A:$A,0),MATCH(MoM!BK$1,'ИПЦ raw2015'!$1:$1,0))</f>
        <v>99.98</v>
      </c>
      <c r="BL245" s="103">
        <f>INDEX('ИПЦ raw2015'!$1:$1048576, MATCH($J245,'ИПЦ raw2015'!$A:$A,0),MATCH(MoM!BL$1,'ИПЦ raw2015'!$1:$1,0))</f>
        <v>100.53</v>
      </c>
      <c r="BM245" s="103">
        <f>INDEX('ИПЦ raw2015'!$1:$1048576, MATCH($J245,'ИПЦ raw2015'!$A:$A,0),MATCH(MoM!BM$1,'ИПЦ raw2015'!$1:$1,0))</f>
        <v>100.37</v>
      </c>
      <c r="BN245" s="103">
        <f>INDEX('ИПЦ raw2015'!$1:$1048576, MATCH($J245,'ИПЦ raw2015'!$A:$A,0),MATCH(MoM!BN$1,'ИПЦ raw2015'!$1:$1,0))</f>
        <v>100.03</v>
      </c>
      <c r="BO245" s="103">
        <f>INDEX('ИПЦ raw2015'!$1:$1048576, MATCH($J245,'ИПЦ raw2015'!$A:$A,0),MATCH(MoM!BO$1,'ИПЦ raw2015'!$1:$1,0))</f>
        <v>100.08</v>
      </c>
      <c r="BP245" s="103">
        <f>INDEX('ИПЦ raw2015'!$1:$1048576, MATCH($J245,'ИПЦ raw2015'!$A:$A,0),MATCH(MoM!BP$1,'ИПЦ raw2015'!$1:$1,0))</f>
        <v>100.28</v>
      </c>
      <c r="BQ245" s="103">
        <f>INDEX('ИПЦ raw2015'!$1:$1048576, MATCH($J245,'ИПЦ raw2015'!$A:$A,0),MATCH(MoM!BQ$1,'ИПЦ raw2015'!$1:$1,0))</f>
        <v>99.84</v>
      </c>
      <c r="BR245" s="103">
        <f>INDEX('ИПЦ raw2015'!$1:$1048576, MATCH($J245,'ИПЦ raw2015'!$A:$A,0),MATCH(MoM!BR$1,'ИПЦ raw2015'!$1:$1,0))</f>
        <v>100.17</v>
      </c>
      <c r="BS245" s="103">
        <f>INDEX('ИПЦ raw2015'!$1:$1048576, MATCH($J245,'ИПЦ raw2015'!$A:$A,0),MATCH(MoM!BS$1,'ИПЦ raw2015'!$1:$1,0))</f>
        <v>99.71</v>
      </c>
      <c r="BT245" s="103">
        <f>INDEX('ИПЦ raw2015'!$1:$1048576, MATCH($J245,'ИПЦ raw2015'!$A:$A,0),MATCH(MoM!BT$1,'ИПЦ raw2015'!$1:$1,0))</f>
        <v>99.66</v>
      </c>
    </row>
    <row r="246" spans="1:72" x14ac:dyDescent="0.45">
      <c r="A246" s="103">
        <f>Веса!A246</f>
        <v>1</v>
      </c>
      <c r="B246" s="103">
        <f t="shared" si="9"/>
        <v>1</v>
      </c>
      <c r="C246" s="103">
        <f>БИПЦ_НДС!E246</f>
        <v>1</v>
      </c>
      <c r="D246" s="103">
        <f t="shared" si="10"/>
        <v>0</v>
      </c>
      <c r="E246" s="103">
        <v>0</v>
      </c>
      <c r="F246" s="103">
        <v>1</v>
      </c>
      <c r="G246" s="103">
        <v>1</v>
      </c>
      <c r="H246" s="103">
        <v>0</v>
      </c>
      <c r="I246" s="103">
        <v>0</v>
      </c>
      <c r="J246" s="103" t="str">
        <f t="shared" si="11"/>
        <v>Электрочайник, шт.</v>
      </c>
      <c r="K246" s="87" t="s">
        <v>245</v>
      </c>
      <c r="L246" s="87" t="s">
        <v>245</v>
      </c>
      <c r="M246" s="103">
        <f>INDEX('ИПЦ raw2015'!$1:$1048576, MATCH($J246,'ИПЦ raw2015'!$A:$A,0),MATCH(MoM!M$1,'ИПЦ raw2015'!$1:$1,0))</f>
        <v>104.46</v>
      </c>
      <c r="N246" s="103">
        <f>INDEX('ИПЦ raw2015'!$1:$1048576, MATCH($J246,'ИПЦ raw2015'!$A:$A,0),MATCH(MoM!N$1,'ИПЦ raw2015'!$1:$1,0))</f>
        <v>100.93</v>
      </c>
      <c r="O246" s="103">
        <f>INDEX('ИПЦ raw2015'!$1:$1048576, MATCH($J246,'ИПЦ raw2015'!$A:$A,0),MATCH(MoM!O$1,'ИПЦ raw2015'!$1:$1,0))</f>
        <v>101.63</v>
      </c>
      <c r="P246" s="103">
        <f>INDEX('ИПЦ raw2015'!$1:$1048576, MATCH($J246,'ИПЦ raw2015'!$A:$A,0),MATCH(MoM!P$1,'ИПЦ raw2015'!$1:$1,0))</f>
        <v>100.43</v>
      </c>
      <c r="Q246" s="103">
        <f>INDEX('ИПЦ raw2015'!$1:$1048576, MATCH($J246,'ИПЦ raw2015'!$A:$A,0),MATCH(MoM!Q$1,'ИПЦ raw2015'!$1:$1,0))</f>
        <v>99.99</v>
      </c>
      <c r="R246" s="103">
        <f>INDEX('ИПЦ raw2015'!$1:$1048576, MATCH($J246,'ИПЦ raw2015'!$A:$A,0),MATCH(MoM!R$1,'ИПЦ raw2015'!$1:$1,0))</f>
        <v>99.91</v>
      </c>
      <c r="S246" s="103">
        <f>INDEX('ИПЦ raw2015'!$1:$1048576, MATCH($J246,'ИПЦ raw2015'!$A:$A,0),MATCH(MoM!S$1,'ИПЦ raw2015'!$1:$1,0))</f>
        <v>100.37</v>
      </c>
      <c r="T246" s="103">
        <f>INDEX('ИПЦ raw2015'!$1:$1048576, MATCH($J246,'ИПЦ raw2015'!$A:$A,0),MATCH(MoM!T$1,'ИПЦ raw2015'!$1:$1,0))</f>
        <v>101.17</v>
      </c>
      <c r="U246" s="103">
        <f>INDEX('ИПЦ raw2015'!$1:$1048576, MATCH($J246,'ИПЦ raw2015'!$A:$A,0),MATCH(MoM!U$1,'ИПЦ raw2015'!$1:$1,0))</f>
        <v>102.13</v>
      </c>
      <c r="V246" s="103">
        <f>INDEX('ИПЦ raw2015'!$1:$1048576, MATCH($J246,'ИПЦ raw2015'!$A:$A,0),MATCH(MoM!V$1,'ИПЦ raw2015'!$1:$1,0))</f>
        <v>102.33</v>
      </c>
      <c r="W246" s="103">
        <f>INDEX('ИПЦ raw2015'!$1:$1048576, MATCH($J246,'ИПЦ raw2015'!$A:$A,0),MATCH(MoM!W$1,'ИПЦ raw2015'!$1:$1,0))</f>
        <v>100.86</v>
      </c>
      <c r="X246" s="103">
        <f>INDEX('ИПЦ raw2015'!$1:$1048576, MATCH($J246,'ИПЦ raw2015'!$A:$A,0),MATCH(MoM!X$1,'ИПЦ raw2015'!$1:$1,0))</f>
        <v>101.29</v>
      </c>
      <c r="Y246" s="103">
        <f>INDEX('ИПЦ raw2015'!$1:$1048576, MATCH($J246,'ИПЦ raw2015'!$A:$A,0),MATCH(MoM!Y$1,'ИПЦ raw2015'!$1:$1,0))</f>
        <v>101.52</v>
      </c>
      <c r="Z246" s="103">
        <f>INDEX('ИПЦ raw2015'!$1:$1048576, MATCH($J246,'ИПЦ raw2015'!$A:$A,0),MATCH(MoM!Z$1,'ИПЦ raw2015'!$1:$1,0))</f>
        <v>101.03</v>
      </c>
      <c r="AA246" s="103">
        <f>INDEX('ИПЦ raw2015'!$1:$1048576, MATCH($J246,'ИПЦ raw2015'!$A:$A,0),MATCH(MoM!AA$1,'ИПЦ raw2015'!$1:$1,0))</f>
        <v>100.91</v>
      </c>
      <c r="AB246" s="103">
        <f>INDEX('ИПЦ raw2015'!$1:$1048576, MATCH($J246,'ИПЦ raw2015'!$A:$A,0),MATCH(MoM!AB$1,'ИПЦ raw2015'!$1:$1,0))</f>
        <v>100.88</v>
      </c>
      <c r="AC246" s="103">
        <f>INDEX('ИПЦ raw2015'!$1:$1048576, MATCH($J246,'ИПЦ raw2015'!$A:$A,0),MATCH(MoM!AC$1,'ИПЦ raw2015'!$1:$1,0))</f>
        <v>100.32</v>
      </c>
      <c r="AD246" s="103">
        <f>INDEX('ИПЦ raw2015'!$1:$1048576, MATCH($J246,'ИПЦ raw2015'!$A:$A,0),MATCH(MoM!AD$1,'ИПЦ raw2015'!$1:$1,0))</f>
        <v>100.39</v>
      </c>
      <c r="AE246" s="103">
        <f>INDEX('ИПЦ raw2015'!$1:$1048576, MATCH($J246,'ИПЦ raw2015'!$A:$A,0),MATCH(MoM!AE$1,'ИПЦ raw2015'!$1:$1,0))</f>
        <v>99.82</v>
      </c>
      <c r="AF246" s="103">
        <f>INDEX('ИПЦ raw2015'!$1:$1048576, MATCH($J246,'ИПЦ raw2015'!$A:$A,0),MATCH(MoM!AF$1,'ИПЦ raw2015'!$1:$1,0))</f>
        <v>99.97</v>
      </c>
      <c r="AG246" s="103">
        <f>INDEX('ИПЦ raw2015'!$1:$1048576, MATCH($J246,'ИПЦ raw2015'!$A:$A,0),MATCH(MoM!AG$1,'ИПЦ raw2015'!$1:$1,0))</f>
        <v>100.42</v>
      </c>
      <c r="AH246" s="103">
        <f>INDEX('ИПЦ raw2015'!$1:$1048576, MATCH($J246,'ИПЦ raw2015'!$A:$A,0),MATCH(MoM!AH$1,'ИПЦ raw2015'!$1:$1,0))</f>
        <v>100.15</v>
      </c>
      <c r="AI246" s="103">
        <f>INDEX('ИПЦ raw2015'!$1:$1048576, MATCH($J246,'ИПЦ raw2015'!$A:$A,0),MATCH(MoM!AI$1,'ИПЦ raw2015'!$1:$1,0))</f>
        <v>100.93</v>
      </c>
      <c r="AJ246" s="103">
        <f>INDEX('ИПЦ raw2015'!$1:$1048576, MATCH($J246,'ИПЦ raw2015'!$A:$A,0),MATCH(MoM!AJ$1,'ИПЦ raw2015'!$1:$1,0))</f>
        <v>100.35</v>
      </c>
      <c r="AK246" s="103">
        <f>INDEX('ИПЦ raw2015'!$1:$1048576, MATCH($J246,'ИПЦ raw2015'!$A:$A,0),MATCH(MoM!AK$1,'ИПЦ raw2015'!$1:$1,0))</f>
        <v>100.08</v>
      </c>
      <c r="AL246" s="103">
        <f>INDEX('ИПЦ raw2015'!$1:$1048576, MATCH($J246,'ИПЦ raw2015'!$A:$A,0),MATCH(MoM!AL$1,'ИПЦ raw2015'!$1:$1,0))</f>
        <v>99.54</v>
      </c>
      <c r="AM246" s="103">
        <f>INDEX('ИПЦ raw2015'!$1:$1048576, MATCH($J246,'ИПЦ raw2015'!$A:$A,0),MATCH(MoM!AM$1,'ИПЦ raw2015'!$1:$1,0))</f>
        <v>99.75</v>
      </c>
      <c r="AN246" s="103">
        <f>INDEX('ИПЦ raw2015'!$1:$1048576, MATCH($J246,'ИПЦ raw2015'!$A:$A,0),MATCH(MoM!AN$1,'ИПЦ raw2015'!$1:$1,0))</f>
        <v>99.53</v>
      </c>
      <c r="AO246" s="103">
        <f>INDEX('ИПЦ raw2015'!$1:$1048576, MATCH($J246,'ИПЦ raw2015'!$A:$A,0),MATCH(MoM!AO$1,'ИПЦ raw2015'!$1:$1,0))</f>
        <v>99.97</v>
      </c>
      <c r="AP246" s="103">
        <f>INDEX('ИПЦ raw2015'!$1:$1048576, MATCH($J246,'ИПЦ raw2015'!$A:$A,0),MATCH(MoM!AP$1,'ИПЦ raw2015'!$1:$1,0))</f>
        <v>100.3</v>
      </c>
      <c r="AQ246" s="103">
        <f>INDEX('ИПЦ raw2015'!$1:$1048576, MATCH($J246,'ИПЦ raw2015'!$A:$A,0),MATCH(MoM!AQ$1,'ИПЦ raw2015'!$1:$1,0))</f>
        <v>99.61</v>
      </c>
      <c r="AR246" s="103">
        <f>INDEX('ИПЦ raw2015'!$1:$1048576, MATCH($J246,'ИПЦ raw2015'!$A:$A,0),MATCH(MoM!AR$1,'ИПЦ raw2015'!$1:$1,0))</f>
        <v>99.76</v>
      </c>
      <c r="AS246" s="103">
        <f>INDEX('ИПЦ raw2015'!$1:$1048576, MATCH($J246,'ИПЦ raw2015'!$A:$A,0),MATCH(MoM!AS$1,'ИПЦ raw2015'!$1:$1,0))</f>
        <v>99.92</v>
      </c>
      <c r="AT246" s="103">
        <f>INDEX('ИПЦ raw2015'!$1:$1048576, MATCH($J246,'ИПЦ raw2015'!$A:$A,0),MATCH(MoM!AT$1,'ИПЦ raw2015'!$1:$1,0))</f>
        <v>100.15</v>
      </c>
      <c r="AU246" s="103">
        <f>INDEX('ИПЦ raw2015'!$1:$1048576, MATCH($J246,'ИПЦ raw2015'!$A:$A,0),MATCH(MoM!AU$1,'ИПЦ raw2015'!$1:$1,0))</f>
        <v>99.8</v>
      </c>
      <c r="AV246" s="103">
        <f>INDEX('ИПЦ raw2015'!$1:$1048576, MATCH($J246,'ИПЦ raw2015'!$A:$A,0),MATCH(MoM!AV$1,'ИПЦ raw2015'!$1:$1,0))</f>
        <v>99.45</v>
      </c>
      <c r="AW246" s="103">
        <f>INDEX('ИПЦ raw2015'!$1:$1048576, MATCH($J246,'ИПЦ raw2015'!$A:$A,0),MATCH(MoM!AW$1,'ИПЦ raw2015'!$1:$1,0))</f>
        <v>100.03</v>
      </c>
      <c r="AX246" s="103">
        <f>INDEX('ИПЦ raw2015'!$1:$1048576, MATCH($J246,'ИПЦ raw2015'!$A:$A,0),MATCH(MoM!AX$1,'ИПЦ raw2015'!$1:$1,0))</f>
        <v>99.87</v>
      </c>
      <c r="AY246" s="103">
        <f>INDEX('ИПЦ raw2015'!$1:$1048576, MATCH($J246,'ИПЦ raw2015'!$A:$A,0),MATCH(MoM!AY$1,'ИПЦ raw2015'!$1:$1,0))</f>
        <v>99.56</v>
      </c>
      <c r="AZ246" s="103">
        <f>INDEX('ИПЦ raw2015'!$1:$1048576, MATCH($J246,'ИПЦ raw2015'!$A:$A,0),MATCH(MoM!AZ$1,'ИПЦ raw2015'!$1:$1,0))</f>
        <v>100.6</v>
      </c>
      <c r="BA246" s="103">
        <f>INDEX('ИПЦ raw2015'!$1:$1048576, MATCH($J246,'ИПЦ raw2015'!$A:$A,0),MATCH(MoM!BA$1,'ИПЦ raw2015'!$1:$1,0))</f>
        <v>99.84</v>
      </c>
      <c r="BB246" s="103">
        <f>INDEX('ИПЦ raw2015'!$1:$1048576, MATCH($J246,'ИПЦ raw2015'!$A:$A,0),MATCH(MoM!BB$1,'ИПЦ raw2015'!$1:$1,0))</f>
        <v>100.02</v>
      </c>
      <c r="BC246" s="103">
        <f>INDEX('ИПЦ raw2015'!$1:$1048576, MATCH($J246,'ИПЦ raw2015'!$A:$A,0),MATCH(MoM!BC$1,'ИПЦ raw2015'!$1:$1,0))</f>
        <v>100.2</v>
      </c>
      <c r="BD246" s="103">
        <f>INDEX('ИПЦ raw2015'!$1:$1048576, MATCH($J246,'ИПЦ raw2015'!$A:$A,0),MATCH(MoM!BD$1,'ИПЦ raw2015'!$1:$1,0))</f>
        <v>100.3</v>
      </c>
      <c r="BE246" s="103">
        <f>INDEX('ИПЦ raw2015'!$1:$1048576, MATCH($J246,'ИПЦ raw2015'!$A:$A,0),MATCH(MoM!BE$1,'ИПЦ raw2015'!$1:$1,0))</f>
        <v>100.72</v>
      </c>
      <c r="BF246" s="103">
        <f>INDEX('ИПЦ raw2015'!$1:$1048576, MATCH($J246,'ИПЦ raw2015'!$A:$A,0),MATCH(MoM!BF$1,'ИПЦ raw2015'!$1:$1,0))</f>
        <v>100.57</v>
      </c>
      <c r="BG246" s="103">
        <f>INDEX('ИПЦ raw2015'!$1:$1048576, MATCH($J246,'ИПЦ raw2015'!$A:$A,0),MATCH(MoM!BG$1,'ИПЦ raw2015'!$1:$1,0))</f>
        <v>100.18</v>
      </c>
      <c r="BH246" s="103">
        <f>INDEX('ИПЦ raw2015'!$1:$1048576, MATCH($J246,'ИПЦ raw2015'!$A:$A,0),MATCH(MoM!BH$1,'ИПЦ raw2015'!$1:$1,0))</f>
        <v>100.47</v>
      </c>
      <c r="BI246" s="103">
        <f>INDEX('ИПЦ raw2015'!$1:$1048576, MATCH($J246,'ИПЦ raw2015'!$A:$A,0),MATCH(MoM!BI$1,'ИПЦ raw2015'!$1:$1,0))</f>
        <v>99.96</v>
      </c>
      <c r="BJ246" s="103">
        <f>INDEX('ИПЦ raw2015'!$1:$1048576, MATCH($J246,'ИПЦ raw2015'!$A:$A,0),MATCH(MoM!BJ$1,'ИПЦ raw2015'!$1:$1,0))</f>
        <v>100.52</v>
      </c>
      <c r="BK246" s="103">
        <f>INDEX('ИПЦ raw2015'!$1:$1048576, MATCH($J246,'ИПЦ raw2015'!$A:$A,0),MATCH(MoM!BK$1,'ИПЦ raw2015'!$1:$1,0))</f>
        <v>99.71</v>
      </c>
      <c r="BL246" s="103">
        <f>INDEX('ИПЦ raw2015'!$1:$1048576, MATCH($J246,'ИПЦ raw2015'!$A:$A,0),MATCH(MoM!BL$1,'ИПЦ raw2015'!$1:$1,0))</f>
        <v>99.99</v>
      </c>
      <c r="BM246" s="103">
        <f>INDEX('ИПЦ raw2015'!$1:$1048576, MATCH($J246,'ИПЦ raw2015'!$A:$A,0),MATCH(MoM!BM$1,'ИПЦ raw2015'!$1:$1,0))</f>
        <v>99.98</v>
      </c>
      <c r="BN246" s="103">
        <f>INDEX('ИПЦ raw2015'!$1:$1048576, MATCH($J246,'ИПЦ raw2015'!$A:$A,0),MATCH(MoM!BN$1,'ИПЦ raw2015'!$1:$1,0))</f>
        <v>99.72</v>
      </c>
      <c r="BO246" s="103">
        <f>INDEX('ИПЦ raw2015'!$1:$1048576, MATCH($J246,'ИПЦ raw2015'!$A:$A,0),MATCH(MoM!BO$1,'ИПЦ raw2015'!$1:$1,0))</f>
        <v>100.01</v>
      </c>
      <c r="BP246" s="103">
        <f>INDEX('ИПЦ raw2015'!$1:$1048576, MATCH($J246,'ИПЦ raw2015'!$A:$A,0),MATCH(MoM!BP$1,'ИПЦ raw2015'!$1:$1,0))</f>
        <v>100.19</v>
      </c>
      <c r="BQ246" s="103">
        <f>INDEX('ИПЦ raw2015'!$1:$1048576, MATCH($J246,'ИПЦ raw2015'!$A:$A,0),MATCH(MoM!BQ$1,'ИПЦ raw2015'!$1:$1,0))</f>
        <v>100</v>
      </c>
      <c r="BR246" s="103">
        <f>INDEX('ИПЦ raw2015'!$1:$1048576, MATCH($J246,'ИПЦ raw2015'!$A:$A,0),MATCH(MoM!BR$1,'ИПЦ raw2015'!$1:$1,0))</f>
        <v>99.51</v>
      </c>
      <c r="BS246" s="103">
        <f>INDEX('ИПЦ raw2015'!$1:$1048576, MATCH($J246,'ИПЦ raw2015'!$A:$A,0),MATCH(MoM!BS$1,'ИПЦ raw2015'!$1:$1,0))</f>
        <v>99.94</v>
      </c>
      <c r="BT246" s="103">
        <f>INDEX('ИПЦ raw2015'!$1:$1048576, MATCH($J246,'ИПЦ raw2015'!$A:$A,0),MATCH(MoM!BT$1,'ИПЦ raw2015'!$1:$1,0))</f>
        <v>99.35</v>
      </c>
    </row>
    <row r="247" spans="1:72" x14ac:dyDescent="0.45">
      <c r="A247" s="103">
        <f>Веса!A247</f>
        <v>1</v>
      </c>
      <c r="B247" s="103">
        <f t="shared" si="9"/>
        <v>1</v>
      </c>
      <c r="C247" s="103">
        <f>БИПЦ_НДС!E247</f>
        <v>1</v>
      </c>
      <c r="D247" s="103">
        <f t="shared" si="10"/>
        <v>0</v>
      </c>
      <c r="E247" s="103">
        <v>0</v>
      </c>
      <c r="F247" s="103">
        <v>1</v>
      </c>
      <c r="G247" s="103">
        <v>1</v>
      </c>
      <c r="H247" s="103">
        <v>0</v>
      </c>
      <c r="I247" s="103">
        <v>0</v>
      </c>
      <c r="J247" s="103" t="str">
        <f t="shared" si="11"/>
        <v>Миксер, блендер, шт.</v>
      </c>
      <c r="K247" s="87" t="s">
        <v>246</v>
      </c>
      <c r="L247" s="87" t="s">
        <v>246</v>
      </c>
      <c r="M247" s="103">
        <f>INDEX('ИПЦ raw2015'!$1:$1048576, MATCH($J247,'ИПЦ raw2015'!$A:$A,0),MATCH(MoM!M$1,'ИПЦ raw2015'!$1:$1,0))</f>
        <v>105.94</v>
      </c>
      <c r="N247" s="103">
        <f>INDEX('ИПЦ raw2015'!$1:$1048576, MATCH($J247,'ИПЦ raw2015'!$A:$A,0),MATCH(MoM!N$1,'ИПЦ raw2015'!$1:$1,0))</f>
        <v>102.19</v>
      </c>
      <c r="O247" s="103">
        <f>INDEX('ИПЦ raw2015'!$1:$1048576, MATCH($J247,'ИПЦ raw2015'!$A:$A,0),MATCH(MoM!O$1,'ИПЦ raw2015'!$1:$1,0))</f>
        <v>101.21</v>
      </c>
      <c r="P247" s="103">
        <f>INDEX('ИПЦ raw2015'!$1:$1048576, MATCH($J247,'ИПЦ raw2015'!$A:$A,0),MATCH(MoM!P$1,'ИПЦ raw2015'!$1:$1,0))</f>
        <v>100.23</v>
      </c>
      <c r="Q247" s="103">
        <f>INDEX('ИПЦ raw2015'!$1:$1048576, MATCH($J247,'ИПЦ raw2015'!$A:$A,0),MATCH(MoM!Q$1,'ИПЦ raw2015'!$1:$1,0))</f>
        <v>99.75</v>
      </c>
      <c r="R247" s="103">
        <f>INDEX('ИПЦ raw2015'!$1:$1048576, MATCH($J247,'ИПЦ raw2015'!$A:$A,0),MATCH(MoM!R$1,'ИПЦ raw2015'!$1:$1,0))</f>
        <v>99.56</v>
      </c>
      <c r="S247" s="103">
        <f>INDEX('ИПЦ raw2015'!$1:$1048576, MATCH($J247,'ИПЦ raw2015'!$A:$A,0),MATCH(MoM!S$1,'ИПЦ raw2015'!$1:$1,0))</f>
        <v>99.82</v>
      </c>
      <c r="T247" s="103">
        <f>INDEX('ИПЦ raw2015'!$1:$1048576, MATCH($J247,'ИПЦ raw2015'!$A:$A,0),MATCH(MoM!T$1,'ИПЦ raw2015'!$1:$1,0))</f>
        <v>100.5</v>
      </c>
      <c r="U247" s="103">
        <f>INDEX('ИПЦ raw2015'!$1:$1048576, MATCH($J247,'ИПЦ raw2015'!$A:$A,0),MATCH(MoM!U$1,'ИПЦ raw2015'!$1:$1,0))</f>
        <v>102.51</v>
      </c>
      <c r="V247" s="103">
        <f>INDEX('ИПЦ raw2015'!$1:$1048576, MATCH($J247,'ИПЦ raw2015'!$A:$A,0),MATCH(MoM!V$1,'ИПЦ raw2015'!$1:$1,0))</f>
        <v>102.21</v>
      </c>
      <c r="W247" s="103">
        <f>INDEX('ИПЦ raw2015'!$1:$1048576, MATCH($J247,'ИПЦ raw2015'!$A:$A,0),MATCH(MoM!W$1,'ИПЦ raw2015'!$1:$1,0))</f>
        <v>101.35</v>
      </c>
      <c r="X247" s="103">
        <f>INDEX('ИПЦ raw2015'!$1:$1048576, MATCH($J247,'ИПЦ raw2015'!$A:$A,0),MATCH(MoM!X$1,'ИПЦ raw2015'!$1:$1,0))</f>
        <v>100.92</v>
      </c>
      <c r="Y247" s="103">
        <f>INDEX('ИПЦ raw2015'!$1:$1048576, MATCH($J247,'ИПЦ raw2015'!$A:$A,0),MATCH(MoM!Y$1,'ИПЦ raw2015'!$1:$1,0))</f>
        <v>101.73</v>
      </c>
      <c r="Z247" s="103">
        <f>INDEX('ИПЦ raw2015'!$1:$1048576, MATCH($J247,'ИПЦ raw2015'!$A:$A,0),MATCH(MoM!Z$1,'ИПЦ raw2015'!$1:$1,0))</f>
        <v>102.53</v>
      </c>
      <c r="AA247" s="103">
        <f>INDEX('ИПЦ raw2015'!$1:$1048576, MATCH($J247,'ИПЦ raw2015'!$A:$A,0),MATCH(MoM!AA$1,'ИПЦ raw2015'!$1:$1,0))</f>
        <v>101.29</v>
      </c>
      <c r="AB247" s="103">
        <f>INDEX('ИПЦ raw2015'!$1:$1048576, MATCH($J247,'ИПЦ raw2015'!$A:$A,0),MATCH(MoM!AB$1,'ИПЦ raw2015'!$1:$1,0))</f>
        <v>100.96</v>
      </c>
      <c r="AC247" s="103">
        <f>INDEX('ИПЦ raw2015'!$1:$1048576, MATCH($J247,'ИПЦ raw2015'!$A:$A,0),MATCH(MoM!AC$1,'ИПЦ raw2015'!$1:$1,0))</f>
        <v>100.93</v>
      </c>
      <c r="AD247" s="103">
        <f>INDEX('ИПЦ raw2015'!$1:$1048576, MATCH($J247,'ИПЦ raw2015'!$A:$A,0),MATCH(MoM!AD$1,'ИПЦ raw2015'!$1:$1,0))</f>
        <v>100.37</v>
      </c>
      <c r="AE247" s="103">
        <f>INDEX('ИПЦ raw2015'!$1:$1048576, MATCH($J247,'ИПЦ raw2015'!$A:$A,0),MATCH(MoM!AE$1,'ИПЦ raw2015'!$1:$1,0))</f>
        <v>100.8</v>
      </c>
      <c r="AF247" s="103">
        <f>INDEX('ИПЦ raw2015'!$1:$1048576, MATCH($J247,'ИПЦ raw2015'!$A:$A,0),MATCH(MoM!AF$1,'ИПЦ raw2015'!$1:$1,0))</f>
        <v>99.92</v>
      </c>
      <c r="AG247" s="103">
        <f>INDEX('ИПЦ raw2015'!$1:$1048576, MATCH($J247,'ИПЦ raw2015'!$A:$A,0),MATCH(MoM!AG$1,'ИПЦ raw2015'!$1:$1,0))</f>
        <v>99.94</v>
      </c>
      <c r="AH247" s="103">
        <f>INDEX('ИПЦ raw2015'!$1:$1048576, MATCH($J247,'ИПЦ raw2015'!$A:$A,0),MATCH(MoM!AH$1,'ИПЦ raw2015'!$1:$1,0))</f>
        <v>100.27</v>
      </c>
      <c r="AI247" s="103">
        <f>INDEX('ИПЦ raw2015'!$1:$1048576, MATCH($J247,'ИПЦ raw2015'!$A:$A,0),MATCH(MoM!AI$1,'ИПЦ raw2015'!$1:$1,0))</f>
        <v>100.43</v>
      </c>
      <c r="AJ247" s="103">
        <f>INDEX('ИПЦ raw2015'!$1:$1048576, MATCH($J247,'ИПЦ raw2015'!$A:$A,0),MATCH(MoM!AJ$1,'ИПЦ raw2015'!$1:$1,0))</f>
        <v>100.62</v>
      </c>
      <c r="AK247" s="103">
        <f>INDEX('ИПЦ raw2015'!$1:$1048576, MATCH($J247,'ИПЦ raw2015'!$A:$A,0),MATCH(MoM!AK$1,'ИПЦ raw2015'!$1:$1,0))</f>
        <v>100.04</v>
      </c>
      <c r="AL247" s="103">
        <f>INDEX('ИПЦ raw2015'!$1:$1048576, MATCH($J247,'ИПЦ raw2015'!$A:$A,0),MATCH(MoM!AL$1,'ИПЦ raw2015'!$1:$1,0))</f>
        <v>99.35</v>
      </c>
      <c r="AM247" s="103">
        <f>INDEX('ИПЦ raw2015'!$1:$1048576, MATCH($J247,'ИПЦ raw2015'!$A:$A,0),MATCH(MoM!AM$1,'ИПЦ raw2015'!$1:$1,0))</f>
        <v>99.68</v>
      </c>
      <c r="AN247" s="103">
        <f>INDEX('ИПЦ raw2015'!$1:$1048576, MATCH($J247,'ИПЦ raw2015'!$A:$A,0),MATCH(MoM!AN$1,'ИПЦ raw2015'!$1:$1,0))</f>
        <v>99.39</v>
      </c>
      <c r="AO247" s="103">
        <f>INDEX('ИПЦ raw2015'!$1:$1048576, MATCH($J247,'ИПЦ raw2015'!$A:$A,0),MATCH(MoM!AO$1,'ИПЦ raw2015'!$1:$1,0))</f>
        <v>100.37</v>
      </c>
      <c r="AP247" s="103">
        <f>INDEX('ИПЦ raw2015'!$1:$1048576, MATCH($J247,'ИПЦ raw2015'!$A:$A,0),MATCH(MoM!AP$1,'ИПЦ raw2015'!$1:$1,0))</f>
        <v>99.31</v>
      </c>
      <c r="AQ247" s="103">
        <f>INDEX('ИПЦ raw2015'!$1:$1048576, MATCH($J247,'ИПЦ raw2015'!$A:$A,0),MATCH(MoM!AQ$1,'ИПЦ raw2015'!$1:$1,0))</f>
        <v>99.18</v>
      </c>
      <c r="AR247" s="103">
        <f>INDEX('ИПЦ raw2015'!$1:$1048576, MATCH($J247,'ИПЦ raw2015'!$A:$A,0),MATCH(MoM!AR$1,'ИПЦ raw2015'!$1:$1,0))</f>
        <v>99.74</v>
      </c>
      <c r="AS247" s="103">
        <f>INDEX('ИПЦ raw2015'!$1:$1048576, MATCH($J247,'ИПЦ raw2015'!$A:$A,0),MATCH(MoM!AS$1,'ИПЦ raw2015'!$1:$1,0))</f>
        <v>99.92</v>
      </c>
      <c r="AT247" s="103">
        <f>INDEX('ИПЦ raw2015'!$1:$1048576, MATCH($J247,'ИПЦ raw2015'!$A:$A,0),MATCH(MoM!AT$1,'ИПЦ raw2015'!$1:$1,0))</f>
        <v>99.84</v>
      </c>
      <c r="AU247" s="103">
        <f>INDEX('ИПЦ raw2015'!$1:$1048576, MATCH($J247,'ИПЦ raw2015'!$A:$A,0),MATCH(MoM!AU$1,'ИПЦ raw2015'!$1:$1,0))</f>
        <v>100.27</v>
      </c>
      <c r="AV247" s="103">
        <f>INDEX('ИПЦ raw2015'!$1:$1048576, MATCH($J247,'ИПЦ raw2015'!$A:$A,0),MATCH(MoM!AV$1,'ИПЦ raw2015'!$1:$1,0))</f>
        <v>100.3</v>
      </c>
      <c r="AW247" s="103">
        <f>INDEX('ИПЦ raw2015'!$1:$1048576, MATCH($J247,'ИПЦ raw2015'!$A:$A,0),MATCH(MoM!AW$1,'ИПЦ raw2015'!$1:$1,0))</f>
        <v>100.3</v>
      </c>
      <c r="AX247" s="103">
        <f>INDEX('ИПЦ raw2015'!$1:$1048576, MATCH($J247,'ИПЦ raw2015'!$A:$A,0),MATCH(MoM!AX$1,'ИПЦ raw2015'!$1:$1,0))</f>
        <v>100.03</v>
      </c>
      <c r="AY247" s="103">
        <f>INDEX('ИПЦ raw2015'!$1:$1048576, MATCH($J247,'ИПЦ raw2015'!$A:$A,0),MATCH(MoM!AY$1,'ИПЦ raw2015'!$1:$1,0))</f>
        <v>100.68</v>
      </c>
      <c r="AZ247" s="103">
        <f>INDEX('ИПЦ raw2015'!$1:$1048576, MATCH($J247,'ИПЦ raw2015'!$A:$A,0),MATCH(MoM!AZ$1,'ИПЦ raw2015'!$1:$1,0))</f>
        <v>99.64</v>
      </c>
      <c r="BA247" s="103">
        <f>INDEX('ИПЦ raw2015'!$1:$1048576, MATCH($J247,'ИПЦ raw2015'!$A:$A,0),MATCH(MoM!BA$1,'ИПЦ raw2015'!$1:$1,0))</f>
        <v>100.21</v>
      </c>
      <c r="BB247" s="103">
        <f>INDEX('ИПЦ raw2015'!$1:$1048576, MATCH($J247,'ИПЦ raw2015'!$A:$A,0),MATCH(MoM!BB$1,'ИПЦ raw2015'!$1:$1,0))</f>
        <v>100.41</v>
      </c>
      <c r="BC247" s="103">
        <f>INDEX('ИПЦ raw2015'!$1:$1048576, MATCH($J247,'ИПЦ raw2015'!$A:$A,0),MATCH(MoM!BC$1,'ИПЦ raw2015'!$1:$1,0))</f>
        <v>99.77</v>
      </c>
      <c r="BD247" s="103">
        <f>INDEX('ИПЦ raw2015'!$1:$1048576, MATCH($J247,'ИПЦ raw2015'!$A:$A,0),MATCH(MoM!BD$1,'ИПЦ raw2015'!$1:$1,0))</f>
        <v>100.23</v>
      </c>
      <c r="BE247" s="103">
        <f>INDEX('ИПЦ raw2015'!$1:$1048576, MATCH($J247,'ИПЦ raw2015'!$A:$A,0),MATCH(MoM!BE$1,'ИПЦ raw2015'!$1:$1,0))</f>
        <v>99.92</v>
      </c>
      <c r="BF247" s="103">
        <f>INDEX('ИПЦ raw2015'!$1:$1048576, MATCH($J247,'ИПЦ raw2015'!$A:$A,0),MATCH(MoM!BF$1,'ИПЦ raw2015'!$1:$1,0))</f>
        <v>100.95</v>
      </c>
      <c r="BG247" s="103">
        <f>INDEX('ИПЦ raw2015'!$1:$1048576, MATCH($J247,'ИПЦ raw2015'!$A:$A,0),MATCH(MoM!BG$1,'ИПЦ raw2015'!$1:$1,0))</f>
        <v>100.37</v>
      </c>
      <c r="BH247" s="103">
        <f>INDEX('ИПЦ raw2015'!$1:$1048576, MATCH($J247,'ИПЦ raw2015'!$A:$A,0),MATCH(MoM!BH$1,'ИПЦ raw2015'!$1:$1,0))</f>
        <v>100.53</v>
      </c>
      <c r="BI247" s="103">
        <f>INDEX('ИПЦ raw2015'!$1:$1048576, MATCH($J247,'ИПЦ raw2015'!$A:$A,0),MATCH(MoM!BI$1,'ИПЦ raw2015'!$1:$1,0))</f>
        <v>100.6</v>
      </c>
      <c r="BJ247" s="103">
        <f>INDEX('ИПЦ raw2015'!$1:$1048576, MATCH($J247,'ИПЦ raw2015'!$A:$A,0),MATCH(MoM!BJ$1,'ИПЦ raw2015'!$1:$1,0))</f>
        <v>101.38</v>
      </c>
      <c r="BK247" s="103">
        <f>INDEX('ИПЦ raw2015'!$1:$1048576, MATCH($J247,'ИПЦ raw2015'!$A:$A,0),MATCH(MoM!BK$1,'ИПЦ raw2015'!$1:$1,0))</f>
        <v>100.41</v>
      </c>
      <c r="BL247" s="103">
        <f>INDEX('ИПЦ raw2015'!$1:$1048576, MATCH($J247,'ИПЦ raw2015'!$A:$A,0),MATCH(MoM!BL$1,'ИПЦ raw2015'!$1:$1,0))</f>
        <v>100.13</v>
      </c>
      <c r="BM247" s="103">
        <f>INDEX('ИПЦ raw2015'!$1:$1048576, MATCH($J247,'ИПЦ raw2015'!$A:$A,0),MATCH(MoM!BM$1,'ИПЦ raw2015'!$1:$1,0))</f>
        <v>100.1</v>
      </c>
      <c r="BN247" s="103">
        <f>INDEX('ИПЦ raw2015'!$1:$1048576, MATCH($J247,'ИПЦ raw2015'!$A:$A,0),MATCH(MoM!BN$1,'ИПЦ raw2015'!$1:$1,0))</f>
        <v>99.41</v>
      </c>
      <c r="BO247" s="103">
        <f>INDEX('ИПЦ raw2015'!$1:$1048576, MATCH($J247,'ИПЦ raw2015'!$A:$A,0),MATCH(MoM!BO$1,'ИПЦ raw2015'!$1:$1,0))</f>
        <v>100.07</v>
      </c>
      <c r="BP247" s="103">
        <f>INDEX('ИПЦ raw2015'!$1:$1048576, MATCH($J247,'ИПЦ raw2015'!$A:$A,0),MATCH(MoM!BP$1,'ИПЦ raw2015'!$1:$1,0))</f>
        <v>99.91</v>
      </c>
      <c r="BQ247" s="103">
        <f>INDEX('ИПЦ raw2015'!$1:$1048576, MATCH($J247,'ИПЦ raw2015'!$A:$A,0),MATCH(MoM!BQ$1,'ИПЦ raw2015'!$1:$1,0))</f>
        <v>99.77</v>
      </c>
      <c r="BR247" s="103">
        <f>INDEX('ИПЦ raw2015'!$1:$1048576, MATCH($J247,'ИПЦ raw2015'!$A:$A,0),MATCH(MoM!BR$1,'ИПЦ raw2015'!$1:$1,0))</f>
        <v>100.83</v>
      </c>
      <c r="BS247" s="103">
        <f>INDEX('ИПЦ raw2015'!$1:$1048576, MATCH($J247,'ИПЦ raw2015'!$A:$A,0),MATCH(MoM!BS$1,'ИПЦ raw2015'!$1:$1,0))</f>
        <v>99.24</v>
      </c>
      <c r="BT247" s="103">
        <f>INDEX('ИПЦ raw2015'!$1:$1048576, MATCH($J247,'ИПЦ raw2015'!$A:$A,0),MATCH(MoM!BT$1,'ИПЦ raw2015'!$1:$1,0))</f>
        <v>99.34</v>
      </c>
    </row>
    <row r="248" spans="1:72" x14ac:dyDescent="0.45">
      <c r="A248" s="103">
        <f>Веса!A248</f>
        <v>1</v>
      </c>
      <c r="B248" s="103">
        <f t="shared" si="9"/>
        <v>1</v>
      </c>
      <c r="C248" s="103">
        <f>БИПЦ_НДС!E248</f>
        <v>1</v>
      </c>
      <c r="D248" s="103">
        <f t="shared" si="10"/>
        <v>0</v>
      </c>
      <c r="E248" s="103">
        <v>0</v>
      </c>
      <c r="F248" s="103">
        <v>1</v>
      </c>
      <c r="G248" s="103">
        <v>1</v>
      </c>
      <c r="H248" s="103">
        <v>0</v>
      </c>
      <c r="I248" s="103">
        <v>0</v>
      </c>
      <c r="J248" s="88" t="s">
        <v>1637</v>
      </c>
      <c r="K248" s="87" t="s">
        <v>247</v>
      </c>
      <c r="L248" s="87" t="s">
        <v>247</v>
      </c>
      <c r="M248" s="103">
        <f>INDEX('ИПЦ raw2015'!$1:$1048576, MATCH($J248,'ИПЦ raw2015'!$A:$A,0),MATCH(MoM!M$1,'ИПЦ raw2015'!$1:$1,0))</f>
        <v>104.2</v>
      </c>
      <c r="N248" s="103">
        <f>INDEX('ИПЦ raw2015'!$1:$1048576, MATCH($J248,'ИПЦ raw2015'!$A:$A,0),MATCH(MoM!N$1,'ИПЦ raw2015'!$1:$1,0))</f>
        <v>102.48</v>
      </c>
      <c r="O248" s="103">
        <f>INDEX('ИПЦ raw2015'!$1:$1048576, MATCH($J248,'ИПЦ raw2015'!$A:$A,0),MATCH(MoM!O$1,'ИПЦ raw2015'!$1:$1,0))</f>
        <v>101.18</v>
      </c>
      <c r="P248" s="103">
        <f>INDEX('ИПЦ raw2015'!$1:$1048576, MATCH($J248,'ИПЦ raw2015'!$A:$A,0),MATCH(MoM!P$1,'ИПЦ raw2015'!$1:$1,0))</f>
        <v>99.83</v>
      </c>
      <c r="Q248" s="103">
        <f>INDEX('ИПЦ raw2015'!$1:$1048576, MATCH($J248,'ИПЦ raw2015'!$A:$A,0),MATCH(MoM!Q$1,'ИПЦ raw2015'!$1:$1,0))</f>
        <v>100.34</v>
      </c>
      <c r="R248" s="103">
        <f>INDEX('ИПЦ raw2015'!$1:$1048576, MATCH($J248,'ИПЦ raw2015'!$A:$A,0),MATCH(MoM!R$1,'ИПЦ raw2015'!$1:$1,0))</f>
        <v>100.15</v>
      </c>
      <c r="S248" s="103">
        <f>INDEX('ИПЦ raw2015'!$1:$1048576, MATCH($J248,'ИПЦ raw2015'!$A:$A,0),MATCH(MoM!S$1,'ИПЦ raw2015'!$1:$1,0))</f>
        <v>100.66</v>
      </c>
      <c r="T248" s="103">
        <f>INDEX('ИПЦ raw2015'!$1:$1048576, MATCH($J248,'ИПЦ raw2015'!$A:$A,0),MATCH(MoM!T$1,'ИПЦ raw2015'!$1:$1,0))</f>
        <v>101</v>
      </c>
      <c r="U248" s="103">
        <f>INDEX('ИПЦ raw2015'!$1:$1048576, MATCH($J248,'ИПЦ raw2015'!$A:$A,0),MATCH(MoM!U$1,'ИПЦ raw2015'!$1:$1,0))</f>
        <v>102.39</v>
      </c>
      <c r="V248" s="103">
        <f>INDEX('ИПЦ raw2015'!$1:$1048576, MATCH($J248,'ИПЦ raw2015'!$A:$A,0),MATCH(MoM!V$1,'ИПЦ raw2015'!$1:$1,0))</f>
        <v>102.18</v>
      </c>
      <c r="W248" s="103">
        <f>INDEX('ИПЦ raw2015'!$1:$1048576, MATCH($J248,'ИПЦ raw2015'!$A:$A,0),MATCH(MoM!W$1,'ИПЦ raw2015'!$1:$1,0))</f>
        <v>100.34</v>
      </c>
      <c r="X248" s="103">
        <f>INDEX('ИПЦ raw2015'!$1:$1048576, MATCH($J248,'ИПЦ raw2015'!$A:$A,0),MATCH(MoM!X$1,'ИПЦ raw2015'!$1:$1,0))</f>
        <v>101.18</v>
      </c>
      <c r="Y248" s="103">
        <f>INDEX('ИПЦ raw2015'!$1:$1048576, MATCH($J248,'ИПЦ raw2015'!$A:$A,0),MATCH(MoM!Y$1,'ИПЦ raw2015'!$1:$1,0))</f>
        <v>100.94</v>
      </c>
      <c r="Z248" s="103">
        <f>INDEX('ИПЦ raw2015'!$1:$1048576, MATCH($J248,'ИПЦ raw2015'!$A:$A,0),MATCH(MoM!Z$1,'ИПЦ raw2015'!$1:$1,0))</f>
        <v>101.28</v>
      </c>
      <c r="AA248" s="103">
        <f>INDEX('ИПЦ raw2015'!$1:$1048576, MATCH($J248,'ИПЦ raw2015'!$A:$A,0),MATCH(MoM!AA$1,'ИПЦ raw2015'!$1:$1,0))</f>
        <v>101.35</v>
      </c>
      <c r="AB248" s="103">
        <f>INDEX('ИПЦ raw2015'!$1:$1048576, MATCH($J248,'ИПЦ raw2015'!$A:$A,0),MATCH(MoM!AB$1,'ИПЦ raw2015'!$1:$1,0))</f>
        <v>100.95</v>
      </c>
      <c r="AC248" s="103">
        <f>INDEX('ИПЦ raw2015'!$1:$1048576, MATCH($J248,'ИПЦ raw2015'!$A:$A,0),MATCH(MoM!AC$1,'ИПЦ raw2015'!$1:$1,0))</f>
        <v>100.91</v>
      </c>
      <c r="AD248" s="103">
        <f>INDEX('ИПЦ raw2015'!$1:$1048576, MATCH($J248,'ИПЦ raw2015'!$A:$A,0),MATCH(MoM!AD$1,'ИПЦ raw2015'!$1:$1,0))</f>
        <v>100.7</v>
      </c>
      <c r="AE248" s="103">
        <f>INDEX('ИПЦ raw2015'!$1:$1048576, MATCH($J248,'ИПЦ raw2015'!$A:$A,0),MATCH(MoM!AE$1,'ИПЦ raw2015'!$1:$1,0))</f>
        <v>99.97</v>
      </c>
      <c r="AF248" s="103">
        <f>INDEX('ИПЦ raw2015'!$1:$1048576, MATCH($J248,'ИПЦ raw2015'!$A:$A,0),MATCH(MoM!AF$1,'ИПЦ raw2015'!$1:$1,0))</f>
        <v>100.54</v>
      </c>
      <c r="AG248" s="103">
        <f>INDEX('ИПЦ raw2015'!$1:$1048576, MATCH($J248,'ИПЦ raw2015'!$A:$A,0),MATCH(MoM!AG$1,'ИПЦ raw2015'!$1:$1,0))</f>
        <v>100.74</v>
      </c>
      <c r="AH248" s="103">
        <f>INDEX('ИПЦ raw2015'!$1:$1048576, MATCH($J248,'ИПЦ raw2015'!$A:$A,0),MATCH(MoM!AH$1,'ИПЦ raw2015'!$1:$1,0))</f>
        <v>100.08</v>
      </c>
      <c r="AI248" s="103">
        <f>INDEX('ИПЦ raw2015'!$1:$1048576, MATCH($J248,'ИПЦ raw2015'!$A:$A,0),MATCH(MoM!AI$1,'ИПЦ raw2015'!$1:$1,0))</f>
        <v>100.31</v>
      </c>
      <c r="AJ248" s="103">
        <f>INDEX('ИПЦ raw2015'!$1:$1048576, MATCH($J248,'ИПЦ raw2015'!$A:$A,0),MATCH(MoM!AJ$1,'ИПЦ raw2015'!$1:$1,0))</f>
        <v>100.29</v>
      </c>
      <c r="AK248" s="103">
        <f>INDEX('ИПЦ raw2015'!$1:$1048576, MATCH($J248,'ИПЦ raw2015'!$A:$A,0),MATCH(MoM!AK$1,'ИПЦ raw2015'!$1:$1,0))</f>
        <v>100</v>
      </c>
      <c r="AL248" s="103">
        <f>INDEX('ИПЦ raw2015'!$1:$1048576, MATCH($J248,'ИПЦ raw2015'!$A:$A,0),MATCH(MoM!AL$1,'ИПЦ raw2015'!$1:$1,0))</f>
        <v>99.76</v>
      </c>
      <c r="AM248" s="103">
        <f>INDEX('ИПЦ raw2015'!$1:$1048576, MATCH($J248,'ИПЦ raw2015'!$A:$A,0),MATCH(MoM!AM$1,'ИПЦ raw2015'!$1:$1,0))</f>
        <v>99.48</v>
      </c>
      <c r="AN248" s="103">
        <f>INDEX('ИПЦ raw2015'!$1:$1048576, MATCH($J248,'ИПЦ raw2015'!$A:$A,0),MATCH(MoM!AN$1,'ИПЦ raw2015'!$1:$1,0))</f>
        <v>99.86</v>
      </c>
      <c r="AO248" s="103">
        <f>INDEX('ИПЦ raw2015'!$1:$1048576, MATCH($J248,'ИПЦ raw2015'!$A:$A,0),MATCH(MoM!AO$1,'ИПЦ raw2015'!$1:$1,0))</f>
        <v>99.97</v>
      </c>
      <c r="AP248" s="103">
        <f>INDEX('ИПЦ raw2015'!$1:$1048576, MATCH($J248,'ИПЦ raw2015'!$A:$A,0),MATCH(MoM!AP$1,'ИПЦ raw2015'!$1:$1,0))</f>
        <v>99.51</v>
      </c>
      <c r="AQ248" s="103">
        <f>INDEX('ИПЦ raw2015'!$1:$1048576, MATCH($J248,'ИПЦ raw2015'!$A:$A,0),MATCH(MoM!AQ$1,'ИПЦ raw2015'!$1:$1,0))</f>
        <v>99.82</v>
      </c>
      <c r="AR248" s="103">
        <f>INDEX('ИПЦ raw2015'!$1:$1048576, MATCH($J248,'ИПЦ raw2015'!$A:$A,0),MATCH(MoM!AR$1,'ИПЦ raw2015'!$1:$1,0))</f>
        <v>99.87</v>
      </c>
      <c r="AS248" s="103">
        <f>INDEX('ИПЦ raw2015'!$1:$1048576, MATCH($J248,'ИПЦ raw2015'!$A:$A,0),MATCH(MoM!AS$1,'ИПЦ raw2015'!$1:$1,0))</f>
        <v>99.98</v>
      </c>
      <c r="AT248" s="103">
        <f>INDEX('ИПЦ raw2015'!$1:$1048576, MATCH($J248,'ИПЦ raw2015'!$A:$A,0),MATCH(MoM!AT$1,'ИПЦ raw2015'!$1:$1,0))</f>
        <v>100.1</v>
      </c>
      <c r="AU248" s="103">
        <f>INDEX('ИПЦ raw2015'!$1:$1048576, MATCH($J248,'ИПЦ raw2015'!$A:$A,0),MATCH(MoM!AU$1,'ИПЦ raw2015'!$1:$1,0))</f>
        <v>100.07</v>
      </c>
      <c r="AV248" s="103">
        <f>INDEX('ИПЦ raw2015'!$1:$1048576, MATCH($J248,'ИПЦ raw2015'!$A:$A,0),MATCH(MoM!AV$1,'ИПЦ raw2015'!$1:$1,0))</f>
        <v>99.79</v>
      </c>
      <c r="AW248" s="103">
        <f>INDEX('ИПЦ raw2015'!$1:$1048576, MATCH($J248,'ИПЦ raw2015'!$A:$A,0),MATCH(MoM!AW$1,'ИПЦ raw2015'!$1:$1,0))</f>
        <v>100.12</v>
      </c>
      <c r="AX248" s="103">
        <f>INDEX('ИПЦ raw2015'!$1:$1048576, MATCH($J248,'ИПЦ raw2015'!$A:$A,0),MATCH(MoM!AX$1,'ИПЦ raw2015'!$1:$1,0))</f>
        <v>100.39</v>
      </c>
      <c r="AY248" s="103">
        <f>INDEX('ИПЦ raw2015'!$1:$1048576, MATCH($J248,'ИПЦ raw2015'!$A:$A,0),MATCH(MoM!AY$1,'ИПЦ raw2015'!$1:$1,0))</f>
        <v>99.7</v>
      </c>
      <c r="AZ248" s="103">
        <f>INDEX('ИПЦ raw2015'!$1:$1048576, MATCH($J248,'ИПЦ raw2015'!$A:$A,0),MATCH(MoM!AZ$1,'ИПЦ raw2015'!$1:$1,0))</f>
        <v>100.4</v>
      </c>
      <c r="BA248" s="103">
        <f>INDEX('ИПЦ raw2015'!$1:$1048576, MATCH($J248,'ИПЦ raw2015'!$A:$A,0),MATCH(MoM!BA$1,'ИПЦ raw2015'!$1:$1,0))</f>
        <v>100.35</v>
      </c>
      <c r="BB248" s="103">
        <f>INDEX('ИПЦ raw2015'!$1:$1048576, MATCH($J248,'ИПЦ raw2015'!$A:$A,0),MATCH(MoM!BB$1,'ИПЦ raw2015'!$1:$1,0))</f>
        <v>99.82</v>
      </c>
      <c r="BC248" s="103">
        <f>INDEX('ИПЦ raw2015'!$1:$1048576, MATCH($J248,'ИПЦ raw2015'!$A:$A,0),MATCH(MoM!BC$1,'ИПЦ raw2015'!$1:$1,0))</f>
        <v>100.95</v>
      </c>
      <c r="BD248" s="103">
        <f>INDEX('ИПЦ raw2015'!$1:$1048576, MATCH($J248,'ИПЦ raw2015'!$A:$A,0),MATCH(MoM!BD$1,'ИПЦ raw2015'!$1:$1,0))</f>
        <v>100.5</v>
      </c>
      <c r="BE248" s="103">
        <f>INDEX('ИПЦ raw2015'!$1:$1048576, MATCH($J248,'ИПЦ raw2015'!$A:$A,0),MATCH(MoM!BE$1,'ИПЦ raw2015'!$1:$1,0))</f>
        <v>100.23</v>
      </c>
      <c r="BF248" s="103">
        <f>INDEX('ИПЦ raw2015'!$1:$1048576, MATCH($J248,'ИПЦ raw2015'!$A:$A,0),MATCH(MoM!BF$1,'ИПЦ raw2015'!$1:$1,0))</f>
        <v>100.82</v>
      </c>
      <c r="BG248" s="103">
        <f>INDEX('ИПЦ raw2015'!$1:$1048576, MATCH($J248,'ИПЦ raw2015'!$A:$A,0),MATCH(MoM!BG$1,'ИПЦ raw2015'!$1:$1,0))</f>
        <v>100.03</v>
      </c>
      <c r="BH248" s="103">
        <f>INDEX('ИПЦ raw2015'!$1:$1048576, MATCH($J248,'ИПЦ raw2015'!$A:$A,0),MATCH(MoM!BH$1,'ИПЦ raw2015'!$1:$1,0))</f>
        <v>99.8</v>
      </c>
      <c r="BI248" s="103">
        <f>INDEX('ИПЦ raw2015'!$1:$1048576, MATCH($J248,'ИПЦ raw2015'!$A:$A,0),MATCH(MoM!BI$1,'ИПЦ raw2015'!$1:$1,0))</f>
        <v>100.61</v>
      </c>
      <c r="BJ248" s="103">
        <f>INDEX('ИПЦ raw2015'!$1:$1048576, MATCH($J248,'ИПЦ raw2015'!$A:$A,0),MATCH(MoM!BJ$1,'ИПЦ raw2015'!$1:$1,0))</f>
        <v>100.25</v>
      </c>
      <c r="BK248" s="103">
        <f>INDEX('ИПЦ raw2015'!$1:$1048576, MATCH($J248,'ИПЦ raw2015'!$A:$A,0),MATCH(MoM!BK$1,'ИПЦ raw2015'!$1:$1,0))</f>
        <v>98.95</v>
      </c>
      <c r="BL248" s="103">
        <f>INDEX('ИПЦ raw2015'!$1:$1048576, MATCH($J248,'ИПЦ raw2015'!$A:$A,0),MATCH(MoM!BL$1,'ИПЦ raw2015'!$1:$1,0))</f>
        <v>99.42</v>
      </c>
      <c r="BM248" s="103">
        <f>INDEX('ИПЦ raw2015'!$1:$1048576, MATCH($J248,'ИПЦ raw2015'!$A:$A,0),MATCH(MoM!BM$1,'ИПЦ raw2015'!$1:$1,0))</f>
        <v>100.74</v>
      </c>
      <c r="BN248" s="103">
        <f>INDEX('ИПЦ raw2015'!$1:$1048576, MATCH($J248,'ИПЦ raw2015'!$A:$A,0),MATCH(MoM!BN$1,'ИПЦ raw2015'!$1:$1,0))</f>
        <v>100.13</v>
      </c>
      <c r="BO248" s="103">
        <f>INDEX('ИПЦ raw2015'!$1:$1048576, MATCH($J248,'ИПЦ raw2015'!$A:$A,0),MATCH(MoM!BO$1,'ИПЦ raw2015'!$1:$1,0))</f>
        <v>99.19</v>
      </c>
      <c r="BP248" s="103">
        <f>INDEX('ИПЦ raw2015'!$1:$1048576, MATCH($J248,'ИПЦ raw2015'!$A:$A,0),MATCH(MoM!BP$1,'ИПЦ raw2015'!$1:$1,0))</f>
        <v>100.3</v>
      </c>
      <c r="BQ248" s="103">
        <f>INDEX('ИПЦ raw2015'!$1:$1048576, MATCH($J248,'ИПЦ raw2015'!$A:$A,0),MATCH(MoM!BQ$1,'ИПЦ raw2015'!$1:$1,0))</f>
        <v>100.26</v>
      </c>
      <c r="BR248" s="103">
        <f>INDEX('ИПЦ raw2015'!$1:$1048576, MATCH($J248,'ИПЦ raw2015'!$A:$A,0),MATCH(MoM!BR$1,'ИПЦ raw2015'!$1:$1,0))</f>
        <v>99.53</v>
      </c>
      <c r="BS248" s="103">
        <f>INDEX('ИПЦ raw2015'!$1:$1048576, MATCH($J248,'ИПЦ raw2015'!$A:$A,0),MATCH(MoM!BS$1,'ИПЦ raw2015'!$1:$1,0))</f>
        <v>99.43</v>
      </c>
      <c r="BT248" s="103">
        <f>INDEX('ИПЦ raw2015'!$1:$1048576, MATCH($J248,'ИПЦ raw2015'!$A:$A,0),MATCH(MoM!BT$1,'ИПЦ raw2015'!$1:$1,0))</f>
        <v>99.95</v>
      </c>
    </row>
    <row r="249" spans="1:72" x14ac:dyDescent="0.45">
      <c r="A249" s="103">
        <f>Веса!A249</f>
        <v>1</v>
      </c>
      <c r="B249" s="103">
        <f t="shared" si="9"/>
        <v>1</v>
      </c>
      <c r="C249" s="103">
        <f>БИПЦ_НДС!E249</f>
        <v>1</v>
      </c>
      <c r="D249" s="103">
        <f t="shared" si="10"/>
        <v>0</v>
      </c>
      <c r="E249" s="103">
        <v>0</v>
      </c>
      <c r="F249" s="103">
        <v>1</v>
      </c>
      <c r="G249" s="103">
        <v>1</v>
      </c>
      <c r="H249" s="103">
        <v>0</v>
      </c>
      <c r="I249" s="103">
        <v>0</v>
      </c>
      <c r="J249" s="103" t="str">
        <f t="shared" si="11"/>
        <v>Светильник потолочный, шт.</v>
      </c>
      <c r="K249" s="87" t="s">
        <v>248</v>
      </c>
      <c r="L249" s="87" t="s">
        <v>248</v>
      </c>
      <c r="M249" s="103">
        <f>INDEX('ИПЦ raw2015'!$1:$1048576, MATCH($J249,'ИПЦ raw2015'!$A:$A,0),MATCH(MoM!M$1,'ИПЦ raw2015'!$1:$1,0))</f>
        <v>102.62</v>
      </c>
      <c r="N249" s="103">
        <f>INDEX('ИПЦ raw2015'!$1:$1048576, MATCH($J249,'ИПЦ raw2015'!$A:$A,0),MATCH(MoM!N$1,'ИПЦ raw2015'!$1:$1,0))</f>
        <v>102.17</v>
      </c>
      <c r="O249" s="103">
        <f>INDEX('ИПЦ raw2015'!$1:$1048576, MATCH($J249,'ИПЦ raw2015'!$A:$A,0),MATCH(MoM!O$1,'ИПЦ raw2015'!$1:$1,0))</f>
        <v>102.28</v>
      </c>
      <c r="P249" s="103">
        <f>INDEX('ИПЦ raw2015'!$1:$1048576, MATCH($J249,'ИПЦ raw2015'!$A:$A,0),MATCH(MoM!P$1,'ИПЦ raw2015'!$1:$1,0))</f>
        <v>101.33</v>
      </c>
      <c r="Q249" s="103">
        <f>INDEX('ИПЦ raw2015'!$1:$1048576, MATCH($J249,'ИПЦ raw2015'!$A:$A,0),MATCH(MoM!Q$1,'ИПЦ raw2015'!$1:$1,0))</f>
        <v>101.27</v>
      </c>
      <c r="R249" s="103">
        <f>INDEX('ИПЦ raw2015'!$1:$1048576, MATCH($J249,'ИПЦ raw2015'!$A:$A,0),MATCH(MoM!R$1,'ИПЦ raw2015'!$1:$1,0))</f>
        <v>100.78</v>
      </c>
      <c r="S249" s="103">
        <f>INDEX('ИПЦ raw2015'!$1:$1048576, MATCH($J249,'ИПЦ raw2015'!$A:$A,0),MATCH(MoM!S$1,'ИПЦ raw2015'!$1:$1,0))</f>
        <v>100.56</v>
      </c>
      <c r="T249" s="103">
        <f>INDEX('ИПЦ raw2015'!$1:$1048576, MATCH($J249,'ИПЦ raw2015'!$A:$A,0),MATCH(MoM!T$1,'ИПЦ raw2015'!$1:$1,0))</f>
        <v>100.77</v>
      </c>
      <c r="U249" s="103">
        <f>INDEX('ИПЦ raw2015'!$1:$1048576, MATCH($J249,'ИПЦ raw2015'!$A:$A,0),MATCH(MoM!U$1,'ИПЦ raw2015'!$1:$1,0))</f>
        <v>100.69</v>
      </c>
      <c r="V249" s="103">
        <f>INDEX('ИПЦ raw2015'!$1:$1048576, MATCH($J249,'ИПЦ raw2015'!$A:$A,0),MATCH(MoM!V$1,'ИПЦ raw2015'!$1:$1,0))</f>
        <v>100.83</v>
      </c>
      <c r="W249" s="103">
        <f>INDEX('ИПЦ raw2015'!$1:$1048576, MATCH($J249,'ИПЦ raw2015'!$A:$A,0),MATCH(MoM!W$1,'ИПЦ raw2015'!$1:$1,0))</f>
        <v>100.91</v>
      </c>
      <c r="X249" s="103">
        <f>INDEX('ИПЦ raw2015'!$1:$1048576, MATCH($J249,'ИПЦ raw2015'!$A:$A,0),MATCH(MoM!X$1,'ИПЦ raw2015'!$1:$1,0))</f>
        <v>100.7</v>
      </c>
      <c r="Y249" s="103">
        <f>INDEX('ИПЦ raw2015'!$1:$1048576, MATCH($J249,'ИПЦ raw2015'!$A:$A,0),MATCH(MoM!Y$1,'ИПЦ raw2015'!$1:$1,0))</f>
        <v>100.7</v>
      </c>
      <c r="Z249" s="103">
        <f>INDEX('ИПЦ raw2015'!$1:$1048576, MATCH($J249,'ИПЦ raw2015'!$A:$A,0),MATCH(MoM!Z$1,'ИПЦ raw2015'!$1:$1,0))</f>
        <v>101.09</v>
      </c>
      <c r="AA249" s="103">
        <f>INDEX('ИПЦ raw2015'!$1:$1048576, MATCH($J249,'ИПЦ raw2015'!$A:$A,0),MATCH(MoM!AA$1,'ИПЦ raw2015'!$1:$1,0))</f>
        <v>100.93</v>
      </c>
      <c r="AB249" s="103">
        <f>INDEX('ИПЦ raw2015'!$1:$1048576, MATCH($J249,'ИПЦ raw2015'!$A:$A,0),MATCH(MoM!AB$1,'ИПЦ raw2015'!$1:$1,0))</f>
        <v>100.66</v>
      </c>
      <c r="AC249" s="103">
        <f>INDEX('ИПЦ raw2015'!$1:$1048576, MATCH($J249,'ИПЦ raw2015'!$A:$A,0),MATCH(MoM!AC$1,'ИПЦ raw2015'!$1:$1,0))</f>
        <v>100.78</v>
      </c>
      <c r="AD249" s="103">
        <f>INDEX('ИПЦ raw2015'!$1:$1048576, MATCH($J249,'ИПЦ raw2015'!$A:$A,0),MATCH(MoM!AD$1,'ИПЦ raw2015'!$1:$1,0))</f>
        <v>100.44</v>
      </c>
      <c r="AE249" s="103">
        <f>INDEX('ИПЦ raw2015'!$1:$1048576, MATCH($J249,'ИПЦ raw2015'!$A:$A,0),MATCH(MoM!AE$1,'ИПЦ raw2015'!$1:$1,0))</f>
        <v>100.72</v>
      </c>
      <c r="AF249" s="103">
        <f>INDEX('ИПЦ raw2015'!$1:$1048576, MATCH($J249,'ИПЦ raw2015'!$A:$A,0),MATCH(MoM!AF$1,'ИПЦ raw2015'!$1:$1,0))</f>
        <v>100.62</v>
      </c>
      <c r="AG249" s="103">
        <f>INDEX('ИПЦ raw2015'!$1:$1048576, MATCH($J249,'ИПЦ raw2015'!$A:$A,0),MATCH(MoM!AG$1,'ИПЦ raw2015'!$1:$1,0))</f>
        <v>100.64</v>
      </c>
      <c r="AH249" s="103">
        <f>INDEX('ИПЦ raw2015'!$1:$1048576, MATCH($J249,'ИПЦ raw2015'!$A:$A,0),MATCH(MoM!AH$1,'ИПЦ raw2015'!$1:$1,0))</f>
        <v>100.49</v>
      </c>
      <c r="AI249" s="103">
        <f>INDEX('ИПЦ raw2015'!$1:$1048576, MATCH($J249,'ИПЦ raw2015'!$A:$A,0),MATCH(MoM!AI$1,'ИПЦ raw2015'!$1:$1,0))</f>
        <v>100.47</v>
      </c>
      <c r="AJ249" s="103">
        <f>INDEX('ИПЦ raw2015'!$1:$1048576, MATCH($J249,'ИПЦ raw2015'!$A:$A,0),MATCH(MoM!AJ$1,'ИПЦ raw2015'!$1:$1,0))</f>
        <v>100.48</v>
      </c>
      <c r="AK249" s="103">
        <f>INDEX('ИПЦ raw2015'!$1:$1048576, MATCH($J249,'ИПЦ raw2015'!$A:$A,0),MATCH(MoM!AK$1,'ИПЦ raw2015'!$1:$1,0))</f>
        <v>100.7</v>
      </c>
      <c r="AL249" s="103">
        <f>INDEX('ИПЦ raw2015'!$1:$1048576, MATCH($J249,'ИПЦ raw2015'!$A:$A,0),MATCH(MoM!AL$1,'ИПЦ raw2015'!$1:$1,0))</f>
        <v>100.16</v>
      </c>
      <c r="AM249" s="103">
        <f>INDEX('ИПЦ raw2015'!$1:$1048576, MATCH($J249,'ИПЦ raw2015'!$A:$A,0),MATCH(MoM!AM$1,'ИПЦ raw2015'!$1:$1,0))</f>
        <v>100.34</v>
      </c>
      <c r="AN249" s="103">
        <f>INDEX('ИПЦ raw2015'!$1:$1048576, MATCH($J249,'ИПЦ raw2015'!$A:$A,0),MATCH(MoM!AN$1,'ИПЦ raw2015'!$1:$1,0))</f>
        <v>100.27</v>
      </c>
      <c r="AO249" s="103">
        <f>INDEX('ИПЦ raw2015'!$1:$1048576, MATCH($J249,'ИПЦ raw2015'!$A:$A,0),MATCH(MoM!AO$1,'ИПЦ raw2015'!$1:$1,0))</f>
        <v>100.4</v>
      </c>
      <c r="AP249" s="103">
        <f>INDEX('ИПЦ raw2015'!$1:$1048576, MATCH($J249,'ИПЦ raw2015'!$A:$A,0),MATCH(MoM!AP$1,'ИПЦ raw2015'!$1:$1,0))</f>
        <v>100.32</v>
      </c>
      <c r="AQ249" s="103">
        <f>INDEX('ИПЦ raw2015'!$1:$1048576, MATCH($J249,'ИПЦ raw2015'!$A:$A,0),MATCH(MoM!AQ$1,'ИПЦ raw2015'!$1:$1,0))</f>
        <v>100.42</v>
      </c>
      <c r="AR249" s="103">
        <f>INDEX('ИПЦ raw2015'!$1:$1048576, MATCH($J249,'ИПЦ raw2015'!$A:$A,0),MATCH(MoM!AR$1,'ИПЦ raw2015'!$1:$1,0))</f>
        <v>100.43</v>
      </c>
      <c r="AS249" s="103">
        <f>INDEX('ИПЦ raw2015'!$1:$1048576, MATCH($J249,'ИПЦ raw2015'!$A:$A,0),MATCH(MoM!AS$1,'ИПЦ raw2015'!$1:$1,0))</f>
        <v>100.34</v>
      </c>
      <c r="AT249" s="103">
        <f>INDEX('ИПЦ raw2015'!$1:$1048576, MATCH($J249,'ИПЦ raw2015'!$A:$A,0),MATCH(MoM!AT$1,'ИПЦ raw2015'!$1:$1,0))</f>
        <v>100.26</v>
      </c>
      <c r="AU249" s="103">
        <f>INDEX('ИПЦ raw2015'!$1:$1048576, MATCH($J249,'ИПЦ raw2015'!$A:$A,0),MATCH(MoM!AU$1,'ИПЦ raw2015'!$1:$1,0))</f>
        <v>100.19</v>
      </c>
      <c r="AV249" s="103">
        <f>INDEX('ИПЦ raw2015'!$1:$1048576, MATCH($J249,'ИПЦ raw2015'!$A:$A,0),MATCH(MoM!AV$1,'ИПЦ raw2015'!$1:$1,0))</f>
        <v>100.34</v>
      </c>
      <c r="AW249" s="103">
        <f>INDEX('ИПЦ raw2015'!$1:$1048576, MATCH($J249,'ИПЦ raw2015'!$A:$A,0),MATCH(MoM!AW$1,'ИПЦ raw2015'!$1:$1,0))</f>
        <v>100.26</v>
      </c>
      <c r="AX249" s="103">
        <f>INDEX('ИПЦ raw2015'!$1:$1048576, MATCH($J249,'ИПЦ raw2015'!$A:$A,0),MATCH(MoM!AX$1,'ИПЦ raw2015'!$1:$1,0))</f>
        <v>100.23</v>
      </c>
      <c r="AY249" s="103">
        <f>INDEX('ИПЦ raw2015'!$1:$1048576, MATCH($J249,'ИПЦ raw2015'!$A:$A,0),MATCH(MoM!AY$1,'ИПЦ raw2015'!$1:$1,0))</f>
        <v>100.24</v>
      </c>
      <c r="AZ249" s="103">
        <f>INDEX('ИПЦ raw2015'!$1:$1048576, MATCH($J249,'ИПЦ raw2015'!$A:$A,0),MATCH(MoM!AZ$1,'ИПЦ raw2015'!$1:$1,0))</f>
        <v>100.14</v>
      </c>
      <c r="BA249" s="103">
        <f>INDEX('ИПЦ raw2015'!$1:$1048576, MATCH($J249,'ИПЦ raw2015'!$A:$A,0),MATCH(MoM!BA$1,'ИПЦ raw2015'!$1:$1,0))</f>
        <v>100.31</v>
      </c>
      <c r="BB249" s="103">
        <f>INDEX('ИПЦ raw2015'!$1:$1048576, MATCH($J249,'ИПЦ raw2015'!$A:$A,0),MATCH(MoM!BB$1,'ИПЦ raw2015'!$1:$1,0))</f>
        <v>99.94</v>
      </c>
      <c r="BC249" s="103">
        <f>INDEX('ИПЦ raw2015'!$1:$1048576, MATCH($J249,'ИПЦ raw2015'!$A:$A,0),MATCH(MoM!BC$1,'ИПЦ raw2015'!$1:$1,0))</f>
        <v>100.06</v>
      </c>
      <c r="BD249" s="103">
        <f>INDEX('ИПЦ raw2015'!$1:$1048576, MATCH($J249,'ИПЦ raw2015'!$A:$A,0),MATCH(MoM!BD$1,'ИПЦ raw2015'!$1:$1,0))</f>
        <v>100.07</v>
      </c>
      <c r="BE249" s="103">
        <f>INDEX('ИПЦ raw2015'!$1:$1048576, MATCH($J249,'ИПЦ raw2015'!$A:$A,0),MATCH(MoM!BE$1,'ИПЦ raw2015'!$1:$1,0))</f>
        <v>100.18</v>
      </c>
      <c r="BF249" s="103">
        <f>INDEX('ИПЦ raw2015'!$1:$1048576, MATCH($J249,'ИПЦ raw2015'!$A:$A,0),MATCH(MoM!BF$1,'ИПЦ raw2015'!$1:$1,0))</f>
        <v>100.23</v>
      </c>
      <c r="BG249" s="103">
        <f>INDEX('ИПЦ raw2015'!$1:$1048576, MATCH($J249,'ИПЦ raw2015'!$A:$A,0),MATCH(MoM!BG$1,'ИПЦ raw2015'!$1:$1,0))</f>
        <v>100.65</v>
      </c>
      <c r="BH249" s="103">
        <f>INDEX('ИПЦ raw2015'!$1:$1048576, MATCH($J249,'ИПЦ raw2015'!$A:$A,0),MATCH(MoM!BH$1,'ИПЦ raw2015'!$1:$1,0))</f>
        <v>100.08</v>
      </c>
      <c r="BI249" s="103">
        <f>INDEX('ИПЦ raw2015'!$1:$1048576, MATCH($J249,'ИПЦ raw2015'!$A:$A,0),MATCH(MoM!BI$1,'ИПЦ raw2015'!$1:$1,0))</f>
        <v>100.4</v>
      </c>
      <c r="BJ249" s="103">
        <f>INDEX('ИПЦ raw2015'!$1:$1048576, MATCH($J249,'ИПЦ raw2015'!$A:$A,0),MATCH(MoM!BJ$1,'ИПЦ raw2015'!$1:$1,0))</f>
        <v>100.29</v>
      </c>
      <c r="BK249" s="103">
        <f>INDEX('ИПЦ raw2015'!$1:$1048576, MATCH($J249,'ИПЦ raw2015'!$A:$A,0),MATCH(MoM!BK$1,'ИПЦ raw2015'!$1:$1,0))</f>
        <v>100.15</v>
      </c>
      <c r="BL249" s="103">
        <f>INDEX('ИПЦ raw2015'!$1:$1048576, MATCH($J249,'ИПЦ raw2015'!$A:$A,0),MATCH(MoM!BL$1,'ИПЦ raw2015'!$1:$1,0))</f>
        <v>100.27</v>
      </c>
      <c r="BM249" s="103">
        <f>INDEX('ИПЦ raw2015'!$1:$1048576, MATCH($J249,'ИПЦ raw2015'!$A:$A,0),MATCH(MoM!BM$1,'ИПЦ raw2015'!$1:$1,0))</f>
        <v>100.21</v>
      </c>
      <c r="BN249" s="103">
        <f>INDEX('ИПЦ raw2015'!$1:$1048576, MATCH($J249,'ИПЦ raw2015'!$A:$A,0),MATCH(MoM!BN$1,'ИПЦ raw2015'!$1:$1,0))</f>
        <v>100.08</v>
      </c>
      <c r="BO249" s="103">
        <f>INDEX('ИПЦ raw2015'!$1:$1048576, MATCH($J249,'ИПЦ raw2015'!$A:$A,0),MATCH(MoM!BO$1,'ИПЦ raw2015'!$1:$1,0))</f>
        <v>100.09</v>
      </c>
      <c r="BP249" s="103">
        <f>INDEX('ИПЦ raw2015'!$1:$1048576, MATCH($J249,'ИПЦ raw2015'!$A:$A,0),MATCH(MoM!BP$1,'ИПЦ raw2015'!$1:$1,0))</f>
        <v>100.01</v>
      </c>
      <c r="BQ249" s="103">
        <f>INDEX('ИПЦ raw2015'!$1:$1048576, MATCH($J249,'ИПЦ raw2015'!$A:$A,0),MATCH(MoM!BQ$1,'ИПЦ raw2015'!$1:$1,0))</f>
        <v>100.08</v>
      </c>
      <c r="BR249" s="103">
        <f>INDEX('ИПЦ raw2015'!$1:$1048576, MATCH($J249,'ИПЦ raw2015'!$A:$A,0),MATCH(MoM!BR$1,'ИПЦ raw2015'!$1:$1,0))</f>
        <v>100.16</v>
      </c>
      <c r="BS249" s="103">
        <f>INDEX('ИПЦ raw2015'!$1:$1048576, MATCH($J249,'ИПЦ raw2015'!$A:$A,0),MATCH(MoM!BS$1,'ИПЦ raw2015'!$1:$1,0))</f>
        <v>100.45</v>
      </c>
      <c r="BT249" s="103">
        <f>INDEX('ИПЦ raw2015'!$1:$1048576, MATCH($J249,'ИПЦ raw2015'!$A:$A,0),MATCH(MoM!BT$1,'ИПЦ raw2015'!$1:$1,0))</f>
        <v>100.47</v>
      </c>
    </row>
    <row r="250" spans="1:72" x14ac:dyDescent="0.45">
      <c r="A250" s="103">
        <f>Веса!A250</f>
        <v>1</v>
      </c>
      <c r="B250" s="103">
        <f t="shared" si="9"/>
        <v>1</v>
      </c>
      <c r="C250" s="103">
        <f>БИПЦ_НДС!E250</f>
        <v>1</v>
      </c>
      <c r="D250" s="103">
        <f t="shared" si="10"/>
        <v>0</v>
      </c>
      <c r="E250" s="103">
        <v>0</v>
      </c>
      <c r="F250" s="103">
        <v>1</v>
      </c>
      <c r="G250" s="103">
        <v>1</v>
      </c>
      <c r="H250" s="103">
        <v>0</v>
      </c>
      <c r="I250" s="103">
        <v>0</v>
      </c>
      <c r="J250" s="103" t="str">
        <f t="shared" si="11"/>
        <v>Лампа электрическая осветительная, шт.</v>
      </c>
      <c r="K250" s="87" t="s">
        <v>249</v>
      </c>
      <c r="L250" s="87" t="s">
        <v>249</v>
      </c>
      <c r="M250" s="103">
        <f>INDEX('ИПЦ raw2015'!$1:$1048576, MATCH($J250,'ИПЦ raw2015'!$A:$A,0),MATCH(MoM!M$1,'ИПЦ raw2015'!$1:$1,0))</f>
        <v>105.6</v>
      </c>
      <c r="N250" s="103">
        <f>INDEX('ИПЦ raw2015'!$1:$1048576, MATCH($J250,'ИПЦ raw2015'!$A:$A,0),MATCH(MoM!N$1,'ИПЦ raw2015'!$1:$1,0))</f>
        <v>103.97</v>
      </c>
      <c r="O250" s="103">
        <f>INDEX('ИПЦ raw2015'!$1:$1048576, MATCH($J250,'ИПЦ raw2015'!$A:$A,0),MATCH(MoM!O$1,'ИПЦ raw2015'!$1:$1,0))</f>
        <v>104.22</v>
      </c>
      <c r="P250" s="103">
        <f>INDEX('ИПЦ raw2015'!$1:$1048576, MATCH($J250,'ИПЦ raw2015'!$A:$A,0),MATCH(MoM!P$1,'ИПЦ raw2015'!$1:$1,0))</f>
        <v>102.84</v>
      </c>
      <c r="Q250" s="103">
        <f>INDEX('ИПЦ raw2015'!$1:$1048576, MATCH($J250,'ИПЦ raw2015'!$A:$A,0),MATCH(MoM!Q$1,'ИПЦ raw2015'!$1:$1,0))</f>
        <v>101.74</v>
      </c>
      <c r="R250" s="103">
        <f>INDEX('ИПЦ raw2015'!$1:$1048576, MATCH($J250,'ИПЦ raw2015'!$A:$A,0),MATCH(MoM!R$1,'ИПЦ raw2015'!$1:$1,0))</f>
        <v>100.8</v>
      </c>
      <c r="S250" s="103">
        <f>INDEX('ИПЦ raw2015'!$1:$1048576, MATCH($J250,'ИПЦ raw2015'!$A:$A,0),MATCH(MoM!S$1,'ИПЦ raw2015'!$1:$1,0))</f>
        <v>102.02</v>
      </c>
      <c r="T250" s="103">
        <f>INDEX('ИПЦ raw2015'!$1:$1048576, MATCH($J250,'ИПЦ raw2015'!$A:$A,0),MATCH(MoM!T$1,'ИПЦ raw2015'!$1:$1,0))</f>
        <v>100.89</v>
      </c>
      <c r="U250" s="103">
        <f>INDEX('ИПЦ raw2015'!$1:$1048576, MATCH($J250,'ИПЦ raw2015'!$A:$A,0),MATCH(MoM!U$1,'ИПЦ raw2015'!$1:$1,0))</f>
        <v>101.29</v>
      </c>
      <c r="V250" s="103">
        <f>INDEX('ИПЦ raw2015'!$1:$1048576, MATCH($J250,'ИПЦ raw2015'!$A:$A,0),MATCH(MoM!V$1,'ИПЦ raw2015'!$1:$1,0))</f>
        <v>102.03</v>
      </c>
      <c r="W250" s="103">
        <f>INDEX('ИПЦ raw2015'!$1:$1048576, MATCH($J250,'ИПЦ raw2015'!$A:$A,0),MATCH(MoM!W$1,'ИПЦ raw2015'!$1:$1,0))</f>
        <v>102.07</v>
      </c>
      <c r="X250" s="103">
        <f>INDEX('ИПЦ raw2015'!$1:$1048576, MATCH($J250,'ИПЦ raw2015'!$A:$A,0),MATCH(MoM!X$1,'ИПЦ raw2015'!$1:$1,0))</f>
        <v>100.55</v>
      </c>
      <c r="Y250" s="103">
        <f>INDEX('ИПЦ raw2015'!$1:$1048576, MATCH($J250,'ИПЦ raw2015'!$A:$A,0),MATCH(MoM!Y$1,'ИПЦ raw2015'!$1:$1,0))</f>
        <v>101.67</v>
      </c>
      <c r="Z250" s="103">
        <f>INDEX('ИПЦ raw2015'!$1:$1048576, MATCH($J250,'ИПЦ raw2015'!$A:$A,0),MATCH(MoM!Z$1,'ИПЦ raw2015'!$1:$1,0))</f>
        <v>101.19</v>
      </c>
      <c r="AA250" s="103">
        <f>INDEX('ИПЦ raw2015'!$1:$1048576, MATCH($J250,'ИПЦ raw2015'!$A:$A,0),MATCH(MoM!AA$1,'ИПЦ raw2015'!$1:$1,0))</f>
        <v>100.87</v>
      </c>
      <c r="AB250" s="103">
        <f>INDEX('ИПЦ raw2015'!$1:$1048576, MATCH($J250,'ИПЦ raw2015'!$A:$A,0),MATCH(MoM!AB$1,'ИПЦ raw2015'!$1:$1,0))</f>
        <v>101.05</v>
      </c>
      <c r="AC250" s="103">
        <f>INDEX('ИПЦ raw2015'!$1:$1048576, MATCH($J250,'ИПЦ raw2015'!$A:$A,0),MATCH(MoM!AC$1,'ИПЦ raw2015'!$1:$1,0))</f>
        <v>100.65</v>
      </c>
      <c r="AD250" s="103">
        <f>INDEX('ИПЦ raw2015'!$1:$1048576, MATCH($J250,'ИПЦ raw2015'!$A:$A,0),MATCH(MoM!AD$1,'ИПЦ raw2015'!$1:$1,0))</f>
        <v>100.41</v>
      </c>
      <c r="AE250" s="103">
        <f>INDEX('ИПЦ raw2015'!$1:$1048576, MATCH($J250,'ИПЦ raw2015'!$A:$A,0),MATCH(MoM!AE$1,'ИПЦ raw2015'!$1:$1,0))</f>
        <v>99.97</v>
      </c>
      <c r="AF250" s="103">
        <f>INDEX('ИПЦ raw2015'!$1:$1048576, MATCH($J250,'ИПЦ raw2015'!$A:$A,0),MATCH(MoM!AF$1,'ИПЦ raw2015'!$1:$1,0))</f>
        <v>100.39</v>
      </c>
      <c r="AG250" s="103">
        <f>INDEX('ИПЦ raw2015'!$1:$1048576, MATCH($J250,'ИПЦ raw2015'!$A:$A,0),MATCH(MoM!AG$1,'ИПЦ raw2015'!$1:$1,0))</f>
        <v>99.93</v>
      </c>
      <c r="AH250" s="103">
        <f>INDEX('ИПЦ raw2015'!$1:$1048576, MATCH($J250,'ИПЦ raw2015'!$A:$A,0),MATCH(MoM!AH$1,'ИПЦ raw2015'!$1:$1,0))</f>
        <v>100.15</v>
      </c>
      <c r="AI250" s="103">
        <f>INDEX('ИПЦ raw2015'!$1:$1048576, MATCH($J250,'ИПЦ raw2015'!$A:$A,0),MATCH(MoM!AI$1,'ИПЦ raw2015'!$1:$1,0))</f>
        <v>100.31</v>
      </c>
      <c r="AJ250" s="103">
        <f>INDEX('ИПЦ raw2015'!$1:$1048576, MATCH($J250,'ИПЦ raw2015'!$A:$A,0),MATCH(MoM!AJ$1,'ИПЦ raw2015'!$1:$1,0))</f>
        <v>100.16</v>
      </c>
      <c r="AK250" s="103">
        <f>INDEX('ИПЦ raw2015'!$1:$1048576, MATCH($J250,'ИПЦ raw2015'!$A:$A,0),MATCH(MoM!AK$1,'ИПЦ raw2015'!$1:$1,0))</f>
        <v>99.75</v>
      </c>
      <c r="AL250" s="103">
        <f>INDEX('ИПЦ raw2015'!$1:$1048576, MATCH($J250,'ИПЦ raw2015'!$A:$A,0),MATCH(MoM!AL$1,'ИПЦ raw2015'!$1:$1,0))</f>
        <v>100.03</v>
      </c>
      <c r="AM250" s="103">
        <f>INDEX('ИПЦ raw2015'!$1:$1048576, MATCH($J250,'ИПЦ raw2015'!$A:$A,0),MATCH(MoM!AM$1,'ИПЦ raw2015'!$1:$1,0))</f>
        <v>99.9</v>
      </c>
      <c r="AN250" s="103">
        <f>INDEX('ИПЦ raw2015'!$1:$1048576, MATCH($J250,'ИПЦ raw2015'!$A:$A,0),MATCH(MoM!AN$1,'ИПЦ raw2015'!$1:$1,0))</f>
        <v>100.29</v>
      </c>
      <c r="AO250" s="103">
        <f>INDEX('ИПЦ raw2015'!$1:$1048576, MATCH($J250,'ИПЦ raw2015'!$A:$A,0),MATCH(MoM!AO$1,'ИПЦ raw2015'!$1:$1,0))</f>
        <v>99.89</v>
      </c>
      <c r="AP250" s="103">
        <f>INDEX('ИПЦ raw2015'!$1:$1048576, MATCH($J250,'ИПЦ raw2015'!$A:$A,0),MATCH(MoM!AP$1,'ИПЦ raw2015'!$1:$1,0))</f>
        <v>99.91</v>
      </c>
      <c r="AQ250" s="103">
        <f>INDEX('ИПЦ raw2015'!$1:$1048576, MATCH($J250,'ИПЦ raw2015'!$A:$A,0),MATCH(MoM!AQ$1,'ИПЦ raw2015'!$1:$1,0))</f>
        <v>99.94</v>
      </c>
      <c r="AR250" s="103">
        <f>INDEX('ИПЦ raw2015'!$1:$1048576, MATCH($J250,'ИПЦ raw2015'!$A:$A,0),MATCH(MoM!AR$1,'ИПЦ raw2015'!$1:$1,0))</f>
        <v>100.05</v>
      </c>
      <c r="AS250" s="103">
        <f>INDEX('ИПЦ raw2015'!$1:$1048576, MATCH($J250,'ИПЦ raw2015'!$A:$A,0),MATCH(MoM!AS$1,'ИПЦ raw2015'!$1:$1,0))</f>
        <v>99.82</v>
      </c>
      <c r="AT250" s="103">
        <f>INDEX('ИПЦ raw2015'!$1:$1048576, MATCH($J250,'ИПЦ raw2015'!$A:$A,0),MATCH(MoM!AT$1,'ИПЦ raw2015'!$1:$1,0))</f>
        <v>99.91</v>
      </c>
      <c r="AU250" s="103">
        <f>INDEX('ИПЦ raw2015'!$1:$1048576, MATCH($J250,'ИПЦ raw2015'!$A:$A,0),MATCH(MoM!AU$1,'ИПЦ raw2015'!$1:$1,0))</f>
        <v>99.95</v>
      </c>
      <c r="AV250" s="103">
        <f>INDEX('ИПЦ raw2015'!$1:$1048576, MATCH($J250,'ИПЦ raw2015'!$A:$A,0),MATCH(MoM!AV$1,'ИПЦ raw2015'!$1:$1,0))</f>
        <v>100.16</v>
      </c>
      <c r="AW250" s="103">
        <f>INDEX('ИПЦ raw2015'!$1:$1048576, MATCH($J250,'ИПЦ raw2015'!$A:$A,0),MATCH(MoM!AW$1,'ИПЦ raw2015'!$1:$1,0))</f>
        <v>100.23</v>
      </c>
      <c r="AX250" s="103">
        <f>INDEX('ИПЦ raw2015'!$1:$1048576, MATCH($J250,'ИПЦ raw2015'!$A:$A,0),MATCH(MoM!AX$1,'ИПЦ raw2015'!$1:$1,0))</f>
        <v>99.9</v>
      </c>
      <c r="AY250" s="103">
        <f>INDEX('ИПЦ raw2015'!$1:$1048576, MATCH($J250,'ИПЦ raw2015'!$A:$A,0),MATCH(MoM!AY$1,'ИПЦ raw2015'!$1:$1,0))</f>
        <v>99.81</v>
      </c>
      <c r="AZ250" s="103">
        <f>INDEX('ИПЦ raw2015'!$1:$1048576, MATCH($J250,'ИПЦ raw2015'!$A:$A,0),MATCH(MoM!AZ$1,'ИПЦ raw2015'!$1:$1,0))</f>
        <v>100.19</v>
      </c>
      <c r="BA250" s="103">
        <f>INDEX('ИПЦ raw2015'!$1:$1048576, MATCH($J250,'ИПЦ raw2015'!$A:$A,0),MATCH(MoM!BA$1,'ИПЦ raw2015'!$1:$1,0))</f>
        <v>100.1</v>
      </c>
      <c r="BB250" s="103">
        <f>INDEX('ИПЦ raw2015'!$1:$1048576, MATCH($J250,'ИПЦ raw2015'!$A:$A,0),MATCH(MoM!BB$1,'ИПЦ raw2015'!$1:$1,0))</f>
        <v>99.56</v>
      </c>
      <c r="BC250" s="103">
        <f>INDEX('ИПЦ raw2015'!$1:$1048576, MATCH($J250,'ИПЦ raw2015'!$A:$A,0),MATCH(MoM!BC$1,'ИПЦ raw2015'!$1:$1,0))</f>
        <v>99.84</v>
      </c>
      <c r="BD250" s="103">
        <f>INDEX('ИПЦ raw2015'!$1:$1048576, MATCH($J250,'ИПЦ raw2015'!$A:$A,0),MATCH(MoM!BD$1,'ИПЦ raw2015'!$1:$1,0))</f>
        <v>99.92</v>
      </c>
      <c r="BE250" s="103">
        <f>INDEX('ИПЦ raw2015'!$1:$1048576, MATCH($J250,'ИПЦ raw2015'!$A:$A,0),MATCH(MoM!BE$1,'ИПЦ raw2015'!$1:$1,0))</f>
        <v>99.97</v>
      </c>
      <c r="BF250" s="103">
        <f>INDEX('ИПЦ raw2015'!$1:$1048576, MATCH($J250,'ИПЦ raw2015'!$A:$A,0),MATCH(MoM!BF$1,'ИПЦ raw2015'!$1:$1,0))</f>
        <v>100.09</v>
      </c>
      <c r="BG250" s="103">
        <f>INDEX('ИПЦ raw2015'!$1:$1048576, MATCH($J250,'ИПЦ raw2015'!$A:$A,0),MATCH(MoM!BG$1,'ИПЦ raw2015'!$1:$1,0))</f>
        <v>99.88</v>
      </c>
      <c r="BH250" s="103">
        <f>INDEX('ИПЦ raw2015'!$1:$1048576, MATCH($J250,'ИПЦ raw2015'!$A:$A,0),MATCH(MoM!BH$1,'ИПЦ raw2015'!$1:$1,0))</f>
        <v>100.3</v>
      </c>
      <c r="BI250" s="103">
        <f>INDEX('ИПЦ raw2015'!$1:$1048576, MATCH($J250,'ИПЦ raw2015'!$A:$A,0),MATCH(MoM!BI$1,'ИПЦ raw2015'!$1:$1,0))</f>
        <v>100.43</v>
      </c>
      <c r="BJ250" s="103">
        <f>INDEX('ИПЦ raw2015'!$1:$1048576, MATCH($J250,'ИПЦ raw2015'!$A:$A,0),MATCH(MoM!BJ$1,'ИПЦ raw2015'!$1:$1,0))</f>
        <v>100.32</v>
      </c>
      <c r="BK250" s="103">
        <f>INDEX('ИПЦ raw2015'!$1:$1048576, MATCH($J250,'ИПЦ raw2015'!$A:$A,0),MATCH(MoM!BK$1,'ИПЦ raw2015'!$1:$1,0))</f>
        <v>100.09</v>
      </c>
      <c r="BL250" s="103">
        <f>INDEX('ИПЦ raw2015'!$1:$1048576, MATCH($J250,'ИПЦ raw2015'!$A:$A,0),MATCH(MoM!BL$1,'ИПЦ raw2015'!$1:$1,0))</f>
        <v>100.09</v>
      </c>
      <c r="BM250" s="103">
        <f>INDEX('ИПЦ raw2015'!$1:$1048576, MATCH($J250,'ИПЦ raw2015'!$A:$A,0),MATCH(MoM!BM$1,'ИПЦ raw2015'!$1:$1,0))</f>
        <v>100.01</v>
      </c>
      <c r="BN250" s="103">
        <f>INDEX('ИПЦ raw2015'!$1:$1048576, MATCH($J250,'ИПЦ raw2015'!$A:$A,0),MATCH(MoM!BN$1,'ИПЦ raw2015'!$1:$1,0))</f>
        <v>100.06</v>
      </c>
      <c r="BO250" s="103">
        <f>INDEX('ИПЦ raw2015'!$1:$1048576, MATCH($J250,'ИПЦ raw2015'!$A:$A,0),MATCH(MoM!BO$1,'ИПЦ raw2015'!$1:$1,0))</f>
        <v>99.76</v>
      </c>
      <c r="BP250" s="103">
        <f>INDEX('ИПЦ raw2015'!$1:$1048576, MATCH($J250,'ИПЦ raw2015'!$A:$A,0),MATCH(MoM!BP$1,'ИПЦ raw2015'!$1:$1,0))</f>
        <v>100</v>
      </c>
      <c r="BQ250" s="103">
        <f>INDEX('ИПЦ raw2015'!$1:$1048576, MATCH($J250,'ИПЦ raw2015'!$A:$A,0),MATCH(MoM!BQ$1,'ИПЦ raw2015'!$1:$1,0))</f>
        <v>100.13</v>
      </c>
      <c r="BR250" s="103">
        <f>INDEX('ИПЦ raw2015'!$1:$1048576, MATCH($J250,'ИПЦ raw2015'!$A:$A,0),MATCH(MoM!BR$1,'ИПЦ raw2015'!$1:$1,0))</f>
        <v>100.04</v>
      </c>
      <c r="BS250" s="103">
        <f>INDEX('ИПЦ raw2015'!$1:$1048576, MATCH($J250,'ИПЦ raw2015'!$A:$A,0),MATCH(MoM!BS$1,'ИПЦ raw2015'!$1:$1,0))</f>
        <v>100.36</v>
      </c>
      <c r="BT250" s="103">
        <f>INDEX('ИПЦ raw2015'!$1:$1048576, MATCH($J250,'ИПЦ raw2015'!$A:$A,0),MATCH(MoM!BT$1,'ИПЦ raw2015'!$1:$1,0))</f>
        <v>100.03</v>
      </c>
    </row>
    <row r="251" spans="1:72" x14ac:dyDescent="0.45">
      <c r="A251" s="103">
        <f>Веса!A251</f>
        <v>1</v>
      </c>
      <c r="B251" s="103">
        <f t="shared" si="9"/>
        <v>1</v>
      </c>
      <c r="C251" s="103">
        <f>БИПЦ_НДС!E251</f>
        <v>1</v>
      </c>
      <c r="D251" s="103">
        <f t="shared" si="10"/>
        <v>0</v>
      </c>
      <c r="E251" s="103">
        <v>0</v>
      </c>
      <c r="F251" s="103">
        <v>1</v>
      </c>
      <c r="G251" s="103">
        <v>1</v>
      </c>
      <c r="H251" s="103">
        <v>0</v>
      </c>
      <c r="I251" s="103">
        <v>0</v>
      </c>
      <c r="J251" s="103" t="str">
        <f t="shared" si="11"/>
        <v>Лампа энергосберегающая, шт.</v>
      </c>
      <c r="K251" s="87" t="s">
        <v>250</v>
      </c>
      <c r="L251" s="87" t="s">
        <v>250</v>
      </c>
      <c r="M251" s="103">
        <f>INDEX('ИПЦ raw2015'!$1:$1048576, MATCH($J251,'ИПЦ raw2015'!$A:$A,0),MATCH(MoM!M$1,'ИПЦ raw2015'!$1:$1,0))</f>
        <v>103.57</v>
      </c>
      <c r="N251" s="103">
        <f>INDEX('ИПЦ raw2015'!$1:$1048576, MATCH($J251,'ИПЦ raw2015'!$A:$A,0),MATCH(MoM!N$1,'ИПЦ raw2015'!$1:$1,0))</f>
        <v>103.46</v>
      </c>
      <c r="O251" s="103">
        <f>INDEX('ИПЦ raw2015'!$1:$1048576, MATCH($J251,'ИПЦ raw2015'!$A:$A,0),MATCH(MoM!O$1,'ИПЦ raw2015'!$1:$1,0))</f>
        <v>102.22</v>
      </c>
      <c r="P251" s="103">
        <f>INDEX('ИПЦ raw2015'!$1:$1048576, MATCH($J251,'ИПЦ raw2015'!$A:$A,0),MATCH(MoM!P$1,'ИПЦ raw2015'!$1:$1,0))</f>
        <v>101.53</v>
      </c>
      <c r="Q251" s="103">
        <f>INDEX('ИПЦ raw2015'!$1:$1048576, MATCH($J251,'ИПЦ raw2015'!$A:$A,0),MATCH(MoM!Q$1,'ИПЦ raw2015'!$1:$1,0))</f>
        <v>100.73</v>
      </c>
      <c r="R251" s="103">
        <f>INDEX('ИПЦ raw2015'!$1:$1048576, MATCH($J251,'ИПЦ raw2015'!$A:$A,0),MATCH(MoM!R$1,'ИПЦ raw2015'!$1:$1,0))</f>
        <v>101.05</v>
      </c>
      <c r="S251" s="103">
        <f>INDEX('ИПЦ raw2015'!$1:$1048576, MATCH($J251,'ИПЦ raw2015'!$A:$A,0),MATCH(MoM!S$1,'ИПЦ raw2015'!$1:$1,0))</f>
        <v>100.58</v>
      </c>
      <c r="T251" s="103">
        <f>INDEX('ИПЦ raw2015'!$1:$1048576, MATCH($J251,'ИПЦ raw2015'!$A:$A,0),MATCH(MoM!T$1,'ИПЦ raw2015'!$1:$1,0))</f>
        <v>100.46</v>
      </c>
      <c r="U251" s="103">
        <f>INDEX('ИПЦ raw2015'!$1:$1048576, MATCH($J251,'ИПЦ raw2015'!$A:$A,0),MATCH(MoM!U$1,'ИПЦ raw2015'!$1:$1,0))</f>
        <v>100.85</v>
      </c>
      <c r="V251" s="103">
        <f>INDEX('ИПЦ raw2015'!$1:$1048576, MATCH($J251,'ИПЦ raw2015'!$A:$A,0),MATCH(MoM!V$1,'ИПЦ raw2015'!$1:$1,0))</f>
        <v>100.88</v>
      </c>
      <c r="W251" s="103">
        <f>INDEX('ИПЦ raw2015'!$1:$1048576, MATCH($J251,'ИПЦ raw2015'!$A:$A,0),MATCH(MoM!W$1,'ИПЦ raw2015'!$1:$1,0))</f>
        <v>100.69</v>
      </c>
      <c r="X251" s="103">
        <f>INDEX('ИПЦ raw2015'!$1:$1048576, MATCH($J251,'ИПЦ raw2015'!$A:$A,0),MATCH(MoM!X$1,'ИПЦ raw2015'!$1:$1,0))</f>
        <v>100.86</v>
      </c>
      <c r="Y251" s="103">
        <f>INDEX('ИПЦ raw2015'!$1:$1048576, MATCH($J251,'ИПЦ raw2015'!$A:$A,0),MATCH(MoM!Y$1,'ИПЦ raw2015'!$1:$1,0))</f>
        <v>100.63</v>
      </c>
      <c r="Z251" s="103">
        <f>INDEX('ИПЦ raw2015'!$1:$1048576, MATCH($J251,'ИПЦ raw2015'!$A:$A,0),MATCH(MoM!Z$1,'ИПЦ raw2015'!$1:$1,0))</f>
        <v>101.35</v>
      </c>
      <c r="AA251" s="103">
        <f>INDEX('ИПЦ raw2015'!$1:$1048576, MATCH($J251,'ИПЦ raw2015'!$A:$A,0),MATCH(MoM!AA$1,'ИПЦ raw2015'!$1:$1,0))</f>
        <v>101.01</v>
      </c>
      <c r="AB251" s="103">
        <f>INDEX('ИПЦ raw2015'!$1:$1048576, MATCH($J251,'ИПЦ raw2015'!$A:$A,0),MATCH(MoM!AB$1,'ИПЦ raw2015'!$1:$1,0))</f>
        <v>101.03</v>
      </c>
      <c r="AC251" s="103">
        <f>INDEX('ИПЦ raw2015'!$1:$1048576, MATCH($J251,'ИПЦ raw2015'!$A:$A,0),MATCH(MoM!AC$1,'ИПЦ raw2015'!$1:$1,0))</f>
        <v>100.4</v>
      </c>
      <c r="AD251" s="103">
        <f>INDEX('ИПЦ raw2015'!$1:$1048576, MATCH($J251,'ИПЦ raw2015'!$A:$A,0),MATCH(MoM!AD$1,'ИПЦ raw2015'!$1:$1,0))</f>
        <v>100.4</v>
      </c>
      <c r="AE251" s="103">
        <f>INDEX('ИПЦ raw2015'!$1:$1048576, MATCH($J251,'ИПЦ raw2015'!$A:$A,0),MATCH(MoM!AE$1,'ИПЦ raw2015'!$1:$1,0))</f>
        <v>100.25</v>
      </c>
      <c r="AF251" s="103">
        <f>INDEX('ИПЦ raw2015'!$1:$1048576, MATCH($J251,'ИПЦ raw2015'!$A:$A,0),MATCH(MoM!AF$1,'ИПЦ raw2015'!$1:$1,0))</f>
        <v>100.15</v>
      </c>
      <c r="AG251" s="103">
        <f>INDEX('ИПЦ raw2015'!$1:$1048576, MATCH($J251,'ИПЦ raw2015'!$A:$A,0),MATCH(MoM!AG$1,'ИПЦ raw2015'!$1:$1,0))</f>
        <v>99.88</v>
      </c>
      <c r="AH251" s="103">
        <f>INDEX('ИПЦ raw2015'!$1:$1048576, MATCH($J251,'ИПЦ raw2015'!$A:$A,0),MATCH(MoM!AH$1,'ИПЦ raw2015'!$1:$1,0))</f>
        <v>99.6</v>
      </c>
      <c r="AI251" s="103">
        <f>INDEX('ИПЦ raw2015'!$1:$1048576, MATCH($J251,'ИПЦ raw2015'!$A:$A,0),MATCH(MoM!AI$1,'ИПЦ raw2015'!$1:$1,0))</f>
        <v>100.1</v>
      </c>
      <c r="AJ251" s="103">
        <f>INDEX('ИПЦ raw2015'!$1:$1048576, MATCH($J251,'ИПЦ raw2015'!$A:$A,0),MATCH(MoM!AJ$1,'ИПЦ raw2015'!$1:$1,0))</f>
        <v>100.16</v>
      </c>
      <c r="AK251" s="103">
        <f>INDEX('ИПЦ raw2015'!$1:$1048576, MATCH($J251,'ИПЦ raw2015'!$A:$A,0),MATCH(MoM!AK$1,'ИПЦ raw2015'!$1:$1,0))</f>
        <v>99.95</v>
      </c>
      <c r="AL251" s="103">
        <f>INDEX('ИПЦ raw2015'!$1:$1048576, MATCH($J251,'ИПЦ raw2015'!$A:$A,0),MATCH(MoM!AL$1,'ИПЦ raw2015'!$1:$1,0))</f>
        <v>99.57</v>
      </c>
      <c r="AM251" s="103">
        <f>INDEX('ИПЦ raw2015'!$1:$1048576, MATCH($J251,'ИПЦ raw2015'!$A:$A,0),MATCH(MoM!AM$1,'ИПЦ raw2015'!$1:$1,0))</f>
        <v>100.12</v>
      </c>
      <c r="AN251" s="103">
        <f>INDEX('ИПЦ raw2015'!$1:$1048576, MATCH($J251,'ИПЦ raw2015'!$A:$A,0),MATCH(MoM!AN$1,'ИПЦ raw2015'!$1:$1,0))</f>
        <v>99.96</v>
      </c>
      <c r="AO251" s="103">
        <f>INDEX('ИПЦ raw2015'!$1:$1048576, MATCH($J251,'ИПЦ raw2015'!$A:$A,0),MATCH(MoM!AO$1,'ИПЦ raw2015'!$1:$1,0))</f>
        <v>99.81</v>
      </c>
      <c r="AP251" s="103">
        <f>INDEX('ИПЦ raw2015'!$1:$1048576, MATCH($J251,'ИПЦ raw2015'!$A:$A,0),MATCH(MoM!AP$1,'ИПЦ raw2015'!$1:$1,0))</f>
        <v>99.89</v>
      </c>
      <c r="AQ251" s="103">
        <f>INDEX('ИПЦ raw2015'!$1:$1048576, MATCH($J251,'ИПЦ raw2015'!$A:$A,0),MATCH(MoM!AQ$1,'ИПЦ raw2015'!$1:$1,0))</f>
        <v>99.7</v>
      </c>
      <c r="AR251" s="103">
        <f>INDEX('ИПЦ raw2015'!$1:$1048576, MATCH($J251,'ИПЦ raw2015'!$A:$A,0),MATCH(MoM!AR$1,'ИПЦ raw2015'!$1:$1,0))</f>
        <v>99.49</v>
      </c>
      <c r="AS251" s="103">
        <f>INDEX('ИПЦ raw2015'!$1:$1048576, MATCH($J251,'ИПЦ raw2015'!$A:$A,0),MATCH(MoM!AS$1,'ИПЦ raw2015'!$1:$1,0))</f>
        <v>99.47</v>
      </c>
      <c r="AT251" s="103">
        <f>INDEX('ИПЦ raw2015'!$1:$1048576, MATCH($J251,'ИПЦ raw2015'!$A:$A,0),MATCH(MoM!AT$1,'ИПЦ raw2015'!$1:$1,0))</f>
        <v>99.05</v>
      </c>
      <c r="AU251" s="103">
        <f>INDEX('ИПЦ raw2015'!$1:$1048576, MATCH($J251,'ИПЦ raw2015'!$A:$A,0),MATCH(MoM!AU$1,'ИПЦ raw2015'!$1:$1,0))</f>
        <v>99.58</v>
      </c>
      <c r="AV251" s="103">
        <f>INDEX('ИПЦ raw2015'!$1:$1048576, MATCH($J251,'ИПЦ raw2015'!$A:$A,0),MATCH(MoM!AV$1,'ИПЦ raw2015'!$1:$1,0))</f>
        <v>99.87</v>
      </c>
      <c r="AW251" s="103">
        <f>INDEX('ИПЦ raw2015'!$1:$1048576, MATCH($J251,'ИПЦ raw2015'!$A:$A,0),MATCH(MoM!AW$1,'ИПЦ raw2015'!$1:$1,0))</f>
        <v>99.8</v>
      </c>
      <c r="AX251" s="103">
        <f>INDEX('ИПЦ raw2015'!$1:$1048576, MATCH($J251,'ИПЦ raw2015'!$A:$A,0),MATCH(MoM!AX$1,'ИПЦ raw2015'!$1:$1,0))</f>
        <v>99.89</v>
      </c>
      <c r="AY251" s="103">
        <f>INDEX('ИПЦ raw2015'!$1:$1048576, MATCH($J251,'ИПЦ raw2015'!$A:$A,0),MATCH(MoM!AY$1,'ИПЦ raw2015'!$1:$1,0))</f>
        <v>99.85</v>
      </c>
      <c r="AZ251" s="103">
        <f>INDEX('ИПЦ raw2015'!$1:$1048576, MATCH($J251,'ИПЦ raw2015'!$A:$A,0),MATCH(MoM!AZ$1,'ИПЦ raw2015'!$1:$1,0))</f>
        <v>99.65</v>
      </c>
      <c r="BA251" s="103">
        <f>INDEX('ИПЦ raw2015'!$1:$1048576, MATCH($J251,'ИПЦ raw2015'!$A:$A,0),MATCH(MoM!BA$1,'ИПЦ raw2015'!$1:$1,0))</f>
        <v>99.65</v>
      </c>
      <c r="BB251" s="103">
        <f>INDEX('ИПЦ raw2015'!$1:$1048576, MATCH($J251,'ИПЦ raw2015'!$A:$A,0),MATCH(MoM!BB$1,'ИПЦ raw2015'!$1:$1,0))</f>
        <v>99.91</v>
      </c>
      <c r="BC251" s="103">
        <f>INDEX('ИПЦ raw2015'!$1:$1048576, MATCH($J251,'ИПЦ raw2015'!$A:$A,0),MATCH(MoM!BC$1,'ИПЦ raw2015'!$1:$1,0))</f>
        <v>99.65</v>
      </c>
      <c r="BD251" s="103">
        <f>INDEX('ИПЦ raw2015'!$1:$1048576, MATCH($J251,'ИПЦ raw2015'!$A:$A,0),MATCH(MoM!BD$1,'ИПЦ raw2015'!$1:$1,0))</f>
        <v>99.63</v>
      </c>
      <c r="BE251" s="103">
        <f>INDEX('ИПЦ raw2015'!$1:$1048576, MATCH($J251,'ИПЦ raw2015'!$A:$A,0),MATCH(MoM!BE$1,'ИПЦ raw2015'!$1:$1,0))</f>
        <v>99.94</v>
      </c>
      <c r="BF251" s="103">
        <f>INDEX('ИПЦ raw2015'!$1:$1048576, MATCH($J251,'ИПЦ raw2015'!$A:$A,0),MATCH(MoM!BF$1,'ИПЦ raw2015'!$1:$1,0))</f>
        <v>99.63</v>
      </c>
      <c r="BG251" s="103">
        <f>INDEX('ИПЦ raw2015'!$1:$1048576, MATCH($J251,'ИПЦ raw2015'!$A:$A,0),MATCH(MoM!BG$1,'ИПЦ raw2015'!$1:$1,0))</f>
        <v>100.17</v>
      </c>
      <c r="BH251" s="103">
        <f>INDEX('ИПЦ raw2015'!$1:$1048576, MATCH($J251,'ИПЦ raw2015'!$A:$A,0),MATCH(MoM!BH$1,'ИПЦ raw2015'!$1:$1,0))</f>
        <v>100.09</v>
      </c>
      <c r="BI251" s="103">
        <f>INDEX('ИПЦ raw2015'!$1:$1048576, MATCH($J251,'ИПЦ raw2015'!$A:$A,0),MATCH(MoM!BI$1,'ИПЦ raw2015'!$1:$1,0))</f>
        <v>99.95</v>
      </c>
      <c r="BJ251" s="103">
        <f>INDEX('ИПЦ raw2015'!$1:$1048576, MATCH($J251,'ИПЦ raw2015'!$A:$A,0),MATCH(MoM!BJ$1,'ИПЦ raw2015'!$1:$1,0))</f>
        <v>100.06</v>
      </c>
      <c r="BK251" s="103">
        <f>INDEX('ИПЦ raw2015'!$1:$1048576, MATCH($J251,'ИПЦ raw2015'!$A:$A,0),MATCH(MoM!BK$1,'ИПЦ raw2015'!$1:$1,0))</f>
        <v>99.71</v>
      </c>
      <c r="BL251" s="103">
        <f>INDEX('ИПЦ raw2015'!$1:$1048576, MATCH($J251,'ИПЦ raw2015'!$A:$A,0),MATCH(MoM!BL$1,'ИПЦ raw2015'!$1:$1,0))</f>
        <v>99.85</v>
      </c>
      <c r="BM251" s="103">
        <f>INDEX('ИПЦ raw2015'!$1:$1048576, MATCH($J251,'ИПЦ raw2015'!$A:$A,0),MATCH(MoM!BM$1,'ИПЦ raw2015'!$1:$1,0))</f>
        <v>99.95</v>
      </c>
      <c r="BN251" s="103">
        <f>INDEX('ИПЦ raw2015'!$1:$1048576, MATCH($J251,'ИПЦ raw2015'!$A:$A,0),MATCH(MoM!BN$1,'ИПЦ raw2015'!$1:$1,0))</f>
        <v>99.9</v>
      </c>
      <c r="BO251" s="103">
        <f>INDEX('ИПЦ raw2015'!$1:$1048576, MATCH($J251,'ИПЦ raw2015'!$A:$A,0),MATCH(MoM!BO$1,'ИПЦ raw2015'!$1:$1,0))</f>
        <v>99.79</v>
      </c>
      <c r="BP251" s="103">
        <f>INDEX('ИПЦ raw2015'!$1:$1048576, MATCH($J251,'ИПЦ raw2015'!$A:$A,0),MATCH(MoM!BP$1,'ИПЦ raw2015'!$1:$1,0))</f>
        <v>99.75</v>
      </c>
      <c r="BQ251" s="103">
        <f>INDEX('ИПЦ raw2015'!$1:$1048576, MATCH($J251,'ИПЦ raw2015'!$A:$A,0),MATCH(MoM!BQ$1,'ИПЦ raw2015'!$1:$1,0))</f>
        <v>99.81</v>
      </c>
      <c r="BR251" s="103">
        <f>INDEX('ИПЦ raw2015'!$1:$1048576, MATCH($J251,'ИПЦ raw2015'!$A:$A,0),MATCH(MoM!BR$1,'ИПЦ raw2015'!$1:$1,0))</f>
        <v>99.93</v>
      </c>
      <c r="BS251" s="103">
        <f>INDEX('ИПЦ raw2015'!$1:$1048576, MATCH($J251,'ИПЦ raw2015'!$A:$A,0),MATCH(MoM!BS$1,'ИПЦ raw2015'!$1:$1,0))</f>
        <v>99.77</v>
      </c>
      <c r="BT251" s="103">
        <f>INDEX('ИПЦ raw2015'!$1:$1048576, MATCH($J251,'ИПЦ raw2015'!$A:$A,0),MATCH(MoM!BT$1,'ИПЦ raw2015'!$1:$1,0))</f>
        <v>99.95</v>
      </c>
    </row>
    <row r="252" spans="1:72" s="23" customFormat="1" x14ac:dyDescent="0.45">
      <c r="A252" s="105">
        <f>Веса!A252</f>
        <v>0</v>
      </c>
      <c r="B252" s="105">
        <f t="shared" si="9"/>
        <v>0</v>
      </c>
      <c r="C252" s="105">
        <f>БИПЦ_НДС!E252</f>
        <v>1</v>
      </c>
      <c r="D252" s="105">
        <f t="shared" si="10"/>
        <v>0</v>
      </c>
      <c r="E252" s="105">
        <v>0</v>
      </c>
      <c r="F252" s="105">
        <v>1</v>
      </c>
      <c r="G252" s="105">
        <v>1</v>
      </c>
      <c r="H252" s="105">
        <v>0</v>
      </c>
      <c r="I252" s="105">
        <v>0</v>
      </c>
      <c r="J252" s="105" t="str">
        <f t="shared" si="11"/>
        <v>Лампа светодиодная, шт.</v>
      </c>
      <c r="K252" s="108" t="s">
        <v>251</v>
      </c>
      <c r="L252" s="108" t="s">
        <v>251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Z252" s="105">
        <v>0</v>
      </c>
      <c r="AA252" s="105">
        <v>0</v>
      </c>
      <c r="AB252" s="105">
        <v>0</v>
      </c>
      <c r="AC252" s="105">
        <v>0</v>
      </c>
      <c r="AD252" s="105">
        <v>0</v>
      </c>
      <c r="AE252" s="105">
        <v>0</v>
      </c>
      <c r="AF252" s="105">
        <v>0</v>
      </c>
      <c r="AG252" s="105">
        <v>0</v>
      </c>
      <c r="AH252" s="105">
        <v>0</v>
      </c>
      <c r="AI252" s="105">
        <v>0</v>
      </c>
      <c r="AJ252" s="105">
        <v>0</v>
      </c>
      <c r="AK252" s="105">
        <v>0</v>
      </c>
      <c r="AL252" s="105">
        <v>0</v>
      </c>
      <c r="AM252" s="105">
        <v>0</v>
      </c>
      <c r="AN252" s="105">
        <v>0</v>
      </c>
      <c r="AO252" s="105">
        <v>0</v>
      </c>
      <c r="AP252" s="105">
        <v>0</v>
      </c>
      <c r="AQ252" s="105">
        <v>0</v>
      </c>
      <c r="AR252" s="105">
        <v>0</v>
      </c>
      <c r="AS252" s="105">
        <v>0</v>
      </c>
      <c r="AT252" s="105">
        <v>0</v>
      </c>
      <c r="AU252" s="105">
        <v>0</v>
      </c>
      <c r="AV252" s="105">
        <v>0</v>
      </c>
      <c r="AW252" s="105">
        <v>0</v>
      </c>
      <c r="AX252" s="105">
        <v>0</v>
      </c>
      <c r="AY252" s="105">
        <v>0</v>
      </c>
      <c r="AZ252" s="105">
        <v>0</v>
      </c>
      <c r="BA252" s="105">
        <v>0</v>
      </c>
      <c r="BB252" s="105">
        <v>0</v>
      </c>
      <c r="BC252" s="105">
        <v>0</v>
      </c>
      <c r="BD252" s="105">
        <v>0</v>
      </c>
      <c r="BE252" s="105">
        <v>0</v>
      </c>
      <c r="BF252" s="105">
        <v>0</v>
      </c>
      <c r="BG252" s="105">
        <v>0</v>
      </c>
      <c r="BH252" s="105">
        <v>0</v>
      </c>
      <c r="BI252" s="105">
        <v>0</v>
      </c>
      <c r="BJ252" s="105">
        <v>0</v>
      </c>
      <c r="BK252" s="105">
        <v>0</v>
      </c>
      <c r="BL252" s="105">
        <v>0</v>
      </c>
      <c r="BM252" s="105">
        <v>0</v>
      </c>
      <c r="BN252" s="105">
        <v>0</v>
      </c>
      <c r="BO252" s="105">
        <v>0</v>
      </c>
      <c r="BP252" s="105">
        <v>0</v>
      </c>
      <c r="BQ252" s="105">
        <v>0</v>
      </c>
      <c r="BR252" s="105">
        <v>0</v>
      </c>
      <c r="BS252" s="105">
        <v>0</v>
      </c>
      <c r="BT252" s="105">
        <v>0</v>
      </c>
    </row>
    <row r="253" spans="1:72" x14ac:dyDescent="0.45">
      <c r="A253" s="103">
        <f>Веса!A253</f>
        <v>1</v>
      </c>
      <c r="B253" s="103">
        <f t="shared" si="9"/>
        <v>1</v>
      </c>
      <c r="C253" s="103">
        <f>БИПЦ_НДС!E253</f>
        <v>1</v>
      </c>
      <c r="D253" s="103">
        <f t="shared" si="10"/>
        <v>0</v>
      </c>
      <c r="E253" s="103">
        <v>0</v>
      </c>
      <c r="F253" s="103">
        <v>1</v>
      </c>
      <c r="G253" s="103">
        <v>1</v>
      </c>
      <c r="H253" s="103">
        <v>0</v>
      </c>
      <c r="I253" s="103">
        <v>0</v>
      </c>
      <c r="J253" s="103" t="str">
        <f t="shared" si="11"/>
        <v>Батарейки электрические типа АА, шт.</v>
      </c>
      <c r="K253" s="87" t="s">
        <v>252</v>
      </c>
      <c r="L253" s="87" t="s">
        <v>252</v>
      </c>
      <c r="M253" s="103">
        <f>INDEX('ИПЦ raw2015'!$1:$1048576, MATCH($J253,'ИПЦ raw2015'!$A:$A,0),MATCH(MoM!M$1,'ИПЦ raw2015'!$1:$1,0))</f>
        <v>103.73</v>
      </c>
      <c r="N253" s="103">
        <f>INDEX('ИПЦ raw2015'!$1:$1048576, MATCH($J253,'ИПЦ raw2015'!$A:$A,0),MATCH(MoM!N$1,'ИПЦ raw2015'!$1:$1,0))</f>
        <v>104.37</v>
      </c>
      <c r="O253" s="103">
        <f>INDEX('ИПЦ raw2015'!$1:$1048576, MATCH($J253,'ИПЦ raw2015'!$A:$A,0),MATCH(MoM!O$1,'ИПЦ raw2015'!$1:$1,0))</f>
        <v>103.03</v>
      </c>
      <c r="P253" s="103">
        <f>INDEX('ИПЦ raw2015'!$1:$1048576, MATCH($J253,'ИПЦ raw2015'!$A:$A,0),MATCH(MoM!P$1,'ИПЦ raw2015'!$1:$1,0))</f>
        <v>102.88</v>
      </c>
      <c r="Q253" s="103">
        <f>INDEX('ИПЦ raw2015'!$1:$1048576, MATCH($J253,'ИПЦ raw2015'!$A:$A,0),MATCH(MoM!Q$1,'ИПЦ raw2015'!$1:$1,0))</f>
        <v>102.38</v>
      </c>
      <c r="R253" s="103">
        <f>INDEX('ИПЦ raw2015'!$1:$1048576, MATCH($J253,'ИПЦ raw2015'!$A:$A,0),MATCH(MoM!R$1,'ИПЦ raw2015'!$1:$1,0))</f>
        <v>101.64</v>
      </c>
      <c r="S253" s="103">
        <f>INDEX('ИПЦ raw2015'!$1:$1048576, MATCH($J253,'ИПЦ raw2015'!$A:$A,0),MATCH(MoM!S$1,'ИПЦ raw2015'!$1:$1,0))</f>
        <v>101.24</v>
      </c>
      <c r="T253" s="103">
        <f>INDEX('ИПЦ raw2015'!$1:$1048576, MATCH($J253,'ИПЦ raw2015'!$A:$A,0),MATCH(MoM!T$1,'ИПЦ raw2015'!$1:$1,0))</f>
        <v>101.32</v>
      </c>
      <c r="U253" s="103">
        <f>INDEX('ИПЦ raw2015'!$1:$1048576, MATCH($J253,'ИПЦ raw2015'!$A:$A,0),MATCH(MoM!U$1,'ИПЦ raw2015'!$1:$1,0))</f>
        <v>101.26</v>
      </c>
      <c r="V253" s="103">
        <f>INDEX('ИПЦ raw2015'!$1:$1048576, MATCH($J253,'ИПЦ raw2015'!$A:$A,0),MATCH(MoM!V$1,'ИПЦ raw2015'!$1:$1,0))</f>
        <v>102.15</v>
      </c>
      <c r="W253" s="103">
        <f>INDEX('ИПЦ raw2015'!$1:$1048576, MATCH($J253,'ИПЦ raw2015'!$A:$A,0),MATCH(MoM!W$1,'ИПЦ raw2015'!$1:$1,0))</f>
        <v>101.23</v>
      </c>
      <c r="X253" s="103">
        <f>INDEX('ИПЦ raw2015'!$1:$1048576, MATCH($J253,'ИПЦ raw2015'!$A:$A,0),MATCH(MoM!X$1,'ИПЦ raw2015'!$1:$1,0))</f>
        <v>101.26</v>
      </c>
      <c r="Y253" s="103">
        <f>INDEX('ИПЦ raw2015'!$1:$1048576, MATCH($J253,'ИПЦ raw2015'!$A:$A,0),MATCH(MoM!Y$1,'ИПЦ raw2015'!$1:$1,0))</f>
        <v>101.31</v>
      </c>
      <c r="Z253" s="103">
        <f>INDEX('ИПЦ raw2015'!$1:$1048576, MATCH($J253,'ИПЦ raw2015'!$A:$A,0),MATCH(MoM!Z$1,'ИПЦ raw2015'!$1:$1,0))</f>
        <v>101.02</v>
      </c>
      <c r="AA253" s="103">
        <f>INDEX('ИПЦ raw2015'!$1:$1048576, MATCH($J253,'ИПЦ raw2015'!$A:$A,0),MATCH(MoM!AA$1,'ИПЦ raw2015'!$1:$1,0))</f>
        <v>101.34</v>
      </c>
      <c r="AB253" s="103">
        <f>INDEX('ИПЦ raw2015'!$1:$1048576, MATCH($J253,'ИПЦ raw2015'!$A:$A,0),MATCH(MoM!AB$1,'ИПЦ raw2015'!$1:$1,0))</f>
        <v>101.57</v>
      </c>
      <c r="AC253" s="103">
        <f>INDEX('ИПЦ raw2015'!$1:$1048576, MATCH($J253,'ИПЦ raw2015'!$A:$A,0),MATCH(MoM!AC$1,'ИПЦ raw2015'!$1:$1,0))</f>
        <v>100.78</v>
      </c>
      <c r="AD253" s="103">
        <f>INDEX('ИПЦ raw2015'!$1:$1048576, MATCH($J253,'ИПЦ raw2015'!$A:$A,0),MATCH(MoM!AD$1,'ИПЦ raw2015'!$1:$1,0))</f>
        <v>101.45</v>
      </c>
      <c r="AE253" s="103">
        <f>INDEX('ИПЦ raw2015'!$1:$1048576, MATCH($J253,'ИПЦ raw2015'!$A:$A,0),MATCH(MoM!AE$1,'ИПЦ raw2015'!$1:$1,0))</f>
        <v>100.65</v>
      </c>
      <c r="AF253" s="103">
        <f>INDEX('ИПЦ raw2015'!$1:$1048576, MATCH($J253,'ИПЦ raw2015'!$A:$A,0),MATCH(MoM!AF$1,'ИПЦ raw2015'!$1:$1,0))</f>
        <v>100.75</v>
      </c>
      <c r="AG253" s="103">
        <f>INDEX('ИПЦ raw2015'!$1:$1048576, MATCH($J253,'ИПЦ raw2015'!$A:$A,0),MATCH(MoM!AG$1,'ИПЦ raw2015'!$1:$1,0))</f>
        <v>100.81</v>
      </c>
      <c r="AH253" s="103">
        <f>INDEX('ИПЦ raw2015'!$1:$1048576, MATCH($J253,'ИПЦ raw2015'!$A:$A,0),MATCH(MoM!AH$1,'ИПЦ raw2015'!$1:$1,0))</f>
        <v>100.96</v>
      </c>
      <c r="AI253" s="103">
        <f>INDEX('ИПЦ raw2015'!$1:$1048576, MATCH($J253,'ИПЦ raw2015'!$A:$A,0),MATCH(MoM!AI$1,'ИПЦ raw2015'!$1:$1,0))</f>
        <v>100.48</v>
      </c>
      <c r="AJ253" s="103">
        <f>INDEX('ИПЦ raw2015'!$1:$1048576, MATCH($J253,'ИПЦ raw2015'!$A:$A,0),MATCH(MoM!AJ$1,'ИПЦ raw2015'!$1:$1,0))</f>
        <v>100.62</v>
      </c>
      <c r="AK253" s="103">
        <f>INDEX('ИПЦ raw2015'!$1:$1048576, MATCH($J253,'ИПЦ raw2015'!$A:$A,0),MATCH(MoM!AK$1,'ИПЦ raw2015'!$1:$1,0))</f>
        <v>100.76</v>
      </c>
      <c r="AL253" s="103">
        <f>INDEX('ИПЦ raw2015'!$1:$1048576, MATCH($J253,'ИПЦ raw2015'!$A:$A,0),MATCH(MoM!AL$1,'ИПЦ raw2015'!$1:$1,0))</f>
        <v>100.54</v>
      </c>
      <c r="AM253" s="103">
        <f>INDEX('ИПЦ raw2015'!$1:$1048576, MATCH($J253,'ИПЦ raw2015'!$A:$A,0),MATCH(MoM!AM$1,'ИПЦ raw2015'!$1:$1,0))</f>
        <v>100.28</v>
      </c>
      <c r="AN253" s="103">
        <f>INDEX('ИПЦ raw2015'!$1:$1048576, MATCH($J253,'ИПЦ raw2015'!$A:$A,0),MATCH(MoM!AN$1,'ИПЦ raw2015'!$1:$1,0))</f>
        <v>100.74</v>
      </c>
      <c r="AO253" s="103">
        <f>INDEX('ИПЦ raw2015'!$1:$1048576, MATCH($J253,'ИПЦ raw2015'!$A:$A,0),MATCH(MoM!AO$1,'ИПЦ raw2015'!$1:$1,0))</f>
        <v>100.43</v>
      </c>
      <c r="AP253" s="103">
        <f>INDEX('ИПЦ raw2015'!$1:$1048576, MATCH($J253,'ИПЦ raw2015'!$A:$A,0),MATCH(MoM!AP$1,'ИПЦ raw2015'!$1:$1,0))</f>
        <v>100.4</v>
      </c>
      <c r="AQ253" s="103">
        <f>INDEX('ИПЦ raw2015'!$1:$1048576, MATCH($J253,'ИПЦ raw2015'!$A:$A,0),MATCH(MoM!AQ$1,'ИПЦ raw2015'!$1:$1,0))</f>
        <v>100.47</v>
      </c>
      <c r="AR253" s="103">
        <f>INDEX('ИПЦ raw2015'!$1:$1048576, MATCH($J253,'ИПЦ raw2015'!$A:$A,0),MATCH(MoM!AR$1,'ИПЦ raw2015'!$1:$1,0))</f>
        <v>99.9</v>
      </c>
      <c r="AS253" s="103">
        <f>INDEX('ИПЦ raw2015'!$1:$1048576, MATCH($J253,'ИПЦ raw2015'!$A:$A,0),MATCH(MoM!AS$1,'ИПЦ raw2015'!$1:$1,0))</f>
        <v>99.95</v>
      </c>
      <c r="AT253" s="103">
        <f>INDEX('ИПЦ raw2015'!$1:$1048576, MATCH($J253,'ИПЦ raw2015'!$A:$A,0),MATCH(MoM!AT$1,'ИПЦ raw2015'!$1:$1,0))</f>
        <v>100.33</v>
      </c>
      <c r="AU253" s="103">
        <f>INDEX('ИПЦ raw2015'!$1:$1048576, MATCH($J253,'ИПЦ raw2015'!$A:$A,0),MATCH(MoM!AU$1,'ИПЦ raw2015'!$1:$1,0))</f>
        <v>100.12</v>
      </c>
      <c r="AV253" s="103">
        <f>INDEX('ИПЦ raw2015'!$1:$1048576, MATCH($J253,'ИПЦ raw2015'!$A:$A,0),MATCH(MoM!AV$1,'ИПЦ raw2015'!$1:$1,0))</f>
        <v>100.07</v>
      </c>
      <c r="AW253" s="103">
        <f>INDEX('ИПЦ raw2015'!$1:$1048576, MATCH($J253,'ИПЦ raw2015'!$A:$A,0),MATCH(MoM!AW$1,'ИПЦ raw2015'!$1:$1,0))</f>
        <v>100.33</v>
      </c>
      <c r="AX253" s="103">
        <f>INDEX('ИПЦ raw2015'!$1:$1048576, MATCH($J253,'ИПЦ raw2015'!$A:$A,0),MATCH(MoM!AX$1,'ИПЦ raw2015'!$1:$1,0))</f>
        <v>100.17</v>
      </c>
      <c r="AY253" s="103">
        <f>INDEX('ИПЦ raw2015'!$1:$1048576, MATCH($J253,'ИПЦ raw2015'!$A:$A,0),MATCH(MoM!AY$1,'ИПЦ raw2015'!$1:$1,0))</f>
        <v>100.23</v>
      </c>
      <c r="AZ253" s="103">
        <f>INDEX('ИПЦ raw2015'!$1:$1048576, MATCH($J253,'ИПЦ raw2015'!$A:$A,0),MATCH(MoM!AZ$1,'ИПЦ raw2015'!$1:$1,0))</f>
        <v>100.38</v>
      </c>
      <c r="BA253" s="103">
        <f>INDEX('ИПЦ raw2015'!$1:$1048576, MATCH($J253,'ИПЦ raw2015'!$A:$A,0),MATCH(MoM!BA$1,'ИПЦ raw2015'!$1:$1,0))</f>
        <v>100.16</v>
      </c>
      <c r="BB253" s="103">
        <f>INDEX('ИПЦ raw2015'!$1:$1048576, MATCH($J253,'ИПЦ raw2015'!$A:$A,0),MATCH(MoM!BB$1,'ИПЦ raw2015'!$1:$1,0))</f>
        <v>99.94</v>
      </c>
      <c r="BC253" s="103">
        <f>INDEX('ИПЦ raw2015'!$1:$1048576, MATCH($J253,'ИПЦ raw2015'!$A:$A,0),MATCH(MoM!BC$1,'ИПЦ raw2015'!$1:$1,0))</f>
        <v>100.13</v>
      </c>
      <c r="BD253" s="103">
        <f>INDEX('ИПЦ raw2015'!$1:$1048576, MATCH($J253,'ИПЦ raw2015'!$A:$A,0),MATCH(MoM!BD$1,'ИПЦ raw2015'!$1:$1,0))</f>
        <v>100.1</v>
      </c>
      <c r="BE253" s="103">
        <f>INDEX('ИПЦ raw2015'!$1:$1048576, MATCH($J253,'ИПЦ raw2015'!$A:$A,0),MATCH(MoM!BE$1,'ИПЦ raw2015'!$1:$1,0))</f>
        <v>100.29</v>
      </c>
      <c r="BF253" s="103">
        <f>INDEX('ИПЦ raw2015'!$1:$1048576, MATCH($J253,'ИПЦ raw2015'!$A:$A,0),MATCH(MoM!BF$1,'ИПЦ raw2015'!$1:$1,0))</f>
        <v>100.55</v>
      </c>
      <c r="BG253" s="103">
        <f>INDEX('ИПЦ raw2015'!$1:$1048576, MATCH($J253,'ИПЦ raw2015'!$A:$A,0),MATCH(MoM!BG$1,'ИПЦ raw2015'!$1:$1,0))</f>
        <v>100.51</v>
      </c>
      <c r="BH253" s="103">
        <f>INDEX('ИПЦ raw2015'!$1:$1048576, MATCH($J253,'ИПЦ raw2015'!$A:$A,0),MATCH(MoM!BH$1,'ИПЦ raw2015'!$1:$1,0))</f>
        <v>100.61</v>
      </c>
      <c r="BI253" s="103">
        <f>INDEX('ИПЦ raw2015'!$1:$1048576, MATCH($J253,'ИПЦ raw2015'!$A:$A,0),MATCH(MoM!BI$1,'ИПЦ raw2015'!$1:$1,0))</f>
        <v>100.29</v>
      </c>
      <c r="BJ253" s="103">
        <f>INDEX('ИПЦ raw2015'!$1:$1048576, MATCH($J253,'ИПЦ raw2015'!$A:$A,0),MATCH(MoM!BJ$1,'ИПЦ raw2015'!$1:$1,0))</f>
        <v>100.28</v>
      </c>
      <c r="BK253" s="103">
        <f>INDEX('ИПЦ raw2015'!$1:$1048576, MATCH($J253,'ИПЦ raw2015'!$A:$A,0),MATCH(MoM!BK$1,'ИПЦ raw2015'!$1:$1,0))</f>
        <v>100.59</v>
      </c>
      <c r="BL253" s="103">
        <f>INDEX('ИПЦ raw2015'!$1:$1048576, MATCH($J253,'ИПЦ raw2015'!$A:$A,0),MATCH(MoM!BL$1,'ИПЦ raw2015'!$1:$1,0))</f>
        <v>100.34</v>
      </c>
      <c r="BM253" s="103">
        <f>INDEX('ИПЦ raw2015'!$1:$1048576, MATCH($J253,'ИПЦ raw2015'!$A:$A,0),MATCH(MoM!BM$1,'ИПЦ raw2015'!$1:$1,0))</f>
        <v>100.07</v>
      </c>
      <c r="BN253" s="103">
        <f>INDEX('ИПЦ raw2015'!$1:$1048576, MATCH($J253,'ИПЦ raw2015'!$A:$A,0),MATCH(MoM!BN$1,'ИПЦ raw2015'!$1:$1,0))</f>
        <v>99.97</v>
      </c>
      <c r="BO253" s="103">
        <f>INDEX('ИПЦ raw2015'!$1:$1048576, MATCH($J253,'ИПЦ raw2015'!$A:$A,0),MATCH(MoM!BO$1,'ИПЦ raw2015'!$1:$1,0))</f>
        <v>100.11</v>
      </c>
      <c r="BP253" s="103">
        <f>INDEX('ИПЦ raw2015'!$1:$1048576, MATCH($J253,'ИПЦ raw2015'!$A:$A,0),MATCH(MoM!BP$1,'ИПЦ raw2015'!$1:$1,0))</f>
        <v>100.21</v>
      </c>
      <c r="BQ253" s="103">
        <f>INDEX('ИПЦ raw2015'!$1:$1048576, MATCH($J253,'ИПЦ raw2015'!$A:$A,0),MATCH(MoM!BQ$1,'ИПЦ raw2015'!$1:$1,0))</f>
        <v>100.01</v>
      </c>
      <c r="BR253" s="103">
        <f>INDEX('ИПЦ raw2015'!$1:$1048576, MATCH($J253,'ИПЦ raw2015'!$A:$A,0),MATCH(MoM!BR$1,'ИПЦ raw2015'!$1:$1,0))</f>
        <v>100.48</v>
      </c>
      <c r="BS253" s="103">
        <f>INDEX('ИПЦ raw2015'!$1:$1048576, MATCH($J253,'ИПЦ raw2015'!$A:$A,0),MATCH(MoM!BS$1,'ИПЦ raw2015'!$1:$1,0))</f>
        <v>100.03</v>
      </c>
      <c r="BT253" s="103">
        <f>INDEX('ИПЦ raw2015'!$1:$1048576, MATCH($J253,'ИПЦ raw2015'!$A:$A,0),MATCH(MoM!BT$1,'ИПЦ raw2015'!$1:$1,0))</f>
        <v>100.68</v>
      </c>
    </row>
    <row r="254" spans="1:72" x14ac:dyDescent="0.45">
      <c r="A254" s="103">
        <f>Веса!A254</f>
        <v>1</v>
      </c>
      <c r="B254" s="103">
        <f t="shared" si="9"/>
        <v>1</v>
      </c>
      <c r="C254" s="103">
        <f>БИПЦ_НДС!E254</f>
        <v>1</v>
      </c>
      <c r="D254" s="103">
        <f t="shared" si="10"/>
        <v>0</v>
      </c>
      <c r="E254" s="103">
        <v>0</v>
      </c>
      <c r="F254" s="103">
        <v>1</v>
      </c>
      <c r="G254" s="103">
        <v>1</v>
      </c>
      <c r="H254" s="103">
        <v>0</v>
      </c>
      <c r="I254" s="103">
        <v>0</v>
      </c>
      <c r="J254" s="103" t="str">
        <f t="shared" si="11"/>
        <v>Дрель электрическая, шт.</v>
      </c>
      <c r="K254" s="91" t="s">
        <v>253</v>
      </c>
      <c r="L254" s="91" t="s">
        <v>253</v>
      </c>
      <c r="M254" s="103">
        <f>INDEX('ИПЦ raw2015'!$1:$1048576, MATCH($J254,'ИПЦ raw2015'!$A:$A,0),MATCH(MoM!M$1,'ИПЦ raw2015'!$1:$1,0))</f>
        <v>110.2</v>
      </c>
      <c r="N254" s="103">
        <f>INDEX('ИПЦ raw2015'!$1:$1048576, MATCH($J254,'ИПЦ raw2015'!$A:$A,0),MATCH(MoM!N$1,'ИПЦ raw2015'!$1:$1,0))</f>
        <v>105.61</v>
      </c>
      <c r="O254" s="103">
        <f>INDEX('ИПЦ raw2015'!$1:$1048576, MATCH($J254,'ИПЦ raw2015'!$A:$A,0),MATCH(MoM!O$1,'ИПЦ raw2015'!$1:$1,0))</f>
        <v>101.52</v>
      </c>
      <c r="P254" s="103">
        <f>INDEX('ИПЦ raw2015'!$1:$1048576, MATCH($J254,'ИПЦ raw2015'!$A:$A,0),MATCH(MoM!P$1,'ИПЦ raw2015'!$1:$1,0))</f>
        <v>100.34</v>
      </c>
      <c r="Q254" s="103">
        <f>INDEX('ИПЦ raw2015'!$1:$1048576, MATCH($J254,'ИПЦ raw2015'!$A:$A,0),MATCH(MoM!Q$1,'ИПЦ raw2015'!$1:$1,0))</f>
        <v>98.81</v>
      </c>
      <c r="R254" s="103">
        <f>INDEX('ИПЦ raw2015'!$1:$1048576, MATCH($J254,'ИПЦ raw2015'!$A:$A,0),MATCH(MoM!R$1,'ИПЦ raw2015'!$1:$1,0))</f>
        <v>99.62</v>
      </c>
      <c r="S254" s="103">
        <f>INDEX('ИПЦ raw2015'!$1:$1048576, MATCH($J254,'ИПЦ raw2015'!$A:$A,0),MATCH(MoM!S$1,'ИПЦ raw2015'!$1:$1,0))</f>
        <v>99.12</v>
      </c>
      <c r="T254" s="103">
        <f>INDEX('ИПЦ raw2015'!$1:$1048576, MATCH($J254,'ИПЦ raw2015'!$A:$A,0),MATCH(MoM!T$1,'ИПЦ raw2015'!$1:$1,0))</f>
        <v>100.39</v>
      </c>
      <c r="U254" s="103">
        <f>INDEX('ИПЦ raw2015'!$1:$1048576, MATCH($J254,'ИПЦ raw2015'!$A:$A,0),MATCH(MoM!U$1,'ИПЦ raw2015'!$1:$1,0))</f>
        <v>101.91</v>
      </c>
      <c r="V254" s="103">
        <f>INDEX('ИПЦ raw2015'!$1:$1048576, MATCH($J254,'ИПЦ raw2015'!$A:$A,0),MATCH(MoM!V$1,'ИПЦ raw2015'!$1:$1,0))</f>
        <v>102.19</v>
      </c>
      <c r="W254" s="103">
        <f>INDEX('ИПЦ raw2015'!$1:$1048576, MATCH($J254,'ИПЦ raw2015'!$A:$A,0),MATCH(MoM!W$1,'ИПЦ raw2015'!$1:$1,0))</f>
        <v>101.07</v>
      </c>
      <c r="X254" s="103">
        <f>INDEX('ИПЦ raw2015'!$1:$1048576, MATCH($J254,'ИПЦ raw2015'!$A:$A,0),MATCH(MoM!X$1,'ИПЦ raw2015'!$1:$1,0))</f>
        <v>100.41</v>
      </c>
      <c r="Y254" s="103">
        <f>INDEX('ИПЦ raw2015'!$1:$1048576, MATCH($J254,'ИПЦ raw2015'!$A:$A,0),MATCH(MoM!Y$1,'ИПЦ raw2015'!$1:$1,0))</f>
        <v>101.38</v>
      </c>
      <c r="Z254" s="103">
        <f>INDEX('ИПЦ raw2015'!$1:$1048576, MATCH($J254,'ИПЦ raw2015'!$A:$A,0),MATCH(MoM!Z$1,'ИПЦ raw2015'!$1:$1,0))</f>
        <v>102.29</v>
      </c>
      <c r="AA254" s="103">
        <f>INDEX('ИПЦ raw2015'!$1:$1048576, MATCH($J254,'ИПЦ raw2015'!$A:$A,0),MATCH(MoM!AA$1,'ИПЦ raw2015'!$1:$1,0))</f>
        <v>101.08</v>
      </c>
      <c r="AB254" s="103">
        <f>INDEX('ИПЦ raw2015'!$1:$1048576, MATCH($J254,'ИПЦ raw2015'!$A:$A,0),MATCH(MoM!AB$1,'ИПЦ raw2015'!$1:$1,0))</f>
        <v>101.07</v>
      </c>
      <c r="AC254" s="103">
        <f>INDEX('ИПЦ raw2015'!$1:$1048576, MATCH($J254,'ИПЦ raw2015'!$A:$A,0),MATCH(MoM!AC$1,'ИПЦ raw2015'!$1:$1,0))</f>
        <v>99.87</v>
      </c>
      <c r="AD254" s="103">
        <f>INDEX('ИПЦ raw2015'!$1:$1048576, MATCH($J254,'ИПЦ raw2015'!$A:$A,0),MATCH(MoM!AD$1,'ИПЦ raw2015'!$1:$1,0))</f>
        <v>100.31</v>
      </c>
      <c r="AE254" s="103">
        <f>INDEX('ИПЦ raw2015'!$1:$1048576, MATCH($J254,'ИПЦ raw2015'!$A:$A,0),MATCH(MoM!AE$1,'ИПЦ raw2015'!$1:$1,0))</f>
        <v>100.28</v>
      </c>
      <c r="AF254" s="103">
        <f>INDEX('ИПЦ raw2015'!$1:$1048576, MATCH($J254,'ИПЦ raw2015'!$A:$A,0),MATCH(MoM!AF$1,'ИПЦ raw2015'!$1:$1,0))</f>
        <v>99.96</v>
      </c>
      <c r="AG254" s="103">
        <f>INDEX('ИПЦ raw2015'!$1:$1048576, MATCH($J254,'ИПЦ raw2015'!$A:$A,0),MATCH(MoM!AG$1,'ИПЦ raw2015'!$1:$1,0))</f>
        <v>99.53</v>
      </c>
      <c r="AH254" s="103">
        <f>INDEX('ИПЦ raw2015'!$1:$1048576, MATCH($J254,'ИПЦ raw2015'!$A:$A,0),MATCH(MoM!AH$1,'ИПЦ raw2015'!$1:$1,0))</f>
        <v>100.23</v>
      </c>
      <c r="AI254" s="103">
        <f>INDEX('ИПЦ raw2015'!$1:$1048576, MATCH($J254,'ИПЦ raw2015'!$A:$A,0),MATCH(MoM!AI$1,'ИПЦ raw2015'!$1:$1,0))</f>
        <v>100.32</v>
      </c>
      <c r="AJ254" s="103">
        <f>INDEX('ИПЦ raw2015'!$1:$1048576, MATCH($J254,'ИПЦ raw2015'!$A:$A,0),MATCH(MoM!AJ$1,'ИПЦ raw2015'!$1:$1,0))</f>
        <v>99.97</v>
      </c>
      <c r="AK254" s="103">
        <f>INDEX('ИПЦ raw2015'!$1:$1048576, MATCH($J254,'ИПЦ raw2015'!$A:$A,0),MATCH(MoM!AK$1,'ИПЦ raw2015'!$1:$1,0))</f>
        <v>99.56</v>
      </c>
      <c r="AL254" s="103">
        <f>INDEX('ИПЦ raw2015'!$1:$1048576, MATCH($J254,'ИПЦ raw2015'!$A:$A,0),MATCH(MoM!AL$1,'ИПЦ raw2015'!$1:$1,0))</f>
        <v>99.58</v>
      </c>
      <c r="AM254" s="103">
        <f>INDEX('ИПЦ raw2015'!$1:$1048576, MATCH($J254,'ИПЦ raw2015'!$A:$A,0),MATCH(MoM!AM$1,'ИПЦ raw2015'!$1:$1,0))</f>
        <v>100.05</v>
      </c>
      <c r="AN254" s="103">
        <f>INDEX('ИПЦ raw2015'!$1:$1048576, MATCH($J254,'ИПЦ raw2015'!$A:$A,0),MATCH(MoM!AN$1,'ИПЦ raw2015'!$1:$1,0))</f>
        <v>99.95</v>
      </c>
      <c r="AO254" s="103">
        <f>INDEX('ИПЦ raw2015'!$1:$1048576, MATCH($J254,'ИПЦ raw2015'!$A:$A,0),MATCH(MoM!AO$1,'ИПЦ raw2015'!$1:$1,0))</f>
        <v>99.83</v>
      </c>
      <c r="AP254" s="103">
        <f>INDEX('ИПЦ raw2015'!$1:$1048576, MATCH($J254,'ИПЦ raw2015'!$A:$A,0),MATCH(MoM!AP$1,'ИПЦ raw2015'!$1:$1,0))</f>
        <v>99.86</v>
      </c>
      <c r="AQ254" s="103">
        <f>INDEX('ИПЦ raw2015'!$1:$1048576, MATCH($J254,'ИПЦ raw2015'!$A:$A,0),MATCH(MoM!AQ$1,'ИПЦ raw2015'!$1:$1,0))</f>
        <v>100.06</v>
      </c>
      <c r="AR254" s="103">
        <f>INDEX('ИПЦ raw2015'!$1:$1048576, MATCH($J254,'ИПЦ raw2015'!$A:$A,0),MATCH(MoM!AR$1,'ИПЦ raw2015'!$1:$1,0))</f>
        <v>100.29</v>
      </c>
      <c r="AS254" s="103">
        <f>INDEX('ИПЦ raw2015'!$1:$1048576, MATCH($J254,'ИПЦ raw2015'!$A:$A,0),MATCH(MoM!AS$1,'ИПЦ raw2015'!$1:$1,0))</f>
        <v>100.06</v>
      </c>
      <c r="AT254" s="103">
        <f>INDEX('ИПЦ raw2015'!$1:$1048576, MATCH($J254,'ИПЦ raw2015'!$A:$A,0),MATCH(MoM!AT$1,'ИПЦ raw2015'!$1:$1,0))</f>
        <v>100.2</v>
      </c>
      <c r="AU254" s="103">
        <f>INDEX('ИПЦ raw2015'!$1:$1048576, MATCH($J254,'ИПЦ raw2015'!$A:$A,0),MATCH(MoM!AU$1,'ИПЦ raw2015'!$1:$1,0))</f>
        <v>99.92</v>
      </c>
      <c r="AV254" s="103">
        <f>INDEX('ИПЦ raw2015'!$1:$1048576, MATCH($J254,'ИПЦ raw2015'!$A:$A,0),MATCH(MoM!AV$1,'ИПЦ raw2015'!$1:$1,0))</f>
        <v>100.06</v>
      </c>
      <c r="AW254" s="103">
        <f>INDEX('ИПЦ raw2015'!$1:$1048576, MATCH($J254,'ИПЦ raw2015'!$A:$A,0),MATCH(MoM!AW$1,'ИПЦ raw2015'!$1:$1,0))</f>
        <v>99.99</v>
      </c>
      <c r="AX254" s="103">
        <f>INDEX('ИПЦ raw2015'!$1:$1048576, MATCH($J254,'ИПЦ raw2015'!$A:$A,0),MATCH(MoM!AX$1,'ИПЦ raw2015'!$1:$1,0))</f>
        <v>99.89</v>
      </c>
      <c r="AY254" s="103">
        <f>INDEX('ИПЦ raw2015'!$1:$1048576, MATCH($J254,'ИПЦ raw2015'!$A:$A,0),MATCH(MoM!AY$1,'ИПЦ raw2015'!$1:$1,0))</f>
        <v>99.79</v>
      </c>
      <c r="AZ254" s="103">
        <f>INDEX('ИПЦ raw2015'!$1:$1048576, MATCH($J254,'ИПЦ raw2015'!$A:$A,0),MATCH(MoM!AZ$1,'ИПЦ raw2015'!$1:$1,0))</f>
        <v>100.31</v>
      </c>
      <c r="BA254" s="103">
        <f>INDEX('ИПЦ raw2015'!$1:$1048576, MATCH($J254,'ИПЦ raw2015'!$A:$A,0),MATCH(MoM!BA$1,'ИПЦ raw2015'!$1:$1,0))</f>
        <v>100.33</v>
      </c>
      <c r="BB254" s="103">
        <f>INDEX('ИПЦ raw2015'!$1:$1048576, MATCH($J254,'ИПЦ raw2015'!$A:$A,0),MATCH(MoM!BB$1,'ИПЦ raw2015'!$1:$1,0))</f>
        <v>100.37</v>
      </c>
      <c r="BC254" s="103">
        <f>INDEX('ИПЦ raw2015'!$1:$1048576, MATCH($J254,'ИПЦ raw2015'!$A:$A,0),MATCH(MoM!BC$1,'ИПЦ raw2015'!$1:$1,0))</f>
        <v>99.56</v>
      </c>
      <c r="BD254" s="103">
        <f>INDEX('ИПЦ raw2015'!$1:$1048576, MATCH($J254,'ИПЦ raw2015'!$A:$A,0),MATCH(MoM!BD$1,'ИПЦ raw2015'!$1:$1,0))</f>
        <v>100.48</v>
      </c>
      <c r="BE254" s="103">
        <f>INDEX('ИПЦ raw2015'!$1:$1048576, MATCH($J254,'ИПЦ raw2015'!$A:$A,0),MATCH(MoM!BE$1,'ИПЦ raw2015'!$1:$1,0))</f>
        <v>99.67</v>
      </c>
      <c r="BF254" s="103">
        <f>INDEX('ИПЦ raw2015'!$1:$1048576, MATCH($J254,'ИПЦ raw2015'!$A:$A,0),MATCH(MoM!BF$1,'ИПЦ raw2015'!$1:$1,0))</f>
        <v>100.65</v>
      </c>
      <c r="BG254" s="103">
        <f>INDEX('ИПЦ raw2015'!$1:$1048576, MATCH($J254,'ИПЦ raw2015'!$A:$A,0),MATCH(MoM!BG$1,'ИПЦ raw2015'!$1:$1,0))</f>
        <v>100.73</v>
      </c>
      <c r="BH254" s="103">
        <f>INDEX('ИПЦ raw2015'!$1:$1048576, MATCH($J254,'ИПЦ raw2015'!$A:$A,0),MATCH(MoM!BH$1,'ИПЦ raw2015'!$1:$1,0))</f>
        <v>100.23</v>
      </c>
      <c r="BI254" s="103">
        <f>INDEX('ИПЦ raw2015'!$1:$1048576, MATCH($J254,'ИПЦ raw2015'!$A:$A,0),MATCH(MoM!BI$1,'ИПЦ raw2015'!$1:$1,0))</f>
        <v>101.26</v>
      </c>
      <c r="BJ254" s="103">
        <f>INDEX('ИПЦ raw2015'!$1:$1048576, MATCH($J254,'ИПЦ raw2015'!$A:$A,0),MATCH(MoM!BJ$1,'ИПЦ raw2015'!$1:$1,0))</f>
        <v>100.15</v>
      </c>
      <c r="BK254" s="103">
        <f>INDEX('ИПЦ raw2015'!$1:$1048576, MATCH($J254,'ИПЦ raw2015'!$A:$A,0),MATCH(MoM!BK$1,'ИПЦ raw2015'!$1:$1,0))</f>
        <v>100</v>
      </c>
      <c r="BL254" s="103">
        <f>INDEX('ИПЦ raw2015'!$1:$1048576, MATCH($J254,'ИПЦ raw2015'!$A:$A,0),MATCH(MoM!BL$1,'ИПЦ raw2015'!$1:$1,0))</f>
        <v>100.39</v>
      </c>
      <c r="BM254" s="103">
        <f>INDEX('ИПЦ raw2015'!$1:$1048576, MATCH($J254,'ИПЦ raw2015'!$A:$A,0),MATCH(MoM!BM$1,'ИПЦ raw2015'!$1:$1,0))</f>
        <v>100.12</v>
      </c>
      <c r="BN254" s="103">
        <f>INDEX('ИПЦ raw2015'!$1:$1048576, MATCH($J254,'ИПЦ raw2015'!$A:$A,0),MATCH(MoM!BN$1,'ИПЦ raw2015'!$1:$1,0))</f>
        <v>100.16</v>
      </c>
      <c r="BO254" s="103">
        <f>INDEX('ИПЦ raw2015'!$1:$1048576, MATCH($J254,'ИПЦ raw2015'!$A:$A,0),MATCH(MoM!BO$1,'ИПЦ raw2015'!$1:$1,0))</f>
        <v>100.11</v>
      </c>
      <c r="BP254" s="103">
        <f>INDEX('ИПЦ raw2015'!$1:$1048576, MATCH($J254,'ИПЦ raw2015'!$A:$A,0),MATCH(MoM!BP$1,'ИПЦ raw2015'!$1:$1,0))</f>
        <v>99.75</v>
      </c>
      <c r="BQ254" s="103">
        <f>INDEX('ИПЦ raw2015'!$1:$1048576, MATCH($J254,'ИПЦ raw2015'!$A:$A,0),MATCH(MoM!BQ$1,'ИПЦ raw2015'!$1:$1,0))</f>
        <v>100.04</v>
      </c>
      <c r="BR254" s="103">
        <f>INDEX('ИПЦ raw2015'!$1:$1048576, MATCH($J254,'ИПЦ raw2015'!$A:$A,0),MATCH(MoM!BR$1,'ИПЦ raw2015'!$1:$1,0))</f>
        <v>99.55</v>
      </c>
      <c r="BS254" s="103">
        <f>INDEX('ИПЦ raw2015'!$1:$1048576, MATCH($J254,'ИПЦ raw2015'!$A:$A,0),MATCH(MoM!BS$1,'ИПЦ raw2015'!$1:$1,0))</f>
        <v>99.94</v>
      </c>
      <c r="BT254" s="103">
        <f>INDEX('ИПЦ raw2015'!$1:$1048576, MATCH($J254,'ИПЦ raw2015'!$A:$A,0),MATCH(MoM!BT$1,'ИПЦ raw2015'!$1:$1,0))</f>
        <v>99.95</v>
      </c>
    </row>
    <row r="255" spans="1:72" x14ac:dyDescent="0.45">
      <c r="A255" s="103">
        <f>Веса!A255</f>
        <v>1</v>
      </c>
      <c r="B255" s="103">
        <f t="shared" si="9"/>
        <v>1</v>
      </c>
      <c r="C255" s="103">
        <f>БИПЦ_НДС!E255</f>
        <v>1</v>
      </c>
      <c r="D255" s="103">
        <f t="shared" si="10"/>
        <v>0</v>
      </c>
      <c r="E255" s="103">
        <v>0</v>
      </c>
      <c r="F255" s="103">
        <v>1</v>
      </c>
      <c r="G255" s="103">
        <v>1</v>
      </c>
      <c r="H255" s="103">
        <v>0</v>
      </c>
      <c r="I255" s="103">
        <v>0</v>
      </c>
      <c r="J255" s="103" t="str">
        <f t="shared" si="11"/>
        <v>Триммер, шт.</v>
      </c>
      <c r="K255" s="87" t="s">
        <v>254</v>
      </c>
      <c r="L255" s="87" t="s">
        <v>254</v>
      </c>
      <c r="M255" s="103">
        <f>INDEX('ИПЦ raw2015'!$1:$1048576, MATCH($J255,'ИПЦ raw2015'!$A:$A,0),MATCH(MoM!M$1,'ИПЦ raw2015'!$1:$1,0))</f>
        <v>106.76</v>
      </c>
      <c r="N255" s="103">
        <f>INDEX('ИПЦ raw2015'!$1:$1048576, MATCH($J255,'ИПЦ raw2015'!$A:$A,0),MATCH(MoM!N$1,'ИПЦ raw2015'!$1:$1,0))</f>
        <v>103.3</v>
      </c>
      <c r="O255" s="103">
        <f>INDEX('ИПЦ raw2015'!$1:$1048576, MATCH($J255,'ИПЦ raw2015'!$A:$A,0),MATCH(MoM!O$1,'ИПЦ raw2015'!$1:$1,0))</f>
        <v>102.79</v>
      </c>
      <c r="P255" s="103">
        <f>INDEX('ИПЦ raw2015'!$1:$1048576, MATCH($J255,'ИПЦ raw2015'!$A:$A,0),MATCH(MoM!P$1,'ИПЦ raw2015'!$1:$1,0))</f>
        <v>102.47</v>
      </c>
      <c r="Q255" s="103">
        <f>INDEX('ИПЦ raw2015'!$1:$1048576, MATCH($J255,'ИПЦ raw2015'!$A:$A,0),MATCH(MoM!Q$1,'ИПЦ raw2015'!$1:$1,0))</f>
        <v>100.96</v>
      </c>
      <c r="R255" s="103">
        <f>INDEX('ИПЦ raw2015'!$1:$1048576, MATCH($J255,'ИПЦ raw2015'!$A:$A,0),MATCH(MoM!R$1,'ИПЦ raw2015'!$1:$1,0))</f>
        <v>100.35</v>
      </c>
      <c r="S255" s="103">
        <f>INDEX('ИПЦ raw2015'!$1:$1048576, MATCH($J255,'ИПЦ raw2015'!$A:$A,0),MATCH(MoM!S$1,'ИПЦ raw2015'!$1:$1,0))</f>
        <v>100.76</v>
      </c>
      <c r="T255" s="103">
        <f>INDEX('ИПЦ raw2015'!$1:$1048576, MATCH($J255,'ИПЦ raw2015'!$A:$A,0),MATCH(MoM!T$1,'ИПЦ raw2015'!$1:$1,0))</f>
        <v>101.12</v>
      </c>
      <c r="U255" s="103">
        <f>INDEX('ИПЦ raw2015'!$1:$1048576, MATCH($J255,'ИПЦ raw2015'!$A:$A,0),MATCH(MoM!U$1,'ИПЦ raw2015'!$1:$1,0))</f>
        <v>101.68</v>
      </c>
      <c r="V255" s="103">
        <f>INDEX('ИПЦ raw2015'!$1:$1048576, MATCH($J255,'ИПЦ raw2015'!$A:$A,0),MATCH(MoM!V$1,'ИПЦ raw2015'!$1:$1,0))</f>
        <v>100.91</v>
      </c>
      <c r="W255" s="103">
        <f>INDEX('ИПЦ raw2015'!$1:$1048576, MATCH($J255,'ИПЦ raw2015'!$A:$A,0),MATCH(MoM!W$1,'ИПЦ raw2015'!$1:$1,0))</f>
        <v>100.48</v>
      </c>
      <c r="X255" s="103">
        <f>INDEX('ИПЦ raw2015'!$1:$1048576, MATCH($J255,'ИПЦ raw2015'!$A:$A,0),MATCH(MoM!X$1,'ИПЦ raw2015'!$1:$1,0))</f>
        <v>100.2</v>
      </c>
      <c r="Y255" s="103">
        <f>INDEX('ИПЦ raw2015'!$1:$1048576, MATCH($J255,'ИПЦ raw2015'!$A:$A,0),MATCH(MoM!Y$1,'ИПЦ raw2015'!$1:$1,0))</f>
        <v>101.05</v>
      </c>
      <c r="Z255" s="103">
        <f>INDEX('ИПЦ raw2015'!$1:$1048576, MATCH($J255,'ИПЦ raw2015'!$A:$A,0),MATCH(MoM!Z$1,'ИПЦ raw2015'!$1:$1,0))</f>
        <v>100.92</v>
      </c>
      <c r="AA255" s="103">
        <f>INDEX('ИПЦ raw2015'!$1:$1048576, MATCH($J255,'ИПЦ raw2015'!$A:$A,0),MATCH(MoM!AA$1,'ИПЦ raw2015'!$1:$1,0))</f>
        <v>101.64</v>
      </c>
      <c r="AB255" s="103">
        <f>INDEX('ИПЦ raw2015'!$1:$1048576, MATCH($J255,'ИПЦ raw2015'!$A:$A,0),MATCH(MoM!AB$1,'ИПЦ raw2015'!$1:$1,0))</f>
        <v>101.71</v>
      </c>
      <c r="AC255" s="103">
        <f>INDEX('ИПЦ raw2015'!$1:$1048576, MATCH($J255,'ИПЦ raw2015'!$A:$A,0),MATCH(MoM!AC$1,'ИПЦ raw2015'!$1:$1,0))</f>
        <v>101.77</v>
      </c>
      <c r="AD255" s="103">
        <f>INDEX('ИПЦ raw2015'!$1:$1048576, MATCH($J255,'ИПЦ raw2015'!$A:$A,0),MATCH(MoM!AD$1,'ИПЦ raw2015'!$1:$1,0))</f>
        <v>100.62</v>
      </c>
      <c r="AE255" s="103">
        <f>INDEX('ИПЦ raw2015'!$1:$1048576, MATCH($J255,'ИПЦ raw2015'!$A:$A,0),MATCH(MoM!AE$1,'ИПЦ raw2015'!$1:$1,0))</f>
        <v>100.6</v>
      </c>
      <c r="AF255" s="103">
        <f>INDEX('ИПЦ raw2015'!$1:$1048576, MATCH($J255,'ИПЦ raw2015'!$A:$A,0),MATCH(MoM!AF$1,'ИПЦ raw2015'!$1:$1,0))</f>
        <v>100.13</v>
      </c>
      <c r="AG255" s="103">
        <f>INDEX('ИПЦ raw2015'!$1:$1048576, MATCH($J255,'ИПЦ raw2015'!$A:$A,0),MATCH(MoM!AG$1,'ИПЦ raw2015'!$1:$1,0))</f>
        <v>100.13</v>
      </c>
      <c r="AH255" s="103">
        <f>INDEX('ИПЦ raw2015'!$1:$1048576, MATCH($J255,'ИПЦ raw2015'!$A:$A,0),MATCH(MoM!AH$1,'ИПЦ raw2015'!$1:$1,0))</f>
        <v>100.09</v>
      </c>
      <c r="AI255" s="103">
        <f>INDEX('ИПЦ raw2015'!$1:$1048576, MATCH($J255,'ИПЦ raw2015'!$A:$A,0),MATCH(MoM!AI$1,'ИПЦ raw2015'!$1:$1,0))</f>
        <v>100.26</v>
      </c>
      <c r="AJ255" s="103">
        <f>INDEX('ИПЦ raw2015'!$1:$1048576, MATCH($J255,'ИПЦ raw2015'!$A:$A,0),MATCH(MoM!AJ$1,'ИПЦ raw2015'!$1:$1,0))</f>
        <v>100.24</v>
      </c>
      <c r="AK255" s="103">
        <f>INDEX('ИПЦ raw2015'!$1:$1048576, MATCH($J255,'ИПЦ raw2015'!$A:$A,0),MATCH(MoM!AK$1,'ИПЦ raw2015'!$1:$1,0))</f>
        <v>100.38</v>
      </c>
      <c r="AL255" s="103">
        <f>INDEX('ИПЦ raw2015'!$1:$1048576, MATCH($J255,'ИПЦ raw2015'!$A:$A,0),MATCH(MoM!AL$1,'ИПЦ raw2015'!$1:$1,0))</f>
        <v>99.86</v>
      </c>
      <c r="AM255" s="103">
        <f>INDEX('ИПЦ raw2015'!$1:$1048576, MATCH($J255,'ИПЦ raw2015'!$A:$A,0),MATCH(MoM!AM$1,'ИПЦ raw2015'!$1:$1,0))</f>
        <v>99.7</v>
      </c>
      <c r="AN255" s="103">
        <f>INDEX('ИПЦ raw2015'!$1:$1048576, MATCH($J255,'ИПЦ raw2015'!$A:$A,0),MATCH(MoM!AN$1,'ИПЦ raw2015'!$1:$1,0))</f>
        <v>100</v>
      </c>
      <c r="AO255" s="103">
        <f>INDEX('ИПЦ raw2015'!$1:$1048576, MATCH($J255,'ИПЦ raw2015'!$A:$A,0),MATCH(MoM!AO$1,'ИПЦ raw2015'!$1:$1,0))</f>
        <v>100.1</v>
      </c>
      <c r="AP255" s="103">
        <f>INDEX('ИПЦ raw2015'!$1:$1048576, MATCH($J255,'ИПЦ raw2015'!$A:$A,0),MATCH(MoM!AP$1,'ИПЦ raw2015'!$1:$1,0))</f>
        <v>100.24</v>
      </c>
      <c r="AQ255" s="103">
        <f>INDEX('ИПЦ raw2015'!$1:$1048576, MATCH($J255,'ИПЦ raw2015'!$A:$A,0),MATCH(MoM!AQ$1,'ИПЦ raw2015'!$1:$1,0))</f>
        <v>99.84</v>
      </c>
      <c r="AR255" s="103">
        <f>INDEX('ИПЦ raw2015'!$1:$1048576, MATCH($J255,'ИПЦ raw2015'!$A:$A,0),MATCH(MoM!AR$1,'ИПЦ raw2015'!$1:$1,0))</f>
        <v>99.7</v>
      </c>
      <c r="AS255" s="103">
        <f>INDEX('ИПЦ raw2015'!$1:$1048576, MATCH($J255,'ИПЦ raw2015'!$A:$A,0),MATCH(MoM!AS$1,'ИПЦ raw2015'!$1:$1,0))</f>
        <v>99.43</v>
      </c>
      <c r="AT255" s="103">
        <f>INDEX('ИПЦ raw2015'!$1:$1048576, MATCH($J255,'ИПЦ raw2015'!$A:$A,0),MATCH(MoM!AT$1,'ИПЦ raw2015'!$1:$1,0))</f>
        <v>99.88</v>
      </c>
      <c r="AU255" s="103">
        <f>INDEX('ИПЦ raw2015'!$1:$1048576, MATCH($J255,'ИПЦ raw2015'!$A:$A,0),MATCH(MoM!AU$1,'ИПЦ raw2015'!$1:$1,0))</f>
        <v>99.72</v>
      </c>
      <c r="AV255" s="103">
        <f>INDEX('ИПЦ raw2015'!$1:$1048576, MATCH($J255,'ИПЦ raw2015'!$A:$A,0),MATCH(MoM!AV$1,'ИПЦ raw2015'!$1:$1,0))</f>
        <v>100.02</v>
      </c>
      <c r="AW255" s="103">
        <f>INDEX('ИПЦ raw2015'!$1:$1048576, MATCH($J255,'ИПЦ raw2015'!$A:$A,0),MATCH(MoM!AW$1,'ИПЦ raw2015'!$1:$1,0))</f>
        <v>99.84</v>
      </c>
      <c r="AX255" s="103">
        <f>INDEX('ИПЦ raw2015'!$1:$1048576, MATCH($J255,'ИПЦ raw2015'!$A:$A,0),MATCH(MoM!AX$1,'ИПЦ raw2015'!$1:$1,0))</f>
        <v>99.76</v>
      </c>
      <c r="AY255" s="103">
        <f>INDEX('ИПЦ raw2015'!$1:$1048576, MATCH($J255,'ИПЦ raw2015'!$A:$A,0),MATCH(MoM!AY$1,'ИПЦ raw2015'!$1:$1,0))</f>
        <v>99.88</v>
      </c>
      <c r="AZ255" s="103">
        <f>INDEX('ИПЦ raw2015'!$1:$1048576, MATCH($J255,'ИПЦ raw2015'!$A:$A,0),MATCH(MoM!AZ$1,'ИПЦ raw2015'!$1:$1,0))</f>
        <v>100.1</v>
      </c>
      <c r="BA255" s="103">
        <f>INDEX('ИПЦ raw2015'!$1:$1048576, MATCH($J255,'ИПЦ raw2015'!$A:$A,0),MATCH(MoM!BA$1,'ИПЦ raw2015'!$1:$1,0))</f>
        <v>100.52</v>
      </c>
      <c r="BB255" s="103">
        <f>INDEX('ИПЦ raw2015'!$1:$1048576, MATCH($J255,'ИПЦ raw2015'!$A:$A,0),MATCH(MoM!BB$1,'ИПЦ raw2015'!$1:$1,0))</f>
        <v>100.13</v>
      </c>
      <c r="BC255" s="103">
        <f>INDEX('ИПЦ raw2015'!$1:$1048576, MATCH($J255,'ИПЦ raw2015'!$A:$A,0),MATCH(MoM!BC$1,'ИПЦ raw2015'!$1:$1,0))</f>
        <v>99.6</v>
      </c>
      <c r="BD255" s="103">
        <f>INDEX('ИПЦ raw2015'!$1:$1048576, MATCH($J255,'ИПЦ raw2015'!$A:$A,0),MATCH(MoM!BD$1,'ИПЦ raw2015'!$1:$1,0))</f>
        <v>100.53</v>
      </c>
      <c r="BE255" s="103">
        <f>INDEX('ИПЦ raw2015'!$1:$1048576, MATCH($J255,'ИПЦ raw2015'!$A:$A,0),MATCH(MoM!BE$1,'ИПЦ raw2015'!$1:$1,0))</f>
        <v>100.21</v>
      </c>
      <c r="BF255" s="103">
        <f>INDEX('ИПЦ raw2015'!$1:$1048576, MATCH($J255,'ИПЦ raw2015'!$A:$A,0),MATCH(MoM!BF$1,'ИПЦ raw2015'!$1:$1,0))</f>
        <v>100.28</v>
      </c>
      <c r="BG255" s="103">
        <f>INDEX('ИПЦ raw2015'!$1:$1048576, MATCH($J255,'ИПЦ raw2015'!$A:$A,0),MATCH(MoM!BG$1,'ИПЦ raw2015'!$1:$1,0))</f>
        <v>100.24</v>
      </c>
      <c r="BH255" s="103">
        <f>INDEX('ИПЦ raw2015'!$1:$1048576, MATCH($J255,'ИПЦ raw2015'!$A:$A,0),MATCH(MoM!BH$1,'ИПЦ raw2015'!$1:$1,0))</f>
        <v>100.09</v>
      </c>
      <c r="BI255" s="103">
        <f>INDEX('ИПЦ raw2015'!$1:$1048576, MATCH($J255,'ИПЦ raw2015'!$A:$A,0),MATCH(MoM!BI$1,'ИПЦ raw2015'!$1:$1,0))</f>
        <v>100.45</v>
      </c>
      <c r="BJ255" s="103">
        <f>INDEX('ИПЦ raw2015'!$1:$1048576, MATCH($J255,'ИПЦ raw2015'!$A:$A,0),MATCH(MoM!BJ$1,'ИПЦ raw2015'!$1:$1,0))</f>
        <v>100.12</v>
      </c>
      <c r="BK255" s="103">
        <f>INDEX('ИПЦ raw2015'!$1:$1048576, MATCH($J255,'ИПЦ raw2015'!$A:$A,0),MATCH(MoM!BK$1,'ИПЦ raw2015'!$1:$1,0))</f>
        <v>100.7</v>
      </c>
      <c r="BL255" s="103">
        <f>INDEX('ИПЦ raw2015'!$1:$1048576, MATCH($J255,'ИПЦ raw2015'!$A:$A,0),MATCH(MoM!BL$1,'ИПЦ raw2015'!$1:$1,0))</f>
        <v>100.18</v>
      </c>
      <c r="BM255" s="103">
        <f>INDEX('ИПЦ raw2015'!$1:$1048576, MATCH($J255,'ИПЦ raw2015'!$A:$A,0),MATCH(MoM!BM$1,'ИПЦ raw2015'!$1:$1,0))</f>
        <v>100.2</v>
      </c>
      <c r="BN255" s="103">
        <f>INDEX('ИПЦ raw2015'!$1:$1048576, MATCH($J255,'ИПЦ raw2015'!$A:$A,0),MATCH(MoM!BN$1,'ИПЦ raw2015'!$1:$1,0))</f>
        <v>100.29</v>
      </c>
      <c r="BO255" s="103">
        <f>INDEX('ИПЦ raw2015'!$1:$1048576, MATCH($J255,'ИПЦ raw2015'!$A:$A,0),MATCH(MoM!BO$1,'ИПЦ raw2015'!$1:$1,0))</f>
        <v>99.91</v>
      </c>
      <c r="BP255" s="103">
        <f>INDEX('ИПЦ raw2015'!$1:$1048576, MATCH($J255,'ИПЦ raw2015'!$A:$A,0),MATCH(MoM!BP$1,'ИПЦ raw2015'!$1:$1,0))</f>
        <v>99.76</v>
      </c>
      <c r="BQ255" s="103">
        <f>INDEX('ИПЦ raw2015'!$1:$1048576, MATCH($J255,'ИПЦ raw2015'!$A:$A,0),MATCH(MoM!BQ$1,'ИПЦ raw2015'!$1:$1,0))</f>
        <v>99.26</v>
      </c>
      <c r="BR255" s="103">
        <f>INDEX('ИПЦ raw2015'!$1:$1048576, MATCH($J255,'ИПЦ raw2015'!$A:$A,0),MATCH(MoM!BR$1,'ИПЦ raw2015'!$1:$1,0))</f>
        <v>100.14</v>
      </c>
      <c r="BS255" s="103">
        <f>INDEX('ИПЦ raw2015'!$1:$1048576, MATCH($J255,'ИПЦ raw2015'!$A:$A,0),MATCH(MoM!BS$1,'ИПЦ raw2015'!$1:$1,0))</f>
        <v>100.13</v>
      </c>
      <c r="BT255" s="103">
        <f>INDEX('ИПЦ raw2015'!$1:$1048576, MATCH($J255,'ИПЦ raw2015'!$A:$A,0),MATCH(MoM!BT$1,'ИПЦ raw2015'!$1:$1,0))</f>
        <v>100.04</v>
      </c>
    </row>
    <row r="256" spans="1:72" x14ac:dyDescent="0.45">
      <c r="A256" s="103">
        <f>Веса!A256</f>
        <v>1</v>
      </c>
      <c r="B256" s="103">
        <f t="shared" si="9"/>
        <v>1</v>
      </c>
      <c r="C256" s="103">
        <f>БИПЦ_НДС!E256</f>
        <v>0</v>
      </c>
      <c r="D256" s="103">
        <f t="shared" si="10"/>
        <v>1</v>
      </c>
      <c r="E256" s="103">
        <v>0</v>
      </c>
      <c r="F256" s="103">
        <v>1</v>
      </c>
      <c r="G256" s="103">
        <v>1</v>
      </c>
      <c r="H256" s="103">
        <v>0</v>
      </c>
      <c r="I256" s="103">
        <v>0</v>
      </c>
      <c r="J256" s="103" t="str">
        <f t="shared" si="11"/>
        <v>Тетрадь школьная, шт.</v>
      </c>
      <c r="K256" s="87" t="s">
        <v>255</v>
      </c>
      <c r="L256" s="87" t="s">
        <v>255</v>
      </c>
      <c r="M256" s="103">
        <f>INDEX('ИПЦ raw2015'!$1:$1048576, MATCH($J256,'ИПЦ raw2015'!$A:$A,0),MATCH(MoM!M$1,'ИПЦ raw2015'!$1:$1,0))</f>
        <v>101.63</v>
      </c>
      <c r="N256" s="103">
        <f>INDEX('ИПЦ raw2015'!$1:$1048576, MATCH($J256,'ИПЦ raw2015'!$A:$A,0),MATCH(MoM!N$1,'ИПЦ raw2015'!$1:$1,0))</f>
        <v>101.76</v>
      </c>
      <c r="O256" s="103">
        <f>INDEX('ИПЦ raw2015'!$1:$1048576, MATCH($J256,'ИПЦ raw2015'!$A:$A,0),MATCH(MoM!O$1,'ИПЦ raw2015'!$1:$1,0))</f>
        <v>100.81</v>
      </c>
      <c r="P256" s="103">
        <f>INDEX('ИПЦ raw2015'!$1:$1048576, MATCH($J256,'ИПЦ raw2015'!$A:$A,0),MATCH(MoM!P$1,'ИПЦ raw2015'!$1:$1,0))</f>
        <v>100.84</v>
      </c>
      <c r="Q256" s="103">
        <f>INDEX('ИПЦ raw2015'!$1:$1048576, MATCH($J256,'ИПЦ raw2015'!$A:$A,0),MATCH(MoM!Q$1,'ИПЦ raw2015'!$1:$1,0))</f>
        <v>101.32</v>
      </c>
      <c r="R256" s="103">
        <f>INDEX('ИПЦ raw2015'!$1:$1048576, MATCH($J256,'ИПЦ raw2015'!$A:$A,0),MATCH(MoM!R$1,'ИПЦ raw2015'!$1:$1,0))</f>
        <v>100.94</v>
      </c>
      <c r="S256" s="103">
        <f>INDEX('ИПЦ raw2015'!$1:$1048576, MATCH($J256,'ИПЦ raw2015'!$A:$A,0),MATCH(MoM!S$1,'ИПЦ raw2015'!$1:$1,0))</f>
        <v>101.45</v>
      </c>
      <c r="T256" s="103">
        <f>INDEX('ИПЦ raw2015'!$1:$1048576, MATCH($J256,'ИПЦ raw2015'!$A:$A,0),MATCH(MoM!T$1,'ИПЦ raw2015'!$1:$1,0))</f>
        <v>102.17</v>
      </c>
      <c r="U256" s="103">
        <f>INDEX('ИПЦ raw2015'!$1:$1048576, MATCH($J256,'ИПЦ raw2015'!$A:$A,0),MATCH(MoM!U$1,'ИПЦ raw2015'!$1:$1,0))</f>
        <v>101.48</v>
      </c>
      <c r="V256" s="103">
        <f>INDEX('ИПЦ raw2015'!$1:$1048576, MATCH($J256,'ИПЦ raw2015'!$A:$A,0),MATCH(MoM!V$1,'ИПЦ raw2015'!$1:$1,0))</f>
        <v>100.78</v>
      </c>
      <c r="W256" s="103">
        <f>INDEX('ИПЦ raw2015'!$1:$1048576, MATCH($J256,'ИПЦ raw2015'!$A:$A,0),MATCH(MoM!W$1,'ИПЦ raw2015'!$1:$1,0))</f>
        <v>100.33</v>
      </c>
      <c r="X256" s="103">
        <f>INDEX('ИПЦ raw2015'!$1:$1048576, MATCH($J256,'ИПЦ raw2015'!$A:$A,0),MATCH(MoM!X$1,'ИПЦ raw2015'!$1:$1,0))</f>
        <v>100.55</v>
      </c>
      <c r="Y256" s="103">
        <f>INDEX('ИПЦ raw2015'!$1:$1048576, MATCH($J256,'ИПЦ raw2015'!$A:$A,0),MATCH(MoM!Y$1,'ИПЦ raw2015'!$1:$1,0))</f>
        <v>100.53</v>
      </c>
      <c r="Z256" s="103">
        <f>INDEX('ИПЦ raw2015'!$1:$1048576, MATCH($J256,'ИПЦ raw2015'!$A:$A,0),MATCH(MoM!Z$1,'ИПЦ raw2015'!$1:$1,0))</f>
        <v>100.86</v>
      </c>
      <c r="AA256" s="103">
        <f>INDEX('ИПЦ raw2015'!$1:$1048576, MATCH($J256,'ИПЦ raw2015'!$A:$A,0),MATCH(MoM!AA$1,'ИПЦ raw2015'!$1:$1,0))</f>
        <v>100.98</v>
      </c>
      <c r="AB256" s="103">
        <f>INDEX('ИПЦ raw2015'!$1:$1048576, MATCH($J256,'ИПЦ raw2015'!$A:$A,0),MATCH(MoM!AB$1,'ИПЦ raw2015'!$1:$1,0))</f>
        <v>100.63</v>
      </c>
      <c r="AC256" s="103">
        <f>INDEX('ИПЦ raw2015'!$1:$1048576, MATCH($J256,'ИПЦ raw2015'!$A:$A,0),MATCH(MoM!AC$1,'ИПЦ raw2015'!$1:$1,0))</f>
        <v>100.75</v>
      </c>
      <c r="AD256" s="103">
        <f>INDEX('ИПЦ raw2015'!$1:$1048576, MATCH($J256,'ИПЦ raw2015'!$A:$A,0),MATCH(MoM!AD$1,'ИПЦ raw2015'!$1:$1,0))</f>
        <v>100.95</v>
      </c>
      <c r="AE256" s="103">
        <f>INDEX('ИПЦ raw2015'!$1:$1048576, MATCH($J256,'ИПЦ raw2015'!$A:$A,0),MATCH(MoM!AE$1,'ИПЦ raw2015'!$1:$1,0))</f>
        <v>101.18</v>
      </c>
      <c r="AF256" s="103">
        <f>INDEX('ИПЦ raw2015'!$1:$1048576, MATCH($J256,'ИПЦ raw2015'!$A:$A,0),MATCH(MoM!AF$1,'ИПЦ raw2015'!$1:$1,0))</f>
        <v>101.41</v>
      </c>
      <c r="AG256" s="103">
        <f>INDEX('ИПЦ raw2015'!$1:$1048576, MATCH($J256,'ИПЦ raw2015'!$A:$A,0),MATCH(MoM!AG$1,'ИПЦ raw2015'!$1:$1,0))</f>
        <v>100.45</v>
      </c>
      <c r="AH256" s="103">
        <f>INDEX('ИПЦ raw2015'!$1:$1048576, MATCH($J256,'ИПЦ raw2015'!$A:$A,0),MATCH(MoM!AH$1,'ИПЦ raw2015'!$1:$1,0))</f>
        <v>100.89</v>
      </c>
      <c r="AI256" s="103">
        <f>INDEX('ИПЦ raw2015'!$1:$1048576, MATCH($J256,'ИПЦ raw2015'!$A:$A,0),MATCH(MoM!AI$1,'ИПЦ raw2015'!$1:$1,0))</f>
        <v>100.23</v>
      </c>
      <c r="AJ256" s="103">
        <f>INDEX('ИПЦ raw2015'!$1:$1048576, MATCH($J256,'ИПЦ raw2015'!$A:$A,0),MATCH(MoM!AJ$1,'ИПЦ raw2015'!$1:$1,0))</f>
        <v>100.22</v>
      </c>
      <c r="AK256" s="103">
        <f>INDEX('ИПЦ raw2015'!$1:$1048576, MATCH($J256,'ИПЦ raw2015'!$A:$A,0),MATCH(MoM!AK$1,'ИПЦ raw2015'!$1:$1,0))</f>
        <v>100.49</v>
      </c>
      <c r="AL256" s="103">
        <f>INDEX('ИПЦ raw2015'!$1:$1048576, MATCH($J256,'ИПЦ raw2015'!$A:$A,0),MATCH(MoM!AL$1,'ИПЦ raw2015'!$1:$1,0))</f>
        <v>100.48</v>
      </c>
      <c r="AM256" s="103">
        <f>INDEX('ИПЦ raw2015'!$1:$1048576, MATCH($J256,'ИПЦ raw2015'!$A:$A,0),MATCH(MoM!AM$1,'ИПЦ raw2015'!$1:$1,0))</f>
        <v>100.58</v>
      </c>
      <c r="AN256" s="103">
        <f>INDEX('ИПЦ raw2015'!$1:$1048576, MATCH($J256,'ИПЦ raw2015'!$A:$A,0),MATCH(MoM!AN$1,'ИПЦ raw2015'!$1:$1,0))</f>
        <v>100.2</v>
      </c>
      <c r="AO256" s="103">
        <f>INDEX('ИПЦ raw2015'!$1:$1048576, MATCH($J256,'ИПЦ raw2015'!$A:$A,0),MATCH(MoM!AO$1,'ИПЦ raw2015'!$1:$1,0))</f>
        <v>100.49</v>
      </c>
      <c r="AP256" s="103">
        <f>INDEX('ИПЦ raw2015'!$1:$1048576, MATCH($J256,'ИПЦ raw2015'!$A:$A,0),MATCH(MoM!AP$1,'ИПЦ raw2015'!$1:$1,0))</f>
        <v>100.16</v>
      </c>
      <c r="AQ256" s="103">
        <f>INDEX('ИПЦ raw2015'!$1:$1048576, MATCH($J256,'ИПЦ raw2015'!$A:$A,0),MATCH(MoM!AQ$1,'ИПЦ raw2015'!$1:$1,0))</f>
        <v>100.71</v>
      </c>
      <c r="AR256" s="103">
        <f>INDEX('ИПЦ raw2015'!$1:$1048576, MATCH($J256,'ИПЦ raw2015'!$A:$A,0),MATCH(MoM!AR$1,'ИПЦ raw2015'!$1:$1,0))</f>
        <v>99.89</v>
      </c>
      <c r="AS256" s="103">
        <f>INDEX('ИПЦ raw2015'!$1:$1048576, MATCH($J256,'ИПЦ raw2015'!$A:$A,0),MATCH(MoM!AS$1,'ИПЦ raw2015'!$1:$1,0))</f>
        <v>100.57</v>
      </c>
      <c r="AT256" s="103">
        <f>INDEX('ИПЦ raw2015'!$1:$1048576, MATCH($J256,'ИПЦ raw2015'!$A:$A,0),MATCH(MoM!AT$1,'ИПЦ raw2015'!$1:$1,0))</f>
        <v>100.13</v>
      </c>
      <c r="AU256" s="103">
        <f>INDEX('ИПЦ raw2015'!$1:$1048576, MATCH($J256,'ИПЦ raw2015'!$A:$A,0),MATCH(MoM!AU$1,'ИПЦ raw2015'!$1:$1,0))</f>
        <v>100</v>
      </c>
      <c r="AV256" s="103">
        <f>INDEX('ИПЦ raw2015'!$1:$1048576, MATCH($J256,'ИПЦ raw2015'!$A:$A,0),MATCH(MoM!AV$1,'ИПЦ raw2015'!$1:$1,0))</f>
        <v>99.9</v>
      </c>
      <c r="AW256" s="103">
        <f>INDEX('ИПЦ raw2015'!$1:$1048576, MATCH($J256,'ИПЦ raw2015'!$A:$A,0),MATCH(MoM!AW$1,'ИПЦ raw2015'!$1:$1,0))</f>
        <v>100.21</v>
      </c>
      <c r="AX256" s="103">
        <f>INDEX('ИПЦ raw2015'!$1:$1048576, MATCH($J256,'ИПЦ raw2015'!$A:$A,0),MATCH(MoM!AX$1,'ИПЦ raw2015'!$1:$1,0))</f>
        <v>100.13</v>
      </c>
      <c r="AY256" s="103">
        <f>INDEX('ИПЦ raw2015'!$1:$1048576, MATCH($J256,'ИПЦ raw2015'!$A:$A,0),MATCH(MoM!AY$1,'ИПЦ raw2015'!$1:$1,0))</f>
        <v>100.19</v>
      </c>
      <c r="AZ256" s="103">
        <f>INDEX('ИПЦ raw2015'!$1:$1048576, MATCH($J256,'ИПЦ raw2015'!$A:$A,0),MATCH(MoM!AZ$1,'ИПЦ raw2015'!$1:$1,0))</f>
        <v>100.23</v>
      </c>
      <c r="BA256" s="103">
        <f>INDEX('ИПЦ raw2015'!$1:$1048576, MATCH($J256,'ИПЦ raw2015'!$A:$A,0),MATCH(MoM!BA$1,'ИПЦ raw2015'!$1:$1,0))</f>
        <v>100.21</v>
      </c>
      <c r="BB256" s="103">
        <f>INDEX('ИПЦ raw2015'!$1:$1048576, MATCH($J256,'ИПЦ raw2015'!$A:$A,0),MATCH(MoM!BB$1,'ИПЦ raw2015'!$1:$1,0))</f>
        <v>100.24</v>
      </c>
      <c r="BC256" s="103">
        <f>INDEX('ИПЦ raw2015'!$1:$1048576, MATCH($J256,'ИПЦ raw2015'!$A:$A,0),MATCH(MoM!BC$1,'ИПЦ raw2015'!$1:$1,0))</f>
        <v>100.33</v>
      </c>
      <c r="BD256" s="103">
        <f>INDEX('ИПЦ raw2015'!$1:$1048576, MATCH($J256,'ИПЦ raw2015'!$A:$A,0),MATCH(MoM!BD$1,'ИПЦ raw2015'!$1:$1,0))</f>
        <v>100.2</v>
      </c>
      <c r="BE256" s="103">
        <f>INDEX('ИПЦ raw2015'!$1:$1048576, MATCH($J256,'ИПЦ raw2015'!$A:$A,0),MATCH(MoM!BE$1,'ИПЦ raw2015'!$1:$1,0))</f>
        <v>100.5</v>
      </c>
      <c r="BF256" s="103">
        <f>INDEX('ИПЦ raw2015'!$1:$1048576, MATCH($J256,'ИПЦ raw2015'!$A:$A,0),MATCH(MoM!BF$1,'ИПЦ raw2015'!$1:$1,0))</f>
        <v>99.97</v>
      </c>
      <c r="BG256" s="103">
        <f>INDEX('ИПЦ raw2015'!$1:$1048576, MATCH($J256,'ИПЦ raw2015'!$A:$A,0),MATCH(MoM!BG$1,'ИПЦ raw2015'!$1:$1,0))</f>
        <v>100.1</v>
      </c>
      <c r="BH256" s="103">
        <f>INDEX('ИПЦ raw2015'!$1:$1048576, MATCH($J256,'ИПЦ raw2015'!$A:$A,0),MATCH(MoM!BH$1,'ИПЦ raw2015'!$1:$1,0))</f>
        <v>100.12</v>
      </c>
      <c r="BI256" s="103">
        <f>INDEX('ИПЦ raw2015'!$1:$1048576, MATCH($J256,'ИПЦ raw2015'!$A:$A,0),MATCH(MoM!BI$1,'ИПЦ raw2015'!$1:$1,0))</f>
        <v>100.41</v>
      </c>
      <c r="BJ256" s="103">
        <f>INDEX('ИПЦ raw2015'!$1:$1048576, MATCH($J256,'ИПЦ raw2015'!$A:$A,0),MATCH(MoM!BJ$1,'ИПЦ raw2015'!$1:$1,0))</f>
        <v>100.2</v>
      </c>
      <c r="BK256" s="103">
        <f>INDEX('ИПЦ raw2015'!$1:$1048576, MATCH($J256,'ИПЦ raw2015'!$A:$A,0),MATCH(MoM!BK$1,'ИПЦ raw2015'!$1:$1,0))</f>
        <v>100.3</v>
      </c>
      <c r="BL256" s="103">
        <f>INDEX('ИПЦ raw2015'!$1:$1048576, MATCH($J256,'ИПЦ raw2015'!$A:$A,0),MATCH(MoM!BL$1,'ИПЦ raw2015'!$1:$1,0))</f>
        <v>100.07</v>
      </c>
      <c r="BM256" s="103">
        <f>INDEX('ИПЦ raw2015'!$1:$1048576, MATCH($J256,'ИПЦ raw2015'!$A:$A,0),MATCH(MoM!BM$1,'ИПЦ raw2015'!$1:$1,0))</f>
        <v>100.23</v>
      </c>
      <c r="BN256" s="103">
        <f>INDEX('ИПЦ raw2015'!$1:$1048576, MATCH($J256,'ИПЦ raw2015'!$A:$A,0),MATCH(MoM!BN$1,'ИПЦ raw2015'!$1:$1,0))</f>
        <v>100.21</v>
      </c>
      <c r="BO256" s="103">
        <f>INDEX('ИПЦ raw2015'!$1:$1048576, MATCH($J256,'ИПЦ raw2015'!$A:$A,0),MATCH(MoM!BO$1,'ИПЦ raw2015'!$1:$1,0))</f>
        <v>100.46</v>
      </c>
      <c r="BP256" s="103">
        <f>INDEX('ИПЦ raw2015'!$1:$1048576, MATCH($J256,'ИПЦ raw2015'!$A:$A,0),MATCH(MoM!BP$1,'ИПЦ raw2015'!$1:$1,0))</f>
        <v>100.4</v>
      </c>
      <c r="BQ256" s="103">
        <f>INDEX('ИПЦ raw2015'!$1:$1048576, MATCH($J256,'ИПЦ raw2015'!$A:$A,0),MATCH(MoM!BQ$1,'ИПЦ raw2015'!$1:$1,0))</f>
        <v>100.34</v>
      </c>
      <c r="BR256" s="103">
        <f>INDEX('ИПЦ raw2015'!$1:$1048576, MATCH($J256,'ИПЦ raw2015'!$A:$A,0),MATCH(MoM!BR$1,'ИПЦ raw2015'!$1:$1,0))</f>
        <v>100.02</v>
      </c>
      <c r="BS256" s="103">
        <f>INDEX('ИПЦ raw2015'!$1:$1048576, MATCH($J256,'ИПЦ raw2015'!$A:$A,0),MATCH(MoM!BS$1,'ИПЦ raw2015'!$1:$1,0))</f>
        <v>100.34</v>
      </c>
      <c r="BT256" s="103">
        <f>INDEX('ИПЦ raw2015'!$1:$1048576, MATCH($J256,'ИПЦ raw2015'!$A:$A,0),MATCH(MoM!BT$1,'ИПЦ raw2015'!$1:$1,0))</f>
        <v>100.07</v>
      </c>
    </row>
    <row r="257" spans="1:72" x14ac:dyDescent="0.45">
      <c r="A257" s="103">
        <f>Веса!A257</f>
        <v>1</v>
      </c>
      <c r="B257" s="103">
        <f t="shared" si="9"/>
        <v>1</v>
      </c>
      <c r="C257" s="103">
        <f>БИПЦ_НДС!E257</f>
        <v>0</v>
      </c>
      <c r="D257" s="103">
        <f t="shared" si="10"/>
        <v>1</v>
      </c>
      <c r="E257" s="103">
        <v>0</v>
      </c>
      <c r="F257" s="103">
        <v>1</v>
      </c>
      <c r="G257" s="103">
        <v>1</v>
      </c>
      <c r="H257" s="103">
        <v>0</v>
      </c>
      <c r="I257" s="103">
        <v>0</v>
      </c>
      <c r="J257" s="103" t="str">
        <f t="shared" si="11"/>
        <v>Альбом для рисования, шт.</v>
      </c>
      <c r="K257" s="87" t="s">
        <v>256</v>
      </c>
      <c r="L257" s="87" t="s">
        <v>256</v>
      </c>
      <c r="M257" s="103">
        <f>INDEX('ИПЦ raw2015'!$1:$1048576, MATCH($J257,'ИПЦ raw2015'!$A:$A,0),MATCH(MoM!M$1,'ИПЦ raw2015'!$1:$1,0))</f>
        <v>101.09</v>
      </c>
      <c r="N257" s="103">
        <f>INDEX('ИПЦ raw2015'!$1:$1048576, MATCH($J257,'ИПЦ raw2015'!$A:$A,0),MATCH(MoM!N$1,'ИПЦ raw2015'!$1:$1,0))</f>
        <v>100.94</v>
      </c>
      <c r="O257" s="103">
        <f>INDEX('ИПЦ raw2015'!$1:$1048576, MATCH($J257,'ИПЦ raw2015'!$A:$A,0),MATCH(MoM!O$1,'ИПЦ raw2015'!$1:$1,0))</f>
        <v>101.84</v>
      </c>
      <c r="P257" s="103">
        <f>INDEX('ИПЦ raw2015'!$1:$1048576, MATCH($J257,'ИПЦ raw2015'!$A:$A,0),MATCH(MoM!P$1,'ИПЦ raw2015'!$1:$1,0))</f>
        <v>100.6</v>
      </c>
      <c r="Q257" s="103">
        <f>INDEX('ИПЦ raw2015'!$1:$1048576, MATCH($J257,'ИПЦ raw2015'!$A:$A,0),MATCH(MoM!Q$1,'ИПЦ raw2015'!$1:$1,0))</f>
        <v>100.93</v>
      </c>
      <c r="R257" s="103">
        <f>INDEX('ИПЦ raw2015'!$1:$1048576, MATCH($J257,'ИПЦ raw2015'!$A:$A,0),MATCH(MoM!R$1,'ИПЦ raw2015'!$1:$1,0))</f>
        <v>100.83</v>
      </c>
      <c r="S257" s="103">
        <f>INDEX('ИПЦ raw2015'!$1:$1048576, MATCH($J257,'ИПЦ raw2015'!$A:$A,0),MATCH(MoM!S$1,'ИПЦ raw2015'!$1:$1,0))</f>
        <v>101.41</v>
      </c>
      <c r="T257" s="103">
        <f>INDEX('ИПЦ raw2015'!$1:$1048576, MATCH($J257,'ИПЦ raw2015'!$A:$A,0),MATCH(MoM!T$1,'ИПЦ raw2015'!$1:$1,0))</f>
        <v>102.03</v>
      </c>
      <c r="U257" s="103">
        <f>INDEX('ИПЦ raw2015'!$1:$1048576, MATCH($J257,'ИПЦ raw2015'!$A:$A,0),MATCH(MoM!U$1,'ИПЦ raw2015'!$1:$1,0))</f>
        <v>100.93</v>
      </c>
      <c r="V257" s="103">
        <f>INDEX('ИПЦ raw2015'!$1:$1048576, MATCH($J257,'ИПЦ raw2015'!$A:$A,0),MATCH(MoM!V$1,'ИПЦ raw2015'!$1:$1,0))</f>
        <v>100.56</v>
      </c>
      <c r="W257" s="103">
        <f>INDEX('ИПЦ raw2015'!$1:$1048576, MATCH($J257,'ИПЦ raw2015'!$A:$A,0),MATCH(MoM!W$1,'ИПЦ raw2015'!$1:$1,0))</f>
        <v>100.73</v>
      </c>
      <c r="X257" s="103">
        <f>INDEX('ИПЦ raw2015'!$1:$1048576, MATCH($J257,'ИПЦ raw2015'!$A:$A,0),MATCH(MoM!X$1,'ИПЦ raw2015'!$1:$1,0))</f>
        <v>100.51</v>
      </c>
      <c r="Y257" s="103">
        <f>INDEX('ИПЦ raw2015'!$1:$1048576, MATCH($J257,'ИПЦ raw2015'!$A:$A,0),MATCH(MoM!Y$1,'ИПЦ raw2015'!$1:$1,0))</f>
        <v>100.48</v>
      </c>
      <c r="Z257" s="103">
        <f>INDEX('ИПЦ raw2015'!$1:$1048576, MATCH($J257,'ИПЦ raw2015'!$A:$A,0),MATCH(MoM!Z$1,'ИПЦ raw2015'!$1:$1,0))</f>
        <v>100.58</v>
      </c>
      <c r="AA257" s="103">
        <f>INDEX('ИПЦ raw2015'!$1:$1048576, MATCH($J257,'ИПЦ raw2015'!$A:$A,0),MATCH(MoM!AA$1,'ИПЦ raw2015'!$1:$1,0))</f>
        <v>101.04</v>
      </c>
      <c r="AB257" s="103">
        <f>INDEX('ИПЦ raw2015'!$1:$1048576, MATCH($J257,'ИПЦ raw2015'!$A:$A,0),MATCH(MoM!AB$1,'ИПЦ raw2015'!$1:$1,0))</f>
        <v>100.91</v>
      </c>
      <c r="AC257" s="103">
        <f>INDEX('ИПЦ raw2015'!$1:$1048576, MATCH($J257,'ИПЦ raw2015'!$A:$A,0),MATCH(MoM!AC$1,'ИПЦ raw2015'!$1:$1,0))</f>
        <v>100.64</v>
      </c>
      <c r="AD257" s="103">
        <f>INDEX('ИПЦ raw2015'!$1:$1048576, MATCH($J257,'ИПЦ raw2015'!$A:$A,0),MATCH(MoM!AD$1,'ИПЦ raw2015'!$1:$1,0))</f>
        <v>100.95</v>
      </c>
      <c r="AE257" s="103">
        <f>INDEX('ИПЦ raw2015'!$1:$1048576, MATCH($J257,'ИПЦ raw2015'!$A:$A,0),MATCH(MoM!AE$1,'ИПЦ raw2015'!$1:$1,0))</f>
        <v>101.1</v>
      </c>
      <c r="AF257" s="103">
        <f>INDEX('ИПЦ raw2015'!$1:$1048576, MATCH($J257,'ИПЦ raw2015'!$A:$A,0),MATCH(MoM!AF$1,'ИПЦ raw2015'!$1:$1,0))</f>
        <v>101.23</v>
      </c>
      <c r="AG257" s="103">
        <f>INDEX('ИПЦ raw2015'!$1:$1048576, MATCH($J257,'ИПЦ raw2015'!$A:$A,0),MATCH(MoM!AG$1,'ИПЦ raw2015'!$1:$1,0))</f>
        <v>100.75</v>
      </c>
      <c r="AH257" s="103">
        <f>INDEX('ИПЦ raw2015'!$1:$1048576, MATCH($J257,'ИПЦ raw2015'!$A:$A,0),MATCH(MoM!AH$1,'ИПЦ raw2015'!$1:$1,0))</f>
        <v>100.69</v>
      </c>
      <c r="AI257" s="103">
        <f>INDEX('ИПЦ raw2015'!$1:$1048576, MATCH($J257,'ИПЦ raw2015'!$A:$A,0),MATCH(MoM!AI$1,'ИПЦ raw2015'!$1:$1,0))</f>
        <v>100.59</v>
      </c>
      <c r="AJ257" s="103">
        <f>INDEX('ИПЦ raw2015'!$1:$1048576, MATCH($J257,'ИПЦ raw2015'!$A:$A,0),MATCH(MoM!AJ$1,'ИПЦ raw2015'!$1:$1,0))</f>
        <v>100.92</v>
      </c>
      <c r="AK257" s="103">
        <f>INDEX('ИПЦ raw2015'!$1:$1048576, MATCH($J257,'ИПЦ raw2015'!$A:$A,0),MATCH(MoM!AK$1,'ИПЦ raw2015'!$1:$1,0))</f>
        <v>100.87</v>
      </c>
      <c r="AL257" s="103">
        <f>INDEX('ИПЦ raw2015'!$1:$1048576, MATCH($J257,'ИПЦ raw2015'!$A:$A,0),MATCH(MoM!AL$1,'ИПЦ raw2015'!$1:$1,0))</f>
        <v>100.39</v>
      </c>
      <c r="AM257" s="103">
        <f>INDEX('ИПЦ raw2015'!$1:$1048576, MATCH($J257,'ИПЦ raw2015'!$A:$A,0),MATCH(MoM!AM$1,'ИПЦ raw2015'!$1:$1,0))</f>
        <v>100.55</v>
      </c>
      <c r="AN257" s="103">
        <f>INDEX('ИПЦ raw2015'!$1:$1048576, MATCH($J257,'ИПЦ raw2015'!$A:$A,0),MATCH(MoM!AN$1,'ИПЦ raw2015'!$1:$1,0))</f>
        <v>100.38</v>
      </c>
      <c r="AO257" s="103">
        <f>INDEX('ИПЦ raw2015'!$1:$1048576, MATCH($J257,'ИПЦ raw2015'!$A:$A,0),MATCH(MoM!AO$1,'ИПЦ raw2015'!$1:$1,0))</f>
        <v>100.28</v>
      </c>
      <c r="AP257" s="103">
        <f>INDEX('ИПЦ raw2015'!$1:$1048576, MATCH($J257,'ИПЦ raw2015'!$A:$A,0),MATCH(MoM!AP$1,'ИПЦ raw2015'!$1:$1,0))</f>
        <v>100.31</v>
      </c>
      <c r="AQ257" s="103">
        <f>INDEX('ИПЦ raw2015'!$1:$1048576, MATCH($J257,'ИПЦ raw2015'!$A:$A,0),MATCH(MoM!AQ$1,'ИПЦ raw2015'!$1:$1,0))</f>
        <v>100.53</v>
      </c>
      <c r="AR257" s="103">
        <f>INDEX('ИПЦ raw2015'!$1:$1048576, MATCH($J257,'ИПЦ raw2015'!$A:$A,0),MATCH(MoM!AR$1,'ИПЦ raw2015'!$1:$1,0))</f>
        <v>100.81</v>
      </c>
      <c r="AS257" s="103">
        <f>INDEX('ИПЦ raw2015'!$1:$1048576, MATCH($J257,'ИПЦ raw2015'!$A:$A,0),MATCH(MoM!AS$1,'ИПЦ raw2015'!$1:$1,0))</f>
        <v>100.21</v>
      </c>
      <c r="AT257" s="103">
        <f>INDEX('ИПЦ raw2015'!$1:$1048576, MATCH($J257,'ИПЦ raw2015'!$A:$A,0),MATCH(MoM!AT$1,'ИПЦ raw2015'!$1:$1,0))</f>
        <v>100.33</v>
      </c>
      <c r="AU257" s="103">
        <f>INDEX('ИПЦ raw2015'!$1:$1048576, MATCH($J257,'ИПЦ raw2015'!$A:$A,0),MATCH(MoM!AU$1,'ИПЦ raw2015'!$1:$1,0))</f>
        <v>100.24</v>
      </c>
      <c r="AV257" s="103">
        <f>INDEX('ИПЦ raw2015'!$1:$1048576, MATCH($J257,'ИПЦ raw2015'!$A:$A,0),MATCH(MoM!AV$1,'ИПЦ raw2015'!$1:$1,0))</f>
        <v>100.04</v>
      </c>
      <c r="AW257" s="103">
        <f>INDEX('ИПЦ raw2015'!$1:$1048576, MATCH($J257,'ИПЦ raw2015'!$A:$A,0),MATCH(MoM!AW$1,'ИПЦ raw2015'!$1:$1,0))</f>
        <v>100.06</v>
      </c>
      <c r="AX257" s="103">
        <f>INDEX('ИПЦ raw2015'!$1:$1048576, MATCH($J257,'ИПЦ raw2015'!$A:$A,0),MATCH(MoM!AX$1,'ИПЦ raw2015'!$1:$1,0))</f>
        <v>100.17</v>
      </c>
      <c r="AY257" s="103">
        <f>INDEX('ИПЦ raw2015'!$1:$1048576, MATCH($J257,'ИПЦ raw2015'!$A:$A,0),MATCH(MoM!AY$1,'ИПЦ raw2015'!$1:$1,0))</f>
        <v>100.25</v>
      </c>
      <c r="AZ257" s="103">
        <f>INDEX('ИПЦ raw2015'!$1:$1048576, MATCH($J257,'ИПЦ raw2015'!$A:$A,0),MATCH(MoM!AZ$1,'ИПЦ raw2015'!$1:$1,0))</f>
        <v>100.28</v>
      </c>
      <c r="BA257" s="103">
        <f>INDEX('ИПЦ raw2015'!$1:$1048576, MATCH($J257,'ИПЦ raw2015'!$A:$A,0),MATCH(MoM!BA$1,'ИПЦ raw2015'!$1:$1,0))</f>
        <v>100.18</v>
      </c>
      <c r="BB257" s="103">
        <f>INDEX('ИПЦ raw2015'!$1:$1048576, MATCH($J257,'ИПЦ raw2015'!$A:$A,0),MATCH(MoM!BB$1,'ИПЦ raw2015'!$1:$1,0))</f>
        <v>100.21</v>
      </c>
      <c r="BC257" s="103">
        <f>INDEX('ИПЦ raw2015'!$1:$1048576, MATCH($J257,'ИПЦ raw2015'!$A:$A,0),MATCH(MoM!BC$1,'ИПЦ raw2015'!$1:$1,0))</f>
        <v>100.47</v>
      </c>
      <c r="BD257" s="103">
        <f>INDEX('ИПЦ raw2015'!$1:$1048576, MATCH($J257,'ИПЦ raw2015'!$A:$A,0),MATCH(MoM!BD$1,'ИПЦ raw2015'!$1:$1,0))</f>
        <v>100.68</v>
      </c>
      <c r="BE257" s="103">
        <f>INDEX('ИПЦ raw2015'!$1:$1048576, MATCH($J257,'ИПЦ raw2015'!$A:$A,0),MATCH(MoM!BE$1,'ИПЦ raw2015'!$1:$1,0))</f>
        <v>100.29</v>
      </c>
      <c r="BF257" s="103">
        <f>INDEX('ИПЦ raw2015'!$1:$1048576, MATCH($J257,'ИПЦ raw2015'!$A:$A,0),MATCH(MoM!BF$1,'ИПЦ raw2015'!$1:$1,0))</f>
        <v>100.2</v>
      </c>
      <c r="BG257" s="103">
        <f>INDEX('ИПЦ raw2015'!$1:$1048576, MATCH($J257,'ИПЦ raw2015'!$A:$A,0),MATCH(MoM!BG$1,'ИПЦ raw2015'!$1:$1,0))</f>
        <v>100.05</v>
      </c>
      <c r="BH257" s="103">
        <f>INDEX('ИПЦ raw2015'!$1:$1048576, MATCH($J257,'ИПЦ raw2015'!$A:$A,0),MATCH(MoM!BH$1,'ИПЦ raw2015'!$1:$1,0))</f>
        <v>100.07</v>
      </c>
      <c r="BI257" s="103">
        <f>INDEX('ИПЦ raw2015'!$1:$1048576, MATCH($J257,'ИПЦ raw2015'!$A:$A,0),MATCH(MoM!BI$1,'ИПЦ raw2015'!$1:$1,0))</f>
        <v>100.33</v>
      </c>
      <c r="BJ257" s="103">
        <f>INDEX('ИПЦ raw2015'!$1:$1048576, MATCH($J257,'ИПЦ raw2015'!$A:$A,0),MATCH(MoM!BJ$1,'ИПЦ raw2015'!$1:$1,0))</f>
        <v>100.23</v>
      </c>
      <c r="BK257" s="103">
        <f>INDEX('ИПЦ raw2015'!$1:$1048576, MATCH($J257,'ИПЦ raw2015'!$A:$A,0),MATCH(MoM!BK$1,'ИПЦ raw2015'!$1:$1,0))</f>
        <v>100.33</v>
      </c>
      <c r="BL257" s="103">
        <f>INDEX('ИПЦ raw2015'!$1:$1048576, MATCH($J257,'ИПЦ raw2015'!$A:$A,0),MATCH(MoM!BL$1,'ИПЦ raw2015'!$1:$1,0))</f>
        <v>100.16</v>
      </c>
      <c r="BM257" s="103">
        <f>INDEX('ИПЦ raw2015'!$1:$1048576, MATCH($J257,'ИПЦ raw2015'!$A:$A,0),MATCH(MoM!BM$1,'ИПЦ raw2015'!$1:$1,0))</f>
        <v>100.16</v>
      </c>
      <c r="BN257" s="103">
        <f>INDEX('ИПЦ raw2015'!$1:$1048576, MATCH($J257,'ИПЦ raw2015'!$A:$A,0),MATCH(MoM!BN$1,'ИПЦ raw2015'!$1:$1,0))</f>
        <v>100.18</v>
      </c>
      <c r="BO257" s="103">
        <f>INDEX('ИПЦ raw2015'!$1:$1048576, MATCH($J257,'ИПЦ raw2015'!$A:$A,0),MATCH(MoM!BO$1,'ИПЦ raw2015'!$1:$1,0))</f>
        <v>100.23</v>
      </c>
      <c r="BP257" s="103">
        <f>INDEX('ИПЦ raw2015'!$1:$1048576, MATCH($J257,'ИПЦ raw2015'!$A:$A,0),MATCH(MoM!BP$1,'ИПЦ raw2015'!$1:$1,0))</f>
        <v>100.64</v>
      </c>
      <c r="BQ257" s="103">
        <f>INDEX('ИПЦ raw2015'!$1:$1048576, MATCH($J257,'ИПЦ raw2015'!$A:$A,0),MATCH(MoM!BQ$1,'ИПЦ raw2015'!$1:$1,0))</f>
        <v>100.24</v>
      </c>
      <c r="BR257" s="103">
        <f>INDEX('ИПЦ raw2015'!$1:$1048576, MATCH($J257,'ИПЦ raw2015'!$A:$A,0),MATCH(MoM!BR$1,'ИПЦ raw2015'!$1:$1,0))</f>
        <v>100.08</v>
      </c>
      <c r="BS257" s="103">
        <f>INDEX('ИПЦ raw2015'!$1:$1048576, MATCH($J257,'ИПЦ raw2015'!$A:$A,0),MATCH(MoM!BS$1,'ИПЦ raw2015'!$1:$1,0))</f>
        <v>100.2</v>
      </c>
      <c r="BT257" s="103">
        <f>INDEX('ИПЦ raw2015'!$1:$1048576, MATCH($J257,'ИПЦ raw2015'!$A:$A,0),MATCH(MoM!BT$1,'ИПЦ raw2015'!$1:$1,0))</f>
        <v>100.16</v>
      </c>
    </row>
    <row r="258" spans="1:72" s="23" customFormat="1" ht="26.25" x14ac:dyDescent="0.45">
      <c r="A258" s="105">
        <f>Веса!A258</f>
        <v>0</v>
      </c>
      <c r="B258" s="105">
        <f t="shared" si="9"/>
        <v>0</v>
      </c>
      <c r="C258" s="105">
        <f>БИПЦ_НДС!E258</f>
        <v>1</v>
      </c>
      <c r="D258" s="105">
        <f t="shared" si="10"/>
        <v>0</v>
      </c>
      <c r="E258" s="105">
        <v>0</v>
      </c>
      <c r="F258" s="105">
        <v>1</v>
      </c>
      <c r="G258" s="105">
        <v>1</v>
      </c>
      <c r="H258" s="105">
        <v>0</v>
      </c>
      <c r="I258" s="105">
        <v>0</v>
      </c>
      <c r="J258" s="108" t="s">
        <v>257</v>
      </c>
      <c r="K258" s="108" t="s">
        <v>257</v>
      </c>
      <c r="L258" s="108" t="s">
        <v>257</v>
      </c>
      <c r="M258" s="105">
        <v>0</v>
      </c>
      <c r="N258" s="105">
        <v>0</v>
      </c>
      <c r="O258" s="105">
        <v>0</v>
      </c>
      <c r="P258" s="105">
        <v>0</v>
      </c>
      <c r="Q258" s="105">
        <v>0</v>
      </c>
      <c r="R258" s="105">
        <v>0</v>
      </c>
      <c r="S258" s="105">
        <v>0</v>
      </c>
      <c r="T258" s="105">
        <v>0</v>
      </c>
      <c r="U258" s="105">
        <v>0</v>
      </c>
      <c r="V258" s="105">
        <v>0</v>
      </c>
      <c r="W258" s="105">
        <v>0</v>
      </c>
      <c r="X258" s="105">
        <v>0</v>
      </c>
      <c r="Y258" s="105">
        <v>0</v>
      </c>
      <c r="Z258" s="105">
        <v>0</v>
      </c>
      <c r="AA258" s="105">
        <v>0</v>
      </c>
      <c r="AB258" s="105">
        <v>0</v>
      </c>
      <c r="AC258" s="105">
        <v>0</v>
      </c>
      <c r="AD258" s="105">
        <v>0</v>
      </c>
      <c r="AE258" s="105">
        <v>0</v>
      </c>
      <c r="AF258" s="105">
        <v>0</v>
      </c>
      <c r="AG258" s="105">
        <v>0</v>
      </c>
      <c r="AH258" s="105">
        <v>0</v>
      </c>
      <c r="AI258" s="105">
        <v>0</v>
      </c>
      <c r="AJ258" s="105">
        <v>0</v>
      </c>
      <c r="AK258" s="105">
        <v>0</v>
      </c>
      <c r="AL258" s="105">
        <v>0</v>
      </c>
      <c r="AM258" s="105">
        <v>0</v>
      </c>
      <c r="AN258" s="105">
        <v>0</v>
      </c>
      <c r="AO258" s="105">
        <v>0</v>
      </c>
      <c r="AP258" s="105">
        <v>0</v>
      </c>
      <c r="AQ258" s="105">
        <v>0</v>
      </c>
      <c r="AR258" s="105">
        <v>0</v>
      </c>
      <c r="AS258" s="105">
        <v>0</v>
      </c>
      <c r="AT258" s="105">
        <v>0</v>
      </c>
      <c r="AU258" s="105">
        <v>0</v>
      </c>
      <c r="AV258" s="105">
        <v>0</v>
      </c>
      <c r="AW258" s="105">
        <v>0</v>
      </c>
      <c r="AX258" s="105">
        <v>0</v>
      </c>
      <c r="AY258" s="105">
        <v>0</v>
      </c>
      <c r="AZ258" s="105">
        <v>0</v>
      </c>
      <c r="BA258" s="105">
        <v>0</v>
      </c>
      <c r="BB258" s="105">
        <v>0</v>
      </c>
      <c r="BC258" s="105">
        <v>0</v>
      </c>
      <c r="BD258" s="105">
        <v>0</v>
      </c>
      <c r="BE258" s="105">
        <v>0</v>
      </c>
      <c r="BF258" s="105">
        <v>0</v>
      </c>
      <c r="BG258" s="105">
        <v>0</v>
      </c>
      <c r="BH258" s="105">
        <v>0</v>
      </c>
      <c r="BI258" s="105">
        <v>0</v>
      </c>
      <c r="BJ258" s="105">
        <v>0</v>
      </c>
      <c r="BK258" s="105">
        <v>0</v>
      </c>
      <c r="BL258" s="105">
        <v>0</v>
      </c>
      <c r="BM258" s="105">
        <v>0</v>
      </c>
      <c r="BN258" s="105">
        <v>0</v>
      </c>
      <c r="BO258" s="105">
        <v>0</v>
      </c>
      <c r="BP258" s="105">
        <v>0</v>
      </c>
      <c r="BQ258" s="105">
        <v>0</v>
      </c>
      <c r="BR258" s="105">
        <v>0</v>
      </c>
      <c r="BS258" s="105">
        <v>0</v>
      </c>
      <c r="BT258" s="105">
        <v>0</v>
      </c>
    </row>
    <row r="259" spans="1:72" x14ac:dyDescent="0.45">
      <c r="A259" s="103">
        <f>Веса!A259</f>
        <v>1</v>
      </c>
      <c r="B259" s="103">
        <f t="shared" ref="B259:B304" si="12">A259</f>
        <v>1</v>
      </c>
      <c r="C259" s="103">
        <f>БИПЦ_НДС!E259</f>
        <v>1</v>
      </c>
      <c r="D259" s="103">
        <f t="shared" ref="D259:D322" si="13">1-C259</f>
        <v>0</v>
      </c>
      <c r="E259" s="103">
        <v>0</v>
      </c>
      <c r="F259" s="103">
        <v>1</v>
      </c>
      <c r="G259" s="103">
        <v>1</v>
      </c>
      <c r="H259" s="103">
        <v>0</v>
      </c>
      <c r="I259" s="103">
        <v>0</v>
      </c>
      <c r="J259" s="103" t="str">
        <f t="shared" si="11"/>
        <v>Бумага туалетная, рулон</v>
      </c>
      <c r="K259" s="87" t="s">
        <v>258</v>
      </c>
      <c r="L259" s="87" t="s">
        <v>258</v>
      </c>
      <c r="M259" s="103">
        <f>INDEX('ИПЦ raw2015'!$1:$1048576, MATCH($J259,'ИПЦ raw2015'!$A:$A,0),MATCH(MoM!M$1,'ИПЦ raw2015'!$1:$1,0))</f>
        <v>103.07</v>
      </c>
      <c r="N259" s="103">
        <f>INDEX('ИПЦ raw2015'!$1:$1048576, MATCH($J259,'ИПЦ raw2015'!$A:$A,0),MATCH(MoM!N$1,'ИПЦ raw2015'!$1:$1,0))</f>
        <v>103</v>
      </c>
      <c r="O259" s="103">
        <f>INDEX('ИПЦ raw2015'!$1:$1048576, MATCH($J259,'ИПЦ raw2015'!$A:$A,0),MATCH(MoM!O$1,'ИПЦ raw2015'!$1:$1,0))</f>
        <v>101.98</v>
      </c>
      <c r="P259" s="103">
        <f>INDEX('ИПЦ raw2015'!$1:$1048576, MATCH($J259,'ИПЦ raw2015'!$A:$A,0),MATCH(MoM!P$1,'ИПЦ raw2015'!$1:$1,0))</f>
        <v>102.1</v>
      </c>
      <c r="Q259" s="103">
        <f>INDEX('ИПЦ raw2015'!$1:$1048576, MATCH($J259,'ИПЦ raw2015'!$A:$A,0),MATCH(MoM!Q$1,'ИПЦ raw2015'!$1:$1,0))</f>
        <v>101.34</v>
      </c>
      <c r="R259" s="103">
        <f>INDEX('ИПЦ raw2015'!$1:$1048576, MATCH($J259,'ИПЦ raw2015'!$A:$A,0),MATCH(MoM!R$1,'ИПЦ raw2015'!$1:$1,0))</f>
        <v>100.71</v>
      </c>
      <c r="S259" s="103">
        <f>INDEX('ИПЦ raw2015'!$1:$1048576, MATCH($J259,'ИПЦ raw2015'!$A:$A,0),MATCH(MoM!S$1,'ИПЦ raw2015'!$1:$1,0))</f>
        <v>100.96</v>
      </c>
      <c r="T259" s="103">
        <f>INDEX('ИПЦ raw2015'!$1:$1048576, MATCH($J259,'ИПЦ raw2015'!$A:$A,0),MATCH(MoM!T$1,'ИПЦ raw2015'!$1:$1,0))</f>
        <v>101.03</v>
      </c>
      <c r="U259" s="103">
        <f>INDEX('ИПЦ raw2015'!$1:$1048576, MATCH($J259,'ИПЦ raw2015'!$A:$A,0),MATCH(MoM!U$1,'ИПЦ raw2015'!$1:$1,0))</f>
        <v>100.65</v>
      </c>
      <c r="V259" s="103">
        <f>INDEX('ИПЦ raw2015'!$1:$1048576, MATCH($J259,'ИПЦ raw2015'!$A:$A,0),MATCH(MoM!V$1,'ИПЦ raw2015'!$1:$1,0))</f>
        <v>100.91</v>
      </c>
      <c r="W259" s="103">
        <f>INDEX('ИПЦ raw2015'!$1:$1048576, MATCH($J259,'ИПЦ raw2015'!$A:$A,0),MATCH(MoM!W$1,'ИПЦ raw2015'!$1:$1,0))</f>
        <v>100.83</v>
      </c>
      <c r="X259" s="103">
        <f>INDEX('ИПЦ raw2015'!$1:$1048576, MATCH($J259,'ИПЦ raw2015'!$A:$A,0),MATCH(MoM!X$1,'ИПЦ raw2015'!$1:$1,0))</f>
        <v>100.57</v>
      </c>
      <c r="Y259" s="103">
        <f>INDEX('ИПЦ raw2015'!$1:$1048576, MATCH($J259,'ИПЦ raw2015'!$A:$A,0),MATCH(MoM!Y$1,'ИПЦ raw2015'!$1:$1,0))</f>
        <v>100.87</v>
      </c>
      <c r="Z259" s="103">
        <f>INDEX('ИПЦ raw2015'!$1:$1048576, MATCH($J259,'ИПЦ raw2015'!$A:$A,0),MATCH(MoM!Z$1,'ИПЦ raw2015'!$1:$1,0))</f>
        <v>100.7</v>
      </c>
      <c r="AA259" s="103">
        <f>INDEX('ИПЦ raw2015'!$1:$1048576, MATCH($J259,'ИПЦ raw2015'!$A:$A,0),MATCH(MoM!AA$1,'ИПЦ raw2015'!$1:$1,0))</f>
        <v>100.84</v>
      </c>
      <c r="AB259" s="103">
        <f>INDEX('ИПЦ raw2015'!$1:$1048576, MATCH($J259,'ИПЦ raw2015'!$A:$A,0),MATCH(MoM!AB$1,'ИПЦ raw2015'!$1:$1,0))</f>
        <v>100.82</v>
      </c>
      <c r="AC259" s="103">
        <f>INDEX('ИПЦ raw2015'!$1:$1048576, MATCH($J259,'ИПЦ raw2015'!$A:$A,0),MATCH(MoM!AC$1,'ИПЦ raw2015'!$1:$1,0))</f>
        <v>100.54</v>
      </c>
      <c r="AD259" s="103">
        <f>INDEX('ИПЦ raw2015'!$1:$1048576, MATCH($J259,'ИПЦ raw2015'!$A:$A,0),MATCH(MoM!AD$1,'ИПЦ raw2015'!$1:$1,0))</f>
        <v>100.25</v>
      </c>
      <c r="AE259" s="103">
        <f>INDEX('ИПЦ raw2015'!$1:$1048576, MATCH($J259,'ИПЦ raw2015'!$A:$A,0),MATCH(MoM!AE$1,'ИПЦ raw2015'!$1:$1,0))</f>
        <v>100.14</v>
      </c>
      <c r="AF259" s="103">
        <f>INDEX('ИПЦ raw2015'!$1:$1048576, MATCH($J259,'ИПЦ raw2015'!$A:$A,0),MATCH(MoM!AF$1,'ИПЦ raw2015'!$1:$1,0))</f>
        <v>100.11</v>
      </c>
      <c r="AG259" s="103">
        <f>INDEX('ИПЦ raw2015'!$1:$1048576, MATCH($J259,'ИПЦ raw2015'!$A:$A,0),MATCH(MoM!AG$1,'ИПЦ raw2015'!$1:$1,0))</f>
        <v>100.31</v>
      </c>
      <c r="AH259" s="103">
        <f>INDEX('ИПЦ raw2015'!$1:$1048576, MATCH($J259,'ИПЦ raw2015'!$A:$A,0),MATCH(MoM!AH$1,'ИПЦ raw2015'!$1:$1,0))</f>
        <v>100.42</v>
      </c>
      <c r="AI259" s="103">
        <f>INDEX('ИПЦ raw2015'!$1:$1048576, MATCH($J259,'ИПЦ raw2015'!$A:$A,0),MATCH(MoM!AI$1,'ИПЦ raw2015'!$1:$1,0))</f>
        <v>100.43</v>
      </c>
      <c r="AJ259" s="103">
        <f>INDEX('ИПЦ raw2015'!$1:$1048576, MATCH($J259,'ИПЦ raw2015'!$A:$A,0),MATCH(MoM!AJ$1,'ИПЦ raw2015'!$1:$1,0))</f>
        <v>100.02</v>
      </c>
      <c r="AK259" s="103">
        <f>INDEX('ИПЦ raw2015'!$1:$1048576, MATCH($J259,'ИПЦ raw2015'!$A:$A,0),MATCH(MoM!AK$1,'ИПЦ raw2015'!$1:$1,0))</f>
        <v>100.19</v>
      </c>
      <c r="AL259" s="103">
        <f>INDEX('ИПЦ raw2015'!$1:$1048576, MATCH($J259,'ИПЦ raw2015'!$A:$A,0),MATCH(MoM!AL$1,'ИПЦ raw2015'!$1:$1,0))</f>
        <v>100.37</v>
      </c>
      <c r="AM259" s="103">
        <f>INDEX('ИПЦ raw2015'!$1:$1048576, MATCH($J259,'ИПЦ raw2015'!$A:$A,0),MATCH(MoM!AM$1,'ИПЦ raw2015'!$1:$1,0))</f>
        <v>100.5</v>
      </c>
      <c r="AN259" s="103">
        <f>INDEX('ИПЦ raw2015'!$1:$1048576, MATCH($J259,'ИПЦ raw2015'!$A:$A,0),MATCH(MoM!AN$1,'ИПЦ raw2015'!$1:$1,0))</f>
        <v>100.31</v>
      </c>
      <c r="AO259" s="103">
        <f>INDEX('ИПЦ raw2015'!$1:$1048576, MATCH($J259,'ИПЦ raw2015'!$A:$A,0),MATCH(MoM!AO$1,'ИПЦ raw2015'!$1:$1,0))</f>
        <v>100.2</v>
      </c>
      <c r="AP259" s="103">
        <f>INDEX('ИПЦ raw2015'!$1:$1048576, MATCH($J259,'ИПЦ raw2015'!$A:$A,0),MATCH(MoM!AP$1,'ИПЦ raw2015'!$1:$1,0))</f>
        <v>100.4</v>
      </c>
      <c r="AQ259" s="103">
        <f>INDEX('ИПЦ raw2015'!$1:$1048576, MATCH($J259,'ИПЦ raw2015'!$A:$A,0),MATCH(MoM!AQ$1,'ИПЦ raw2015'!$1:$1,0))</f>
        <v>100.11</v>
      </c>
      <c r="AR259" s="103">
        <f>INDEX('ИПЦ raw2015'!$1:$1048576, MATCH($J259,'ИПЦ raw2015'!$A:$A,0),MATCH(MoM!AR$1,'ИПЦ raw2015'!$1:$1,0))</f>
        <v>100.18</v>
      </c>
      <c r="AS259" s="103">
        <f>INDEX('ИПЦ raw2015'!$1:$1048576, MATCH($J259,'ИПЦ raw2015'!$A:$A,0),MATCH(MoM!AS$1,'ИПЦ raw2015'!$1:$1,0))</f>
        <v>100.5</v>
      </c>
      <c r="AT259" s="103">
        <f>INDEX('ИПЦ raw2015'!$1:$1048576, MATCH($J259,'ИПЦ raw2015'!$A:$A,0),MATCH(MoM!AT$1,'ИПЦ raw2015'!$1:$1,0))</f>
        <v>100.07</v>
      </c>
      <c r="AU259" s="103">
        <f>INDEX('ИПЦ raw2015'!$1:$1048576, MATCH($J259,'ИПЦ raw2015'!$A:$A,0),MATCH(MoM!AU$1,'ИПЦ raw2015'!$1:$1,0))</f>
        <v>100.14</v>
      </c>
      <c r="AV259" s="103">
        <f>INDEX('ИПЦ raw2015'!$1:$1048576, MATCH($J259,'ИПЦ raw2015'!$A:$A,0),MATCH(MoM!AV$1,'ИПЦ raw2015'!$1:$1,0))</f>
        <v>100.38</v>
      </c>
      <c r="AW259" s="103">
        <f>INDEX('ИПЦ raw2015'!$1:$1048576, MATCH($J259,'ИПЦ raw2015'!$A:$A,0),MATCH(MoM!AW$1,'ИПЦ raw2015'!$1:$1,0))</f>
        <v>100.14</v>
      </c>
      <c r="AX259" s="103">
        <f>INDEX('ИПЦ raw2015'!$1:$1048576, MATCH($J259,'ИПЦ raw2015'!$A:$A,0),MATCH(MoM!AX$1,'ИПЦ raw2015'!$1:$1,0))</f>
        <v>100.28</v>
      </c>
      <c r="AY259" s="103">
        <f>INDEX('ИПЦ raw2015'!$1:$1048576, MATCH($J259,'ИПЦ raw2015'!$A:$A,0),MATCH(MoM!AY$1,'ИПЦ raw2015'!$1:$1,0))</f>
        <v>100.2</v>
      </c>
      <c r="AZ259" s="103">
        <f>INDEX('ИПЦ raw2015'!$1:$1048576, MATCH($J259,'ИПЦ raw2015'!$A:$A,0),MATCH(MoM!AZ$1,'ИПЦ raw2015'!$1:$1,0))</f>
        <v>99.92</v>
      </c>
      <c r="BA259" s="103">
        <f>INDEX('ИПЦ raw2015'!$1:$1048576, MATCH($J259,'ИПЦ raw2015'!$A:$A,0),MATCH(MoM!BA$1,'ИПЦ raw2015'!$1:$1,0))</f>
        <v>100.23</v>
      </c>
      <c r="BB259" s="103">
        <f>INDEX('ИПЦ raw2015'!$1:$1048576, MATCH($J259,'ИПЦ raw2015'!$A:$A,0),MATCH(MoM!BB$1,'ИПЦ raw2015'!$1:$1,0))</f>
        <v>100.28</v>
      </c>
      <c r="BC259" s="103">
        <f>INDEX('ИПЦ raw2015'!$1:$1048576, MATCH($J259,'ИПЦ raw2015'!$A:$A,0),MATCH(MoM!BC$1,'ИПЦ raw2015'!$1:$1,0))</f>
        <v>100.45</v>
      </c>
      <c r="BD259" s="103">
        <f>INDEX('ИПЦ raw2015'!$1:$1048576, MATCH($J259,'ИПЦ raw2015'!$A:$A,0),MATCH(MoM!BD$1,'ИПЦ raw2015'!$1:$1,0))</f>
        <v>100.54</v>
      </c>
      <c r="BE259" s="103">
        <f>INDEX('ИПЦ raw2015'!$1:$1048576, MATCH($J259,'ИПЦ raw2015'!$A:$A,0),MATCH(MoM!BE$1,'ИПЦ raw2015'!$1:$1,0))</f>
        <v>100.4</v>
      </c>
      <c r="BF259" s="103">
        <f>INDEX('ИПЦ raw2015'!$1:$1048576, MATCH($J259,'ИПЦ raw2015'!$A:$A,0),MATCH(MoM!BF$1,'ИПЦ raw2015'!$1:$1,0))</f>
        <v>100.47</v>
      </c>
      <c r="BG259" s="103">
        <f>INDEX('ИПЦ raw2015'!$1:$1048576, MATCH($J259,'ИПЦ raw2015'!$A:$A,0),MATCH(MoM!BG$1,'ИПЦ raw2015'!$1:$1,0))</f>
        <v>100.5</v>
      </c>
      <c r="BH259" s="103">
        <f>INDEX('ИПЦ raw2015'!$1:$1048576, MATCH($J259,'ИПЦ raw2015'!$A:$A,0),MATCH(MoM!BH$1,'ИПЦ raw2015'!$1:$1,0))</f>
        <v>100.66</v>
      </c>
      <c r="BI259" s="103">
        <f>INDEX('ИПЦ raw2015'!$1:$1048576, MATCH($J259,'ИПЦ raw2015'!$A:$A,0),MATCH(MoM!BI$1,'ИПЦ raw2015'!$1:$1,0))</f>
        <v>101.17</v>
      </c>
      <c r="BJ259" s="103">
        <f>INDEX('ИПЦ raw2015'!$1:$1048576, MATCH($J259,'ИПЦ raw2015'!$A:$A,0),MATCH(MoM!BJ$1,'ИПЦ raw2015'!$1:$1,0))</f>
        <v>101.07</v>
      </c>
      <c r="BK259" s="103">
        <f>INDEX('ИПЦ raw2015'!$1:$1048576, MATCH($J259,'ИПЦ raw2015'!$A:$A,0),MATCH(MoM!BK$1,'ИПЦ raw2015'!$1:$1,0))</f>
        <v>100.48</v>
      </c>
      <c r="BL259" s="103">
        <f>INDEX('ИПЦ raw2015'!$1:$1048576, MATCH($J259,'ИПЦ raw2015'!$A:$A,0),MATCH(MoM!BL$1,'ИПЦ raw2015'!$1:$1,0))</f>
        <v>100.32</v>
      </c>
      <c r="BM259" s="103">
        <f>INDEX('ИПЦ raw2015'!$1:$1048576, MATCH($J259,'ИПЦ raw2015'!$A:$A,0),MATCH(MoM!BM$1,'ИПЦ raw2015'!$1:$1,0))</f>
        <v>100.66</v>
      </c>
      <c r="BN259" s="103">
        <f>INDEX('ИПЦ raw2015'!$1:$1048576, MATCH($J259,'ИПЦ raw2015'!$A:$A,0),MATCH(MoM!BN$1,'ИПЦ raw2015'!$1:$1,0))</f>
        <v>100.16</v>
      </c>
      <c r="BO259" s="103">
        <f>INDEX('ИПЦ raw2015'!$1:$1048576, MATCH($J259,'ИПЦ raw2015'!$A:$A,0),MATCH(MoM!BO$1,'ИПЦ raw2015'!$1:$1,0))</f>
        <v>99.88</v>
      </c>
      <c r="BP259" s="103">
        <f>INDEX('ИПЦ raw2015'!$1:$1048576, MATCH($J259,'ИПЦ raw2015'!$A:$A,0),MATCH(MoM!BP$1,'ИПЦ raw2015'!$1:$1,0))</f>
        <v>100.19</v>
      </c>
      <c r="BQ259" s="103">
        <f>INDEX('ИПЦ raw2015'!$1:$1048576, MATCH($J259,'ИПЦ raw2015'!$A:$A,0),MATCH(MoM!BQ$1,'ИПЦ raw2015'!$1:$1,0))</f>
        <v>100.17</v>
      </c>
      <c r="BR259" s="103">
        <f>INDEX('ИПЦ raw2015'!$1:$1048576, MATCH($J259,'ИПЦ raw2015'!$A:$A,0),MATCH(MoM!BR$1,'ИПЦ raw2015'!$1:$1,0))</f>
        <v>100.44</v>
      </c>
      <c r="BS259" s="103">
        <f>INDEX('ИПЦ raw2015'!$1:$1048576, MATCH($J259,'ИПЦ raw2015'!$A:$A,0),MATCH(MoM!BS$1,'ИПЦ raw2015'!$1:$1,0))</f>
        <v>100.15</v>
      </c>
      <c r="BT259" s="103">
        <f>INDEX('ИПЦ raw2015'!$1:$1048576, MATCH($J259,'ИПЦ raw2015'!$A:$A,0),MATCH(MoM!BT$1,'ИПЦ raw2015'!$1:$1,0))</f>
        <v>100.31</v>
      </c>
    </row>
    <row r="260" spans="1:72" x14ac:dyDescent="0.45">
      <c r="A260" s="103">
        <f>Веса!A260</f>
        <v>1</v>
      </c>
      <c r="B260" s="103">
        <f t="shared" si="12"/>
        <v>1</v>
      </c>
      <c r="C260" s="103">
        <f>БИПЦ_НДС!E260</f>
        <v>0</v>
      </c>
      <c r="D260" s="103">
        <f t="shared" si="13"/>
        <v>1</v>
      </c>
      <c r="E260" s="103">
        <v>0</v>
      </c>
      <c r="F260" s="103">
        <v>1</v>
      </c>
      <c r="G260" s="103">
        <v>1</v>
      </c>
      <c r="H260" s="103">
        <v>0</v>
      </c>
      <c r="I260" s="103">
        <v>0</v>
      </c>
      <c r="J260" s="103" t="str">
        <f t="shared" ref="J260:J323" si="14">L260</f>
        <v>Подгузники детские бумажные, 10 шт.</v>
      </c>
      <c r="K260" s="87" t="s">
        <v>259</v>
      </c>
      <c r="L260" s="87" t="s">
        <v>259</v>
      </c>
      <c r="M260" s="103">
        <f>INDEX('ИПЦ raw2015'!$1:$1048576, MATCH($J260,'ИПЦ raw2015'!$A:$A,0),MATCH(MoM!M$1,'ИПЦ raw2015'!$1:$1,0))</f>
        <v>103.57</v>
      </c>
      <c r="N260" s="103">
        <f>INDEX('ИПЦ raw2015'!$1:$1048576, MATCH($J260,'ИПЦ raw2015'!$A:$A,0),MATCH(MoM!N$1,'ИПЦ raw2015'!$1:$1,0))</f>
        <v>103.46</v>
      </c>
      <c r="O260" s="103">
        <f>INDEX('ИПЦ raw2015'!$1:$1048576, MATCH($J260,'ИПЦ raw2015'!$A:$A,0),MATCH(MoM!O$1,'ИПЦ raw2015'!$1:$1,0))</f>
        <v>104.07</v>
      </c>
      <c r="P260" s="103">
        <f>INDEX('ИПЦ raw2015'!$1:$1048576, MATCH($J260,'ИПЦ raw2015'!$A:$A,0),MATCH(MoM!P$1,'ИПЦ raw2015'!$1:$1,0))</f>
        <v>104.05</v>
      </c>
      <c r="Q260" s="103">
        <f>INDEX('ИПЦ raw2015'!$1:$1048576, MATCH($J260,'ИПЦ raw2015'!$A:$A,0),MATCH(MoM!Q$1,'ИПЦ raw2015'!$1:$1,0))</f>
        <v>102.63</v>
      </c>
      <c r="R260" s="103">
        <f>INDEX('ИПЦ raw2015'!$1:$1048576, MATCH($J260,'ИПЦ raw2015'!$A:$A,0),MATCH(MoM!R$1,'ИПЦ raw2015'!$1:$1,0))</f>
        <v>102.66</v>
      </c>
      <c r="S260" s="103">
        <f>INDEX('ИПЦ raw2015'!$1:$1048576, MATCH($J260,'ИПЦ raw2015'!$A:$A,0),MATCH(MoM!S$1,'ИПЦ raw2015'!$1:$1,0))</f>
        <v>100.95</v>
      </c>
      <c r="T260" s="103">
        <f>INDEX('ИПЦ raw2015'!$1:$1048576, MATCH($J260,'ИПЦ raw2015'!$A:$A,0),MATCH(MoM!T$1,'ИПЦ raw2015'!$1:$1,0))</f>
        <v>100.39</v>
      </c>
      <c r="U260" s="103">
        <f>INDEX('ИПЦ raw2015'!$1:$1048576, MATCH($J260,'ИПЦ raw2015'!$A:$A,0),MATCH(MoM!U$1,'ИПЦ raw2015'!$1:$1,0))</f>
        <v>100.55</v>
      </c>
      <c r="V260" s="103">
        <f>INDEX('ИПЦ raw2015'!$1:$1048576, MATCH($J260,'ИПЦ raw2015'!$A:$A,0),MATCH(MoM!V$1,'ИПЦ raw2015'!$1:$1,0))</f>
        <v>100.7</v>
      </c>
      <c r="W260" s="103">
        <f>INDEX('ИПЦ raw2015'!$1:$1048576, MATCH($J260,'ИПЦ raw2015'!$A:$A,0),MATCH(MoM!W$1,'ИПЦ raw2015'!$1:$1,0))</f>
        <v>100.28</v>
      </c>
      <c r="X260" s="103">
        <f>INDEX('ИПЦ raw2015'!$1:$1048576, MATCH($J260,'ИПЦ raw2015'!$A:$A,0),MATCH(MoM!X$1,'ИПЦ raw2015'!$1:$1,0))</f>
        <v>99.94</v>
      </c>
      <c r="Y260" s="103">
        <f>INDEX('ИПЦ raw2015'!$1:$1048576, MATCH($J260,'ИПЦ raw2015'!$A:$A,0),MATCH(MoM!Y$1,'ИПЦ raw2015'!$1:$1,0))</f>
        <v>100.34</v>
      </c>
      <c r="Z260" s="103">
        <f>INDEX('ИПЦ raw2015'!$1:$1048576, MATCH($J260,'ИПЦ raw2015'!$A:$A,0),MATCH(MoM!Z$1,'ИПЦ raw2015'!$1:$1,0))</f>
        <v>100.42</v>
      </c>
      <c r="AA260" s="103">
        <f>INDEX('ИПЦ raw2015'!$1:$1048576, MATCH($J260,'ИПЦ raw2015'!$A:$A,0),MATCH(MoM!AA$1,'ИПЦ raw2015'!$1:$1,0))</f>
        <v>100.55</v>
      </c>
      <c r="AB260" s="103">
        <f>INDEX('ИПЦ raw2015'!$1:$1048576, MATCH($J260,'ИПЦ raw2015'!$A:$A,0),MATCH(MoM!AB$1,'ИПЦ raw2015'!$1:$1,0))</f>
        <v>100.27</v>
      </c>
      <c r="AC260" s="103">
        <f>INDEX('ИПЦ raw2015'!$1:$1048576, MATCH($J260,'ИПЦ raw2015'!$A:$A,0),MATCH(MoM!AC$1,'ИПЦ raw2015'!$1:$1,0))</f>
        <v>100.09</v>
      </c>
      <c r="AD260" s="103">
        <f>INDEX('ИПЦ raw2015'!$1:$1048576, MATCH($J260,'ИПЦ raw2015'!$A:$A,0),MATCH(MoM!AD$1,'ИПЦ raw2015'!$1:$1,0))</f>
        <v>100.17</v>
      </c>
      <c r="AE260" s="103">
        <f>INDEX('ИПЦ raw2015'!$1:$1048576, MATCH($J260,'ИПЦ raw2015'!$A:$A,0),MATCH(MoM!AE$1,'ИПЦ raw2015'!$1:$1,0))</f>
        <v>100.19</v>
      </c>
      <c r="AF260" s="103">
        <f>INDEX('ИПЦ raw2015'!$1:$1048576, MATCH($J260,'ИПЦ raw2015'!$A:$A,0),MATCH(MoM!AF$1,'ИПЦ raw2015'!$1:$1,0))</f>
        <v>100.3</v>
      </c>
      <c r="AG260" s="103">
        <f>INDEX('ИПЦ raw2015'!$1:$1048576, MATCH($J260,'ИПЦ raw2015'!$A:$A,0),MATCH(MoM!AG$1,'ИПЦ raw2015'!$1:$1,0))</f>
        <v>100.03</v>
      </c>
      <c r="AH260" s="103">
        <f>INDEX('ИПЦ raw2015'!$1:$1048576, MATCH($J260,'ИПЦ raw2015'!$A:$A,0),MATCH(MoM!AH$1,'ИПЦ raw2015'!$1:$1,0))</f>
        <v>99.87</v>
      </c>
      <c r="AI260" s="103">
        <f>INDEX('ИПЦ raw2015'!$1:$1048576, MATCH($J260,'ИПЦ raw2015'!$A:$A,0),MATCH(MoM!AI$1,'ИПЦ raw2015'!$1:$1,0))</f>
        <v>100.03</v>
      </c>
      <c r="AJ260" s="103">
        <f>INDEX('ИПЦ raw2015'!$1:$1048576, MATCH($J260,'ИПЦ raw2015'!$A:$A,0),MATCH(MoM!AJ$1,'ИПЦ raw2015'!$1:$1,0))</f>
        <v>100.03</v>
      </c>
      <c r="AK260" s="103">
        <f>INDEX('ИПЦ raw2015'!$1:$1048576, MATCH($J260,'ИПЦ raw2015'!$A:$A,0),MATCH(MoM!AK$1,'ИПЦ raw2015'!$1:$1,0))</f>
        <v>100.05</v>
      </c>
      <c r="AL260" s="103">
        <f>INDEX('ИПЦ raw2015'!$1:$1048576, MATCH($J260,'ИПЦ raw2015'!$A:$A,0),MATCH(MoM!AL$1,'ИПЦ raw2015'!$1:$1,0))</f>
        <v>99.83</v>
      </c>
      <c r="AM260" s="103">
        <f>INDEX('ИПЦ raw2015'!$1:$1048576, MATCH($J260,'ИПЦ raw2015'!$A:$A,0),MATCH(MoM!AM$1,'ИПЦ raw2015'!$1:$1,0))</f>
        <v>100.12</v>
      </c>
      <c r="AN260" s="103">
        <f>INDEX('ИПЦ raw2015'!$1:$1048576, MATCH($J260,'ИПЦ raw2015'!$A:$A,0),MATCH(MoM!AN$1,'ИПЦ raw2015'!$1:$1,0))</f>
        <v>99.92</v>
      </c>
      <c r="AO260" s="103">
        <f>INDEX('ИПЦ raw2015'!$1:$1048576, MATCH($J260,'ИПЦ raw2015'!$A:$A,0),MATCH(MoM!AO$1,'ИПЦ raw2015'!$1:$1,0))</f>
        <v>99.77</v>
      </c>
      <c r="AP260" s="103">
        <f>INDEX('ИПЦ raw2015'!$1:$1048576, MATCH($J260,'ИПЦ raw2015'!$A:$A,0),MATCH(MoM!AP$1,'ИПЦ raw2015'!$1:$1,0))</f>
        <v>99.59</v>
      </c>
      <c r="AQ260" s="103">
        <f>INDEX('ИПЦ raw2015'!$1:$1048576, MATCH($J260,'ИПЦ raw2015'!$A:$A,0),MATCH(MoM!AQ$1,'ИПЦ raw2015'!$1:$1,0))</f>
        <v>100.13</v>
      </c>
      <c r="AR260" s="103">
        <f>INDEX('ИПЦ raw2015'!$1:$1048576, MATCH($J260,'ИПЦ raw2015'!$A:$A,0),MATCH(MoM!AR$1,'ИПЦ raw2015'!$1:$1,0))</f>
        <v>100.04</v>
      </c>
      <c r="AS260" s="103">
        <f>INDEX('ИПЦ raw2015'!$1:$1048576, MATCH($J260,'ИПЦ raw2015'!$A:$A,0),MATCH(MoM!AS$1,'ИПЦ raw2015'!$1:$1,0))</f>
        <v>100.09</v>
      </c>
      <c r="AT260" s="103">
        <f>INDEX('ИПЦ raw2015'!$1:$1048576, MATCH($J260,'ИПЦ raw2015'!$A:$A,0),MATCH(MoM!AT$1,'ИПЦ raw2015'!$1:$1,0))</f>
        <v>100.06</v>
      </c>
      <c r="AU260" s="103">
        <f>INDEX('ИПЦ raw2015'!$1:$1048576, MATCH($J260,'ИПЦ raw2015'!$A:$A,0),MATCH(MoM!AU$1,'ИПЦ raw2015'!$1:$1,0))</f>
        <v>99.79</v>
      </c>
      <c r="AV260" s="103">
        <f>INDEX('ИПЦ raw2015'!$1:$1048576, MATCH($J260,'ИПЦ raw2015'!$A:$A,0),MATCH(MoM!AV$1,'ИПЦ raw2015'!$1:$1,0))</f>
        <v>99.9</v>
      </c>
      <c r="AW260" s="103">
        <f>INDEX('ИПЦ raw2015'!$1:$1048576, MATCH($J260,'ИПЦ raw2015'!$A:$A,0),MATCH(MoM!AW$1,'ИПЦ raw2015'!$1:$1,0))</f>
        <v>99.85</v>
      </c>
      <c r="AX260" s="103">
        <f>INDEX('ИПЦ raw2015'!$1:$1048576, MATCH($J260,'ИПЦ raw2015'!$A:$A,0),MATCH(MoM!AX$1,'ИПЦ raw2015'!$1:$1,0))</f>
        <v>99.88</v>
      </c>
      <c r="AY260" s="103">
        <f>INDEX('ИПЦ raw2015'!$1:$1048576, MATCH($J260,'ИПЦ raw2015'!$A:$A,0),MATCH(MoM!AY$1,'ИПЦ raw2015'!$1:$1,0))</f>
        <v>99.89</v>
      </c>
      <c r="AZ260" s="103">
        <f>INDEX('ИПЦ raw2015'!$1:$1048576, MATCH($J260,'ИПЦ raw2015'!$A:$A,0),MATCH(MoM!AZ$1,'ИПЦ raw2015'!$1:$1,0))</f>
        <v>100.08</v>
      </c>
      <c r="BA260" s="103">
        <f>INDEX('ИПЦ raw2015'!$1:$1048576, MATCH($J260,'ИПЦ raw2015'!$A:$A,0),MATCH(MoM!BA$1,'ИПЦ raw2015'!$1:$1,0))</f>
        <v>100.15</v>
      </c>
      <c r="BB260" s="103">
        <f>INDEX('ИПЦ raw2015'!$1:$1048576, MATCH($J260,'ИПЦ raw2015'!$A:$A,0),MATCH(MoM!BB$1,'ИПЦ raw2015'!$1:$1,0))</f>
        <v>99.89</v>
      </c>
      <c r="BC260" s="103">
        <f>INDEX('ИПЦ raw2015'!$1:$1048576, MATCH($J260,'ИПЦ raw2015'!$A:$A,0),MATCH(MoM!BC$1,'ИПЦ raw2015'!$1:$1,0))</f>
        <v>100.37</v>
      </c>
      <c r="BD260" s="103">
        <f>INDEX('ИПЦ raw2015'!$1:$1048576, MATCH($J260,'ИПЦ raw2015'!$A:$A,0),MATCH(MoM!BD$1,'ИПЦ raw2015'!$1:$1,0))</f>
        <v>100.08</v>
      </c>
      <c r="BE260" s="103">
        <f>INDEX('ИПЦ raw2015'!$1:$1048576, MATCH($J260,'ИПЦ raw2015'!$A:$A,0),MATCH(MoM!BE$1,'ИПЦ raw2015'!$1:$1,0))</f>
        <v>100.24</v>
      </c>
      <c r="BF260" s="103">
        <f>INDEX('ИПЦ raw2015'!$1:$1048576, MATCH($J260,'ИПЦ raw2015'!$A:$A,0),MATCH(MoM!BF$1,'ИПЦ raw2015'!$1:$1,0))</f>
        <v>100.29</v>
      </c>
      <c r="BG260" s="103">
        <f>INDEX('ИПЦ raw2015'!$1:$1048576, MATCH($J260,'ИПЦ raw2015'!$A:$A,0),MATCH(MoM!BG$1,'ИПЦ raw2015'!$1:$1,0))</f>
        <v>100.06</v>
      </c>
      <c r="BH260" s="103">
        <f>INDEX('ИПЦ raw2015'!$1:$1048576, MATCH($J260,'ИПЦ raw2015'!$A:$A,0),MATCH(MoM!BH$1,'ИПЦ raw2015'!$1:$1,0))</f>
        <v>100.17</v>
      </c>
      <c r="BI260" s="103">
        <f>INDEX('ИПЦ raw2015'!$1:$1048576, MATCH($J260,'ИПЦ raw2015'!$A:$A,0),MATCH(MoM!BI$1,'ИПЦ raw2015'!$1:$1,0))</f>
        <v>100.41</v>
      </c>
      <c r="BJ260" s="103">
        <f>INDEX('ИПЦ raw2015'!$1:$1048576, MATCH($J260,'ИПЦ raw2015'!$A:$A,0),MATCH(MoM!BJ$1,'ИПЦ raw2015'!$1:$1,0))</f>
        <v>100.11</v>
      </c>
      <c r="BK260" s="103">
        <f>INDEX('ИПЦ raw2015'!$1:$1048576, MATCH($J260,'ИПЦ raw2015'!$A:$A,0),MATCH(MoM!BK$1,'ИПЦ raw2015'!$1:$1,0))</f>
        <v>100.23</v>
      </c>
      <c r="BL260" s="103">
        <f>INDEX('ИПЦ raw2015'!$1:$1048576, MATCH($J260,'ИПЦ raw2015'!$A:$A,0),MATCH(MoM!BL$1,'ИПЦ raw2015'!$1:$1,0))</f>
        <v>100.92</v>
      </c>
      <c r="BM260" s="103">
        <f>INDEX('ИПЦ raw2015'!$1:$1048576, MATCH($J260,'ИПЦ raw2015'!$A:$A,0),MATCH(MoM!BM$1,'ИПЦ raw2015'!$1:$1,0))</f>
        <v>100.22</v>
      </c>
      <c r="BN260" s="103">
        <f>INDEX('ИПЦ raw2015'!$1:$1048576, MATCH($J260,'ИПЦ raw2015'!$A:$A,0),MATCH(MoM!BN$1,'ИПЦ raw2015'!$1:$1,0))</f>
        <v>100.58</v>
      </c>
      <c r="BO260" s="103">
        <f>INDEX('ИПЦ raw2015'!$1:$1048576, MATCH($J260,'ИПЦ raw2015'!$A:$A,0),MATCH(MoM!BO$1,'ИПЦ raw2015'!$1:$1,0))</f>
        <v>99.82</v>
      </c>
      <c r="BP260" s="103">
        <f>INDEX('ИПЦ raw2015'!$1:$1048576, MATCH($J260,'ИПЦ raw2015'!$A:$A,0),MATCH(MoM!BP$1,'ИПЦ raw2015'!$1:$1,0))</f>
        <v>100.14</v>
      </c>
      <c r="BQ260" s="103">
        <f>INDEX('ИПЦ raw2015'!$1:$1048576, MATCH($J260,'ИПЦ raw2015'!$A:$A,0),MATCH(MoM!BQ$1,'ИПЦ raw2015'!$1:$1,0))</f>
        <v>100.02</v>
      </c>
      <c r="BR260" s="103">
        <f>INDEX('ИПЦ raw2015'!$1:$1048576, MATCH($J260,'ИПЦ raw2015'!$A:$A,0),MATCH(MoM!BR$1,'ИПЦ raw2015'!$1:$1,0))</f>
        <v>99.89</v>
      </c>
      <c r="BS260" s="103">
        <f>INDEX('ИПЦ raw2015'!$1:$1048576, MATCH($J260,'ИПЦ raw2015'!$A:$A,0),MATCH(MoM!BS$1,'ИПЦ raw2015'!$1:$1,0))</f>
        <v>99.83</v>
      </c>
      <c r="BT260" s="103">
        <f>INDEX('ИПЦ raw2015'!$1:$1048576, MATCH($J260,'ИПЦ raw2015'!$A:$A,0),MATCH(MoM!BT$1,'ИПЦ raw2015'!$1:$1,0))</f>
        <v>100.27</v>
      </c>
    </row>
    <row r="261" spans="1:72" s="23" customFormat="1" x14ac:dyDescent="0.45">
      <c r="A261" s="105">
        <f>Веса!A261</f>
        <v>0</v>
      </c>
      <c r="B261" s="105">
        <f t="shared" si="12"/>
        <v>0</v>
      </c>
      <c r="C261" s="105">
        <f>БИПЦ_НДС!E261</f>
        <v>1</v>
      </c>
      <c r="D261" s="105">
        <f t="shared" si="13"/>
        <v>0</v>
      </c>
      <c r="E261" s="105">
        <v>0</v>
      </c>
      <c r="F261" s="105">
        <v>1</v>
      </c>
      <c r="G261" s="105">
        <v>1</v>
      </c>
      <c r="H261" s="105">
        <v>0</v>
      </c>
      <c r="I261" s="105">
        <v>0</v>
      </c>
      <c r="J261" s="105" t="str">
        <f t="shared" si="14"/>
        <v>Салфетки влажные, упаковка 20 шт.</v>
      </c>
      <c r="K261" s="108" t="s">
        <v>260</v>
      </c>
      <c r="L261" s="108" t="s">
        <v>260</v>
      </c>
      <c r="M261" s="105">
        <v>0</v>
      </c>
      <c r="N261" s="105">
        <v>0</v>
      </c>
      <c r="O261" s="105">
        <v>0</v>
      </c>
      <c r="P261" s="105">
        <v>0</v>
      </c>
      <c r="Q261" s="105">
        <v>0</v>
      </c>
      <c r="R261" s="105">
        <v>0</v>
      </c>
      <c r="S261" s="105">
        <v>0</v>
      </c>
      <c r="T261" s="105">
        <v>0</v>
      </c>
      <c r="U261" s="105">
        <v>0</v>
      </c>
      <c r="V261" s="105">
        <v>0</v>
      </c>
      <c r="W261" s="105">
        <v>0</v>
      </c>
      <c r="X261" s="105">
        <v>0</v>
      </c>
      <c r="Y261" s="105">
        <v>0</v>
      </c>
      <c r="Z261" s="105">
        <v>0</v>
      </c>
      <c r="AA261" s="105">
        <v>0</v>
      </c>
      <c r="AB261" s="105">
        <v>0</v>
      </c>
      <c r="AC261" s="105">
        <v>0</v>
      </c>
      <c r="AD261" s="105">
        <v>0</v>
      </c>
      <c r="AE261" s="105">
        <v>0</v>
      </c>
      <c r="AF261" s="105">
        <v>0</v>
      </c>
      <c r="AG261" s="105">
        <v>0</v>
      </c>
      <c r="AH261" s="105">
        <v>0</v>
      </c>
      <c r="AI261" s="105">
        <v>0</v>
      </c>
      <c r="AJ261" s="105">
        <v>0</v>
      </c>
      <c r="AK261" s="105">
        <v>0</v>
      </c>
      <c r="AL261" s="105">
        <v>0</v>
      </c>
      <c r="AM261" s="105">
        <v>0</v>
      </c>
      <c r="AN261" s="105">
        <v>0</v>
      </c>
      <c r="AO261" s="105">
        <v>0</v>
      </c>
      <c r="AP261" s="105">
        <v>0</v>
      </c>
      <c r="AQ261" s="105">
        <v>0</v>
      </c>
      <c r="AR261" s="105">
        <v>0</v>
      </c>
      <c r="AS261" s="105">
        <v>0</v>
      </c>
      <c r="AT261" s="105">
        <v>0</v>
      </c>
      <c r="AU261" s="105">
        <v>0</v>
      </c>
      <c r="AV261" s="105">
        <v>0</v>
      </c>
      <c r="AW261" s="105">
        <v>0</v>
      </c>
      <c r="AX261" s="105">
        <v>0</v>
      </c>
      <c r="AY261" s="105">
        <v>0</v>
      </c>
      <c r="AZ261" s="105">
        <v>0</v>
      </c>
      <c r="BA261" s="105">
        <v>0</v>
      </c>
      <c r="BB261" s="105">
        <v>0</v>
      </c>
      <c r="BC261" s="105">
        <v>0</v>
      </c>
      <c r="BD261" s="105">
        <v>0</v>
      </c>
      <c r="BE261" s="105">
        <v>0</v>
      </c>
      <c r="BF261" s="105">
        <v>0</v>
      </c>
      <c r="BG261" s="105">
        <v>0</v>
      </c>
      <c r="BH261" s="105">
        <v>0</v>
      </c>
      <c r="BI261" s="105">
        <v>0</v>
      </c>
      <c r="BJ261" s="105">
        <v>0</v>
      </c>
      <c r="BK261" s="105">
        <v>0</v>
      </c>
      <c r="BL261" s="105">
        <v>0</v>
      </c>
      <c r="BM261" s="105">
        <v>0</v>
      </c>
      <c r="BN261" s="105">
        <v>0</v>
      </c>
      <c r="BO261" s="105">
        <v>0</v>
      </c>
      <c r="BP261" s="105">
        <v>0</v>
      </c>
      <c r="BQ261" s="105">
        <v>0</v>
      </c>
      <c r="BR261" s="105">
        <v>0</v>
      </c>
      <c r="BS261" s="105">
        <v>0</v>
      </c>
      <c r="BT261" s="105">
        <v>0</v>
      </c>
    </row>
    <row r="262" spans="1:72" s="23" customFormat="1" ht="26.25" x14ac:dyDescent="0.45">
      <c r="A262" s="105">
        <f>Веса!A262</f>
        <v>0</v>
      </c>
      <c r="B262" s="105">
        <f t="shared" si="12"/>
        <v>0</v>
      </c>
      <c r="C262" s="105">
        <f>БИПЦ_НДС!E262</f>
        <v>1</v>
      </c>
      <c r="D262" s="105">
        <f t="shared" si="13"/>
        <v>0</v>
      </c>
      <c r="E262" s="105">
        <v>0</v>
      </c>
      <c r="F262" s="105">
        <v>1</v>
      </c>
      <c r="G262" s="105">
        <v>1</v>
      </c>
      <c r="H262" s="105">
        <v>0</v>
      </c>
      <c r="I262" s="105">
        <v>0</v>
      </c>
      <c r="J262" s="105" t="str">
        <f t="shared" si="14"/>
        <v>Бумажные столовые салфетки, упаковка 100 шт.</v>
      </c>
      <c r="K262" s="108" t="s">
        <v>261</v>
      </c>
      <c r="L262" s="108" t="s">
        <v>261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Z262" s="105">
        <v>0</v>
      </c>
      <c r="AA262" s="105">
        <v>0</v>
      </c>
      <c r="AB262" s="105">
        <v>0</v>
      </c>
      <c r="AC262" s="105">
        <v>0</v>
      </c>
      <c r="AD262" s="105">
        <v>0</v>
      </c>
      <c r="AE262" s="105">
        <v>0</v>
      </c>
      <c r="AF262" s="105">
        <v>0</v>
      </c>
      <c r="AG262" s="105">
        <v>0</v>
      </c>
      <c r="AH262" s="105">
        <v>0</v>
      </c>
      <c r="AI262" s="105">
        <v>0</v>
      </c>
      <c r="AJ262" s="105">
        <v>0</v>
      </c>
      <c r="AK262" s="105">
        <v>0</v>
      </c>
      <c r="AL262" s="105">
        <v>0</v>
      </c>
      <c r="AM262" s="105">
        <v>0</v>
      </c>
      <c r="AN262" s="105">
        <v>0</v>
      </c>
      <c r="AO262" s="105">
        <v>0</v>
      </c>
      <c r="AP262" s="105">
        <v>0</v>
      </c>
      <c r="AQ262" s="105">
        <v>0</v>
      </c>
      <c r="AR262" s="105">
        <v>0</v>
      </c>
      <c r="AS262" s="105">
        <v>0</v>
      </c>
      <c r="AT262" s="105">
        <v>0</v>
      </c>
      <c r="AU262" s="105">
        <v>0</v>
      </c>
      <c r="AV262" s="105">
        <v>0</v>
      </c>
      <c r="AW262" s="105">
        <v>0</v>
      </c>
      <c r="AX262" s="105">
        <v>0</v>
      </c>
      <c r="AY262" s="105">
        <v>0</v>
      </c>
      <c r="AZ262" s="105">
        <v>0</v>
      </c>
      <c r="BA262" s="105">
        <v>0</v>
      </c>
      <c r="BB262" s="105">
        <v>0</v>
      </c>
      <c r="BC262" s="105">
        <v>0</v>
      </c>
      <c r="BD262" s="105">
        <v>0</v>
      </c>
      <c r="BE262" s="105">
        <v>0</v>
      </c>
      <c r="BF262" s="105">
        <v>0</v>
      </c>
      <c r="BG262" s="105">
        <v>0</v>
      </c>
      <c r="BH262" s="105">
        <v>0</v>
      </c>
      <c r="BI262" s="105">
        <v>0</v>
      </c>
      <c r="BJ262" s="105">
        <v>0</v>
      </c>
      <c r="BK262" s="105">
        <v>0</v>
      </c>
      <c r="BL262" s="105">
        <v>0</v>
      </c>
      <c r="BM262" s="105">
        <v>0</v>
      </c>
      <c r="BN262" s="105">
        <v>0</v>
      </c>
      <c r="BO262" s="105">
        <v>0</v>
      </c>
      <c r="BP262" s="105">
        <v>0</v>
      </c>
      <c r="BQ262" s="105">
        <v>0</v>
      </c>
      <c r="BR262" s="105">
        <v>0</v>
      </c>
      <c r="BS262" s="105">
        <v>0</v>
      </c>
      <c r="BT262" s="105">
        <v>0</v>
      </c>
    </row>
    <row r="263" spans="1:72" s="23" customFormat="1" x14ac:dyDescent="0.45">
      <c r="A263" s="105">
        <f>Веса!A263</f>
        <v>0</v>
      </c>
      <c r="B263" s="105">
        <f t="shared" si="12"/>
        <v>0</v>
      </c>
      <c r="C263" s="105">
        <f>БИПЦ_НДС!E263</f>
        <v>1</v>
      </c>
      <c r="D263" s="105">
        <f t="shared" si="13"/>
        <v>0</v>
      </c>
      <c r="E263" s="105">
        <v>0</v>
      </c>
      <c r="F263" s="105">
        <v>1</v>
      </c>
      <c r="G263" s="105">
        <v>1</v>
      </c>
      <c r="H263" s="105">
        <v>0</v>
      </c>
      <c r="I263" s="105">
        <v>0</v>
      </c>
      <c r="J263" s="105" t="str">
        <f t="shared" si="14"/>
        <v>Бумажные носовые платки, упаковка 10 шт.</v>
      </c>
      <c r="K263" s="108" t="s">
        <v>262</v>
      </c>
      <c r="L263" s="108" t="s">
        <v>262</v>
      </c>
      <c r="M263" s="105">
        <v>0</v>
      </c>
      <c r="N263" s="105">
        <v>0</v>
      </c>
      <c r="O263" s="105">
        <v>0</v>
      </c>
      <c r="P263" s="105">
        <v>0</v>
      </c>
      <c r="Q263" s="105">
        <v>0</v>
      </c>
      <c r="R263" s="105">
        <v>0</v>
      </c>
      <c r="S263" s="105">
        <v>0</v>
      </c>
      <c r="T263" s="105">
        <v>0</v>
      </c>
      <c r="U263" s="105">
        <v>0</v>
      </c>
      <c r="V263" s="105">
        <v>0</v>
      </c>
      <c r="W263" s="105">
        <v>0</v>
      </c>
      <c r="X263" s="105">
        <v>0</v>
      </c>
      <c r="Y263" s="105">
        <v>0</v>
      </c>
      <c r="Z263" s="105">
        <v>0</v>
      </c>
      <c r="AA263" s="105">
        <v>0</v>
      </c>
      <c r="AB263" s="105">
        <v>0</v>
      </c>
      <c r="AC263" s="105">
        <v>0</v>
      </c>
      <c r="AD263" s="105">
        <v>0</v>
      </c>
      <c r="AE263" s="105">
        <v>0</v>
      </c>
      <c r="AF263" s="105">
        <v>0</v>
      </c>
      <c r="AG263" s="105">
        <v>0</v>
      </c>
      <c r="AH263" s="105">
        <v>0</v>
      </c>
      <c r="AI263" s="105">
        <v>0</v>
      </c>
      <c r="AJ263" s="105">
        <v>0</v>
      </c>
      <c r="AK263" s="105">
        <v>0</v>
      </c>
      <c r="AL263" s="105">
        <v>0</v>
      </c>
      <c r="AM263" s="105">
        <v>0</v>
      </c>
      <c r="AN263" s="105">
        <v>0</v>
      </c>
      <c r="AO263" s="105">
        <v>0</v>
      </c>
      <c r="AP263" s="105">
        <v>0</v>
      </c>
      <c r="AQ263" s="105">
        <v>0</v>
      </c>
      <c r="AR263" s="105">
        <v>0</v>
      </c>
      <c r="AS263" s="105">
        <v>0</v>
      </c>
      <c r="AT263" s="105">
        <v>0</v>
      </c>
      <c r="AU263" s="105">
        <v>0</v>
      </c>
      <c r="AV263" s="105">
        <v>0</v>
      </c>
      <c r="AW263" s="105">
        <v>0</v>
      </c>
      <c r="AX263" s="105">
        <v>0</v>
      </c>
      <c r="AY263" s="105">
        <v>0</v>
      </c>
      <c r="AZ263" s="105">
        <v>0</v>
      </c>
      <c r="BA263" s="105">
        <v>0</v>
      </c>
      <c r="BB263" s="105">
        <v>0</v>
      </c>
      <c r="BC263" s="105">
        <v>0</v>
      </c>
      <c r="BD263" s="105">
        <v>0</v>
      </c>
      <c r="BE263" s="105">
        <v>0</v>
      </c>
      <c r="BF263" s="105">
        <v>0</v>
      </c>
      <c r="BG263" s="105">
        <v>0</v>
      </c>
      <c r="BH263" s="105">
        <v>0</v>
      </c>
      <c r="BI263" s="105">
        <v>0</v>
      </c>
      <c r="BJ263" s="105">
        <v>0</v>
      </c>
      <c r="BK263" s="105">
        <v>0</v>
      </c>
      <c r="BL263" s="105">
        <v>0</v>
      </c>
      <c r="BM263" s="105">
        <v>0</v>
      </c>
      <c r="BN263" s="105">
        <v>0</v>
      </c>
      <c r="BO263" s="105">
        <v>0</v>
      </c>
      <c r="BP263" s="105">
        <v>0</v>
      </c>
      <c r="BQ263" s="105">
        <v>0</v>
      </c>
      <c r="BR263" s="105">
        <v>0</v>
      </c>
      <c r="BS263" s="105">
        <v>0</v>
      </c>
      <c r="BT263" s="105">
        <v>0</v>
      </c>
    </row>
    <row r="264" spans="1:72" x14ac:dyDescent="0.45">
      <c r="A264" s="103">
        <f>Веса!A264</f>
        <v>1</v>
      </c>
      <c r="B264" s="103">
        <f t="shared" si="12"/>
        <v>1</v>
      </c>
      <c r="C264" s="103">
        <f>БИПЦ_НДС!E264</f>
        <v>1</v>
      </c>
      <c r="D264" s="103">
        <f t="shared" si="13"/>
        <v>0</v>
      </c>
      <c r="E264" s="103">
        <v>0</v>
      </c>
      <c r="F264" s="103">
        <v>1</v>
      </c>
      <c r="G264" s="103">
        <v>1</v>
      </c>
      <c r="H264" s="103">
        <v>0</v>
      </c>
      <c r="I264" s="103">
        <v>0</v>
      </c>
      <c r="J264" s="88" t="s">
        <v>1639</v>
      </c>
      <c r="K264" s="87" t="s">
        <v>263</v>
      </c>
      <c r="L264" s="87" t="s">
        <v>263</v>
      </c>
      <c r="M264" s="103">
        <f>INDEX('ИПЦ raw2015'!$1:$1048576, MATCH($J264,'ИПЦ raw2015'!$A:$A,0),MATCH(MoM!M$1,'ИПЦ raw2015'!$1:$1,0))</f>
        <v>104.22</v>
      </c>
      <c r="N264" s="103">
        <f>INDEX('ИПЦ raw2015'!$1:$1048576, MATCH($J264,'ИПЦ raw2015'!$A:$A,0),MATCH(MoM!N$1,'ИПЦ raw2015'!$1:$1,0))</f>
        <v>103.03</v>
      </c>
      <c r="O264" s="103">
        <f>INDEX('ИПЦ raw2015'!$1:$1048576, MATCH($J264,'ИПЦ raw2015'!$A:$A,0),MATCH(MoM!O$1,'ИПЦ raw2015'!$1:$1,0))</f>
        <v>105.27</v>
      </c>
      <c r="P264" s="103">
        <f>INDEX('ИПЦ raw2015'!$1:$1048576, MATCH($J264,'ИПЦ raw2015'!$A:$A,0),MATCH(MoM!P$1,'ИПЦ raw2015'!$1:$1,0))</f>
        <v>104.64</v>
      </c>
      <c r="Q264" s="103">
        <f>INDEX('ИПЦ raw2015'!$1:$1048576, MATCH($J264,'ИПЦ raw2015'!$A:$A,0),MATCH(MoM!Q$1,'ИПЦ raw2015'!$1:$1,0))</f>
        <v>102.22</v>
      </c>
      <c r="R264" s="103">
        <f>INDEX('ИПЦ raw2015'!$1:$1048576, MATCH($J264,'ИПЦ raw2015'!$A:$A,0),MATCH(MoM!R$1,'ИПЦ raw2015'!$1:$1,0))</f>
        <v>100.48</v>
      </c>
      <c r="S264" s="103">
        <f>INDEX('ИПЦ raw2015'!$1:$1048576, MATCH($J264,'ИПЦ raw2015'!$A:$A,0),MATCH(MoM!S$1,'ИПЦ raw2015'!$1:$1,0))</f>
        <v>100.37</v>
      </c>
      <c r="T264" s="103">
        <f>INDEX('ИПЦ raw2015'!$1:$1048576, MATCH($J264,'ИПЦ raw2015'!$A:$A,0),MATCH(MoM!T$1,'ИПЦ raw2015'!$1:$1,0))</f>
        <v>100.32</v>
      </c>
      <c r="U264" s="103">
        <f>INDEX('ИПЦ raw2015'!$1:$1048576, MATCH($J264,'ИПЦ raw2015'!$A:$A,0),MATCH(MoM!U$1,'ИПЦ raw2015'!$1:$1,0))</f>
        <v>100.84</v>
      </c>
      <c r="V264" s="103">
        <f>INDEX('ИПЦ raw2015'!$1:$1048576, MATCH($J264,'ИПЦ raw2015'!$A:$A,0),MATCH(MoM!V$1,'ИПЦ raw2015'!$1:$1,0))</f>
        <v>100.83</v>
      </c>
      <c r="W264" s="103">
        <f>INDEX('ИПЦ raw2015'!$1:$1048576, MATCH($J264,'ИПЦ raw2015'!$A:$A,0),MATCH(MoM!W$1,'ИПЦ raw2015'!$1:$1,0))</f>
        <v>101.08</v>
      </c>
      <c r="X264" s="103">
        <f>INDEX('ИПЦ raw2015'!$1:$1048576, MATCH($J264,'ИПЦ raw2015'!$A:$A,0),MATCH(MoM!X$1,'ИПЦ raw2015'!$1:$1,0))</f>
        <v>100.48</v>
      </c>
      <c r="Y264" s="103">
        <f>INDEX('ИПЦ raw2015'!$1:$1048576, MATCH($J264,'ИПЦ raw2015'!$A:$A,0),MATCH(MoM!Y$1,'ИПЦ raw2015'!$1:$1,0))</f>
        <v>100.49</v>
      </c>
      <c r="Z264" s="103">
        <f>INDEX('ИПЦ raw2015'!$1:$1048576, MATCH($J264,'ИПЦ raw2015'!$A:$A,0),MATCH(MoM!Z$1,'ИПЦ raw2015'!$1:$1,0))</f>
        <v>100.62</v>
      </c>
      <c r="AA264" s="103">
        <f>INDEX('ИПЦ raw2015'!$1:$1048576, MATCH($J264,'ИПЦ raw2015'!$A:$A,0),MATCH(MoM!AA$1,'ИПЦ raw2015'!$1:$1,0))</f>
        <v>100.73</v>
      </c>
      <c r="AB264" s="103">
        <f>INDEX('ИПЦ raw2015'!$1:$1048576, MATCH($J264,'ИПЦ raw2015'!$A:$A,0),MATCH(MoM!AB$1,'ИПЦ raw2015'!$1:$1,0))</f>
        <v>100.43</v>
      </c>
      <c r="AC264" s="103">
        <f>INDEX('ИПЦ raw2015'!$1:$1048576, MATCH($J264,'ИПЦ raw2015'!$A:$A,0),MATCH(MoM!AC$1,'ИПЦ raw2015'!$1:$1,0))</f>
        <v>100.44</v>
      </c>
      <c r="AD264" s="103">
        <f>INDEX('ИПЦ raw2015'!$1:$1048576, MATCH($J264,'ИПЦ raw2015'!$A:$A,0),MATCH(MoM!AD$1,'ИПЦ raw2015'!$1:$1,0))</f>
        <v>100.4</v>
      </c>
      <c r="AE264" s="103">
        <f>INDEX('ИПЦ raw2015'!$1:$1048576, MATCH($J264,'ИПЦ raw2015'!$A:$A,0),MATCH(MoM!AE$1,'ИПЦ raw2015'!$1:$1,0))</f>
        <v>100.46</v>
      </c>
      <c r="AF264" s="103">
        <f>INDEX('ИПЦ raw2015'!$1:$1048576, MATCH($J264,'ИПЦ raw2015'!$A:$A,0),MATCH(MoM!AF$1,'ИПЦ raw2015'!$1:$1,0))</f>
        <v>100.25</v>
      </c>
      <c r="AG264" s="103">
        <f>INDEX('ИПЦ raw2015'!$1:$1048576, MATCH($J264,'ИПЦ raw2015'!$A:$A,0),MATCH(MoM!AG$1,'ИПЦ raw2015'!$1:$1,0))</f>
        <v>100.32</v>
      </c>
      <c r="AH264" s="103">
        <f>INDEX('ИПЦ raw2015'!$1:$1048576, MATCH($J264,'ИПЦ raw2015'!$A:$A,0),MATCH(MoM!AH$1,'ИПЦ raw2015'!$1:$1,0))</f>
        <v>100.3</v>
      </c>
      <c r="AI264" s="103">
        <f>INDEX('ИПЦ raw2015'!$1:$1048576, MATCH($J264,'ИПЦ raw2015'!$A:$A,0),MATCH(MoM!AI$1,'ИПЦ raw2015'!$1:$1,0))</f>
        <v>99.82</v>
      </c>
      <c r="AJ264" s="103">
        <f>INDEX('ИПЦ raw2015'!$1:$1048576, MATCH($J264,'ИПЦ raw2015'!$A:$A,0),MATCH(MoM!AJ$1,'ИПЦ raw2015'!$1:$1,0))</f>
        <v>100.16</v>
      </c>
      <c r="AK264" s="103">
        <f>INDEX('ИПЦ raw2015'!$1:$1048576, MATCH($J264,'ИПЦ raw2015'!$A:$A,0),MATCH(MoM!AK$1,'ИПЦ raw2015'!$1:$1,0))</f>
        <v>99.68</v>
      </c>
      <c r="AL264" s="103">
        <f>INDEX('ИПЦ raw2015'!$1:$1048576, MATCH($J264,'ИПЦ raw2015'!$A:$A,0),MATCH(MoM!AL$1,'ИПЦ raw2015'!$1:$1,0))</f>
        <v>99.87</v>
      </c>
      <c r="AM264" s="103">
        <f>INDEX('ИПЦ raw2015'!$1:$1048576, MATCH($J264,'ИПЦ raw2015'!$A:$A,0),MATCH(MoM!AM$1,'ИПЦ raw2015'!$1:$1,0))</f>
        <v>100</v>
      </c>
      <c r="AN264" s="103">
        <f>INDEX('ИПЦ raw2015'!$1:$1048576, MATCH($J264,'ИПЦ raw2015'!$A:$A,0),MATCH(MoM!AN$1,'ИПЦ raw2015'!$1:$1,0))</f>
        <v>99.96</v>
      </c>
      <c r="AO264" s="103">
        <f>INDEX('ИПЦ raw2015'!$1:$1048576, MATCH($J264,'ИПЦ raw2015'!$A:$A,0),MATCH(MoM!AO$1,'ИПЦ raw2015'!$1:$1,0))</f>
        <v>100.05</v>
      </c>
      <c r="AP264" s="103">
        <f>INDEX('ИПЦ raw2015'!$1:$1048576, MATCH($J264,'ИПЦ raw2015'!$A:$A,0),MATCH(MoM!AP$1,'ИПЦ raw2015'!$1:$1,0))</f>
        <v>100.11</v>
      </c>
      <c r="AQ264" s="103">
        <f>INDEX('ИПЦ raw2015'!$1:$1048576, MATCH($J264,'ИПЦ raw2015'!$A:$A,0),MATCH(MoM!AQ$1,'ИПЦ raw2015'!$1:$1,0))</f>
        <v>99.96</v>
      </c>
      <c r="AR264" s="103">
        <f>INDEX('ИПЦ raw2015'!$1:$1048576, MATCH($J264,'ИПЦ raw2015'!$A:$A,0),MATCH(MoM!AR$1,'ИПЦ raw2015'!$1:$1,0))</f>
        <v>99.94</v>
      </c>
      <c r="AS264" s="103">
        <f>INDEX('ИПЦ raw2015'!$1:$1048576, MATCH($J264,'ИПЦ raw2015'!$A:$A,0),MATCH(MoM!AS$1,'ИПЦ raw2015'!$1:$1,0))</f>
        <v>99.64</v>
      </c>
      <c r="AT264" s="103">
        <f>INDEX('ИПЦ raw2015'!$1:$1048576, MATCH($J264,'ИПЦ raw2015'!$A:$A,0),MATCH(MoM!AT$1,'ИПЦ raw2015'!$1:$1,0))</f>
        <v>99.84</v>
      </c>
      <c r="AU264" s="103">
        <f>INDEX('ИПЦ raw2015'!$1:$1048576, MATCH($J264,'ИПЦ raw2015'!$A:$A,0),MATCH(MoM!AU$1,'ИПЦ raw2015'!$1:$1,0))</f>
        <v>100.23</v>
      </c>
      <c r="AV264" s="103">
        <f>INDEX('ИПЦ raw2015'!$1:$1048576, MATCH($J264,'ИПЦ raw2015'!$A:$A,0),MATCH(MoM!AV$1,'ИПЦ raw2015'!$1:$1,0))</f>
        <v>100</v>
      </c>
      <c r="AW264" s="103">
        <f>INDEX('ИПЦ raw2015'!$1:$1048576, MATCH($J264,'ИПЦ raw2015'!$A:$A,0),MATCH(MoM!AW$1,'ИПЦ raw2015'!$1:$1,0))</f>
        <v>100.13</v>
      </c>
      <c r="AX264" s="103">
        <f>INDEX('ИПЦ raw2015'!$1:$1048576, MATCH($J264,'ИПЦ raw2015'!$A:$A,0),MATCH(MoM!AX$1,'ИПЦ raw2015'!$1:$1,0))</f>
        <v>99.89</v>
      </c>
      <c r="AY264" s="103">
        <f>INDEX('ИПЦ raw2015'!$1:$1048576, MATCH($J264,'ИПЦ raw2015'!$A:$A,0),MATCH(MoM!AY$1,'ИПЦ raw2015'!$1:$1,0))</f>
        <v>99.92</v>
      </c>
      <c r="AZ264" s="103">
        <f>INDEX('ИПЦ raw2015'!$1:$1048576, MATCH($J264,'ИПЦ raw2015'!$A:$A,0),MATCH(MoM!AZ$1,'ИПЦ raw2015'!$1:$1,0))</f>
        <v>99.93</v>
      </c>
      <c r="BA264" s="103">
        <f>INDEX('ИПЦ raw2015'!$1:$1048576, MATCH($J264,'ИПЦ raw2015'!$A:$A,0),MATCH(MoM!BA$1,'ИПЦ raw2015'!$1:$1,0))</f>
        <v>100.22</v>
      </c>
      <c r="BB264" s="103">
        <f>INDEX('ИПЦ raw2015'!$1:$1048576, MATCH($J264,'ИПЦ raw2015'!$A:$A,0),MATCH(MoM!BB$1,'ИПЦ raw2015'!$1:$1,0))</f>
        <v>100.24</v>
      </c>
      <c r="BC264" s="103">
        <f>INDEX('ИПЦ raw2015'!$1:$1048576, MATCH($J264,'ИПЦ raw2015'!$A:$A,0),MATCH(MoM!BC$1,'ИПЦ raw2015'!$1:$1,0))</f>
        <v>100.08</v>
      </c>
      <c r="BD264" s="103">
        <f>INDEX('ИПЦ raw2015'!$1:$1048576, MATCH($J264,'ИПЦ raw2015'!$A:$A,0),MATCH(MoM!BD$1,'ИПЦ raw2015'!$1:$1,0))</f>
        <v>100.19</v>
      </c>
      <c r="BE264" s="103">
        <f>INDEX('ИПЦ raw2015'!$1:$1048576, MATCH($J264,'ИПЦ raw2015'!$A:$A,0),MATCH(MoM!BE$1,'ИПЦ raw2015'!$1:$1,0))</f>
        <v>100.12</v>
      </c>
      <c r="BF264" s="103">
        <f>INDEX('ИПЦ raw2015'!$1:$1048576, MATCH($J264,'ИПЦ raw2015'!$A:$A,0),MATCH(MoM!BF$1,'ИПЦ raw2015'!$1:$1,0))</f>
        <v>100.71</v>
      </c>
      <c r="BG264" s="103">
        <f>INDEX('ИПЦ raw2015'!$1:$1048576, MATCH($J264,'ИПЦ raw2015'!$A:$A,0),MATCH(MoM!BG$1,'ИПЦ raw2015'!$1:$1,0))</f>
        <v>100.32</v>
      </c>
      <c r="BH264" s="103">
        <f>INDEX('ИПЦ raw2015'!$1:$1048576, MATCH($J264,'ИПЦ raw2015'!$A:$A,0),MATCH(MoM!BH$1,'ИПЦ raw2015'!$1:$1,0))</f>
        <v>100.59</v>
      </c>
      <c r="BI264" s="103">
        <f>INDEX('ИПЦ raw2015'!$1:$1048576, MATCH($J264,'ИПЦ raw2015'!$A:$A,0),MATCH(MoM!BI$1,'ИПЦ raw2015'!$1:$1,0))</f>
        <v>100.9</v>
      </c>
      <c r="BJ264" s="103">
        <f>INDEX('ИПЦ raw2015'!$1:$1048576, MATCH($J264,'ИПЦ raw2015'!$A:$A,0),MATCH(MoM!BJ$1,'ИПЦ raw2015'!$1:$1,0))</f>
        <v>100.97</v>
      </c>
      <c r="BK264" s="103">
        <f>INDEX('ИПЦ raw2015'!$1:$1048576, MATCH($J264,'ИПЦ raw2015'!$A:$A,0),MATCH(MoM!BK$1,'ИПЦ raw2015'!$1:$1,0))</f>
        <v>101.12</v>
      </c>
      <c r="BL264" s="103">
        <f>INDEX('ИПЦ raw2015'!$1:$1048576, MATCH($J264,'ИПЦ raw2015'!$A:$A,0),MATCH(MoM!BL$1,'ИПЦ raw2015'!$1:$1,0))</f>
        <v>100.61</v>
      </c>
      <c r="BM264" s="103">
        <f>INDEX('ИПЦ raw2015'!$1:$1048576, MATCH($J264,'ИПЦ raw2015'!$A:$A,0),MATCH(MoM!BM$1,'ИПЦ raw2015'!$1:$1,0))</f>
        <v>100.68</v>
      </c>
      <c r="BN264" s="103">
        <f>INDEX('ИПЦ raw2015'!$1:$1048576, MATCH($J264,'ИПЦ raw2015'!$A:$A,0),MATCH(MoM!BN$1,'ИПЦ raw2015'!$1:$1,0))</f>
        <v>100.24</v>
      </c>
      <c r="BO264" s="103">
        <f>INDEX('ИПЦ raw2015'!$1:$1048576, MATCH($J264,'ИПЦ raw2015'!$A:$A,0),MATCH(MoM!BO$1,'ИПЦ raw2015'!$1:$1,0))</f>
        <v>100.28</v>
      </c>
      <c r="BP264" s="103">
        <f>INDEX('ИПЦ raw2015'!$1:$1048576, MATCH($J264,'ИПЦ raw2015'!$A:$A,0),MATCH(MoM!BP$1,'ИПЦ raw2015'!$1:$1,0))</f>
        <v>100.52</v>
      </c>
      <c r="BQ264" s="103">
        <f>INDEX('ИПЦ raw2015'!$1:$1048576, MATCH($J264,'ИПЦ raw2015'!$A:$A,0),MATCH(MoM!BQ$1,'ИПЦ raw2015'!$1:$1,0))</f>
        <v>100.11</v>
      </c>
      <c r="BR264" s="103">
        <f>INDEX('ИПЦ raw2015'!$1:$1048576, MATCH($J264,'ИПЦ raw2015'!$A:$A,0),MATCH(MoM!BR$1,'ИПЦ raw2015'!$1:$1,0))</f>
        <v>100.13</v>
      </c>
      <c r="BS264" s="103">
        <f>INDEX('ИПЦ raw2015'!$1:$1048576, MATCH($J264,'ИПЦ raw2015'!$A:$A,0),MATCH(MoM!BS$1,'ИПЦ raw2015'!$1:$1,0))</f>
        <v>100.28</v>
      </c>
      <c r="BT264" s="103">
        <f>INDEX('ИПЦ raw2015'!$1:$1048576, MATCH($J264,'ИПЦ raw2015'!$A:$A,0),MATCH(MoM!BT$1,'ИПЦ raw2015'!$1:$1,0))</f>
        <v>100.84</v>
      </c>
    </row>
    <row r="265" spans="1:72" x14ac:dyDescent="0.45">
      <c r="A265" s="103">
        <f>Веса!A265</f>
        <v>1</v>
      </c>
      <c r="B265" s="103">
        <f t="shared" si="12"/>
        <v>1</v>
      </c>
      <c r="C265" s="103">
        <f>БИПЦ_НДС!E265</f>
        <v>1</v>
      </c>
      <c r="D265" s="103">
        <f t="shared" si="13"/>
        <v>0</v>
      </c>
      <c r="E265" s="103">
        <v>0</v>
      </c>
      <c r="F265" s="103">
        <v>1</v>
      </c>
      <c r="G265" s="103">
        <v>1</v>
      </c>
      <c r="H265" s="103">
        <v>0</v>
      </c>
      <c r="I265" s="103">
        <v>0</v>
      </c>
      <c r="J265" s="88" t="str">
        <f t="shared" si="14"/>
        <v>Авторучка шариковая, шт.</v>
      </c>
      <c r="K265" s="87" t="s">
        <v>264</v>
      </c>
      <c r="L265" s="87" t="s">
        <v>264</v>
      </c>
      <c r="M265" s="103">
        <f>INDEX('ИПЦ raw2015'!$1:$1048576, MATCH($J265,'ИПЦ raw2015'!$A:$A,0),MATCH(MoM!M$1,'ИПЦ raw2015'!$1:$1,0))</f>
        <v>103.73</v>
      </c>
      <c r="N265" s="103">
        <f>INDEX('ИПЦ raw2015'!$1:$1048576, MATCH($J265,'ИПЦ raw2015'!$A:$A,0),MATCH(MoM!N$1,'ИПЦ raw2015'!$1:$1,0))</f>
        <v>104.84</v>
      </c>
      <c r="O265" s="103">
        <f>INDEX('ИПЦ raw2015'!$1:$1048576, MATCH($J265,'ИПЦ raw2015'!$A:$A,0),MATCH(MoM!O$1,'ИПЦ raw2015'!$1:$1,0))</f>
        <v>103.27</v>
      </c>
      <c r="P265" s="103">
        <f>INDEX('ИПЦ raw2015'!$1:$1048576, MATCH($J265,'ИПЦ raw2015'!$A:$A,0),MATCH(MoM!P$1,'ИПЦ raw2015'!$1:$1,0))</f>
        <v>103.9</v>
      </c>
      <c r="Q265" s="103">
        <f>INDEX('ИПЦ raw2015'!$1:$1048576, MATCH($J265,'ИПЦ raw2015'!$A:$A,0),MATCH(MoM!Q$1,'ИПЦ raw2015'!$1:$1,0))</f>
        <v>102.32</v>
      </c>
      <c r="R265" s="103">
        <f>INDEX('ИПЦ raw2015'!$1:$1048576, MATCH($J265,'ИПЦ raw2015'!$A:$A,0),MATCH(MoM!R$1,'ИПЦ raw2015'!$1:$1,0))</f>
        <v>100.94</v>
      </c>
      <c r="S265" s="103">
        <f>INDEX('ИПЦ raw2015'!$1:$1048576, MATCH($J265,'ИПЦ raw2015'!$A:$A,0),MATCH(MoM!S$1,'ИПЦ raw2015'!$1:$1,0))</f>
        <v>101.72</v>
      </c>
      <c r="T265" s="103">
        <f>INDEX('ИПЦ raw2015'!$1:$1048576, MATCH($J265,'ИПЦ raw2015'!$A:$A,0),MATCH(MoM!T$1,'ИПЦ raw2015'!$1:$1,0))</f>
        <v>102.82</v>
      </c>
      <c r="U265" s="103">
        <f>INDEX('ИПЦ raw2015'!$1:$1048576, MATCH($J265,'ИПЦ raw2015'!$A:$A,0),MATCH(MoM!U$1,'ИПЦ raw2015'!$1:$1,0))</f>
        <v>101.32</v>
      </c>
      <c r="V265" s="103">
        <f>INDEX('ИПЦ raw2015'!$1:$1048576, MATCH($J265,'ИПЦ raw2015'!$A:$A,0),MATCH(MoM!V$1,'ИПЦ raw2015'!$1:$1,0))</f>
        <v>100.6</v>
      </c>
      <c r="W265" s="103">
        <f>INDEX('ИПЦ raw2015'!$1:$1048576, MATCH($J265,'ИПЦ raw2015'!$A:$A,0),MATCH(MoM!W$1,'ИПЦ raw2015'!$1:$1,0))</f>
        <v>100.97</v>
      </c>
      <c r="X265" s="103">
        <f>INDEX('ИПЦ raw2015'!$1:$1048576, MATCH($J265,'ИПЦ raw2015'!$A:$A,0),MATCH(MoM!X$1,'ИПЦ raw2015'!$1:$1,0))</f>
        <v>101.1</v>
      </c>
      <c r="Y265" s="103">
        <f>INDEX('ИПЦ raw2015'!$1:$1048576, MATCH($J265,'ИПЦ raw2015'!$A:$A,0),MATCH(MoM!Y$1,'ИПЦ raw2015'!$1:$1,0))</f>
        <v>100.97</v>
      </c>
      <c r="Z265" s="103">
        <f>INDEX('ИПЦ raw2015'!$1:$1048576, MATCH($J265,'ИПЦ raw2015'!$A:$A,0),MATCH(MoM!Z$1,'ИПЦ raw2015'!$1:$1,0))</f>
        <v>101.04</v>
      </c>
      <c r="AA265" s="103">
        <f>INDEX('ИПЦ raw2015'!$1:$1048576, MATCH($J265,'ИПЦ raw2015'!$A:$A,0),MATCH(MoM!AA$1,'ИПЦ raw2015'!$1:$1,0))</f>
        <v>101.39</v>
      </c>
      <c r="AB265" s="103">
        <f>INDEX('ИПЦ raw2015'!$1:$1048576, MATCH($J265,'ИПЦ raw2015'!$A:$A,0),MATCH(MoM!AB$1,'ИПЦ raw2015'!$1:$1,0))</f>
        <v>100.84</v>
      </c>
      <c r="AC265" s="103">
        <f>INDEX('ИПЦ raw2015'!$1:$1048576, MATCH($J265,'ИПЦ raw2015'!$A:$A,0),MATCH(MoM!AC$1,'ИПЦ raw2015'!$1:$1,0))</f>
        <v>101.15</v>
      </c>
      <c r="AD265" s="103">
        <f>INDEX('ИПЦ raw2015'!$1:$1048576, MATCH($J265,'ИПЦ raw2015'!$A:$A,0),MATCH(MoM!AD$1,'ИПЦ raw2015'!$1:$1,0))</f>
        <v>100.8</v>
      </c>
      <c r="AE265" s="103">
        <f>INDEX('ИПЦ raw2015'!$1:$1048576, MATCH($J265,'ИПЦ raw2015'!$A:$A,0),MATCH(MoM!AE$1,'ИПЦ raw2015'!$1:$1,0))</f>
        <v>101.12</v>
      </c>
      <c r="AF265" s="103">
        <f>INDEX('ИПЦ raw2015'!$1:$1048576, MATCH($J265,'ИПЦ raw2015'!$A:$A,0),MATCH(MoM!AF$1,'ИПЦ raw2015'!$1:$1,0))</f>
        <v>101.78</v>
      </c>
      <c r="AG265" s="103">
        <f>INDEX('ИПЦ raw2015'!$1:$1048576, MATCH($J265,'ИПЦ raw2015'!$A:$A,0),MATCH(MoM!AG$1,'ИПЦ raw2015'!$1:$1,0))</f>
        <v>100.71</v>
      </c>
      <c r="AH265" s="103">
        <f>INDEX('ИПЦ raw2015'!$1:$1048576, MATCH($J265,'ИПЦ raw2015'!$A:$A,0),MATCH(MoM!AH$1,'ИПЦ raw2015'!$1:$1,0))</f>
        <v>100.6</v>
      </c>
      <c r="AI265" s="103">
        <f>INDEX('ИПЦ raw2015'!$1:$1048576, MATCH($J265,'ИПЦ raw2015'!$A:$A,0),MATCH(MoM!AI$1,'ИПЦ raw2015'!$1:$1,0))</f>
        <v>100.45</v>
      </c>
      <c r="AJ265" s="103">
        <f>INDEX('ИПЦ raw2015'!$1:$1048576, MATCH($J265,'ИПЦ raw2015'!$A:$A,0),MATCH(MoM!AJ$1,'ИПЦ raw2015'!$1:$1,0))</f>
        <v>100.64</v>
      </c>
      <c r="AK265" s="103">
        <f>INDEX('ИПЦ raw2015'!$1:$1048576, MATCH($J265,'ИПЦ raw2015'!$A:$A,0),MATCH(MoM!AK$1,'ИПЦ raw2015'!$1:$1,0))</f>
        <v>100.58</v>
      </c>
      <c r="AL265" s="103">
        <f>INDEX('ИПЦ raw2015'!$1:$1048576, MATCH($J265,'ИПЦ raw2015'!$A:$A,0),MATCH(MoM!AL$1,'ИПЦ raw2015'!$1:$1,0))</f>
        <v>100.35</v>
      </c>
      <c r="AM265" s="103">
        <f>INDEX('ИПЦ raw2015'!$1:$1048576, MATCH($J265,'ИПЦ raw2015'!$A:$A,0),MATCH(MoM!AM$1,'ИПЦ raw2015'!$1:$1,0))</f>
        <v>100.35</v>
      </c>
      <c r="AN265" s="103">
        <f>INDEX('ИПЦ raw2015'!$1:$1048576, MATCH($J265,'ИПЦ raw2015'!$A:$A,0),MATCH(MoM!AN$1,'ИПЦ raw2015'!$1:$1,0))</f>
        <v>100.37</v>
      </c>
      <c r="AO265" s="103">
        <f>INDEX('ИПЦ raw2015'!$1:$1048576, MATCH($J265,'ИПЦ raw2015'!$A:$A,0),MATCH(MoM!AO$1,'ИПЦ raw2015'!$1:$1,0))</f>
        <v>100.35</v>
      </c>
      <c r="AP265" s="103">
        <f>INDEX('ИПЦ raw2015'!$1:$1048576, MATCH($J265,'ИПЦ raw2015'!$A:$A,0),MATCH(MoM!AP$1,'ИПЦ raw2015'!$1:$1,0))</f>
        <v>100.21</v>
      </c>
      <c r="AQ265" s="103">
        <f>INDEX('ИПЦ raw2015'!$1:$1048576, MATCH($J265,'ИПЦ raw2015'!$A:$A,0),MATCH(MoM!AQ$1,'ИПЦ raw2015'!$1:$1,0))</f>
        <v>100.35</v>
      </c>
      <c r="AR265" s="103">
        <f>INDEX('ИПЦ raw2015'!$1:$1048576, MATCH($J265,'ИПЦ raw2015'!$A:$A,0),MATCH(MoM!AR$1,'ИПЦ raw2015'!$1:$1,0))</f>
        <v>100.85</v>
      </c>
      <c r="AS265" s="103">
        <f>INDEX('ИПЦ raw2015'!$1:$1048576, MATCH($J265,'ИПЦ raw2015'!$A:$A,0),MATCH(MoM!AS$1,'ИПЦ raw2015'!$1:$1,0))</f>
        <v>100.46</v>
      </c>
      <c r="AT265" s="103">
        <f>INDEX('ИПЦ raw2015'!$1:$1048576, MATCH($J265,'ИПЦ raw2015'!$A:$A,0),MATCH(MoM!AT$1,'ИПЦ raw2015'!$1:$1,0))</f>
        <v>100.18</v>
      </c>
      <c r="AU265" s="103">
        <f>INDEX('ИПЦ raw2015'!$1:$1048576, MATCH($J265,'ИПЦ raw2015'!$A:$A,0),MATCH(MoM!AU$1,'ИПЦ raw2015'!$1:$1,0))</f>
        <v>100.24</v>
      </c>
      <c r="AV265" s="103">
        <f>INDEX('ИПЦ raw2015'!$1:$1048576, MATCH($J265,'ИПЦ raw2015'!$A:$A,0),MATCH(MoM!AV$1,'ИПЦ raw2015'!$1:$1,0))</f>
        <v>100.16</v>
      </c>
      <c r="AW265" s="103">
        <f>INDEX('ИПЦ raw2015'!$1:$1048576, MATCH($J265,'ИПЦ raw2015'!$A:$A,0),MATCH(MoM!AW$1,'ИПЦ raw2015'!$1:$1,0))</f>
        <v>100.14</v>
      </c>
      <c r="AX265" s="103">
        <f>INDEX('ИПЦ raw2015'!$1:$1048576, MATCH($J265,'ИПЦ raw2015'!$A:$A,0),MATCH(MoM!AX$1,'ИПЦ raw2015'!$1:$1,0))</f>
        <v>100.39</v>
      </c>
      <c r="AY265" s="103">
        <f>INDEX('ИПЦ raw2015'!$1:$1048576, MATCH($J265,'ИПЦ raw2015'!$A:$A,0),MATCH(MoM!AY$1,'ИПЦ raw2015'!$1:$1,0))</f>
        <v>100.19</v>
      </c>
      <c r="AZ265" s="103">
        <f>INDEX('ИПЦ raw2015'!$1:$1048576, MATCH($J265,'ИПЦ raw2015'!$A:$A,0),MATCH(MoM!AZ$1,'ИПЦ raw2015'!$1:$1,0))</f>
        <v>100.25</v>
      </c>
      <c r="BA265" s="103">
        <f>INDEX('ИПЦ raw2015'!$1:$1048576, MATCH($J265,'ИПЦ raw2015'!$A:$A,0),MATCH(MoM!BA$1,'ИПЦ raw2015'!$1:$1,0))</f>
        <v>100.23</v>
      </c>
      <c r="BB265" s="103">
        <f>INDEX('ИПЦ raw2015'!$1:$1048576, MATCH($J265,'ИПЦ raw2015'!$A:$A,0),MATCH(MoM!BB$1,'ИПЦ raw2015'!$1:$1,0))</f>
        <v>100.28</v>
      </c>
      <c r="BC265" s="103">
        <f>INDEX('ИПЦ raw2015'!$1:$1048576, MATCH($J265,'ИПЦ raw2015'!$A:$A,0),MATCH(MoM!BC$1,'ИПЦ raw2015'!$1:$1,0))</f>
        <v>100.27</v>
      </c>
      <c r="BD265" s="103">
        <f>INDEX('ИПЦ raw2015'!$1:$1048576, MATCH($J265,'ИПЦ raw2015'!$A:$A,0),MATCH(MoM!BD$1,'ИПЦ raw2015'!$1:$1,0))</f>
        <v>100.39</v>
      </c>
      <c r="BE265" s="103">
        <f>INDEX('ИПЦ raw2015'!$1:$1048576, MATCH($J265,'ИПЦ raw2015'!$A:$A,0),MATCH(MoM!BE$1,'ИПЦ raw2015'!$1:$1,0))</f>
        <v>100.19</v>
      </c>
      <c r="BF265" s="103">
        <f>INDEX('ИПЦ raw2015'!$1:$1048576, MATCH($J265,'ИПЦ raw2015'!$A:$A,0),MATCH(MoM!BF$1,'ИПЦ raw2015'!$1:$1,0))</f>
        <v>100.46</v>
      </c>
      <c r="BG265" s="103">
        <f>INDEX('ИПЦ raw2015'!$1:$1048576, MATCH($J265,'ИПЦ raw2015'!$A:$A,0),MATCH(MoM!BG$1,'ИПЦ raw2015'!$1:$1,0))</f>
        <v>100.35</v>
      </c>
      <c r="BH265" s="103">
        <f>INDEX('ИПЦ raw2015'!$1:$1048576, MATCH($J265,'ИПЦ raw2015'!$A:$A,0),MATCH(MoM!BH$1,'ИПЦ raw2015'!$1:$1,0))</f>
        <v>100.32</v>
      </c>
      <c r="BI265" s="103">
        <f>INDEX('ИПЦ raw2015'!$1:$1048576, MATCH($J265,'ИПЦ raw2015'!$A:$A,0),MATCH(MoM!BI$1,'ИПЦ raw2015'!$1:$1,0))</f>
        <v>100.46</v>
      </c>
      <c r="BJ265" s="103">
        <f>INDEX('ИПЦ raw2015'!$1:$1048576, MATCH($J265,'ИПЦ raw2015'!$A:$A,0),MATCH(MoM!BJ$1,'ИПЦ raw2015'!$1:$1,0))</f>
        <v>100.57</v>
      </c>
      <c r="BK265" s="103">
        <f>INDEX('ИПЦ raw2015'!$1:$1048576, MATCH($J265,'ИПЦ raw2015'!$A:$A,0),MATCH(MoM!BK$1,'ИПЦ raw2015'!$1:$1,0))</f>
        <v>100.43</v>
      </c>
      <c r="BL265" s="103">
        <f>INDEX('ИПЦ raw2015'!$1:$1048576, MATCH($J265,'ИПЦ raw2015'!$A:$A,0),MATCH(MoM!BL$1,'ИПЦ raw2015'!$1:$1,0))</f>
        <v>100.34</v>
      </c>
      <c r="BM265" s="103">
        <f>INDEX('ИПЦ raw2015'!$1:$1048576, MATCH($J265,'ИПЦ raw2015'!$A:$A,0),MATCH(MoM!BM$1,'ИПЦ raw2015'!$1:$1,0))</f>
        <v>100.39</v>
      </c>
      <c r="BN265" s="103">
        <f>INDEX('ИПЦ raw2015'!$1:$1048576, MATCH($J265,'ИПЦ raw2015'!$A:$A,0),MATCH(MoM!BN$1,'ИПЦ raw2015'!$1:$1,0))</f>
        <v>100.35</v>
      </c>
      <c r="BO265" s="103">
        <f>INDEX('ИПЦ raw2015'!$1:$1048576, MATCH($J265,'ИПЦ raw2015'!$A:$A,0),MATCH(MoM!BO$1,'ИПЦ raw2015'!$1:$1,0))</f>
        <v>100.38</v>
      </c>
      <c r="BP265" s="103">
        <f>INDEX('ИПЦ raw2015'!$1:$1048576, MATCH($J265,'ИПЦ raw2015'!$A:$A,0),MATCH(MoM!BP$1,'ИПЦ raw2015'!$1:$1,0))</f>
        <v>100.96</v>
      </c>
      <c r="BQ265" s="103">
        <f>INDEX('ИПЦ raw2015'!$1:$1048576, MATCH($J265,'ИПЦ raw2015'!$A:$A,0),MATCH(MoM!BQ$1,'ИПЦ raw2015'!$1:$1,0))</f>
        <v>100.21</v>
      </c>
      <c r="BR265" s="103">
        <f>INDEX('ИПЦ raw2015'!$1:$1048576, MATCH($J265,'ИПЦ raw2015'!$A:$A,0),MATCH(MoM!BR$1,'ИПЦ raw2015'!$1:$1,0))</f>
        <v>100.22</v>
      </c>
      <c r="BS265" s="103">
        <f>INDEX('ИПЦ raw2015'!$1:$1048576, MATCH($J265,'ИПЦ raw2015'!$A:$A,0),MATCH(MoM!BS$1,'ИПЦ raw2015'!$1:$1,0))</f>
        <v>100.14</v>
      </c>
      <c r="BT265" s="103">
        <f>INDEX('ИПЦ raw2015'!$1:$1048576, MATCH($J265,'ИПЦ raw2015'!$A:$A,0),MATCH(MoM!BT$1,'ИПЦ raw2015'!$1:$1,0))</f>
        <v>100.04</v>
      </c>
    </row>
    <row r="266" spans="1:72" x14ac:dyDescent="0.45">
      <c r="A266" s="103">
        <f>Веса!A266</f>
        <v>1</v>
      </c>
      <c r="B266" s="103">
        <f t="shared" si="12"/>
        <v>1</v>
      </c>
      <c r="C266" s="103">
        <f>БИПЦ_НДС!E266</f>
        <v>1</v>
      </c>
      <c r="D266" s="103">
        <f t="shared" si="13"/>
        <v>0</v>
      </c>
      <c r="E266" s="103">
        <v>0</v>
      </c>
      <c r="F266" s="103">
        <v>1</v>
      </c>
      <c r="G266" s="103">
        <v>1</v>
      </c>
      <c r="H266" s="103">
        <v>0</v>
      </c>
      <c r="I266" s="103">
        <v>0</v>
      </c>
      <c r="J266" s="88" t="str">
        <f t="shared" si="14"/>
        <v>Карандаш чернографитный, шт.</v>
      </c>
      <c r="K266" s="87" t="s">
        <v>265</v>
      </c>
      <c r="L266" s="87" t="s">
        <v>265</v>
      </c>
      <c r="M266" s="103">
        <f>INDEX('ИПЦ raw2015'!$1:$1048576, MATCH($J266,'ИПЦ raw2015'!$A:$A,0),MATCH(MoM!M$1,'ИПЦ raw2015'!$1:$1,0))</f>
        <v>103.55</v>
      </c>
      <c r="N266" s="103">
        <f>INDEX('ИПЦ raw2015'!$1:$1048576, MATCH($J266,'ИПЦ raw2015'!$A:$A,0),MATCH(MoM!N$1,'ИПЦ raw2015'!$1:$1,0))</f>
        <v>104.17</v>
      </c>
      <c r="O266" s="103">
        <f>INDEX('ИПЦ raw2015'!$1:$1048576, MATCH($J266,'ИПЦ raw2015'!$A:$A,0),MATCH(MoM!O$1,'ИПЦ raw2015'!$1:$1,0))</f>
        <v>102.69</v>
      </c>
      <c r="P266" s="103">
        <f>INDEX('ИПЦ raw2015'!$1:$1048576, MATCH($J266,'ИПЦ raw2015'!$A:$A,0),MATCH(MoM!P$1,'ИПЦ raw2015'!$1:$1,0))</f>
        <v>103</v>
      </c>
      <c r="Q266" s="103">
        <f>INDEX('ИПЦ raw2015'!$1:$1048576, MATCH($J266,'ИПЦ raw2015'!$A:$A,0),MATCH(MoM!Q$1,'ИПЦ raw2015'!$1:$1,0))</f>
        <v>101.58</v>
      </c>
      <c r="R266" s="103">
        <f>INDEX('ИПЦ raw2015'!$1:$1048576, MATCH($J266,'ИПЦ raw2015'!$A:$A,0),MATCH(MoM!R$1,'ИПЦ raw2015'!$1:$1,0))</f>
        <v>101.32</v>
      </c>
      <c r="S266" s="103">
        <f>INDEX('ИПЦ raw2015'!$1:$1048576, MATCH($J266,'ИПЦ raw2015'!$A:$A,0),MATCH(MoM!S$1,'ИПЦ raw2015'!$1:$1,0))</f>
        <v>101.47</v>
      </c>
      <c r="T266" s="103">
        <f>INDEX('ИПЦ raw2015'!$1:$1048576, MATCH($J266,'ИПЦ raw2015'!$A:$A,0),MATCH(MoM!T$1,'ИПЦ raw2015'!$1:$1,0))</f>
        <v>102.78</v>
      </c>
      <c r="U266" s="103">
        <f>INDEX('ИПЦ raw2015'!$1:$1048576, MATCH($J266,'ИПЦ raw2015'!$A:$A,0),MATCH(MoM!U$1,'ИПЦ raw2015'!$1:$1,0))</f>
        <v>101.78</v>
      </c>
      <c r="V266" s="103">
        <f>INDEX('ИПЦ raw2015'!$1:$1048576, MATCH($J266,'ИПЦ raw2015'!$A:$A,0),MATCH(MoM!V$1,'ИПЦ raw2015'!$1:$1,0))</f>
        <v>101.48</v>
      </c>
      <c r="W266" s="103">
        <f>INDEX('ИПЦ raw2015'!$1:$1048576, MATCH($J266,'ИПЦ raw2015'!$A:$A,0),MATCH(MoM!W$1,'ИПЦ raw2015'!$1:$1,0))</f>
        <v>101.15</v>
      </c>
      <c r="X266" s="103">
        <f>INDEX('ИПЦ raw2015'!$1:$1048576, MATCH($J266,'ИПЦ raw2015'!$A:$A,0),MATCH(MoM!X$1,'ИПЦ raw2015'!$1:$1,0))</f>
        <v>101.24</v>
      </c>
      <c r="Y266" s="103">
        <f>INDEX('ИПЦ raw2015'!$1:$1048576, MATCH($J266,'ИПЦ raw2015'!$A:$A,0),MATCH(MoM!Y$1,'ИПЦ raw2015'!$1:$1,0))</f>
        <v>101.16</v>
      </c>
      <c r="Z266" s="103">
        <f>INDEX('ИПЦ raw2015'!$1:$1048576, MATCH($J266,'ИПЦ raw2015'!$A:$A,0),MATCH(MoM!Z$1,'ИПЦ raw2015'!$1:$1,0))</f>
        <v>101.23</v>
      </c>
      <c r="AA266" s="103">
        <f>INDEX('ИПЦ raw2015'!$1:$1048576, MATCH($J266,'ИПЦ raw2015'!$A:$A,0),MATCH(MoM!AA$1,'ИПЦ raw2015'!$1:$1,0))</f>
        <v>101.15</v>
      </c>
      <c r="AB266" s="103">
        <f>INDEX('ИПЦ raw2015'!$1:$1048576, MATCH($J266,'ИПЦ raw2015'!$A:$A,0),MATCH(MoM!AB$1,'ИПЦ raw2015'!$1:$1,0))</f>
        <v>101.23</v>
      </c>
      <c r="AC266" s="103">
        <f>INDEX('ИПЦ raw2015'!$1:$1048576, MATCH($J266,'ИПЦ raw2015'!$A:$A,0),MATCH(MoM!AC$1,'ИПЦ raw2015'!$1:$1,0))</f>
        <v>100.79</v>
      </c>
      <c r="AD266" s="103">
        <f>INDEX('ИПЦ raw2015'!$1:$1048576, MATCH($J266,'ИПЦ raw2015'!$A:$A,0),MATCH(MoM!AD$1,'ИПЦ raw2015'!$1:$1,0))</f>
        <v>100.66</v>
      </c>
      <c r="AE266" s="103">
        <f>INDEX('ИПЦ raw2015'!$1:$1048576, MATCH($J266,'ИПЦ raw2015'!$A:$A,0),MATCH(MoM!AE$1,'ИПЦ raw2015'!$1:$1,0))</f>
        <v>101.01</v>
      </c>
      <c r="AF266" s="103">
        <f>INDEX('ИПЦ raw2015'!$1:$1048576, MATCH($J266,'ИПЦ raw2015'!$A:$A,0),MATCH(MoM!AF$1,'ИПЦ raw2015'!$1:$1,0))</f>
        <v>101.78</v>
      </c>
      <c r="AG266" s="103">
        <f>INDEX('ИПЦ raw2015'!$1:$1048576, MATCH($J266,'ИПЦ raw2015'!$A:$A,0),MATCH(MoM!AG$1,'ИПЦ raw2015'!$1:$1,0))</f>
        <v>101.2</v>
      </c>
      <c r="AH266" s="103">
        <f>INDEX('ИПЦ raw2015'!$1:$1048576, MATCH($J266,'ИПЦ raw2015'!$A:$A,0),MATCH(MoM!AH$1,'ИПЦ raw2015'!$1:$1,0))</f>
        <v>100.85</v>
      </c>
      <c r="AI266" s="103">
        <f>INDEX('ИПЦ raw2015'!$1:$1048576, MATCH($J266,'ИПЦ raw2015'!$A:$A,0),MATCH(MoM!AI$1,'ИПЦ raw2015'!$1:$1,0))</f>
        <v>100.71</v>
      </c>
      <c r="AJ266" s="103">
        <f>INDEX('ИПЦ raw2015'!$1:$1048576, MATCH($J266,'ИПЦ raw2015'!$A:$A,0),MATCH(MoM!AJ$1,'ИПЦ raw2015'!$1:$1,0))</f>
        <v>100.23</v>
      </c>
      <c r="AK266" s="103">
        <f>INDEX('ИПЦ raw2015'!$1:$1048576, MATCH($J266,'ИПЦ raw2015'!$A:$A,0),MATCH(MoM!AK$1,'ИПЦ raw2015'!$1:$1,0))</f>
        <v>100.76</v>
      </c>
      <c r="AL266" s="103">
        <f>INDEX('ИПЦ raw2015'!$1:$1048576, MATCH($J266,'ИПЦ raw2015'!$A:$A,0),MATCH(MoM!AL$1,'ИПЦ raw2015'!$1:$1,0))</f>
        <v>100.45</v>
      </c>
      <c r="AM266" s="103">
        <f>INDEX('ИПЦ raw2015'!$1:$1048576, MATCH($J266,'ИПЦ raw2015'!$A:$A,0),MATCH(MoM!AM$1,'ИПЦ raw2015'!$1:$1,0))</f>
        <v>100.44</v>
      </c>
      <c r="AN266" s="103">
        <f>INDEX('ИПЦ raw2015'!$1:$1048576, MATCH($J266,'ИПЦ raw2015'!$A:$A,0),MATCH(MoM!AN$1,'ИПЦ raw2015'!$1:$1,0))</f>
        <v>100.44</v>
      </c>
      <c r="AO266" s="103">
        <f>INDEX('ИПЦ raw2015'!$1:$1048576, MATCH($J266,'ИПЦ raw2015'!$A:$A,0),MATCH(MoM!AO$1,'ИПЦ raw2015'!$1:$1,0))</f>
        <v>100.4</v>
      </c>
      <c r="AP266" s="103">
        <f>INDEX('ИПЦ raw2015'!$1:$1048576, MATCH($J266,'ИПЦ raw2015'!$A:$A,0),MATCH(MoM!AP$1,'ИПЦ raw2015'!$1:$1,0))</f>
        <v>100.24</v>
      </c>
      <c r="AQ266" s="103">
        <f>INDEX('ИПЦ raw2015'!$1:$1048576, MATCH($J266,'ИПЦ raw2015'!$A:$A,0),MATCH(MoM!AQ$1,'ИПЦ raw2015'!$1:$1,0))</f>
        <v>100.36</v>
      </c>
      <c r="AR266" s="103">
        <f>INDEX('ИПЦ raw2015'!$1:$1048576, MATCH($J266,'ИПЦ raw2015'!$A:$A,0),MATCH(MoM!AR$1,'ИПЦ raw2015'!$1:$1,0))</f>
        <v>100.75</v>
      </c>
      <c r="AS266" s="103">
        <f>INDEX('ИПЦ raw2015'!$1:$1048576, MATCH($J266,'ИПЦ raw2015'!$A:$A,0),MATCH(MoM!AS$1,'ИПЦ raw2015'!$1:$1,0))</f>
        <v>100.25</v>
      </c>
      <c r="AT266" s="103">
        <f>INDEX('ИПЦ raw2015'!$1:$1048576, MATCH($J266,'ИПЦ raw2015'!$A:$A,0),MATCH(MoM!AT$1,'ИПЦ raw2015'!$1:$1,0))</f>
        <v>100.2</v>
      </c>
      <c r="AU266" s="103">
        <f>INDEX('ИПЦ raw2015'!$1:$1048576, MATCH($J266,'ИПЦ raw2015'!$A:$A,0),MATCH(MoM!AU$1,'ИПЦ raw2015'!$1:$1,0))</f>
        <v>100.28</v>
      </c>
      <c r="AV266" s="103">
        <f>INDEX('ИПЦ raw2015'!$1:$1048576, MATCH($J266,'ИПЦ raw2015'!$A:$A,0),MATCH(MoM!AV$1,'ИПЦ raw2015'!$1:$1,0))</f>
        <v>100.06</v>
      </c>
      <c r="AW266" s="103">
        <f>INDEX('ИПЦ raw2015'!$1:$1048576, MATCH($J266,'ИПЦ raw2015'!$A:$A,0),MATCH(MoM!AW$1,'ИПЦ raw2015'!$1:$1,0))</f>
        <v>100.35</v>
      </c>
      <c r="AX266" s="103">
        <f>INDEX('ИПЦ raw2015'!$1:$1048576, MATCH($J266,'ИПЦ raw2015'!$A:$A,0),MATCH(MoM!AX$1,'ИПЦ raw2015'!$1:$1,0))</f>
        <v>100.11</v>
      </c>
      <c r="AY266" s="103">
        <f>INDEX('ИПЦ raw2015'!$1:$1048576, MATCH($J266,'ИПЦ raw2015'!$A:$A,0),MATCH(MoM!AY$1,'ИПЦ raw2015'!$1:$1,0))</f>
        <v>100.24</v>
      </c>
      <c r="AZ266" s="103">
        <f>INDEX('ИПЦ raw2015'!$1:$1048576, MATCH($J266,'ИПЦ raw2015'!$A:$A,0),MATCH(MoM!AZ$1,'ИПЦ raw2015'!$1:$1,0))</f>
        <v>100.31</v>
      </c>
      <c r="BA266" s="103">
        <f>INDEX('ИПЦ raw2015'!$1:$1048576, MATCH($J266,'ИПЦ raw2015'!$A:$A,0),MATCH(MoM!BA$1,'ИПЦ raw2015'!$1:$1,0))</f>
        <v>100.31</v>
      </c>
      <c r="BB266" s="103">
        <f>INDEX('ИПЦ raw2015'!$1:$1048576, MATCH($J266,'ИПЦ raw2015'!$A:$A,0),MATCH(MoM!BB$1,'ИПЦ raw2015'!$1:$1,0))</f>
        <v>100.09</v>
      </c>
      <c r="BC266" s="103">
        <f>INDEX('ИПЦ raw2015'!$1:$1048576, MATCH($J266,'ИПЦ raw2015'!$A:$A,0),MATCH(MoM!BC$1,'ИПЦ raw2015'!$1:$1,0))</f>
        <v>100.42</v>
      </c>
      <c r="BD266" s="103">
        <f>INDEX('ИПЦ raw2015'!$1:$1048576, MATCH($J266,'ИПЦ raw2015'!$A:$A,0),MATCH(MoM!BD$1,'ИПЦ raw2015'!$1:$1,0))</f>
        <v>100.57</v>
      </c>
      <c r="BE266" s="103">
        <f>INDEX('ИПЦ raw2015'!$1:$1048576, MATCH($J266,'ИПЦ raw2015'!$A:$A,0),MATCH(MoM!BE$1,'ИПЦ raw2015'!$1:$1,0))</f>
        <v>100.5</v>
      </c>
      <c r="BF266" s="103">
        <f>INDEX('ИПЦ raw2015'!$1:$1048576, MATCH($J266,'ИПЦ raw2015'!$A:$A,0),MATCH(MoM!BF$1,'ИПЦ raw2015'!$1:$1,0))</f>
        <v>100.19</v>
      </c>
      <c r="BG266" s="103">
        <f>INDEX('ИПЦ raw2015'!$1:$1048576, MATCH($J266,'ИПЦ raw2015'!$A:$A,0),MATCH(MoM!BG$1,'ИПЦ raw2015'!$1:$1,0))</f>
        <v>100.14</v>
      </c>
      <c r="BH266" s="103">
        <f>INDEX('ИПЦ raw2015'!$1:$1048576, MATCH($J266,'ИПЦ raw2015'!$A:$A,0),MATCH(MoM!BH$1,'ИПЦ raw2015'!$1:$1,0))</f>
        <v>100.32</v>
      </c>
      <c r="BI266" s="103">
        <f>INDEX('ИПЦ raw2015'!$1:$1048576, MATCH($J266,'ИПЦ raw2015'!$A:$A,0),MATCH(MoM!BI$1,'ИПЦ raw2015'!$1:$1,0))</f>
        <v>100.2</v>
      </c>
      <c r="BJ266" s="103">
        <f>INDEX('ИПЦ raw2015'!$1:$1048576, MATCH($J266,'ИПЦ raw2015'!$A:$A,0),MATCH(MoM!BJ$1,'ИПЦ raw2015'!$1:$1,0))</f>
        <v>100.56</v>
      </c>
      <c r="BK266" s="103">
        <f>INDEX('ИПЦ raw2015'!$1:$1048576, MATCH($J266,'ИПЦ raw2015'!$A:$A,0),MATCH(MoM!BK$1,'ИПЦ raw2015'!$1:$1,0))</f>
        <v>100.07</v>
      </c>
      <c r="BL266" s="103">
        <f>INDEX('ИПЦ raw2015'!$1:$1048576, MATCH($J266,'ИПЦ raw2015'!$A:$A,0),MATCH(MoM!BL$1,'ИПЦ raw2015'!$1:$1,0))</f>
        <v>100.12</v>
      </c>
      <c r="BM266" s="103">
        <f>INDEX('ИПЦ raw2015'!$1:$1048576, MATCH($J266,'ИПЦ raw2015'!$A:$A,0),MATCH(MoM!BM$1,'ИПЦ raw2015'!$1:$1,0))</f>
        <v>100.29</v>
      </c>
      <c r="BN266" s="103">
        <f>INDEX('ИПЦ raw2015'!$1:$1048576, MATCH($J266,'ИПЦ raw2015'!$A:$A,0),MATCH(MoM!BN$1,'ИПЦ raw2015'!$1:$1,0))</f>
        <v>100.25</v>
      </c>
      <c r="BO266" s="103">
        <f>INDEX('ИПЦ raw2015'!$1:$1048576, MATCH($J266,'ИПЦ raw2015'!$A:$A,0),MATCH(MoM!BO$1,'ИПЦ raw2015'!$1:$1,0))</f>
        <v>100.21</v>
      </c>
      <c r="BP266" s="103">
        <f>INDEX('ИПЦ raw2015'!$1:$1048576, MATCH($J266,'ИПЦ raw2015'!$A:$A,0),MATCH(MoM!BP$1,'ИПЦ raw2015'!$1:$1,0))</f>
        <v>100.71</v>
      </c>
      <c r="BQ266" s="103">
        <f>INDEX('ИПЦ raw2015'!$1:$1048576, MATCH($J266,'ИПЦ raw2015'!$A:$A,0),MATCH(MoM!BQ$1,'ИПЦ raw2015'!$1:$1,0))</f>
        <v>100.27</v>
      </c>
      <c r="BR266" s="103">
        <f>INDEX('ИПЦ raw2015'!$1:$1048576, MATCH($J266,'ИПЦ raw2015'!$A:$A,0),MATCH(MoM!BR$1,'ИПЦ raw2015'!$1:$1,0))</f>
        <v>100.12</v>
      </c>
      <c r="BS266" s="103">
        <f>INDEX('ИПЦ raw2015'!$1:$1048576, MATCH($J266,'ИПЦ raw2015'!$A:$A,0),MATCH(MoM!BS$1,'ИПЦ raw2015'!$1:$1,0))</f>
        <v>100.05</v>
      </c>
      <c r="BT266" s="103">
        <f>INDEX('ИПЦ raw2015'!$1:$1048576, MATCH($J266,'ИПЦ raw2015'!$A:$A,0),MATCH(MoM!BT$1,'ИПЦ raw2015'!$1:$1,0))</f>
        <v>100.19</v>
      </c>
    </row>
    <row r="267" spans="1:72" x14ac:dyDescent="0.45">
      <c r="A267" s="103">
        <f>Веса!A267</f>
        <v>1</v>
      </c>
      <c r="B267" s="103">
        <f t="shared" si="12"/>
        <v>1</v>
      </c>
      <c r="C267" s="103">
        <f>БИПЦ_НДС!E267</f>
        <v>0</v>
      </c>
      <c r="D267" s="103">
        <f t="shared" si="13"/>
        <v>1</v>
      </c>
      <c r="E267" s="103">
        <v>0</v>
      </c>
      <c r="F267" s="103">
        <v>1</v>
      </c>
      <c r="G267" s="103">
        <v>1</v>
      </c>
      <c r="H267" s="103">
        <v>0</v>
      </c>
      <c r="I267" s="103">
        <v>0</v>
      </c>
      <c r="J267" s="88" t="str">
        <f t="shared" si="14"/>
        <v>Набор фломастеров, набор</v>
      </c>
      <c r="K267" s="87" t="s">
        <v>266</v>
      </c>
      <c r="L267" s="87" t="s">
        <v>266</v>
      </c>
      <c r="M267" s="103">
        <f>INDEX('ИПЦ raw2015'!$1:$1048576, MATCH($J267,'ИПЦ raw2015'!$A:$A,0),MATCH(MoM!M$1,'ИПЦ raw2015'!$1:$1,0))</f>
        <v>104.36</v>
      </c>
      <c r="N267" s="103">
        <f>INDEX('ИПЦ raw2015'!$1:$1048576, MATCH($J267,'ИПЦ raw2015'!$A:$A,0),MATCH(MoM!N$1,'ИПЦ raw2015'!$1:$1,0))</f>
        <v>103.17</v>
      </c>
      <c r="O267" s="103">
        <f>INDEX('ИПЦ raw2015'!$1:$1048576, MATCH($J267,'ИПЦ raw2015'!$A:$A,0),MATCH(MoM!O$1,'ИПЦ raw2015'!$1:$1,0))</f>
        <v>103.36</v>
      </c>
      <c r="P267" s="103">
        <f>INDEX('ИПЦ raw2015'!$1:$1048576, MATCH($J267,'ИПЦ raw2015'!$A:$A,0),MATCH(MoM!P$1,'ИПЦ raw2015'!$1:$1,0))</f>
        <v>101.93</v>
      </c>
      <c r="Q267" s="103">
        <f>INDEX('ИПЦ raw2015'!$1:$1048576, MATCH($J267,'ИПЦ raw2015'!$A:$A,0),MATCH(MoM!Q$1,'ИПЦ raw2015'!$1:$1,0))</f>
        <v>101.81</v>
      </c>
      <c r="R267" s="103">
        <f>INDEX('ИПЦ raw2015'!$1:$1048576, MATCH($J267,'ИПЦ raw2015'!$A:$A,0),MATCH(MoM!R$1,'ИПЦ raw2015'!$1:$1,0))</f>
        <v>101.44</v>
      </c>
      <c r="S267" s="103">
        <f>INDEX('ИПЦ raw2015'!$1:$1048576, MATCH($J267,'ИПЦ raw2015'!$A:$A,0),MATCH(MoM!S$1,'ИПЦ raw2015'!$1:$1,0))</f>
        <v>102.8</v>
      </c>
      <c r="T267" s="103">
        <f>INDEX('ИПЦ raw2015'!$1:$1048576, MATCH($J267,'ИПЦ raw2015'!$A:$A,0),MATCH(MoM!T$1,'ИПЦ raw2015'!$1:$1,0))</f>
        <v>102.99</v>
      </c>
      <c r="U267" s="103">
        <f>INDEX('ИПЦ raw2015'!$1:$1048576, MATCH($J267,'ИПЦ raw2015'!$A:$A,0),MATCH(MoM!U$1,'ИПЦ raw2015'!$1:$1,0))</f>
        <v>101.75</v>
      </c>
      <c r="V267" s="103">
        <f>INDEX('ИПЦ raw2015'!$1:$1048576, MATCH($J267,'ИПЦ raw2015'!$A:$A,0),MATCH(MoM!V$1,'ИПЦ raw2015'!$1:$1,0))</f>
        <v>101.41</v>
      </c>
      <c r="W267" s="103">
        <f>INDEX('ИПЦ raw2015'!$1:$1048576, MATCH($J267,'ИПЦ raw2015'!$A:$A,0),MATCH(MoM!W$1,'ИПЦ raw2015'!$1:$1,0))</f>
        <v>101.97</v>
      </c>
      <c r="X267" s="103">
        <f>INDEX('ИПЦ raw2015'!$1:$1048576, MATCH($J267,'ИПЦ raw2015'!$A:$A,0),MATCH(MoM!X$1,'ИПЦ raw2015'!$1:$1,0))</f>
        <v>101.51</v>
      </c>
      <c r="Y267" s="103">
        <f>INDEX('ИПЦ raw2015'!$1:$1048576, MATCH($J267,'ИПЦ raw2015'!$A:$A,0),MATCH(MoM!Y$1,'ИПЦ raw2015'!$1:$1,0))</f>
        <v>100.38</v>
      </c>
      <c r="Z267" s="103">
        <f>INDEX('ИПЦ raw2015'!$1:$1048576, MATCH($J267,'ИПЦ raw2015'!$A:$A,0),MATCH(MoM!Z$1,'ИПЦ raw2015'!$1:$1,0))</f>
        <v>101.2</v>
      </c>
      <c r="AA267" s="103">
        <f>INDEX('ИПЦ raw2015'!$1:$1048576, MATCH($J267,'ИПЦ raw2015'!$A:$A,0),MATCH(MoM!AA$1,'ИПЦ raw2015'!$1:$1,0))</f>
        <v>101.28</v>
      </c>
      <c r="AB267" s="103">
        <f>INDEX('ИПЦ raw2015'!$1:$1048576, MATCH($J267,'ИПЦ raw2015'!$A:$A,0),MATCH(MoM!AB$1,'ИПЦ raw2015'!$1:$1,0))</f>
        <v>101.91</v>
      </c>
      <c r="AC267" s="103">
        <f>INDEX('ИПЦ raw2015'!$1:$1048576, MATCH($J267,'ИПЦ raw2015'!$A:$A,0),MATCH(MoM!AC$1,'ИПЦ raw2015'!$1:$1,0))</f>
        <v>101.11</v>
      </c>
      <c r="AD267" s="103">
        <f>INDEX('ИПЦ raw2015'!$1:$1048576, MATCH($J267,'ИПЦ raw2015'!$A:$A,0),MATCH(MoM!AD$1,'ИПЦ raw2015'!$1:$1,0))</f>
        <v>101.04</v>
      </c>
      <c r="AE267" s="103">
        <f>INDEX('ИПЦ raw2015'!$1:$1048576, MATCH($J267,'ИПЦ raw2015'!$A:$A,0),MATCH(MoM!AE$1,'ИПЦ raw2015'!$1:$1,0))</f>
        <v>101.09</v>
      </c>
      <c r="AF267" s="103">
        <f>INDEX('ИПЦ raw2015'!$1:$1048576, MATCH($J267,'ИПЦ raw2015'!$A:$A,0),MATCH(MoM!AF$1,'ИПЦ raw2015'!$1:$1,0))</f>
        <v>101.93</v>
      </c>
      <c r="AG267" s="103">
        <f>INDEX('ИПЦ raw2015'!$1:$1048576, MATCH($J267,'ИПЦ raw2015'!$A:$A,0),MATCH(MoM!AG$1,'ИПЦ raw2015'!$1:$1,0))</f>
        <v>100.83</v>
      </c>
      <c r="AH267" s="103">
        <f>INDEX('ИПЦ raw2015'!$1:$1048576, MATCH($J267,'ИПЦ raw2015'!$A:$A,0),MATCH(MoM!AH$1,'ИПЦ raw2015'!$1:$1,0))</f>
        <v>100.63</v>
      </c>
      <c r="AI267" s="103">
        <f>INDEX('ИПЦ raw2015'!$1:$1048576, MATCH($J267,'ИПЦ raw2015'!$A:$A,0),MATCH(MoM!AI$1,'ИПЦ raw2015'!$1:$1,0))</f>
        <v>100.74</v>
      </c>
      <c r="AJ267" s="103">
        <f>INDEX('ИПЦ raw2015'!$1:$1048576, MATCH($J267,'ИПЦ raw2015'!$A:$A,0),MATCH(MoM!AJ$1,'ИПЦ raw2015'!$1:$1,0))</f>
        <v>100.37</v>
      </c>
      <c r="AK267" s="103">
        <f>INDEX('ИПЦ raw2015'!$1:$1048576, MATCH($J267,'ИПЦ raw2015'!$A:$A,0),MATCH(MoM!AK$1,'ИПЦ raw2015'!$1:$1,0))</f>
        <v>100.41</v>
      </c>
      <c r="AL267" s="103">
        <f>INDEX('ИПЦ raw2015'!$1:$1048576, MATCH($J267,'ИПЦ raw2015'!$A:$A,0),MATCH(MoM!AL$1,'ИПЦ raw2015'!$1:$1,0))</f>
        <v>100.44</v>
      </c>
      <c r="AM267" s="103">
        <f>INDEX('ИПЦ raw2015'!$1:$1048576, MATCH($J267,'ИПЦ raw2015'!$A:$A,0),MATCH(MoM!AM$1,'ИПЦ raw2015'!$1:$1,0))</f>
        <v>100.24</v>
      </c>
      <c r="AN267" s="103">
        <f>INDEX('ИПЦ raw2015'!$1:$1048576, MATCH($J267,'ИПЦ raw2015'!$A:$A,0),MATCH(MoM!AN$1,'ИПЦ raw2015'!$1:$1,0))</f>
        <v>100.36</v>
      </c>
      <c r="AO267" s="103">
        <f>INDEX('ИПЦ raw2015'!$1:$1048576, MATCH($J267,'ИПЦ raw2015'!$A:$A,0),MATCH(MoM!AO$1,'ИПЦ raw2015'!$1:$1,0))</f>
        <v>99.89</v>
      </c>
      <c r="AP267" s="103">
        <f>INDEX('ИПЦ raw2015'!$1:$1048576, MATCH($J267,'ИПЦ raw2015'!$A:$A,0),MATCH(MoM!AP$1,'ИПЦ raw2015'!$1:$1,0))</f>
        <v>100.15</v>
      </c>
      <c r="AQ267" s="103">
        <f>INDEX('ИПЦ raw2015'!$1:$1048576, MATCH($J267,'ИПЦ raw2015'!$A:$A,0),MATCH(MoM!AQ$1,'ИПЦ raw2015'!$1:$1,0))</f>
        <v>100.32</v>
      </c>
      <c r="AR267" s="103">
        <f>INDEX('ИПЦ raw2015'!$1:$1048576, MATCH($J267,'ИПЦ raw2015'!$A:$A,0),MATCH(MoM!AR$1,'ИПЦ raw2015'!$1:$1,0))</f>
        <v>100.41</v>
      </c>
      <c r="AS267" s="103">
        <f>INDEX('ИПЦ raw2015'!$1:$1048576, MATCH($J267,'ИПЦ raw2015'!$A:$A,0),MATCH(MoM!AS$1,'ИПЦ raw2015'!$1:$1,0))</f>
        <v>99.98</v>
      </c>
      <c r="AT267" s="103">
        <f>INDEX('ИПЦ raw2015'!$1:$1048576, MATCH($J267,'ИПЦ raw2015'!$A:$A,0),MATCH(MoM!AT$1,'ИПЦ raw2015'!$1:$1,0))</f>
        <v>100.15</v>
      </c>
      <c r="AU267" s="103">
        <f>INDEX('ИПЦ raw2015'!$1:$1048576, MATCH($J267,'ИПЦ raw2015'!$A:$A,0),MATCH(MoM!AU$1,'ИПЦ raw2015'!$1:$1,0))</f>
        <v>100.14</v>
      </c>
      <c r="AV267" s="103">
        <f>INDEX('ИПЦ raw2015'!$1:$1048576, MATCH($J267,'ИПЦ raw2015'!$A:$A,0),MATCH(MoM!AV$1,'ИПЦ raw2015'!$1:$1,0))</f>
        <v>100.09</v>
      </c>
      <c r="AW267" s="103">
        <f>INDEX('ИПЦ raw2015'!$1:$1048576, MATCH($J267,'ИПЦ raw2015'!$A:$A,0),MATCH(MoM!AW$1,'ИПЦ raw2015'!$1:$1,0))</f>
        <v>100.18</v>
      </c>
      <c r="AX267" s="103">
        <f>INDEX('ИПЦ raw2015'!$1:$1048576, MATCH($J267,'ИПЦ raw2015'!$A:$A,0),MATCH(MoM!AX$1,'ИПЦ raw2015'!$1:$1,0))</f>
        <v>100.12</v>
      </c>
      <c r="AY267" s="103">
        <f>INDEX('ИПЦ raw2015'!$1:$1048576, MATCH($J267,'ИПЦ raw2015'!$A:$A,0),MATCH(MoM!AY$1,'ИПЦ raw2015'!$1:$1,0))</f>
        <v>99.98</v>
      </c>
      <c r="AZ267" s="103">
        <f>INDEX('ИПЦ raw2015'!$1:$1048576, MATCH($J267,'ИПЦ raw2015'!$A:$A,0),MATCH(MoM!AZ$1,'ИПЦ raw2015'!$1:$1,0))</f>
        <v>100.11</v>
      </c>
      <c r="BA267" s="103">
        <f>INDEX('ИПЦ raw2015'!$1:$1048576, MATCH($J267,'ИПЦ raw2015'!$A:$A,0),MATCH(MoM!BA$1,'ИПЦ raw2015'!$1:$1,0))</f>
        <v>99.94</v>
      </c>
      <c r="BB267" s="103">
        <f>INDEX('ИПЦ raw2015'!$1:$1048576, MATCH($J267,'ИПЦ raw2015'!$A:$A,0),MATCH(MoM!BB$1,'ИПЦ raw2015'!$1:$1,0))</f>
        <v>99.99</v>
      </c>
      <c r="BC267" s="103">
        <f>INDEX('ИПЦ raw2015'!$1:$1048576, MATCH($J267,'ИПЦ raw2015'!$A:$A,0),MATCH(MoM!BC$1,'ИПЦ raw2015'!$1:$1,0))</f>
        <v>100.06</v>
      </c>
      <c r="BD267" s="103">
        <f>INDEX('ИПЦ raw2015'!$1:$1048576, MATCH($J267,'ИПЦ raw2015'!$A:$A,0),MATCH(MoM!BD$1,'ИПЦ raw2015'!$1:$1,0))</f>
        <v>100.27</v>
      </c>
      <c r="BE267" s="103">
        <f>INDEX('ИПЦ raw2015'!$1:$1048576, MATCH($J267,'ИПЦ raw2015'!$A:$A,0),MATCH(MoM!BE$1,'ИПЦ raw2015'!$1:$1,0))</f>
        <v>100.15</v>
      </c>
      <c r="BF267" s="103">
        <f>INDEX('ИПЦ raw2015'!$1:$1048576, MATCH($J267,'ИПЦ raw2015'!$A:$A,0),MATCH(MoM!BF$1,'ИПЦ raw2015'!$1:$1,0))</f>
        <v>99.79</v>
      </c>
      <c r="BG267" s="103">
        <f>INDEX('ИПЦ raw2015'!$1:$1048576, MATCH($J267,'ИПЦ raw2015'!$A:$A,0),MATCH(MoM!BG$1,'ИПЦ raw2015'!$1:$1,0))</f>
        <v>99.84</v>
      </c>
      <c r="BH267" s="103">
        <f>INDEX('ИПЦ raw2015'!$1:$1048576, MATCH($J267,'ИПЦ raw2015'!$A:$A,0),MATCH(MoM!BH$1,'ИПЦ raw2015'!$1:$1,0))</f>
        <v>100.08</v>
      </c>
      <c r="BI267" s="103">
        <f>INDEX('ИПЦ raw2015'!$1:$1048576, MATCH($J267,'ИПЦ raw2015'!$A:$A,0),MATCH(MoM!BI$1,'ИПЦ raw2015'!$1:$1,0))</f>
        <v>100.28</v>
      </c>
      <c r="BJ267" s="103">
        <f>INDEX('ИПЦ raw2015'!$1:$1048576, MATCH($J267,'ИПЦ raw2015'!$A:$A,0),MATCH(MoM!BJ$1,'ИПЦ raw2015'!$1:$1,0))</f>
        <v>100.24</v>
      </c>
      <c r="BK267" s="103">
        <f>INDEX('ИПЦ raw2015'!$1:$1048576, MATCH($J267,'ИПЦ raw2015'!$A:$A,0),MATCH(MoM!BK$1,'ИПЦ raw2015'!$1:$1,0))</f>
        <v>100.37</v>
      </c>
      <c r="BL267" s="103">
        <f>INDEX('ИПЦ raw2015'!$1:$1048576, MATCH($J267,'ИПЦ raw2015'!$A:$A,0),MATCH(MoM!BL$1,'ИПЦ raw2015'!$1:$1,0))</f>
        <v>100.29</v>
      </c>
      <c r="BM267" s="103">
        <f>INDEX('ИПЦ raw2015'!$1:$1048576, MATCH($J267,'ИПЦ raw2015'!$A:$A,0),MATCH(MoM!BM$1,'ИПЦ raw2015'!$1:$1,0))</f>
        <v>100.16</v>
      </c>
      <c r="BN267" s="103">
        <f>INDEX('ИПЦ raw2015'!$1:$1048576, MATCH($J267,'ИПЦ raw2015'!$A:$A,0),MATCH(MoM!BN$1,'ИПЦ raw2015'!$1:$1,0))</f>
        <v>100.22</v>
      </c>
      <c r="BO267" s="103">
        <f>INDEX('ИПЦ raw2015'!$1:$1048576, MATCH($J267,'ИПЦ raw2015'!$A:$A,0),MATCH(MoM!BO$1,'ИПЦ raw2015'!$1:$1,0))</f>
        <v>100.33</v>
      </c>
      <c r="BP267" s="103">
        <f>INDEX('ИПЦ raw2015'!$1:$1048576, MATCH($J267,'ИПЦ raw2015'!$A:$A,0),MATCH(MoM!BP$1,'ИПЦ raw2015'!$1:$1,0))</f>
        <v>100.59</v>
      </c>
      <c r="BQ267" s="103">
        <f>INDEX('ИПЦ raw2015'!$1:$1048576, MATCH($J267,'ИПЦ raw2015'!$A:$A,0),MATCH(MoM!BQ$1,'ИПЦ raw2015'!$1:$1,0))</f>
        <v>100.06</v>
      </c>
      <c r="BR267" s="103">
        <f>INDEX('ИПЦ raw2015'!$1:$1048576, MATCH($J267,'ИПЦ raw2015'!$A:$A,0),MATCH(MoM!BR$1,'ИПЦ raw2015'!$1:$1,0))</f>
        <v>100.24</v>
      </c>
      <c r="BS267" s="103">
        <f>INDEX('ИПЦ raw2015'!$1:$1048576, MATCH($J267,'ИПЦ raw2015'!$A:$A,0),MATCH(MoM!BS$1,'ИПЦ raw2015'!$1:$1,0))</f>
        <v>100.28</v>
      </c>
      <c r="BT267" s="103">
        <f>INDEX('ИПЦ raw2015'!$1:$1048576, MATCH($J267,'ИПЦ raw2015'!$A:$A,0),MATCH(MoM!BT$1,'ИПЦ raw2015'!$1:$1,0))</f>
        <v>100.26</v>
      </c>
    </row>
    <row r="268" spans="1:72" x14ac:dyDescent="0.45">
      <c r="A268" s="103">
        <f>Веса!A268</f>
        <v>1</v>
      </c>
      <c r="B268" s="103">
        <f t="shared" si="12"/>
        <v>1</v>
      </c>
      <c r="C268" s="103">
        <f>БИПЦ_НДС!E268</f>
        <v>0</v>
      </c>
      <c r="D268" s="103">
        <f t="shared" si="13"/>
        <v>1</v>
      </c>
      <c r="E268" s="103">
        <v>0</v>
      </c>
      <c r="F268" s="103">
        <v>1</v>
      </c>
      <c r="G268" s="103">
        <v>1</v>
      </c>
      <c r="H268" s="103">
        <v>0</v>
      </c>
      <c r="I268" s="103">
        <v>0</v>
      </c>
      <c r="J268" s="88" t="s">
        <v>1641</v>
      </c>
      <c r="K268" s="87" t="s">
        <v>267</v>
      </c>
      <c r="L268" s="87" t="s">
        <v>267</v>
      </c>
      <c r="M268" s="103">
        <f>INDEX('ИПЦ raw2015'!$1:$1048576, MATCH($J268,'ИПЦ raw2015'!$A:$A,0),MATCH(MoM!M$1,'ИПЦ raw2015'!$1:$1,0))</f>
        <v>101.54</v>
      </c>
      <c r="N268" s="103">
        <f>INDEX('ИПЦ raw2015'!$1:$1048576, MATCH($J268,'ИПЦ raw2015'!$A:$A,0),MATCH(MoM!N$1,'ИПЦ raw2015'!$1:$1,0))</f>
        <v>100.87</v>
      </c>
      <c r="O268" s="103">
        <f>INDEX('ИПЦ raw2015'!$1:$1048576, MATCH($J268,'ИПЦ raw2015'!$A:$A,0),MATCH(MoM!O$1,'ИПЦ raw2015'!$1:$1,0))</f>
        <v>100.64</v>
      </c>
      <c r="P268" s="103">
        <f>INDEX('ИПЦ raw2015'!$1:$1048576, MATCH($J268,'ИПЦ raw2015'!$A:$A,0),MATCH(MoM!P$1,'ИПЦ raw2015'!$1:$1,0))</f>
        <v>100.23</v>
      </c>
      <c r="Q268" s="103">
        <f>INDEX('ИПЦ raw2015'!$1:$1048576, MATCH($J268,'ИПЦ raw2015'!$A:$A,0),MATCH(MoM!Q$1,'ИПЦ raw2015'!$1:$1,0))</f>
        <v>100.89</v>
      </c>
      <c r="R268" s="103">
        <f>INDEX('ИПЦ raw2015'!$1:$1048576, MATCH($J268,'ИПЦ raw2015'!$A:$A,0),MATCH(MoM!R$1,'ИПЦ raw2015'!$1:$1,0))</f>
        <v>100.36</v>
      </c>
      <c r="S268" s="103">
        <f>INDEX('ИПЦ raw2015'!$1:$1048576, MATCH($J268,'ИПЦ raw2015'!$A:$A,0),MATCH(MoM!S$1,'ИПЦ raw2015'!$1:$1,0))</f>
        <v>100.56</v>
      </c>
      <c r="T268" s="103">
        <f>INDEX('ИПЦ raw2015'!$1:$1048576, MATCH($J268,'ИПЦ raw2015'!$A:$A,0),MATCH(MoM!T$1,'ИПЦ raw2015'!$1:$1,0))</f>
        <v>100.7</v>
      </c>
      <c r="U268" s="103">
        <f>INDEX('ИПЦ raw2015'!$1:$1048576, MATCH($J268,'ИПЦ raw2015'!$A:$A,0),MATCH(MoM!U$1,'ИПЦ raw2015'!$1:$1,0))</f>
        <v>100.7</v>
      </c>
      <c r="V268" s="103">
        <f>INDEX('ИПЦ raw2015'!$1:$1048576, MATCH($J268,'ИПЦ raw2015'!$A:$A,0),MATCH(MoM!V$1,'ИПЦ raw2015'!$1:$1,0))</f>
        <v>100.41</v>
      </c>
      <c r="W268" s="103">
        <f>INDEX('ИПЦ raw2015'!$1:$1048576, MATCH($J268,'ИПЦ raw2015'!$A:$A,0),MATCH(MoM!W$1,'ИПЦ raw2015'!$1:$1,0))</f>
        <v>100.47</v>
      </c>
      <c r="X268" s="103">
        <f>INDEX('ИПЦ raw2015'!$1:$1048576, MATCH($J268,'ИПЦ raw2015'!$A:$A,0),MATCH(MoM!X$1,'ИПЦ raw2015'!$1:$1,0))</f>
        <v>100.58</v>
      </c>
      <c r="Y268" s="103">
        <f>INDEX('ИПЦ raw2015'!$1:$1048576, MATCH($J268,'ИПЦ raw2015'!$A:$A,0),MATCH(MoM!Y$1,'ИПЦ raw2015'!$1:$1,0))</f>
        <v>100.88</v>
      </c>
      <c r="Z268" s="103">
        <f>INDEX('ИПЦ raw2015'!$1:$1048576, MATCH($J268,'ИПЦ raw2015'!$A:$A,0),MATCH(MoM!Z$1,'ИПЦ raw2015'!$1:$1,0))</f>
        <v>100.79</v>
      </c>
      <c r="AA268" s="103">
        <f>INDEX('ИПЦ raw2015'!$1:$1048576, MATCH($J268,'ИПЦ raw2015'!$A:$A,0),MATCH(MoM!AA$1,'ИПЦ raw2015'!$1:$1,0))</f>
        <v>100.64</v>
      </c>
      <c r="AB268" s="103">
        <f>INDEX('ИПЦ raw2015'!$1:$1048576, MATCH($J268,'ИПЦ raw2015'!$A:$A,0),MATCH(MoM!AB$1,'ИПЦ raw2015'!$1:$1,0))</f>
        <v>100.69</v>
      </c>
      <c r="AC268" s="103">
        <f>INDEX('ИПЦ raw2015'!$1:$1048576, MATCH($J268,'ИПЦ raw2015'!$A:$A,0),MATCH(MoM!AC$1,'ИПЦ raw2015'!$1:$1,0))</f>
        <v>100.5</v>
      </c>
      <c r="AD268" s="103">
        <f>INDEX('ИПЦ raw2015'!$1:$1048576, MATCH($J268,'ИПЦ raw2015'!$A:$A,0),MATCH(MoM!AD$1,'ИПЦ raw2015'!$1:$1,0))</f>
        <v>100.7</v>
      </c>
      <c r="AE268" s="103">
        <f>INDEX('ИПЦ raw2015'!$1:$1048576, MATCH($J268,'ИПЦ raw2015'!$A:$A,0),MATCH(MoM!AE$1,'ИПЦ raw2015'!$1:$1,0))</f>
        <v>100.35</v>
      </c>
      <c r="AF268" s="103">
        <f>INDEX('ИПЦ raw2015'!$1:$1048576, MATCH($J268,'ИПЦ raw2015'!$A:$A,0),MATCH(MoM!AF$1,'ИПЦ raw2015'!$1:$1,0))</f>
        <v>100.47</v>
      </c>
      <c r="AG268" s="103">
        <f>INDEX('ИПЦ raw2015'!$1:$1048576, MATCH($J268,'ИПЦ raw2015'!$A:$A,0),MATCH(MoM!AG$1,'ИПЦ raw2015'!$1:$1,0))</f>
        <v>100.57</v>
      </c>
      <c r="AH268" s="103">
        <f>INDEX('ИПЦ raw2015'!$1:$1048576, MATCH($J268,'ИПЦ raw2015'!$A:$A,0),MATCH(MoM!AH$1,'ИПЦ raw2015'!$1:$1,0))</f>
        <v>100.38</v>
      </c>
      <c r="AI268" s="103">
        <f>INDEX('ИПЦ raw2015'!$1:$1048576, MATCH($J268,'ИПЦ raw2015'!$A:$A,0),MATCH(MoM!AI$1,'ИПЦ raw2015'!$1:$1,0))</f>
        <v>100.55</v>
      </c>
      <c r="AJ268" s="103">
        <f>INDEX('ИПЦ raw2015'!$1:$1048576, MATCH($J268,'ИПЦ raw2015'!$A:$A,0),MATCH(MoM!AJ$1,'ИПЦ raw2015'!$1:$1,0))</f>
        <v>100.22</v>
      </c>
      <c r="AK268" s="103">
        <f>INDEX('ИПЦ raw2015'!$1:$1048576, MATCH($J268,'ИПЦ raw2015'!$A:$A,0),MATCH(MoM!AK$1,'ИПЦ raw2015'!$1:$1,0))</f>
        <v>100.8</v>
      </c>
      <c r="AL268" s="103">
        <f>INDEX('ИПЦ raw2015'!$1:$1048576, MATCH($J268,'ИПЦ raw2015'!$A:$A,0),MATCH(MoM!AL$1,'ИПЦ raw2015'!$1:$1,0))</f>
        <v>100.55</v>
      </c>
      <c r="AM268" s="103">
        <f>INDEX('ИПЦ raw2015'!$1:$1048576, MATCH($J268,'ИПЦ raw2015'!$A:$A,0),MATCH(MoM!AM$1,'ИПЦ raw2015'!$1:$1,0))</f>
        <v>100.54</v>
      </c>
      <c r="AN268" s="103">
        <f>INDEX('ИПЦ raw2015'!$1:$1048576, MATCH($J268,'ИПЦ raw2015'!$A:$A,0),MATCH(MoM!AN$1,'ИПЦ raw2015'!$1:$1,0))</f>
        <v>100.19</v>
      </c>
      <c r="AO268" s="103">
        <f>INDEX('ИПЦ raw2015'!$1:$1048576, MATCH($J268,'ИПЦ raw2015'!$A:$A,0),MATCH(MoM!AO$1,'ИПЦ raw2015'!$1:$1,0))</f>
        <v>100.5</v>
      </c>
      <c r="AP268" s="103">
        <f>INDEX('ИПЦ raw2015'!$1:$1048576, MATCH($J268,'ИПЦ raw2015'!$A:$A,0),MATCH(MoM!AP$1,'ИПЦ raw2015'!$1:$1,0))</f>
        <v>100.1</v>
      </c>
      <c r="AQ268" s="103">
        <f>INDEX('ИПЦ raw2015'!$1:$1048576, MATCH($J268,'ИПЦ raw2015'!$A:$A,0),MATCH(MoM!AQ$1,'ИПЦ raw2015'!$1:$1,0))</f>
        <v>100.15</v>
      </c>
      <c r="AR268" s="103">
        <f>INDEX('ИПЦ raw2015'!$1:$1048576, MATCH($J268,'ИПЦ raw2015'!$A:$A,0),MATCH(MoM!AR$1,'ИПЦ raw2015'!$1:$1,0))</f>
        <v>100.29</v>
      </c>
      <c r="AS268" s="103">
        <f>INDEX('ИПЦ raw2015'!$1:$1048576, MATCH($J268,'ИПЦ raw2015'!$A:$A,0),MATCH(MoM!AS$1,'ИПЦ raw2015'!$1:$1,0))</f>
        <v>100.19</v>
      </c>
      <c r="AT268" s="103">
        <f>INDEX('ИПЦ raw2015'!$1:$1048576, MATCH($J268,'ИПЦ raw2015'!$A:$A,0),MATCH(MoM!AT$1,'ИПЦ raw2015'!$1:$1,0))</f>
        <v>100.29</v>
      </c>
      <c r="AU268" s="103">
        <f>INDEX('ИПЦ raw2015'!$1:$1048576, MATCH($J268,'ИПЦ raw2015'!$A:$A,0),MATCH(MoM!AU$1,'ИПЦ raw2015'!$1:$1,0))</f>
        <v>100.21</v>
      </c>
      <c r="AV268" s="103">
        <f>INDEX('ИПЦ raw2015'!$1:$1048576, MATCH($J268,'ИПЦ raw2015'!$A:$A,0),MATCH(MoM!AV$1,'ИПЦ raw2015'!$1:$1,0))</f>
        <v>100.09</v>
      </c>
      <c r="AW268" s="103">
        <f>INDEX('ИПЦ raw2015'!$1:$1048576, MATCH($J268,'ИПЦ raw2015'!$A:$A,0),MATCH(MoM!AW$1,'ИПЦ raw2015'!$1:$1,0))</f>
        <v>100.39</v>
      </c>
      <c r="AX268" s="103">
        <f>INDEX('ИПЦ raw2015'!$1:$1048576, MATCH($J268,'ИПЦ raw2015'!$A:$A,0),MATCH(MoM!AX$1,'ИПЦ raw2015'!$1:$1,0))</f>
        <v>100.39</v>
      </c>
      <c r="AY268" s="103">
        <f>INDEX('ИПЦ raw2015'!$1:$1048576, MATCH($J268,'ИПЦ raw2015'!$A:$A,0),MATCH(MoM!AY$1,'ИПЦ raw2015'!$1:$1,0))</f>
        <v>100.22</v>
      </c>
      <c r="AZ268" s="103">
        <f>INDEX('ИПЦ raw2015'!$1:$1048576, MATCH($J268,'ИПЦ raw2015'!$A:$A,0),MATCH(MoM!AZ$1,'ИПЦ raw2015'!$1:$1,0))</f>
        <v>100.33</v>
      </c>
      <c r="BA268" s="103">
        <f>INDEX('ИПЦ raw2015'!$1:$1048576, MATCH($J268,'ИПЦ raw2015'!$A:$A,0),MATCH(MoM!BA$1,'ИПЦ raw2015'!$1:$1,0))</f>
        <v>100.24</v>
      </c>
      <c r="BB268" s="103">
        <f>INDEX('ИПЦ raw2015'!$1:$1048576, MATCH($J268,'ИПЦ raw2015'!$A:$A,0),MATCH(MoM!BB$1,'ИПЦ raw2015'!$1:$1,0))</f>
        <v>100.08</v>
      </c>
      <c r="BC268" s="103">
        <f>INDEX('ИПЦ raw2015'!$1:$1048576, MATCH($J268,'ИПЦ raw2015'!$A:$A,0),MATCH(MoM!BC$1,'ИПЦ raw2015'!$1:$1,0))</f>
        <v>100.18</v>
      </c>
      <c r="BD268" s="103">
        <f>INDEX('ИПЦ raw2015'!$1:$1048576, MATCH($J268,'ИПЦ raw2015'!$A:$A,0),MATCH(MoM!BD$1,'ИПЦ raw2015'!$1:$1,0))</f>
        <v>100.27</v>
      </c>
      <c r="BE268" s="103">
        <f>INDEX('ИПЦ raw2015'!$1:$1048576, MATCH($J268,'ИПЦ raw2015'!$A:$A,0),MATCH(MoM!BE$1,'ИПЦ raw2015'!$1:$1,0))</f>
        <v>100.19</v>
      </c>
      <c r="BF268" s="103">
        <f>INDEX('ИПЦ raw2015'!$1:$1048576, MATCH($J268,'ИПЦ raw2015'!$A:$A,0),MATCH(MoM!BF$1,'ИПЦ raw2015'!$1:$1,0))</f>
        <v>100.15</v>
      </c>
      <c r="BG268" s="103">
        <f>INDEX('ИПЦ raw2015'!$1:$1048576, MATCH($J268,'ИПЦ raw2015'!$A:$A,0),MATCH(MoM!BG$1,'ИПЦ raw2015'!$1:$1,0))</f>
        <v>100.62</v>
      </c>
      <c r="BH268" s="103">
        <f>INDEX('ИПЦ raw2015'!$1:$1048576, MATCH($J268,'ИПЦ raw2015'!$A:$A,0),MATCH(MoM!BH$1,'ИПЦ raw2015'!$1:$1,0))</f>
        <v>100.38</v>
      </c>
      <c r="BI268" s="103">
        <f>INDEX('ИПЦ raw2015'!$1:$1048576, MATCH($J268,'ИПЦ raw2015'!$A:$A,0),MATCH(MoM!BI$1,'ИПЦ raw2015'!$1:$1,0))</f>
        <v>105.34</v>
      </c>
      <c r="BJ268" s="103">
        <f>INDEX('ИПЦ raw2015'!$1:$1048576, MATCH($J268,'ИПЦ raw2015'!$A:$A,0),MATCH(MoM!BJ$1,'ИПЦ raw2015'!$1:$1,0))</f>
        <v>102.16</v>
      </c>
      <c r="BK268" s="103">
        <f>INDEX('ИПЦ raw2015'!$1:$1048576, MATCH($J268,'ИПЦ raw2015'!$A:$A,0),MATCH(MoM!BK$1,'ИПЦ raw2015'!$1:$1,0))</f>
        <v>100.78</v>
      </c>
      <c r="BL268" s="103">
        <f>INDEX('ИПЦ raw2015'!$1:$1048576, MATCH($J268,'ИПЦ raw2015'!$A:$A,0),MATCH(MoM!BL$1,'ИПЦ raw2015'!$1:$1,0))</f>
        <v>100.61</v>
      </c>
      <c r="BM268" s="103">
        <f>INDEX('ИПЦ raw2015'!$1:$1048576, MATCH($J268,'ИПЦ raw2015'!$A:$A,0),MATCH(MoM!BM$1,'ИПЦ raw2015'!$1:$1,0))</f>
        <v>100.48</v>
      </c>
      <c r="BN268" s="103">
        <f>INDEX('ИПЦ raw2015'!$1:$1048576, MATCH($J268,'ИПЦ raw2015'!$A:$A,0),MATCH(MoM!BN$1,'ИПЦ raw2015'!$1:$1,0))</f>
        <v>100.4</v>
      </c>
      <c r="BO268" s="103">
        <f>INDEX('ИПЦ raw2015'!$1:$1048576, MATCH($J268,'ИПЦ raw2015'!$A:$A,0),MATCH(MoM!BO$1,'ИПЦ raw2015'!$1:$1,0))</f>
        <v>100.32</v>
      </c>
      <c r="BP268" s="103">
        <f>INDEX('ИПЦ raw2015'!$1:$1048576, MATCH($J268,'ИПЦ raw2015'!$A:$A,0),MATCH(MoM!BP$1,'ИПЦ raw2015'!$1:$1,0))</f>
        <v>100.22</v>
      </c>
      <c r="BQ268" s="103">
        <f>INDEX('ИПЦ raw2015'!$1:$1048576, MATCH($J268,'ИПЦ raw2015'!$A:$A,0),MATCH(MoM!BQ$1,'ИПЦ raw2015'!$1:$1,0))</f>
        <v>100.38</v>
      </c>
      <c r="BR268" s="103">
        <f>INDEX('ИПЦ raw2015'!$1:$1048576, MATCH($J268,'ИПЦ raw2015'!$A:$A,0),MATCH(MoM!BR$1,'ИПЦ raw2015'!$1:$1,0))</f>
        <v>100.48</v>
      </c>
      <c r="BS268" s="103">
        <f>INDEX('ИПЦ raw2015'!$1:$1048576, MATCH($J268,'ИПЦ raw2015'!$A:$A,0),MATCH(MoM!BS$1,'ИПЦ raw2015'!$1:$1,0))</f>
        <v>100.13</v>
      </c>
      <c r="BT268" s="103">
        <f>INDEX('ИПЦ raw2015'!$1:$1048576, MATCH($J268,'ИПЦ raw2015'!$A:$A,0),MATCH(MoM!BT$1,'ИПЦ raw2015'!$1:$1,0))</f>
        <v>100.45</v>
      </c>
    </row>
    <row r="269" spans="1:72" x14ac:dyDescent="0.45">
      <c r="A269" s="103">
        <f>Веса!A269</f>
        <v>1</v>
      </c>
      <c r="B269" s="103">
        <f t="shared" si="12"/>
        <v>1</v>
      </c>
      <c r="C269" s="103">
        <f>БИПЦ_НДС!E269</f>
        <v>0</v>
      </c>
      <c r="D269" s="103">
        <f t="shared" si="13"/>
        <v>1</v>
      </c>
      <c r="E269" s="103">
        <v>0</v>
      </c>
      <c r="F269" s="103">
        <v>1</v>
      </c>
      <c r="G269" s="103">
        <v>1</v>
      </c>
      <c r="H269" s="103">
        <v>0</v>
      </c>
      <c r="I269" s="103">
        <v>0</v>
      </c>
      <c r="J269" s="88" t="s">
        <v>1645</v>
      </c>
      <c r="K269" s="87" t="s">
        <v>268</v>
      </c>
      <c r="L269" s="87" t="s">
        <v>268</v>
      </c>
      <c r="M269" s="103">
        <f>INDEX('ИПЦ raw2015'!$1:$1048576, MATCH($J269,'ИПЦ raw2015'!$A:$A,0),MATCH(MoM!M$1,'ИПЦ raw2015'!$1:$1,0))</f>
        <v>101.19</v>
      </c>
      <c r="N269" s="103">
        <f>INDEX('ИПЦ raw2015'!$1:$1048576, MATCH($J269,'ИПЦ raw2015'!$A:$A,0),MATCH(MoM!N$1,'ИПЦ raw2015'!$1:$1,0))</f>
        <v>100.63</v>
      </c>
      <c r="O269" s="103">
        <f>INDEX('ИПЦ raw2015'!$1:$1048576, MATCH($J269,'ИПЦ raw2015'!$A:$A,0),MATCH(MoM!O$1,'ИПЦ raw2015'!$1:$1,0))</f>
        <v>100.78</v>
      </c>
      <c r="P269" s="103">
        <f>INDEX('ИПЦ raw2015'!$1:$1048576, MATCH($J269,'ИПЦ raw2015'!$A:$A,0),MATCH(MoM!P$1,'ИПЦ raw2015'!$1:$1,0))</f>
        <v>100.71</v>
      </c>
      <c r="Q269" s="103">
        <f>INDEX('ИПЦ raw2015'!$1:$1048576, MATCH($J269,'ИПЦ raw2015'!$A:$A,0),MATCH(MoM!Q$1,'ИПЦ raw2015'!$1:$1,0))</f>
        <v>100.47</v>
      </c>
      <c r="R269" s="103">
        <f>INDEX('ИПЦ raw2015'!$1:$1048576, MATCH($J269,'ИПЦ raw2015'!$A:$A,0),MATCH(MoM!R$1,'ИПЦ raw2015'!$1:$1,0))</f>
        <v>100.41</v>
      </c>
      <c r="S269" s="103">
        <f>INDEX('ИПЦ raw2015'!$1:$1048576, MATCH($J269,'ИПЦ raw2015'!$A:$A,0),MATCH(MoM!S$1,'ИПЦ raw2015'!$1:$1,0))</f>
        <v>100.38</v>
      </c>
      <c r="T269" s="103">
        <f>INDEX('ИПЦ raw2015'!$1:$1048576, MATCH($J269,'ИПЦ raw2015'!$A:$A,0),MATCH(MoM!T$1,'ИПЦ raw2015'!$1:$1,0))</f>
        <v>100.61</v>
      </c>
      <c r="U269" s="103">
        <f>INDEX('ИПЦ raw2015'!$1:$1048576, MATCH($J269,'ИПЦ raw2015'!$A:$A,0),MATCH(MoM!U$1,'ИПЦ raw2015'!$1:$1,0))</f>
        <v>100.8</v>
      </c>
      <c r="V269" s="103">
        <f>INDEX('ИПЦ raw2015'!$1:$1048576, MATCH($J269,'ИПЦ raw2015'!$A:$A,0),MATCH(MoM!V$1,'ИПЦ raw2015'!$1:$1,0))</f>
        <v>100.44</v>
      </c>
      <c r="W269" s="103">
        <f>INDEX('ИПЦ raw2015'!$1:$1048576, MATCH($J269,'ИПЦ raw2015'!$A:$A,0),MATCH(MoM!W$1,'ИПЦ raw2015'!$1:$1,0))</f>
        <v>100.64</v>
      </c>
      <c r="X269" s="103">
        <f>INDEX('ИПЦ raw2015'!$1:$1048576, MATCH($J269,'ИПЦ raw2015'!$A:$A,0),MATCH(MoM!X$1,'ИПЦ raw2015'!$1:$1,0))</f>
        <v>100.39</v>
      </c>
      <c r="Y269" s="103">
        <f>INDEX('ИПЦ raw2015'!$1:$1048576, MATCH($J269,'ИПЦ raw2015'!$A:$A,0),MATCH(MoM!Y$1,'ИПЦ raw2015'!$1:$1,0))</f>
        <v>100.92</v>
      </c>
      <c r="Z269" s="103">
        <f>INDEX('ИПЦ raw2015'!$1:$1048576, MATCH($J269,'ИПЦ raw2015'!$A:$A,0),MATCH(MoM!Z$1,'ИПЦ raw2015'!$1:$1,0))</f>
        <v>100.39</v>
      </c>
      <c r="AA269" s="103">
        <f>INDEX('ИПЦ raw2015'!$1:$1048576, MATCH($J269,'ИПЦ raw2015'!$A:$A,0),MATCH(MoM!AA$1,'ИПЦ raw2015'!$1:$1,0))</f>
        <v>100.62</v>
      </c>
      <c r="AB269" s="103">
        <f>INDEX('ИПЦ raw2015'!$1:$1048576, MATCH($J269,'ИПЦ raw2015'!$A:$A,0),MATCH(MoM!AB$1,'ИПЦ raw2015'!$1:$1,0))</f>
        <v>100.51</v>
      </c>
      <c r="AC269" s="103">
        <f>INDEX('ИПЦ raw2015'!$1:$1048576, MATCH($J269,'ИПЦ raw2015'!$A:$A,0),MATCH(MoM!AC$1,'ИПЦ raw2015'!$1:$1,0))</f>
        <v>100.18</v>
      </c>
      <c r="AD269" s="103">
        <f>INDEX('ИПЦ raw2015'!$1:$1048576, MATCH($J269,'ИПЦ raw2015'!$A:$A,0),MATCH(MoM!AD$1,'ИПЦ raw2015'!$1:$1,0))</f>
        <v>100.27</v>
      </c>
      <c r="AE269" s="103">
        <f>INDEX('ИПЦ raw2015'!$1:$1048576, MATCH($J269,'ИПЦ raw2015'!$A:$A,0),MATCH(MoM!AE$1,'ИПЦ raw2015'!$1:$1,0))</f>
        <v>100.29</v>
      </c>
      <c r="AF269" s="103">
        <f>INDEX('ИПЦ raw2015'!$1:$1048576, MATCH($J269,'ИПЦ raw2015'!$A:$A,0),MATCH(MoM!AF$1,'ИПЦ raw2015'!$1:$1,0))</f>
        <v>100.58</v>
      </c>
      <c r="AG269" s="103">
        <f>INDEX('ИПЦ raw2015'!$1:$1048576, MATCH($J269,'ИПЦ raw2015'!$A:$A,0),MATCH(MoM!AG$1,'ИПЦ raw2015'!$1:$1,0))</f>
        <v>100.44</v>
      </c>
      <c r="AH269" s="103">
        <f>INDEX('ИПЦ raw2015'!$1:$1048576, MATCH($J269,'ИПЦ raw2015'!$A:$A,0),MATCH(MoM!AH$1,'ИПЦ raw2015'!$1:$1,0))</f>
        <v>100.34</v>
      </c>
      <c r="AI269" s="103">
        <f>INDEX('ИПЦ raw2015'!$1:$1048576, MATCH($J269,'ИПЦ raw2015'!$A:$A,0),MATCH(MoM!AI$1,'ИПЦ raw2015'!$1:$1,0))</f>
        <v>100.17</v>
      </c>
      <c r="AJ269" s="103">
        <f>INDEX('ИПЦ raw2015'!$1:$1048576, MATCH($J269,'ИПЦ raw2015'!$A:$A,0),MATCH(MoM!AJ$1,'ИПЦ raw2015'!$1:$1,0))</f>
        <v>100.23</v>
      </c>
      <c r="AK269" s="103">
        <f>INDEX('ИПЦ raw2015'!$1:$1048576, MATCH($J269,'ИПЦ raw2015'!$A:$A,0),MATCH(MoM!AK$1,'ИПЦ raw2015'!$1:$1,0))</f>
        <v>100.34</v>
      </c>
      <c r="AL269" s="103">
        <f>INDEX('ИПЦ raw2015'!$1:$1048576, MATCH($J269,'ИПЦ raw2015'!$A:$A,0),MATCH(MoM!AL$1,'ИПЦ raw2015'!$1:$1,0))</f>
        <v>100.35</v>
      </c>
      <c r="AM269" s="103">
        <f>INDEX('ИПЦ raw2015'!$1:$1048576, MATCH($J269,'ИПЦ raw2015'!$A:$A,0),MATCH(MoM!AM$1,'ИПЦ raw2015'!$1:$1,0))</f>
        <v>100.3</v>
      </c>
      <c r="AN269" s="103">
        <f>INDEX('ИПЦ raw2015'!$1:$1048576, MATCH($J269,'ИПЦ raw2015'!$A:$A,0),MATCH(MoM!AN$1,'ИПЦ raw2015'!$1:$1,0))</f>
        <v>100.27</v>
      </c>
      <c r="AO269" s="103">
        <f>INDEX('ИПЦ raw2015'!$1:$1048576, MATCH($J269,'ИПЦ raw2015'!$A:$A,0),MATCH(MoM!AO$1,'ИПЦ raw2015'!$1:$1,0))</f>
        <v>100.34</v>
      </c>
      <c r="AP269" s="103">
        <f>INDEX('ИПЦ raw2015'!$1:$1048576, MATCH($J269,'ИПЦ raw2015'!$A:$A,0),MATCH(MoM!AP$1,'ИПЦ raw2015'!$1:$1,0))</f>
        <v>100.64</v>
      </c>
      <c r="AQ269" s="103">
        <f>INDEX('ИПЦ raw2015'!$1:$1048576, MATCH($J269,'ИПЦ raw2015'!$A:$A,0),MATCH(MoM!AQ$1,'ИПЦ raw2015'!$1:$1,0))</f>
        <v>100.5</v>
      </c>
      <c r="AR269" s="103">
        <f>INDEX('ИПЦ raw2015'!$1:$1048576, MATCH($J269,'ИПЦ raw2015'!$A:$A,0),MATCH(MoM!AR$1,'ИПЦ raw2015'!$1:$1,0))</f>
        <v>100.81</v>
      </c>
      <c r="AS269" s="103">
        <f>INDEX('ИПЦ raw2015'!$1:$1048576, MATCH($J269,'ИПЦ raw2015'!$A:$A,0),MATCH(MoM!AS$1,'ИПЦ raw2015'!$1:$1,0))</f>
        <v>100.22</v>
      </c>
      <c r="AT269" s="103">
        <f>INDEX('ИПЦ raw2015'!$1:$1048576, MATCH($J269,'ИПЦ raw2015'!$A:$A,0),MATCH(MoM!AT$1,'ИПЦ raw2015'!$1:$1,0))</f>
        <v>100.41</v>
      </c>
      <c r="AU269" s="103">
        <f>INDEX('ИПЦ raw2015'!$1:$1048576, MATCH($J269,'ИПЦ raw2015'!$A:$A,0),MATCH(MoM!AU$1,'ИПЦ raw2015'!$1:$1,0))</f>
        <v>100.4</v>
      </c>
      <c r="AV269" s="103">
        <f>INDEX('ИПЦ raw2015'!$1:$1048576, MATCH($J269,'ИПЦ raw2015'!$A:$A,0),MATCH(MoM!AV$1,'ИПЦ raw2015'!$1:$1,0))</f>
        <v>100.29</v>
      </c>
      <c r="AW269" s="103">
        <f>INDEX('ИПЦ raw2015'!$1:$1048576, MATCH($J269,'ИПЦ raw2015'!$A:$A,0),MATCH(MoM!AW$1,'ИПЦ raw2015'!$1:$1,0))</f>
        <v>100.37</v>
      </c>
      <c r="AX269" s="103">
        <f>INDEX('ИПЦ raw2015'!$1:$1048576, MATCH($J269,'ИПЦ raw2015'!$A:$A,0),MATCH(MoM!AX$1,'ИПЦ raw2015'!$1:$1,0))</f>
        <v>100.38</v>
      </c>
      <c r="AY269" s="103">
        <f>INDEX('ИПЦ raw2015'!$1:$1048576, MATCH($J269,'ИПЦ raw2015'!$A:$A,0),MATCH(MoM!AY$1,'ИПЦ raw2015'!$1:$1,0))</f>
        <v>100.19</v>
      </c>
      <c r="AZ269" s="103">
        <f>INDEX('ИПЦ raw2015'!$1:$1048576, MATCH($J269,'ИПЦ raw2015'!$A:$A,0),MATCH(MoM!AZ$1,'ИПЦ raw2015'!$1:$1,0))</f>
        <v>100.45</v>
      </c>
      <c r="BA269" s="103">
        <f>INDEX('ИПЦ raw2015'!$1:$1048576, MATCH($J269,'ИПЦ raw2015'!$A:$A,0),MATCH(MoM!BA$1,'ИПЦ raw2015'!$1:$1,0))</f>
        <v>100.32</v>
      </c>
      <c r="BB269" s="103">
        <f>INDEX('ИПЦ raw2015'!$1:$1048576, MATCH($J269,'ИПЦ raw2015'!$A:$A,0),MATCH(MoM!BB$1,'ИПЦ raw2015'!$1:$1,0))</f>
        <v>100.31</v>
      </c>
      <c r="BC269" s="103">
        <f>INDEX('ИПЦ raw2015'!$1:$1048576, MATCH($J269,'ИПЦ raw2015'!$A:$A,0),MATCH(MoM!BC$1,'ИПЦ raw2015'!$1:$1,0))</f>
        <v>100.11</v>
      </c>
      <c r="BD269" s="103">
        <f>INDEX('ИПЦ raw2015'!$1:$1048576, MATCH($J269,'ИПЦ raw2015'!$A:$A,0),MATCH(MoM!BD$1,'ИПЦ raw2015'!$1:$1,0))</f>
        <v>100.57</v>
      </c>
      <c r="BE269" s="103">
        <f>INDEX('ИПЦ raw2015'!$1:$1048576, MATCH($J269,'ИПЦ raw2015'!$A:$A,0),MATCH(MoM!BE$1,'ИПЦ raw2015'!$1:$1,0))</f>
        <v>100.31</v>
      </c>
      <c r="BF269" s="103">
        <f>INDEX('ИПЦ raw2015'!$1:$1048576, MATCH($J269,'ИПЦ raw2015'!$A:$A,0),MATCH(MoM!BF$1,'ИПЦ raw2015'!$1:$1,0))</f>
        <v>100.15</v>
      </c>
      <c r="BG269" s="103">
        <f>INDEX('ИПЦ raw2015'!$1:$1048576, MATCH($J269,'ИПЦ raw2015'!$A:$A,0),MATCH(MoM!BG$1,'ИПЦ raw2015'!$1:$1,0))</f>
        <v>100.16</v>
      </c>
      <c r="BH269" s="103">
        <f>INDEX('ИПЦ raw2015'!$1:$1048576, MATCH($J269,'ИПЦ raw2015'!$A:$A,0),MATCH(MoM!BH$1,'ИПЦ raw2015'!$1:$1,0))</f>
        <v>100.4</v>
      </c>
      <c r="BI269" s="103">
        <f>INDEX('ИПЦ raw2015'!$1:$1048576, MATCH($J269,'ИПЦ raw2015'!$A:$A,0),MATCH(MoM!BI$1,'ИПЦ raw2015'!$1:$1,0))</f>
        <v>100.13</v>
      </c>
      <c r="BJ269" s="103">
        <f>INDEX('ИПЦ raw2015'!$1:$1048576, MATCH($J269,'ИПЦ raw2015'!$A:$A,0),MATCH(MoM!BJ$1,'ИПЦ raw2015'!$1:$1,0))</f>
        <v>100.26</v>
      </c>
      <c r="BK269" s="103">
        <f>INDEX('ИПЦ raw2015'!$1:$1048576, MATCH($J269,'ИПЦ raw2015'!$A:$A,0),MATCH(MoM!BK$1,'ИПЦ raw2015'!$1:$1,0))</f>
        <v>100.13</v>
      </c>
      <c r="BL269" s="103">
        <f>INDEX('ИПЦ raw2015'!$1:$1048576, MATCH($J269,'ИПЦ raw2015'!$A:$A,0),MATCH(MoM!BL$1,'ИПЦ raw2015'!$1:$1,0))</f>
        <v>100.23</v>
      </c>
      <c r="BM269" s="103">
        <f>INDEX('ИПЦ raw2015'!$1:$1048576, MATCH($J269,'ИПЦ raw2015'!$A:$A,0),MATCH(MoM!BM$1,'ИПЦ raw2015'!$1:$1,0))</f>
        <v>100.21</v>
      </c>
      <c r="BN269" s="103">
        <f>INDEX('ИПЦ raw2015'!$1:$1048576, MATCH($J269,'ИПЦ raw2015'!$A:$A,0),MATCH(MoM!BN$1,'ИПЦ raw2015'!$1:$1,0))</f>
        <v>100.16</v>
      </c>
      <c r="BO269" s="103">
        <f>INDEX('ИПЦ raw2015'!$1:$1048576, MATCH($J269,'ИПЦ raw2015'!$A:$A,0),MATCH(MoM!BO$1,'ИПЦ raw2015'!$1:$1,0))</f>
        <v>100.11</v>
      </c>
      <c r="BP269" s="103">
        <f>INDEX('ИПЦ raw2015'!$1:$1048576, MATCH($J269,'ИПЦ raw2015'!$A:$A,0),MATCH(MoM!BP$1,'ИПЦ raw2015'!$1:$1,0))</f>
        <v>100.31</v>
      </c>
      <c r="BQ269" s="103">
        <f>INDEX('ИПЦ raw2015'!$1:$1048576, MATCH($J269,'ИПЦ raw2015'!$A:$A,0),MATCH(MoM!BQ$1,'ИПЦ raw2015'!$1:$1,0))</f>
        <v>100.1</v>
      </c>
      <c r="BR269" s="103">
        <f>INDEX('ИПЦ raw2015'!$1:$1048576, MATCH($J269,'ИПЦ raw2015'!$A:$A,0),MATCH(MoM!BR$1,'ИПЦ raw2015'!$1:$1,0))</f>
        <v>99.94</v>
      </c>
      <c r="BS269" s="103">
        <f>INDEX('ИПЦ raw2015'!$1:$1048576, MATCH($J269,'ИПЦ raw2015'!$A:$A,0),MATCH(MoM!BS$1,'ИПЦ raw2015'!$1:$1,0))</f>
        <v>100.14</v>
      </c>
      <c r="BT269" s="103">
        <f>INDEX('ИПЦ raw2015'!$1:$1048576, MATCH($J269,'ИПЦ raw2015'!$A:$A,0),MATCH(MoM!BT$1,'ИПЦ raw2015'!$1:$1,0))</f>
        <v>100.12</v>
      </c>
    </row>
    <row r="270" spans="1:72" ht="39.4" x14ac:dyDescent="0.45">
      <c r="A270" s="103">
        <f>Веса!A270</f>
        <v>1</v>
      </c>
      <c r="B270" s="103">
        <f t="shared" si="12"/>
        <v>1</v>
      </c>
      <c r="C270" s="103">
        <f>БИПЦ_НДС!E270</f>
        <v>0</v>
      </c>
      <c r="D270" s="103">
        <f t="shared" si="13"/>
        <v>1</v>
      </c>
      <c r="E270" s="103">
        <v>0</v>
      </c>
      <c r="F270" s="103">
        <v>1</v>
      </c>
      <c r="G270" s="103">
        <v>1</v>
      </c>
      <c r="H270" s="103">
        <v>0</v>
      </c>
      <c r="I270" s="103">
        <v>0</v>
      </c>
      <c r="J270" s="88" t="str">
        <f t="shared" si="14"/>
        <v>Учебник, учебное пособие, дидактический материал для общеобразовательной школы, шт.</v>
      </c>
      <c r="K270" s="87" t="s">
        <v>269</v>
      </c>
      <c r="L270" s="87" t="s">
        <v>269</v>
      </c>
      <c r="M270" s="103">
        <f>INDEX('ИПЦ raw2015'!$1:$1048576, MATCH($J270,'ИПЦ raw2015'!$A:$A,0),MATCH(MoM!M$1,'ИПЦ raw2015'!$1:$1,0))</f>
        <v>101.21</v>
      </c>
      <c r="N270" s="103">
        <f>INDEX('ИПЦ raw2015'!$1:$1048576, MATCH($J270,'ИПЦ raw2015'!$A:$A,0),MATCH(MoM!N$1,'ИПЦ raw2015'!$1:$1,0))</f>
        <v>100.88</v>
      </c>
      <c r="O270" s="103">
        <f>INDEX('ИПЦ raw2015'!$1:$1048576, MATCH($J270,'ИПЦ raw2015'!$A:$A,0),MATCH(MoM!O$1,'ИПЦ raw2015'!$1:$1,0))</f>
        <v>101.01</v>
      </c>
      <c r="P270" s="103">
        <f>INDEX('ИПЦ raw2015'!$1:$1048576, MATCH($J270,'ИПЦ raw2015'!$A:$A,0),MATCH(MoM!P$1,'ИПЦ raw2015'!$1:$1,0))</f>
        <v>100.73</v>
      </c>
      <c r="Q270" s="103">
        <f>INDEX('ИПЦ raw2015'!$1:$1048576, MATCH($J270,'ИПЦ raw2015'!$A:$A,0),MATCH(MoM!Q$1,'ИПЦ raw2015'!$1:$1,0))</f>
        <v>100.91</v>
      </c>
      <c r="R270" s="103">
        <f>INDEX('ИПЦ raw2015'!$1:$1048576, MATCH($J270,'ИПЦ raw2015'!$A:$A,0),MATCH(MoM!R$1,'ИПЦ raw2015'!$1:$1,0))</f>
        <v>101.16</v>
      </c>
      <c r="S270" s="103">
        <f>INDEX('ИПЦ raw2015'!$1:$1048576, MATCH($J270,'ИПЦ raw2015'!$A:$A,0),MATCH(MoM!S$1,'ИПЦ raw2015'!$1:$1,0))</f>
        <v>101.34</v>
      </c>
      <c r="T270" s="103">
        <f>INDEX('ИПЦ raw2015'!$1:$1048576, MATCH($J270,'ИПЦ raw2015'!$A:$A,0),MATCH(MoM!T$1,'ИПЦ raw2015'!$1:$1,0))</f>
        <v>103.15</v>
      </c>
      <c r="U270" s="103">
        <f>INDEX('ИПЦ raw2015'!$1:$1048576, MATCH($J270,'ИПЦ raw2015'!$A:$A,0),MATCH(MoM!U$1,'ИПЦ raw2015'!$1:$1,0))</f>
        <v>101.94</v>
      </c>
      <c r="V270" s="103">
        <f>INDEX('ИПЦ raw2015'!$1:$1048576, MATCH($J270,'ИПЦ raw2015'!$A:$A,0),MATCH(MoM!V$1,'ИПЦ raw2015'!$1:$1,0))</f>
        <v>100.78</v>
      </c>
      <c r="W270" s="103">
        <f>INDEX('ИПЦ raw2015'!$1:$1048576, MATCH($J270,'ИПЦ raw2015'!$A:$A,0),MATCH(MoM!W$1,'ИПЦ raw2015'!$1:$1,0))</f>
        <v>100.65</v>
      </c>
      <c r="X270" s="103">
        <f>INDEX('ИПЦ raw2015'!$1:$1048576, MATCH($J270,'ИПЦ raw2015'!$A:$A,0),MATCH(MoM!X$1,'ИПЦ raw2015'!$1:$1,0))</f>
        <v>100.54</v>
      </c>
      <c r="Y270" s="103">
        <f>INDEX('ИПЦ raw2015'!$1:$1048576, MATCH($J270,'ИПЦ raw2015'!$A:$A,0),MATCH(MoM!Y$1,'ИПЦ raw2015'!$1:$1,0))</f>
        <v>101.38</v>
      </c>
      <c r="Z270" s="103">
        <f>INDEX('ИПЦ raw2015'!$1:$1048576, MATCH($J270,'ИПЦ raw2015'!$A:$A,0),MATCH(MoM!Z$1,'ИПЦ raw2015'!$1:$1,0))</f>
        <v>100.42</v>
      </c>
      <c r="AA270" s="103">
        <f>INDEX('ИПЦ raw2015'!$1:$1048576, MATCH($J270,'ИПЦ raw2015'!$A:$A,0),MATCH(MoM!AA$1,'ИПЦ raw2015'!$1:$1,0))</f>
        <v>100.5</v>
      </c>
      <c r="AB270" s="103">
        <f>INDEX('ИПЦ raw2015'!$1:$1048576, MATCH($J270,'ИПЦ raw2015'!$A:$A,0),MATCH(MoM!AB$1,'ИПЦ raw2015'!$1:$1,0))</f>
        <v>100.41</v>
      </c>
      <c r="AC270" s="103">
        <f>INDEX('ИПЦ raw2015'!$1:$1048576, MATCH($J270,'ИПЦ raw2015'!$A:$A,0),MATCH(MoM!AC$1,'ИПЦ raw2015'!$1:$1,0))</f>
        <v>100.55</v>
      </c>
      <c r="AD270" s="103">
        <f>INDEX('ИПЦ raw2015'!$1:$1048576, MATCH($J270,'ИПЦ raw2015'!$A:$A,0),MATCH(MoM!AD$1,'ИПЦ raw2015'!$1:$1,0))</f>
        <v>100.78</v>
      </c>
      <c r="AE270" s="103">
        <f>INDEX('ИПЦ raw2015'!$1:$1048576, MATCH($J270,'ИПЦ raw2015'!$A:$A,0),MATCH(MoM!AE$1,'ИПЦ raw2015'!$1:$1,0))</f>
        <v>100.98</v>
      </c>
      <c r="AF270" s="103">
        <f>INDEX('ИПЦ raw2015'!$1:$1048576, MATCH($J270,'ИПЦ raw2015'!$A:$A,0),MATCH(MoM!AF$1,'ИПЦ raw2015'!$1:$1,0))</f>
        <v>102.84</v>
      </c>
      <c r="AG270" s="103">
        <f>INDEX('ИПЦ raw2015'!$1:$1048576, MATCH($J270,'ИПЦ raw2015'!$A:$A,0),MATCH(MoM!AG$1,'ИПЦ raw2015'!$1:$1,0))</f>
        <v>101.23</v>
      </c>
      <c r="AH270" s="103">
        <f>INDEX('ИПЦ raw2015'!$1:$1048576, MATCH($J270,'ИПЦ raw2015'!$A:$A,0),MATCH(MoM!AH$1,'ИПЦ raw2015'!$1:$1,0))</f>
        <v>100.71</v>
      </c>
      <c r="AI270" s="103">
        <f>INDEX('ИПЦ raw2015'!$1:$1048576, MATCH($J270,'ИПЦ raw2015'!$A:$A,0),MATCH(MoM!AI$1,'ИПЦ raw2015'!$1:$1,0))</f>
        <v>100.59</v>
      </c>
      <c r="AJ270" s="103">
        <f>INDEX('ИПЦ raw2015'!$1:$1048576, MATCH($J270,'ИПЦ raw2015'!$A:$A,0),MATCH(MoM!AJ$1,'ИПЦ raw2015'!$1:$1,0))</f>
        <v>100.35</v>
      </c>
      <c r="AK270" s="103">
        <f>INDEX('ИПЦ raw2015'!$1:$1048576, MATCH($J270,'ИПЦ raw2015'!$A:$A,0),MATCH(MoM!AK$1,'ИПЦ raw2015'!$1:$1,0))</f>
        <v>100.83</v>
      </c>
      <c r="AL270" s="103">
        <f>INDEX('ИПЦ raw2015'!$1:$1048576, MATCH($J270,'ИПЦ raw2015'!$A:$A,0),MATCH(MoM!AL$1,'ИПЦ raw2015'!$1:$1,0))</f>
        <v>100.39</v>
      </c>
      <c r="AM270" s="103">
        <f>INDEX('ИПЦ raw2015'!$1:$1048576, MATCH($J270,'ИПЦ raw2015'!$A:$A,0),MATCH(MoM!AM$1,'ИПЦ raw2015'!$1:$1,0))</f>
        <v>100.29</v>
      </c>
      <c r="AN270" s="103">
        <f>INDEX('ИПЦ raw2015'!$1:$1048576, MATCH($J270,'ИПЦ raw2015'!$A:$A,0),MATCH(MoM!AN$1,'ИПЦ raw2015'!$1:$1,0))</f>
        <v>100.28</v>
      </c>
      <c r="AO270" s="103">
        <f>INDEX('ИПЦ raw2015'!$1:$1048576, MATCH($J270,'ИПЦ raw2015'!$A:$A,0),MATCH(MoM!AO$1,'ИПЦ raw2015'!$1:$1,0))</f>
        <v>100.27</v>
      </c>
      <c r="AP270" s="103">
        <f>INDEX('ИПЦ raw2015'!$1:$1048576, MATCH($J270,'ИПЦ raw2015'!$A:$A,0),MATCH(MoM!AP$1,'ИПЦ raw2015'!$1:$1,0))</f>
        <v>100.69</v>
      </c>
      <c r="AQ270" s="103">
        <f>INDEX('ИПЦ raw2015'!$1:$1048576, MATCH($J270,'ИПЦ raw2015'!$A:$A,0),MATCH(MoM!AQ$1,'ИПЦ raw2015'!$1:$1,0))</f>
        <v>100.99</v>
      </c>
      <c r="AR270" s="103">
        <f>INDEX('ИПЦ raw2015'!$1:$1048576, MATCH($J270,'ИПЦ raw2015'!$A:$A,0),MATCH(MoM!AR$1,'ИПЦ raw2015'!$1:$1,0))</f>
        <v>101.78</v>
      </c>
      <c r="AS270" s="103">
        <f>INDEX('ИПЦ raw2015'!$1:$1048576, MATCH($J270,'ИПЦ raw2015'!$A:$A,0),MATCH(MoM!AS$1,'ИПЦ raw2015'!$1:$1,0))</f>
        <v>100.51</v>
      </c>
      <c r="AT270" s="103">
        <f>INDEX('ИПЦ raw2015'!$1:$1048576, MATCH($J270,'ИПЦ raw2015'!$A:$A,0),MATCH(MoM!AT$1,'ИПЦ raw2015'!$1:$1,0))</f>
        <v>100.21</v>
      </c>
      <c r="AU270" s="103">
        <f>INDEX('ИПЦ raw2015'!$1:$1048576, MATCH($J270,'ИПЦ raw2015'!$A:$A,0),MATCH(MoM!AU$1,'ИПЦ raw2015'!$1:$1,0))</f>
        <v>100.27</v>
      </c>
      <c r="AV270" s="103">
        <f>INDEX('ИПЦ raw2015'!$1:$1048576, MATCH($J270,'ИПЦ raw2015'!$A:$A,0),MATCH(MoM!AV$1,'ИПЦ raw2015'!$1:$1,0))</f>
        <v>100.14</v>
      </c>
      <c r="AW270" s="103">
        <f>INDEX('ИПЦ raw2015'!$1:$1048576, MATCH($J270,'ИПЦ raw2015'!$A:$A,0),MATCH(MoM!AW$1,'ИПЦ raw2015'!$1:$1,0))</f>
        <v>100.32</v>
      </c>
      <c r="AX270" s="103">
        <f>INDEX('ИПЦ raw2015'!$1:$1048576, MATCH($J270,'ИПЦ raw2015'!$A:$A,0),MATCH(MoM!AX$1,'ИПЦ raw2015'!$1:$1,0))</f>
        <v>100.23</v>
      </c>
      <c r="AY270" s="103">
        <f>INDEX('ИПЦ raw2015'!$1:$1048576, MATCH($J270,'ИПЦ raw2015'!$A:$A,0),MATCH(MoM!AY$1,'ИПЦ raw2015'!$1:$1,0))</f>
        <v>100.26</v>
      </c>
      <c r="AZ270" s="103">
        <f>INDEX('ИПЦ raw2015'!$1:$1048576, MATCH($J270,'ИПЦ raw2015'!$A:$A,0),MATCH(MoM!AZ$1,'ИПЦ raw2015'!$1:$1,0))</f>
        <v>100.25</v>
      </c>
      <c r="BA270" s="103">
        <f>INDEX('ИПЦ raw2015'!$1:$1048576, MATCH($J270,'ИПЦ raw2015'!$A:$A,0),MATCH(MoM!BA$1,'ИПЦ raw2015'!$1:$1,0))</f>
        <v>100.16</v>
      </c>
      <c r="BB270" s="103">
        <f>INDEX('ИПЦ raw2015'!$1:$1048576, MATCH($J270,'ИПЦ raw2015'!$A:$A,0),MATCH(MoM!BB$1,'ИПЦ raw2015'!$1:$1,0))</f>
        <v>100.46</v>
      </c>
      <c r="BC270" s="103">
        <f>INDEX('ИПЦ raw2015'!$1:$1048576, MATCH($J270,'ИПЦ raw2015'!$A:$A,0),MATCH(MoM!BC$1,'ИПЦ raw2015'!$1:$1,0))</f>
        <v>100.4</v>
      </c>
      <c r="BD270" s="103">
        <f>INDEX('ИПЦ raw2015'!$1:$1048576, MATCH($J270,'ИПЦ raw2015'!$A:$A,0),MATCH(MoM!BD$1,'ИПЦ raw2015'!$1:$1,0))</f>
        <v>100.74</v>
      </c>
      <c r="BE270" s="103">
        <f>INDEX('ИПЦ raw2015'!$1:$1048576, MATCH($J270,'ИПЦ raw2015'!$A:$A,0),MATCH(MoM!BE$1,'ИПЦ raw2015'!$1:$1,0))</f>
        <v>100.37</v>
      </c>
      <c r="BF270" s="103">
        <f>INDEX('ИПЦ raw2015'!$1:$1048576, MATCH($J270,'ИПЦ raw2015'!$A:$A,0),MATCH(MoM!BF$1,'ИПЦ raw2015'!$1:$1,0))</f>
        <v>100.24</v>
      </c>
      <c r="BG270" s="103">
        <f>INDEX('ИПЦ raw2015'!$1:$1048576, MATCH($J270,'ИПЦ raw2015'!$A:$A,0),MATCH(MoM!BG$1,'ИПЦ raw2015'!$1:$1,0))</f>
        <v>100.32</v>
      </c>
      <c r="BH270" s="103">
        <f>INDEX('ИПЦ raw2015'!$1:$1048576, MATCH($J270,'ИПЦ raw2015'!$A:$A,0),MATCH(MoM!BH$1,'ИПЦ raw2015'!$1:$1,0))</f>
        <v>100.19</v>
      </c>
      <c r="BI270" s="103">
        <f>INDEX('ИПЦ raw2015'!$1:$1048576, MATCH($J270,'ИПЦ raw2015'!$A:$A,0),MATCH(MoM!BI$1,'ИПЦ raw2015'!$1:$1,0))</f>
        <v>100.28</v>
      </c>
      <c r="BJ270" s="103">
        <f>INDEX('ИПЦ raw2015'!$1:$1048576, MATCH($J270,'ИПЦ raw2015'!$A:$A,0),MATCH(MoM!BJ$1,'ИПЦ raw2015'!$1:$1,0))</f>
        <v>100.47</v>
      </c>
      <c r="BK270" s="103">
        <f>INDEX('ИПЦ raw2015'!$1:$1048576, MATCH($J270,'ИПЦ raw2015'!$A:$A,0),MATCH(MoM!BK$1,'ИПЦ raw2015'!$1:$1,0))</f>
        <v>100.28</v>
      </c>
      <c r="BL270" s="103">
        <f>INDEX('ИПЦ raw2015'!$1:$1048576, MATCH($J270,'ИПЦ raw2015'!$A:$A,0),MATCH(MoM!BL$1,'ИПЦ raw2015'!$1:$1,0))</f>
        <v>100.24</v>
      </c>
      <c r="BM270" s="103">
        <f>INDEX('ИПЦ raw2015'!$1:$1048576, MATCH($J270,'ИПЦ raw2015'!$A:$A,0),MATCH(MoM!BM$1,'ИПЦ raw2015'!$1:$1,0))</f>
        <v>100.11</v>
      </c>
      <c r="BN270" s="103">
        <f>INDEX('ИПЦ raw2015'!$1:$1048576, MATCH($J270,'ИПЦ raw2015'!$A:$A,0),MATCH(MoM!BN$1,'ИПЦ raw2015'!$1:$1,0))</f>
        <v>100.29</v>
      </c>
      <c r="BO270" s="103">
        <f>INDEX('ИПЦ raw2015'!$1:$1048576, MATCH($J270,'ИПЦ raw2015'!$A:$A,0),MATCH(MoM!BO$1,'ИПЦ raw2015'!$1:$1,0))</f>
        <v>100.25</v>
      </c>
      <c r="BP270" s="103">
        <f>INDEX('ИПЦ raw2015'!$1:$1048576, MATCH($J270,'ИПЦ raw2015'!$A:$A,0),MATCH(MoM!BP$1,'ИПЦ raw2015'!$1:$1,0))</f>
        <v>101.05</v>
      </c>
      <c r="BQ270" s="103">
        <f>INDEX('ИПЦ raw2015'!$1:$1048576, MATCH($J270,'ИПЦ raw2015'!$A:$A,0),MATCH(MoM!BQ$1,'ИПЦ raw2015'!$1:$1,0))</f>
        <v>100.25</v>
      </c>
      <c r="BR270" s="103">
        <f>INDEX('ИПЦ raw2015'!$1:$1048576, MATCH($J270,'ИПЦ raw2015'!$A:$A,0),MATCH(MoM!BR$1,'ИПЦ raw2015'!$1:$1,0))</f>
        <v>100.13</v>
      </c>
      <c r="BS270" s="103">
        <f>INDEX('ИПЦ raw2015'!$1:$1048576, MATCH($J270,'ИПЦ raw2015'!$A:$A,0),MATCH(MoM!BS$1,'ИПЦ raw2015'!$1:$1,0))</f>
        <v>100.13</v>
      </c>
      <c r="BT270" s="103">
        <f>INDEX('ИПЦ raw2015'!$1:$1048576, MATCH($J270,'ИПЦ raw2015'!$A:$A,0),MATCH(MoM!BT$1,'ИПЦ raw2015'!$1:$1,0))</f>
        <v>100.09</v>
      </c>
    </row>
    <row r="271" spans="1:72" x14ac:dyDescent="0.45">
      <c r="A271" s="103">
        <f>Веса!A271</f>
        <v>1</v>
      </c>
      <c r="B271" s="103">
        <f t="shared" si="12"/>
        <v>1</v>
      </c>
      <c r="C271" s="103">
        <f>БИПЦ_НДС!E271</f>
        <v>1</v>
      </c>
      <c r="D271" s="103">
        <f t="shared" si="13"/>
        <v>0</v>
      </c>
      <c r="E271" s="103">
        <v>0</v>
      </c>
      <c r="F271" s="103">
        <v>1</v>
      </c>
      <c r="G271" s="103">
        <v>1</v>
      </c>
      <c r="H271" s="103">
        <v>0</v>
      </c>
      <c r="I271" s="103">
        <v>0</v>
      </c>
      <c r="J271" s="103" t="str">
        <f t="shared" si="14"/>
        <v>Велосипед дорожный для взрослых, шт.</v>
      </c>
      <c r="K271" s="87" t="s">
        <v>270</v>
      </c>
      <c r="L271" s="87" t="s">
        <v>270</v>
      </c>
      <c r="M271" s="103">
        <f>INDEX('ИПЦ raw2015'!$1:$1048576, MATCH($J271,'ИПЦ raw2015'!$A:$A,0),MATCH(MoM!M$1,'ИПЦ raw2015'!$1:$1,0))</f>
        <v>101.99</v>
      </c>
      <c r="N271" s="103">
        <f>INDEX('ИПЦ raw2015'!$1:$1048576, MATCH($J271,'ИПЦ raw2015'!$A:$A,0),MATCH(MoM!N$1,'ИПЦ raw2015'!$1:$1,0))</f>
        <v>102.98</v>
      </c>
      <c r="O271" s="103">
        <f>INDEX('ИПЦ raw2015'!$1:$1048576, MATCH($J271,'ИПЦ raw2015'!$A:$A,0),MATCH(MoM!O$1,'ИПЦ raw2015'!$1:$1,0))</f>
        <v>106.76</v>
      </c>
      <c r="P271" s="103">
        <f>INDEX('ИПЦ raw2015'!$1:$1048576, MATCH($J271,'ИПЦ raw2015'!$A:$A,0),MATCH(MoM!P$1,'ИПЦ raw2015'!$1:$1,0))</f>
        <v>105.09</v>
      </c>
      <c r="Q271" s="103">
        <f>INDEX('ИПЦ raw2015'!$1:$1048576, MATCH($J271,'ИПЦ raw2015'!$A:$A,0),MATCH(MoM!Q$1,'ИПЦ raw2015'!$1:$1,0))</f>
        <v>102.44</v>
      </c>
      <c r="R271" s="103">
        <f>INDEX('ИПЦ raw2015'!$1:$1048576, MATCH($J271,'ИПЦ raw2015'!$A:$A,0),MATCH(MoM!R$1,'ИПЦ raw2015'!$1:$1,0))</f>
        <v>101.36</v>
      </c>
      <c r="S271" s="103">
        <f>INDEX('ИПЦ raw2015'!$1:$1048576, MATCH($J271,'ИПЦ raw2015'!$A:$A,0),MATCH(MoM!S$1,'ИПЦ raw2015'!$1:$1,0))</f>
        <v>100.53</v>
      </c>
      <c r="T271" s="103">
        <f>INDEX('ИПЦ raw2015'!$1:$1048576, MATCH($J271,'ИПЦ raw2015'!$A:$A,0),MATCH(MoM!T$1,'ИПЦ raw2015'!$1:$1,0))</f>
        <v>101.27</v>
      </c>
      <c r="U271" s="103">
        <f>INDEX('ИПЦ raw2015'!$1:$1048576, MATCH($J271,'ИПЦ raw2015'!$A:$A,0),MATCH(MoM!U$1,'ИПЦ raw2015'!$1:$1,0))</f>
        <v>100.4</v>
      </c>
      <c r="V271" s="103">
        <f>INDEX('ИПЦ raw2015'!$1:$1048576, MATCH($J271,'ИПЦ raw2015'!$A:$A,0),MATCH(MoM!V$1,'ИПЦ raw2015'!$1:$1,0))</f>
        <v>100.33</v>
      </c>
      <c r="W271" s="103">
        <f>INDEX('ИПЦ raw2015'!$1:$1048576, MATCH($J271,'ИПЦ raw2015'!$A:$A,0),MATCH(MoM!W$1,'ИПЦ raw2015'!$1:$1,0))</f>
        <v>100.01</v>
      </c>
      <c r="X271" s="103">
        <f>INDEX('ИПЦ raw2015'!$1:$1048576, MATCH($J271,'ИПЦ raw2015'!$A:$A,0),MATCH(MoM!X$1,'ИПЦ raw2015'!$1:$1,0))</f>
        <v>99.9</v>
      </c>
      <c r="Y271" s="103">
        <f>INDEX('ИПЦ raw2015'!$1:$1048576, MATCH($J271,'ИПЦ raw2015'!$A:$A,0),MATCH(MoM!Y$1,'ИПЦ raw2015'!$1:$1,0))</f>
        <v>100.67</v>
      </c>
      <c r="Z271" s="103">
        <f>INDEX('ИПЦ raw2015'!$1:$1048576, MATCH($J271,'ИПЦ raw2015'!$A:$A,0),MATCH(MoM!Z$1,'ИПЦ raw2015'!$1:$1,0))</f>
        <v>101.17</v>
      </c>
      <c r="AA271" s="103">
        <f>INDEX('ИПЦ raw2015'!$1:$1048576, MATCH($J271,'ИПЦ raw2015'!$A:$A,0),MATCH(MoM!AA$1,'ИПЦ raw2015'!$1:$1,0))</f>
        <v>102.19</v>
      </c>
      <c r="AB271" s="103">
        <f>INDEX('ИПЦ raw2015'!$1:$1048576, MATCH($J271,'ИПЦ raw2015'!$A:$A,0),MATCH(MoM!AB$1,'ИПЦ raw2015'!$1:$1,0))</f>
        <v>103.47</v>
      </c>
      <c r="AC271" s="103">
        <f>INDEX('ИПЦ raw2015'!$1:$1048576, MATCH($J271,'ИПЦ raw2015'!$A:$A,0),MATCH(MoM!AC$1,'ИПЦ raw2015'!$1:$1,0))</f>
        <v>102.13</v>
      </c>
      <c r="AD271" s="103">
        <f>INDEX('ИПЦ raw2015'!$1:$1048576, MATCH($J271,'ИПЦ raw2015'!$A:$A,0),MATCH(MoM!AD$1,'ИПЦ raw2015'!$1:$1,0))</f>
        <v>100.37</v>
      </c>
      <c r="AE271" s="103">
        <f>INDEX('ИПЦ raw2015'!$1:$1048576, MATCH($J271,'ИПЦ raw2015'!$A:$A,0),MATCH(MoM!AE$1,'ИПЦ raw2015'!$1:$1,0))</f>
        <v>100.17</v>
      </c>
      <c r="AF271" s="103">
        <f>INDEX('ИПЦ raw2015'!$1:$1048576, MATCH($J271,'ИПЦ raw2015'!$A:$A,0),MATCH(MoM!AF$1,'ИПЦ raw2015'!$1:$1,0))</f>
        <v>100.12</v>
      </c>
      <c r="AG271" s="103">
        <f>INDEX('ИПЦ raw2015'!$1:$1048576, MATCH($J271,'ИПЦ raw2015'!$A:$A,0),MATCH(MoM!AG$1,'ИПЦ raw2015'!$1:$1,0))</f>
        <v>99.85</v>
      </c>
      <c r="AH271" s="103">
        <f>INDEX('ИПЦ raw2015'!$1:$1048576, MATCH($J271,'ИПЦ raw2015'!$A:$A,0),MATCH(MoM!AH$1,'ИПЦ raw2015'!$1:$1,0))</f>
        <v>100.15</v>
      </c>
      <c r="AI271" s="103">
        <f>INDEX('ИПЦ raw2015'!$1:$1048576, MATCH($J271,'ИПЦ raw2015'!$A:$A,0),MATCH(MoM!AI$1,'ИПЦ raw2015'!$1:$1,0))</f>
        <v>100.25</v>
      </c>
      <c r="AJ271" s="103">
        <f>INDEX('ИПЦ raw2015'!$1:$1048576, MATCH($J271,'ИПЦ raw2015'!$A:$A,0),MATCH(MoM!AJ$1,'ИПЦ raw2015'!$1:$1,0))</f>
        <v>100.26</v>
      </c>
      <c r="AK271" s="103">
        <f>INDEX('ИПЦ raw2015'!$1:$1048576, MATCH($J271,'ИПЦ raw2015'!$A:$A,0),MATCH(MoM!AK$1,'ИПЦ raw2015'!$1:$1,0))</f>
        <v>100.4</v>
      </c>
      <c r="AL271" s="103">
        <f>INDEX('ИПЦ raw2015'!$1:$1048576, MATCH($J271,'ИПЦ raw2015'!$A:$A,0),MATCH(MoM!AL$1,'ИПЦ raw2015'!$1:$1,0))</f>
        <v>100.14</v>
      </c>
      <c r="AM271" s="103">
        <f>INDEX('ИПЦ raw2015'!$1:$1048576, MATCH($J271,'ИПЦ raw2015'!$A:$A,0),MATCH(MoM!AM$1,'ИПЦ raw2015'!$1:$1,0))</f>
        <v>101.36</v>
      </c>
      <c r="AN271" s="103">
        <f>INDEX('ИПЦ raw2015'!$1:$1048576, MATCH($J271,'ИПЦ raw2015'!$A:$A,0),MATCH(MoM!AN$1,'ИПЦ raw2015'!$1:$1,0))</f>
        <v>100.72</v>
      </c>
      <c r="AO271" s="103">
        <f>INDEX('ИПЦ raw2015'!$1:$1048576, MATCH($J271,'ИПЦ raw2015'!$A:$A,0),MATCH(MoM!AO$1,'ИПЦ raw2015'!$1:$1,0))</f>
        <v>100.52</v>
      </c>
      <c r="AP271" s="103">
        <f>INDEX('ИПЦ raw2015'!$1:$1048576, MATCH($J271,'ИПЦ raw2015'!$A:$A,0),MATCH(MoM!AP$1,'ИПЦ raw2015'!$1:$1,0))</f>
        <v>100.01</v>
      </c>
      <c r="AQ271" s="103">
        <f>INDEX('ИПЦ raw2015'!$1:$1048576, MATCH($J271,'ИПЦ raw2015'!$A:$A,0),MATCH(MoM!AQ$1,'ИПЦ raw2015'!$1:$1,0))</f>
        <v>99.87</v>
      </c>
      <c r="AR271" s="103">
        <f>INDEX('ИПЦ raw2015'!$1:$1048576, MATCH($J271,'ИПЦ raw2015'!$A:$A,0),MATCH(MoM!AR$1,'ИПЦ raw2015'!$1:$1,0))</f>
        <v>100.18</v>
      </c>
      <c r="AS271" s="103">
        <f>INDEX('ИПЦ raw2015'!$1:$1048576, MATCH($J271,'ИПЦ raw2015'!$A:$A,0),MATCH(MoM!AS$1,'ИПЦ raw2015'!$1:$1,0))</f>
        <v>99.77</v>
      </c>
      <c r="AT271" s="103">
        <f>INDEX('ИПЦ raw2015'!$1:$1048576, MATCH($J271,'ИПЦ raw2015'!$A:$A,0),MATCH(MoM!AT$1,'ИПЦ raw2015'!$1:$1,0))</f>
        <v>99.82</v>
      </c>
      <c r="AU271" s="103">
        <f>INDEX('ИПЦ raw2015'!$1:$1048576, MATCH($J271,'ИПЦ raw2015'!$A:$A,0),MATCH(MoM!AU$1,'ИПЦ raw2015'!$1:$1,0))</f>
        <v>99.91</v>
      </c>
      <c r="AV271" s="103">
        <f>INDEX('ИПЦ raw2015'!$1:$1048576, MATCH($J271,'ИПЦ raw2015'!$A:$A,0),MATCH(MoM!AV$1,'ИПЦ raw2015'!$1:$1,0))</f>
        <v>100.02</v>
      </c>
      <c r="AW271" s="103">
        <f>INDEX('ИПЦ raw2015'!$1:$1048576, MATCH($J271,'ИПЦ raw2015'!$A:$A,0),MATCH(MoM!AW$1,'ИПЦ raw2015'!$1:$1,0))</f>
        <v>100.18</v>
      </c>
      <c r="AX271" s="103">
        <f>INDEX('ИПЦ raw2015'!$1:$1048576, MATCH($J271,'ИПЦ raw2015'!$A:$A,0),MATCH(MoM!AX$1,'ИПЦ raw2015'!$1:$1,0))</f>
        <v>99.97</v>
      </c>
      <c r="AY271" s="103">
        <f>INDEX('ИПЦ raw2015'!$1:$1048576, MATCH($J271,'ИПЦ raw2015'!$A:$A,0),MATCH(MoM!AY$1,'ИПЦ raw2015'!$1:$1,0))</f>
        <v>100.56</v>
      </c>
      <c r="AZ271" s="103">
        <f>INDEX('ИПЦ raw2015'!$1:$1048576, MATCH($J271,'ИПЦ raw2015'!$A:$A,0),MATCH(MoM!AZ$1,'ИПЦ raw2015'!$1:$1,0))</f>
        <v>100.57</v>
      </c>
      <c r="BA271" s="103">
        <f>INDEX('ИПЦ raw2015'!$1:$1048576, MATCH($J271,'ИПЦ raw2015'!$A:$A,0),MATCH(MoM!BA$1,'ИПЦ raw2015'!$1:$1,0))</f>
        <v>100.48</v>
      </c>
      <c r="BB271" s="103">
        <f>INDEX('ИПЦ raw2015'!$1:$1048576, MATCH($J271,'ИПЦ raw2015'!$A:$A,0),MATCH(MoM!BB$1,'ИПЦ raw2015'!$1:$1,0))</f>
        <v>99.98</v>
      </c>
      <c r="BC271" s="103">
        <f>INDEX('ИПЦ raw2015'!$1:$1048576, MATCH($J271,'ИПЦ raw2015'!$A:$A,0),MATCH(MoM!BC$1,'ИПЦ raw2015'!$1:$1,0))</f>
        <v>99.94</v>
      </c>
      <c r="BD271" s="103">
        <f>INDEX('ИПЦ raw2015'!$1:$1048576, MATCH($J271,'ИПЦ raw2015'!$A:$A,0),MATCH(MoM!BD$1,'ИПЦ raw2015'!$1:$1,0))</f>
        <v>99.68</v>
      </c>
      <c r="BE271" s="103">
        <f>INDEX('ИПЦ raw2015'!$1:$1048576, MATCH($J271,'ИПЦ raw2015'!$A:$A,0),MATCH(MoM!BE$1,'ИПЦ raw2015'!$1:$1,0))</f>
        <v>99.82</v>
      </c>
      <c r="BF271" s="103">
        <f>INDEX('ИПЦ raw2015'!$1:$1048576, MATCH($J271,'ИПЦ raw2015'!$A:$A,0),MATCH(MoM!BF$1,'ИПЦ raw2015'!$1:$1,0))</f>
        <v>100</v>
      </c>
      <c r="BG271" s="103">
        <f>INDEX('ИПЦ raw2015'!$1:$1048576, MATCH($J271,'ИПЦ raw2015'!$A:$A,0),MATCH(MoM!BG$1,'ИПЦ raw2015'!$1:$1,0))</f>
        <v>100.23</v>
      </c>
      <c r="BH271" s="103">
        <f>INDEX('ИПЦ raw2015'!$1:$1048576, MATCH($J271,'ИПЦ raw2015'!$A:$A,0),MATCH(MoM!BH$1,'ИПЦ raw2015'!$1:$1,0))</f>
        <v>100.02</v>
      </c>
      <c r="BI271" s="103">
        <f>INDEX('ИПЦ raw2015'!$1:$1048576, MATCH($J271,'ИПЦ raw2015'!$A:$A,0),MATCH(MoM!BI$1,'ИПЦ raw2015'!$1:$1,0))</f>
        <v>100.37</v>
      </c>
      <c r="BJ271" s="103">
        <f>INDEX('ИПЦ raw2015'!$1:$1048576, MATCH($J271,'ИПЦ raw2015'!$A:$A,0),MATCH(MoM!BJ$1,'ИПЦ raw2015'!$1:$1,0))</f>
        <v>100.23</v>
      </c>
      <c r="BK271" s="103">
        <f>INDEX('ИПЦ raw2015'!$1:$1048576, MATCH($J271,'ИПЦ raw2015'!$A:$A,0),MATCH(MoM!BK$1,'ИПЦ raw2015'!$1:$1,0))</f>
        <v>100.71</v>
      </c>
      <c r="BL271" s="103">
        <f>INDEX('ИПЦ raw2015'!$1:$1048576, MATCH($J271,'ИПЦ raw2015'!$A:$A,0),MATCH(MoM!BL$1,'ИПЦ raw2015'!$1:$1,0))</f>
        <v>100.29</v>
      </c>
      <c r="BM271" s="103">
        <f>INDEX('ИПЦ raw2015'!$1:$1048576, MATCH($J271,'ИПЦ raw2015'!$A:$A,0),MATCH(MoM!BM$1,'ИПЦ raw2015'!$1:$1,0))</f>
        <v>100.2</v>
      </c>
      <c r="BN271" s="103">
        <f>INDEX('ИПЦ raw2015'!$1:$1048576, MATCH($J271,'ИПЦ raw2015'!$A:$A,0),MATCH(MoM!BN$1,'ИПЦ raw2015'!$1:$1,0))</f>
        <v>100.13</v>
      </c>
      <c r="BO271" s="103">
        <f>INDEX('ИПЦ raw2015'!$1:$1048576, MATCH($J271,'ИПЦ raw2015'!$A:$A,0),MATCH(MoM!BO$1,'ИПЦ raw2015'!$1:$1,0))</f>
        <v>99.74</v>
      </c>
      <c r="BP271" s="103">
        <f>INDEX('ИПЦ raw2015'!$1:$1048576, MATCH($J271,'ИПЦ raw2015'!$A:$A,0),MATCH(MoM!BP$1,'ИПЦ raw2015'!$1:$1,0))</f>
        <v>99.64</v>
      </c>
      <c r="BQ271" s="103">
        <f>INDEX('ИПЦ raw2015'!$1:$1048576, MATCH($J271,'ИПЦ raw2015'!$A:$A,0),MATCH(MoM!BQ$1,'ИПЦ raw2015'!$1:$1,0))</f>
        <v>99.82</v>
      </c>
      <c r="BR271" s="103">
        <f>INDEX('ИПЦ raw2015'!$1:$1048576, MATCH($J271,'ИПЦ raw2015'!$A:$A,0),MATCH(MoM!BR$1,'ИПЦ raw2015'!$1:$1,0))</f>
        <v>99.87</v>
      </c>
      <c r="BS271" s="103">
        <f>INDEX('ИПЦ raw2015'!$1:$1048576, MATCH($J271,'ИПЦ raw2015'!$A:$A,0),MATCH(MoM!BS$1,'ИПЦ raw2015'!$1:$1,0))</f>
        <v>99.98</v>
      </c>
      <c r="BT271" s="103">
        <f>INDEX('ИПЦ raw2015'!$1:$1048576, MATCH($J271,'ИПЦ raw2015'!$A:$A,0),MATCH(MoM!BT$1,'ИПЦ raw2015'!$1:$1,0))</f>
        <v>100.03</v>
      </c>
    </row>
    <row r="272" spans="1:72" x14ac:dyDescent="0.45">
      <c r="A272" s="103">
        <f>Веса!A272</f>
        <v>1</v>
      </c>
      <c r="B272" s="113">
        <v>0</v>
      </c>
      <c r="C272" s="103">
        <f>БИПЦ_НДС!E272</f>
        <v>0</v>
      </c>
      <c r="D272" s="103">
        <f t="shared" si="13"/>
        <v>1</v>
      </c>
      <c r="E272" s="103">
        <v>0</v>
      </c>
      <c r="F272" s="103">
        <v>1</v>
      </c>
      <c r="G272" s="103">
        <v>1</v>
      </c>
      <c r="H272" s="103">
        <v>0</v>
      </c>
      <c r="I272" s="103">
        <v>0</v>
      </c>
      <c r="J272" s="103" t="str">
        <f t="shared" si="14"/>
        <v>Велосипед для дошкольников, шт.</v>
      </c>
      <c r="K272" s="87" t="s">
        <v>271</v>
      </c>
      <c r="L272" s="87" t="s">
        <v>271</v>
      </c>
      <c r="M272" s="103">
        <f>INDEX('ИПЦ raw2015'!$1:$1048576, MATCH($J272,'ИПЦ raw2015'!$A:$A,0),MATCH(MoM!M$1,'ИПЦ raw2015'!$1:$1,0))</f>
        <v>101.97</v>
      </c>
      <c r="N272" s="103">
        <f>INDEX('ИПЦ raw2015'!$1:$1048576, MATCH($J272,'ИПЦ raw2015'!$A:$A,0),MATCH(MoM!N$1,'ИПЦ raw2015'!$1:$1,0))</f>
        <v>104.14</v>
      </c>
      <c r="O272" s="103">
        <f>INDEX('ИПЦ raw2015'!$1:$1048576, MATCH($J272,'ИПЦ raw2015'!$A:$A,0),MATCH(MoM!O$1,'ИПЦ raw2015'!$1:$1,0))</f>
        <v>106.36</v>
      </c>
      <c r="P272" s="103">
        <f>INDEX('ИПЦ raw2015'!$1:$1048576, MATCH($J272,'ИПЦ raw2015'!$A:$A,0),MATCH(MoM!P$1,'ИПЦ raw2015'!$1:$1,0))</f>
        <v>106.96</v>
      </c>
      <c r="Q272" s="103">
        <f>INDEX('ИПЦ raw2015'!$1:$1048576, MATCH($J272,'ИПЦ raw2015'!$A:$A,0),MATCH(MoM!Q$1,'ИПЦ raw2015'!$1:$1,0))</f>
        <v>102.7</v>
      </c>
      <c r="R272" s="103">
        <f>INDEX('ИПЦ raw2015'!$1:$1048576, MATCH($J272,'ИПЦ raw2015'!$A:$A,0),MATCH(MoM!R$1,'ИПЦ raw2015'!$1:$1,0))</f>
        <v>101.66</v>
      </c>
      <c r="S272" s="103">
        <f>INDEX('ИПЦ raw2015'!$1:$1048576, MATCH($J272,'ИПЦ raw2015'!$A:$A,0),MATCH(MoM!S$1,'ИПЦ raw2015'!$1:$1,0))</f>
        <v>100.46</v>
      </c>
      <c r="T272" s="103">
        <f>INDEX('ИПЦ raw2015'!$1:$1048576, MATCH($J272,'ИПЦ raw2015'!$A:$A,0),MATCH(MoM!T$1,'ИПЦ raw2015'!$1:$1,0))</f>
        <v>100.23</v>
      </c>
      <c r="U272" s="103">
        <f>INDEX('ИПЦ raw2015'!$1:$1048576, MATCH($J272,'ИПЦ raw2015'!$A:$A,0),MATCH(MoM!U$1,'ИПЦ raw2015'!$1:$1,0))</f>
        <v>100.18</v>
      </c>
      <c r="V272" s="103">
        <f>INDEX('ИПЦ raw2015'!$1:$1048576, MATCH($J272,'ИПЦ raw2015'!$A:$A,0),MATCH(MoM!V$1,'ИПЦ raw2015'!$1:$1,0))</f>
        <v>99.39</v>
      </c>
      <c r="W272" s="103">
        <f>INDEX('ИПЦ raw2015'!$1:$1048576, MATCH($J272,'ИПЦ raw2015'!$A:$A,0),MATCH(MoM!W$1,'ИПЦ raw2015'!$1:$1,0))</f>
        <v>100</v>
      </c>
      <c r="X272" s="103">
        <f>INDEX('ИПЦ raw2015'!$1:$1048576, MATCH($J272,'ИПЦ raw2015'!$A:$A,0),MATCH(MoM!X$1,'ИПЦ raw2015'!$1:$1,0))</f>
        <v>99.91</v>
      </c>
      <c r="Y272" s="103">
        <f>INDEX('ИПЦ raw2015'!$1:$1048576, MATCH($J272,'ИПЦ raw2015'!$A:$A,0),MATCH(MoM!Y$1,'ИПЦ raw2015'!$1:$1,0))</f>
        <v>100.58</v>
      </c>
      <c r="Z272" s="103">
        <f>INDEX('ИПЦ raw2015'!$1:$1048576, MATCH($J272,'ИПЦ raw2015'!$A:$A,0),MATCH(MoM!Z$1,'ИПЦ raw2015'!$1:$1,0))</f>
        <v>101.6</v>
      </c>
      <c r="AA272" s="103">
        <f>INDEX('ИПЦ raw2015'!$1:$1048576, MATCH($J272,'ИПЦ raw2015'!$A:$A,0),MATCH(MoM!AA$1,'ИПЦ raw2015'!$1:$1,0))</f>
        <v>102.59</v>
      </c>
      <c r="AB272" s="103">
        <f>INDEX('ИПЦ raw2015'!$1:$1048576, MATCH($J272,'ИПЦ raw2015'!$A:$A,0),MATCH(MoM!AB$1,'ИПЦ raw2015'!$1:$1,0))</f>
        <v>104.1</v>
      </c>
      <c r="AC272" s="103">
        <f>INDEX('ИПЦ raw2015'!$1:$1048576, MATCH($J272,'ИПЦ raw2015'!$A:$A,0),MATCH(MoM!AC$1,'ИПЦ raw2015'!$1:$1,0))</f>
        <v>100.91</v>
      </c>
      <c r="AD272" s="103">
        <f>INDEX('ИПЦ raw2015'!$1:$1048576, MATCH($J272,'ИПЦ raw2015'!$A:$A,0),MATCH(MoM!AD$1,'ИПЦ raw2015'!$1:$1,0))</f>
        <v>100.16</v>
      </c>
      <c r="AE272" s="103">
        <f>INDEX('ИПЦ raw2015'!$1:$1048576, MATCH($J272,'ИПЦ raw2015'!$A:$A,0),MATCH(MoM!AE$1,'ИПЦ raw2015'!$1:$1,0))</f>
        <v>99.85</v>
      </c>
      <c r="AF272" s="103">
        <f>INDEX('ИПЦ raw2015'!$1:$1048576, MATCH($J272,'ИПЦ raw2015'!$A:$A,0),MATCH(MoM!AF$1,'ИПЦ raw2015'!$1:$1,0))</f>
        <v>99.73</v>
      </c>
      <c r="AG272" s="103">
        <f>INDEX('ИПЦ raw2015'!$1:$1048576, MATCH($J272,'ИПЦ raw2015'!$A:$A,0),MATCH(MoM!AG$1,'ИПЦ raw2015'!$1:$1,0))</f>
        <v>100.07</v>
      </c>
      <c r="AH272" s="103">
        <f>INDEX('ИПЦ raw2015'!$1:$1048576, MATCH($J272,'ИПЦ raw2015'!$A:$A,0),MATCH(MoM!AH$1,'ИПЦ raw2015'!$1:$1,0))</f>
        <v>99.87</v>
      </c>
      <c r="AI272" s="103">
        <f>INDEX('ИПЦ raw2015'!$1:$1048576, MATCH($J272,'ИПЦ raw2015'!$A:$A,0),MATCH(MoM!AI$1,'ИПЦ raw2015'!$1:$1,0))</f>
        <v>100.04</v>
      </c>
      <c r="AJ272" s="103">
        <f>INDEX('ИПЦ raw2015'!$1:$1048576, MATCH($J272,'ИПЦ raw2015'!$A:$A,0),MATCH(MoM!AJ$1,'ИПЦ raw2015'!$1:$1,0))</f>
        <v>100</v>
      </c>
      <c r="AK272" s="103">
        <f>INDEX('ИПЦ raw2015'!$1:$1048576, MATCH($J272,'ИПЦ raw2015'!$A:$A,0),MATCH(MoM!AK$1,'ИПЦ raw2015'!$1:$1,0))</f>
        <v>100.11</v>
      </c>
      <c r="AL272" s="103">
        <f>INDEX('ИПЦ raw2015'!$1:$1048576, MATCH($J272,'ИПЦ raw2015'!$A:$A,0),MATCH(MoM!AL$1,'ИПЦ raw2015'!$1:$1,0))</f>
        <v>100.22</v>
      </c>
      <c r="AM272" s="103">
        <f>INDEX('ИПЦ raw2015'!$1:$1048576, MATCH($J272,'ИПЦ raw2015'!$A:$A,0),MATCH(MoM!AM$1,'ИПЦ raw2015'!$1:$1,0))</f>
        <v>100.25</v>
      </c>
      <c r="AN272" s="103">
        <f>INDEX('ИПЦ raw2015'!$1:$1048576, MATCH($J272,'ИПЦ raw2015'!$A:$A,0),MATCH(MoM!AN$1,'ИПЦ raw2015'!$1:$1,0))</f>
        <v>100.2</v>
      </c>
      <c r="AO272" s="103">
        <f>INDEX('ИПЦ raw2015'!$1:$1048576, MATCH($J272,'ИПЦ raw2015'!$A:$A,0),MATCH(MoM!AO$1,'ИПЦ raw2015'!$1:$1,0))</f>
        <v>99.89</v>
      </c>
      <c r="AP272" s="103">
        <f>INDEX('ИПЦ raw2015'!$1:$1048576, MATCH($J272,'ИПЦ raw2015'!$A:$A,0),MATCH(MoM!AP$1,'ИПЦ raw2015'!$1:$1,0))</f>
        <v>99.93</v>
      </c>
      <c r="AQ272" s="103">
        <f>INDEX('ИПЦ raw2015'!$1:$1048576, MATCH($J272,'ИПЦ raw2015'!$A:$A,0),MATCH(MoM!AQ$1,'ИПЦ raw2015'!$1:$1,0))</f>
        <v>99.5</v>
      </c>
      <c r="AR272" s="103">
        <f>INDEX('ИПЦ raw2015'!$1:$1048576, MATCH($J272,'ИПЦ raw2015'!$A:$A,0),MATCH(MoM!AR$1,'ИПЦ raw2015'!$1:$1,0))</f>
        <v>99.57</v>
      </c>
      <c r="AS272" s="103">
        <f>INDEX('ИПЦ raw2015'!$1:$1048576, MATCH($J272,'ИПЦ raw2015'!$A:$A,0),MATCH(MoM!AS$1,'ИПЦ raw2015'!$1:$1,0))</f>
        <v>99.74</v>
      </c>
      <c r="AT272" s="103">
        <f>INDEX('ИПЦ raw2015'!$1:$1048576, MATCH($J272,'ИПЦ raw2015'!$A:$A,0),MATCH(MoM!AT$1,'ИПЦ raw2015'!$1:$1,0))</f>
        <v>99.74</v>
      </c>
      <c r="AU272" s="103">
        <f>INDEX('ИПЦ raw2015'!$1:$1048576, MATCH($J272,'ИПЦ raw2015'!$A:$A,0),MATCH(MoM!AU$1,'ИПЦ raw2015'!$1:$1,0))</f>
        <v>99.83</v>
      </c>
      <c r="AV272" s="103">
        <f>INDEX('ИПЦ raw2015'!$1:$1048576, MATCH($J272,'ИПЦ raw2015'!$A:$A,0),MATCH(MoM!AV$1,'ИПЦ raw2015'!$1:$1,0))</f>
        <v>99.89</v>
      </c>
      <c r="AW272" s="103">
        <f>INDEX('ИПЦ raw2015'!$1:$1048576, MATCH($J272,'ИПЦ raw2015'!$A:$A,0),MATCH(MoM!AW$1,'ИПЦ raw2015'!$1:$1,0))</f>
        <v>99.77</v>
      </c>
      <c r="AX272" s="103">
        <f>INDEX('ИПЦ raw2015'!$1:$1048576, MATCH($J272,'ИПЦ raw2015'!$A:$A,0),MATCH(MoM!AX$1,'ИПЦ raw2015'!$1:$1,0))</f>
        <v>100</v>
      </c>
      <c r="AY272" s="103">
        <f>INDEX('ИПЦ raw2015'!$1:$1048576, MATCH($J272,'ИПЦ raw2015'!$A:$A,0),MATCH(MoM!AY$1,'ИПЦ raw2015'!$1:$1,0))</f>
        <v>100.07</v>
      </c>
      <c r="AZ272" s="103">
        <f>INDEX('ИПЦ raw2015'!$1:$1048576, MATCH($J272,'ИПЦ raw2015'!$A:$A,0),MATCH(MoM!AZ$1,'ИПЦ raw2015'!$1:$1,0))</f>
        <v>100.56</v>
      </c>
      <c r="BA272" s="103">
        <f>INDEX('ИПЦ raw2015'!$1:$1048576, MATCH($J272,'ИПЦ raw2015'!$A:$A,0),MATCH(MoM!BA$1,'ИПЦ raw2015'!$1:$1,0))</f>
        <v>99.98</v>
      </c>
      <c r="BB272" s="103">
        <f>INDEX('ИПЦ raw2015'!$1:$1048576, MATCH($J272,'ИПЦ raw2015'!$A:$A,0),MATCH(MoM!BB$1,'ИПЦ raw2015'!$1:$1,0))</f>
        <v>99.69</v>
      </c>
      <c r="BC272" s="103">
        <f>INDEX('ИПЦ raw2015'!$1:$1048576, MATCH($J272,'ИПЦ raw2015'!$A:$A,0),MATCH(MoM!BC$1,'ИПЦ raw2015'!$1:$1,0))</f>
        <v>99.36</v>
      </c>
      <c r="BD272" s="103">
        <f>INDEX('ИПЦ raw2015'!$1:$1048576, MATCH($J272,'ИПЦ raw2015'!$A:$A,0),MATCH(MoM!BD$1,'ИПЦ raw2015'!$1:$1,0))</f>
        <v>99.93</v>
      </c>
      <c r="BE272" s="103">
        <f>INDEX('ИПЦ raw2015'!$1:$1048576, MATCH($J272,'ИПЦ raw2015'!$A:$A,0),MATCH(MoM!BE$1,'ИПЦ raw2015'!$1:$1,0))</f>
        <v>99.7</v>
      </c>
      <c r="BF272" s="103">
        <f>INDEX('ИПЦ raw2015'!$1:$1048576, MATCH($J272,'ИПЦ raw2015'!$A:$A,0),MATCH(MoM!BF$1,'ИПЦ raw2015'!$1:$1,0))</f>
        <v>99.91</v>
      </c>
      <c r="BG272" s="103">
        <f>INDEX('ИПЦ raw2015'!$1:$1048576, MATCH($J272,'ИПЦ raw2015'!$A:$A,0),MATCH(MoM!BG$1,'ИПЦ raw2015'!$1:$1,0))</f>
        <v>100</v>
      </c>
      <c r="BH272" s="103">
        <f>INDEX('ИПЦ raw2015'!$1:$1048576, MATCH($J272,'ИПЦ raw2015'!$A:$A,0),MATCH(MoM!BH$1,'ИПЦ raw2015'!$1:$1,0))</f>
        <v>100</v>
      </c>
      <c r="BI272" s="103">
        <f>INDEX('ИПЦ raw2015'!$1:$1048576, MATCH($J272,'ИПЦ raw2015'!$A:$A,0),MATCH(MoM!BI$1,'ИПЦ raw2015'!$1:$1,0))</f>
        <v>100.02</v>
      </c>
      <c r="BJ272" s="103">
        <f>INDEX('ИПЦ raw2015'!$1:$1048576, MATCH($J272,'ИПЦ raw2015'!$A:$A,0),MATCH(MoM!BJ$1,'ИПЦ raw2015'!$1:$1,0))</f>
        <v>100.62</v>
      </c>
      <c r="BK272" s="103">
        <f>INDEX('ИПЦ raw2015'!$1:$1048576, MATCH($J272,'ИПЦ raw2015'!$A:$A,0),MATCH(MoM!BK$1,'ИПЦ raw2015'!$1:$1,0))</f>
        <v>100.72</v>
      </c>
      <c r="BL272" s="103">
        <f>INDEX('ИПЦ raw2015'!$1:$1048576, MATCH($J272,'ИПЦ raw2015'!$A:$A,0),MATCH(MoM!BL$1,'ИПЦ raw2015'!$1:$1,0))</f>
        <v>101.15</v>
      </c>
      <c r="BM272" s="103">
        <f>INDEX('ИПЦ raw2015'!$1:$1048576, MATCH($J272,'ИПЦ raw2015'!$A:$A,0),MATCH(MoM!BM$1,'ИПЦ raw2015'!$1:$1,0))</f>
        <v>100.21</v>
      </c>
      <c r="BN272" s="103">
        <f>INDEX('ИПЦ raw2015'!$1:$1048576, MATCH($J272,'ИПЦ raw2015'!$A:$A,0),MATCH(MoM!BN$1,'ИПЦ raw2015'!$1:$1,0))</f>
        <v>100.5</v>
      </c>
      <c r="BO272" s="103">
        <f>INDEX('ИПЦ raw2015'!$1:$1048576, MATCH($J272,'ИПЦ raw2015'!$A:$A,0),MATCH(MoM!BO$1,'ИПЦ raw2015'!$1:$1,0))</f>
        <v>99.48</v>
      </c>
      <c r="BP272" s="103">
        <f>INDEX('ИПЦ raw2015'!$1:$1048576, MATCH($J272,'ИПЦ raw2015'!$A:$A,0),MATCH(MoM!BP$1,'ИПЦ raw2015'!$1:$1,0))</f>
        <v>99.69</v>
      </c>
      <c r="BQ272" s="103">
        <f>INDEX('ИПЦ raw2015'!$1:$1048576, MATCH($J272,'ИПЦ raw2015'!$A:$A,0),MATCH(MoM!BQ$1,'ИПЦ raw2015'!$1:$1,0))</f>
        <v>99.77</v>
      </c>
      <c r="BR272" s="103">
        <f>INDEX('ИПЦ raw2015'!$1:$1048576, MATCH($J272,'ИПЦ raw2015'!$A:$A,0),MATCH(MoM!BR$1,'ИПЦ raw2015'!$1:$1,0))</f>
        <v>100.38</v>
      </c>
      <c r="BS272" s="103">
        <f>INDEX('ИПЦ raw2015'!$1:$1048576, MATCH($J272,'ИПЦ raw2015'!$A:$A,0),MATCH(MoM!BS$1,'ИПЦ raw2015'!$1:$1,0))</f>
        <v>99.97</v>
      </c>
      <c r="BT272" s="103">
        <f>INDEX('ИПЦ raw2015'!$1:$1048576, MATCH($J272,'ИПЦ raw2015'!$A:$A,0),MATCH(MoM!BT$1,'ИПЦ raw2015'!$1:$1,0))</f>
        <v>99.93</v>
      </c>
    </row>
    <row r="273" spans="1:72" x14ac:dyDescent="0.45">
      <c r="A273" s="103">
        <f>Веса!A273</f>
        <v>1</v>
      </c>
      <c r="B273" s="103">
        <f t="shared" si="12"/>
        <v>1</v>
      </c>
      <c r="C273" s="103">
        <f>БИПЦ_НДС!E273</f>
        <v>1</v>
      </c>
      <c r="D273" s="103">
        <f t="shared" si="13"/>
        <v>0</v>
      </c>
      <c r="E273" s="103">
        <v>0</v>
      </c>
      <c r="F273" s="103">
        <v>1</v>
      </c>
      <c r="G273" s="103">
        <v>1</v>
      </c>
      <c r="H273" s="103">
        <v>0</v>
      </c>
      <c r="I273" s="103">
        <v>0</v>
      </c>
      <c r="J273" s="103" t="str">
        <f t="shared" si="14"/>
        <v>Мотоцикл без коляски, скутер, шт.</v>
      </c>
      <c r="K273" s="87" t="s">
        <v>272</v>
      </c>
      <c r="L273" s="87" t="s">
        <v>272</v>
      </c>
      <c r="M273" s="103">
        <f>INDEX('ИПЦ raw2015'!$1:$1048576, MATCH($J273,'ИПЦ raw2015'!$A:$A,0),MATCH(MoM!M$1,'ИПЦ raw2015'!$1:$1,0))</f>
        <v>103.42</v>
      </c>
      <c r="N273" s="103">
        <f>INDEX('ИПЦ raw2015'!$1:$1048576, MATCH($J273,'ИПЦ raw2015'!$A:$A,0),MATCH(MoM!N$1,'ИПЦ raw2015'!$1:$1,0))</f>
        <v>102.06</v>
      </c>
      <c r="O273" s="103">
        <f>INDEX('ИПЦ raw2015'!$1:$1048576, MATCH($J273,'ИПЦ raw2015'!$A:$A,0),MATCH(MoM!O$1,'ИПЦ raw2015'!$1:$1,0))</f>
        <v>101.85</v>
      </c>
      <c r="P273" s="103">
        <f>INDEX('ИПЦ raw2015'!$1:$1048576, MATCH($J273,'ИПЦ raw2015'!$A:$A,0),MATCH(MoM!P$1,'ИПЦ raw2015'!$1:$1,0))</f>
        <v>101.23</v>
      </c>
      <c r="Q273" s="103">
        <f>INDEX('ИПЦ raw2015'!$1:$1048576, MATCH($J273,'ИПЦ raw2015'!$A:$A,0),MATCH(MoM!Q$1,'ИПЦ raw2015'!$1:$1,0))</f>
        <v>100.1</v>
      </c>
      <c r="R273" s="103">
        <f>INDEX('ИПЦ raw2015'!$1:$1048576, MATCH($J273,'ИПЦ raw2015'!$A:$A,0),MATCH(MoM!R$1,'ИПЦ raw2015'!$1:$1,0))</f>
        <v>100.05</v>
      </c>
      <c r="S273" s="103">
        <f>INDEX('ИПЦ raw2015'!$1:$1048576, MATCH($J273,'ИПЦ raw2015'!$A:$A,0),MATCH(MoM!S$1,'ИПЦ raw2015'!$1:$1,0))</f>
        <v>100.11</v>
      </c>
      <c r="T273" s="103">
        <f>INDEX('ИПЦ raw2015'!$1:$1048576, MATCH($J273,'ИПЦ raw2015'!$A:$A,0),MATCH(MoM!T$1,'ИПЦ raw2015'!$1:$1,0))</f>
        <v>100.55</v>
      </c>
      <c r="U273" s="103">
        <f>INDEX('ИПЦ raw2015'!$1:$1048576, MATCH($J273,'ИПЦ raw2015'!$A:$A,0),MATCH(MoM!U$1,'ИПЦ raw2015'!$1:$1,0))</f>
        <v>100.65</v>
      </c>
      <c r="V273" s="103">
        <f>INDEX('ИПЦ raw2015'!$1:$1048576, MATCH($J273,'ИПЦ raw2015'!$A:$A,0),MATCH(MoM!V$1,'ИПЦ raw2015'!$1:$1,0))</f>
        <v>100.37</v>
      </c>
      <c r="W273" s="103">
        <f>INDEX('ИПЦ raw2015'!$1:$1048576, MATCH($J273,'ИПЦ raw2015'!$A:$A,0),MATCH(MoM!W$1,'ИПЦ raw2015'!$1:$1,0))</f>
        <v>100.41</v>
      </c>
      <c r="X273" s="103">
        <f>INDEX('ИПЦ raw2015'!$1:$1048576, MATCH($J273,'ИПЦ raw2015'!$A:$A,0),MATCH(MoM!X$1,'ИПЦ raw2015'!$1:$1,0))</f>
        <v>100.16</v>
      </c>
      <c r="Y273" s="103">
        <f>INDEX('ИПЦ raw2015'!$1:$1048576, MATCH($J273,'ИПЦ raw2015'!$A:$A,0),MATCH(MoM!Y$1,'ИПЦ raw2015'!$1:$1,0))</f>
        <v>101.18</v>
      </c>
      <c r="Z273" s="103">
        <f>INDEX('ИПЦ raw2015'!$1:$1048576, MATCH($J273,'ИПЦ raw2015'!$A:$A,0),MATCH(MoM!Z$1,'ИПЦ raw2015'!$1:$1,0))</f>
        <v>101.13</v>
      </c>
      <c r="AA273" s="103">
        <f>INDEX('ИПЦ raw2015'!$1:$1048576, MATCH($J273,'ИПЦ raw2015'!$A:$A,0),MATCH(MoM!AA$1,'ИПЦ raw2015'!$1:$1,0))</f>
        <v>101.55</v>
      </c>
      <c r="AB273" s="103">
        <f>INDEX('ИПЦ raw2015'!$1:$1048576, MATCH($J273,'ИПЦ raw2015'!$A:$A,0),MATCH(MoM!AB$1,'ИПЦ raw2015'!$1:$1,0))</f>
        <v>101.53</v>
      </c>
      <c r="AC273" s="103">
        <f>INDEX('ИПЦ raw2015'!$1:$1048576, MATCH($J273,'ИПЦ raw2015'!$A:$A,0),MATCH(MoM!AC$1,'ИПЦ raw2015'!$1:$1,0))</f>
        <v>99.92</v>
      </c>
      <c r="AD273" s="103">
        <f>INDEX('ИПЦ raw2015'!$1:$1048576, MATCH($J273,'ИПЦ raw2015'!$A:$A,0),MATCH(MoM!AD$1,'ИПЦ raw2015'!$1:$1,0))</f>
        <v>99.98</v>
      </c>
      <c r="AE273" s="103">
        <f>INDEX('ИПЦ raw2015'!$1:$1048576, MATCH($J273,'ИПЦ raw2015'!$A:$A,0),MATCH(MoM!AE$1,'ИПЦ raw2015'!$1:$1,0))</f>
        <v>100.39</v>
      </c>
      <c r="AF273" s="103">
        <f>INDEX('ИПЦ raw2015'!$1:$1048576, MATCH($J273,'ИПЦ raw2015'!$A:$A,0),MATCH(MoM!AF$1,'ИПЦ raw2015'!$1:$1,0))</f>
        <v>100.11</v>
      </c>
      <c r="AG273" s="103">
        <f>INDEX('ИПЦ raw2015'!$1:$1048576, MATCH($J273,'ИПЦ raw2015'!$A:$A,0),MATCH(MoM!AG$1,'ИПЦ raw2015'!$1:$1,0))</f>
        <v>99.9</v>
      </c>
      <c r="AH273" s="103">
        <f>INDEX('ИПЦ raw2015'!$1:$1048576, MATCH($J273,'ИПЦ raw2015'!$A:$A,0),MATCH(MoM!AH$1,'ИПЦ raw2015'!$1:$1,0))</f>
        <v>100.13</v>
      </c>
      <c r="AI273" s="103">
        <f>INDEX('ИПЦ raw2015'!$1:$1048576, MATCH($J273,'ИПЦ raw2015'!$A:$A,0),MATCH(MoM!AI$1,'ИПЦ raw2015'!$1:$1,0))</f>
        <v>99.68</v>
      </c>
      <c r="AJ273" s="103">
        <f>INDEX('ИПЦ raw2015'!$1:$1048576, MATCH($J273,'ИПЦ raw2015'!$A:$A,0),MATCH(MoM!AJ$1,'ИПЦ raw2015'!$1:$1,0))</f>
        <v>99.82</v>
      </c>
      <c r="AK273" s="103">
        <f>INDEX('ИПЦ raw2015'!$1:$1048576, MATCH($J273,'ИПЦ raw2015'!$A:$A,0),MATCH(MoM!AK$1,'ИПЦ raw2015'!$1:$1,0))</f>
        <v>100.06</v>
      </c>
      <c r="AL273" s="103">
        <f>INDEX('ИПЦ raw2015'!$1:$1048576, MATCH($J273,'ИПЦ raw2015'!$A:$A,0),MATCH(MoM!AL$1,'ИПЦ raw2015'!$1:$1,0))</f>
        <v>100.48</v>
      </c>
      <c r="AM273" s="103">
        <f>INDEX('ИПЦ raw2015'!$1:$1048576, MATCH($J273,'ИПЦ raw2015'!$A:$A,0),MATCH(MoM!AM$1,'ИПЦ raw2015'!$1:$1,0))</f>
        <v>100.37</v>
      </c>
      <c r="AN273" s="103">
        <f>INDEX('ИПЦ raw2015'!$1:$1048576, MATCH($J273,'ИПЦ raw2015'!$A:$A,0),MATCH(MoM!AN$1,'ИПЦ raw2015'!$1:$1,0))</f>
        <v>100.51</v>
      </c>
      <c r="AO273" s="103">
        <f>INDEX('ИПЦ raw2015'!$1:$1048576, MATCH($J273,'ИПЦ raw2015'!$A:$A,0),MATCH(MoM!AO$1,'ИПЦ raw2015'!$1:$1,0))</f>
        <v>100.02</v>
      </c>
      <c r="AP273" s="103">
        <f>INDEX('ИПЦ raw2015'!$1:$1048576, MATCH($J273,'ИПЦ raw2015'!$A:$A,0),MATCH(MoM!AP$1,'ИПЦ raw2015'!$1:$1,0))</f>
        <v>100.23</v>
      </c>
      <c r="AQ273" s="103">
        <f>INDEX('ИПЦ raw2015'!$1:$1048576, MATCH($J273,'ИПЦ raw2015'!$A:$A,0),MATCH(MoM!AQ$1,'ИПЦ raw2015'!$1:$1,0))</f>
        <v>100.68</v>
      </c>
      <c r="AR273" s="103">
        <f>INDEX('ИПЦ raw2015'!$1:$1048576, MATCH($J273,'ИПЦ raw2015'!$A:$A,0),MATCH(MoM!AR$1,'ИПЦ raw2015'!$1:$1,0))</f>
        <v>99.77</v>
      </c>
      <c r="AS273" s="103">
        <f>INDEX('ИПЦ raw2015'!$1:$1048576, MATCH($J273,'ИПЦ raw2015'!$A:$A,0),MATCH(MoM!AS$1,'ИПЦ raw2015'!$1:$1,0))</f>
        <v>99.98</v>
      </c>
      <c r="AT273" s="103">
        <f>INDEX('ИПЦ raw2015'!$1:$1048576, MATCH($J273,'ИПЦ raw2015'!$A:$A,0),MATCH(MoM!AT$1,'ИПЦ raw2015'!$1:$1,0))</f>
        <v>99.92</v>
      </c>
      <c r="AU273" s="103">
        <f>INDEX('ИПЦ raw2015'!$1:$1048576, MATCH($J273,'ИПЦ raw2015'!$A:$A,0),MATCH(MoM!AU$1,'ИПЦ raw2015'!$1:$1,0))</f>
        <v>100.03</v>
      </c>
      <c r="AV273" s="103">
        <f>INDEX('ИПЦ raw2015'!$1:$1048576, MATCH($J273,'ИПЦ raw2015'!$A:$A,0),MATCH(MoM!AV$1,'ИПЦ raw2015'!$1:$1,0))</f>
        <v>99.93</v>
      </c>
      <c r="AW273" s="103">
        <f>INDEX('ИПЦ raw2015'!$1:$1048576, MATCH($J273,'ИПЦ raw2015'!$A:$A,0),MATCH(MoM!AW$1,'ИПЦ raw2015'!$1:$1,0))</f>
        <v>99.86</v>
      </c>
      <c r="AX273" s="103">
        <f>INDEX('ИПЦ raw2015'!$1:$1048576, MATCH($J273,'ИПЦ raw2015'!$A:$A,0),MATCH(MoM!AX$1,'ИПЦ raw2015'!$1:$1,0))</f>
        <v>100.09</v>
      </c>
      <c r="AY273" s="103">
        <f>INDEX('ИПЦ raw2015'!$1:$1048576, MATCH($J273,'ИПЦ raw2015'!$A:$A,0),MATCH(MoM!AY$1,'ИПЦ raw2015'!$1:$1,0))</f>
        <v>100.25</v>
      </c>
      <c r="AZ273" s="103">
        <f>INDEX('ИПЦ raw2015'!$1:$1048576, MATCH($J273,'ИПЦ raw2015'!$A:$A,0),MATCH(MoM!AZ$1,'ИПЦ raw2015'!$1:$1,0))</f>
        <v>100.87</v>
      </c>
      <c r="BA273" s="103">
        <f>INDEX('ИПЦ raw2015'!$1:$1048576, MATCH($J273,'ИПЦ raw2015'!$A:$A,0),MATCH(MoM!BA$1,'ИПЦ raw2015'!$1:$1,0))</f>
        <v>100.66</v>
      </c>
      <c r="BB273" s="103">
        <f>INDEX('ИПЦ raw2015'!$1:$1048576, MATCH($J273,'ИПЦ raw2015'!$A:$A,0),MATCH(MoM!BB$1,'ИПЦ raw2015'!$1:$1,0))</f>
        <v>99.28</v>
      </c>
      <c r="BC273" s="103">
        <f>INDEX('ИПЦ raw2015'!$1:$1048576, MATCH($J273,'ИПЦ raw2015'!$A:$A,0),MATCH(MoM!BC$1,'ИПЦ raw2015'!$1:$1,0))</f>
        <v>100.14</v>
      </c>
      <c r="BD273" s="103">
        <f>INDEX('ИПЦ raw2015'!$1:$1048576, MATCH($J273,'ИПЦ raw2015'!$A:$A,0),MATCH(MoM!BD$1,'ИПЦ raw2015'!$1:$1,0))</f>
        <v>99.93</v>
      </c>
      <c r="BE273" s="103">
        <f>INDEX('ИПЦ raw2015'!$1:$1048576, MATCH($J273,'ИПЦ raw2015'!$A:$A,0),MATCH(MoM!BE$1,'ИПЦ raw2015'!$1:$1,0))</f>
        <v>100.11</v>
      </c>
      <c r="BF273" s="103">
        <f>INDEX('ИПЦ raw2015'!$1:$1048576, MATCH($J273,'ИПЦ raw2015'!$A:$A,0),MATCH(MoM!BF$1,'ИПЦ raw2015'!$1:$1,0))</f>
        <v>100.19</v>
      </c>
      <c r="BG273" s="103">
        <f>INDEX('ИПЦ raw2015'!$1:$1048576, MATCH($J273,'ИПЦ raw2015'!$A:$A,0),MATCH(MoM!BG$1,'ИПЦ raw2015'!$1:$1,0))</f>
        <v>99.96</v>
      </c>
      <c r="BH273" s="103">
        <f>INDEX('ИПЦ raw2015'!$1:$1048576, MATCH($J273,'ИПЦ raw2015'!$A:$A,0),MATCH(MoM!BH$1,'ИПЦ raw2015'!$1:$1,0))</f>
        <v>100.02</v>
      </c>
      <c r="BI273" s="103">
        <f>INDEX('ИПЦ raw2015'!$1:$1048576, MATCH($J273,'ИПЦ raw2015'!$A:$A,0),MATCH(MoM!BI$1,'ИПЦ raw2015'!$1:$1,0))</f>
        <v>100.16</v>
      </c>
      <c r="BJ273" s="103">
        <f>INDEX('ИПЦ raw2015'!$1:$1048576, MATCH($J273,'ИПЦ raw2015'!$A:$A,0),MATCH(MoM!BJ$1,'ИПЦ raw2015'!$1:$1,0))</f>
        <v>100.38</v>
      </c>
      <c r="BK273" s="103">
        <f>INDEX('ИПЦ raw2015'!$1:$1048576, MATCH($J273,'ИПЦ raw2015'!$A:$A,0),MATCH(MoM!BK$1,'ИПЦ raw2015'!$1:$1,0))</f>
        <v>100.13</v>
      </c>
      <c r="BL273" s="103">
        <f>INDEX('ИПЦ raw2015'!$1:$1048576, MATCH($J273,'ИПЦ raw2015'!$A:$A,0),MATCH(MoM!BL$1,'ИПЦ raw2015'!$1:$1,0))</f>
        <v>100.16</v>
      </c>
      <c r="BM273" s="103">
        <f>INDEX('ИПЦ raw2015'!$1:$1048576, MATCH($J273,'ИПЦ raw2015'!$A:$A,0),MATCH(MoM!BM$1,'ИПЦ raw2015'!$1:$1,0))</f>
        <v>100.14</v>
      </c>
      <c r="BN273" s="103">
        <f>INDEX('ИПЦ raw2015'!$1:$1048576, MATCH($J273,'ИПЦ raw2015'!$A:$A,0),MATCH(MoM!BN$1,'ИПЦ raw2015'!$1:$1,0))</f>
        <v>100.14</v>
      </c>
      <c r="BO273" s="103">
        <f>INDEX('ИПЦ raw2015'!$1:$1048576, MATCH($J273,'ИПЦ raw2015'!$A:$A,0),MATCH(MoM!BO$1,'ИПЦ raw2015'!$1:$1,0))</f>
        <v>100.12</v>
      </c>
      <c r="BP273" s="103">
        <f>INDEX('ИПЦ raw2015'!$1:$1048576, MATCH($J273,'ИПЦ raw2015'!$A:$A,0),MATCH(MoM!BP$1,'ИПЦ raw2015'!$1:$1,0))</f>
        <v>100.06</v>
      </c>
      <c r="BQ273" s="103">
        <f>INDEX('ИПЦ raw2015'!$1:$1048576, MATCH($J273,'ИПЦ raw2015'!$A:$A,0),MATCH(MoM!BQ$1,'ИПЦ raw2015'!$1:$1,0))</f>
        <v>99.96</v>
      </c>
      <c r="BR273" s="103">
        <f>INDEX('ИПЦ raw2015'!$1:$1048576, MATCH($J273,'ИПЦ raw2015'!$A:$A,0),MATCH(MoM!BR$1,'ИПЦ raw2015'!$1:$1,0))</f>
        <v>99.98</v>
      </c>
      <c r="BS273" s="103">
        <f>INDEX('ИПЦ raw2015'!$1:$1048576, MATCH($J273,'ИПЦ raw2015'!$A:$A,0),MATCH(MoM!BS$1,'ИПЦ raw2015'!$1:$1,0))</f>
        <v>100.01</v>
      </c>
      <c r="BT273" s="103">
        <f>INDEX('ИПЦ raw2015'!$1:$1048576, MATCH($J273,'ИПЦ raw2015'!$A:$A,0),MATCH(MoM!BT$1,'ИПЦ raw2015'!$1:$1,0))</f>
        <v>100.08</v>
      </c>
    </row>
    <row r="274" spans="1:72" x14ac:dyDescent="0.45">
      <c r="A274" s="103">
        <f>Веса!A274</f>
        <v>1</v>
      </c>
      <c r="B274" s="103">
        <f t="shared" si="12"/>
        <v>1</v>
      </c>
      <c r="C274" s="103">
        <f>БИПЦ_НДС!E274</f>
        <v>1</v>
      </c>
      <c r="D274" s="103">
        <f t="shared" si="13"/>
        <v>0</v>
      </c>
      <c r="E274" s="103">
        <v>0</v>
      </c>
      <c r="F274" s="103">
        <v>1</v>
      </c>
      <c r="G274" s="103">
        <v>1</v>
      </c>
      <c r="H274" s="103">
        <v>0</v>
      </c>
      <c r="I274" s="103">
        <v>0</v>
      </c>
      <c r="J274" s="103" t="str">
        <f t="shared" si="14"/>
        <v>Телевизор, шт.</v>
      </c>
      <c r="K274" s="87" t="s">
        <v>273</v>
      </c>
      <c r="L274" s="87" t="s">
        <v>273</v>
      </c>
      <c r="M274" s="103">
        <f>INDEX('ИПЦ raw2015'!$1:$1048576, MATCH($J274,'ИПЦ raw2015'!$A:$A,0),MATCH(MoM!M$1,'ИПЦ raw2015'!$1:$1,0))</f>
        <v>103.56</v>
      </c>
      <c r="N274" s="103">
        <f>INDEX('ИПЦ raw2015'!$1:$1048576, MATCH($J274,'ИПЦ raw2015'!$A:$A,0),MATCH(MoM!N$1,'ИПЦ raw2015'!$1:$1,0))</f>
        <v>100.54</v>
      </c>
      <c r="O274" s="103">
        <f>INDEX('ИПЦ raw2015'!$1:$1048576, MATCH($J274,'ИПЦ raw2015'!$A:$A,0),MATCH(MoM!O$1,'ИПЦ raw2015'!$1:$1,0))</f>
        <v>99.11</v>
      </c>
      <c r="P274" s="103">
        <f>INDEX('ИПЦ raw2015'!$1:$1048576, MATCH($J274,'ИПЦ raw2015'!$A:$A,0),MATCH(MoM!P$1,'ИПЦ raw2015'!$1:$1,0))</f>
        <v>99.25</v>
      </c>
      <c r="Q274" s="103">
        <f>INDEX('ИПЦ raw2015'!$1:$1048576, MATCH($J274,'ИПЦ raw2015'!$A:$A,0),MATCH(MoM!Q$1,'ИПЦ raw2015'!$1:$1,0))</f>
        <v>99.09</v>
      </c>
      <c r="R274" s="103">
        <f>INDEX('ИПЦ raw2015'!$1:$1048576, MATCH($J274,'ИПЦ raw2015'!$A:$A,0),MATCH(MoM!R$1,'ИПЦ raw2015'!$1:$1,0))</f>
        <v>99.78</v>
      </c>
      <c r="S274" s="103">
        <f>INDEX('ИПЦ raw2015'!$1:$1048576, MATCH($J274,'ИПЦ raw2015'!$A:$A,0),MATCH(MoM!S$1,'ИПЦ raw2015'!$1:$1,0))</f>
        <v>100.13</v>
      </c>
      <c r="T274" s="103">
        <f>INDEX('ИПЦ raw2015'!$1:$1048576, MATCH($J274,'ИПЦ raw2015'!$A:$A,0),MATCH(MoM!T$1,'ИПЦ raw2015'!$1:$1,0))</f>
        <v>100.77</v>
      </c>
      <c r="U274" s="103">
        <f>INDEX('ИПЦ raw2015'!$1:$1048576, MATCH($J274,'ИПЦ raw2015'!$A:$A,0),MATCH(MoM!U$1,'ИПЦ raw2015'!$1:$1,0))</f>
        <v>102.7</v>
      </c>
      <c r="V274" s="103">
        <f>INDEX('ИПЦ raw2015'!$1:$1048576, MATCH($J274,'ИПЦ raw2015'!$A:$A,0),MATCH(MoM!V$1,'ИПЦ raw2015'!$1:$1,0))</f>
        <v>101.72</v>
      </c>
      <c r="W274" s="103">
        <f>INDEX('ИПЦ raw2015'!$1:$1048576, MATCH($J274,'ИПЦ raw2015'!$A:$A,0),MATCH(MoM!W$1,'ИПЦ raw2015'!$1:$1,0))</f>
        <v>101.43</v>
      </c>
      <c r="X274" s="103">
        <f>INDEX('ИПЦ raw2015'!$1:$1048576, MATCH($J274,'ИПЦ raw2015'!$A:$A,0),MATCH(MoM!X$1,'ИПЦ raw2015'!$1:$1,0))</f>
        <v>101.01</v>
      </c>
      <c r="Y274" s="103">
        <f>INDEX('ИПЦ raw2015'!$1:$1048576, MATCH($J274,'ИПЦ raw2015'!$A:$A,0),MATCH(MoM!Y$1,'ИПЦ raw2015'!$1:$1,0))</f>
        <v>101.19</v>
      </c>
      <c r="Z274" s="103">
        <f>INDEX('ИПЦ raw2015'!$1:$1048576, MATCH($J274,'ИПЦ raw2015'!$A:$A,0),MATCH(MoM!Z$1,'ИПЦ raw2015'!$1:$1,0))</f>
        <v>100.98</v>
      </c>
      <c r="AA274" s="103">
        <f>INDEX('ИПЦ raw2015'!$1:$1048576, MATCH($J274,'ИПЦ raw2015'!$A:$A,0),MATCH(MoM!AA$1,'ИПЦ raw2015'!$1:$1,0))</f>
        <v>99.73</v>
      </c>
      <c r="AB274" s="103">
        <f>INDEX('ИПЦ raw2015'!$1:$1048576, MATCH($J274,'ИПЦ raw2015'!$A:$A,0),MATCH(MoM!AB$1,'ИПЦ raw2015'!$1:$1,0))</f>
        <v>99.15</v>
      </c>
      <c r="AC274" s="103">
        <f>INDEX('ИПЦ raw2015'!$1:$1048576, MATCH($J274,'ИПЦ raw2015'!$A:$A,0),MATCH(MoM!AC$1,'ИПЦ raw2015'!$1:$1,0))</f>
        <v>99.42</v>
      </c>
      <c r="AD274" s="103">
        <f>INDEX('ИПЦ raw2015'!$1:$1048576, MATCH($J274,'ИПЦ raw2015'!$A:$A,0),MATCH(MoM!AD$1,'ИПЦ raw2015'!$1:$1,0))</f>
        <v>99.47</v>
      </c>
      <c r="AE274" s="103">
        <f>INDEX('ИПЦ raw2015'!$1:$1048576, MATCH($J274,'ИПЦ raw2015'!$A:$A,0),MATCH(MoM!AE$1,'ИПЦ raw2015'!$1:$1,0))</f>
        <v>99.73</v>
      </c>
      <c r="AF274" s="103">
        <f>INDEX('ИПЦ raw2015'!$1:$1048576, MATCH($J274,'ИПЦ raw2015'!$A:$A,0),MATCH(MoM!AF$1,'ИПЦ raw2015'!$1:$1,0))</f>
        <v>99.56</v>
      </c>
      <c r="AG274" s="103">
        <f>INDEX('ИПЦ raw2015'!$1:$1048576, MATCH($J274,'ИПЦ raw2015'!$A:$A,0),MATCH(MoM!AG$1,'ИПЦ raw2015'!$1:$1,0))</f>
        <v>99.89</v>
      </c>
      <c r="AH274" s="103">
        <f>INDEX('ИПЦ raw2015'!$1:$1048576, MATCH($J274,'ИПЦ raw2015'!$A:$A,0),MATCH(MoM!AH$1,'ИПЦ raw2015'!$1:$1,0))</f>
        <v>100.1</v>
      </c>
      <c r="AI274" s="103">
        <f>INDEX('ИПЦ raw2015'!$1:$1048576, MATCH($J274,'ИПЦ raw2015'!$A:$A,0),MATCH(MoM!AI$1,'ИПЦ raw2015'!$1:$1,0))</f>
        <v>100.4</v>
      </c>
      <c r="AJ274" s="103">
        <f>INDEX('ИПЦ raw2015'!$1:$1048576, MATCH($J274,'ИПЦ raw2015'!$A:$A,0),MATCH(MoM!AJ$1,'ИПЦ raw2015'!$1:$1,0))</f>
        <v>100.28</v>
      </c>
      <c r="AK274" s="103">
        <f>INDEX('ИПЦ raw2015'!$1:$1048576, MATCH($J274,'ИПЦ raw2015'!$A:$A,0),MATCH(MoM!AK$1,'ИПЦ raw2015'!$1:$1,0))</f>
        <v>99.99</v>
      </c>
      <c r="AL274" s="103">
        <f>INDEX('ИПЦ raw2015'!$1:$1048576, MATCH($J274,'ИПЦ raw2015'!$A:$A,0),MATCH(MoM!AL$1,'ИПЦ raw2015'!$1:$1,0))</f>
        <v>99.61</v>
      </c>
      <c r="AM274" s="103">
        <f>INDEX('ИПЦ raw2015'!$1:$1048576, MATCH($J274,'ИПЦ raw2015'!$A:$A,0),MATCH(MoM!AM$1,'ИПЦ raw2015'!$1:$1,0))</f>
        <v>99.41</v>
      </c>
      <c r="AN274" s="103">
        <f>INDEX('ИПЦ raw2015'!$1:$1048576, MATCH($J274,'ИПЦ raw2015'!$A:$A,0),MATCH(MoM!AN$1,'ИПЦ raw2015'!$1:$1,0))</f>
        <v>99.75</v>
      </c>
      <c r="AO274" s="103">
        <f>INDEX('ИПЦ raw2015'!$1:$1048576, MATCH($J274,'ИПЦ raw2015'!$A:$A,0),MATCH(MoM!AO$1,'ИПЦ raw2015'!$1:$1,0))</f>
        <v>99.65</v>
      </c>
      <c r="AP274" s="103">
        <f>INDEX('ИПЦ raw2015'!$1:$1048576, MATCH($J274,'ИПЦ raw2015'!$A:$A,0),MATCH(MoM!AP$1,'ИПЦ raw2015'!$1:$1,0))</f>
        <v>99.65</v>
      </c>
      <c r="AQ274" s="103">
        <f>INDEX('ИПЦ raw2015'!$1:$1048576, MATCH($J274,'ИПЦ raw2015'!$A:$A,0),MATCH(MoM!AQ$1,'ИПЦ raw2015'!$1:$1,0))</f>
        <v>99.87</v>
      </c>
      <c r="AR274" s="103">
        <f>INDEX('ИПЦ raw2015'!$1:$1048576, MATCH($J274,'ИПЦ raw2015'!$A:$A,0),MATCH(MoM!AR$1,'ИПЦ raw2015'!$1:$1,0))</f>
        <v>99.97</v>
      </c>
      <c r="AS274" s="103">
        <f>INDEX('ИПЦ raw2015'!$1:$1048576, MATCH($J274,'ИПЦ raw2015'!$A:$A,0),MATCH(MoM!AS$1,'ИПЦ raw2015'!$1:$1,0))</f>
        <v>99.78</v>
      </c>
      <c r="AT274" s="103">
        <f>INDEX('ИПЦ raw2015'!$1:$1048576, MATCH($J274,'ИПЦ raw2015'!$A:$A,0),MATCH(MoM!AT$1,'ИПЦ raw2015'!$1:$1,0))</f>
        <v>100.01</v>
      </c>
      <c r="AU274" s="103">
        <f>INDEX('ИПЦ raw2015'!$1:$1048576, MATCH($J274,'ИПЦ raw2015'!$A:$A,0),MATCH(MoM!AU$1,'ИПЦ raw2015'!$1:$1,0))</f>
        <v>99.91</v>
      </c>
      <c r="AV274" s="103">
        <f>INDEX('ИПЦ raw2015'!$1:$1048576, MATCH($J274,'ИПЦ raw2015'!$A:$A,0),MATCH(MoM!AV$1,'ИПЦ raw2015'!$1:$1,0))</f>
        <v>99.67</v>
      </c>
      <c r="AW274" s="103">
        <f>INDEX('ИПЦ raw2015'!$1:$1048576, MATCH($J274,'ИПЦ raw2015'!$A:$A,0),MATCH(MoM!AW$1,'ИПЦ raw2015'!$1:$1,0))</f>
        <v>100.47</v>
      </c>
      <c r="AX274" s="103">
        <f>INDEX('ИПЦ raw2015'!$1:$1048576, MATCH($J274,'ИПЦ raw2015'!$A:$A,0),MATCH(MoM!AX$1,'ИПЦ raw2015'!$1:$1,0))</f>
        <v>99.52</v>
      </c>
      <c r="AY274" s="103">
        <f>INDEX('ИПЦ raw2015'!$1:$1048576, MATCH($J274,'ИПЦ raw2015'!$A:$A,0),MATCH(MoM!AY$1,'ИПЦ raw2015'!$1:$1,0))</f>
        <v>99.52</v>
      </c>
      <c r="AZ274" s="103">
        <f>INDEX('ИПЦ raw2015'!$1:$1048576, MATCH($J274,'ИПЦ raw2015'!$A:$A,0),MATCH(MoM!AZ$1,'ИПЦ raw2015'!$1:$1,0))</f>
        <v>100.18</v>
      </c>
      <c r="BA274" s="103">
        <f>INDEX('ИПЦ raw2015'!$1:$1048576, MATCH($J274,'ИПЦ raw2015'!$A:$A,0),MATCH(MoM!BA$1,'ИПЦ raw2015'!$1:$1,0))</f>
        <v>99.37</v>
      </c>
      <c r="BB274" s="103">
        <f>INDEX('ИПЦ raw2015'!$1:$1048576, MATCH($J274,'ИПЦ raw2015'!$A:$A,0),MATCH(MoM!BB$1,'ИПЦ raw2015'!$1:$1,0))</f>
        <v>99.63</v>
      </c>
      <c r="BC274" s="103">
        <f>INDEX('ИПЦ raw2015'!$1:$1048576, MATCH($J274,'ИПЦ raw2015'!$A:$A,0),MATCH(MoM!BC$1,'ИПЦ raw2015'!$1:$1,0))</f>
        <v>99.92</v>
      </c>
      <c r="BD274" s="103">
        <f>INDEX('ИПЦ raw2015'!$1:$1048576, MATCH($J274,'ИПЦ raw2015'!$A:$A,0),MATCH(MoM!BD$1,'ИПЦ raw2015'!$1:$1,0))</f>
        <v>100.43</v>
      </c>
      <c r="BE274" s="103">
        <f>INDEX('ИПЦ raw2015'!$1:$1048576, MATCH($J274,'ИПЦ raw2015'!$A:$A,0),MATCH(MoM!BE$1,'ИПЦ raw2015'!$1:$1,0))</f>
        <v>100.11</v>
      </c>
      <c r="BF274" s="103">
        <f>INDEX('ИПЦ raw2015'!$1:$1048576, MATCH($J274,'ИПЦ raw2015'!$A:$A,0),MATCH(MoM!BF$1,'ИПЦ raw2015'!$1:$1,0))</f>
        <v>100.01</v>
      </c>
      <c r="BG274" s="103">
        <f>INDEX('ИПЦ raw2015'!$1:$1048576, MATCH($J274,'ИПЦ raw2015'!$A:$A,0),MATCH(MoM!BG$1,'ИПЦ raw2015'!$1:$1,0))</f>
        <v>99.99</v>
      </c>
      <c r="BH274" s="103">
        <f>INDEX('ИПЦ raw2015'!$1:$1048576, MATCH($J274,'ИПЦ raw2015'!$A:$A,0),MATCH(MoM!BH$1,'ИПЦ raw2015'!$1:$1,0))</f>
        <v>100.31</v>
      </c>
      <c r="BI274" s="103">
        <f>INDEX('ИПЦ raw2015'!$1:$1048576, MATCH($J274,'ИПЦ raw2015'!$A:$A,0),MATCH(MoM!BI$1,'ИПЦ raw2015'!$1:$1,0))</f>
        <v>100.28</v>
      </c>
      <c r="BJ274" s="103">
        <f>INDEX('ИПЦ raw2015'!$1:$1048576, MATCH($J274,'ИПЦ raw2015'!$A:$A,0),MATCH(MoM!BJ$1,'ИПЦ raw2015'!$1:$1,0))</f>
        <v>99.23</v>
      </c>
      <c r="BK274" s="103">
        <f>INDEX('ИПЦ raw2015'!$1:$1048576, MATCH($J274,'ИПЦ raw2015'!$A:$A,0),MATCH(MoM!BK$1,'ИПЦ raw2015'!$1:$1,0))</f>
        <v>99.71</v>
      </c>
      <c r="BL274" s="103">
        <f>INDEX('ИПЦ raw2015'!$1:$1048576, MATCH($J274,'ИПЦ raw2015'!$A:$A,0),MATCH(MoM!BL$1,'ИПЦ raw2015'!$1:$1,0))</f>
        <v>99.5</v>
      </c>
      <c r="BM274" s="103">
        <f>INDEX('ИПЦ raw2015'!$1:$1048576, MATCH($J274,'ИПЦ raw2015'!$A:$A,0),MATCH(MoM!BM$1,'ИПЦ raw2015'!$1:$1,0))</f>
        <v>99.38</v>
      </c>
      <c r="BN274" s="103">
        <f>INDEX('ИПЦ raw2015'!$1:$1048576, MATCH($J274,'ИПЦ raw2015'!$A:$A,0),MATCH(MoM!BN$1,'ИПЦ raw2015'!$1:$1,0))</f>
        <v>99.09</v>
      </c>
      <c r="BO274" s="103">
        <f>INDEX('ИПЦ raw2015'!$1:$1048576, MATCH($J274,'ИПЦ raw2015'!$A:$A,0),MATCH(MoM!BO$1,'ИПЦ raw2015'!$1:$1,0))</f>
        <v>99.7</v>
      </c>
      <c r="BP274" s="103">
        <f>INDEX('ИПЦ raw2015'!$1:$1048576, MATCH($J274,'ИПЦ raw2015'!$A:$A,0),MATCH(MoM!BP$1,'ИПЦ raw2015'!$1:$1,0))</f>
        <v>99.61</v>
      </c>
      <c r="BQ274" s="103">
        <f>INDEX('ИПЦ raw2015'!$1:$1048576, MATCH($J274,'ИПЦ raw2015'!$A:$A,0),MATCH(MoM!BQ$1,'ИПЦ raw2015'!$1:$1,0))</f>
        <v>99.56</v>
      </c>
      <c r="BR274" s="103">
        <f>INDEX('ИПЦ raw2015'!$1:$1048576, MATCH($J274,'ИПЦ raw2015'!$A:$A,0),MATCH(MoM!BR$1,'ИПЦ raw2015'!$1:$1,0))</f>
        <v>99.39</v>
      </c>
      <c r="BS274" s="103">
        <f>INDEX('ИПЦ raw2015'!$1:$1048576, MATCH($J274,'ИПЦ raw2015'!$A:$A,0),MATCH(MoM!BS$1,'ИПЦ raw2015'!$1:$1,0))</f>
        <v>99.46</v>
      </c>
      <c r="BT274" s="103">
        <f>INDEX('ИПЦ raw2015'!$1:$1048576, MATCH($J274,'ИПЦ raw2015'!$A:$A,0),MATCH(MoM!BT$1,'ИПЦ raw2015'!$1:$1,0))</f>
        <v>99.39</v>
      </c>
    </row>
    <row r="275" spans="1:72" x14ac:dyDescent="0.45">
      <c r="A275" s="103">
        <f>Веса!A275</f>
        <v>1</v>
      </c>
      <c r="B275" s="103">
        <f t="shared" si="12"/>
        <v>1</v>
      </c>
      <c r="C275" s="103">
        <f>БИПЦ_НДС!E275</f>
        <v>1</v>
      </c>
      <c r="D275" s="103">
        <f t="shared" si="13"/>
        <v>0</v>
      </c>
      <c r="E275" s="103">
        <v>0</v>
      </c>
      <c r="F275" s="103">
        <v>1</v>
      </c>
      <c r="G275" s="103">
        <v>1</v>
      </c>
      <c r="H275" s="103">
        <v>0</v>
      </c>
      <c r="I275" s="103">
        <v>0</v>
      </c>
      <c r="J275" s="103" t="str">
        <f t="shared" si="14"/>
        <v>Флеш-накопитель USB, шт.</v>
      </c>
      <c r="K275" s="87" t="s">
        <v>274</v>
      </c>
      <c r="L275" s="87" t="s">
        <v>274</v>
      </c>
      <c r="M275" s="103">
        <f>INDEX('ИПЦ raw2015'!$1:$1048576, MATCH($J275,'ИПЦ raw2015'!$A:$A,0),MATCH(MoM!M$1,'ИПЦ raw2015'!$1:$1,0))</f>
        <v>105.32</v>
      </c>
      <c r="N275" s="103">
        <f>INDEX('ИПЦ raw2015'!$1:$1048576, MATCH($J275,'ИПЦ raw2015'!$A:$A,0),MATCH(MoM!N$1,'ИПЦ raw2015'!$1:$1,0))</f>
        <v>102</v>
      </c>
      <c r="O275" s="103">
        <f>INDEX('ИПЦ raw2015'!$1:$1048576, MATCH($J275,'ИПЦ raw2015'!$A:$A,0),MATCH(MoM!O$1,'ИПЦ raw2015'!$1:$1,0))</f>
        <v>101.21</v>
      </c>
      <c r="P275" s="103">
        <f>INDEX('ИПЦ raw2015'!$1:$1048576, MATCH($J275,'ИПЦ raw2015'!$A:$A,0),MATCH(MoM!P$1,'ИПЦ raw2015'!$1:$1,0))</f>
        <v>100.25</v>
      </c>
      <c r="Q275" s="103">
        <f>INDEX('ИПЦ raw2015'!$1:$1048576, MATCH($J275,'ИПЦ raw2015'!$A:$A,0),MATCH(MoM!Q$1,'ИПЦ raw2015'!$1:$1,0))</f>
        <v>99.68</v>
      </c>
      <c r="R275" s="103">
        <f>INDEX('ИПЦ raw2015'!$1:$1048576, MATCH($J275,'ИПЦ raw2015'!$A:$A,0),MATCH(MoM!R$1,'ИПЦ raw2015'!$1:$1,0))</f>
        <v>99.6</v>
      </c>
      <c r="S275" s="103">
        <f>INDEX('ИПЦ raw2015'!$1:$1048576, MATCH($J275,'ИПЦ raw2015'!$A:$A,0),MATCH(MoM!S$1,'ИПЦ raw2015'!$1:$1,0))</f>
        <v>99.77</v>
      </c>
      <c r="T275" s="103">
        <f>INDEX('ИПЦ raw2015'!$1:$1048576, MATCH($J275,'ИПЦ raw2015'!$A:$A,0),MATCH(MoM!T$1,'ИПЦ raw2015'!$1:$1,0))</f>
        <v>100.67</v>
      </c>
      <c r="U275" s="103">
        <f>INDEX('ИПЦ raw2015'!$1:$1048576, MATCH($J275,'ИПЦ raw2015'!$A:$A,0),MATCH(MoM!U$1,'ИПЦ raw2015'!$1:$1,0))</f>
        <v>100.69</v>
      </c>
      <c r="V275" s="103">
        <f>INDEX('ИПЦ raw2015'!$1:$1048576, MATCH($J275,'ИПЦ raw2015'!$A:$A,0),MATCH(MoM!V$1,'ИПЦ raw2015'!$1:$1,0))</f>
        <v>100.45</v>
      </c>
      <c r="W275" s="103">
        <f>INDEX('ИПЦ raw2015'!$1:$1048576, MATCH($J275,'ИПЦ raw2015'!$A:$A,0),MATCH(MoM!W$1,'ИПЦ raw2015'!$1:$1,0))</f>
        <v>101.08</v>
      </c>
      <c r="X275" s="103">
        <f>INDEX('ИПЦ raw2015'!$1:$1048576, MATCH($J275,'ИПЦ raw2015'!$A:$A,0),MATCH(MoM!X$1,'ИПЦ raw2015'!$1:$1,0))</f>
        <v>101.8</v>
      </c>
      <c r="Y275" s="103">
        <f>INDEX('ИПЦ raw2015'!$1:$1048576, MATCH($J275,'ИПЦ raw2015'!$A:$A,0),MATCH(MoM!Y$1,'ИПЦ raw2015'!$1:$1,0))</f>
        <v>100.78</v>
      </c>
      <c r="Z275" s="103">
        <f>INDEX('ИПЦ raw2015'!$1:$1048576, MATCH($J275,'ИПЦ raw2015'!$A:$A,0),MATCH(MoM!Z$1,'ИПЦ raw2015'!$1:$1,0))</f>
        <v>100.45</v>
      </c>
      <c r="AA275" s="103">
        <f>INDEX('ИПЦ raw2015'!$1:$1048576, MATCH($J275,'ИПЦ raw2015'!$A:$A,0),MATCH(MoM!AA$1,'ИПЦ raw2015'!$1:$1,0))</f>
        <v>100.4</v>
      </c>
      <c r="AB275" s="103">
        <f>INDEX('ИПЦ raw2015'!$1:$1048576, MATCH($J275,'ИПЦ raw2015'!$A:$A,0),MATCH(MoM!AB$1,'ИПЦ raw2015'!$1:$1,0))</f>
        <v>100.31</v>
      </c>
      <c r="AC275" s="103">
        <f>INDEX('ИПЦ raw2015'!$1:$1048576, MATCH($J275,'ИПЦ raw2015'!$A:$A,0),MATCH(MoM!AC$1,'ИПЦ raw2015'!$1:$1,0))</f>
        <v>99.28</v>
      </c>
      <c r="AD275" s="103">
        <f>INDEX('ИПЦ raw2015'!$1:$1048576, MATCH($J275,'ИПЦ raw2015'!$A:$A,0),MATCH(MoM!AD$1,'ИПЦ raw2015'!$1:$1,0))</f>
        <v>98.69</v>
      </c>
      <c r="AE275" s="103">
        <f>INDEX('ИПЦ raw2015'!$1:$1048576, MATCH($J275,'ИПЦ raw2015'!$A:$A,0),MATCH(MoM!AE$1,'ИПЦ raw2015'!$1:$1,0))</f>
        <v>99.96</v>
      </c>
      <c r="AF275" s="103">
        <f>INDEX('ИПЦ raw2015'!$1:$1048576, MATCH($J275,'ИПЦ raw2015'!$A:$A,0),MATCH(MoM!AF$1,'ИПЦ raw2015'!$1:$1,0))</f>
        <v>99.8</v>
      </c>
      <c r="AG275" s="103">
        <f>INDEX('ИПЦ raw2015'!$1:$1048576, MATCH($J275,'ИПЦ raw2015'!$A:$A,0),MATCH(MoM!AG$1,'ИПЦ raw2015'!$1:$1,0))</f>
        <v>99.25</v>
      </c>
      <c r="AH275" s="103">
        <f>INDEX('ИПЦ raw2015'!$1:$1048576, MATCH($J275,'ИПЦ raw2015'!$A:$A,0),MATCH(MoM!AH$1,'ИПЦ raw2015'!$1:$1,0))</f>
        <v>100.31</v>
      </c>
      <c r="AI275" s="103">
        <f>INDEX('ИПЦ raw2015'!$1:$1048576, MATCH($J275,'ИПЦ raw2015'!$A:$A,0),MATCH(MoM!AI$1,'ИПЦ raw2015'!$1:$1,0))</f>
        <v>100.65</v>
      </c>
      <c r="AJ275" s="103">
        <f>INDEX('ИПЦ raw2015'!$1:$1048576, MATCH($J275,'ИПЦ raw2015'!$A:$A,0),MATCH(MoM!AJ$1,'ИПЦ raw2015'!$1:$1,0))</f>
        <v>100.94</v>
      </c>
      <c r="AK275" s="103">
        <f>INDEX('ИПЦ raw2015'!$1:$1048576, MATCH($J275,'ИПЦ raw2015'!$A:$A,0),MATCH(MoM!AK$1,'ИПЦ raw2015'!$1:$1,0))</f>
        <v>100.78</v>
      </c>
      <c r="AL275" s="103">
        <f>INDEX('ИПЦ raw2015'!$1:$1048576, MATCH($J275,'ИПЦ raw2015'!$A:$A,0),MATCH(MoM!AL$1,'ИПЦ raw2015'!$1:$1,0))</f>
        <v>99.49</v>
      </c>
      <c r="AM275" s="103">
        <f>INDEX('ИПЦ raw2015'!$1:$1048576, MATCH($J275,'ИПЦ raw2015'!$A:$A,0),MATCH(MoM!AM$1,'ИПЦ raw2015'!$1:$1,0))</f>
        <v>100.76</v>
      </c>
      <c r="AN275" s="103">
        <f>INDEX('ИПЦ raw2015'!$1:$1048576, MATCH($J275,'ИПЦ raw2015'!$A:$A,0),MATCH(MoM!AN$1,'ИПЦ raw2015'!$1:$1,0))</f>
        <v>100.54</v>
      </c>
      <c r="AO275" s="103">
        <f>INDEX('ИПЦ raw2015'!$1:$1048576, MATCH($J275,'ИПЦ raw2015'!$A:$A,0),MATCH(MoM!AO$1,'ИПЦ raw2015'!$1:$1,0))</f>
        <v>100.39</v>
      </c>
      <c r="AP275" s="103">
        <f>INDEX('ИПЦ raw2015'!$1:$1048576, MATCH($J275,'ИПЦ raw2015'!$A:$A,0),MATCH(MoM!AP$1,'ИПЦ raw2015'!$1:$1,0))</f>
        <v>101.08</v>
      </c>
      <c r="AQ275" s="103">
        <f>INDEX('ИПЦ raw2015'!$1:$1048576, MATCH($J275,'ИПЦ raw2015'!$A:$A,0),MATCH(MoM!AQ$1,'ИПЦ raw2015'!$1:$1,0))</f>
        <v>100.89</v>
      </c>
      <c r="AR275" s="103">
        <f>INDEX('ИПЦ raw2015'!$1:$1048576, MATCH($J275,'ИПЦ raw2015'!$A:$A,0),MATCH(MoM!AR$1,'ИПЦ raw2015'!$1:$1,0))</f>
        <v>100.63</v>
      </c>
      <c r="AS275" s="103">
        <f>INDEX('ИПЦ raw2015'!$1:$1048576, MATCH($J275,'ИПЦ raw2015'!$A:$A,0),MATCH(MoM!AS$1,'ИПЦ raw2015'!$1:$1,0))</f>
        <v>100.79</v>
      </c>
      <c r="AT275" s="103">
        <f>INDEX('ИПЦ raw2015'!$1:$1048576, MATCH($J275,'ИПЦ raw2015'!$A:$A,0),MATCH(MoM!AT$1,'ИПЦ raw2015'!$1:$1,0))</f>
        <v>100.73</v>
      </c>
      <c r="AU275" s="103">
        <f>INDEX('ИПЦ raw2015'!$1:$1048576, MATCH($J275,'ИПЦ raw2015'!$A:$A,0),MATCH(MoM!AU$1,'ИПЦ raw2015'!$1:$1,0))</f>
        <v>101.37</v>
      </c>
      <c r="AV275" s="103">
        <f>INDEX('ИПЦ raw2015'!$1:$1048576, MATCH($J275,'ИПЦ raw2015'!$A:$A,0),MATCH(MoM!AV$1,'ИПЦ raw2015'!$1:$1,0))</f>
        <v>100.55</v>
      </c>
      <c r="AW275" s="103">
        <f>INDEX('ИПЦ raw2015'!$1:$1048576, MATCH($J275,'ИПЦ raw2015'!$A:$A,0),MATCH(MoM!AW$1,'ИПЦ raw2015'!$1:$1,0))</f>
        <v>100.55</v>
      </c>
      <c r="AX275" s="103">
        <f>INDEX('ИПЦ raw2015'!$1:$1048576, MATCH($J275,'ИПЦ raw2015'!$A:$A,0),MATCH(MoM!AX$1,'ИПЦ raw2015'!$1:$1,0))</f>
        <v>100.27</v>
      </c>
      <c r="AY275" s="103">
        <f>INDEX('ИПЦ raw2015'!$1:$1048576, MATCH($J275,'ИПЦ raw2015'!$A:$A,0),MATCH(MoM!AY$1,'ИПЦ raw2015'!$1:$1,0))</f>
        <v>100.63</v>
      </c>
      <c r="AZ275" s="103">
        <f>INDEX('ИПЦ raw2015'!$1:$1048576, MATCH($J275,'ИПЦ raw2015'!$A:$A,0),MATCH(MoM!AZ$1,'ИПЦ raw2015'!$1:$1,0))</f>
        <v>100.47</v>
      </c>
      <c r="BA275" s="103">
        <f>INDEX('ИПЦ raw2015'!$1:$1048576, MATCH($J275,'ИПЦ raw2015'!$A:$A,0),MATCH(MoM!BA$1,'ИПЦ raw2015'!$1:$1,0))</f>
        <v>100.53</v>
      </c>
      <c r="BB275" s="103">
        <f>INDEX('ИПЦ raw2015'!$1:$1048576, MATCH($J275,'ИПЦ raw2015'!$A:$A,0),MATCH(MoM!BB$1,'ИПЦ raw2015'!$1:$1,0))</f>
        <v>100.11</v>
      </c>
      <c r="BC275" s="103">
        <f>INDEX('ИПЦ raw2015'!$1:$1048576, MATCH($J275,'ИПЦ raw2015'!$A:$A,0),MATCH(MoM!BC$1,'ИПЦ raw2015'!$1:$1,0))</f>
        <v>99.79</v>
      </c>
      <c r="BD275" s="103">
        <f>INDEX('ИПЦ raw2015'!$1:$1048576, MATCH($J275,'ИПЦ raw2015'!$A:$A,0),MATCH(MoM!BD$1,'ИПЦ raw2015'!$1:$1,0))</f>
        <v>99.13</v>
      </c>
      <c r="BE275" s="103">
        <f>INDEX('ИПЦ raw2015'!$1:$1048576, MATCH($J275,'ИПЦ raw2015'!$A:$A,0),MATCH(MoM!BE$1,'ИПЦ raw2015'!$1:$1,0))</f>
        <v>99.76</v>
      </c>
      <c r="BF275" s="103">
        <f>INDEX('ИПЦ raw2015'!$1:$1048576, MATCH($J275,'ИПЦ raw2015'!$A:$A,0),MATCH(MoM!BF$1,'ИПЦ raw2015'!$1:$1,0))</f>
        <v>99.48</v>
      </c>
      <c r="BG275" s="103">
        <f>INDEX('ИПЦ raw2015'!$1:$1048576, MATCH($J275,'ИПЦ raw2015'!$A:$A,0),MATCH(MoM!BG$1,'ИПЦ raw2015'!$1:$1,0))</f>
        <v>99.38</v>
      </c>
      <c r="BH275" s="103">
        <f>INDEX('ИПЦ raw2015'!$1:$1048576, MATCH($J275,'ИПЦ raw2015'!$A:$A,0),MATCH(MoM!BH$1,'ИПЦ raw2015'!$1:$1,0))</f>
        <v>98.89</v>
      </c>
      <c r="BI275" s="103">
        <f>INDEX('ИПЦ raw2015'!$1:$1048576, MATCH($J275,'ИПЦ raw2015'!$A:$A,0),MATCH(MoM!BI$1,'ИПЦ raw2015'!$1:$1,0))</f>
        <v>99.29</v>
      </c>
      <c r="BJ275" s="103">
        <f>INDEX('ИПЦ raw2015'!$1:$1048576, MATCH($J275,'ИПЦ raw2015'!$A:$A,0),MATCH(MoM!BJ$1,'ИПЦ raw2015'!$1:$1,0))</f>
        <v>99.02</v>
      </c>
      <c r="BK275" s="103">
        <f>INDEX('ИПЦ raw2015'!$1:$1048576, MATCH($J275,'ИПЦ raw2015'!$A:$A,0),MATCH(MoM!BK$1,'ИПЦ raw2015'!$1:$1,0))</f>
        <v>98.64</v>
      </c>
      <c r="BL275" s="103">
        <f>INDEX('ИПЦ raw2015'!$1:$1048576, MATCH($J275,'ИПЦ raw2015'!$A:$A,0),MATCH(MoM!BL$1,'ИПЦ raw2015'!$1:$1,0))</f>
        <v>98.87</v>
      </c>
      <c r="BM275" s="103">
        <f>INDEX('ИПЦ raw2015'!$1:$1048576, MATCH($J275,'ИПЦ raw2015'!$A:$A,0),MATCH(MoM!BM$1,'ИПЦ raw2015'!$1:$1,0))</f>
        <v>99.42</v>
      </c>
      <c r="BN275" s="103">
        <f>INDEX('ИПЦ raw2015'!$1:$1048576, MATCH($J275,'ИПЦ raw2015'!$A:$A,0),MATCH(MoM!BN$1,'ИПЦ raw2015'!$1:$1,0))</f>
        <v>99.2</v>
      </c>
      <c r="BO275" s="103">
        <f>INDEX('ИПЦ raw2015'!$1:$1048576, MATCH($J275,'ИПЦ raw2015'!$A:$A,0),MATCH(MoM!BO$1,'ИПЦ raw2015'!$1:$1,0))</f>
        <v>99.59</v>
      </c>
      <c r="BP275" s="103">
        <f>INDEX('ИПЦ raw2015'!$1:$1048576, MATCH($J275,'ИПЦ raw2015'!$A:$A,0),MATCH(MoM!BP$1,'ИПЦ raw2015'!$1:$1,0))</f>
        <v>97.8</v>
      </c>
      <c r="BQ275" s="103">
        <f>INDEX('ИПЦ raw2015'!$1:$1048576, MATCH($J275,'ИПЦ raw2015'!$A:$A,0),MATCH(MoM!BQ$1,'ИПЦ raw2015'!$1:$1,0))</f>
        <v>99.38</v>
      </c>
      <c r="BR275" s="103">
        <f>INDEX('ИПЦ raw2015'!$1:$1048576, MATCH($J275,'ИПЦ raw2015'!$A:$A,0),MATCH(MoM!BR$1,'ИПЦ raw2015'!$1:$1,0))</f>
        <v>99.4</v>
      </c>
      <c r="BS275" s="103">
        <f>INDEX('ИПЦ raw2015'!$1:$1048576, MATCH($J275,'ИПЦ raw2015'!$A:$A,0),MATCH(MoM!BS$1,'ИПЦ raw2015'!$1:$1,0))</f>
        <v>99.47</v>
      </c>
      <c r="BT275" s="103">
        <f>INDEX('ИПЦ raw2015'!$1:$1048576, MATCH($J275,'ИПЦ raw2015'!$A:$A,0),MATCH(MoM!BT$1,'ИПЦ raw2015'!$1:$1,0))</f>
        <v>99.38</v>
      </c>
    </row>
    <row r="276" spans="1:72" x14ac:dyDescent="0.45">
      <c r="A276" s="103">
        <f>Веса!A276</f>
        <v>1</v>
      </c>
      <c r="B276" s="103">
        <f t="shared" si="12"/>
        <v>1</v>
      </c>
      <c r="C276" s="103">
        <f>БИПЦ_НДС!E276</f>
        <v>1</v>
      </c>
      <c r="D276" s="103">
        <f t="shared" si="13"/>
        <v>0</v>
      </c>
      <c r="E276" s="103">
        <v>0</v>
      </c>
      <c r="F276" s="103">
        <v>1</v>
      </c>
      <c r="G276" s="103">
        <v>1</v>
      </c>
      <c r="H276" s="103">
        <v>0</v>
      </c>
      <c r="I276" s="103">
        <v>0</v>
      </c>
      <c r="J276" s="103" t="str">
        <f t="shared" si="14"/>
        <v>Монитор для настольного компьютера, шт.</v>
      </c>
      <c r="K276" s="87" t="s">
        <v>275</v>
      </c>
      <c r="L276" s="87" t="s">
        <v>275</v>
      </c>
      <c r="M276" s="103">
        <f>INDEX('ИПЦ raw2015'!$1:$1048576, MATCH($J276,'ИПЦ raw2015'!$A:$A,0),MATCH(MoM!M$1,'ИПЦ raw2015'!$1:$1,0))</f>
        <v>105.45</v>
      </c>
      <c r="N276" s="103">
        <f>INDEX('ИПЦ raw2015'!$1:$1048576, MATCH($J276,'ИПЦ raw2015'!$A:$A,0),MATCH(MoM!N$1,'ИПЦ raw2015'!$1:$1,0))</f>
        <v>102.23</v>
      </c>
      <c r="O276" s="103">
        <f>INDEX('ИПЦ raw2015'!$1:$1048576, MATCH($J276,'ИПЦ raw2015'!$A:$A,0),MATCH(MoM!O$1,'ИПЦ raw2015'!$1:$1,0))</f>
        <v>101.22</v>
      </c>
      <c r="P276" s="103">
        <f>INDEX('ИПЦ raw2015'!$1:$1048576, MATCH($J276,'ИПЦ raw2015'!$A:$A,0),MATCH(MoM!P$1,'ИПЦ raw2015'!$1:$1,0))</f>
        <v>99.65</v>
      </c>
      <c r="Q276" s="103">
        <f>INDEX('ИПЦ raw2015'!$1:$1048576, MATCH($J276,'ИПЦ raw2015'!$A:$A,0),MATCH(MoM!Q$1,'ИПЦ raw2015'!$1:$1,0))</f>
        <v>99.73</v>
      </c>
      <c r="R276" s="103">
        <f>INDEX('ИПЦ raw2015'!$1:$1048576, MATCH($J276,'ИПЦ raw2015'!$A:$A,0),MATCH(MoM!R$1,'ИПЦ raw2015'!$1:$1,0))</f>
        <v>99.77</v>
      </c>
      <c r="S276" s="103">
        <f>INDEX('ИПЦ raw2015'!$1:$1048576, MATCH($J276,'ИПЦ raw2015'!$A:$A,0),MATCH(MoM!S$1,'ИПЦ raw2015'!$1:$1,0))</f>
        <v>100.92</v>
      </c>
      <c r="T276" s="103">
        <f>INDEX('ИПЦ raw2015'!$1:$1048576, MATCH($J276,'ИПЦ raw2015'!$A:$A,0),MATCH(MoM!T$1,'ИПЦ raw2015'!$1:$1,0))</f>
        <v>101.55</v>
      </c>
      <c r="U276" s="103">
        <f>INDEX('ИПЦ raw2015'!$1:$1048576, MATCH($J276,'ИПЦ raw2015'!$A:$A,0),MATCH(MoM!U$1,'ИПЦ raw2015'!$1:$1,0))</f>
        <v>103.42</v>
      </c>
      <c r="V276" s="103">
        <f>INDEX('ИПЦ raw2015'!$1:$1048576, MATCH($J276,'ИПЦ raw2015'!$A:$A,0),MATCH(MoM!V$1,'ИПЦ raw2015'!$1:$1,0))</f>
        <v>101.27</v>
      </c>
      <c r="W276" s="103">
        <f>INDEX('ИПЦ raw2015'!$1:$1048576, MATCH($J276,'ИПЦ raw2015'!$A:$A,0),MATCH(MoM!W$1,'ИПЦ raw2015'!$1:$1,0))</f>
        <v>100.98</v>
      </c>
      <c r="X276" s="103">
        <f>INDEX('ИПЦ raw2015'!$1:$1048576, MATCH($J276,'ИПЦ raw2015'!$A:$A,0),MATCH(MoM!X$1,'ИПЦ raw2015'!$1:$1,0))</f>
        <v>100.96</v>
      </c>
      <c r="Y276" s="103">
        <f>INDEX('ИПЦ raw2015'!$1:$1048576, MATCH($J276,'ИПЦ raw2015'!$A:$A,0),MATCH(MoM!Y$1,'ИПЦ raw2015'!$1:$1,0))</f>
        <v>101.68</v>
      </c>
      <c r="Z276" s="103">
        <f>INDEX('ИПЦ raw2015'!$1:$1048576, MATCH($J276,'ИПЦ raw2015'!$A:$A,0),MATCH(MoM!Z$1,'ИПЦ raw2015'!$1:$1,0))</f>
        <v>101.01</v>
      </c>
      <c r="AA276" s="103">
        <f>INDEX('ИПЦ raw2015'!$1:$1048576, MATCH($J276,'ИПЦ raw2015'!$A:$A,0),MATCH(MoM!AA$1,'ИПЦ raw2015'!$1:$1,0))</f>
        <v>100.37</v>
      </c>
      <c r="AB276" s="103">
        <f>INDEX('ИПЦ raw2015'!$1:$1048576, MATCH($J276,'ИПЦ raw2015'!$A:$A,0),MATCH(MoM!AB$1,'ИПЦ raw2015'!$1:$1,0))</f>
        <v>99.65</v>
      </c>
      <c r="AC276" s="103">
        <f>INDEX('ИПЦ raw2015'!$1:$1048576, MATCH($J276,'ИПЦ raw2015'!$A:$A,0),MATCH(MoM!AC$1,'ИПЦ raw2015'!$1:$1,0))</f>
        <v>99.55</v>
      </c>
      <c r="AD276" s="103">
        <f>INDEX('ИПЦ raw2015'!$1:$1048576, MATCH($J276,'ИПЦ raw2015'!$A:$A,0),MATCH(MoM!AD$1,'ИПЦ raw2015'!$1:$1,0))</f>
        <v>99.88</v>
      </c>
      <c r="AE276" s="103">
        <f>INDEX('ИПЦ raw2015'!$1:$1048576, MATCH($J276,'ИПЦ raw2015'!$A:$A,0),MATCH(MoM!AE$1,'ИПЦ raw2015'!$1:$1,0))</f>
        <v>99.33</v>
      </c>
      <c r="AF276" s="103">
        <f>INDEX('ИПЦ raw2015'!$1:$1048576, MATCH($J276,'ИПЦ raw2015'!$A:$A,0),MATCH(MoM!AF$1,'ИПЦ raw2015'!$1:$1,0))</f>
        <v>99.73</v>
      </c>
      <c r="AG276" s="103">
        <f>INDEX('ИПЦ raw2015'!$1:$1048576, MATCH($J276,'ИПЦ raw2015'!$A:$A,0),MATCH(MoM!AG$1,'ИПЦ raw2015'!$1:$1,0))</f>
        <v>99.72</v>
      </c>
      <c r="AH276" s="103">
        <f>INDEX('ИПЦ raw2015'!$1:$1048576, MATCH($J276,'ИПЦ raw2015'!$A:$A,0),MATCH(MoM!AH$1,'ИПЦ raw2015'!$1:$1,0))</f>
        <v>99.81</v>
      </c>
      <c r="AI276" s="103">
        <f>INDEX('ИПЦ raw2015'!$1:$1048576, MATCH($J276,'ИПЦ raw2015'!$A:$A,0),MATCH(MoM!AI$1,'ИПЦ raw2015'!$1:$1,0))</f>
        <v>99.64</v>
      </c>
      <c r="AJ276" s="103">
        <f>INDEX('ИПЦ raw2015'!$1:$1048576, MATCH($J276,'ИПЦ raw2015'!$A:$A,0),MATCH(MoM!AJ$1,'ИПЦ raw2015'!$1:$1,0))</f>
        <v>99.78</v>
      </c>
      <c r="AK276" s="103">
        <f>INDEX('ИПЦ raw2015'!$1:$1048576, MATCH($J276,'ИПЦ raw2015'!$A:$A,0),MATCH(MoM!AK$1,'ИПЦ raw2015'!$1:$1,0))</f>
        <v>99.65</v>
      </c>
      <c r="AL276" s="103">
        <f>INDEX('ИПЦ raw2015'!$1:$1048576, MATCH($J276,'ИПЦ raw2015'!$A:$A,0),MATCH(MoM!AL$1,'ИПЦ raw2015'!$1:$1,0))</f>
        <v>98.89</v>
      </c>
      <c r="AM276" s="103">
        <f>INDEX('ИПЦ raw2015'!$1:$1048576, MATCH($J276,'ИПЦ raw2015'!$A:$A,0),MATCH(MoM!AM$1,'ИПЦ raw2015'!$1:$1,0))</f>
        <v>99.59</v>
      </c>
      <c r="AN276" s="103">
        <f>INDEX('ИПЦ raw2015'!$1:$1048576, MATCH($J276,'ИПЦ raw2015'!$A:$A,0),MATCH(MoM!AN$1,'ИПЦ raw2015'!$1:$1,0))</f>
        <v>98.88</v>
      </c>
      <c r="AO276" s="103">
        <f>INDEX('ИПЦ raw2015'!$1:$1048576, MATCH($J276,'ИПЦ raw2015'!$A:$A,0),MATCH(MoM!AO$1,'ИПЦ raw2015'!$1:$1,0))</f>
        <v>98.72</v>
      </c>
      <c r="AP276" s="103">
        <f>INDEX('ИПЦ raw2015'!$1:$1048576, MATCH($J276,'ИПЦ raw2015'!$A:$A,0),MATCH(MoM!AP$1,'ИПЦ raw2015'!$1:$1,0))</f>
        <v>99.29</v>
      </c>
      <c r="AQ276" s="103">
        <f>INDEX('ИПЦ raw2015'!$1:$1048576, MATCH($J276,'ИПЦ raw2015'!$A:$A,0),MATCH(MoM!AQ$1,'ИПЦ raw2015'!$1:$1,0))</f>
        <v>99.2</v>
      </c>
      <c r="AR276" s="103">
        <f>INDEX('ИПЦ raw2015'!$1:$1048576, MATCH($J276,'ИПЦ raw2015'!$A:$A,0),MATCH(MoM!AR$1,'ИПЦ raw2015'!$1:$1,0))</f>
        <v>100.19</v>
      </c>
      <c r="AS276" s="103">
        <f>INDEX('ИПЦ raw2015'!$1:$1048576, MATCH($J276,'ИПЦ raw2015'!$A:$A,0),MATCH(MoM!AS$1,'ИПЦ raw2015'!$1:$1,0))</f>
        <v>99.63</v>
      </c>
      <c r="AT276" s="103">
        <f>INDEX('ИПЦ raw2015'!$1:$1048576, MATCH($J276,'ИПЦ raw2015'!$A:$A,0),MATCH(MoM!AT$1,'ИПЦ raw2015'!$1:$1,0))</f>
        <v>100.18</v>
      </c>
      <c r="AU276" s="103">
        <f>INDEX('ИПЦ raw2015'!$1:$1048576, MATCH($J276,'ИПЦ raw2015'!$A:$A,0),MATCH(MoM!AU$1,'ИПЦ raw2015'!$1:$1,0))</f>
        <v>100.16</v>
      </c>
      <c r="AV276" s="103">
        <f>INDEX('ИПЦ raw2015'!$1:$1048576, MATCH($J276,'ИПЦ raw2015'!$A:$A,0),MATCH(MoM!AV$1,'ИПЦ raw2015'!$1:$1,0))</f>
        <v>99.71</v>
      </c>
      <c r="AW276" s="103">
        <f>INDEX('ИПЦ raw2015'!$1:$1048576, MATCH($J276,'ИПЦ raw2015'!$A:$A,0),MATCH(MoM!AW$1,'ИПЦ raw2015'!$1:$1,0))</f>
        <v>100.12</v>
      </c>
      <c r="AX276" s="103">
        <f>INDEX('ИПЦ raw2015'!$1:$1048576, MATCH($J276,'ИПЦ raw2015'!$A:$A,0),MATCH(MoM!AX$1,'ИПЦ raw2015'!$1:$1,0))</f>
        <v>99.79</v>
      </c>
      <c r="AY276" s="103">
        <f>INDEX('ИПЦ raw2015'!$1:$1048576, MATCH($J276,'ИПЦ raw2015'!$A:$A,0),MATCH(MoM!AY$1,'ИПЦ raw2015'!$1:$1,0))</f>
        <v>99.61</v>
      </c>
      <c r="AZ276" s="103">
        <f>INDEX('ИПЦ raw2015'!$1:$1048576, MATCH($J276,'ИПЦ raw2015'!$A:$A,0),MATCH(MoM!AZ$1,'ИПЦ raw2015'!$1:$1,0))</f>
        <v>99.96</v>
      </c>
      <c r="BA276" s="103">
        <f>INDEX('ИПЦ raw2015'!$1:$1048576, MATCH($J276,'ИПЦ raw2015'!$A:$A,0),MATCH(MoM!BA$1,'ИПЦ raw2015'!$1:$1,0))</f>
        <v>100.15</v>
      </c>
      <c r="BB276" s="103">
        <f>INDEX('ИПЦ raw2015'!$1:$1048576, MATCH($J276,'ИПЦ raw2015'!$A:$A,0),MATCH(MoM!BB$1,'ИПЦ raw2015'!$1:$1,0))</f>
        <v>99.47</v>
      </c>
      <c r="BC276" s="103">
        <f>INDEX('ИПЦ raw2015'!$1:$1048576, MATCH($J276,'ИПЦ raw2015'!$A:$A,0),MATCH(MoM!BC$1,'ИПЦ raw2015'!$1:$1,0))</f>
        <v>99.76</v>
      </c>
      <c r="BD276" s="103">
        <f>INDEX('ИПЦ raw2015'!$1:$1048576, MATCH($J276,'ИПЦ raw2015'!$A:$A,0),MATCH(MoM!BD$1,'ИПЦ raw2015'!$1:$1,0))</f>
        <v>100.02</v>
      </c>
      <c r="BE276" s="103">
        <f>INDEX('ИПЦ raw2015'!$1:$1048576, MATCH($J276,'ИПЦ raw2015'!$A:$A,0),MATCH(MoM!BE$1,'ИПЦ raw2015'!$1:$1,0))</f>
        <v>100.8</v>
      </c>
      <c r="BF276" s="103">
        <f>INDEX('ИПЦ raw2015'!$1:$1048576, MATCH($J276,'ИПЦ raw2015'!$A:$A,0),MATCH(MoM!BF$1,'ИПЦ raw2015'!$1:$1,0))</f>
        <v>100.12</v>
      </c>
      <c r="BG276" s="103">
        <f>INDEX('ИПЦ raw2015'!$1:$1048576, MATCH($J276,'ИПЦ raw2015'!$A:$A,0),MATCH(MoM!BG$1,'ИПЦ raw2015'!$1:$1,0))</f>
        <v>99.95</v>
      </c>
      <c r="BH276" s="103">
        <f>INDEX('ИПЦ raw2015'!$1:$1048576, MATCH($J276,'ИПЦ raw2015'!$A:$A,0),MATCH(MoM!BH$1,'ИПЦ raw2015'!$1:$1,0))</f>
        <v>100.52</v>
      </c>
      <c r="BI276" s="103">
        <f>INDEX('ИПЦ raw2015'!$1:$1048576, MATCH($J276,'ИПЦ raw2015'!$A:$A,0),MATCH(MoM!BI$1,'ИПЦ raw2015'!$1:$1,0))</f>
        <v>100.56</v>
      </c>
      <c r="BJ276" s="103">
        <f>INDEX('ИПЦ raw2015'!$1:$1048576, MATCH($J276,'ИПЦ raw2015'!$A:$A,0),MATCH(MoM!BJ$1,'ИПЦ raw2015'!$1:$1,0))</f>
        <v>99.62</v>
      </c>
      <c r="BK276" s="103">
        <f>INDEX('ИПЦ raw2015'!$1:$1048576, MATCH($J276,'ИПЦ raw2015'!$A:$A,0),MATCH(MoM!BK$1,'ИПЦ raw2015'!$1:$1,0))</f>
        <v>99.83</v>
      </c>
      <c r="BL276" s="103">
        <f>INDEX('ИПЦ raw2015'!$1:$1048576, MATCH($J276,'ИПЦ raw2015'!$A:$A,0),MATCH(MoM!BL$1,'ИПЦ raw2015'!$1:$1,0))</f>
        <v>100.03</v>
      </c>
      <c r="BM276" s="103">
        <f>INDEX('ИПЦ raw2015'!$1:$1048576, MATCH($J276,'ИПЦ raw2015'!$A:$A,0),MATCH(MoM!BM$1,'ИПЦ raw2015'!$1:$1,0))</f>
        <v>99.86</v>
      </c>
      <c r="BN276" s="103">
        <f>INDEX('ИПЦ raw2015'!$1:$1048576, MATCH($J276,'ИПЦ raw2015'!$A:$A,0),MATCH(MoM!BN$1,'ИПЦ raw2015'!$1:$1,0))</f>
        <v>99.45</v>
      </c>
      <c r="BO276" s="103">
        <f>INDEX('ИПЦ raw2015'!$1:$1048576, MATCH($J276,'ИПЦ raw2015'!$A:$A,0),MATCH(MoM!BO$1,'ИПЦ raw2015'!$1:$1,0))</f>
        <v>99.9</v>
      </c>
      <c r="BP276" s="103">
        <f>INDEX('ИПЦ raw2015'!$1:$1048576, MATCH($J276,'ИПЦ raw2015'!$A:$A,0),MATCH(MoM!BP$1,'ИПЦ raw2015'!$1:$1,0))</f>
        <v>100.13</v>
      </c>
      <c r="BQ276" s="103">
        <f>INDEX('ИПЦ raw2015'!$1:$1048576, MATCH($J276,'ИПЦ raw2015'!$A:$A,0),MATCH(MoM!BQ$1,'ИПЦ raw2015'!$1:$1,0))</f>
        <v>99.87</v>
      </c>
      <c r="BR276" s="103">
        <f>INDEX('ИПЦ raw2015'!$1:$1048576, MATCH($J276,'ИПЦ raw2015'!$A:$A,0),MATCH(MoM!BR$1,'ИПЦ raw2015'!$1:$1,0))</f>
        <v>99.95</v>
      </c>
      <c r="BS276" s="103">
        <f>INDEX('ИПЦ raw2015'!$1:$1048576, MATCH($J276,'ИПЦ raw2015'!$A:$A,0),MATCH(MoM!BS$1,'ИПЦ raw2015'!$1:$1,0))</f>
        <v>100.28</v>
      </c>
      <c r="BT276" s="103">
        <f>INDEX('ИПЦ raw2015'!$1:$1048576, MATCH($J276,'ИПЦ raw2015'!$A:$A,0),MATCH(MoM!BT$1,'ИПЦ raw2015'!$1:$1,0))</f>
        <v>99.71</v>
      </c>
    </row>
    <row r="277" spans="1:72" ht="26.25" x14ac:dyDescent="0.45">
      <c r="A277" s="103">
        <f>Веса!A277</f>
        <v>1</v>
      </c>
      <c r="B277" s="103">
        <f t="shared" si="12"/>
        <v>1</v>
      </c>
      <c r="C277" s="103">
        <f>БИПЦ_НДС!E277</f>
        <v>1</v>
      </c>
      <c r="D277" s="103">
        <f t="shared" si="13"/>
        <v>0</v>
      </c>
      <c r="E277" s="103">
        <v>0</v>
      </c>
      <c r="F277" s="103">
        <v>1</v>
      </c>
      <c r="G277" s="103">
        <v>1</v>
      </c>
      <c r="H277" s="103">
        <v>0</v>
      </c>
      <c r="I277" s="103">
        <v>0</v>
      </c>
      <c r="J277" s="103" t="str">
        <f t="shared" si="14"/>
        <v>Компьютер персональный переносной (ноутбук), шт.</v>
      </c>
      <c r="K277" s="87" t="s">
        <v>276</v>
      </c>
      <c r="L277" s="87" t="s">
        <v>276</v>
      </c>
      <c r="M277" s="103">
        <f>INDEX('ИПЦ raw2015'!$1:$1048576, MATCH($J277,'ИПЦ raw2015'!$A:$A,0),MATCH(MoM!M$1,'ИПЦ raw2015'!$1:$1,0))</f>
        <v>103.16</v>
      </c>
      <c r="N277" s="103">
        <f>INDEX('ИПЦ raw2015'!$1:$1048576, MATCH($J277,'ИПЦ raw2015'!$A:$A,0),MATCH(MoM!N$1,'ИПЦ raw2015'!$1:$1,0))</f>
        <v>100.9</v>
      </c>
      <c r="O277" s="103">
        <f>INDEX('ИПЦ raw2015'!$1:$1048576, MATCH($J277,'ИПЦ raw2015'!$A:$A,0),MATCH(MoM!O$1,'ИПЦ raw2015'!$1:$1,0))</f>
        <v>100.21</v>
      </c>
      <c r="P277" s="103">
        <f>INDEX('ИПЦ raw2015'!$1:$1048576, MATCH($J277,'ИПЦ raw2015'!$A:$A,0),MATCH(MoM!P$1,'ИПЦ raw2015'!$1:$1,0))</f>
        <v>99.82</v>
      </c>
      <c r="Q277" s="103">
        <f>INDEX('ИПЦ raw2015'!$1:$1048576, MATCH($J277,'ИПЦ raw2015'!$A:$A,0),MATCH(MoM!Q$1,'ИПЦ raw2015'!$1:$1,0))</f>
        <v>99.5</v>
      </c>
      <c r="R277" s="103">
        <f>INDEX('ИПЦ raw2015'!$1:$1048576, MATCH($J277,'ИПЦ raw2015'!$A:$A,0),MATCH(MoM!R$1,'ИПЦ raw2015'!$1:$1,0))</f>
        <v>99.69</v>
      </c>
      <c r="S277" s="103">
        <f>INDEX('ИПЦ raw2015'!$1:$1048576, MATCH($J277,'ИПЦ raw2015'!$A:$A,0),MATCH(MoM!S$1,'ИПЦ raw2015'!$1:$1,0))</f>
        <v>100.08</v>
      </c>
      <c r="T277" s="103">
        <f>INDEX('ИПЦ raw2015'!$1:$1048576, MATCH($J277,'ИПЦ raw2015'!$A:$A,0),MATCH(MoM!T$1,'ИПЦ raw2015'!$1:$1,0))</f>
        <v>101.22</v>
      </c>
      <c r="U277" s="103">
        <f>INDEX('ИПЦ raw2015'!$1:$1048576, MATCH($J277,'ИПЦ raw2015'!$A:$A,0),MATCH(MoM!U$1,'ИПЦ raw2015'!$1:$1,0))</f>
        <v>101.37</v>
      </c>
      <c r="V277" s="103">
        <f>INDEX('ИПЦ raw2015'!$1:$1048576, MATCH($J277,'ИПЦ raw2015'!$A:$A,0),MATCH(MoM!V$1,'ИПЦ raw2015'!$1:$1,0))</f>
        <v>100.79</v>
      </c>
      <c r="W277" s="103">
        <f>INDEX('ИПЦ raw2015'!$1:$1048576, MATCH($J277,'ИПЦ raw2015'!$A:$A,0),MATCH(MoM!W$1,'ИПЦ raw2015'!$1:$1,0))</f>
        <v>100.86</v>
      </c>
      <c r="X277" s="103">
        <f>INDEX('ИПЦ raw2015'!$1:$1048576, MATCH($J277,'ИПЦ raw2015'!$A:$A,0),MATCH(MoM!X$1,'ИПЦ raw2015'!$1:$1,0))</f>
        <v>100.84</v>
      </c>
      <c r="Y277" s="103">
        <f>INDEX('ИПЦ raw2015'!$1:$1048576, MATCH($J277,'ИПЦ raw2015'!$A:$A,0),MATCH(MoM!Y$1,'ИПЦ raw2015'!$1:$1,0))</f>
        <v>100.71</v>
      </c>
      <c r="Z277" s="103">
        <f>INDEX('ИПЦ raw2015'!$1:$1048576, MATCH($J277,'ИПЦ raw2015'!$A:$A,0),MATCH(MoM!Z$1,'ИПЦ raw2015'!$1:$1,0))</f>
        <v>100.37</v>
      </c>
      <c r="AA277" s="103">
        <f>INDEX('ИПЦ raw2015'!$1:$1048576, MATCH($J277,'ИПЦ raw2015'!$A:$A,0),MATCH(MoM!AA$1,'ИПЦ raw2015'!$1:$1,0))</f>
        <v>100.36</v>
      </c>
      <c r="AB277" s="103">
        <f>INDEX('ИПЦ raw2015'!$1:$1048576, MATCH($J277,'ИПЦ raw2015'!$A:$A,0),MATCH(MoM!AB$1,'ИПЦ raw2015'!$1:$1,0))</f>
        <v>100.08</v>
      </c>
      <c r="AC277" s="103">
        <f>INDEX('ИПЦ raw2015'!$1:$1048576, MATCH($J277,'ИПЦ raw2015'!$A:$A,0),MATCH(MoM!AC$1,'ИПЦ raw2015'!$1:$1,0))</f>
        <v>99.93</v>
      </c>
      <c r="AD277" s="103">
        <f>INDEX('ИПЦ raw2015'!$1:$1048576, MATCH($J277,'ИПЦ raw2015'!$A:$A,0),MATCH(MoM!AD$1,'ИПЦ raw2015'!$1:$1,0))</f>
        <v>99.67</v>
      </c>
      <c r="AE277" s="103">
        <f>INDEX('ИПЦ raw2015'!$1:$1048576, MATCH($J277,'ИПЦ raw2015'!$A:$A,0),MATCH(MoM!AE$1,'ИПЦ raw2015'!$1:$1,0))</f>
        <v>99.81</v>
      </c>
      <c r="AF277" s="103">
        <f>INDEX('ИПЦ raw2015'!$1:$1048576, MATCH($J277,'ИПЦ raw2015'!$A:$A,0),MATCH(MoM!AF$1,'ИПЦ raw2015'!$1:$1,0))</f>
        <v>99.87</v>
      </c>
      <c r="AG277" s="103">
        <f>INDEX('ИПЦ raw2015'!$1:$1048576, MATCH($J277,'ИПЦ raw2015'!$A:$A,0),MATCH(MoM!AG$1,'ИПЦ raw2015'!$1:$1,0))</f>
        <v>100.07</v>
      </c>
      <c r="AH277" s="103">
        <f>INDEX('ИПЦ raw2015'!$1:$1048576, MATCH($J277,'ИПЦ raw2015'!$A:$A,0),MATCH(MoM!AH$1,'ИПЦ raw2015'!$1:$1,0))</f>
        <v>100.18</v>
      </c>
      <c r="AI277" s="103">
        <f>INDEX('ИПЦ raw2015'!$1:$1048576, MATCH($J277,'ИПЦ raw2015'!$A:$A,0),MATCH(MoM!AI$1,'ИПЦ raw2015'!$1:$1,0))</f>
        <v>100.08</v>
      </c>
      <c r="AJ277" s="103">
        <f>INDEX('ИПЦ raw2015'!$1:$1048576, MATCH($J277,'ИПЦ raw2015'!$A:$A,0),MATCH(MoM!AJ$1,'ИПЦ raw2015'!$1:$1,0))</f>
        <v>99.8</v>
      </c>
      <c r="AK277" s="103">
        <f>INDEX('ИПЦ raw2015'!$1:$1048576, MATCH($J277,'ИПЦ raw2015'!$A:$A,0),MATCH(MoM!AK$1,'ИПЦ raw2015'!$1:$1,0))</f>
        <v>100</v>
      </c>
      <c r="AL277" s="103">
        <f>INDEX('ИПЦ raw2015'!$1:$1048576, MATCH($J277,'ИПЦ raw2015'!$A:$A,0),MATCH(MoM!AL$1,'ИПЦ raw2015'!$1:$1,0))</f>
        <v>99.74</v>
      </c>
      <c r="AM277" s="103">
        <f>INDEX('ИПЦ raw2015'!$1:$1048576, MATCH($J277,'ИПЦ raw2015'!$A:$A,0),MATCH(MoM!AM$1,'ИПЦ raw2015'!$1:$1,0))</f>
        <v>99.57</v>
      </c>
      <c r="AN277" s="103">
        <f>INDEX('ИПЦ raw2015'!$1:$1048576, MATCH($J277,'ИПЦ raw2015'!$A:$A,0),MATCH(MoM!AN$1,'ИПЦ raw2015'!$1:$1,0))</f>
        <v>99.66</v>
      </c>
      <c r="AO277" s="103">
        <f>INDEX('ИПЦ raw2015'!$1:$1048576, MATCH($J277,'ИПЦ raw2015'!$A:$A,0),MATCH(MoM!AO$1,'ИПЦ raw2015'!$1:$1,0))</f>
        <v>99.94</v>
      </c>
      <c r="AP277" s="103">
        <f>INDEX('ИПЦ raw2015'!$1:$1048576, MATCH($J277,'ИПЦ raw2015'!$A:$A,0),MATCH(MoM!AP$1,'ИПЦ raw2015'!$1:$1,0))</f>
        <v>99.68</v>
      </c>
      <c r="AQ277" s="103">
        <f>INDEX('ИПЦ raw2015'!$1:$1048576, MATCH($J277,'ИПЦ raw2015'!$A:$A,0),MATCH(MoM!AQ$1,'ИПЦ raw2015'!$1:$1,0))</f>
        <v>99.56</v>
      </c>
      <c r="AR277" s="103">
        <f>INDEX('ИПЦ raw2015'!$1:$1048576, MATCH($J277,'ИПЦ raw2015'!$A:$A,0),MATCH(MoM!AR$1,'ИПЦ raw2015'!$1:$1,0))</f>
        <v>99.96</v>
      </c>
      <c r="AS277" s="103">
        <f>INDEX('ИПЦ raw2015'!$1:$1048576, MATCH($J277,'ИПЦ raw2015'!$A:$A,0),MATCH(MoM!AS$1,'ИПЦ raw2015'!$1:$1,0))</f>
        <v>99.99</v>
      </c>
      <c r="AT277" s="103">
        <f>INDEX('ИПЦ raw2015'!$1:$1048576, MATCH($J277,'ИПЦ raw2015'!$A:$A,0),MATCH(MoM!AT$1,'ИПЦ raw2015'!$1:$1,0))</f>
        <v>99.98</v>
      </c>
      <c r="AU277" s="103">
        <f>INDEX('ИПЦ raw2015'!$1:$1048576, MATCH($J277,'ИПЦ raw2015'!$A:$A,0),MATCH(MoM!AU$1,'ИПЦ raw2015'!$1:$1,0))</f>
        <v>99.86</v>
      </c>
      <c r="AV277" s="103">
        <f>INDEX('ИПЦ raw2015'!$1:$1048576, MATCH($J277,'ИПЦ raw2015'!$A:$A,0),MATCH(MoM!AV$1,'ИПЦ raw2015'!$1:$1,0))</f>
        <v>99.98</v>
      </c>
      <c r="AW277" s="103">
        <f>INDEX('ИПЦ raw2015'!$1:$1048576, MATCH($J277,'ИПЦ raw2015'!$A:$A,0),MATCH(MoM!AW$1,'ИПЦ raw2015'!$1:$1,0))</f>
        <v>99.97</v>
      </c>
      <c r="AX277" s="103">
        <f>INDEX('ИПЦ raw2015'!$1:$1048576, MATCH($J277,'ИПЦ raw2015'!$A:$A,0),MATCH(MoM!AX$1,'ИПЦ raw2015'!$1:$1,0))</f>
        <v>99.84</v>
      </c>
      <c r="AY277" s="103">
        <f>INDEX('ИПЦ raw2015'!$1:$1048576, MATCH($J277,'ИПЦ raw2015'!$A:$A,0),MATCH(MoM!AY$1,'ИПЦ raw2015'!$1:$1,0))</f>
        <v>100.01</v>
      </c>
      <c r="AZ277" s="103">
        <f>INDEX('ИПЦ raw2015'!$1:$1048576, MATCH($J277,'ИПЦ raw2015'!$A:$A,0),MATCH(MoM!AZ$1,'ИПЦ raw2015'!$1:$1,0))</f>
        <v>100.23</v>
      </c>
      <c r="BA277" s="103">
        <f>INDEX('ИПЦ raw2015'!$1:$1048576, MATCH($J277,'ИПЦ raw2015'!$A:$A,0),MATCH(MoM!BA$1,'ИПЦ raw2015'!$1:$1,0))</f>
        <v>99.87</v>
      </c>
      <c r="BB277" s="103">
        <f>INDEX('ИПЦ raw2015'!$1:$1048576, MATCH($J277,'ИПЦ raw2015'!$A:$A,0),MATCH(MoM!BB$1,'ИПЦ raw2015'!$1:$1,0))</f>
        <v>99.82</v>
      </c>
      <c r="BC277" s="103">
        <f>INDEX('ИПЦ raw2015'!$1:$1048576, MATCH($J277,'ИПЦ raw2015'!$A:$A,0),MATCH(MoM!BC$1,'ИПЦ raw2015'!$1:$1,0))</f>
        <v>100.05</v>
      </c>
      <c r="BD277" s="103">
        <f>INDEX('ИПЦ raw2015'!$1:$1048576, MATCH($J277,'ИПЦ raw2015'!$A:$A,0),MATCH(MoM!BD$1,'ИПЦ raw2015'!$1:$1,0))</f>
        <v>99.86</v>
      </c>
      <c r="BE277" s="103">
        <f>INDEX('ИПЦ raw2015'!$1:$1048576, MATCH($J277,'ИПЦ raw2015'!$A:$A,0),MATCH(MoM!BE$1,'ИПЦ raw2015'!$1:$1,0))</f>
        <v>100.27</v>
      </c>
      <c r="BF277" s="103">
        <f>INDEX('ИПЦ raw2015'!$1:$1048576, MATCH($J277,'ИПЦ raw2015'!$A:$A,0),MATCH(MoM!BF$1,'ИПЦ raw2015'!$1:$1,0))</f>
        <v>100.31</v>
      </c>
      <c r="BG277" s="103">
        <f>INDEX('ИПЦ raw2015'!$1:$1048576, MATCH($J277,'ИПЦ raw2015'!$A:$A,0),MATCH(MoM!BG$1,'ИПЦ raw2015'!$1:$1,0))</f>
        <v>99.92</v>
      </c>
      <c r="BH277" s="103">
        <f>INDEX('ИПЦ raw2015'!$1:$1048576, MATCH($J277,'ИПЦ raw2015'!$A:$A,0),MATCH(MoM!BH$1,'ИПЦ raw2015'!$1:$1,0))</f>
        <v>100.22</v>
      </c>
      <c r="BI277" s="103">
        <f>INDEX('ИПЦ raw2015'!$1:$1048576, MATCH($J277,'ИПЦ raw2015'!$A:$A,0),MATCH(MoM!BI$1,'ИПЦ raw2015'!$1:$1,0))</f>
        <v>100.5</v>
      </c>
      <c r="BJ277" s="103">
        <f>INDEX('ИПЦ raw2015'!$1:$1048576, MATCH($J277,'ИПЦ raw2015'!$A:$A,0),MATCH(MoM!BJ$1,'ИПЦ raw2015'!$1:$1,0))</f>
        <v>100.07</v>
      </c>
      <c r="BK277" s="103">
        <f>INDEX('ИПЦ raw2015'!$1:$1048576, MATCH($J277,'ИПЦ raw2015'!$A:$A,0),MATCH(MoM!BK$1,'ИПЦ raw2015'!$1:$1,0))</f>
        <v>100.15</v>
      </c>
      <c r="BL277" s="103">
        <f>INDEX('ИПЦ raw2015'!$1:$1048576, MATCH($J277,'ИПЦ raw2015'!$A:$A,0),MATCH(MoM!BL$1,'ИПЦ raw2015'!$1:$1,0))</f>
        <v>99.95</v>
      </c>
      <c r="BM277" s="103">
        <f>INDEX('ИПЦ raw2015'!$1:$1048576, MATCH($J277,'ИПЦ raw2015'!$A:$A,0),MATCH(MoM!BM$1,'ИПЦ raw2015'!$1:$1,0))</f>
        <v>99.88</v>
      </c>
      <c r="BN277" s="103">
        <f>INDEX('ИПЦ raw2015'!$1:$1048576, MATCH($J277,'ИПЦ raw2015'!$A:$A,0),MATCH(MoM!BN$1,'ИПЦ raw2015'!$1:$1,0))</f>
        <v>99.83</v>
      </c>
      <c r="BO277" s="103">
        <f>INDEX('ИПЦ raw2015'!$1:$1048576, MATCH($J277,'ИПЦ raw2015'!$A:$A,0),MATCH(MoM!BO$1,'ИПЦ raw2015'!$1:$1,0))</f>
        <v>100.14</v>
      </c>
      <c r="BP277" s="103">
        <f>INDEX('ИПЦ raw2015'!$1:$1048576, MATCH($J277,'ИПЦ raw2015'!$A:$A,0),MATCH(MoM!BP$1,'ИПЦ raw2015'!$1:$1,0))</f>
        <v>99.8</v>
      </c>
      <c r="BQ277" s="103">
        <f>INDEX('ИПЦ raw2015'!$1:$1048576, MATCH($J277,'ИПЦ raw2015'!$A:$A,0),MATCH(MoM!BQ$1,'ИПЦ raw2015'!$1:$1,0))</f>
        <v>100.09</v>
      </c>
      <c r="BR277" s="103">
        <f>INDEX('ИПЦ raw2015'!$1:$1048576, MATCH($J277,'ИПЦ raw2015'!$A:$A,0),MATCH(MoM!BR$1,'ИПЦ raw2015'!$1:$1,0))</f>
        <v>100.19</v>
      </c>
      <c r="BS277" s="103">
        <f>INDEX('ИПЦ raw2015'!$1:$1048576, MATCH($J277,'ИПЦ raw2015'!$A:$A,0),MATCH(MoM!BS$1,'ИПЦ raw2015'!$1:$1,0))</f>
        <v>100.07</v>
      </c>
      <c r="BT277" s="103">
        <f>INDEX('ИПЦ raw2015'!$1:$1048576, MATCH($J277,'ИПЦ raw2015'!$A:$A,0),MATCH(MoM!BT$1,'ИПЦ raw2015'!$1:$1,0))</f>
        <v>99.8</v>
      </c>
    </row>
    <row r="278" spans="1:72" x14ac:dyDescent="0.45">
      <c r="A278" s="103">
        <f>Веса!A278</f>
        <v>1</v>
      </c>
      <c r="B278" s="103">
        <f t="shared" si="12"/>
        <v>1</v>
      </c>
      <c r="C278" s="103">
        <f>БИПЦ_НДС!E278</f>
        <v>1</v>
      </c>
      <c r="D278" s="103">
        <f t="shared" si="13"/>
        <v>0</v>
      </c>
      <c r="E278" s="103">
        <v>0</v>
      </c>
      <c r="F278" s="103">
        <v>1</v>
      </c>
      <c r="G278" s="103">
        <v>1</v>
      </c>
      <c r="H278" s="103">
        <v>0</v>
      </c>
      <c r="I278" s="103">
        <v>0</v>
      </c>
      <c r="J278" s="103" t="str">
        <f t="shared" si="14"/>
        <v>Компьютер планшетный, шт.</v>
      </c>
      <c r="K278" s="87" t="s">
        <v>277</v>
      </c>
      <c r="L278" s="87" t="s">
        <v>277</v>
      </c>
      <c r="M278" s="103">
        <f>INDEX('ИПЦ raw2015'!$1:$1048576, MATCH($J278,'ИПЦ raw2015'!$A:$A,0),MATCH(MoM!M$1,'ИПЦ raw2015'!$1:$1,0))</f>
        <v>104.12</v>
      </c>
      <c r="N278" s="103">
        <f>INDEX('ИПЦ raw2015'!$1:$1048576, MATCH($J278,'ИПЦ raw2015'!$A:$A,0),MATCH(MoM!N$1,'ИПЦ raw2015'!$1:$1,0))</f>
        <v>100.64</v>
      </c>
      <c r="O278" s="103">
        <f>INDEX('ИПЦ raw2015'!$1:$1048576, MATCH($J278,'ИПЦ raw2015'!$A:$A,0),MATCH(MoM!O$1,'ИПЦ raw2015'!$1:$1,0))</f>
        <v>100.52</v>
      </c>
      <c r="P278" s="103">
        <f>INDEX('ИПЦ raw2015'!$1:$1048576, MATCH($J278,'ИПЦ raw2015'!$A:$A,0),MATCH(MoM!P$1,'ИПЦ raw2015'!$1:$1,0))</f>
        <v>100.61</v>
      </c>
      <c r="Q278" s="103">
        <f>INDEX('ИПЦ raw2015'!$1:$1048576, MATCH($J278,'ИПЦ raw2015'!$A:$A,0),MATCH(MoM!Q$1,'ИПЦ raw2015'!$1:$1,0))</f>
        <v>99.12</v>
      </c>
      <c r="R278" s="103">
        <f>INDEX('ИПЦ raw2015'!$1:$1048576, MATCH($J278,'ИПЦ raw2015'!$A:$A,0),MATCH(MoM!R$1,'ИПЦ raw2015'!$1:$1,0))</f>
        <v>99.33</v>
      </c>
      <c r="S278" s="103">
        <f>INDEX('ИПЦ raw2015'!$1:$1048576, MATCH($J278,'ИПЦ raw2015'!$A:$A,0),MATCH(MoM!S$1,'ИПЦ raw2015'!$1:$1,0))</f>
        <v>99.32</v>
      </c>
      <c r="T278" s="103">
        <f>INDEX('ИПЦ raw2015'!$1:$1048576, MATCH($J278,'ИПЦ raw2015'!$A:$A,0),MATCH(MoM!T$1,'ИПЦ raw2015'!$1:$1,0))</f>
        <v>100.42</v>
      </c>
      <c r="U278" s="103">
        <f>INDEX('ИПЦ raw2015'!$1:$1048576, MATCH($J278,'ИПЦ raw2015'!$A:$A,0),MATCH(MoM!U$1,'ИПЦ raw2015'!$1:$1,0))</f>
        <v>101.77</v>
      </c>
      <c r="V278" s="103">
        <f>INDEX('ИПЦ raw2015'!$1:$1048576, MATCH($J278,'ИПЦ raw2015'!$A:$A,0),MATCH(MoM!V$1,'ИПЦ raw2015'!$1:$1,0))</f>
        <v>101.02</v>
      </c>
      <c r="W278" s="103">
        <f>INDEX('ИПЦ raw2015'!$1:$1048576, MATCH($J278,'ИПЦ raw2015'!$A:$A,0),MATCH(MoM!W$1,'ИПЦ raw2015'!$1:$1,0))</f>
        <v>100.72</v>
      </c>
      <c r="X278" s="103">
        <f>INDEX('ИПЦ raw2015'!$1:$1048576, MATCH($J278,'ИПЦ raw2015'!$A:$A,0),MATCH(MoM!X$1,'ИПЦ raw2015'!$1:$1,0))</f>
        <v>100.13</v>
      </c>
      <c r="Y278" s="103">
        <f>INDEX('ИПЦ raw2015'!$1:$1048576, MATCH($J278,'ИПЦ raw2015'!$A:$A,0),MATCH(MoM!Y$1,'ИПЦ raw2015'!$1:$1,0))</f>
        <v>100.51</v>
      </c>
      <c r="Z278" s="103">
        <f>INDEX('ИПЦ raw2015'!$1:$1048576, MATCH($J278,'ИПЦ raw2015'!$A:$A,0),MATCH(MoM!Z$1,'ИПЦ raw2015'!$1:$1,0))</f>
        <v>101.82</v>
      </c>
      <c r="AA278" s="103">
        <f>INDEX('ИПЦ raw2015'!$1:$1048576, MATCH($J278,'ИПЦ raw2015'!$A:$A,0),MATCH(MoM!AA$1,'ИПЦ raw2015'!$1:$1,0))</f>
        <v>100.5</v>
      </c>
      <c r="AB278" s="103">
        <f>INDEX('ИПЦ raw2015'!$1:$1048576, MATCH($J278,'ИПЦ raw2015'!$A:$A,0),MATCH(MoM!AB$1,'ИПЦ raw2015'!$1:$1,0))</f>
        <v>100.06</v>
      </c>
      <c r="AC278" s="103">
        <f>INDEX('ИПЦ raw2015'!$1:$1048576, MATCH($J278,'ИПЦ raw2015'!$A:$A,0),MATCH(MoM!AC$1,'ИПЦ raw2015'!$1:$1,0))</f>
        <v>99.2</v>
      </c>
      <c r="AD278" s="103">
        <f>INDEX('ИПЦ raw2015'!$1:$1048576, MATCH($J278,'ИПЦ raw2015'!$A:$A,0),MATCH(MoM!AD$1,'ИПЦ raw2015'!$1:$1,0))</f>
        <v>99.92</v>
      </c>
      <c r="AE278" s="103">
        <f>INDEX('ИПЦ raw2015'!$1:$1048576, MATCH($J278,'ИПЦ raw2015'!$A:$A,0),MATCH(MoM!AE$1,'ИПЦ raw2015'!$1:$1,0))</f>
        <v>99.77</v>
      </c>
      <c r="AF278" s="103">
        <f>INDEX('ИПЦ raw2015'!$1:$1048576, MATCH($J278,'ИПЦ raw2015'!$A:$A,0),MATCH(MoM!AF$1,'ИПЦ raw2015'!$1:$1,0))</f>
        <v>99.69</v>
      </c>
      <c r="AG278" s="103">
        <f>INDEX('ИПЦ raw2015'!$1:$1048576, MATCH($J278,'ИПЦ raw2015'!$A:$A,0),MATCH(MoM!AG$1,'ИПЦ raw2015'!$1:$1,0))</f>
        <v>99.93</v>
      </c>
      <c r="AH278" s="103">
        <f>INDEX('ИПЦ raw2015'!$1:$1048576, MATCH($J278,'ИПЦ raw2015'!$A:$A,0),MATCH(MoM!AH$1,'ИПЦ raw2015'!$1:$1,0))</f>
        <v>99.85</v>
      </c>
      <c r="AI278" s="103">
        <f>INDEX('ИПЦ raw2015'!$1:$1048576, MATCH($J278,'ИПЦ raw2015'!$A:$A,0),MATCH(MoM!AI$1,'ИПЦ raw2015'!$1:$1,0))</f>
        <v>100</v>
      </c>
      <c r="AJ278" s="103">
        <f>INDEX('ИПЦ raw2015'!$1:$1048576, MATCH($J278,'ИПЦ raw2015'!$A:$A,0),MATCH(MoM!AJ$1,'ИПЦ raw2015'!$1:$1,0))</f>
        <v>100.04</v>
      </c>
      <c r="AK278" s="103">
        <f>INDEX('ИПЦ raw2015'!$1:$1048576, MATCH($J278,'ИПЦ raw2015'!$A:$A,0),MATCH(MoM!AK$1,'ИПЦ raw2015'!$1:$1,0))</f>
        <v>100.38</v>
      </c>
      <c r="AL278" s="103">
        <f>INDEX('ИПЦ raw2015'!$1:$1048576, MATCH($J278,'ИПЦ raw2015'!$A:$A,0),MATCH(MoM!AL$1,'ИПЦ raw2015'!$1:$1,0))</f>
        <v>99.47</v>
      </c>
      <c r="AM278" s="103">
        <f>INDEX('ИПЦ raw2015'!$1:$1048576, MATCH($J278,'ИПЦ raw2015'!$A:$A,0),MATCH(MoM!AM$1,'ИПЦ raw2015'!$1:$1,0))</f>
        <v>99.87</v>
      </c>
      <c r="AN278" s="103">
        <f>INDEX('ИПЦ raw2015'!$1:$1048576, MATCH($J278,'ИПЦ raw2015'!$A:$A,0),MATCH(MoM!AN$1,'ИПЦ raw2015'!$1:$1,0))</f>
        <v>99.68</v>
      </c>
      <c r="AO278" s="103">
        <f>INDEX('ИПЦ raw2015'!$1:$1048576, MATCH($J278,'ИПЦ raw2015'!$A:$A,0),MATCH(MoM!AO$1,'ИПЦ raw2015'!$1:$1,0))</f>
        <v>99.63</v>
      </c>
      <c r="AP278" s="103">
        <f>INDEX('ИПЦ raw2015'!$1:$1048576, MATCH($J278,'ИПЦ raw2015'!$A:$A,0),MATCH(MoM!AP$1,'ИПЦ raw2015'!$1:$1,0))</f>
        <v>99.18</v>
      </c>
      <c r="AQ278" s="103">
        <f>INDEX('ИПЦ raw2015'!$1:$1048576, MATCH($J278,'ИПЦ raw2015'!$A:$A,0),MATCH(MoM!AQ$1,'ИПЦ raw2015'!$1:$1,0))</f>
        <v>99.29</v>
      </c>
      <c r="AR278" s="103">
        <f>INDEX('ИПЦ raw2015'!$1:$1048576, MATCH($J278,'ИПЦ raw2015'!$A:$A,0),MATCH(MoM!AR$1,'ИПЦ raw2015'!$1:$1,0))</f>
        <v>99.21</v>
      </c>
      <c r="AS278" s="103">
        <f>INDEX('ИПЦ raw2015'!$1:$1048576, MATCH($J278,'ИПЦ raw2015'!$A:$A,0),MATCH(MoM!AS$1,'ИПЦ raw2015'!$1:$1,0))</f>
        <v>99.63</v>
      </c>
      <c r="AT278" s="103">
        <f>INDEX('ИПЦ raw2015'!$1:$1048576, MATCH($J278,'ИПЦ raw2015'!$A:$A,0),MATCH(MoM!AT$1,'ИПЦ raw2015'!$1:$1,0))</f>
        <v>99.48</v>
      </c>
      <c r="AU278" s="103">
        <f>INDEX('ИПЦ raw2015'!$1:$1048576, MATCH($J278,'ИПЦ raw2015'!$A:$A,0),MATCH(MoM!AU$1,'ИПЦ raw2015'!$1:$1,0))</f>
        <v>99.48</v>
      </c>
      <c r="AV278" s="103">
        <f>INDEX('ИПЦ raw2015'!$1:$1048576, MATCH($J278,'ИПЦ raw2015'!$A:$A,0),MATCH(MoM!AV$1,'ИПЦ raw2015'!$1:$1,0))</f>
        <v>99.77</v>
      </c>
      <c r="AW278" s="103">
        <f>INDEX('ИПЦ raw2015'!$1:$1048576, MATCH($J278,'ИПЦ raw2015'!$A:$A,0),MATCH(MoM!AW$1,'ИПЦ raw2015'!$1:$1,0))</f>
        <v>100.3</v>
      </c>
      <c r="AX278" s="103">
        <f>INDEX('ИПЦ raw2015'!$1:$1048576, MATCH($J278,'ИПЦ raw2015'!$A:$A,0),MATCH(MoM!AX$1,'ИПЦ raw2015'!$1:$1,0))</f>
        <v>99.82</v>
      </c>
      <c r="AY278" s="103">
        <f>INDEX('ИПЦ raw2015'!$1:$1048576, MATCH($J278,'ИПЦ raw2015'!$A:$A,0),MATCH(MoM!AY$1,'ИПЦ raw2015'!$1:$1,0))</f>
        <v>99.75</v>
      </c>
      <c r="AZ278" s="103">
        <f>INDEX('ИПЦ raw2015'!$1:$1048576, MATCH($J278,'ИПЦ raw2015'!$A:$A,0),MATCH(MoM!AZ$1,'ИПЦ raw2015'!$1:$1,0))</f>
        <v>99.82</v>
      </c>
      <c r="BA278" s="103">
        <f>INDEX('ИПЦ raw2015'!$1:$1048576, MATCH($J278,'ИПЦ raw2015'!$A:$A,0),MATCH(MoM!BA$1,'ИПЦ raw2015'!$1:$1,0))</f>
        <v>99.89</v>
      </c>
      <c r="BB278" s="103">
        <f>INDEX('ИПЦ raw2015'!$1:$1048576, MATCH($J278,'ИПЦ raw2015'!$A:$A,0),MATCH(MoM!BB$1,'ИПЦ raw2015'!$1:$1,0))</f>
        <v>99.33</v>
      </c>
      <c r="BC278" s="103">
        <f>INDEX('ИПЦ raw2015'!$1:$1048576, MATCH($J278,'ИПЦ raw2015'!$A:$A,0),MATCH(MoM!BC$1,'ИПЦ raw2015'!$1:$1,0))</f>
        <v>99.42</v>
      </c>
      <c r="BD278" s="103">
        <f>INDEX('ИПЦ raw2015'!$1:$1048576, MATCH($J278,'ИПЦ raw2015'!$A:$A,0),MATCH(MoM!BD$1,'ИПЦ raw2015'!$1:$1,0))</f>
        <v>99.73</v>
      </c>
      <c r="BE278" s="103">
        <f>INDEX('ИПЦ raw2015'!$1:$1048576, MATCH($J278,'ИПЦ raw2015'!$A:$A,0),MATCH(MoM!BE$1,'ИПЦ raw2015'!$1:$1,0))</f>
        <v>100.47</v>
      </c>
      <c r="BF278" s="103">
        <f>INDEX('ИПЦ raw2015'!$1:$1048576, MATCH($J278,'ИПЦ raw2015'!$A:$A,0),MATCH(MoM!BF$1,'ИПЦ raw2015'!$1:$1,0))</f>
        <v>99.8</v>
      </c>
      <c r="BG278" s="103">
        <f>INDEX('ИПЦ raw2015'!$1:$1048576, MATCH($J278,'ИПЦ raw2015'!$A:$A,0),MATCH(MoM!BG$1,'ИПЦ raw2015'!$1:$1,0))</f>
        <v>100.18</v>
      </c>
      <c r="BH278" s="103">
        <f>INDEX('ИПЦ raw2015'!$1:$1048576, MATCH($J278,'ИПЦ raw2015'!$A:$A,0),MATCH(MoM!BH$1,'ИПЦ raw2015'!$1:$1,0))</f>
        <v>100.27</v>
      </c>
      <c r="BI278" s="103">
        <f>INDEX('ИПЦ raw2015'!$1:$1048576, MATCH($J278,'ИПЦ raw2015'!$A:$A,0),MATCH(MoM!BI$1,'ИПЦ raw2015'!$1:$1,0))</f>
        <v>100.19</v>
      </c>
      <c r="BJ278" s="103">
        <f>INDEX('ИПЦ raw2015'!$1:$1048576, MATCH($J278,'ИПЦ raw2015'!$A:$A,0),MATCH(MoM!BJ$1,'ИПЦ raw2015'!$1:$1,0))</f>
        <v>99.84</v>
      </c>
      <c r="BK278" s="103">
        <f>INDEX('ИПЦ raw2015'!$1:$1048576, MATCH($J278,'ИПЦ raw2015'!$A:$A,0),MATCH(MoM!BK$1,'ИПЦ raw2015'!$1:$1,0))</f>
        <v>100.08</v>
      </c>
      <c r="BL278" s="103">
        <f>INDEX('ИПЦ raw2015'!$1:$1048576, MATCH($J278,'ИПЦ raw2015'!$A:$A,0),MATCH(MoM!BL$1,'ИПЦ raw2015'!$1:$1,0))</f>
        <v>99.86</v>
      </c>
      <c r="BM278" s="103">
        <f>INDEX('ИПЦ raw2015'!$1:$1048576, MATCH($J278,'ИПЦ raw2015'!$A:$A,0),MATCH(MoM!BM$1,'ИПЦ raw2015'!$1:$1,0))</f>
        <v>99.96</v>
      </c>
      <c r="BN278" s="103">
        <f>INDEX('ИПЦ raw2015'!$1:$1048576, MATCH($J278,'ИПЦ raw2015'!$A:$A,0),MATCH(MoM!BN$1,'ИПЦ raw2015'!$1:$1,0))</f>
        <v>99.4</v>
      </c>
      <c r="BO278" s="103">
        <f>INDEX('ИПЦ raw2015'!$1:$1048576, MATCH($J278,'ИПЦ raw2015'!$A:$A,0),MATCH(MoM!BO$1,'ИПЦ raw2015'!$1:$1,0))</f>
        <v>99.59</v>
      </c>
      <c r="BP278" s="103">
        <f>INDEX('ИПЦ raw2015'!$1:$1048576, MATCH($J278,'ИПЦ raw2015'!$A:$A,0),MATCH(MoM!BP$1,'ИПЦ raw2015'!$1:$1,0))</f>
        <v>99.74</v>
      </c>
      <c r="BQ278" s="103">
        <f>INDEX('ИПЦ raw2015'!$1:$1048576, MATCH($J278,'ИПЦ raw2015'!$A:$A,0),MATCH(MoM!BQ$1,'ИПЦ raw2015'!$1:$1,0))</f>
        <v>99.83</v>
      </c>
      <c r="BR278" s="103">
        <f>INDEX('ИПЦ raw2015'!$1:$1048576, MATCH($J278,'ИПЦ raw2015'!$A:$A,0),MATCH(MoM!BR$1,'ИПЦ raw2015'!$1:$1,0))</f>
        <v>99.93</v>
      </c>
      <c r="BS278" s="103">
        <f>INDEX('ИПЦ raw2015'!$1:$1048576, MATCH($J278,'ИПЦ raw2015'!$A:$A,0),MATCH(MoM!BS$1,'ИПЦ raw2015'!$1:$1,0))</f>
        <v>99.83</v>
      </c>
      <c r="BT278" s="103">
        <f>INDEX('ИПЦ raw2015'!$1:$1048576, MATCH($J278,'ИПЦ raw2015'!$A:$A,0),MATCH(MoM!BT$1,'ИПЦ raw2015'!$1:$1,0))</f>
        <v>99.35</v>
      </c>
    </row>
    <row r="279" spans="1:72" s="23" customFormat="1" x14ac:dyDescent="0.45">
      <c r="A279" s="105">
        <f>Веса!A279</f>
        <v>0</v>
      </c>
      <c r="B279" s="105">
        <f t="shared" si="12"/>
        <v>0</v>
      </c>
      <c r="C279" s="105">
        <f>БИПЦ_НДС!E279</f>
        <v>1</v>
      </c>
      <c r="D279" s="105">
        <f t="shared" si="13"/>
        <v>0</v>
      </c>
      <c r="E279" s="105">
        <v>0</v>
      </c>
      <c r="F279" s="105">
        <v>1</v>
      </c>
      <c r="G279" s="105">
        <v>1</v>
      </c>
      <c r="H279" s="105">
        <v>0</v>
      </c>
      <c r="I279" s="105">
        <v>0</v>
      </c>
      <c r="J279" s="105" t="str">
        <f t="shared" si="14"/>
        <v>Моноблок, шт.</v>
      </c>
      <c r="K279" s="108" t="s">
        <v>278</v>
      </c>
      <c r="L279" s="108" t="s">
        <v>278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Z279" s="105">
        <v>0</v>
      </c>
      <c r="AA279" s="105">
        <v>0</v>
      </c>
      <c r="AB279" s="105">
        <v>0</v>
      </c>
      <c r="AC279" s="105">
        <v>0</v>
      </c>
      <c r="AD279" s="105">
        <v>0</v>
      </c>
      <c r="AE279" s="105">
        <v>0</v>
      </c>
      <c r="AF279" s="105">
        <v>0</v>
      </c>
      <c r="AG279" s="105">
        <v>0</v>
      </c>
      <c r="AH279" s="105">
        <v>0</v>
      </c>
      <c r="AI279" s="105">
        <v>0</v>
      </c>
      <c r="AJ279" s="105">
        <v>0</v>
      </c>
      <c r="AK279" s="105">
        <v>0</v>
      </c>
      <c r="AL279" s="105">
        <v>0</v>
      </c>
      <c r="AM279" s="105">
        <v>0</v>
      </c>
      <c r="AN279" s="105">
        <v>0</v>
      </c>
      <c r="AO279" s="105">
        <v>0</v>
      </c>
      <c r="AP279" s="105">
        <v>0</v>
      </c>
      <c r="AQ279" s="105">
        <v>0</v>
      </c>
      <c r="AR279" s="105">
        <v>0</v>
      </c>
      <c r="AS279" s="105">
        <v>0</v>
      </c>
      <c r="AT279" s="105">
        <v>0</v>
      </c>
      <c r="AU279" s="105">
        <v>0</v>
      </c>
      <c r="AV279" s="105">
        <v>0</v>
      </c>
      <c r="AW279" s="105">
        <v>0</v>
      </c>
      <c r="AX279" s="105">
        <v>0</v>
      </c>
      <c r="AY279" s="105">
        <v>0</v>
      </c>
      <c r="AZ279" s="105">
        <v>0</v>
      </c>
      <c r="BA279" s="105">
        <v>0</v>
      </c>
      <c r="BB279" s="105">
        <v>0</v>
      </c>
      <c r="BC279" s="105">
        <v>0</v>
      </c>
      <c r="BD279" s="105">
        <v>0</v>
      </c>
      <c r="BE279" s="105">
        <v>0</v>
      </c>
      <c r="BF279" s="105">
        <v>0</v>
      </c>
      <c r="BG279" s="105">
        <v>0</v>
      </c>
      <c r="BH279" s="105">
        <v>0</v>
      </c>
      <c r="BI279" s="105">
        <v>0</v>
      </c>
      <c r="BJ279" s="105">
        <v>0</v>
      </c>
      <c r="BK279" s="105">
        <v>0</v>
      </c>
      <c r="BL279" s="105">
        <v>0</v>
      </c>
      <c r="BM279" s="105">
        <v>0</v>
      </c>
      <c r="BN279" s="105">
        <v>0</v>
      </c>
      <c r="BO279" s="105">
        <v>0</v>
      </c>
      <c r="BP279" s="105">
        <v>0</v>
      </c>
      <c r="BQ279" s="105">
        <v>0</v>
      </c>
      <c r="BR279" s="105">
        <v>0</v>
      </c>
      <c r="BS279" s="105">
        <v>0</v>
      </c>
      <c r="BT279" s="105">
        <v>0</v>
      </c>
    </row>
    <row r="280" spans="1:72" x14ac:dyDescent="0.45">
      <c r="A280" s="103">
        <f>Веса!A280</f>
        <v>1</v>
      </c>
      <c r="B280" s="103">
        <f t="shared" si="12"/>
        <v>1</v>
      </c>
      <c r="C280" s="103">
        <f>БИПЦ_НДС!E280</f>
        <v>1</v>
      </c>
      <c r="D280" s="103">
        <f t="shared" si="13"/>
        <v>0</v>
      </c>
      <c r="E280" s="103">
        <v>0</v>
      </c>
      <c r="F280" s="103">
        <v>1</v>
      </c>
      <c r="G280" s="103">
        <v>1</v>
      </c>
      <c r="H280" s="103">
        <v>0</v>
      </c>
      <c r="I280" s="103">
        <v>0</v>
      </c>
      <c r="J280" s="103" t="str">
        <f t="shared" si="14"/>
        <v>Смартфон, шт.</v>
      </c>
      <c r="K280" s="87" t="s">
        <v>279</v>
      </c>
      <c r="L280" s="87" t="s">
        <v>279</v>
      </c>
      <c r="M280" s="103">
        <f>INDEX('ИПЦ raw2015'!$1:$1048576, MATCH($J280,'ИПЦ raw2015'!$A:$A,0),MATCH(MoM!M$1,'ИПЦ raw2015'!$1:$1,0))</f>
        <v>103.16</v>
      </c>
      <c r="N280" s="103">
        <f>INDEX('ИПЦ raw2015'!$1:$1048576, MATCH($J280,'ИПЦ raw2015'!$A:$A,0),MATCH(MoM!N$1,'ИПЦ raw2015'!$1:$1,0))</f>
        <v>101.7</v>
      </c>
      <c r="O280" s="103">
        <f>INDEX('ИПЦ raw2015'!$1:$1048576, MATCH($J280,'ИПЦ raw2015'!$A:$A,0),MATCH(MoM!O$1,'ИПЦ raw2015'!$1:$1,0))</f>
        <v>100.96</v>
      </c>
      <c r="P280" s="103">
        <f>INDEX('ИПЦ raw2015'!$1:$1048576, MATCH($J280,'ИПЦ raw2015'!$A:$A,0),MATCH(MoM!P$1,'ИПЦ raw2015'!$1:$1,0))</f>
        <v>101.08</v>
      </c>
      <c r="Q280" s="103">
        <f>INDEX('ИПЦ raw2015'!$1:$1048576, MATCH($J280,'ИПЦ raw2015'!$A:$A,0),MATCH(MoM!Q$1,'ИПЦ raw2015'!$1:$1,0))</f>
        <v>99.41</v>
      </c>
      <c r="R280" s="103">
        <f>INDEX('ИПЦ raw2015'!$1:$1048576, MATCH($J280,'ИПЦ raw2015'!$A:$A,0),MATCH(MoM!R$1,'ИПЦ raw2015'!$1:$1,0))</f>
        <v>99.08</v>
      </c>
      <c r="S280" s="103">
        <f>INDEX('ИПЦ raw2015'!$1:$1048576, MATCH($J280,'ИПЦ raw2015'!$A:$A,0),MATCH(MoM!S$1,'ИПЦ raw2015'!$1:$1,0))</f>
        <v>99.15</v>
      </c>
      <c r="T280" s="103">
        <f>INDEX('ИПЦ raw2015'!$1:$1048576, MATCH($J280,'ИПЦ raw2015'!$A:$A,0),MATCH(MoM!T$1,'ИПЦ raw2015'!$1:$1,0))</f>
        <v>99.9</v>
      </c>
      <c r="U280" s="103">
        <f>INDEX('ИПЦ raw2015'!$1:$1048576, MATCH($J280,'ИПЦ raw2015'!$A:$A,0),MATCH(MoM!U$1,'ИПЦ raw2015'!$1:$1,0))</f>
        <v>100.58</v>
      </c>
      <c r="V280" s="103">
        <f>INDEX('ИПЦ raw2015'!$1:$1048576, MATCH($J280,'ИПЦ raw2015'!$A:$A,0),MATCH(MoM!V$1,'ИПЦ raw2015'!$1:$1,0))</f>
        <v>100.57</v>
      </c>
      <c r="W280" s="103">
        <f>INDEX('ИПЦ raw2015'!$1:$1048576, MATCH($J280,'ИПЦ raw2015'!$A:$A,0),MATCH(MoM!W$1,'ИПЦ raw2015'!$1:$1,0))</f>
        <v>100.29</v>
      </c>
      <c r="X280" s="103">
        <f>INDEX('ИПЦ raw2015'!$1:$1048576, MATCH($J280,'ИПЦ raw2015'!$A:$A,0),MATCH(MoM!X$1,'ИПЦ raw2015'!$1:$1,0))</f>
        <v>100.28</v>
      </c>
      <c r="Y280" s="103">
        <f>INDEX('ИПЦ raw2015'!$1:$1048576, MATCH($J280,'ИПЦ raw2015'!$A:$A,0),MATCH(MoM!Y$1,'ИПЦ raw2015'!$1:$1,0))</f>
        <v>100.61</v>
      </c>
      <c r="Z280" s="103">
        <f>INDEX('ИПЦ raw2015'!$1:$1048576, MATCH($J280,'ИПЦ raw2015'!$A:$A,0),MATCH(MoM!Z$1,'ИПЦ raw2015'!$1:$1,0))</f>
        <v>100.43</v>
      </c>
      <c r="AA280" s="103">
        <f>INDEX('ИПЦ raw2015'!$1:$1048576, MATCH($J280,'ИПЦ raw2015'!$A:$A,0),MATCH(MoM!AA$1,'ИПЦ raw2015'!$1:$1,0))</f>
        <v>100.27</v>
      </c>
      <c r="AB280" s="103">
        <f>INDEX('ИПЦ raw2015'!$1:$1048576, MATCH($J280,'ИПЦ raw2015'!$A:$A,0),MATCH(MoM!AB$1,'ИПЦ raw2015'!$1:$1,0))</f>
        <v>98.63</v>
      </c>
      <c r="AC280" s="103">
        <f>INDEX('ИПЦ raw2015'!$1:$1048576, MATCH($J280,'ИПЦ raw2015'!$A:$A,0),MATCH(MoM!AC$1,'ИПЦ raw2015'!$1:$1,0))</f>
        <v>99.53</v>
      </c>
      <c r="AD280" s="103">
        <f>INDEX('ИПЦ raw2015'!$1:$1048576, MATCH($J280,'ИПЦ raw2015'!$A:$A,0),MATCH(MoM!AD$1,'ИПЦ raw2015'!$1:$1,0))</f>
        <v>99.62</v>
      </c>
      <c r="AE280" s="103">
        <f>INDEX('ИПЦ raw2015'!$1:$1048576, MATCH($J280,'ИПЦ raw2015'!$A:$A,0),MATCH(MoM!AE$1,'ИПЦ raw2015'!$1:$1,0))</f>
        <v>99.87</v>
      </c>
      <c r="AF280" s="103">
        <f>INDEX('ИПЦ raw2015'!$1:$1048576, MATCH($J280,'ИПЦ raw2015'!$A:$A,0),MATCH(MoM!AF$1,'ИПЦ raw2015'!$1:$1,0))</f>
        <v>99.48</v>
      </c>
      <c r="AG280" s="103">
        <f>INDEX('ИПЦ raw2015'!$1:$1048576, MATCH($J280,'ИПЦ raw2015'!$A:$A,0),MATCH(MoM!AG$1,'ИПЦ raw2015'!$1:$1,0))</f>
        <v>100.01</v>
      </c>
      <c r="AH280" s="103">
        <f>INDEX('ИПЦ raw2015'!$1:$1048576, MATCH($J280,'ИПЦ raw2015'!$A:$A,0),MATCH(MoM!AH$1,'ИПЦ raw2015'!$1:$1,0))</f>
        <v>99.97</v>
      </c>
      <c r="AI280" s="103">
        <f>INDEX('ИПЦ raw2015'!$1:$1048576, MATCH($J280,'ИПЦ raw2015'!$A:$A,0),MATCH(MoM!AI$1,'ИПЦ raw2015'!$1:$1,0))</f>
        <v>99.94</v>
      </c>
      <c r="AJ280" s="103">
        <f>INDEX('ИПЦ raw2015'!$1:$1048576, MATCH($J280,'ИПЦ raw2015'!$A:$A,0),MATCH(MoM!AJ$1,'ИПЦ raw2015'!$1:$1,0))</f>
        <v>99.67</v>
      </c>
      <c r="AK280" s="103">
        <f>INDEX('ИПЦ raw2015'!$1:$1048576, MATCH($J280,'ИПЦ raw2015'!$A:$A,0),MATCH(MoM!AK$1,'ИПЦ raw2015'!$1:$1,0))</f>
        <v>100.03</v>
      </c>
      <c r="AL280" s="103">
        <f>INDEX('ИПЦ raw2015'!$1:$1048576, MATCH($J280,'ИПЦ raw2015'!$A:$A,0),MATCH(MoM!AL$1,'ИПЦ raw2015'!$1:$1,0))</f>
        <v>99.37</v>
      </c>
      <c r="AM280" s="103">
        <f>INDEX('ИПЦ raw2015'!$1:$1048576, MATCH($J280,'ИПЦ raw2015'!$A:$A,0),MATCH(MoM!AM$1,'ИПЦ raw2015'!$1:$1,0))</f>
        <v>99.17</v>
      </c>
      <c r="AN280" s="103">
        <f>INDEX('ИПЦ raw2015'!$1:$1048576, MATCH($J280,'ИПЦ raw2015'!$A:$A,0),MATCH(MoM!AN$1,'ИПЦ raw2015'!$1:$1,0))</f>
        <v>99.14</v>
      </c>
      <c r="AO280" s="103">
        <f>INDEX('ИПЦ raw2015'!$1:$1048576, MATCH($J280,'ИПЦ raw2015'!$A:$A,0),MATCH(MoM!AO$1,'ИПЦ raw2015'!$1:$1,0))</f>
        <v>99.24</v>
      </c>
      <c r="AP280" s="103">
        <f>INDEX('ИПЦ raw2015'!$1:$1048576, MATCH($J280,'ИПЦ raw2015'!$A:$A,0),MATCH(MoM!AP$1,'ИПЦ raw2015'!$1:$1,0))</f>
        <v>99.44</v>
      </c>
      <c r="AQ280" s="103">
        <f>INDEX('ИПЦ raw2015'!$1:$1048576, MATCH($J280,'ИПЦ raw2015'!$A:$A,0),MATCH(MoM!AQ$1,'ИПЦ raw2015'!$1:$1,0))</f>
        <v>99.2</v>
      </c>
      <c r="AR280" s="103">
        <f>INDEX('ИПЦ raw2015'!$1:$1048576, MATCH($J280,'ИПЦ raw2015'!$A:$A,0),MATCH(MoM!AR$1,'ИПЦ raw2015'!$1:$1,0))</f>
        <v>99.46</v>
      </c>
      <c r="AS280" s="103">
        <f>INDEX('ИПЦ raw2015'!$1:$1048576, MATCH($J280,'ИПЦ raw2015'!$A:$A,0),MATCH(MoM!AS$1,'ИПЦ raw2015'!$1:$1,0))</f>
        <v>99.88</v>
      </c>
      <c r="AT280" s="103">
        <f>INDEX('ИПЦ raw2015'!$1:$1048576, MATCH($J280,'ИПЦ raw2015'!$A:$A,0),MATCH(MoM!AT$1,'ИПЦ raw2015'!$1:$1,0))</f>
        <v>99.97</v>
      </c>
      <c r="AU280" s="103">
        <f>INDEX('ИПЦ raw2015'!$1:$1048576, MATCH($J280,'ИПЦ raw2015'!$A:$A,0),MATCH(MoM!AU$1,'ИПЦ raw2015'!$1:$1,0))</f>
        <v>99.76</v>
      </c>
      <c r="AV280" s="103">
        <f>INDEX('ИПЦ raw2015'!$1:$1048576, MATCH($J280,'ИПЦ raw2015'!$A:$A,0),MATCH(MoM!AV$1,'ИПЦ raw2015'!$1:$1,0))</f>
        <v>99.77</v>
      </c>
      <c r="AW280" s="103">
        <f>INDEX('ИПЦ raw2015'!$1:$1048576, MATCH($J280,'ИПЦ raw2015'!$A:$A,0),MATCH(MoM!AW$1,'ИПЦ raw2015'!$1:$1,0))</f>
        <v>100.08</v>
      </c>
      <c r="AX280" s="103">
        <f>INDEX('ИПЦ raw2015'!$1:$1048576, MATCH($J280,'ИПЦ raw2015'!$A:$A,0),MATCH(MoM!AX$1,'ИПЦ raw2015'!$1:$1,0))</f>
        <v>99.81</v>
      </c>
      <c r="AY280" s="103">
        <f>INDEX('ИПЦ raw2015'!$1:$1048576, MATCH($J280,'ИПЦ raw2015'!$A:$A,0),MATCH(MoM!AY$1,'ИПЦ raw2015'!$1:$1,0))</f>
        <v>99.8</v>
      </c>
      <c r="AZ280" s="103">
        <f>INDEX('ИПЦ raw2015'!$1:$1048576, MATCH($J280,'ИПЦ raw2015'!$A:$A,0),MATCH(MoM!AZ$1,'ИПЦ raw2015'!$1:$1,0))</f>
        <v>99.68</v>
      </c>
      <c r="BA280" s="103">
        <f>INDEX('ИПЦ raw2015'!$1:$1048576, MATCH($J280,'ИПЦ raw2015'!$A:$A,0),MATCH(MoM!BA$1,'ИПЦ raw2015'!$1:$1,0))</f>
        <v>99.47</v>
      </c>
      <c r="BB280" s="103">
        <f>INDEX('ИПЦ raw2015'!$1:$1048576, MATCH($J280,'ИПЦ raw2015'!$A:$A,0),MATCH(MoM!BB$1,'ИПЦ raw2015'!$1:$1,0))</f>
        <v>99.67</v>
      </c>
      <c r="BC280" s="103">
        <f>INDEX('ИПЦ raw2015'!$1:$1048576, MATCH($J280,'ИПЦ raw2015'!$A:$A,0),MATCH(MoM!BC$1,'ИПЦ raw2015'!$1:$1,0))</f>
        <v>99.48</v>
      </c>
      <c r="BD280" s="103">
        <f>INDEX('ИПЦ raw2015'!$1:$1048576, MATCH($J280,'ИПЦ raw2015'!$A:$A,0),MATCH(MoM!BD$1,'ИПЦ raw2015'!$1:$1,0))</f>
        <v>99.5</v>
      </c>
      <c r="BE280" s="103">
        <f>INDEX('ИПЦ raw2015'!$1:$1048576, MATCH($J280,'ИПЦ raw2015'!$A:$A,0),MATCH(MoM!BE$1,'ИПЦ raw2015'!$1:$1,0))</f>
        <v>99.65</v>
      </c>
      <c r="BF280" s="103">
        <f>INDEX('ИПЦ raw2015'!$1:$1048576, MATCH($J280,'ИПЦ raw2015'!$A:$A,0),MATCH(MoM!BF$1,'ИПЦ raw2015'!$1:$1,0))</f>
        <v>99.53</v>
      </c>
      <c r="BG280" s="103">
        <f>INDEX('ИПЦ raw2015'!$1:$1048576, MATCH($J280,'ИПЦ raw2015'!$A:$A,0),MATCH(MoM!BG$1,'ИПЦ raw2015'!$1:$1,0))</f>
        <v>99.2</v>
      </c>
      <c r="BH280" s="103">
        <f>INDEX('ИПЦ raw2015'!$1:$1048576, MATCH($J280,'ИПЦ raw2015'!$A:$A,0),MATCH(MoM!BH$1,'ИПЦ raw2015'!$1:$1,0))</f>
        <v>100.1</v>
      </c>
      <c r="BI280" s="103">
        <f>INDEX('ИПЦ raw2015'!$1:$1048576, MATCH($J280,'ИПЦ raw2015'!$A:$A,0),MATCH(MoM!BI$1,'ИПЦ raw2015'!$1:$1,0))</f>
        <v>100.19</v>
      </c>
      <c r="BJ280" s="103">
        <f>INDEX('ИПЦ raw2015'!$1:$1048576, MATCH($J280,'ИПЦ raw2015'!$A:$A,0),MATCH(MoM!BJ$1,'ИПЦ raw2015'!$1:$1,0))</f>
        <v>99.19</v>
      </c>
      <c r="BK280" s="103">
        <f>INDEX('ИПЦ raw2015'!$1:$1048576, MATCH($J280,'ИПЦ raw2015'!$A:$A,0),MATCH(MoM!BK$1,'ИПЦ raw2015'!$1:$1,0))</f>
        <v>99.48</v>
      </c>
      <c r="BL280" s="103">
        <f>INDEX('ИПЦ raw2015'!$1:$1048576, MATCH($J280,'ИПЦ raw2015'!$A:$A,0),MATCH(MoM!BL$1,'ИПЦ raw2015'!$1:$1,0))</f>
        <v>99.25</v>
      </c>
      <c r="BM280" s="103">
        <f>INDEX('ИПЦ raw2015'!$1:$1048576, MATCH($J280,'ИПЦ raw2015'!$A:$A,0),MATCH(MoM!BM$1,'ИПЦ raw2015'!$1:$1,0))</f>
        <v>99.63</v>
      </c>
      <c r="BN280" s="103">
        <f>INDEX('ИПЦ raw2015'!$1:$1048576, MATCH($J280,'ИПЦ raw2015'!$A:$A,0),MATCH(MoM!BN$1,'ИПЦ raw2015'!$1:$1,0))</f>
        <v>98.97</v>
      </c>
      <c r="BO280" s="103">
        <f>INDEX('ИПЦ raw2015'!$1:$1048576, MATCH($J280,'ИПЦ raw2015'!$A:$A,0),MATCH(MoM!BO$1,'ИПЦ raw2015'!$1:$1,0))</f>
        <v>99.3</v>
      </c>
      <c r="BP280" s="103">
        <f>INDEX('ИПЦ raw2015'!$1:$1048576, MATCH($J280,'ИПЦ raw2015'!$A:$A,0),MATCH(MoM!BP$1,'ИПЦ raw2015'!$1:$1,0))</f>
        <v>99.49</v>
      </c>
      <c r="BQ280" s="103">
        <f>INDEX('ИПЦ raw2015'!$1:$1048576, MATCH($J280,'ИПЦ raw2015'!$A:$A,0),MATCH(MoM!BQ$1,'ИПЦ raw2015'!$1:$1,0))</f>
        <v>99.58</v>
      </c>
      <c r="BR280" s="103">
        <f>INDEX('ИПЦ raw2015'!$1:$1048576, MATCH($J280,'ИПЦ raw2015'!$A:$A,0),MATCH(MoM!BR$1,'ИПЦ raw2015'!$1:$1,0))</f>
        <v>99.47</v>
      </c>
      <c r="BS280" s="103">
        <f>INDEX('ИПЦ raw2015'!$1:$1048576, MATCH($J280,'ИПЦ raw2015'!$A:$A,0),MATCH(MoM!BS$1,'ИПЦ raw2015'!$1:$1,0))</f>
        <v>99.55</v>
      </c>
      <c r="BT280" s="103">
        <f>INDEX('ИПЦ raw2015'!$1:$1048576, MATCH($J280,'ИПЦ raw2015'!$A:$A,0),MATCH(MoM!BT$1,'ИПЦ raw2015'!$1:$1,0))</f>
        <v>98.94</v>
      </c>
    </row>
    <row r="281" spans="1:72" s="23" customFormat="1" x14ac:dyDescent="0.45">
      <c r="A281" s="105">
        <f>Веса!A281</f>
        <v>0</v>
      </c>
      <c r="B281" s="105">
        <f t="shared" si="12"/>
        <v>0</v>
      </c>
      <c r="C281" s="105">
        <f>БИПЦ_НДС!E281</f>
        <v>1</v>
      </c>
      <c r="D281" s="105">
        <f t="shared" si="13"/>
        <v>0</v>
      </c>
      <c r="E281" s="105">
        <v>0</v>
      </c>
      <c r="F281" s="105">
        <v>1</v>
      </c>
      <c r="G281" s="105">
        <v>1</v>
      </c>
      <c r="H281" s="105">
        <v>0</v>
      </c>
      <c r="I281" s="105">
        <v>0</v>
      </c>
      <c r="J281" s="105" t="str">
        <f t="shared" si="14"/>
        <v>Наушники беспроводные, шт.</v>
      </c>
      <c r="K281" s="108" t="s">
        <v>280</v>
      </c>
      <c r="L281" s="108" t="s">
        <v>280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Z281" s="105">
        <v>0</v>
      </c>
      <c r="AA281" s="105">
        <v>0</v>
      </c>
      <c r="AB281" s="105">
        <v>0</v>
      </c>
      <c r="AC281" s="105">
        <v>0</v>
      </c>
      <c r="AD281" s="105">
        <v>0</v>
      </c>
      <c r="AE281" s="105">
        <v>0</v>
      </c>
      <c r="AF281" s="105">
        <v>0</v>
      </c>
      <c r="AG281" s="105">
        <v>0</v>
      </c>
      <c r="AH281" s="105">
        <v>0</v>
      </c>
      <c r="AI281" s="105">
        <v>0</v>
      </c>
      <c r="AJ281" s="105">
        <v>0</v>
      </c>
      <c r="AK281" s="105">
        <v>0</v>
      </c>
      <c r="AL281" s="105">
        <v>0</v>
      </c>
      <c r="AM281" s="105">
        <v>0</v>
      </c>
      <c r="AN281" s="105">
        <v>0</v>
      </c>
      <c r="AO281" s="105">
        <v>0</v>
      </c>
      <c r="AP281" s="105">
        <v>0</v>
      </c>
      <c r="AQ281" s="105">
        <v>0</v>
      </c>
      <c r="AR281" s="105">
        <v>0</v>
      </c>
      <c r="AS281" s="105">
        <v>0</v>
      </c>
      <c r="AT281" s="105">
        <v>0</v>
      </c>
      <c r="AU281" s="105">
        <v>0</v>
      </c>
      <c r="AV281" s="105">
        <v>0</v>
      </c>
      <c r="AW281" s="105">
        <v>0</v>
      </c>
      <c r="AX281" s="105">
        <v>0</v>
      </c>
      <c r="AY281" s="105">
        <v>0</v>
      </c>
      <c r="AZ281" s="105">
        <v>0</v>
      </c>
      <c r="BA281" s="105">
        <v>0</v>
      </c>
      <c r="BB281" s="105">
        <v>0</v>
      </c>
      <c r="BC281" s="105">
        <v>0</v>
      </c>
      <c r="BD281" s="105">
        <v>0</v>
      </c>
      <c r="BE281" s="105">
        <v>0</v>
      </c>
      <c r="BF281" s="105">
        <v>0</v>
      </c>
      <c r="BG281" s="105">
        <v>0</v>
      </c>
      <c r="BH281" s="105">
        <v>0</v>
      </c>
      <c r="BI281" s="105">
        <v>0</v>
      </c>
      <c r="BJ281" s="105">
        <v>0</v>
      </c>
      <c r="BK281" s="105">
        <v>0</v>
      </c>
      <c r="BL281" s="105">
        <v>0</v>
      </c>
      <c r="BM281" s="105">
        <v>0</v>
      </c>
      <c r="BN281" s="105">
        <v>0</v>
      </c>
      <c r="BO281" s="105">
        <v>0</v>
      </c>
      <c r="BP281" s="105">
        <v>0</v>
      </c>
      <c r="BQ281" s="105">
        <v>0</v>
      </c>
      <c r="BR281" s="105">
        <v>0</v>
      </c>
      <c r="BS281" s="105">
        <v>0</v>
      </c>
      <c r="BT281" s="105">
        <v>0</v>
      </c>
    </row>
    <row r="282" spans="1:72" s="23" customFormat="1" x14ac:dyDescent="0.45">
      <c r="A282" s="105">
        <f>Веса!A282</f>
        <v>0</v>
      </c>
      <c r="B282" s="105">
        <f t="shared" si="12"/>
        <v>0</v>
      </c>
      <c r="C282" s="105">
        <f>БИПЦ_НДС!E282</f>
        <v>1</v>
      </c>
      <c r="D282" s="105">
        <f t="shared" si="13"/>
        <v>0</v>
      </c>
      <c r="E282" s="105">
        <v>0</v>
      </c>
      <c r="F282" s="105">
        <v>1</v>
      </c>
      <c r="G282" s="105">
        <v>1</v>
      </c>
      <c r="H282" s="105">
        <v>0</v>
      </c>
      <c r="I282" s="105">
        <v>0</v>
      </c>
      <c r="J282" s="105" t="str">
        <f t="shared" si="14"/>
        <v>Смарт-часы, шт.</v>
      </c>
      <c r="K282" s="108" t="s">
        <v>281</v>
      </c>
      <c r="L282" s="108" t="s">
        <v>281</v>
      </c>
      <c r="M282" s="105">
        <v>0</v>
      </c>
      <c r="N282" s="105">
        <v>0</v>
      </c>
      <c r="O282" s="105">
        <v>0</v>
      </c>
      <c r="P282" s="105">
        <v>0</v>
      </c>
      <c r="Q282" s="105">
        <v>0</v>
      </c>
      <c r="R282" s="105">
        <v>0</v>
      </c>
      <c r="S282" s="105">
        <v>0</v>
      </c>
      <c r="T282" s="105">
        <v>0</v>
      </c>
      <c r="U282" s="105">
        <v>0</v>
      </c>
      <c r="V282" s="105">
        <v>0</v>
      </c>
      <c r="W282" s="105">
        <v>0</v>
      </c>
      <c r="X282" s="105">
        <v>0</v>
      </c>
      <c r="Y282" s="105">
        <v>0</v>
      </c>
      <c r="Z282" s="105">
        <v>0</v>
      </c>
      <c r="AA282" s="105">
        <v>0</v>
      </c>
      <c r="AB282" s="105">
        <v>0</v>
      </c>
      <c r="AC282" s="105">
        <v>0</v>
      </c>
      <c r="AD282" s="105">
        <v>0</v>
      </c>
      <c r="AE282" s="105">
        <v>0</v>
      </c>
      <c r="AF282" s="105">
        <v>0</v>
      </c>
      <c r="AG282" s="105">
        <v>0</v>
      </c>
      <c r="AH282" s="105">
        <v>0</v>
      </c>
      <c r="AI282" s="105">
        <v>0</v>
      </c>
      <c r="AJ282" s="105">
        <v>0</v>
      </c>
      <c r="AK282" s="105">
        <v>0</v>
      </c>
      <c r="AL282" s="105">
        <v>0</v>
      </c>
      <c r="AM282" s="105">
        <v>0</v>
      </c>
      <c r="AN282" s="105">
        <v>0</v>
      </c>
      <c r="AO282" s="105">
        <v>0</v>
      </c>
      <c r="AP282" s="105">
        <v>0</v>
      </c>
      <c r="AQ282" s="105">
        <v>0</v>
      </c>
      <c r="AR282" s="105">
        <v>0</v>
      </c>
      <c r="AS282" s="105">
        <v>0</v>
      </c>
      <c r="AT282" s="105">
        <v>0</v>
      </c>
      <c r="AU282" s="105">
        <v>0</v>
      </c>
      <c r="AV282" s="105">
        <v>0</v>
      </c>
      <c r="AW282" s="105">
        <v>0</v>
      </c>
      <c r="AX282" s="105">
        <v>0</v>
      </c>
      <c r="AY282" s="105">
        <v>0</v>
      </c>
      <c r="AZ282" s="105">
        <v>0</v>
      </c>
      <c r="BA282" s="105">
        <v>0</v>
      </c>
      <c r="BB282" s="105">
        <v>0</v>
      </c>
      <c r="BC282" s="105">
        <v>0</v>
      </c>
      <c r="BD282" s="105">
        <v>0</v>
      </c>
      <c r="BE282" s="105">
        <v>0</v>
      </c>
      <c r="BF282" s="105">
        <v>0</v>
      </c>
      <c r="BG282" s="105">
        <v>0</v>
      </c>
      <c r="BH282" s="105">
        <v>0</v>
      </c>
      <c r="BI282" s="105">
        <v>0</v>
      </c>
      <c r="BJ282" s="105">
        <v>0</v>
      </c>
      <c r="BK282" s="105">
        <v>0</v>
      </c>
      <c r="BL282" s="105">
        <v>0</v>
      </c>
      <c r="BM282" s="105">
        <v>0</v>
      </c>
      <c r="BN282" s="105">
        <v>0</v>
      </c>
      <c r="BO282" s="105">
        <v>0</v>
      </c>
      <c r="BP282" s="105">
        <v>0</v>
      </c>
      <c r="BQ282" s="105">
        <v>0</v>
      </c>
      <c r="BR282" s="105">
        <v>0</v>
      </c>
      <c r="BS282" s="105">
        <v>0</v>
      </c>
      <c r="BT282" s="105">
        <v>0</v>
      </c>
    </row>
    <row r="283" spans="1:72" ht="26.25" x14ac:dyDescent="0.45">
      <c r="A283" s="103">
        <f>Веса!A283</f>
        <v>1</v>
      </c>
      <c r="B283" s="103">
        <f t="shared" si="12"/>
        <v>1</v>
      </c>
      <c r="C283" s="103">
        <f>БИПЦ_НДС!E283</f>
        <v>0</v>
      </c>
      <c r="D283" s="103">
        <f t="shared" si="13"/>
        <v>1</v>
      </c>
      <c r="E283" s="103">
        <v>0</v>
      </c>
      <c r="F283" s="103">
        <v>1</v>
      </c>
      <c r="G283" s="103">
        <v>1</v>
      </c>
      <c r="H283" s="103">
        <v>0</v>
      </c>
      <c r="I283" s="103">
        <v>0</v>
      </c>
      <c r="J283" s="103" t="str">
        <f t="shared" si="14"/>
        <v>Игрушки пластмассовые для детей ясельного возраста, шт.</v>
      </c>
      <c r="K283" s="87" t="s">
        <v>282</v>
      </c>
      <c r="L283" s="87" t="s">
        <v>282</v>
      </c>
      <c r="M283" s="103">
        <f>INDEX('ИПЦ raw2015'!$1:$1048576, MATCH($J283,'ИПЦ raw2015'!$A:$A,0),MATCH(MoM!M$1,'ИПЦ raw2015'!$1:$1,0))</f>
        <v>102.75</v>
      </c>
      <c r="N283" s="103">
        <f>INDEX('ИПЦ raw2015'!$1:$1048576, MATCH($J283,'ИПЦ raw2015'!$A:$A,0),MATCH(MoM!N$1,'ИПЦ raw2015'!$1:$1,0))</f>
        <v>101.4</v>
      </c>
      <c r="O283" s="103">
        <f>INDEX('ИПЦ raw2015'!$1:$1048576, MATCH($J283,'ИПЦ raw2015'!$A:$A,0),MATCH(MoM!O$1,'ИПЦ raw2015'!$1:$1,0))</f>
        <v>101.58</v>
      </c>
      <c r="P283" s="103">
        <f>INDEX('ИПЦ raw2015'!$1:$1048576, MATCH($J283,'ИПЦ raw2015'!$A:$A,0),MATCH(MoM!P$1,'ИПЦ raw2015'!$1:$1,0))</f>
        <v>101</v>
      </c>
      <c r="Q283" s="103">
        <f>INDEX('ИПЦ raw2015'!$1:$1048576, MATCH($J283,'ИПЦ raw2015'!$A:$A,0),MATCH(MoM!Q$1,'ИПЦ raw2015'!$1:$1,0))</f>
        <v>101.52</v>
      </c>
      <c r="R283" s="103">
        <f>INDEX('ИПЦ raw2015'!$1:$1048576, MATCH($J283,'ИПЦ raw2015'!$A:$A,0),MATCH(MoM!R$1,'ИПЦ raw2015'!$1:$1,0))</f>
        <v>100.88</v>
      </c>
      <c r="S283" s="103">
        <f>INDEX('ИПЦ raw2015'!$1:$1048576, MATCH($J283,'ИПЦ raw2015'!$A:$A,0),MATCH(MoM!S$1,'ИПЦ raw2015'!$1:$1,0))</f>
        <v>100.67</v>
      </c>
      <c r="T283" s="103">
        <f>INDEX('ИПЦ raw2015'!$1:$1048576, MATCH($J283,'ИПЦ raw2015'!$A:$A,0),MATCH(MoM!T$1,'ИПЦ raw2015'!$1:$1,0))</f>
        <v>100.79</v>
      </c>
      <c r="U283" s="103">
        <f>INDEX('ИПЦ raw2015'!$1:$1048576, MATCH($J283,'ИПЦ raw2015'!$A:$A,0),MATCH(MoM!U$1,'ИПЦ raw2015'!$1:$1,0))</f>
        <v>101.02</v>
      </c>
      <c r="V283" s="103">
        <f>INDEX('ИПЦ raw2015'!$1:$1048576, MATCH($J283,'ИПЦ raw2015'!$A:$A,0),MATCH(MoM!V$1,'ИПЦ raw2015'!$1:$1,0))</f>
        <v>101.08</v>
      </c>
      <c r="W283" s="103">
        <f>INDEX('ИПЦ raw2015'!$1:$1048576, MATCH($J283,'ИПЦ raw2015'!$A:$A,0),MATCH(MoM!W$1,'ИПЦ raw2015'!$1:$1,0))</f>
        <v>101.24</v>
      </c>
      <c r="X283" s="103">
        <f>INDEX('ИПЦ raw2015'!$1:$1048576, MATCH($J283,'ИПЦ raw2015'!$A:$A,0),MATCH(MoM!X$1,'ИПЦ raw2015'!$1:$1,0))</f>
        <v>100.81</v>
      </c>
      <c r="Y283" s="103">
        <f>INDEX('ИПЦ raw2015'!$1:$1048576, MATCH($J283,'ИПЦ raw2015'!$A:$A,0),MATCH(MoM!Y$1,'ИПЦ raw2015'!$1:$1,0))</f>
        <v>100.69</v>
      </c>
      <c r="Z283" s="103">
        <f>INDEX('ИПЦ raw2015'!$1:$1048576, MATCH($J283,'ИПЦ raw2015'!$A:$A,0),MATCH(MoM!Z$1,'ИПЦ raw2015'!$1:$1,0))</f>
        <v>101.44</v>
      </c>
      <c r="AA283" s="103">
        <f>INDEX('ИПЦ raw2015'!$1:$1048576, MATCH($J283,'ИПЦ raw2015'!$A:$A,0),MATCH(MoM!AA$1,'ИПЦ raw2015'!$1:$1,0))</f>
        <v>100.8</v>
      </c>
      <c r="AB283" s="103">
        <f>INDEX('ИПЦ raw2015'!$1:$1048576, MATCH($J283,'ИПЦ raw2015'!$A:$A,0),MATCH(MoM!AB$1,'ИПЦ raw2015'!$1:$1,0))</f>
        <v>100.69</v>
      </c>
      <c r="AC283" s="103">
        <f>INDEX('ИПЦ raw2015'!$1:$1048576, MATCH($J283,'ИПЦ raw2015'!$A:$A,0),MATCH(MoM!AC$1,'ИПЦ raw2015'!$1:$1,0))</f>
        <v>101.13</v>
      </c>
      <c r="AD283" s="103">
        <f>INDEX('ИПЦ raw2015'!$1:$1048576, MATCH($J283,'ИПЦ raw2015'!$A:$A,0),MATCH(MoM!AD$1,'ИПЦ raw2015'!$1:$1,0))</f>
        <v>100.47</v>
      </c>
      <c r="AE283" s="103">
        <f>INDEX('ИПЦ raw2015'!$1:$1048576, MATCH($J283,'ИПЦ raw2015'!$A:$A,0),MATCH(MoM!AE$1,'ИПЦ raw2015'!$1:$1,0))</f>
        <v>100.52</v>
      </c>
      <c r="AF283" s="103">
        <f>INDEX('ИПЦ raw2015'!$1:$1048576, MATCH($J283,'ИПЦ raw2015'!$A:$A,0),MATCH(MoM!AF$1,'ИПЦ raw2015'!$1:$1,0))</f>
        <v>100.43</v>
      </c>
      <c r="AG283" s="103">
        <f>INDEX('ИПЦ raw2015'!$1:$1048576, MATCH($J283,'ИПЦ raw2015'!$A:$A,0),MATCH(MoM!AG$1,'ИПЦ raw2015'!$1:$1,0))</f>
        <v>100.56</v>
      </c>
      <c r="AH283" s="103">
        <f>INDEX('ИПЦ raw2015'!$1:$1048576, MATCH($J283,'ИПЦ raw2015'!$A:$A,0),MATCH(MoM!AH$1,'ИПЦ raw2015'!$1:$1,0))</f>
        <v>100.53</v>
      </c>
      <c r="AI283" s="103">
        <f>INDEX('ИПЦ raw2015'!$1:$1048576, MATCH($J283,'ИПЦ raw2015'!$A:$A,0),MATCH(MoM!AI$1,'ИПЦ raw2015'!$1:$1,0))</f>
        <v>100.47</v>
      </c>
      <c r="AJ283" s="103">
        <f>INDEX('ИПЦ raw2015'!$1:$1048576, MATCH($J283,'ИПЦ raw2015'!$A:$A,0),MATCH(MoM!AJ$1,'ИПЦ raw2015'!$1:$1,0))</f>
        <v>100.5</v>
      </c>
      <c r="AK283" s="103">
        <f>INDEX('ИПЦ raw2015'!$1:$1048576, MATCH($J283,'ИПЦ raw2015'!$A:$A,0),MATCH(MoM!AK$1,'ИПЦ raw2015'!$1:$1,0))</f>
        <v>100.49</v>
      </c>
      <c r="AL283" s="103">
        <f>INDEX('ИПЦ raw2015'!$1:$1048576, MATCH($J283,'ИПЦ raw2015'!$A:$A,0),MATCH(MoM!AL$1,'ИПЦ raw2015'!$1:$1,0))</f>
        <v>100.37</v>
      </c>
      <c r="AM283" s="103">
        <f>INDEX('ИПЦ raw2015'!$1:$1048576, MATCH($J283,'ИПЦ raw2015'!$A:$A,0),MATCH(MoM!AM$1,'ИПЦ raw2015'!$1:$1,0))</f>
        <v>100.67</v>
      </c>
      <c r="AN283" s="103">
        <f>INDEX('ИПЦ raw2015'!$1:$1048576, MATCH($J283,'ИПЦ raw2015'!$A:$A,0),MATCH(MoM!AN$1,'ИПЦ raw2015'!$1:$1,0))</f>
        <v>100.42</v>
      </c>
      <c r="AO283" s="103">
        <f>INDEX('ИПЦ raw2015'!$1:$1048576, MATCH($J283,'ИПЦ raw2015'!$A:$A,0),MATCH(MoM!AO$1,'ИПЦ raw2015'!$1:$1,0))</f>
        <v>100.56</v>
      </c>
      <c r="AP283" s="103">
        <f>INDEX('ИПЦ raw2015'!$1:$1048576, MATCH($J283,'ИПЦ raw2015'!$A:$A,0),MATCH(MoM!AP$1,'ИПЦ raw2015'!$1:$1,0))</f>
        <v>100.32</v>
      </c>
      <c r="AQ283" s="103">
        <f>INDEX('ИПЦ raw2015'!$1:$1048576, MATCH($J283,'ИПЦ raw2015'!$A:$A,0),MATCH(MoM!AQ$1,'ИПЦ raw2015'!$1:$1,0))</f>
        <v>100.33</v>
      </c>
      <c r="AR283" s="103">
        <f>INDEX('ИПЦ raw2015'!$1:$1048576, MATCH($J283,'ИПЦ raw2015'!$A:$A,0),MATCH(MoM!AR$1,'ИПЦ raw2015'!$1:$1,0))</f>
        <v>100.04</v>
      </c>
      <c r="AS283" s="103">
        <f>INDEX('ИПЦ raw2015'!$1:$1048576, MATCH($J283,'ИПЦ raw2015'!$A:$A,0),MATCH(MoM!AS$1,'ИПЦ raw2015'!$1:$1,0))</f>
        <v>100.07</v>
      </c>
      <c r="AT283" s="103">
        <f>INDEX('ИПЦ raw2015'!$1:$1048576, MATCH($J283,'ИПЦ raw2015'!$A:$A,0),MATCH(MoM!AT$1,'ИПЦ raw2015'!$1:$1,0))</f>
        <v>99.99</v>
      </c>
      <c r="AU283" s="103">
        <f>INDEX('ИПЦ raw2015'!$1:$1048576, MATCH($J283,'ИПЦ raw2015'!$A:$A,0),MATCH(MoM!AU$1,'ИПЦ raw2015'!$1:$1,0))</f>
        <v>100.52</v>
      </c>
      <c r="AV283" s="103">
        <f>INDEX('ИПЦ raw2015'!$1:$1048576, MATCH($J283,'ИПЦ raw2015'!$A:$A,0),MATCH(MoM!AV$1,'ИПЦ raw2015'!$1:$1,0))</f>
        <v>100.22</v>
      </c>
      <c r="AW283" s="103">
        <f>INDEX('ИПЦ raw2015'!$1:$1048576, MATCH($J283,'ИПЦ raw2015'!$A:$A,0),MATCH(MoM!AW$1,'ИПЦ raw2015'!$1:$1,0))</f>
        <v>100.26</v>
      </c>
      <c r="AX283" s="103">
        <f>INDEX('ИПЦ raw2015'!$1:$1048576, MATCH($J283,'ИПЦ raw2015'!$A:$A,0),MATCH(MoM!AX$1,'ИПЦ raw2015'!$1:$1,0))</f>
        <v>100.21</v>
      </c>
      <c r="AY283" s="103">
        <f>INDEX('ИПЦ raw2015'!$1:$1048576, MATCH($J283,'ИПЦ raw2015'!$A:$A,0),MATCH(MoM!AY$1,'ИПЦ raw2015'!$1:$1,0))</f>
        <v>99.92</v>
      </c>
      <c r="AZ283" s="103">
        <f>INDEX('ИПЦ raw2015'!$1:$1048576, MATCH($J283,'ИПЦ raw2015'!$A:$A,0),MATCH(MoM!AZ$1,'ИПЦ raw2015'!$1:$1,0))</f>
        <v>100.15</v>
      </c>
      <c r="BA283" s="103">
        <f>INDEX('ИПЦ raw2015'!$1:$1048576, MATCH($J283,'ИПЦ raw2015'!$A:$A,0),MATCH(MoM!BA$1,'ИПЦ raw2015'!$1:$1,0))</f>
        <v>100.67</v>
      </c>
      <c r="BB283" s="103">
        <f>INDEX('ИПЦ raw2015'!$1:$1048576, MATCH($J283,'ИПЦ raw2015'!$A:$A,0),MATCH(MoM!BB$1,'ИПЦ raw2015'!$1:$1,0))</f>
        <v>100.23</v>
      </c>
      <c r="BC283" s="103">
        <f>INDEX('ИПЦ raw2015'!$1:$1048576, MATCH($J283,'ИПЦ raw2015'!$A:$A,0),MATCH(MoM!BC$1,'ИПЦ raw2015'!$1:$1,0))</f>
        <v>100.2</v>
      </c>
      <c r="BD283" s="103">
        <f>INDEX('ИПЦ raw2015'!$1:$1048576, MATCH($J283,'ИПЦ raw2015'!$A:$A,0),MATCH(MoM!BD$1,'ИПЦ raw2015'!$1:$1,0))</f>
        <v>99.99</v>
      </c>
      <c r="BE283" s="103">
        <f>INDEX('ИПЦ raw2015'!$1:$1048576, MATCH($J283,'ИПЦ raw2015'!$A:$A,0),MATCH(MoM!BE$1,'ИПЦ raw2015'!$1:$1,0))</f>
        <v>100.18</v>
      </c>
      <c r="BF283" s="103">
        <f>INDEX('ИПЦ raw2015'!$1:$1048576, MATCH($J283,'ИПЦ raw2015'!$A:$A,0),MATCH(MoM!BF$1,'ИПЦ raw2015'!$1:$1,0))</f>
        <v>100.38</v>
      </c>
      <c r="BG283" s="103">
        <f>INDEX('ИПЦ raw2015'!$1:$1048576, MATCH($J283,'ИПЦ raw2015'!$A:$A,0),MATCH(MoM!BG$1,'ИПЦ raw2015'!$1:$1,0))</f>
        <v>100.25</v>
      </c>
      <c r="BH283" s="103">
        <f>INDEX('ИПЦ raw2015'!$1:$1048576, MATCH($J283,'ИПЦ raw2015'!$A:$A,0),MATCH(MoM!BH$1,'ИПЦ raw2015'!$1:$1,0))</f>
        <v>100.18</v>
      </c>
      <c r="BI283" s="103">
        <f>INDEX('ИПЦ raw2015'!$1:$1048576, MATCH($J283,'ИПЦ raw2015'!$A:$A,0),MATCH(MoM!BI$1,'ИПЦ raw2015'!$1:$1,0))</f>
        <v>100.09</v>
      </c>
      <c r="BJ283" s="103">
        <f>INDEX('ИПЦ raw2015'!$1:$1048576, MATCH($J283,'ИПЦ raw2015'!$A:$A,0),MATCH(MoM!BJ$1,'ИПЦ raw2015'!$1:$1,0))</f>
        <v>100.17</v>
      </c>
      <c r="BK283" s="103">
        <f>INDEX('ИПЦ raw2015'!$1:$1048576, MATCH($J283,'ИПЦ raw2015'!$A:$A,0),MATCH(MoM!BK$1,'ИПЦ raw2015'!$1:$1,0))</f>
        <v>100.05</v>
      </c>
      <c r="BL283" s="103">
        <f>INDEX('ИПЦ raw2015'!$1:$1048576, MATCH($J283,'ИПЦ raw2015'!$A:$A,0),MATCH(MoM!BL$1,'ИПЦ raw2015'!$1:$1,0))</f>
        <v>100.15</v>
      </c>
      <c r="BM283" s="103">
        <f>INDEX('ИПЦ raw2015'!$1:$1048576, MATCH($J283,'ИПЦ raw2015'!$A:$A,0),MATCH(MoM!BM$1,'ИПЦ raw2015'!$1:$1,0))</f>
        <v>100.04</v>
      </c>
      <c r="BN283" s="103">
        <f>INDEX('ИПЦ raw2015'!$1:$1048576, MATCH($J283,'ИПЦ raw2015'!$A:$A,0),MATCH(MoM!BN$1,'ИПЦ raw2015'!$1:$1,0))</f>
        <v>100.09</v>
      </c>
      <c r="BO283" s="103">
        <f>INDEX('ИПЦ raw2015'!$1:$1048576, MATCH($J283,'ИПЦ raw2015'!$A:$A,0),MATCH(MoM!BO$1,'ИПЦ raw2015'!$1:$1,0))</f>
        <v>100.17</v>
      </c>
      <c r="BP283" s="103">
        <f>INDEX('ИПЦ raw2015'!$1:$1048576, MATCH($J283,'ИПЦ raw2015'!$A:$A,0),MATCH(MoM!BP$1,'ИПЦ raw2015'!$1:$1,0))</f>
        <v>100.13</v>
      </c>
      <c r="BQ283" s="103">
        <f>INDEX('ИПЦ raw2015'!$1:$1048576, MATCH($J283,'ИПЦ raw2015'!$A:$A,0),MATCH(MoM!BQ$1,'ИПЦ raw2015'!$1:$1,0))</f>
        <v>100.21</v>
      </c>
      <c r="BR283" s="103">
        <f>INDEX('ИПЦ raw2015'!$1:$1048576, MATCH($J283,'ИПЦ raw2015'!$A:$A,0),MATCH(MoM!BR$1,'ИПЦ raw2015'!$1:$1,0))</f>
        <v>100.17</v>
      </c>
      <c r="BS283" s="103">
        <f>INDEX('ИПЦ raw2015'!$1:$1048576, MATCH($J283,'ИПЦ raw2015'!$A:$A,0),MATCH(MoM!BS$1,'ИПЦ raw2015'!$1:$1,0))</f>
        <v>100.14</v>
      </c>
      <c r="BT283" s="103">
        <f>INDEX('ИПЦ raw2015'!$1:$1048576, MATCH($J283,'ИПЦ raw2015'!$A:$A,0),MATCH(MoM!BT$1,'ИПЦ raw2015'!$1:$1,0))</f>
        <v>100.13</v>
      </c>
    </row>
    <row r="284" spans="1:72" x14ac:dyDescent="0.45">
      <c r="A284" s="103">
        <f>Веса!A284</f>
        <v>1</v>
      </c>
      <c r="B284" s="103">
        <f t="shared" si="12"/>
        <v>1</v>
      </c>
      <c r="C284" s="103">
        <f>БИПЦ_НДС!E284</f>
        <v>0</v>
      </c>
      <c r="D284" s="103">
        <f t="shared" si="13"/>
        <v>1</v>
      </c>
      <c r="E284" s="103">
        <v>0</v>
      </c>
      <c r="F284" s="103">
        <v>1</v>
      </c>
      <c r="G284" s="103">
        <v>1</v>
      </c>
      <c r="H284" s="103">
        <v>0</v>
      </c>
      <c r="I284" s="103">
        <v>0</v>
      </c>
      <c r="J284" s="103" t="str">
        <f t="shared" si="14"/>
        <v>Игрушки мягкие, шт.</v>
      </c>
      <c r="K284" s="87" t="s">
        <v>283</v>
      </c>
      <c r="L284" s="87" t="s">
        <v>283</v>
      </c>
      <c r="M284" s="103">
        <f>INDEX('ИПЦ raw2015'!$1:$1048576, MATCH($J284,'ИПЦ raw2015'!$A:$A,0),MATCH(MoM!M$1,'ИПЦ raw2015'!$1:$1,0))</f>
        <v>102.27</v>
      </c>
      <c r="N284" s="103">
        <f>INDEX('ИПЦ raw2015'!$1:$1048576, MATCH($J284,'ИПЦ raw2015'!$A:$A,0),MATCH(MoM!N$1,'ИПЦ raw2015'!$1:$1,0))</f>
        <v>102.6</v>
      </c>
      <c r="O284" s="103">
        <f>INDEX('ИПЦ raw2015'!$1:$1048576, MATCH($J284,'ИПЦ raw2015'!$A:$A,0),MATCH(MoM!O$1,'ИПЦ raw2015'!$1:$1,0))</f>
        <v>101.72</v>
      </c>
      <c r="P284" s="103">
        <f>INDEX('ИПЦ raw2015'!$1:$1048576, MATCH($J284,'ИПЦ raw2015'!$A:$A,0),MATCH(MoM!P$1,'ИПЦ raw2015'!$1:$1,0))</f>
        <v>101.26</v>
      </c>
      <c r="Q284" s="103">
        <f>INDEX('ИПЦ raw2015'!$1:$1048576, MATCH($J284,'ИПЦ raw2015'!$A:$A,0),MATCH(MoM!Q$1,'ИПЦ raw2015'!$1:$1,0))</f>
        <v>100.8</v>
      </c>
      <c r="R284" s="103">
        <f>INDEX('ИПЦ raw2015'!$1:$1048576, MATCH($J284,'ИПЦ raw2015'!$A:$A,0),MATCH(MoM!R$1,'ИПЦ raw2015'!$1:$1,0))</f>
        <v>100.76</v>
      </c>
      <c r="S284" s="103">
        <f>INDEX('ИПЦ raw2015'!$1:$1048576, MATCH($J284,'ИПЦ raw2015'!$A:$A,0),MATCH(MoM!S$1,'ИПЦ raw2015'!$1:$1,0))</f>
        <v>100.4</v>
      </c>
      <c r="T284" s="103">
        <f>INDEX('ИПЦ raw2015'!$1:$1048576, MATCH($J284,'ИПЦ raw2015'!$A:$A,0),MATCH(MoM!T$1,'ИПЦ raw2015'!$1:$1,0))</f>
        <v>100.99</v>
      </c>
      <c r="U284" s="103">
        <f>INDEX('ИПЦ raw2015'!$1:$1048576, MATCH($J284,'ИПЦ raw2015'!$A:$A,0),MATCH(MoM!U$1,'ИПЦ raw2015'!$1:$1,0))</f>
        <v>100.74</v>
      </c>
      <c r="V284" s="103">
        <f>INDEX('ИПЦ raw2015'!$1:$1048576, MATCH($J284,'ИПЦ raw2015'!$A:$A,0),MATCH(MoM!V$1,'ИПЦ raw2015'!$1:$1,0))</f>
        <v>100.77</v>
      </c>
      <c r="W284" s="103">
        <f>INDEX('ИПЦ raw2015'!$1:$1048576, MATCH($J284,'ИПЦ raw2015'!$A:$A,0),MATCH(MoM!W$1,'ИПЦ raw2015'!$1:$1,0))</f>
        <v>100.66</v>
      </c>
      <c r="X284" s="103">
        <f>INDEX('ИПЦ raw2015'!$1:$1048576, MATCH($J284,'ИПЦ raw2015'!$A:$A,0),MATCH(MoM!X$1,'ИПЦ raw2015'!$1:$1,0))</f>
        <v>100.94</v>
      </c>
      <c r="Y284" s="103">
        <f>INDEX('ИПЦ raw2015'!$1:$1048576, MATCH($J284,'ИПЦ raw2015'!$A:$A,0),MATCH(MoM!Y$1,'ИПЦ raw2015'!$1:$1,0))</f>
        <v>100.73</v>
      </c>
      <c r="Z284" s="103">
        <f>INDEX('ИПЦ raw2015'!$1:$1048576, MATCH($J284,'ИПЦ raw2015'!$A:$A,0),MATCH(MoM!Z$1,'ИПЦ raw2015'!$1:$1,0))</f>
        <v>100.66</v>
      </c>
      <c r="AA284" s="103">
        <f>INDEX('ИПЦ raw2015'!$1:$1048576, MATCH($J284,'ИПЦ raw2015'!$A:$A,0),MATCH(MoM!AA$1,'ИПЦ raw2015'!$1:$1,0))</f>
        <v>100.76</v>
      </c>
      <c r="AB284" s="103">
        <f>INDEX('ИПЦ raw2015'!$1:$1048576, MATCH($J284,'ИПЦ raw2015'!$A:$A,0),MATCH(MoM!AB$1,'ИПЦ raw2015'!$1:$1,0))</f>
        <v>100.56</v>
      </c>
      <c r="AC284" s="103">
        <f>INDEX('ИПЦ raw2015'!$1:$1048576, MATCH($J284,'ИПЦ raw2015'!$A:$A,0),MATCH(MoM!AC$1,'ИПЦ raw2015'!$1:$1,0))</f>
        <v>100.72</v>
      </c>
      <c r="AD284" s="103">
        <f>INDEX('ИПЦ raw2015'!$1:$1048576, MATCH($J284,'ИПЦ raw2015'!$A:$A,0),MATCH(MoM!AD$1,'ИПЦ raw2015'!$1:$1,0))</f>
        <v>100.5</v>
      </c>
      <c r="AE284" s="103">
        <f>INDEX('ИПЦ raw2015'!$1:$1048576, MATCH($J284,'ИПЦ raw2015'!$A:$A,0),MATCH(MoM!AE$1,'ИПЦ raw2015'!$1:$1,0))</f>
        <v>100.54</v>
      </c>
      <c r="AF284" s="103">
        <f>INDEX('ИПЦ raw2015'!$1:$1048576, MATCH($J284,'ИПЦ raw2015'!$A:$A,0),MATCH(MoM!AF$1,'ИПЦ raw2015'!$1:$1,0))</f>
        <v>100.48</v>
      </c>
      <c r="AG284" s="103">
        <f>INDEX('ИПЦ raw2015'!$1:$1048576, MATCH($J284,'ИПЦ raw2015'!$A:$A,0),MATCH(MoM!AG$1,'ИПЦ raw2015'!$1:$1,0))</f>
        <v>100.61</v>
      </c>
      <c r="AH284" s="103">
        <f>INDEX('ИПЦ raw2015'!$1:$1048576, MATCH($J284,'ИПЦ raw2015'!$A:$A,0),MATCH(MoM!AH$1,'ИПЦ raw2015'!$1:$1,0))</f>
        <v>100.46</v>
      </c>
      <c r="AI284" s="103">
        <f>INDEX('ИПЦ raw2015'!$1:$1048576, MATCH($J284,'ИПЦ raw2015'!$A:$A,0),MATCH(MoM!AI$1,'ИПЦ raw2015'!$1:$1,0))</f>
        <v>100.25</v>
      </c>
      <c r="AJ284" s="103">
        <f>INDEX('ИПЦ raw2015'!$1:$1048576, MATCH($J284,'ИПЦ raw2015'!$A:$A,0),MATCH(MoM!AJ$1,'ИПЦ raw2015'!$1:$1,0))</f>
        <v>100.37</v>
      </c>
      <c r="AK284" s="103">
        <f>INDEX('ИПЦ raw2015'!$1:$1048576, MATCH($J284,'ИПЦ raw2015'!$A:$A,0),MATCH(MoM!AK$1,'ИПЦ raw2015'!$1:$1,0))</f>
        <v>100.69</v>
      </c>
      <c r="AL284" s="103">
        <f>INDEX('ИПЦ raw2015'!$1:$1048576, MATCH($J284,'ИПЦ raw2015'!$A:$A,0),MATCH(MoM!AL$1,'ИПЦ raw2015'!$1:$1,0))</f>
        <v>100.47</v>
      </c>
      <c r="AM284" s="103">
        <f>INDEX('ИПЦ raw2015'!$1:$1048576, MATCH($J284,'ИПЦ raw2015'!$A:$A,0),MATCH(MoM!AM$1,'ИПЦ raw2015'!$1:$1,0))</f>
        <v>100.3</v>
      </c>
      <c r="AN284" s="103">
        <f>INDEX('ИПЦ raw2015'!$1:$1048576, MATCH($J284,'ИПЦ raw2015'!$A:$A,0),MATCH(MoM!AN$1,'ИПЦ raw2015'!$1:$1,0))</f>
        <v>100.44</v>
      </c>
      <c r="AO284" s="103">
        <f>INDEX('ИПЦ raw2015'!$1:$1048576, MATCH($J284,'ИПЦ raw2015'!$A:$A,0),MATCH(MoM!AO$1,'ИПЦ raw2015'!$1:$1,0))</f>
        <v>100.13</v>
      </c>
      <c r="AP284" s="103">
        <f>INDEX('ИПЦ raw2015'!$1:$1048576, MATCH($J284,'ИПЦ raw2015'!$A:$A,0),MATCH(MoM!AP$1,'ИПЦ raw2015'!$1:$1,0))</f>
        <v>100.28</v>
      </c>
      <c r="AQ284" s="103">
        <f>INDEX('ИПЦ raw2015'!$1:$1048576, MATCH($J284,'ИПЦ raw2015'!$A:$A,0),MATCH(MoM!AQ$1,'ИПЦ raw2015'!$1:$1,0))</f>
        <v>100.17</v>
      </c>
      <c r="AR284" s="103">
        <f>INDEX('ИПЦ raw2015'!$1:$1048576, MATCH($J284,'ИПЦ raw2015'!$A:$A,0),MATCH(MoM!AR$1,'ИПЦ raw2015'!$1:$1,0))</f>
        <v>100.32</v>
      </c>
      <c r="AS284" s="103">
        <f>INDEX('ИПЦ raw2015'!$1:$1048576, MATCH($J284,'ИПЦ raw2015'!$A:$A,0),MATCH(MoM!AS$1,'ИПЦ raw2015'!$1:$1,0))</f>
        <v>100.08</v>
      </c>
      <c r="AT284" s="103">
        <f>INDEX('ИПЦ raw2015'!$1:$1048576, MATCH($J284,'ИПЦ raw2015'!$A:$A,0),MATCH(MoM!AT$1,'ИПЦ raw2015'!$1:$1,0))</f>
        <v>100.16</v>
      </c>
      <c r="AU284" s="103">
        <f>INDEX('ИПЦ raw2015'!$1:$1048576, MATCH($J284,'ИПЦ raw2015'!$A:$A,0),MATCH(MoM!AU$1,'ИПЦ raw2015'!$1:$1,0))</f>
        <v>100.41</v>
      </c>
      <c r="AV284" s="103">
        <f>INDEX('ИПЦ raw2015'!$1:$1048576, MATCH($J284,'ИПЦ raw2015'!$A:$A,0),MATCH(MoM!AV$1,'ИПЦ raw2015'!$1:$1,0))</f>
        <v>100.09</v>
      </c>
      <c r="AW284" s="103">
        <f>INDEX('ИПЦ raw2015'!$1:$1048576, MATCH($J284,'ИПЦ raw2015'!$A:$A,0),MATCH(MoM!AW$1,'ИПЦ raw2015'!$1:$1,0))</f>
        <v>100.13</v>
      </c>
      <c r="AX284" s="103">
        <f>INDEX('ИПЦ raw2015'!$1:$1048576, MATCH($J284,'ИПЦ raw2015'!$A:$A,0),MATCH(MoM!AX$1,'ИПЦ raw2015'!$1:$1,0))</f>
        <v>100.06</v>
      </c>
      <c r="AY284" s="103">
        <f>INDEX('ИПЦ raw2015'!$1:$1048576, MATCH($J284,'ИПЦ raw2015'!$A:$A,0),MATCH(MoM!AY$1,'ИПЦ raw2015'!$1:$1,0))</f>
        <v>99.84</v>
      </c>
      <c r="AZ284" s="103">
        <f>INDEX('ИПЦ raw2015'!$1:$1048576, MATCH($J284,'ИПЦ raw2015'!$A:$A,0),MATCH(MoM!AZ$1,'ИПЦ raw2015'!$1:$1,0))</f>
        <v>100.18</v>
      </c>
      <c r="BA284" s="103">
        <f>INDEX('ИПЦ raw2015'!$1:$1048576, MATCH($J284,'ИПЦ raw2015'!$A:$A,0),MATCH(MoM!BA$1,'ИПЦ raw2015'!$1:$1,0))</f>
        <v>100.43</v>
      </c>
      <c r="BB284" s="103">
        <f>INDEX('ИПЦ raw2015'!$1:$1048576, MATCH($J284,'ИПЦ raw2015'!$A:$A,0),MATCH(MoM!BB$1,'ИПЦ raw2015'!$1:$1,0))</f>
        <v>100.12</v>
      </c>
      <c r="BC284" s="103">
        <f>INDEX('ИПЦ raw2015'!$1:$1048576, MATCH($J284,'ИПЦ raw2015'!$A:$A,0),MATCH(MoM!BC$1,'ИПЦ raw2015'!$1:$1,0))</f>
        <v>99.78</v>
      </c>
      <c r="BD284" s="103">
        <f>INDEX('ИПЦ raw2015'!$1:$1048576, MATCH($J284,'ИПЦ raw2015'!$A:$A,0),MATCH(MoM!BD$1,'ИПЦ raw2015'!$1:$1,0))</f>
        <v>100.08</v>
      </c>
      <c r="BE284" s="103">
        <f>INDEX('ИПЦ raw2015'!$1:$1048576, MATCH($J284,'ИПЦ raw2015'!$A:$A,0),MATCH(MoM!BE$1,'ИПЦ raw2015'!$1:$1,0))</f>
        <v>100.16</v>
      </c>
      <c r="BF284" s="103">
        <f>INDEX('ИПЦ raw2015'!$1:$1048576, MATCH($J284,'ИПЦ raw2015'!$A:$A,0),MATCH(MoM!BF$1,'ИПЦ raw2015'!$1:$1,0))</f>
        <v>100.31</v>
      </c>
      <c r="BG284" s="103">
        <f>INDEX('ИПЦ raw2015'!$1:$1048576, MATCH($J284,'ИПЦ raw2015'!$A:$A,0),MATCH(MoM!BG$1,'ИПЦ raw2015'!$1:$1,0))</f>
        <v>100.22</v>
      </c>
      <c r="BH284" s="103">
        <f>INDEX('ИПЦ raw2015'!$1:$1048576, MATCH($J284,'ИПЦ raw2015'!$A:$A,0),MATCH(MoM!BH$1,'ИПЦ raw2015'!$1:$1,0))</f>
        <v>100.23</v>
      </c>
      <c r="BI284" s="103">
        <f>INDEX('ИПЦ raw2015'!$1:$1048576, MATCH($J284,'ИПЦ raw2015'!$A:$A,0),MATCH(MoM!BI$1,'ИПЦ raw2015'!$1:$1,0))</f>
        <v>100.29</v>
      </c>
      <c r="BJ284" s="103">
        <f>INDEX('ИПЦ raw2015'!$1:$1048576, MATCH($J284,'ИПЦ raw2015'!$A:$A,0),MATCH(MoM!BJ$1,'ИПЦ raw2015'!$1:$1,0))</f>
        <v>100.18</v>
      </c>
      <c r="BK284" s="103">
        <f>INDEX('ИПЦ raw2015'!$1:$1048576, MATCH($J284,'ИПЦ raw2015'!$A:$A,0),MATCH(MoM!BK$1,'ИПЦ raw2015'!$1:$1,0))</f>
        <v>100.02</v>
      </c>
      <c r="BL284" s="103">
        <f>INDEX('ИПЦ raw2015'!$1:$1048576, MATCH($J284,'ИПЦ raw2015'!$A:$A,0),MATCH(MoM!BL$1,'ИПЦ raw2015'!$1:$1,0))</f>
        <v>100.21</v>
      </c>
      <c r="BM284" s="103">
        <f>INDEX('ИПЦ raw2015'!$1:$1048576, MATCH($J284,'ИПЦ raw2015'!$A:$A,0),MATCH(MoM!BM$1,'ИПЦ raw2015'!$1:$1,0))</f>
        <v>100.24</v>
      </c>
      <c r="BN284" s="103">
        <f>INDEX('ИПЦ raw2015'!$1:$1048576, MATCH($J284,'ИПЦ raw2015'!$A:$A,0),MATCH(MoM!BN$1,'ИПЦ raw2015'!$1:$1,0))</f>
        <v>100.16</v>
      </c>
      <c r="BO284" s="103">
        <f>INDEX('ИПЦ raw2015'!$1:$1048576, MATCH($J284,'ИПЦ raw2015'!$A:$A,0),MATCH(MoM!BO$1,'ИПЦ raw2015'!$1:$1,0))</f>
        <v>99.98</v>
      </c>
      <c r="BP284" s="103">
        <f>INDEX('ИПЦ raw2015'!$1:$1048576, MATCH($J284,'ИПЦ raw2015'!$A:$A,0),MATCH(MoM!BP$1,'ИПЦ raw2015'!$1:$1,0))</f>
        <v>100.15</v>
      </c>
      <c r="BQ284" s="103">
        <f>INDEX('ИПЦ raw2015'!$1:$1048576, MATCH($J284,'ИПЦ raw2015'!$A:$A,0),MATCH(MoM!BQ$1,'ИПЦ raw2015'!$1:$1,0))</f>
        <v>99.95</v>
      </c>
      <c r="BR284" s="103">
        <f>INDEX('ИПЦ raw2015'!$1:$1048576, MATCH($J284,'ИПЦ raw2015'!$A:$A,0),MATCH(MoM!BR$1,'ИПЦ raw2015'!$1:$1,0))</f>
        <v>100.16</v>
      </c>
      <c r="BS284" s="103">
        <f>INDEX('ИПЦ raw2015'!$1:$1048576, MATCH($J284,'ИПЦ raw2015'!$A:$A,0),MATCH(MoM!BS$1,'ИПЦ raw2015'!$1:$1,0))</f>
        <v>100.01</v>
      </c>
      <c r="BT284" s="103">
        <f>INDEX('ИПЦ raw2015'!$1:$1048576, MATCH($J284,'ИПЦ raw2015'!$A:$A,0),MATCH(MoM!BT$1,'ИПЦ raw2015'!$1:$1,0))</f>
        <v>100.28</v>
      </c>
    </row>
    <row r="285" spans="1:72" x14ac:dyDescent="0.45">
      <c r="A285" s="103">
        <f>Веса!A285</f>
        <v>1</v>
      </c>
      <c r="B285" s="103">
        <f t="shared" si="12"/>
        <v>1</v>
      </c>
      <c r="C285" s="103">
        <f>БИПЦ_НДС!E285</f>
        <v>0</v>
      </c>
      <c r="D285" s="103">
        <f t="shared" si="13"/>
        <v>1</v>
      </c>
      <c r="E285" s="103">
        <v>0</v>
      </c>
      <c r="F285" s="103">
        <v>1</v>
      </c>
      <c r="G285" s="103">
        <v>1</v>
      </c>
      <c r="H285" s="103">
        <v>0</v>
      </c>
      <c r="I285" s="103">
        <v>0</v>
      </c>
      <c r="J285" s="103" t="str">
        <f t="shared" si="14"/>
        <v>Конструктор детский пластмассовый, набор</v>
      </c>
      <c r="K285" s="87" t="s">
        <v>284</v>
      </c>
      <c r="L285" s="87" t="s">
        <v>284</v>
      </c>
      <c r="M285" s="103">
        <f>INDEX('ИПЦ raw2015'!$1:$1048576, MATCH($J285,'ИПЦ raw2015'!$A:$A,0),MATCH(MoM!M$1,'ИПЦ raw2015'!$1:$1,0))</f>
        <v>101.88</v>
      </c>
      <c r="N285" s="103">
        <f>INDEX('ИПЦ raw2015'!$1:$1048576, MATCH($J285,'ИПЦ raw2015'!$A:$A,0),MATCH(MoM!N$1,'ИПЦ raw2015'!$1:$1,0))</f>
        <v>101.72</v>
      </c>
      <c r="O285" s="103">
        <f>INDEX('ИПЦ raw2015'!$1:$1048576, MATCH($J285,'ИПЦ raw2015'!$A:$A,0),MATCH(MoM!O$1,'ИПЦ raw2015'!$1:$1,0))</f>
        <v>102.37</v>
      </c>
      <c r="P285" s="103">
        <f>INDEX('ИПЦ raw2015'!$1:$1048576, MATCH($J285,'ИПЦ raw2015'!$A:$A,0),MATCH(MoM!P$1,'ИПЦ raw2015'!$1:$1,0))</f>
        <v>101.88</v>
      </c>
      <c r="Q285" s="103">
        <f>INDEX('ИПЦ raw2015'!$1:$1048576, MATCH($J285,'ИПЦ raw2015'!$A:$A,0),MATCH(MoM!Q$1,'ИПЦ raw2015'!$1:$1,0))</f>
        <v>101.56</v>
      </c>
      <c r="R285" s="103">
        <f>INDEX('ИПЦ raw2015'!$1:$1048576, MATCH($J285,'ИПЦ raw2015'!$A:$A,0),MATCH(MoM!R$1,'ИПЦ raw2015'!$1:$1,0))</f>
        <v>100.54</v>
      </c>
      <c r="S285" s="103">
        <f>INDEX('ИПЦ raw2015'!$1:$1048576, MATCH($J285,'ИПЦ raw2015'!$A:$A,0),MATCH(MoM!S$1,'ИПЦ raw2015'!$1:$1,0))</f>
        <v>100.93</v>
      </c>
      <c r="T285" s="103">
        <f>INDEX('ИПЦ raw2015'!$1:$1048576, MATCH($J285,'ИПЦ raw2015'!$A:$A,0),MATCH(MoM!T$1,'ИПЦ raw2015'!$1:$1,0))</f>
        <v>101.47</v>
      </c>
      <c r="U285" s="103">
        <f>INDEX('ИПЦ raw2015'!$1:$1048576, MATCH($J285,'ИПЦ raw2015'!$A:$A,0),MATCH(MoM!U$1,'ИПЦ raw2015'!$1:$1,0))</f>
        <v>100.43</v>
      </c>
      <c r="V285" s="103">
        <f>INDEX('ИПЦ raw2015'!$1:$1048576, MATCH($J285,'ИПЦ raw2015'!$A:$A,0),MATCH(MoM!V$1,'ИПЦ raw2015'!$1:$1,0))</f>
        <v>100.79</v>
      </c>
      <c r="W285" s="103">
        <f>INDEX('ИПЦ raw2015'!$1:$1048576, MATCH($J285,'ИПЦ raw2015'!$A:$A,0),MATCH(MoM!W$1,'ИПЦ raw2015'!$1:$1,0))</f>
        <v>101.2</v>
      </c>
      <c r="X285" s="103">
        <f>INDEX('ИПЦ raw2015'!$1:$1048576, MATCH($J285,'ИПЦ raw2015'!$A:$A,0),MATCH(MoM!X$1,'ИПЦ raw2015'!$1:$1,0))</f>
        <v>100.9</v>
      </c>
      <c r="Y285" s="103">
        <f>INDEX('ИПЦ raw2015'!$1:$1048576, MATCH($J285,'ИПЦ raw2015'!$A:$A,0),MATCH(MoM!Y$1,'ИПЦ raw2015'!$1:$1,0))</f>
        <v>101.51</v>
      </c>
      <c r="Z285" s="103">
        <f>INDEX('ИПЦ raw2015'!$1:$1048576, MATCH($J285,'ИПЦ raw2015'!$A:$A,0),MATCH(MoM!Z$1,'ИПЦ raw2015'!$1:$1,0))</f>
        <v>101.37</v>
      </c>
      <c r="AA285" s="103">
        <f>INDEX('ИПЦ raw2015'!$1:$1048576, MATCH($J285,'ИПЦ raw2015'!$A:$A,0),MATCH(MoM!AA$1,'ИПЦ raw2015'!$1:$1,0))</f>
        <v>100.98</v>
      </c>
      <c r="AB285" s="103">
        <f>INDEX('ИПЦ raw2015'!$1:$1048576, MATCH($J285,'ИПЦ raw2015'!$A:$A,0),MATCH(MoM!AB$1,'ИПЦ raw2015'!$1:$1,0))</f>
        <v>100.72</v>
      </c>
      <c r="AC285" s="103">
        <f>INDEX('ИПЦ raw2015'!$1:$1048576, MATCH($J285,'ИПЦ raw2015'!$A:$A,0),MATCH(MoM!AC$1,'ИПЦ raw2015'!$1:$1,0))</f>
        <v>100.17</v>
      </c>
      <c r="AD285" s="103">
        <f>INDEX('ИПЦ raw2015'!$1:$1048576, MATCH($J285,'ИПЦ raw2015'!$A:$A,0),MATCH(MoM!AD$1,'ИПЦ raw2015'!$1:$1,0))</f>
        <v>101</v>
      </c>
      <c r="AE285" s="103">
        <f>INDEX('ИПЦ raw2015'!$1:$1048576, MATCH($J285,'ИПЦ raw2015'!$A:$A,0),MATCH(MoM!AE$1,'ИПЦ raw2015'!$1:$1,0))</f>
        <v>100.19</v>
      </c>
      <c r="AF285" s="103">
        <f>INDEX('ИПЦ raw2015'!$1:$1048576, MATCH($J285,'ИПЦ raw2015'!$A:$A,0),MATCH(MoM!AF$1,'ИПЦ raw2015'!$1:$1,0))</f>
        <v>100.37</v>
      </c>
      <c r="AG285" s="103">
        <f>INDEX('ИПЦ raw2015'!$1:$1048576, MATCH($J285,'ИПЦ raw2015'!$A:$A,0),MATCH(MoM!AG$1,'ИПЦ raw2015'!$1:$1,0))</f>
        <v>100.65</v>
      </c>
      <c r="AH285" s="103">
        <f>INDEX('ИПЦ raw2015'!$1:$1048576, MATCH($J285,'ИПЦ raw2015'!$A:$A,0),MATCH(MoM!AH$1,'ИПЦ raw2015'!$1:$1,0))</f>
        <v>100.35</v>
      </c>
      <c r="AI285" s="103">
        <f>INDEX('ИПЦ raw2015'!$1:$1048576, MATCH($J285,'ИПЦ raw2015'!$A:$A,0),MATCH(MoM!AI$1,'ИПЦ raw2015'!$1:$1,0))</f>
        <v>100.44</v>
      </c>
      <c r="AJ285" s="103">
        <f>INDEX('ИПЦ raw2015'!$1:$1048576, MATCH($J285,'ИПЦ raw2015'!$A:$A,0),MATCH(MoM!AJ$1,'ИПЦ raw2015'!$1:$1,0))</f>
        <v>100.68</v>
      </c>
      <c r="AK285" s="103">
        <f>INDEX('ИПЦ raw2015'!$1:$1048576, MATCH($J285,'ИПЦ raw2015'!$A:$A,0),MATCH(MoM!AK$1,'ИПЦ raw2015'!$1:$1,0))</f>
        <v>100.67</v>
      </c>
      <c r="AL285" s="103">
        <f>INDEX('ИПЦ raw2015'!$1:$1048576, MATCH($J285,'ИПЦ raw2015'!$A:$A,0),MATCH(MoM!AL$1,'ИПЦ raw2015'!$1:$1,0))</f>
        <v>99.98</v>
      </c>
      <c r="AM285" s="103">
        <f>INDEX('ИПЦ raw2015'!$1:$1048576, MATCH($J285,'ИПЦ raw2015'!$A:$A,0),MATCH(MoM!AM$1,'ИПЦ raw2015'!$1:$1,0))</f>
        <v>100.37</v>
      </c>
      <c r="AN285" s="103">
        <f>INDEX('ИПЦ raw2015'!$1:$1048576, MATCH($J285,'ИПЦ raw2015'!$A:$A,0),MATCH(MoM!AN$1,'ИПЦ raw2015'!$1:$1,0))</f>
        <v>100.38</v>
      </c>
      <c r="AO285" s="103">
        <f>INDEX('ИПЦ raw2015'!$1:$1048576, MATCH($J285,'ИПЦ raw2015'!$A:$A,0),MATCH(MoM!AO$1,'ИПЦ raw2015'!$1:$1,0))</f>
        <v>100.14</v>
      </c>
      <c r="AP285" s="103">
        <f>INDEX('ИПЦ raw2015'!$1:$1048576, MATCH($J285,'ИПЦ raw2015'!$A:$A,0),MATCH(MoM!AP$1,'ИПЦ raw2015'!$1:$1,0))</f>
        <v>100.21</v>
      </c>
      <c r="AQ285" s="103">
        <f>INDEX('ИПЦ raw2015'!$1:$1048576, MATCH($J285,'ИПЦ raw2015'!$A:$A,0),MATCH(MoM!AQ$1,'ИПЦ raw2015'!$1:$1,0))</f>
        <v>100.12</v>
      </c>
      <c r="AR285" s="103">
        <f>INDEX('ИПЦ raw2015'!$1:$1048576, MATCH($J285,'ИПЦ raw2015'!$A:$A,0),MATCH(MoM!AR$1,'ИПЦ raw2015'!$1:$1,0))</f>
        <v>100.24</v>
      </c>
      <c r="AS285" s="103">
        <f>INDEX('ИПЦ raw2015'!$1:$1048576, MATCH($J285,'ИПЦ raw2015'!$A:$A,0),MATCH(MoM!AS$1,'ИПЦ raw2015'!$1:$1,0))</f>
        <v>100.27</v>
      </c>
      <c r="AT285" s="103">
        <f>INDEX('ИПЦ raw2015'!$1:$1048576, MATCH($J285,'ИПЦ raw2015'!$A:$A,0),MATCH(MoM!AT$1,'ИПЦ raw2015'!$1:$1,0))</f>
        <v>100.16</v>
      </c>
      <c r="AU285" s="103">
        <f>INDEX('ИПЦ raw2015'!$1:$1048576, MATCH($J285,'ИПЦ raw2015'!$A:$A,0),MATCH(MoM!AU$1,'ИПЦ raw2015'!$1:$1,0))</f>
        <v>100.42</v>
      </c>
      <c r="AV285" s="103">
        <f>INDEX('ИПЦ raw2015'!$1:$1048576, MATCH($J285,'ИПЦ raw2015'!$A:$A,0),MATCH(MoM!AV$1,'ИПЦ raw2015'!$1:$1,0))</f>
        <v>100.36</v>
      </c>
      <c r="AW285" s="103">
        <f>INDEX('ИПЦ raw2015'!$1:$1048576, MATCH($J285,'ИПЦ raw2015'!$A:$A,0),MATCH(MoM!AW$1,'ИПЦ raw2015'!$1:$1,0))</f>
        <v>100.18</v>
      </c>
      <c r="AX285" s="103">
        <f>INDEX('ИПЦ raw2015'!$1:$1048576, MATCH($J285,'ИПЦ raw2015'!$A:$A,0),MATCH(MoM!AX$1,'ИПЦ raw2015'!$1:$1,0))</f>
        <v>100.08</v>
      </c>
      <c r="AY285" s="103">
        <f>INDEX('ИПЦ raw2015'!$1:$1048576, MATCH($J285,'ИПЦ raw2015'!$A:$A,0),MATCH(MoM!AY$1,'ИПЦ raw2015'!$1:$1,0))</f>
        <v>100.16</v>
      </c>
      <c r="AZ285" s="103">
        <f>INDEX('ИПЦ raw2015'!$1:$1048576, MATCH($J285,'ИПЦ raw2015'!$A:$A,0),MATCH(MoM!AZ$1,'ИПЦ raw2015'!$1:$1,0))</f>
        <v>99.91</v>
      </c>
      <c r="BA285" s="103">
        <f>INDEX('ИПЦ raw2015'!$1:$1048576, MATCH($J285,'ИПЦ raw2015'!$A:$A,0),MATCH(MoM!BA$1,'ИПЦ raw2015'!$1:$1,0))</f>
        <v>100.07</v>
      </c>
      <c r="BB285" s="103">
        <f>INDEX('ИПЦ raw2015'!$1:$1048576, MATCH($J285,'ИПЦ raw2015'!$A:$A,0),MATCH(MoM!BB$1,'ИПЦ raw2015'!$1:$1,0))</f>
        <v>100.07</v>
      </c>
      <c r="BC285" s="103">
        <f>INDEX('ИПЦ raw2015'!$1:$1048576, MATCH($J285,'ИПЦ raw2015'!$A:$A,0),MATCH(MoM!BC$1,'ИПЦ raw2015'!$1:$1,0))</f>
        <v>99.87</v>
      </c>
      <c r="BD285" s="103">
        <f>INDEX('ИПЦ raw2015'!$1:$1048576, MATCH($J285,'ИПЦ raw2015'!$A:$A,0),MATCH(MoM!BD$1,'ИПЦ raw2015'!$1:$1,0))</f>
        <v>100.17</v>
      </c>
      <c r="BE285" s="103">
        <f>INDEX('ИПЦ raw2015'!$1:$1048576, MATCH($J285,'ИПЦ raw2015'!$A:$A,0),MATCH(MoM!BE$1,'ИПЦ raw2015'!$1:$1,0))</f>
        <v>100.07</v>
      </c>
      <c r="BF285" s="103">
        <f>INDEX('ИПЦ raw2015'!$1:$1048576, MATCH($J285,'ИПЦ raw2015'!$A:$A,0),MATCH(MoM!BF$1,'ИПЦ raw2015'!$1:$1,0))</f>
        <v>99.98</v>
      </c>
      <c r="BG285" s="103">
        <f>INDEX('ИПЦ raw2015'!$1:$1048576, MATCH($J285,'ИПЦ raw2015'!$A:$A,0),MATCH(MoM!BG$1,'ИПЦ raw2015'!$1:$1,0))</f>
        <v>100.35</v>
      </c>
      <c r="BH285" s="103">
        <f>INDEX('ИПЦ raw2015'!$1:$1048576, MATCH($J285,'ИПЦ raw2015'!$A:$A,0),MATCH(MoM!BH$1,'ИПЦ raw2015'!$1:$1,0))</f>
        <v>100.29</v>
      </c>
      <c r="BI285" s="103">
        <f>INDEX('ИПЦ raw2015'!$1:$1048576, MATCH($J285,'ИПЦ raw2015'!$A:$A,0),MATCH(MoM!BI$1,'ИПЦ raw2015'!$1:$1,0))</f>
        <v>100.32</v>
      </c>
      <c r="BJ285" s="103">
        <f>INDEX('ИПЦ raw2015'!$1:$1048576, MATCH($J285,'ИПЦ raw2015'!$A:$A,0),MATCH(MoM!BJ$1,'ИПЦ raw2015'!$1:$1,0))</f>
        <v>100.29</v>
      </c>
      <c r="BK285" s="103">
        <f>INDEX('ИПЦ raw2015'!$1:$1048576, MATCH($J285,'ИПЦ raw2015'!$A:$A,0),MATCH(MoM!BK$1,'ИПЦ raw2015'!$1:$1,0))</f>
        <v>100.27</v>
      </c>
      <c r="BL285" s="103">
        <f>INDEX('ИПЦ raw2015'!$1:$1048576, MATCH($J285,'ИПЦ raw2015'!$A:$A,0),MATCH(MoM!BL$1,'ИПЦ raw2015'!$1:$1,0))</f>
        <v>100.02</v>
      </c>
      <c r="BM285" s="103">
        <f>INDEX('ИПЦ raw2015'!$1:$1048576, MATCH($J285,'ИПЦ raw2015'!$A:$A,0),MATCH(MoM!BM$1,'ИПЦ raw2015'!$1:$1,0))</f>
        <v>100.42</v>
      </c>
      <c r="BN285" s="103">
        <f>INDEX('ИПЦ raw2015'!$1:$1048576, MATCH($J285,'ИПЦ raw2015'!$A:$A,0),MATCH(MoM!BN$1,'ИПЦ raw2015'!$1:$1,0))</f>
        <v>100.12</v>
      </c>
      <c r="BO285" s="103">
        <f>INDEX('ИПЦ raw2015'!$1:$1048576, MATCH($J285,'ИПЦ raw2015'!$A:$A,0),MATCH(MoM!BO$1,'ИПЦ raw2015'!$1:$1,0))</f>
        <v>99.97</v>
      </c>
      <c r="BP285" s="103">
        <f>INDEX('ИПЦ raw2015'!$1:$1048576, MATCH($J285,'ИПЦ raw2015'!$A:$A,0),MATCH(MoM!BP$1,'ИПЦ raw2015'!$1:$1,0))</f>
        <v>99.9</v>
      </c>
      <c r="BQ285" s="103">
        <f>INDEX('ИПЦ raw2015'!$1:$1048576, MATCH($J285,'ИПЦ raw2015'!$A:$A,0),MATCH(MoM!BQ$1,'ИПЦ raw2015'!$1:$1,0))</f>
        <v>100.35</v>
      </c>
      <c r="BR285" s="103">
        <f>INDEX('ИПЦ raw2015'!$1:$1048576, MATCH($J285,'ИПЦ raw2015'!$A:$A,0),MATCH(MoM!BR$1,'ИПЦ raw2015'!$1:$1,0))</f>
        <v>100.14</v>
      </c>
      <c r="BS285" s="103">
        <f>INDEX('ИПЦ raw2015'!$1:$1048576, MATCH($J285,'ИПЦ raw2015'!$A:$A,0),MATCH(MoM!BS$1,'ИПЦ raw2015'!$1:$1,0))</f>
        <v>100.23</v>
      </c>
      <c r="BT285" s="103">
        <f>INDEX('ИПЦ raw2015'!$1:$1048576, MATCH($J285,'ИПЦ raw2015'!$A:$A,0),MATCH(MoM!BT$1,'ИПЦ raw2015'!$1:$1,0))</f>
        <v>100.12</v>
      </c>
    </row>
    <row r="286" spans="1:72" x14ac:dyDescent="0.45">
      <c r="A286" s="103">
        <f>Веса!A286</f>
        <v>1</v>
      </c>
      <c r="B286" s="103">
        <f t="shared" si="12"/>
        <v>1</v>
      </c>
      <c r="C286" s="103">
        <f>БИПЦ_НДС!E286</f>
        <v>1</v>
      </c>
      <c r="D286" s="103">
        <f t="shared" si="13"/>
        <v>0</v>
      </c>
      <c r="E286" s="103">
        <v>0</v>
      </c>
      <c r="F286" s="103">
        <v>1</v>
      </c>
      <c r="G286" s="103">
        <v>1</v>
      </c>
      <c r="H286" s="103">
        <v>0</v>
      </c>
      <c r="I286" s="103">
        <v>0</v>
      </c>
      <c r="J286" s="103" t="str">
        <f t="shared" si="14"/>
        <v>Фотоаппарат, шт.</v>
      </c>
      <c r="K286" s="87" t="s">
        <v>285</v>
      </c>
      <c r="L286" s="87" t="s">
        <v>285</v>
      </c>
      <c r="M286" s="103">
        <f>INDEX('ИПЦ raw2015'!$1:$1048576, MATCH($J286,'ИПЦ raw2015'!$A:$A,0),MATCH(MoM!M$1,'ИПЦ raw2015'!$1:$1,0))</f>
        <v>102.63</v>
      </c>
      <c r="N286" s="103">
        <f>INDEX('ИПЦ raw2015'!$1:$1048576, MATCH($J286,'ИПЦ raw2015'!$A:$A,0),MATCH(MoM!N$1,'ИПЦ raw2015'!$1:$1,0))</f>
        <v>100.3</v>
      </c>
      <c r="O286" s="103">
        <f>INDEX('ИПЦ raw2015'!$1:$1048576, MATCH($J286,'ИПЦ raw2015'!$A:$A,0),MATCH(MoM!O$1,'ИПЦ raw2015'!$1:$1,0))</f>
        <v>100.38</v>
      </c>
      <c r="P286" s="103">
        <f>INDEX('ИПЦ raw2015'!$1:$1048576, MATCH($J286,'ИПЦ raw2015'!$A:$A,0),MATCH(MoM!P$1,'ИПЦ raw2015'!$1:$1,0))</f>
        <v>101.17</v>
      </c>
      <c r="Q286" s="103">
        <f>INDEX('ИПЦ raw2015'!$1:$1048576, MATCH($J286,'ИПЦ raw2015'!$A:$A,0),MATCH(MoM!Q$1,'ИПЦ raw2015'!$1:$1,0))</f>
        <v>101.52</v>
      </c>
      <c r="R286" s="103">
        <f>INDEX('ИПЦ raw2015'!$1:$1048576, MATCH($J286,'ИПЦ raw2015'!$A:$A,0),MATCH(MoM!R$1,'ИПЦ raw2015'!$1:$1,0))</f>
        <v>100.76</v>
      </c>
      <c r="S286" s="103">
        <f>INDEX('ИПЦ raw2015'!$1:$1048576, MATCH($J286,'ИПЦ raw2015'!$A:$A,0),MATCH(MoM!S$1,'ИПЦ raw2015'!$1:$1,0))</f>
        <v>100.7</v>
      </c>
      <c r="T286" s="103">
        <f>INDEX('ИПЦ raw2015'!$1:$1048576, MATCH($J286,'ИПЦ raw2015'!$A:$A,0),MATCH(MoM!T$1,'ИПЦ raw2015'!$1:$1,0))</f>
        <v>100.81</v>
      </c>
      <c r="U286" s="103">
        <f>INDEX('ИПЦ raw2015'!$1:$1048576, MATCH($J286,'ИПЦ raw2015'!$A:$A,0),MATCH(MoM!U$1,'ИПЦ raw2015'!$1:$1,0))</f>
        <v>102.12</v>
      </c>
      <c r="V286" s="103">
        <f>INDEX('ИПЦ raw2015'!$1:$1048576, MATCH($J286,'ИПЦ raw2015'!$A:$A,0),MATCH(MoM!V$1,'ИПЦ raw2015'!$1:$1,0))</f>
        <v>101.22</v>
      </c>
      <c r="W286" s="103">
        <f>INDEX('ИПЦ raw2015'!$1:$1048576, MATCH($J286,'ИПЦ raw2015'!$A:$A,0),MATCH(MoM!W$1,'ИПЦ raw2015'!$1:$1,0))</f>
        <v>100.93</v>
      </c>
      <c r="X286" s="103">
        <f>INDEX('ИПЦ raw2015'!$1:$1048576, MATCH($J286,'ИПЦ raw2015'!$A:$A,0),MATCH(MoM!X$1,'ИПЦ raw2015'!$1:$1,0))</f>
        <v>100.34</v>
      </c>
      <c r="Y286" s="103">
        <f>INDEX('ИПЦ raw2015'!$1:$1048576, MATCH($J286,'ИПЦ raw2015'!$A:$A,0),MATCH(MoM!Y$1,'ИПЦ raw2015'!$1:$1,0))</f>
        <v>100.45</v>
      </c>
      <c r="Z286" s="103">
        <f>INDEX('ИПЦ raw2015'!$1:$1048576, MATCH($J286,'ИПЦ raw2015'!$A:$A,0),MATCH(MoM!Z$1,'ИПЦ raw2015'!$1:$1,0))</f>
        <v>101.6</v>
      </c>
      <c r="AA286" s="103">
        <f>INDEX('ИПЦ raw2015'!$1:$1048576, MATCH($J286,'ИПЦ raw2015'!$A:$A,0),MATCH(MoM!AA$1,'ИПЦ raw2015'!$1:$1,0))</f>
        <v>100.92</v>
      </c>
      <c r="AB286" s="103">
        <f>INDEX('ИПЦ raw2015'!$1:$1048576, MATCH($J286,'ИПЦ raw2015'!$A:$A,0),MATCH(MoM!AB$1,'ИПЦ raw2015'!$1:$1,0))</f>
        <v>100.03</v>
      </c>
      <c r="AC286" s="103">
        <f>INDEX('ИПЦ raw2015'!$1:$1048576, MATCH($J286,'ИПЦ raw2015'!$A:$A,0),MATCH(MoM!AC$1,'ИПЦ raw2015'!$1:$1,0))</f>
        <v>101.43</v>
      </c>
      <c r="AD286" s="103">
        <f>INDEX('ИПЦ raw2015'!$1:$1048576, MATCH($J286,'ИПЦ raw2015'!$A:$A,0),MATCH(MoM!AD$1,'ИПЦ raw2015'!$1:$1,0))</f>
        <v>101.32</v>
      </c>
      <c r="AE286" s="103">
        <f>INDEX('ИПЦ raw2015'!$1:$1048576, MATCH($J286,'ИПЦ raw2015'!$A:$A,0),MATCH(MoM!AE$1,'ИПЦ raw2015'!$1:$1,0))</f>
        <v>100.63</v>
      </c>
      <c r="AF286" s="103">
        <f>INDEX('ИПЦ raw2015'!$1:$1048576, MATCH($J286,'ИПЦ raw2015'!$A:$A,0),MATCH(MoM!AF$1,'ИПЦ raw2015'!$1:$1,0))</f>
        <v>100.62</v>
      </c>
      <c r="AG286" s="103">
        <f>INDEX('ИПЦ raw2015'!$1:$1048576, MATCH($J286,'ИПЦ raw2015'!$A:$A,0),MATCH(MoM!AG$1,'ИПЦ raw2015'!$1:$1,0))</f>
        <v>100.73</v>
      </c>
      <c r="AH286" s="103">
        <f>INDEX('ИПЦ raw2015'!$1:$1048576, MATCH($J286,'ИПЦ raw2015'!$A:$A,0),MATCH(MoM!AH$1,'ИПЦ raw2015'!$1:$1,0))</f>
        <v>100.42</v>
      </c>
      <c r="AI286" s="103">
        <f>INDEX('ИПЦ raw2015'!$1:$1048576, MATCH($J286,'ИПЦ raw2015'!$A:$A,0),MATCH(MoM!AI$1,'ИПЦ raw2015'!$1:$1,0))</f>
        <v>100.51</v>
      </c>
      <c r="AJ286" s="103">
        <f>INDEX('ИПЦ raw2015'!$1:$1048576, MATCH($J286,'ИПЦ raw2015'!$A:$A,0),MATCH(MoM!AJ$1,'ИПЦ raw2015'!$1:$1,0))</f>
        <v>100.89</v>
      </c>
      <c r="AK286" s="103">
        <f>INDEX('ИПЦ raw2015'!$1:$1048576, MATCH($J286,'ИПЦ raw2015'!$A:$A,0),MATCH(MoM!AK$1,'ИПЦ raw2015'!$1:$1,0))</f>
        <v>100.79</v>
      </c>
      <c r="AL286" s="103">
        <f>INDEX('ИПЦ raw2015'!$1:$1048576, MATCH($J286,'ИПЦ raw2015'!$A:$A,0),MATCH(MoM!AL$1,'ИПЦ raw2015'!$1:$1,0))</f>
        <v>99.63</v>
      </c>
      <c r="AM286" s="103">
        <f>INDEX('ИПЦ raw2015'!$1:$1048576, MATCH($J286,'ИПЦ raw2015'!$A:$A,0),MATCH(MoM!AM$1,'ИПЦ raw2015'!$1:$1,0))</f>
        <v>100.42</v>
      </c>
      <c r="AN286" s="103">
        <f>INDEX('ИПЦ raw2015'!$1:$1048576, MATCH($J286,'ИПЦ raw2015'!$A:$A,0),MATCH(MoM!AN$1,'ИПЦ raw2015'!$1:$1,0))</f>
        <v>100.1</v>
      </c>
      <c r="AO286" s="103">
        <f>INDEX('ИПЦ raw2015'!$1:$1048576, MATCH($J286,'ИПЦ raw2015'!$A:$A,0),MATCH(MoM!AO$1,'ИПЦ raw2015'!$1:$1,0))</f>
        <v>100.02</v>
      </c>
      <c r="AP286" s="103">
        <f>INDEX('ИПЦ raw2015'!$1:$1048576, MATCH($J286,'ИПЦ raw2015'!$A:$A,0),MATCH(MoM!AP$1,'ИПЦ raw2015'!$1:$1,0))</f>
        <v>100.67</v>
      </c>
      <c r="AQ286" s="103">
        <f>INDEX('ИПЦ raw2015'!$1:$1048576, MATCH($J286,'ИПЦ raw2015'!$A:$A,0),MATCH(MoM!AQ$1,'ИПЦ raw2015'!$1:$1,0))</f>
        <v>99.84</v>
      </c>
      <c r="AR286" s="103">
        <f>INDEX('ИПЦ raw2015'!$1:$1048576, MATCH($J286,'ИПЦ raw2015'!$A:$A,0),MATCH(MoM!AR$1,'ИПЦ raw2015'!$1:$1,0))</f>
        <v>99.68</v>
      </c>
      <c r="AS286" s="103">
        <f>INDEX('ИПЦ raw2015'!$1:$1048576, MATCH($J286,'ИПЦ raw2015'!$A:$A,0),MATCH(MoM!AS$1,'ИПЦ raw2015'!$1:$1,0))</f>
        <v>100.17</v>
      </c>
      <c r="AT286" s="103">
        <f>INDEX('ИПЦ raw2015'!$1:$1048576, MATCH($J286,'ИПЦ raw2015'!$A:$A,0),MATCH(MoM!AT$1,'ИПЦ raw2015'!$1:$1,0))</f>
        <v>100.17</v>
      </c>
      <c r="AU286" s="103">
        <f>INDEX('ИПЦ raw2015'!$1:$1048576, MATCH($J286,'ИПЦ raw2015'!$A:$A,0),MATCH(MoM!AU$1,'ИПЦ raw2015'!$1:$1,0))</f>
        <v>99.3</v>
      </c>
      <c r="AV286" s="103">
        <f>INDEX('ИПЦ raw2015'!$1:$1048576, MATCH($J286,'ИПЦ raw2015'!$A:$A,0),MATCH(MoM!AV$1,'ИПЦ raw2015'!$1:$1,0))</f>
        <v>99.53</v>
      </c>
      <c r="AW286" s="103">
        <f>INDEX('ИПЦ raw2015'!$1:$1048576, MATCH($J286,'ИПЦ raw2015'!$A:$A,0),MATCH(MoM!AW$1,'ИПЦ raw2015'!$1:$1,0))</f>
        <v>100.7</v>
      </c>
      <c r="AX286" s="103">
        <f>INDEX('ИПЦ raw2015'!$1:$1048576, MATCH($J286,'ИПЦ raw2015'!$A:$A,0),MATCH(MoM!AX$1,'ИПЦ raw2015'!$1:$1,0))</f>
        <v>99.81</v>
      </c>
      <c r="AY286" s="103">
        <f>INDEX('ИПЦ raw2015'!$1:$1048576, MATCH($J286,'ИПЦ raw2015'!$A:$A,0),MATCH(MoM!AY$1,'ИПЦ raw2015'!$1:$1,0))</f>
        <v>99.55</v>
      </c>
      <c r="AZ286" s="103">
        <f>INDEX('ИПЦ raw2015'!$1:$1048576, MATCH($J286,'ИПЦ raw2015'!$A:$A,0),MATCH(MoM!AZ$1,'ИПЦ raw2015'!$1:$1,0))</f>
        <v>101.02</v>
      </c>
      <c r="BA286" s="103">
        <f>INDEX('ИПЦ raw2015'!$1:$1048576, MATCH($J286,'ИПЦ raw2015'!$A:$A,0),MATCH(MoM!BA$1,'ИПЦ raw2015'!$1:$1,0))</f>
        <v>99.59</v>
      </c>
      <c r="BB286" s="103">
        <f>INDEX('ИПЦ raw2015'!$1:$1048576, MATCH($J286,'ИПЦ raw2015'!$A:$A,0),MATCH(MoM!BB$1,'ИПЦ raw2015'!$1:$1,0))</f>
        <v>99.7</v>
      </c>
      <c r="BC286" s="103">
        <f>INDEX('ИПЦ raw2015'!$1:$1048576, MATCH($J286,'ИПЦ raw2015'!$A:$A,0),MATCH(MoM!BC$1,'ИПЦ raw2015'!$1:$1,0))</f>
        <v>99.54</v>
      </c>
      <c r="BD286" s="103">
        <f>INDEX('ИПЦ raw2015'!$1:$1048576, MATCH($J286,'ИПЦ raw2015'!$A:$A,0),MATCH(MoM!BD$1,'ИПЦ raw2015'!$1:$1,0))</f>
        <v>99.34</v>
      </c>
      <c r="BE286" s="103">
        <f>INDEX('ИПЦ raw2015'!$1:$1048576, MATCH($J286,'ИПЦ raw2015'!$A:$A,0),MATCH(MoM!BE$1,'ИПЦ raw2015'!$1:$1,0))</f>
        <v>100.39</v>
      </c>
      <c r="BF286" s="103">
        <f>INDEX('ИПЦ raw2015'!$1:$1048576, MATCH($J286,'ИПЦ raw2015'!$A:$A,0),MATCH(MoM!BF$1,'ИПЦ raw2015'!$1:$1,0))</f>
        <v>99.95</v>
      </c>
      <c r="BG286" s="103">
        <f>INDEX('ИПЦ raw2015'!$1:$1048576, MATCH($J286,'ИПЦ raw2015'!$A:$A,0),MATCH(MoM!BG$1,'ИПЦ raw2015'!$1:$1,0))</f>
        <v>99.81</v>
      </c>
      <c r="BH286" s="103">
        <f>INDEX('ИПЦ raw2015'!$1:$1048576, MATCH($J286,'ИПЦ raw2015'!$A:$A,0),MATCH(MoM!BH$1,'ИПЦ raw2015'!$1:$1,0))</f>
        <v>99.98</v>
      </c>
      <c r="BI286" s="103">
        <f>INDEX('ИПЦ raw2015'!$1:$1048576, MATCH($J286,'ИПЦ raw2015'!$A:$A,0),MATCH(MoM!BI$1,'ИПЦ raw2015'!$1:$1,0))</f>
        <v>100.4</v>
      </c>
      <c r="BJ286" s="103">
        <f>INDEX('ИПЦ raw2015'!$1:$1048576, MATCH($J286,'ИПЦ raw2015'!$A:$A,0),MATCH(MoM!BJ$1,'ИПЦ raw2015'!$1:$1,0))</f>
        <v>100.4</v>
      </c>
      <c r="BK286" s="103">
        <f>INDEX('ИПЦ raw2015'!$1:$1048576, MATCH($J286,'ИПЦ raw2015'!$A:$A,0),MATCH(MoM!BK$1,'ИПЦ raw2015'!$1:$1,0))</f>
        <v>99.75</v>
      </c>
      <c r="BL286" s="103">
        <f>INDEX('ИПЦ raw2015'!$1:$1048576, MATCH($J286,'ИПЦ raw2015'!$A:$A,0),MATCH(MoM!BL$1,'ИПЦ raw2015'!$1:$1,0))</f>
        <v>101.24</v>
      </c>
      <c r="BM286" s="103">
        <f>INDEX('ИПЦ raw2015'!$1:$1048576, MATCH($J286,'ИПЦ raw2015'!$A:$A,0),MATCH(MoM!BM$1,'ИПЦ raw2015'!$1:$1,0))</f>
        <v>100.92</v>
      </c>
      <c r="BN286" s="103">
        <f>INDEX('ИПЦ raw2015'!$1:$1048576, MATCH($J286,'ИПЦ raw2015'!$A:$A,0),MATCH(MoM!BN$1,'ИПЦ raw2015'!$1:$1,0))</f>
        <v>98.89</v>
      </c>
      <c r="BO286" s="103">
        <f>INDEX('ИПЦ raw2015'!$1:$1048576, MATCH($J286,'ИПЦ raw2015'!$A:$A,0),MATCH(MoM!BO$1,'ИПЦ raw2015'!$1:$1,0))</f>
        <v>100.64</v>
      </c>
      <c r="BP286" s="103">
        <f>INDEX('ИПЦ raw2015'!$1:$1048576, MATCH($J286,'ИПЦ raw2015'!$A:$A,0),MATCH(MoM!BP$1,'ИПЦ raw2015'!$1:$1,0))</f>
        <v>99.71</v>
      </c>
      <c r="BQ286" s="103">
        <f>INDEX('ИПЦ raw2015'!$1:$1048576, MATCH($J286,'ИПЦ raw2015'!$A:$A,0),MATCH(MoM!BQ$1,'ИПЦ raw2015'!$1:$1,0))</f>
        <v>100.44</v>
      </c>
      <c r="BR286" s="103">
        <f>INDEX('ИПЦ raw2015'!$1:$1048576, MATCH($J286,'ИПЦ raw2015'!$A:$A,0),MATCH(MoM!BR$1,'ИПЦ raw2015'!$1:$1,0))</f>
        <v>99.85</v>
      </c>
      <c r="BS286" s="103">
        <f>INDEX('ИПЦ raw2015'!$1:$1048576, MATCH($J286,'ИПЦ raw2015'!$A:$A,0),MATCH(MoM!BS$1,'ИПЦ raw2015'!$1:$1,0))</f>
        <v>100.17</v>
      </c>
      <c r="BT286" s="103">
        <f>INDEX('ИПЦ raw2015'!$1:$1048576, MATCH($J286,'ИПЦ raw2015'!$A:$A,0),MATCH(MoM!BT$1,'ИПЦ raw2015'!$1:$1,0))</f>
        <v>100.1</v>
      </c>
    </row>
    <row r="287" spans="1:72" s="10" customFormat="1" x14ac:dyDescent="0.45">
      <c r="A287" s="110">
        <f>Веса!A287</f>
        <v>0</v>
      </c>
      <c r="B287" s="110">
        <f t="shared" si="12"/>
        <v>0</v>
      </c>
      <c r="C287" s="110">
        <f>БИПЦ_НДС!E287</f>
        <v>1</v>
      </c>
      <c r="D287" s="110">
        <f t="shared" si="13"/>
        <v>0</v>
      </c>
      <c r="E287" s="110">
        <v>0</v>
      </c>
      <c r="F287" s="110">
        <v>1</v>
      </c>
      <c r="G287" s="110">
        <v>1</v>
      </c>
      <c r="H287" s="110">
        <v>0</v>
      </c>
      <c r="I287" s="110">
        <v>0</v>
      </c>
      <c r="J287" s="110" t="str">
        <f t="shared" si="14"/>
        <v>Мяч спортивный, шт.</v>
      </c>
      <c r="K287" s="111" t="s">
        <v>286</v>
      </c>
      <c r="L287" s="111" t="s">
        <v>286</v>
      </c>
      <c r="M287" s="110">
        <v>0</v>
      </c>
      <c r="N287" s="110">
        <v>0</v>
      </c>
      <c r="O287" s="110">
        <v>0</v>
      </c>
      <c r="P287" s="110">
        <v>0</v>
      </c>
      <c r="Q287" s="110">
        <v>0</v>
      </c>
      <c r="R287" s="110">
        <v>0</v>
      </c>
      <c r="S287" s="110">
        <v>0</v>
      </c>
      <c r="T287" s="110">
        <v>0</v>
      </c>
      <c r="U287" s="110">
        <v>0</v>
      </c>
      <c r="V287" s="110">
        <v>0</v>
      </c>
      <c r="W287" s="110">
        <v>0</v>
      </c>
      <c r="X287" s="110">
        <v>0</v>
      </c>
      <c r="Y287" s="110">
        <v>0</v>
      </c>
      <c r="Z287" s="110">
        <v>0</v>
      </c>
      <c r="AA287" s="110">
        <v>0</v>
      </c>
      <c r="AB287" s="110">
        <v>0</v>
      </c>
      <c r="AC287" s="110">
        <v>0</v>
      </c>
      <c r="AD287" s="110">
        <v>0</v>
      </c>
      <c r="AE287" s="110">
        <v>0</v>
      </c>
      <c r="AF287" s="110">
        <v>0</v>
      </c>
      <c r="AG287" s="110">
        <v>0</v>
      </c>
      <c r="AH287" s="110">
        <v>0</v>
      </c>
      <c r="AI287" s="110">
        <v>0</v>
      </c>
      <c r="AJ287" s="110">
        <v>0</v>
      </c>
      <c r="AK287" s="110">
        <v>0</v>
      </c>
      <c r="AL287" s="110">
        <v>0</v>
      </c>
      <c r="AM287" s="110">
        <v>0</v>
      </c>
      <c r="AN287" s="110">
        <v>0</v>
      </c>
      <c r="AO287" s="110">
        <v>0</v>
      </c>
      <c r="AP287" s="110">
        <v>0</v>
      </c>
      <c r="AQ287" s="110">
        <v>0</v>
      </c>
      <c r="AR287" s="110">
        <v>0</v>
      </c>
      <c r="AS287" s="110">
        <v>0</v>
      </c>
      <c r="AT287" s="110">
        <v>0</v>
      </c>
      <c r="AU287" s="110">
        <v>0</v>
      </c>
      <c r="AV287" s="110">
        <v>0</v>
      </c>
      <c r="AW287" s="110">
        <v>0</v>
      </c>
      <c r="AX287" s="110">
        <v>0</v>
      </c>
      <c r="AY287" s="110">
        <v>0</v>
      </c>
      <c r="AZ287" s="110">
        <v>0</v>
      </c>
      <c r="BA287" s="110">
        <v>0</v>
      </c>
      <c r="BB287" s="110">
        <v>0</v>
      </c>
      <c r="BC287" s="110">
        <v>0</v>
      </c>
      <c r="BD287" s="110">
        <v>0</v>
      </c>
      <c r="BE287" s="110">
        <v>0</v>
      </c>
      <c r="BF287" s="110">
        <v>0</v>
      </c>
      <c r="BG287" s="110">
        <v>0</v>
      </c>
      <c r="BH287" s="110">
        <v>0</v>
      </c>
      <c r="BI287" s="110">
        <v>0</v>
      </c>
      <c r="BJ287" s="110">
        <v>0</v>
      </c>
      <c r="BK287" s="110">
        <v>0</v>
      </c>
      <c r="BL287" s="110">
        <v>0</v>
      </c>
      <c r="BM287" s="110">
        <v>0</v>
      </c>
      <c r="BN287" s="110">
        <v>0</v>
      </c>
      <c r="BO287" s="110">
        <v>0</v>
      </c>
      <c r="BP287" s="110">
        <v>0</v>
      </c>
      <c r="BQ287" s="110">
        <v>0</v>
      </c>
      <c r="BR287" s="110">
        <v>0</v>
      </c>
      <c r="BS287" s="110">
        <v>0</v>
      </c>
      <c r="BT287" s="110">
        <v>0</v>
      </c>
    </row>
    <row r="288" spans="1:72" x14ac:dyDescent="0.45">
      <c r="A288" s="103">
        <f>Веса!A288</f>
        <v>1</v>
      </c>
      <c r="B288" s="103">
        <f t="shared" si="12"/>
        <v>1</v>
      </c>
      <c r="C288" s="103">
        <f>БИПЦ_НДС!E288</f>
        <v>1</v>
      </c>
      <c r="D288" s="103">
        <f t="shared" si="13"/>
        <v>0</v>
      </c>
      <c r="E288" s="103">
        <v>0</v>
      </c>
      <c r="F288" s="103">
        <v>1</v>
      </c>
      <c r="G288" s="103">
        <v>1</v>
      </c>
      <c r="H288" s="103">
        <v>0</v>
      </c>
      <c r="I288" s="103">
        <v>0</v>
      </c>
      <c r="J288" s="88" t="s">
        <v>1653</v>
      </c>
      <c r="K288" s="87" t="s">
        <v>287</v>
      </c>
      <c r="L288" s="87" t="s">
        <v>287</v>
      </c>
      <c r="M288" s="103">
        <f>INDEX('ИПЦ raw2015'!$1:$1048576, MATCH($J288,'ИПЦ raw2015'!$A:$A,0),MATCH(MoM!M$1,'ИПЦ raw2015'!$1:$1,0))</f>
        <v>100.2</v>
      </c>
      <c r="N288" s="103">
        <f>INDEX('ИПЦ raw2015'!$1:$1048576, MATCH($J288,'ИПЦ raw2015'!$A:$A,0),MATCH(MoM!N$1,'ИПЦ raw2015'!$1:$1,0))</f>
        <v>101.8</v>
      </c>
      <c r="O288" s="103">
        <f>INDEX('ИПЦ raw2015'!$1:$1048576, MATCH($J288,'ИПЦ raw2015'!$A:$A,0),MATCH(MoM!O$1,'ИПЦ raw2015'!$1:$1,0))</f>
        <v>104.86</v>
      </c>
      <c r="P288" s="103">
        <f>INDEX('ИПЦ raw2015'!$1:$1048576, MATCH($J288,'ИПЦ raw2015'!$A:$A,0),MATCH(MoM!P$1,'ИПЦ raw2015'!$1:$1,0))</f>
        <v>102.79</v>
      </c>
      <c r="Q288" s="103">
        <f>INDEX('ИПЦ raw2015'!$1:$1048576, MATCH($J288,'ИПЦ raw2015'!$A:$A,0),MATCH(MoM!Q$1,'ИПЦ raw2015'!$1:$1,0))</f>
        <v>100.81</v>
      </c>
      <c r="R288" s="103">
        <f>INDEX('ИПЦ raw2015'!$1:$1048576, MATCH($J288,'ИПЦ raw2015'!$A:$A,0),MATCH(MoM!R$1,'ИПЦ raw2015'!$1:$1,0))</f>
        <v>100.92</v>
      </c>
      <c r="S288" s="103">
        <f>INDEX('ИПЦ raw2015'!$1:$1048576, MATCH($J288,'ИПЦ raw2015'!$A:$A,0),MATCH(MoM!S$1,'ИПЦ raw2015'!$1:$1,0))</f>
        <v>100.62</v>
      </c>
      <c r="T288" s="103">
        <f>INDEX('ИПЦ raw2015'!$1:$1048576, MATCH($J288,'ИПЦ raw2015'!$A:$A,0),MATCH(MoM!T$1,'ИПЦ raw2015'!$1:$1,0))</f>
        <v>99.61</v>
      </c>
      <c r="U288" s="103">
        <f>INDEX('ИПЦ raw2015'!$1:$1048576, MATCH($J288,'ИПЦ raw2015'!$A:$A,0),MATCH(MoM!U$1,'ИПЦ raw2015'!$1:$1,0))</f>
        <v>99.96</v>
      </c>
      <c r="V288" s="103">
        <f>INDEX('ИПЦ raw2015'!$1:$1048576, MATCH($J288,'ИПЦ raw2015'!$A:$A,0),MATCH(MoM!V$1,'ИПЦ raw2015'!$1:$1,0))</f>
        <v>100.22</v>
      </c>
      <c r="W288" s="103">
        <f>INDEX('ИПЦ raw2015'!$1:$1048576, MATCH($J288,'ИПЦ raw2015'!$A:$A,0),MATCH(MoM!W$1,'ИПЦ raw2015'!$1:$1,0))</f>
        <v>100.27</v>
      </c>
      <c r="X288" s="103">
        <f>INDEX('ИПЦ raw2015'!$1:$1048576, MATCH($J288,'ИПЦ raw2015'!$A:$A,0),MATCH(MoM!X$1,'ИПЦ raw2015'!$1:$1,0))</f>
        <v>100.25</v>
      </c>
      <c r="Y288" s="103">
        <f>INDEX('ИПЦ raw2015'!$1:$1048576, MATCH($J288,'ИПЦ raw2015'!$A:$A,0),MATCH(MoM!Y$1,'ИПЦ raw2015'!$1:$1,0))</f>
        <v>100.35</v>
      </c>
      <c r="Z288" s="103">
        <f>INDEX('ИПЦ raw2015'!$1:$1048576, MATCH($J288,'ИПЦ raw2015'!$A:$A,0),MATCH(MoM!Z$1,'ИПЦ raw2015'!$1:$1,0))</f>
        <v>101.77</v>
      </c>
      <c r="AA288" s="103">
        <f>INDEX('ИПЦ raw2015'!$1:$1048576, MATCH($J288,'ИПЦ raw2015'!$A:$A,0),MATCH(MoM!AA$1,'ИПЦ raw2015'!$1:$1,0))</f>
        <v>103.15</v>
      </c>
      <c r="AB288" s="103">
        <f>INDEX('ИПЦ raw2015'!$1:$1048576, MATCH($J288,'ИПЦ raw2015'!$A:$A,0),MATCH(MoM!AB$1,'ИПЦ raw2015'!$1:$1,0))</f>
        <v>102.9</v>
      </c>
      <c r="AC288" s="103">
        <f>INDEX('ИПЦ raw2015'!$1:$1048576, MATCH($J288,'ИПЦ raw2015'!$A:$A,0),MATCH(MoM!AC$1,'ИПЦ raw2015'!$1:$1,0))</f>
        <v>101.29</v>
      </c>
      <c r="AD288" s="103">
        <f>INDEX('ИПЦ raw2015'!$1:$1048576, MATCH($J288,'ИПЦ raw2015'!$A:$A,0),MATCH(MoM!AD$1,'ИПЦ raw2015'!$1:$1,0))</f>
        <v>99.64</v>
      </c>
      <c r="AE288" s="103">
        <f>INDEX('ИПЦ raw2015'!$1:$1048576, MATCH($J288,'ИПЦ raw2015'!$A:$A,0),MATCH(MoM!AE$1,'ИПЦ raw2015'!$1:$1,0))</f>
        <v>99.99</v>
      </c>
      <c r="AF288" s="103">
        <f>INDEX('ИПЦ raw2015'!$1:$1048576, MATCH($J288,'ИПЦ raw2015'!$A:$A,0),MATCH(MoM!AF$1,'ИПЦ raw2015'!$1:$1,0))</f>
        <v>99.81</v>
      </c>
      <c r="AG288" s="103">
        <f>INDEX('ИПЦ raw2015'!$1:$1048576, MATCH($J288,'ИПЦ raw2015'!$A:$A,0),MATCH(MoM!AG$1,'ИПЦ raw2015'!$1:$1,0))</f>
        <v>100.12</v>
      </c>
      <c r="AH288" s="103">
        <f>INDEX('ИПЦ raw2015'!$1:$1048576, MATCH($J288,'ИПЦ raw2015'!$A:$A,0),MATCH(MoM!AH$1,'ИПЦ raw2015'!$1:$1,0))</f>
        <v>100.09</v>
      </c>
      <c r="AI288" s="103">
        <f>INDEX('ИПЦ raw2015'!$1:$1048576, MATCH($J288,'ИПЦ raw2015'!$A:$A,0),MATCH(MoM!AI$1,'ИПЦ raw2015'!$1:$1,0))</f>
        <v>100.23</v>
      </c>
      <c r="AJ288" s="103">
        <f>INDEX('ИПЦ raw2015'!$1:$1048576, MATCH($J288,'ИПЦ raw2015'!$A:$A,0),MATCH(MoM!AJ$1,'ИПЦ raw2015'!$1:$1,0))</f>
        <v>100.06</v>
      </c>
      <c r="AK288" s="103">
        <f>INDEX('ИПЦ raw2015'!$1:$1048576, MATCH($J288,'ИПЦ raw2015'!$A:$A,0),MATCH(MoM!AK$1,'ИПЦ raw2015'!$1:$1,0))</f>
        <v>100.04</v>
      </c>
      <c r="AL288" s="103">
        <f>INDEX('ИПЦ raw2015'!$1:$1048576, MATCH($J288,'ИПЦ raw2015'!$A:$A,0),MATCH(MoM!AL$1,'ИПЦ raw2015'!$1:$1,0))</f>
        <v>100.47</v>
      </c>
      <c r="AM288" s="103">
        <f>INDEX('ИПЦ raw2015'!$1:$1048576, MATCH($J288,'ИПЦ raw2015'!$A:$A,0),MATCH(MoM!AM$1,'ИПЦ raw2015'!$1:$1,0))</f>
        <v>101.22</v>
      </c>
      <c r="AN288" s="103">
        <f>INDEX('ИПЦ raw2015'!$1:$1048576, MATCH($J288,'ИПЦ raw2015'!$A:$A,0),MATCH(MoM!AN$1,'ИПЦ raw2015'!$1:$1,0))</f>
        <v>101.02</v>
      </c>
      <c r="AO288" s="103">
        <f>INDEX('ИПЦ raw2015'!$1:$1048576, MATCH($J288,'ИПЦ raw2015'!$A:$A,0),MATCH(MoM!AO$1,'ИПЦ raw2015'!$1:$1,0))</f>
        <v>99.97</v>
      </c>
      <c r="AP288" s="103">
        <f>INDEX('ИПЦ raw2015'!$1:$1048576, MATCH($J288,'ИПЦ raw2015'!$A:$A,0),MATCH(MoM!AP$1,'ИПЦ raw2015'!$1:$1,0))</f>
        <v>99.16</v>
      </c>
      <c r="AQ288" s="103">
        <f>INDEX('ИПЦ raw2015'!$1:$1048576, MATCH($J288,'ИПЦ raw2015'!$A:$A,0),MATCH(MoM!AQ$1,'ИПЦ raw2015'!$1:$1,0))</f>
        <v>99.48</v>
      </c>
      <c r="AR288" s="103">
        <f>INDEX('ИПЦ raw2015'!$1:$1048576, MATCH($J288,'ИПЦ raw2015'!$A:$A,0),MATCH(MoM!AR$1,'ИПЦ raw2015'!$1:$1,0))</f>
        <v>99.6</v>
      </c>
      <c r="AS288" s="103">
        <f>INDEX('ИПЦ raw2015'!$1:$1048576, MATCH($J288,'ИПЦ raw2015'!$A:$A,0),MATCH(MoM!AS$1,'ИПЦ raw2015'!$1:$1,0))</f>
        <v>99.49</v>
      </c>
      <c r="AT288" s="103">
        <f>INDEX('ИПЦ raw2015'!$1:$1048576, MATCH($J288,'ИПЦ raw2015'!$A:$A,0),MATCH(MoM!AT$1,'ИПЦ raw2015'!$1:$1,0))</f>
        <v>99.93</v>
      </c>
      <c r="AU288" s="103">
        <f>INDEX('ИПЦ raw2015'!$1:$1048576, MATCH($J288,'ИПЦ raw2015'!$A:$A,0),MATCH(MoM!AU$1,'ИПЦ raw2015'!$1:$1,0))</f>
        <v>99.78</v>
      </c>
      <c r="AV288" s="103">
        <f>INDEX('ИПЦ raw2015'!$1:$1048576, MATCH($J288,'ИПЦ raw2015'!$A:$A,0),MATCH(MoM!AV$1,'ИПЦ raw2015'!$1:$1,0))</f>
        <v>99.87</v>
      </c>
      <c r="AW288" s="103">
        <f>INDEX('ИПЦ raw2015'!$1:$1048576, MATCH($J288,'ИПЦ raw2015'!$A:$A,0),MATCH(MoM!AW$1,'ИПЦ raw2015'!$1:$1,0))</f>
        <v>100.03</v>
      </c>
      <c r="AX288" s="103">
        <f>INDEX('ИПЦ raw2015'!$1:$1048576, MATCH($J288,'ИПЦ raw2015'!$A:$A,0),MATCH(MoM!AX$1,'ИПЦ raw2015'!$1:$1,0))</f>
        <v>100.01</v>
      </c>
      <c r="AY288" s="103">
        <f>INDEX('ИПЦ raw2015'!$1:$1048576, MATCH($J288,'ИПЦ raw2015'!$A:$A,0),MATCH(MoM!AY$1,'ИПЦ raw2015'!$1:$1,0))</f>
        <v>100.41</v>
      </c>
      <c r="AZ288" s="103">
        <f>INDEX('ИПЦ raw2015'!$1:$1048576, MATCH($J288,'ИПЦ raw2015'!$A:$A,0),MATCH(MoM!AZ$1,'ИПЦ raw2015'!$1:$1,0))</f>
        <v>100.79</v>
      </c>
      <c r="BA288" s="103">
        <f>INDEX('ИПЦ raw2015'!$1:$1048576, MATCH($J288,'ИПЦ raw2015'!$A:$A,0),MATCH(MoM!BA$1,'ИПЦ raw2015'!$1:$1,0))</f>
        <v>99.99</v>
      </c>
      <c r="BB288" s="103">
        <f>INDEX('ИПЦ raw2015'!$1:$1048576, MATCH($J288,'ИПЦ raw2015'!$A:$A,0),MATCH(MoM!BB$1,'ИПЦ raw2015'!$1:$1,0))</f>
        <v>99.51</v>
      </c>
      <c r="BC288" s="103">
        <f>INDEX('ИПЦ raw2015'!$1:$1048576, MATCH($J288,'ИПЦ raw2015'!$A:$A,0),MATCH(MoM!BC$1,'ИПЦ raw2015'!$1:$1,0))</f>
        <v>99.41</v>
      </c>
      <c r="BD288" s="103">
        <f>INDEX('ИПЦ raw2015'!$1:$1048576, MATCH($J288,'ИПЦ raw2015'!$A:$A,0),MATCH(MoM!BD$1,'ИПЦ raw2015'!$1:$1,0))</f>
        <v>99.67</v>
      </c>
      <c r="BE288" s="103">
        <f>INDEX('ИПЦ raw2015'!$1:$1048576, MATCH($J288,'ИПЦ raw2015'!$A:$A,0),MATCH(MoM!BE$1,'ИПЦ raw2015'!$1:$1,0))</f>
        <v>99.51</v>
      </c>
      <c r="BF288" s="103">
        <f>INDEX('ИПЦ raw2015'!$1:$1048576, MATCH($J288,'ИПЦ raw2015'!$A:$A,0),MATCH(MoM!BF$1,'ИПЦ raw2015'!$1:$1,0))</f>
        <v>99.87</v>
      </c>
      <c r="BG288" s="103">
        <f>INDEX('ИПЦ raw2015'!$1:$1048576, MATCH($J288,'ИПЦ raw2015'!$A:$A,0),MATCH(MoM!BG$1,'ИПЦ raw2015'!$1:$1,0))</f>
        <v>99.86</v>
      </c>
      <c r="BH288" s="103">
        <f>INDEX('ИПЦ raw2015'!$1:$1048576, MATCH($J288,'ИПЦ raw2015'!$A:$A,0),MATCH(MoM!BH$1,'ИПЦ raw2015'!$1:$1,0))</f>
        <v>99.88</v>
      </c>
      <c r="BI288" s="103">
        <f>INDEX('ИПЦ raw2015'!$1:$1048576, MATCH($J288,'ИПЦ raw2015'!$A:$A,0),MATCH(MoM!BI$1,'ИПЦ raw2015'!$1:$1,0))</f>
        <v>100.06</v>
      </c>
      <c r="BJ288" s="103">
        <f>INDEX('ИПЦ raw2015'!$1:$1048576, MATCH($J288,'ИПЦ raw2015'!$A:$A,0),MATCH(MoM!BJ$1,'ИПЦ raw2015'!$1:$1,0))</f>
        <v>100.67</v>
      </c>
      <c r="BK288" s="103">
        <f>INDEX('ИПЦ raw2015'!$1:$1048576, MATCH($J288,'ИПЦ raw2015'!$A:$A,0),MATCH(MoM!BK$1,'ИПЦ raw2015'!$1:$1,0))</f>
        <v>100.86</v>
      </c>
      <c r="BL288" s="103">
        <f>INDEX('ИПЦ raw2015'!$1:$1048576, MATCH($J288,'ИПЦ raw2015'!$A:$A,0),MATCH(MoM!BL$1,'ИПЦ raw2015'!$1:$1,0))</f>
        <v>100.75</v>
      </c>
      <c r="BM288" s="103">
        <f>INDEX('ИПЦ raw2015'!$1:$1048576, MATCH($J288,'ИПЦ raw2015'!$A:$A,0),MATCH(MoM!BM$1,'ИПЦ raw2015'!$1:$1,0))</f>
        <v>99.65</v>
      </c>
      <c r="BN288" s="103">
        <f>INDEX('ИПЦ raw2015'!$1:$1048576, MATCH($J288,'ИПЦ raw2015'!$A:$A,0),MATCH(MoM!BN$1,'ИПЦ raw2015'!$1:$1,0))</f>
        <v>100.06</v>
      </c>
      <c r="BO288" s="103">
        <f>INDEX('ИПЦ raw2015'!$1:$1048576, MATCH($J288,'ИПЦ raw2015'!$A:$A,0),MATCH(MoM!BO$1,'ИПЦ raw2015'!$1:$1,0))</f>
        <v>99.67</v>
      </c>
      <c r="BP288" s="103">
        <f>INDEX('ИПЦ raw2015'!$1:$1048576, MATCH($J288,'ИПЦ raw2015'!$A:$A,0),MATCH(MoM!BP$1,'ИПЦ raw2015'!$1:$1,0))</f>
        <v>99.7</v>
      </c>
      <c r="BQ288" s="103">
        <f>INDEX('ИПЦ raw2015'!$1:$1048576, MATCH($J288,'ИПЦ raw2015'!$A:$A,0),MATCH(MoM!BQ$1,'ИПЦ raw2015'!$1:$1,0))</f>
        <v>99.92</v>
      </c>
      <c r="BR288" s="103">
        <f>INDEX('ИПЦ raw2015'!$1:$1048576, MATCH($J288,'ИПЦ raw2015'!$A:$A,0),MATCH(MoM!BR$1,'ИПЦ raw2015'!$1:$1,0))</f>
        <v>100</v>
      </c>
      <c r="BS288" s="103">
        <f>INDEX('ИПЦ raw2015'!$1:$1048576, MATCH($J288,'ИПЦ raw2015'!$A:$A,0),MATCH(MoM!BS$1,'ИПЦ raw2015'!$1:$1,0))</f>
        <v>99.97</v>
      </c>
      <c r="BT288" s="103">
        <f>INDEX('ИПЦ raw2015'!$1:$1048576, MATCH($J288,'ИПЦ raw2015'!$A:$A,0),MATCH(MoM!BT$1,'ИПЦ raw2015'!$1:$1,0))</f>
        <v>100.07</v>
      </c>
    </row>
    <row r="289" spans="1:72" x14ac:dyDescent="0.45">
      <c r="A289" s="103">
        <f>Веса!A289</f>
        <v>1</v>
      </c>
      <c r="B289" s="103">
        <f t="shared" si="12"/>
        <v>1</v>
      </c>
      <c r="C289" s="103">
        <f>БИПЦ_НДС!E289</f>
        <v>1</v>
      </c>
      <c r="D289" s="103">
        <f t="shared" si="13"/>
        <v>0</v>
      </c>
      <c r="E289" s="103">
        <v>0</v>
      </c>
      <c r="F289" s="103">
        <v>1</v>
      </c>
      <c r="G289" s="103">
        <v>1</v>
      </c>
      <c r="H289" s="103">
        <v>0</v>
      </c>
      <c r="I289" s="103">
        <v>0</v>
      </c>
      <c r="J289" s="103" t="str">
        <f t="shared" si="14"/>
        <v>Доска обрезная, м3</v>
      </c>
      <c r="K289" s="87" t="s">
        <v>288</v>
      </c>
      <c r="L289" s="87" t="s">
        <v>288</v>
      </c>
      <c r="M289" s="103">
        <f>INDEX('ИПЦ raw2015'!$1:$1048576, MATCH($J289,'ИПЦ raw2015'!$A:$A,0),MATCH(MoM!M$1,'ИПЦ raw2015'!$1:$1,0))</f>
        <v>101.07</v>
      </c>
      <c r="N289" s="103">
        <f>INDEX('ИПЦ raw2015'!$1:$1048576, MATCH($J289,'ИПЦ raw2015'!$A:$A,0),MATCH(MoM!N$1,'ИПЦ raw2015'!$1:$1,0))</f>
        <v>100.28</v>
      </c>
      <c r="O289" s="103">
        <f>INDEX('ИПЦ raw2015'!$1:$1048576, MATCH($J289,'ИПЦ raw2015'!$A:$A,0),MATCH(MoM!O$1,'ИПЦ raw2015'!$1:$1,0))</f>
        <v>100.25</v>
      </c>
      <c r="P289" s="103">
        <f>INDEX('ИПЦ raw2015'!$1:$1048576, MATCH($J289,'ИПЦ raw2015'!$A:$A,0),MATCH(MoM!P$1,'ИПЦ raw2015'!$1:$1,0))</f>
        <v>100.36</v>
      </c>
      <c r="Q289" s="103">
        <f>INDEX('ИПЦ raw2015'!$1:$1048576, MATCH($J289,'ИПЦ raw2015'!$A:$A,0),MATCH(MoM!Q$1,'ИПЦ raw2015'!$1:$1,0))</f>
        <v>100.13</v>
      </c>
      <c r="R289" s="103">
        <f>INDEX('ИПЦ raw2015'!$1:$1048576, MATCH($J289,'ИПЦ raw2015'!$A:$A,0),MATCH(MoM!R$1,'ИПЦ raw2015'!$1:$1,0))</f>
        <v>101.62</v>
      </c>
      <c r="S289" s="103">
        <f>INDEX('ИПЦ raw2015'!$1:$1048576, MATCH($J289,'ИПЦ raw2015'!$A:$A,0),MATCH(MoM!S$1,'ИПЦ raw2015'!$1:$1,0))</f>
        <v>100</v>
      </c>
      <c r="T289" s="103">
        <f>INDEX('ИПЦ raw2015'!$1:$1048576, MATCH($J289,'ИПЦ raw2015'!$A:$A,0),MATCH(MoM!T$1,'ИПЦ raw2015'!$1:$1,0))</f>
        <v>100.46</v>
      </c>
      <c r="U289" s="103">
        <f>INDEX('ИПЦ raw2015'!$1:$1048576, MATCH($J289,'ИПЦ raw2015'!$A:$A,0),MATCH(MoM!U$1,'ИПЦ raw2015'!$1:$1,0))</f>
        <v>100.28</v>
      </c>
      <c r="V289" s="103">
        <f>INDEX('ИПЦ raw2015'!$1:$1048576, MATCH($J289,'ИПЦ raw2015'!$A:$A,0),MATCH(MoM!V$1,'ИПЦ raw2015'!$1:$1,0))</f>
        <v>100.23</v>
      </c>
      <c r="W289" s="103">
        <f>INDEX('ИПЦ raw2015'!$1:$1048576, MATCH($J289,'ИПЦ raw2015'!$A:$A,0),MATCH(MoM!W$1,'ИПЦ raw2015'!$1:$1,0))</f>
        <v>99.99</v>
      </c>
      <c r="X289" s="103">
        <f>INDEX('ИПЦ raw2015'!$1:$1048576, MATCH($J289,'ИПЦ raw2015'!$A:$A,0),MATCH(MoM!X$1,'ИПЦ raw2015'!$1:$1,0))</f>
        <v>99.36</v>
      </c>
      <c r="Y289" s="103">
        <f>INDEX('ИПЦ raw2015'!$1:$1048576, MATCH($J289,'ИПЦ raw2015'!$A:$A,0),MATCH(MoM!Y$1,'ИПЦ raw2015'!$1:$1,0))</f>
        <v>100.12</v>
      </c>
      <c r="Z289" s="103">
        <f>INDEX('ИПЦ raw2015'!$1:$1048576, MATCH($J289,'ИПЦ raw2015'!$A:$A,0),MATCH(MoM!Z$1,'ИПЦ raw2015'!$1:$1,0))</f>
        <v>100.21</v>
      </c>
      <c r="AA289" s="103">
        <f>INDEX('ИПЦ raw2015'!$1:$1048576, MATCH($J289,'ИПЦ raw2015'!$A:$A,0),MATCH(MoM!AA$1,'ИПЦ raw2015'!$1:$1,0))</f>
        <v>100.03</v>
      </c>
      <c r="AB289" s="103">
        <f>INDEX('ИПЦ raw2015'!$1:$1048576, MATCH($J289,'ИПЦ raw2015'!$A:$A,0),MATCH(MoM!AB$1,'ИПЦ raw2015'!$1:$1,0))</f>
        <v>99.95</v>
      </c>
      <c r="AC289" s="103">
        <f>INDEX('ИПЦ raw2015'!$1:$1048576, MATCH($J289,'ИПЦ raw2015'!$A:$A,0),MATCH(MoM!AC$1,'ИПЦ raw2015'!$1:$1,0))</f>
        <v>100.4</v>
      </c>
      <c r="AD289" s="103">
        <f>INDEX('ИПЦ raw2015'!$1:$1048576, MATCH($J289,'ИПЦ raw2015'!$A:$A,0),MATCH(MoM!AD$1,'ИПЦ raw2015'!$1:$1,0))</f>
        <v>100.49</v>
      </c>
      <c r="AE289" s="103">
        <f>INDEX('ИПЦ raw2015'!$1:$1048576, MATCH($J289,'ИПЦ raw2015'!$A:$A,0),MATCH(MoM!AE$1,'ИПЦ raw2015'!$1:$1,0))</f>
        <v>100.53</v>
      </c>
      <c r="AF289" s="103">
        <f>INDEX('ИПЦ raw2015'!$1:$1048576, MATCH($J289,'ИПЦ raw2015'!$A:$A,0),MATCH(MoM!AF$1,'ИПЦ raw2015'!$1:$1,0))</f>
        <v>101.19</v>
      </c>
      <c r="AG289" s="103">
        <f>INDEX('ИПЦ raw2015'!$1:$1048576, MATCH($J289,'ИПЦ raw2015'!$A:$A,0),MATCH(MoM!AG$1,'ИПЦ raw2015'!$1:$1,0))</f>
        <v>100.5</v>
      </c>
      <c r="AH289" s="103">
        <f>INDEX('ИПЦ raw2015'!$1:$1048576, MATCH($J289,'ИПЦ raw2015'!$A:$A,0),MATCH(MoM!AH$1,'ИПЦ raw2015'!$1:$1,0))</f>
        <v>100.6</v>
      </c>
      <c r="AI289" s="103">
        <f>INDEX('ИПЦ raw2015'!$1:$1048576, MATCH($J289,'ИПЦ raw2015'!$A:$A,0),MATCH(MoM!AI$1,'ИПЦ raw2015'!$1:$1,0))</f>
        <v>100.41</v>
      </c>
      <c r="AJ289" s="103">
        <f>INDEX('ИПЦ raw2015'!$1:$1048576, MATCH($J289,'ИПЦ raw2015'!$A:$A,0),MATCH(MoM!AJ$1,'ИПЦ raw2015'!$1:$1,0))</f>
        <v>100.23</v>
      </c>
      <c r="AK289" s="103">
        <f>INDEX('ИПЦ raw2015'!$1:$1048576, MATCH($J289,'ИПЦ raw2015'!$A:$A,0),MATCH(MoM!AK$1,'ИПЦ raw2015'!$1:$1,0))</f>
        <v>100.02</v>
      </c>
      <c r="AL289" s="103">
        <f>INDEX('ИПЦ raw2015'!$1:$1048576, MATCH($J289,'ИПЦ raw2015'!$A:$A,0),MATCH(MoM!AL$1,'ИПЦ raw2015'!$1:$1,0))</f>
        <v>100.2</v>
      </c>
      <c r="AM289" s="103">
        <f>INDEX('ИПЦ raw2015'!$1:$1048576, MATCH($J289,'ИПЦ raw2015'!$A:$A,0),MATCH(MoM!AM$1,'ИПЦ raw2015'!$1:$1,0))</f>
        <v>100.13</v>
      </c>
      <c r="AN289" s="103">
        <f>INDEX('ИПЦ raw2015'!$1:$1048576, MATCH($J289,'ИПЦ raw2015'!$A:$A,0),MATCH(MoM!AN$1,'ИПЦ raw2015'!$1:$1,0))</f>
        <v>100.51</v>
      </c>
      <c r="AO289" s="103">
        <f>INDEX('ИПЦ raw2015'!$1:$1048576, MATCH($J289,'ИПЦ raw2015'!$A:$A,0),MATCH(MoM!AO$1,'ИПЦ raw2015'!$1:$1,0))</f>
        <v>100.58</v>
      </c>
      <c r="AP289" s="103">
        <f>INDEX('ИПЦ raw2015'!$1:$1048576, MATCH($J289,'ИПЦ raw2015'!$A:$A,0),MATCH(MoM!AP$1,'ИПЦ raw2015'!$1:$1,0))</f>
        <v>100.81</v>
      </c>
      <c r="AQ289" s="103">
        <f>INDEX('ИПЦ raw2015'!$1:$1048576, MATCH($J289,'ИПЦ raw2015'!$A:$A,0),MATCH(MoM!AQ$1,'ИПЦ raw2015'!$1:$1,0))</f>
        <v>101.71</v>
      </c>
      <c r="AR289" s="103">
        <f>INDEX('ИПЦ raw2015'!$1:$1048576, MATCH($J289,'ИПЦ raw2015'!$A:$A,0),MATCH(MoM!AR$1,'ИПЦ raw2015'!$1:$1,0))</f>
        <v>101.5</v>
      </c>
      <c r="AS289" s="103">
        <f>INDEX('ИПЦ raw2015'!$1:$1048576, MATCH($J289,'ИПЦ raw2015'!$A:$A,0),MATCH(MoM!AS$1,'ИПЦ raw2015'!$1:$1,0))</f>
        <v>101.69</v>
      </c>
      <c r="AT289" s="103">
        <f>INDEX('ИПЦ raw2015'!$1:$1048576, MATCH($J289,'ИПЦ raw2015'!$A:$A,0),MATCH(MoM!AT$1,'ИПЦ raw2015'!$1:$1,0))</f>
        <v>101.57</v>
      </c>
      <c r="AU289" s="103">
        <f>INDEX('ИПЦ raw2015'!$1:$1048576, MATCH($J289,'ИПЦ raw2015'!$A:$A,0),MATCH(MoM!AU$1,'ИПЦ raw2015'!$1:$1,0))</f>
        <v>100.73</v>
      </c>
      <c r="AV289" s="103">
        <f>INDEX('ИПЦ raw2015'!$1:$1048576, MATCH($J289,'ИПЦ raw2015'!$A:$A,0),MATCH(MoM!AV$1,'ИПЦ raw2015'!$1:$1,0))</f>
        <v>100.02</v>
      </c>
      <c r="AW289" s="103">
        <f>INDEX('ИПЦ raw2015'!$1:$1048576, MATCH($J289,'ИПЦ raw2015'!$A:$A,0),MATCH(MoM!AW$1,'ИПЦ raw2015'!$1:$1,0))</f>
        <v>100.13</v>
      </c>
      <c r="AX289" s="103">
        <f>INDEX('ИПЦ raw2015'!$1:$1048576, MATCH($J289,'ИПЦ raw2015'!$A:$A,0),MATCH(MoM!AX$1,'ИПЦ raw2015'!$1:$1,0))</f>
        <v>100.33</v>
      </c>
      <c r="AY289" s="103">
        <f>INDEX('ИПЦ raw2015'!$1:$1048576, MATCH($J289,'ИПЦ raw2015'!$A:$A,0),MATCH(MoM!AY$1,'ИПЦ raw2015'!$1:$1,0))</f>
        <v>100.54</v>
      </c>
      <c r="AZ289" s="103">
        <f>INDEX('ИПЦ raw2015'!$1:$1048576, MATCH($J289,'ИПЦ raw2015'!$A:$A,0),MATCH(MoM!AZ$1,'ИПЦ raw2015'!$1:$1,0))</f>
        <v>100.61</v>
      </c>
      <c r="BA289" s="103">
        <f>INDEX('ИПЦ raw2015'!$1:$1048576, MATCH($J289,'ИПЦ raw2015'!$A:$A,0),MATCH(MoM!BA$1,'ИПЦ raw2015'!$1:$1,0))</f>
        <v>100.82</v>
      </c>
      <c r="BB289" s="103">
        <f>INDEX('ИПЦ raw2015'!$1:$1048576, MATCH($J289,'ИПЦ raw2015'!$A:$A,0),MATCH(MoM!BB$1,'ИПЦ raw2015'!$1:$1,0))</f>
        <v>101.07</v>
      </c>
      <c r="BC289" s="103">
        <f>INDEX('ИПЦ raw2015'!$1:$1048576, MATCH($J289,'ИПЦ raw2015'!$A:$A,0),MATCH(MoM!BC$1,'ИПЦ raw2015'!$1:$1,0))</f>
        <v>101.33</v>
      </c>
      <c r="BD289" s="103">
        <f>INDEX('ИПЦ raw2015'!$1:$1048576, MATCH($J289,'ИПЦ raw2015'!$A:$A,0),MATCH(MoM!BD$1,'ИПЦ raw2015'!$1:$1,0))</f>
        <v>100.72</v>
      </c>
      <c r="BE289" s="103">
        <f>INDEX('ИПЦ raw2015'!$1:$1048576, MATCH($J289,'ИПЦ raw2015'!$A:$A,0),MATCH(MoM!BE$1,'ИПЦ raw2015'!$1:$1,0))</f>
        <v>100.33</v>
      </c>
      <c r="BF289" s="103">
        <f>INDEX('ИПЦ raw2015'!$1:$1048576, MATCH($J289,'ИПЦ raw2015'!$A:$A,0),MATCH(MoM!BF$1,'ИПЦ raw2015'!$1:$1,0))</f>
        <v>100.2</v>
      </c>
      <c r="BG289" s="103">
        <f>INDEX('ИПЦ raw2015'!$1:$1048576, MATCH($J289,'ИПЦ raw2015'!$A:$A,0),MATCH(MoM!BG$1,'ИПЦ raw2015'!$1:$1,0))</f>
        <v>100.28</v>
      </c>
      <c r="BH289" s="103">
        <f>INDEX('ИПЦ raw2015'!$1:$1048576, MATCH($J289,'ИПЦ raw2015'!$A:$A,0),MATCH(MoM!BH$1,'ИПЦ raw2015'!$1:$1,0))</f>
        <v>100.09</v>
      </c>
      <c r="BI289" s="103">
        <f>INDEX('ИПЦ raw2015'!$1:$1048576, MATCH($J289,'ИПЦ raw2015'!$A:$A,0),MATCH(MoM!BI$1,'ИПЦ raw2015'!$1:$1,0))</f>
        <v>100.46</v>
      </c>
      <c r="BJ289" s="103">
        <f>INDEX('ИПЦ raw2015'!$1:$1048576, MATCH($J289,'ИПЦ raw2015'!$A:$A,0),MATCH(MoM!BJ$1,'ИПЦ raw2015'!$1:$1,0))</f>
        <v>100.29</v>
      </c>
      <c r="BK289" s="103">
        <f>INDEX('ИПЦ raw2015'!$1:$1048576, MATCH($J289,'ИПЦ raw2015'!$A:$A,0),MATCH(MoM!BK$1,'ИПЦ raw2015'!$1:$1,0))</f>
        <v>100.25</v>
      </c>
      <c r="BL289" s="103">
        <f>INDEX('ИПЦ raw2015'!$1:$1048576, MATCH($J289,'ИПЦ raw2015'!$A:$A,0),MATCH(MoM!BL$1,'ИПЦ raw2015'!$1:$1,0))</f>
        <v>100.36</v>
      </c>
      <c r="BM289" s="103">
        <f>INDEX('ИПЦ raw2015'!$1:$1048576, MATCH($J289,'ИПЦ raw2015'!$A:$A,0),MATCH(MoM!BM$1,'ИПЦ raw2015'!$1:$1,0))</f>
        <v>100.26</v>
      </c>
      <c r="BN289" s="103">
        <f>INDEX('ИПЦ raw2015'!$1:$1048576, MATCH($J289,'ИПЦ raw2015'!$A:$A,0),MATCH(MoM!BN$1,'ИПЦ raw2015'!$1:$1,0))</f>
        <v>100.44</v>
      </c>
      <c r="BO289" s="103">
        <f>INDEX('ИПЦ raw2015'!$1:$1048576, MATCH($J289,'ИПЦ raw2015'!$A:$A,0),MATCH(MoM!BO$1,'ИПЦ raw2015'!$1:$1,0))</f>
        <v>100.27</v>
      </c>
      <c r="BP289" s="103">
        <f>INDEX('ИПЦ raw2015'!$1:$1048576, MATCH($J289,'ИПЦ raw2015'!$A:$A,0),MATCH(MoM!BP$1,'ИПЦ raw2015'!$1:$1,0))</f>
        <v>100.1</v>
      </c>
      <c r="BQ289" s="103">
        <f>INDEX('ИПЦ raw2015'!$1:$1048576, MATCH($J289,'ИПЦ raw2015'!$A:$A,0),MATCH(MoM!BQ$1,'ИПЦ raw2015'!$1:$1,0))</f>
        <v>100.18</v>
      </c>
      <c r="BR289" s="103">
        <f>INDEX('ИПЦ raw2015'!$1:$1048576, MATCH($J289,'ИПЦ raw2015'!$A:$A,0),MATCH(MoM!BR$1,'ИПЦ raw2015'!$1:$1,0))</f>
        <v>100.14</v>
      </c>
      <c r="BS289" s="103">
        <f>INDEX('ИПЦ raw2015'!$1:$1048576, MATCH($J289,'ИПЦ raw2015'!$A:$A,0),MATCH(MoM!BS$1,'ИПЦ raw2015'!$1:$1,0))</f>
        <v>99.98</v>
      </c>
      <c r="BT289" s="103">
        <f>INDEX('ИПЦ raw2015'!$1:$1048576, MATCH($J289,'ИПЦ raw2015'!$A:$A,0),MATCH(MoM!BT$1,'ИПЦ raw2015'!$1:$1,0))</f>
        <v>99.99</v>
      </c>
    </row>
    <row r="290" spans="1:72" ht="26.25" x14ac:dyDescent="0.45">
      <c r="A290" s="103">
        <f>Веса!A290</f>
        <v>1</v>
      </c>
      <c r="B290" s="103">
        <f t="shared" si="12"/>
        <v>1</v>
      </c>
      <c r="C290" s="103">
        <f>БИПЦ_НДС!E290</f>
        <v>1</v>
      </c>
      <c r="D290" s="103">
        <f t="shared" si="13"/>
        <v>0</v>
      </c>
      <c r="E290" s="103">
        <v>0</v>
      </c>
      <c r="F290" s="103">
        <v>1</v>
      </c>
      <c r="G290" s="103">
        <v>1</v>
      </c>
      <c r="H290" s="103">
        <v>0</v>
      </c>
      <c r="I290" s="103">
        <v>0</v>
      </c>
      <c r="J290" s="103" t="str">
        <f t="shared" si="14"/>
        <v>Плиты древесностружечные, ориентированно-стружечные, м2</v>
      </c>
      <c r="K290" s="87" t="s">
        <v>289</v>
      </c>
      <c r="L290" s="87" t="s">
        <v>289</v>
      </c>
      <c r="M290" s="103">
        <f>INDEX('ИПЦ raw2015'!$1:$1048576, MATCH($J290,'ИПЦ raw2015'!$A:$A,0),MATCH(MoM!M$1,'ИПЦ raw2015'!$1:$1,0))</f>
        <v>100.9</v>
      </c>
      <c r="N290" s="103">
        <f>INDEX('ИПЦ raw2015'!$1:$1048576, MATCH($J290,'ИПЦ raw2015'!$A:$A,0),MATCH(MoM!N$1,'ИПЦ raw2015'!$1:$1,0))</f>
        <v>100.78</v>
      </c>
      <c r="O290" s="103">
        <f>INDEX('ИПЦ raw2015'!$1:$1048576, MATCH($J290,'ИПЦ raw2015'!$A:$A,0),MATCH(MoM!O$1,'ИПЦ raw2015'!$1:$1,0))</f>
        <v>101.54</v>
      </c>
      <c r="P290" s="103">
        <f>INDEX('ИПЦ raw2015'!$1:$1048576, MATCH($J290,'ИПЦ raw2015'!$A:$A,0),MATCH(MoM!P$1,'ИПЦ raw2015'!$1:$1,0))</f>
        <v>100.86</v>
      </c>
      <c r="Q290" s="103">
        <f>INDEX('ИПЦ raw2015'!$1:$1048576, MATCH($J290,'ИПЦ raw2015'!$A:$A,0),MATCH(MoM!Q$1,'ИПЦ raw2015'!$1:$1,0))</f>
        <v>99.57</v>
      </c>
      <c r="R290" s="103">
        <f>INDEX('ИПЦ raw2015'!$1:$1048576, MATCH($J290,'ИПЦ raw2015'!$A:$A,0),MATCH(MoM!R$1,'ИПЦ raw2015'!$1:$1,0))</f>
        <v>99.42</v>
      </c>
      <c r="S290" s="103">
        <f>INDEX('ИПЦ raw2015'!$1:$1048576, MATCH($J290,'ИПЦ raw2015'!$A:$A,0),MATCH(MoM!S$1,'ИПЦ raw2015'!$1:$1,0))</f>
        <v>99.67</v>
      </c>
      <c r="T290" s="103">
        <f>INDEX('ИПЦ raw2015'!$1:$1048576, MATCH($J290,'ИПЦ raw2015'!$A:$A,0),MATCH(MoM!T$1,'ИПЦ raw2015'!$1:$1,0))</f>
        <v>100.08</v>
      </c>
      <c r="U290" s="103">
        <f>INDEX('ИПЦ raw2015'!$1:$1048576, MATCH($J290,'ИПЦ raw2015'!$A:$A,0),MATCH(MoM!U$1,'ИПЦ raw2015'!$1:$1,0))</f>
        <v>100.31</v>
      </c>
      <c r="V290" s="103">
        <f>INDEX('ИПЦ raw2015'!$1:$1048576, MATCH($J290,'ИПЦ raw2015'!$A:$A,0),MATCH(MoM!V$1,'ИПЦ raw2015'!$1:$1,0))</f>
        <v>99.79</v>
      </c>
      <c r="W290" s="103">
        <f>INDEX('ИПЦ raw2015'!$1:$1048576, MATCH($J290,'ИПЦ raw2015'!$A:$A,0),MATCH(MoM!W$1,'ИПЦ raw2015'!$1:$1,0))</f>
        <v>99.83</v>
      </c>
      <c r="X290" s="103">
        <f>INDEX('ИПЦ raw2015'!$1:$1048576, MATCH($J290,'ИПЦ raw2015'!$A:$A,0),MATCH(MoM!X$1,'ИПЦ raw2015'!$1:$1,0))</f>
        <v>99.94</v>
      </c>
      <c r="Y290" s="103">
        <f>INDEX('ИПЦ raw2015'!$1:$1048576, MATCH($J290,'ИПЦ raw2015'!$A:$A,0),MATCH(MoM!Y$1,'ИПЦ raw2015'!$1:$1,0))</f>
        <v>100.11</v>
      </c>
      <c r="Z290" s="103">
        <f>INDEX('ИПЦ raw2015'!$1:$1048576, MATCH($J290,'ИПЦ raw2015'!$A:$A,0),MATCH(MoM!Z$1,'ИПЦ raw2015'!$1:$1,0))</f>
        <v>100.03</v>
      </c>
      <c r="AA290" s="103">
        <f>INDEX('ИПЦ raw2015'!$1:$1048576, MATCH($J290,'ИПЦ raw2015'!$A:$A,0),MATCH(MoM!AA$1,'ИПЦ raw2015'!$1:$1,0))</f>
        <v>100.07</v>
      </c>
      <c r="AB290" s="103">
        <f>INDEX('ИПЦ raw2015'!$1:$1048576, MATCH($J290,'ИПЦ raw2015'!$A:$A,0),MATCH(MoM!AB$1,'ИПЦ raw2015'!$1:$1,0))</f>
        <v>99.88</v>
      </c>
      <c r="AC290" s="103">
        <f>INDEX('ИПЦ raw2015'!$1:$1048576, MATCH($J290,'ИПЦ raw2015'!$A:$A,0),MATCH(MoM!AC$1,'ИПЦ raw2015'!$1:$1,0))</f>
        <v>100.27</v>
      </c>
      <c r="AD290" s="103">
        <f>INDEX('ИПЦ raw2015'!$1:$1048576, MATCH($J290,'ИПЦ raw2015'!$A:$A,0),MATCH(MoM!AD$1,'ИПЦ raw2015'!$1:$1,0))</f>
        <v>100.29</v>
      </c>
      <c r="AE290" s="103">
        <f>INDEX('ИПЦ raw2015'!$1:$1048576, MATCH($J290,'ИПЦ raw2015'!$A:$A,0),MATCH(MoM!AE$1,'ИПЦ raw2015'!$1:$1,0))</f>
        <v>100.05</v>
      </c>
      <c r="AF290" s="103">
        <f>INDEX('ИПЦ raw2015'!$1:$1048576, MATCH($J290,'ИПЦ raw2015'!$A:$A,0),MATCH(MoM!AF$1,'ИПЦ raw2015'!$1:$1,0))</f>
        <v>100.36</v>
      </c>
      <c r="AG290" s="103">
        <f>INDEX('ИПЦ raw2015'!$1:$1048576, MATCH($J290,'ИПЦ raw2015'!$A:$A,0),MATCH(MoM!AG$1,'ИПЦ raw2015'!$1:$1,0))</f>
        <v>100.09</v>
      </c>
      <c r="AH290" s="103">
        <f>INDEX('ИПЦ raw2015'!$1:$1048576, MATCH($J290,'ИПЦ raw2015'!$A:$A,0),MATCH(MoM!AH$1,'ИПЦ raw2015'!$1:$1,0))</f>
        <v>100.07</v>
      </c>
      <c r="AI290" s="103">
        <f>INDEX('ИПЦ raw2015'!$1:$1048576, MATCH($J290,'ИПЦ raw2015'!$A:$A,0),MATCH(MoM!AI$1,'ИПЦ raw2015'!$1:$1,0))</f>
        <v>100.11</v>
      </c>
      <c r="AJ290" s="103">
        <f>INDEX('ИПЦ raw2015'!$1:$1048576, MATCH($J290,'ИПЦ raw2015'!$A:$A,0),MATCH(MoM!AJ$1,'ИПЦ raw2015'!$1:$1,0))</f>
        <v>100.06</v>
      </c>
      <c r="AK290" s="103">
        <f>INDEX('ИПЦ raw2015'!$1:$1048576, MATCH($J290,'ИПЦ raw2015'!$A:$A,0),MATCH(MoM!AK$1,'ИПЦ raw2015'!$1:$1,0))</f>
        <v>100.15</v>
      </c>
      <c r="AL290" s="103">
        <f>INDEX('ИПЦ raw2015'!$1:$1048576, MATCH($J290,'ИПЦ raw2015'!$A:$A,0),MATCH(MoM!AL$1,'ИПЦ raw2015'!$1:$1,0))</f>
        <v>99.88</v>
      </c>
      <c r="AM290" s="103">
        <f>INDEX('ИПЦ raw2015'!$1:$1048576, MATCH($J290,'ИПЦ raw2015'!$A:$A,0),MATCH(MoM!AM$1,'ИПЦ raw2015'!$1:$1,0))</f>
        <v>100.13</v>
      </c>
      <c r="AN290" s="103">
        <f>INDEX('ИПЦ raw2015'!$1:$1048576, MATCH($J290,'ИПЦ raw2015'!$A:$A,0),MATCH(MoM!AN$1,'ИПЦ raw2015'!$1:$1,0))</f>
        <v>100.13</v>
      </c>
      <c r="AO290" s="103">
        <f>INDEX('ИПЦ raw2015'!$1:$1048576, MATCH($J290,'ИПЦ raw2015'!$A:$A,0),MATCH(MoM!AO$1,'ИПЦ raw2015'!$1:$1,0))</f>
        <v>100.02</v>
      </c>
      <c r="AP290" s="103">
        <f>INDEX('ИПЦ raw2015'!$1:$1048576, MATCH($J290,'ИПЦ raw2015'!$A:$A,0),MATCH(MoM!AP$1,'ИПЦ raw2015'!$1:$1,0))</f>
        <v>100.02</v>
      </c>
      <c r="AQ290" s="103">
        <f>INDEX('ИПЦ raw2015'!$1:$1048576, MATCH($J290,'ИПЦ raw2015'!$A:$A,0),MATCH(MoM!AQ$1,'ИПЦ raw2015'!$1:$1,0))</f>
        <v>100.27</v>
      </c>
      <c r="AR290" s="103">
        <f>INDEX('ИПЦ raw2015'!$1:$1048576, MATCH($J290,'ИПЦ raw2015'!$A:$A,0),MATCH(MoM!AR$1,'ИПЦ raw2015'!$1:$1,0))</f>
        <v>100.42</v>
      </c>
      <c r="AS290" s="103">
        <f>INDEX('ИПЦ raw2015'!$1:$1048576, MATCH($J290,'ИПЦ raw2015'!$A:$A,0),MATCH(MoM!AS$1,'ИПЦ raw2015'!$1:$1,0))</f>
        <v>100.65</v>
      </c>
      <c r="AT290" s="103">
        <f>INDEX('ИПЦ raw2015'!$1:$1048576, MATCH($J290,'ИПЦ raw2015'!$A:$A,0),MATCH(MoM!AT$1,'ИПЦ raw2015'!$1:$1,0))</f>
        <v>100.59</v>
      </c>
      <c r="AU290" s="103">
        <f>INDEX('ИПЦ raw2015'!$1:$1048576, MATCH($J290,'ИПЦ raw2015'!$A:$A,0),MATCH(MoM!AU$1,'ИПЦ raw2015'!$1:$1,0))</f>
        <v>101.66</v>
      </c>
      <c r="AV290" s="103">
        <f>INDEX('ИПЦ raw2015'!$1:$1048576, MATCH($J290,'ИПЦ raw2015'!$A:$A,0),MATCH(MoM!AV$1,'ИПЦ raw2015'!$1:$1,0))</f>
        <v>101.77</v>
      </c>
      <c r="AW290" s="103">
        <f>INDEX('ИПЦ raw2015'!$1:$1048576, MATCH($J290,'ИПЦ raw2015'!$A:$A,0),MATCH(MoM!AW$1,'ИПЦ raw2015'!$1:$1,0))</f>
        <v>101.23</v>
      </c>
      <c r="AX290" s="103">
        <f>INDEX('ИПЦ raw2015'!$1:$1048576, MATCH($J290,'ИПЦ raw2015'!$A:$A,0),MATCH(MoM!AX$1,'ИПЦ raw2015'!$1:$1,0))</f>
        <v>102.08</v>
      </c>
      <c r="AY290" s="103">
        <f>INDEX('ИПЦ raw2015'!$1:$1048576, MATCH($J290,'ИПЦ raw2015'!$A:$A,0),MATCH(MoM!AY$1,'ИПЦ raw2015'!$1:$1,0))</f>
        <v>102.28</v>
      </c>
      <c r="AZ290" s="103">
        <f>INDEX('ИПЦ raw2015'!$1:$1048576, MATCH($J290,'ИПЦ raw2015'!$A:$A,0),MATCH(MoM!AZ$1,'ИПЦ raw2015'!$1:$1,0))</f>
        <v>101.53</v>
      </c>
      <c r="BA290" s="103">
        <f>INDEX('ИПЦ raw2015'!$1:$1048576, MATCH($J290,'ИПЦ raw2015'!$A:$A,0),MATCH(MoM!BA$1,'ИПЦ raw2015'!$1:$1,0))</f>
        <v>101.49</v>
      </c>
      <c r="BB290" s="103">
        <f>INDEX('ИПЦ raw2015'!$1:$1048576, MATCH($J290,'ИПЦ raw2015'!$A:$A,0),MATCH(MoM!BB$1,'ИПЦ raw2015'!$1:$1,0))</f>
        <v>101.43</v>
      </c>
      <c r="BC290" s="103">
        <f>INDEX('ИПЦ raw2015'!$1:$1048576, MATCH($J290,'ИПЦ raw2015'!$A:$A,0),MATCH(MoM!BC$1,'ИПЦ raw2015'!$1:$1,0))</f>
        <v>101.36</v>
      </c>
      <c r="BD290" s="103">
        <f>INDEX('ИПЦ raw2015'!$1:$1048576, MATCH($J290,'ИПЦ raw2015'!$A:$A,0),MATCH(MoM!BD$1,'ИПЦ raw2015'!$1:$1,0))</f>
        <v>101.23</v>
      </c>
      <c r="BE290" s="103">
        <f>INDEX('ИПЦ raw2015'!$1:$1048576, MATCH($J290,'ИПЦ raw2015'!$A:$A,0),MATCH(MoM!BE$1,'ИПЦ raw2015'!$1:$1,0))</f>
        <v>100.92</v>
      </c>
      <c r="BF290" s="103">
        <f>INDEX('ИПЦ raw2015'!$1:$1048576, MATCH($J290,'ИПЦ raw2015'!$A:$A,0),MATCH(MoM!BF$1,'ИПЦ raw2015'!$1:$1,0))</f>
        <v>100.47</v>
      </c>
      <c r="BG290" s="103">
        <f>INDEX('ИПЦ raw2015'!$1:$1048576, MATCH($J290,'ИПЦ raw2015'!$A:$A,0),MATCH(MoM!BG$1,'ИПЦ raw2015'!$1:$1,0))</f>
        <v>100.23</v>
      </c>
      <c r="BH290" s="103">
        <f>INDEX('ИПЦ raw2015'!$1:$1048576, MATCH($J290,'ИПЦ raw2015'!$A:$A,0),MATCH(MoM!BH$1,'ИПЦ raw2015'!$1:$1,0))</f>
        <v>100.26</v>
      </c>
      <c r="BI290" s="103">
        <f>INDEX('ИПЦ raw2015'!$1:$1048576, MATCH($J290,'ИПЦ raw2015'!$A:$A,0),MATCH(MoM!BI$1,'ИПЦ raw2015'!$1:$1,0))</f>
        <v>100.05</v>
      </c>
      <c r="BJ290" s="103">
        <f>INDEX('ИПЦ raw2015'!$1:$1048576, MATCH($J290,'ИПЦ raw2015'!$A:$A,0),MATCH(MoM!BJ$1,'ИПЦ raw2015'!$1:$1,0))</f>
        <v>100.03</v>
      </c>
      <c r="BK290" s="103">
        <f>INDEX('ИПЦ raw2015'!$1:$1048576, MATCH($J290,'ИПЦ raw2015'!$A:$A,0),MATCH(MoM!BK$1,'ИПЦ raw2015'!$1:$1,0))</f>
        <v>100.14</v>
      </c>
      <c r="BL290" s="103">
        <f>INDEX('ИПЦ raw2015'!$1:$1048576, MATCH($J290,'ИПЦ raw2015'!$A:$A,0),MATCH(MoM!BL$1,'ИПЦ raw2015'!$1:$1,0))</f>
        <v>99.78</v>
      </c>
      <c r="BM290" s="103">
        <f>INDEX('ИПЦ raw2015'!$1:$1048576, MATCH($J290,'ИПЦ raw2015'!$A:$A,0),MATCH(MoM!BM$1,'ИПЦ raw2015'!$1:$1,0))</f>
        <v>99.99</v>
      </c>
      <c r="BN290" s="103">
        <f>INDEX('ИПЦ raw2015'!$1:$1048576, MATCH($J290,'ИПЦ raw2015'!$A:$A,0),MATCH(MoM!BN$1,'ИПЦ raw2015'!$1:$1,0))</f>
        <v>99.65</v>
      </c>
      <c r="BO290" s="103">
        <f>INDEX('ИПЦ raw2015'!$1:$1048576, MATCH($J290,'ИПЦ raw2015'!$A:$A,0),MATCH(MoM!BO$1,'ИПЦ raw2015'!$1:$1,0))</f>
        <v>99.43</v>
      </c>
      <c r="BP290" s="103">
        <f>INDEX('ИПЦ raw2015'!$1:$1048576, MATCH($J290,'ИПЦ raw2015'!$A:$A,0),MATCH(MoM!BP$1,'ИПЦ raw2015'!$1:$1,0))</f>
        <v>99.44</v>
      </c>
      <c r="BQ290" s="103">
        <f>INDEX('ИПЦ raw2015'!$1:$1048576, MATCH($J290,'ИПЦ raw2015'!$A:$A,0),MATCH(MoM!BQ$1,'ИПЦ raw2015'!$1:$1,0))</f>
        <v>99.36</v>
      </c>
      <c r="BR290" s="103">
        <f>INDEX('ИПЦ raw2015'!$1:$1048576, MATCH($J290,'ИПЦ raw2015'!$A:$A,0),MATCH(MoM!BR$1,'ИПЦ raw2015'!$1:$1,0))</f>
        <v>100.01</v>
      </c>
      <c r="BS290" s="103">
        <f>INDEX('ИПЦ raw2015'!$1:$1048576, MATCH($J290,'ИПЦ raw2015'!$A:$A,0),MATCH(MoM!BS$1,'ИПЦ raw2015'!$1:$1,0))</f>
        <v>99.32</v>
      </c>
      <c r="BT290" s="103">
        <f>INDEX('ИПЦ raw2015'!$1:$1048576, MATCH($J290,'ИПЦ raw2015'!$A:$A,0),MATCH(MoM!BT$1,'ИПЦ raw2015'!$1:$1,0))</f>
        <v>99.83</v>
      </c>
    </row>
    <row r="291" spans="1:72" x14ac:dyDescent="0.45">
      <c r="A291" s="103">
        <f>Веса!A291</f>
        <v>1</v>
      </c>
      <c r="B291" s="103">
        <f t="shared" si="12"/>
        <v>1</v>
      </c>
      <c r="C291" s="103">
        <f>БИПЦ_НДС!E291</f>
        <v>1</v>
      </c>
      <c r="D291" s="103">
        <f t="shared" si="13"/>
        <v>0</v>
      </c>
      <c r="E291" s="103">
        <v>0</v>
      </c>
      <c r="F291" s="103">
        <v>1</v>
      </c>
      <c r="G291" s="103">
        <v>1</v>
      </c>
      <c r="H291" s="103">
        <v>0</v>
      </c>
      <c r="I291" s="103">
        <v>0</v>
      </c>
      <c r="J291" s="103" t="str">
        <f t="shared" si="14"/>
        <v>Цемент тарированный, 50 кг</v>
      </c>
      <c r="K291" s="87" t="s">
        <v>290</v>
      </c>
      <c r="L291" s="87" t="s">
        <v>290</v>
      </c>
      <c r="M291" s="103">
        <f>INDEX('ИПЦ raw2015'!$1:$1048576, MATCH($J291,'ИПЦ raw2015'!$A:$A,0),MATCH(MoM!M$1,'ИПЦ raw2015'!$1:$1,0))</f>
        <v>100.7</v>
      </c>
      <c r="N291" s="103">
        <f>INDEX('ИПЦ raw2015'!$1:$1048576, MATCH($J291,'ИПЦ raw2015'!$A:$A,0),MATCH(MoM!N$1,'ИПЦ raw2015'!$1:$1,0))</f>
        <v>100.25</v>
      </c>
      <c r="O291" s="103">
        <f>INDEX('ИПЦ raw2015'!$1:$1048576, MATCH($J291,'ИПЦ raw2015'!$A:$A,0),MATCH(MoM!O$1,'ИПЦ raw2015'!$1:$1,0))</f>
        <v>100.57</v>
      </c>
      <c r="P291" s="103">
        <f>INDEX('ИПЦ raw2015'!$1:$1048576, MATCH($J291,'ИПЦ raw2015'!$A:$A,0),MATCH(MoM!P$1,'ИПЦ raw2015'!$1:$1,0))</f>
        <v>100.32</v>
      </c>
      <c r="Q291" s="103">
        <f>INDEX('ИПЦ raw2015'!$1:$1048576, MATCH($J291,'ИПЦ raw2015'!$A:$A,0),MATCH(MoM!Q$1,'ИПЦ raw2015'!$1:$1,0))</f>
        <v>100.14</v>
      </c>
      <c r="R291" s="103">
        <f>INDEX('ИПЦ raw2015'!$1:$1048576, MATCH($J291,'ИПЦ raw2015'!$A:$A,0),MATCH(MoM!R$1,'ИПЦ raw2015'!$1:$1,0))</f>
        <v>99.8</v>
      </c>
      <c r="S291" s="103">
        <f>INDEX('ИПЦ raw2015'!$1:$1048576, MATCH($J291,'ИПЦ raw2015'!$A:$A,0),MATCH(MoM!S$1,'ИПЦ raw2015'!$1:$1,0))</f>
        <v>100.15</v>
      </c>
      <c r="T291" s="103">
        <f>INDEX('ИПЦ raw2015'!$1:$1048576, MATCH($J291,'ИПЦ raw2015'!$A:$A,0),MATCH(MoM!T$1,'ИПЦ raw2015'!$1:$1,0))</f>
        <v>99.93</v>
      </c>
      <c r="U291" s="103">
        <f>INDEX('ИПЦ raw2015'!$1:$1048576, MATCH($J291,'ИПЦ raw2015'!$A:$A,0),MATCH(MoM!U$1,'ИПЦ raw2015'!$1:$1,0))</f>
        <v>99.87</v>
      </c>
      <c r="V291" s="103">
        <f>INDEX('ИПЦ raw2015'!$1:$1048576, MATCH($J291,'ИПЦ raw2015'!$A:$A,0),MATCH(MoM!V$1,'ИПЦ raw2015'!$1:$1,0))</f>
        <v>99.8</v>
      </c>
      <c r="W291" s="103">
        <f>INDEX('ИПЦ raw2015'!$1:$1048576, MATCH($J291,'ИПЦ raw2015'!$A:$A,0),MATCH(MoM!W$1,'ИПЦ raw2015'!$1:$1,0))</f>
        <v>99.98</v>
      </c>
      <c r="X291" s="103">
        <f>INDEX('ИПЦ raw2015'!$1:$1048576, MATCH($J291,'ИПЦ raw2015'!$A:$A,0),MATCH(MoM!X$1,'ИПЦ raw2015'!$1:$1,0))</f>
        <v>99.92</v>
      </c>
      <c r="Y291" s="103">
        <f>INDEX('ИПЦ raw2015'!$1:$1048576, MATCH($J291,'ИПЦ raw2015'!$A:$A,0),MATCH(MoM!Y$1,'ИПЦ raw2015'!$1:$1,0))</f>
        <v>100.14</v>
      </c>
      <c r="Z291" s="103">
        <f>INDEX('ИПЦ raw2015'!$1:$1048576, MATCH($J291,'ИПЦ raw2015'!$A:$A,0),MATCH(MoM!Z$1,'ИПЦ raw2015'!$1:$1,0))</f>
        <v>100.15</v>
      </c>
      <c r="AA291" s="103">
        <f>INDEX('ИПЦ raw2015'!$1:$1048576, MATCH($J291,'ИПЦ raw2015'!$A:$A,0),MATCH(MoM!AA$1,'ИПЦ raw2015'!$1:$1,0))</f>
        <v>100.7</v>
      </c>
      <c r="AB291" s="103">
        <f>INDEX('ИПЦ raw2015'!$1:$1048576, MATCH($J291,'ИПЦ raw2015'!$A:$A,0),MATCH(MoM!AB$1,'ИПЦ raw2015'!$1:$1,0))</f>
        <v>100.99</v>
      </c>
      <c r="AC291" s="103">
        <f>INDEX('ИПЦ raw2015'!$1:$1048576, MATCH($J291,'ИПЦ raw2015'!$A:$A,0),MATCH(MoM!AC$1,'ИПЦ raw2015'!$1:$1,0))</f>
        <v>101.49</v>
      </c>
      <c r="AD291" s="103">
        <f>INDEX('ИПЦ raw2015'!$1:$1048576, MATCH($J291,'ИПЦ raw2015'!$A:$A,0),MATCH(MoM!AD$1,'ИПЦ raw2015'!$1:$1,0))</f>
        <v>102.25</v>
      </c>
      <c r="AE291" s="103">
        <f>INDEX('ИПЦ raw2015'!$1:$1048576, MATCH($J291,'ИПЦ raw2015'!$A:$A,0),MATCH(MoM!AE$1,'ИПЦ raw2015'!$1:$1,0))</f>
        <v>101.32</v>
      </c>
      <c r="AF291" s="103">
        <f>INDEX('ИПЦ raw2015'!$1:$1048576, MATCH($J291,'ИПЦ raw2015'!$A:$A,0),MATCH(MoM!AF$1,'ИПЦ raw2015'!$1:$1,0))</f>
        <v>100.67</v>
      </c>
      <c r="AG291" s="103">
        <f>INDEX('ИПЦ raw2015'!$1:$1048576, MATCH($J291,'ИПЦ raw2015'!$A:$A,0),MATCH(MoM!AG$1,'ИПЦ raw2015'!$1:$1,0))</f>
        <v>100.39</v>
      </c>
      <c r="AH291" s="103">
        <f>INDEX('ИПЦ raw2015'!$1:$1048576, MATCH($J291,'ИПЦ raw2015'!$A:$A,0),MATCH(MoM!AH$1,'ИПЦ raw2015'!$1:$1,0))</f>
        <v>100.18</v>
      </c>
      <c r="AI291" s="103">
        <f>INDEX('ИПЦ raw2015'!$1:$1048576, MATCH($J291,'ИПЦ raw2015'!$A:$A,0),MATCH(MoM!AI$1,'ИПЦ raw2015'!$1:$1,0))</f>
        <v>100.25</v>
      </c>
      <c r="AJ291" s="103">
        <f>INDEX('ИПЦ raw2015'!$1:$1048576, MATCH($J291,'ИПЦ raw2015'!$A:$A,0),MATCH(MoM!AJ$1,'ИПЦ raw2015'!$1:$1,0))</f>
        <v>99.91</v>
      </c>
      <c r="AK291" s="103">
        <f>INDEX('ИПЦ raw2015'!$1:$1048576, MATCH($J291,'ИПЦ raw2015'!$A:$A,0),MATCH(MoM!AK$1,'ИПЦ raw2015'!$1:$1,0))</f>
        <v>100.03</v>
      </c>
      <c r="AL291" s="103">
        <f>INDEX('ИПЦ raw2015'!$1:$1048576, MATCH($J291,'ИПЦ raw2015'!$A:$A,0),MATCH(MoM!AL$1,'ИПЦ raw2015'!$1:$1,0))</f>
        <v>100.19</v>
      </c>
      <c r="AM291" s="103">
        <f>INDEX('ИПЦ raw2015'!$1:$1048576, MATCH($J291,'ИПЦ raw2015'!$A:$A,0),MATCH(MoM!AM$1,'ИПЦ raw2015'!$1:$1,0))</f>
        <v>100.76</v>
      </c>
      <c r="AN291" s="103">
        <f>INDEX('ИПЦ raw2015'!$1:$1048576, MATCH($J291,'ИПЦ raw2015'!$A:$A,0),MATCH(MoM!AN$1,'ИПЦ raw2015'!$1:$1,0))</f>
        <v>100.65</v>
      </c>
      <c r="AO291" s="103">
        <f>INDEX('ИПЦ raw2015'!$1:$1048576, MATCH($J291,'ИПЦ raw2015'!$A:$A,0),MATCH(MoM!AO$1,'ИПЦ raw2015'!$1:$1,0))</f>
        <v>100.8</v>
      </c>
      <c r="AP291" s="103">
        <f>INDEX('ИПЦ raw2015'!$1:$1048576, MATCH($J291,'ИПЦ raw2015'!$A:$A,0),MATCH(MoM!AP$1,'ИПЦ raw2015'!$1:$1,0))</f>
        <v>100.85</v>
      </c>
      <c r="AQ291" s="103">
        <f>INDEX('ИПЦ raw2015'!$1:$1048576, MATCH($J291,'ИПЦ raw2015'!$A:$A,0),MATCH(MoM!AQ$1,'ИПЦ raw2015'!$1:$1,0))</f>
        <v>100.55</v>
      </c>
      <c r="AR291" s="103">
        <f>INDEX('ИПЦ raw2015'!$1:$1048576, MATCH($J291,'ИПЦ raw2015'!$A:$A,0),MATCH(MoM!AR$1,'ИПЦ raw2015'!$1:$1,0))</f>
        <v>100.29</v>
      </c>
      <c r="AS291" s="103">
        <f>INDEX('ИПЦ raw2015'!$1:$1048576, MATCH($J291,'ИПЦ raw2015'!$A:$A,0),MATCH(MoM!AS$1,'ИПЦ raw2015'!$1:$1,0))</f>
        <v>100.3</v>
      </c>
      <c r="AT291" s="103">
        <f>INDEX('ИПЦ raw2015'!$1:$1048576, MATCH($J291,'ИПЦ raw2015'!$A:$A,0),MATCH(MoM!AT$1,'ИПЦ raw2015'!$1:$1,0))</f>
        <v>100.06</v>
      </c>
      <c r="AU291" s="103">
        <f>INDEX('ИПЦ raw2015'!$1:$1048576, MATCH($J291,'ИПЦ raw2015'!$A:$A,0),MATCH(MoM!AU$1,'ИПЦ raw2015'!$1:$1,0))</f>
        <v>100.04</v>
      </c>
      <c r="AV291" s="103">
        <f>INDEX('ИПЦ raw2015'!$1:$1048576, MATCH($J291,'ИПЦ raw2015'!$A:$A,0),MATCH(MoM!AV$1,'ИПЦ raw2015'!$1:$1,0))</f>
        <v>100.29</v>
      </c>
      <c r="AW291" s="103">
        <f>INDEX('ИПЦ raw2015'!$1:$1048576, MATCH($J291,'ИПЦ raw2015'!$A:$A,0),MATCH(MoM!AW$1,'ИПЦ raw2015'!$1:$1,0))</f>
        <v>100.06</v>
      </c>
      <c r="AX291" s="103">
        <f>INDEX('ИПЦ raw2015'!$1:$1048576, MATCH($J291,'ИПЦ raw2015'!$A:$A,0),MATCH(MoM!AX$1,'ИПЦ raw2015'!$1:$1,0))</f>
        <v>100.08</v>
      </c>
      <c r="AY291" s="103">
        <f>INDEX('ИПЦ raw2015'!$1:$1048576, MATCH($J291,'ИПЦ raw2015'!$A:$A,0),MATCH(MoM!AY$1,'ИПЦ raw2015'!$1:$1,0))</f>
        <v>100.47</v>
      </c>
      <c r="AZ291" s="103">
        <f>INDEX('ИПЦ raw2015'!$1:$1048576, MATCH($J291,'ИПЦ raw2015'!$A:$A,0),MATCH(MoM!AZ$1,'ИПЦ raw2015'!$1:$1,0))</f>
        <v>100.75</v>
      </c>
      <c r="BA291" s="103">
        <f>INDEX('ИПЦ raw2015'!$1:$1048576, MATCH($J291,'ИПЦ raw2015'!$A:$A,0),MATCH(MoM!BA$1,'ИПЦ raw2015'!$1:$1,0))</f>
        <v>100.99</v>
      </c>
      <c r="BB291" s="103">
        <f>INDEX('ИПЦ raw2015'!$1:$1048576, MATCH($J291,'ИПЦ raw2015'!$A:$A,0),MATCH(MoM!BB$1,'ИПЦ raw2015'!$1:$1,0))</f>
        <v>101.47</v>
      </c>
      <c r="BC291" s="103">
        <f>INDEX('ИПЦ raw2015'!$1:$1048576, MATCH($J291,'ИПЦ raw2015'!$A:$A,0),MATCH(MoM!BC$1,'ИПЦ raw2015'!$1:$1,0))</f>
        <v>100.93</v>
      </c>
      <c r="BD291" s="103">
        <f>INDEX('ИПЦ raw2015'!$1:$1048576, MATCH($J291,'ИПЦ raw2015'!$A:$A,0),MATCH(MoM!BD$1,'ИПЦ raw2015'!$1:$1,0))</f>
        <v>100.59</v>
      </c>
      <c r="BE291" s="103">
        <f>INDEX('ИПЦ raw2015'!$1:$1048576, MATCH($J291,'ИПЦ raw2015'!$A:$A,0),MATCH(MoM!BE$1,'ИПЦ raw2015'!$1:$1,0))</f>
        <v>100.57</v>
      </c>
      <c r="BF291" s="103">
        <f>INDEX('ИПЦ raw2015'!$1:$1048576, MATCH($J291,'ИПЦ raw2015'!$A:$A,0),MATCH(MoM!BF$1,'ИПЦ raw2015'!$1:$1,0))</f>
        <v>100.17</v>
      </c>
      <c r="BG291" s="103">
        <f>INDEX('ИПЦ raw2015'!$1:$1048576, MATCH($J291,'ИПЦ raw2015'!$A:$A,0),MATCH(MoM!BG$1,'ИПЦ raw2015'!$1:$1,0))</f>
        <v>100.23</v>
      </c>
      <c r="BH291" s="103">
        <f>INDEX('ИПЦ raw2015'!$1:$1048576, MATCH($J291,'ИПЦ raw2015'!$A:$A,0),MATCH(MoM!BH$1,'ИПЦ raw2015'!$1:$1,0))</f>
        <v>100.37</v>
      </c>
      <c r="BI291" s="103">
        <f>INDEX('ИПЦ raw2015'!$1:$1048576, MATCH($J291,'ИПЦ raw2015'!$A:$A,0),MATCH(MoM!BI$1,'ИПЦ raw2015'!$1:$1,0))</f>
        <v>100.46</v>
      </c>
      <c r="BJ291" s="103">
        <f>INDEX('ИПЦ raw2015'!$1:$1048576, MATCH($J291,'ИПЦ raw2015'!$A:$A,0),MATCH(MoM!BJ$1,'ИПЦ raw2015'!$1:$1,0))</f>
        <v>100.43</v>
      </c>
      <c r="BK291" s="103">
        <f>INDEX('ИПЦ raw2015'!$1:$1048576, MATCH($J291,'ИПЦ raw2015'!$A:$A,0),MATCH(MoM!BK$1,'ИПЦ raw2015'!$1:$1,0))</f>
        <v>100.22</v>
      </c>
      <c r="BL291" s="103">
        <f>INDEX('ИПЦ raw2015'!$1:$1048576, MATCH($J291,'ИПЦ raw2015'!$A:$A,0),MATCH(MoM!BL$1,'ИПЦ raw2015'!$1:$1,0))</f>
        <v>100.7</v>
      </c>
      <c r="BM291" s="103">
        <f>INDEX('ИПЦ raw2015'!$1:$1048576, MATCH($J291,'ИПЦ raw2015'!$A:$A,0),MATCH(MoM!BM$1,'ИПЦ raw2015'!$1:$1,0))</f>
        <v>100.8</v>
      </c>
      <c r="BN291" s="103">
        <f>INDEX('ИПЦ raw2015'!$1:$1048576, MATCH($J291,'ИПЦ raw2015'!$A:$A,0),MATCH(MoM!BN$1,'ИПЦ raw2015'!$1:$1,0))</f>
        <v>100.42</v>
      </c>
      <c r="BO291" s="103">
        <f>INDEX('ИПЦ raw2015'!$1:$1048576, MATCH($J291,'ИПЦ raw2015'!$A:$A,0),MATCH(MoM!BO$1,'ИПЦ raw2015'!$1:$1,0))</f>
        <v>100.13</v>
      </c>
      <c r="BP291" s="103">
        <f>INDEX('ИПЦ raw2015'!$1:$1048576, MATCH($J291,'ИПЦ raw2015'!$A:$A,0),MATCH(MoM!BP$1,'ИПЦ raw2015'!$1:$1,0))</f>
        <v>100.18</v>
      </c>
      <c r="BQ291" s="103">
        <f>INDEX('ИПЦ raw2015'!$1:$1048576, MATCH($J291,'ИПЦ raw2015'!$A:$A,0),MATCH(MoM!BQ$1,'ИПЦ raw2015'!$1:$1,0))</f>
        <v>99.88</v>
      </c>
      <c r="BR291" s="103">
        <f>INDEX('ИПЦ raw2015'!$1:$1048576, MATCH($J291,'ИПЦ raw2015'!$A:$A,0),MATCH(MoM!BR$1,'ИПЦ raw2015'!$1:$1,0))</f>
        <v>99.89</v>
      </c>
      <c r="BS291" s="103">
        <f>INDEX('ИПЦ raw2015'!$1:$1048576, MATCH($J291,'ИПЦ raw2015'!$A:$A,0),MATCH(MoM!BS$1,'ИПЦ raw2015'!$1:$1,0))</f>
        <v>99.84</v>
      </c>
      <c r="BT291" s="103">
        <f>INDEX('ИПЦ raw2015'!$1:$1048576, MATCH($J291,'ИПЦ raw2015'!$A:$A,0),MATCH(MoM!BT$1,'ИПЦ raw2015'!$1:$1,0))</f>
        <v>99.89</v>
      </c>
    </row>
    <row r="292" spans="1:72" s="23" customFormat="1" ht="14.65" x14ac:dyDescent="0.45">
      <c r="A292" s="105">
        <f>Веса!A292</f>
        <v>0</v>
      </c>
      <c r="B292" s="105">
        <f t="shared" si="12"/>
        <v>0</v>
      </c>
      <c r="C292" s="105">
        <f>БИПЦ_НДС!E292</f>
        <v>1</v>
      </c>
      <c r="D292" s="105">
        <f t="shared" si="13"/>
        <v>0</v>
      </c>
      <c r="E292" s="105">
        <v>0</v>
      </c>
      <c r="F292" s="105">
        <v>1</v>
      </c>
      <c r="G292" s="105">
        <v>1</v>
      </c>
      <c r="H292" s="105">
        <v>0</v>
      </c>
      <c r="I292" s="105">
        <v>0</v>
      </c>
      <c r="J292" s="105" t="str">
        <f t="shared" si="14"/>
        <v>Еврошифер, 10 м2</v>
      </c>
      <c r="K292" s="108" t="s">
        <v>1859</v>
      </c>
      <c r="L292" s="108" t="str">
        <f>K292</f>
        <v>Еврошифер, 10 м2</v>
      </c>
      <c r="M292" s="105">
        <v>0</v>
      </c>
      <c r="N292" s="105">
        <v>0</v>
      </c>
      <c r="O292" s="105">
        <v>0</v>
      </c>
      <c r="P292" s="105">
        <v>0</v>
      </c>
      <c r="Q292" s="105">
        <v>0</v>
      </c>
      <c r="R292" s="105">
        <v>0</v>
      </c>
      <c r="S292" s="105">
        <v>0</v>
      </c>
      <c r="T292" s="105">
        <v>0</v>
      </c>
      <c r="U292" s="105">
        <v>0</v>
      </c>
      <c r="V292" s="105">
        <v>0</v>
      </c>
      <c r="W292" s="105">
        <v>0</v>
      </c>
      <c r="X292" s="105">
        <v>0</v>
      </c>
      <c r="Y292" s="105">
        <v>0</v>
      </c>
      <c r="Z292" s="105">
        <v>0</v>
      </c>
      <c r="AA292" s="105">
        <v>0</v>
      </c>
      <c r="AB292" s="105">
        <v>0</v>
      </c>
      <c r="AC292" s="105">
        <v>0</v>
      </c>
      <c r="AD292" s="105">
        <v>0</v>
      </c>
      <c r="AE292" s="105">
        <v>0</v>
      </c>
      <c r="AF292" s="105">
        <v>0</v>
      </c>
      <c r="AG292" s="105">
        <v>0</v>
      </c>
      <c r="AH292" s="105">
        <v>0</v>
      </c>
      <c r="AI292" s="105">
        <v>0</v>
      </c>
      <c r="AJ292" s="105">
        <v>0</v>
      </c>
      <c r="AK292" s="105">
        <v>0</v>
      </c>
      <c r="AL292" s="105">
        <v>0</v>
      </c>
      <c r="AM292" s="105">
        <v>0</v>
      </c>
      <c r="AN292" s="105">
        <v>0</v>
      </c>
      <c r="AO292" s="105">
        <v>0</v>
      </c>
      <c r="AP292" s="105">
        <v>0</v>
      </c>
      <c r="AQ292" s="105">
        <v>0</v>
      </c>
      <c r="AR292" s="105">
        <v>0</v>
      </c>
      <c r="AS292" s="105">
        <v>0</v>
      </c>
      <c r="AT292" s="105">
        <v>0</v>
      </c>
      <c r="AU292" s="105">
        <v>0</v>
      </c>
      <c r="AV292" s="105">
        <v>0</v>
      </c>
      <c r="AW292" s="105">
        <v>0</v>
      </c>
      <c r="AX292" s="105">
        <v>0</v>
      </c>
      <c r="AY292" s="105">
        <v>0</v>
      </c>
      <c r="AZ292" s="105">
        <v>0</v>
      </c>
      <c r="BA292" s="105">
        <v>0</v>
      </c>
      <c r="BB292" s="105">
        <v>0</v>
      </c>
      <c r="BC292" s="105">
        <v>0</v>
      </c>
      <c r="BD292" s="105">
        <v>0</v>
      </c>
      <c r="BE292" s="105">
        <v>0</v>
      </c>
      <c r="BF292" s="105">
        <v>0</v>
      </c>
      <c r="BG292" s="105">
        <v>0</v>
      </c>
      <c r="BH292" s="105">
        <v>0</v>
      </c>
      <c r="BI292" s="105">
        <v>0</v>
      </c>
      <c r="BJ292" s="105">
        <v>0</v>
      </c>
      <c r="BK292" s="105">
        <v>0</v>
      </c>
      <c r="BL292" s="105">
        <v>0</v>
      </c>
      <c r="BM292" s="105">
        <v>0</v>
      </c>
      <c r="BN292" s="105">
        <v>0</v>
      </c>
      <c r="BO292" s="105">
        <v>0</v>
      </c>
      <c r="BP292" s="105">
        <v>0</v>
      </c>
      <c r="BQ292" s="105">
        <v>0</v>
      </c>
      <c r="BR292" s="105">
        <v>0</v>
      </c>
      <c r="BS292" s="105">
        <v>0</v>
      </c>
      <c r="BT292" s="105">
        <v>0</v>
      </c>
    </row>
    <row r="293" spans="1:72" s="23" customFormat="1" x14ac:dyDescent="0.45">
      <c r="A293" s="105">
        <f>Веса!A293</f>
        <v>0</v>
      </c>
      <c r="B293" s="105">
        <f t="shared" si="12"/>
        <v>0</v>
      </c>
      <c r="C293" s="105">
        <f>БИПЦ_НДС!E293</f>
        <v>1</v>
      </c>
      <c r="D293" s="105">
        <f t="shared" si="13"/>
        <v>0</v>
      </c>
      <c r="E293" s="105">
        <v>0</v>
      </c>
      <c r="F293" s="105">
        <v>1</v>
      </c>
      <c r="G293" s="105">
        <v>1</v>
      </c>
      <c r="H293" s="105">
        <v>0</v>
      </c>
      <c r="I293" s="105">
        <v>0</v>
      </c>
      <c r="J293" s="105" t="str">
        <f t="shared" si="14"/>
        <v>Гипсокартон, м2</v>
      </c>
      <c r="K293" s="108" t="s">
        <v>292</v>
      </c>
      <c r="L293" s="108" t="s">
        <v>292</v>
      </c>
      <c r="M293" s="105">
        <v>0</v>
      </c>
      <c r="N293" s="105">
        <v>0</v>
      </c>
      <c r="O293" s="105">
        <v>0</v>
      </c>
      <c r="P293" s="105">
        <v>0</v>
      </c>
      <c r="Q293" s="105">
        <v>0</v>
      </c>
      <c r="R293" s="105">
        <v>0</v>
      </c>
      <c r="S293" s="105">
        <v>0</v>
      </c>
      <c r="T293" s="105">
        <v>0</v>
      </c>
      <c r="U293" s="105">
        <v>0</v>
      </c>
      <c r="V293" s="105">
        <v>0</v>
      </c>
      <c r="W293" s="105">
        <v>0</v>
      </c>
      <c r="X293" s="105">
        <v>0</v>
      </c>
      <c r="Y293" s="105">
        <v>0</v>
      </c>
      <c r="Z293" s="105">
        <v>0</v>
      </c>
      <c r="AA293" s="105">
        <v>0</v>
      </c>
      <c r="AB293" s="105">
        <v>0</v>
      </c>
      <c r="AC293" s="105">
        <v>0</v>
      </c>
      <c r="AD293" s="105">
        <v>0</v>
      </c>
      <c r="AE293" s="105">
        <v>0</v>
      </c>
      <c r="AF293" s="105">
        <v>0</v>
      </c>
      <c r="AG293" s="105">
        <v>0</v>
      </c>
      <c r="AH293" s="105">
        <v>0</v>
      </c>
      <c r="AI293" s="105">
        <v>0</v>
      </c>
      <c r="AJ293" s="105">
        <v>0</v>
      </c>
      <c r="AK293" s="105">
        <v>0</v>
      </c>
      <c r="AL293" s="105">
        <v>0</v>
      </c>
      <c r="AM293" s="105">
        <v>0</v>
      </c>
      <c r="AN293" s="105">
        <v>0</v>
      </c>
      <c r="AO293" s="105">
        <v>0</v>
      </c>
      <c r="AP293" s="105">
        <v>0</v>
      </c>
      <c r="AQ293" s="105">
        <v>0</v>
      </c>
      <c r="AR293" s="105">
        <v>0</v>
      </c>
      <c r="AS293" s="105">
        <v>0</v>
      </c>
      <c r="AT293" s="105">
        <v>0</v>
      </c>
      <c r="AU293" s="105">
        <v>0</v>
      </c>
      <c r="AV293" s="105">
        <v>0</v>
      </c>
      <c r="AW293" s="105">
        <v>0</v>
      </c>
      <c r="AX293" s="105">
        <v>0</v>
      </c>
      <c r="AY293" s="105">
        <v>0</v>
      </c>
      <c r="AZ293" s="105">
        <v>0</v>
      </c>
      <c r="BA293" s="105">
        <v>0</v>
      </c>
      <c r="BB293" s="105">
        <v>0</v>
      </c>
      <c r="BC293" s="105">
        <v>0</v>
      </c>
      <c r="BD293" s="105">
        <v>0</v>
      </c>
      <c r="BE293" s="105">
        <v>0</v>
      </c>
      <c r="BF293" s="105">
        <v>0</v>
      </c>
      <c r="BG293" s="105">
        <v>0</v>
      </c>
      <c r="BH293" s="105">
        <v>0</v>
      </c>
      <c r="BI293" s="105">
        <v>0</v>
      </c>
      <c r="BJ293" s="105">
        <v>0</v>
      </c>
      <c r="BK293" s="105">
        <v>0</v>
      </c>
      <c r="BL293" s="105">
        <v>0</v>
      </c>
      <c r="BM293" s="105">
        <v>0</v>
      </c>
      <c r="BN293" s="105">
        <v>0</v>
      </c>
      <c r="BO293" s="105">
        <v>0</v>
      </c>
      <c r="BP293" s="105">
        <v>0</v>
      </c>
      <c r="BQ293" s="105">
        <v>0</v>
      </c>
      <c r="BR293" s="105">
        <v>0</v>
      </c>
      <c r="BS293" s="105">
        <v>0</v>
      </c>
      <c r="BT293" s="105">
        <v>0</v>
      </c>
    </row>
    <row r="294" spans="1:72" x14ac:dyDescent="0.45">
      <c r="A294" s="103">
        <f>Веса!A294</f>
        <v>1</v>
      </c>
      <c r="B294" s="103">
        <f t="shared" si="12"/>
        <v>1</v>
      </c>
      <c r="C294" s="103">
        <f>БИПЦ_НДС!E294</f>
        <v>1</v>
      </c>
      <c r="D294" s="103">
        <f t="shared" si="13"/>
        <v>0</v>
      </c>
      <c r="E294" s="103">
        <v>0</v>
      </c>
      <c r="F294" s="103">
        <v>1</v>
      </c>
      <c r="G294" s="103">
        <v>1</v>
      </c>
      <c r="H294" s="103">
        <v>0</v>
      </c>
      <c r="I294" s="103">
        <v>0</v>
      </c>
      <c r="J294" s="103" t="str">
        <f t="shared" si="14"/>
        <v>Стекло оконное листовое, м2</v>
      </c>
      <c r="K294" s="87" t="s">
        <v>293</v>
      </c>
      <c r="L294" s="87" t="s">
        <v>293</v>
      </c>
      <c r="M294" s="103">
        <f>INDEX('ИПЦ raw2015'!$1:$1048576, MATCH($J294,'ИПЦ raw2015'!$A:$A,0),MATCH(MoM!M$1,'ИПЦ raw2015'!$1:$1,0))</f>
        <v>101.52</v>
      </c>
      <c r="N294" s="103">
        <f>INDEX('ИПЦ raw2015'!$1:$1048576, MATCH($J294,'ИПЦ raw2015'!$A:$A,0),MATCH(MoM!N$1,'ИПЦ raw2015'!$1:$1,0))</f>
        <v>100.82</v>
      </c>
      <c r="O294" s="103">
        <f>INDEX('ИПЦ raw2015'!$1:$1048576, MATCH($J294,'ИПЦ raw2015'!$A:$A,0),MATCH(MoM!O$1,'ИПЦ raw2015'!$1:$1,0))</f>
        <v>100.7</v>
      </c>
      <c r="P294" s="103">
        <f>INDEX('ИПЦ raw2015'!$1:$1048576, MATCH($J294,'ИПЦ raw2015'!$A:$A,0),MATCH(MoM!P$1,'ИПЦ raw2015'!$1:$1,0))</f>
        <v>100.14</v>
      </c>
      <c r="Q294" s="103">
        <f>INDEX('ИПЦ raw2015'!$1:$1048576, MATCH($J294,'ИПЦ raw2015'!$A:$A,0),MATCH(MoM!Q$1,'ИПЦ raw2015'!$1:$1,0))</f>
        <v>100.78</v>
      </c>
      <c r="R294" s="103">
        <f>INDEX('ИПЦ raw2015'!$1:$1048576, MATCH($J294,'ИПЦ raw2015'!$A:$A,0),MATCH(MoM!R$1,'ИПЦ raw2015'!$1:$1,0))</f>
        <v>100.42</v>
      </c>
      <c r="S294" s="103">
        <f>INDEX('ИПЦ raw2015'!$1:$1048576, MATCH($J294,'ИПЦ raw2015'!$A:$A,0),MATCH(MoM!S$1,'ИПЦ raw2015'!$1:$1,0))</f>
        <v>100.16</v>
      </c>
      <c r="T294" s="103">
        <f>INDEX('ИПЦ raw2015'!$1:$1048576, MATCH($J294,'ИПЦ raw2015'!$A:$A,0),MATCH(MoM!T$1,'ИПЦ raw2015'!$1:$1,0))</f>
        <v>99.86</v>
      </c>
      <c r="U294" s="103">
        <f>INDEX('ИПЦ raw2015'!$1:$1048576, MATCH($J294,'ИПЦ raw2015'!$A:$A,0),MATCH(MoM!U$1,'ИПЦ raw2015'!$1:$1,0))</f>
        <v>100.5</v>
      </c>
      <c r="V294" s="103">
        <f>INDEX('ИПЦ raw2015'!$1:$1048576, MATCH($J294,'ИПЦ raw2015'!$A:$A,0),MATCH(MoM!V$1,'ИПЦ raw2015'!$1:$1,0))</f>
        <v>100.48</v>
      </c>
      <c r="W294" s="103">
        <f>INDEX('ИПЦ raw2015'!$1:$1048576, MATCH($J294,'ИПЦ raw2015'!$A:$A,0),MATCH(MoM!W$1,'ИПЦ raw2015'!$1:$1,0))</f>
        <v>99.85</v>
      </c>
      <c r="X294" s="103">
        <f>INDEX('ИПЦ raw2015'!$1:$1048576, MATCH($J294,'ИПЦ raw2015'!$A:$A,0),MATCH(MoM!X$1,'ИПЦ raw2015'!$1:$1,0))</f>
        <v>99.88</v>
      </c>
      <c r="Y294" s="103">
        <f>INDEX('ИПЦ raw2015'!$1:$1048576, MATCH($J294,'ИПЦ raw2015'!$A:$A,0),MATCH(MoM!Y$1,'ИПЦ raw2015'!$1:$1,0))</f>
        <v>101.4</v>
      </c>
      <c r="Z294" s="103">
        <f>INDEX('ИПЦ raw2015'!$1:$1048576, MATCH($J294,'ИПЦ raw2015'!$A:$A,0),MATCH(MoM!Z$1,'ИПЦ raw2015'!$1:$1,0))</f>
        <v>99.97</v>
      </c>
      <c r="AA294" s="103">
        <f>INDEX('ИПЦ raw2015'!$1:$1048576, MATCH($J294,'ИПЦ raw2015'!$A:$A,0),MATCH(MoM!AA$1,'ИПЦ raw2015'!$1:$1,0))</f>
        <v>100.35</v>
      </c>
      <c r="AB294" s="103">
        <f>INDEX('ИПЦ raw2015'!$1:$1048576, MATCH($J294,'ИПЦ raw2015'!$A:$A,0),MATCH(MoM!AB$1,'ИПЦ raw2015'!$1:$1,0))</f>
        <v>100.07</v>
      </c>
      <c r="AC294" s="103">
        <f>INDEX('ИПЦ raw2015'!$1:$1048576, MATCH($J294,'ИПЦ raw2015'!$A:$A,0),MATCH(MoM!AC$1,'ИПЦ raw2015'!$1:$1,0))</f>
        <v>100.68</v>
      </c>
      <c r="AD294" s="103">
        <f>INDEX('ИПЦ raw2015'!$1:$1048576, MATCH($J294,'ИПЦ raw2015'!$A:$A,0),MATCH(MoM!AD$1,'ИПЦ raw2015'!$1:$1,0))</f>
        <v>101.2</v>
      </c>
      <c r="AE294" s="103">
        <f>INDEX('ИПЦ raw2015'!$1:$1048576, MATCH($J294,'ИПЦ raw2015'!$A:$A,0),MATCH(MoM!AE$1,'ИПЦ raw2015'!$1:$1,0))</f>
        <v>101.76</v>
      </c>
      <c r="AF294" s="103">
        <f>INDEX('ИПЦ raw2015'!$1:$1048576, MATCH($J294,'ИПЦ raw2015'!$A:$A,0),MATCH(MoM!AF$1,'ИПЦ raw2015'!$1:$1,0))</f>
        <v>102.27</v>
      </c>
      <c r="AG294" s="103">
        <f>INDEX('ИПЦ raw2015'!$1:$1048576, MATCH($J294,'ИПЦ raw2015'!$A:$A,0),MATCH(MoM!AG$1,'ИПЦ raw2015'!$1:$1,0))</f>
        <v>101.51</v>
      </c>
      <c r="AH294" s="103">
        <f>INDEX('ИПЦ raw2015'!$1:$1048576, MATCH($J294,'ИПЦ raw2015'!$A:$A,0),MATCH(MoM!AH$1,'ИПЦ raw2015'!$1:$1,0))</f>
        <v>101.06</v>
      </c>
      <c r="AI294" s="103">
        <f>INDEX('ИПЦ raw2015'!$1:$1048576, MATCH($J294,'ИПЦ raw2015'!$A:$A,0),MATCH(MoM!AI$1,'ИПЦ raw2015'!$1:$1,0))</f>
        <v>101.72</v>
      </c>
      <c r="AJ294" s="103">
        <f>INDEX('ИПЦ raw2015'!$1:$1048576, MATCH($J294,'ИПЦ raw2015'!$A:$A,0),MATCH(MoM!AJ$1,'ИПЦ raw2015'!$1:$1,0))</f>
        <v>101.42</v>
      </c>
      <c r="AK294" s="103">
        <f>INDEX('ИПЦ raw2015'!$1:$1048576, MATCH($J294,'ИПЦ raw2015'!$A:$A,0),MATCH(MoM!AK$1,'ИПЦ raw2015'!$1:$1,0))</f>
        <v>100.94</v>
      </c>
      <c r="AL294" s="103">
        <f>INDEX('ИПЦ raw2015'!$1:$1048576, MATCH($J294,'ИПЦ raw2015'!$A:$A,0),MATCH(MoM!AL$1,'ИПЦ raw2015'!$1:$1,0))</f>
        <v>101.04</v>
      </c>
      <c r="AM294" s="103">
        <f>INDEX('ИПЦ raw2015'!$1:$1048576, MATCH($J294,'ИПЦ raw2015'!$A:$A,0),MATCH(MoM!AM$1,'ИПЦ raw2015'!$1:$1,0))</f>
        <v>100.96</v>
      </c>
      <c r="AN294" s="103">
        <f>INDEX('ИПЦ raw2015'!$1:$1048576, MATCH($J294,'ИПЦ raw2015'!$A:$A,0),MATCH(MoM!AN$1,'ИПЦ raw2015'!$1:$1,0))</f>
        <v>100.71</v>
      </c>
      <c r="AO294" s="103">
        <f>INDEX('ИПЦ raw2015'!$1:$1048576, MATCH($J294,'ИПЦ raw2015'!$A:$A,0),MATCH(MoM!AO$1,'ИПЦ raw2015'!$1:$1,0))</f>
        <v>100.7</v>
      </c>
      <c r="AP294" s="103">
        <f>INDEX('ИПЦ raw2015'!$1:$1048576, MATCH($J294,'ИПЦ raw2015'!$A:$A,0),MATCH(MoM!AP$1,'ИПЦ raw2015'!$1:$1,0))</f>
        <v>100.07</v>
      </c>
      <c r="AQ294" s="103">
        <f>INDEX('ИПЦ raw2015'!$1:$1048576, MATCH($J294,'ИПЦ raw2015'!$A:$A,0),MATCH(MoM!AQ$1,'ИПЦ raw2015'!$1:$1,0))</f>
        <v>100.56</v>
      </c>
      <c r="AR294" s="103">
        <f>INDEX('ИПЦ raw2015'!$1:$1048576, MATCH($J294,'ИПЦ raw2015'!$A:$A,0),MATCH(MoM!AR$1,'ИПЦ raw2015'!$1:$1,0))</f>
        <v>100.82</v>
      </c>
      <c r="AS294" s="103">
        <f>INDEX('ИПЦ raw2015'!$1:$1048576, MATCH($J294,'ИПЦ raw2015'!$A:$A,0),MATCH(MoM!AS$1,'ИПЦ raw2015'!$1:$1,0))</f>
        <v>100.49</v>
      </c>
      <c r="AT294" s="103">
        <f>INDEX('ИПЦ raw2015'!$1:$1048576, MATCH($J294,'ИПЦ raw2015'!$A:$A,0),MATCH(MoM!AT$1,'ИПЦ raw2015'!$1:$1,0))</f>
        <v>100.09</v>
      </c>
      <c r="AU294" s="103">
        <f>INDEX('ИПЦ raw2015'!$1:$1048576, MATCH($J294,'ИПЦ raw2015'!$A:$A,0),MATCH(MoM!AU$1,'ИПЦ raw2015'!$1:$1,0))</f>
        <v>100.2</v>
      </c>
      <c r="AV294" s="103">
        <f>INDEX('ИПЦ raw2015'!$1:$1048576, MATCH($J294,'ИПЦ raw2015'!$A:$A,0),MATCH(MoM!AV$1,'ИПЦ raw2015'!$1:$1,0))</f>
        <v>100</v>
      </c>
      <c r="AW294" s="103">
        <f>INDEX('ИПЦ raw2015'!$1:$1048576, MATCH($J294,'ИПЦ raw2015'!$A:$A,0),MATCH(MoM!AW$1,'ИПЦ raw2015'!$1:$1,0))</f>
        <v>100.14</v>
      </c>
      <c r="AX294" s="103">
        <f>INDEX('ИПЦ raw2015'!$1:$1048576, MATCH($J294,'ИПЦ raw2015'!$A:$A,0),MATCH(MoM!AX$1,'ИПЦ raw2015'!$1:$1,0))</f>
        <v>100.11</v>
      </c>
      <c r="AY294" s="103">
        <f>INDEX('ИПЦ raw2015'!$1:$1048576, MATCH($J294,'ИПЦ raw2015'!$A:$A,0),MATCH(MoM!AY$1,'ИПЦ raw2015'!$1:$1,0))</f>
        <v>100.14</v>
      </c>
      <c r="AZ294" s="103">
        <f>INDEX('ИПЦ raw2015'!$1:$1048576, MATCH($J294,'ИПЦ raw2015'!$A:$A,0),MATCH(MoM!AZ$1,'ИПЦ raw2015'!$1:$1,0))</f>
        <v>100.09</v>
      </c>
      <c r="BA294" s="103">
        <f>INDEX('ИПЦ raw2015'!$1:$1048576, MATCH($J294,'ИПЦ raw2015'!$A:$A,0),MATCH(MoM!BA$1,'ИПЦ raw2015'!$1:$1,0))</f>
        <v>99.94</v>
      </c>
      <c r="BB294" s="103">
        <f>INDEX('ИПЦ raw2015'!$1:$1048576, MATCH($J294,'ИПЦ raw2015'!$A:$A,0),MATCH(MoM!BB$1,'ИПЦ raw2015'!$1:$1,0))</f>
        <v>100.26</v>
      </c>
      <c r="BC294" s="103">
        <f>INDEX('ИПЦ raw2015'!$1:$1048576, MATCH($J294,'ИПЦ raw2015'!$A:$A,0),MATCH(MoM!BC$1,'ИПЦ raw2015'!$1:$1,0))</f>
        <v>100.16</v>
      </c>
      <c r="BD294" s="103">
        <f>INDEX('ИПЦ raw2015'!$1:$1048576, MATCH($J294,'ИПЦ raw2015'!$A:$A,0),MATCH(MoM!BD$1,'ИПЦ raw2015'!$1:$1,0))</f>
        <v>100.16</v>
      </c>
      <c r="BE294" s="103">
        <f>INDEX('ИПЦ raw2015'!$1:$1048576, MATCH($J294,'ИПЦ raw2015'!$A:$A,0),MATCH(MoM!BE$1,'ИПЦ raw2015'!$1:$1,0))</f>
        <v>100.37</v>
      </c>
      <c r="BF294" s="103">
        <f>INDEX('ИПЦ raw2015'!$1:$1048576, MATCH($J294,'ИПЦ raw2015'!$A:$A,0),MATCH(MoM!BF$1,'ИПЦ raw2015'!$1:$1,0))</f>
        <v>100.01</v>
      </c>
      <c r="BG294" s="103">
        <f>INDEX('ИПЦ raw2015'!$1:$1048576, MATCH($J294,'ИПЦ raw2015'!$A:$A,0),MATCH(MoM!BG$1,'ИПЦ raw2015'!$1:$1,0))</f>
        <v>100.13</v>
      </c>
      <c r="BH294" s="103">
        <f>INDEX('ИПЦ raw2015'!$1:$1048576, MATCH($J294,'ИПЦ raw2015'!$A:$A,0),MATCH(MoM!BH$1,'ИПЦ raw2015'!$1:$1,0))</f>
        <v>100.19</v>
      </c>
      <c r="BI294" s="103">
        <f>INDEX('ИПЦ raw2015'!$1:$1048576, MATCH($J294,'ИПЦ raw2015'!$A:$A,0),MATCH(MoM!BI$1,'ИПЦ raw2015'!$1:$1,0))</f>
        <v>100.59</v>
      </c>
      <c r="BJ294" s="103">
        <f>INDEX('ИПЦ raw2015'!$1:$1048576, MATCH($J294,'ИПЦ raw2015'!$A:$A,0),MATCH(MoM!BJ$1,'ИПЦ raw2015'!$1:$1,0))</f>
        <v>100.22</v>
      </c>
      <c r="BK294" s="103">
        <f>INDEX('ИПЦ raw2015'!$1:$1048576, MATCH($J294,'ИПЦ raw2015'!$A:$A,0),MATCH(MoM!BK$1,'ИПЦ raw2015'!$1:$1,0))</f>
        <v>100.12</v>
      </c>
      <c r="BL294" s="103">
        <f>INDEX('ИПЦ raw2015'!$1:$1048576, MATCH($J294,'ИПЦ raw2015'!$A:$A,0),MATCH(MoM!BL$1,'ИПЦ raw2015'!$1:$1,0))</f>
        <v>100.22</v>
      </c>
      <c r="BM294" s="103">
        <f>INDEX('ИПЦ raw2015'!$1:$1048576, MATCH($J294,'ИПЦ raw2015'!$A:$A,0),MATCH(MoM!BM$1,'ИПЦ raw2015'!$1:$1,0))</f>
        <v>100.46</v>
      </c>
      <c r="BN294" s="103">
        <f>INDEX('ИПЦ raw2015'!$1:$1048576, MATCH($J294,'ИПЦ raw2015'!$A:$A,0),MATCH(MoM!BN$1,'ИПЦ raw2015'!$1:$1,0))</f>
        <v>100.37</v>
      </c>
      <c r="BO294" s="103">
        <f>INDEX('ИПЦ raw2015'!$1:$1048576, MATCH($J294,'ИПЦ raw2015'!$A:$A,0),MATCH(MoM!BO$1,'ИПЦ raw2015'!$1:$1,0))</f>
        <v>100.22</v>
      </c>
      <c r="BP294" s="103">
        <f>INDEX('ИПЦ raw2015'!$1:$1048576, MATCH($J294,'ИПЦ raw2015'!$A:$A,0),MATCH(MoM!BP$1,'ИПЦ raw2015'!$1:$1,0))</f>
        <v>100.07</v>
      </c>
      <c r="BQ294" s="103">
        <f>INDEX('ИПЦ raw2015'!$1:$1048576, MATCH($J294,'ИПЦ raw2015'!$A:$A,0),MATCH(MoM!BQ$1,'ИПЦ raw2015'!$1:$1,0))</f>
        <v>100.2</v>
      </c>
      <c r="BR294" s="103">
        <f>INDEX('ИПЦ raw2015'!$1:$1048576, MATCH($J294,'ИПЦ raw2015'!$A:$A,0),MATCH(MoM!BR$1,'ИПЦ raw2015'!$1:$1,0))</f>
        <v>100.16</v>
      </c>
      <c r="BS294" s="103">
        <f>INDEX('ИПЦ raw2015'!$1:$1048576, MATCH($J294,'ИПЦ raw2015'!$A:$A,0),MATCH(MoM!BS$1,'ИПЦ raw2015'!$1:$1,0))</f>
        <v>100.26</v>
      </c>
      <c r="BT294" s="103">
        <f>INDEX('ИПЦ raw2015'!$1:$1048576, MATCH($J294,'ИПЦ raw2015'!$A:$A,0),MATCH(MoM!BT$1,'ИПЦ raw2015'!$1:$1,0))</f>
        <v>100.08</v>
      </c>
    </row>
    <row r="295" spans="1:72" s="10" customFormat="1" x14ac:dyDescent="0.45">
      <c r="A295" s="110">
        <f>Веса!A295</f>
        <v>0</v>
      </c>
      <c r="B295" s="110">
        <f t="shared" si="12"/>
        <v>0</v>
      </c>
      <c r="C295" s="110">
        <f>БИПЦ_НДС!E295</f>
        <v>1</v>
      </c>
      <c r="D295" s="110">
        <f t="shared" si="13"/>
        <v>0</v>
      </c>
      <c r="E295" s="110">
        <v>0</v>
      </c>
      <c r="F295" s="110">
        <v>1</v>
      </c>
      <c r="G295" s="110">
        <v>1</v>
      </c>
      <c r="H295" s="110">
        <v>0</v>
      </c>
      <c r="I295" s="110">
        <v>0</v>
      </c>
      <c r="J295" s="110" t="str">
        <f t="shared" si="14"/>
        <v>Кирпич, 1000 шт.</v>
      </c>
      <c r="K295" s="111" t="s">
        <v>294</v>
      </c>
      <c r="L295" s="111" t="s">
        <v>294</v>
      </c>
      <c r="M295" s="110">
        <v>0</v>
      </c>
      <c r="N295" s="110">
        <v>0</v>
      </c>
      <c r="O295" s="110">
        <v>0</v>
      </c>
      <c r="P295" s="110">
        <v>0</v>
      </c>
      <c r="Q295" s="110">
        <v>0</v>
      </c>
      <c r="R295" s="110">
        <v>0</v>
      </c>
      <c r="S295" s="110">
        <v>0</v>
      </c>
      <c r="T295" s="110">
        <v>0</v>
      </c>
      <c r="U295" s="110">
        <v>0</v>
      </c>
      <c r="V295" s="110">
        <v>0</v>
      </c>
      <c r="W295" s="110">
        <v>0</v>
      </c>
      <c r="X295" s="110">
        <v>0</v>
      </c>
      <c r="Y295" s="110">
        <v>0</v>
      </c>
      <c r="Z295" s="110">
        <v>0</v>
      </c>
      <c r="AA295" s="110">
        <v>0</v>
      </c>
      <c r="AB295" s="110">
        <v>0</v>
      </c>
      <c r="AC295" s="110">
        <v>0</v>
      </c>
      <c r="AD295" s="110">
        <v>0</v>
      </c>
      <c r="AE295" s="110">
        <v>0</v>
      </c>
      <c r="AF295" s="110">
        <v>0</v>
      </c>
      <c r="AG295" s="110">
        <v>0</v>
      </c>
      <c r="AH295" s="110">
        <v>0</v>
      </c>
      <c r="AI295" s="110">
        <v>0</v>
      </c>
      <c r="AJ295" s="110">
        <v>0</v>
      </c>
      <c r="AK295" s="110">
        <v>0</v>
      </c>
      <c r="AL295" s="110">
        <v>0</v>
      </c>
      <c r="AM295" s="110">
        <v>0</v>
      </c>
      <c r="AN295" s="110">
        <v>0</v>
      </c>
      <c r="AO295" s="110">
        <v>0</v>
      </c>
      <c r="AP295" s="110">
        <v>0</v>
      </c>
      <c r="AQ295" s="110">
        <v>0</v>
      </c>
      <c r="AR295" s="110">
        <v>0</v>
      </c>
      <c r="AS295" s="110">
        <v>0</v>
      </c>
      <c r="AT295" s="110">
        <v>0</v>
      </c>
      <c r="AU295" s="110">
        <v>0</v>
      </c>
      <c r="AV295" s="110">
        <v>0</v>
      </c>
      <c r="AW295" s="110">
        <v>0</v>
      </c>
      <c r="AX295" s="110">
        <v>0</v>
      </c>
      <c r="AY295" s="110">
        <v>0</v>
      </c>
      <c r="AZ295" s="110">
        <v>0</v>
      </c>
      <c r="BA295" s="110">
        <v>0</v>
      </c>
      <c r="BB295" s="110">
        <v>0</v>
      </c>
      <c r="BC295" s="110">
        <v>0</v>
      </c>
      <c r="BD295" s="110">
        <v>0</v>
      </c>
      <c r="BE295" s="110">
        <v>0</v>
      </c>
      <c r="BF295" s="110">
        <v>0</v>
      </c>
      <c r="BG295" s="110">
        <v>0</v>
      </c>
      <c r="BH295" s="110">
        <v>0</v>
      </c>
      <c r="BI295" s="110">
        <v>0</v>
      </c>
      <c r="BJ295" s="110">
        <v>0</v>
      </c>
      <c r="BK295" s="110">
        <v>0</v>
      </c>
      <c r="BL295" s="110">
        <v>0</v>
      </c>
      <c r="BM295" s="110">
        <v>0</v>
      </c>
      <c r="BN295" s="110">
        <v>0</v>
      </c>
      <c r="BO295" s="110">
        <v>0</v>
      </c>
      <c r="BP295" s="110">
        <v>0</v>
      </c>
      <c r="BQ295" s="110">
        <v>0</v>
      </c>
      <c r="BR295" s="110">
        <v>0</v>
      </c>
      <c r="BS295" s="110">
        <v>0</v>
      </c>
      <c r="BT295" s="110">
        <v>0</v>
      </c>
    </row>
    <row r="296" spans="1:72" x14ac:dyDescent="0.45">
      <c r="A296" s="103">
        <f>Веса!A296</f>
        <v>1</v>
      </c>
      <c r="B296" s="103">
        <f t="shared" si="12"/>
        <v>1</v>
      </c>
      <c r="C296" s="103">
        <f>БИПЦ_НДС!E296</f>
        <v>1</v>
      </c>
      <c r="D296" s="103">
        <f t="shared" si="13"/>
        <v>0</v>
      </c>
      <c r="E296" s="103">
        <v>0</v>
      </c>
      <c r="F296" s="103">
        <v>1</v>
      </c>
      <c r="G296" s="103">
        <v>1</v>
      </c>
      <c r="H296" s="103">
        <v>0</v>
      </c>
      <c r="I296" s="103">
        <v>0</v>
      </c>
      <c r="J296" s="103" t="str">
        <f t="shared" si="14"/>
        <v>Рубероид, 10 м</v>
      </c>
      <c r="K296" s="87" t="s">
        <v>295</v>
      </c>
      <c r="L296" s="87" t="s">
        <v>295</v>
      </c>
      <c r="M296" s="103">
        <f>INDEX('ИПЦ raw2015'!$1:$1048576, MATCH($J296,'ИПЦ raw2015'!$A:$A,0),MATCH(MoM!M$1,'ИПЦ raw2015'!$1:$1,0))</f>
        <v>100.55</v>
      </c>
      <c r="N296" s="103">
        <f>INDEX('ИПЦ raw2015'!$1:$1048576, MATCH($J296,'ИПЦ raw2015'!$A:$A,0),MATCH(MoM!N$1,'ИПЦ raw2015'!$1:$1,0))</f>
        <v>100.35</v>
      </c>
      <c r="O296" s="103">
        <f>INDEX('ИПЦ raw2015'!$1:$1048576, MATCH($J296,'ИПЦ raw2015'!$A:$A,0),MATCH(MoM!O$1,'ИПЦ raw2015'!$1:$1,0))</f>
        <v>100.43</v>
      </c>
      <c r="P296" s="103">
        <f>INDEX('ИПЦ raw2015'!$1:$1048576, MATCH($J296,'ИПЦ raw2015'!$A:$A,0),MATCH(MoM!P$1,'ИПЦ raw2015'!$1:$1,0))</f>
        <v>100.1</v>
      </c>
      <c r="Q296" s="103">
        <f>INDEX('ИПЦ raw2015'!$1:$1048576, MATCH($J296,'ИПЦ raw2015'!$A:$A,0),MATCH(MoM!Q$1,'ИПЦ raw2015'!$1:$1,0))</f>
        <v>99.9</v>
      </c>
      <c r="R296" s="103">
        <f>INDEX('ИПЦ raw2015'!$1:$1048576, MATCH($J296,'ИПЦ raw2015'!$A:$A,0),MATCH(MoM!R$1,'ИПЦ raw2015'!$1:$1,0))</f>
        <v>100.07</v>
      </c>
      <c r="S296" s="103">
        <f>INDEX('ИПЦ raw2015'!$1:$1048576, MATCH($J296,'ИПЦ raw2015'!$A:$A,0),MATCH(MoM!S$1,'ИПЦ raw2015'!$1:$1,0))</f>
        <v>100.04</v>
      </c>
      <c r="T296" s="103">
        <f>INDEX('ИПЦ raw2015'!$1:$1048576, MATCH($J296,'ИПЦ raw2015'!$A:$A,0),MATCH(MoM!T$1,'ИПЦ raw2015'!$1:$1,0))</f>
        <v>100.47</v>
      </c>
      <c r="U296" s="103">
        <f>INDEX('ИПЦ raw2015'!$1:$1048576, MATCH($J296,'ИПЦ raw2015'!$A:$A,0),MATCH(MoM!U$1,'ИПЦ raw2015'!$1:$1,0))</f>
        <v>100.46</v>
      </c>
      <c r="V296" s="103">
        <f>INDEX('ИПЦ raw2015'!$1:$1048576, MATCH($J296,'ИПЦ raw2015'!$A:$A,0),MATCH(MoM!V$1,'ИПЦ raw2015'!$1:$1,0))</f>
        <v>100.06</v>
      </c>
      <c r="W296" s="103">
        <f>INDEX('ИПЦ raw2015'!$1:$1048576, MATCH($J296,'ИПЦ raw2015'!$A:$A,0),MATCH(MoM!W$1,'ИПЦ raw2015'!$1:$1,0))</f>
        <v>100.27</v>
      </c>
      <c r="X296" s="103">
        <f>INDEX('ИПЦ raw2015'!$1:$1048576, MATCH($J296,'ИПЦ raw2015'!$A:$A,0),MATCH(MoM!X$1,'ИПЦ raw2015'!$1:$1,0))</f>
        <v>100.12</v>
      </c>
      <c r="Y296" s="103">
        <f>INDEX('ИПЦ raw2015'!$1:$1048576, MATCH($J296,'ИПЦ raw2015'!$A:$A,0),MATCH(MoM!Y$1,'ИПЦ raw2015'!$1:$1,0))</f>
        <v>100.17</v>
      </c>
      <c r="Z296" s="103">
        <f>INDEX('ИПЦ raw2015'!$1:$1048576, MATCH($J296,'ИПЦ raw2015'!$A:$A,0),MATCH(MoM!Z$1,'ИПЦ raw2015'!$1:$1,0))</f>
        <v>100.11</v>
      </c>
      <c r="AA296" s="103">
        <f>INDEX('ИПЦ raw2015'!$1:$1048576, MATCH($J296,'ИПЦ raw2015'!$A:$A,0),MATCH(MoM!AA$1,'ИПЦ raw2015'!$1:$1,0))</f>
        <v>100.23</v>
      </c>
      <c r="AB296" s="103">
        <f>INDEX('ИПЦ raw2015'!$1:$1048576, MATCH($J296,'ИПЦ raw2015'!$A:$A,0),MATCH(MoM!AB$1,'ИПЦ raw2015'!$1:$1,0))</f>
        <v>100.1</v>
      </c>
      <c r="AC296" s="103">
        <f>INDEX('ИПЦ raw2015'!$1:$1048576, MATCH($J296,'ИПЦ raw2015'!$A:$A,0),MATCH(MoM!AC$1,'ИПЦ raw2015'!$1:$1,0))</f>
        <v>100.22</v>
      </c>
      <c r="AD296" s="103">
        <f>INDEX('ИПЦ raw2015'!$1:$1048576, MATCH($J296,'ИПЦ raw2015'!$A:$A,0),MATCH(MoM!AD$1,'ИПЦ raw2015'!$1:$1,0))</f>
        <v>100.02</v>
      </c>
      <c r="AE296" s="103">
        <f>INDEX('ИПЦ raw2015'!$1:$1048576, MATCH($J296,'ИПЦ raw2015'!$A:$A,0),MATCH(MoM!AE$1,'ИПЦ raw2015'!$1:$1,0))</f>
        <v>100</v>
      </c>
      <c r="AF296" s="103">
        <f>INDEX('ИПЦ raw2015'!$1:$1048576, MATCH($J296,'ИПЦ raw2015'!$A:$A,0),MATCH(MoM!AF$1,'ИПЦ raw2015'!$1:$1,0))</f>
        <v>100.17</v>
      </c>
      <c r="AG296" s="103">
        <f>INDEX('ИПЦ raw2015'!$1:$1048576, MATCH($J296,'ИПЦ raw2015'!$A:$A,0),MATCH(MoM!AG$1,'ИПЦ raw2015'!$1:$1,0))</f>
        <v>100.14</v>
      </c>
      <c r="AH296" s="103">
        <f>INDEX('ИПЦ raw2015'!$1:$1048576, MATCH($J296,'ИПЦ raw2015'!$A:$A,0),MATCH(MoM!AH$1,'ИПЦ raw2015'!$1:$1,0))</f>
        <v>100.27</v>
      </c>
      <c r="AI296" s="103">
        <f>INDEX('ИПЦ raw2015'!$1:$1048576, MATCH($J296,'ИПЦ raw2015'!$A:$A,0),MATCH(MoM!AI$1,'ИПЦ raw2015'!$1:$1,0))</f>
        <v>99.94</v>
      </c>
      <c r="AJ296" s="103">
        <f>INDEX('ИПЦ raw2015'!$1:$1048576, MATCH($J296,'ИПЦ raw2015'!$A:$A,0),MATCH(MoM!AJ$1,'ИПЦ raw2015'!$1:$1,0))</f>
        <v>99.97</v>
      </c>
      <c r="AK296" s="103">
        <f>INDEX('ИПЦ raw2015'!$1:$1048576, MATCH($J296,'ИПЦ raw2015'!$A:$A,0),MATCH(MoM!AK$1,'ИПЦ raw2015'!$1:$1,0))</f>
        <v>99.9</v>
      </c>
      <c r="AL296" s="103">
        <f>INDEX('ИПЦ raw2015'!$1:$1048576, MATCH($J296,'ИПЦ raw2015'!$A:$A,0),MATCH(MoM!AL$1,'ИПЦ raw2015'!$1:$1,0))</f>
        <v>100.08</v>
      </c>
      <c r="AM296" s="103">
        <f>INDEX('ИПЦ raw2015'!$1:$1048576, MATCH($J296,'ИПЦ raw2015'!$A:$A,0),MATCH(MoM!AM$1,'ИПЦ raw2015'!$1:$1,0))</f>
        <v>100.14</v>
      </c>
      <c r="AN296" s="103">
        <f>INDEX('ИПЦ raw2015'!$1:$1048576, MATCH($J296,'ИПЦ raw2015'!$A:$A,0),MATCH(MoM!AN$1,'ИПЦ raw2015'!$1:$1,0))</f>
        <v>99.86</v>
      </c>
      <c r="AO296" s="103">
        <f>INDEX('ИПЦ raw2015'!$1:$1048576, MATCH($J296,'ИПЦ raw2015'!$A:$A,0),MATCH(MoM!AO$1,'ИПЦ raw2015'!$1:$1,0))</f>
        <v>99.95</v>
      </c>
      <c r="AP296" s="103">
        <f>INDEX('ИПЦ raw2015'!$1:$1048576, MATCH($J296,'ИПЦ raw2015'!$A:$A,0),MATCH(MoM!AP$1,'ИПЦ raw2015'!$1:$1,0))</f>
        <v>99.85</v>
      </c>
      <c r="AQ296" s="103">
        <f>INDEX('ИПЦ raw2015'!$1:$1048576, MATCH($J296,'ИПЦ raw2015'!$A:$A,0),MATCH(MoM!AQ$1,'ИПЦ raw2015'!$1:$1,0))</f>
        <v>100.56</v>
      </c>
      <c r="AR296" s="103">
        <f>INDEX('ИПЦ raw2015'!$1:$1048576, MATCH($J296,'ИПЦ raw2015'!$A:$A,0),MATCH(MoM!AR$1,'ИПЦ raw2015'!$1:$1,0))</f>
        <v>100.32</v>
      </c>
      <c r="AS296" s="103">
        <f>INDEX('ИПЦ raw2015'!$1:$1048576, MATCH($J296,'ИПЦ raw2015'!$A:$A,0),MATCH(MoM!AS$1,'ИПЦ raw2015'!$1:$1,0))</f>
        <v>100.32</v>
      </c>
      <c r="AT296" s="103">
        <f>INDEX('ИПЦ raw2015'!$1:$1048576, MATCH($J296,'ИПЦ raw2015'!$A:$A,0),MATCH(MoM!AT$1,'ИПЦ raw2015'!$1:$1,0))</f>
        <v>100.25</v>
      </c>
      <c r="AU296" s="103">
        <f>INDEX('ИПЦ raw2015'!$1:$1048576, MATCH($J296,'ИПЦ raw2015'!$A:$A,0),MATCH(MoM!AU$1,'ИПЦ raw2015'!$1:$1,0))</f>
        <v>100.21</v>
      </c>
      <c r="AV296" s="103">
        <f>INDEX('ИПЦ raw2015'!$1:$1048576, MATCH($J296,'ИПЦ raw2015'!$A:$A,0),MATCH(MoM!AV$1,'ИПЦ raw2015'!$1:$1,0))</f>
        <v>100.32</v>
      </c>
      <c r="AW296" s="103">
        <f>INDEX('ИПЦ raw2015'!$1:$1048576, MATCH($J296,'ИПЦ raw2015'!$A:$A,0),MATCH(MoM!AW$1,'ИПЦ raw2015'!$1:$1,0))</f>
        <v>100.25</v>
      </c>
      <c r="AX296" s="103">
        <f>INDEX('ИПЦ raw2015'!$1:$1048576, MATCH($J296,'ИПЦ raw2015'!$A:$A,0),MATCH(MoM!AX$1,'ИПЦ raw2015'!$1:$1,0))</f>
        <v>100.21</v>
      </c>
      <c r="AY296" s="103">
        <f>INDEX('ИПЦ raw2015'!$1:$1048576, MATCH($J296,'ИПЦ raw2015'!$A:$A,0),MATCH(MoM!AY$1,'ИПЦ raw2015'!$1:$1,0))</f>
        <v>99.99</v>
      </c>
      <c r="AZ296" s="103">
        <f>INDEX('ИПЦ raw2015'!$1:$1048576, MATCH($J296,'ИПЦ raw2015'!$A:$A,0),MATCH(MoM!AZ$1,'ИПЦ raw2015'!$1:$1,0))</f>
        <v>100.21</v>
      </c>
      <c r="BA296" s="103">
        <f>INDEX('ИПЦ raw2015'!$1:$1048576, MATCH($J296,'ИПЦ raw2015'!$A:$A,0),MATCH(MoM!BA$1,'ИПЦ raw2015'!$1:$1,0))</f>
        <v>100.29</v>
      </c>
      <c r="BB296" s="103">
        <f>INDEX('ИПЦ raw2015'!$1:$1048576, MATCH($J296,'ИПЦ raw2015'!$A:$A,0),MATCH(MoM!BB$1,'ИПЦ raw2015'!$1:$1,0))</f>
        <v>100.45</v>
      </c>
      <c r="BC296" s="103">
        <f>INDEX('ИПЦ raw2015'!$1:$1048576, MATCH($J296,'ИПЦ raw2015'!$A:$A,0),MATCH(MoM!BC$1,'ИПЦ raw2015'!$1:$1,0))</f>
        <v>101.07</v>
      </c>
      <c r="BD296" s="103">
        <f>INDEX('ИПЦ raw2015'!$1:$1048576, MATCH($J296,'ИПЦ raw2015'!$A:$A,0),MATCH(MoM!BD$1,'ИПЦ raw2015'!$1:$1,0))</f>
        <v>101.3</v>
      </c>
      <c r="BE296" s="103">
        <f>INDEX('ИПЦ raw2015'!$1:$1048576, MATCH($J296,'ИПЦ raw2015'!$A:$A,0),MATCH(MoM!BE$1,'ИПЦ raw2015'!$1:$1,0))</f>
        <v>100.55</v>
      </c>
      <c r="BF296" s="103">
        <f>INDEX('ИПЦ raw2015'!$1:$1048576, MATCH($J296,'ИПЦ raw2015'!$A:$A,0),MATCH(MoM!BF$1,'ИПЦ raw2015'!$1:$1,0))</f>
        <v>101.03</v>
      </c>
      <c r="BG296" s="103">
        <f>INDEX('ИПЦ raw2015'!$1:$1048576, MATCH($J296,'ИПЦ raw2015'!$A:$A,0),MATCH(MoM!BG$1,'ИПЦ raw2015'!$1:$1,0))</f>
        <v>100.55</v>
      </c>
      <c r="BH296" s="103">
        <f>INDEX('ИПЦ raw2015'!$1:$1048576, MATCH($J296,'ИПЦ raw2015'!$A:$A,0),MATCH(MoM!BH$1,'ИПЦ raw2015'!$1:$1,0))</f>
        <v>100.52</v>
      </c>
      <c r="BI296" s="103">
        <f>INDEX('ИПЦ raw2015'!$1:$1048576, MATCH($J296,'ИПЦ raw2015'!$A:$A,0),MATCH(MoM!BI$1,'ИПЦ raw2015'!$1:$1,0))</f>
        <v>100.39</v>
      </c>
      <c r="BJ296" s="103">
        <f>INDEX('ИПЦ raw2015'!$1:$1048576, MATCH($J296,'ИПЦ raw2015'!$A:$A,0),MATCH(MoM!BJ$1,'ИПЦ raw2015'!$1:$1,0))</f>
        <v>100.45</v>
      </c>
      <c r="BK296" s="103">
        <f>INDEX('ИПЦ raw2015'!$1:$1048576, MATCH($J296,'ИПЦ raw2015'!$A:$A,0),MATCH(MoM!BK$1,'ИПЦ raw2015'!$1:$1,0))</f>
        <v>100.29</v>
      </c>
      <c r="BL296" s="103">
        <f>INDEX('ИПЦ raw2015'!$1:$1048576, MATCH($J296,'ИПЦ raw2015'!$A:$A,0),MATCH(MoM!BL$1,'ИПЦ raw2015'!$1:$1,0))</f>
        <v>100.71</v>
      </c>
      <c r="BM296" s="103">
        <f>INDEX('ИПЦ raw2015'!$1:$1048576, MATCH($J296,'ИПЦ raw2015'!$A:$A,0),MATCH(MoM!BM$1,'ИПЦ raw2015'!$1:$1,0))</f>
        <v>100.73</v>
      </c>
      <c r="BN296" s="103">
        <f>INDEX('ИПЦ raw2015'!$1:$1048576, MATCH($J296,'ИПЦ raw2015'!$A:$A,0),MATCH(MoM!BN$1,'ИПЦ raw2015'!$1:$1,0))</f>
        <v>100.76</v>
      </c>
      <c r="BO296" s="103">
        <f>INDEX('ИПЦ raw2015'!$1:$1048576, MATCH($J296,'ИПЦ raw2015'!$A:$A,0),MATCH(MoM!BO$1,'ИПЦ raw2015'!$1:$1,0))</f>
        <v>100.95</v>
      </c>
      <c r="BP296" s="103">
        <f>INDEX('ИПЦ raw2015'!$1:$1048576, MATCH($J296,'ИПЦ raw2015'!$A:$A,0),MATCH(MoM!BP$1,'ИПЦ raw2015'!$1:$1,0))</f>
        <v>100.31</v>
      </c>
      <c r="BQ296" s="103">
        <f>INDEX('ИПЦ raw2015'!$1:$1048576, MATCH($J296,'ИПЦ raw2015'!$A:$A,0),MATCH(MoM!BQ$1,'ИПЦ raw2015'!$1:$1,0))</f>
        <v>100.12</v>
      </c>
      <c r="BR296" s="103">
        <f>INDEX('ИПЦ raw2015'!$1:$1048576, MATCH($J296,'ИПЦ raw2015'!$A:$A,0),MATCH(MoM!BR$1,'ИПЦ raw2015'!$1:$1,0))</f>
        <v>100.01</v>
      </c>
      <c r="BS296" s="103">
        <f>INDEX('ИПЦ raw2015'!$1:$1048576, MATCH($J296,'ИПЦ raw2015'!$A:$A,0),MATCH(MoM!BS$1,'ИПЦ raw2015'!$1:$1,0))</f>
        <v>100.33</v>
      </c>
      <c r="BT296" s="103">
        <f>INDEX('ИПЦ raw2015'!$1:$1048576, MATCH($J296,'ИПЦ raw2015'!$A:$A,0),MATCH(MoM!BT$1,'ИПЦ raw2015'!$1:$1,0))</f>
        <v>100.21</v>
      </c>
    </row>
    <row r="297" spans="1:72" x14ac:dyDescent="0.45">
      <c r="A297" s="103">
        <f>Веса!A297</f>
        <v>1</v>
      </c>
      <c r="B297" s="103">
        <f t="shared" si="12"/>
        <v>1</v>
      </c>
      <c r="C297" s="103">
        <f>БИПЦ_НДС!E297</f>
        <v>1</v>
      </c>
      <c r="D297" s="103">
        <f t="shared" si="13"/>
        <v>0</v>
      </c>
      <c r="E297" s="103">
        <v>0</v>
      </c>
      <c r="F297" s="103">
        <v>1</v>
      </c>
      <c r="G297" s="103">
        <v>1</v>
      </c>
      <c r="H297" s="103">
        <v>0</v>
      </c>
      <c r="I297" s="103">
        <v>0</v>
      </c>
      <c r="J297" s="103" t="str">
        <f t="shared" si="14"/>
        <v>Металлочерепица, м2</v>
      </c>
      <c r="K297" s="87" t="s">
        <v>296</v>
      </c>
      <c r="L297" s="87" t="s">
        <v>296</v>
      </c>
      <c r="M297" s="103">
        <f>INDEX('ИПЦ raw2015'!$1:$1048576, MATCH($J297,'ИПЦ raw2015'!$A:$A,0),MATCH(MoM!M$1,'ИПЦ raw2015'!$1:$1,0))</f>
        <v>106.65</v>
      </c>
      <c r="N297" s="103">
        <f>INDEX('ИПЦ raw2015'!$1:$1048576, MATCH($J297,'ИПЦ raw2015'!$A:$A,0),MATCH(MoM!N$1,'ИПЦ raw2015'!$1:$1,0))</f>
        <v>105.29</v>
      </c>
      <c r="O297" s="103">
        <f>INDEX('ИПЦ raw2015'!$1:$1048576, MATCH($J297,'ИПЦ raw2015'!$A:$A,0),MATCH(MoM!O$1,'ИПЦ raw2015'!$1:$1,0))</f>
        <v>102.83</v>
      </c>
      <c r="P297" s="103">
        <f>INDEX('ИПЦ raw2015'!$1:$1048576, MATCH($J297,'ИПЦ raw2015'!$A:$A,0),MATCH(MoM!P$1,'ИПЦ raw2015'!$1:$1,0))</f>
        <v>97.85</v>
      </c>
      <c r="Q297" s="103">
        <f>INDEX('ИПЦ raw2015'!$1:$1048576, MATCH($J297,'ИПЦ raw2015'!$A:$A,0),MATCH(MoM!Q$1,'ИПЦ raw2015'!$1:$1,0))</f>
        <v>99.35</v>
      </c>
      <c r="R297" s="103">
        <f>INDEX('ИПЦ raw2015'!$1:$1048576, MATCH($J297,'ИПЦ raw2015'!$A:$A,0),MATCH(MoM!R$1,'ИПЦ raw2015'!$1:$1,0))</f>
        <v>98.45</v>
      </c>
      <c r="S297" s="103">
        <f>INDEX('ИПЦ raw2015'!$1:$1048576, MATCH($J297,'ИПЦ raw2015'!$A:$A,0),MATCH(MoM!S$1,'ИПЦ raw2015'!$1:$1,0))</f>
        <v>99.47</v>
      </c>
      <c r="T297" s="103">
        <f>INDEX('ИПЦ raw2015'!$1:$1048576, MATCH($J297,'ИПЦ raw2015'!$A:$A,0),MATCH(MoM!T$1,'ИПЦ raw2015'!$1:$1,0))</f>
        <v>100.53</v>
      </c>
      <c r="U297" s="103">
        <f>INDEX('ИПЦ raw2015'!$1:$1048576, MATCH($J297,'ИПЦ raw2015'!$A:$A,0),MATCH(MoM!U$1,'ИПЦ raw2015'!$1:$1,0))</f>
        <v>100.86</v>
      </c>
      <c r="V297" s="103">
        <f>INDEX('ИПЦ raw2015'!$1:$1048576, MATCH($J297,'ИПЦ raw2015'!$A:$A,0),MATCH(MoM!V$1,'ИПЦ raw2015'!$1:$1,0))</f>
        <v>100.84</v>
      </c>
      <c r="W297" s="103">
        <f>INDEX('ИПЦ raw2015'!$1:$1048576, MATCH($J297,'ИПЦ raw2015'!$A:$A,0),MATCH(MoM!W$1,'ИПЦ raw2015'!$1:$1,0))</f>
        <v>100.56</v>
      </c>
      <c r="X297" s="103">
        <f>INDEX('ИПЦ raw2015'!$1:$1048576, MATCH($J297,'ИПЦ raw2015'!$A:$A,0),MATCH(MoM!X$1,'ИПЦ raw2015'!$1:$1,0))</f>
        <v>99.25</v>
      </c>
      <c r="Y297" s="103">
        <f>INDEX('ИПЦ raw2015'!$1:$1048576, MATCH($J297,'ИПЦ raw2015'!$A:$A,0),MATCH(MoM!Y$1,'ИПЦ raw2015'!$1:$1,0))</f>
        <v>100.16</v>
      </c>
      <c r="Z297" s="103">
        <f>INDEX('ИПЦ raw2015'!$1:$1048576, MATCH($J297,'ИПЦ raw2015'!$A:$A,0),MATCH(MoM!Z$1,'ИПЦ raw2015'!$1:$1,0))</f>
        <v>101.12</v>
      </c>
      <c r="AA297" s="103">
        <f>INDEX('ИПЦ raw2015'!$1:$1048576, MATCH($J297,'ИПЦ raw2015'!$A:$A,0),MATCH(MoM!AA$1,'ИПЦ raw2015'!$1:$1,0))</f>
        <v>100.14</v>
      </c>
      <c r="AB297" s="103">
        <f>INDEX('ИПЦ raw2015'!$1:$1048576, MATCH($J297,'ИПЦ raw2015'!$A:$A,0),MATCH(MoM!AB$1,'ИПЦ raw2015'!$1:$1,0))</f>
        <v>101.67</v>
      </c>
      <c r="AC297" s="103">
        <f>INDEX('ИПЦ raw2015'!$1:$1048576, MATCH($J297,'ИПЦ raw2015'!$A:$A,0),MATCH(MoM!AC$1,'ИПЦ raw2015'!$1:$1,0))</f>
        <v>104.07</v>
      </c>
      <c r="AD297" s="103">
        <f>INDEX('ИПЦ raw2015'!$1:$1048576, MATCH($J297,'ИПЦ raw2015'!$A:$A,0),MATCH(MoM!AD$1,'ИПЦ raw2015'!$1:$1,0))</f>
        <v>102.58</v>
      </c>
      <c r="AE297" s="103">
        <f>INDEX('ИПЦ raw2015'!$1:$1048576, MATCH($J297,'ИПЦ raw2015'!$A:$A,0),MATCH(MoM!AE$1,'ИПЦ raw2015'!$1:$1,0))</f>
        <v>100.89</v>
      </c>
      <c r="AF297" s="103">
        <f>INDEX('ИПЦ raw2015'!$1:$1048576, MATCH($J297,'ИПЦ raw2015'!$A:$A,0),MATCH(MoM!AF$1,'ИПЦ raw2015'!$1:$1,0))</f>
        <v>99.96</v>
      </c>
      <c r="AG297" s="103">
        <f>INDEX('ИПЦ raw2015'!$1:$1048576, MATCH($J297,'ИПЦ raw2015'!$A:$A,0),MATCH(MoM!AG$1,'ИПЦ raw2015'!$1:$1,0))</f>
        <v>98.89</v>
      </c>
      <c r="AH297" s="103">
        <f>INDEX('ИПЦ raw2015'!$1:$1048576, MATCH($J297,'ИПЦ raw2015'!$A:$A,0),MATCH(MoM!AH$1,'ИПЦ raw2015'!$1:$1,0))</f>
        <v>99.81</v>
      </c>
      <c r="AI297" s="103">
        <f>INDEX('ИПЦ raw2015'!$1:$1048576, MATCH($J297,'ИПЦ raw2015'!$A:$A,0),MATCH(MoM!AI$1,'ИПЦ raw2015'!$1:$1,0))</f>
        <v>99.6</v>
      </c>
      <c r="AJ297" s="103">
        <f>INDEX('ИПЦ raw2015'!$1:$1048576, MATCH($J297,'ИПЦ raw2015'!$A:$A,0),MATCH(MoM!AJ$1,'ИПЦ raw2015'!$1:$1,0))</f>
        <v>99.69</v>
      </c>
      <c r="AK297" s="103">
        <f>INDEX('ИПЦ raw2015'!$1:$1048576, MATCH($J297,'ИПЦ raw2015'!$A:$A,0),MATCH(MoM!AK$1,'ИПЦ raw2015'!$1:$1,0))</f>
        <v>100.07</v>
      </c>
      <c r="AL297" s="103">
        <f>INDEX('ИПЦ raw2015'!$1:$1048576, MATCH($J297,'ИПЦ raw2015'!$A:$A,0),MATCH(MoM!AL$1,'ИПЦ raw2015'!$1:$1,0))</f>
        <v>100.26</v>
      </c>
      <c r="AM297" s="103">
        <f>INDEX('ИПЦ raw2015'!$1:$1048576, MATCH($J297,'ИПЦ raw2015'!$A:$A,0),MATCH(MoM!AM$1,'ИПЦ raw2015'!$1:$1,0))</f>
        <v>99.89</v>
      </c>
      <c r="AN297" s="103">
        <f>INDEX('ИПЦ raw2015'!$1:$1048576, MATCH($J297,'ИПЦ raw2015'!$A:$A,0),MATCH(MoM!AN$1,'ИПЦ raw2015'!$1:$1,0))</f>
        <v>100.52</v>
      </c>
      <c r="AO297" s="103">
        <f>INDEX('ИПЦ raw2015'!$1:$1048576, MATCH($J297,'ИПЦ raw2015'!$A:$A,0),MATCH(MoM!AO$1,'ИПЦ raw2015'!$1:$1,0))</f>
        <v>99.8</v>
      </c>
      <c r="AP297" s="103">
        <f>INDEX('ИПЦ raw2015'!$1:$1048576, MATCH($J297,'ИПЦ raw2015'!$A:$A,0),MATCH(MoM!AP$1,'ИПЦ raw2015'!$1:$1,0))</f>
        <v>99.45</v>
      </c>
      <c r="AQ297" s="103">
        <f>INDEX('ИПЦ raw2015'!$1:$1048576, MATCH($J297,'ИПЦ raw2015'!$A:$A,0),MATCH(MoM!AQ$1,'ИПЦ raw2015'!$1:$1,0))</f>
        <v>99.62</v>
      </c>
      <c r="AR297" s="103">
        <f>INDEX('ИПЦ raw2015'!$1:$1048576, MATCH($J297,'ИПЦ raw2015'!$A:$A,0),MATCH(MoM!AR$1,'ИПЦ raw2015'!$1:$1,0))</f>
        <v>99.65</v>
      </c>
      <c r="AS297" s="103">
        <f>INDEX('ИПЦ raw2015'!$1:$1048576, MATCH($J297,'ИПЦ raw2015'!$A:$A,0),MATCH(MoM!AS$1,'ИПЦ raw2015'!$1:$1,0))</f>
        <v>100.16</v>
      </c>
      <c r="AT297" s="103">
        <f>INDEX('ИПЦ raw2015'!$1:$1048576, MATCH($J297,'ИПЦ raw2015'!$A:$A,0),MATCH(MoM!AT$1,'ИПЦ raw2015'!$1:$1,0))</f>
        <v>99.82</v>
      </c>
      <c r="AU297" s="103">
        <f>INDEX('ИПЦ raw2015'!$1:$1048576, MATCH($J297,'ИПЦ raw2015'!$A:$A,0),MATCH(MoM!AU$1,'ИПЦ raw2015'!$1:$1,0))</f>
        <v>100.2</v>
      </c>
      <c r="AV297" s="103">
        <f>INDEX('ИПЦ raw2015'!$1:$1048576, MATCH($J297,'ИПЦ raw2015'!$A:$A,0),MATCH(MoM!AV$1,'ИПЦ raw2015'!$1:$1,0))</f>
        <v>100.05</v>
      </c>
      <c r="AW297" s="103">
        <f>INDEX('ИПЦ raw2015'!$1:$1048576, MATCH($J297,'ИПЦ raw2015'!$A:$A,0),MATCH(MoM!AW$1,'ИПЦ raw2015'!$1:$1,0))</f>
        <v>99.81</v>
      </c>
      <c r="AX297" s="103">
        <f>INDEX('ИПЦ raw2015'!$1:$1048576, MATCH($J297,'ИПЦ raw2015'!$A:$A,0),MATCH(MoM!AX$1,'ИПЦ raw2015'!$1:$1,0))</f>
        <v>99.35</v>
      </c>
      <c r="AY297" s="103">
        <f>INDEX('ИПЦ raw2015'!$1:$1048576, MATCH($J297,'ИПЦ raw2015'!$A:$A,0),MATCH(MoM!AY$1,'ИПЦ raw2015'!$1:$1,0))</f>
        <v>100.84</v>
      </c>
      <c r="AZ297" s="103">
        <f>INDEX('ИПЦ raw2015'!$1:$1048576, MATCH($J297,'ИПЦ raw2015'!$A:$A,0),MATCH(MoM!AZ$1,'ИПЦ raw2015'!$1:$1,0))</f>
        <v>100.68</v>
      </c>
      <c r="BA297" s="103">
        <f>INDEX('ИПЦ raw2015'!$1:$1048576, MATCH($J297,'ИПЦ raw2015'!$A:$A,0),MATCH(MoM!BA$1,'ИПЦ raw2015'!$1:$1,0))</f>
        <v>102.16</v>
      </c>
      <c r="BB297" s="103">
        <f>INDEX('ИПЦ raw2015'!$1:$1048576, MATCH($J297,'ИПЦ raw2015'!$A:$A,0),MATCH(MoM!BB$1,'ИПЦ raw2015'!$1:$1,0))</f>
        <v>101.72</v>
      </c>
      <c r="BC297" s="103">
        <f>INDEX('ИПЦ raw2015'!$1:$1048576, MATCH($J297,'ИПЦ raw2015'!$A:$A,0),MATCH(MoM!BC$1,'ИПЦ raw2015'!$1:$1,0))</f>
        <v>100.59</v>
      </c>
      <c r="BD297" s="103">
        <f>INDEX('ИПЦ raw2015'!$1:$1048576, MATCH($J297,'ИПЦ raw2015'!$A:$A,0),MATCH(MoM!BD$1,'ИПЦ raw2015'!$1:$1,0))</f>
        <v>100.56</v>
      </c>
      <c r="BE297" s="103">
        <f>INDEX('ИПЦ raw2015'!$1:$1048576, MATCH($J297,'ИПЦ raw2015'!$A:$A,0),MATCH(MoM!BE$1,'ИПЦ raw2015'!$1:$1,0))</f>
        <v>101.17</v>
      </c>
      <c r="BF297" s="103">
        <f>INDEX('ИПЦ raw2015'!$1:$1048576, MATCH($J297,'ИПЦ raw2015'!$A:$A,0),MATCH(MoM!BF$1,'ИПЦ raw2015'!$1:$1,0))</f>
        <v>100.3</v>
      </c>
      <c r="BG297" s="103">
        <f>INDEX('ИПЦ raw2015'!$1:$1048576, MATCH($J297,'ИПЦ raw2015'!$A:$A,0),MATCH(MoM!BG$1,'ИПЦ raw2015'!$1:$1,0))</f>
        <v>100.23</v>
      </c>
      <c r="BH297" s="103">
        <f>INDEX('ИПЦ raw2015'!$1:$1048576, MATCH($J297,'ИПЦ raw2015'!$A:$A,0),MATCH(MoM!BH$1,'ИПЦ raw2015'!$1:$1,0))</f>
        <v>99.75</v>
      </c>
      <c r="BI297" s="103">
        <f>INDEX('ИПЦ raw2015'!$1:$1048576, MATCH($J297,'ИПЦ raw2015'!$A:$A,0),MATCH(MoM!BI$1,'ИПЦ raw2015'!$1:$1,0))</f>
        <v>100.59</v>
      </c>
      <c r="BJ297" s="103">
        <f>INDEX('ИПЦ raw2015'!$1:$1048576, MATCH($J297,'ИПЦ raw2015'!$A:$A,0),MATCH(MoM!BJ$1,'ИПЦ raw2015'!$1:$1,0))</f>
        <v>99.82</v>
      </c>
      <c r="BK297" s="103">
        <f>INDEX('ИПЦ raw2015'!$1:$1048576, MATCH($J297,'ИПЦ raw2015'!$A:$A,0),MATCH(MoM!BK$1,'ИПЦ raw2015'!$1:$1,0))</f>
        <v>100.16</v>
      </c>
      <c r="BL297" s="103">
        <f>INDEX('ИПЦ raw2015'!$1:$1048576, MATCH($J297,'ИПЦ raw2015'!$A:$A,0),MATCH(MoM!BL$1,'ИПЦ raw2015'!$1:$1,0))</f>
        <v>100.38</v>
      </c>
      <c r="BM297" s="103">
        <f>INDEX('ИПЦ raw2015'!$1:$1048576, MATCH($J297,'ИПЦ raw2015'!$A:$A,0),MATCH(MoM!BM$1,'ИПЦ raw2015'!$1:$1,0))</f>
        <v>100.65</v>
      </c>
      <c r="BN297" s="103">
        <f>INDEX('ИПЦ raw2015'!$1:$1048576, MATCH($J297,'ИПЦ raw2015'!$A:$A,0),MATCH(MoM!BN$1,'ИПЦ raw2015'!$1:$1,0))</f>
        <v>100.32</v>
      </c>
      <c r="BO297" s="103">
        <f>INDEX('ИПЦ raw2015'!$1:$1048576, MATCH($J297,'ИПЦ raw2015'!$A:$A,0),MATCH(MoM!BO$1,'ИПЦ raw2015'!$1:$1,0))</f>
        <v>100.31</v>
      </c>
      <c r="BP297" s="103">
        <f>INDEX('ИПЦ raw2015'!$1:$1048576, MATCH($J297,'ИПЦ raw2015'!$A:$A,0),MATCH(MoM!BP$1,'ИПЦ raw2015'!$1:$1,0))</f>
        <v>100.5</v>
      </c>
      <c r="BQ297" s="103">
        <f>INDEX('ИПЦ raw2015'!$1:$1048576, MATCH($J297,'ИПЦ raw2015'!$A:$A,0),MATCH(MoM!BQ$1,'ИПЦ raw2015'!$1:$1,0))</f>
        <v>100.07</v>
      </c>
      <c r="BR297" s="103">
        <f>INDEX('ИПЦ raw2015'!$1:$1048576, MATCH($J297,'ИПЦ raw2015'!$A:$A,0),MATCH(MoM!BR$1,'ИПЦ raw2015'!$1:$1,0))</f>
        <v>99.8</v>
      </c>
      <c r="BS297" s="103">
        <f>INDEX('ИПЦ raw2015'!$1:$1048576, MATCH($J297,'ИПЦ raw2015'!$A:$A,0),MATCH(MoM!BS$1,'ИПЦ raw2015'!$1:$1,0))</f>
        <v>99.44</v>
      </c>
      <c r="BT297" s="103">
        <f>INDEX('ИПЦ raw2015'!$1:$1048576, MATCH($J297,'ИПЦ raw2015'!$A:$A,0),MATCH(MoM!BT$1,'ИПЦ raw2015'!$1:$1,0))</f>
        <v>99.89</v>
      </c>
    </row>
    <row r="298" spans="1:72" x14ac:dyDescent="0.45">
      <c r="A298" s="103">
        <f>Веса!A298</f>
        <v>1</v>
      </c>
      <c r="B298" s="103">
        <f t="shared" si="12"/>
        <v>1</v>
      </c>
      <c r="C298" s="103">
        <f>БИПЦ_НДС!E298</f>
        <v>1</v>
      </c>
      <c r="D298" s="103">
        <f t="shared" si="13"/>
        <v>0</v>
      </c>
      <c r="E298" s="103">
        <v>0</v>
      </c>
      <c r="F298" s="103">
        <v>1</v>
      </c>
      <c r="G298" s="103">
        <v>1</v>
      </c>
      <c r="H298" s="103">
        <v>0</v>
      </c>
      <c r="I298" s="103">
        <v>0</v>
      </c>
      <c r="J298" s="103" t="str">
        <f t="shared" si="14"/>
        <v>Ламинат, м2</v>
      </c>
      <c r="K298" s="87" t="s">
        <v>297</v>
      </c>
      <c r="L298" s="87" t="s">
        <v>297</v>
      </c>
      <c r="M298" s="103">
        <f>INDEX('ИПЦ raw2015'!$1:$1048576, MATCH($J298,'ИПЦ raw2015'!$A:$A,0),MATCH(MoM!M$1,'ИПЦ raw2015'!$1:$1,0))</f>
        <v>105.47</v>
      </c>
      <c r="N298" s="103">
        <f>INDEX('ИПЦ raw2015'!$1:$1048576, MATCH($J298,'ИПЦ raw2015'!$A:$A,0),MATCH(MoM!N$1,'ИПЦ raw2015'!$1:$1,0))</f>
        <v>103.01</v>
      </c>
      <c r="O298" s="103">
        <f>INDEX('ИПЦ raw2015'!$1:$1048576, MATCH($J298,'ИПЦ raw2015'!$A:$A,0),MATCH(MoM!O$1,'ИПЦ raw2015'!$1:$1,0))</f>
        <v>102.73</v>
      </c>
      <c r="P298" s="103">
        <f>INDEX('ИПЦ raw2015'!$1:$1048576, MATCH($J298,'ИПЦ raw2015'!$A:$A,0),MATCH(MoM!P$1,'ИПЦ raw2015'!$1:$1,0))</f>
        <v>101.06</v>
      </c>
      <c r="Q298" s="103">
        <f>INDEX('ИПЦ raw2015'!$1:$1048576, MATCH($J298,'ИПЦ raw2015'!$A:$A,0),MATCH(MoM!Q$1,'ИПЦ raw2015'!$1:$1,0))</f>
        <v>100.27</v>
      </c>
      <c r="R298" s="103">
        <f>INDEX('ИПЦ raw2015'!$1:$1048576, MATCH($J298,'ИПЦ raw2015'!$A:$A,0),MATCH(MoM!R$1,'ИПЦ raw2015'!$1:$1,0))</f>
        <v>100.07</v>
      </c>
      <c r="S298" s="103">
        <f>INDEX('ИПЦ raw2015'!$1:$1048576, MATCH($J298,'ИПЦ raw2015'!$A:$A,0),MATCH(MoM!S$1,'ИПЦ raw2015'!$1:$1,0))</f>
        <v>99.75</v>
      </c>
      <c r="T298" s="103">
        <f>INDEX('ИПЦ raw2015'!$1:$1048576, MATCH($J298,'ИПЦ raw2015'!$A:$A,0),MATCH(MoM!T$1,'ИПЦ raw2015'!$1:$1,0))</f>
        <v>100.14</v>
      </c>
      <c r="U298" s="103">
        <f>INDEX('ИПЦ raw2015'!$1:$1048576, MATCH($J298,'ИПЦ raw2015'!$A:$A,0),MATCH(MoM!U$1,'ИПЦ raw2015'!$1:$1,0))</f>
        <v>100.42</v>
      </c>
      <c r="V298" s="103">
        <f>INDEX('ИПЦ raw2015'!$1:$1048576, MATCH($J298,'ИПЦ raw2015'!$A:$A,0),MATCH(MoM!V$1,'ИПЦ raw2015'!$1:$1,0))</f>
        <v>100.52</v>
      </c>
      <c r="W298" s="103">
        <f>INDEX('ИПЦ raw2015'!$1:$1048576, MATCH($J298,'ИПЦ raw2015'!$A:$A,0),MATCH(MoM!W$1,'ИПЦ raw2015'!$1:$1,0))</f>
        <v>100.55</v>
      </c>
      <c r="X298" s="103">
        <f>INDEX('ИПЦ raw2015'!$1:$1048576, MATCH($J298,'ИПЦ raw2015'!$A:$A,0),MATCH(MoM!X$1,'ИПЦ raw2015'!$1:$1,0))</f>
        <v>100.23</v>
      </c>
      <c r="Y298" s="103">
        <f>INDEX('ИПЦ raw2015'!$1:$1048576, MATCH($J298,'ИПЦ raw2015'!$A:$A,0),MATCH(MoM!Y$1,'ИПЦ raw2015'!$1:$1,0))</f>
        <v>100.52</v>
      </c>
      <c r="Z298" s="103">
        <f>INDEX('ИПЦ raw2015'!$1:$1048576, MATCH($J298,'ИПЦ raw2015'!$A:$A,0),MATCH(MoM!Z$1,'ИПЦ raw2015'!$1:$1,0))</f>
        <v>101.37</v>
      </c>
      <c r="AA298" s="103">
        <f>INDEX('ИПЦ raw2015'!$1:$1048576, MATCH($J298,'ИПЦ raw2015'!$A:$A,0),MATCH(MoM!AA$1,'ИПЦ raw2015'!$1:$1,0))</f>
        <v>100.82</v>
      </c>
      <c r="AB298" s="103">
        <f>INDEX('ИПЦ raw2015'!$1:$1048576, MATCH($J298,'ИПЦ raw2015'!$A:$A,0),MATCH(MoM!AB$1,'ИПЦ raw2015'!$1:$1,0))</f>
        <v>100.82</v>
      </c>
      <c r="AC298" s="103">
        <f>INDEX('ИПЦ raw2015'!$1:$1048576, MATCH($J298,'ИПЦ raw2015'!$A:$A,0),MATCH(MoM!AC$1,'ИПЦ raw2015'!$1:$1,0))</f>
        <v>100.2</v>
      </c>
      <c r="AD298" s="103">
        <f>INDEX('ИПЦ raw2015'!$1:$1048576, MATCH($J298,'ИПЦ raw2015'!$A:$A,0),MATCH(MoM!AD$1,'ИПЦ raw2015'!$1:$1,0))</f>
        <v>100.27</v>
      </c>
      <c r="AE298" s="103">
        <f>INDEX('ИПЦ raw2015'!$1:$1048576, MATCH($J298,'ИПЦ raw2015'!$A:$A,0),MATCH(MoM!AE$1,'ИПЦ raw2015'!$1:$1,0))</f>
        <v>100.19</v>
      </c>
      <c r="AF298" s="103">
        <f>INDEX('ИПЦ raw2015'!$1:$1048576, MATCH($J298,'ИПЦ raw2015'!$A:$A,0),MATCH(MoM!AF$1,'ИПЦ raw2015'!$1:$1,0))</f>
        <v>100.01</v>
      </c>
      <c r="AG298" s="103">
        <f>INDEX('ИПЦ raw2015'!$1:$1048576, MATCH($J298,'ИПЦ raw2015'!$A:$A,0),MATCH(MoM!AG$1,'ИПЦ raw2015'!$1:$1,0))</f>
        <v>100.32</v>
      </c>
      <c r="AH298" s="103">
        <f>INDEX('ИПЦ raw2015'!$1:$1048576, MATCH($J298,'ИПЦ raw2015'!$A:$A,0),MATCH(MoM!AH$1,'ИПЦ raw2015'!$1:$1,0))</f>
        <v>99.99</v>
      </c>
      <c r="AI298" s="103">
        <f>INDEX('ИПЦ raw2015'!$1:$1048576, MATCH($J298,'ИПЦ raw2015'!$A:$A,0),MATCH(MoM!AI$1,'ИПЦ raw2015'!$1:$1,0))</f>
        <v>100.35</v>
      </c>
      <c r="AJ298" s="103">
        <f>INDEX('ИПЦ raw2015'!$1:$1048576, MATCH($J298,'ИПЦ raw2015'!$A:$A,0),MATCH(MoM!AJ$1,'ИПЦ raw2015'!$1:$1,0))</f>
        <v>100.3</v>
      </c>
      <c r="AK298" s="103">
        <f>INDEX('ИПЦ raw2015'!$1:$1048576, MATCH($J298,'ИПЦ raw2015'!$A:$A,0),MATCH(MoM!AK$1,'ИПЦ raw2015'!$1:$1,0))</f>
        <v>100.37</v>
      </c>
      <c r="AL298" s="103">
        <f>INDEX('ИПЦ raw2015'!$1:$1048576, MATCH($J298,'ИПЦ raw2015'!$A:$A,0),MATCH(MoM!AL$1,'ИПЦ raw2015'!$1:$1,0))</f>
        <v>100.42</v>
      </c>
      <c r="AM298" s="103">
        <f>INDEX('ИПЦ raw2015'!$1:$1048576, MATCH($J298,'ИПЦ raw2015'!$A:$A,0),MATCH(MoM!AM$1,'ИПЦ raw2015'!$1:$1,0))</f>
        <v>100.18</v>
      </c>
      <c r="AN298" s="103">
        <f>INDEX('ИПЦ raw2015'!$1:$1048576, MATCH($J298,'ИПЦ raw2015'!$A:$A,0),MATCH(MoM!AN$1,'ИПЦ raw2015'!$1:$1,0))</f>
        <v>99.89</v>
      </c>
      <c r="AO298" s="103">
        <f>INDEX('ИПЦ raw2015'!$1:$1048576, MATCH($J298,'ИПЦ raw2015'!$A:$A,0),MATCH(MoM!AO$1,'ИПЦ raw2015'!$1:$1,0))</f>
        <v>99.9</v>
      </c>
      <c r="AP298" s="103">
        <f>INDEX('ИПЦ raw2015'!$1:$1048576, MATCH($J298,'ИПЦ raw2015'!$A:$A,0),MATCH(MoM!AP$1,'ИПЦ raw2015'!$1:$1,0))</f>
        <v>100.08</v>
      </c>
      <c r="AQ298" s="103">
        <f>INDEX('ИПЦ raw2015'!$1:$1048576, MATCH($J298,'ИПЦ raw2015'!$A:$A,0),MATCH(MoM!AQ$1,'ИПЦ raw2015'!$1:$1,0))</f>
        <v>99.92</v>
      </c>
      <c r="AR298" s="103">
        <f>INDEX('ИПЦ raw2015'!$1:$1048576, MATCH($J298,'ИПЦ raw2015'!$A:$A,0),MATCH(MoM!AR$1,'ИПЦ raw2015'!$1:$1,0))</f>
        <v>99.78</v>
      </c>
      <c r="AS298" s="103">
        <f>INDEX('ИПЦ raw2015'!$1:$1048576, MATCH($J298,'ИПЦ raw2015'!$A:$A,0),MATCH(MoM!AS$1,'ИПЦ raw2015'!$1:$1,0))</f>
        <v>100.47</v>
      </c>
      <c r="AT298" s="103">
        <f>INDEX('ИПЦ raw2015'!$1:$1048576, MATCH($J298,'ИПЦ raw2015'!$A:$A,0),MATCH(MoM!AT$1,'ИПЦ raw2015'!$1:$1,0))</f>
        <v>100.01</v>
      </c>
      <c r="AU298" s="103">
        <f>INDEX('ИПЦ raw2015'!$1:$1048576, MATCH($J298,'ИПЦ raw2015'!$A:$A,0),MATCH(MoM!AU$1,'ИПЦ raw2015'!$1:$1,0))</f>
        <v>100.31</v>
      </c>
      <c r="AV298" s="103">
        <f>INDEX('ИПЦ raw2015'!$1:$1048576, MATCH($J298,'ИПЦ raw2015'!$A:$A,0),MATCH(MoM!AV$1,'ИПЦ raw2015'!$1:$1,0))</f>
        <v>100.17</v>
      </c>
      <c r="AW298" s="103">
        <f>INDEX('ИПЦ raw2015'!$1:$1048576, MATCH($J298,'ИПЦ raw2015'!$A:$A,0),MATCH(MoM!AW$1,'ИПЦ raw2015'!$1:$1,0))</f>
        <v>100.16</v>
      </c>
      <c r="AX298" s="103">
        <f>INDEX('ИПЦ raw2015'!$1:$1048576, MATCH($J298,'ИПЦ raw2015'!$A:$A,0),MATCH(MoM!AX$1,'ИПЦ raw2015'!$1:$1,0))</f>
        <v>99.82</v>
      </c>
      <c r="AY298" s="103">
        <f>INDEX('ИПЦ raw2015'!$1:$1048576, MATCH($J298,'ИПЦ raw2015'!$A:$A,0),MATCH(MoM!AY$1,'ИПЦ raw2015'!$1:$1,0))</f>
        <v>100.1</v>
      </c>
      <c r="AZ298" s="103">
        <f>INDEX('ИПЦ raw2015'!$1:$1048576, MATCH($J298,'ИПЦ raw2015'!$A:$A,0),MATCH(MoM!AZ$1,'ИПЦ raw2015'!$1:$1,0))</f>
        <v>99.83</v>
      </c>
      <c r="BA298" s="103">
        <f>INDEX('ИПЦ raw2015'!$1:$1048576, MATCH($J298,'ИПЦ raw2015'!$A:$A,0),MATCH(MoM!BA$1,'ИПЦ raw2015'!$1:$1,0))</f>
        <v>100.09</v>
      </c>
      <c r="BB298" s="103">
        <f>INDEX('ИПЦ raw2015'!$1:$1048576, MATCH($J298,'ИПЦ raw2015'!$A:$A,0),MATCH(MoM!BB$1,'ИПЦ raw2015'!$1:$1,0))</f>
        <v>100.13</v>
      </c>
      <c r="BC298" s="103">
        <f>INDEX('ИПЦ raw2015'!$1:$1048576, MATCH($J298,'ИПЦ raw2015'!$A:$A,0),MATCH(MoM!BC$1,'ИПЦ raw2015'!$1:$1,0))</f>
        <v>100.15</v>
      </c>
      <c r="BD298" s="103">
        <f>INDEX('ИПЦ raw2015'!$1:$1048576, MATCH($J298,'ИПЦ raw2015'!$A:$A,0),MATCH(MoM!BD$1,'ИПЦ raw2015'!$1:$1,0))</f>
        <v>100.19</v>
      </c>
      <c r="BE298" s="103">
        <f>INDEX('ИПЦ raw2015'!$1:$1048576, MATCH($J298,'ИПЦ raw2015'!$A:$A,0),MATCH(MoM!BE$1,'ИПЦ raw2015'!$1:$1,0))</f>
        <v>100.7</v>
      </c>
      <c r="BF298" s="103">
        <f>INDEX('ИПЦ raw2015'!$1:$1048576, MATCH($J298,'ИПЦ raw2015'!$A:$A,0),MATCH(MoM!BF$1,'ИПЦ raw2015'!$1:$1,0))</f>
        <v>100.44</v>
      </c>
      <c r="BG298" s="103">
        <f>INDEX('ИПЦ raw2015'!$1:$1048576, MATCH($J298,'ИПЦ raw2015'!$A:$A,0),MATCH(MoM!BG$1,'ИПЦ raw2015'!$1:$1,0))</f>
        <v>100.58</v>
      </c>
      <c r="BH298" s="103">
        <f>INDEX('ИПЦ raw2015'!$1:$1048576, MATCH($J298,'ИПЦ raw2015'!$A:$A,0),MATCH(MoM!BH$1,'ИПЦ raw2015'!$1:$1,0))</f>
        <v>100.61</v>
      </c>
      <c r="BI298" s="103">
        <f>INDEX('ИПЦ raw2015'!$1:$1048576, MATCH($J298,'ИПЦ raw2015'!$A:$A,0),MATCH(MoM!BI$1,'ИПЦ raw2015'!$1:$1,0))</f>
        <v>100.79</v>
      </c>
      <c r="BJ298" s="103">
        <f>INDEX('ИПЦ raw2015'!$1:$1048576, MATCH($J298,'ИПЦ raw2015'!$A:$A,0),MATCH(MoM!BJ$1,'ИПЦ raw2015'!$1:$1,0))</f>
        <v>100.74</v>
      </c>
      <c r="BK298" s="103">
        <f>INDEX('ИПЦ raw2015'!$1:$1048576, MATCH($J298,'ИПЦ raw2015'!$A:$A,0),MATCH(MoM!BK$1,'ИПЦ raw2015'!$1:$1,0))</f>
        <v>100.48</v>
      </c>
      <c r="BL298" s="103">
        <f>INDEX('ИПЦ raw2015'!$1:$1048576, MATCH($J298,'ИПЦ raw2015'!$A:$A,0),MATCH(MoM!BL$1,'ИПЦ raw2015'!$1:$1,0))</f>
        <v>100.21</v>
      </c>
      <c r="BM298" s="103">
        <f>INDEX('ИПЦ raw2015'!$1:$1048576, MATCH($J298,'ИПЦ raw2015'!$A:$A,0),MATCH(MoM!BM$1,'ИПЦ raw2015'!$1:$1,0))</f>
        <v>100.28</v>
      </c>
      <c r="BN298" s="103">
        <f>INDEX('ИПЦ raw2015'!$1:$1048576, MATCH($J298,'ИПЦ raw2015'!$A:$A,0),MATCH(MoM!BN$1,'ИПЦ raw2015'!$1:$1,0))</f>
        <v>99.95</v>
      </c>
      <c r="BO298" s="103">
        <f>INDEX('ИПЦ raw2015'!$1:$1048576, MATCH($J298,'ИПЦ raw2015'!$A:$A,0),MATCH(MoM!BO$1,'ИПЦ raw2015'!$1:$1,0))</f>
        <v>100.33</v>
      </c>
      <c r="BP298" s="103">
        <f>INDEX('ИПЦ raw2015'!$1:$1048576, MATCH($J298,'ИПЦ raw2015'!$A:$A,0),MATCH(MoM!BP$1,'ИПЦ raw2015'!$1:$1,0))</f>
        <v>99.94</v>
      </c>
      <c r="BQ298" s="103">
        <f>INDEX('ИПЦ raw2015'!$1:$1048576, MATCH($J298,'ИПЦ raw2015'!$A:$A,0),MATCH(MoM!BQ$1,'ИПЦ raw2015'!$1:$1,0))</f>
        <v>100.07</v>
      </c>
      <c r="BR298" s="103">
        <f>INDEX('ИПЦ raw2015'!$1:$1048576, MATCH($J298,'ИПЦ raw2015'!$A:$A,0),MATCH(MoM!BR$1,'ИПЦ raw2015'!$1:$1,0))</f>
        <v>100.13</v>
      </c>
      <c r="BS298" s="103">
        <f>INDEX('ИПЦ raw2015'!$1:$1048576, MATCH($J298,'ИПЦ raw2015'!$A:$A,0),MATCH(MoM!BS$1,'ИПЦ raw2015'!$1:$1,0))</f>
        <v>100.3</v>
      </c>
      <c r="BT298" s="103">
        <f>INDEX('ИПЦ raw2015'!$1:$1048576, MATCH($J298,'ИПЦ raw2015'!$A:$A,0),MATCH(MoM!BT$1,'ИПЦ raw2015'!$1:$1,0))</f>
        <v>99.96</v>
      </c>
    </row>
    <row r="299" spans="1:72" x14ac:dyDescent="0.45">
      <c r="A299" s="103">
        <f>Веса!A299</f>
        <v>1</v>
      </c>
      <c r="B299" s="103">
        <f t="shared" si="12"/>
        <v>1</v>
      </c>
      <c r="C299" s="103">
        <f>БИПЦ_НДС!E299</f>
        <v>1</v>
      </c>
      <c r="D299" s="103">
        <f t="shared" si="13"/>
        <v>0</v>
      </c>
      <c r="E299" s="103">
        <v>0</v>
      </c>
      <c r="F299" s="103">
        <v>1</v>
      </c>
      <c r="G299" s="103">
        <v>1</v>
      </c>
      <c r="H299" s="103">
        <v>0</v>
      </c>
      <c r="I299" s="103">
        <v>0</v>
      </c>
      <c r="J299" s="103" t="str">
        <f t="shared" si="14"/>
        <v>Линолеум, м2</v>
      </c>
      <c r="K299" s="87" t="s">
        <v>298</v>
      </c>
      <c r="L299" s="87" t="s">
        <v>298</v>
      </c>
      <c r="M299" s="103">
        <f>INDEX('ИПЦ raw2015'!$1:$1048576, MATCH($J299,'ИПЦ raw2015'!$A:$A,0),MATCH(MoM!M$1,'ИПЦ raw2015'!$1:$1,0))</f>
        <v>104.13</v>
      </c>
      <c r="N299" s="103">
        <f>INDEX('ИПЦ raw2015'!$1:$1048576, MATCH($J299,'ИПЦ raw2015'!$A:$A,0),MATCH(MoM!N$1,'ИПЦ raw2015'!$1:$1,0))</f>
        <v>103.46</v>
      </c>
      <c r="O299" s="103">
        <f>INDEX('ИПЦ raw2015'!$1:$1048576, MATCH($J299,'ИПЦ raw2015'!$A:$A,0),MATCH(MoM!O$1,'ИПЦ raw2015'!$1:$1,0))</f>
        <v>101.35</v>
      </c>
      <c r="P299" s="103">
        <f>INDEX('ИПЦ raw2015'!$1:$1048576, MATCH($J299,'ИПЦ raw2015'!$A:$A,0),MATCH(MoM!P$1,'ИПЦ raw2015'!$1:$1,0))</f>
        <v>101.18</v>
      </c>
      <c r="Q299" s="103">
        <f>INDEX('ИПЦ raw2015'!$1:$1048576, MATCH($J299,'ИПЦ raw2015'!$A:$A,0),MATCH(MoM!Q$1,'ИПЦ raw2015'!$1:$1,0))</f>
        <v>101.11</v>
      </c>
      <c r="R299" s="103">
        <f>INDEX('ИПЦ raw2015'!$1:$1048576, MATCH($J299,'ИПЦ raw2015'!$A:$A,0),MATCH(MoM!R$1,'ИПЦ raw2015'!$1:$1,0))</f>
        <v>100.06</v>
      </c>
      <c r="S299" s="103">
        <f>INDEX('ИПЦ raw2015'!$1:$1048576, MATCH($J299,'ИПЦ raw2015'!$A:$A,0),MATCH(MoM!S$1,'ИПЦ raw2015'!$1:$1,0))</f>
        <v>100.19</v>
      </c>
      <c r="T299" s="103">
        <f>INDEX('ИПЦ raw2015'!$1:$1048576, MATCH($J299,'ИПЦ raw2015'!$A:$A,0),MATCH(MoM!T$1,'ИПЦ raw2015'!$1:$1,0))</f>
        <v>100.01</v>
      </c>
      <c r="U299" s="103">
        <f>INDEX('ИПЦ raw2015'!$1:$1048576, MATCH($J299,'ИПЦ raw2015'!$A:$A,0),MATCH(MoM!U$1,'ИПЦ raw2015'!$1:$1,0))</f>
        <v>100.42</v>
      </c>
      <c r="V299" s="103">
        <f>INDEX('ИПЦ raw2015'!$1:$1048576, MATCH($J299,'ИПЦ raw2015'!$A:$A,0),MATCH(MoM!V$1,'ИПЦ raw2015'!$1:$1,0))</f>
        <v>100.28</v>
      </c>
      <c r="W299" s="103">
        <f>INDEX('ИПЦ raw2015'!$1:$1048576, MATCH($J299,'ИПЦ raw2015'!$A:$A,0),MATCH(MoM!W$1,'ИПЦ raw2015'!$1:$1,0))</f>
        <v>100.5</v>
      </c>
      <c r="X299" s="103">
        <f>INDEX('ИПЦ raw2015'!$1:$1048576, MATCH($J299,'ИПЦ raw2015'!$A:$A,0),MATCH(MoM!X$1,'ИПЦ raw2015'!$1:$1,0))</f>
        <v>100.71</v>
      </c>
      <c r="Y299" s="103">
        <f>INDEX('ИПЦ raw2015'!$1:$1048576, MATCH($J299,'ИПЦ raw2015'!$A:$A,0),MATCH(MoM!Y$1,'ИПЦ raw2015'!$1:$1,0))</f>
        <v>100.46</v>
      </c>
      <c r="Z299" s="103">
        <f>INDEX('ИПЦ raw2015'!$1:$1048576, MATCH($J299,'ИПЦ raw2015'!$A:$A,0),MATCH(MoM!Z$1,'ИПЦ raw2015'!$1:$1,0))</f>
        <v>100.9</v>
      </c>
      <c r="AA299" s="103">
        <f>INDEX('ИПЦ raw2015'!$1:$1048576, MATCH($J299,'ИПЦ raw2015'!$A:$A,0),MATCH(MoM!AA$1,'ИПЦ raw2015'!$1:$1,0))</f>
        <v>100.51</v>
      </c>
      <c r="AB299" s="103">
        <f>INDEX('ИПЦ raw2015'!$1:$1048576, MATCH($J299,'ИПЦ raw2015'!$A:$A,0),MATCH(MoM!AB$1,'ИПЦ raw2015'!$1:$1,0))</f>
        <v>101.22</v>
      </c>
      <c r="AC299" s="103">
        <f>INDEX('ИПЦ raw2015'!$1:$1048576, MATCH($J299,'ИПЦ raw2015'!$A:$A,0),MATCH(MoM!AC$1,'ИПЦ raw2015'!$1:$1,0))</f>
        <v>100.28</v>
      </c>
      <c r="AD299" s="103">
        <f>INDEX('ИПЦ raw2015'!$1:$1048576, MATCH($J299,'ИПЦ raw2015'!$A:$A,0),MATCH(MoM!AD$1,'ИПЦ raw2015'!$1:$1,0))</f>
        <v>100.34</v>
      </c>
      <c r="AE299" s="103">
        <f>INDEX('ИПЦ raw2015'!$1:$1048576, MATCH($J299,'ИПЦ raw2015'!$A:$A,0),MATCH(MoM!AE$1,'ИПЦ raw2015'!$1:$1,0))</f>
        <v>100.28</v>
      </c>
      <c r="AF299" s="103">
        <f>INDEX('ИПЦ raw2015'!$1:$1048576, MATCH($J299,'ИПЦ raw2015'!$A:$A,0),MATCH(MoM!AF$1,'ИПЦ raw2015'!$1:$1,0))</f>
        <v>100.15</v>
      </c>
      <c r="AG299" s="103">
        <f>INDEX('ИПЦ raw2015'!$1:$1048576, MATCH($J299,'ИПЦ raw2015'!$A:$A,0),MATCH(MoM!AG$1,'ИПЦ raw2015'!$1:$1,0))</f>
        <v>100.22</v>
      </c>
      <c r="AH299" s="103">
        <f>INDEX('ИПЦ raw2015'!$1:$1048576, MATCH($J299,'ИПЦ raw2015'!$A:$A,0),MATCH(MoM!AH$1,'ИПЦ raw2015'!$1:$1,0))</f>
        <v>100.02</v>
      </c>
      <c r="AI299" s="103">
        <f>INDEX('ИПЦ raw2015'!$1:$1048576, MATCH($J299,'ИПЦ raw2015'!$A:$A,0),MATCH(MoM!AI$1,'ИПЦ raw2015'!$1:$1,0))</f>
        <v>100.15</v>
      </c>
      <c r="AJ299" s="103">
        <f>INDEX('ИПЦ raw2015'!$1:$1048576, MATCH($J299,'ИПЦ raw2015'!$A:$A,0),MATCH(MoM!AJ$1,'ИПЦ raw2015'!$1:$1,0))</f>
        <v>100.3</v>
      </c>
      <c r="AK299" s="103">
        <f>INDEX('ИПЦ raw2015'!$1:$1048576, MATCH($J299,'ИПЦ raw2015'!$A:$A,0),MATCH(MoM!AK$1,'ИПЦ raw2015'!$1:$1,0))</f>
        <v>100.26</v>
      </c>
      <c r="AL299" s="103">
        <f>INDEX('ИПЦ raw2015'!$1:$1048576, MATCH($J299,'ИПЦ raw2015'!$A:$A,0),MATCH(MoM!AL$1,'ИПЦ raw2015'!$1:$1,0))</f>
        <v>100.3</v>
      </c>
      <c r="AM299" s="103">
        <f>INDEX('ИПЦ raw2015'!$1:$1048576, MATCH($J299,'ИПЦ raw2015'!$A:$A,0),MATCH(MoM!AM$1,'ИПЦ raw2015'!$1:$1,0))</f>
        <v>100.18</v>
      </c>
      <c r="AN299" s="103">
        <f>INDEX('ИПЦ raw2015'!$1:$1048576, MATCH($J299,'ИПЦ raw2015'!$A:$A,0),MATCH(MoM!AN$1,'ИПЦ raw2015'!$1:$1,0))</f>
        <v>99.99</v>
      </c>
      <c r="AO299" s="103">
        <f>INDEX('ИПЦ raw2015'!$1:$1048576, MATCH($J299,'ИПЦ raw2015'!$A:$A,0),MATCH(MoM!AO$1,'ИПЦ raw2015'!$1:$1,0))</f>
        <v>99.85</v>
      </c>
      <c r="AP299" s="103">
        <f>INDEX('ИПЦ raw2015'!$1:$1048576, MATCH($J299,'ИПЦ raw2015'!$A:$A,0),MATCH(MoM!AP$1,'ИПЦ raw2015'!$1:$1,0))</f>
        <v>99.76</v>
      </c>
      <c r="AQ299" s="103">
        <f>INDEX('ИПЦ raw2015'!$1:$1048576, MATCH($J299,'ИПЦ raw2015'!$A:$A,0),MATCH(MoM!AQ$1,'ИПЦ raw2015'!$1:$1,0))</f>
        <v>100.01</v>
      </c>
      <c r="AR299" s="103">
        <f>INDEX('ИПЦ raw2015'!$1:$1048576, MATCH($J299,'ИПЦ raw2015'!$A:$A,0),MATCH(MoM!AR$1,'ИПЦ raw2015'!$1:$1,0))</f>
        <v>99.95</v>
      </c>
      <c r="AS299" s="103">
        <f>INDEX('ИПЦ raw2015'!$1:$1048576, MATCH($J299,'ИПЦ raw2015'!$A:$A,0),MATCH(MoM!AS$1,'ИПЦ raw2015'!$1:$1,0))</f>
        <v>99.98</v>
      </c>
      <c r="AT299" s="103">
        <f>INDEX('ИПЦ raw2015'!$1:$1048576, MATCH($J299,'ИПЦ raw2015'!$A:$A,0),MATCH(MoM!AT$1,'ИПЦ raw2015'!$1:$1,0))</f>
        <v>100.04</v>
      </c>
      <c r="AU299" s="103">
        <f>INDEX('ИПЦ raw2015'!$1:$1048576, MATCH($J299,'ИПЦ raw2015'!$A:$A,0),MATCH(MoM!AU$1,'ИПЦ raw2015'!$1:$1,0))</f>
        <v>100.03</v>
      </c>
      <c r="AV299" s="103">
        <f>INDEX('ИПЦ raw2015'!$1:$1048576, MATCH($J299,'ИПЦ raw2015'!$A:$A,0),MATCH(MoM!AV$1,'ИПЦ raw2015'!$1:$1,0))</f>
        <v>100.1</v>
      </c>
      <c r="AW299" s="103">
        <f>INDEX('ИПЦ raw2015'!$1:$1048576, MATCH($J299,'ИПЦ raw2015'!$A:$A,0),MATCH(MoM!AW$1,'ИПЦ raw2015'!$1:$1,0))</f>
        <v>100.13</v>
      </c>
      <c r="AX299" s="103">
        <f>INDEX('ИПЦ raw2015'!$1:$1048576, MATCH($J299,'ИПЦ raw2015'!$A:$A,0),MATCH(MoM!AX$1,'ИПЦ raw2015'!$1:$1,0))</f>
        <v>100.34</v>
      </c>
      <c r="AY299" s="103">
        <f>INDEX('ИПЦ raw2015'!$1:$1048576, MATCH($J299,'ИПЦ raw2015'!$A:$A,0),MATCH(MoM!AY$1,'ИПЦ raw2015'!$1:$1,0))</f>
        <v>100.01</v>
      </c>
      <c r="AZ299" s="103">
        <f>INDEX('ИПЦ raw2015'!$1:$1048576, MATCH($J299,'ИПЦ raw2015'!$A:$A,0),MATCH(MoM!AZ$1,'ИПЦ raw2015'!$1:$1,0))</f>
        <v>99.99</v>
      </c>
      <c r="BA299" s="103">
        <f>INDEX('ИПЦ raw2015'!$1:$1048576, MATCH($J299,'ИПЦ raw2015'!$A:$A,0),MATCH(MoM!BA$1,'ИПЦ raw2015'!$1:$1,0))</f>
        <v>100.07</v>
      </c>
      <c r="BB299" s="103">
        <f>INDEX('ИПЦ raw2015'!$1:$1048576, MATCH($J299,'ИПЦ raw2015'!$A:$A,0),MATCH(MoM!BB$1,'ИПЦ raw2015'!$1:$1,0))</f>
        <v>100.24</v>
      </c>
      <c r="BC299" s="103">
        <f>INDEX('ИПЦ raw2015'!$1:$1048576, MATCH($J299,'ИПЦ raw2015'!$A:$A,0),MATCH(MoM!BC$1,'ИПЦ raw2015'!$1:$1,0))</f>
        <v>100.32</v>
      </c>
      <c r="BD299" s="103">
        <f>INDEX('ИПЦ raw2015'!$1:$1048576, MATCH($J299,'ИПЦ raw2015'!$A:$A,0),MATCH(MoM!BD$1,'ИПЦ raw2015'!$1:$1,0))</f>
        <v>100.39</v>
      </c>
      <c r="BE299" s="103">
        <f>INDEX('ИПЦ raw2015'!$1:$1048576, MATCH($J299,'ИПЦ raw2015'!$A:$A,0),MATCH(MoM!BE$1,'ИПЦ raw2015'!$1:$1,0))</f>
        <v>100.32</v>
      </c>
      <c r="BF299" s="103">
        <f>INDEX('ИПЦ raw2015'!$1:$1048576, MATCH($J299,'ИПЦ raw2015'!$A:$A,0),MATCH(MoM!BF$1,'ИПЦ raw2015'!$1:$1,0))</f>
        <v>100.44</v>
      </c>
      <c r="BG299" s="103">
        <f>INDEX('ИПЦ raw2015'!$1:$1048576, MATCH($J299,'ИПЦ raw2015'!$A:$A,0),MATCH(MoM!BG$1,'ИПЦ raw2015'!$1:$1,0))</f>
        <v>100.3</v>
      </c>
      <c r="BH299" s="103">
        <f>INDEX('ИПЦ raw2015'!$1:$1048576, MATCH($J299,'ИПЦ raw2015'!$A:$A,0),MATCH(MoM!BH$1,'ИПЦ raw2015'!$1:$1,0))</f>
        <v>100.64</v>
      </c>
      <c r="BI299" s="103">
        <f>INDEX('ИПЦ raw2015'!$1:$1048576, MATCH($J299,'ИПЦ raw2015'!$A:$A,0),MATCH(MoM!BI$1,'ИПЦ raw2015'!$1:$1,0))</f>
        <v>100.58</v>
      </c>
      <c r="BJ299" s="103">
        <f>INDEX('ИПЦ raw2015'!$1:$1048576, MATCH($J299,'ИПЦ raw2015'!$A:$A,0),MATCH(MoM!BJ$1,'ИПЦ raw2015'!$1:$1,0))</f>
        <v>100.35</v>
      </c>
      <c r="BK299" s="103">
        <f>INDEX('ИПЦ raw2015'!$1:$1048576, MATCH($J299,'ИПЦ raw2015'!$A:$A,0),MATCH(MoM!BK$1,'ИПЦ raw2015'!$1:$1,0))</f>
        <v>99.9</v>
      </c>
      <c r="BL299" s="103">
        <f>INDEX('ИПЦ raw2015'!$1:$1048576, MATCH($J299,'ИПЦ raw2015'!$A:$A,0),MATCH(MoM!BL$1,'ИПЦ raw2015'!$1:$1,0))</f>
        <v>100.17</v>
      </c>
      <c r="BM299" s="103">
        <f>INDEX('ИПЦ raw2015'!$1:$1048576, MATCH($J299,'ИПЦ raw2015'!$A:$A,0),MATCH(MoM!BM$1,'ИПЦ raw2015'!$1:$1,0))</f>
        <v>100.09</v>
      </c>
      <c r="BN299" s="103">
        <f>INDEX('ИПЦ raw2015'!$1:$1048576, MATCH($J299,'ИПЦ raw2015'!$A:$A,0),MATCH(MoM!BN$1,'ИПЦ raw2015'!$1:$1,0))</f>
        <v>100.08</v>
      </c>
      <c r="BO299" s="103">
        <f>INDEX('ИПЦ raw2015'!$1:$1048576, MATCH($J299,'ИПЦ raw2015'!$A:$A,0),MATCH(MoM!BO$1,'ИПЦ raw2015'!$1:$1,0))</f>
        <v>100.22</v>
      </c>
      <c r="BP299" s="103">
        <f>INDEX('ИПЦ raw2015'!$1:$1048576, MATCH($J299,'ИПЦ raw2015'!$A:$A,0),MATCH(MoM!BP$1,'ИПЦ raw2015'!$1:$1,0))</f>
        <v>100.39</v>
      </c>
      <c r="BQ299" s="103">
        <f>INDEX('ИПЦ raw2015'!$1:$1048576, MATCH($J299,'ИПЦ raw2015'!$A:$A,0),MATCH(MoM!BQ$1,'ИПЦ raw2015'!$1:$1,0))</f>
        <v>100.19</v>
      </c>
      <c r="BR299" s="103">
        <f>INDEX('ИПЦ raw2015'!$1:$1048576, MATCH($J299,'ИПЦ raw2015'!$A:$A,0),MATCH(MoM!BR$1,'ИПЦ raw2015'!$1:$1,0))</f>
        <v>100</v>
      </c>
      <c r="BS299" s="103">
        <f>INDEX('ИПЦ raw2015'!$1:$1048576, MATCH($J299,'ИПЦ raw2015'!$A:$A,0),MATCH(MoM!BS$1,'ИПЦ raw2015'!$1:$1,0))</f>
        <v>100.2</v>
      </c>
      <c r="BT299" s="103">
        <f>INDEX('ИПЦ raw2015'!$1:$1048576, MATCH($J299,'ИПЦ raw2015'!$A:$A,0),MATCH(MoM!BT$1,'ИПЦ raw2015'!$1:$1,0))</f>
        <v>100.18</v>
      </c>
    </row>
    <row r="300" spans="1:72" ht="26.25" x14ac:dyDescent="0.45">
      <c r="A300" s="103">
        <f>Веса!A300</f>
        <v>1</v>
      </c>
      <c r="B300" s="103">
        <f t="shared" si="12"/>
        <v>1</v>
      </c>
      <c r="C300" s="103">
        <f>БИПЦ_НДС!E300</f>
        <v>1</v>
      </c>
      <c r="D300" s="103">
        <f t="shared" si="13"/>
        <v>0</v>
      </c>
      <c r="E300" s="103">
        <v>0</v>
      </c>
      <c r="F300" s="103">
        <v>1</v>
      </c>
      <c r="G300" s="103">
        <v>1</v>
      </c>
      <c r="H300" s="103">
        <v>0</v>
      </c>
      <c r="I300" s="103">
        <v>0</v>
      </c>
      <c r="J300" s="103" t="str">
        <f t="shared" si="14"/>
        <v>Плитка керамическая, облицовочная для внутренних работ, м2</v>
      </c>
      <c r="K300" s="87" t="s">
        <v>299</v>
      </c>
      <c r="L300" s="87" t="s">
        <v>299</v>
      </c>
      <c r="M300" s="103">
        <f>INDEX('ИПЦ raw2015'!$1:$1048576, MATCH($J300,'ИПЦ raw2015'!$A:$A,0),MATCH(MoM!M$1,'ИПЦ raw2015'!$1:$1,0))</f>
        <v>102.62</v>
      </c>
      <c r="N300" s="103">
        <f>INDEX('ИПЦ raw2015'!$1:$1048576, MATCH($J300,'ИПЦ raw2015'!$A:$A,0),MATCH(MoM!N$1,'ИПЦ raw2015'!$1:$1,0))</f>
        <v>101.57</v>
      </c>
      <c r="O300" s="103">
        <f>INDEX('ИПЦ raw2015'!$1:$1048576, MATCH($J300,'ИПЦ raw2015'!$A:$A,0),MATCH(MoM!O$1,'ИПЦ raw2015'!$1:$1,0))</f>
        <v>101.08</v>
      </c>
      <c r="P300" s="103">
        <f>INDEX('ИПЦ raw2015'!$1:$1048576, MATCH($J300,'ИПЦ raw2015'!$A:$A,0),MATCH(MoM!P$1,'ИПЦ raw2015'!$1:$1,0))</f>
        <v>100.6</v>
      </c>
      <c r="Q300" s="103">
        <f>INDEX('ИПЦ raw2015'!$1:$1048576, MATCH($J300,'ИПЦ raw2015'!$A:$A,0),MATCH(MoM!Q$1,'ИПЦ raw2015'!$1:$1,0))</f>
        <v>100.2</v>
      </c>
      <c r="R300" s="103">
        <f>INDEX('ИПЦ raw2015'!$1:$1048576, MATCH($J300,'ИПЦ raw2015'!$A:$A,0),MATCH(MoM!R$1,'ИПЦ raw2015'!$1:$1,0))</f>
        <v>100.26</v>
      </c>
      <c r="S300" s="103">
        <f>INDEX('ИПЦ raw2015'!$1:$1048576, MATCH($J300,'ИПЦ raw2015'!$A:$A,0),MATCH(MoM!S$1,'ИПЦ raw2015'!$1:$1,0))</f>
        <v>100.54</v>
      </c>
      <c r="T300" s="103">
        <f>INDEX('ИПЦ raw2015'!$1:$1048576, MATCH($J300,'ИПЦ raw2015'!$A:$A,0),MATCH(MoM!T$1,'ИПЦ raw2015'!$1:$1,0))</f>
        <v>100.36</v>
      </c>
      <c r="U300" s="103">
        <f>INDEX('ИПЦ raw2015'!$1:$1048576, MATCH($J300,'ИПЦ raw2015'!$A:$A,0),MATCH(MoM!U$1,'ИПЦ raw2015'!$1:$1,0))</f>
        <v>100.33</v>
      </c>
      <c r="V300" s="103">
        <f>INDEX('ИПЦ raw2015'!$1:$1048576, MATCH($J300,'ИПЦ raw2015'!$A:$A,0),MATCH(MoM!V$1,'ИПЦ raw2015'!$1:$1,0))</f>
        <v>100.34</v>
      </c>
      <c r="W300" s="103">
        <f>INDEX('ИПЦ raw2015'!$1:$1048576, MATCH($J300,'ИПЦ raw2015'!$A:$A,0),MATCH(MoM!W$1,'ИПЦ raw2015'!$1:$1,0))</f>
        <v>100.54</v>
      </c>
      <c r="X300" s="103">
        <f>INDEX('ИПЦ raw2015'!$1:$1048576, MATCH($J300,'ИПЦ raw2015'!$A:$A,0),MATCH(MoM!X$1,'ИПЦ raw2015'!$1:$1,0))</f>
        <v>100.05</v>
      </c>
      <c r="Y300" s="103">
        <f>INDEX('ИПЦ raw2015'!$1:$1048576, MATCH($J300,'ИПЦ raw2015'!$A:$A,0),MATCH(MoM!Y$1,'ИПЦ raw2015'!$1:$1,0))</f>
        <v>100.53</v>
      </c>
      <c r="Z300" s="103">
        <f>INDEX('ИПЦ raw2015'!$1:$1048576, MATCH($J300,'ИПЦ raw2015'!$A:$A,0),MATCH(MoM!Z$1,'ИПЦ raw2015'!$1:$1,0))</f>
        <v>100.6</v>
      </c>
      <c r="AA300" s="103">
        <f>INDEX('ИПЦ raw2015'!$1:$1048576, MATCH($J300,'ИПЦ raw2015'!$A:$A,0),MATCH(MoM!AA$1,'ИПЦ raw2015'!$1:$1,0))</f>
        <v>100.43</v>
      </c>
      <c r="AB300" s="103">
        <f>INDEX('ИПЦ raw2015'!$1:$1048576, MATCH($J300,'ИПЦ raw2015'!$A:$A,0),MATCH(MoM!AB$1,'ИПЦ raw2015'!$1:$1,0))</f>
        <v>100.84</v>
      </c>
      <c r="AC300" s="103">
        <f>INDEX('ИПЦ raw2015'!$1:$1048576, MATCH($J300,'ИПЦ raw2015'!$A:$A,0),MATCH(MoM!AC$1,'ИПЦ raw2015'!$1:$1,0))</f>
        <v>100.44</v>
      </c>
      <c r="AD300" s="103">
        <f>INDEX('ИПЦ raw2015'!$1:$1048576, MATCH($J300,'ИПЦ raw2015'!$A:$A,0),MATCH(MoM!AD$1,'ИПЦ raw2015'!$1:$1,0))</f>
        <v>100.16</v>
      </c>
      <c r="AE300" s="103">
        <f>INDEX('ИПЦ raw2015'!$1:$1048576, MATCH($J300,'ИПЦ raw2015'!$A:$A,0),MATCH(MoM!AE$1,'ИПЦ raw2015'!$1:$1,0))</f>
        <v>100.31</v>
      </c>
      <c r="AF300" s="103">
        <f>INDEX('ИПЦ raw2015'!$1:$1048576, MATCH($J300,'ИПЦ raw2015'!$A:$A,0),MATCH(MoM!AF$1,'ИПЦ raw2015'!$1:$1,0))</f>
        <v>100.66</v>
      </c>
      <c r="AG300" s="103">
        <f>INDEX('ИПЦ raw2015'!$1:$1048576, MATCH($J300,'ИПЦ raw2015'!$A:$A,0),MATCH(MoM!AG$1,'ИПЦ raw2015'!$1:$1,0))</f>
        <v>100.12</v>
      </c>
      <c r="AH300" s="103">
        <f>INDEX('ИПЦ raw2015'!$1:$1048576, MATCH($J300,'ИПЦ raw2015'!$A:$A,0),MATCH(MoM!AH$1,'ИПЦ raw2015'!$1:$1,0))</f>
        <v>100.17</v>
      </c>
      <c r="AI300" s="103">
        <f>INDEX('ИПЦ raw2015'!$1:$1048576, MATCH($J300,'ИПЦ raw2015'!$A:$A,0),MATCH(MoM!AI$1,'ИПЦ raw2015'!$1:$1,0))</f>
        <v>100.31</v>
      </c>
      <c r="AJ300" s="103">
        <f>INDEX('ИПЦ raw2015'!$1:$1048576, MATCH($J300,'ИПЦ raw2015'!$A:$A,0),MATCH(MoM!AJ$1,'ИПЦ raw2015'!$1:$1,0))</f>
        <v>100.24</v>
      </c>
      <c r="AK300" s="103">
        <f>INDEX('ИПЦ raw2015'!$1:$1048576, MATCH($J300,'ИПЦ raw2015'!$A:$A,0),MATCH(MoM!AK$1,'ИПЦ raw2015'!$1:$1,0))</f>
        <v>100.17</v>
      </c>
      <c r="AL300" s="103">
        <f>INDEX('ИПЦ raw2015'!$1:$1048576, MATCH($J300,'ИПЦ raw2015'!$A:$A,0),MATCH(MoM!AL$1,'ИПЦ raw2015'!$1:$1,0))</f>
        <v>100.17</v>
      </c>
      <c r="AM300" s="103">
        <f>INDEX('ИПЦ raw2015'!$1:$1048576, MATCH($J300,'ИПЦ raw2015'!$A:$A,0),MATCH(MoM!AM$1,'ИПЦ raw2015'!$1:$1,0))</f>
        <v>100.1</v>
      </c>
      <c r="AN300" s="103">
        <f>INDEX('ИПЦ raw2015'!$1:$1048576, MATCH($J300,'ИПЦ raw2015'!$A:$A,0),MATCH(MoM!AN$1,'ИПЦ raw2015'!$1:$1,0))</f>
        <v>100.44</v>
      </c>
      <c r="AO300" s="103">
        <f>INDEX('ИПЦ raw2015'!$1:$1048576, MATCH($J300,'ИПЦ raw2015'!$A:$A,0),MATCH(MoM!AO$1,'ИПЦ raw2015'!$1:$1,0))</f>
        <v>100.41</v>
      </c>
      <c r="AP300" s="103">
        <f>INDEX('ИПЦ raw2015'!$1:$1048576, MATCH($J300,'ИПЦ raw2015'!$A:$A,0),MATCH(MoM!AP$1,'ИПЦ raw2015'!$1:$1,0))</f>
        <v>99.95</v>
      </c>
      <c r="AQ300" s="103">
        <f>INDEX('ИПЦ raw2015'!$1:$1048576, MATCH($J300,'ИПЦ raw2015'!$A:$A,0),MATCH(MoM!AQ$1,'ИПЦ raw2015'!$1:$1,0))</f>
        <v>100.15</v>
      </c>
      <c r="AR300" s="103">
        <f>INDEX('ИПЦ raw2015'!$1:$1048576, MATCH($J300,'ИПЦ raw2015'!$A:$A,0),MATCH(MoM!AR$1,'ИПЦ raw2015'!$1:$1,0))</f>
        <v>100.31</v>
      </c>
      <c r="AS300" s="103">
        <f>INDEX('ИПЦ raw2015'!$1:$1048576, MATCH($J300,'ИПЦ raw2015'!$A:$A,0),MATCH(MoM!AS$1,'ИПЦ raw2015'!$1:$1,0))</f>
        <v>100.24</v>
      </c>
      <c r="AT300" s="103">
        <f>INDEX('ИПЦ raw2015'!$1:$1048576, MATCH($J300,'ИПЦ raw2015'!$A:$A,0),MATCH(MoM!AT$1,'ИПЦ raw2015'!$1:$1,0))</f>
        <v>100.16</v>
      </c>
      <c r="AU300" s="103">
        <f>INDEX('ИПЦ raw2015'!$1:$1048576, MATCH($J300,'ИПЦ raw2015'!$A:$A,0),MATCH(MoM!AU$1,'ИПЦ raw2015'!$1:$1,0))</f>
        <v>100.15</v>
      </c>
      <c r="AV300" s="103">
        <f>INDEX('ИПЦ raw2015'!$1:$1048576, MATCH($J300,'ИПЦ raw2015'!$A:$A,0),MATCH(MoM!AV$1,'ИПЦ raw2015'!$1:$1,0))</f>
        <v>100.08</v>
      </c>
      <c r="AW300" s="103">
        <f>INDEX('ИПЦ raw2015'!$1:$1048576, MATCH($J300,'ИПЦ raw2015'!$A:$A,0),MATCH(MoM!AW$1,'ИПЦ raw2015'!$1:$1,0))</f>
        <v>100.1</v>
      </c>
      <c r="AX300" s="103">
        <f>INDEX('ИПЦ raw2015'!$1:$1048576, MATCH($J300,'ИПЦ raw2015'!$A:$A,0),MATCH(MoM!AX$1,'ИПЦ raw2015'!$1:$1,0))</f>
        <v>100.58</v>
      </c>
      <c r="AY300" s="103">
        <f>INDEX('ИПЦ raw2015'!$1:$1048576, MATCH($J300,'ИПЦ raw2015'!$A:$A,0),MATCH(MoM!AY$1,'ИПЦ raw2015'!$1:$1,0))</f>
        <v>100.17</v>
      </c>
      <c r="AZ300" s="103">
        <f>INDEX('ИПЦ raw2015'!$1:$1048576, MATCH($J300,'ИПЦ raw2015'!$A:$A,0),MATCH(MoM!AZ$1,'ИПЦ raw2015'!$1:$1,0))</f>
        <v>100.29</v>
      </c>
      <c r="BA300" s="103">
        <f>INDEX('ИПЦ raw2015'!$1:$1048576, MATCH($J300,'ИПЦ raw2015'!$A:$A,0),MATCH(MoM!BA$1,'ИПЦ raw2015'!$1:$1,0))</f>
        <v>100.28</v>
      </c>
      <c r="BB300" s="103">
        <f>INDEX('ИПЦ raw2015'!$1:$1048576, MATCH($J300,'ИПЦ raw2015'!$A:$A,0),MATCH(MoM!BB$1,'ИПЦ raw2015'!$1:$1,0))</f>
        <v>100.14</v>
      </c>
      <c r="BC300" s="103">
        <f>INDEX('ИПЦ raw2015'!$1:$1048576, MATCH($J300,'ИПЦ raw2015'!$A:$A,0),MATCH(MoM!BC$1,'ИПЦ raw2015'!$1:$1,0))</f>
        <v>99.95</v>
      </c>
      <c r="BD300" s="103">
        <f>INDEX('ИПЦ raw2015'!$1:$1048576, MATCH($J300,'ИПЦ raw2015'!$A:$A,0),MATCH(MoM!BD$1,'ИПЦ raw2015'!$1:$1,0))</f>
        <v>99.99</v>
      </c>
      <c r="BE300" s="103">
        <f>INDEX('ИПЦ raw2015'!$1:$1048576, MATCH($J300,'ИПЦ raw2015'!$A:$A,0),MATCH(MoM!BE$1,'ИПЦ raw2015'!$1:$1,0))</f>
        <v>100.19</v>
      </c>
      <c r="BF300" s="103">
        <f>INDEX('ИПЦ raw2015'!$1:$1048576, MATCH($J300,'ИПЦ raw2015'!$A:$A,0),MATCH(MoM!BF$1,'ИПЦ raw2015'!$1:$1,0))</f>
        <v>100.43</v>
      </c>
      <c r="BG300" s="103">
        <f>INDEX('ИПЦ raw2015'!$1:$1048576, MATCH($J300,'ИПЦ raw2015'!$A:$A,0),MATCH(MoM!BG$1,'ИПЦ raw2015'!$1:$1,0))</f>
        <v>100.19</v>
      </c>
      <c r="BH300" s="103">
        <f>INDEX('ИПЦ raw2015'!$1:$1048576, MATCH($J300,'ИПЦ raw2015'!$A:$A,0),MATCH(MoM!BH$1,'ИПЦ raw2015'!$1:$1,0))</f>
        <v>100.49</v>
      </c>
      <c r="BI300" s="103">
        <f>INDEX('ИПЦ raw2015'!$1:$1048576, MATCH($J300,'ИПЦ raw2015'!$A:$A,0),MATCH(MoM!BI$1,'ИПЦ raw2015'!$1:$1,0))</f>
        <v>100.76</v>
      </c>
      <c r="BJ300" s="103">
        <f>INDEX('ИПЦ raw2015'!$1:$1048576, MATCH($J300,'ИПЦ raw2015'!$A:$A,0),MATCH(MoM!BJ$1,'ИПЦ raw2015'!$1:$1,0))</f>
        <v>100.55</v>
      </c>
      <c r="BK300" s="103">
        <f>INDEX('ИПЦ raw2015'!$1:$1048576, MATCH($J300,'ИПЦ raw2015'!$A:$A,0),MATCH(MoM!BK$1,'ИПЦ raw2015'!$1:$1,0))</f>
        <v>100.23</v>
      </c>
      <c r="BL300" s="103">
        <f>INDEX('ИПЦ raw2015'!$1:$1048576, MATCH($J300,'ИПЦ raw2015'!$A:$A,0),MATCH(MoM!BL$1,'ИПЦ raw2015'!$1:$1,0))</f>
        <v>100.38</v>
      </c>
      <c r="BM300" s="103">
        <f>INDEX('ИПЦ raw2015'!$1:$1048576, MATCH($J300,'ИПЦ raw2015'!$A:$A,0),MATCH(MoM!BM$1,'ИПЦ raw2015'!$1:$1,0))</f>
        <v>100.18</v>
      </c>
      <c r="BN300" s="103">
        <f>INDEX('ИПЦ raw2015'!$1:$1048576, MATCH($J300,'ИПЦ raw2015'!$A:$A,0),MATCH(MoM!BN$1,'ИПЦ raw2015'!$1:$1,0))</f>
        <v>100.08</v>
      </c>
      <c r="BO300" s="103">
        <f>INDEX('ИПЦ raw2015'!$1:$1048576, MATCH($J300,'ИПЦ raw2015'!$A:$A,0),MATCH(MoM!BO$1,'ИПЦ raw2015'!$1:$1,0))</f>
        <v>100.16</v>
      </c>
      <c r="BP300" s="103">
        <f>INDEX('ИПЦ raw2015'!$1:$1048576, MATCH($J300,'ИПЦ raw2015'!$A:$A,0),MATCH(MoM!BP$1,'ИПЦ raw2015'!$1:$1,0))</f>
        <v>100.25</v>
      </c>
      <c r="BQ300" s="103">
        <f>INDEX('ИПЦ raw2015'!$1:$1048576, MATCH($J300,'ИПЦ raw2015'!$A:$A,0),MATCH(MoM!BQ$1,'ИПЦ raw2015'!$1:$1,0))</f>
        <v>100.25</v>
      </c>
      <c r="BR300" s="103">
        <f>INDEX('ИПЦ raw2015'!$1:$1048576, MATCH($J300,'ИПЦ raw2015'!$A:$A,0),MATCH(MoM!BR$1,'ИПЦ raw2015'!$1:$1,0))</f>
        <v>100.39</v>
      </c>
      <c r="BS300" s="103">
        <f>INDEX('ИПЦ raw2015'!$1:$1048576, MATCH($J300,'ИПЦ raw2015'!$A:$A,0),MATCH(MoM!BS$1,'ИПЦ raw2015'!$1:$1,0))</f>
        <v>100.21</v>
      </c>
      <c r="BT300" s="103">
        <f>INDEX('ИПЦ raw2015'!$1:$1048576, MATCH($J300,'ИПЦ raw2015'!$A:$A,0),MATCH(MoM!BT$1,'ИПЦ raw2015'!$1:$1,0))</f>
        <v>99.95</v>
      </c>
    </row>
    <row r="301" spans="1:72" x14ac:dyDescent="0.45">
      <c r="A301" s="103">
        <f>Веса!A301</f>
        <v>1</v>
      </c>
      <c r="B301" s="103">
        <f t="shared" si="12"/>
        <v>1</v>
      </c>
      <c r="C301" s="103">
        <f>БИПЦ_НДС!E301</f>
        <v>1</v>
      </c>
      <c r="D301" s="103">
        <f t="shared" si="13"/>
        <v>0</v>
      </c>
      <c r="E301" s="103">
        <v>0</v>
      </c>
      <c r="F301" s="103">
        <v>1</v>
      </c>
      <c r="G301" s="103">
        <v>1</v>
      </c>
      <c r="H301" s="103">
        <v>0</v>
      </c>
      <c r="I301" s="103">
        <v>0</v>
      </c>
      <c r="J301" s="103" t="str">
        <f t="shared" si="14"/>
        <v>Краски масляные, эмали, кг</v>
      </c>
      <c r="K301" s="87" t="s">
        <v>300</v>
      </c>
      <c r="L301" s="87" t="s">
        <v>300</v>
      </c>
      <c r="M301" s="103">
        <f>INDEX('ИПЦ raw2015'!$1:$1048576, MATCH($J301,'ИПЦ raw2015'!$A:$A,0),MATCH(MoM!M$1,'ИПЦ raw2015'!$1:$1,0))</f>
        <v>101.77</v>
      </c>
      <c r="N301" s="103">
        <f>INDEX('ИПЦ raw2015'!$1:$1048576, MATCH($J301,'ИПЦ raw2015'!$A:$A,0),MATCH(MoM!N$1,'ИПЦ raw2015'!$1:$1,0))</f>
        <v>101.57</v>
      </c>
      <c r="O301" s="103">
        <f>INDEX('ИПЦ raw2015'!$1:$1048576, MATCH($J301,'ИПЦ raw2015'!$A:$A,0),MATCH(MoM!O$1,'ИПЦ raw2015'!$1:$1,0))</f>
        <v>101.17</v>
      </c>
      <c r="P301" s="103">
        <f>INDEX('ИПЦ raw2015'!$1:$1048576, MATCH($J301,'ИПЦ raw2015'!$A:$A,0),MATCH(MoM!P$1,'ИПЦ raw2015'!$1:$1,0))</f>
        <v>101.1</v>
      </c>
      <c r="Q301" s="103">
        <f>INDEX('ИПЦ raw2015'!$1:$1048576, MATCH($J301,'ИПЦ raw2015'!$A:$A,0),MATCH(MoM!Q$1,'ИПЦ raw2015'!$1:$1,0))</f>
        <v>100.8</v>
      </c>
      <c r="R301" s="103">
        <f>INDEX('ИПЦ raw2015'!$1:$1048576, MATCH($J301,'ИПЦ raw2015'!$A:$A,0),MATCH(MoM!R$1,'ИПЦ raw2015'!$1:$1,0))</f>
        <v>100.47</v>
      </c>
      <c r="S301" s="103">
        <f>INDEX('ИПЦ raw2015'!$1:$1048576, MATCH($J301,'ИПЦ raw2015'!$A:$A,0),MATCH(MoM!S$1,'ИПЦ raw2015'!$1:$1,0))</f>
        <v>100.37</v>
      </c>
      <c r="T301" s="103">
        <f>INDEX('ИПЦ raw2015'!$1:$1048576, MATCH($J301,'ИПЦ raw2015'!$A:$A,0),MATCH(MoM!T$1,'ИПЦ raw2015'!$1:$1,0))</f>
        <v>100.33</v>
      </c>
      <c r="U301" s="103">
        <f>INDEX('ИПЦ raw2015'!$1:$1048576, MATCH($J301,'ИПЦ raw2015'!$A:$A,0),MATCH(MoM!U$1,'ИПЦ raw2015'!$1:$1,0))</f>
        <v>100.51</v>
      </c>
      <c r="V301" s="103">
        <f>INDEX('ИПЦ raw2015'!$1:$1048576, MATCH($J301,'ИПЦ raw2015'!$A:$A,0),MATCH(MoM!V$1,'ИПЦ raw2015'!$1:$1,0))</f>
        <v>100.37</v>
      </c>
      <c r="W301" s="103">
        <f>INDEX('ИПЦ raw2015'!$1:$1048576, MATCH($J301,'ИПЦ raw2015'!$A:$A,0),MATCH(MoM!W$1,'ИПЦ raw2015'!$1:$1,0))</f>
        <v>100.46</v>
      </c>
      <c r="X301" s="103">
        <f>INDEX('ИПЦ raw2015'!$1:$1048576, MATCH($J301,'ИПЦ raw2015'!$A:$A,0),MATCH(MoM!X$1,'ИПЦ raw2015'!$1:$1,0))</f>
        <v>100.45</v>
      </c>
      <c r="Y301" s="103">
        <f>INDEX('ИПЦ raw2015'!$1:$1048576, MATCH($J301,'ИПЦ raw2015'!$A:$A,0),MATCH(MoM!Y$1,'ИПЦ raw2015'!$1:$1,0))</f>
        <v>100.43</v>
      </c>
      <c r="Z301" s="103">
        <f>INDEX('ИПЦ raw2015'!$1:$1048576, MATCH($J301,'ИПЦ raw2015'!$A:$A,0),MATCH(MoM!Z$1,'ИПЦ raw2015'!$1:$1,0))</f>
        <v>100.45</v>
      </c>
      <c r="AA301" s="103">
        <f>INDEX('ИПЦ raw2015'!$1:$1048576, MATCH($J301,'ИПЦ raw2015'!$A:$A,0),MATCH(MoM!AA$1,'ИПЦ raw2015'!$1:$1,0))</f>
        <v>100.43</v>
      </c>
      <c r="AB301" s="103">
        <f>INDEX('ИПЦ raw2015'!$1:$1048576, MATCH($J301,'ИПЦ raw2015'!$A:$A,0),MATCH(MoM!AB$1,'ИПЦ raw2015'!$1:$1,0))</f>
        <v>100.88</v>
      </c>
      <c r="AC301" s="103">
        <f>INDEX('ИПЦ raw2015'!$1:$1048576, MATCH($J301,'ИПЦ raw2015'!$A:$A,0),MATCH(MoM!AC$1,'ИПЦ raw2015'!$1:$1,0))</f>
        <v>100.96</v>
      </c>
      <c r="AD301" s="103">
        <f>INDEX('ИПЦ raw2015'!$1:$1048576, MATCH($J301,'ИПЦ raw2015'!$A:$A,0),MATCH(MoM!AD$1,'ИПЦ raw2015'!$1:$1,0))</f>
        <v>100.79</v>
      </c>
      <c r="AE301" s="103">
        <f>INDEX('ИПЦ raw2015'!$1:$1048576, MATCH($J301,'ИПЦ raw2015'!$A:$A,0),MATCH(MoM!AE$1,'ИПЦ raw2015'!$1:$1,0))</f>
        <v>100.69</v>
      </c>
      <c r="AF301" s="103">
        <f>INDEX('ИПЦ raw2015'!$1:$1048576, MATCH($J301,'ИПЦ raw2015'!$A:$A,0),MATCH(MoM!AF$1,'ИПЦ raw2015'!$1:$1,0))</f>
        <v>100.34</v>
      </c>
      <c r="AG301" s="103">
        <f>INDEX('ИПЦ raw2015'!$1:$1048576, MATCH($J301,'ИПЦ raw2015'!$A:$A,0),MATCH(MoM!AG$1,'ИПЦ raw2015'!$1:$1,0))</f>
        <v>100.29</v>
      </c>
      <c r="AH301" s="103">
        <f>INDEX('ИПЦ raw2015'!$1:$1048576, MATCH($J301,'ИПЦ raw2015'!$A:$A,0),MATCH(MoM!AH$1,'ИПЦ raw2015'!$1:$1,0))</f>
        <v>100.18</v>
      </c>
      <c r="AI301" s="103">
        <f>INDEX('ИПЦ raw2015'!$1:$1048576, MATCH($J301,'ИПЦ raw2015'!$A:$A,0),MATCH(MoM!AI$1,'ИПЦ raw2015'!$1:$1,0))</f>
        <v>100.31</v>
      </c>
      <c r="AJ301" s="103">
        <f>INDEX('ИПЦ raw2015'!$1:$1048576, MATCH($J301,'ИПЦ raw2015'!$A:$A,0),MATCH(MoM!AJ$1,'ИПЦ raw2015'!$1:$1,0))</f>
        <v>100.29</v>
      </c>
      <c r="AK301" s="103">
        <f>INDEX('ИПЦ raw2015'!$1:$1048576, MATCH($J301,'ИПЦ raw2015'!$A:$A,0),MATCH(MoM!AK$1,'ИПЦ raw2015'!$1:$1,0))</f>
        <v>100.25</v>
      </c>
      <c r="AL301" s="103">
        <f>INDEX('ИПЦ raw2015'!$1:$1048576, MATCH($J301,'ИПЦ raw2015'!$A:$A,0),MATCH(MoM!AL$1,'ИПЦ raw2015'!$1:$1,0))</f>
        <v>100.49</v>
      </c>
      <c r="AM301" s="103">
        <f>INDEX('ИПЦ raw2015'!$1:$1048576, MATCH($J301,'ИПЦ raw2015'!$A:$A,0),MATCH(MoM!AM$1,'ИПЦ raw2015'!$1:$1,0))</f>
        <v>100.23</v>
      </c>
      <c r="AN301" s="103">
        <f>INDEX('ИПЦ raw2015'!$1:$1048576, MATCH($J301,'ИПЦ raw2015'!$A:$A,0),MATCH(MoM!AN$1,'ИПЦ raw2015'!$1:$1,0))</f>
        <v>100.44</v>
      </c>
      <c r="AO301" s="103">
        <f>INDEX('ИПЦ raw2015'!$1:$1048576, MATCH($J301,'ИПЦ raw2015'!$A:$A,0),MATCH(MoM!AO$1,'ИПЦ raw2015'!$1:$1,0))</f>
        <v>100.48</v>
      </c>
      <c r="AP301" s="103">
        <f>INDEX('ИПЦ raw2015'!$1:$1048576, MATCH($J301,'ИПЦ raw2015'!$A:$A,0),MATCH(MoM!AP$1,'ИПЦ raw2015'!$1:$1,0))</f>
        <v>100.21</v>
      </c>
      <c r="AQ301" s="103">
        <f>INDEX('ИПЦ raw2015'!$1:$1048576, MATCH($J301,'ИПЦ raw2015'!$A:$A,0),MATCH(MoM!AQ$1,'ИПЦ raw2015'!$1:$1,0))</f>
        <v>100.32</v>
      </c>
      <c r="AR301" s="103">
        <f>INDEX('ИПЦ raw2015'!$1:$1048576, MATCH($J301,'ИПЦ raw2015'!$A:$A,0),MATCH(MoM!AR$1,'ИПЦ raw2015'!$1:$1,0))</f>
        <v>100.37</v>
      </c>
      <c r="AS301" s="103">
        <f>INDEX('ИПЦ raw2015'!$1:$1048576, MATCH($J301,'ИПЦ raw2015'!$A:$A,0),MATCH(MoM!AS$1,'ИПЦ raw2015'!$1:$1,0))</f>
        <v>100.29</v>
      </c>
      <c r="AT301" s="103">
        <f>INDEX('ИПЦ raw2015'!$1:$1048576, MATCH($J301,'ИПЦ raw2015'!$A:$A,0),MATCH(MoM!AT$1,'ИПЦ raw2015'!$1:$1,0))</f>
        <v>100.32</v>
      </c>
      <c r="AU301" s="103">
        <f>INDEX('ИПЦ raw2015'!$1:$1048576, MATCH($J301,'ИПЦ raw2015'!$A:$A,0),MATCH(MoM!AU$1,'ИПЦ raw2015'!$1:$1,0))</f>
        <v>99.99</v>
      </c>
      <c r="AV301" s="103">
        <f>INDEX('ИПЦ raw2015'!$1:$1048576, MATCH($J301,'ИПЦ raw2015'!$A:$A,0),MATCH(MoM!AV$1,'ИПЦ raw2015'!$1:$1,0))</f>
        <v>100.18</v>
      </c>
      <c r="AW301" s="103">
        <f>INDEX('ИПЦ raw2015'!$1:$1048576, MATCH($J301,'ИПЦ raw2015'!$A:$A,0),MATCH(MoM!AW$1,'ИПЦ raw2015'!$1:$1,0))</f>
        <v>100.16</v>
      </c>
      <c r="AX301" s="103">
        <f>INDEX('ИПЦ raw2015'!$1:$1048576, MATCH($J301,'ИПЦ raw2015'!$A:$A,0),MATCH(MoM!AX$1,'ИПЦ raw2015'!$1:$1,0))</f>
        <v>100.27</v>
      </c>
      <c r="AY301" s="103">
        <f>INDEX('ИПЦ raw2015'!$1:$1048576, MATCH($J301,'ИПЦ raw2015'!$A:$A,0),MATCH(MoM!AY$1,'ИПЦ raw2015'!$1:$1,0))</f>
        <v>100.33</v>
      </c>
      <c r="AZ301" s="103">
        <f>INDEX('ИПЦ raw2015'!$1:$1048576, MATCH($J301,'ИПЦ raw2015'!$A:$A,0),MATCH(MoM!AZ$1,'ИПЦ raw2015'!$1:$1,0))</f>
        <v>100.3</v>
      </c>
      <c r="BA301" s="103">
        <f>INDEX('ИПЦ raw2015'!$1:$1048576, MATCH($J301,'ИПЦ raw2015'!$A:$A,0),MATCH(MoM!BA$1,'ИПЦ raw2015'!$1:$1,0))</f>
        <v>100.44</v>
      </c>
      <c r="BB301" s="103">
        <f>INDEX('ИПЦ raw2015'!$1:$1048576, MATCH($J301,'ИПЦ raw2015'!$A:$A,0),MATCH(MoM!BB$1,'ИПЦ raw2015'!$1:$1,0))</f>
        <v>100.38</v>
      </c>
      <c r="BC301" s="103">
        <f>INDEX('ИПЦ raw2015'!$1:$1048576, MATCH($J301,'ИПЦ raw2015'!$A:$A,0),MATCH(MoM!BC$1,'ИПЦ raw2015'!$1:$1,0))</f>
        <v>100.44</v>
      </c>
      <c r="BD301" s="103">
        <f>INDEX('ИПЦ raw2015'!$1:$1048576, MATCH($J301,'ИПЦ raw2015'!$A:$A,0),MATCH(MoM!BD$1,'ИПЦ raw2015'!$1:$1,0))</f>
        <v>100.47</v>
      </c>
      <c r="BE301" s="103">
        <f>INDEX('ИПЦ raw2015'!$1:$1048576, MATCH($J301,'ИПЦ raw2015'!$A:$A,0),MATCH(MoM!BE$1,'ИПЦ raw2015'!$1:$1,0))</f>
        <v>100.42</v>
      </c>
      <c r="BF301" s="103">
        <f>INDEX('ИПЦ raw2015'!$1:$1048576, MATCH($J301,'ИПЦ raw2015'!$A:$A,0),MATCH(MoM!BF$1,'ИПЦ raw2015'!$1:$1,0))</f>
        <v>100.5</v>
      </c>
      <c r="BG301" s="103">
        <f>INDEX('ИПЦ raw2015'!$1:$1048576, MATCH($J301,'ИПЦ raw2015'!$A:$A,0),MATCH(MoM!BG$1,'ИПЦ raw2015'!$1:$1,0))</f>
        <v>100.43</v>
      </c>
      <c r="BH301" s="103">
        <f>INDEX('ИПЦ raw2015'!$1:$1048576, MATCH($J301,'ИПЦ raw2015'!$A:$A,0),MATCH(MoM!BH$1,'ИПЦ raw2015'!$1:$1,0))</f>
        <v>100.33</v>
      </c>
      <c r="BI301" s="103">
        <f>INDEX('ИПЦ raw2015'!$1:$1048576, MATCH($J301,'ИПЦ raw2015'!$A:$A,0),MATCH(MoM!BI$1,'ИПЦ raw2015'!$1:$1,0))</f>
        <v>100.67</v>
      </c>
      <c r="BJ301" s="103">
        <f>INDEX('ИПЦ raw2015'!$1:$1048576, MATCH($J301,'ИПЦ raw2015'!$A:$A,0),MATCH(MoM!BJ$1,'ИПЦ raw2015'!$1:$1,0))</f>
        <v>100.71</v>
      </c>
      <c r="BK301" s="103">
        <f>INDEX('ИПЦ raw2015'!$1:$1048576, MATCH($J301,'ИПЦ raw2015'!$A:$A,0),MATCH(MoM!BK$1,'ИПЦ raw2015'!$1:$1,0))</f>
        <v>100.77</v>
      </c>
      <c r="BL301" s="103">
        <f>INDEX('ИПЦ raw2015'!$1:$1048576, MATCH($J301,'ИПЦ raw2015'!$A:$A,0),MATCH(MoM!BL$1,'ИПЦ raw2015'!$1:$1,0))</f>
        <v>100.45</v>
      </c>
      <c r="BM301" s="103">
        <f>INDEX('ИПЦ raw2015'!$1:$1048576, MATCH($J301,'ИПЦ raw2015'!$A:$A,0),MATCH(MoM!BM$1,'ИПЦ raw2015'!$1:$1,0))</f>
        <v>100.78</v>
      </c>
      <c r="BN301" s="103">
        <f>INDEX('ИПЦ raw2015'!$1:$1048576, MATCH($J301,'ИПЦ raw2015'!$A:$A,0),MATCH(MoM!BN$1,'ИПЦ raw2015'!$1:$1,0))</f>
        <v>100.8</v>
      </c>
      <c r="BO301" s="103">
        <f>INDEX('ИПЦ raw2015'!$1:$1048576, MATCH($J301,'ИПЦ raw2015'!$A:$A,0),MATCH(MoM!BO$1,'ИПЦ raw2015'!$1:$1,0))</f>
        <v>100.51</v>
      </c>
      <c r="BP301" s="103">
        <f>INDEX('ИПЦ raw2015'!$1:$1048576, MATCH($J301,'ИПЦ raw2015'!$A:$A,0),MATCH(MoM!BP$1,'ИПЦ raw2015'!$1:$1,0))</f>
        <v>100.33</v>
      </c>
      <c r="BQ301" s="103">
        <f>INDEX('ИПЦ raw2015'!$1:$1048576, MATCH($J301,'ИПЦ raw2015'!$A:$A,0),MATCH(MoM!BQ$1,'ИПЦ raw2015'!$1:$1,0))</f>
        <v>100.46</v>
      </c>
      <c r="BR301" s="103">
        <f>INDEX('ИПЦ raw2015'!$1:$1048576, MATCH($J301,'ИПЦ raw2015'!$A:$A,0),MATCH(MoM!BR$1,'ИПЦ raw2015'!$1:$1,0))</f>
        <v>100.09</v>
      </c>
      <c r="BS301" s="103">
        <f>INDEX('ИПЦ raw2015'!$1:$1048576, MATCH($J301,'ИПЦ raw2015'!$A:$A,0),MATCH(MoM!BS$1,'ИПЦ raw2015'!$1:$1,0))</f>
        <v>100.36</v>
      </c>
      <c r="BT301" s="103">
        <f>INDEX('ИПЦ raw2015'!$1:$1048576, MATCH($J301,'ИПЦ raw2015'!$A:$A,0),MATCH(MoM!BT$1,'ИПЦ raw2015'!$1:$1,0))</f>
        <v>100.13</v>
      </c>
    </row>
    <row r="302" spans="1:72" x14ac:dyDescent="0.45">
      <c r="A302" s="103">
        <f>Веса!A302</f>
        <v>1</v>
      </c>
      <c r="B302" s="103">
        <f t="shared" si="12"/>
        <v>1</v>
      </c>
      <c r="C302" s="103">
        <f>БИПЦ_НДС!E302</f>
        <v>1</v>
      </c>
      <c r="D302" s="103">
        <f t="shared" si="13"/>
        <v>0</v>
      </c>
      <c r="E302" s="103">
        <v>0</v>
      </c>
      <c r="F302" s="103">
        <v>1</v>
      </c>
      <c r="G302" s="103">
        <v>1</v>
      </c>
      <c r="H302" s="103">
        <v>0</v>
      </c>
      <c r="I302" s="103">
        <v>0</v>
      </c>
      <c r="J302" s="103" t="str">
        <f t="shared" si="14"/>
        <v>Обои виниловые, 10 м</v>
      </c>
      <c r="K302" s="87" t="s">
        <v>301</v>
      </c>
      <c r="L302" s="87" t="s">
        <v>301</v>
      </c>
      <c r="M302" s="103">
        <f>INDEX('ИПЦ raw2015'!$1:$1048576, MATCH($J302,'ИПЦ raw2015'!$A:$A,0),MATCH(MoM!M$1,'ИПЦ raw2015'!$1:$1,0))</f>
        <v>103.09</v>
      </c>
      <c r="N302" s="103">
        <f>INDEX('ИПЦ raw2015'!$1:$1048576, MATCH($J302,'ИПЦ raw2015'!$A:$A,0),MATCH(MoM!N$1,'ИПЦ raw2015'!$1:$1,0))</f>
        <v>102.09</v>
      </c>
      <c r="O302" s="103">
        <f>INDEX('ИПЦ raw2015'!$1:$1048576, MATCH($J302,'ИПЦ raw2015'!$A:$A,0),MATCH(MoM!O$1,'ИПЦ raw2015'!$1:$1,0))</f>
        <v>101.12</v>
      </c>
      <c r="P302" s="103">
        <f>INDEX('ИПЦ raw2015'!$1:$1048576, MATCH($J302,'ИПЦ raw2015'!$A:$A,0),MATCH(MoM!P$1,'ИПЦ raw2015'!$1:$1,0))</f>
        <v>101.06</v>
      </c>
      <c r="Q302" s="103">
        <f>INDEX('ИПЦ raw2015'!$1:$1048576, MATCH($J302,'ИПЦ raw2015'!$A:$A,0),MATCH(MoM!Q$1,'ИПЦ raw2015'!$1:$1,0))</f>
        <v>101.23</v>
      </c>
      <c r="R302" s="103">
        <f>INDEX('ИПЦ raw2015'!$1:$1048576, MATCH($J302,'ИПЦ raw2015'!$A:$A,0),MATCH(MoM!R$1,'ИПЦ raw2015'!$1:$1,0))</f>
        <v>100.71</v>
      </c>
      <c r="S302" s="103">
        <f>INDEX('ИПЦ raw2015'!$1:$1048576, MATCH($J302,'ИПЦ raw2015'!$A:$A,0),MATCH(MoM!S$1,'ИПЦ raw2015'!$1:$1,0))</f>
        <v>100.8</v>
      </c>
      <c r="T302" s="103">
        <f>INDEX('ИПЦ raw2015'!$1:$1048576, MATCH($J302,'ИПЦ raw2015'!$A:$A,0),MATCH(MoM!T$1,'ИПЦ raw2015'!$1:$1,0))</f>
        <v>100.53</v>
      </c>
      <c r="U302" s="103">
        <f>INDEX('ИПЦ raw2015'!$1:$1048576, MATCH($J302,'ИПЦ raw2015'!$A:$A,0),MATCH(MoM!U$1,'ИПЦ raw2015'!$1:$1,0))</f>
        <v>100.52</v>
      </c>
      <c r="V302" s="103">
        <f>INDEX('ИПЦ raw2015'!$1:$1048576, MATCH($J302,'ИПЦ raw2015'!$A:$A,0),MATCH(MoM!V$1,'ИПЦ raw2015'!$1:$1,0))</f>
        <v>100.68</v>
      </c>
      <c r="W302" s="103">
        <f>INDEX('ИПЦ raw2015'!$1:$1048576, MATCH($J302,'ИПЦ raw2015'!$A:$A,0),MATCH(MoM!W$1,'ИПЦ raw2015'!$1:$1,0))</f>
        <v>100.76</v>
      </c>
      <c r="X302" s="103">
        <f>INDEX('ИПЦ raw2015'!$1:$1048576, MATCH($J302,'ИПЦ raw2015'!$A:$A,0),MATCH(MoM!X$1,'ИПЦ raw2015'!$1:$1,0))</f>
        <v>100.69</v>
      </c>
      <c r="Y302" s="103">
        <f>INDEX('ИПЦ raw2015'!$1:$1048576, MATCH($J302,'ИПЦ raw2015'!$A:$A,0),MATCH(MoM!Y$1,'ИПЦ raw2015'!$1:$1,0))</f>
        <v>100.77</v>
      </c>
      <c r="Z302" s="103">
        <f>INDEX('ИПЦ raw2015'!$1:$1048576, MATCH($J302,'ИПЦ raw2015'!$A:$A,0),MATCH(MoM!Z$1,'ИПЦ raw2015'!$1:$1,0))</f>
        <v>100.91</v>
      </c>
      <c r="AA302" s="103">
        <f>INDEX('ИПЦ raw2015'!$1:$1048576, MATCH($J302,'ИПЦ raw2015'!$A:$A,0),MATCH(MoM!AA$1,'ИПЦ raw2015'!$1:$1,0))</f>
        <v>100.96</v>
      </c>
      <c r="AB302" s="103">
        <f>INDEX('ИПЦ raw2015'!$1:$1048576, MATCH($J302,'ИПЦ raw2015'!$A:$A,0),MATCH(MoM!AB$1,'ИПЦ raw2015'!$1:$1,0))</f>
        <v>100.76</v>
      </c>
      <c r="AC302" s="103">
        <f>INDEX('ИПЦ raw2015'!$1:$1048576, MATCH($J302,'ИПЦ raw2015'!$A:$A,0),MATCH(MoM!AC$1,'ИПЦ raw2015'!$1:$1,0))</f>
        <v>100.74</v>
      </c>
      <c r="AD302" s="103">
        <f>INDEX('ИПЦ raw2015'!$1:$1048576, MATCH($J302,'ИПЦ raw2015'!$A:$A,0),MATCH(MoM!AD$1,'ИПЦ raw2015'!$1:$1,0))</f>
        <v>100.53</v>
      </c>
      <c r="AE302" s="103">
        <f>INDEX('ИПЦ raw2015'!$1:$1048576, MATCH($J302,'ИПЦ raw2015'!$A:$A,0),MATCH(MoM!AE$1,'ИПЦ raw2015'!$1:$1,0))</f>
        <v>100.46</v>
      </c>
      <c r="AF302" s="103">
        <f>INDEX('ИПЦ raw2015'!$1:$1048576, MATCH($J302,'ИПЦ raw2015'!$A:$A,0),MATCH(MoM!AF$1,'ИПЦ raw2015'!$1:$1,0))</f>
        <v>100.61</v>
      </c>
      <c r="AG302" s="103">
        <f>INDEX('ИПЦ raw2015'!$1:$1048576, MATCH($J302,'ИПЦ raw2015'!$A:$A,0),MATCH(MoM!AG$1,'ИПЦ raw2015'!$1:$1,0))</f>
        <v>100.5</v>
      </c>
      <c r="AH302" s="103">
        <f>INDEX('ИПЦ raw2015'!$1:$1048576, MATCH($J302,'ИПЦ raw2015'!$A:$A,0),MATCH(MoM!AH$1,'ИПЦ raw2015'!$1:$1,0))</f>
        <v>100.3</v>
      </c>
      <c r="AI302" s="103">
        <f>INDEX('ИПЦ raw2015'!$1:$1048576, MATCH($J302,'ИПЦ raw2015'!$A:$A,0),MATCH(MoM!AI$1,'ИПЦ raw2015'!$1:$1,0))</f>
        <v>100.31</v>
      </c>
      <c r="AJ302" s="103">
        <f>INDEX('ИПЦ raw2015'!$1:$1048576, MATCH($J302,'ИПЦ raw2015'!$A:$A,0),MATCH(MoM!AJ$1,'ИПЦ raw2015'!$1:$1,0))</f>
        <v>100.27</v>
      </c>
      <c r="AK302" s="103">
        <f>INDEX('ИПЦ raw2015'!$1:$1048576, MATCH($J302,'ИПЦ raw2015'!$A:$A,0),MATCH(MoM!AK$1,'ИПЦ raw2015'!$1:$1,0))</f>
        <v>100.44</v>
      </c>
      <c r="AL302" s="103">
        <f>INDEX('ИПЦ raw2015'!$1:$1048576, MATCH($J302,'ИПЦ raw2015'!$A:$A,0),MATCH(MoM!AL$1,'ИПЦ raw2015'!$1:$1,0))</f>
        <v>100.2</v>
      </c>
      <c r="AM302" s="103">
        <f>INDEX('ИПЦ raw2015'!$1:$1048576, MATCH($J302,'ИПЦ raw2015'!$A:$A,0),MATCH(MoM!AM$1,'ИПЦ raw2015'!$1:$1,0))</f>
        <v>100.38</v>
      </c>
      <c r="AN302" s="103">
        <f>INDEX('ИПЦ raw2015'!$1:$1048576, MATCH($J302,'ИПЦ raw2015'!$A:$A,0),MATCH(MoM!AN$1,'ИПЦ raw2015'!$1:$1,0))</f>
        <v>100.21</v>
      </c>
      <c r="AO302" s="103">
        <f>INDEX('ИПЦ raw2015'!$1:$1048576, MATCH($J302,'ИПЦ raw2015'!$A:$A,0),MATCH(MoM!AO$1,'ИПЦ raw2015'!$1:$1,0))</f>
        <v>100.17</v>
      </c>
      <c r="AP302" s="103">
        <f>INDEX('ИПЦ raw2015'!$1:$1048576, MATCH($J302,'ИПЦ raw2015'!$A:$A,0),MATCH(MoM!AP$1,'ИПЦ raw2015'!$1:$1,0))</f>
        <v>100.21</v>
      </c>
      <c r="AQ302" s="103">
        <f>INDEX('ИПЦ raw2015'!$1:$1048576, MATCH($J302,'ИПЦ raw2015'!$A:$A,0),MATCH(MoM!AQ$1,'ИПЦ raw2015'!$1:$1,0))</f>
        <v>100.09</v>
      </c>
      <c r="AR302" s="103">
        <f>INDEX('ИПЦ raw2015'!$1:$1048576, MATCH($J302,'ИПЦ raw2015'!$A:$A,0),MATCH(MoM!AR$1,'ИПЦ raw2015'!$1:$1,0))</f>
        <v>100.21</v>
      </c>
      <c r="AS302" s="103">
        <f>INDEX('ИПЦ raw2015'!$1:$1048576, MATCH($J302,'ИПЦ raw2015'!$A:$A,0),MATCH(MoM!AS$1,'ИПЦ raw2015'!$1:$1,0))</f>
        <v>100.14</v>
      </c>
      <c r="AT302" s="103">
        <f>INDEX('ИПЦ raw2015'!$1:$1048576, MATCH($J302,'ИПЦ raw2015'!$A:$A,0),MATCH(MoM!AT$1,'ИПЦ raw2015'!$1:$1,0))</f>
        <v>100.28</v>
      </c>
      <c r="AU302" s="103">
        <f>INDEX('ИПЦ raw2015'!$1:$1048576, MATCH($J302,'ИПЦ raw2015'!$A:$A,0),MATCH(MoM!AU$1,'ИПЦ raw2015'!$1:$1,0))</f>
        <v>100.13</v>
      </c>
      <c r="AV302" s="103">
        <f>INDEX('ИПЦ raw2015'!$1:$1048576, MATCH($J302,'ИПЦ raw2015'!$A:$A,0),MATCH(MoM!AV$1,'ИПЦ raw2015'!$1:$1,0))</f>
        <v>100.09</v>
      </c>
      <c r="AW302" s="103">
        <f>INDEX('ИПЦ raw2015'!$1:$1048576, MATCH($J302,'ИПЦ raw2015'!$A:$A,0),MATCH(MoM!AW$1,'ИПЦ raw2015'!$1:$1,0))</f>
        <v>100.29</v>
      </c>
      <c r="AX302" s="103">
        <f>INDEX('ИПЦ raw2015'!$1:$1048576, MATCH($J302,'ИПЦ raw2015'!$A:$A,0),MATCH(MoM!AX$1,'ИПЦ raw2015'!$1:$1,0))</f>
        <v>100.07</v>
      </c>
      <c r="AY302" s="103">
        <f>INDEX('ИПЦ raw2015'!$1:$1048576, MATCH($J302,'ИПЦ raw2015'!$A:$A,0),MATCH(MoM!AY$1,'ИПЦ raw2015'!$1:$1,0))</f>
        <v>100.08</v>
      </c>
      <c r="AZ302" s="103">
        <f>INDEX('ИПЦ raw2015'!$1:$1048576, MATCH($J302,'ИПЦ raw2015'!$A:$A,0),MATCH(MoM!AZ$1,'ИПЦ raw2015'!$1:$1,0))</f>
        <v>100.28</v>
      </c>
      <c r="BA302" s="103">
        <f>INDEX('ИПЦ raw2015'!$1:$1048576, MATCH($J302,'ИПЦ raw2015'!$A:$A,0),MATCH(MoM!BA$1,'ИПЦ raw2015'!$1:$1,0))</f>
        <v>100.19</v>
      </c>
      <c r="BB302" s="103">
        <f>INDEX('ИПЦ raw2015'!$1:$1048576, MATCH($J302,'ИПЦ raw2015'!$A:$A,0),MATCH(MoM!BB$1,'ИПЦ raw2015'!$1:$1,0))</f>
        <v>100.21</v>
      </c>
      <c r="BC302" s="103">
        <f>INDEX('ИПЦ raw2015'!$1:$1048576, MATCH($J302,'ИПЦ raw2015'!$A:$A,0),MATCH(MoM!BC$1,'ИПЦ raw2015'!$1:$1,0))</f>
        <v>100.23</v>
      </c>
      <c r="BD302" s="103">
        <f>INDEX('ИПЦ raw2015'!$1:$1048576, MATCH($J302,'ИПЦ raw2015'!$A:$A,0),MATCH(MoM!BD$1,'ИПЦ raw2015'!$1:$1,0))</f>
        <v>100.1</v>
      </c>
      <c r="BE302" s="103">
        <f>INDEX('ИПЦ raw2015'!$1:$1048576, MATCH($J302,'ИПЦ raw2015'!$A:$A,0),MATCH(MoM!BE$1,'ИПЦ raw2015'!$1:$1,0))</f>
        <v>100.25</v>
      </c>
      <c r="BF302" s="103">
        <f>INDEX('ИПЦ raw2015'!$1:$1048576, MATCH($J302,'ИПЦ raw2015'!$A:$A,0),MATCH(MoM!BF$1,'ИПЦ raw2015'!$1:$1,0))</f>
        <v>100.2</v>
      </c>
      <c r="BG302" s="103">
        <f>INDEX('ИПЦ raw2015'!$1:$1048576, MATCH($J302,'ИПЦ raw2015'!$A:$A,0),MATCH(MoM!BG$1,'ИПЦ raw2015'!$1:$1,0))</f>
        <v>100.25</v>
      </c>
      <c r="BH302" s="103">
        <f>INDEX('ИПЦ raw2015'!$1:$1048576, MATCH($J302,'ИПЦ raw2015'!$A:$A,0),MATCH(MoM!BH$1,'ИПЦ raw2015'!$1:$1,0))</f>
        <v>100.26</v>
      </c>
      <c r="BI302" s="103">
        <f>INDEX('ИПЦ raw2015'!$1:$1048576, MATCH($J302,'ИПЦ raw2015'!$A:$A,0),MATCH(MoM!BI$1,'ИПЦ raw2015'!$1:$1,0))</f>
        <v>100.41</v>
      </c>
      <c r="BJ302" s="103">
        <f>INDEX('ИПЦ raw2015'!$1:$1048576, MATCH($J302,'ИПЦ raw2015'!$A:$A,0),MATCH(MoM!BJ$1,'ИПЦ raw2015'!$1:$1,0))</f>
        <v>100.46</v>
      </c>
      <c r="BK302" s="103">
        <f>INDEX('ИПЦ raw2015'!$1:$1048576, MATCH($J302,'ИПЦ raw2015'!$A:$A,0),MATCH(MoM!BK$1,'ИПЦ raw2015'!$1:$1,0))</f>
        <v>100.08</v>
      </c>
      <c r="BL302" s="103">
        <f>INDEX('ИПЦ raw2015'!$1:$1048576, MATCH($J302,'ИПЦ raw2015'!$A:$A,0),MATCH(MoM!BL$1,'ИПЦ raw2015'!$1:$1,0))</f>
        <v>100.23</v>
      </c>
      <c r="BM302" s="103">
        <f>INDEX('ИПЦ raw2015'!$1:$1048576, MATCH($J302,'ИПЦ raw2015'!$A:$A,0),MATCH(MoM!BM$1,'ИПЦ raw2015'!$1:$1,0))</f>
        <v>100.4</v>
      </c>
      <c r="BN302" s="103">
        <f>INDEX('ИПЦ raw2015'!$1:$1048576, MATCH($J302,'ИПЦ raw2015'!$A:$A,0),MATCH(MoM!BN$1,'ИПЦ raw2015'!$1:$1,0))</f>
        <v>100.08</v>
      </c>
      <c r="BO302" s="103">
        <f>INDEX('ИПЦ raw2015'!$1:$1048576, MATCH($J302,'ИПЦ raw2015'!$A:$A,0),MATCH(MoM!BO$1,'ИПЦ raw2015'!$1:$1,0))</f>
        <v>100.33</v>
      </c>
      <c r="BP302" s="103">
        <f>INDEX('ИПЦ raw2015'!$1:$1048576, MATCH($J302,'ИПЦ raw2015'!$A:$A,0),MATCH(MoM!BP$1,'ИПЦ raw2015'!$1:$1,0))</f>
        <v>100.06</v>
      </c>
      <c r="BQ302" s="103">
        <f>INDEX('ИПЦ raw2015'!$1:$1048576, MATCH($J302,'ИПЦ raw2015'!$A:$A,0),MATCH(MoM!BQ$1,'ИПЦ raw2015'!$1:$1,0))</f>
        <v>100.42</v>
      </c>
      <c r="BR302" s="103">
        <f>INDEX('ИПЦ raw2015'!$1:$1048576, MATCH($J302,'ИПЦ raw2015'!$A:$A,0),MATCH(MoM!BR$1,'ИПЦ raw2015'!$1:$1,0))</f>
        <v>100.14</v>
      </c>
      <c r="BS302" s="103">
        <f>INDEX('ИПЦ raw2015'!$1:$1048576, MATCH($J302,'ИПЦ raw2015'!$A:$A,0),MATCH(MoM!BS$1,'ИПЦ raw2015'!$1:$1,0))</f>
        <v>100.22</v>
      </c>
      <c r="BT302" s="103">
        <f>INDEX('ИПЦ raw2015'!$1:$1048576, MATCH($J302,'ИПЦ raw2015'!$A:$A,0),MATCH(MoM!BT$1,'ИПЦ raw2015'!$1:$1,0))</f>
        <v>100.05</v>
      </c>
    </row>
    <row r="303" spans="1:72" s="10" customFormat="1" x14ac:dyDescent="0.45">
      <c r="A303" s="110">
        <f>Веса!A303</f>
        <v>0</v>
      </c>
      <c r="B303" s="110">
        <f t="shared" si="12"/>
        <v>0</v>
      </c>
      <c r="C303" s="110">
        <f>БИПЦ_НДС!E303</f>
        <v>1</v>
      </c>
      <c r="D303" s="110">
        <f t="shared" si="13"/>
        <v>0</v>
      </c>
      <c r="E303" s="110">
        <v>0</v>
      </c>
      <c r="F303" s="110">
        <v>1</v>
      </c>
      <c r="G303" s="110">
        <v>1</v>
      </c>
      <c r="H303" s="110">
        <v>0</v>
      </c>
      <c r="I303" s="110">
        <v>0</v>
      </c>
      <c r="J303" s="110" t="str">
        <f t="shared" si="14"/>
        <v>Мойка для кухни, шт.</v>
      </c>
      <c r="K303" s="114" t="s">
        <v>302</v>
      </c>
      <c r="L303" s="114" t="s">
        <v>302</v>
      </c>
      <c r="M303" s="110">
        <v>0</v>
      </c>
      <c r="N303" s="110">
        <v>0</v>
      </c>
      <c r="O303" s="110">
        <v>0</v>
      </c>
      <c r="P303" s="110">
        <v>0</v>
      </c>
      <c r="Q303" s="110">
        <v>0</v>
      </c>
      <c r="R303" s="110">
        <v>0</v>
      </c>
      <c r="S303" s="110">
        <v>0</v>
      </c>
      <c r="T303" s="110">
        <v>0</v>
      </c>
      <c r="U303" s="110">
        <v>0</v>
      </c>
      <c r="V303" s="110">
        <v>0</v>
      </c>
      <c r="W303" s="110">
        <v>0</v>
      </c>
      <c r="X303" s="110">
        <v>0</v>
      </c>
      <c r="Y303" s="110">
        <v>0</v>
      </c>
      <c r="Z303" s="110">
        <v>0</v>
      </c>
      <c r="AA303" s="110">
        <v>0</v>
      </c>
      <c r="AB303" s="110">
        <v>0</v>
      </c>
      <c r="AC303" s="110">
        <v>0</v>
      </c>
      <c r="AD303" s="110">
        <v>0</v>
      </c>
      <c r="AE303" s="110">
        <v>0</v>
      </c>
      <c r="AF303" s="110">
        <v>0</v>
      </c>
      <c r="AG303" s="110">
        <v>0</v>
      </c>
      <c r="AH303" s="110">
        <v>0</v>
      </c>
      <c r="AI303" s="110">
        <v>0</v>
      </c>
      <c r="AJ303" s="110">
        <v>0</v>
      </c>
      <c r="AK303" s="110">
        <v>0</v>
      </c>
      <c r="AL303" s="110">
        <v>0</v>
      </c>
      <c r="AM303" s="110">
        <v>0</v>
      </c>
      <c r="AN303" s="110">
        <v>0</v>
      </c>
      <c r="AO303" s="110">
        <v>0</v>
      </c>
      <c r="AP303" s="110">
        <v>0</v>
      </c>
      <c r="AQ303" s="110">
        <v>0</v>
      </c>
      <c r="AR303" s="110">
        <v>0</v>
      </c>
      <c r="AS303" s="110">
        <v>0</v>
      </c>
      <c r="AT303" s="110">
        <v>0</v>
      </c>
      <c r="AU303" s="110">
        <v>0</v>
      </c>
      <c r="AV303" s="110">
        <v>0</v>
      </c>
      <c r="AW303" s="110">
        <v>0</v>
      </c>
      <c r="AX303" s="110">
        <v>0</v>
      </c>
      <c r="AY303" s="110">
        <v>0</v>
      </c>
      <c r="AZ303" s="110">
        <v>0</v>
      </c>
      <c r="BA303" s="110">
        <v>0</v>
      </c>
      <c r="BB303" s="110">
        <v>0</v>
      </c>
      <c r="BC303" s="110">
        <v>0</v>
      </c>
      <c r="BD303" s="110">
        <v>0</v>
      </c>
      <c r="BE303" s="110">
        <v>0</v>
      </c>
      <c r="BF303" s="110">
        <v>0</v>
      </c>
      <c r="BG303" s="110">
        <v>0</v>
      </c>
      <c r="BH303" s="110">
        <v>0</v>
      </c>
      <c r="BI303" s="110">
        <v>0</v>
      </c>
      <c r="BJ303" s="110">
        <v>0</v>
      </c>
      <c r="BK303" s="110">
        <v>0</v>
      </c>
      <c r="BL303" s="110">
        <v>0</v>
      </c>
      <c r="BM303" s="110">
        <v>0</v>
      </c>
      <c r="BN303" s="110">
        <v>0</v>
      </c>
      <c r="BO303" s="110">
        <v>0</v>
      </c>
      <c r="BP303" s="110">
        <v>0</v>
      </c>
      <c r="BQ303" s="110">
        <v>0</v>
      </c>
      <c r="BR303" s="110">
        <v>0</v>
      </c>
      <c r="BS303" s="110">
        <v>0</v>
      </c>
      <c r="BT303" s="110">
        <v>0</v>
      </c>
    </row>
    <row r="304" spans="1:72" x14ac:dyDescent="0.45">
      <c r="A304" s="103">
        <f>Веса!A304</f>
        <v>1</v>
      </c>
      <c r="B304" s="103">
        <f t="shared" si="12"/>
        <v>1</v>
      </c>
      <c r="C304" s="103">
        <f>БИПЦ_НДС!E304</f>
        <v>1</v>
      </c>
      <c r="D304" s="103">
        <f t="shared" si="13"/>
        <v>0</v>
      </c>
      <c r="E304" s="103">
        <v>0</v>
      </c>
      <c r="F304" s="103">
        <v>1</v>
      </c>
      <c r="G304" s="103">
        <v>1</v>
      </c>
      <c r="H304" s="103">
        <v>0</v>
      </c>
      <c r="I304" s="103">
        <v>0</v>
      </c>
      <c r="J304" s="103" t="str">
        <f t="shared" si="14"/>
        <v>Кольцо обручальное золотое, грамм</v>
      </c>
      <c r="K304" s="87" t="s">
        <v>303</v>
      </c>
      <c r="L304" s="87" t="s">
        <v>303</v>
      </c>
      <c r="M304" s="103">
        <f>INDEX('ИПЦ raw2015'!$1:$1048576, MATCH($J304,'ИПЦ raw2015'!$A:$A,0),MATCH(MoM!M$1,'ИПЦ raw2015'!$1:$1,0))</f>
        <v>108.02</v>
      </c>
      <c r="N304" s="103">
        <f>INDEX('ИПЦ raw2015'!$1:$1048576, MATCH($J304,'ИПЦ raw2015'!$A:$A,0),MATCH(MoM!N$1,'ИПЦ raw2015'!$1:$1,0))</f>
        <v>106.69</v>
      </c>
      <c r="O304" s="103">
        <f>INDEX('ИПЦ raw2015'!$1:$1048576, MATCH($J304,'ИПЦ raw2015'!$A:$A,0),MATCH(MoM!O$1,'ИПЦ raw2015'!$1:$1,0))</f>
        <v>102.33</v>
      </c>
      <c r="P304" s="103">
        <f>INDEX('ИПЦ raw2015'!$1:$1048576, MATCH($J304,'ИПЦ raw2015'!$A:$A,0),MATCH(MoM!P$1,'ИПЦ raw2015'!$1:$1,0))</f>
        <v>100.44</v>
      </c>
      <c r="Q304" s="103">
        <f>INDEX('ИПЦ raw2015'!$1:$1048576, MATCH($J304,'ИПЦ raw2015'!$A:$A,0),MATCH(MoM!Q$1,'ИПЦ raw2015'!$1:$1,0))</f>
        <v>101.09</v>
      </c>
      <c r="R304" s="103">
        <f>INDEX('ИПЦ raw2015'!$1:$1048576, MATCH($J304,'ИПЦ raw2015'!$A:$A,0),MATCH(MoM!R$1,'ИПЦ raw2015'!$1:$1,0))</f>
        <v>99.61</v>
      </c>
      <c r="S304" s="103">
        <f>INDEX('ИПЦ raw2015'!$1:$1048576, MATCH($J304,'ИПЦ raw2015'!$A:$A,0),MATCH(MoM!S$1,'ИПЦ raw2015'!$1:$1,0))</f>
        <v>99.92</v>
      </c>
      <c r="T304" s="103">
        <f>INDEX('ИПЦ raw2015'!$1:$1048576, MATCH($J304,'ИПЦ raw2015'!$A:$A,0),MATCH(MoM!T$1,'ИПЦ raw2015'!$1:$1,0))</f>
        <v>100.59</v>
      </c>
      <c r="U304" s="103">
        <f>INDEX('ИПЦ raw2015'!$1:$1048576, MATCH($J304,'ИПЦ raw2015'!$A:$A,0),MATCH(MoM!U$1,'ИПЦ raw2015'!$1:$1,0))</f>
        <v>100.66</v>
      </c>
      <c r="V304" s="103">
        <f>INDEX('ИПЦ raw2015'!$1:$1048576, MATCH($J304,'ИПЦ raw2015'!$A:$A,0),MATCH(MoM!V$1,'ИПЦ raw2015'!$1:$1,0))</f>
        <v>100.69</v>
      </c>
      <c r="W304" s="103">
        <f>INDEX('ИПЦ raw2015'!$1:$1048576, MATCH($J304,'ИПЦ raw2015'!$A:$A,0),MATCH(MoM!W$1,'ИПЦ raw2015'!$1:$1,0))</f>
        <v>100.4</v>
      </c>
      <c r="X304" s="103">
        <f>INDEX('ИПЦ raw2015'!$1:$1048576, MATCH($J304,'ИПЦ raw2015'!$A:$A,0),MATCH(MoM!X$1,'ИПЦ raw2015'!$1:$1,0))</f>
        <v>100.75</v>
      </c>
      <c r="Y304" s="103">
        <f>INDEX('ИПЦ raw2015'!$1:$1048576, MATCH($J304,'ИПЦ raw2015'!$A:$A,0),MATCH(MoM!Y$1,'ИПЦ raw2015'!$1:$1,0))</f>
        <v>101.98</v>
      </c>
      <c r="Z304" s="103">
        <f>INDEX('ИПЦ raw2015'!$1:$1048576, MATCH($J304,'ИПЦ raw2015'!$A:$A,0),MATCH(MoM!Z$1,'ИПЦ raw2015'!$1:$1,0))</f>
        <v>101.21</v>
      </c>
      <c r="AA304" s="103">
        <f>INDEX('ИПЦ raw2015'!$1:$1048576, MATCH($J304,'ИПЦ raw2015'!$A:$A,0),MATCH(MoM!AA$1,'ИПЦ raw2015'!$1:$1,0))</f>
        <v>100.98</v>
      </c>
      <c r="AB304" s="103">
        <f>INDEX('ИПЦ raw2015'!$1:$1048576, MATCH($J304,'ИПЦ raw2015'!$A:$A,0),MATCH(MoM!AB$1,'ИПЦ raw2015'!$1:$1,0))</f>
        <v>101.15</v>
      </c>
      <c r="AC304" s="103">
        <f>INDEX('ИПЦ raw2015'!$1:$1048576, MATCH($J304,'ИПЦ raw2015'!$A:$A,0),MATCH(MoM!AC$1,'ИПЦ raw2015'!$1:$1,0))</f>
        <v>100.88</v>
      </c>
      <c r="AD304" s="103">
        <f>INDEX('ИПЦ raw2015'!$1:$1048576, MATCH($J304,'ИПЦ raw2015'!$A:$A,0),MATCH(MoM!AD$1,'ИПЦ raw2015'!$1:$1,0))</f>
        <v>100.22</v>
      </c>
      <c r="AE304" s="103">
        <f>INDEX('ИПЦ raw2015'!$1:$1048576, MATCH($J304,'ИПЦ raw2015'!$A:$A,0),MATCH(MoM!AE$1,'ИПЦ raw2015'!$1:$1,0))</f>
        <v>100.2</v>
      </c>
      <c r="AF304" s="103">
        <f>INDEX('ИПЦ raw2015'!$1:$1048576, MATCH($J304,'ИПЦ raw2015'!$A:$A,0),MATCH(MoM!AF$1,'ИПЦ raw2015'!$1:$1,0))</f>
        <v>100.31</v>
      </c>
      <c r="AG304" s="103">
        <f>INDEX('ИПЦ raw2015'!$1:$1048576, MATCH($J304,'ИПЦ raw2015'!$A:$A,0),MATCH(MoM!AG$1,'ИПЦ raw2015'!$1:$1,0))</f>
        <v>100.31</v>
      </c>
      <c r="AH304" s="103">
        <f>INDEX('ИПЦ raw2015'!$1:$1048576, MATCH($J304,'ИПЦ raw2015'!$A:$A,0),MATCH(MoM!AH$1,'ИПЦ raw2015'!$1:$1,0))</f>
        <v>100.7</v>
      </c>
      <c r="AI304" s="103">
        <f>INDEX('ИПЦ raw2015'!$1:$1048576, MATCH($J304,'ИПЦ raw2015'!$A:$A,0),MATCH(MoM!AI$1,'ИПЦ raw2015'!$1:$1,0))</f>
        <v>100.37</v>
      </c>
      <c r="AJ304" s="103">
        <f>INDEX('ИПЦ raw2015'!$1:$1048576, MATCH($J304,'ИПЦ raw2015'!$A:$A,0),MATCH(MoM!AJ$1,'ИПЦ raw2015'!$1:$1,0))</f>
        <v>100.35</v>
      </c>
      <c r="AK304" s="103">
        <f>INDEX('ИПЦ raw2015'!$1:$1048576, MATCH($J304,'ИПЦ raw2015'!$A:$A,0),MATCH(MoM!AK$1,'ИПЦ raw2015'!$1:$1,0))</f>
        <v>100.4</v>
      </c>
      <c r="AL304" s="103">
        <f>INDEX('ИПЦ raw2015'!$1:$1048576, MATCH($J304,'ИПЦ raw2015'!$A:$A,0),MATCH(MoM!AL$1,'ИПЦ raw2015'!$1:$1,0))</f>
        <v>100.29</v>
      </c>
      <c r="AM304" s="103">
        <f>INDEX('ИПЦ raw2015'!$1:$1048576, MATCH($J304,'ИПЦ raw2015'!$A:$A,0),MATCH(MoM!AM$1,'ИПЦ raw2015'!$1:$1,0))</f>
        <v>100.46</v>
      </c>
      <c r="AN304" s="103">
        <f>INDEX('ИПЦ raw2015'!$1:$1048576, MATCH($J304,'ИПЦ raw2015'!$A:$A,0),MATCH(MoM!AN$1,'ИПЦ raw2015'!$1:$1,0))</f>
        <v>99.92</v>
      </c>
      <c r="AO304" s="103">
        <f>INDEX('ИПЦ raw2015'!$1:$1048576, MATCH($J304,'ИПЦ raw2015'!$A:$A,0),MATCH(MoM!AO$1,'ИПЦ raw2015'!$1:$1,0))</f>
        <v>99.96</v>
      </c>
      <c r="AP304" s="103">
        <f>INDEX('ИПЦ raw2015'!$1:$1048576, MATCH($J304,'ИПЦ raw2015'!$A:$A,0),MATCH(MoM!AP$1,'ИПЦ raw2015'!$1:$1,0))</f>
        <v>99.96</v>
      </c>
      <c r="AQ304" s="103">
        <f>INDEX('ИПЦ raw2015'!$1:$1048576, MATCH($J304,'ИПЦ raw2015'!$A:$A,0),MATCH(MoM!AQ$1,'ИПЦ raw2015'!$1:$1,0))</f>
        <v>100.18</v>
      </c>
      <c r="AR304" s="103">
        <f>INDEX('ИПЦ raw2015'!$1:$1048576, MATCH($J304,'ИПЦ raw2015'!$A:$A,0),MATCH(MoM!AR$1,'ИПЦ raw2015'!$1:$1,0))</f>
        <v>99.81</v>
      </c>
      <c r="AS304" s="103">
        <f>INDEX('ИПЦ raw2015'!$1:$1048576, MATCH($J304,'ИПЦ raw2015'!$A:$A,0),MATCH(MoM!AS$1,'ИПЦ raw2015'!$1:$1,0))</f>
        <v>99.56</v>
      </c>
      <c r="AT304" s="103">
        <f>INDEX('ИПЦ raw2015'!$1:$1048576, MATCH($J304,'ИПЦ raw2015'!$A:$A,0),MATCH(MoM!AT$1,'ИПЦ raw2015'!$1:$1,0))</f>
        <v>99.65</v>
      </c>
      <c r="AU304" s="103">
        <f>INDEX('ИПЦ raw2015'!$1:$1048576, MATCH($J304,'ИПЦ raw2015'!$A:$A,0),MATCH(MoM!AU$1,'ИПЦ raw2015'!$1:$1,0))</f>
        <v>100.11</v>
      </c>
      <c r="AV304" s="103">
        <f>INDEX('ИПЦ raw2015'!$1:$1048576, MATCH($J304,'ИПЦ raw2015'!$A:$A,0),MATCH(MoM!AV$1,'ИПЦ raw2015'!$1:$1,0))</f>
        <v>99.47</v>
      </c>
      <c r="AW304" s="103">
        <f>INDEX('ИПЦ raw2015'!$1:$1048576, MATCH($J304,'ИПЦ raw2015'!$A:$A,0),MATCH(MoM!AW$1,'ИПЦ raw2015'!$1:$1,0))</f>
        <v>100.32</v>
      </c>
      <c r="AX304" s="103">
        <f>INDEX('ИПЦ raw2015'!$1:$1048576, MATCH($J304,'ИПЦ raw2015'!$A:$A,0),MATCH(MoM!AX$1,'ИПЦ raw2015'!$1:$1,0))</f>
        <v>99.78</v>
      </c>
      <c r="AY304" s="103">
        <f>INDEX('ИПЦ raw2015'!$1:$1048576, MATCH($J304,'ИПЦ raw2015'!$A:$A,0),MATCH(MoM!AY$1,'ИПЦ raw2015'!$1:$1,0))</f>
        <v>100.11</v>
      </c>
      <c r="AZ304" s="103">
        <f>INDEX('ИПЦ raw2015'!$1:$1048576, MATCH($J304,'ИПЦ raw2015'!$A:$A,0),MATCH(MoM!AZ$1,'ИПЦ raw2015'!$1:$1,0))</f>
        <v>100.7</v>
      </c>
      <c r="BA304" s="103">
        <f>INDEX('ИПЦ raw2015'!$1:$1048576, MATCH($J304,'ИПЦ raw2015'!$A:$A,0),MATCH(MoM!BA$1,'ИПЦ raw2015'!$1:$1,0))</f>
        <v>99.48</v>
      </c>
      <c r="BB304" s="103">
        <f>INDEX('ИПЦ raw2015'!$1:$1048576, MATCH($J304,'ИПЦ raw2015'!$A:$A,0),MATCH(MoM!BB$1,'ИПЦ raw2015'!$1:$1,0))</f>
        <v>100.1</v>
      </c>
      <c r="BC304" s="103">
        <f>INDEX('ИПЦ raw2015'!$1:$1048576, MATCH($J304,'ИПЦ raw2015'!$A:$A,0),MATCH(MoM!BC$1,'ИПЦ raw2015'!$1:$1,0))</f>
        <v>100.63</v>
      </c>
      <c r="BD304" s="103">
        <f>INDEX('ИПЦ raw2015'!$1:$1048576, MATCH($J304,'ИПЦ raw2015'!$A:$A,0),MATCH(MoM!BD$1,'ИПЦ raw2015'!$1:$1,0))</f>
        <v>100.07</v>
      </c>
      <c r="BE304" s="103">
        <f>INDEX('ИПЦ raw2015'!$1:$1048576, MATCH($J304,'ИПЦ raw2015'!$A:$A,0),MATCH(MoM!BE$1,'ИПЦ raw2015'!$1:$1,0))</f>
        <v>100.55</v>
      </c>
      <c r="BF304" s="103">
        <f>INDEX('ИПЦ raw2015'!$1:$1048576, MATCH($J304,'ИПЦ raw2015'!$A:$A,0),MATCH(MoM!BF$1,'ИПЦ raw2015'!$1:$1,0))</f>
        <v>100.48</v>
      </c>
      <c r="BG304" s="103">
        <f>INDEX('ИПЦ raw2015'!$1:$1048576, MATCH($J304,'ИПЦ raw2015'!$A:$A,0),MATCH(MoM!BG$1,'ИПЦ raw2015'!$1:$1,0))</f>
        <v>100.16</v>
      </c>
      <c r="BH304" s="103">
        <f>INDEX('ИПЦ raw2015'!$1:$1048576, MATCH($J304,'ИПЦ raw2015'!$A:$A,0),MATCH(MoM!BH$1,'ИПЦ raw2015'!$1:$1,0))</f>
        <v>100.48</v>
      </c>
      <c r="BI304" s="103">
        <f>INDEX('ИПЦ raw2015'!$1:$1048576, MATCH($J304,'ИПЦ raw2015'!$A:$A,0),MATCH(MoM!BI$1,'ИПЦ raw2015'!$1:$1,0))</f>
        <v>100.21</v>
      </c>
      <c r="BJ304" s="103">
        <f>INDEX('ИПЦ raw2015'!$1:$1048576, MATCH($J304,'ИПЦ raw2015'!$A:$A,0),MATCH(MoM!BJ$1,'ИПЦ raw2015'!$1:$1,0))</f>
        <v>100.56</v>
      </c>
      <c r="BK304" s="103">
        <f>INDEX('ИПЦ raw2015'!$1:$1048576, MATCH($J304,'ИПЦ raw2015'!$A:$A,0),MATCH(MoM!BK$1,'ИПЦ raw2015'!$1:$1,0))</f>
        <v>100.79</v>
      </c>
      <c r="BL304" s="103">
        <f>INDEX('ИПЦ raw2015'!$1:$1048576, MATCH($J304,'ИПЦ raw2015'!$A:$A,0),MATCH(MoM!BL$1,'ИПЦ raw2015'!$1:$1,0))</f>
        <v>100.53</v>
      </c>
      <c r="BM304" s="103">
        <f>INDEX('ИПЦ raw2015'!$1:$1048576, MATCH($J304,'ИПЦ raw2015'!$A:$A,0),MATCH(MoM!BM$1,'ИПЦ raw2015'!$1:$1,0))</f>
        <v>100</v>
      </c>
      <c r="BN304" s="103">
        <f>INDEX('ИПЦ raw2015'!$1:$1048576, MATCH($J304,'ИПЦ raw2015'!$A:$A,0),MATCH(MoM!BN$1,'ИПЦ raw2015'!$1:$1,0))</f>
        <v>100</v>
      </c>
      <c r="BO304" s="103">
        <f>INDEX('ИПЦ raw2015'!$1:$1048576, MATCH($J304,'ИПЦ raw2015'!$A:$A,0),MATCH(MoM!BO$1,'ИПЦ raw2015'!$1:$1,0))</f>
        <v>100.2</v>
      </c>
      <c r="BP304" s="103">
        <f>INDEX('ИПЦ raw2015'!$1:$1048576, MATCH($J304,'ИПЦ raw2015'!$A:$A,0),MATCH(MoM!BP$1,'ИПЦ raw2015'!$1:$1,0))</f>
        <v>101.09</v>
      </c>
      <c r="BQ304" s="103">
        <f>INDEX('ИПЦ raw2015'!$1:$1048576, MATCH($J304,'ИПЦ raw2015'!$A:$A,0),MATCH(MoM!BQ$1,'ИПЦ raw2015'!$1:$1,0))</f>
        <v>100.79</v>
      </c>
      <c r="BR304" s="103">
        <f>INDEX('ИПЦ raw2015'!$1:$1048576, MATCH($J304,'ИПЦ raw2015'!$A:$A,0),MATCH(MoM!BR$1,'ИПЦ raw2015'!$1:$1,0))</f>
        <v>100.92</v>
      </c>
      <c r="BS304" s="103">
        <f>INDEX('ИПЦ raw2015'!$1:$1048576, MATCH($J304,'ИПЦ raw2015'!$A:$A,0),MATCH(MoM!BS$1,'ИПЦ raw2015'!$1:$1,0))</f>
        <v>100.99</v>
      </c>
      <c r="BT304" s="103">
        <f>INDEX('ИПЦ raw2015'!$1:$1048576, MATCH($J304,'ИПЦ raw2015'!$A:$A,0),MATCH(MoM!BT$1,'ИПЦ raw2015'!$1:$1,0))</f>
        <v>100.24</v>
      </c>
    </row>
    <row r="305" spans="1:72" ht="26.25" x14ac:dyDescent="0.45">
      <c r="A305" s="103">
        <f>Веса!A305</f>
        <v>1</v>
      </c>
      <c r="B305" s="113">
        <v>0</v>
      </c>
      <c r="C305" s="103">
        <f>БИПЦ_НДС!E305</f>
        <v>1</v>
      </c>
      <c r="D305" s="103">
        <f t="shared" si="13"/>
        <v>0</v>
      </c>
      <c r="E305" s="103">
        <v>0</v>
      </c>
      <c r="F305" s="103">
        <v>1</v>
      </c>
      <c r="G305" s="103">
        <v>1</v>
      </c>
      <c r="H305" s="103">
        <v>0</v>
      </c>
      <c r="I305" s="103">
        <v>0</v>
      </c>
      <c r="J305" s="103" t="str">
        <f t="shared" si="14"/>
        <v>Легковой автомобиль отечественный новый, шт.</v>
      </c>
      <c r="K305" s="87" t="s">
        <v>304</v>
      </c>
      <c r="L305" s="87" t="s">
        <v>304</v>
      </c>
      <c r="M305" s="103">
        <f>INDEX('ИПЦ raw2015'!$1:$1048576, MATCH($J305,'ИПЦ raw2015'!$A:$A,0),MATCH(MoM!M$1,'ИПЦ raw2015'!$1:$1,0))</f>
        <v>107.01</v>
      </c>
      <c r="N305" s="103">
        <f>INDEX('ИПЦ raw2015'!$1:$1048576, MATCH($J305,'ИПЦ raw2015'!$A:$A,0),MATCH(MoM!N$1,'ИПЦ raw2015'!$1:$1,0))</f>
        <v>100.69</v>
      </c>
      <c r="O305" s="103">
        <f>INDEX('ИПЦ raw2015'!$1:$1048576, MATCH($J305,'ИПЦ raw2015'!$A:$A,0),MATCH(MoM!O$1,'ИПЦ raw2015'!$1:$1,0))</f>
        <v>103.38</v>
      </c>
      <c r="P305" s="103">
        <f>INDEX('ИПЦ raw2015'!$1:$1048576, MATCH($J305,'ИПЦ raw2015'!$A:$A,0),MATCH(MoM!P$1,'ИПЦ raw2015'!$1:$1,0))</f>
        <v>100.63</v>
      </c>
      <c r="Q305" s="103">
        <f>INDEX('ИПЦ raw2015'!$1:$1048576, MATCH($J305,'ИПЦ raw2015'!$A:$A,0),MATCH(MoM!Q$1,'ИПЦ raw2015'!$1:$1,0))</f>
        <v>100.11</v>
      </c>
      <c r="R305" s="103">
        <f>INDEX('ИПЦ raw2015'!$1:$1048576, MATCH($J305,'ИПЦ raw2015'!$A:$A,0),MATCH(MoM!R$1,'ИПЦ raw2015'!$1:$1,0))</f>
        <v>100.21</v>
      </c>
      <c r="S305" s="103">
        <f>INDEX('ИПЦ raw2015'!$1:$1048576, MATCH($J305,'ИПЦ raw2015'!$A:$A,0),MATCH(MoM!S$1,'ИПЦ raw2015'!$1:$1,0))</f>
        <v>100.15</v>
      </c>
      <c r="T305" s="103">
        <f>INDEX('ИПЦ raw2015'!$1:$1048576, MATCH($J305,'ИПЦ raw2015'!$A:$A,0),MATCH(MoM!T$1,'ИПЦ raw2015'!$1:$1,0))</f>
        <v>102.09</v>
      </c>
      <c r="U305" s="103">
        <f>INDEX('ИПЦ raw2015'!$1:$1048576, MATCH($J305,'ИПЦ raw2015'!$A:$A,0),MATCH(MoM!U$1,'ИПЦ raw2015'!$1:$1,0))</f>
        <v>102.49</v>
      </c>
      <c r="V305" s="103">
        <f>INDEX('ИПЦ raw2015'!$1:$1048576, MATCH($J305,'ИПЦ raw2015'!$A:$A,0),MATCH(MoM!V$1,'ИПЦ raw2015'!$1:$1,0))</f>
        <v>99.79</v>
      </c>
      <c r="W305" s="103">
        <f>INDEX('ИПЦ raw2015'!$1:$1048576, MATCH($J305,'ИПЦ raw2015'!$A:$A,0),MATCH(MoM!W$1,'ИПЦ raw2015'!$1:$1,0))</f>
        <v>100.49</v>
      </c>
      <c r="X305" s="103">
        <f>INDEX('ИПЦ raw2015'!$1:$1048576, MATCH($J305,'ИПЦ raw2015'!$A:$A,0),MATCH(MoM!X$1,'ИПЦ raw2015'!$1:$1,0))</f>
        <v>100.63</v>
      </c>
      <c r="Y305" s="103">
        <f>INDEX('ИПЦ raw2015'!$1:$1048576, MATCH($J305,'ИПЦ raw2015'!$A:$A,0),MATCH(MoM!Y$1,'ИПЦ raw2015'!$1:$1,0))</f>
        <v>100.38</v>
      </c>
      <c r="Z305" s="103">
        <f>INDEX('ИПЦ raw2015'!$1:$1048576, MATCH($J305,'ИПЦ raw2015'!$A:$A,0),MATCH(MoM!Z$1,'ИПЦ raw2015'!$1:$1,0))</f>
        <v>102.32</v>
      </c>
      <c r="AA305" s="103">
        <f>INDEX('ИПЦ raw2015'!$1:$1048576, MATCH($J305,'ИПЦ raw2015'!$A:$A,0),MATCH(MoM!AA$1,'ИПЦ raw2015'!$1:$1,0))</f>
        <v>100.42</v>
      </c>
      <c r="AB305" s="103">
        <f>INDEX('ИПЦ raw2015'!$1:$1048576, MATCH($J305,'ИПЦ raw2015'!$A:$A,0),MATCH(MoM!AB$1,'ИПЦ raw2015'!$1:$1,0))</f>
        <v>100.3</v>
      </c>
      <c r="AC305" s="103">
        <f>INDEX('ИПЦ raw2015'!$1:$1048576, MATCH($J305,'ИПЦ raw2015'!$A:$A,0),MATCH(MoM!AC$1,'ИПЦ raw2015'!$1:$1,0))</f>
        <v>100.31</v>
      </c>
      <c r="AD305" s="103">
        <f>INDEX('ИПЦ raw2015'!$1:$1048576, MATCH($J305,'ИПЦ raw2015'!$A:$A,0),MATCH(MoM!AD$1,'ИПЦ raw2015'!$1:$1,0))</f>
        <v>100.22</v>
      </c>
      <c r="AE305" s="103">
        <f>INDEX('ИПЦ raw2015'!$1:$1048576, MATCH($J305,'ИПЦ raw2015'!$A:$A,0),MATCH(MoM!AE$1,'ИПЦ raw2015'!$1:$1,0))</f>
        <v>100.13</v>
      </c>
      <c r="AF305" s="103">
        <f>INDEX('ИПЦ raw2015'!$1:$1048576, MATCH($J305,'ИПЦ raw2015'!$A:$A,0),MATCH(MoM!AF$1,'ИПЦ raw2015'!$1:$1,0))</f>
        <v>100.22</v>
      </c>
      <c r="AG305" s="103">
        <f>INDEX('ИПЦ raw2015'!$1:$1048576, MATCH($J305,'ИПЦ raw2015'!$A:$A,0),MATCH(MoM!AG$1,'ИПЦ raw2015'!$1:$1,0))</f>
        <v>99.94</v>
      </c>
      <c r="AH305" s="103">
        <f>INDEX('ИПЦ raw2015'!$1:$1048576, MATCH($J305,'ИПЦ raw2015'!$A:$A,0),MATCH(MoM!AH$1,'ИПЦ raw2015'!$1:$1,0))</f>
        <v>100.43</v>
      </c>
      <c r="AI305" s="103">
        <f>INDEX('ИПЦ raw2015'!$1:$1048576, MATCH($J305,'ИПЦ raw2015'!$A:$A,0),MATCH(MoM!AI$1,'ИПЦ raw2015'!$1:$1,0))</f>
        <v>100</v>
      </c>
      <c r="AJ305" s="103">
        <f>INDEX('ИПЦ raw2015'!$1:$1048576, MATCH($J305,'ИПЦ raw2015'!$A:$A,0),MATCH(MoM!AJ$1,'ИПЦ raw2015'!$1:$1,0))</f>
        <v>99.81</v>
      </c>
      <c r="AK305" s="103">
        <f>INDEX('ИПЦ raw2015'!$1:$1048576, MATCH($J305,'ИПЦ raw2015'!$A:$A,0),MATCH(MoM!AK$1,'ИПЦ raw2015'!$1:$1,0))</f>
        <v>101.98</v>
      </c>
      <c r="AL305" s="103">
        <f>INDEX('ИПЦ raw2015'!$1:$1048576, MATCH($J305,'ИПЦ raw2015'!$A:$A,0),MATCH(MoM!AL$1,'ИПЦ raw2015'!$1:$1,0))</f>
        <v>99.93</v>
      </c>
      <c r="AM305" s="103">
        <f>INDEX('ИПЦ raw2015'!$1:$1048576, MATCH($J305,'ИПЦ raw2015'!$A:$A,0),MATCH(MoM!AM$1,'ИПЦ raw2015'!$1:$1,0))</f>
        <v>100.03</v>
      </c>
      <c r="AN305" s="103">
        <f>INDEX('ИПЦ raw2015'!$1:$1048576, MATCH($J305,'ИПЦ raw2015'!$A:$A,0),MATCH(MoM!AN$1,'ИПЦ raw2015'!$1:$1,0))</f>
        <v>100.08</v>
      </c>
      <c r="AO305" s="103">
        <f>INDEX('ИПЦ raw2015'!$1:$1048576, MATCH($J305,'ИПЦ raw2015'!$A:$A,0),MATCH(MoM!AO$1,'ИПЦ raw2015'!$1:$1,0))</f>
        <v>100.04</v>
      </c>
      <c r="AP305" s="103">
        <f>INDEX('ИПЦ raw2015'!$1:$1048576, MATCH($J305,'ИПЦ raw2015'!$A:$A,0),MATCH(MoM!AP$1,'ИПЦ raw2015'!$1:$1,0))</f>
        <v>100.34</v>
      </c>
      <c r="AQ305" s="103">
        <f>INDEX('ИПЦ raw2015'!$1:$1048576, MATCH($J305,'ИПЦ raw2015'!$A:$A,0),MATCH(MoM!AQ$1,'ИПЦ raw2015'!$1:$1,0))</f>
        <v>99.78</v>
      </c>
      <c r="AR305" s="103">
        <f>INDEX('ИПЦ raw2015'!$1:$1048576, MATCH($J305,'ИПЦ raw2015'!$A:$A,0),MATCH(MoM!AR$1,'ИПЦ raw2015'!$1:$1,0))</f>
        <v>100.48</v>
      </c>
      <c r="AS305" s="103">
        <f>INDEX('ИПЦ raw2015'!$1:$1048576, MATCH($J305,'ИПЦ raw2015'!$A:$A,0),MATCH(MoM!AS$1,'ИПЦ raw2015'!$1:$1,0))</f>
        <v>100.18</v>
      </c>
      <c r="AT305" s="103">
        <f>INDEX('ИПЦ raw2015'!$1:$1048576, MATCH($J305,'ИПЦ raw2015'!$A:$A,0),MATCH(MoM!AT$1,'ИПЦ raw2015'!$1:$1,0))</f>
        <v>100.09</v>
      </c>
      <c r="AU305" s="103">
        <f>INDEX('ИПЦ raw2015'!$1:$1048576, MATCH($J305,'ИПЦ raw2015'!$A:$A,0),MATCH(MoM!AU$1,'ИПЦ raw2015'!$1:$1,0))</f>
        <v>100.33</v>
      </c>
      <c r="AV305" s="103">
        <f>INDEX('ИПЦ raw2015'!$1:$1048576, MATCH($J305,'ИПЦ raw2015'!$A:$A,0),MATCH(MoM!AV$1,'ИПЦ raw2015'!$1:$1,0))</f>
        <v>99.97</v>
      </c>
      <c r="AW305" s="103">
        <f>INDEX('ИПЦ raw2015'!$1:$1048576, MATCH($J305,'ИПЦ raw2015'!$A:$A,0),MATCH(MoM!AW$1,'ИПЦ raw2015'!$1:$1,0))</f>
        <v>101.85</v>
      </c>
      <c r="AX305" s="103">
        <f>INDEX('ИПЦ raw2015'!$1:$1048576, MATCH($J305,'ИПЦ raw2015'!$A:$A,0),MATCH(MoM!AX$1,'ИПЦ raw2015'!$1:$1,0))</f>
        <v>100.15</v>
      </c>
      <c r="AY305" s="103">
        <f>INDEX('ИПЦ raw2015'!$1:$1048576, MATCH($J305,'ИПЦ raw2015'!$A:$A,0),MATCH(MoM!AY$1,'ИПЦ raw2015'!$1:$1,0))</f>
        <v>100.01</v>
      </c>
      <c r="AZ305" s="103">
        <f>INDEX('ИПЦ raw2015'!$1:$1048576, MATCH($J305,'ИПЦ raw2015'!$A:$A,0),MATCH(MoM!AZ$1,'ИПЦ raw2015'!$1:$1,0))</f>
        <v>100.07</v>
      </c>
      <c r="BA305" s="103">
        <f>INDEX('ИПЦ raw2015'!$1:$1048576, MATCH($J305,'ИПЦ raw2015'!$A:$A,0),MATCH(MoM!BA$1,'ИПЦ raw2015'!$1:$1,0))</f>
        <v>101.75</v>
      </c>
      <c r="BB305" s="103">
        <f>INDEX('ИПЦ raw2015'!$1:$1048576, MATCH($J305,'ИПЦ raw2015'!$A:$A,0),MATCH(MoM!BB$1,'ИПЦ raw2015'!$1:$1,0))</f>
        <v>100.13</v>
      </c>
      <c r="BC305" s="103">
        <f>INDEX('ИПЦ raw2015'!$1:$1048576, MATCH($J305,'ИПЦ raw2015'!$A:$A,0),MATCH(MoM!BC$1,'ИПЦ raw2015'!$1:$1,0))</f>
        <v>100.08</v>
      </c>
      <c r="BD305" s="103">
        <f>INDEX('ИПЦ raw2015'!$1:$1048576, MATCH($J305,'ИПЦ raw2015'!$A:$A,0),MATCH(MoM!BD$1,'ИПЦ raw2015'!$1:$1,0))</f>
        <v>100.07</v>
      </c>
      <c r="BE305" s="103">
        <f>INDEX('ИПЦ raw2015'!$1:$1048576, MATCH($J305,'ИПЦ raw2015'!$A:$A,0),MATCH(MoM!BE$1,'ИПЦ raw2015'!$1:$1,0))</f>
        <v>100.37</v>
      </c>
      <c r="BF305" s="103">
        <f>INDEX('ИПЦ raw2015'!$1:$1048576, MATCH($J305,'ИПЦ raw2015'!$A:$A,0),MATCH(MoM!BF$1,'ИПЦ raw2015'!$1:$1,0))</f>
        <v>100.43</v>
      </c>
      <c r="BG305" s="103">
        <f>INDEX('ИПЦ raw2015'!$1:$1048576, MATCH($J305,'ИПЦ raw2015'!$A:$A,0),MATCH(MoM!BG$1,'ИПЦ raw2015'!$1:$1,0))</f>
        <v>100.36</v>
      </c>
      <c r="BH305" s="103">
        <f>INDEX('ИПЦ raw2015'!$1:$1048576, MATCH($J305,'ИПЦ raw2015'!$A:$A,0),MATCH(MoM!BH$1,'ИПЦ raw2015'!$1:$1,0))</f>
        <v>100.09</v>
      </c>
      <c r="BI305" s="103">
        <f>INDEX('ИПЦ raw2015'!$1:$1048576, MATCH($J305,'ИПЦ raw2015'!$A:$A,0),MATCH(MoM!BI$1,'ИПЦ raw2015'!$1:$1,0))</f>
        <v>103.11</v>
      </c>
      <c r="BJ305" s="103">
        <f>INDEX('ИПЦ raw2015'!$1:$1048576, MATCH($J305,'ИПЦ raw2015'!$A:$A,0),MATCH(MoM!BJ$1,'ИПЦ raw2015'!$1:$1,0))</f>
        <v>100.06</v>
      </c>
      <c r="BK305" s="103">
        <f>INDEX('ИПЦ raw2015'!$1:$1048576, MATCH($J305,'ИПЦ raw2015'!$A:$A,0),MATCH(MoM!BK$1,'ИПЦ raw2015'!$1:$1,0))</f>
        <v>100</v>
      </c>
      <c r="BL305" s="103">
        <f>INDEX('ИПЦ raw2015'!$1:$1048576, MATCH($J305,'ИПЦ raw2015'!$A:$A,0),MATCH(MoM!BL$1,'ИПЦ raw2015'!$1:$1,0))</f>
        <v>99.99</v>
      </c>
      <c r="BM305" s="103">
        <f>INDEX('ИПЦ raw2015'!$1:$1048576, MATCH($J305,'ИПЦ raw2015'!$A:$A,0),MATCH(MoM!BM$1,'ИПЦ raw2015'!$1:$1,0))</f>
        <v>99.98</v>
      </c>
      <c r="BN305" s="103">
        <f>INDEX('ИПЦ raw2015'!$1:$1048576, MATCH($J305,'ИПЦ raw2015'!$A:$A,0),MATCH(MoM!BN$1,'ИПЦ raw2015'!$1:$1,0))</f>
        <v>100.01</v>
      </c>
      <c r="BO305" s="103">
        <f>INDEX('ИПЦ raw2015'!$1:$1048576, MATCH($J305,'ИПЦ raw2015'!$A:$A,0),MATCH(MoM!BO$1,'ИПЦ raw2015'!$1:$1,0))</f>
        <v>100.56</v>
      </c>
      <c r="BP305" s="103">
        <f>INDEX('ИПЦ raw2015'!$1:$1048576, MATCH($J305,'ИПЦ raw2015'!$A:$A,0),MATCH(MoM!BP$1,'ИПЦ raw2015'!$1:$1,0))</f>
        <v>100.89</v>
      </c>
      <c r="BQ305" s="103">
        <f>INDEX('ИПЦ raw2015'!$1:$1048576, MATCH($J305,'ИПЦ raw2015'!$A:$A,0),MATCH(MoM!BQ$1,'ИПЦ raw2015'!$1:$1,0))</f>
        <v>100.07</v>
      </c>
      <c r="BR305" s="103">
        <f>INDEX('ИПЦ raw2015'!$1:$1048576, MATCH($J305,'ИПЦ raw2015'!$A:$A,0),MATCH(MoM!BR$1,'ИПЦ raw2015'!$1:$1,0))</f>
        <v>100.01</v>
      </c>
      <c r="BS305" s="103">
        <f>INDEX('ИПЦ raw2015'!$1:$1048576, MATCH($J305,'ИПЦ raw2015'!$A:$A,0),MATCH(MoM!BS$1,'ИПЦ raw2015'!$1:$1,0))</f>
        <v>99.99</v>
      </c>
      <c r="BT305" s="103">
        <f>INDEX('ИПЦ raw2015'!$1:$1048576, MATCH($J305,'ИПЦ raw2015'!$A:$A,0),MATCH(MoM!BT$1,'ИПЦ raw2015'!$1:$1,0))</f>
        <v>99.84</v>
      </c>
    </row>
    <row r="306" spans="1:72" s="23" customFormat="1" ht="26.25" x14ac:dyDescent="0.45">
      <c r="A306" s="105">
        <f>Веса!A306</f>
        <v>0</v>
      </c>
      <c r="B306" s="105">
        <v>0</v>
      </c>
      <c r="C306" s="105">
        <f>БИПЦ_НДС!E306</f>
        <v>1</v>
      </c>
      <c r="D306" s="105">
        <f t="shared" si="13"/>
        <v>0</v>
      </c>
      <c r="E306" s="105">
        <v>0</v>
      </c>
      <c r="F306" s="105">
        <v>1</v>
      </c>
      <c r="G306" s="105">
        <v>1</v>
      </c>
      <c r="H306" s="105">
        <v>0</v>
      </c>
      <c r="I306" s="105">
        <v>0</v>
      </c>
      <c r="J306" s="105" t="str">
        <f t="shared" si="14"/>
        <v>Легковой автомобиль иностранной марки новый, шт.</v>
      </c>
      <c r="K306" s="108" t="s">
        <v>305</v>
      </c>
      <c r="L306" s="108" t="s">
        <v>305</v>
      </c>
      <c r="M306" s="105">
        <v>0</v>
      </c>
      <c r="N306" s="105">
        <v>0</v>
      </c>
      <c r="O306" s="105">
        <v>0</v>
      </c>
      <c r="P306" s="105">
        <v>0</v>
      </c>
      <c r="Q306" s="105">
        <v>0</v>
      </c>
      <c r="R306" s="105">
        <v>0</v>
      </c>
      <c r="S306" s="105">
        <v>0</v>
      </c>
      <c r="T306" s="105">
        <v>0</v>
      </c>
      <c r="U306" s="105">
        <v>0</v>
      </c>
      <c r="V306" s="105">
        <v>0</v>
      </c>
      <c r="W306" s="105">
        <v>0</v>
      </c>
      <c r="X306" s="105">
        <v>0</v>
      </c>
      <c r="Y306" s="105">
        <v>0</v>
      </c>
      <c r="Z306" s="105">
        <v>0</v>
      </c>
      <c r="AA306" s="105">
        <v>0</v>
      </c>
      <c r="AB306" s="105">
        <v>0</v>
      </c>
      <c r="AC306" s="105">
        <v>0</v>
      </c>
      <c r="AD306" s="105">
        <v>0</v>
      </c>
      <c r="AE306" s="105">
        <v>0</v>
      </c>
      <c r="AF306" s="105">
        <v>0</v>
      </c>
      <c r="AG306" s="105">
        <v>0</v>
      </c>
      <c r="AH306" s="105">
        <v>0</v>
      </c>
      <c r="AI306" s="105">
        <v>0</v>
      </c>
      <c r="AJ306" s="105">
        <v>0</v>
      </c>
      <c r="AK306" s="105">
        <v>0</v>
      </c>
      <c r="AL306" s="105">
        <v>0</v>
      </c>
      <c r="AM306" s="105">
        <v>0</v>
      </c>
      <c r="AN306" s="105">
        <v>0</v>
      </c>
      <c r="AO306" s="105">
        <v>0</v>
      </c>
      <c r="AP306" s="105">
        <v>0</v>
      </c>
      <c r="AQ306" s="105">
        <v>0</v>
      </c>
      <c r="AR306" s="105">
        <v>0</v>
      </c>
      <c r="AS306" s="105">
        <v>0</v>
      </c>
      <c r="AT306" s="105">
        <v>0</v>
      </c>
      <c r="AU306" s="105">
        <v>0</v>
      </c>
      <c r="AV306" s="105">
        <v>0</v>
      </c>
      <c r="AW306" s="105">
        <v>0</v>
      </c>
      <c r="AX306" s="105">
        <v>0</v>
      </c>
      <c r="AY306" s="105">
        <v>0</v>
      </c>
      <c r="AZ306" s="105">
        <v>0</v>
      </c>
      <c r="BA306" s="105">
        <v>0</v>
      </c>
      <c r="BB306" s="105">
        <v>0</v>
      </c>
      <c r="BC306" s="105">
        <v>0</v>
      </c>
      <c r="BD306" s="105">
        <v>0</v>
      </c>
      <c r="BE306" s="105">
        <v>0</v>
      </c>
      <c r="BF306" s="105">
        <v>0</v>
      </c>
      <c r="BG306" s="105">
        <v>0</v>
      </c>
      <c r="BH306" s="105">
        <v>0</v>
      </c>
      <c r="BI306" s="105">
        <v>0</v>
      </c>
      <c r="BJ306" s="105">
        <v>0</v>
      </c>
      <c r="BK306" s="105">
        <v>0</v>
      </c>
      <c r="BL306" s="105">
        <v>0</v>
      </c>
      <c r="BM306" s="105">
        <v>0</v>
      </c>
      <c r="BN306" s="105">
        <v>0</v>
      </c>
      <c r="BO306" s="105">
        <v>0</v>
      </c>
      <c r="BP306" s="105">
        <v>0</v>
      </c>
      <c r="BQ306" s="105">
        <v>0</v>
      </c>
      <c r="BR306" s="105">
        <v>0</v>
      </c>
      <c r="BS306" s="105">
        <v>0</v>
      </c>
      <c r="BT306" s="105">
        <v>0</v>
      </c>
    </row>
    <row r="307" spans="1:72" ht="26.25" x14ac:dyDescent="0.45">
      <c r="A307" s="103">
        <f>Веса!A307</f>
        <v>1</v>
      </c>
      <c r="B307" s="113">
        <v>0</v>
      </c>
      <c r="C307" s="103">
        <f>БИПЦ_НДС!E307</f>
        <v>1</v>
      </c>
      <c r="D307" s="103">
        <f t="shared" si="13"/>
        <v>0</v>
      </c>
      <c r="E307" s="103">
        <v>0</v>
      </c>
      <c r="F307" s="103">
        <v>1</v>
      </c>
      <c r="G307" s="103">
        <v>1</v>
      </c>
      <c r="H307" s="103">
        <v>0</v>
      </c>
      <c r="I307" s="103">
        <v>0</v>
      </c>
      <c r="J307" s="103" t="str">
        <f t="shared" si="14"/>
        <v>Легковой автомобиль импортный подержанный, шт.</v>
      </c>
      <c r="K307" s="87" t="s">
        <v>306</v>
      </c>
      <c r="L307" s="87" t="s">
        <v>306</v>
      </c>
      <c r="M307" s="103">
        <f>INDEX('ИПЦ raw2015'!$1:$1048576, MATCH($J307,'ИПЦ raw2015'!$A:$A,0),MATCH(MoM!M$1,'ИПЦ raw2015'!$1:$1,0))</f>
        <v>104.16</v>
      </c>
      <c r="N307" s="103">
        <f>INDEX('ИПЦ raw2015'!$1:$1048576, MATCH($J307,'ИПЦ raw2015'!$A:$A,0),MATCH(MoM!N$1,'ИПЦ raw2015'!$1:$1,0))</f>
        <v>101.4</v>
      </c>
      <c r="O307" s="103">
        <f>INDEX('ИПЦ raw2015'!$1:$1048576, MATCH($J307,'ИПЦ raw2015'!$A:$A,0),MATCH(MoM!O$1,'ИПЦ raw2015'!$1:$1,0))</f>
        <v>100.59</v>
      </c>
      <c r="P307" s="103">
        <f>INDEX('ИПЦ raw2015'!$1:$1048576, MATCH($J307,'ИПЦ raw2015'!$A:$A,0),MATCH(MoM!P$1,'ИПЦ raw2015'!$1:$1,0))</f>
        <v>100.12</v>
      </c>
      <c r="Q307" s="103">
        <f>INDEX('ИПЦ raw2015'!$1:$1048576, MATCH($J307,'ИПЦ raw2015'!$A:$A,0),MATCH(MoM!Q$1,'ИПЦ raw2015'!$1:$1,0))</f>
        <v>99.89</v>
      </c>
      <c r="R307" s="103">
        <f>INDEX('ИПЦ raw2015'!$1:$1048576, MATCH($J307,'ИПЦ raw2015'!$A:$A,0),MATCH(MoM!R$1,'ИПЦ raw2015'!$1:$1,0))</f>
        <v>99.74</v>
      </c>
      <c r="S307" s="103">
        <f>INDEX('ИПЦ raw2015'!$1:$1048576, MATCH($J307,'ИПЦ raw2015'!$A:$A,0),MATCH(MoM!S$1,'ИПЦ raw2015'!$1:$1,0))</f>
        <v>99.42</v>
      </c>
      <c r="T307" s="103">
        <f>INDEX('ИПЦ raw2015'!$1:$1048576, MATCH($J307,'ИПЦ raw2015'!$A:$A,0),MATCH(MoM!T$1,'ИПЦ raw2015'!$1:$1,0))</f>
        <v>100.06</v>
      </c>
      <c r="U307" s="103">
        <f>INDEX('ИПЦ raw2015'!$1:$1048576, MATCH($J307,'ИПЦ raw2015'!$A:$A,0),MATCH(MoM!U$1,'ИПЦ raw2015'!$1:$1,0))</f>
        <v>100.1</v>
      </c>
      <c r="V307" s="103">
        <f>INDEX('ИПЦ raw2015'!$1:$1048576, MATCH($J307,'ИПЦ raw2015'!$A:$A,0),MATCH(MoM!V$1,'ИПЦ raw2015'!$1:$1,0))</f>
        <v>100.2</v>
      </c>
      <c r="W307" s="103">
        <f>INDEX('ИПЦ raw2015'!$1:$1048576, MATCH($J307,'ИПЦ raw2015'!$A:$A,0),MATCH(MoM!W$1,'ИПЦ raw2015'!$1:$1,0))</f>
        <v>99.88</v>
      </c>
      <c r="X307" s="103">
        <f>INDEX('ИПЦ raw2015'!$1:$1048576, MATCH($J307,'ИПЦ raw2015'!$A:$A,0),MATCH(MoM!X$1,'ИПЦ raw2015'!$1:$1,0))</f>
        <v>100.19</v>
      </c>
      <c r="Y307" s="103">
        <f>INDEX('ИПЦ raw2015'!$1:$1048576, MATCH($J307,'ИПЦ raw2015'!$A:$A,0),MATCH(MoM!Y$1,'ИПЦ raw2015'!$1:$1,0))</f>
        <v>100.81</v>
      </c>
      <c r="Z307" s="103">
        <f>INDEX('ИПЦ raw2015'!$1:$1048576, MATCH($J307,'ИПЦ raw2015'!$A:$A,0),MATCH(MoM!Z$1,'ИПЦ raw2015'!$1:$1,0))</f>
        <v>100.71</v>
      </c>
      <c r="AA307" s="103">
        <f>INDEX('ИПЦ raw2015'!$1:$1048576, MATCH($J307,'ИПЦ raw2015'!$A:$A,0),MATCH(MoM!AA$1,'ИПЦ raw2015'!$1:$1,0))</f>
        <v>100.35</v>
      </c>
      <c r="AB307" s="103">
        <f>INDEX('ИПЦ raw2015'!$1:$1048576, MATCH($J307,'ИПЦ raw2015'!$A:$A,0),MATCH(MoM!AB$1,'ИПЦ raw2015'!$1:$1,0))</f>
        <v>99.92</v>
      </c>
      <c r="AC307" s="103">
        <f>INDEX('ИПЦ raw2015'!$1:$1048576, MATCH($J307,'ИПЦ raw2015'!$A:$A,0),MATCH(MoM!AC$1,'ИПЦ raw2015'!$1:$1,0))</f>
        <v>100.08</v>
      </c>
      <c r="AD307" s="103">
        <f>INDEX('ИПЦ raw2015'!$1:$1048576, MATCH($J307,'ИПЦ raw2015'!$A:$A,0),MATCH(MoM!AD$1,'ИПЦ raw2015'!$1:$1,0))</f>
        <v>100.67</v>
      </c>
      <c r="AE307" s="103">
        <f>INDEX('ИПЦ raw2015'!$1:$1048576, MATCH($J307,'ИПЦ raw2015'!$A:$A,0),MATCH(MoM!AE$1,'ИПЦ raw2015'!$1:$1,0))</f>
        <v>100.28</v>
      </c>
      <c r="AF307" s="103">
        <f>INDEX('ИПЦ raw2015'!$1:$1048576, MATCH($J307,'ИПЦ raw2015'!$A:$A,0),MATCH(MoM!AF$1,'ИПЦ raw2015'!$1:$1,0))</f>
        <v>100.38</v>
      </c>
      <c r="AG307" s="103">
        <f>INDEX('ИПЦ raw2015'!$1:$1048576, MATCH($J307,'ИПЦ raw2015'!$A:$A,0),MATCH(MoM!AG$1,'ИПЦ raw2015'!$1:$1,0))</f>
        <v>100.12</v>
      </c>
      <c r="AH307" s="103">
        <f>INDEX('ИПЦ raw2015'!$1:$1048576, MATCH($J307,'ИПЦ raw2015'!$A:$A,0),MATCH(MoM!AH$1,'ИПЦ raw2015'!$1:$1,0))</f>
        <v>100.74</v>
      </c>
      <c r="AI307" s="103">
        <f>INDEX('ИПЦ raw2015'!$1:$1048576, MATCH($J307,'ИПЦ raw2015'!$A:$A,0),MATCH(MoM!AI$1,'ИПЦ raw2015'!$1:$1,0))</f>
        <v>100.23</v>
      </c>
      <c r="AJ307" s="103">
        <f>INDEX('ИПЦ raw2015'!$1:$1048576, MATCH($J307,'ИПЦ raw2015'!$A:$A,0),MATCH(MoM!AJ$1,'ИПЦ raw2015'!$1:$1,0))</f>
        <v>100.07</v>
      </c>
      <c r="AK307" s="103">
        <f>INDEX('ИПЦ raw2015'!$1:$1048576, MATCH($J307,'ИПЦ raw2015'!$A:$A,0),MATCH(MoM!AK$1,'ИПЦ raw2015'!$1:$1,0))</f>
        <v>101.13</v>
      </c>
      <c r="AL307" s="103">
        <f>INDEX('ИПЦ raw2015'!$1:$1048576, MATCH($J307,'ИПЦ raw2015'!$A:$A,0),MATCH(MoM!AL$1,'ИПЦ raw2015'!$1:$1,0))</f>
        <v>100.46</v>
      </c>
      <c r="AM307" s="103">
        <f>INDEX('ИПЦ raw2015'!$1:$1048576, MATCH($J307,'ИПЦ raw2015'!$A:$A,0),MATCH(MoM!AM$1,'ИПЦ raw2015'!$1:$1,0))</f>
        <v>100.01</v>
      </c>
      <c r="AN307" s="103">
        <f>INDEX('ИПЦ raw2015'!$1:$1048576, MATCH($J307,'ИПЦ raw2015'!$A:$A,0),MATCH(MoM!AN$1,'ИПЦ raw2015'!$1:$1,0))</f>
        <v>99.97</v>
      </c>
      <c r="AO307" s="103">
        <f>INDEX('ИПЦ raw2015'!$1:$1048576, MATCH($J307,'ИПЦ raw2015'!$A:$A,0),MATCH(MoM!AO$1,'ИПЦ raw2015'!$1:$1,0))</f>
        <v>99.67</v>
      </c>
      <c r="AP307" s="103">
        <f>INDEX('ИПЦ raw2015'!$1:$1048576, MATCH($J307,'ИПЦ raw2015'!$A:$A,0),MATCH(MoM!AP$1,'ИПЦ raw2015'!$1:$1,0))</f>
        <v>99.73</v>
      </c>
      <c r="AQ307" s="103">
        <f>INDEX('ИПЦ raw2015'!$1:$1048576, MATCH($J307,'ИПЦ raw2015'!$A:$A,0),MATCH(MoM!AQ$1,'ИПЦ raw2015'!$1:$1,0))</f>
        <v>100.32</v>
      </c>
      <c r="AR307" s="103">
        <f>INDEX('ИПЦ raw2015'!$1:$1048576, MATCH($J307,'ИПЦ raw2015'!$A:$A,0),MATCH(MoM!AR$1,'ИПЦ raw2015'!$1:$1,0))</f>
        <v>99.7</v>
      </c>
      <c r="AS307" s="103">
        <f>INDEX('ИПЦ raw2015'!$1:$1048576, MATCH($J307,'ИПЦ raw2015'!$A:$A,0),MATCH(MoM!AS$1,'ИПЦ raw2015'!$1:$1,0))</f>
        <v>100.47</v>
      </c>
      <c r="AT307" s="103">
        <f>INDEX('ИПЦ raw2015'!$1:$1048576, MATCH($J307,'ИПЦ raw2015'!$A:$A,0),MATCH(MoM!AT$1,'ИПЦ raw2015'!$1:$1,0))</f>
        <v>100.28</v>
      </c>
      <c r="AU307" s="103">
        <f>INDEX('ИПЦ raw2015'!$1:$1048576, MATCH($J307,'ИПЦ raw2015'!$A:$A,0),MATCH(MoM!AU$1,'ИПЦ raw2015'!$1:$1,0))</f>
        <v>100.19</v>
      </c>
      <c r="AV307" s="103">
        <f>INDEX('ИПЦ raw2015'!$1:$1048576, MATCH($J307,'ИПЦ raw2015'!$A:$A,0),MATCH(MoM!AV$1,'ИПЦ raw2015'!$1:$1,0))</f>
        <v>100.14</v>
      </c>
      <c r="AW307" s="103">
        <f>INDEX('ИПЦ raw2015'!$1:$1048576, MATCH($J307,'ИПЦ raw2015'!$A:$A,0),MATCH(MoM!AW$1,'ИПЦ raw2015'!$1:$1,0))</f>
        <v>100.04</v>
      </c>
      <c r="AX307" s="103">
        <f>INDEX('ИПЦ raw2015'!$1:$1048576, MATCH($J307,'ИПЦ raw2015'!$A:$A,0),MATCH(MoM!AX$1,'ИПЦ raw2015'!$1:$1,0))</f>
        <v>100.23</v>
      </c>
      <c r="AY307" s="103">
        <f>INDEX('ИПЦ raw2015'!$1:$1048576, MATCH($J307,'ИПЦ raw2015'!$A:$A,0),MATCH(MoM!AY$1,'ИПЦ raw2015'!$1:$1,0))</f>
        <v>100.34</v>
      </c>
      <c r="AZ307" s="103">
        <f>INDEX('ИПЦ raw2015'!$1:$1048576, MATCH($J307,'ИПЦ raw2015'!$A:$A,0),MATCH(MoM!AZ$1,'ИПЦ raw2015'!$1:$1,0))</f>
        <v>100.3</v>
      </c>
      <c r="BA307" s="103">
        <f>INDEX('ИПЦ raw2015'!$1:$1048576, MATCH($J307,'ИПЦ raw2015'!$A:$A,0),MATCH(MoM!BA$1,'ИПЦ raw2015'!$1:$1,0))</f>
        <v>99.89</v>
      </c>
      <c r="BB307" s="103">
        <f>INDEX('ИПЦ raw2015'!$1:$1048576, MATCH($J307,'ИПЦ raw2015'!$A:$A,0),MATCH(MoM!BB$1,'ИПЦ raw2015'!$1:$1,0))</f>
        <v>100.21</v>
      </c>
      <c r="BC307" s="103">
        <f>INDEX('ИПЦ raw2015'!$1:$1048576, MATCH($J307,'ИПЦ raw2015'!$A:$A,0),MATCH(MoM!BC$1,'ИПЦ raw2015'!$1:$1,0))</f>
        <v>99.87</v>
      </c>
      <c r="BD307" s="103">
        <f>INDEX('ИПЦ raw2015'!$1:$1048576, MATCH($J307,'ИПЦ raw2015'!$A:$A,0),MATCH(MoM!BD$1,'ИПЦ raw2015'!$1:$1,0))</f>
        <v>100.25</v>
      </c>
      <c r="BE307" s="103">
        <f>INDEX('ИПЦ raw2015'!$1:$1048576, MATCH($J307,'ИПЦ raw2015'!$A:$A,0),MATCH(MoM!BE$1,'ИПЦ raw2015'!$1:$1,0))</f>
        <v>100.17</v>
      </c>
      <c r="BF307" s="103">
        <f>INDEX('ИПЦ raw2015'!$1:$1048576, MATCH($J307,'ИПЦ raw2015'!$A:$A,0),MATCH(MoM!BF$1,'ИПЦ raw2015'!$1:$1,0))</f>
        <v>100.17</v>
      </c>
      <c r="BG307" s="103">
        <f>INDEX('ИПЦ raw2015'!$1:$1048576, MATCH($J307,'ИПЦ raw2015'!$A:$A,0),MATCH(MoM!BG$1,'ИПЦ raw2015'!$1:$1,0))</f>
        <v>100.05</v>
      </c>
      <c r="BH307" s="103">
        <f>INDEX('ИПЦ raw2015'!$1:$1048576, MATCH($J307,'ИПЦ raw2015'!$A:$A,0),MATCH(MoM!BH$1,'ИПЦ raw2015'!$1:$1,0))</f>
        <v>99.98</v>
      </c>
      <c r="BI307" s="103">
        <f>INDEX('ИПЦ raw2015'!$1:$1048576, MATCH($J307,'ИПЦ raw2015'!$A:$A,0),MATCH(MoM!BI$1,'ИПЦ raw2015'!$1:$1,0))</f>
        <v>100.33</v>
      </c>
      <c r="BJ307" s="103">
        <f>INDEX('ИПЦ raw2015'!$1:$1048576, MATCH($J307,'ИПЦ raw2015'!$A:$A,0),MATCH(MoM!BJ$1,'ИПЦ raw2015'!$1:$1,0))</f>
        <v>99.99</v>
      </c>
      <c r="BK307" s="103">
        <f>INDEX('ИПЦ raw2015'!$1:$1048576, MATCH($J307,'ИПЦ raw2015'!$A:$A,0),MATCH(MoM!BK$1,'ИПЦ raw2015'!$1:$1,0))</f>
        <v>99.74</v>
      </c>
      <c r="BL307" s="103">
        <f>INDEX('ИПЦ raw2015'!$1:$1048576, MATCH($J307,'ИПЦ raw2015'!$A:$A,0),MATCH(MoM!BL$1,'ИПЦ raw2015'!$1:$1,0))</f>
        <v>99.96</v>
      </c>
      <c r="BM307" s="103">
        <f>INDEX('ИПЦ raw2015'!$1:$1048576, MATCH($J307,'ИПЦ raw2015'!$A:$A,0),MATCH(MoM!BM$1,'ИПЦ raw2015'!$1:$1,0))</f>
        <v>100.11</v>
      </c>
      <c r="BN307" s="103">
        <f>INDEX('ИПЦ raw2015'!$1:$1048576, MATCH($J307,'ИПЦ raw2015'!$A:$A,0),MATCH(MoM!BN$1,'ИПЦ raw2015'!$1:$1,0))</f>
        <v>100.09</v>
      </c>
      <c r="BO307" s="103">
        <f>INDEX('ИПЦ raw2015'!$1:$1048576, MATCH($J307,'ИПЦ raw2015'!$A:$A,0),MATCH(MoM!BO$1,'ИПЦ raw2015'!$1:$1,0))</f>
        <v>100.13</v>
      </c>
      <c r="BP307" s="103">
        <f>INDEX('ИПЦ raw2015'!$1:$1048576, MATCH($J307,'ИПЦ raw2015'!$A:$A,0),MATCH(MoM!BP$1,'ИПЦ raw2015'!$1:$1,0))</f>
        <v>100.04</v>
      </c>
      <c r="BQ307" s="103">
        <f>INDEX('ИПЦ raw2015'!$1:$1048576, MATCH($J307,'ИПЦ raw2015'!$A:$A,0),MATCH(MoM!BQ$1,'ИПЦ raw2015'!$1:$1,0))</f>
        <v>99.58</v>
      </c>
      <c r="BR307" s="103">
        <f>INDEX('ИПЦ raw2015'!$1:$1048576, MATCH($J307,'ИПЦ raw2015'!$A:$A,0),MATCH(MoM!BR$1,'ИПЦ raw2015'!$1:$1,0))</f>
        <v>100.39</v>
      </c>
      <c r="BS307" s="103">
        <f>INDEX('ИПЦ raw2015'!$1:$1048576, MATCH($J307,'ИПЦ raw2015'!$A:$A,0),MATCH(MoM!BS$1,'ИПЦ raw2015'!$1:$1,0))</f>
        <v>99.74</v>
      </c>
      <c r="BT307" s="103">
        <f>INDEX('ИПЦ raw2015'!$1:$1048576, MATCH($J307,'ИПЦ raw2015'!$A:$A,0),MATCH(MoM!BT$1,'ИПЦ raw2015'!$1:$1,0))</f>
        <v>100.23</v>
      </c>
    </row>
    <row r="308" spans="1:72" x14ac:dyDescent="0.45">
      <c r="A308" s="103">
        <f>Веса!A308</f>
        <v>1</v>
      </c>
      <c r="B308" s="103">
        <f>A308</f>
        <v>1</v>
      </c>
      <c r="C308" s="103">
        <f>БИПЦ_НДС!E308</f>
        <v>1</v>
      </c>
      <c r="D308" s="103">
        <f t="shared" si="13"/>
        <v>0</v>
      </c>
      <c r="E308" s="103">
        <v>0</v>
      </c>
      <c r="F308" s="103">
        <v>1</v>
      </c>
      <c r="G308" s="103">
        <v>1</v>
      </c>
      <c r="H308" s="103">
        <v>0</v>
      </c>
      <c r="I308" s="103">
        <v>0</v>
      </c>
      <c r="J308" s="103" t="str">
        <f t="shared" si="14"/>
        <v>Шины для легкового автомобиля, шт.</v>
      </c>
      <c r="K308" s="87" t="s">
        <v>307</v>
      </c>
      <c r="L308" s="87" t="s">
        <v>307</v>
      </c>
      <c r="M308" s="103">
        <f>INDEX('ИПЦ raw2015'!$1:$1048576, MATCH($J308,'ИПЦ raw2015'!$A:$A,0),MATCH(MoM!M$1,'ИПЦ raw2015'!$1:$1,0))</f>
        <v>101.85</v>
      </c>
      <c r="N308" s="103">
        <f>INDEX('ИПЦ raw2015'!$1:$1048576, MATCH($J308,'ИПЦ raw2015'!$A:$A,0),MATCH(MoM!N$1,'ИПЦ raw2015'!$1:$1,0))</f>
        <v>101.13</v>
      </c>
      <c r="O308" s="103">
        <f>INDEX('ИПЦ raw2015'!$1:$1048576, MATCH($J308,'ИПЦ raw2015'!$A:$A,0),MATCH(MoM!O$1,'ИПЦ raw2015'!$1:$1,0))</f>
        <v>100.75</v>
      </c>
      <c r="P308" s="103">
        <f>INDEX('ИПЦ raw2015'!$1:$1048576, MATCH($J308,'ИПЦ raw2015'!$A:$A,0),MATCH(MoM!P$1,'ИПЦ raw2015'!$1:$1,0))</f>
        <v>100.06</v>
      </c>
      <c r="Q308" s="103">
        <f>INDEX('ИПЦ raw2015'!$1:$1048576, MATCH($J308,'ИПЦ raw2015'!$A:$A,0),MATCH(MoM!Q$1,'ИПЦ raw2015'!$1:$1,0))</f>
        <v>100.03</v>
      </c>
      <c r="R308" s="103">
        <f>INDEX('ИПЦ raw2015'!$1:$1048576, MATCH($J308,'ИПЦ raw2015'!$A:$A,0),MATCH(MoM!R$1,'ИПЦ raw2015'!$1:$1,0))</f>
        <v>99.93</v>
      </c>
      <c r="S308" s="103">
        <f>INDEX('ИПЦ raw2015'!$1:$1048576, MATCH($J308,'ИПЦ raw2015'!$A:$A,0),MATCH(MoM!S$1,'ИПЦ raw2015'!$1:$1,0))</f>
        <v>100.07</v>
      </c>
      <c r="T308" s="103">
        <f>INDEX('ИПЦ raw2015'!$1:$1048576, MATCH($J308,'ИПЦ raw2015'!$A:$A,0),MATCH(MoM!T$1,'ИПЦ raw2015'!$1:$1,0))</f>
        <v>100.06</v>
      </c>
      <c r="U308" s="103">
        <f>INDEX('ИПЦ raw2015'!$1:$1048576, MATCH($J308,'ИПЦ raw2015'!$A:$A,0),MATCH(MoM!U$1,'ИПЦ raw2015'!$1:$1,0))</f>
        <v>100.41</v>
      </c>
      <c r="V308" s="103">
        <f>INDEX('ИПЦ raw2015'!$1:$1048576, MATCH($J308,'ИПЦ raw2015'!$A:$A,0),MATCH(MoM!V$1,'ИПЦ raw2015'!$1:$1,0))</f>
        <v>100.67</v>
      </c>
      <c r="W308" s="103">
        <f>INDEX('ИПЦ raw2015'!$1:$1048576, MATCH($J308,'ИПЦ raw2015'!$A:$A,0),MATCH(MoM!W$1,'ИПЦ raw2015'!$1:$1,0))</f>
        <v>100.11</v>
      </c>
      <c r="X308" s="103">
        <f>INDEX('ИПЦ raw2015'!$1:$1048576, MATCH($J308,'ИПЦ raw2015'!$A:$A,0),MATCH(MoM!X$1,'ИПЦ raw2015'!$1:$1,0))</f>
        <v>100.34</v>
      </c>
      <c r="Y308" s="103">
        <f>INDEX('ИПЦ raw2015'!$1:$1048576, MATCH($J308,'ИПЦ raw2015'!$A:$A,0),MATCH(MoM!Y$1,'ИПЦ raw2015'!$1:$1,0))</f>
        <v>101.08</v>
      </c>
      <c r="Z308" s="103">
        <f>INDEX('ИПЦ raw2015'!$1:$1048576, MATCH($J308,'ИПЦ raw2015'!$A:$A,0),MATCH(MoM!Z$1,'ИПЦ raw2015'!$1:$1,0))</f>
        <v>100.36</v>
      </c>
      <c r="AA308" s="103">
        <f>INDEX('ИПЦ raw2015'!$1:$1048576, MATCH($J308,'ИПЦ raw2015'!$A:$A,0),MATCH(MoM!AA$1,'ИПЦ raw2015'!$1:$1,0))</f>
        <v>100.36</v>
      </c>
      <c r="AB308" s="103">
        <f>INDEX('ИПЦ raw2015'!$1:$1048576, MATCH($J308,'ИПЦ raw2015'!$A:$A,0),MATCH(MoM!AB$1,'ИПЦ raw2015'!$1:$1,0))</f>
        <v>100.33</v>
      </c>
      <c r="AC308" s="103">
        <f>INDEX('ИПЦ raw2015'!$1:$1048576, MATCH($J308,'ИПЦ raw2015'!$A:$A,0),MATCH(MoM!AC$1,'ИПЦ raw2015'!$1:$1,0))</f>
        <v>100.56</v>
      </c>
      <c r="AD308" s="103">
        <f>INDEX('ИПЦ raw2015'!$1:$1048576, MATCH($J308,'ИПЦ raw2015'!$A:$A,0),MATCH(MoM!AD$1,'ИПЦ raw2015'!$1:$1,0))</f>
        <v>100.38</v>
      </c>
      <c r="AE308" s="103">
        <f>INDEX('ИПЦ raw2015'!$1:$1048576, MATCH($J308,'ИПЦ raw2015'!$A:$A,0),MATCH(MoM!AE$1,'ИПЦ raw2015'!$1:$1,0))</f>
        <v>100.14</v>
      </c>
      <c r="AF308" s="103">
        <f>INDEX('ИПЦ raw2015'!$1:$1048576, MATCH($J308,'ИПЦ raw2015'!$A:$A,0),MATCH(MoM!AF$1,'ИПЦ raw2015'!$1:$1,0))</f>
        <v>100.08</v>
      </c>
      <c r="AG308" s="103">
        <f>INDEX('ИПЦ raw2015'!$1:$1048576, MATCH($J308,'ИПЦ raw2015'!$A:$A,0),MATCH(MoM!AG$1,'ИПЦ raw2015'!$1:$1,0))</f>
        <v>100.74</v>
      </c>
      <c r="AH308" s="103">
        <f>INDEX('ИПЦ raw2015'!$1:$1048576, MATCH($J308,'ИПЦ raw2015'!$A:$A,0),MATCH(MoM!AH$1,'ИПЦ raw2015'!$1:$1,0))</f>
        <v>100.43</v>
      </c>
      <c r="AI308" s="103">
        <f>INDEX('ИПЦ raw2015'!$1:$1048576, MATCH($J308,'ИПЦ raw2015'!$A:$A,0),MATCH(MoM!AI$1,'ИПЦ raw2015'!$1:$1,0))</f>
        <v>100.3</v>
      </c>
      <c r="AJ308" s="103">
        <f>INDEX('ИПЦ raw2015'!$1:$1048576, MATCH($J308,'ИПЦ raw2015'!$A:$A,0),MATCH(MoM!AJ$1,'ИПЦ raw2015'!$1:$1,0))</f>
        <v>100.49</v>
      </c>
      <c r="AK308" s="103">
        <f>INDEX('ИПЦ raw2015'!$1:$1048576, MATCH($J308,'ИПЦ raw2015'!$A:$A,0),MATCH(MoM!AK$1,'ИПЦ raw2015'!$1:$1,0))</f>
        <v>100.12</v>
      </c>
      <c r="AL308" s="103">
        <f>INDEX('ИПЦ raw2015'!$1:$1048576, MATCH($J308,'ИПЦ raw2015'!$A:$A,0),MATCH(MoM!AL$1,'ИПЦ raw2015'!$1:$1,0))</f>
        <v>100.15</v>
      </c>
      <c r="AM308" s="103">
        <f>INDEX('ИПЦ raw2015'!$1:$1048576, MATCH($J308,'ИПЦ raw2015'!$A:$A,0),MATCH(MoM!AM$1,'ИПЦ raw2015'!$1:$1,0))</f>
        <v>100.3</v>
      </c>
      <c r="AN308" s="103">
        <f>INDEX('ИПЦ raw2015'!$1:$1048576, MATCH($J308,'ИПЦ raw2015'!$A:$A,0),MATCH(MoM!AN$1,'ИПЦ raw2015'!$1:$1,0))</f>
        <v>100.27</v>
      </c>
      <c r="AO308" s="103">
        <f>INDEX('ИПЦ raw2015'!$1:$1048576, MATCH($J308,'ИПЦ raw2015'!$A:$A,0),MATCH(MoM!AO$1,'ИПЦ raw2015'!$1:$1,0))</f>
        <v>100.28</v>
      </c>
      <c r="AP308" s="103">
        <f>INDEX('ИПЦ raw2015'!$1:$1048576, MATCH($J308,'ИПЦ raw2015'!$A:$A,0),MATCH(MoM!AP$1,'ИПЦ raw2015'!$1:$1,0))</f>
        <v>100.04</v>
      </c>
      <c r="AQ308" s="103">
        <f>INDEX('ИПЦ raw2015'!$1:$1048576, MATCH($J308,'ИПЦ raw2015'!$A:$A,0),MATCH(MoM!AQ$1,'ИПЦ raw2015'!$1:$1,0))</f>
        <v>100.12</v>
      </c>
      <c r="AR308" s="103">
        <f>INDEX('ИПЦ raw2015'!$1:$1048576, MATCH($J308,'ИПЦ raw2015'!$A:$A,0),MATCH(MoM!AR$1,'ИПЦ raw2015'!$1:$1,0))</f>
        <v>100.29</v>
      </c>
      <c r="AS308" s="103">
        <f>INDEX('ИПЦ raw2015'!$1:$1048576, MATCH($J308,'ИПЦ raw2015'!$A:$A,0),MATCH(MoM!AS$1,'ИПЦ raw2015'!$1:$1,0))</f>
        <v>100.41</v>
      </c>
      <c r="AT308" s="103">
        <f>INDEX('ИПЦ raw2015'!$1:$1048576, MATCH($J308,'ИПЦ raw2015'!$A:$A,0),MATCH(MoM!AT$1,'ИПЦ raw2015'!$1:$1,0))</f>
        <v>100.52</v>
      </c>
      <c r="AU308" s="103">
        <f>INDEX('ИПЦ raw2015'!$1:$1048576, MATCH($J308,'ИПЦ raw2015'!$A:$A,0),MATCH(MoM!AU$1,'ИПЦ raw2015'!$1:$1,0))</f>
        <v>100.67</v>
      </c>
      <c r="AV308" s="103">
        <f>INDEX('ИПЦ raw2015'!$1:$1048576, MATCH($J308,'ИПЦ raw2015'!$A:$A,0),MATCH(MoM!AV$1,'ИПЦ raw2015'!$1:$1,0))</f>
        <v>100.09</v>
      </c>
      <c r="AW308" s="103">
        <f>INDEX('ИПЦ raw2015'!$1:$1048576, MATCH($J308,'ИПЦ raw2015'!$A:$A,0),MATCH(MoM!AW$1,'ИПЦ raw2015'!$1:$1,0))</f>
        <v>100.4</v>
      </c>
      <c r="AX308" s="103">
        <f>INDEX('ИПЦ raw2015'!$1:$1048576, MATCH($J308,'ИПЦ raw2015'!$A:$A,0),MATCH(MoM!AX$1,'ИПЦ raw2015'!$1:$1,0))</f>
        <v>100.16</v>
      </c>
      <c r="AY308" s="103">
        <f>INDEX('ИПЦ raw2015'!$1:$1048576, MATCH($J308,'ИПЦ raw2015'!$A:$A,0),MATCH(MoM!AY$1,'ИПЦ raw2015'!$1:$1,0))</f>
        <v>100.19</v>
      </c>
      <c r="AZ308" s="103">
        <f>INDEX('ИПЦ raw2015'!$1:$1048576, MATCH($J308,'ИПЦ raw2015'!$A:$A,0),MATCH(MoM!AZ$1,'ИПЦ raw2015'!$1:$1,0))</f>
        <v>100.18</v>
      </c>
      <c r="BA308" s="103">
        <f>INDEX('ИПЦ raw2015'!$1:$1048576, MATCH($J308,'ИПЦ raw2015'!$A:$A,0),MATCH(MoM!BA$1,'ИПЦ raw2015'!$1:$1,0))</f>
        <v>100.08</v>
      </c>
      <c r="BB308" s="103">
        <f>INDEX('ИПЦ raw2015'!$1:$1048576, MATCH($J308,'ИПЦ raw2015'!$A:$A,0),MATCH(MoM!BB$1,'ИПЦ raw2015'!$1:$1,0))</f>
        <v>99.91</v>
      </c>
      <c r="BC308" s="103">
        <f>INDEX('ИПЦ raw2015'!$1:$1048576, MATCH($J308,'ИПЦ raw2015'!$A:$A,0),MATCH(MoM!BC$1,'ИПЦ raw2015'!$1:$1,0))</f>
        <v>100.06</v>
      </c>
      <c r="BD308" s="103">
        <f>INDEX('ИПЦ raw2015'!$1:$1048576, MATCH($J308,'ИПЦ raw2015'!$A:$A,0),MATCH(MoM!BD$1,'ИПЦ raw2015'!$1:$1,0))</f>
        <v>100.1</v>
      </c>
      <c r="BE308" s="103">
        <f>INDEX('ИПЦ raw2015'!$1:$1048576, MATCH($J308,'ИПЦ raw2015'!$A:$A,0),MATCH(MoM!BE$1,'ИПЦ raw2015'!$1:$1,0))</f>
        <v>100.46</v>
      </c>
      <c r="BF308" s="103">
        <f>INDEX('ИПЦ raw2015'!$1:$1048576, MATCH($J308,'ИПЦ raw2015'!$A:$A,0),MATCH(MoM!BF$1,'ИПЦ raw2015'!$1:$1,0))</f>
        <v>100.92</v>
      </c>
      <c r="BG308" s="103">
        <f>INDEX('ИПЦ raw2015'!$1:$1048576, MATCH($J308,'ИПЦ raw2015'!$A:$A,0),MATCH(MoM!BG$1,'ИПЦ raw2015'!$1:$1,0))</f>
        <v>100.39</v>
      </c>
      <c r="BH308" s="103">
        <f>INDEX('ИПЦ raw2015'!$1:$1048576, MATCH($J308,'ИПЦ raw2015'!$A:$A,0),MATCH(MoM!BH$1,'ИПЦ raw2015'!$1:$1,0))</f>
        <v>100.3</v>
      </c>
      <c r="BI308" s="103">
        <f>INDEX('ИПЦ raw2015'!$1:$1048576, MATCH($J308,'ИПЦ raw2015'!$A:$A,0),MATCH(MoM!BI$1,'ИПЦ raw2015'!$1:$1,0))</f>
        <v>100.73</v>
      </c>
      <c r="BJ308" s="103">
        <f>INDEX('ИПЦ raw2015'!$1:$1048576, MATCH($J308,'ИПЦ raw2015'!$A:$A,0),MATCH(MoM!BJ$1,'ИПЦ raw2015'!$1:$1,0))</f>
        <v>100.67</v>
      </c>
      <c r="BK308" s="103">
        <f>INDEX('ИПЦ raw2015'!$1:$1048576, MATCH($J308,'ИПЦ raw2015'!$A:$A,0),MATCH(MoM!BK$1,'ИПЦ raw2015'!$1:$1,0))</f>
        <v>100.53</v>
      </c>
      <c r="BL308" s="103">
        <f>INDEX('ИПЦ raw2015'!$1:$1048576, MATCH($J308,'ИПЦ raw2015'!$A:$A,0),MATCH(MoM!BL$1,'ИПЦ raw2015'!$1:$1,0))</f>
        <v>100.25</v>
      </c>
      <c r="BM308" s="103">
        <f>INDEX('ИПЦ raw2015'!$1:$1048576, MATCH($J308,'ИПЦ raw2015'!$A:$A,0),MATCH(MoM!BM$1,'ИПЦ raw2015'!$1:$1,0))</f>
        <v>99.99</v>
      </c>
      <c r="BN308" s="103">
        <f>INDEX('ИПЦ raw2015'!$1:$1048576, MATCH($J308,'ИПЦ raw2015'!$A:$A,0),MATCH(MoM!BN$1,'ИПЦ raw2015'!$1:$1,0))</f>
        <v>99.83</v>
      </c>
      <c r="BO308" s="103">
        <f>INDEX('ИПЦ raw2015'!$1:$1048576, MATCH($J308,'ИПЦ raw2015'!$A:$A,0),MATCH(MoM!BO$1,'ИПЦ raw2015'!$1:$1,0))</f>
        <v>100.08</v>
      </c>
      <c r="BP308" s="103">
        <f>INDEX('ИПЦ raw2015'!$1:$1048576, MATCH($J308,'ИПЦ raw2015'!$A:$A,0),MATCH(MoM!BP$1,'ИПЦ raw2015'!$1:$1,0))</f>
        <v>100.03</v>
      </c>
      <c r="BQ308" s="103">
        <f>INDEX('ИПЦ raw2015'!$1:$1048576, MATCH($J308,'ИПЦ raw2015'!$A:$A,0),MATCH(MoM!BQ$1,'ИПЦ raw2015'!$1:$1,0))</f>
        <v>100.18</v>
      </c>
      <c r="BR308" s="103">
        <f>INDEX('ИПЦ raw2015'!$1:$1048576, MATCH($J308,'ИПЦ raw2015'!$A:$A,0),MATCH(MoM!BR$1,'ИПЦ raw2015'!$1:$1,0))</f>
        <v>100.49</v>
      </c>
      <c r="BS308" s="103">
        <f>INDEX('ИПЦ raw2015'!$1:$1048576, MATCH($J308,'ИПЦ raw2015'!$A:$A,0),MATCH(MoM!BS$1,'ИПЦ raw2015'!$1:$1,0))</f>
        <v>100.37</v>
      </c>
      <c r="BT308" s="103">
        <f>INDEX('ИПЦ raw2015'!$1:$1048576, MATCH($J308,'ИПЦ raw2015'!$A:$A,0),MATCH(MoM!BT$1,'ИПЦ raw2015'!$1:$1,0))</f>
        <v>99.9</v>
      </c>
    </row>
    <row r="309" spans="1:72" s="23" customFormat="1" x14ac:dyDescent="0.45">
      <c r="A309" s="105">
        <f>Веса!A309</f>
        <v>0</v>
      </c>
      <c r="B309" s="105">
        <v>0</v>
      </c>
      <c r="C309" s="105">
        <f>БИПЦ_НДС!E309</f>
        <v>0</v>
      </c>
      <c r="D309" s="105">
        <f t="shared" si="13"/>
        <v>1</v>
      </c>
      <c r="E309" s="105">
        <v>0</v>
      </c>
      <c r="F309" s="105">
        <v>1</v>
      </c>
      <c r="G309" s="105">
        <v>1</v>
      </c>
      <c r="H309" s="105">
        <v>0</v>
      </c>
      <c r="I309" s="105">
        <v>0</v>
      </c>
      <c r="J309" s="105" t="str">
        <f t="shared" si="14"/>
        <v>Кресло детское автомобильное, шт.</v>
      </c>
      <c r="K309" s="108" t="s">
        <v>308</v>
      </c>
      <c r="L309" s="108" t="s">
        <v>308</v>
      </c>
      <c r="M309" s="105">
        <v>0</v>
      </c>
      <c r="N309" s="105">
        <v>0</v>
      </c>
      <c r="O309" s="105">
        <v>0</v>
      </c>
      <c r="P309" s="105">
        <v>0</v>
      </c>
      <c r="Q309" s="105">
        <v>0</v>
      </c>
      <c r="R309" s="105">
        <v>0</v>
      </c>
      <c r="S309" s="105">
        <v>0</v>
      </c>
      <c r="T309" s="105">
        <v>0</v>
      </c>
      <c r="U309" s="105">
        <v>0</v>
      </c>
      <c r="V309" s="105">
        <v>0</v>
      </c>
      <c r="W309" s="105">
        <v>0</v>
      </c>
      <c r="X309" s="105">
        <v>0</v>
      </c>
      <c r="Y309" s="105">
        <v>0</v>
      </c>
      <c r="Z309" s="105">
        <v>0</v>
      </c>
      <c r="AA309" s="105">
        <v>0</v>
      </c>
      <c r="AB309" s="105">
        <v>0</v>
      </c>
      <c r="AC309" s="105">
        <v>0</v>
      </c>
      <c r="AD309" s="105">
        <v>0</v>
      </c>
      <c r="AE309" s="105">
        <v>0</v>
      </c>
      <c r="AF309" s="105">
        <v>0</v>
      </c>
      <c r="AG309" s="105">
        <v>0</v>
      </c>
      <c r="AH309" s="105">
        <v>0</v>
      </c>
      <c r="AI309" s="105">
        <v>0</v>
      </c>
      <c r="AJ309" s="105">
        <v>0</v>
      </c>
      <c r="AK309" s="105">
        <v>0</v>
      </c>
      <c r="AL309" s="105">
        <v>0</v>
      </c>
      <c r="AM309" s="105">
        <v>0</v>
      </c>
      <c r="AN309" s="105">
        <v>0</v>
      </c>
      <c r="AO309" s="105">
        <v>0</v>
      </c>
      <c r="AP309" s="105">
        <v>0</v>
      </c>
      <c r="AQ309" s="105">
        <v>0</v>
      </c>
      <c r="AR309" s="105">
        <v>0</v>
      </c>
      <c r="AS309" s="105">
        <v>0</v>
      </c>
      <c r="AT309" s="105">
        <v>0</v>
      </c>
      <c r="AU309" s="105">
        <v>0</v>
      </c>
      <c r="AV309" s="105">
        <v>0</v>
      </c>
      <c r="AW309" s="105">
        <v>0</v>
      </c>
      <c r="AX309" s="105">
        <v>0</v>
      </c>
      <c r="AY309" s="105">
        <v>0</v>
      </c>
      <c r="AZ309" s="105">
        <v>0</v>
      </c>
      <c r="BA309" s="105">
        <v>0</v>
      </c>
      <c r="BB309" s="105">
        <v>0</v>
      </c>
      <c r="BC309" s="105">
        <v>0</v>
      </c>
      <c r="BD309" s="105">
        <v>0</v>
      </c>
      <c r="BE309" s="105">
        <v>0</v>
      </c>
      <c r="BF309" s="105">
        <v>0</v>
      </c>
      <c r="BG309" s="105">
        <v>0</v>
      </c>
      <c r="BH309" s="105">
        <v>0</v>
      </c>
      <c r="BI309" s="105">
        <v>0</v>
      </c>
      <c r="BJ309" s="105">
        <v>0</v>
      </c>
      <c r="BK309" s="105">
        <v>0</v>
      </c>
      <c r="BL309" s="105">
        <v>0</v>
      </c>
      <c r="BM309" s="105">
        <v>0</v>
      </c>
      <c r="BN309" s="105">
        <v>0</v>
      </c>
      <c r="BO309" s="105">
        <v>0</v>
      </c>
      <c r="BP309" s="105">
        <v>0</v>
      </c>
      <c r="BQ309" s="105">
        <v>0</v>
      </c>
      <c r="BR309" s="105">
        <v>0</v>
      </c>
      <c r="BS309" s="105">
        <v>0</v>
      </c>
      <c r="BT309" s="105">
        <v>0</v>
      </c>
    </row>
    <row r="310" spans="1:72" x14ac:dyDescent="0.45">
      <c r="A310" s="103">
        <f>Веса!A310</f>
        <v>1</v>
      </c>
      <c r="B310" s="113">
        <v>0</v>
      </c>
      <c r="C310" s="103">
        <f>БИПЦ_НДС!E310</f>
        <v>0</v>
      </c>
      <c r="D310" s="103">
        <f t="shared" si="13"/>
        <v>1</v>
      </c>
      <c r="E310" s="103">
        <v>0</v>
      </c>
      <c r="F310" s="103">
        <v>1</v>
      </c>
      <c r="G310" s="103">
        <v>1</v>
      </c>
      <c r="H310" s="103">
        <v>0</v>
      </c>
      <c r="I310" s="103">
        <v>0</v>
      </c>
      <c r="J310" s="103" t="str">
        <f t="shared" si="14"/>
        <v>Корригирующие очки, шт.</v>
      </c>
      <c r="K310" s="87" t="s">
        <v>309</v>
      </c>
      <c r="L310" s="87" t="s">
        <v>309</v>
      </c>
      <c r="M310" s="103">
        <f>INDEX('ИПЦ raw2015'!$1:$1048576, MATCH($J310,'ИПЦ raw2015'!$A:$A,0),MATCH(MoM!M$1,'ИПЦ raw2015'!$1:$1,0))</f>
        <v>102.67</v>
      </c>
      <c r="N310" s="103">
        <f>INDEX('ИПЦ raw2015'!$1:$1048576, MATCH($J310,'ИПЦ raw2015'!$A:$A,0),MATCH(MoM!N$1,'ИПЦ raw2015'!$1:$1,0))</f>
        <v>102.81</v>
      </c>
      <c r="O310" s="103">
        <f>INDEX('ИПЦ raw2015'!$1:$1048576, MATCH($J310,'ИПЦ raw2015'!$A:$A,0),MATCH(MoM!O$1,'ИПЦ raw2015'!$1:$1,0))</f>
        <v>101.34</v>
      </c>
      <c r="P310" s="103">
        <f>INDEX('ИПЦ raw2015'!$1:$1048576, MATCH($J310,'ИПЦ raw2015'!$A:$A,0),MATCH(MoM!P$1,'ИПЦ raw2015'!$1:$1,0))</f>
        <v>100.76</v>
      </c>
      <c r="Q310" s="103">
        <f>INDEX('ИПЦ raw2015'!$1:$1048576, MATCH($J310,'ИПЦ raw2015'!$A:$A,0),MATCH(MoM!Q$1,'ИПЦ raw2015'!$1:$1,0))</f>
        <v>100.49</v>
      </c>
      <c r="R310" s="103">
        <f>INDEX('ИПЦ raw2015'!$1:$1048576, MATCH($J310,'ИПЦ raw2015'!$A:$A,0),MATCH(MoM!R$1,'ИПЦ raw2015'!$1:$1,0))</f>
        <v>100.65</v>
      </c>
      <c r="S310" s="103">
        <f>INDEX('ИПЦ raw2015'!$1:$1048576, MATCH($J310,'ИПЦ raw2015'!$A:$A,0),MATCH(MoM!S$1,'ИПЦ raw2015'!$1:$1,0))</f>
        <v>100.5</v>
      </c>
      <c r="T310" s="103">
        <f>INDEX('ИПЦ raw2015'!$1:$1048576, MATCH($J310,'ИПЦ raw2015'!$A:$A,0),MATCH(MoM!T$1,'ИПЦ raw2015'!$1:$1,0))</f>
        <v>100.86</v>
      </c>
      <c r="U310" s="103">
        <f>INDEX('ИПЦ raw2015'!$1:$1048576, MATCH($J310,'ИПЦ raw2015'!$A:$A,0),MATCH(MoM!U$1,'ИПЦ raw2015'!$1:$1,0))</f>
        <v>101.06</v>
      </c>
      <c r="V310" s="103">
        <f>INDEX('ИПЦ raw2015'!$1:$1048576, MATCH($J310,'ИПЦ raw2015'!$A:$A,0),MATCH(MoM!V$1,'ИПЦ raw2015'!$1:$1,0))</f>
        <v>101.62</v>
      </c>
      <c r="W310" s="103">
        <f>INDEX('ИПЦ raw2015'!$1:$1048576, MATCH($J310,'ИПЦ raw2015'!$A:$A,0),MATCH(MoM!W$1,'ИПЦ raw2015'!$1:$1,0))</f>
        <v>100.59</v>
      </c>
      <c r="X310" s="103">
        <f>INDEX('ИПЦ raw2015'!$1:$1048576, MATCH($J310,'ИПЦ raw2015'!$A:$A,0),MATCH(MoM!X$1,'ИПЦ raw2015'!$1:$1,0))</f>
        <v>100.34</v>
      </c>
      <c r="Y310" s="103">
        <f>INDEX('ИПЦ raw2015'!$1:$1048576, MATCH($J310,'ИПЦ raw2015'!$A:$A,0),MATCH(MoM!Y$1,'ИПЦ raw2015'!$1:$1,0))</f>
        <v>102</v>
      </c>
      <c r="Z310" s="103">
        <f>INDEX('ИПЦ raw2015'!$1:$1048576, MATCH($J310,'ИПЦ raw2015'!$A:$A,0),MATCH(MoM!Z$1,'ИПЦ raw2015'!$1:$1,0))</f>
        <v>100.68</v>
      </c>
      <c r="AA310" s="103">
        <f>INDEX('ИПЦ raw2015'!$1:$1048576, MATCH($J310,'ИПЦ raw2015'!$A:$A,0),MATCH(MoM!AA$1,'ИПЦ raw2015'!$1:$1,0))</f>
        <v>100.39</v>
      </c>
      <c r="AB310" s="103">
        <f>INDEX('ИПЦ raw2015'!$1:$1048576, MATCH($J310,'ИПЦ raw2015'!$A:$A,0),MATCH(MoM!AB$1,'ИПЦ raw2015'!$1:$1,0))</f>
        <v>100.35</v>
      </c>
      <c r="AC310" s="103">
        <f>INDEX('ИПЦ raw2015'!$1:$1048576, MATCH($J310,'ИПЦ raw2015'!$A:$A,0),MATCH(MoM!AC$1,'ИПЦ raw2015'!$1:$1,0))</f>
        <v>100.55</v>
      </c>
      <c r="AD310" s="103">
        <f>INDEX('ИПЦ raw2015'!$1:$1048576, MATCH($J310,'ИПЦ raw2015'!$A:$A,0),MATCH(MoM!AD$1,'ИПЦ raw2015'!$1:$1,0))</f>
        <v>100.22</v>
      </c>
      <c r="AE310" s="103">
        <f>INDEX('ИПЦ raw2015'!$1:$1048576, MATCH($J310,'ИПЦ raw2015'!$A:$A,0),MATCH(MoM!AE$1,'ИПЦ raw2015'!$1:$1,0))</f>
        <v>100.21</v>
      </c>
      <c r="AF310" s="103">
        <f>INDEX('ИПЦ raw2015'!$1:$1048576, MATCH($J310,'ИПЦ raw2015'!$A:$A,0),MATCH(MoM!AF$1,'ИПЦ raw2015'!$1:$1,0))</f>
        <v>100.29</v>
      </c>
      <c r="AG310" s="103">
        <f>INDEX('ИПЦ raw2015'!$1:$1048576, MATCH($J310,'ИПЦ raw2015'!$A:$A,0),MATCH(MoM!AG$1,'ИПЦ raw2015'!$1:$1,0))</f>
        <v>100.41</v>
      </c>
      <c r="AH310" s="103">
        <f>INDEX('ИПЦ raw2015'!$1:$1048576, MATCH($J310,'ИПЦ raw2015'!$A:$A,0),MATCH(MoM!AH$1,'ИПЦ raw2015'!$1:$1,0))</f>
        <v>100.56</v>
      </c>
      <c r="AI310" s="103">
        <f>INDEX('ИПЦ raw2015'!$1:$1048576, MATCH($J310,'ИПЦ raw2015'!$A:$A,0),MATCH(MoM!AI$1,'ИПЦ raw2015'!$1:$1,0))</f>
        <v>100.37</v>
      </c>
      <c r="AJ310" s="103">
        <f>INDEX('ИПЦ raw2015'!$1:$1048576, MATCH($J310,'ИПЦ raw2015'!$A:$A,0),MATCH(MoM!AJ$1,'ИПЦ raw2015'!$1:$1,0))</f>
        <v>100.5</v>
      </c>
      <c r="AK310" s="103">
        <f>INDEX('ИПЦ raw2015'!$1:$1048576, MATCH($J310,'ИПЦ raw2015'!$A:$A,0),MATCH(MoM!AK$1,'ИПЦ raw2015'!$1:$1,0))</f>
        <v>100.68</v>
      </c>
      <c r="AL310" s="103">
        <f>INDEX('ИПЦ raw2015'!$1:$1048576, MATCH($J310,'ИПЦ raw2015'!$A:$A,0),MATCH(MoM!AL$1,'ИПЦ raw2015'!$1:$1,0))</f>
        <v>100.32</v>
      </c>
      <c r="AM310" s="103">
        <f>INDEX('ИПЦ raw2015'!$1:$1048576, MATCH($J310,'ИПЦ raw2015'!$A:$A,0),MATCH(MoM!AM$1,'ИПЦ raw2015'!$1:$1,0))</f>
        <v>100.5</v>
      </c>
      <c r="AN310" s="103">
        <f>INDEX('ИПЦ raw2015'!$1:$1048576, MATCH($J310,'ИПЦ raw2015'!$A:$A,0),MATCH(MoM!AN$1,'ИПЦ raw2015'!$1:$1,0))</f>
        <v>100.25</v>
      </c>
      <c r="AO310" s="103">
        <f>INDEX('ИПЦ raw2015'!$1:$1048576, MATCH($J310,'ИПЦ raw2015'!$A:$A,0),MATCH(MoM!AO$1,'ИПЦ raw2015'!$1:$1,0))</f>
        <v>100.43</v>
      </c>
      <c r="AP310" s="103">
        <f>INDEX('ИПЦ raw2015'!$1:$1048576, MATCH($J310,'ИПЦ raw2015'!$A:$A,0),MATCH(MoM!AP$1,'ИПЦ raw2015'!$1:$1,0))</f>
        <v>100.22</v>
      </c>
      <c r="AQ310" s="103">
        <f>INDEX('ИПЦ raw2015'!$1:$1048576, MATCH($J310,'ИПЦ raw2015'!$A:$A,0),MATCH(MoM!AQ$1,'ИПЦ raw2015'!$1:$1,0))</f>
        <v>100.17</v>
      </c>
      <c r="AR310" s="103">
        <f>INDEX('ИПЦ raw2015'!$1:$1048576, MATCH($J310,'ИПЦ raw2015'!$A:$A,0),MATCH(MoM!AR$1,'ИПЦ raw2015'!$1:$1,0))</f>
        <v>100.15</v>
      </c>
      <c r="AS310" s="103">
        <f>INDEX('ИПЦ raw2015'!$1:$1048576, MATCH($J310,'ИПЦ raw2015'!$A:$A,0),MATCH(MoM!AS$1,'ИПЦ raw2015'!$1:$1,0))</f>
        <v>100.32</v>
      </c>
      <c r="AT310" s="103">
        <f>INDEX('ИПЦ raw2015'!$1:$1048576, MATCH($J310,'ИПЦ raw2015'!$A:$A,0),MATCH(MoM!AT$1,'ИПЦ raw2015'!$1:$1,0))</f>
        <v>100.04</v>
      </c>
      <c r="AU310" s="103">
        <f>INDEX('ИПЦ raw2015'!$1:$1048576, MATCH($J310,'ИПЦ raw2015'!$A:$A,0),MATCH(MoM!AU$1,'ИПЦ raw2015'!$1:$1,0))</f>
        <v>100.19</v>
      </c>
      <c r="AV310" s="103">
        <f>INDEX('ИПЦ raw2015'!$1:$1048576, MATCH($J310,'ИПЦ raw2015'!$A:$A,0),MATCH(MoM!AV$1,'ИПЦ raw2015'!$1:$1,0))</f>
        <v>100.26</v>
      </c>
      <c r="AW310" s="103">
        <f>INDEX('ИПЦ raw2015'!$1:$1048576, MATCH($J310,'ИПЦ raw2015'!$A:$A,0),MATCH(MoM!AW$1,'ИПЦ raw2015'!$1:$1,0))</f>
        <v>100.39</v>
      </c>
      <c r="AX310" s="103">
        <f>INDEX('ИПЦ raw2015'!$1:$1048576, MATCH($J310,'ИПЦ raw2015'!$A:$A,0),MATCH(MoM!AX$1,'ИПЦ raw2015'!$1:$1,0))</f>
        <v>100.34</v>
      </c>
      <c r="AY310" s="103">
        <f>INDEX('ИПЦ raw2015'!$1:$1048576, MATCH($J310,'ИПЦ raw2015'!$A:$A,0),MATCH(MoM!AY$1,'ИПЦ raw2015'!$1:$1,0))</f>
        <v>100.33</v>
      </c>
      <c r="AZ310" s="103">
        <f>INDEX('ИПЦ raw2015'!$1:$1048576, MATCH($J310,'ИПЦ raw2015'!$A:$A,0),MATCH(MoM!AZ$1,'ИПЦ raw2015'!$1:$1,0))</f>
        <v>100.37</v>
      </c>
      <c r="BA310" s="103">
        <f>INDEX('ИПЦ raw2015'!$1:$1048576, MATCH($J310,'ИПЦ raw2015'!$A:$A,0),MATCH(MoM!BA$1,'ИПЦ raw2015'!$1:$1,0))</f>
        <v>100.04</v>
      </c>
      <c r="BB310" s="103">
        <f>INDEX('ИПЦ raw2015'!$1:$1048576, MATCH($J310,'ИПЦ raw2015'!$A:$A,0),MATCH(MoM!BB$1,'ИПЦ raw2015'!$1:$1,0))</f>
        <v>100.1</v>
      </c>
      <c r="BC310" s="103">
        <f>INDEX('ИПЦ raw2015'!$1:$1048576, MATCH($J310,'ИПЦ raw2015'!$A:$A,0),MATCH(MoM!BC$1,'ИПЦ raw2015'!$1:$1,0))</f>
        <v>99.97</v>
      </c>
      <c r="BD310" s="103">
        <f>INDEX('ИПЦ raw2015'!$1:$1048576, MATCH($J310,'ИПЦ raw2015'!$A:$A,0),MATCH(MoM!BD$1,'ИПЦ raw2015'!$1:$1,0))</f>
        <v>100</v>
      </c>
      <c r="BE310" s="103">
        <f>INDEX('ИПЦ raw2015'!$1:$1048576, MATCH($J310,'ИПЦ raw2015'!$A:$A,0),MATCH(MoM!BE$1,'ИПЦ raw2015'!$1:$1,0))</f>
        <v>100.07</v>
      </c>
      <c r="BF310" s="103">
        <f>INDEX('ИПЦ raw2015'!$1:$1048576, MATCH($J310,'ИПЦ raw2015'!$A:$A,0),MATCH(MoM!BF$1,'ИПЦ raw2015'!$1:$1,0))</f>
        <v>100.42</v>
      </c>
      <c r="BG310" s="103">
        <f>INDEX('ИПЦ raw2015'!$1:$1048576, MATCH($J310,'ИПЦ raw2015'!$A:$A,0),MATCH(MoM!BG$1,'ИПЦ raw2015'!$1:$1,0))</f>
        <v>100.45</v>
      </c>
      <c r="BH310" s="103">
        <f>INDEX('ИПЦ raw2015'!$1:$1048576, MATCH($J310,'ИПЦ raw2015'!$A:$A,0),MATCH(MoM!BH$1,'ИПЦ raw2015'!$1:$1,0))</f>
        <v>100.19</v>
      </c>
      <c r="BI310" s="103">
        <f>INDEX('ИПЦ raw2015'!$1:$1048576, MATCH($J310,'ИПЦ raw2015'!$A:$A,0),MATCH(MoM!BI$1,'ИПЦ raw2015'!$1:$1,0))</f>
        <v>100.21</v>
      </c>
      <c r="BJ310" s="103">
        <f>INDEX('ИПЦ raw2015'!$1:$1048576, MATCH($J310,'ИПЦ raw2015'!$A:$A,0),MATCH(MoM!BJ$1,'ИПЦ raw2015'!$1:$1,0))</f>
        <v>100.78</v>
      </c>
      <c r="BK310" s="103">
        <f>INDEX('ИПЦ raw2015'!$1:$1048576, MATCH($J310,'ИПЦ raw2015'!$A:$A,0),MATCH(MoM!BK$1,'ИПЦ raw2015'!$1:$1,0))</f>
        <v>100.41</v>
      </c>
      <c r="BL310" s="103">
        <f>INDEX('ИПЦ raw2015'!$1:$1048576, MATCH($J310,'ИПЦ raw2015'!$A:$A,0),MATCH(MoM!BL$1,'ИПЦ raw2015'!$1:$1,0))</f>
        <v>100.49</v>
      </c>
      <c r="BM310" s="103">
        <f>INDEX('ИПЦ raw2015'!$1:$1048576, MATCH($J310,'ИПЦ raw2015'!$A:$A,0),MATCH(MoM!BM$1,'ИПЦ raw2015'!$1:$1,0))</f>
        <v>100.42</v>
      </c>
      <c r="BN310" s="103">
        <f>INDEX('ИПЦ raw2015'!$1:$1048576, MATCH($J310,'ИПЦ raw2015'!$A:$A,0),MATCH(MoM!BN$1,'ИПЦ raw2015'!$1:$1,0))</f>
        <v>100.53</v>
      </c>
      <c r="BO310" s="103">
        <f>INDEX('ИПЦ raw2015'!$1:$1048576, MATCH($J310,'ИПЦ raw2015'!$A:$A,0),MATCH(MoM!BO$1,'ИПЦ raw2015'!$1:$1,0))</f>
        <v>100.48</v>
      </c>
      <c r="BP310" s="103">
        <f>INDEX('ИПЦ raw2015'!$1:$1048576, MATCH($J310,'ИПЦ raw2015'!$A:$A,0),MATCH(MoM!BP$1,'ИПЦ raw2015'!$1:$1,0))</f>
        <v>100.25</v>
      </c>
      <c r="BQ310" s="103">
        <f>INDEX('ИПЦ raw2015'!$1:$1048576, MATCH($J310,'ИПЦ raw2015'!$A:$A,0),MATCH(MoM!BQ$1,'ИПЦ raw2015'!$1:$1,0))</f>
        <v>100.76</v>
      </c>
      <c r="BR310" s="103">
        <f>INDEX('ИПЦ raw2015'!$1:$1048576, MATCH($J310,'ИПЦ raw2015'!$A:$A,0),MATCH(MoM!BR$1,'ИПЦ raw2015'!$1:$1,0))</f>
        <v>100.86</v>
      </c>
      <c r="BS310" s="103">
        <f>INDEX('ИПЦ raw2015'!$1:$1048576, MATCH($J310,'ИПЦ raw2015'!$A:$A,0),MATCH(MoM!BS$1,'ИПЦ raw2015'!$1:$1,0))</f>
        <v>101.36</v>
      </c>
      <c r="BT310" s="103">
        <f>INDEX('ИПЦ raw2015'!$1:$1048576, MATCH($J310,'ИПЦ raw2015'!$A:$A,0),MATCH(MoM!BT$1,'ИПЦ raw2015'!$1:$1,0))</f>
        <v>100.3</v>
      </c>
    </row>
    <row r="311" spans="1:72" s="23" customFormat="1" ht="26.25" x14ac:dyDescent="0.45">
      <c r="A311" s="105">
        <f>Веса!A311</f>
        <v>0</v>
      </c>
      <c r="B311" s="105">
        <f t="shared" ref="B311:B373" si="15">A311</f>
        <v>0</v>
      </c>
      <c r="C311" s="105">
        <f>БИПЦ_НДС!E311</f>
        <v>0</v>
      </c>
      <c r="D311" s="105">
        <f t="shared" si="13"/>
        <v>1</v>
      </c>
      <c r="E311" s="105">
        <v>0</v>
      </c>
      <c r="F311" s="105">
        <v>1</v>
      </c>
      <c r="G311" s="105">
        <v>1</v>
      </c>
      <c r="H311" s="105">
        <v>0</v>
      </c>
      <c r="I311" s="105">
        <v>0</v>
      </c>
      <c r="J311" s="105" t="str">
        <f t="shared" si="14"/>
        <v>Термометр медицинский электронный стандартный, шт.</v>
      </c>
      <c r="K311" s="108" t="s">
        <v>310</v>
      </c>
      <c r="L311" s="108" t="s">
        <v>459</v>
      </c>
      <c r="M311" s="105">
        <v>0</v>
      </c>
      <c r="N311" s="105">
        <v>0</v>
      </c>
      <c r="O311" s="105">
        <v>0</v>
      </c>
      <c r="P311" s="105">
        <v>0</v>
      </c>
      <c r="Q311" s="105">
        <v>0</v>
      </c>
      <c r="R311" s="105">
        <v>0</v>
      </c>
      <c r="S311" s="105">
        <v>0</v>
      </c>
      <c r="T311" s="105">
        <v>0</v>
      </c>
      <c r="U311" s="105">
        <v>0</v>
      </c>
      <c r="V311" s="105">
        <v>0</v>
      </c>
      <c r="W311" s="105">
        <v>0</v>
      </c>
      <c r="X311" s="105">
        <v>0</v>
      </c>
      <c r="Y311" s="105">
        <v>0</v>
      </c>
      <c r="Z311" s="105">
        <v>0</v>
      </c>
      <c r="AA311" s="105">
        <v>0</v>
      </c>
      <c r="AB311" s="105">
        <v>0</v>
      </c>
      <c r="AC311" s="105">
        <v>0</v>
      </c>
      <c r="AD311" s="105">
        <v>0</v>
      </c>
      <c r="AE311" s="105">
        <v>0</v>
      </c>
      <c r="AF311" s="105">
        <v>0</v>
      </c>
      <c r="AG311" s="105">
        <v>0</v>
      </c>
      <c r="AH311" s="105">
        <v>0</v>
      </c>
      <c r="AI311" s="105">
        <v>0</v>
      </c>
      <c r="AJ311" s="105">
        <v>0</v>
      </c>
      <c r="AK311" s="105">
        <v>0</v>
      </c>
      <c r="AL311" s="105">
        <v>0</v>
      </c>
      <c r="AM311" s="105">
        <v>0</v>
      </c>
      <c r="AN311" s="105">
        <v>0</v>
      </c>
      <c r="AO311" s="105">
        <v>0</v>
      </c>
      <c r="AP311" s="105">
        <v>0</v>
      </c>
      <c r="AQ311" s="105">
        <v>0</v>
      </c>
      <c r="AR311" s="105">
        <v>0</v>
      </c>
      <c r="AS311" s="105">
        <v>0</v>
      </c>
      <c r="AT311" s="105">
        <v>0</v>
      </c>
      <c r="AU311" s="105">
        <v>0</v>
      </c>
      <c r="AV311" s="105">
        <v>0</v>
      </c>
      <c r="AW311" s="105">
        <v>0</v>
      </c>
      <c r="AX311" s="105">
        <v>0</v>
      </c>
      <c r="AY311" s="105">
        <v>0</v>
      </c>
      <c r="AZ311" s="105">
        <v>0</v>
      </c>
      <c r="BA311" s="105">
        <v>0</v>
      </c>
      <c r="BB311" s="105">
        <v>0</v>
      </c>
      <c r="BC311" s="105">
        <v>0</v>
      </c>
      <c r="BD311" s="105">
        <v>0</v>
      </c>
      <c r="BE311" s="105">
        <v>0</v>
      </c>
      <c r="BF311" s="105">
        <v>0</v>
      </c>
      <c r="BG311" s="105">
        <v>0</v>
      </c>
      <c r="BH311" s="105">
        <v>0</v>
      </c>
      <c r="BI311" s="105">
        <v>0</v>
      </c>
      <c r="BJ311" s="105">
        <v>0</v>
      </c>
      <c r="BK311" s="105">
        <v>0</v>
      </c>
      <c r="BL311" s="105">
        <v>0</v>
      </c>
      <c r="BM311" s="105">
        <v>0</v>
      </c>
      <c r="BN311" s="105">
        <v>0</v>
      </c>
      <c r="BO311" s="105">
        <v>0</v>
      </c>
      <c r="BP311" s="105">
        <v>0</v>
      </c>
      <c r="BQ311" s="105">
        <v>0</v>
      </c>
      <c r="BR311" s="105">
        <v>0</v>
      </c>
      <c r="BS311" s="105">
        <v>0</v>
      </c>
      <c r="BT311" s="105">
        <v>0</v>
      </c>
    </row>
    <row r="312" spans="1:72" ht="26.25" x14ac:dyDescent="0.45">
      <c r="A312" s="103">
        <f>Веса!A312</f>
        <v>1</v>
      </c>
      <c r="B312" s="103">
        <f t="shared" si="15"/>
        <v>1</v>
      </c>
      <c r="C312" s="103">
        <f>БИПЦ_НДС!E312</f>
        <v>0</v>
      </c>
      <c r="D312" s="103">
        <f t="shared" si="13"/>
        <v>1</v>
      </c>
      <c r="E312" s="103">
        <v>0</v>
      </c>
      <c r="F312" s="103">
        <v>1</v>
      </c>
      <c r="G312" s="103">
        <v>1</v>
      </c>
      <c r="H312" s="103">
        <v>0</v>
      </c>
      <c r="I312" s="103">
        <v>0</v>
      </c>
      <c r="J312" s="103" t="str">
        <f t="shared" si="14"/>
        <v>Аппарат для измерения артериального давления электронный, шт.</v>
      </c>
      <c r="K312" s="87" t="s">
        <v>311</v>
      </c>
      <c r="L312" s="87" t="s">
        <v>311</v>
      </c>
      <c r="M312" s="103">
        <f>INDEX('ИПЦ raw2015'!$1:$1048576, MATCH($J312,'ИПЦ raw2015'!$A:$A,0),MATCH(MoM!M$1,'ИПЦ raw2015'!$1:$1,0))</f>
        <v>108.61</v>
      </c>
      <c r="N312" s="103">
        <f>INDEX('ИПЦ raw2015'!$1:$1048576, MATCH($J312,'ИПЦ raw2015'!$A:$A,0),MATCH(MoM!N$1,'ИПЦ raw2015'!$1:$1,0))</f>
        <v>108.18</v>
      </c>
      <c r="O312" s="103">
        <f>INDEX('ИПЦ raw2015'!$1:$1048576, MATCH($J312,'ИПЦ raw2015'!$A:$A,0),MATCH(MoM!O$1,'ИПЦ raw2015'!$1:$1,0))</f>
        <v>104.5</v>
      </c>
      <c r="P312" s="103">
        <f>INDEX('ИПЦ raw2015'!$1:$1048576, MATCH($J312,'ИПЦ raw2015'!$A:$A,0),MATCH(MoM!P$1,'ИПЦ raw2015'!$1:$1,0))</f>
        <v>102.62</v>
      </c>
      <c r="Q312" s="103">
        <f>INDEX('ИПЦ raw2015'!$1:$1048576, MATCH($J312,'ИПЦ raw2015'!$A:$A,0),MATCH(MoM!Q$1,'ИПЦ raw2015'!$1:$1,0))</f>
        <v>101.86</v>
      </c>
      <c r="R312" s="103">
        <f>INDEX('ИПЦ raw2015'!$1:$1048576, MATCH($J312,'ИПЦ raw2015'!$A:$A,0),MATCH(MoM!R$1,'ИПЦ raw2015'!$1:$1,0))</f>
        <v>101</v>
      </c>
      <c r="S312" s="103">
        <f>INDEX('ИПЦ raw2015'!$1:$1048576, MATCH($J312,'ИПЦ raw2015'!$A:$A,0),MATCH(MoM!S$1,'ИПЦ raw2015'!$1:$1,0))</f>
        <v>100.51</v>
      </c>
      <c r="T312" s="103">
        <f>INDEX('ИПЦ raw2015'!$1:$1048576, MATCH($J312,'ИПЦ raw2015'!$A:$A,0),MATCH(MoM!T$1,'ИПЦ raw2015'!$1:$1,0))</f>
        <v>100.8</v>
      </c>
      <c r="U312" s="103">
        <f>INDEX('ИПЦ raw2015'!$1:$1048576, MATCH($J312,'ИПЦ raw2015'!$A:$A,0),MATCH(MoM!U$1,'ИПЦ raw2015'!$1:$1,0))</f>
        <v>100.85</v>
      </c>
      <c r="V312" s="103">
        <f>INDEX('ИПЦ raw2015'!$1:$1048576, MATCH($J312,'ИПЦ raw2015'!$A:$A,0),MATCH(MoM!V$1,'ИПЦ raw2015'!$1:$1,0))</f>
        <v>101.02</v>
      </c>
      <c r="W312" s="103">
        <f>INDEX('ИПЦ raw2015'!$1:$1048576, MATCH($J312,'ИПЦ raw2015'!$A:$A,0),MATCH(MoM!W$1,'ИПЦ raw2015'!$1:$1,0))</f>
        <v>100.32</v>
      </c>
      <c r="X312" s="103">
        <f>INDEX('ИПЦ raw2015'!$1:$1048576, MATCH($J312,'ИПЦ raw2015'!$A:$A,0),MATCH(MoM!X$1,'ИПЦ raw2015'!$1:$1,0))</f>
        <v>100.66</v>
      </c>
      <c r="Y312" s="103">
        <f>INDEX('ИПЦ raw2015'!$1:$1048576, MATCH($J312,'ИПЦ raw2015'!$A:$A,0),MATCH(MoM!Y$1,'ИПЦ raw2015'!$1:$1,0))</f>
        <v>101.22</v>
      </c>
      <c r="Z312" s="103">
        <f>INDEX('ИПЦ raw2015'!$1:$1048576, MATCH($J312,'ИПЦ raw2015'!$A:$A,0),MATCH(MoM!Z$1,'ИПЦ raw2015'!$1:$1,0))</f>
        <v>100.95</v>
      </c>
      <c r="AA312" s="103">
        <f>INDEX('ИПЦ raw2015'!$1:$1048576, MATCH($J312,'ИПЦ raw2015'!$A:$A,0),MATCH(MoM!AA$1,'ИПЦ raw2015'!$1:$1,0))</f>
        <v>103.01</v>
      </c>
      <c r="AB312" s="103">
        <f>INDEX('ИПЦ raw2015'!$1:$1048576, MATCH($J312,'ИПЦ raw2015'!$A:$A,0),MATCH(MoM!AB$1,'ИПЦ raw2015'!$1:$1,0))</f>
        <v>100.81</v>
      </c>
      <c r="AC312" s="103">
        <f>INDEX('ИПЦ raw2015'!$1:$1048576, MATCH($J312,'ИПЦ raw2015'!$A:$A,0),MATCH(MoM!AC$1,'ИПЦ raw2015'!$1:$1,0))</f>
        <v>100.68</v>
      </c>
      <c r="AD312" s="103">
        <f>INDEX('ИПЦ raw2015'!$1:$1048576, MATCH($J312,'ИПЦ raw2015'!$A:$A,0),MATCH(MoM!AD$1,'ИПЦ raw2015'!$1:$1,0))</f>
        <v>99.54</v>
      </c>
      <c r="AE312" s="103">
        <f>INDEX('ИПЦ raw2015'!$1:$1048576, MATCH($J312,'ИПЦ raw2015'!$A:$A,0),MATCH(MoM!AE$1,'ИПЦ raw2015'!$1:$1,0))</f>
        <v>100.4</v>
      </c>
      <c r="AF312" s="103">
        <f>INDEX('ИПЦ raw2015'!$1:$1048576, MATCH($J312,'ИПЦ raw2015'!$A:$A,0),MATCH(MoM!AF$1,'ИПЦ raw2015'!$1:$1,0))</f>
        <v>100.81</v>
      </c>
      <c r="AG312" s="103">
        <f>INDEX('ИПЦ raw2015'!$1:$1048576, MATCH($J312,'ИПЦ raw2015'!$A:$A,0),MATCH(MoM!AG$1,'ИПЦ raw2015'!$1:$1,0))</f>
        <v>100.43</v>
      </c>
      <c r="AH312" s="103">
        <f>INDEX('ИПЦ raw2015'!$1:$1048576, MATCH($J312,'ИПЦ raw2015'!$A:$A,0),MATCH(MoM!AH$1,'ИПЦ raw2015'!$1:$1,0))</f>
        <v>100.37</v>
      </c>
      <c r="AI312" s="103">
        <f>INDEX('ИПЦ raw2015'!$1:$1048576, MATCH($J312,'ИПЦ raw2015'!$A:$A,0),MATCH(MoM!AI$1,'ИПЦ raw2015'!$1:$1,0))</f>
        <v>100.57</v>
      </c>
      <c r="AJ312" s="103">
        <f>INDEX('ИПЦ raw2015'!$1:$1048576, MATCH($J312,'ИПЦ raw2015'!$A:$A,0),MATCH(MoM!AJ$1,'ИПЦ raw2015'!$1:$1,0))</f>
        <v>100.13</v>
      </c>
      <c r="AK312" s="103">
        <f>INDEX('ИПЦ raw2015'!$1:$1048576, MATCH($J312,'ИПЦ raw2015'!$A:$A,0),MATCH(MoM!AK$1,'ИПЦ raw2015'!$1:$1,0))</f>
        <v>100.46</v>
      </c>
      <c r="AL312" s="103">
        <f>INDEX('ИПЦ raw2015'!$1:$1048576, MATCH($J312,'ИПЦ raw2015'!$A:$A,0),MATCH(MoM!AL$1,'ИПЦ raw2015'!$1:$1,0))</f>
        <v>100.28</v>
      </c>
      <c r="AM312" s="103">
        <f>INDEX('ИПЦ raw2015'!$1:$1048576, MATCH($J312,'ИПЦ raw2015'!$A:$A,0),MATCH(MoM!AM$1,'ИПЦ raw2015'!$1:$1,0))</f>
        <v>99.99</v>
      </c>
      <c r="AN312" s="103">
        <f>INDEX('ИПЦ raw2015'!$1:$1048576, MATCH($J312,'ИПЦ raw2015'!$A:$A,0),MATCH(MoM!AN$1,'ИПЦ raw2015'!$1:$1,0))</f>
        <v>99.55</v>
      </c>
      <c r="AO312" s="103">
        <f>INDEX('ИПЦ raw2015'!$1:$1048576, MATCH($J312,'ИПЦ raw2015'!$A:$A,0),MATCH(MoM!AO$1,'ИПЦ raw2015'!$1:$1,0))</f>
        <v>99.82</v>
      </c>
      <c r="AP312" s="103">
        <f>INDEX('ИПЦ raw2015'!$1:$1048576, MATCH($J312,'ИПЦ raw2015'!$A:$A,0),MATCH(MoM!AP$1,'ИПЦ raw2015'!$1:$1,0))</f>
        <v>99.6</v>
      </c>
      <c r="AQ312" s="103">
        <f>INDEX('ИПЦ raw2015'!$1:$1048576, MATCH($J312,'ИПЦ raw2015'!$A:$A,0),MATCH(MoM!AQ$1,'ИПЦ raw2015'!$1:$1,0))</f>
        <v>100.09</v>
      </c>
      <c r="AR312" s="103">
        <f>INDEX('ИПЦ raw2015'!$1:$1048576, MATCH($J312,'ИПЦ raw2015'!$A:$A,0),MATCH(MoM!AR$1,'ИПЦ raw2015'!$1:$1,0))</f>
        <v>100.1</v>
      </c>
      <c r="AS312" s="103">
        <f>INDEX('ИПЦ raw2015'!$1:$1048576, MATCH($J312,'ИПЦ raw2015'!$A:$A,0),MATCH(MoM!AS$1,'ИПЦ raw2015'!$1:$1,0))</f>
        <v>99.98</v>
      </c>
      <c r="AT312" s="103">
        <f>INDEX('ИПЦ raw2015'!$1:$1048576, MATCH($J312,'ИПЦ raw2015'!$A:$A,0),MATCH(MoM!AT$1,'ИПЦ raw2015'!$1:$1,0))</f>
        <v>100.01</v>
      </c>
      <c r="AU312" s="103">
        <f>INDEX('ИПЦ raw2015'!$1:$1048576, MATCH($J312,'ИПЦ raw2015'!$A:$A,0),MATCH(MoM!AU$1,'ИПЦ raw2015'!$1:$1,0))</f>
        <v>99.26</v>
      </c>
      <c r="AV312" s="103">
        <f>INDEX('ИПЦ raw2015'!$1:$1048576, MATCH($J312,'ИПЦ raw2015'!$A:$A,0),MATCH(MoM!AV$1,'ИПЦ raw2015'!$1:$1,0))</f>
        <v>99.87</v>
      </c>
      <c r="AW312" s="103">
        <f>INDEX('ИПЦ raw2015'!$1:$1048576, MATCH($J312,'ИПЦ raw2015'!$A:$A,0),MATCH(MoM!AW$1,'ИПЦ raw2015'!$1:$1,0))</f>
        <v>100.02</v>
      </c>
      <c r="AX312" s="103">
        <f>INDEX('ИПЦ raw2015'!$1:$1048576, MATCH($J312,'ИПЦ raw2015'!$A:$A,0),MATCH(MoM!AX$1,'ИПЦ raw2015'!$1:$1,0))</f>
        <v>99.96</v>
      </c>
      <c r="AY312" s="103">
        <f>INDEX('ИПЦ raw2015'!$1:$1048576, MATCH($J312,'ИПЦ raw2015'!$A:$A,0),MATCH(MoM!AY$1,'ИПЦ raw2015'!$1:$1,0))</f>
        <v>100.65</v>
      </c>
      <c r="AZ312" s="103">
        <f>INDEX('ИПЦ raw2015'!$1:$1048576, MATCH($J312,'ИПЦ raw2015'!$A:$A,0),MATCH(MoM!AZ$1,'ИПЦ raw2015'!$1:$1,0))</f>
        <v>100</v>
      </c>
      <c r="BA312" s="103">
        <f>INDEX('ИПЦ raw2015'!$1:$1048576, MATCH($J312,'ИПЦ raw2015'!$A:$A,0),MATCH(MoM!BA$1,'ИПЦ raw2015'!$1:$1,0))</f>
        <v>99.93</v>
      </c>
      <c r="BB312" s="103">
        <f>INDEX('ИПЦ raw2015'!$1:$1048576, MATCH($J312,'ИПЦ raw2015'!$A:$A,0),MATCH(MoM!BB$1,'ИПЦ raw2015'!$1:$1,0))</f>
        <v>100.3</v>
      </c>
      <c r="BC312" s="103">
        <f>INDEX('ИПЦ raw2015'!$1:$1048576, MATCH($J312,'ИПЦ raw2015'!$A:$A,0),MATCH(MoM!BC$1,'ИПЦ raw2015'!$1:$1,0))</f>
        <v>100.25</v>
      </c>
      <c r="BD312" s="103">
        <f>INDEX('ИПЦ raw2015'!$1:$1048576, MATCH($J312,'ИПЦ raw2015'!$A:$A,0),MATCH(MoM!BD$1,'ИПЦ raw2015'!$1:$1,0))</f>
        <v>100.01</v>
      </c>
      <c r="BE312" s="103">
        <f>INDEX('ИПЦ raw2015'!$1:$1048576, MATCH($J312,'ИПЦ raw2015'!$A:$A,0),MATCH(MoM!BE$1,'ИПЦ raw2015'!$1:$1,0))</f>
        <v>100.6</v>
      </c>
      <c r="BF312" s="103">
        <f>INDEX('ИПЦ raw2015'!$1:$1048576, MATCH($J312,'ИПЦ raw2015'!$A:$A,0),MATCH(MoM!BF$1,'ИПЦ raw2015'!$1:$1,0))</f>
        <v>100.29</v>
      </c>
      <c r="BG312" s="103">
        <f>INDEX('ИПЦ raw2015'!$1:$1048576, MATCH($J312,'ИПЦ raw2015'!$A:$A,0),MATCH(MoM!BG$1,'ИПЦ raw2015'!$1:$1,0))</f>
        <v>100.31</v>
      </c>
      <c r="BH312" s="103">
        <f>INDEX('ИПЦ raw2015'!$1:$1048576, MATCH($J312,'ИПЦ raw2015'!$A:$A,0),MATCH(MoM!BH$1,'ИПЦ raw2015'!$1:$1,0))</f>
        <v>100.39</v>
      </c>
      <c r="BI312" s="103">
        <f>INDEX('ИПЦ raw2015'!$1:$1048576, MATCH($J312,'ИПЦ raw2015'!$A:$A,0),MATCH(MoM!BI$1,'ИПЦ raw2015'!$1:$1,0))</f>
        <v>100.09</v>
      </c>
      <c r="BJ312" s="103">
        <f>INDEX('ИПЦ raw2015'!$1:$1048576, MATCH($J312,'ИПЦ raw2015'!$A:$A,0),MATCH(MoM!BJ$1,'ИПЦ raw2015'!$1:$1,0))</f>
        <v>100.31</v>
      </c>
      <c r="BK312" s="103">
        <f>INDEX('ИПЦ raw2015'!$1:$1048576, MATCH($J312,'ИПЦ raw2015'!$A:$A,0),MATCH(MoM!BK$1,'ИПЦ raw2015'!$1:$1,0))</f>
        <v>100.15</v>
      </c>
      <c r="BL312" s="103">
        <f>INDEX('ИПЦ raw2015'!$1:$1048576, MATCH($J312,'ИПЦ raw2015'!$A:$A,0),MATCH(MoM!BL$1,'ИПЦ raw2015'!$1:$1,0))</f>
        <v>100.56</v>
      </c>
      <c r="BM312" s="103">
        <f>INDEX('ИПЦ raw2015'!$1:$1048576, MATCH($J312,'ИПЦ raw2015'!$A:$A,0),MATCH(MoM!BM$1,'ИПЦ raw2015'!$1:$1,0))</f>
        <v>100.1</v>
      </c>
      <c r="BN312" s="103">
        <f>INDEX('ИПЦ raw2015'!$1:$1048576, MATCH($J312,'ИПЦ raw2015'!$A:$A,0),MATCH(MoM!BN$1,'ИПЦ raw2015'!$1:$1,0))</f>
        <v>99.97</v>
      </c>
      <c r="BO312" s="103">
        <f>INDEX('ИПЦ raw2015'!$1:$1048576, MATCH($J312,'ИПЦ raw2015'!$A:$A,0),MATCH(MoM!BO$1,'ИПЦ raw2015'!$1:$1,0))</f>
        <v>100.51</v>
      </c>
      <c r="BP312" s="103">
        <f>INDEX('ИПЦ raw2015'!$1:$1048576, MATCH($J312,'ИПЦ raw2015'!$A:$A,0),MATCH(MoM!BP$1,'ИПЦ raw2015'!$1:$1,0))</f>
        <v>100.04</v>
      </c>
      <c r="BQ312" s="103">
        <f>INDEX('ИПЦ raw2015'!$1:$1048576, MATCH($J312,'ИПЦ raw2015'!$A:$A,0),MATCH(MoM!BQ$1,'ИПЦ raw2015'!$1:$1,0))</f>
        <v>99.91</v>
      </c>
      <c r="BR312" s="103">
        <f>INDEX('ИПЦ raw2015'!$1:$1048576, MATCH($J312,'ИПЦ raw2015'!$A:$A,0),MATCH(MoM!BR$1,'ИПЦ raw2015'!$1:$1,0))</f>
        <v>100.12</v>
      </c>
      <c r="BS312" s="103">
        <f>INDEX('ИПЦ raw2015'!$1:$1048576, MATCH($J312,'ИПЦ raw2015'!$A:$A,0),MATCH(MoM!BS$1,'ИПЦ raw2015'!$1:$1,0))</f>
        <v>100.11</v>
      </c>
      <c r="BT312" s="103">
        <f>INDEX('ИПЦ raw2015'!$1:$1048576, MATCH($J312,'ИПЦ raw2015'!$A:$A,0),MATCH(MoM!BT$1,'ИПЦ raw2015'!$1:$1,0))</f>
        <v>100.2</v>
      </c>
    </row>
    <row r="313" spans="1:72" s="23" customFormat="1" x14ac:dyDescent="0.45">
      <c r="A313" s="105">
        <f>Веса!A313</f>
        <v>0</v>
      </c>
      <c r="B313" s="105">
        <f t="shared" si="15"/>
        <v>0</v>
      </c>
      <c r="C313" s="105">
        <f>БИПЦ_НДС!E313</f>
        <v>0</v>
      </c>
      <c r="D313" s="105">
        <f t="shared" si="13"/>
        <v>1</v>
      </c>
      <c r="E313" s="105">
        <v>0</v>
      </c>
      <c r="F313" s="105">
        <v>1</v>
      </c>
      <c r="G313" s="105">
        <v>1</v>
      </c>
      <c r="H313" s="105">
        <v>0</v>
      </c>
      <c r="I313" s="105">
        <v>0</v>
      </c>
      <c r="J313" s="105" t="str">
        <f t="shared" si="14"/>
        <v>Шприцы одноразовые, шт.</v>
      </c>
      <c r="K313" s="108" t="s">
        <v>312</v>
      </c>
      <c r="L313" s="108" t="s">
        <v>312</v>
      </c>
      <c r="M313" s="105">
        <v>0</v>
      </c>
      <c r="N313" s="105">
        <v>0</v>
      </c>
      <c r="O313" s="105">
        <v>0</v>
      </c>
      <c r="P313" s="105">
        <v>0</v>
      </c>
      <c r="Q313" s="105">
        <v>0</v>
      </c>
      <c r="R313" s="105">
        <v>0</v>
      </c>
      <c r="S313" s="105">
        <v>0</v>
      </c>
      <c r="T313" s="105">
        <v>0</v>
      </c>
      <c r="U313" s="105">
        <v>0</v>
      </c>
      <c r="V313" s="105">
        <v>0</v>
      </c>
      <c r="W313" s="105">
        <v>0</v>
      </c>
      <c r="X313" s="105">
        <v>0</v>
      </c>
      <c r="Y313" s="105">
        <v>0</v>
      </c>
      <c r="Z313" s="105">
        <v>0</v>
      </c>
      <c r="AA313" s="105">
        <v>0</v>
      </c>
      <c r="AB313" s="105">
        <v>0</v>
      </c>
      <c r="AC313" s="105">
        <v>0</v>
      </c>
      <c r="AD313" s="105">
        <v>0</v>
      </c>
      <c r="AE313" s="105">
        <v>0</v>
      </c>
      <c r="AF313" s="105">
        <v>0</v>
      </c>
      <c r="AG313" s="105">
        <v>0</v>
      </c>
      <c r="AH313" s="105">
        <v>0</v>
      </c>
      <c r="AI313" s="105">
        <v>0</v>
      </c>
      <c r="AJ313" s="105">
        <v>0</v>
      </c>
      <c r="AK313" s="105">
        <v>0</v>
      </c>
      <c r="AL313" s="105">
        <v>0</v>
      </c>
      <c r="AM313" s="105">
        <v>0</v>
      </c>
      <c r="AN313" s="105">
        <v>0</v>
      </c>
      <c r="AO313" s="105">
        <v>0</v>
      </c>
      <c r="AP313" s="105">
        <v>0</v>
      </c>
      <c r="AQ313" s="105">
        <v>0</v>
      </c>
      <c r="AR313" s="105">
        <v>0</v>
      </c>
      <c r="AS313" s="105">
        <v>0</v>
      </c>
      <c r="AT313" s="105">
        <v>0</v>
      </c>
      <c r="AU313" s="105">
        <v>0</v>
      </c>
      <c r="AV313" s="105">
        <v>0</v>
      </c>
      <c r="AW313" s="105">
        <v>0</v>
      </c>
      <c r="AX313" s="105">
        <v>0</v>
      </c>
      <c r="AY313" s="105">
        <v>0</v>
      </c>
      <c r="AZ313" s="105">
        <v>0</v>
      </c>
      <c r="BA313" s="105">
        <v>0</v>
      </c>
      <c r="BB313" s="105">
        <v>0</v>
      </c>
      <c r="BC313" s="105">
        <v>0</v>
      </c>
      <c r="BD313" s="105">
        <v>0</v>
      </c>
      <c r="BE313" s="105">
        <v>0</v>
      </c>
      <c r="BF313" s="105">
        <v>0</v>
      </c>
      <c r="BG313" s="105">
        <v>0</v>
      </c>
      <c r="BH313" s="105">
        <v>0</v>
      </c>
      <c r="BI313" s="105">
        <v>0</v>
      </c>
      <c r="BJ313" s="105">
        <v>0</v>
      </c>
      <c r="BK313" s="105">
        <v>0</v>
      </c>
      <c r="BL313" s="105">
        <v>0</v>
      </c>
      <c r="BM313" s="105">
        <v>0</v>
      </c>
      <c r="BN313" s="105">
        <v>0</v>
      </c>
      <c r="BO313" s="105">
        <v>0</v>
      </c>
      <c r="BP313" s="105">
        <v>0</v>
      </c>
      <c r="BQ313" s="105">
        <v>0</v>
      </c>
      <c r="BR313" s="105">
        <v>0</v>
      </c>
      <c r="BS313" s="105">
        <v>0</v>
      </c>
      <c r="BT313" s="105">
        <v>0</v>
      </c>
    </row>
    <row r="314" spans="1:72" s="23" customFormat="1" x14ac:dyDescent="0.45">
      <c r="A314" s="105">
        <f>Веса!A314</f>
        <v>0</v>
      </c>
      <c r="B314" s="105">
        <v>0</v>
      </c>
      <c r="C314" s="105">
        <f>БИПЦ_НДС!E314</f>
        <v>0</v>
      </c>
      <c r="D314" s="105">
        <f t="shared" si="13"/>
        <v>1</v>
      </c>
      <c r="E314" s="105">
        <v>0</v>
      </c>
      <c r="F314" s="105">
        <v>1</v>
      </c>
      <c r="G314" s="105">
        <v>1</v>
      </c>
      <c r="H314" s="105">
        <v>0</v>
      </c>
      <c r="I314" s="105">
        <v>0</v>
      </c>
      <c r="J314" s="105" t="str">
        <f t="shared" si="14"/>
        <v>Соска (пустышка) детская, шт.</v>
      </c>
      <c r="K314" s="108" t="s">
        <v>313</v>
      </c>
      <c r="L314" s="108" t="s">
        <v>313</v>
      </c>
      <c r="M314" s="105">
        <v>0</v>
      </c>
      <c r="N314" s="105">
        <v>0</v>
      </c>
      <c r="O314" s="105">
        <v>0</v>
      </c>
      <c r="P314" s="105">
        <v>0</v>
      </c>
      <c r="Q314" s="105">
        <v>0</v>
      </c>
      <c r="R314" s="105">
        <v>0</v>
      </c>
      <c r="S314" s="105">
        <v>0</v>
      </c>
      <c r="T314" s="105">
        <v>0</v>
      </c>
      <c r="U314" s="105">
        <v>0</v>
      </c>
      <c r="V314" s="105">
        <v>0</v>
      </c>
      <c r="W314" s="105">
        <v>0</v>
      </c>
      <c r="X314" s="105">
        <v>0</v>
      </c>
      <c r="Y314" s="105">
        <v>0</v>
      </c>
      <c r="Z314" s="105">
        <v>0</v>
      </c>
      <c r="AA314" s="105">
        <v>0</v>
      </c>
      <c r="AB314" s="105">
        <v>0</v>
      </c>
      <c r="AC314" s="105">
        <v>0</v>
      </c>
      <c r="AD314" s="105">
        <v>0</v>
      </c>
      <c r="AE314" s="105">
        <v>0</v>
      </c>
      <c r="AF314" s="105">
        <v>0</v>
      </c>
      <c r="AG314" s="105">
        <v>0</v>
      </c>
      <c r="AH314" s="105">
        <v>0</v>
      </c>
      <c r="AI314" s="105">
        <v>0</v>
      </c>
      <c r="AJ314" s="105">
        <v>0</v>
      </c>
      <c r="AK314" s="105">
        <v>0</v>
      </c>
      <c r="AL314" s="105">
        <v>0</v>
      </c>
      <c r="AM314" s="105">
        <v>0</v>
      </c>
      <c r="AN314" s="105">
        <v>0</v>
      </c>
      <c r="AO314" s="105">
        <v>0</v>
      </c>
      <c r="AP314" s="105">
        <v>0</v>
      </c>
      <c r="AQ314" s="105">
        <v>0</v>
      </c>
      <c r="AR314" s="105">
        <v>0</v>
      </c>
      <c r="AS314" s="105">
        <v>0</v>
      </c>
      <c r="AT314" s="105">
        <v>0</v>
      </c>
      <c r="AU314" s="105">
        <v>0</v>
      </c>
      <c r="AV314" s="105">
        <v>0</v>
      </c>
      <c r="AW314" s="105">
        <v>0</v>
      </c>
      <c r="AX314" s="105">
        <v>0</v>
      </c>
      <c r="AY314" s="105">
        <v>0</v>
      </c>
      <c r="AZ314" s="105">
        <v>0</v>
      </c>
      <c r="BA314" s="105">
        <v>0</v>
      </c>
      <c r="BB314" s="105">
        <v>0</v>
      </c>
      <c r="BC314" s="105">
        <v>0</v>
      </c>
      <c r="BD314" s="105">
        <v>0</v>
      </c>
      <c r="BE314" s="105">
        <v>0</v>
      </c>
      <c r="BF314" s="105">
        <v>0</v>
      </c>
      <c r="BG314" s="105">
        <v>0</v>
      </c>
      <c r="BH314" s="105">
        <v>0</v>
      </c>
      <c r="BI314" s="105">
        <v>0</v>
      </c>
      <c r="BJ314" s="105">
        <v>0</v>
      </c>
      <c r="BK314" s="105">
        <v>0</v>
      </c>
      <c r="BL314" s="105">
        <v>0</v>
      </c>
      <c r="BM314" s="105">
        <v>0</v>
      </c>
      <c r="BN314" s="105">
        <v>0</v>
      </c>
      <c r="BO314" s="105">
        <v>0</v>
      </c>
      <c r="BP314" s="105">
        <v>0</v>
      </c>
      <c r="BQ314" s="105">
        <v>0</v>
      </c>
      <c r="BR314" s="105">
        <v>0</v>
      </c>
      <c r="BS314" s="105">
        <v>0</v>
      </c>
      <c r="BT314" s="105">
        <v>0</v>
      </c>
    </row>
    <row r="315" spans="1:72" s="23" customFormat="1" x14ac:dyDescent="0.45">
      <c r="A315" s="105">
        <f>Веса!A315</f>
        <v>0</v>
      </c>
      <c r="B315" s="105">
        <v>0</v>
      </c>
      <c r="C315" s="105">
        <f>БИПЦ_НДС!E315</f>
        <v>0</v>
      </c>
      <c r="D315" s="105">
        <f t="shared" si="13"/>
        <v>1</v>
      </c>
      <c r="E315" s="105">
        <v>0</v>
      </c>
      <c r="F315" s="105">
        <v>1</v>
      </c>
      <c r="G315" s="105">
        <v>1</v>
      </c>
      <c r="H315" s="105">
        <v>0</v>
      </c>
      <c r="I315" s="105">
        <v>0</v>
      </c>
      <c r="J315" s="105" t="str">
        <f t="shared" si="14"/>
        <v>Бутылочка для кормления, шт.</v>
      </c>
      <c r="K315" s="108" t="s">
        <v>314</v>
      </c>
      <c r="L315" s="108" t="s">
        <v>314</v>
      </c>
      <c r="M315" s="105">
        <v>0</v>
      </c>
      <c r="N315" s="105">
        <v>0</v>
      </c>
      <c r="O315" s="105">
        <v>0</v>
      </c>
      <c r="P315" s="105">
        <v>0</v>
      </c>
      <c r="Q315" s="105">
        <v>0</v>
      </c>
      <c r="R315" s="105">
        <v>0</v>
      </c>
      <c r="S315" s="105">
        <v>0</v>
      </c>
      <c r="T315" s="105">
        <v>0</v>
      </c>
      <c r="U315" s="105">
        <v>0</v>
      </c>
      <c r="V315" s="105">
        <v>0</v>
      </c>
      <c r="W315" s="105">
        <v>0</v>
      </c>
      <c r="X315" s="105">
        <v>0</v>
      </c>
      <c r="Y315" s="105">
        <v>0</v>
      </c>
      <c r="Z315" s="105">
        <v>0</v>
      </c>
      <c r="AA315" s="105">
        <v>0</v>
      </c>
      <c r="AB315" s="105">
        <v>0</v>
      </c>
      <c r="AC315" s="105">
        <v>0</v>
      </c>
      <c r="AD315" s="105">
        <v>0</v>
      </c>
      <c r="AE315" s="105">
        <v>0</v>
      </c>
      <c r="AF315" s="105">
        <v>0</v>
      </c>
      <c r="AG315" s="105">
        <v>0</v>
      </c>
      <c r="AH315" s="105">
        <v>0</v>
      </c>
      <c r="AI315" s="105">
        <v>0</v>
      </c>
      <c r="AJ315" s="105">
        <v>0</v>
      </c>
      <c r="AK315" s="105">
        <v>0</v>
      </c>
      <c r="AL315" s="105">
        <v>0</v>
      </c>
      <c r="AM315" s="105">
        <v>0</v>
      </c>
      <c r="AN315" s="105">
        <v>0</v>
      </c>
      <c r="AO315" s="105">
        <v>0</v>
      </c>
      <c r="AP315" s="105">
        <v>0</v>
      </c>
      <c r="AQ315" s="105">
        <v>0</v>
      </c>
      <c r="AR315" s="105">
        <v>0</v>
      </c>
      <c r="AS315" s="105">
        <v>0</v>
      </c>
      <c r="AT315" s="105">
        <v>0</v>
      </c>
      <c r="AU315" s="105">
        <v>0</v>
      </c>
      <c r="AV315" s="105">
        <v>0</v>
      </c>
      <c r="AW315" s="105">
        <v>0</v>
      </c>
      <c r="AX315" s="105">
        <v>0</v>
      </c>
      <c r="AY315" s="105">
        <v>0</v>
      </c>
      <c r="AZ315" s="105">
        <v>0</v>
      </c>
      <c r="BA315" s="105">
        <v>0</v>
      </c>
      <c r="BB315" s="105">
        <v>0</v>
      </c>
      <c r="BC315" s="105">
        <v>0</v>
      </c>
      <c r="BD315" s="105">
        <v>0</v>
      </c>
      <c r="BE315" s="105">
        <v>0</v>
      </c>
      <c r="BF315" s="105">
        <v>0</v>
      </c>
      <c r="BG315" s="105">
        <v>0</v>
      </c>
      <c r="BH315" s="105">
        <v>0</v>
      </c>
      <c r="BI315" s="105">
        <v>0</v>
      </c>
      <c r="BJ315" s="105">
        <v>0</v>
      </c>
      <c r="BK315" s="105">
        <v>0</v>
      </c>
      <c r="BL315" s="105">
        <v>0</v>
      </c>
      <c r="BM315" s="105">
        <v>0</v>
      </c>
      <c r="BN315" s="105">
        <v>0</v>
      </c>
      <c r="BO315" s="105">
        <v>0</v>
      </c>
      <c r="BP315" s="105">
        <v>0</v>
      </c>
      <c r="BQ315" s="105">
        <v>0</v>
      </c>
      <c r="BR315" s="105">
        <v>0</v>
      </c>
      <c r="BS315" s="105">
        <v>0</v>
      </c>
      <c r="BT315" s="105">
        <v>0</v>
      </c>
    </row>
    <row r="316" spans="1:72" s="23" customFormat="1" x14ac:dyDescent="0.45">
      <c r="A316" s="105">
        <f>Веса!A316</f>
        <v>0</v>
      </c>
      <c r="B316" s="105">
        <f t="shared" si="15"/>
        <v>0</v>
      </c>
      <c r="C316" s="105">
        <f>БИПЦ_НДС!E316</f>
        <v>1</v>
      </c>
      <c r="D316" s="105">
        <f t="shared" si="13"/>
        <v>0</v>
      </c>
      <c r="E316" s="105">
        <v>0</v>
      </c>
      <c r="F316" s="105">
        <v>1</v>
      </c>
      <c r="G316" s="105">
        <v>1</v>
      </c>
      <c r="H316" s="105">
        <v>0</v>
      </c>
      <c r="I316" s="105">
        <v>0</v>
      </c>
      <c r="J316" s="105" t="str">
        <f t="shared" si="14"/>
        <v>Антисептик для рук, 100 мл</v>
      </c>
      <c r="K316" s="108" t="s">
        <v>315</v>
      </c>
      <c r="L316" s="108" t="s">
        <v>315</v>
      </c>
      <c r="M316" s="105">
        <v>0</v>
      </c>
      <c r="N316" s="105">
        <v>0</v>
      </c>
      <c r="O316" s="105">
        <v>0</v>
      </c>
      <c r="P316" s="105">
        <v>0</v>
      </c>
      <c r="Q316" s="105">
        <v>0</v>
      </c>
      <c r="R316" s="105">
        <v>0</v>
      </c>
      <c r="S316" s="105">
        <v>0</v>
      </c>
      <c r="T316" s="105">
        <v>0</v>
      </c>
      <c r="U316" s="105">
        <v>0</v>
      </c>
      <c r="V316" s="105">
        <v>0</v>
      </c>
      <c r="W316" s="105">
        <v>0</v>
      </c>
      <c r="X316" s="105">
        <v>0</v>
      </c>
      <c r="Y316" s="105">
        <v>0</v>
      </c>
      <c r="Z316" s="105">
        <v>0</v>
      </c>
      <c r="AA316" s="105">
        <v>0</v>
      </c>
      <c r="AB316" s="105">
        <v>0</v>
      </c>
      <c r="AC316" s="105">
        <v>0</v>
      </c>
      <c r="AD316" s="105">
        <v>0</v>
      </c>
      <c r="AE316" s="105">
        <v>0</v>
      </c>
      <c r="AF316" s="105">
        <v>0</v>
      </c>
      <c r="AG316" s="105">
        <v>0</v>
      </c>
      <c r="AH316" s="105">
        <v>0</v>
      </c>
      <c r="AI316" s="105">
        <v>0</v>
      </c>
      <c r="AJ316" s="105">
        <v>0</v>
      </c>
      <c r="AK316" s="105">
        <v>0</v>
      </c>
      <c r="AL316" s="105">
        <v>0</v>
      </c>
      <c r="AM316" s="105">
        <v>0</v>
      </c>
      <c r="AN316" s="105">
        <v>0</v>
      </c>
      <c r="AO316" s="105">
        <v>0</v>
      </c>
      <c r="AP316" s="105">
        <v>0</v>
      </c>
      <c r="AQ316" s="105">
        <v>0</v>
      </c>
      <c r="AR316" s="105">
        <v>0</v>
      </c>
      <c r="AS316" s="105">
        <v>0</v>
      </c>
      <c r="AT316" s="105">
        <v>0</v>
      </c>
      <c r="AU316" s="105">
        <v>0</v>
      </c>
      <c r="AV316" s="105">
        <v>0</v>
      </c>
      <c r="AW316" s="105">
        <v>0</v>
      </c>
      <c r="AX316" s="105">
        <v>0</v>
      </c>
      <c r="AY316" s="105">
        <v>0</v>
      </c>
      <c r="AZ316" s="105">
        <v>0</v>
      </c>
      <c r="BA316" s="105">
        <v>0</v>
      </c>
      <c r="BB316" s="105">
        <v>0</v>
      </c>
      <c r="BC316" s="105">
        <v>0</v>
      </c>
      <c r="BD316" s="105">
        <v>0</v>
      </c>
      <c r="BE316" s="105">
        <v>0</v>
      </c>
      <c r="BF316" s="105">
        <v>0</v>
      </c>
      <c r="BG316" s="105">
        <v>0</v>
      </c>
      <c r="BH316" s="105">
        <v>0</v>
      </c>
      <c r="BI316" s="105">
        <v>0</v>
      </c>
      <c r="BJ316" s="105">
        <v>0</v>
      </c>
      <c r="BK316" s="105">
        <v>0</v>
      </c>
      <c r="BL316" s="105">
        <v>0</v>
      </c>
      <c r="BM316" s="105">
        <v>0</v>
      </c>
      <c r="BN316" s="105">
        <v>0</v>
      </c>
      <c r="BO316" s="105">
        <v>0</v>
      </c>
      <c r="BP316" s="105">
        <v>0</v>
      </c>
      <c r="BQ316" s="105">
        <v>0</v>
      </c>
      <c r="BR316" s="105">
        <v>0</v>
      </c>
      <c r="BS316" s="105">
        <v>0</v>
      </c>
      <c r="BT316" s="105">
        <v>0</v>
      </c>
    </row>
    <row r="317" spans="1:72" s="23" customFormat="1" ht="26.25" x14ac:dyDescent="0.45">
      <c r="A317" s="105">
        <f>Веса!A317</f>
        <v>0</v>
      </c>
      <c r="B317" s="105">
        <f t="shared" si="15"/>
        <v>0</v>
      </c>
      <c r="C317" s="105">
        <f>БИПЦ_НДС!E317</f>
        <v>0</v>
      </c>
      <c r="D317" s="105">
        <f t="shared" si="13"/>
        <v>1</v>
      </c>
      <c r="E317" s="105">
        <v>0</v>
      </c>
      <c r="F317" s="105">
        <v>1</v>
      </c>
      <c r="G317" s="105">
        <v>1</v>
      </c>
      <c r="H317" s="105">
        <v>0</v>
      </c>
      <c r="I317" s="105">
        <v>0</v>
      </c>
      <c r="J317" s="105" t="str">
        <f t="shared" si="14"/>
        <v>Термометр медицинский безртутный (галинстановый), шт.</v>
      </c>
      <c r="K317" s="108" t="s">
        <v>316</v>
      </c>
      <c r="L317" s="108" t="s">
        <v>316</v>
      </c>
      <c r="M317" s="105">
        <v>0</v>
      </c>
      <c r="N317" s="105">
        <v>0</v>
      </c>
      <c r="O317" s="105">
        <v>0</v>
      </c>
      <c r="P317" s="105">
        <v>0</v>
      </c>
      <c r="Q317" s="105">
        <v>0</v>
      </c>
      <c r="R317" s="105">
        <v>0</v>
      </c>
      <c r="S317" s="105">
        <v>0</v>
      </c>
      <c r="T317" s="105">
        <v>0</v>
      </c>
      <c r="U317" s="105">
        <v>0</v>
      </c>
      <c r="V317" s="105">
        <v>0</v>
      </c>
      <c r="W317" s="105">
        <v>0</v>
      </c>
      <c r="X317" s="105">
        <v>0</v>
      </c>
      <c r="Y317" s="105">
        <v>0</v>
      </c>
      <c r="Z317" s="105">
        <v>0</v>
      </c>
      <c r="AA317" s="105">
        <v>0</v>
      </c>
      <c r="AB317" s="105">
        <v>0</v>
      </c>
      <c r="AC317" s="105">
        <v>0</v>
      </c>
      <c r="AD317" s="105">
        <v>0</v>
      </c>
      <c r="AE317" s="105">
        <v>0</v>
      </c>
      <c r="AF317" s="105">
        <v>0</v>
      </c>
      <c r="AG317" s="105">
        <v>0</v>
      </c>
      <c r="AH317" s="105">
        <v>0</v>
      </c>
      <c r="AI317" s="105">
        <v>0</v>
      </c>
      <c r="AJ317" s="105">
        <v>0</v>
      </c>
      <c r="AK317" s="105">
        <v>0</v>
      </c>
      <c r="AL317" s="105">
        <v>0</v>
      </c>
      <c r="AM317" s="105">
        <v>0</v>
      </c>
      <c r="AN317" s="105">
        <v>0</v>
      </c>
      <c r="AO317" s="105">
        <v>0</v>
      </c>
      <c r="AP317" s="105">
        <v>0</v>
      </c>
      <c r="AQ317" s="105">
        <v>0</v>
      </c>
      <c r="AR317" s="105">
        <v>0</v>
      </c>
      <c r="AS317" s="105">
        <v>0</v>
      </c>
      <c r="AT317" s="105">
        <v>0</v>
      </c>
      <c r="AU317" s="105">
        <v>0</v>
      </c>
      <c r="AV317" s="105">
        <v>0</v>
      </c>
      <c r="AW317" s="105">
        <v>0</v>
      </c>
      <c r="AX317" s="105">
        <v>0</v>
      </c>
      <c r="AY317" s="105">
        <v>0</v>
      </c>
      <c r="AZ317" s="105">
        <v>0</v>
      </c>
      <c r="BA317" s="105">
        <v>0</v>
      </c>
      <c r="BB317" s="105">
        <v>0</v>
      </c>
      <c r="BC317" s="105">
        <v>0</v>
      </c>
      <c r="BD317" s="105">
        <v>0</v>
      </c>
      <c r="BE317" s="105">
        <v>0</v>
      </c>
      <c r="BF317" s="105">
        <v>0</v>
      </c>
      <c r="BG317" s="105">
        <v>0</v>
      </c>
      <c r="BH317" s="105">
        <v>0</v>
      </c>
      <c r="BI317" s="105">
        <v>0</v>
      </c>
      <c r="BJ317" s="105">
        <v>0</v>
      </c>
      <c r="BK317" s="105">
        <v>0</v>
      </c>
      <c r="BL317" s="105">
        <v>0</v>
      </c>
      <c r="BM317" s="105">
        <v>0</v>
      </c>
      <c r="BN317" s="105">
        <v>0</v>
      </c>
      <c r="BO317" s="105">
        <v>0</v>
      </c>
      <c r="BP317" s="105">
        <v>0</v>
      </c>
      <c r="BQ317" s="105">
        <v>0</v>
      </c>
      <c r="BR317" s="105">
        <v>0</v>
      </c>
      <c r="BS317" s="105">
        <v>0</v>
      </c>
      <c r="BT317" s="105">
        <v>0</v>
      </c>
    </row>
    <row r="318" spans="1:72" s="10" customFormat="1" x14ac:dyDescent="0.45">
      <c r="A318" s="110">
        <f>Веса!A318</f>
        <v>0</v>
      </c>
      <c r="B318" s="110">
        <f t="shared" si="15"/>
        <v>0</v>
      </c>
      <c r="C318" s="110">
        <f>БИПЦ_НДС!E318</f>
        <v>0</v>
      </c>
      <c r="D318" s="110">
        <f t="shared" si="13"/>
        <v>1</v>
      </c>
      <c r="E318" s="110">
        <v>0</v>
      </c>
      <c r="F318" s="110">
        <v>1</v>
      </c>
      <c r="G318" s="110">
        <v>1</v>
      </c>
      <c r="H318" s="110">
        <v>0</v>
      </c>
      <c r="I318" s="110">
        <v>0</v>
      </c>
      <c r="J318" s="110" t="str">
        <f t="shared" si="14"/>
        <v>Меновазин, 40 мл</v>
      </c>
      <c r="K318" s="115" t="s">
        <v>317</v>
      </c>
      <c r="L318" s="115" t="s">
        <v>317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Z318" s="110">
        <v>0</v>
      </c>
      <c r="AA318" s="110">
        <v>0</v>
      </c>
      <c r="AB318" s="110">
        <v>0</v>
      </c>
      <c r="AC318" s="110">
        <v>0</v>
      </c>
      <c r="AD318" s="110">
        <v>0</v>
      </c>
      <c r="AE318" s="110">
        <v>0</v>
      </c>
      <c r="AF318" s="110">
        <v>0</v>
      </c>
      <c r="AG318" s="110">
        <v>0</v>
      </c>
      <c r="AH318" s="110">
        <v>0</v>
      </c>
      <c r="AI318" s="110">
        <v>0</v>
      </c>
      <c r="AJ318" s="110">
        <v>0</v>
      </c>
      <c r="AK318" s="110">
        <v>0</v>
      </c>
      <c r="AL318" s="110">
        <v>0</v>
      </c>
      <c r="AM318" s="110">
        <v>0</v>
      </c>
      <c r="AN318" s="110">
        <v>0</v>
      </c>
      <c r="AO318" s="110">
        <v>0</v>
      </c>
      <c r="AP318" s="110">
        <v>0</v>
      </c>
      <c r="AQ318" s="110">
        <v>0</v>
      </c>
      <c r="AR318" s="110">
        <v>0</v>
      </c>
      <c r="AS318" s="110">
        <v>0</v>
      </c>
      <c r="AT318" s="110">
        <v>0</v>
      </c>
      <c r="AU318" s="110">
        <v>0</v>
      </c>
      <c r="AV318" s="110">
        <v>0</v>
      </c>
      <c r="AW318" s="110">
        <v>0</v>
      </c>
      <c r="AX318" s="110">
        <v>0</v>
      </c>
      <c r="AY318" s="110">
        <v>0</v>
      </c>
      <c r="AZ318" s="110">
        <v>0</v>
      </c>
      <c r="BA318" s="110">
        <v>0</v>
      </c>
      <c r="BB318" s="110">
        <v>0</v>
      </c>
      <c r="BC318" s="110">
        <v>0</v>
      </c>
      <c r="BD318" s="110">
        <v>0</v>
      </c>
      <c r="BE318" s="110">
        <v>0</v>
      </c>
      <c r="BF318" s="110">
        <v>0</v>
      </c>
      <c r="BG318" s="110">
        <v>0</v>
      </c>
      <c r="BH318" s="110">
        <v>0</v>
      </c>
      <c r="BI318" s="110">
        <v>0</v>
      </c>
      <c r="BJ318" s="110">
        <v>0</v>
      </c>
      <c r="BK318" s="110">
        <v>0</v>
      </c>
      <c r="BL318" s="110">
        <v>0</v>
      </c>
      <c r="BM318" s="110">
        <v>0</v>
      </c>
      <c r="BN318" s="110">
        <v>0</v>
      </c>
      <c r="BO318" s="110">
        <v>0</v>
      </c>
      <c r="BP318" s="110">
        <v>0</v>
      </c>
      <c r="BQ318" s="110">
        <v>0</v>
      </c>
      <c r="BR318" s="110">
        <v>0</v>
      </c>
      <c r="BS318" s="110">
        <v>0</v>
      </c>
      <c r="BT318" s="110">
        <v>0</v>
      </c>
    </row>
    <row r="319" spans="1:72" ht="26.25" x14ac:dyDescent="0.45">
      <c r="A319" s="103">
        <f>Веса!A319</f>
        <v>1</v>
      </c>
      <c r="B319" s="103">
        <f t="shared" si="15"/>
        <v>1</v>
      </c>
      <c r="C319" s="103">
        <f>БИПЦ_НДС!E319</f>
        <v>0</v>
      </c>
      <c r="D319" s="103">
        <f t="shared" si="13"/>
        <v>1</v>
      </c>
      <c r="E319" s="103">
        <v>0</v>
      </c>
      <c r="F319" s="103">
        <v>1</v>
      </c>
      <c r="G319" s="103">
        <v>1</v>
      </c>
      <c r="H319" s="103">
        <v>0</v>
      </c>
      <c r="I319" s="103">
        <v>0</v>
      </c>
      <c r="J319" s="103" t="str">
        <f t="shared" si="14"/>
        <v>Метамизол натрия, 10 таблеток</v>
      </c>
      <c r="K319" s="94" t="s">
        <v>475</v>
      </c>
      <c r="L319" s="109" t="s">
        <v>670</v>
      </c>
      <c r="M319" s="103">
        <f>INDEX('ИПЦ raw2015'!$1:$1048576, MATCH($J319,'ИПЦ raw2015'!$A:$A,0),MATCH(MoM!M$1,'ИПЦ raw2015'!$1:$1,0))</f>
        <v>110.62</v>
      </c>
      <c r="N319" s="103">
        <f>INDEX('ИПЦ raw2015'!$1:$1048576, MATCH($J319,'ИПЦ raw2015'!$A:$A,0),MATCH(MoM!N$1,'ИПЦ raw2015'!$1:$1,0))</f>
        <v>109.02</v>
      </c>
      <c r="O319" s="103">
        <f>INDEX('ИПЦ raw2015'!$1:$1048576, MATCH($J319,'ИПЦ raw2015'!$A:$A,0),MATCH(MoM!O$1,'ИПЦ raw2015'!$1:$1,0))</f>
        <v>109.11</v>
      </c>
      <c r="P319" s="103">
        <f>INDEX('ИПЦ raw2015'!$1:$1048576, MATCH($J319,'ИПЦ raw2015'!$A:$A,0),MATCH(MoM!P$1,'ИПЦ raw2015'!$1:$1,0))</f>
        <v>105.29</v>
      </c>
      <c r="Q319" s="103">
        <f>INDEX('ИПЦ raw2015'!$1:$1048576, MATCH($J319,'ИПЦ raw2015'!$A:$A,0),MATCH(MoM!Q$1,'ИПЦ raw2015'!$1:$1,0))</f>
        <v>102.88</v>
      </c>
      <c r="R319" s="103">
        <f>INDEX('ИПЦ raw2015'!$1:$1048576, MATCH($J319,'ИПЦ raw2015'!$A:$A,0),MATCH(MoM!R$1,'ИПЦ raw2015'!$1:$1,0))</f>
        <v>102.02</v>
      </c>
      <c r="S319" s="103">
        <f>INDEX('ИПЦ raw2015'!$1:$1048576, MATCH($J319,'ИПЦ raw2015'!$A:$A,0),MATCH(MoM!S$1,'ИПЦ raw2015'!$1:$1,0))</f>
        <v>101.68</v>
      </c>
      <c r="T319" s="103">
        <f>INDEX('ИПЦ raw2015'!$1:$1048576, MATCH($J319,'ИПЦ raw2015'!$A:$A,0),MATCH(MoM!T$1,'ИПЦ raw2015'!$1:$1,0))</f>
        <v>101.1</v>
      </c>
      <c r="U319" s="103">
        <f>INDEX('ИПЦ raw2015'!$1:$1048576, MATCH($J319,'ИПЦ raw2015'!$A:$A,0),MATCH(MoM!U$1,'ИПЦ raw2015'!$1:$1,0))</f>
        <v>101.89</v>
      </c>
      <c r="V319" s="103">
        <f>INDEX('ИПЦ raw2015'!$1:$1048576, MATCH($J319,'ИПЦ raw2015'!$A:$A,0),MATCH(MoM!V$1,'ИПЦ raw2015'!$1:$1,0))</f>
        <v>101.74</v>
      </c>
      <c r="W319" s="103">
        <f>INDEX('ИПЦ raw2015'!$1:$1048576, MATCH($J319,'ИПЦ raw2015'!$A:$A,0),MATCH(MoM!W$1,'ИПЦ raw2015'!$1:$1,0))</f>
        <v>100.93</v>
      </c>
      <c r="X319" s="103">
        <f>INDEX('ИПЦ raw2015'!$1:$1048576, MATCH($J319,'ИПЦ raw2015'!$A:$A,0),MATCH(MoM!X$1,'ИПЦ raw2015'!$1:$1,0))</f>
        <v>100.61</v>
      </c>
      <c r="Y319" s="103">
        <f>INDEX('ИПЦ raw2015'!$1:$1048576, MATCH($J319,'ИПЦ raw2015'!$A:$A,0),MATCH(MoM!Y$1,'ИПЦ raw2015'!$1:$1,0))</f>
        <v>101.92</v>
      </c>
      <c r="Z319" s="103">
        <f>INDEX('ИПЦ raw2015'!$1:$1048576, MATCH($J319,'ИПЦ raw2015'!$A:$A,0),MATCH(MoM!Z$1,'ИПЦ raw2015'!$1:$1,0))</f>
        <v>102.87</v>
      </c>
      <c r="AA319" s="103">
        <f>INDEX('ИПЦ raw2015'!$1:$1048576, MATCH($J319,'ИПЦ raw2015'!$A:$A,0),MATCH(MoM!AA$1,'ИПЦ raw2015'!$1:$1,0))</f>
        <v>103.15</v>
      </c>
      <c r="AB319" s="103">
        <f>INDEX('ИПЦ raw2015'!$1:$1048576, MATCH($J319,'ИПЦ raw2015'!$A:$A,0),MATCH(MoM!AB$1,'ИПЦ raw2015'!$1:$1,0))</f>
        <v>103.11</v>
      </c>
      <c r="AC319" s="103">
        <f>INDEX('ИПЦ raw2015'!$1:$1048576, MATCH($J319,'ИПЦ raw2015'!$A:$A,0),MATCH(MoM!AC$1,'ИПЦ raw2015'!$1:$1,0))</f>
        <v>101.54</v>
      </c>
      <c r="AD319" s="103">
        <f>INDEX('ИПЦ raw2015'!$1:$1048576, MATCH($J319,'ИПЦ raw2015'!$A:$A,0),MATCH(MoM!AD$1,'ИПЦ raw2015'!$1:$1,0))</f>
        <v>101.34</v>
      </c>
      <c r="AE319" s="103">
        <f>INDEX('ИПЦ raw2015'!$1:$1048576, MATCH($J319,'ИПЦ raw2015'!$A:$A,0),MATCH(MoM!AE$1,'ИПЦ raw2015'!$1:$1,0))</f>
        <v>101.58</v>
      </c>
      <c r="AF319" s="103">
        <f>INDEX('ИПЦ raw2015'!$1:$1048576, MATCH($J319,'ИПЦ raw2015'!$A:$A,0),MATCH(MoM!AF$1,'ИПЦ raw2015'!$1:$1,0))</f>
        <v>100</v>
      </c>
      <c r="AG319" s="103">
        <f>INDEX('ИПЦ raw2015'!$1:$1048576, MATCH($J319,'ИПЦ raw2015'!$A:$A,0),MATCH(MoM!AG$1,'ИПЦ raw2015'!$1:$1,0))</f>
        <v>100.51</v>
      </c>
      <c r="AH319" s="103">
        <f>INDEX('ИПЦ raw2015'!$1:$1048576, MATCH($J319,'ИПЦ raw2015'!$A:$A,0),MATCH(MoM!AH$1,'ИПЦ raw2015'!$1:$1,0))</f>
        <v>101.21</v>
      </c>
      <c r="AI319" s="103">
        <f>INDEX('ИПЦ raw2015'!$1:$1048576, MATCH($J319,'ИПЦ raw2015'!$A:$A,0),MATCH(MoM!AI$1,'ИПЦ raw2015'!$1:$1,0))</f>
        <v>101.01</v>
      </c>
      <c r="AJ319" s="103">
        <f>INDEX('ИПЦ raw2015'!$1:$1048576, MATCH($J319,'ИПЦ raw2015'!$A:$A,0),MATCH(MoM!AJ$1,'ИПЦ raw2015'!$1:$1,0))</f>
        <v>100.86</v>
      </c>
      <c r="AK319" s="103">
        <f>INDEX('ИПЦ raw2015'!$1:$1048576, MATCH($J319,'ИПЦ raw2015'!$A:$A,0),MATCH(MoM!AK$1,'ИПЦ raw2015'!$1:$1,0))</f>
        <v>100.64</v>
      </c>
      <c r="AL319" s="103">
        <f>INDEX('ИПЦ raw2015'!$1:$1048576, MATCH($J319,'ИПЦ raw2015'!$A:$A,0),MATCH(MoM!AL$1,'ИПЦ raw2015'!$1:$1,0))</f>
        <v>100.29</v>
      </c>
      <c r="AM319" s="103">
        <f>INDEX('ИПЦ raw2015'!$1:$1048576, MATCH($J319,'ИПЦ raw2015'!$A:$A,0),MATCH(MoM!AM$1,'ИПЦ raw2015'!$1:$1,0))</f>
        <v>100.03</v>
      </c>
      <c r="AN319" s="103">
        <f>INDEX('ИПЦ raw2015'!$1:$1048576, MATCH($J319,'ИПЦ raw2015'!$A:$A,0),MATCH(MoM!AN$1,'ИПЦ raw2015'!$1:$1,0))</f>
        <v>99.63</v>
      </c>
      <c r="AO319" s="103">
        <f>INDEX('ИПЦ raw2015'!$1:$1048576, MATCH($J319,'ИПЦ raw2015'!$A:$A,0),MATCH(MoM!AO$1,'ИПЦ raw2015'!$1:$1,0))</f>
        <v>99.73</v>
      </c>
      <c r="AP319" s="103">
        <f>INDEX('ИПЦ raw2015'!$1:$1048576, MATCH($J319,'ИПЦ raw2015'!$A:$A,0),MATCH(MoM!AP$1,'ИПЦ raw2015'!$1:$1,0))</f>
        <v>99.34</v>
      </c>
      <c r="AQ319" s="103">
        <f>INDEX('ИПЦ raw2015'!$1:$1048576, MATCH($J319,'ИПЦ raw2015'!$A:$A,0),MATCH(MoM!AQ$1,'ИПЦ raw2015'!$1:$1,0))</f>
        <v>99.24</v>
      </c>
      <c r="AR319" s="103">
        <f>INDEX('ИПЦ raw2015'!$1:$1048576, MATCH($J319,'ИПЦ raw2015'!$A:$A,0),MATCH(MoM!AR$1,'ИПЦ raw2015'!$1:$1,0))</f>
        <v>99</v>
      </c>
      <c r="AS319" s="103">
        <f>INDEX('ИПЦ raw2015'!$1:$1048576, MATCH($J319,'ИПЦ raw2015'!$A:$A,0),MATCH(MoM!AS$1,'ИПЦ raw2015'!$1:$1,0))</f>
        <v>98.3</v>
      </c>
      <c r="AT319" s="103">
        <f>INDEX('ИПЦ raw2015'!$1:$1048576, MATCH($J319,'ИПЦ raw2015'!$A:$A,0),MATCH(MoM!AT$1,'ИПЦ raw2015'!$1:$1,0))</f>
        <v>98.66</v>
      </c>
      <c r="AU319" s="103">
        <f>INDEX('ИПЦ raw2015'!$1:$1048576, MATCH($J319,'ИПЦ raw2015'!$A:$A,0),MATCH(MoM!AU$1,'ИПЦ raw2015'!$1:$1,0))</f>
        <v>99.22</v>
      </c>
      <c r="AV319" s="103">
        <f>INDEX('ИПЦ raw2015'!$1:$1048576, MATCH($J319,'ИПЦ raw2015'!$A:$A,0),MATCH(MoM!AV$1,'ИПЦ raw2015'!$1:$1,0))</f>
        <v>99.44</v>
      </c>
      <c r="AW319" s="103">
        <f>INDEX('ИПЦ raw2015'!$1:$1048576, MATCH($J319,'ИПЦ raw2015'!$A:$A,0),MATCH(MoM!AW$1,'ИПЦ raw2015'!$1:$1,0))</f>
        <v>100.23</v>
      </c>
      <c r="AX319" s="103">
        <f>INDEX('ИПЦ raw2015'!$1:$1048576, MATCH($J319,'ИПЦ raw2015'!$A:$A,0),MATCH(MoM!AX$1,'ИПЦ raw2015'!$1:$1,0))</f>
        <v>100.11</v>
      </c>
      <c r="AY319" s="103">
        <f>INDEX('ИПЦ raw2015'!$1:$1048576, MATCH($J319,'ИПЦ raw2015'!$A:$A,0),MATCH(MoM!AY$1,'ИПЦ raw2015'!$1:$1,0))</f>
        <v>99.93</v>
      </c>
      <c r="AZ319" s="103">
        <f>INDEX('ИПЦ raw2015'!$1:$1048576, MATCH($J319,'ИПЦ raw2015'!$A:$A,0),MATCH(MoM!AZ$1,'ИПЦ raw2015'!$1:$1,0))</f>
        <v>100.46</v>
      </c>
      <c r="BA319" s="103">
        <f>INDEX('ИПЦ raw2015'!$1:$1048576, MATCH($J319,'ИПЦ raw2015'!$A:$A,0),MATCH(MoM!BA$1,'ИПЦ raw2015'!$1:$1,0))</f>
        <v>100.14</v>
      </c>
      <c r="BB319" s="103">
        <f>INDEX('ИПЦ raw2015'!$1:$1048576, MATCH($J319,'ИПЦ raw2015'!$A:$A,0),MATCH(MoM!BB$1,'ИПЦ raw2015'!$1:$1,0))</f>
        <v>99.52</v>
      </c>
      <c r="BC319" s="103">
        <f>INDEX('ИПЦ raw2015'!$1:$1048576, MATCH($J319,'ИПЦ raw2015'!$A:$A,0),MATCH(MoM!BC$1,'ИПЦ raw2015'!$1:$1,0))</f>
        <v>100.04</v>
      </c>
      <c r="BD319" s="103">
        <f>INDEX('ИПЦ raw2015'!$1:$1048576, MATCH($J319,'ИПЦ raw2015'!$A:$A,0),MATCH(MoM!BD$1,'ИПЦ raw2015'!$1:$1,0))</f>
        <v>99.67</v>
      </c>
      <c r="BE319" s="103">
        <f>INDEX('ИПЦ raw2015'!$1:$1048576, MATCH($J319,'ИПЦ raw2015'!$A:$A,0),MATCH(MoM!BE$1,'ИПЦ raw2015'!$1:$1,0))</f>
        <v>100.21</v>
      </c>
      <c r="BF319" s="103">
        <f>INDEX('ИПЦ raw2015'!$1:$1048576, MATCH($J319,'ИПЦ raw2015'!$A:$A,0),MATCH(MoM!BF$1,'ИПЦ raw2015'!$1:$1,0))</f>
        <v>100.47</v>
      </c>
      <c r="BG319" s="103">
        <f>INDEX('ИПЦ raw2015'!$1:$1048576, MATCH($J319,'ИПЦ raw2015'!$A:$A,0),MATCH(MoM!BG$1,'ИПЦ raw2015'!$1:$1,0))</f>
        <v>100.16</v>
      </c>
      <c r="BH319" s="103">
        <f>INDEX('ИПЦ raw2015'!$1:$1048576, MATCH($J319,'ИПЦ raw2015'!$A:$A,0),MATCH(MoM!BH$1,'ИПЦ raw2015'!$1:$1,0))</f>
        <v>100.55</v>
      </c>
      <c r="BI319" s="103">
        <f>INDEX('ИПЦ raw2015'!$1:$1048576, MATCH($J319,'ИПЦ raw2015'!$A:$A,0),MATCH(MoM!BI$1,'ИПЦ raw2015'!$1:$1,0))</f>
        <v>101.03</v>
      </c>
      <c r="BJ319" s="103">
        <f>INDEX('ИПЦ raw2015'!$1:$1048576, MATCH($J319,'ИПЦ raw2015'!$A:$A,0),MATCH(MoM!BJ$1,'ИПЦ raw2015'!$1:$1,0))</f>
        <v>100.79</v>
      </c>
      <c r="BK319" s="103">
        <f>INDEX('ИПЦ raw2015'!$1:$1048576, MATCH($J319,'ИПЦ raw2015'!$A:$A,0),MATCH(MoM!BK$1,'ИПЦ raw2015'!$1:$1,0))</f>
        <v>100.52</v>
      </c>
      <c r="BL319" s="103">
        <f>INDEX('ИПЦ raw2015'!$1:$1048576, MATCH($J319,'ИПЦ raw2015'!$A:$A,0),MATCH(MoM!BL$1,'ИПЦ raw2015'!$1:$1,0))</f>
        <v>101.26</v>
      </c>
      <c r="BM319" s="103">
        <f>INDEX('ИПЦ raw2015'!$1:$1048576, MATCH($J319,'ИПЦ raw2015'!$A:$A,0),MATCH(MoM!BM$1,'ИПЦ raw2015'!$1:$1,0))</f>
        <v>100.57</v>
      </c>
      <c r="BN319" s="103">
        <f>INDEX('ИПЦ raw2015'!$1:$1048576, MATCH($J319,'ИПЦ raw2015'!$A:$A,0),MATCH(MoM!BN$1,'ИПЦ raw2015'!$1:$1,0))</f>
        <v>100.67</v>
      </c>
      <c r="BO319" s="103">
        <f>INDEX('ИПЦ raw2015'!$1:$1048576, MATCH($J319,'ИПЦ raw2015'!$A:$A,0),MATCH(MoM!BO$1,'ИПЦ raw2015'!$1:$1,0))</f>
        <v>100.86</v>
      </c>
      <c r="BP319" s="103">
        <f>INDEX('ИПЦ raw2015'!$1:$1048576, MATCH($J319,'ИПЦ raw2015'!$A:$A,0),MATCH(MoM!BP$1,'ИПЦ raw2015'!$1:$1,0))</f>
        <v>99.86</v>
      </c>
      <c r="BQ319" s="103">
        <f>INDEX('ИПЦ raw2015'!$1:$1048576, MATCH($J319,'ИПЦ raw2015'!$A:$A,0),MATCH(MoM!BQ$1,'ИПЦ raw2015'!$1:$1,0))</f>
        <v>100.59</v>
      </c>
      <c r="BR319" s="103">
        <f>INDEX('ИПЦ raw2015'!$1:$1048576, MATCH($J319,'ИПЦ raw2015'!$A:$A,0),MATCH(MoM!BR$1,'ИПЦ raw2015'!$1:$1,0))</f>
        <v>101.46</v>
      </c>
      <c r="BS319" s="103">
        <f>INDEX('ИПЦ raw2015'!$1:$1048576, MATCH($J319,'ИПЦ raw2015'!$A:$A,0),MATCH(MoM!BS$1,'ИПЦ raw2015'!$1:$1,0))</f>
        <v>100.84</v>
      </c>
      <c r="BT319" s="103">
        <f>INDEX('ИПЦ raw2015'!$1:$1048576, MATCH($J319,'ИПЦ raw2015'!$A:$A,0),MATCH(MoM!BT$1,'ИПЦ raw2015'!$1:$1,0))</f>
        <v>101.28</v>
      </c>
    </row>
    <row r="320" spans="1:72" s="10" customFormat="1" x14ac:dyDescent="0.45">
      <c r="A320" s="110">
        <f>Веса!A320</f>
        <v>0</v>
      </c>
      <c r="B320" s="110">
        <f t="shared" si="15"/>
        <v>0</v>
      </c>
      <c r="C320" s="110">
        <f>БИПЦ_НДС!E320</f>
        <v>0</v>
      </c>
      <c r="D320" s="110">
        <f t="shared" si="13"/>
        <v>1</v>
      </c>
      <c r="E320" s="110">
        <v>0</v>
      </c>
      <c r="F320" s="110">
        <v>1</v>
      </c>
      <c r="G320" s="110">
        <v>1</v>
      </c>
      <c r="H320" s="110">
        <v>0</v>
      </c>
      <c r="I320" s="110">
        <v>0</v>
      </c>
      <c r="J320" s="110" t="str">
        <f t="shared" si="14"/>
        <v>Пенталгин, 24 таблетки</v>
      </c>
      <c r="K320" s="116" t="s">
        <v>319</v>
      </c>
      <c r="L320" s="116" t="s">
        <v>319</v>
      </c>
      <c r="M320" s="110">
        <v>0</v>
      </c>
      <c r="N320" s="110">
        <v>0</v>
      </c>
      <c r="O320" s="110">
        <v>0</v>
      </c>
      <c r="P320" s="110">
        <v>0</v>
      </c>
      <c r="Q320" s="110">
        <v>0</v>
      </c>
      <c r="R320" s="110">
        <v>0</v>
      </c>
      <c r="S320" s="110">
        <v>0</v>
      </c>
      <c r="T320" s="110">
        <v>0</v>
      </c>
      <c r="U320" s="110">
        <v>0</v>
      </c>
      <c r="V320" s="110">
        <v>0</v>
      </c>
      <c r="W320" s="110">
        <v>0</v>
      </c>
      <c r="X320" s="110">
        <v>0</v>
      </c>
      <c r="Y320" s="110">
        <v>0</v>
      </c>
      <c r="Z320" s="110">
        <v>0</v>
      </c>
      <c r="AA320" s="110">
        <v>0</v>
      </c>
      <c r="AB320" s="110">
        <v>0</v>
      </c>
      <c r="AC320" s="110">
        <v>0</v>
      </c>
      <c r="AD320" s="110">
        <v>0</v>
      </c>
      <c r="AE320" s="110">
        <v>0</v>
      </c>
      <c r="AF320" s="110">
        <v>0</v>
      </c>
      <c r="AG320" s="110">
        <v>0</v>
      </c>
      <c r="AH320" s="110">
        <v>0</v>
      </c>
      <c r="AI320" s="110">
        <v>0</v>
      </c>
      <c r="AJ320" s="110">
        <v>0</v>
      </c>
      <c r="AK320" s="110">
        <v>0</v>
      </c>
      <c r="AL320" s="110">
        <v>0</v>
      </c>
      <c r="AM320" s="110">
        <v>0</v>
      </c>
      <c r="AN320" s="110">
        <v>0</v>
      </c>
      <c r="AO320" s="110">
        <v>0</v>
      </c>
      <c r="AP320" s="110">
        <v>0</v>
      </c>
      <c r="AQ320" s="110">
        <v>0</v>
      </c>
      <c r="AR320" s="110">
        <v>0</v>
      </c>
      <c r="AS320" s="110">
        <v>0</v>
      </c>
      <c r="AT320" s="110">
        <v>0</v>
      </c>
      <c r="AU320" s="110">
        <v>0</v>
      </c>
      <c r="AV320" s="110">
        <v>0</v>
      </c>
      <c r="AW320" s="110">
        <v>0</v>
      </c>
      <c r="AX320" s="110">
        <v>0</v>
      </c>
      <c r="AY320" s="110">
        <v>0</v>
      </c>
      <c r="AZ320" s="110">
        <v>0</v>
      </c>
      <c r="BA320" s="110">
        <v>0</v>
      </c>
      <c r="BB320" s="110">
        <v>0</v>
      </c>
      <c r="BC320" s="110">
        <v>0</v>
      </c>
      <c r="BD320" s="110">
        <v>0</v>
      </c>
      <c r="BE320" s="110">
        <v>0</v>
      </c>
      <c r="BF320" s="110">
        <v>0</v>
      </c>
      <c r="BG320" s="110">
        <v>0</v>
      </c>
      <c r="BH320" s="110">
        <v>0</v>
      </c>
      <c r="BI320" s="110">
        <v>0</v>
      </c>
      <c r="BJ320" s="110">
        <v>0</v>
      </c>
      <c r="BK320" s="110">
        <v>0</v>
      </c>
      <c r="BL320" s="110">
        <v>0</v>
      </c>
      <c r="BM320" s="110">
        <v>0</v>
      </c>
      <c r="BN320" s="110">
        <v>0</v>
      </c>
      <c r="BO320" s="110">
        <v>0</v>
      </c>
      <c r="BP320" s="110">
        <v>0</v>
      </c>
      <c r="BQ320" s="110">
        <v>0</v>
      </c>
      <c r="BR320" s="110">
        <v>0</v>
      </c>
      <c r="BS320" s="110">
        <v>0</v>
      </c>
      <c r="BT320" s="110">
        <v>0</v>
      </c>
    </row>
    <row r="321" spans="1:72" s="10" customFormat="1" x14ac:dyDescent="0.45">
      <c r="A321" s="110">
        <f>Веса!A321</f>
        <v>0</v>
      </c>
      <c r="B321" s="110">
        <f t="shared" si="15"/>
        <v>0</v>
      </c>
      <c r="C321" s="110">
        <f>БИПЦ_НДС!E321</f>
        <v>0</v>
      </c>
      <c r="D321" s="110">
        <f t="shared" si="13"/>
        <v>1</v>
      </c>
      <c r="E321" s="110">
        <v>0</v>
      </c>
      <c r="F321" s="110">
        <v>1</v>
      </c>
      <c r="G321" s="110">
        <v>1</v>
      </c>
      <c r="H321" s="110">
        <v>0</v>
      </c>
      <c r="I321" s="110">
        <v>0</v>
      </c>
      <c r="J321" s="110" t="str">
        <f t="shared" si="14"/>
        <v>Спазмалгон, 10 таблеток</v>
      </c>
      <c r="K321" s="115" t="s">
        <v>320</v>
      </c>
      <c r="L321" s="115" t="s">
        <v>320</v>
      </c>
      <c r="M321" s="110">
        <v>0</v>
      </c>
      <c r="N321" s="110">
        <v>0</v>
      </c>
      <c r="O321" s="110">
        <v>0</v>
      </c>
      <c r="P321" s="110">
        <v>0</v>
      </c>
      <c r="Q321" s="110">
        <v>0</v>
      </c>
      <c r="R321" s="110">
        <v>0</v>
      </c>
      <c r="S321" s="110">
        <v>0</v>
      </c>
      <c r="T321" s="110">
        <v>0</v>
      </c>
      <c r="U321" s="110">
        <v>0</v>
      </c>
      <c r="V321" s="110">
        <v>0</v>
      </c>
      <c r="W321" s="110">
        <v>0</v>
      </c>
      <c r="X321" s="110">
        <v>0</v>
      </c>
      <c r="Y321" s="110">
        <v>0</v>
      </c>
      <c r="Z321" s="110">
        <v>0</v>
      </c>
      <c r="AA321" s="110">
        <v>0</v>
      </c>
      <c r="AB321" s="110">
        <v>0</v>
      </c>
      <c r="AC321" s="110">
        <v>0</v>
      </c>
      <c r="AD321" s="110">
        <v>0</v>
      </c>
      <c r="AE321" s="110">
        <v>0</v>
      </c>
      <c r="AF321" s="110">
        <v>0</v>
      </c>
      <c r="AG321" s="110">
        <v>0</v>
      </c>
      <c r="AH321" s="110">
        <v>0</v>
      </c>
      <c r="AI321" s="110">
        <v>0</v>
      </c>
      <c r="AJ321" s="110">
        <v>0</v>
      </c>
      <c r="AK321" s="110">
        <v>0</v>
      </c>
      <c r="AL321" s="110">
        <v>0</v>
      </c>
      <c r="AM321" s="110">
        <v>0</v>
      </c>
      <c r="AN321" s="110">
        <v>0</v>
      </c>
      <c r="AO321" s="110">
        <v>0</v>
      </c>
      <c r="AP321" s="110">
        <v>0</v>
      </c>
      <c r="AQ321" s="110">
        <v>0</v>
      </c>
      <c r="AR321" s="110">
        <v>0</v>
      </c>
      <c r="AS321" s="110">
        <v>0</v>
      </c>
      <c r="AT321" s="110">
        <v>0</v>
      </c>
      <c r="AU321" s="110">
        <v>0</v>
      </c>
      <c r="AV321" s="110">
        <v>0</v>
      </c>
      <c r="AW321" s="110">
        <v>0</v>
      </c>
      <c r="AX321" s="110">
        <v>0</v>
      </c>
      <c r="AY321" s="110">
        <v>0</v>
      </c>
      <c r="AZ321" s="110">
        <v>0</v>
      </c>
      <c r="BA321" s="110">
        <v>0</v>
      </c>
      <c r="BB321" s="110">
        <v>0</v>
      </c>
      <c r="BC321" s="110">
        <v>0</v>
      </c>
      <c r="BD321" s="110">
        <v>0</v>
      </c>
      <c r="BE321" s="110">
        <v>0</v>
      </c>
      <c r="BF321" s="110">
        <v>0</v>
      </c>
      <c r="BG321" s="110">
        <v>0</v>
      </c>
      <c r="BH321" s="110">
        <v>0</v>
      </c>
      <c r="BI321" s="110">
        <v>0</v>
      </c>
      <c r="BJ321" s="110">
        <v>0</v>
      </c>
      <c r="BK321" s="110">
        <v>0</v>
      </c>
      <c r="BL321" s="110">
        <v>0</v>
      </c>
      <c r="BM321" s="110">
        <v>0</v>
      </c>
      <c r="BN321" s="110">
        <v>0</v>
      </c>
      <c r="BO321" s="110">
        <v>0</v>
      </c>
      <c r="BP321" s="110">
        <v>0</v>
      </c>
      <c r="BQ321" s="110">
        <v>0</v>
      </c>
      <c r="BR321" s="110">
        <v>0</v>
      </c>
      <c r="BS321" s="110">
        <v>0</v>
      </c>
      <c r="BT321" s="110">
        <v>0</v>
      </c>
    </row>
    <row r="322" spans="1:72" s="23" customFormat="1" x14ac:dyDescent="0.45">
      <c r="A322" s="105">
        <f>Веса!A322</f>
        <v>0</v>
      </c>
      <c r="B322" s="105">
        <f t="shared" si="15"/>
        <v>0</v>
      </c>
      <c r="C322" s="105">
        <f>БИПЦ_НДС!E322</f>
        <v>0</v>
      </c>
      <c r="D322" s="105">
        <f t="shared" si="13"/>
        <v>1</v>
      </c>
      <c r="E322" s="105">
        <v>0</v>
      </c>
      <c r="F322" s="105">
        <v>1</v>
      </c>
      <c r="G322" s="105">
        <v>1</v>
      </c>
      <c r="H322" s="105">
        <v>0</v>
      </c>
      <c r="I322" s="105">
        <v>0</v>
      </c>
      <c r="J322" s="105" t="str">
        <f t="shared" si="14"/>
        <v>Цитрамон, 10 таблеток</v>
      </c>
      <c r="K322" s="117" t="s">
        <v>321</v>
      </c>
      <c r="L322" s="117" t="s">
        <v>321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Z322" s="105">
        <v>0</v>
      </c>
      <c r="AA322" s="105">
        <v>0</v>
      </c>
      <c r="AB322" s="105">
        <v>0</v>
      </c>
      <c r="AC322" s="105">
        <v>0</v>
      </c>
      <c r="AD322" s="105">
        <v>0</v>
      </c>
      <c r="AE322" s="105">
        <v>0</v>
      </c>
      <c r="AF322" s="105">
        <v>0</v>
      </c>
      <c r="AG322" s="105">
        <v>0</v>
      </c>
      <c r="AH322" s="105">
        <v>0</v>
      </c>
      <c r="AI322" s="105">
        <v>0</v>
      </c>
      <c r="AJ322" s="105">
        <v>0</v>
      </c>
      <c r="AK322" s="105">
        <v>0</v>
      </c>
      <c r="AL322" s="105">
        <v>0</v>
      </c>
      <c r="AM322" s="105">
        <v>0</v>
      </c>
      <c r="AN322" s="105">
        <v>0</v>
      </c>
      <c r="AO322" s="105">
        <v>0</v>
      </c>
      <c r="AP322" s="105">
        <v>0</v>
      </c>
      <c r="AQ322" s="105">
        <v>0</v>
      </c>
      <c r="AR322" s="105">
        <v>0</v>
      </c>
      <c r="AS322" s="105">
        <v>0</v>
      </c>
      <c r="AT322" s="105">
        <v>0</v>
      </c>
      <c r="AU322" s="105">
        <v>0</v>
      </c>
      <c r="AV322" s="105">
        <v>0</v>
      </c>
      <c r="AW322" s="105">
        <v>0</v>
      </c>
      <c r="AX322" s="105">
        <v>0</v>
      </c>
      <c r="AY322" s="105">
        <v>0</v>
      </c>
      <c r="AZ322" s="105">
        <v>0</v>
      </c>
      <c r="BA322" s="105">
        <v>0</v>
      </c>
      <c r="BB322" s="105">
        <v>0</v>
      </c>
      <c r="BC322" s="105">
        <v>0</v>
      </c>
      <c r="BD322" s="105">
        <v>0</v>
      </c>
      <c r="BE322" s="105">
        <v>0</v>
      </c>
      <c r="BF322" s="105">
        <v>0</v>
      </c>
      <c r="BG322" s="105">
        <v>0</v>
      </c>
      <c r="BH322" s="105">
        <v>0</v>
      </c>
      <c r="BI322" s="105">
        <v>0</v>
      </c>
      <c r="BJ322" s="105">
        <v>0</v>
      </c>
      <c r="BK322" s="105">
        <v>0</v>
      </c>
      <c r="BL322" s="105">
        <v>0</v>
      </c>
      <c r="BM322" s="105">
        <v>0</v>
      </c>
      <c r="BN322" s="105">
        <v>0</v>
      </c>
      <c r="BO322" s="105">
        <v>0</v>
      </c>
      <c r="BP322" s="105">
        <v>0</v>
      </c>
      <c r="BQ322" s="105">
        <v>0</v>
      </c>
      <c r="BR322" s="105">
        <v>0</v>
      </c>
      <c r="BS322" s="105">
        <v>0</v>
      </c>
      <c r="BT322" s="105">
        <v>0</v>
      </c>
    </row>
    <row r="323" spans="1:72" s="10" customFormat="1" ht="26.25" x14ac:dyDescent="0.45">
      <c r="A323" s="110">
        <f>Веса!A323</f>
        <v>0</v>
      </c>
      <c r="B323" s="110">
        <f t="shared" si="15"/>
        <v>0</v>
      </c>
      <c r="C323" s="110">
        <f>БИПЦ_НДС!E323</f>
        <v>0</v>
      </c>
      <c r="D323" s="110">
        <f t="shared" ref="D323:D386" si="16">1-C323</f>
        <v>1</v>
      </c>
      <c r="E323" s="110">
        <v>0</v>
      </c>
      <c r="F323" s="110">
        <v>1</v>
      </c>
      <c r="G323" s="110">
        <v>1</v>
      </c>
      <c r="H323" s="110">
        <v>0</v>
      </c>
      <c r="I323" s="110">
        <v>0</v>
      </c>
      <c r="J323" s="110" t="str">
        <f t="shared" si="14"/>
        <v>Кеторолак, 10 таблеток</v>
      </c>
      <c r="K323" s="115" t="s">
        <v>476</v>
      </c>
      <c r="L323" s="118" t="s">
        <v>805</v>
      </c>
      <c r="M323" s="110">
        <v>0</v>
      </c>
      <c r="N323" s="110">
        <v>0</v>
      </c>
      <c r="O323" s="110">
        <v>0</v>
      </c>
      <c r="P323" s="110">
        <v>0</v>
      </c>
      <c r="Q323" s="110">
        <v>0</v>
      </c>
      <c r="R323" s="110">
        <v>0</v>
      </c>
      <c r="S323" s="110">
        <v>0</v>
      </c>
      <c r="T323" s="110">
        <v>0</v>
      </c>
      <c r="U323" s="110">
        <v>0</v>
      </c>
      <c r="V323" s="110">
        <v>0</v>
      </c>
      <c r="W323" s="110">
        <v>0</v>
      </c>
      <c r="X323" s="110">
        <v>0</v>
      </c>
      <c r="Y323" s="110">
        <v>0</v>
      </c>
      <c r="Z323" s="110">
        <v>0</v>
      </c>
      <c r="AA323" s="110">
        <v>0</v>
      </c>
      <c r="AB323" s="110">
        <v>0</v>
      </c>
      <c r="AC323" s="110">
        <v>0</v>
      </c>
      <c r="AD323" s="110">
        <v>0</v>
      </c>
      <c r="AE323" s="110">
        <v>0</v>
      </c>
      <c r="AF323" s="110">
        <v>0</v>
      </c>
      <c r="AG323" s="110">
        <v>0</v>
      </c>
      <c r="AH323" s="110">
        <v>0</v>
      </c>
      <c r="AI323" s="110">
        <v>0</v>
      </c>
      <c r="AJ323" s="110">
        <v>0</v>
      </c>
      <c r="AK323" s="110">
        <v>0</v>
      </c>
      <c r="AL323" s="110">
        <v>0</v>
      </c>
      <c r="AM323" s="110">
        <v>0</v>
      </c>
      <c r="AN323" s="110">
        <v>0</v>
      </c>
      <c r="AO323" s="110">
        <v>0</v>
      </c>
      <c r="AP323" s="110">
        <v>0</v>
      </c>
      <c r="AQ323" s="110">
        <v>0</v>
      </c>
      <c r="AR323" s="110">
        <v>0</v>
      </c>
      <c r="AS323" s="110">
        <v>0</v>
      </c>
      <c r="AT323" s="110">
        <v>0</v>
      </c>
      <c r="AU323" s="110">
        <v>0</v>
      </c>
      <c r="AV323" s="110">
        <v>0</v>
      </c>
      <c r="AW323" s="110">
        <v>0</v>
      </c>
      <c r="AX323" s="110">
        <v>0</v>
      </c>
      <c r="AY323" s="110">
        <v>0</v>
      </c>
      <c r="AZ323" s="110">
        <v>0</v>
      </c>
      <c r="BA323" s="110">
        <v>0</v>
      </c>
      <c r="BB323" s="110">
        <v>0</v>
      </c>
      <c r="BC323" s="110">
        <v>0</v>
      </c>
      <c r="BD323" s="110">
        <v>0</v>
      </c>
      <c r="BE323" s="110">
        <v>0</v>
      </c>
      <c r="BF323" s="110">
        <v>0</v>
      </c>
      <c r="BG323" s="110">
        <v>0</v>
      </c>
      <c r="BH323" s="110">
        <v>0</v>
      </c>
      <c r="BI323" s="110">
        <v>0</v>
      </c>
      <c r="BJ323" s="110">
        <v>0</v>
      </c>
      <c r="BK323" s="110">
        <v>0</v>
      </c>
      <c r="BL323" s="110">
        <v>0</v>
      </c>
      <c r="BM323" s="110">
        <v>0</v>
      </c>
      <c r="BN323" s="110">
        <v>0</v>
      </c>
      <c r="BO323" s="110">
        <v>0</v>
      </c>
      <c r="BP323" s="110">
        <v>0</v>
      </c>
      <c r="BQ323" s="110">
        <v>0</v>
      </c>
      <c r="BR323" s="110">
        <v>0</v>
      </c>
      <c r="BS323" s="110">
        <v>0</v>
      </c>
      <c r="BT323" s="110">
        <v>0</v>
      </c>
    </row>
    <row r="324" spans="1:72" x14ac:dyDescent="0.45">
      <c r="A324" s="103">
        <f>Веса!A324</f>
        <v>1</v>
      </c>
      <c r="B324" s="103">
        <f t="shared" si="15"/>
        <v>1</v>
      </c>
      <c r="C324" s="103">
        <f>БИПЦ_НДС!E324</f>
        <v>0</v>
      </c>
      <c r="D324" s="103">
        <f t="shared" si="16"/>
        <v>1</v>
      </c>
      <c r="E324" s="103">
        <v>0</v>
      </c>
      <c r="F324" s="103">
        <v>1</v>
      </c>
      <c r="G324" s="103">
        <v>1</v>
      </c>
      <c r="H324" s="103">
        <v>0</v>
      </c>
      <c r="I324" s="103">
        <v>0</v>
      </c>
      <c r="J324" s="103" t="str">
        <f t="shared" ref="J324:J387" si="17">L324</f>
        <v>Нимесулид, 10 таблеток</v>
      </c>
      <c r="K324" s="94" t="s">
        <v>323</v>
      </c>
      <c r="L324" s="94" t="s">
        <v>323</v>
      </c>
      <c r="M324" s="103">
        <f>INDEX('ИПЦ raw2015'!$1:$1048576, MATCH($J324,'ИПЦ raw2015'!$A:$A,0),MATCH(MoM!M$1,'ИПЦ raw2015'!$1:$1,0))</f>
        <v>113.53</v>
      </c>
      <c r="N324" s="103">
        <f>INDEX('ИПЦ raw2015'!$1:$1048576, MATCH($J324,'ИПЦ raw2015'!$A:$A,0),MATCH(MoM!N$1,'ИПЦ raw2015'!$1:$1,0))</f>
        <v>106.02</v>
      </c>
      <c r="O324" s="103">
        <f>INDEX('ИПЦ raw2015'!$1:$1048576, MATCH($J324,'ИПЦ raw2015'!$A:$A,0),MATCH(MoM!O$1,'ИПЦ raw2015'!$1:$1,0))</f>
        <v>101.6</v>
      </c>
      <c r="P324" s="103">
        <f>INDEX('ИПЦ raw2015'!$1:$1048576, MATCH($J324,'ИПЦ raw2015'!$A:$A,0),MATCH(MoM!P$1,'ИПЦ raw2015'!$1:$1,0))</f>
        <v>99.31</v>
      </c>
      <c r="Q324" s="103">
        <f>INDEX('ИПЦ raw2015'!$1:$1048576, MATCH($J324,'ИПЦ raw2015'!$A:$A,0),MATCH(MoM!Q$1,'ИПЦ raw2015'!$1:$1,0))</f>
        <v>99.07</v>
      </c>
      <c r="R324" s="103">
        <f>INDEX('ИПЦ raw2015'!$1:$1048576, MATCH($J324,'ИПЦ raw2015'!$A:$A,0),MATCH(MoM!R$1,'ИПЦ raw2015'!$1:$1,0))</f>
        <v>99.68</v>
      </c>
      <c r="S324" s="103">
        <f>INDEX('ИПЦ raw2015'!$1:$1048576, MATCH($J324,'ИПЦ raw2015'!$A:$A,0),MATCH(MoM!S$1,'ИПЦ raw2015'!$1:$1,0))</f>
        <v>100.19</v>
      </c>
      <c r="T324" s="103">
        <f>INDEX('ИПЦ raw2015'!$1:$1048576, MATCH($J324,'ИПЦ raw2015'!$A:$A,0),MATCH(MoM!T$1,'ИПЦ raw2015'!$1:$1,0))</f>
        <v>100.47</v>
      </c>
      <c r="U324" s="103">
        <f>INDEX('ИПЦ raw2015'!$1:$1048576, MATCH($J324,'ИПЦ raw2015'!$A:$A,0),MATCH(MoM!U$1,'ИПЦ raw2015'!$1:$1,0))</f>
        <v>100.03</v>
      </c>
      <c r="V324" s="103">
        <f>INDEX('ИПЦ raw2015'!$1:$1048576, MATCH($J324,'ИПЦ raw2015'!$A:$A,0),MATCH(MoM!V$1,'ИПЦ raw2015'!$1:$1,0))</f>
        <v>100.8</v>
      </c>
      <c r="W324" s="103">
        <f>INDEX('ИПЦ raw2015'!$1:$1048576, MATCH($J324,'ИПЦ raw2015'!$A:$A,0),MATCH(MoM!W$1,'ИПЦ raw2015'!$1:$1,0))</f>
        <v>100.54</v>
      </c>
      <c r="X324" s="103">
        <f>INDEX('ИПЦ raw2015'!$1:$1048576, MATCH($J324,'ИПЦ raw2015'!$A:$A,0),MATCH(MoM!X$1,'ИПЦ raw2015'!$1:$1,0))</f>
        <v>100.02</v>
      </c>
      <c r="Y324" s="103">
        <f>INDEX('ИПЦ raw2015'!$1:$1048576, MATCH($J324,'ИПЦ raw2015'!$A:$A,0),MATCH(MoM!Y$1,'ИПЦ raw2015'!$1:$1,0))</f>
        <v>100.24</v>
      </c>
      <c r="Z324" s="103">
        <f>INDEX('ИПЦ raw2015'!$1:$1048576, MATCH($J324,'ИПЦ raw2015'!$A:$A,0),MATCH(MoM!Z$1,'ИПЦ raw2015'!$1:$1,0))</f>
        <v>100.26</v>
      </c>
      <c r="AA324" s="103">
        <f>INDEX('ИПЦ raw2015'!$1:$1048576, MATCH($J324,'ИПЦ raw2015'!$A:$A,0),MATCH(MoM!AA$1,'ИПЦ raw2015'!$1:$1,0))</f>
        <v>99.79</v>
      </c>
      <c r="AB324" s="103">
        <f>INDEX('ИПЦ raw2015'!$1:$1048576, MATCH($J324,'ИПЦ raw2015'!$A:$A,0),MATCH(MoM!AB$1,'ИПЦ raw2015'!$1:$1,0))</f>
        <v>99.54</v>
      </c>
      <c r="AC324" s="103">
        <f>INDEX('ИПЦ raw2015'!$1:$1048576, MATCH($J324,'ИПЦ raw2015'!$A:$A,0),MATCH(MoM!AC$1,'ИПЦ raw2015'!$1:$1,0))</f>
        <v>99.75</v>
      </c>
      <c r="AD324" s="103">
        <f>INDEX('ИПЦ raw2015'!$1:$1048576, MATCH($J324,'ИПЦ raw2015'!$A:$A,0),MATCH(MoM!AD$1,'ИПЦ raw2015'!$1:$1,0))</f>
        <v>99.81</v>
      </c>
      <c r="AE324" s="103">
        <f>INDEX('ИПЦ raw2015'!$1:$1048576, MATCH($J324,'ИПЦ raw2015'!$A:$A,0),MATCH(MoM!AE$1,'ИПЦ raw2015'!$1:$1,0))</f>
        <v>99.63</v>
      </c>
      <c r="AF324" s="103">
        <f>INDEX('ИПЦ raw2015'!$1:$1048576, MATCH($J324,'ИПЦ raw2015'!$A:$A,0),MATCH(MoM!AF$1,'ИПЦ raw2015'!$1:$1,0))</f>
        <v>99.58</v>
      </c>
      <c r="AG324" s="103">
        <f>INDEX('ИПЦ raw2015'!$1:$1048576, MATCH($J324,'ИПЦ raw2015'!$A:$A,0),MATCH(MoM!AG$1,'ИПЦ raw2015'!$1:$1,0))</f>
        <v>99.75</v>
      </c>
      <c r="AH324" s="103">
        <f>INDEX('ИПЦ raw2015'!$1:$1048576, MATCH($J324,'ИПЦ raw2015'!$A:$A,0),MATCH(MoM!AH$1,'ИПЦ raw2015'!$1:$1,0))</f>
        <v>100.6</v>
      </c>
      <c r="AI324" s="103">
        <f>INDEX('ИПЦ raw2015'!$1:$1048576, MATCH($J324,'ИПЦ raw2015'!$A:$A,0),MATCH(MoM!AI$1,'ИПЦ raw2015'!$1:$1,0))</f>
        <v>100.24</v>
      </c>
      <c r="AJ324" s="103">
        <f>INDEX('ИПЦ raw2015'!$1:$1048576, MATCH($J324,'ИПЦ raw2015'!$A:$A,0),MATCH(MoM!AJ$1,'ИПЦ raw2015'!$1:$1,0))</f>
        <v>99.84</v>
      </c>
      <c r="AK324" s="103">
        <f>INDEX('ИПЦ raw2015'!$1:$1048576, MATCH($J324,'ИПЦ raw2015'!$A:$A,0),MATCH(MoM!AK$1,'ИПЦ raw2015'!$1:$1,0))</f>
        <v>100.67</v>
      </c>
      <c r="AL324" s="103">
        <f>INDEX('ИПЦ raw2015'!$1:$1048576, MATCH($J324,'ИПЦ raw2015'!$A:$A,0),MATCH(MoM!AL$1,'ИПЦ raw2015'!$1:$1,0))</f>
        <v>100.05</v>
      </c>
      <c r="AM324" s="103">
        <f>INDEX('ИПЦ raw2015'!$1:$1048576, MATCH($J324,'ИПЦ raw2015'!$A:$A,0),MATCH(MoM!AM$1,'ИПЦ raw2015'!$1:$1,0))</f>
        <v>99.22</v>
      </c>
      <c r="AN324" s="103">
        <f>INDEX('ИПЦ raw2015'!$1:$1048576, MATCH($J324,'ИПЦ raw2015'!$A:$A,0),MATCH(MoM!AN$1,'ИПЦ raw2015'!$1:$1,0))</f>
        <v>99.74</v>
      </c>
      <c r="AO324" s="103">
        <f>INDEX('ИПЦ raw2015'!$1:$1048576, MATCH($J324,'ИПЦ raw2015'!$A:$A,0),MATCH(MoM!AO$1,'ИПЦ raw2015'!$1:$1,0))</f>
        <v>99.51</v>
      </c>
      <c r="AP324" s="103">
        <f>INDEX('ИПЦ raw2015'!$1:$1048576, MATCH($J324,'ИПЦ raw2015'!$A:$A,0),MATCH(MoM!AP$1,'ИПЦ raw2015'!$1:$1,0))</f>
        <v>99.71</v>
      </c>
      <c r="AQ324" s="103">
        <f>INDEX('ИПЦ raw2015'!$1:$1048576, MATCH($J324,'ИПЦ raw2015'!$A:$A,0),MATCH(MoM!AQ$1,'ИПЦ raw2015'!$1:$1,0))</f>
        <v>100.36</v>
      </c>
      <c r="AR324" s="103">
        <f>INDEX('ИПЦ raw2015'!$1:$1048576, MATCH($J324,'ИПЦ raw2015'!$A:$A,0),MATCH(MoM!AR$1,'ИПЦ raw2015'!$1:$1,0))</f>
        <v>99.74</v>
      </c>
      <c r="AS324" s="103">
        <f>INDEX('ИПЦ raw2015'!$1:$1048576, MATCH($J324,'ИПЦ raw2015'!$A:$A,0),MATCH(MoM!AS$1,'ИПЦ raw2015'!$1:$1,0))</f>
        <v>99.86</v>
      </c>
      <c r="AT324" s="103">
        <f>INDEX('ИПЦ raw2015'!$1:$1048576, MATCH($J324,'ИПЦ raw2015'!$A:$A,0),MATCH(MoM!AT$1,'ИПЦ raw2015'!$1:$1,0))</f>
        <v>100.08</v>
      </c>
      <c r="AU324" s="103">
        <f>INDEX('ИПЦ raw2015'!$1:$1048576, MATCH($J324,'ИПЦ raw2015'!$A:$A,0),MATCH(MoM!AU$1,'ИПЦ raw2015'!$1:$1,0))</f>
        <v>99.76</v>
      </c>
      <c r="AV324" s="103">
        <f>INDEX('ИПЦ raw2015'!$1:$1048576, MATCH($J324,'ИПЦ raw2015'!$A:$A,0),MATCH(MoM!AV$1,'ИПЦ raw2015'!$1:$1,0))</f>
        <v>100.11</v>
      </c>
      <c r="AW324" s="103">
        <f>INDEX('ИПЦ raw2015'!$1:$1048576, MATCH($J324,'ИПЦ raw2015'!$A:$A,0),MATCH(MoM!AW$1,'ИПЦ raw2015'!$1:$1,0))</f>
        <v>100.27</v>
      </c>
      <c r="AX324" s="103">
        <f>INDEX('ИПЦ raw2015'!$1:$1048576, MATCH($J324,'ИПЦ raw2015'!$A:$A,0),MATCH(MoM!AX$1,'ИПЦ raw2015'!$1:$1,0))</f>
        <v>100.04</v>
      </c>
      <c r="AY324" s="103">
        <f>INDEX('ИПЦ raw2015'!$1:$1048576, MATCH($J324,'ИПЦ raw2015'!$A:$A,0),MATCH(MoM!AY$1,'ИПЦ raw2015'!$1:$1,0))</f>
        <v>100.4</v>
      </c>
      <c r="AZ324" s="103">
        <f>INDEX('ИПЦ raw2015'!$1:$1048576, MATCH($J324,'ИПЦ raw2015'!$A:$A,0),MATCH(MoM!AZ$1,'ИПЦ raw2015'!$1:$1,0))</f>
        <v>100.77</v>
      </c>
      <c r="BA324" s="103">
        <f>INDEX('ИПЦ raw2015'!$1:$1048576, MATCH($J324,'ИПЦ raw2015'!$A:$A,0),MATCH(MoM!BA$1,'ИПЦ raw2015'!$1:$1,0))</f>
        <v>100.22</v>
      </c>
      <c r="BB324" s="103">
        <f>INDEX('ИПЦ raw2015'!$1:$1048576, MATCH($J324,'ИПЦ raw2015'!$A:$A,0),MATCH(MoM!BB$1,'ИПЦ raw2015'!$1:$1,0))</f>
        <v>100.05</v>
      </c>
      <c r="BC324" s="103">
        <f>INDEX('ИПЦ raw2015'!$1:$1048576, MATCH($J324,'ИПЦ raw2015'!$A:$A,0),MATCH(MoM!BC$1,'ИПЦ raw2015'!$1:$1,0))</f>
        <v>100.08</v>
      </c>
      <c r="BD324" s="103">
        <f>INDEX('ИПЦ raw2015'!$1:$1048576, MATCH($J324,'ИПЦ raw2015'!$A:$A,0),MATCH(MoM!BD$1,'ИПЦ raw2015'!$1:$1,0))</f>
        <v>100.07</v>
      </c>
      <c r="BE324" s="103">
        <f>INDEX('ИПЦ raw2015'!$1:$1048576, MATCH($J324,'ИПЦ raw2015'!$A:$A,0),MATCH(MoM!BE$1,'ИПЦ raw2015'!$1:$1,0))</f>
        <v>100.06</v>
      </c>
      <c r="BF324" s="103">
        <f>INDEX('ИПЦ raw2015'!$1:$1048576, MATCH($J324,'ИПЦ raw2015'!$A:$A,0),MATCH(MoM!BF$1,'ИПЦ raw2015'!$1:$1,0))</f>
        <v>100.67</v>
      </c>
      <c r="BG324" s="103">
        <f>INDEX('ИПЦ raw2015'!$1:$1048576, MATCH($J324,'ИПЦ raw2015'!$A:$A,0),MATCH(MoM!BG$1,'ИПЦ raw2015'!$1:$1,0))</f>
        <v>99.84</v>
      </c>
      <c r="BH324" s="103">
        <f>INDEX('ИПЦ raw2015'!$1:$1048576, MATCH($J324,'ИПЦ raw2015'!$A:$A,0),MATCH(MoM!BH$1,'ИПЦ raw2015'!$1:$1,0))</f>
        <v>99.58</v>
      </c>
      <c r="BI324" s="103">
        <f>INDEX('ИПЦ raw2015'!$1:$1048576, MATCH($J324,'ИПЦ raw2015'!$A:$A,0),MATCH(MoM!BI$1,'ИПЦ raw2015'!$1:$1,0))</f>
        <v>100.48</v>
      </c>
      <c r="BJ324" s="103">
        <f>INDEX('ИПЦ raw2015'!$1:$1048576, MATCH($J324,'ИПЦ raw2015'!$A:$A,0),MATCH(MoM!BJ$1,'ИПЦ raw2015'!$1:$1,0))</f>
        <v>100.56</v>
      </c>
      <c r="BK324" s="103">
        <f>INDEX('ИПЦ raw2015'!$1:$1048576, MATCH($J324,'ИПЦ raw2015'!$A:$A,0),MATCH(MoM!BK$1,'ИПЦ raw2015'!$1:$1,0))</f>
        <v>100.66</v>
      </c>
      <c r="BL324" s="103">
        <f>INDEX('ИПЦ raw2015'!$1:$1048576, MATCH($J324,'ИПЦ raw2015'!$A:$A,0),MATCH(MoM!BL$1,'ИПЦ raw2015'!$1:$1,0))</f>
        <v>100.65</v>
      </c>
      <c r="BM324" s="103">
        <f>INDEX('ИПЦ raw2015'!$1:$1048576, MATCH($J324,'ИПЦ raw2015'!$A:$A,0),MATCH(MoM!BM$1,'ИПЦ raw2015'!$1:$1,0))</f>
        <v>100.37</v>
      </c>
      <c r="BN324" s="103">
        <f>INDEX('ИПЦ raw2015'!$1:$1048576, MATCH($J324,'ИПЦ raw2015'!$A:$A,0),MATCH(MoM!BN$1,'ИПЦ raw2015'!$1:$1,0))</f>
        <v>100.3</v>
      </c>
      <c r="BO324" s="103">
        <f>INDEX('ИПЦ raw2015'!$1:$1048576, MATCH($J324,'ИПЦ raw2015'!$A:$A,0),MATCH(MoM!BO$1,'ИПЦ raw2015'!$1:$1,0))</f>
        <v>100.62</v>
      </c>
      <c r="BP324" s="103">
        <f>INDEX('ИПЦ raw2015'!$1:$1048576, MATCH($J324,'ИПЦ raw2015'!$A:$A,0),MATCH(MoM!BP$1,'ИПЦ raw2015'!$1:$1,0))</f>
        <v>99.98</v>
      </c>
      <c r="BQ324" s="103">
        <f>INDEX('ИПЦ raw2015'!$1:$1048576, MATCH($J324,'ИПЦ raw2015'!$A:$A,0),MATCH(MoM!BQ$1,'ИПЦ raw2015'!$1:$1,0))</f>
        <v>100</v>
      </c>
      <c r="BR324" s="103">
        <f>INDEX('ИПЦ raw2015'!$1:$1048576, MATCH($J324,'ИПЦ raw2015'!$A:$A,0),MATCH(MoM!BR$1,'ИПЦ raw2015'!$1:$1,0))</f>
        <v>100.27</v>
      </c>
      <c r="BS324" s="103">
        <f>INDEX('ИПЦ raw2015'!$1:$1048576, MATCH($J324,'ИПЦ raw2015'!$A:$A,0),MATCH(MoM!BS$1,'ИПЦ raw2015'!$1:$1,0))</f>
        <v>100.62</v>
      </c>
      <c r="BT324" s="103">
        <f>INDEX('ИПЦ raw2015'!$1:$1048576, MATCH($J324,'ИПЦ raw2015'!$A:$A,0),MATCH(MoM!BT$1,'ИПЦ raw2015'!$1:$1,0))</f>
        <v>100.48</v>
      </c>
    </row>
    <row r="325" spans="1:72" s="23" customFormat="1" ht="26.25" x14ac:dyDescent="0.45">
      <c r="A325" s="105">
        <f>Веса!A325</f>
        <v>0</v>
      </c>
      <c r="B325" s="105">
        <f t="shared" si="15"/>
        <v>0</v>
      </c>
      <c r="C325" s="105">
        <f>БИПЦ_НДС!E325</f>
        <v>0</v>
      </c>
      <c r="D325" s="105">
        <f t="shared" si="16"/>
        <v>1</v>
      </c>
      <c r="E325" s="105">
        <v>0</v>
      </c>
      <c r="F325" s="105">
        <v>1</v>
      </c>
      <c r="G325" s="105">
        <v>1</v>
      </c>
      <c r="H325" s="105">
        <v>0</v>
      </c>
      <c r="I325" s="105">
        <v>0</v>
      </c>
      <c r="J325" s="105" t="str">
        <f t="shared" si="17"/>
        <v>Активированный уголь, 10 таблеток</v>
      </c>
      <c r="K325" s="117" t="s">
        <v>477</v>
      </c>
      <c r="L325" s="107" t="s">
        <v>324</v>
      </c>
      <c r="M325" s="105">
        <v>0</v>
      </c>
      <c r="N325" s="105">
        <v>0</v>
      </c>
      <c r="O325" s="105">
        <v>0</v>
      </c>
      <c r="P325" s="105">
        <v>0</v>
      </c>
      <c r="Q325" s="105">
        <v>0</v>
      </c>
      <c r="R325" s="105">
        <v>0</v>
      </c>
      <c r="S325" s="105">
        <v>0</v>
      </c>
      <c r="T325" s="105">
        <v>0</v>
      </c>
      <c r="U325" s="105">
        <v>0</v>
      </c>
      <c r="V325" s="105">
        <v>0</v>
      </c>
      <c r="W325" s="105">
        <v>0</v>
      </c>
      <c r="X325" s="105">
        <v>0</v>
      </c>
      <c r="Y325" s="105">
        <v>0</v>
      </c>
      <c r="Z325" s="105">
        <v>0</v>
      </c>
      <c r="AA325" s="105">
        <v>0</v>
      </c>
      <c r="AB325" s="105">
        <v>0</v>
      </c>
      <c r="AC325" s="105">
        <v>0</v>
      </c>
      <c r="AD325" s="105">
        <v>0</v>
      </c>
      <c r="AE325" s="105">
        <v>0</v>
      </c>
      <c r="AF325" s="105">
        <v>0</v>
      </c>
      <c r="AG325" s="105">
        <v>0</v>
      </c>
      <c r="AH325" s="105">
        <v>0</v>
      </c>
      <c r="AI325" s="105">
        <v>0</v>
      </c>
      <c r="AJ325" s="105">
        <v>0</v>
      </c>
      <c r="AK325" s="105">
        <v>0</v>
      </c>
      <c r="AL325" s="105">
        <v>0</v>
      </c>
      <c r="AM325" s="105">
        <v>0</v>
      </c>
      <c r="AN325" s="105">
        <v>0</v>
      </c>
      <c r="AO325" s="105">
        <v>0</v>
      </c>
      <c r="AP325" s="105">
        <v>0</v>
      </c>
      <c r="AQ325" s="105">
        <v>0</v>
      </c>
      <c r="AR325" s="105">
        <v>0</v>
      </c>
      <c r="AS325" s="105">
        <v>0</v>
      </c>
      <c r="AT325" s="105">
        <v>0</v>
      </c>
      <c r="AU325" s="105">
        <v>0</v>
      </c>
      <c r="AV325" s="105">
        <v>0</v>
      </c>
      <c r="AW325" s="105">
        <v>0</v>
      </c>
      <c r="AX325" s="105">
        <v>0</v>
      </c>
      <c r="AY325" s="105">
        <v>0</v>
      </c>
      <c r="AZ325" s="105">
        <v>0</v>
      </c>
      <c r="BA325" s="105">
        <v>0</v>
      </c>
      <c r="BB325" s="105">
        <v>0</v>
      </c>
      <c r="BC325" s="105">
        <v>0</v>
      </c>
      <c r="BD325" s="105">
        <v>0</v>
      </c>
      <c r="BE325" s="105">
        <v>0</v>
      </c>
      <c r="BF325" s="105">
        <v>0</v>
      </c>
      <c r="BG325" s="105">
        <v>0</v>
      </c>
      <c r="BH325" s="105">
        <v>0</v>
      </c>
      <c r="BI325" s="105">
        <v>0</v>
      </c>
      <c r="BJ325" s="105">
        <v>0</v>
      </c>
      <c r="BK325" s="105">
        <v>0</v>
      </c>
      <c r="BL325" s="105">
        <v>0</v>
      </c>
      <c r="BM325" s="105">
        <v>0</v>
      </c>
      <c r="BN325" s="105">
        <v>0</v>
      </c>
      <c r="BO325" s="105">
        <v>0</v>
      </c>
      <c r="BP325" s="105">
        <v>0</v>
      </c>
      <c r="BQ325" s="105">
        <v>0</v>
      </c>
      <c r="BR325" s="105">
        <v>0</v>
      </c>
      <c r="BS325" s="105">
        <v>0</v>
      </c>
      <c r="BT325" s="105">
        <v>0</v>
      </c>
    </row>
    <row r="326" spans="1:72" s="10" customFormat="1" ht="39.4" x14ac:dyDescent="0.45">
      <c r="A326" s="110">
        <f>Веса!A326</f>
        <v>0</v>
      </c>
      <c r="B326" s="110">
        <f t="shared" si="15"/>
        <v>0</v>
      </c>
      <c r="C326" s="110">
        <f>БИПЦ_НДС!E326</f>
        <v>0</v>
      </c>
      <c r="D326" s="110">
        <f t="shared" si="16"/>
        <v>1</v>
      </c>
      <c r="E326" s="110">
        <v>0</v>
      </c>
      <c r="F326" s="110">
        <v>1</v>
      </c>
      <c r="G326" s="110">
        <v>1</v>
      </c>
      <c r="H326" s="110">
        <v>0</v>
      </c>
      <c r="I326" s="110">
        <v>0</v>
      </c>
      <c r="J326" s="110" t="str">
        <f t="shared" si="17"/>
        <v>Алтея лекарственного травы экстракт, 10 таблеток</v>
      </c>
      <c r="K326" s="115" t="s">
        <v>478</v>
      </c>
      <c r="L326" s="118" t="s">
        <v>780</v>
      </c>
      <c r="M326" s="110">
        <v>0</v>
      </c>
      <c r="N326" s="110">
        <v>0</v>
      </c>
      <c r="O326" s="110">
        <v>0</v>
      </c>
      <c r="P326" s="110">
        <v>0</v>
      </c>
      <c r="Q326" s="110">
        <v>0</v>
      </c>
      <c r="R326" s="110">
        <v>0</v>
      </c>
      <c r="S326" s="110">
        <v>0</v>
      </c>
      <c r="T326" s="110">
        <v>0</v>
      </c>
      <c r="U326" s="110">
        <v>0</v>
      </c>
      <c r="V326" s="110">
        <v>0</v>
      </c>
      <c r="W326" s="110">
        <v>0</v>
      </c>
      <c r="X326" s="110">
        <v>0</v>
      </c>
      <c r="Y326" s="110">
        <v>0</v>
      </c>
      <c r="Z326" s="110">
        <v>0</v>
      </c>
      <c r="AA326" s="110">
        <v>0</v>
      </c>
      <c r="AB326" s="110">
        <v>0</v>
      </c>
      <c r="AC326" s="110">
        <v>0</v>
      </c>
      <c r="AD326" s="110">
        <v>0</v>
      </c>
      <c r="AE326" s="110">
        <v>0</v>
      </c>
      <c r="AF326" s="110">
        <v>0</v>
      </c>
      <c r="AG326" s="110">
        <v>0</v>
      </c>
      <c r="AH326" s="110">
        <v>0</v>
      </c>
      <c r="AI326" s="110">
        <v>0</v>
      </c>
      <c r="AJ326" s="110">
        <v>0</v>
      </c>
      <c r="AK326" s="110">
        <v>0</v>
      </c>
      <c r="AL326" s="110">
        <v>0</v>
      </c>
      <c r="AM326" s="110">
        <v>0</v>
      </c>
      <c r="AN326" s="110">
        <v>0</v>
      </c>
      <c r="AO326" s="110">
        <v>0</v>
      </c>
      <c r="AP326" s="110">
        <v>0</v>
      </c>
      <c r="AQ326" s="110">
        <v>0</v>
      </c>
      <c r="AR326" s="110">
        <v>0</v>
      </c>
      <c r="AS326" s="110">
        <v>0</v>
      </c>
      <c r="AT326" s="110">
        <v>0</v>
      </c>
      <c r="AU326" s="110">
        <v>0</v>
      </c>
      <c r="AV326" s="110">
        <v>0</v>
      </c>
      <c r="AW326" s="110">
        <v>0</v>
      </c>
      <c r="AX326" s="110">
        <v>0</v>
      </c>
      <c r="AY326" s="110">
        <v>0</v>
      </c>
      <c r="AZ326" s="110">
        <v>0</v>
      </c>
      <c r="BA326" s="110">
        <v>0</v>
      </c>
      <c r="BB326" s="110">
        <v>0</v>
      </c>
      <c r="BC326" s="110">
        <v>0</v>
      </c>
      <c r="BD326" s="110">
        <v>0</v>
      </c>
      <c r="BE326" s="110">
        <v>0</v>
      </c>
      <c r="BF326" s="110">
        <v>0</v>
      </c>
      <c r="BG326" s="110">
        <v>0</v>
      </c>
      <c r="BH326" s="110">
        <v>0</v>
      </c>
      <c r="BI326" s="110">
        <v>0</v>
      </c>
      <c r="BJ326" s="110">
        <v>0</v>
      </c>
      <c r="BK326" s="110">
        <v>0</v>
      </c>
      <c r="BL326" s="110">
        <v>0</v>
      </c>
      <c r="BM326" s="110">
        <v>0</v>
      </c>
      <c r="BN326" s="110">
        <v>0</v>
      </c>
      <c r="BO326" s="110">
        <v>0</v>
      </c>
      <c r="BP326" s="110">
        <v>0</v>
      </c>
      <c r="BQ326" s="110">
        <v>0</v>
      </c>
      <c r="BR326" s="110">
        <v>0</v>
      </c>
      <c r="BS326" s="110">
        <v>0</v>
      </c>
      <c r="BT326" s="110">
        <v>0</v>
      </c>
    </row>
    <row r="327" spans="1:72" s="23" customFormat="1" x14ac:dyDescent="0.45">
      <c r="A327" s="105">
        <f>Веса!A327</f>
        <v>0</v>
      </c>
      <c r="B327" s="105">
        <f t="shared" si="15"/>
        <v>0</v>
      </c>
      <c r="C327" s="105">
        <f>БИПЦ_НДС!E327</f>
        <v>0</v>
      </c>
      <c r="D327" s="105">
        <f t="shared" si="16"/>
        <v>1</v>
      </c>
      <c r="E327" s="105">
        <v>0</v>
      </c>
      <c r="F327" s="105">
        <v>1</v>
      </c>
      <c r="G327" s="105">
        <v>1</v>
      </c>
      <c r="H327" s="105">
        <v>0</v>
      </c>
      <c r="I327" s="105">
        <v>0</v>
      </c>
      <c r="J327" s="105" t="str">
        <f t="shared" si="17"/>
        <v>Нафазолин, 0,1%, 15 мл</v>
      </c>
      <c r="K327" s="117" t="s">
        <v>326</v>
      </c>
      <c r="L327" s="117" t="s">
        <v>326</v>
      </c>
      <c r="M327" s="105">
        <v>0</v>
      </c>
      <c r="N327" s="105">
        <v>0</v>
      </c>
      <c r="O327" s="105">
        <v>0</v>
      </c>
      <c r="P327" s="105">
        <v>0</v>
      </c>
      <c r="Q327" s="105">
        <v>0</v>
      </c>
      <c r="R327" s="105">
        <v>0</v>
      </c>
      <c r="S327" s="105">
        <v>0</v>
      </c>
      <c r="T327" s="105">
        <v>0</v>
      </c>
      <c r="U327" s="105">
        <v>0</v>
      </c>
      <c r="V327" s="105">
        <v>0</v>
      </c>
      <c r="W327" s="105">
        <v>0</v>
      </c>
      <c r="X327" s="105">
        <v>0</v>
      </c>
      <c r="Y327" s="105">
        <v>0</v>
      </c>
      <c r="Z327" s="105">
        <v>0</v>
      </c>
      <c r="AA327" s="105">
        <v>0</v>
      </c>
      <c r="AB327" s="105">
        <v>0</v>
      </c>
      <c r="AC327" s="105">
        <v>0</v>
      </c>
      <c r="AD327" s="105">
        <v>0</v>
      </c>
      <c r="AE327" s="105">
        <v>0</v>
      </c>
      <c r="AF327" s="105">
        <v>0</v>
      </c>
      <c r="AG327" s="105">
        <v>0</v>
      </c>
      <c r="AH327" s="105">
        <v>0</v>
      </c>
      <c r="AI327" s="105">
        <v>0</v>
      </c>
      <c r="AJ327" s="105">
        <v>0</v>
      </c>
      <c r="AK327" s="105">
        <v>0</v>
      </c>
      <c r="AL327" s="105">
        <v>0</v>
      </c>
      <c r="AM327" s="105">
        <v>0</v>
      </c>
      <c r="AN327" s="105">
        <v>0</v>
      </c>
      <c r="AO327" s="105">
        <v>0</v>
      </c>
      <c r="AP327" s="105">
        <v>0</v>
      </c>
      <c r="AQ327" s="105">
        <v>0</v>
      </c>
      <c r="AR327" s="105">
        <v>0</v>
      </c>
      <c r="AS327" s="105">
        <v>0</v>
      </c>
      <c r="AT327" s="105">
        <v>0</v>
      </c>
      <c r="AU327" s="105">
        <v>0</v>
      </c>
      <c r="AV327" s="105">
        <v>0</v>
      </c>
      <c r="AW327" s="105">
        <v>0</v>
      </c>
      <c r="AX327" s="105">
        <v>0</v>
      </c>
      <c r="AY327" s="105">
        <v>0</v>
      </c>
      <c r="AZ327" s="105">
        <v>0</v>
      </c>
      <c r="BA327" s="105">
        <v>0</v>
      </c>
      <c r="BB327" s="105">
        <v>0</v>
      </c>
      <c r="BC327" s="105">
        <v>0</v>
      </c>
      <c r="BD327" s="105">
        <v>0</v>
      </c>
      <c r="BE327" s="105">
        <v>0</v>
      </c>
      <c r="BF327" s="105">
        <v>0</v>
      </c>
      <c r="BG327" s="105">
        <v>0</v>
      </c>
      <c r="BH327" s="105">
        <v>0</v>
      </c>
      <c r="BI327" s="105">
        <v>0</v>
      </c>
      <c r="BJ327" s="105">
        <v>0</v>
      </c>
      <c r="BK327" s="105">
        <v>0</v>
      </c>
      <c r="BL327" s="105">
        <v>0</v>
      </c>
      <c r="BM327" s="105">
        <v>0</v>
      </c>
      <c r="BN327" s="105">
        <v>0</v>
      </c>
      <c r="BO327" s="105">
        <v>0</v>
      </c>
      <c r="BP327" s="105">
        <v>0</v>
      </c>
      <c r="BQ327" s="105">
        <v>0</v>
      </c>
      <c r="BR327" s="105">
        <v>0</v>
      </c>
      <c r="BS327" s="105">
        <v>0</v>
      </c>
      <c r="BT327" s="105">
        <v>0</v>
      </c>
    </row>
    <row r="328" spans="1:72" s="23" customFormat="1" x14ac:dyDescent="0.45">
      <c r="A328" s="105">
        <f>Веса!A328</f>
        <v>0</v>
      </c>
      <c r="B328" s="105">
        <f t="shared" si="15"/>
        <v>0</v>
      </c>
      <c r="C328" s="105">
        <f>БИПЦ_НДС!E328</f>
        <v>0</v>
      </c>
      <c r="D328" s="105">
        <f t="shared" si="16"/>
        <v>1</v>
      </c>
      <c r="E328" s="105">
        <v>0</v>
      </c>
      <c r="F328" s="105">
        <v>1</v>
      </c>
      <c r="G328" s="105">
        <v>1</v>
      </c>
      <c r="H328" s="105">
        <v>0</v>
      </c>
      <c r="I328" s="105">
        <v>0</v>
      </c>
      <c r="J328" s="105" t="str">
        <f t="shared" si="17"/>
        <v>Ренгалин, 20 таблеток</v>
      </c>
      <c r="K328" s="117" t="s">
        <v>327</v>
      </c>
      <c r="L328" s="117" t="s">
        <v>327</v>
      </c>
      <c r="M328" s="105">
        <v>0</v>
      </c>
      <c r="N328" s="105">
        <v>0</v>
      </c>
      <c r="O328" s="105">
        <v>0</v>
      </c>
      <c r="P328" s="105">
        <v>0</v>
      </c>
      <c r="Q328" s="105">
        <v>0</v>
      </c>
      <c r="R328" s="105">
        <v>0</v>
      </c>
      <c r="S328" s="105">
        <v>0</v>
      </c>
      <c r="T328" s="105">
        <v>0</v>
      </c>
      <c r="U328" s="105">
        <v>0</v>
      </c>
      <c r="V328" s="105">
        <v>0</v>
      </c>
      <c r="W328" s="105">
        <v>0</v>
      </c>
      <c r="X328" s="105">
        <v>0</v>
      </c>
      <c r="Y328" s="105">
        <v>0</v>
      </c>
      <c r="Z328" s="105">
        <v>0</v>
      </c>
      <c r="AA328" s="105">
        <v>0</v>
      </c>
      <c r="AB328" s="105">
        <v>0</v>
      </c>
      <c r="AC328" s="105">
        <v>0</v>
      </c>
      <c r="AD328" s="105">
        <v>0</v>
      </c>
      <c r="AE328" s="105">
        <v>0</v>
      </c>
      <c r="AF328" s="105">
        <v>0</v>
      </c>
      <c r="AG328" s="105">
        <v>0</v>
      </c>
      <c r="AH328" s="105">
        <v>0</v>
      </c>
      <c r="AI328" s="105">
        <v>0</v>
      </c>
      <c r="AJ328" s="105">
        <v>0</v>
      </c>
      <c r="AK328" s="105">
        <v>0</v>
      </c>
      <c r="AL328" s="105">
        <v>0</v>
      </c>
      <c r="AM328" s="105">
        <v>0</v>
      </c>
      <c r="AN328" s="105">
        <v>0</v>
      </c>
      <c r="AO328" s="105">
        <v>0</v>
      </c>
      <c r="AP328" s="105">
        <v>0</v>
      </c>
      <c r="AQ328" s="105">
        <v>0</v>
      </c>
      <c r="AR328" s="105">
        <v>0</v>
      </c>
      <c r="AS328" s="105">
        <v>0</v>
      </c>
      <c r="AT328" s="105">
        <v>0</v>
      </c>
      <c r="AU328" s="105">
        <v>0</v>
      </c>
      <c r="AV328" s="105">
        <v>0</v>
      </c>
      <c r="AW328" s="105">
        <v>0</v>
      </c>
      <c r="AX328" s="105">
        <v>0</v>
      </c>
      <c r="AY328" s="105">
        <v>0</v>
      </c>
      <c r="AZ328" s="105">
        <v>0</v>
      </c>
      <c r="BA328" s="105">
        <v>0</v>
      </c>
      <c r="BB328" s="105">
        <v>0</v>
      </c>
      <c r="BC328" s="105">
        <v>0</v>
      </c>
      <c r="BD328" s="105">
        <v>0</v>
      </c>
      <c r="BE328" s="105">
        <v>0</v>
      </c>
      <c r="BF328" s="105">
        <v>0</v>
      </c>
      <c r="BG328" s="105">
        <v>0</v>
      </c>
      <c r="BH328" s="105">
        <v>0</v>
      </c>
      <c r="BI328" s="105">
        <v>0</v>
      </c>
      <c r="BJ328" s="105">
        <v>0</v>
      </c>
      <c r="BK328" s="105">
        <v>0</v>
      </c>
      <c r="BL328" s="105">
        <v>0</v>
      </c>
      <c r="BM328" s="105">
        <v>0</v>
      </c>
      <c r="BN328" s="105">
        <v>0</v>
      </c>
      <c r="BO328" s="105">
        <v>0</v>
      </c>
      <c r="BP328" s="105">
        <v>0</v>
      </c>
      <c r="BQ328" s="105">
        <v>0</v>
      </c>
      <c r="BR328" s="105">
        <v>0</v>
      </c>
      <c r="BS328" s="105">
        <v>0</v>
      </c>
      <c r="BT328" s="105">
        <v>0</v>
      </c>
    </row>
    <row r="329" spans="1:72" x14ac:dyDescent="0.45">
      <c r="A329" s="103">
        <f>Веса!A329</f>
        <v>1</v>
      </c>
      <c r="B329" s="103">
        <f t="shared" si="15"/>
        <v>1</v>
      </c>
      <c r="C329" s="103">
        <f>БИПЦ_НДС!E329</f>
        <v>0</v>
      </c>
      <c r="D329" s="103">
        <f t="shared" si="16"/>
        <v>1</v>
      </c>
      <c r="E329" s="103">
        <v>0</v>
      </c>
      <c r="F329" s="103">
        <v>1</v>
      </c>
      <c r="G329" s="103">
        <v>1</v>
      </c>
      <c r="H329" s="103">
        <v>0</v>
      </c>
      <c r="I329" s="103">
        <v>0</v>
      </c>
      <c r="J329" s="103" t="str">
        <f t="shared" si="17"/>
        <v>Йод, 10 мл</v>
      </c>
      <c r="K329" s="94" t="s">
        <v>328</v>
      </c>
      <c r="L329" s="94" t="s">
        <v>328</v>
      </c>
      <c r="M329" s="103">
        <f>INDEX('ИПЦ raw2015'!$1:$1048576, MATCH($J329,'ИПЦ raw2015'!$A:$A,0),MATCH(MoM!M$1,'ИПЦ raw2015'!$1:$1,0))</f>
        <v>105.24</v>
      </c>
      <c r="N329" s="103">
        <f>INDEX('ИПЦ raw2015'!$1:$1048576, MATCH($J329,'ИПЦ raw2015'!$A:$A,0),MATCH(MoM!N$1,'ИПЦ raw2015'!$1:$1,0))</f>
        <v>105.11</v>
      </c>
      <c r="O329" s="103">
        <f>INDEX('ИПЦ raw2015'!$1:$1048576, MATCH($J329,'ИПЦ raw2015'!$A:$A,0),MATCH(MoM!O$1,'ИПЦ raw2015'!$1:$1,0))</f>
        <v>101.76</v>
      </c>
      <c r="P329" s="103">
        <f>INDEX('ИПЦ raw2015'!$1:$1048576, MATCH($J329,'ИПЦ raw2015'!$A:$A,0),MATCH(MoM!P$1,'ИПЦ raw2015'!$1:$1,0))</f>
        <v>101.51</v>
      </c>
      <c r="Q329" s="103">
        <f>INDEX('ИПЦ raw2015'!$1:$1048576, MATCH($J329,'ИПЦ raw2015'!$A:$A,0),MATCH(MoM!Q$1,'ИПЦ raw2015'!$1:$1,0))</f>
        <v>99.3</v>
      </c>
      <c r="R329" s="103">
        <f>INDEX('ИПЦ raw2015'!$1:$1048576, MATCH($J329,'ИПЦ raw2015'!$A:$A,0),MATCH(MoM!R$1,'ИПЦ raw2015'!$1:$1,0))</f>
        <v>99.4</v>
      </c>
      <c r="S329" s="103">
        <f>INDEX('ИПЦ raw2015'!$1:$1048576, MATCH($J329,'ИПЦ raw2015'!$A:$A,0),MATCH(MoM!S$1,'ИПЦ raw2015'!$1:$1,0))</f>
        <v>99.24</v>
      </c>
      <c r="T329" s="103">
        <f>INDEX('ИПЦ raw2015'!$1:$1048576, MATCH($J329,'ИПЦ raw2015'!$A:$A,0),MATCH(MoM!T$1,'ИПЦ raw2015'!$1:$1,0))</f>
        <v>99.79</v>
      </c>
      <c r="U329" s="103">
        <f>INDEX('ИПЦ raw2015'!$1:$1048576, MATCH($J329,'ИПЦ raw2015'!$A:$A,0),MATCH(MoM!U$1,'ИПЦ raw2015'!$1:$1,0))</f>
        <v>99.59</v>
      </c>
      <c r="V329" s="103">
        <f>INDEX('ИПЦ raw2015'!$1:$1048576, MATCH($J329,'ИПЦ raw2015'!$A:$A,0),MATCH(MoM!V$1,'ИПЦ raw2015'!$1:$1,0))</f>
        <v>99.2</v>
      </c>
      <c r="W329" s="103">
        <f>INDEX('ИПЦ raw2015'!$1:$1048576, MATCH($J329,'ИПЦ raw2015'!$A:$A,0),MATCH(MoM!W$1,'ИПЦ raw2015'!$1:$1,0))</f>
        <v>100.28</v>
      </c>
      <c r="X329" s="103">
        <f>INDEX('ИПЦ raw2015'!$1:$1048576, MATCH($J329,'ИПЦ raw2015'!$A:$A,0),MATCH(MoM!X$1,'ИПЦ raw2015'!$1:$1,0))</f>
        <v>99.52</v>
      </c>
      <c r="Y329" s="103">
        <f>INDEX('ИПЦ raw2015'!$1:$1048576, MATCH($J329,'ИПЦ raw2015'!$A:$A,0),MATCH(MoM!Y$1,'ИПЦ raw2015'!$1:$1,0))</f>
        <v>99.74</v>
      </c>
      <c r="Z329" s="103">
        <f>INDEX('ИПЦ raw2015'!$1:$1048576, MATCH($J329,'ИПЦ raw2015'!$A:$A,0),MATCH(MoM!Z$1,'ИПЦ raw2015'!$1:$1,0))</f>
        <v>99.79</v>
      </c>
      <c r="AA329" s="103">
        <f>INDEX('ИПЦ raw2015'!$1:$1048576, MATCH($J329,'ИПЦ raw2015'!$A:$A,0),MATCH(MoM!AA$1,'ИПЦ raw2015'!$1:$1,0))</f>
        <v>100</v>
      </c>
      <c r="AB329" s="103">
        <f>INDEX('ИПЦ raw2015'!$1:$1048576, MATCH($J329,'ИПЦ raw2015'!$A:$A,0),MATCH(MoM!AB$1,'ИПЦ raw2015'!$1:$1,0))</f>
        <v>100.33</v>
      </c>
      <c r="AC329" s="103">
        <f>INDEX('ИПЦ raw2015'!$1:$1048576, MATCH($J329,'ИПЦ raw2015'!$A:$A,0),MATCH(MoM!AC$1,'ИПЦ raw2015'!$1:$1,0))</f>
        <v>99.96</v>
      </c>
      <c r="AD329" s="103">
        <f>INDEX('ИПЦ raw2015'!$1:$1048576, MATCH($J329,'ИПЦ raw2015'!$A:$A,0),MATCH(MoM!AD$1,'ИПЦ raw2015'!$1:$1,0))</f>
        <v>100.56</v>
      </c>
      <c r="AE329" s="103">
        <f>INDEX('ИПЦ raw2015'!$1:$1048576, MATCH($J329,'ИПЦ raw2015'!$A:$A,0),MATCH(MoM!AE$1,'ИПЦ raw2015'!$1:$1,0))</f>
        <v>101.23</v>
      </c>
      <c r="AF329" s="103">
        <f>INDEX('ИПЦ raw2015'!$1:$1048576, MATCH($J329,'ИПЦ raw2015'!$A:$A,0),MATCH(MoM!AF$1,'ИПЦ raw2015'!$1:$1,0))</f>
        <v>101.68</v>
      </c>
      <c r="AG329" s="103">
        <f>INDEX('ИПЦ raw2015'!$1:$1048576, MATCH($J329,'ИПЦ raw2015'!$A:$A,0),MATCH(MoM!AG$1,'ИПЦ raw2015'!$1:$1,0))</f>
        <v>101.66</v>
      </c>
      <c r="AH329" s="103">
        <f>INDEX('ИПЦ raw2015'!$1:$1048576, MATCH($J329,'ИПЦ raw2015'!$A:$A,0),MATCH(MoM!AH$1,'ИПЦ raw2015'!$1:$1,0))</f>
        <v>102.82</v>
      </c>
      <c r="AI329" s="103">
        <f>INDEX('ИПЦ raw2015'!$1:$1048576, MATCH($J329,'ИПЦ raw2015'!$A:$A,0),MATCH(MoM!AI$1,'ИПЦ raw2015'!$1:$1,0))</f>
        <v>102.34</v>
      </c>
      <c r="AJ329" s="103">
        <f>INDEX('ИПЦ raw2015'!$1:$1048576, MATCH($J329,'ИПЦ raw2015'!$A:$A,0),MATCH(MoM!AJ$1,'ИПЦ raw2015'!$1:$1,0))</f>
        <v>101.85</v>
      </c>
      <c r="AK329" s="103">
        <f>INDEX('ИПЦ raw2015'!$1:$1048576, MATCH($J329,'ИПЦ raw2015'!$A:$A,0),MATCH(MoM!AK$1,'ИПЦ raw2015'!$1:$1,0))</f>
        <v>102.13</v>
      </c>
      <c r="AL329" s="103">
        <f>INDEX('ИПЦ raw2015'!$1:$1048576, MATCH($J329,'ИПЦ raw2015'!$A:$A,0),MATCH(MoM!AL$1,'ИПЦ raw2015'!$1:$1,0))</f>
        <v>100.47</v>
      </c>
      <c r="AM329" s="103">
        <f>INDEX('ИПЦ raw2015'!$1:$1048576, MATCH($J329,'ИПЦ raw2015'!$A:$A,0),MATCH(MoM!AM$1,'ИПЦ raw2015'!$1:$1,0))</f>
        <v>100.37</v>
      </c>
      <c r="AN329" s="103">
        <f>INDEX('ИПЦ raw2015'!$1:$1048576, MATCH($J329,'ИПЦ raw2015'!$A:$A,0),MATCH(MoM!AN$1,'ИПЦ raw2015'!$1:$1,0))</f>
        <v>99.71</v>
      </c>
      <c r="AO329" s="103">
        <f>INDEX('ИПЦ raw2015'!$1:$1048576, MATCH($J329,'ИПЦ raw2015'!$A:$A,0),MATCH(MoM!AO$1,'ИПЦ raw2015'!$1:$1,0))</f>
        <v>99.86</v>
      </c>
      <c r="AP329" s="103">
        <f>INDEX('ИПЦ raw2015'!$1:$1048576, MATCH($J329,'ИПЦ raw2015'!$A:$A,0),MATCH(MoM!AP$1,'ИПЦ raw2015'!$1:$1,0))</f>
        <v>99.75</v>
      </c>
      <c r="AQ329" s="103">
        <f>INDEX('ИПЦ raw2015'!$1:$1048576, MATCH($J329,'ИПЦ raw2015'!$A:$A,0),MATCH(MoM!AQ$1,'ИПЦ raw2015'!$1:$1,0))</f>
        <v>99.77</v>
      </c>
      <c r="AR329" s="103">
        <f>INDEX('ИПЦ raw2015'!$1:$1048576, MATCH($J329,'ИПЦ raw2015'!$A:$A,0),MATCH(MoM!AR$1,'ИПЦ raw2015'!$1:$1,0))</f>
        <v>99.37</v>
      </c>
      <c r="AS329" s="103">
        <f>INDEX('ИПЦ raw2015'!$1:$1048576, MATCH($J329,'ИПЦ raw2015'!$A:$A,0),MATCH(MoM!AS$1,'ИПЦ raw2015'!$1:$1,0))</f>
        <v>99.37</v>
      </c>
      <c r="AT329" s="103">
        <f>INDEX('ИПЦ raw2015'!$1:$1048576, MATCH($J329,'ИПЦ raw2015'!$A:$A,0),MATCH(MoM!AT$1,'ИПЦ raw2015'!$1:$1,0))</f>
        <v>100.47</v>
      </c>
      <c r="AU329" s="103">
        <f>INDEX('ИПЦ raw2015'!$1:$1048576, MATCH($J329,'ИПЦ raw2015'!$A:$A,0),MATCH(MoM!AU$1,'ИПЦ raw2015'!$1:$1,0))</f>
        <v>99.98</v>
      </c>
      <c r="AV329" s="103">
        <f>INDEX('ИПЦ raw2015'!$1:$1048576, MATCH($J329,'ИПЦ raw2015'!$A:$A,0),MATCH(MoM!AV$1,'ИПЦ raw2015'!$1:$1,0))</f>
        <v>99.41</v>
      </c>
      <c r="AW329" s="103">
        <f>INDEX('ИПЦ raw2015'!$1:$1048576, MATCH($J329,'ИПЦ raw2015'!$A:$A,0),MATCH(MoM!AW$1,'ИПЦ raw2015'!$1:$1,0))</f>
        <v>100.13</v>
      </c>
      <c r="AX329" s="103">
        <f>INDEX('ИПЦ raw2015'!$1:$1048576, MATCH($J329,'ИПЦ raw2015'!$A:$A,0),MATCH(MoM!AX$1,'ИПЦ raw2015'!$1:$1,0))</f>
        <v>99.76</v>
      </c>
      <c r="AY329" s="103">
        <f>INDEX('ИПЦ raw2015'!$1:$1048576, MATCH($J329,'ИПЦ raw2015'!$A:$A,0),MATCH(MoM!AY$1,'ИПЦ raw2015'!$1:$1,0))</f>
        <v>99.95</v>
      </c>
      <c r="AZ329" s="103">
        <f>INDEX('ИПЦ raw2015'!$1:$1048576, MATCH($J329,'ИПЦ raw2015'!$A:$A,0),MATCH(MoM!AZ$1,'ИПЦ raw2015'!$1:$1,0))</f>
        <v>100.09</v>
      </c>
      <c r="BA329" s="103">
        <f>INDEX('ИПЦ raw2015'!$1:$1048576, MATCH($J329,'ИПЦ raw2015'!$A:$A,0),MATCH(MoM!BA$1,'ИПЦ raw2015'!$1:$1,0))</f>
        <v>100.18</v>
      </c>
      <c r="BB329" s="103">
        <f>INDEX('ИПЦ raw2015'!$1:$1048576, MATCH($J329,'ИПЦ raw2015'!$A:$A,0),MATCH(MoM!BB$1,'ИПЦ raw2015'!$1:$1,0))</f>
        <v>100.93</v>
      </c>
      <c r="BC329" s="103">
        <f>INDEX('ИПЦ raw2015'!$1:$1048576, MATCH($J329,'ИПЦ raw2015'!$A:$A,0),MATCH(MoM!BC$1,'ИПЦ raw2015'!$1:$1,0))</f>
        <v>100.94</v>
      </c>
      <c r="BD329" s="103">
        <f>INDEX('ИПЦ raw2015'!$1:$1048576, MATCH($J329,'ИПЦ raw2015'!$A:$A,0),MATCH(MoM!BD$1,'ИПЦ raw2015'!$1:$1,0))</f>
        <v>101.19</v>
      </c>
      <c r="BE329" s="103">
        <f>INDEX('ИПЦ raw2015'!$1:$1048576, MATCH($J329,'ИПЦ raw2015'!$A:$A,0),MATCH(MoM!BE$1,'ИПЦ raw2015'!$1:$1,0))</f>
        <v>100.39</v>
      </c>
      <c r="BF329" s="103">
        <f>INDEX('ИПЦ raw2015'!$1:$1048576, MATCH($J329,'ИПЦ raw2015'!$A:$A,0),MATCH(MoM!BF$1,'ИПЦ raw2015'!$1:$1,0))</f>
        <v>100.89</v>
      </c>
      <c r="BG329" s="103">
        <f>INDEX('ИПЦ raw2015'!$1:$1048576, MATCH($J329,'ИПЦ raw2015'!$A:$A,0),MATCH(MoM!BG$1,'ИПЦ raw2015'!$1:$1,0))</f>
        <v>101.07</v>
      </c>
      <c r="BH329" s="103">
        <f>INDEX('ИПЦ raw2015'!$1:$1048576, MATCH($J329,'ИПЦ raw2015'!$A:$A,0),MATCH(MoM!BH$1,'ИПЦ raw2015'!$1:$1,0))</f>
        <v>100.9</v>
      </c>
      <c r="BI329" s="103">
        <f>INDEX('ИПЦ raw2015'!$1:$1048576, MATCH($J329,'ИПЦ raw2015'!$A:$A,0),MATCH(MoM!BI$1,'ИПЦ raw2015'!$1:$1,0))</f>
        <v>101.46</v>
      </c>
      <c r="BJ329" s="103">
        <f>INDEX('ИПЦ raw2015'!$1:$1048576, MATCH($J329,'ИПЦ raw2015'!$A:$A,0),MATCH(MoM!BJ$1,'ИПЦ raw2015'!$1:$1,0))</f>
        <v>100.76</v>
      </c>
      <c r="BK329" s="103">
        <f>INDEX('ИПЦ raw2015'!$1:$1048576, MATCH($J329,'ИПЦ raw2015'!$A:$A,0),MATCH(MoM!BK$1,'ИПЦ raw2015'!$1:$1,0))</f>
        <v>100.33</v>
      </c>
      <c r="BL329" s="103">
        <f>INDEX('ИПЦ raw2015'!$1:$1048576, MATCH($J329,'ИПЦ raw2015'!$A:$A,0),MATCH(MoM!BL$1,'ИПЦ raw2015'!$1:$1,0))</f>
        <v>100.77</v>
      </c>
      <c r="BM329" s="103">
        <f>INDEX('ИПЦ raw2015'!$1:$1048576, MATCH($J329,'ИПЦ raw2015'!$A:$A,0),MATCH(MoM!BM$1,'ИПЦ raw2015'!$1:$1,0))</f>
        <v>101.57</v>
      </c>
      <c r="BN329" s="103">
        <f>INDEX('ИПЦ raw2015'!$1:$1048576, MATCH($J329,'ИПЦ raw2015'!$A:$A,0),MATCH(MoM!BN$1,'ИПЦ raw2015'!$1:$1,0))</f>
        <v>103.44</v>
      </c>
      <c r="BO329" s="103">
        <f>INDEX('ИПЦ raw2015'!$1:$1048576, MATCH($J329,'ИПЦ raw2015'!$A:$A,0),MATCH(MoM!BO$1,'ИПЦ raw2015'!$1:$1,0))</f>
        <v>103.07</v>
      </c>
      <c r="BP329" s="103">
        <f>INDEX('ИПЦ raw2015'!$1:$1048576, MATCH($J329,'ИПЦ raw2015'!$A:$A,0),MATCH(MoM!BP$1,'ИПЦ raw2015'!$1:$1,0))</f>
        <v>104.38</v>
      </c>
      <c r="BQ329" s="103">
        <f>INDEX('ИПЦ raw2015'!$1:$1048576, MATCH($J329,'ИПЦ raw2015'!$A:$A,0),MATCH(MoM!BQ$1,'ИПЦ raw2015'!$1:$1,0))</f>
        <v>103.36</v>
      </c>
      <c r="BR329" s="103">
        <f>INDEX('ИПЦ raw2015'!$1:$1048576, MATCH($J329,'ИПЦ raw2015'!$A:$A,0),MATCH(MoM!BR$1,'ИПЦ raw2015'!$1:$1,0))</f>
        <v>100.58</v>
      </c>
      <c r="BS329" s="103">
        <f>INDEX('ИПЦ raw2015'!$1:$1048576, MATCH($J329,'ИПЦ raw2015'!$A:$A,0),MATCH(MoM!BS$1,'ИПЦ raw2015'!$1:$1,0))</f>
        <v>101.04</v>
      </c>
      <c r="BT329" s="103">
        <f>INDEX('ИПЦ raw2015'!$1:$1048576, MATCH($J329,'ИПЦ raw2015'!$A:$A,0),MATCH(MoM!BT$1,'ИПЦ raw2015'!$1:$1,0))</f>
        <v>101.75</v>
      </c>
    </row>
    <row r="330" spans="1:72" x14ac:dyDescent="0.45">
      <c r="A330" s="103">
        <f>Веса!A330</f>
        <v>1</v>
      </c>
      <c r="B330" s="103">
        <f t="shared" si="15"/>
        <v>1</v>
      </c>
      <c r="C330" s="103">
        <f>БИПЦ_НДС!E330</f>
        <v>0</v>
      </c>
      <c r="D330" s="103">
        <f t="shared" si="16"/>
        <v>1</v>
      </c>
      <c r="E330" s="103">
        <v>0</v>
      </c>
      <c r="F330" s="103">
        <v>1</v>
      </c>
      <c r="G330" s="103">
        <v>1</v>
      </c>
      <c r="H330" s="103">
        <v>0</v>
      </c>
      <c r="I330" s="103">
        <v>0</v>
      </c>
      <c r="J330" s="103" t="str">
        <f t="shared" si="17"/>
        <v>Левомеколь, мазь, 40 г</v>
      </c>
      <c r="K330" s="95" t="s">
        <v>329</v>
      </c>
      <c r="L330" s="95" t="s">
        <v>329</v>
      </c>
      <c r="M330" s="103">
        <f>INDEX('ИПЦ raw2015'!$1:$1048576, MATCH($J330,'ИПЦ raw2015'!$A:$A,0),MATCH(MoM!M$1,'ИПЦ raw2015'!$1:$1,0))</f>
        <v>107.87</v>
      </c>
      <c r="N330" s="103">
        <f>INDEX('ИПЦ raw2015'!$1:$1048576, MATCH($J330,'ИПЦ raw2015'!$A:$A,0),MATCH(MoM!N$1,'ИПЦ raw2015'!$1:$1,0))</f>
        <v>103.32</v>
      </c>
      <c r="O330" s="103">
        <f>INDEX('ИПЦ raw2015'!$1:$1048576, MATCH($J330,'ИПЦ raw2015'!$A:$A,0),MATCH(MoM!O$1,'ИПЦ raw2015'!$1:$1,0))</f>
        <v>100.42</v>
      </c>
      <c r="P330" s="103">
        <f>INDEX('ИПЦ raw2015'!$1:$1048576, MATCH($J330,'ИПЦ raw2015'!$A:$A,0),MATCH(MoM!P$1,'ИПЦ raw2015'!$1:$1,0))</f>
        <v>99.55</v>
      </c>
      <c r="Q330" s="103">
        <f>INDEX('ИПЦ raw2015'!$1:$1048576, MATCH($J330,'ИПЦ raw2015'!$A:$A,0),MATCH(MoM!Q$1,'ИПЦ raw2015'!$1:$1,0))</f>
        <v>104.04</v>
      </c>
      <c r="R330" s="103">
        <f>INDEX('ИПЦ raw2015'!$1:$1048576, MATCH($J330,'ИПЦ raw2015'!$A:$A,0),MATCH(MoM!R$1,'ИПЦ raw2015'!$1:$1,0))</f>
        <v>110.36</v>
      </c>
      <c r="S330" s="103">
        <f>INDEX('ИПЦ raw2015'!$1:$1048576, MATCH($J330,'ИПЦ raw2015'!$A:$A,0),MATCH(MoM!S$1,'ИПЦ raw2015'!$1:$1,0))</f>
        <v>104.89</v>
      </c>
      <c r="T330" s="103">
        <f>INDEX('ИПЦ raw2015'!$1:$1048576, MATCH($J330,'ИПЦ raw2015'!$A:$A,0),MATCH(MoM!T$1,'ИПЦ raw2015'!$1:$1,0))</f>
        <v>102.91</v>
      </c>
      <c r="U330" s="103">
        <f>INDEX('ИПЦ raw2015'!$1:$1048576, MATCH($J330,'ИПЦ raw2015'!$A:$A,0),MATCH(MoM!U$1,'ИПЦ raw2015'!$1:$1,0))</f>
        <v>101.35</v>
      </c>
      <c r="V330" s="103">
        <f>INDEX('ИПЦ raw2015'!$1:$1048576, MATCH($J330,'ИПЦ raw2015'!$A:$A,0),MATCH(MoM!V$1,'ИПЦ raw2015'!$1:$1,0))</f>
        <v>100.95</v>
      </c>
      <c r="W330" s="103">
        <f>INDEX('ИПЦ raw2015'!$1:$1048576, MATCH($J330,'ИПЦ raw2015'!$A:$A,0),MATCH(MoM!W$1,'ИПЦ raw2015'!$1:$1,0))</f>
        <v>100.83</v>
      </c>
      <c r="X330" s="103">
        <f>INDEX('ИПЦ raw2015'!$1:$1048576, MATCH($J330,'ИПЦ raw2015'!$A:$A,0),MATCH(MoM!X$1,'ИПЦ raw2015'!$1:$1,0))</f>
        <v>100.33</v>
      </c>
      <c r="Y330" s="103">
        <f>INDEX('ИПЦ raw2015'!$1:$1048576, MATCH($J330,'ИПЦ raw2015'!$A:$A,0),MATCH(MoM!Y$1,'ИПЦ raw2015'!$1:$1,0))</f>
        <v>99.91</v>
      </c>
      <c r="Z330" s="103">
        <f>INDEX('ИПЦ raw2015'!$1:$1048576, MATCH($J330,'ИПЦ raw2015'!$A:$A,0),MATCH(MoM!Z$1,'ИПЦ raw2015'!$1:$1,0))</f>
        <v>99.54</v>
      </c>
      <c r="AA330" s="103">
        <f>INDEX('ИПЦ raw2015'!$1:$1048576, MATCH($J330,'ИПЦ raw2015'!$A:$A,0),MATCH(MoM!AA$1,'ИПЦ raw2015'!$1:$1,0))</f>
        <v>99.08</v>
      </c>
      <c r="AB330" s="103">
        <f>INDEX('ИПЦ raw2015'!$1:$1048576, MATCH($J330,'ИПЦ raw2015'!$A:$A,0),MATCH(MoM!AB$1,'ИПЦ raw2015'!$1:$1,0))</f>
        <v>98.98</v>
      </c>
      <c r="AC330" s="103">
        <f>INDEX('ИПЦ raw2015'!$1:$1048576, MATCH($J330,'ИПЦ raw2015'!$A:$A,0),MATCH(MoM!AC$1,'ИПЦ raw2015'!$1:$1,0))</f>
        <v>98.19</v>
      </c>
      <c r="AD330" s="103">
        <f>INDEX('ИПЦ raw2015'!$1:$1048576, MATCH($J330,'ИПЦ raw2015'!$A:$A,0),MATCH(MoM!AD$1,'ИПЦ raw2015'!$1:$1,0))</f>
        <v>97.33</v>
      </c>
      <c r="AE330" s="103">
        <f>INDEX('ИПЦ raw2015'!$1:$1048576, MATCH($J330,'ИПЦ raw2015'!$A:$A,0),MATCH(MoM!AE$1,'ИПЦ raw2015'!$1:$1,0))</f>
        <v>98.58</v>
      </c>
      <c r="AF330" s="103">
        <f>INDEX('ИПЦ raw2015'!$1:$1048576, MATCH($J330,'ИПЦ raw2015'!$A:$A,0),MATCH(MoM!AF$1,'ИПЦ raw2015'!$1:$1,0))</f>
        <v>99.39</v>
      </c>
      <c r="AG330" s="103">
        <f>INDEX('ИПЦ raw2015'!$1:$1048576, MATCH($J330,'ИПЦ raw2015'!$A:$A,0),MATCH(MoM!AG$1,'ИПЦ raw2015'!$1:$1,0))</f>
        <v>99.06</v>
      </c>
      <c r="AH330" s="103">
        <f>INDEX('ИПЦ raw2015'!$1:$1048576, MATCH($J330,'ИПЦ raw2015'!$A:$A,0),MATCH(MoM!AH$1,'ИПЦ raw2015'!$1:$1,0))</f>
        <v>101.38</v>
      </c>
      <c r="AI330" s="103">
        <f>INDEX('ИПЦ raw2015'!$1:$1048576, MATCH($J330,'ИПЦ raw2015'!$A:$A,0),MATCH(MoM!AI$1,'ИПЦ raw2015'!$1:$1,0))</f>
        <v>102.49</v>
      </c>
      <c r="AJ330" s="103">
        <f>INDEX('ИПЦ raw2015'!$1:$1048576, MATCH($J330,'ИПЦ raw2015'!$A:$A,0),MATCH(MoM!AJ$1,'ИПЦ raw2015'!$1:$1,0))</f>
        <v>101.77</v>
      </c>
      <c r="AK330" s="103">
        <f>INDEX('ИПЦ raw2015'!$1:$1048576, MATCH($J330,'ИПЦ raw2015'!$A:$A,0),MATCH(MoM!AK$1,'ИПЦ raw2015'!$1:$1,0))</f>
        <v>101.8</v>
      </c>
      <c r="AL330" s="103">
        <f>INDEX('ИПЦ raw2015'!$1:$1048576, MATCH($J330,'ИПЦ raw2015'!$A:$A,0),MATCH(MoM!AL$1,'ИПЦ raw2015'!$1:$1,0))</f>
        <v>100.67</v>
      </c>
      <c r="AM330" s="103">
        <f>INDEX('ИПЦ raw2015'!$1:$1048576, MATCH($J330,'ИПЦ raw2015'!$A:$A,0),MATCH(MoM!AM$1,'ИПЦ raw2015'!$1:$1,0))</f>
        <v>99.86</v>
      </c>
      <c r="AN330" s="103">
        <f>INDEX('ИПЦ raw2015'!$1:$1048576, MATCH($J330,'ИПЦ raw2015'!$A:$A,0),MATCH(MoM!AN$1,'ИПЦ raw2015'!$1:$1,0))</f>
        <v>99.78</v>
      </c>
      <c r="AO330" s="103">
        <f>INDEX('ИПЦ raw2015'!$1:$1048576, MATCH($J330,'ИПЦ raw2015'!$A:$A,0),MATCH(MoM!AO$1,'ИПЦ raw2015'!$1:$1,0))</f>
        <v>98.8</v>
      </c>
      <c r="AP330" s="103">
        <f>INDEX('ИПЦ raw2015'!$1:$1048576, MATCH($J330,'ИПЦ raw2015'!$A:$A,0),MATCH(MoM!AP$1,'ИПЦ raw2015'!$1:$1,0))</f>
        <v>99.34</v>
      </c>
      <c r="AQ330" s="103">
        <f>INDEX('ИПЦ raw2015'!$1:$1048576, MATCH($J330,'ИПЦ raw2015'!$A:$A,0),MATCH(MoM!AQ$1,'ИПЦ raw2015'!$1:$1,0))</f>
        <v>99.35</v>
      </c>
      <c r="AR330" s="103">
        <f>INDEX('ИПЦ raw2015'!$1:$1048576, MATCH($J330,'ИПЦ raw2015'!$A:$A,0),MATCH(MoM!AR$1,'ИПЦ raw2015'!$1:$1,0))</f>
        <v>99.52</v>
      </c>
      <c r="AS330" s="103">
        <f>INDEX('ИПЦ raw2015'!$1:$1048576, MATCH($J330,'ИПЦ raw2015'!$A:$A,0),MATCH(MoM!AS$1,'ИПЦ raw2015'!$1:$1,0))</f>
        <v>99.44</v>
      </c>
      <c r="AT330" s="103">
        <f>INDEX('ИПЦ raw2015'!$1:$1048576, MATCH($J330,'ИПЦ raw2015'!$A:$A,0),MATCH(MoM!AT$1,'ИПЦ raw2015'!$1:$1,0))</f>
        <v>100.06</v>
      </c>
      <c r="AU330" s="103">
        <f>INDEX('ИПЦ raw2015'!$1:$1048576, MATCH($J330,'ИПЦ raw2015'!$A:$A,0),MATCH(MoM!AU$1,'ИПЦ raw2015'!$1:$1,0))</f>
        <v>99.3</v>
      </c>
      <c r="AV330" s="103">
        <f>INDEX('ИПЦ raw2015'!$1:$1048576, MATCH($J330,'ИПЦ raw2015'!$A:$A,0),MATCH(MoM!AV$1,'ИПЦ raw2015'!$1:$1,0))</f>
        <v>99.72</v>
      </c>
      <c r="AW330" s="103">
        <f>INDEX('ИПЦ raw2015'!$1:$1048576, MATCH($J330,'ИПЦ raw2015'!$A:$A,0),MATCH(MoM!AW$1,'ИПЦ raw2015'!$1:$1,0))</f>
        <v>100.31</v>
      </c>
      <c r="AX330" s="103">
        <f>INDEX('ИПЦ raw2015'!$1:$1048576, MATCH($J330,'ИПЦ raw2015'!$A:$A,0),MATCH(MoM!AX$1,'ИПЦ raw2015'!$1:$1,0))</f>
        <v>101.36</v>
      </c>
      <c r="AY330" s="103">
        <f>INDEX('ИПЦ raw2015'!$1:$1048576, MATCH($J330,'ИПЦ raw2015'!$A:$A,0),MATCH(MoM!AY$1,'ИПЦ raw2015'!$1:$1,0))</f>
        <v>101.09</v>
      </c>
      <c r="AZ330" s="103">
        <f>INDEX('ИПЦ raw2015'!$1:$1048576, MATCH($J330,'ИПЦ raw2015'!$A:$A,0),MATCH(MoM!AZ$1,'ИПЦ raw2015'!$1:$1,0))</f>
        <v>100.74</v>
      </c>
      <c r="BA330" s="103">
        <f>INDEX('ИПЦ raw2015'!$1:$1048576, MATCH($J330,'ИПЦ raw2015'!$A:$A,0),MATCH(MoM!BA$1,'ИПЦ raw2015'!$1:$1,0))</f>
        <v>99.88</v>
      </c>
      <c r="BB330" s="103">
        <f>INDEX('ИПЦ raw2015'!$1:$1048576, MATCH($J330,'ИПЦ raw2015'!$A:$A,0),MATCH(MoM!BB$1,'ИПЦ raw2015'!$1:$1,0))</f>
        <v>100.01</v>
      </c>
      <c r="BC330" s="103">
        <f>INDEX('ИПЦ raw2015'!$1:$1048576, MATCH($J330,'ИПЦ raw2015'!$A:$A,0),MATCH(MoM!BC$1,'ИПЦ raw2015'!$1:$1,0))</f>
        <v>100.19</v>
      </c>
      <c r="BD330" s="103">
        <f>INDEX('ИПЦ raw2015'!$1:$1048576, MATCH($J330,'ИПЦ raw2015'!$A:$A,0),MATCH(MoM!BD$1,'ИПЦ raw2015'!$1:$1,0))</f>
        <v>100.39</v>
      </c>
      <c r="BE330" s="103">
        <f>INDEX('ИПЦ raw2015'!$1:$1048576, MATCH($J330,'ИПЦ raw2015'!$A:$A,0),MATCH(MoM!BE$1,'ИПЦ raw2015'!$1:$1,0))</f>
        <v>99.84</v>
      </c>
      <c r="BF330" s="103">
        <f>INDEX('ИПЦ raw2015'!$1:$1048576, MATCH($J330,'ИПЦ raw2015'!$A:$A,0),MATCH(MoM!BF$1,'ИПЦ raw2015'!$1:$1,0))</f>
        <v>99.9</v>
      </c>
      <c r="BG330" s="103">
        <f>INDEX('ИПЦ raw2015'!$1:$1048576, MATCH($J330,'ИПЦ raw2015'!$A:$A,0),MATCH(MoM!BG$1,'ИПЦ raw2015'!$1:$1,0))</f>
        <v>100.28</v>
      </c>
      <c r="BH330" s="103">
        <f>INDEX('ИПЦ raw2015'!$1:$1048576, MATCH($J330,'ИПЦ raw2015'!$A:$A,0),MATCH(MoM!BH$1,'ИПЦ raw2015'!$1:$1,0))</f>
        <v>99.22</v>
      </c>
      <c r="BI330" s="103">
        <f>INDEX('ИПЦ raw2015'!$1:$1048576, MATCH($J330,'ИПЦ raw2015'!$A:$A,0),MATCH(MoM!BI$1,'ИПЦ raw2015'!$1:$1,0))</f>
        <v>99.65</v>
      </c>
      <c r="BJ330" s="103">
        <f>INDEX('ИПЦ raw2015'!$1:$1048576, MATCH($J330,'ИПЦ raw2015'!$A:$A,0),MATCH(MoM!BJ$1,'ИПЦ raw2015'!$1:$1,0))</f>
        <v>100.54</v>
      </c>
      <c r="BK330" s="103">
        <f>INDEX('ИПЦ raw2015'!$1:$1048576, MATCH($J330,'ИПЦ raw2015'!$A:$A,0),MATCH(MoM!BK$1,'ИПЦ raw2015'!$1:$1,0))</f>
        <v>100.84</v>
      </c>
      <c r="BL330" s="103">
        <f>INDEX('ИПЦ raw2015'!$1:$1048576, MATCH($J330,'ИПЦ raw2015'!$A:$A,0),MATCH(MoM!BL$1,'ИПЦ raw2015'!$1:$1,0))</f>
        <v>102.71</v>
      </c>
      <c r="BM330" s="103">
        <f>INDEX('ИПЦ raw2015'!$1:$1048576, MATCH($J330,'ИПЦ raw2015'!$A:$A,0),MATCH(MoM!BM$1,'ИПЦ raw2015'!$1:$1,0))</f>
        <v>102.43</v>
      </c>
      <c r="BN330" s="103">
        <f>INDEX('ИПЦ raw2015'!$1:$1048576, MATCH($J330,'ИПЦ raw2015'!$A:$A,0),MATCH(MoM!BN$1,'ИПЦ raw2015'!$1:$1,0))</f>
        <v>100.28</v>
      </c>
      <c r="BO330" s="103">
        <f>INDEX('ИПЦ raw2015'!$1:$1048576, MATCH($J330,'ИПЦ raw2015'!$A:$A,0),MATCH(MoM!BO$1,'ИПЦ raw2015'!$1:$1,0))</f>
        <v>99.12</v>
      </c>
      <c r="BP330" s="103">
        <f>INDEX('ИПЦ raw2015'!$1:$1048576, MATCH($J330,'ИПЦ raw2015'!$A:$A,0),MATCH(MoM!BP$1,'ИПЦ raw2015'!$1:$1,0))</f>
        <v>99.87</v>
      </c>
      <c r="BQ330" s="103">
        <f>INDEX('ИПЦ raw2015'!$1:$1048576, MATCH($J330,'ИПЦ raw2015'!$A:$A,0),MATCH(MoM!BQ$1,'ИПЦ raw2015'!$1:$1,0))</f>
        <v>100.3</v>
      </c>
      <c r="BR330" s="103">
        <f>INDEX('ИПЦ raw2015'!$1:$1048576, MATCH($J330,'ИПЦ raw2015'!$A:$A,0),MATCH(MoM!BR$1,'ИПЦ raw2015'!$1:$1,0))</f>
        <v>100.64</v>
      </c>
      <c r="BS330" s="103">
        <f>INDEX('ИПЦ raw2015'!$1:$1048576, MATCH($J330,'ИПЦ raw2015'!$A:$A,0),MATCH(MoM!BS$1,'ИПЦ raw2015'!$1:$1,0))</f>
        <v>101.98</v>
      </c>
      <c r="BT330" s="103">
        <f>INDEX('ИПЦ raw2015'!$1:$1048576, MATCH($J330,'ИПЦ raw2015'!$A:$A,0),MATCH(MoM!BT$1,'ИПЦ raw2015'!$1:$1,0))</f>
        <v>101.35</v>
      </c>
    </row>
    <row r="331" spans="1:72" s="23" customFormat="1" x14ac:dyDescent="0.45">
      <c r="A331" s="105">
        <f>Веса!A331</f>
        <v>0</v>
      </c>
      <c r="B331" s="105">
        <f t="shared" si="15"/>
        <v>0</v>
      </c>
      <c r="C331" s="105">
        <f>БИПЦ_НДС!E331</f>
        <v>0</v>
      </c>
      <c r="D331" s="105">
        <f t="shared" si="16"/>
        <v>1</v>
      </c>
      <c r="E331" s="105">
        <v>0</v>
      </c>
      <c r="F331" s="105">
        <v>1</v>
      </c>
      <c r="G331" s="105">
        <v>1</v>
      </c>
      <c r="H331" s="105">
        <v>0</v>
      </c>
      <c r="I331" s="105">
        <v>0</v>
      </c>
      <c r="J331" s="105" t="str">
        <f t="shared" si="17"/>
        <v>Мирамистин, 0,01%, 150 мл</v>
      </c>
      <c r="K331" s="117" t="s">
        <v>330</v>
      </c>
      <c r="L331" s="117" t="s">
        <v>330</v>
      </c>
      <c r="M331" s="105">
        <v>0</v>
      </c>
      <c r="N331" s="105">
        <v>0</v>
      </c>
      <c r="O331" s="105">
        <v>0</v>
      </c>
      <c r="P331" s="105">
        <v>0</v>
      </c>
      <c r="Q331" s="105">
        <v>0</v>
      </c>
      <c r="R331" s="105">
        <v>0</v>
      </c>
      <c r="S331" s="105">
        <v>0</v>
      </c>
      <c r="T331" s="105">
        <v>0</v>
      </c>
      <c r="U331" s="105">
        <v>0</v>
      </c>
      <c r="V331" s="105">
        <v>0</v>
      </c>
      <c r="W331" s="105">
        <v>0</v>
      </c>
      <c r="X331" s="105">
        <v>0</v>
      </c>
      <c r="Y331" s="105">
        <v>0</v>
      </c>
      <c r="Z331" s="105">
        <v>0</v>
      </c>
      <c r="AA331" s="105">
        <v>0</v>
      </c>
      <c r="AB331" s="105">
        <v>0</v>
      </c>
      <c r="AC331" s="105">
        <v>0</v>
      </c>
      <c r="AD331" s="105">
        <v>0</v>
      </c>
      <c r="AE331" s="105">
        <v>0</v>
      </c>
      <c r="AF331" s="105">
        <v>0</v>
      </c>
      <c r="AG331" s="105">
        <v>0</v>
      </c>
      <c r="AH331" s="105">
        <v>0</v>
      </c>
      <c r="AI331" s="105">
        <v>0</v>
      </c>
      <c r="AJ331" s="105">
        <v>0</v>
      </c>
      <c r="AK331" s="105">
        <v>0</v>
      </c>
      <c r="AL331" s="105">
        <v>0</v>
      </c>
      <c r="AM331" s="105">
        <v>0</v>
      </c>
      <c r="AN331" s="105">
        <v>0</v>
      </c>
      <c r="AO331" s="105">
        <v>0</v>
      </c>
      <c r="AP331" s="105">
        <v>0</v>
      </c>
      <c r="AQ331" s="105">
        <v>0</v>
      </c>
      <c r="AR331" s="105">
        <v>0</v>
      </c>
      <c r="AS331" s="105">
        <v>0</v>
      </c>
      <c r="AT331" s="105">
        <v>0</v>
      </c>
      <c r="AU331" s="105">
        <v>0</v>
      </c>
      <c r="AV331" s="105">
        <v>0</v>
      </c>
      <c r="AW331" s="105">
        <v>0</v>
      </c>
      <c r="AX331" s="105">
        <v>0</v>
      </c>
      <c r="AY331" s="105">
        <v>0</v>
      </c>
      <c r="AZ331" s="105">
        <v>0</v>
      </c>
      <c r="BA331" s="105">
        <v>0</v>
      </c>
      <c r="BB331" s="105">
        <v>0</v>
      </c>
      <c r="BC331" s="105">
        <v>0</v>
      </c>
      <c r="BD331" s="105">
        <v>0</v>
      </c>
      <c r="BE331" s="105">
        <v>0</v>
      </c>
      <c r="BF331" s="105">
        <v>0</v>
      </c>
      <c r="BG331" s="105">
        <v>0</v>
      </c>
      <c r="BH331" s="105">
        <v>0</v>
      </c>
      <c r="BI331" s="105">
        <v>0</v>
      </c>
      <c r="BJ331" s="105">
        <v>0</v>
      </c>
      <c r="BK331" s="105">
        <v>0</v>
      </c>
      <c r="BL331" s="105">
        <v>0</v>
      </c>
      <c r="BM331" s="105">
        <v>0</v>
      </c>
      <c r="BN331" s="105">
        <v>0</v>
      </c>
      <c r="BO331" s="105">
        <v>0</v>
      </c>
      <c r="BP331" s="105">
        <v>0</v>
      </c>
      <c r="BQ331" s="105">
        <v>0</v>
      </c>
      <c r="BR331" s="105">
        <v>0</v>
      </c>
      <c r="BS331" s="105">
        <v>0</v>
      </c>
      <c r="BT331" s="105">
        <v>0</v>
      </c>
    </row>
    <row r="332" spans="1:72" s="23" customFormat="1" x14ac:dyDescent="0.45">
      <c r="A332" s="105">
        <f>Веса!A332</f>
        <v>0</v>
      </c>
      <c r="B332" s="105">
        <f t="shared" si="15"/>
        <v>0</v>
      </c>
      <c r="C332" s="105">
        <f>БИПЦ_НДС!E332</f>
        <v>0</v>
      </c>
      <c r="D332" s="105">
        <f t="shared" si="16"/>
        <v>1</v>
      </c>
      <c r="E332" s="105">
        <v>0</v>
      </c>
      <c r="F332" s="105">
        <v>1</v>
      </c>
      <c r="G332" s="105">
        <v>1</v>
      </c>
      <c r="H332" s="105">
        <v>0</v>
      </c>
      <c r="I332" s="105">
        <v>0</v>
      </c>
      <c r="J332" s="105" t="str">
        <f t="shared" si="17"/>
        <v>Валерианы экстракт, 10 таблеток</v>
      </c>
      <c r="K332" s="117" t="s">
        <v>331</v>
      </c>
      <c r="L332" s="117" t="s">
        <v>331</v>
      </c>
      <c r="M332" s="105">
        <v>0</v>
      </c>
      <c r="N332" s="105">
        <v>0</v>
      </c>
      <c r="O332" s="105">
        <v>0</v>
      </c>
      <c r="P332" s="105">
        <v>0</v>
      </c>
      <c r="Q332" s="105">
        <v>0</v>
      </c>
      <c r="R332" s="105">
        <v>0</v>
      </c>
      <c r="S332" s="105">
        <v>0</v>
      </c>
      <c r="T332" s="105">
        <v>0</v>
      </c>
      <c r="U332" s="105">
        <v>0</v>
      </c>
      <c r="V332" s="105">
        <v>0</v>
      </c>
      <c r="W332" s="105">
        <v>0</v>
      </c>
      <c r="X332" s="105">
        <v>0</v>
      </c>
      <c r="Y332" s="105">
        <v>0</v>
      </c>
      <c r="Z332" s="105">
        <v>0</v>
      </c>
      <c r="AA332" s="105">
        <v>0</v>
      </c>
      <c r="AB332" s="105">
        <v>0</v>
      </c>
      <c r="AC332" s="105">
        <v>0</v>
      </c>
      <c r="AD332" s="105">
        <v>0</v>
      </c>
      <c r="AE332" s="105">
        <v>0</v>
      </c>
      <c r="AF332" s="105">
        <v>0</v>
      </c>
      <c r="AG332" s="105">
        <v>0</v>
      </c>
      <c r="AH332" s="105">
        <v>0</v>
      </c>
      <c r="AI332" s="105">
        <v>0</v>
      </c>
      <c r="AJ332" s="105">
        <v>0</v>
      </c>
      <c r="AK332" s="105">
        <v>0</v>
      </c>
      <c r="AL332" s="105">
        <v>0</v>
      </c>
      <c r="AM332" s="105">
        <v>0</v>
      </c>
      <c r="AN332" s="105">
        <v>0</v>
      </c>
      <c r="AO332" s="105">
        <v>0</v>
      </c>
      <c r="AP332" s="105">
        <v>0</v>
      </c>
      <c r="AQ332" s="105">
        <v>0</v>
      </c>
      <c r="AR332" s="105">
        <v>0</v>
      </c>
      <c r="AS332" s="105">
        <v>0</v>
      </c>
      <c r="AT332" s="105">
        <v>0</v>
      </c>
      <c r="AU332" s="105">
        <v>0</v>
      </c>
      <c r="AV332" s="105">
        <v>0</v>
      </c>
      <c r="AW332" s="105">
        <v>0</v>
      </c>
      <c r="AX332" s="105">
        <v>0</v>
      </c>
      <c r="AY332" s="105">
        <v>0</v>
      </c>
      <c r="AZ332" s="105">
        <v>0</v>
      </c>
      <c r="BA332" s="105">
        <v>0</v>
      </c>
      <c r="BB332" s="105">
        <v>0</v>
      </c>
      <c r="BC332" s="105">
        <v>0</v>
      </c>
      <c r="BD332" s="105">
        <v>0</v>
      </c>
      <c r="BE332" s="105">
        <v>0</v>
      </c>
      <c r="BF332" s="105">
        <v>0</v>
      </c>
      <c r="BG332" s="105">
        <v>0</v>
      </c>
      <c r="BH332" s="105">
        <v>0</v>
      </c>
      <c r="BI332" s="105">
        <v>0</v>
      </c>
      <c r="BJ332" s="105">
        <v>0</v>
      </c>
      <c r="BK332" s="105">
        <v>0</v>
      </c>
      <c r="BL332" s="105">
        <v>0</v>
      </c>
      <c r="BM332" s="105">
        <v>0</v>
      </c>
      <c r="BN332" s="105">
        <v>0</v>
      </c>
      <c r="BO332" s="105">
        <v>0</v>
      </c>
      <c r="BP332" s="105">
        <v>0</v>
      </c>
      <c r="BQ332" s="105">
        <v>0</v>
      </c>
      <c r="BR332" s="105">
        <v>0</v>
      </c>
      <c r="BS332" s="105">
        <v>0</v>
      </c>
      <c r="BT332" s="105">
        <v>0</v>
      </c>
    </row>
    <row r="333" spans="1:72" s="10" customFormat="1" x14ac:dyDescent="0.45">
      <c r="A333" s="110">
        <f>Веса!A333</f>
        <v>0</v>
      </c>
      <c r="B333" s="110">
        <f t="shared" si="15"/>
        <v>0</v>
      </c>
      <c r="C333" s="110">
        <f>БИПЦ_НДС!E333</f>
        <v>0</v>
      </c>
      <c r="D333" s="110">
        <f t="shared" si="16"/>
        <v>1</v>
      </c>
      <c r="E333" s="110">
        <v>0</v>
      </c>
      <c r="F333" s="110">
        <v>1</v>
      </c>
      <c r="G333" s="110">
        <v>1</v>
      </c>
      <c r="H333" s="110">
        <v>0</v>
      </c>
      <c r="I333" s="110">
        <v>0</v>
      </c>
      <c r="J333" s="110" t="str">
        <f t="shared" si="17"/>
        <v>Валидол, 10 таблеток</v>
      </c>
      <c r="K333" s="116" t="s">
        <v>332</v>
      </c>
      <c r="L333" s="118" t="str">
        <f>K333</f>
        <v>Валидол, 10 таблеток</v>
      </c>
      <c r="M333" s="110">
        <v>0</v>
      </c>
      <c r="N333" s="110">
        <v>0</v>
      </c>
      <c r="O333" s="110">
        <v>0</v>
      </c>
      <c r="P333" s="110">
        <v>0</v>
      </c>
      <c r="Q333" s="110">
        <v>0</v>
      </c>
      <c r="R333" s="110">
        <v>0</v>
      </c>
      <c r="S333" s="110">
        <v>0</v>
      </c>
      <c r="T333" s="110">
        <v>0</v>
      </c>
      <c r="U333" s="110">
        <v>0</v>
      </c>
      <c r="V333" s="110">
        <v>0</v>
      </c>
      <c r="W333" s="110">
        <v>0</v>
      </c>
      <c r="X333" s="110">
        <v>0</v>
      </c>
      <c r="Y333" s="110">
        <v>0</v>
      </c>
      <c r="Z333" s="110">
        <v>0</v>
      </c>
      <c r="AA333" s="110">
        <v>0</v>
      </c>
      <c r="AB333" s="110">
        <v>0</v>
      </c>
      <c r="AC333" s="110">
        <v>0</v>
      </c>
      <c r="AD333" s="110">
        <v>0</v>
      </c>
      <c r="AE333" s="110">
        <v>0</v>
      </c>
      <c r="AF333" s="110">
        <v>0</v>
      </c>
      <c r="AG333" s="110">
        <v>0</v>
      </c>
      <c r="AH333" s="110">
        <v>0</v>
      </c>
      <c r="AI333" s="110">
        <v>0</v>
      </c>
      <c r="AJ333" s="110">
        <v>0</v>
      </c>
      <c r="AK333" s="110">
        <v>0</v>
      </c>
      <c r="AL333" s="110">
        <v>0</v>
      </c>
      <c r="AM333" s="110">
        <v>0</v>
      </c>
      <c r="AN333" s="110">
        <v>0</v>
      </c>
      <c r="AO333" s="110">
        <v>0</v>
      </c>
      <c r="AP333" s="110">
        <v>0</v>
      </c>
      <c r="AQ333" s="110">
        <v>0</v>
      </c>
      <c r="AR333" s="110">
        <v>0</v>
      </c>
      <c r="AS333" s="110">
        <v>0</v>
      </c>
      <c r="AT333" s="110">
        <v>0</v>
      </c>
      <c r="AU333" s="110">
        <v>0</v>
      </c>
      <c r="AV333" s="110">
        <v>0</v>
      </c>
      <c r="AW333" s="110">
        <v>0</v>
      </c>
      <c r="AX333" s="110">
        <v>0</v>
      </c>
      <c r="AY333" s="110">
        <v>0</v>
      </c>
      <c r="AZ333" s="110">
        <v>0</v>
      </c>
      <c r="BA333" s="110">
        <v>0</v>
      </c>
      <c r="BB333" s="110">
        <v>0</v>
      </c>
      <c r="BC333" s="110">
        <v>0</v>
      </c>
      <c r="BD333" s="110">
        <v>0</v>
      </c>
      <c r="BE333" s="110">
        <v>0</v>
      </c>
      <c r="BF333" s="110">
        <v>0</v>
      </c>
      <c r="BG333" s="110">
        <v>0</v>
      </c>
      <c r="BH333" s="110">
        <v>0</v>
      </c>
      <c r="BI333" s="110">
        <v>0</v>
      </c>
      <c r="BJ333" s="110">
        <v>0</v>
      </c>
      <c r="BK333" s="110">
        <v>0</v>
      </c>
      <c r="BL333" s="110">
        <v>0</v>
      </c>
      <c r="BM333" s="110">
        <v>0</v>
      </c>
      <c r="BN333" s="110">
        <v>0</v>
      </c>
      <c r="BO333" s="110">
        <v>0</v>
      </c>
      <c r="BP333" s="110">
        <v>0</v>
      </c>
      <c r="BQ333" s="110">
        <v>0</v>
      </c>
      <c r="BR333" s="110">
        <v>0</v>
      </c>
      <c r="BS333" s="110">
        <v>0</v>
      </c>
      <c r="BT333" s="110">
        <v>0</v>
      </c>
    </row>
    <row r="334" spans="1:72" s="10" customFormat="1" x14ac:dyDescent="0.45">
      <c r="A334" s="110">
        <f>Веса!A334</f>
        <v>0</v>
      </c>
      <c r="B334" s="110">
        <f t="shared" si="15"/>
        <v>0</v>
      </c>
      <c r="C334" s="110">
        <f>БИПЦ_НДС!E334</f>
        <v>0</v>
      </c>
      <c r="D334" s="110">
        <f t="shared" si="16"/>
        <v>1</v>
      </c>
      <c r="E334" s="110">
        <v>0</v>
      </c>
      <c r="F334" s="110">
        <v>1</v>
      </c>
      <c r="G334" s="110">
        <v>1</v>
      </c>
      <c r="H334" s="110">
        <v>0</v>
      </c>
      <c r="I334" s="110">
        <v>0</v>
      </c>
      <c r="J334" s="110" t="str">
        <f t="shared" si="17"/>
        <v>Валосердин, 25 мл</v>
      </c>
      <c r="K334" s="115" t="s">
        <v>333</v>
      </c>
      <c r="L334" s="115" t="s">
        <v>333</v>
      </c>
      <c r="M334" s="110">
        <v>0</v>
      </c>
      <c r="N334" s="110">
        <v>0</v>
      </c>
      <c r="O334" s="110">
        <v>0</v>
      </c>
      <c r="P334" s="110">
        <v>0</v>
      </c>
      <c r="Q334" s="110">
        <v>0</v>
      </c>
      <c r="R334" s="110">
        <v>0</v>
      </c>
      <c r="S334" s="110">
        <v>0</v>
      </c>
      <c r="T334" s="110">
        <v>0</v>
      </c>
      <c r="U334" s="110">
        <v>0</v>
      </c>
      <c r="V334" s="110">
        <v>0</v>
      </c>
      <c r="W334" s="110">
        <v>0</v>
      </c>
      <c r="X334" s="110">
        <v>0</v>
      </c>
      <c r="Y334" s="110">
        <v>0</v>
      </c>
      <c r="Z334" s="110">
        <v>0</v>
      </c>
      <c r="AA334" s="110">
        <v>0</v>
      </c>
      <c r="AB334" s="110">
        <v>0</v>
      </c>
      <c r="AC334" s="110">
        <v>0</v>
      </c>
      <c r="AD334" s="110">
        <v>0</v>
      </c>
      <c r="AE334" s="110">
        <v>0</v>
      </c>
      <c r="AF334" s="110">
        <v>0</v>
      </c>
      <c r="AG334" s="110">
        <v>0</v>
      </c>
      <c r="AH334" s="110">
        <v>0</v>
      </c>
      <c r="AI334" s="110">
        <v>0</v>
      </c>
      <c r="AJ334" s="110">
        <v>0</v>
      </c>
      <c r="AK334" s="110">
        <v>0</v>
      </c>
      <c r="AL334" s="110">
        <v>0</v>
      </c>
      <c r="AM334" s="110">
        <v>0</v>
      </c>
      <c r="AN334" s="110">
        <v>0</v>
      </c>
      <c r="AO334" s="110">
        <v>0</v>
      </c>
      <c r="AP334" s="110">
        <v>0</v>
      </c>
      <c r="AQ334" s="110">
        <v>0</v>
      </c>
      <c r="AR334" s="110">
        <v>0</v>
      </c>
      <c r="AS334" s="110">
        <v>0</v>
      </c>
      <c r="AT334" s="110">
        <v>0</v>
      </c>
      <c r="AU334" s="110">
        <v>0</v>
      </c>
      <c r="AV334" s="110">
        <v>0</v>
      </c>
      <c r="AW334" s="110">
        <v>0</v>
      </c>
      <c r="AX334" s="110">
        <v>0</v>
      </c>
      <c r="AY334" s="110">
        <v>0</v>
      </c>
      <c r="AZ334" s="110">
        <v>0</v>
      </c>
      <c r="BA334" s="110">
        <v>0</v>
      </c>
      <c r="BB334" s="110">
        <v>0</v>
      </c>
      <c r="BC334" s="110">
        <v>0</v>
      </c>
      <c r="BD334" s="110">
        <v>0</v>
      </c>
      <c r="BE334" s="110">
        <v>0</v>
      </c>
      <c r="BF334" s="110">
        <v>0</v>
      </c>
      <c r="BG334" s="110">
        <v>0</v>
      </c>
      <c r="BH334" s="110">
        <v>0</v>
      </c>
      <c r="BI334" s="110">
        <v>0</v>
      </c>
      <c r="BJ334" s="110">
        <v>0</v>
      </c>
      <c r="BK334" s="110">
        <v>0</v>
      </c>
      <c r="BL334" s="110">
        <v>0</v>
      </c>
      <c r="BM334" s="110">
        <v>0</v>
      </c>
      <c r="BN334" s="110">
        <v>0</v>
      </c>
      <c r="BO334" s="110">
        <v>0</v>
      </c>
      <c r="BP334" s="110">
        <v>0</v>
      </c>
      <c r="BQ334" s="110">
        <v>0</v>
      </c>
      <c r="BR334" s="110">
        <v>0</v>
      </c>
      <c r="BS334" s="110">
        <v>0</v>
      </c>
      <c r="BT334" s="110">
        <v>0</v>
      </c>
    </row>
    <row r="335" spans="1:72" x14ac:dyDescent="0.45">
      <c r="A335" s="103">
        <f>Веса!A335</f>
        <v>1</v>
      </c>
      <c r="B335" s="103">
        <f t="shared" si="15"/>
        <v>1</v>
      </c>
      <c r="C335" s="103">
        <f>БИПЦ_НДС!E335</f>
        <v>0</v>
      </c>
      <c r="D335" s="103">
        <f t="shared" si="16"/>
        <v>1</v>
      </c>
      <c r="E335" s="103">
        <v>0</v>
      </c>
      <c r="F335" s="103">
        <v>1</v>
      </c>
      <c r="G335" s="103">
        <v>1</v>
      </c>
      <c r="H335" s="103">
        <v>0</v>
      </c>
      <c r="I335" s="103">
        <v>0</v>
      </c>
      <c r="J335" s="103" t="str">
        <f t="shared" si="17"/>
        <v>Корвалол, 25 мл</v>
      </c>
      <c r="K335" s="94" t="s">
        <v>334</v>
      </c>
      <c r="L335" s="94" t="s">
        <v>334</v>
      </c>
      <c r="M335" s="103">
        <f>INDEX('ИПЦ raw2015'!$1:$1048576, MATCH($J335,'ИПЦ raw2015'!$A:$A,0),MATCH(MoM!M$1,'ИПЦ raw2015'!$1:$1,0))</f>
        <v>110.45</v>
      </c>
      <c r="N335" s="103">
        <f>INDEX('ИПЦ raw2015'!$1:$1048576, MATCH($J335,'ИПЦ raw2015'!$A:$A,0),MATCH(MoM!N$1,'ИПЦ raw2015'!$1:$1,0))</f>
        <v>108.32</v>
      </c>
      <c r="O335" s="103">
        <f>INDEX('ИПЦ raw2015'!$1:$1048576, MATCH($J335,'ИПЦ raw2015'!$A:$A,0),MATCH(MoM!O$1,'ИПЦ raw2015'!$1:$1,0))</f>
        <v>104.58</v>
      </c>
      <c r="P335" s="103">
        <f>INDEX('ИПЦ raw2015'!$1:$1048576, MATCH($J335,'ИПЦ raw2015'!$A:$A,0),MATCH(MoM!P$1,'ИПЦ raw2015'!$1:$1,0))</f>
        <v>102.05</v>
      </c>
      <c r="Q335" s="103">
        <f>INDEX('ИПЦ raw2015'!$1:$1048576, MATCH($J335,'ИПЦ raw2015'!$A:$A,0),MATCH(MoM!Q$1,'ИПЦ raw2015'!$1:$1,0))</f>
        <v>100.76</v>
      </c>
      <c r="R335" s="103">
        <f>INDEX('ИПЦ raw2015'!$1:$1048576, MATCH($J335,'ИПЦ raw2015'!$A:$A,0),MATCH(MoM!R$1,'ИПЦ raw2015'!$1:$1,0))</f>
        <v>101.14</v>
      </c>
      <c r="S335" s="103">
        <f>INDEX('ИПЦ raw2015'!$1:$1048576, MATCH($J335,'ИПЦ raw2015'!$A:$A,0),MATCH(MoM!S$1,'ИПЦ raw2015'!$1:$1,0))</f>
        <v>100.41</v>
      </c>
      <c r="T335" s="103">
        <f>INDEX('ИПЦ raw2015'!$1:$1048576, MATCH($J335,'ИПЦ raw2015'!$A:$A,0),MATCH(MoM!T$1,'ИПЦ raw2015'!$1:$1,0))</f>
        <v>100.77</v>
      </c>
      <c r="U335" s="103">
        <f>INDEX('ИПЦ raw2015'!$1:$1048576, MATCH($J335,'ИПЦ raw2015'!$A:$A,0),MATCH(MoM!U$1,'ИПЦ raw2015'!$1:$1,0))</f>
        <v>100.83</v>
      </c>
      <c r="V335" s="103">
        <f>INDEX('ИПЦ raw2015'!$1:$1048576, MATCH($J335,'ИПЦ raw2015'!$A:$A,0),MATCH(MoM!V$1,'ИПЦ raw2015'!$1:$1,0))</f>
        <v>101.18</v>
      </c>
      <c r="W335" s="103">
        <f>INDEX('ИПЦ raw2015'!$1:$1048576, MATCH($J335,'ИПЦ raw2015'!$A:$A,0),MATCH(MoM!W$1,'ИПЦ raw2015'!$1:$1,0))</f>
        <v>100.65</v>
      </c>
      <c r="X335" s="103">
        <f>INDEX('ИПЦ raw2015'!$1:$1048576, MATCH($J335,'ИПЦ raw2015'!$A:$A,0),MATCH(MoM!X$1,'ИПЦ raw2015'!$1:$1,0))</f>
        <v>99.76</v>
      </c>
      <c r="Y335" s="103">
        <f>INDEX('ИПЦ raw2015'!$1:$1048576, MATCH($J335,'ИПЦ raw2015'!$A:$A,0),MATCH(MoM!Y$1,'ИПЦ raw2015'!$1:$1,0))</f>
        <v>101.57</v>
      </c>
      <c r="Z335" s="103">
        <f>INDEX('ИПЦ raw2015'!$1:$1048576, MATCH($J335,'ИПЦ raw2015'!$A:$A,0),MATCH(MoM!Z$1,'ИПЦ raw2015'!$1:$1,0))</f>
        <v>101.32</v>
      </c>
      <c r="AA335" s="103">
        <f>INDEX('ИПЦ raw2015'!$1:$1048576, MATCH($J335,'ИПЦ raw2015'!$A:$A,0),MATCH(MoM!AA$1,'ИПЦ raw2015'!$1:$1,0))</f>
        <v>100.35</v>
      </c>
      <c r="AB335" s="103">
        <f>INDEX('ИПЦ raw2015'!$1:$1048576, MATCH($J335,'ИПЦ raw2015'!$A:$A,0),MATCH(MoM!AB$1,'ИПЦ raw2015'!$1:$1,0))</f>
        <v>100.37</v>
      </c>
      <c r="AC335" s="103">
        <f>INDEX('ИПЦ raw2015'!$1:$1048576, MATCH($J335,'ИПЦ raw2015'!$A:$A,0),MATCH(MoM!AC$1,'ИПЦ raw2015'!$1:$1,0))</f>
        <v>101.81</v>
      </c>
      <c r="AD335" s="103">
        <f>INDEX('ИПЦ raw2015'!$1:$1048576, MATCH($J335,'ИПЦ raw2015'!$A:$A,0),MATCH(MoM!AD$1,'ИПЦ raw2015'!$1:$1,0))</f>
        <v>101.86</v>
      </c>
      <c r="AE335" s="103">
        <f>INDEX('ИПЦ raw2015'!$1:$1048576, MATCH($J335,'ИПЦ raw2015'!$A:$A,0),MATCH(MoM!AE$1,'ИПЦ raw2015'!$1:$1,0))</f>
        <v>101.57</v>
      </c>
      <c r="AF335" s="103">
        <f>INDEX('ИПЦ raw2015'!$1:$1048576, MATCH($J335,'ИПЦ raw2015'!$A:$A,0),MATCH(MoM!AF$1,'ИПЦ raw2015'!$1:$1,0))</f>
        <v>101.51</v>
      </c>
      <c r="AG335" s="103">
        <f>INDEX('ИПЦ raw2015'!$1:$1048576, MATCH($J335,'ИПЦ raw2015'!$A:$A,0),MATCH(MoM!AG$1,'ИПЦ raw2015'!$1:$1,0))</f>
        <v>100.78</v>
      </c>
      <c r="AH335" s="103">
        <f>INDEX('ИПЦ raw2015'!$1:$1048576, MATCH($J335,'ИПЦ raw2015'!$A:$A,0),MATCH(MoM!AH$1,'ИПЦ raw2015'!$1:$1,0))</f>
        <v>103.03</v>
      </c>
      <c r="AI335" s="103">
        <f>INDEX('ИПЦ raw2015'!$1:$1048576, MATCH($J335,'ИПЦ raw2015'!$A:$A,0),MATCH(MoM!AI$1,'ИПЦ raw2015'!$1:$1,0))</f>
        <v>101.78</v>
      </c>
      <c r="AJ335" s="103">
        <f>INDEX('ИПЦ raw2015'!$1:$1048576, MATCH($J335,'ИПЦ raw2015'!$A:$A,0),MATCH(MoM!AJ$1,'ИПЦ raw2015'!$1:$1,0))</f>
        <v>100.13</v>
      </c>
      <c r="AK335" s="103">
        <f>INDEX('ИПЦ raw2015'!$1:$1048576, MATCH($J335,'ИПЦ raw2015'!$A:$A,0),MATCH(MoM!AK$1,'ИПЦ raw2015'!$1:$1,0))</f>
        <v>102.5</v>
      </c>
      <c r="AL335" s="103">
        <f>INDEX('ИПЦ raw2015'!$1:$1048576, MATCH($J335,'ИПЦ raw2015'!$A:$A,0),MATCH(MoM!AL$1,'ИПЦ raw2015'!$1:$1,0))</f>
        <v>101.33</v>
      </c>
      <c r="AM335" s="103">
        <f>INDEX('ИПЦ raw2015'!$1:$1048576, MATCH($J335,'ИПЦ raw2015'!$A:$A,0),MATCH(MoM!AM$1,'ИПЦ raw2015'!$1:$1,0))</f>
        <v>98.95</v>
      </c>
      <c r="AN335" s="103">
        <f>INDEX('ИПЦ raw2015'!$1:$1048576, MATCH($J335,'ИПЦ raw2015'!$A:$A,0),MATCH(MoM!AN$1,'ИПЦ raw2015'!$1:$1,0))</f>
        <v>100.37</v>
      </c>
      <c r="AO335" s="103">
        <f>INDEX('ИПЦ raw2015'!$1:$1048576, MATCH($J335,'ИПЦ raw2015'!$A:$A,0),MATCH(MoM!AO$1,'ИПЦ raw2015'!$1:$1,0))</f>
        <v>99.67</v>
      </c>
      <c r="AP335" s="103">
        <f>INDEX('ИПЦ raw2015'!$1:$1048576, MATCH($J335,'ИПЦ raw2015'!$A:$A,0),MATCH(MoM!AP$1,'ИПЦ raw2015'!$1:$1,0))</f>
        <v>98.49</v>
      </c>
      <c r="AQ335" s="103">
        <f>INDEX('ИПЦ raw2015'!$1:$1048576, MATCH($J335,'ИПЦ raw2015'!$A:$A,0),MATCH(MoM!AQ$1,'ИПЦ raw2015'!$1:$1,0))</f>
        <v>98.97</v>
      </c>
      <c r="AR335" s="103">
        <f>INDEX('ИПЦ raw2015'!$1:$1048576, MATCH($J335,'ИПЦ raw2015'!$A:$A,0),MATCH(MoM!AR$1,'ИПЦ raw2015'!$1:$1,0))</f>
        <v>99.68</v>
      </c>
      <c r="AS335" s="103">
        <f>INDEX('ИПЦ raw2015'!$1:$1048576, MATCH($J335,'ИПЦ raw2015'!$A:$A,0),MATCH(MoM!AS$1,'ИПЦ raw2015'!$1:$1,0))</f>
        <v>98.73</v>
      </c>
      <c r="AT335" s="103">
        <f>INDEX('ИПЦ raw2015'!$1:$1048576, MATCH($J335,'ИПЦ raw2015'!$A:$A,0),MATCH(MoM!AT$1,'ИПЦ raw2015'!$1:$1,0))</f>
        <v>98.9</v>
      </c>
      <c r="AU335" s="103">
        <f>INDEX('ИПЦ raw2015'!$1:$1048576, MATCH($J335,'ИПЦ raw2015'!$A:$A,0),MATCH(MoM!AU$1,'ИПЦ raw2015'!$1:$1,0))</f>
        <v>99.49</v>
      </c>
      <c r="AV335" s="103">
        <f>INDEX('ИПЦ raw2015'!$1:$1048576, MATCH($J335,'ИПЦ raw2015'!$A:$A,0),MATCH(MoM!AV$1,'ИПЦ raw2015'!$1:$1,0))</f>
        <v>100.72</v>
      </c>
      <c r="AW335" s="103">
        <f>INDEX('ИПЦ raw2015'!$1:$1048576, MATCH($J335,'ИПЦ raw2015'!$A:$A,0),MATCH(MoM!AW$1,'ИПЦ raw2015'!$1:$1,0))</f>
        <v>100.31</v>
      </c>
      <c r="AX335" s="103">
        <f>INDEX('ИПЦ raw2015'!$1:$1048576, MATCH($J335,'ИПЦ raw2015'!$A:$A,0),MATCH(MoM!AX$1,'ИПЦ raw2015'!$1:$1,0))</f>
        <v>100.53</v>
      </c>
      <c r="AY335" s="103">
        <f>INDEX('ИПЦ raw2015'!$1:$1048576, MATCH($J335,'ИПЦ raw2015'!$A:$A,0),MATCH(MoM!AY$1,'ИПЦ raw2015'!$1:$1,0))</f>
        <v>100.94</v>
      </c>
      <c r="AZ335" s="103">
        <f>INDEX('ИПЦ raw2015'!$1:$1048576, MATCH($J335,'ИПЦ raw2015'!$A:$A,0),MATCH(MoM!AZ$1,'ИПЦ raw2015'!$1:$1,0))</f>
        <v>99.94</v>
      </c>
      <c r="BA335" s="103">
        <f>INDEX('ИПЦ raw2015'!$1:$1048576, MATCH($J335,'ИПЦ raw2015'!$A:$A,0),MATCH(MoM!BA$1,'ИПЦ raw2015'!$1:$1,0))</f>
        <v>100.4</v>
      </c>
      <c r="BB335" s="103">
        <f>INDEX('ИПЦ raw2015'!$1:$1048576, MATCH($J335,'ИПЦ raw2015'!$A:$A,0),MATCH(MoM!BB$1,'ИПЦ raw2015'!$1:$1,0))</f>
        <v>99.83</v>
      </c>
      <c r="BC335" s="103">
        <f>INDEX('ИПЦ raw2015'!$1:$1048576, MATCH($J335,'ИПЦ raw2015'!$A:$A,0),MATCH(MoM!BC$1,'ИПЦ raw2015'!$1:$1,0))</f>
        <v>100.6</v>
      </c>
      <c r="BD335" s="103">
        <f>INDEX('ИПЦ raw2015'!$1:$1048576, MATCH($J335,'ИПЦ raw2015'!$A:$A,0),MATCH(MoM!BD$1,'ИПЦ raw2015'!$1:$1,0))</f>
        <v>100.9</v>
      </c>
      <c r="BE335" s="103">
        <f>INDEX('ИПЦ raw2015'!$1:$1048576, MATCH($J335,'ИПЦ raw2015'!$A:$A,0),MATCH(MoM!BE$1,'ИПЦ raw2015'!$1:$1,0))</f>
        <v>101</v>
      </c>
      <c r="BF335" s="103">
        <f>INDEX('ИПЦ raw2015'!$1:$1048576, MATCH($J335,'ИПЦ raw2015'!$A:$A,0),MATCH(MoM!BF$1,'ИПЦ raw2015'!$1:$1,0))</f>
        <v>100.42</v>
      </c>
      <c r="BG335" s="103">
        <f>INDEX('ИПЦ raw2015'!$1:$1048576, MATCH($J335,'ИПЦ raw2015'!$A:$A,0),MATCH(MoM!BG$1,'ИПЦ raw2015'!$1:$1,0))</f>
        <v>100.44</v>
      </c>
      <c r="BH335" s="103">
        <f>INDEX('ИПЦ raw2015'!$1:$1048576, MATCH($J335,'ИПЦ raw2015'!$A:$A,0),MATCH(MoM!BH$1,'ИПЦ raw2015'!$1:$1,0))</f>
        <v>101.44</v>
      </c>
      <c r="BI335" s="103">
        <f>INDEX('ИПЦ raw2015'!$1:$1048576, MATCH($J335,'ИПЦ raw2015'!$A:$A,0),MATCH(MoM!BI$1,'ИПЦ raw2015'!$1:$1,0))</f>
        <v>101.79</v>
      </c>
      <c r="BJ335" s="103">
        <f>INDEX('ИПЦ raw2015'!$1:$1048576, MATCH($J335,'ИПЦ raw2015'!$A:$A,0),MATCH(MoM!BJ$1,'ИПЦ raw2015'!$1:$1,0))</f>
        <v>101.89</v>
      </c>
      <c r="BK335" s="103">
        <f>INDEX('ИПЦ raw2015'!$1:$1048576, MATCH($J335,'ИПЦ raw2015'!$A:$A,0),MATCH(MoM!BK$1,'ИПЦ raw2015'!$1:$1,0))</f>
        <v>101.47</v>
      </c>
      <c r="BL335" s="103">
        <f>INDEX('ИПЦ raw2015'!$1:$1048576, MATCH($J335,'ИПЦ raw2015'!$A:$A,0),MATCH(MoM!BL$1,'ИПЦ raw2015'!$1:$1,0))</f>
        <v>100.97</v>
      </c>
      <c r="BM335" s="103">
        <f>INDEX('ИПЦ raw2015'!$1:$1048576, MATCH($J335,'ИПЦ raw2015'!$A:$A,0),MATCH(MoM!BM$1,'ИПЦ raw2015'!$1:$1,0))</f>
        <v>100.67</v>
      </c>
      <c r="BN335" s="103">
        <f>INDEX('ИПЦ raw2015'!$1:$1048576, MATCH($J335,'ИПЦ raw2015'!$A:$A,0),MATCH(MoM!BN$1,'ИПЦ raw2015'!$1:$1,0))</f>
        <v>100.96</v>
      </c>
      <c r="BO335" s="103">
        <f>INDEX('ИПЦ raw2015'!$1:$1048576, MATCH($J335,'ИПЦ raw2015'!$A:$A,0),MATCH(MoM!BO$1,'ИПЦ raw2015'!$1:$1,0))</f>
        <v>101.12</v>
      </c>
      <c r="BP335" s="103">
        <f>INDEX('ИПЦ raw2015'!$1:$1048576, MATCH($J335,'ИПЦ raw2015'!$A:$A,0),MATCH(MoM!BP$1,'ИПЦ raw2015'!$1:$1,0))</f>
        <v>99.94</v>
      </c>
      <c r="BQ335" s="103">
        <f>INDEX('ИПЦ raw2015'!$1:$1048576, MATCH($J335,'ИПЦ raw2015'!$A:$A,0),MATCH(MoM!BQ$1,'ИПЦ raw2015'!$1:$1,0))</f>
        <v>100.23</v>
      </c>
      <c r="BR335" s="103">
        <f>INDEX('ИПЦ raw2015'!$1:$1048576, MATCH($J335,'ИПЦ raw2015'!$A:$A,0),MATCH(MoM!BR$1,'ИПЦ raw2015'!$1:$1,0))</f>
        <v>100.27</v>
      </c>
      <c r="BS335" s="103">
        <f>INDEX('ИПЦ raw2015'!$1:$1048576, MATCH($J335,'ИПЦ raw2015'!$A:$A,0),MATCH(MoM!BS$1,'ИПЦ raw2015'!$1:$1,0))</f>
        <v>99.66</v>
      </c>
      <c r="BT335" s="103">
        <f>INDEX('ИПЦ raw2015'!$1:$1048576, MATCH($J335,'ИПЦ raw2015'!$A:$A,0),MATCH(MoM!BT$1,'ИПЦ raw2015'!$1:$1,0))</f>
        <v>101.68</v>
      </c>
    </row>
    <row r="336" spans="1:72" s="10" customFormat="1" x14ac:dyDescent="0.45">
      <c r="A336" s="110">
        <f>Веса!A336</f>
        <v>0</v>
      </c>
      <c r="B336" s="110">
        <f t="shared" si="15"/>
        <v>0</v>
      </c>
      <c r="C336" s="110">
        <f>БИПЦ_НДС!E336</f>
        <v>0</v>
      </c>
      <c r="D336" s="110">
        <f t="shared" si="16"/>
        <v>1</v>
      </c>
      <c r="E336" s="110">
        <v>0</v>
      </c>
      <c r="F336" s="110">
        <v>1</v>
      </c>
      <c r="G336" s="110">
        <v>1</v>
      </c>
      <c r="H336" s="110">
        <v>0</v>
      </c>
      <c r="I336" s="110">
        <v>0</v>
      </c>
      <c r="J336" s="110" t="str">
        <f t="shared" si="17"/>
        <v>Кардиомагнил, 100 таблеток</v>
      </c>
      <c r="K336" s="115" t="s">
        <v>335</v>
      </c>
      <c r="L336" s="115" t="s">
        <v>335</v>
      </c>
      <c r="M336" s="110">
        <v>0</v>
      </c>
      <c r="N336" s="110">
        <v>0</v>
      </c>
      <c r="O336" s="110">
        <v>0</v>
      </c>
      <c r="P336" s="110">
        <v>0</v>
      </c>
      <c r="Q336" s="110">
        <v>0</v>
      </c>
      <c r="R336" s="110">
        <v>0</v>
      </c>
      <c r="S336" s="110">
        <v>0</v>
      </c>
      <c r="T336" s="110">
        <v>0</v>
      </c>
      <c r="U336" s="110">
        <v>0</v>
      </c>
      <c r="V336" s="110">
        <v>0</v>
      </c>
      <c r="W336" s="110">
        <v>0</v>
      </c>
      <c r="X336" s="110">
        <v>0</v>
      </c>
      <c r="Y336" s="110">
        <v>0</v>
      </c>
      <c r="Z336" s="110">
        <v>0</v>
      </c>
      <c r="AA336" s="110">
        <v>0</v>
      </c>
      <c r="AB336" s="110">
        <v>0</v>
      </c>
      <c r="AC336" s="110">
        <v>0</v>
      </c>
      <c r="AD336" s="110">
        <v>0</v>
      </c>
      <c r="AE336" s="110">
        <v>0</v>
      </c>
      <c r="AF336" s="110">
        <v>0</v>
      </c>
      <c r="AG336" s="110">
        <v>0</v>
      </c>
      <c r="AH336" s="110">
        <v>0</v>
      </c>
      <c r="AI336" s="110">
        <v>0</v>
      </c>
      <c r="AJ336" s="110">
        <v>0</v>
      </c>
      <c r="AK336" s="110">
        <v>0</v>
      </c>
      <c r="AL336" s="110">
        <v>0</v>
      </c>
      <c r="AM336" s="110">
        <v>0</v>
      </c>
      <c r="AN336" s="110">
        <v>0</v>
      </c>
      <c r="AO336" s="110">
        <v>0</v>
      </c>
      <c r="AP336" s="110">
        <v>0</v>
      </c>
      <c r="AQ336" s="110">
        <v>0</v>
      </c>
      <c r="AR336" s="110">
        <v>0</v>
      </c>
      <c r="AS336" s="110">
        <v>0</v>
      </c>
      <c r="AT336" s="110">
        <v>0</v>
      </c>
      <c r="AU336" s="110">
        <v>0</v>
      </c>
      <c r="AV336" s="110">
        <v>0</v>
      </c>
      <c r="AW336" s="110">
        <v>0</v>
      </c>
      <c r="AX336" s="110">
        <v>0</v>
      </c>
      <c r="AY336" s="110">
        <v>0</v>
      </c>
      <c r="AZ336" s="110">
        <v>0</v>
      </c>
      <c r="BA336" s="110">
        <v>0</v>
      </c>
      <c r="BB336" s="110">
        <v>0</v>
      </c>
      <c r="BC336" s="110">
        <v>0</v>
      </c>
      <c r="BD336" s="110">
        <v>0</v>
      </c>
      <c r="BE336" s="110">
        <v>0</v>
      </c>
      <c r="BF336" s="110">
        <v>0</v>
      </c>
      <c r="BG336" s="110">
        <v>0</v>
      </c>
      <c r="BH336" s="110">
        <v>0</v>
      </c>
      <c r="BI336" s="110">
        <v>0</v>
      </c>
      <c r="BJ336" s="110">
        <v>0</v>
      </c>
      <c r="BK336" s="110">
        <v>0</v>
      </c>
      <c r="BL336" s="110">
        <v>0</v>
      </c>
      <c r="BM336" s="110">
        <v>0</v>
      </c>
      <c r="BN336" s="110">
        <v>0</v>
      </c>
      <c r="BO336" s="110">
        <v>0</v>
      </c>
      <c r="BP336" s="110">
        <v>0</v>
      </c>
      <c r="BQ336" s="110">
        <v>0</v>
      </c>
      <c r="BR336" s="110">
        <v>0</v>
      </c>
      <c r="BS336" s="110">
        <v>0</v>
      </c>
      <c r="BT336" s="110">
        <v>0</v>
      </c>
    </row>
    <row r="337" spans="1:72" x14ac:dyDescent="0.45">
      <c r="A337" s="103">
        <f>Веса!A337</f>
        <v>1</v>
      </c>
      <c r="B337" s="103">
        <f t="shared" si="15"/>
        <v>1</v>
      </c>
      <c r="C337" s="103">
        <f>БИПЦ_НДС!E337</f>
        <v>0</v>
      </c>
      <c r="D337" s="103">
        <f t="shared" si="16"/>
        <v>1</v>
      </c>
      <c r="E337" s="103">
        <v>0</v>
      </c>
      <c r="F337" s="103">
        <v>1</v>
      </c>
      <c r="G337" s="103">
        <v>1</v>
      </c>
      <c r="H337" s="103">
        <v>0</v>
      </c>
      <c r="I337" s="103">
        <v>0</v>
      </c>
      <c r="J337" s="103" t="str">
        <f t="shared" si="17"/>
        <v>Троксерутин, 2% гель, 40 г</v>
      </c>
      <c r="K337" s="94" t="s">
        <v>336</v>
      </c>
      <c r="L337" s="94" t="s">
        <v>336</v>
      </c>
      <c r="M337" s="103">
        <f>INDEX('ИПЦ raw2015'!$1:$1048576, MATCH($J337,'ИПЦ raw2015'!$A:$A,0),MATCH(MoM!M$1,'ИПЦ raw2015'!$1:$1,0))</f>
        <v>108.11</v>
      </c>
      <c r="N337" s="103">
        <f>INDEX('ИПЦ raw2015'!$1:$1048576, MATCH($J337,'ИПЦ raw2015'!$A:$A,0),MATCH(MoM!N$1,'ИПЦ raw2015'!$1:$1,0))</f>
        <v>106.59</v>
      </c>
      <c r="O337" s="103">
        <f>INDEX('ИПЦ raw2015'!$1:$1048576, MATCH($J337,'ИПЦ raw2015'!$A:$A,0),MATCH(MoM!O$1,'ИПЦ raw2015'!$1:$1,0))</f>
        <v>104.14</v>
      </c>
      <c r="P337" s="103">
        <f>INDEX('ИПЦ raw2015'!$1:$1048576, MATCH($J337,'ИПЦ raw2015'!$A:$A,0),MATCH(MoM!P$1,'ИПЦ raw2015'!$1:$1,0))</f>
        <v>102.13</v>
      </c>
      <c r="Q337" s="103">
        <f>INDEX('ИПЦ raw2015'!$1:$1048576, MATCH($J337,'ИПЦ raw2015'!$A:$A,0),MATCH(MoM!Q$1,'ИПЦ raw2015'!$1:$1,0))</f>
        <v>99.74</v>
      </c>
      <c r="R337" s="103">
        <f>INDEX('ИПЦ raw2015'!$1:$1048576, MATCH($J337,'ИПЦ raw2015'!$A:$A,0),MATCH(MoM!R$1,'ИПЦ raw2015'!$1:$1,0))</f>
        <v>99.71</v>
      </c>
      <c r="S337" s="103">
        <f>INDEX('ИПЦ raw2015'!$1:$1048576, MATCH($J337,'ИПЦ raw2015'!$A:$A,0),MATCH(MoM!S$1,'ИПЦ raw2015'!$1:$1,0))</f>
        <v>101.61</v>
      </c>
      <c r="T337" s="103">
        <f>INDEX('ИПЦ raw2015'!$1:$1048576, MATCH($J337,'ИПЦ raw2015'!$A:$A,0),MATCH(MoM!T$1,'ИПЦ raw2015'!$1:$1,0))</f>
        <v>101.31</v>
      </c>
      <c r="U337" s="103">
        <f>INDEX('ИПЦ raw2015'!$1:$1048576, MATCH($J337,'ИПЦ raw2015'!$A:$A,0),MATCH(MoM!U$1,'ИПЦ raw2015'!$1:$1,0))</f>
        <v>101.71</v>
      </c>
      <c r="V337" s="103">
        <f>INDEX('ИПЦ raw2015'!$1:$1048576, MATCH($J337,'ИПЦ raw2015'!$A:$A,0),MATCH(MoM!V$1,'ИПЦ raw2015'!$1:$1,0))</f>
        <v>102.54</v>
      </c>
      <c r="W337" s="103">
        <f>INDEX('ИПЦ raw2015'!$1:$1048576, MATCH($J337,'ИПЦ raw2015'!$A:$A,0),MATCH(MoM!W$1,'ИПЦ raw2015'!$1:$1,0))</f>
        <v>101.46</v>
      </c>
      <c r="X337" s="103">
        <f>INDEX('ИПЦ raw2015'!$1:$1048576, MATCH($J337,'ИПЦ raw2015'!$A:$A,0),MATCH(MoM!X$1,'ИПЦ raw2015'!$1:$1,0))</f>
        <v>101.69</v>
      </c>
      <c r="Y337" s="103">
        <f>INDEX('ИПЦ raw2015'!$1:$1048576, MATCH($J337,'ИПЦ raw2015'!$A:$A,0),MATCH(MoM!Y$1,'ИПЦ raw2015'!$1:$1,0))</f>
        <v>100.38</v>
      </c>
      <c r="Z337" s="103">
        <f>INDEX('ИПЦ raw2015'!$1:$1048576, MATCH($J337,'ИПЦ raw2015'!$A:$A,0),MATCH(MoM!Z$1,'ИПЦ raw2015'!$1:$1,0))</f>
        <v>99.89</v>
      </c>
      <c r="AA337" s="103">
        <f>INDEX('ИПЦ raw2015'!$1:$1048576, MATCH($J337,'ИПЦ raw2015'!$A:$A,0),MATCH(MoM!AA$1,'ИПЦ raw2015'!$1:$1,0))</f>
        <v>99.26</v>
      </c>
      <c r="AB337" s="103">
        <f>INDEX('ИПЦ raw2015'!$1:$1048576, MATCH($J337,'ИПЦ raw2015'!$A:$A,0),MATCH(MoM!AB$1,'ИПЦ raw2015'!$1:$1,0))</f>
        <v>98.57</v>
      </c>
      <c r="AC337" s="103">
        <f>INDEX('ИПЦ raw2015'!$1:$1048576, MATCH($J337,'ИПЦ raw2015'!$A:$A,0),MATCH(MoM!AC$1,'ИПЦ raw2015'!$1:$1,0))</f>
        <v>100.49</v>
      </c>
      <c r="AD337" s="103">
        <f>INDEX('ИПЦ raw2015'!$1:$1048576, MATCH($J337,'ИПЦ raw2015'!$A:$A,0),MATCH(MoM!AD$1,'ИПЦ raw2015'!$1:$1,0))</f>
        <v>100.19</v>
      </c>
      <c r="AE337" s="103">
        <f>INDEX('ИПЦ raw2015'!$1:$1048576, MATCH($J337,'ИПЦ raw2015'!$A:$A,0),MATCH(MoM!AE$1,'ИПЦ raw2015'!$1:$1,0))</f>
        <v>99.91</v>
      </c>
      <c r="AF337" s="103">
        <f>INDEX('ИПЦ raw2015'!$1:$1048576, MATCH($J337,'ИПЦ raw2015'!$A:$A,0),MATCH(MoM!AF$1,'ИПЦ raw2015'!$1:$1,0))</f>
        <v>100.18</v>
      </c>
      <c r="AG337" s="103">
        <f>INDEX('ИПЦ raw2015'!$1:$1048576, MATCH($J337,'ИПЦ raw2015'!$A:$A,0),MATCH(MoM!AG$1,'ИПЦ raw2015'!$1:$1,0))</f>
        <v>100.5</v>
      </c>
      <c r="AH337" s="103">
        <f>INDEX('ИПЦ raw2015'!$1:$1048576, MATCH($J337,'ИПЦ raw2015'!$A:$A,0),MATCH(MoM!AH$1,'ИПЦ raw2015'!$1:$1,0))</f>
        <v>100.16</v>
      </c>
      <c r="AI337" s="103">
        <f>INDEX('ИПЦ raw2015'!$1:$1048576, MATCH($J337,'ИПЦ raw2015'!$A:$A,0),MATCH(MoM!AI$1,'ИПЦ raw2015'!$1:$1,0))</f>
        <v>100.46</v>
      </c>
      <c r="AJ337" s="103">
        <f>INDEX('ИПЦ raw2015'!$1:$1048576, MATCH($J337,'ИПЦ raw2015'!$A:$A,0),MATCH(MoM!AJ$1,'ИПЦ raw2015'!$1:$1,0))</f>
        <v>99.95</v>
      </c>
      <c r="AK337" s="103">
        <f>INDEX('ИПЦ raw2015'!$1:$1048576, MATCH($J337,'ИПЦ raw2015'!$A:$A,0),MATCH(MoM!AK$1,'ИПЦ raw2015'!$1:$1,0))</f>
        <v>100.54</v>
      </c>
      <c r="AL337" s="103">
        <f>INDEX('ИПЦ raw2015'!$1:$1048576, MATCH($J337,'ИПЦ raw2015'!$A:$A,0),MATCH(MoM!AL$1,'ИПЦ raw2015'!$1:$1,0))</f>
        <v>100.14</v>
      </c>
      <c r="AM337" s="103">
        <f>INDEX('ИПЦ raw2015'!$1:$1048576, MATCH($J337,'ИПЦ raw2015'!$A:$A,0),MATCH(MoM!AM$1,'ИПЦ raw2015'!$1:$1,0))</f>
        <v>99.96</v>
      </c>
      <c r="AN337" s="103">
        <f>INDEX('ИПЦ raw2015'!$1:$1048576, MATCH($J337,'ИПЦ raw2015'!$A:$A,0),MATCH(MoM!AN$1,'ИПЦ raw2015'!$1:$1,0))</f>
        <v>99.41</v>
      </c>
      <c r="AO337" s="103">
        <f>INDEX('ИПЦ raw2015'!$1:$1048576, MATCH($J337,'ИПЦ raw2015'!$A:$A,0),MATCH(MoM!AO$1,'ИПЦ raw2015'!$1:$1,0))</f>
        <v>99.83</v>
      </c>
      <c r="AP337" s="103">
        <f>INDEX('ИПЦ raw2015'!$1:$1048576, MATCH($J337,'ИПЦ raw2015'!$A:$A,0),MATCH(MoM!AP$1,'ИПЦ raw2015'!$1:$1,0))</f>
        <v>99.34</v>
      </c>
      <c r="AQ337" s="103">
        <f>INDEX('ИПЦ raw2015'!$1:$1048576, MATCH($J337,'ИПЦ raw2015'!$A:$A,0),MATCH(MoM!AQ$1,'ИПЦ raw2015'!$1:$1,0))</f>
        <v>99.18</v>
      </c>
      <c r="AR337" s="103">
        <f>INDEX('ИПЦ raw2015'!$1:$1048576, MATCH($J337,'ИПЦ raw2015'!$A:$A,0),MATCH(MoM!AR$1,'ИПЦ raw2015'!$1:$1,0))</f>
        <v>100.03</v>
      </c>
      <c r="AS337" s="103">
        <f>INDEX('ИПЦ raw2015'!$1:$1048576, MATCH($J337,'ИПЦ raw2015'!$A:$A,0),MATCH(MoM!AS$1,'ИПЦ raw2015'!$1:$1,0))</f>
        <v>100.16</v>
      </c>
      <c r="AT337" s="103">
        <f>INDEX('ИПЦ raw2015'!$1:$1048576, MATCH($J337,'ИПЦ raw2015'!$A:$A,0),MATCH(MoM!AT$1,'ИПЦ raw2015'!$1:$1,0))</f>
        <v>101.05</v>
      </c>
      <c r="AU337" s="103">
        <f>INDEX('ИПЦ raw2015'!$1:$1048576, MATCH($J337,'ИПЦ raw2015'!$A:$A,0),MATCH(MoM!AU$1,'ИПЦ raw2015'!$1:$1,0))</f>
        <v>100.65</v>
      </c>
      <c r="AV337" s="103">
        <f>INDEX('ИПЦ raw2015'!$1:$1048576, MATCH($J337,'ИПЦ raw2015'!$A:$A,0),MATCH(MoM!AV$1,'ИПЦ raw2015'!$1:$1,0))</f>
        <v>100.16</v>
      </c>
      <c r="AW337" s="103">
        <f>INDEX('ИПЦ raw2015'!$1:$1048576, MATCH($J337,'ИПЦ raw2015'!$A:$A,0),MATCH(MoM!AW$1,'ИПЦ raw2015'!$1:$1,0))</f>
        <v>101.14</v>
      </c>
      <c r="AX337" s="103">
        <f>INDEX('ИПЦ raw2015'!$1:$1048576, MATCH($J337,'ИПЦ raw2015'!$A:$A,0),MATCH(MoM!AX$1,'ИПЦ raw2015'!$1:$1,0))</f>
        <v>100.43</v>
      </c>
      <c r="AY337" s="103">
        <f>INDEX('ИПЦ raw2015'!$1:$1048576, MATCH($J337,'ИПЦ raw2015'!$A:$A,0),MATCH(MoM!AY$1,'ИПЦ raw2015'!$1:$1,0))</f>
        <v>100.73</v>
      </c>
      <c r="AZ337" s="103">
        <f>INDEX('ИПЦ raw2015'!$1:$1048576, MATCH($J337,'ИПЦ raw2015'!$A:$A,0),MATCH(MoM!AZ$1,'ИПЦ raw2015'!$1:$1,0))</f>
        <v>99.98</v>
      </c>
      <c r="BA337" s="103">
        <f>INDEX('ИПЦ raw2015'!$1:$1048576, MATCH($J337,'ИПЦ raw2015'!$A:$A,0),MATCH(MoM!BA$1,'ИПЦ raw2015'!$1:$1,0))</f>
        <v>101.14</v>
      </c>
      <c r="BB337" s="103">
        <f>INDEX('ИПЦ raw2015'!$1:$1048576, MATCH($J337,'ИПЦ raw2015'!$A:$A,0),MATCH(MoM!BB$1,'ИПЦ raw2015'!$1:$1,0))</f>
        <v>101.07</v>
      </c>
      <c r="BC337" s="103">
        <f>INDEX('ИПЦ raw2015'!$1:$1048576, MATCH($J337,'ИПЦ raw2015'!$A:$A,0),MATCH(MoM!BC$1,'ИПЦ raw2015'!$1:$1,0))</f>
        <v>100.68</v>
      </c>
      <c r="BD337" s="103">
        <f>INDEX('ИПЦ raw2015'!$1:$1048576, MATCH($J337,'ИПЦ raw2015'!$A:$A,0),MATCH(MoM!BD$1,'ИПЦ raw2015'!$1:$1,0))</f>
        <v>100.56</v>
      </c>
      <c r="BE337" s="103">
        <f>INDEX('ИПЦ raw2015'!$1:$1048576, MATCH($J337,'ИПЦ raw2015'!$A:$A,0),MATCH(MoM!BE$1,'ИПЦ raw2015'!$1:$1,0))</f>
        <v>100.14</v>
      </c>
      <c r="BF337" s="103">
        <f>INDEX('ИПЦ raw2015'!$1:$1048576, MATCH($J337,'ИПЦ raw2015'!$A:$A,0),MATCH(MoM!BF$1,'ИПЦ raw2015'!$1:$1,0))</f>
        <v>100.14</v>
      </c>
      <c r="BG337" s="103">
        <f>INDEX('ИПЦ raw2015'!$1:$1048576, MATCH($J337,'ИПЦ raw2015'!$A:$A,0),MATCH(MoM!BG$1,'ИПЦ raw2015'!$1:$1,0))</f>
        <v>100</v>
      </c>
      <c r="BH337" s="103">
        <f>INDEX('ИПЦ raw2015'!$1:$1048576, MATCH($J337,'ИПЦ raw2015'!$A:$A,0),MATCH(MoM!BH$1,'ИПЦ raw2015'!$1:$1,0))</f>
        <v>100.14</v>
      </c>
      <c r="BI337" s="103">
        <f>INDEX('ИПЦ raw2015'!$1:$1048576, MATCH($J337,'ИПЦ raw2015'!$A:$A,0),MATCH(MoM!BI$1,'ИПЦ raw2015'!$1:$1,0))</f>
        <v>100.94</v>
      </c>
      <c r="BJ337" s="103">
        <f>INDEX('ИПЦ raw2015'!$1:$1048576, MATCH($J337,'ИПЦ raw2015'!$A:$A,0),MATCH(MoM!BJ$1,'ИПЦ raw2015'!$1:$1,0))</f>
        <v>100.43</v>
      </c>
      <c r="BK337" s="103">
        <f>INDEX('ИПЦ raw2015'!$1:$1048576, MATCH($J337,'ИПЦ raw2015'!$A:$A,0),MATCH(MoM!BK$1,'ИПЦ raw2015'!$1:$1,0))</f>
        <v>100.53</v>
      </c>
      <c r="BL337" s="103">
        <f>INDEX('ИПЦ raw2015'!$1:$1048576, MATCH($J337,'ИПЦ raw2015'!$A:$A,0),MATCH(MoM!BL$1,'ИПЦ raw2015'!$1:$1,0))</f>
        <v>101.3</v>
      </c>
      <c r="BM337" s="103">
        <f>INDEX('ИПЦ raw2015'!$1:$1048576, MATCH($J337,'ИПЦ raw2015'!$A:$A,0),MATCH(MoM!BM$1,'ИПЦ raw2015'!$1:$1,0))</f>
        <v>101.22</v>
      </c>
      <c r="BN337" s="103">
        <f>INDEX('ИПЦ raw2015'!$1:$1048576, MATCH($J337,'ИПЦ raw2015'!$A:$A,0),MATCH(MoM!BN$1,'ИПЦ raw2015'!$1:$1,0))</f>
        <v>101.3</v>
      </c>
      <c r="BO337" s="103">
        <f>INDEX('ИПЦ raw2015'!$1:$1048576, MATCH($J337,'ИПЦ raw2015'!$A:$A,0),MATCH(MoM!BO$1,'ИПЦ raw2015'!$1:$1,0))</f>
        <v>100.94</v>
      </c>
      <c r="BP337" s="103">
        <f>INDEX('ИПЦ raw2015'!$1:$1048576, MATCH($J337,'ИПЦ raw2015'!$A:$A,0),MATCH(MoM!BP$1,'ИПЦ raw2015'!$1:$1,0))</f>
        <v>100.58</v>
      </c>
      <c r="BQ337" s="103">
        <f>INDEX('ИПЦ raw2015'!$1:$1048576, MATCH($J337,'ИПЦ raw2015'!$A:$A,0),MATCH(MoM!BQ$1,'ИПЦ raw2015'!$1:$1,0))</f>
        <v>101.04</v>
      </c>
      <c r="BR337" s="103">
        <f>INDEX('ИПЦ raw2015'!$1:$1048576, MATCH($J337,'ИПЦ raw2015'!$A:$A,0),MATCH(MoM!BR$1,'ИПЦ raw2015'!$1:$1,0))</f>
        <v>101.37</v>
      </c>
      <c r="BS337" s="103">
        <f>INDEX('ИПЦ raw2015'!$1:$1048576, MATCH($J337,'ИПЦ raw2015'!$A:$A,0),MATCH(MoM!BS$1,'ИПЦ raw2015'!$1:$1,0))</f>
        <v>100.11</v>
      </c>
      <c r="BT337" s="103">
        <f>INDEX('ИПЦ raw2015'!$1:$1048576, MATCH($J337,'ИПЦ raw2015'!$A:$A,0),MATCH(MoM!BT$1,'ИПЦ raw2015'!$1:$1,0))</f>
        <v>100.35</v>
      </c>
    </row>
    <row r="338" spans="1:72" x14ac:dyDescent="0.45">
      <c r="A338" s="103">
        <f>Веса!A338</f>
        <v>1</v>
      </c>
      <c r="B338" s="103">
        <f t="shared" si="15"/>
        <v>1</v>
      </c>
      <c r="C338" s="103">
        <f>БИПЦ_НДС!E338</f>
        <v>0</v>
      </c>
      <c r="D338" s="103">
        <f t="shared" si="16"/>
        <v>1</v>
      </c>
      <c r="E338" s="103">
        <v>0</v>
      </c>
      <c r="F338" s="103">
        <v>1</v>
      </c>
      <c r="G338" s="103">
        <v>1</v>
      </c>
      <c r="H338" s="103">
        <v>0</v>
      </c>
      <c r="I338" s="103">
        <v>0</v>
      </c>
      <c r="J338" s="103" t="str">
        <f t="shared" si="17"/>
        <v>Таурин, 4%, 5 мл</v>
      </c>
      <c r="K338" s="94" t="s">
        <v>337</v>
      </c>
      <c r="L338" s="119" t="str">
        <f>K338</f>
        <v>Таурин, 4%, 5 мл</v>
      </c>
      <c r="M338" s="103">
        <f>INDEX('ИПЦ raw2015'!$1:$1048576, MATCH($J338,'ИПЦ raw2015'!$A:$A,0),MATCH(MoM!M$1,'ИПЦ raw2015'!$1:$1,0))</f>
        <v>107.17</v>
      </c>
      <c r="N338" s="103">
        <f>INDEX('ИПЦ raw2015'!$1:$1048576, MATCH($J338,'ИПЦ raw2015'!$A:$A,0),MATCH(MoM!N$1,'ИПЦ raw2015'!$1:$1,0))</f>
        <v>106.58</v>
      </c>
      <c r="O338" s="103">
        <f>INDEX('ИПЦ raw2015'!$1:$1048576, MATCH($J338,'ИПЦ raw2015'!$A:$A,0),MATCH(MoM!O$1,'ИПЦ raw2015'!$1:$1,0))</f>
        <v>103.64</v>
      </c>
      <c r="P338" s="103">
        <f>INDEX('ИПЦ raw2015'!$1:$1048576, MATCH($J338,'ИПЦ raw2015'!$A:$A,0),MATCH(MoM!P$1,'ИПЦ raw2015'!$1:$1,0))</f>
        <v>103.57</v>
      </c>
      <c r="Q338" s="103">
        <f>INDEX('ИПЦ raw2015'!$1:$1048576, MATCH($J338,'ИПЦ raw2015'!$A:$A,0),MATCH(MoM!Q$1,'ИПЦ raw2015'!$1:$1,0))</f>
        <v>102.54</v>
      </c>
      <c r="R338" s="103">
        <f>INDEX('ИПЦ raw2015'!$1:$1048576, MATCH($J338,'ИПЦ raw2015'!$A:$A,0),MATCH(MoM!R$1,'ИПЦ raw2015'!$1:$1,0))</f>
        <v>102.81</v>
      </c>
      <c r="S338" s="103">
        <f>INDEX('ИПЦ raw2015'!$1:$1048576, MATCH($J338,'ИПЦ raw2015'!$A:$A,0),MATCH(MoM!S$1,'ИПЦ raw2015'!$1:$1,0))</f>
        <v>100.96</v>
      </c>
      <c r="T338" s="103">
        <f>INDEX('ИПЦ raw2015'!$1:$1048576, MATCH($J338,'ИПЦ raw2015'!$A:$A,0),MATCH(MoM!T$1,'ИПЦ raw2015'!$1:$1,0))</f>
        <v>100.5</v>
      </c>
      <c r="U338" s="103">
        <f>INDEX('ИПЦ raw2015'!$1:$1048576, MATCH($J338,'ИПЦ raw2015'!$A:$A,0),MATCH(MoM!U$1,'ИПЦ raw2015'!$1:$1,0))</f>
        <v>100.04</v>
      </c>
      <c r="V338" s="103">
        <f>INDEX('ИПЦ raw2015'!$1:$1048576, MATCH($J338,'ИПЦ raw2015'!$A:$A,0),MATCH(MoM!V$1,'ИПЦ raw2015'!$1:$1,0))</f>
        <v>100.24</v>
      </c>
      <c r="W338" s="103">
        <f>INDEX('ИПЦ raw2015'!$1:$1048576, MATCH($J338,'ИПЦ raw2015'!$A:$A,0),MATCH(MoM!W$1,'ИПЦ raw2015'!$1:$1,0))</f>
        <v>100.34</v>
      </c>
      <c r="X338" s="103">
        <f>INDEX('ИПЦ raw2015'!$1:$1048576, MATCH($J338,'ИПЦ raw2015'!$A:$A,0),MATCH(MoM!X$1,'ИПЦ raw2015'!$1:$1,0))</f>
        <v>100.67</v>
      </c>
      <c r="Y338" s="103">
        <f>INDEX('ИПЦ raw2015'!$1:$1048576, MATCH($J338,'ИПЦ raw2015'!$A:$A,0),MATCH(MoM!Y$1,'ИПЦ raw2015'!$1:$1,0))</f>
        <v>100.9</v>
      </c>
      <c r="Z338" s="103">
        <f>INDEX('ИПЦ raw2015'!$1:$1048576, MATCH($J338,'ИПЦ raw2015'!$A:$A,0),MATCH(MoM!Z$1,'ИПЦ raw2015'!$1:$1,0))</f>
        <v>100.81</v>
      </c>
      <c r="AA338" s="103">
        <f>INDEX('ИПЦ raw2015'!$1:$1048576, MATCH($J338,'ИПЦ raw2015'!$A:$A,0),MATCH(MoM!AA$1,'ИПЦ raw2015'!$1:$1,0))</f>
        <v>99.63</v>
      </c>
      <c r="AB338" s="103">
        <f>INDEX('ИПЦ raw2015'!$1:$1048576, MATCH($J338,'ИПЦ raw2015'!$A:$A,0),MATCH(MoM!AB$1,'ИПЦ raw2015'!$1:$1,0))</f>
        <v>99.96</v>
      </c>
      <c r="AC338" s="103">
        <f>INDEX('ИПЦ raw2015'!$1:$1048576, MATCH($J338,'ИПЦ raw2015'!$A:$A,0),MATCH(MoM!AC$1,'ИПЦ raw2015'!$1:$1,0))</f>
        <v>99.82</v>
      </c>
      <c r="AD338" s="103">
        <f>INDEX('ИПЦ raw2015'!$1:$1048576, MATCH($J338,'ИПЦ raw2015'!$A:$A,0),MATCH(MoM!AD$1,'ИПЦ raw2015'!$1:$1,0))</f>
        <v>99.41</v>
      </c>
      <c r="AE338" s="103">
        <f>INDEX('ИПЦ raw2015'!$1:$1048576, MATCH($J338,'ИПЦ raw2015'!$A:$A,0),MATCH(MoM!AE$1,'ИПЦ raw2015'!$1:$1,0))</f>
        <v>100.86</v>
      </c>
      <c r="AF338" s="103">
        <f>INDEX('ИПЦ raw2015'!$1:$1048576, MATCH($J338,'ИПЦ raw2015'!$A:$A,0),MATCH(MoM!AF$1,'ИПЦ raw2015'!$1:$1,0))</f>
        <v>100.13</v>
      </c>
      <c r="AG338" s="103">
        <f>INDEX('ИПЦ raw2015'!$1:$1048576, MATCH($J338,'ИПЦ raw2015'!$A:$A,0),MATCH(MoM!AG$1,'ИПЦ raw2015'!$1:$1,0))</f>
        <v>101.05</v>
      </c>
      <c r="AH338" s="103">
        <f>INDEX('ИПЦ raw2015'!$1:$1048576, MATCH($J338,'ИПЦ raw2015'!$A:$A,0),MATCH(MoM!AH$1,'ИПЦ raw2015'!$1:$1,0))</f>
        <v>100.45</v>
      </c>
      <c r="AI338" s="103">
        <f>INDEX('ИПЦ raw2015'!$1:$1048576, MATCH($J338,'ИПЦ raw2015'!$A:$A,0),MATCH(MoM!AI$1,'ИПЦ raw2015'!$1:$1,0))</f>
        <v>99.89</v>
      </c>
      <c r="AJ338" s="103">
        <f>INDEX('ИПЦ raw2015'!$1:$1048576, MATCH($J338,'ИПЦ raw2015'!$A:$A,0),MATCH(MoM!AJ$1,'ИПЦ raw2015'!$1:$1,0))</f>
        <v>99.62</v>
      </c>
      <c r="AK338" s="103">
        <f>INDEX('ИПЦ raw2015'!$1:$1048576, MATCH($J338,'ИПЦ raw2015'!$A:$A,0),MATCH(MoM!AK$1,'ИПЦ raw2015'!$1:$1,0))</f>
        <v>100.33</v>
      </c>
      <c r="AL338" s="103">
        <f>INDEX('ИПЦ raw2015'!$1:$1048576, MATCH($J338,'ИПЦ raw2015'!$A:$A,0),MATCH(MoM!AL$1,'ИПЦ raw2015'!$1:$1,0))</f>
        <v>99.35</v>
      </c>
      <c r="AM338" s="103">
        <f>INDEX('ИПЦ raw2015'!$1:$1048576, MATCH($J338,'ИПЦ raw2015'!$A:$A,0),MATCH(MoM!AM$1,'ИПЦ raw2015'!$1:$1,0))</f>
        <v>98.9</v>
      </c>
      <c r="AN338" s="103">
        <f>INDEX('ИПЦ raw2015'!$1:$1048576, MATCH($J338,'ИПЦ raw2015'!$A:$A,0),MATCH(MoM!AN$1,'ИПЦ raw2015'!$1:$1,0))</f>
        <v>98.79</v>
      </c>
      <c r="AO338" s="103">
        <f>INDEX('ИПЦ raw2015'!$1:$1048576, MATCH($J338,'ИПЦ raw2015'!$A:$A,0),MATCH(MoM!AO$1,'ИПЦ raw2015'!$1:$1,0))</f>
        <v>99.16</v>
      </c>
      <c r="AP338" s="103">
        <f>INDEX('ИПЦ raw2015'!$1:$1048576, MATCH($J338,'ИПЦ raw2015'!$A:$A,0),MATCH(MoM!AP$1,'ИПЦ raw2015'!$1:$1,0))</f>
        <v>98.87</v>
      </c>
      <c r="AQ338" s="103">
        <f>INDEX('ИПЦ raw2015'!$1:$1048576, MATCH($J338,'ИПЦ raw2015'!$A:$A,0),MATCH(MoM!AQ$1,'ИПЦ raw2015'!$1:$1,0))</f>
        <v>99.13</v>
      </c>
      <c r="AR338" s="103">
        <f>INDEX('ИПЦ raw2015'!$1:$1048576, MATCH($J338,'ИПЦ raw2015'!$A:$A,0),MATCH(MoM!AR$1,'ИПЦ raw2015'!$1:$1,0))</f>
        <v>98.56</v>
      </c>
      <c r="AS338" s="103">
        <f>INDEX('ИПЦ raw2015'!$1:$1048576, MATCH($J338,'ИПЦ raw2015'!$A:$A,0),MATCH(MoM!AS$1,'ИПЦ raw2015'!$1:$1,0))</f>
        <v>99.55</v>
      </c>
      <c r="AT338" s="103">
        <f>INDEX('ИПЦ raw2015'!$1:$1048576, MATCH($J338,'ИПЦ raw2015'!$A:$A,0),MATCH(MoM!AT$1,'ИПЦ raw2015'!$1:$1,0))</f>
        <v>99.7</v>
      </c>
      <c r="AU338" s="103">
        <f>INDEX('ИПЦ raw2015'!$1:$1048576, MATCH($J338,'ИПЦ raw2015'!$A:$A,0),MATCH(MoM!AU$1,'ИПЦ raw2015'!$1:$1,0))</f>
        <v>98.99</v>
      </c>
      <c r="AV338" s="103">
        <f>INDEX('ИПЦ raw2015'!$1:$1048576, MATCH($J338,'ИПЦ raw2015'!$A:$A,0),MATCH(MoM!AV$1,'ИПЦ raw2015'!$1:$1,0))</f>
        <v>98.99</v>
      </c>
      <c r="AW338" s="103">
        <f>INDEX('ИПЦ raw2015'!$1:$1048576, MATCH($J338,'ИПЦ raw2015'!$A:$A,0),MATCH(MoM!AW$1,'ИПЦ raw2015'!$1:$1,0))</f>
        <v>99.85</v>
      </c>
      <c r="AX338" s="103">
        <f>INDEX('ИПЦ raw2015'!$1:$1048576, MATCH($J338,'ИПЦ raw2015'!$A:$A,0),MATCH(MoM!AX$1,'ИПЦ raw2015'!$1:$1,0))</f>
        <v>100.08</v>
      </c>
      <c r="AY338" s="103">
        <f>INDEX('ИПЦ raw2015'!$1:$1048576, MATCH($J338,'ИПЦ raw2015'!$A:$A,0),MATCH(MoM!AY$1,'ИПЦ raw2015'!$1:$1,0))</f>
        <v>100.28</v>
      </c>
      <c r="AZ338" s="103">
        <f>INDEX('ИПЦ raw2015'!$1:$1048576, MATCH($J338,'ИПЦ raw2015'!$A:$A,0),MATCH(MoM!AZ$1,'ИПЦ raw2015'!$1:$1,0))</f>
        <v>100.9</v>
      </c>
      <c r="BA338" s="103">
        <f>INDEX('ИПЦ raw2015'!$1:$1048576, MATCH($J338,'ИПЦ raw2015'!$A:$A,0),MATCH(MoM!BA$1,'ИПЦ raw2015'!$1:$1,0))</f>
        <v>100.88</v>
      </c>
      <c r="BB338" s="103">
        <f>INDEX('ИПЦ raw2015'!$1:$1048576, MATCH($J338,'ИПЦ raw2015'!$A:$A,0),MATCH(MoM!BB$1,'ИПЦ raw2015'!$1:$1,0))</f>
        <v>100.16</v>
      </c>
      <c r="BC338" s="103">
        <f>INDEX('ИПЦ raw2015'!$1:$1048576, MATCH($J338,'ИПЦ raw2015'!$A:$A,0),MATCH(MoM!BC$1,'ИПЦ raw2015'!$1:$1,0))</f>
        <v>100.06</v>
      </c>
      <c r="BD338" s="103">
        <f>INDEX('ИПЦ raw2015'!$1:$1048576, MATCH($J338,'ИПЦ raw2015'!$A:$A,0),MATCH(MoM!BD$1,'ИПЦ raw2015'!$1:$1,0))</f>
        <v>100.08</v>
      </c>
      <c r="BE338" s="103">
        <f>INDEX('ИПЦ raw2015'!$1:$1048576, MATCH($J338,'ИПЦ raw2015'!$A:$A,0),MATCH(MoM!BE$1,'ИПЦ raw2015'!$1:$1,0))</f>
        <v>100.22</v>
      </c>
      <c r="BF338" s="103">
        <f>INDEX('ИПЦ raw2015'!$1:$1048576, MATCH($J338,'ИПЦ raw2015'!$A:$A,0),MATCH(MoM!BF$1,'ИПЦ raw2015'!$1:$1,0))</f>
        <v>100.25</v>
      </c>
      <c r="BG338" s="103">
        <f>INDEX('ИПЦ raw2015'!$1:$1048576, MATCH($J338,'ИПЦ raw2015'!$A:$A,0),MATCH(MoM!BG$1,'ИПЦ raw2015'!$1:$1,0))</f>
        <v>100.23</v>
      </c>
      <c r="BH338" s="103">
        <f>INDEX('ИПЦ raw2015'!$1:$1048576, MATCH($J338,'ИПЦ raw2015'!$A:$A,0),MATCH(MoM!BH$1,'ИПЦ raw2015'!$1:$1,0))</f>
        <v>99.88</v>
      </c>
      <c r="BI338" s="103">
        <f>INDEX('ИПЦ raw2015'!$1:$1048576, MATCH($J338,'ИПЦ raw2015'!$A:$A,0),MATCH(MoM!BI$1,'ИПЦ raw2015'!$1:$1,0))</f>
        <v>100.45</v>
      </c>
      <c r="BJ338" s="103">
        <f>INDEX('ИПЦ raw2015'!$1:$1048576, MATCH($J338,'ИПЦ raw2015'!$A:$A,0),MATCH(MoM!BJ$1,'ИПЦ raw2015'!$1:$1,0))</f>
        <v>101.29</v>
      </c>
      <c r="BK338" s="103">
        <f>INDEX('ИПЦ raw2015'!$1:$1048576, MATCH($J338,'ИПЦ raw2015'!$A:$A,0),MATCH(MoM!BK$1,'ИПЦ raw2015'!$1:$1,0))</f>
        <v>100.61</v>
      </c>
      <c r="BL338" s="103">
        <f>INDEX('ИПЦ raw2015'!$1:$1048576, MATCH($J338,'ИПЦ raw2015'!$A:$A,0),MATCH(MoM!BL$1,'ИПЦ raw2015'!$1:$1,0))</f>
        <v>100.74</v>
      </c>
      <c r="BM338" s="103">
        <f>INDEX('ИПЦ raw2015'!$1:$1048576, MATCH($J338,'ИПЦ raw2015'!$A:$A,0),MATCH(MoM!BM$1,'ИПЦ raw2015'!$1:$1,0))</f>
        <v>99.96</v>
      </c>
      <c r="BN338" s="103">
        <f>INDEX('ИПЦ raw2015'!$1:$1048576, MATCH($J338,'ИПЦ raw2015'!$A:$A,0),MATCH(MoM!BN$1,'ИПЦ raw2015'!$1:$1,0))</f>
        <v>101</v>
      </c>
      <c r="BO338" s="103">
        <f>INDEX('ИПЦ raw2015'!$1:$1048576, MATCH($J338,'ИПЦ raw2015'!$A:$A,0),MATCH(MoM!BO$1,'ИПЦ raw2015'!$1:$1,0))</f>
        <v>100.61</v>
      </c>
      <c r="BP338" s="103">
        <f>INDEX('ИПЦ raw2015'!$1:$1048576, MATCH($J338,'ИПЦ raw2015'!$A:$A,0),MATCH(MoM!BP$1,'ИПЦ raw2015'!$1:$1,0))</f>
        <v>100.36</v>
      </c>
      <c r="BQ338" s="103">
        <f>INDEX('ИПЦ raw2015'!$1:$1048576, MATCH($J338,'ИПЦ raw2015'!$A:$A,0),MATCH(MoM!BQ$1,'ИПЦ raw2015'!$1:$1,0))</f>
        <v>100.21</v>
      </c>
      <c r="BR338" s="103">
        <f>INDEX('ИПЦ raw2015'!$1:$1048576, MATCH($J338,'ИПЦ raw2015'!$A:$A,0),MATCH(MoM!BR$1,'ИПЦ raw2015'!$1:$1,0))</f>
        <v>100.71</v>
      </c>
      <c r="BS338" s="103">
        <f>INDEX('ИПЦ raw2015'!$1:$1048576, MATCH($J338,'ИПЦ raw2015'!$A:$A,0),MATCH(MoM!BS$1,'ИПЦ raw2015'!$1:$1,0))</f>
        <v>101.02</v>
      </c>
      <c r="BT338" s="103">
        <f>INDEX('ИПЦ raw2015'!$1:$1048576, MATCH($J338,'ИПЦ raw2015'!$A:$A,0),MATCH(MoM!BT$1,'ИПЦ raw2015'!$1:$1,0))</f>
        <v>101.38</v>
      </c>
    </row>
    <row r="339" spans="1:72" s="23" customFormat="1" x14ac:dyDescent="0.45">
      <c r="A339" s="105">
        <f>Веса!A339</f>
        <v>0</v>
      </c>
      <c r="B339" s="105">
        <f t="shared" si="15"/>
        <v>0</v>
      </c>
      <c r="C339" s="105">
        <f>БИПЦ_НДС!E339</f>
        <v>0</v>
      </c>
      <c r="D339" s="105">
        <f t="shared" si="16"/>
        <v>1</v>
      </c>
      <c r="E339" s="105">
        <v>0</v>
      </c>
      <c r="F339" s="105">
        <v>1</v>
      </c>
      <c r="G339" s="105">
        <v>1</v>
      </c>
      <c r="H339" s="105">
        <v>0</v>
      </c>
      <c r="I339" s="105">
        <v>0</v>
      </c>
      <c r="J339" s="105" t="str">
        <f t="shared" si="17"/>
        <v>Метилурацил, 10% мазь, 25 г</v>
      </c>
      <c r="K339" s="117" t="s">
        <v>339</v>
      </c>
      <c r="L339" s="107" t="s">
        <v>340</v>
      </c>
      <c r="M339" s="105">
        <v>0</v>
      </c>
      <c r="N339" s="105">
        <v>0</v>
      </c>
      <c r="O339" s="105">
        <v>0</v>
      </c>
      <c r="P339" s="105">
        <v>0</v>
      </c>
      <c r="Q339" s="105">
        <v>0</v>
      </c>
      <c r="R339" s="105">
        <v>0</v>
      </c>
      <c r="S339" s="105">
        <v>0</v>
      </c>
      <c r="T339" s="105">
        <v>0</v>
      </c>
      <c r="U339" s="105">
        <v>0</v>
      </c>
      <c r="V339" s="105">
        <v>0</v>
      </c>
      <c r="W339" s="105">
        <v>0</v>
      </c>
      <c r="X339" s="105">
        <v>0</v>
      </c>
      <c r="Y339" s="105">
        <v>0</v>
      </c>
      <c r="Z339" s="105">
        <v>0</v>
      </c>
      <c r="AA339" s="105">
        <v>0</v>
      </c>
      <c r="AB339" s="105">
        <v>0</v>
      </c>
      <c r="AC339" s="105">
        <v>0</v>
      </c>
      <c r="AD339" s="105">
        <v>0</v>
      </c>
      <c r="AE339" s="105">
        <v>0</v>
      </c>
      <c r="AF339" s="105">
        <v>0</v>
      </c>
      <c r="AG339" s="105">
        <v>0</v>
      </c>
      <c r="AH339" s="105">
        <v>0</v>
      </c>
      <c r="AI339" s="105">
        <v>0</v>
      </c>
      <c r="AJ339" s="105">
        <v>0</v>
      </c>
      <c r="AK339" s="105">
        <v>0</v>
      </c>
      <c r="AL339" s="105">
        <v>0</v>
      </c>
      <c r="AM339" s="105">
        <v>0</v>
      </c>
      <c r="AN339" s="105">
        <v>0</v>
      </c>
      <c r="AO339" s="105">
        <v>0</v>
      </c>
      <c r="AP339" s="105">
        <v>0</v>
      </c>
      <c r="AQ339" s="105">
        <v>0</v>
      </c>
      <c r="AR339" s="105">
        <v>0</v>
      </c>
      <c r="AS339" s="105">
        <v>0</v>
      </c>
      <c r="AT339" s="105">
        <v>0</v>
      </c>
      <c r="AU339" s="105">
        <v>0</v>
      </c>
      <c r="AV339" s="105">
        <v>0</v>
      </c>
      <c r="AW339" s="105">
        <v>0</v>
      </c>
      <c r="AX339" s="105">
        <v>0</v>
      </c>
      <c r="AY339" s="105">
        <v>0</v>
      </c>
      <c r="AZ339" s="105">
        <v>0</v>
      </c>
      <c r="BA339" s="105">
        <v>0</v>
      </c>
      <c r="BB339" s="105">
        <v>0</v>
      </c>
      <c r="BC339" s="105">
        <v>0</v>
      </c>
      <c r="BD339" s="105">
        <v>0</v>
      </c>
      <c r="BE339" s="105">
        <v>0</v>
      </c>
      <c r="BF339" s="105">
        <v>0</v>
      </c>
      <c r="BG339" s="105">
        <v>0</v>
      </c>
      <c r="BH339" s="105">
        <v>0</v>
      </c>
      <c r="BI339" s="105">
        <v>0</v>
      </c>
      <c r="BJ339" s="105">
        <v>0</v>
      </c>
      <c r="BK339" s="105">
        <v>0</v>
      </c>
      <c r="BL339" s="105">
        <v>0</v>
      </c>
      <c r="BM339" s="105">
        <v>0</v>
      </c>
      <c r="BN339" s="105">
        <v>0</v>
      </c>
      <c r="BO339" s="105">
        <v>0</v>
      </c>
      <c r="BP339" s="105">
        <v>0</v>
      </c>
      <c r="BQ339" s="105">
        <v>0</v>
      </c>
      <c r="BR339" s="105">
        <v>0</v>
      </c>
      <c r="BS339" s="105">
        <v>0</v>
      </c>
      <c r="BT339" s="105">
        <v>0</v>
      </c>
    </row>
    <row r="340" spans="1:72" x14ac:dyDescent="0.45">
      <c r="A340" s="103">
        <f>Веса!A340</f>
        <v>1</v>
      </c>
      <c r="B340" s="103">
        <f t="shared" si="15"/>
        <v>1</v>
      </c>
      <c r="C340" s="103">
        <f>БИПЦ_НДС!E340</f>
        <v>0</v>
      </c>
      <c r="D340" s="103">
        <f t="shared" si="16"/>
        <v>1</v>
      </c>
      <c r="E340" s="103">
        <v>0</v>
      </c>
      <c r="F340" s="103">
        <v>1</v>
      </c>
      <c r="G340" s="103">
        <v>1</v>
      </c>
      <c r="H340" s="103">
        <v>0</v>
      </c>
      <c r="I340" s="103">
        <v>0</v>
      </c>
      <c r="J340" s="103" t="str">
        <f t="shared" si="17"/>
        <v>Бинт, шт.</v>
      </c>
      <c r="K340" s="87" t="s">
        <v>341</v>
      </c>
      <c r="L340" s="87" t="s">
        <v>341</v>
      </c>
      <c r="M340" s="103">
        <f>INDEX('ИПЦ raw2015'!$1:$1048576, MATCH($J340,'ИПЦ raw2015'!$A:$A,0),MATCH(MoM!M$1,'ИПЦ raw2015'!$1:$1,0))</f>
        <v>103.97</v>
      </c>
      <c r="N340" s="103">
        <f>INDEX('ИПЦ raw2015'!$1:$1048576, MATCH($J340,'ИПЦ raw2015'!$A:$A,0),MATCH(MoM!N$1,'ИПЦ raw2015'!$1:$1,0))</f>
        <v>104.15</v>
      </c>
      <c r="O340" s="103">
        <f>INDEX('ИПЦ raw2015'!$1:$1048576, MATCH($J340,'ИПЦ raw2015'!$A:$A,0),MATCH(MoM!O$1,'ИПЦ raw2015'!$1:$1,0))</f>
        <v>101.49</v>
      </c>
      <c r="P340" s="103">
        <f>INDEX('ИПЦ raw2015'!$1:$1048576, MATCH($J340,'ИПЦ raw2015'!$A:$A,0),MATCH(MoM!P$1,'ИПЦ raw2015'!$1:$1,0))</f>
        <v>103.62</v>
      </c>
      <c r="Q340" s="103">
        <f>INDEX('ИПЦ raw2015'!$1:$1048576, MATCH($J340,'ИПЦ raw2015'!$A:$A,0),MATCH(MoM!Q$1,'ИПЦ raw2015'!$1:$1,0))</f>
        <v>102.41</v>
      </c>
      <c r="R340" s="103">
        <f>INDEX('ИПЦ raw2015'!$1:$1048576, MATCH($J340,'ИПЦ raw2015'!$A:$A,0),MATCH(MoM!R$1,'ИПЦ raw2015'!$1:$1,0))</f>
        <v>100.3</v>
      </c>
      <c r="S340" s="103">
        <f>INDEX('ИПЦ raw2015'!$1:$1048576, MATCH($J340,'ИПЦ raw2015'!$A:$A,0),MATCH(MoM!S$1,'ИПЦ raw2015'!$1:$1,0))</f>
        <v>101.18</v>
      </c>
      <c r="T340" s="103">
        <f>INDEX('ИПЦ raw2015'!$1:$1048576, MATCH($J340,'ИПЦ raw2015'!$A:$A,0),MATCH(MoM!T$1,'ИПЦ raw2015'!$1:$1,0))</f>
        <v>101.55</v>
      </c>
      <c r="U340" s="103">
        <f>INDEX('ИПЦ raw2015'!$1:$1048576, MATCH($J340,'ИПЦ raw2015'!$A:$A,0),MATCH(MoM!U$1,'ИПЦ raw2015'!$1:$1,0))</f>
        <v>100.5</v>
      </c>
      <c r="V340" s="103">
        <f>INDEX('ИПЦ raw2015'!$1:$1048576, MATCH($J340,'ИПЦ raw2015'!$A:$A,0),MATCH(MoM!V$1,'ИПЦ raw2015'!$1:$1,0))</f>
        <v>100.93</v>
      </c>
      <c r="W340" s="103">
        <f>INDEX('ИПЦ raw2015'!$1:$1048576, MATCH($J340,'ИПЦ raw2015'!$A:$A,0),MATCH(MoM!W$1,'ИПЦ raw2015'!$1:$1,0))</f>
        <v>100.97</v>
      </c>
      <c r="X340" s="103">
        <f>INDEX('ИПЦ raw2015'!$1:$1048576, MATCH($J340,'ИПЦ raw2015'!$A:$A,0),MATCH(MoM!X$1,'ИПЦ raw2015'!$1:$1,0))</f>
        <v>101.25</v>
      </c>
      <c r="Y340" s="103">
        <f>INDEX('ИПЦ raw2015'!$1:$1048576, MATCH($J340,'ИПЦ raw2015'!$A:$A,0),MATCH(MoM!Y$1,'ИПЦ raw2015'!$1:$1,0))</f>
        <v>101.06</v>
      </c>
      <c r="Z340" s="103">
        <f>INDEX('ИПЦ raw2015'!$1:$1048576, MATCH($J340,'ИПЦ raw2015'!$A:$A,0),MATCH(MoM!Z$1,'ИПЦ raw2015'!$1:$1,0))</f>
        <v>101.33</v>
      </c>
      <c r="AA340" s="103">
        <f>INDEX('ИПЦ raw2015'!$1:$1048576, MATCH($J340,'ИПЦ raw2015'!$A:$A,0),MATCH(MoM!AA$1,'ИПЦ raw2015'!$1:$1,0))</f>
        <v>101.06</v>
      </c>
      <c r="AB340" s="103">
        <f>INDEX('ИПЦ raw2015'!$1:$1048576, MATCH($J340,'ИПЦ raw2015'!$A:$A,0),MATCH(MoM!AB$1,'ИПЦ raw2015'!$1:$1,0))</f>
        <v>101.11</v>
      </c>
      <c r="AC340" s="103">
        <f>INDEX('ИПЦ raw2015'!$1:$1048576, MATCH($J340,'ИПЦ raw2015'!$A:$A,0),MATCH(MoM!AC$1,'ИПЦ raw2015'!$1:$1,0))</f>
        <v>100.07</v>
      </c>
      <c r="AD340" s="103">
        <f>INDEX('ИПЦ raw2015'!$1:$1048576, MATCH($J340,'ИПЦ raw2015'!$A:$A,0),MATCH(MoM!AD$1,'ИПЦ raw2015'!$1:$1,0))</f>
        <v>101.9</v>
      </c>
      <c r="AE340" s="103">
        <f>INDEX('ИПЦ raw2015'!$1:$1048576, MATCH($J340,'ИПЦ raw2015'!$A:$A,0),MATCH(MoM!AE$1,'ИПЦ raw2015'!$1:$1,0))</f>
        <v>101.06</v>
      </c>
      <c r="AF340" s="103">
        <f>INDEX('ИПЦ raw2015'!$1:$1048576, MATCH($J340,'ИПЦ raw2015'!$A:$A,0),MATCH(MoM!AF$1,'ИПЦ raw2015'!$1:$1,0))</f>
        <v>101.12</v>
      </c>
      <c r="AG340" s="103">
        <f>INDEX('ИПЦ raw2015'!$1:$1048576, MATCH($J340,'ИПЦ raw2015'!$A:$A,0),MATCH(MoM!AG$1,'ИПЦ raw2015'!$1:$1,0))</f>
        <v>100.78</v>
      </c>
      <c r="AH340" s="103">
        <f>INDEX('ИПЦ raw2015'!$1:$1048576, MATCH($J340,'ИПЦ raw2015'!$A:$A,0),MATCH(MoM!AH$1,'ИПЦ raw2015'!$1:$1,0))</f>
        <v>101.04</v>
      </c>
      <c r="AI340" s="103">
        <f>INDEX('ИПЦ raw2015'!$1:$1048576, MATCH($J340,'ИПЦ raw2015'!$A:$A,0),MATCH(MoM!AI$1,'ИПЦ raw2015'!$1:$1,0))</f>
        <v>100.51</v>
      </c>
      <c r="AJ340" s="103">
        <f>INDEX('ИПЦ raw2015'!$1:$1048576, MATCH($J340,'ИПЦ raw2015'!$A:$A,0),MATCH(MoM!AJ$1,'ИПЦ raw2015'!$1:$1,0))</f>
        <v>100.22</v>
      </c>
      <c r="AK340" s="103">
        <f>INDEX('ИПЦ raw2015'!$1:$1048576, MATCH($J340,'ИПЦ raw2015'!$A:$A,0),MATCH(MoM!AK$1,'ИПЦ raw2015'!$1:$1,0))</f>
        <v>100.57</v>
      </c>
      <c r="AL340" s="103">
        <f>INDEX('ИПЦ raw2015'!$1:$1048576, MATCH($J340,'ИПЦ raw2015'!$A:$A,0),MATCH(MoM!AL$1,'ИПЦ raw2015'!$1:$1,0))</f>
        <v>100.96</v>
      </c>
      <c r="AM340" s="103">
        <f>INDEX('ИПЦ raw2015'!$1:$1048576, MATCH($J340,'ИПЦ raw2015'!$A:$A,0),MATCH(MoM!AM$1,'ИПЦ raw2015'!$1:$1,0))</f>
        <v>100.73</v>
      </c>
      <c r="AN340" s="103">
        <f>INDEX('ИПЦ raw2015'!$1:$1048576, MATCH($J340,'ИПЦ raw2015'!$A:$A,0),MATCH(MoM!AN$1,'ИПЦ raw2015'!$1:$1,0))</f>
        <v>100.67</v>
      </c>
      <c r="AO340" s="103">
        <f>INDEX('ИПЦ raw2015'!$1:$1048576, MATCH($J340,'ИПЦ raw2015'!$A:$A,0),MATCH(MoM!AO$1,'ИПЦ raw2015'!$1:$1,0))</f>
        <v>100.08</v>
      </c>
      <c r="AP340" s="103">
        <f>INDEX('ИПЦ raw2015'!$1:$1048576, MATCH($J340,'ИПЦ raw2015'!$A:$A,0),MATCH(MoM!AP$1,'ИПЦ raw2015'!$1:$1,0))</f>
        <v>101.01</v>
      </c>
      <c r="AQ340" s="103">
        <f>INDEX('ИПЦ raw2015'!$1:$1048576, MATCH($J340,'ИПЦ raw2015'!$A:$A,0),MATCH(MoM!AQ$1,'ИПЦ raw2015'!$1:$1,0))</f>
        <v>100.24</v>
      </c>
      <c r="AR340" s="103">
        <f>INDEX('ИПЦ raw2015'!$1:$1048576, MATCH($J340,'ИПЦ raw2015'!$A:$A,0),MATCH(MoM!AR$1,'ИПЦ raw2015'!$1:$1,0))</f>
        <v>99.93</v>
      </c>
      <c r="AS340" s="103">
        <f>INDEX('ИПЦ raw2015'!$1:$1048576, MATCH($J340,'ИПЦ raw2015'!$A:$A,0),MATCH(MoM!AS$1,'ИПЦ raw2015'!$1:$1,0))</f>
        <v>100.65</v>
      </c>
      <c r="AT340" s="103">
        <f>INDEX('ИПЦ raw2015'!$1:$1048576, MATCH($J340,'ИПЦ raw2015'!$A:$A,0),MATCH(MoM!AT$1,'ИПЦ raw2015'!$1:$1,0))</f>
        <v>100.26</v>
      </c>
      <c r="AU340" s="103">
        <f>INDEX('ИПЦ raw2015'!$1:$1048576, MATCH($J340,'ИПЦ raw2015'!$A:$A,0),MATCH(MoM!AU$1,'ИПЦ raw2015'!$1:$1,0))</f>
        <v>100.45</v>
      </c>
      <c r="AV340" s="103">
        <f>INDEX('ИПЦ raw2015'!$1:$1048576, MATCH($J340,'ИПЦ raw2015'!$A:$A,0),MATCH(MoM!AV$1,'ИПЦ raw2015'!$1:$1,0))</f>
        <v>100.55</v>
      </c>
      <c r="AW340" s="103">
        <f>INDEX('ИПЦ raw2015'!$1:$1048576, MATCH($J340,'ИПЦ raw2015'!$A:$A,0),MATCH(MoM!AW$1,'ИПЦ raw2015'!$1:$1,0))</f>
        <v>100.23</v>
      </c>
      <c r="AX340" s="103">
        <f>INDEX('ИПЦ raw2015'!$1:$1048576, MATCH($J340,'ИПЦ raw2015'!$A:$A,0),MATCH(MoM!AX$1,'ИПЦ raw2015'!$1:$1,0))</f>
        <v>100.07</v>
      </c>
      <c r="AY340" s="103">
        <f>INDEX('ИПЦ raw2015'!$1:$1048576, MATCH($J340,'ИПЦ raw2015'!$A:$A,0),MATCH(MoM!AY$1,'ИПЦ raw2015'!$1:$1,0))</f>
        <v>100.54</v>
      </c>
      <c r="AZ340" s="103">
        <f>INDEX('ИПЦ raw2015'!$1:$1048576, MATCH($J340,'ИПЦ raw2015'!$A:$A,0),MATCH(MoM!AZ$1,'ИПЦ raw2015'!$1:$1,0))</f>
        <v>100.69</v>
      </c>
      <c r="BA340" s="103">
        <f>INDEX('ИПЦ raw2015'!$1:$1048576, MATCH($J340,'ИПЦ raw2015'!$A:$A,0),MATCH(MoM!BA$1,'ИПЦ raw2015'!$1:$1,0))</f>
        <v>100.02</v>
      </c>
      <c r="BB340" s="103">
        <f>INDEX('ИПЦ raw2015'!$1:$1048576, MATCH($J340,'ИПЦ raw2015'!$A:$A,0),MATCH(MoM!BB$1,'ИПЦ raw2015'!$1:$1,0))</f>
        <v>100.89</v>
      </c>
      <c r="BC340" s="103">
        <f>INDEX('ИПЦ raw2015'!$1:$1048576, MATCH($J340,'ИПЦ raw2015'!$A:$A,0),MATCH(MoM!BC$1,'ИПЦ raw2015'!$1:$1,0))</f>
        <v>101.08</v>
      </c>
      <c r="BD340" s="103">
        <f>INDEX('ИПЦ raw2015'!$1:$1048576, MATCH($J340,'ИПЦ raw2015'!$A:$A,0),MATCH(MoM!BD$1,'ИПЦ raw2015'!$1:$1,0))</f>
        <v>100.78</v>
      </c>
      <c r="BE340" s="103">
        <f>INDEX('ИПЦ raw2015'!$1:$1048576, MATCH($J340,'ИПЦ raw2015'!$A:$A,0),MATCH(MoM!BE$1,'ИПЦ raw2015'!$1:$1,0))</f>
        <v>101.01</v>
      </c>
      <c r="BF340" s="103">
        <f>INDEX('ИПЦ raw2015'!$1:$1048576, MATCH($J340,'ИПЦ raw2015'!$A:$A,0),MATCH(MoM!BF$1,'ИПЦ raw2015'!$1:$1,0))</f>
        <v>101.01</v>
      </c>
      <c r="BG340" s="103">
        <f>INDEX('ИПЦ raw2015'!$1:$1048576, MATCH($J340,'ИПЦ raw2015'!$A:$A,0),MATCH(MoM!BG$1,'ИПЦ raw2015'!$1:$1,0))</f>
        <v>101.02</v>
      </c>
      <c r="BH340" s="103">
        <f>INDEX('ИПЦ raw2015'!$1:$1048576, MATCH($J340,'ИПЦ raw2015'!$A:$A,0),MATCH(MoM!BH$1,'ИПЦ raw2015'!$1:$1,0))</f>
        <v>100.92</v>
      </c>
      <c r="BI340" s="103">
        <f>INDEX('ИПЦ raw2015'!$1:$1048576, MATCH($J340,'ИПЦ raw2015'!$A:$A,0),MATCH(MoM!BI$1,'ИПЦ raw2015'!$1:$1,0))</f>
        <v>101.95</v>
      </c>
      <c r="BJ340" s="103">
        <f>INDEX('ИПЦ raw2015'!$1:$1048576, MATCH($J340,'ИПЦ raw2015'!$A:$A,0),MATCH(MoM!BJ$1,'ИПЦ raw2015'!$1:$1,0))</f>
        <v>100.34</v>
      </c>
      <c r="BK340" s="103">
        <f>INDEX('ИПЦ raw2015'!$1:$1048576, MATCH($J340,'ИПЦ raw2015'!$A:$A,0),MATCH(MoM!BK$1,'ИПЦ raw2015'!$1:$1,0))</f>
        <v>100.9</v>
      </c>
      <c r="BL340" s="103">
        <f>INDEX('ИПЦ raw2015'!$1:$1048576, MATCH($J340,'ИПЦ raw2015'!$A:$A,0),MATCH(MoM!BL$1,'ИПЦ raw2015'!$1:$1,0))</f>
        <v>100.77</v>
      </c>
      <c r="BM340" s="103">
        <f>INDEX('ИПЦ raw2015'!$1:$1048576, MATCH($J340,'ИПЦ raw2015'!$A:$A,0),MATCH(MoM!BM$1,'ИПЦ raw2015'!$1:$1,0))</f>
        <v>101.46</v>
      </c>
      <c r="BN340" s="103">
        <f>INDEX('ИПЦ raw2015'!$1:$1048576, MATCH($J340,'ИПЦ raw2015'!$A:$A,0),MATCH(MoM!BN$1,'ИПЦ raw2015'!$1:$1,0))</f>
        <v>100.73</v>
      </c>
      <c r="BO340" s="103">
        <f>INDEX('ИПЦ raw2015'!$1:$1048576, MATCH($J340,'ИПЦ raw2015'!$A:$A,0),MATCH(MoM!BO$1,'ИПЦ raw2015'!$1:$1,0))</f>
        <v>100.41</v>
      </c>
      <c r="BP340" s="103">
        <f>INDEX('ИПЦ raw2015'!$1:$1048576, MATCH($J340,'ИПЦ raw2015'!$A:$A,0),MATCH(MoM!BP$1,'ИПЦ raw2015'!$1:$1,0))</f>
        <v>100.85</v>
      </c>
      <c r="BQ340" s="103">
        <f>INDEX('ИПЦ raw2015'!$1:$1048576, MATCH($J340,'ИПЦ raw2015'!$A:$A,0),MATCH(MoM!BQ$1,'ИПЦ raw2015'!$1:$1,0))</f>
        <v>100.37</v>
      </c>
      <c r="BR340" s="103">
        <f>INDEX('ИПЦ raw2015'!$1:$1048576, MATCH($J340,'ИПЦ raw2015'!$A:$A,0),MATCH(MoM!BR$1,'ИПЦ raw2015'!$1:$1,0))</f>
        <v>100.11</v>
      </c>
      <c r="BS340" s="103">
        <f>INDEX('ИПЦ raw2015'!$1:$1048576, MATCH($J340,'ИПЦ raw2015'!$A:$A,0),MATCH(MoM!BS$1,'ИПЦ raw2015'!$1:$1,0))</f>
        <v>100.63</v>
      </c>
      <c r="BT340" s="103">
        <f>INDEX('ИПЦ raw2015'!$1:$1048576, MATCH($J340,'ИПЦ raw2015'!$A:$A,0),MATCH(MoM!BT$1,'ИПЦ raw2015'!$1:$1,0))</f>
        <v>100.61</v>
      </c>
    </row>
    <row r="341" spans="1:72" s="10" customFormat="1" x14ac:dyDescent="0.45">
      <c r="A341" s="110">
        <f>Веса!A341</f>
        <v>0</v>
      </c>
      <c r="B341" s="110">
        <f t="shared" si="15"/>
        <v>0</v>
      </c>
      <c r="C341" s="110">
        <f>БИПЦ_НДС!E341</f>
        <v>0</v>
      </c>
      <c r="D341" s="110">
        <f t="shared" si="16"/>
        <v>1</v>
      </c>
      <c r="E341" s="110">
        <v>0</v>
      </c>
      <c r="F341" s="110">
        <v>1</v>
      </c>
      <c r="G341" s="110">
        <v>1</v>
      </c>
      <c r="H341" s="110">
        <v>0</v>
      </c>
      <c r="I341" s="110">
        <v>0</v>
      </c>
      <c r="J341" s="110" t="str">
        <f t="shared" si="17"/>
        <v>Вата, 100 г</v>
      </c>
      <c r="K341" s="111" t="s">
        <v>342</v>
      </c>
      <c r="L341" s="111" t="s">
        <v>342</v>
      </c>
      <c r="M341" s="110">
        <v>0</v>
      </c>
      <c r="N341" s="110">
        <v>0</v>
      </c>
      <c r="O341" s="110">
        <v>0</v>
      </c>
      <c r="P341" s="110">
        <v>0</v>
      </c>
      <c r="Q341" s="110">
        <v>0</v>
      </c>
      <c r="R341" s="110">
        <v>0</v>
      </c>
      <c r="S341" s="110">
        <v>0</v>
      </c>
      <c r="T341" s="110">
        <v>0</v>
      </c>
      <c r="U341" s="110">
        <v>0</v>
      </c>
      <c r="V341" s="110">
        <v>0</v>
      </c>
      <c r="W341" s="110">
        <v>0</v>
      </c>
      <c r="X341" s="110">
        <v>0</v>
      </c>
      <c r="Y341" s="110">
        <v>0</v>
      </c>
      <c r="Z341" s="110">
        <v>0</v>
      </c>
      <c r="AA341" s="110">
        <v>0</v>
      </c>
      <c r="AB341" s="110">
        <v>0</v>
      </c>
      <c r="AC341" s="110">
        <v>0</v>
      </c>
      <c r="AD341" s="110">
        <v>0</v>
      </c>
      <c r="AE341" s="110">
        <v>0</v>
      </c>
      <c r="AF341" s="110">
        <v>0</v>
      </c>
      <c r="AG341" s="110">
        <v>0</v>
      </c>
      <c r="AH341" s="110">
        <v>0</v>
      </c>
      <c r="AI341" s="110">
        <v>0</v>
      </c>
      <c r="AJ341" s="110">
        <v>0</v>
      </c>
      <c r="AK341" s="110">
        <v>0</v>
      </c>
      <c r="AL341" s="110">
        <v>0</v>
      </c>
      <c r="AM341" s="110">
        <v>0</v>
      </c>
      <c r="AN341" s="110">
        <v>0</v>
      </c>
      <c r="AO341" s="110">
        <v>0</v>
      </c>
      <c r="AP341" s="110">
        <v>0</v>
      </c>
      <c r="AQ341" s="110">
        <v>0</v>
      </c>
      <c r="AR341" s="110">
        <v>0</v>
      </c>
      <c r="AS341" s="110">
        <v>0</v>
      </c>
      <c r="AT341" s="110">
        <v>0</v>
      </c>
      <c r="AU341" s="110">
        <v>0</v>
      </c>
      <c r="AV341" s="110">
        <v>0</v>
      </c>
      <c r="AW341" s="110">
        <v>0</v>
      </c>
      <c r="AX341" s="110">
        <v>0</v>
      </c>
      <c r="AY341" s="110">
        <v>0</v>
      </c>
      <c r="AZ341" s="110">
        <v>0</v>
      </c>
      <c r="BA341" s="110">
        <v>0</v>
      </c>
      <c r="BB341" s="110">
        <v>0</v>
      </c>
      <c r="BC341" s="110">
        <v>0</v>
      </c>
      <c r="BD341" s="110">
        <v>0</v>
      </c>
      <c r="BE341" s="110">
        <v>0</v>
      </c>
      <c r="BF341" s="110">
        <v>0</v>
      </c>
      <c r="BG341" s="110">
        <v>0</v>
      </c>
      <c r="BH341" s="110">
        <v>0</v>
      </c>
      <c r="BI341" s="110">
        <v>0</v>
      </c>
      <c r="BJ341" s="110">
        <v>0</v>
      </c>
      <c r="BK341" s="110">
        <v>0</v>
      </c>
      <c r="BL341" s="110">
        <v>0</v>
      </c>
      <c r="BM341" s="110">
        <v>0</v>
      </c>
      <c r="BN341" s="110">
        <v>0</v>
      </c>
      <c r="BO341" s="110">
        <v>0</v>
      </c>
      <c r="BP341" s="110">
        <v>0</v>
      </c>
      <c r="BQ341" s="110">
        <v>0</v>
      </c>
      <c r="BR341" s="110">
        <v>0</v>
      </c>
      <c r="BS341" s="110">
        <v>0</v>
      </c>
      <c r="BT341" s="110">
        <v>0</v>
      </c>
    </row>
    <row r="342" spans="1:72" x14ac:dyDescent="0.45">
      <c r="A342" s="103">
        <f>Веса!A342</f>
        <v>1</v>
      </c>
      <c r="B342" s="103">
        <f t="shared" si="15"/>
        <v>1</v>
      </c>
      <c r="C342" s="103">
        <f>БИПЦ_НДС!E342</f>
        <v>1</v>
      </c>
      <c r="D342" s="103">
        <f t="shared" si="16"/>
        <v>0</v>
      </c>
      <c r="E342" s="103">
        <v>0</v>
      </c>
      <c r="F342" s="103">
        <v>1</v>
      </c>
      <c r="G342" s="103">
        <v>1</v>
      </c>
      <c r="H342" s="103">
        <v>0</v>
      </c>
      <c r="I342" s="103">
        <v>0</v>
      </c>
      <c r="J342" s="103" t="str">
        <f t="shared" si="17"/>
        <v>Свежесрезанные цветы, шт.</v>
      </c>
      <c r="K342" s="87" t="s">
        <v>343</v>
      </c>
      <c r="L342" s="87" t="s">
        <v>343</v>
      </c>
      <c r="M342" s="103">
        <f>INDEX('ИПЦ raw2015'!$1:$1048576, MATCH($J342,'ИПЦ raw2015'!$A:$A,0),MATCH(MoM!M$1,'ИПЦ raw2015'!$1:$1,0))</f>
        <v>106.27</v>
      </c>
      <c r="N342" s="103">
        <f>INDEX('ИПЦ raw2015'!$1:$1048576, MATCH($J342,'ИПЦ raw2015'!$A:$A,0),MATCH(MoM!N$1,'ИПЦ raw2015'!$1:$1,0))</f>
        <v>106.74</v>
      </c>
      <c r="O342" s="103">
        <f>INDEX('ИПЦ raw2015'!$1:$1048576, MATCH($J342,'ИПЦ raw2015'!$A:$A,0),MATCH(MoM!O$1,'ИПЦ raw2015'!$1:$1,0))</f>
        <v>103.16</v>
      </c>
      <c r="P342" s="103">
        <f>INDEX('ИПЦ raw2015'!$1:$1048576, MATCH($J342,'ИПЦ raw2015'!$A:$A,0),MATCH(MoM!P$1,'ИПЦ raw2015'!$1:$1,0))</f>
        <v>98.34</v>
      </c>
      <c r="Q342" s="103">
        <f>INDEX('ИПЦ raw2015'!$1:$1048576, MATCH($J342,'ИПЦ raw2015'!$A:$A,0),MATCH(MoM!Q$1,'ИПЦ raw2015'!$1:$1,0))</f>
        <v>97.2</v>
      </c>
      <c r="R342" s="103">
        <f>INDEX('ИПЦ raw2015'!$1:$1048576, MATCH($J342,'ИПЦ raw2015'!$A:$A,0),MATCH(MoM!R$1,'ИПЦ raw2015'!$1:$1,0))</f>
        <v>98.23</v>
      </c>
      <c r="S342" s="103">
        <f>INDEX('ИПЦ raw2015'!$1:$1048576, MATCH($J342,'ИПЦ raw2015'!$A:$A,0),MATCH(MoM!S$1,'ИПЦ raw2015'!$1:$1,0))</f>
        <v>98.68</v>
      </c>
      <c r="T342" s="103">
        <f>INDEX('ИПЦ raw2015'!$1:$1048576, MATCH($J342,'ИПЦ raw2015'!$A:$A,0),MATCH(MoM!T$1,'ИПЦ raw2015'!$1:$1,0))</f>
        <v>101.67</v>
      </c>
      <c r="U342" s="103">
        <f>INDEX('ИПЦ raw2015'!$1:$1048576, MATCH($J342,'ИПЦ raw2015'!$A:$A,0),MATCH(MoM!U$1,'ИПЦ raw2015'!$1:$1,0))</f>
        <v>102.7</v>
      </c>
      <c r="V342" s="103">
        <f>INDEX('ИПЦ raw2015'!$1:$1048576, MATCH($J342,'ИПЦ raw2015'!$A:$A,0),MATCH(MoM!V$1,'ИПЦ raw2015'!$1:$1,0))</f>
        <v>101.23</v>
      </c>
      <c r="W342" s="103">
        <f>INDEX('ИПЦ raw2015'!$1:$1048576, MATCH($J342,'ИПЦ raw2015'!$A:$A,0),MATCH(MoM!W$1,'ИПЦ raw2015'!$1:$1,0))</f>
        <v>100.99</v>
      </c>
      <c r="X342" s="103">
        <f>INDEX('ИПЦ raw2015'!$1:$1048576, MATCH($J342,'ИПЦ raw2015'!$A:$A,0),MATCH(MoM!X$1,'ИПЦ raw2015'!$1:$1,0))</f>
        <v>101.71</v>
      </c>
      <c r="Y342" s="103">
        <f>INDEX('ИПЦ raw2015'!$1:$1048576, MATCH($J342,'ИПЦ raw2015'!$A:$A,0),MATCH(MoM!Y$1,'ИПЦ raw2015'!$1:$1,0))</f>
        <v>101.29</v>
      </c>
      <c r="Z342" s="103">
        <f>INDEX('ИПЦ raw2015'!$1:$1048576, MATCH($J342,'ИПЦ raw2015'!$A:$A,0),MATCH(MoM!Z$1,'ИПЦ raw2015'!$1:$1,0))</f>
        <v>105.35</v>
      </c>
      <c r="AA342" s="103">
        <f>INDEX('ИПЦ raw2015'!$1:$1048576, MATCH($J342,'ИПЦ raw2015'!$A:$A,0),MATCH(MoM!AA$1,'ИПЦ raw2015'!$1:$1,0))</f>
        <v>101.98</v>
      </c>
      <c r="AB342" s="103">
        <f>INDEX('ИПЦ raw2015'!$1:$1048576, MATCH($J342,'ИПЦ raw2015'!$A:$A,0),MATCH(MoM!AB$1,'ИПЦ raw2015'!$1:$1,0))</f>
        <v>96.84</v>
      </c>
      <c r="AC342" s="103">
        <f>INDEX('ИПЦ raw2015'!$1:$1048576, MATCH($J342,'ИПЦ raw2015'!$A:$A,0),MATCH(MoM!AC$1,'ИПЦ raw2015'!$1:$1,0))</f>
        <v>98.07</v>
      </c>
      <c r="AD342" s="103">
        <f>INDEX('ИПЦ raw2015'!$1:$1048576, MATCH($J342,'ИПЦ raw2015'!$A:$A,0),MATCH(MoM!AD$1,'ИПЦ raw2015'!$1:$1,0))</f>
        <v>98.93</v>
      </c>
      <c r="AE342" s="103">
        <f>INDEX('ИПЦ raw2015'!$1:$1048576, MATCH($J342,'ИПЦ raw2015'!$A:$A,0),MATCH(MoM!AE$1,'ИПЦ raw2015'!$1:$1,0))</f>
        <v>99.2</v>
      </c>
      <c r="AF342" s="103">
        <f>INDEX('ИПЦ raw2015'!$1:$1048576, MATCH($J342,'ИПЦ raw2015'!$A:$A,0),MATCH(MoM!AF$1,'ИПЦ raw2015'!$1:$1,0))</f>
        <v>99.6</v>
      </c>
      <c r="AG342" s="103">
        <f>INDEX('ИПЦ raw2015'!$1:$1048576, MATCH($J342,'ИПЦ raw2015'!$A:$A,0),MATCH(MoM!AG$1,'ИПЦ raw2015'!$1:$1,0))</f>
        <v>100.09</v>
      </c>
      <c r="AH342" s="103">
        <f>INDEX('ИПЦ raw2015'!$1:$1048576, MATCH($J342,'ИПЦ raw2015'!$A:$A,0),MATCH(MoM!AH$1,'ИПЦ raw2015'!$1:$1,0))</f>
        <v>100.61</v>
      </c>
      <c r="AI342" s="103">
        <f>INDEX('ИПЦ raw2015'!$1:$1048576, MATCH($J342,'ИПЦ raw2015'!$A:$A,0),MATCH(MoM!AI$1,'ИПЦ raw2015'!$1:$1,0))</f>
        <v>100.48</v>
      </c>
      <c r="AJ342" s="103">
        <f>INDEX('ИПЦ raw2015'!$1:$1048576, MATCH($J342,'ИПЦ raw2015'!$A:$A,0),MATCH(MoM!AJ$1,'ИПЦ raw2015'!$1:$1,0))</f>
        <v>100.48</v>
      </c>
      <c r="AK342" s="103">
        <f>INDEX('ИПЦ raw2015'!$1:$1048576, MATCH($J342,'ИПЦ raw2015'!$A:$A,0),MATCH(MoM!AK$1,'ИПЦ raw2015'!$1:$1,0))</f>
        <v>99.97</v>
      </c>
      <c r="AL342" s="103">
        <f>INDEX('ИПЦ raw2015'!$1:$1048576, MATCH($J342,'ИПЦ raw2015'!$A:$A,0),MATCH(MoM!AL$1,'ИПЦ raw2015'!$1:$1,0))</f>
        <v>101.7</v>
      </c>
      <c r="AM342" s="103">
        <f>INDEX('ИПЦ raw2015'!$1:$1048576, MATCH($J342,'ИПЦ raw2015'!$A:$A,0),MATCH(MoM!AM$1,'ИПЦ raw2015'!$1:$1,0))</f>
        <v>101.18</v>
      </c>
      <c r="AN342" s="103">
        <f>INDEX('ИПЦ raw2015'!$1:$1048576, MATCH($J342,'ИПЦ raw2015'!$A:$A,0),MATCH(MoM!AN$1,'ИПЦ raw2015'!$1:$1,0))</f>
        <v>98.97</v>
      </c>
      <c r="AO342" s="103">
        <f>INDEX('ИПЦ raw2015'!$1:$1048576, MATCH($J342,'ИПЦ raw2015'!$A:$A,0),MATCH(MoM!AO$1,'ИПЦ raw2015'!$1:$1,0))</f>
        <v>98.74</v>
      </c>
      <c r="AP342" s="103">
        <f>INDEX('ИПЦ raw2015'!$1:$1048576, MATCH($J342,'ИПЦ raw2015'!$A:$A,0),MATCH(MoM!AP$1,'ИПЦ raw2015'!$1:$1,0))</f>
        <v>98.56</v>
      </c>
      <c r="AQ342" s="103">
        <f>INDEX('ИПЦ raw2015'!$1:$1048576, MATCH($J342,'ИПЦ raw2015'!$A:$A,0),MATCH(MoM!AQ$1,'ИПЦ raw2015'!$1:$1,0))</f>
        <v>98.99</v>
      </c>
      <c r="AR342" s="103">
        <f>INDEX('ИПЦ raw2015'!$1:$1048576, MATCH($J342,'ИПЦ raw2015'!$A:$A,0),MATCH(MoM!AR$1,'ИПЦ raw2015'!$1:$1,0))</f>
        <v>100.13</v>
      </c>
      <c r="AS342" s="103">
        <f>INDEX('ИПЦ raw2015'!$1:$1048576, MATCH($J342,'ИПЦ raw2015'!$A:$A,0),MATCH(MoM!AS$1,'ИПЦ raw2015'!$1:$1,0))</f>
        <v>99.98</v>
      </c>
      <c r="AT342" s="103">
        <f>INDEX('ИПЦ raw2015'!$1:$1048576, MATCH($J342,'ИПЦ raw2015'!$A:$A,0),MATCH(MoM!AT$1,'ИПЦ raw2015'!$1:$1,0))</f>
        <v>100.37</v>
      </c>
      <c r="AU342" s="103">
        <f>INDEX('ИПЦ raw2015'!$1:$1048576, MATCH($J342,'ИПЦ raw2015'!$A:$A,0),MATCH(MoM!AU$1,'ИПЦ raw2015'!$1:$1,0))</f>
        <v>100.34</v>
      </c>
      <c r="AV342" s="103">
        <f>INDEX('ИПЦ raw2015'!$1:$1048576, MATCH($J342,'ИПЦ raw2015'!$A:$A,0),MATCH(MoM!AV$1,'ИПЦ raw2015'!$1:$1,0))</f>
        <v>100.35</v>
      </c>
      <c r="AW342" s="103">
        <f>INDEX('ИПЦ raw2015'!$1:$1048576, MATCH($J342,'ИПЦ raw2015'!$A:$A,0),MATCH(MoM!AW$1,'ИПЦ raw2015'!$1:$1,0))</f>
        <v>100.77</v>
      </c>
      <c r="AX342" s="103">
        <f>INDEX('ИПЦ raw2015'!$1:$1048576, MATCH($J342,'ИПЦ raw2015'!$A:$A,0),MATCH(MoM!AX$1,'ИПЦ raw2015'!$1:$1,0))</f>
        <v>102.33</v>
      </c>
      <c r="AY342" s="103">
        <f>INDEX('ИПЦ raw2015'!$1:$1048576, MATCH($J342,'ИПЦ raw2015'!$A:$A,0),MATCH(MoM!AY$1,'ИПЦ raw2015'!$1:$1,0))</f>
        <v>99.89</v>
      </c>
      <c r="AZ342" s="103">
        <f>INDEX('ИПЦ raw2015'!$1:$1048576, MATCH($J342,'ИПЦ raw2015'!$A:$A,0),MATCH(MoM!AZ$1,'ИПЦ raw2015'!$1:$1,0))</f>
        <v>100.05</v>
      </c>
      <c r="BA342" s="103">
        <f>INDEX('ИПЦ raw2015'!$1:$1048576, MATCH($J342,'ИПЦ raw2015'!$A:$A,0),MATCH(MoM!BA$1,'ИПЦ raw2015'!$1:$1,0))</f>
        <v>98.56</v>
      </c>
      <c r="BB342" s="103">
        <f>INDEX('ИПЦ raw2015'!$1:$1048576, MATCH($J342,'ИПЦ raw2015'!$A:$A,0),MATCH(MoM!BB$1,'ИПЦ raw2015'!$1:$1,0))</f>
        <v>99.9</v>
      </c>
      <c r="BC342" s="103">
        <f>INDEX('ИПЦ raw2015'!$1:$1048576, MATCH($J342,'ИПЦ raw2015'!$A:$A,0),MATCH(MoM!BC$1,'ИПЦ raw2015'!$1:$1,0))</f>
        <v>99.62</v>
      </c>
      <c r="BD342" s="103">
        <f>INDEX('ИПЦ raw2015'!$1:$1048576, MATCH($J342,'ИПЦ raw2015'!$A:$A,0),MATCH(MoM!BD$1,'ИПЦ raw2015'!$1:$1,0))</f>
        <v>99.68</v>
      </c>
      <c r="BE342" s="103">
        <f>INDEX('ИПЦ raw2015'!$1:$1048576, MATCH($J342,'ИПЦ raw2015'!$A:$A,0),MATCH(MoM!BE$1,'ИПЦ raw2015'!$1:$1,0))</f>
        <v>101</v>
      </c>
      <c r="BF342" s="103">
        <f>INDEX('ИПЦ raw2015'!$1:$1048576, MATCH($J342,'ИПЦ raw2015'!$A:$A,0),MATCH(MoM!BF$1,'ИПЦ raw2015'!$1:$1,0))</f>
        <v>100.99</v>
      </c>
      <c r="BG342" s="103">
        <f>INDEX('ИПЦ raw2015'!$1:$1048576, MATCH($J342,'ИПЦ raw2015'!$A:$A,0),MATCH(MoM!BG$1,'ИПЦ raw2015'!$1:$1,0))</f>
        <v>101.39</v>
      </c>
      <c r="BH342" s="103">
        <f>INDEX('ИПЦ raw2015'!$1:$1048576, MATCH($J342,'ИПЦ raw2015'!$A:$A,0),MATCH(MoM!BH$1,'ИПЦ raw2015'!$1:$1,0))</f>
        <v>100.46</v>
      </c>
      <c r="BI342" s="103">
        <f>INDEX('ИПЦ raw2015'!$1:$1048576, MATCH($J342,'ИПЦ raw2015'!$A:$A,0),MATCH(MoM!BI$1,'ИПЦ raw2015'!$1:$1,0))</f>
        <v>100.9</v>
      </c>
      <c r="BJ342" s="103">
        <f>INDEX('ИПЦ raw2015'!$1:$1048576, MATCH($J342,'ИПЦ raw2015'!$A:$A,0),MATCH(MoM!BJ$1,'ИПЦ raw2015'!$1:$1,0))</f>
        <v>103.01</v>
      </c>
      <c r="BK342" s="103">
        <f>INDEX('ИПЦ raw2015'!$1:$1048576, MATCH($J342,'ИПЦ raw2015'!$A:$A,0),MATCH(MoM!BK$1,'ИПЦ raw2015'!$1:$1,0))</f>
        <v>101.04</v>
      </c>
      <c r="BL342" s="103">
        <f>INDEX('ИПЦ raw2015'!$1:$1048576, MATCH($J342,'ИПЦ raw2015'!$A:$A,0),MATCH(MoM!BL$1,'ИПЦ raw2015'!$1:$1,0))</f>
        <v>99.31</v>
      </c>
      <c r="BM342" s="103">
        <f>INDEX('ИПЦ raw2015'!$1:$1048576, MATCH($J342,'ИПЦ raw2015'!$A:$A,0),MATCH(MoM!BM$1,'ИПЦ raw2015'!$1:$1,0))</f>
        <v>99.24</v>
      </c>
      <c r="BN342" s="103">
        <f>INDEX('ИПЦ raw2015'!$1:$1048576, MATCH($J342,'ИПЦ raw2015'!$A:$A,0),MATCH(MoM!BN$1,'ИПЦ raw2015'!$1:$1,0))</f>
        <v>98.91</v>
      </c>
      <c r="BO342" s="103">
        <f>INDEX('ИПЦ raw2015'!$1:$1048576, MATCH($J342,'ИПЦ raw2015'!$A:$A,0),MATCH(MoM!BO$1,'ИПЦ raw2015'!$1:$1,0))</f>
        <v>99.13</v>
      </c>
      <c r="BP342" s="103">
        <f>INDEX('ИПЦ raw2015'!$1:$1048576, MATCH($J342,'ИПЦ raw2015'!$A:$A,0),MATCH(MoM!BP$1,'ИПЦ raw2015'!$1:$1,0))</f>
        <v>100.12</v>
      </c>
      <c r="BQ342" s="103">
        <f>INDEX('ИПЦ raw2015'!$1:$1048576, MATCH($J342,'ИПЦ raw2015'!$A:$A,0),MATCH(MoM!BQ$1,'ИПЦ raw2015'!$1:$1,0))</f>
        <v>100.31</v>
      </c>
      <c r="BR342" s="103">
        <f>INDEX('ИПЦ raw2015'!$1:$1048576, MATCH($J342,'ИПЦ raw2015'!$A:$A,0),MATCH(MoM!BR$1,'ИПЦ raw2015'!$1:$1,0))</f>
        <v>100.16</v>
      </c>
      <c r="BS342" s="103">
        <f>INDEX('ИПЦ raw2015'!$1:$1048576, MATCH($J342,'ИПЦ raw2015'!$A:$A,0),MATCH(MoM!BS$1,'ИПЦ raw2015'!$1:$1,0))</f>
        <v>100.52</v>
      </c>
      <c r="BT342" s="103">
        <f>INDEX('ИПЦ raw2015'!$1:$1048576, MATCH($J342,'ИПЦ raw2015'!$A:$A,0),MATCH(MoM!BT$1,'ИПЦ raw2015'!$1:$1,0))</f>
        <v>100.67</v>
      </c>
    </row>
    <row r="343" spans="1:72" x14ac:dyDescent="0.45">
      <c r="A343" s="103">
        <f>Веса!A343</f>
        <v>1</v>
      </c>
      <c r="B343" s="103">
        <f t="shared" si="15"/>
        <v>1</v>
      </c>
      <c r="C343" s="103">
        <f>БИПЦ_НДС!E343</f>
        <v>1</v>
      </c>
      <c r="D343" s="103">
        <f t="shared" si="16"/>
        <v>0</v>
      </c>
      <c r="E343" s="103">
        <v>0</v>
      </c>
      <c r="F343" s="103">
        <v>1</v>
      </c>
      <c r="G343" s="103">
        <v>1</v>
      </c>
      <c r="H343" s="103">
        <v>0</v>
      </c>
      <c r="I343" s="103">
        <v>0</v>
      </c>
      <c r="J343" s="103" t="str">
        <f t="shared" si="17"/>
        <v>Земля для растений, л</v>
      </c>
      <c r="K343" s="87" t="s">
        <v>344</v>
      </c>
      <c r="L343" s="87" t="s">
        <v>344</v>
      </c>
      <c r="M343" s="103">
        <f>INDEX('ИПЦ raw2015'!$1:$1048576, MATCH($J343,'ИПЦ raw2015'!$A:$A,0),MATCH(MoM!M$1,'ИПЦ raw2015'!$1:$1,0))</f>
        <v>101.25</v>
      </c>
      <c r="N343" s="103">
        <f>INDEX('ИПЦ raw2015'!$1:$1048576, MATCH($J343,'ИПЦ raw2015'!$A:$A,0),MATCH(MoM!N$1,'ИПЦ raw2015'!$1:$1,0))</f>
        <v>101.74</v>
      </c>
      <c r="O343" s="103">
        <f>INDEX('ИПЦ raw2015'!$1:$1048576, MATCH($J343,'ИПЦ raw2015'!$A:$A,0),MATCH(MoM!O$1,'ИПЦ raw2015'!$1:$1,0))</f>
        <v>103.16</v>
      </c>
      <c r="P343" s="103">
        <f>INDEX('ИПЦ raw2015'!$1:$1048576, MATCH($J343,'ИПЦ raw2015'!$A:$A,0),MATCH(MoM!P$1,'ИПЦ raw2015'!$1:$1,0))</f>
        <v>101</v>
      </c>
      <c r="Q343" s="103">
        <f>INDEX('ИПЦ raw2015'!$1:$1048576, MATCH($J343,'ИПЦ raw2015'!$A:$A,0),MATCH(MoM!Q$1,'ИПЦ raw2015'!$1:$1,0))</f>
        <v>100.77</v>
      </c>
      <c r="R343" s="103">
        <f>INDEX('ИПЦ raw2015'!$1:$1048576, MATCH($J343,'ИПЦ raw2015'!$A:$A,0),MATCH(MoM!R$1,'ИПЦ raw2015'!$1:$1,0))</f>
        <v>100.03</v>
      </c>
      <c r="S343" s="103">
        <f>INDEX('ИПЦ raw2015'!$1:$1048576, MATCH($J343,'ИПЦ raw2015'!$A:$A,0),MATCH(MoM!S$1,'ИПЦ raw2015'!$1:$1,0))</f>
        <v>100.26</v>
      </c>
      <c r="T343" s="103">
        <f>INDEX('ИПЦ raw2015'!$1:$1048576, MATCH($J343,'ИПЦ raw2015'!$A:$A,0),MATCH(MoM!T$1,'ИПЦ raw2015'!$1:$1,0))</f>
        <v>100.09</v>
      </c>
      <c r="U343" s="103">
        <f>INDEX('ИПЦ raw2015'!$1:$1048576, MATCH($J343,'ИПЦ raw2015'!$A:$A,0),MATCH(MoM!U$1,'ИПЦ raw2015'!$1:$1,0))</f>
        <v>100.23</v>
      </c>
      <c r="V343" s="103">
        <f>INDEX('ИПЦ raw2015'!$1:$1048576, MATCH($J343,'ИПЦ raw2015'!$A:$A,0),MATCH(MoM!V$1,'ИПЦ raw2015'!$1:$1,0))</f>
        <v>100.06</v>
      </c>
      <c r="W343" s="103">
        <f>INDEX('ИПЦ raw2015'!$1:$1048576, MATCH($J343,'ИПЦ raw2015'!$A:$A,0),MATCH(MoM!W$1,'ИПЦ raw2015'!$1:$1,0))</f>
        <v>100.57</v>
      </c>
      <c r="X343" s="103">
        <f>INDEX('ИПЦ raw2015'!$1:$1048576, MATCH($J343,'ИПЦ raw2015'!$A:$A,0),MATCH(MoM!X$1,'ИПЦ raw2015'!$1:$1,0))</f>
        <v>100.61</v>
      </c>
      <c r="Y343" s="103">
        <f>INDEX('ИПЦ raw2015'!$1:$1048576, MATCH($J343,'ИПЦ raw2015'!$A:$A,0),MATCH(MoM!Y$1,'ИПЦ raw2015'!$1:$1,0))</f>
        <v>100.63</v>
      </c>
      <c r="Z343" s="103">
        <f>INDEX('ИПЦ raw2015'!$1:$1048576, MATCH($J343,'ИПЦ raw2015'!$A:$A,0),MATCH(MoM!Z$1,'ИПЦ raw2015'!$1:$1,0))</f>
        <v>100.26</v>
      </c>
      <c r="AA343" s="103">
        <f>INDEX('ИПЦ raw2015'!$1:$1048576, MATCH($J343,'ИПЦ raw2015'!$A:$A,0),MATCH(MoM!AA$1,'ИПЦ raw2015'!$1:$1,0))</f>
        <v>100.48</v>
      </c>
      <c r="AB343" s="103">
        <f>INDEX('ИПЦ raw2015'!$1:$1048576, MATCH($J343,'ИПЦ raw2015'!$A:$A,0),MATCH(MoM!AB$1,'ИПЦ raw2015'!$1:$1,0))</f>
        <v>100.53</v>
      </c>
      <c r="AC343" s="103">
        <f>INDEX('ИПЦ raw2015'!$1:$1048576, MATCH($J343,'ИПЦ raw2015'!$A:$A,0),MATCH(MoM!AC$1,'ИПЦ raw2015'!$1:$1,0))</f>
        <v>100.64</v>
      </c>
      <c r="AD343" s="103">
        <f>INDEX('ИПЦ raw2015'!$1:$1048576, MATCH($J343,'ИПЦ raw2015'!$A:$A,0),MATCH(MoM!AD$1,'ИПЦ raw2015'!$1:$1,0))</f>
        <v>100.16</v>
      </c>
      <c r="AE343" s="103">
        <f>INDEX('ИПЦ raw2015'!$1:$1048576, MATCH($J343,'ИПЦ raw2015'!$A:$A,0),MATCH(MoM!AE$1,'ИПЦ raw2015'!$1:$1,0))</f>
        <v>100.52</v>
      </c>
      <c r="AF343" s="103">
        <f>INDEX('ИПЦ raw2015'!$1:$1048576, MATCH($J343,'ИПЦ raw2015'!$A:$A,0),MATCH(MoM!AF$1,'ИПЦ raw2015'!$1:$1,0))</f>
        <v>100.38</v>
      </c>
      <c r="AG343" s="103">
        <f>INDEX('ИПЦ raw2015'!$1:$1048576, MATCH($J343,'ИПЦ raw2015'!$A:$A,0),MATCH(MoM!AG$1,'ИПЦ raw2015'!$1:$1,0))</f>
        <v>99.83</v>
      </c>
      <c r="AH343" s="103">
        <f>INDEX('ИПЦ raw2015'!$1:$1048576, MATCH($J343,'ИПЦ raw2015'!$A:$A,0),MATCH(MoM!AH$1,'ИПЦ raw2015'!$1:$1,0))</f>
        <v>100.13</v>
      </c>
      <c r="AI343" s="103">
        <f>INDEX('ИПЦ raw2015'!$1:$1048576, MATCH($J343,'ИПЦ raw2015'!$A:$A,0),MATCH(MoM!AI$1,'ИПЦ raw2015'!$1:$1,0))</f>
        <v>100.54</v>
      </c>
      <c r="AJ343" s="103">
        <f>INDEX('ИПЦ raw2015'!$1:$1048576, MATCH($J343,'ИПЦ raw2015'!$A:$A,0),MATCH(MoM!AJ$1,'ИПЦ raw2015'!$1:$1,0))</f>
        <v>100.19</v>
      </c>
      <c r="AK343" s="103">
        <f>INDEX('ИПЦ raw2015'!$1:$1048576, MATCH($J343,'ИПЦ raw2015'!$A:$A,0),MATCH(MoM!AK$1,'ИПЦ raw2015'!$1:$1,0))</f>
        <v>100.15</v>
      </c>
      <c r="AL343" s="103">
        <f>INDEX('ИПЦ raw2015'!$1:$1048576, MATCH($J343,'ИПЦ raw2015'!$A:$A,0),MATCH(MoM!AL$1,'ИПЦ raw2015'!$1:$1,0))</f>
        <v>100.01</v>
      </c>
      <c r="AM343" s="103">
        <f>INDEX('ИПЦ raw2015'!$1:$1048576, MATCH($J343,'ИПЦ raw2015'!$A:$A,0),MATCH(MoM!AM$1,'ИПЦ raw2015'!$1:$1,0))</f>
        <v>100.85</v>
      </c>
      <c r="AN343" s="103">
        <f>INDEX('ИПЦ raw2015'!$1:$1048576, MATCH($J343,'ИПЦ raw2015'!$A:$A,0),MATCH(MoM!AN$1,'ИПЦ raw2015'!$1:$1,0))</f>
        <v>100.37</v>
      </c>
      <c r="AO343" s="103">
        <f>INDEX('ИПЦ raw2015'!$1:$1048576, MATCH($J343,'ИПЦ raw2015'!$A:$A,0),MATCH(MoM!AO$1,'ИПЦ raw2015'!$1:$1,0))</f>
        <v>99.93</v>
      </c>
      <c r="AP343" s="103">
        <f>INDEX('ИПЦ raw2015'!$1:$1048576, MATCH($J343,'ИПЦ raw2015'!$A:$A,0),MATCH(MoM!AP$1,'ИПЦ raw2015'!$1:$1,0))</f>
        <v>99.93</v>
      </c>
      <c r="AQ343" s="103">
        <f>INDEX('ИПЦ raw2015'!$1:$1048576, MATCH($J343,'ИПЦ raw2015'!$A:$A,0),MATCH(MoM!AQ$1,'ИПЦ raw2015'!$1:$1,0))</f>
        <v>100.07</v>
      </c>
      <c r="AR343" s="103">
        <f>INDEX('ИПЦ raw2015'!$1:$1048576, MATCH($J343,'ИПЦ raw2015'!$A:$A,0),MATCH(MoM!AR$1,'ИПЦ raw2015'!$1:$1,0))</f>
        <v>100.13</v>
      </c>
      <c r="AS343" s="103">
        <f>INDEX('ИПЦ raw2015'!$1:$1048576, MATCH($J343,'ИПЦ raw2015'!$A:$A,0),MATCH(MoM!AS$1,'ИПЦ raw2015'!$1:$1,0))</f>
        <v>99.97</v>
      </c>
      <c r="AT343" s="103">
        <f>INDEX('ИПЦ raw2015'!$1:$1048576, MATCH($J343,'ИПЦ raw2015'!$A:$A,0),MATCH(MoM!AT$1,'ИПЦ raw2015'!$1:$1,0))</f>
        <v>100.09</v>
      </c>
      <c r="AU343" s="103">
        <f>INDEX('ИПЦ raw2015'!$1:$1048576, MATCH($J343,'ИПЦ raw2015'!$A:$A,0),MATCH(MoM!AU$1,'ИПЦ raw2015'!$1:$1,0))</f>
        <v>100.02</v>
      </c>
      <c r="AV343" s="103">
        <f>INDEX('ИПЦ raw2015'!$1:$1048576, MATCH($J343,'ИПЦ raw2015'!$A:$A,0),MATCH(MoM!AV$1,'ИПЦ raw2015'!$1:$1,0))</f>
        <v>100.07</v>
      </c>
      <c r="AW343" s="103">
        <f>INDEX('ИПЦ raw2015'!$1:$1048576, MATCH($J343,'ИПЦ raw2015'!$A:$A,0),MATCH(MoM!AW$1,'ИПЦ raw2015'!$1:$1,0))</f>
        <v>100.19</v>
      </c>
      <c r="AX343" s="103">
        <f>INDEX('ИПЦ raw2015'!$1:$1048576, MATCH($J343,'ИПЦ raw2015'!$A:$A,0),MATCH(MoM!AX$1,'ИПЦ raw2015'!$1:$1,0))</f>
        <v>100.34</v>
      </c>
      <c r="AY343" s="103">
        <f>INDEX('ИПЦ raw2015'!$1:$1048576, MATCH($J343,'ИПЦ raw2015'!$A:$A,0),MATCH(MoM!AY$1,'ИПЦ raw2015'!$1:$1,0))</f>
        <v>100.54</v>
      </c>
      <c r="AZ343" s="103">
        <f>INDEX('ИПЦ raw2015'!$1:$1048576, MATCH($J343,'ИПЦ raw2015'!$A:$A,0),MATCH(MoM!AZ$1,'ИПЦ raw2015'!$1:$1,0))</f>
        <v>100.11</v>
      </c>
      <c r="BA343" s="103">
        <f>INDEX('ИПЦ raw2015'!$1:$1048576, MATCH($J343,'ИПЦ raw2015'!$A:$A,0),MATCH(MoM!BA$1,'ИПЦ raw2015'!$1:$1,0))</f>
        <v>100.21</v>
      </c>
      <c r="BB343" s="103">
        <f>INDEX('ИПЦ raw2015'!$1:$1048576, MATCH($J343,'ИПЦ raw2015'!$A:$A,0),MATCH(MoM!BB$1,'ИПЦ raw2015'!$1:$1,0))</f>
        <v>100.19</v>
      </c>
      <c r="BC343" s="103">
        <f>INDEX('ИПЦ raw2015'!$1:$1048576, MATCH($J343,'ИПЦ raw2015'!$A:$A,0),MATCH(MoM!BC$1,'ИПЦ raw2015'!$1:$1,0))</f>
        <v>100.05</v>
      </c>
      <c r="BD343" s="103">
        <f>INDEX('ИПЦ raw2015'!$1:$1048576, MATCH($J343,'ИПЦ raw2015'!$A:$A,0),MATCH(MoM!BD$1,'ИПЦ raw2015'!$1:$1,0))</f>
        <v>100.05</v>
      </c>
      <c r="BE343" s="103">
        <f>INDEX('ИПЦ raw2015'!$1:$1048576, MATCH($J343,'ИПЦ raw2015'!$A:$A,0),MATCH(MoM!BE$1,'ИПЦ raw2015'!$1:$1,0))</f>
        <v>100.29</v>
      </c>
      <c r="BF343" s="103">
        <f>INDEX('ИПЦ raw2015'!$1:$1048576, MATCH($J343,'ИПЦ raw2015'!$A:$A,0),MATCH(MoM!BF$1,'ИПЦ raw2015'!$1:$1,0))</f>
        <v>99.88</v>
      </c>
      <c r="BG343" s="103">
        <f>INDEX('ИПЦ raw2015'!$1:$1048576, MATCH($J343,'ИПЦ raw2015'!$A:$A,0),MATCH(MoM!BG$1,'ИПЦ raw2015'!$1:$1,0))</f>
        <v>100.44</v>
      </c>
      <c r="BH343" s="103">
        <f>INDEX('ИПЦ raw2015'!$1:$1048576, MATCH($J343,'ИПЦ raw2015'!$A:$A,0),MATCH(MoM!BH$1,'ИПЦ raw2015'!$1:$1,0))</f>
        <v>100.31</v>
      </c>
      <c r="BI343" s="103">
        <f>INDEX('ИПЦ raw2015'!$1:$1048576, MATCH($J343,'ИПЦ raw2015'!$A:$A,0),MATCH(MoM!BI$1,'ИПЦ raw2015'!$1:$1,0))</f>
        <v>100.6</v>
      </c>
      <c r="BJ343" s="103">
        <f>INDEX('ИПЦ raw2015'!$1:$1048576, MATCH($J343,'ИПЦ raw2015'!$A:$A,0),MATCH(MoM!BJ$1,'ИПЦ raw2015'!$1:$1,0))</f>
        <v>100.17</v>
      </c>
      <c r="BK343" s="103">
        <f>INDEX('ИПЦ raw2015'!$1:$1048576, MATCH($J343,'ИПЦ raw2015'!$A:$A,0),MATCH(MoM!BK$1,'ИПЦ raw2015'!$1:$1,0))</f>
        <v>100.6</v>
      </c>
      <c r="BL343" s="103">
        <f>INDEX('ИПЦ raw2015'!$1:$1048576, MATCH($J343,'ИПЦ raw2015'!$A:$A,0),MATCH(MoM!BL$1,'ИПЦ raw2015'!$1:$1,0))</f>
        <v>100.89</v>
      </c>
      <c r="BM343" s="103">
        <f>INDEX('ИПЦ raw2015'!$1:$1048576, MATCH($J343,'ИПЦ raw2015'!$A:$A,0),MATCH(MoM!BM$1,'ИПЦ raw2015'!$1:$1,0))</f>
        <v>100.41</v>
      </c>
      <c r="BN343" s="103">
        <f>INDEX('ИПЦ raw2015'!$1:$1048576, MATCH($J343,'ИПЦ raw2015'!$A:$A,0),MATCH(MoM!BN$1,'ИПЦ raw2015'!$1:$1,0))</f>
        <v>100.17</v>
      </c>
      <c r="BO343" s="103">
        <f>INDEX('ИПЦ raw2015'!$1:$1048576, MATCH($J343,'ИПЦ raw2015'!$A:$A,0),MATCH(MoM!BO$1,'ИПЦ raw2015'!$1:$1,0))</f>
        <v>100.13</v>
      </c>
      <c r="BP343" s="103">
        <f>INDEX('ИПЦ raw2015'!$1:$1048576, MATCH($J343,'ИПЦ raw2015'!$A:$A,0),MATCH(MoM!BP$1,'ИПЦ raw2015'!$1:$1,0))</f>
        <v>100.09</v>
      </c>
      <c r="BQ343" s="103">
        <f>INDEX('ИПЦ raw2015'!$1:$1048576, MATCH($J343,'ИПЦ raw2015'!$A:$A,0),MATCH(MoM!BQ$1,'ИПЦ raw2015'!$1:$1,0))</f>
        <v>100.12</v>
      </c>
      <c r="BR343" s="103">
        <f>INDEX('ИПЦ raw2015'!$1:$1048576, MATCH($J343,'ИПЦ raw2015'!$A:$A,0),MATCH(MoM!BR$1,'ИПЦ raw2015'!$1:$1,0))</f>
        <v>100.03</v>
      </c>
      <c r="BS343" s="103">
        <f>INDEX('ИПЦ raw2015'!$1:$1048576, MATCH($J343,'ИПЦ raw2015'!$A:$A,0),MATCH(MoM!BS$1,'ИПЦ raw2015'!$1:$1,0))</f>
        <v>100.21</v>
      </c>
      <c r="BT343" s="103">
        <f>INDEX('ИПЦ raw2015'!$1:$1048576, MATCH($J343,'ИПЦ raw2015'!$A:$A,0),MATCH(MoM!BT$1,'ИПЦ raw2015'!$1:$1,0))</f>
        <v>100.15</v>
      </c>
    </row>
    <row r="344" spans="1:72" x14ac:dyDescent="0.45">
      <c r="A344" s="103">
        <f>Веса!A344</f>
        <v>1</v>
      </c>
      <c r="B344" s="103">
        <f t="shared" si="15"/>
        <v>1</v>
      </c>
      <c r="C344" s="103">
        <f>БИПЦ_НДС!E344</f>
        <v>1</v>
      </c>
      <c r="D344" s="103">
        <f t="shared" si="16"/>
        <v>0</v>
      </c>
      <c r="E344" s="103">
        <v>0</v>
      </c>
      <c r="F344" s="103">
        <v>1</v>
      </c>
      <c r="G344" s="103">
        <v>1</v>
      </c>
      <c r="H344" s="103">
        <v>0</v>
      </c>
      <c r="I344" s="103">
        <v>0</v>
      </c>
      <c r="J344" s="103" t="str">
        <f t="shared" si="17"/>
        <v>Лопата садовая, шт.</v>
      </c>
      <c r="K344" s="87" t="s">
        <v>345</v>
      </c>
      <c r="L344" s="87" t="s">
        <v>345</v>
      </c>
      <c r="M344" s="103">
        <f>INDEX('ИПЦ raw2015'!$1:$1048576, MATCH($J344,'ИПЦ raw2015'!$A:$A,0),MATCH(MoM!M$1,'ИПЦ raw2015'!$1:$1,0))</f>
        <v>100.6</v>
      </c>
      <c r="N344" s="103">
        <f>INDEX('ИПЦ raw2015'!$1:$1048576, MATCH($J344,'ИПЦ raw2015'!$A:$A,0),MATCH(MoM!N$1,'ИПЦ raw2015'!$1:$1,0))</f>
        <v>100.77</v>
      </c>
      <c r="O344" s="103">
        <f>INDEX('ИПЦ raw2015'!$1:$1048576, MATCH($J344,'ИПЦ raw2015'!$A:$A,0),MATCH(MoM!O$1,'ИПЦ raw2015'!$1:$1,0))</f>
        <v>102.19</v>
      </c>
      <c r="P344" s="103">
        <f>INDEX('ИПЦ raw2015'!$1:$1048576, MATCH($J344,'ИПЦ raw2015'!$A:$A,0),MATCH(MoM!P$1,'ИПЦ raw2015'!$1:$1,0))</f>
        <v>100.86</v>
      </c>
      <c r="Q344" s="103">
        <f>INDEX('ИПЦ raw2015'!$1:$1048576, MATCH($J344,'ИПЦ raw2015'!$A:$A,0),MATCH(MoM!Q$1,'ИПЦ raw2015'!$1:$1,0))</f>
        <v>100.76</v>
      </c>
      <c r="R344" s="103">
        <f>INDEX('ИПЦ raw2015'!$1:$1048576, MATCH($J344,'ИПЦ raw2015'!$A:$A,0),MATCH(MoM!R$1,'ИПЦ raw2015'!$1:$1,0))</f>
        <v>100.46</v>
      </c>
      <c r="S344" s="103">
        <f>INDEX('ИПЦ raw2015'!$1:$1048576, MATCH($J344,'ИПЦ raw2015'!$A:$A,0),MATCH(MoM!S$1,'ИПЦ raw2015'!$1:$1,0))</f>
        <v>100.35</v>
      </c>
      <c r="T344" s="103">
        <f>INDEX('ИПЦ raw2015'!$1:$1048576, MATCH($J344,'ИПЦ raw2015'!$A:$A,0),MATCH(MoM!T$1,'ИПЦ raw2015'!$1:$1,0))</f>
        <v>100.12</v>
      </c>
      <c r="U344" s="103">
        <f>INDEX('ИПЦ raw2015'!$1:$1048576, MATCH($J344,'ИПЦ raw2015'!$A:$A,0),MATCH(MoM!U$1,'ИПЦ raw2015'!$1:$1,0))</f>
        <v>100.39</v>
      </c>
      <c r="V344" s="103">
        <f>INDEX('ИПЦ raw2015'!$1:$1048576, MATCH($J344,'ИПЦ raw2015'!$A:$A,0),MATCH(MoM!V$1,'ИПЦ raw2015'!$1:$1,0))</f>
        <v>100.42</v>
      </c>
      <c r="W344" s="103">
        <f>INDEX('ИПЦ raw2015'!$1:$1048576, MATCH($J344,'ИПЦ raw2015'!$A:$A,0),MATCH(MoM!W$1,'ИПЦ raw2015'!$1:$1,0))</f>
        <v>100.34</v>
      </c>
      <c r="X344" s="103">
        <f>INDEX('ИПЦ raw2015'!$1:$1048576, MATCH($J344,'ИПЦ raw2015'!$A:$A,0),MATCH(MoM!X$1,'ИПЦ raw2015'!$1:$1,0))</f>
        <v>100.02</v>
      </c>
      <c r="Y344" s="103">
        <f>INDEX('ИПЦ raw2015'!$1:$1048576, MATCH($J344,'ИПЦ raw2015'!$A:$A,0),MATCH(MoM!Y$1,'ИПЦ raw2015'!$1:$1,0))</f>
        <v>100.26</v>
      </c>
      <c r="Z344" s="103">
        <f>INDEX('ИПЦ raw2015'!$1:$1048576, MATCH($J344,'ИПЦ raw2015'!$A:$A,0),MATCH(MoM!Z$1,'ИПЦ raw2015'!$1:$1,0))</f>
        <v>100.21</v>
      </c>
      <c r="AA344" s="103">
        <f>INDEX('ИПЦ raw2015'!$1:$1048576, MATCH($J344,'ИПЦ raw2015'!$A:$A,0),MATCH(MoM!AA$1,'ИПЦ raw2015'!$1:$1,0))</f>
        <v>100.36</v>
      </c>
      <c r="AB344" s="103">
        <f>INDEX('ИПЦ raw2015'!$1:$1048576, MATCH($J344,'ИПЦ raw2015'!$A:$A,0),MATCH(MoM!AB$1,'ИПЦ raw2015'!$1:$1,0))</f>
        <v>100.71</v>
      </c>
      <c r="AC344" s="103">
        <f>INDEX('ИПЦ raw2015'!$1:$1048576, MATCH($J344,'ИПЦ raw2015'!$A:$A,0),MATCH(MoM!AC$1,'ИПЦ raw2015'!$1:$1,0))</f>
        <v>100.43</v>
      </c>
      <c r="AD344" s="103">
        <f>INDEX('ИПЦ raw2015'!$1:$1048576, MATCH($J344,'ИПЦ raw2015'!$A:$A,0),MATCH(MoM!AD$1,'ИПЦ raw2015'!$1:$1,0))</f>
        <v>100.49</v>
      </c>
      <c r="AE344" s="103">
        <f>INDEX('ИПЦ raw2015'!$1:$1048576, MATCH($J344,'ИПЦ raw2015'!$A:$A,0),MATCH(MoM!AE$1,'ИПЦ raw2015'!$1:$1,0))</f>
        <v>100.85</v>
      </c>
      <c r="AF344" s="103">
        <f>INDEX('ИПЦ raw2015'!$1:$1048576, MATCH($J344,'ИПЦ raw2015'!$A:$A,0),MATCH(MoM!AF$1,'ИПЦ raw2015'!$1:$1,0))</f>
        <v>100.24</v>
      </c>
      <c r="AG344" s="103">
        <f>INDEX('ИПЦ raw2015'!$1:$1048576, MATCH($J344,'ИПЦ raw2015'!$A:$A,0),MATCH(MoM!AG$1,'ИПЦ raw2015'!$1:$1,0))</f>
        <v>100.37</v>
      </c>
      <c r="AH344" s="103">
        <f>INDEX('ИПЦ raw2015'!$1:$1048576, MATCH($J344,'ИПЦ raw2015'!$A:$A,0),MATCH(MoM!AH$1,'ИПЦ raw2015'!$1:$1,0))</f>
        <v>100.12</v>
      </c>
      <c r="AI344" s="103">
        <f>INDEX('ИПЦ raw2015'!$1:$1048576, MATCH($J344,'ИПЦ raw2015'!$A:$A,0),MATCH(MoM!AI$1,'ИПЦ raw2015'!$1:$1,0))</f>
        <v>100.47</v>
      </c>
      <c r="AJ344" s="103">
        <f>INDEX('ИПЦ raw2015'!$1:$1048576, MATCH($J344,'ИПЦ raw2015'!$A:$A,0),MATCH(MoM!AJ$1,'ИПЦ raw2015'!$1:$1,0))</f>
        <v>100.29</v>
      </c>
      <c r="AK344" s="103">
        <f>INDEX('ИПЦ raw2015'!$1:$1048576, MATCH($J344,'ИПЦ raw2015'!$A:$A,0),MATCH(MoM!AK$1,'ИПЦ raw2015'!$1:$1,0))</f>
        <v>100.38</v>
      </c>
      <c r="AL344" s="103">
        <f>INDEX('ИПЦ raw2015'!$1:$1048576, MATCH($J344,'ИПЦ raw2015'!$A:$A,0),MATCH(MoM!AL$1,'ИПЦ raw2015'!$1:$1,0))</f>
        <v>100.33</v>
      </c>
      <c r="AM344" s="103">
        <f>INDEX('ИПЦ raw2015'!$1:$1048576, MATCH($J344,'ИПЦ raw2015'!$A:$A,0),MATCH(MoM!AM$1,'ИПЦ raw2015'!$1:$1,0))</f>
        <v>100.75</v>
      </c>
      <c r="AN344" s="103">
        <f>INDEX('ИПЦ raw2015'!$1:$1048576, MATCH($J344,'ИПЦ raw2015'!$A:$A,0),MATCH(MoM!AN$1,'ИПЦ raw2015'!$1:$1,0))</f>
        <v>100.73</v>
      </c>
      <c r="AO344" s="103">
        <f>INDEX('ИПЦ raw2015'!$1:$1048576, MATCH($J344,'ИПЦ raw2015'!$A:$A,0),MATCH(MoM!AO$1,'ИПЦ raw2015'!$1:$1,0))</f>
        <v>100.94</v>
      </c>
      <c r="AP344" s="103">
        <f>INDEX('ИПЦ raw2015'!$1:$1048576, MATCH($J344,'ИПЦ raw2015'!$A:$A,0),MATCH(MoM!AP$1,'ИПЦ raw2015'!$1:$1,0))</f>
        <v>100.47</v>
      </c>
      <c r="AQ344" s="103">
        <f>INDEX('ИПЦ raw2015'!$1:$1048576, MATCH($J344,'ИПЦ raw2015'!$A:$A,0),MATCH(MoM!AQ$1,'ИПЦ raw2015'!$1:$1,0))</f>
        <v>100.22</v>
      </c>
      <c r="AR344" s="103">
        <f>INDEX('ИПЦ raw2015'!$1:$1048576, MATCH($J344,'ИПЦ raw2015'!$A:$A,0),MATCH(MoM!AR$1,'ИПЦ raw2015'!$1:$1,0))</f>
        <v>100.45</v>
      </c>
      <c r="AS344" s="103">
        <f>INDEX('ИПЦ raw2015'!$1:$1048576, MATCH($J344,'ИПЦ raw2015'!$A:$A,0),MATCH(MoM!AS$1,'ИПЦ raw2015'!$1:$1,0))</f>
        <v>100.01</v>
      </c>
      <c r="AT344" s="103">
        <f>INDEX('ИПЦ raw2015'!$1:$1048576, MATCH($J344,'ИПЦ raw2015'!$A:$A,0),MATCH(MoM!AT$1,'ИПЦ raw2015'!$1:$1,0))</f>
        <v>100.29</v>
      </c>
      <c r="AU344" s="103">
        <f>INDEX('ИПЦ raw2015'!$1:$1048576, MATCH($J344,'ИПЦ raw2015'!$A:$A,0),MATCH(MoM!AU$1,'ИПЦ raw2015'!$1:$1,0))</f>
        <v>99.8</v>
      </c>
      <c r="AV344" s="103">
        <f>INDEX('ИПЦ raw2015'!$1:$1048576, MATCH($J344,'ИПЦ raw2015'!$A:$A,0),MATCH(MoM!AV$1,'ИПЦ raw2015'!$1:$1,0))</f>
        <v>100.27</v>
      </c>
      <c r="AW344" s="103">
        <f>INDEX('ИПЦ raw2015'!$1:$1048576, MATCH($J344,'ИПЦ raw2015'!$A:$A,0),MATCH(MoM!AW$1,'ИПЦ raw2015'!$1:$1,0))</f>
        <v>100.22</v>
      </c>
      <c r="AX344" s="103">
        <f>INDEX('ИПЦ raw2015'!$1:$1048576, MATCH($J344,'ИПЦ raw2015'!$A:$A,0),MATCH(MoM!AX$1,'ИПЦ raw2015'!$1:$1,0))</f>
        <v>100.42</v>
      </c>
      <c r="AY344" s="103">
        <f>INDEX('ИПЦ raw2015'!$1:$1048576, MATCH($J344,'ИПЦ raw2015'!$A:$A,0),MATCH(MoM!AY$1,'ИПЦ raw2015'!$1:$1,0))</f>
        <v>100.54</v>
      </c>
      <c r="AZ344" s="103">
        <f>INDEX('ИПЦ raw2015'!$1:$1048576, MATCH($J344,'ИПЦ raw2015'!$A:$A,0),MATCH(MoM!AZ$1,'ИПЦ raw2015'!$1:$1,0))</f>
        <v>100.48</v>
      </c>
      <c r="BA344" s="103">
        <f>INDEX('ИПЦ raw2015'!$1:$1048576, MATCH($J344,'ИПЦ raw2015'!$A:$A,0),MATCH(MoM!BA$1,'ИПЦ raw2015'!$1:$1,0))</f>
        <v>100.54</v>
      </c>
      <c r="BB344" s="103">
        <f>INDEX('ИПЦ raw2015'!$1:$1048576, MATCH($J344,'ИПЦ raw2015'!$A:$A,0),MATCH(MoM!BB$1,'ИПЦ raw2015'!$1:$1,0))</f>
        <v>100.36</v>
      </c>
      <c r="BC344" s="103">
        <f>INDEX('ИПЦ raw2015'!$1:$1048576, MATCH($J344,'ИПЦ raw2015'!$A:$A,0),MATCH(MoM!BC$1,'ИПЦ raw2015'!$1:$1,0))</f>
        <v>100.21</v>
      </c>
      <c r="BD344" s="103">
        <f>INDEX('ИПЦ raw2015'!$1:$1048576, MATCH($J344,'ИПЦ raw2015'!$A:$A,0),MATCH(MoM!BD$1,'ИПЦ raw2015'!$1:$1,0))</f>
        <v>100.04</v>
      </c>
      <c r="BE344" s="103">
        <f>INDEX('ИПЦ raw2015'!$1:$1048576, MATCH($J344,'ИПЦ raw2015'!$A:$A,0),MATCH(MoM!BE$1,'ИПЦ raw2015'!$1:$1,0))</f>
        <v>100.47</v>
      </c>
      <c r="BF344" s="103">
        <f>INDEX('ИПЦ raw2015'!$1:$1048576, MATCH($J344,'ИПЦ raw2015'!$A:$A,0),MATCH(MoM!BF$1,'ИПЦ raw2015'!$1:$1,0))</f>
        <v>100.38</v>
      </c>
      <c r="BG344" s="103">
        <f>INDEX('ИПЦ raw2015'!$1:$1048576, MATCH($J344,'ИПЦ raw2015'!$A:$A,0),MATCH(MoM!BG$1,'ИПЦ raw2015'!$1:$1,0))</f>
        <v>100.27</v>
      </c>
      <c r="BH344" s="103">
        <f>INDEX('ИПЦ raw2015'!$1:$1048576, MATCH($J344,'ИПЦ raw2015'!$A:$A,0),MATCH(MoM!BH$1,'ИПЦ raw2015'!$1:$1,0))</f>
        <v>100.14</v>
      </c>
      <c r="BI344" s="103">
        <f>INDEX('ИПЦ raw2015'!$1:$1048576, MATCH($J344,'ИПЦ raw2015'!$A:$A,0),MATCH(MoM!BI$1,'ИПЦ raw2015'!$1:$1,0))</f>
        <v>100.97</v>
      </c>
      <c r="BJ344" s="103">
        <f>INDEX('ИПЦ raw2015'!$1:$1048576, MATCH($J344,'ИПЦ raw2015'!$A:$A,0),MATCH(MoM!BJ$1,'ИПЦ raw2015'!$1:$1,0))</f>
        <v>100.59</v>
      </c>
      <c r="BK344" s="103">
        <f>INDEX('ИПЦ raw2015'!$1:$1048576, MATCH($J344,'ИПЦ raw2015'!$A:$A,0),MATCH(MoM!BK$1,'ИПЦ raw2015'!$1:$1,0))</f>
        <v>100.36</v>
      </c>
      <c r="BL344" s="103">
        <f>INDEX('ИПЦ raw2015'!$1:$1048576, MATCH($J344,'ИПЦ raw2015'!$A:$A,0),MATCH(MoM!BL$1,'ИПЦ raw2015'!$1:$1,0))</f>
        <v>100.88</v>
      </c>
      <c r="BM344" s="103">
        <f>INDEX('ИПЦ raw2015'!$1:$1048576, MATCH($J344,'ИПЦ raw2015'!$A:$A,0),MATCH(MoM!BM$1,'ИПЦ raw2015'!$1:$1,0))</f>
        <v>100.32</v>
      </c>
      <c r="BN344" s="103">
        <f>INDEX('ИПЦ raw2015'!$1:$1048576, MATCH($J344,'ИПЦ raw2015'!$A:$A,0),MATCH(MoM!BN$1,'ИПЦ raw2015'!$1:$1,0))</f>
        <v>100.16</v>
      </c>
      <c r="BO344" s="103">
        <f>INDEX('ИПЦ raw2015'!$1:$1048576, MATCH($J344,'ИПЦ raw2015'!$A:$A,0),MATCH(MoM!BO$1,'ИПЦ raw2015'!$1:$1,0))</f>
        <v>99.75</v>
      </c>
      <c r="BP344" s="103">
        <f>INDEX('ИПЦ raw2015'!$1:$1048576, MATCH($J344,'ИПЦ raw2015'!$A:$A,0),MATCH(MoM!BP$1,'ИПЦ raw2015'!$1:$1,0))</f>
        <v>99.92</v>
      </c>
      <c r="BQ344" s="103">
        <f>INDEX('ИПЦ raw2015'!$1:$1048576, MATCH($J344,'ИПЦ raw2015'!$A:$A,0),MATCH(MoM!BQ$1,'ИПЦ raw2015'!$1:$1,0))</f>
        <v>99.92</v>
      </c>
      <c r="BR344" s="103">
        <f>INDEX('ИПЦ raw2015'!$1:$1048576, MATCH($J344,'ИПЦ raw2015'!$A:$A,0),MATCH(MoM!BR$1,'ИПЦ raw2015'!$1:$1,0))</f>
        <v>99.82</v>
      </c>
      <c r="BS344" s="103">
        <f>INDEX('ИПЦ raw2015'!$1:$1048576, MATCH($J344,'ИПЦ raw2015'!$A:$A,0),MATCH(MoM!BS$1,'ИПЦ raw2015'!$1:$1,0))</f>
        <v>100.11</v>
      </c>
      <c r="BT344" s="103">
        <f>INDEX('ИПЦ raw2015'!$1:$1048576, MATCH($J344,'ИПЦ raw2015'!$A:$A,0),MATCH(MoM!BT$1,'ИПЦ raw2015'!$1:$1,0))</f>
        <v>100.11</v>
      </c>
    </row>
    <row r="345" spans="1:72" x14ac:dyDescent="0.45">
      <c r="A345" s="103">
        <f>Веса!A345</f>
        <v>1</v>
      </c>
      <c r="B345" s="103">
        <f t="shared" si="15"/>
        <v>1</v>
      </c>
      <c r="C345" s="103">
        <f>БИПЦ_НДС!E345</f>
        <v>1</v>
      </c>
      <c r="D345" s="103">
        <f t="shared" si="16"/>
        <v>0</v>
      </c>
      <c r="E345" s="103">
        <v>0</v>
      </c>
      <c r="F345" s="103">
        <v>1</v>
      </c>
      <c r="G345" s="103">
        <v>1</v>
      </c>
      <c r="H345" s="103">
        <v>0</v>
      </c>
      <c r="I345" s="103">
        <v>0</v>
      </c>
      <c r="J345" s="103" t="str">
        <f t="shared" si="17"/>
        <v>Сухие корма для домашних животных, кг</v>
      </c>
      <c r="K345" s="87" t="s">
        <v>346</v>
      </c>
      <c r="L345" s="87" t="s">
        <v>346</v>
      </c>
      <c r="M345" s="103">
        <f>INDEX('ИПЦ raw2015'!$1:$1048576, MATCH($J345,'ИПЦ raw2015'!$A:$A,0),MATCH(MoM!M$1,'ИПЦ raw2015'!$1:$1,0))</f>
        <v>101.16</v>
      </c>
      <c r="N345" s="103">
        <f>INDEX('ИПЦ raw2015'!$1:$1048576, MATCH($J345,'ИПЦ raw2015'!$A:$A,0),MATCH(MoM!N$1,'ИПЦ raw2015'!$1:$1,0))</f>
        <v>104.27</v>
      </c>
      <c r="O345" s="103">
        <f>INDEX('ИПЦ raw2015'!$1:$1048576, MATCH($J345,'ИПЦ raw2015'!$A:$A,0),MATCH(MoM!O$1,'ИПЦ raw2015'!$1:$1,0))</f>
        <v>101.66</v>
      </c>
      <c r="P345" s="103">
        <f>INDEX('ИПЦ raw2015'!$1:$1048576, MATCH($J345,'ИПЦ raw2015'!$A:$A,0),MATCH(MoM!P$1,'ИПЦ raw2015'!$1:$1,0))</f>
        <v>100.86</v>
      </c>
      <c r="Q345" s="103">
        <f>INDEX('ИПЦ raw2015'!$1:$1048576, MATCH($J345,'ИПЦ raw2015'!$A:$A,0),MATCH(MoM!Q$1,'ИПЦ raw2015'!$1:$1,0))</f>
        <v>100.14</v>
      </c>
      <c r="R345" s="103">
        <f>INDEX('ИПЦ raw2015'!$1:$1048576, MATCH($J345,'ИПЦ raw2015'!$A:$A,0),MATCH(MoM!R$1,'ИПЦ raw2015'!$1:$1,0))</f>
        <v>100.13</v>
      </c>
      <c r="S345" s="103">
        <f>INDEX('ИПЦ raw2015'!$1:$1048576, MATCH($J345,'ИПЦ raw2015'!$A:$A,0),MATCH(MoM!S$1,'ИПЦ raw2015'!$1:$1,0))</f>
        <v>100.43</v>
      </c>
      <c r="T345" s="103">
        <f>INDEX('ИПЦ raw2015'!$1:$1048576, MATCH($J345,'ИПЦ raw2015'!$A:$A,0),MATCH(MoM!T$1,'ИПЦ raw2015'!$1:$1,0))</f>
        <v>100.36</v>
      </c>
      <c r="U345" s="103">
        <f>INDEX('ИПЦ raw2015'!$1:$1048576, MATCH($J345,'ИПЦ raw2015'!$A:$A,0),MATCH(MoM!U$1,'ИПЦ raw2015'!$1:$1,0))</f>
        <v>101.56</v>
      </c>
      <c r="V345" s="103">
        <f>INDEX('ИПЦ raw2015'!$1:$1048576, MATCH($J345,'ИПЦ raw2015'!$A:$A,0),MATCH(MoM!V$1,'ИПЦ raw2015'!$1:$1,0))</f>
        <v>100.99</v>
      </c>
      <c r="W345" s="103">
        <f>INDEX('ИПЦ raw2015'!$1:$1048576, MATCH($J345,'ИПЦ raw2015'!$A:$A,0),MATCH(MoM!W$1,'ИПЦ raw2015'!$1:$1,0))</f>
        <v>100.74</v>
      </c>
      <c r="X345" s="103">
        <f>INDEX('ИПЦ raw2015'!$1:$1048576, MATCH($J345,'ИПЦ raw2015'!$A:$A,0),MATCH(MoM!X$1,'ИПЦ raw2015'!$1:$1,0))</f>
        <v>100.83</v>
      </c>
      <c r="Y345" s="103">
        <f>INDEX('ИПЦ raw2015'!$1:$1048576, MATCH($J345,'ИПЦ raw2015'!$A:$A,0),MATCH(MoM!Y$1,'ИПЦ raw2015'!$1:$1,0))</f>
        <v>100.5</v>
      </c>
      <c r="Z345" s="103">
        <f>INDEX('ИПЦ raw2015'!$1:$1048576, MATCH($J345,'ИПЦ raw2015'!$A:$A,0),MATCH(MoM!Z$1,'ИПЦ raw2015'!$1:$1,0))</f>
        <v>101.24</v>
      </c>
      <c r="AA345" s="103">
        <f>INDEX('ИПЦ raw2015'!$1:$1048576, MATCH($J345,'ИПЦ raw2015'!$A:$A,0),MATCH(MoM!AA$1,'ИПЦ raw2015'!$1:$1,0))</f>
        <v>101.25</v>
      </c>
      <c r="AB345" s="103">
        <f>INDEX('ИПЦ raw2015'!$1:$1048576, MATCH($J345,'ИПЦ raw2015'!$A:$A,0),MATCH(MoM!AB$1,'ИПЦ raw2015'!$1:$1,0))</f>
        <v>101</v>
      </c>
      <c r="AC345" s="103">
        <f>INDEX('ИПЦ raw2015'!$1:$1048576, MATCH($J345,'ИПЦ raw2015'!$A:$A,0),MATCH(MoM!AC$1,'ИПЦ raw2015'!$1:$1,0))</f>
        <v>101.69</v>
      </c>
      <c r="AD345" s="103">
        <f>INDEX('ИПЦ raw2015'!$1:$1048576, MATCH($J345,'ИПЦ raw2015'!$A:$A,0),MATCH(MoM!AD$1,'ИПЦ raw2015'!$1:$1,0))</f>
        <v>100.96</v>
      </c>
      <c r="AE345" s="103">
        <f>INDEX('ИПЦ raw2015'!$1:$1048576, MATCH($J345,'ИПЦ raw2015'!$A:$A,0),MATCH(MoM!AE$1,'ИПЦ raw2015'!$1:$1,0))</f>
        <v>100.59</v>
      </c>
      <c r="AF345" s="103">
        <f>INDEX('ИПЦ raw2015'!$1:$1048576, MATCH($J345,'ИПЦ raw2015'!$A:$A,0),MATCH(MoM!AF$1,'ИПЦ raw2015'!$1:$1,0))</f>
        <v>100.61</v>
      </c>
      <c r="AG345" s="103">
        <f>INDEX('ИПЦ raw2015'!$1:$1048576, MATCH($J345,'ИПЦ raw2015'!$A:$A,0),MATCH(MoM!AG$1,'ИПЦ raw2015'!$1:$1,0))</f>
        <v>101.05</v>
      </c>
      <c r="AH345" s="103">
        <f>INDEX('ИПЦ raw2015'!$1:$1048576, MATCH($J345,'ИПЦ raw2015'!$A:$A,0),MATCH(MoM!AH$1,'ИПЦ raw2015'!$1:$1,0))</f>
        <v>100.9</v>
      </c>
      <c r="AI345" s="103">
        <f>INDEX('ИПЦ raw2015'!$1:$1048576, MATCH($J345,'ИПЦ raw2015'!$A:$A,0),MATCH(MoM!AI$1,'ИПЦ raw2015'!$1:$1,0))</f>
        <v>100.17</v>
      </c>
      <c r="AJ345" s="103">
        <f>INDEX('ИПЦ raw2015'!$1:$1048576, MATCH($J345,'ИПЦ raw2015'!$A:$A,0),MATCH(MoM!AJ$1,'ИПЦ raw2015'!$1:$1,0))</f>
        <v>100.32</v>
      </c>
      <c r="AK345" s="103">
        <f>INDEX('ИПЦ raw2015'!$1:$1048576, MATCH($J345,'ИПЦ raw2015'!$A:$A,0),MATCH(MoM!AK$1,'ИПЦ raw2015'!$1:$1,0))</f>
        <v>101.03</v>
      </c>
      <c r="AL345" s="103">
        <f>INDEX('ИПЦ raw2015'!$1:$1048576, MATCH($J345,'ИПЦ raw2015'!$A:$A,0),MATCH(MoM!AL$1,'ИПЦ raw2015'!$1:$1,0))</f>
        <v>100.94</v>
      </c>
      <c r="AM345" s="103">
        <f>INDEX('ИПЦ raw2015'!$1:$1048576, MATCH($J345,'ИПЦ raw2015'!$A:$A,0),MATCH(MoM!AM$1,'ИПЦ raw2015'!$1:$1,0))</f>
        <v>100.98</v>
      </c>
      <c r="AN345" s="103">
        <f>INDEX('ИПЦ raw2015'!$1:$1048576, MATCH($J345,'ИПЦ raw2015'!$A:$A,0),MATCH(MoM!AN$1,'ИПЦ raw2015'!$1:$1,0))</f>
        <v>100.48</v>
      </c>
      <c r="AO345" s="103">
        <f>INDEX('ИПЦ raw2015'!$1:$1048576, MATCH($J345,'ИПЦ raw2015'!$A:$A,0),MATCH(MoM!AO$1,'ИПЦ raw2015'!$1:$1,0))</f>
        <v>100.09</v>
      </c>
      <c r="AP345" s="103">
        <f>INDEX('ИПЦ raw2015'!$1:$1048576, MATCH($J345,'ИПЦ raw2015'!$A:$A,0),MATCH(MoM!AP$1,'ИПЦ raw2015'!$1:$1,0))</f>
        <v>100.38</v>
      </c>
      <c r="AQ345" s="103">
        <f>INDEX('ИПЦ raw2015'!$1:$1048576, MATCH($J345,'ИПЦ raw2015'!$A:$A,0),MATCH(MoM!AQ$1,'ИПЦ raw2015'!$1:$1,0))</f>
        <v>100.28</v>
      </c>
      <c r="AR345" s="103">
        <f>INDEX('ИПЦ raw2015'!$1:$1048576, MATCH($J345,'ИПЦ raw2015'!$A:$A,0),MATCH(MoM!AR$1,'ИПЦ raw2015'!$1:$1,0))</f>
        <v>99.99</v>
      </c>
      <c r="AS345" s="103">
        <f>INDEX('ИПЦ raw2015'!$1:$1048576, MATCH($J345,'ИПЦ raw2015'!$A:$A,0),MATCH(MoM!AS$1,'ИПЦ raw2015'!$1:$1,0))</f>
        <v>100.24</v>
      </c>
      <c r="AT345" s="103">
        <f>INDEX('ИПЦ raw2015'!$1:$1048576, MATCH($J345,'ИПЦ raw2015'!$A:$A,0),MATCH(MoM!AT$1,'ИПЦ raw2015'!$1:$1,0))</f>
        <v>100.2</v>
      </c>
      <c r="AU345" s="103">
        <f>INDEX('ИПЦ raw2015'!$1:$1048576, MATCH($J345,'ИПЦ raw2015'!$A:$A,0),MATCH(MoM!AU$1,'ИПЦ raw2015'!$1:$1,0))</f>
        <v>101.17</v>
      </c>
      <c r="AV345" s="103">
        <f>INDEX('ИПЦ raw2015'!$1:$1048576, MATCH($J345,'ИПЦ raw2015'!$A:$A,0),MATCH(MoM!AV$1,'ИПЦ raw2015'!$1:$1,0))</f>
        <v>100.82</v>
      </c>
      <c r="AW345" s="103">
        <f>INDEX('ИПЦ raw2015'!$1:$1048576, MATCH($J345,'ИПЦ raw2015'!$A:$A,0),MATCH(MoM!AW$1,'ИПЦ raw2015'!$1:$1,0))</f>
        <v>100.38</v>
      </c>
      <c r="AX345" s="103">
        <f>INDEX('ИПЦ raw2015'!$1:$1048576, MATCH($J345,'ИПЦ raw2015'!$A:$A,0),MATCH(MoM!AX$1,'ИПЦ raw2015'!$1:$1,0))</f>
        <v>99.97</v>
      </c>
      <c r="AY345" s="103">
        <f>INDEX('ИПЦ raw2015'!$1:$1048576, MATCH($J345,'ИПЦ raw2015'!$A:$A,0),MATCH(MoM!AY$1,'ИПЦ raw2015'!$1:$1,0))</f>
        <v>99.9</v>
      </c>
      <c r="AZ345" s="103">
        <f>INDEX('ИПЦ raw2015'!$1:$1048576, MATCH($J345,'ИПЦ raw2015'!$A:$A,0),MATCH(MoM!AZ$1,'ИПЦ raw2015'!$1:$1,0))</f>
        <v>100.43</v>
      </c>
      <c r="BA345" s="103">
        <f>INDEX('ИПЦ raw2015'!$1:$1048576, MATCH($J345,'ИПЦ raw2015'!$A:$A,0),MATCH(MoM!BA$1,'ИПЦ raw2015'!$1:$1,0))</f>
        <v>100.35</v>
      </c>
      <c r="BB345" s="103">
        <f>INDEX('ИПЦ raw2015'!$1:$1048576, MATCH($J345,'ИПЦ raw2015'!$A:$A,0),MATCH(MoM!BB$1,'ИПЦ raw2015'!$1:$1,0))</f>
        <v>100.27</v>
      </c>
      <c r="BC345" s="103">
        <f>INDEX('ИПЦ raw2015'!$1:$1048576, MATCH($J345,'ИПЦ raw2015'!$A:$A,0),MATCH(MoM!BC$1,'ИПЦ raw2015'!$1:$1,0))</f>
        <v>99.91</v>
      </c>
      <c r="BD345" s="103">
        <f>INDEX('ИПЦ raw2015'!$1:$1048576, MATCH($J345,'ИПЦ raw2015'!$A:$A,0),MATCH(MoM!BD$1,'ИПЦ raw2015'!$1:$1,0))</f>
        <v>100.08</v>
      </c>
      <c r="BE345" s="103">
        <f>INDEX('ИПЦ raw2015'!$1:$1048576, MATCH($J345,'ИПЦ raw2015'!$A:$A,0),MATCH(MoM!BE$1,'ИПЦ raw2015'!$1:$1,0))</f>
        <v>100.93</v>
      </c>
      <c r="BF345" s="103">
        <f>INDEX('ИПЦ raw2015'!$1:$1048576, MATCH($J345,'ИПЦ raw2015'!$A:$A,0),MATCH(MoM!BF$1,'ИПЦ raw2015'!$1:$1,0))</f>
        <v>100.37</v>
      </c>
      <c r="BG345" s="103">
        <f>INDEX('ИПЦ raw2015'!$1:$1048576, MATCH($J345,'ИПЦ raw2015'!$A:$A,0),MATCH(MoM!BG$1,'ИПЦ raw2015'!$1:$1,0))</f>
        <v>100.38</v>
      </c>
      <c r="BH345" s="103">
        <f>INDEX('ИПЦ raw2015'!$1:$1048576, MATCH($J345,'ИПЦ raw2015'!$A:$A,0),MATCH(MoM!BH$1,'ИПЦ raw2015'!$1:$1,0))</f>
        <v>100.71</v>
      </c>
      <c r="BI345" s="103">
        <f>INDEX('ИПЦ raw2015'!$1:$1048576, MATCH($J345,'ИПЦ raw2015'!$A:$A,0),MATCH(MoM!BI$1,'ИПЦ raw2015'!$1:$1,0))</f>
        <v>100.96</v>
      </c>
      <c r="BJ345" s="103">
        <f>INDEX('ИПЦ raw2015'!$1:$1048576, MATCH($J345,'ИПЦ raw2015'!$A:$A,0),MATCH(MoM!BJ$1,'ИПЦ raw2015'!$1:$1,0))</f>
        <v>100.49</v>
      </c>
      <c r="BK345" s="103">
        <f>INDEX('ИПЦ raw2015'!$1:$1048576, MATCH($J345,'ИПЦ raw2015'!$A:$A,0),MATCH(MoM!BK$1,'ИПЦ raw2015'!$1:$1,0))</f>
        <v>101.04</v>
      </c>
      <c r="BL345" s="103">
        <f>INDEX('ИПЦ raw2015'!$1:$1048576, MATCH($J345,'ИПЦ raw2015'!$A:$A,0),MATCH(MoM!BL$1,'ИПЦ raw2015'!$1:$1,0))</f>
        <v>101.53</v>
      </c>
      <c r="BM345" s="103">
        <f>INDEX('ИПЦ raw2015'!$1:$1048576, MATCH($J345,'ИПЦ raw2015'!$A:$A,0),MATCH(MoM!BM$1,'ИПЦ raw2015'!$1:$1,0))</f>
        <v>101</v>
      </c>
      <c r="BN345" s="103">
        <f>INDEX('ИПЦ raw2015'!$1:$1048576, MATCH($J345,'ИПЦ raw2015'!$A:$A,0),MATCH(MoM!BN$1,'ИПЦ raw2015'!$1:$1,0))</f>
        <v>100.95</v>
      </c>
      <c r="BO345" s="103">
        <f>INDEX('ИПЦ raw2015'!$1:$1048576, MATCH($J345,'ИПЦ raw2015'!$A:$A,0),MATCH(MoM!BO$1,'ИПЦ raw2015'!$1:$1,0))</f>
        <v>100.34</v>
      </c>
      <c r="BP345" s="103">
        <f>INDEX('ИПЦ raw2015'!$1:$1048576, MATCH($J345,'ИПЦ raw2015'!$A:$A,0),MATCH(MoM!BP$1,'ИПЦ raw2015'!$1:$1,0))</f>
        <v>100.57</v>
      </c>
      <c r="BQ345" s="103">
        <f>INDEX('ИПЦ raw2015'!$1:$1048576, MATCH($J345,'ИПЦ raw2015'!$A:$A,0),MATCH(MoM!BQ$1,'ИПЦ raw2015'!$1:$1,0))</f>
        <v>100.2</v>
      </c>
      <c r="BR345" s="103">
        <f>INDEX('ИПЦ raw2015'!$1:$1048576, MATCH($J345,'ИПЦ raw2015'!$A:$A,0),MATCH(MoM!BR$1,'ИПЦ raw2015'!$1:$1,0))</f>
        <v>100.02</v>
      </c>
      <c r="BS345" s="103">
        <f>INDEX('ИПЦ raw2015'!$1:$1048576, MATCH($J345,'ИПЦ raw2015'!$A:$A,0),MATCH(MoM!BS$1,'ИПЦ raw2015'!$1:$1,0))</f>
        <v>100.45</v>
      </c>
      <c r="BT345" s="103">
        <f>INDEX('ИПЦ raw2015'!$1:$1048576, MATCH($J345,'ИПЦ raw2015'!$A:$A,0),MATCH(MoM!BT$1,'ИПЦ raw2015'!$1:$1,0))</f>
        <v>100.34</v>
      </c>
    </row>
    <row r="346" spans="1:72" x14ac:dyDescent="0.45">
      <c r="A346" s="103">
        <f>Веса!A346</f>
        <v>1</v>
      </c>
      <c r="B346" s="103">
        <f t="shared" si="15"/>
        <v>1</v>
      </c>
      <c r="C346" s="103">
        <f>БИПЦ_НДС!E346</f>
        <v>1</v>
      </c>
      <c r="D346" s="103">
        <f t="shared" si="16"/>
        <v>0</v>
      </c>
      <c r="E346" s="103">
        <v>0</v>
      </c>
      <c r="F346" s="103">
        <v>0</v>
      </c>
      <c r="G346" s="103">
        <v>0</v>
      </c>
      <c r="H346" s="103">
        <v>0</v>
      </c>
      <c r="I346" s="103">
        <v>1</v>
      </c>
      <c r="J346" s="103" t="str">
        <f t="shared" si="17"/>
        <v>Постановка набоек, пара</v>
      </c>
      <c r="K346" s="87" t="s">
        <v>347</v>
      </c>
      <c r="L346" s="87" t="s">
        <v>347</v>
      </c>
      <c r="M346" s="103">
        <f>INDEX('ИПЦ raw2015'!$1:$1048576, MATCH($J346,'ИПЦ raw2015'!$A:$A,0),MATCH(MoM!M$1,'ИПЦ raw2015'!$1:$1,0))</f>
        <v>101.76</v>
      </c>
      <c r="N346" s="103">
        <f>INDEX('ИПЦ raw2015'!$1:$1048576, MATCH($J346,'ИПЦ raw2015'!$A:$A,0),MATCH(MoM!N$1,'ИПЦ raw2015'!$1:$1,0))</f>
        <v>101.31</v>
      </c>
      <c r="O346" s="103">
        <f>INDEX('ИПЦ raw2015'!$1:$1048576, MATCH($J346,'ИПЦ raw2015'!$A:$A,0),MATCH(MoM!O$1,'ИПЦ raw2015'!$1:$1,0))</f>
        <v>101.88</v>
      </c>
      <c r="P346" s="103">
        <f>INDEX('ИПЦ raw2015'!$1:$1048576, MATCH($J346,'ИПЦ raw2015'!$A:$A,0),MATCH(MoM!P$1,'ИПЦ raw2015'!$1:$1,0))</f>
        <v>100.64</v>
      </c>
      <c r="Q346" s="103">
        <f>INDEX('ИПЦ raw2015'!$1:$1048576, MATCH($J346,'ИПЦ raw2015'!$A:$A,0),MATCH(MoM!Q$1,'ИПЦ raw2015'!$1:$1,0))</f>
        <v>100.5</v>
      </c>
      <c r="R346" s="103">
        <f>INDEX('ИПЦ raw2015'!$1:$1048576, MATCH($J346,'ИПЦ raw2015'!$A:$A,0),MATCH(MoM!R$1,'ИПЦ raw2015'!$1:$1,0))</f>
        <v>100.24</v>
      </c>
      <c r="S346" s="103">
        <f>INDEX('ИПЦ raw2015'!$1:$1048576, MATCH($J346,'ИПЦ raw2015'!$A:$A,0),MATCH(MoM!S$1,'ИПЦ raw2015'!$1:$1,0))</f>
        <v>100.7</v>
      </c>
      <c r="T346" s="103">
        <f>INDEX('ИПЦ raw2015'!$1:$1048576, MATCH($J346,'ИПЦ raw2015'!$A:$A,0),MATCH(MoM!T$1,'ИПЦ raw2015'!$1:$1,0))</f>
        <v>100.49</v>
      </c>
      <c r="U346" s="103">
        <f>INDEX('ИПЦ raw2015'!$1:$1048576, MATCH($J346,'ИПЦ raw2015'!$A:$A,0),MATCH(MoM!U$1,'ИПЦ raw2015'!$1:$1,0))</f>
        <v>100.5</v>
      </c>
      <c r="V346" s="103">
        <f>INDEX('ИПЦ raw2015'!$1:$1048576, MATCH($J346,'ИПЦ raw2015'!$A:$A,0),MATCH(MoM!V$1,'ИПЦ raw2015'!$1:$1,0))</f>
        <v>100.7</v>
      </c>
      <c r="W346" s="103">
        <f>INDEX('ИПЦ raw2015'!$1:$1048576, MATCH($J346,'ИПЦ raw2015'!$A:$A,0),MATCH(MoM!W$1,'ИПЦ raw2015'!$1:$1,0))</f>
        <v>100.83</v>
      </c>
      <c r="X346" s="103">
        <f>INDEX('ИПЦ raw2015'!$1:$1048576, MATCH($J346,'ИПЦ raw2015'!$A:$A,0),MATCH(MoM!X$1,'ИПЦ raw2015'!$1:$1,0))</f>
        <v>100.46</v>
      </c>
      <c r="Y346" s="103">
        <f>INDEX('ИПЦ raw2015'!$1:$1048576, MATCH($J346,'ИПЦ raw2015'!$A:$A,0),MATCH(MoM!Y$1,'ИПЦ raw2015'!$1:$1,0))</f>
        <v>101.17</v>
      </c>
      <c r="Z346" s="103">
        <f>INDEX('ИПЦ raw2015'!$1:$1048576, MATCH($J346,'ИПЦ raw2015'!$A:$A,0),MATCH(MoM!Z$1,'ИПЦ raw2015'!$1:$1,0))</f>
        <v>100.34</v>
      </c>
      <c r="AA346" s="103">
        <f>INDEX('ИПЦ raw2015'!$1:$1048576, MATCH($J346,'ИПЦ raw2015'!$A:$A,0),MATCH(MoM!AA$1,'ИПЦ raw2015'!$1:$1,0))</f>
        <v>100.42</v>
      </c>
      <c r="AB346" s="103">
        <f>INDEX('ИПЦ raw2015'!$1:$1048576, MATCH($J346,'ИПЦ raw2015'!$A:$A,0),MATCH(MoM!AB$1,'ИПЦ raw2015'!$1:$1,0))</f>
        <v>100.53</v>
      </c>
      <c r="AC346" s="103">
        <f>INDEX('ИПЦ raw2015'!$1:$1048576, MATCH($J346,'ИПЦ raw2015'!$A:$A,0),MATCH(MoM!AC$1,'ИПЦ raw2015'!$1:$1,0))</f>
        <v>100.43</v>
      </c>
      <c r="AD346" s="103">
        <f>INDEX('ИПЦ raw2015'!$1:$1048576, MATCH($J346,'ИПЦ raw2015'!$A:$A,0),MATCH(MoM!AD$1,'ИПЦ raw2015'!$1:$1,0))</f>
        <v>100.44</v>
      </c>
      <c r="AE346" s="103">
        <f>INDEX('ИПЦ raw2015'!$1:$1048576, MATCH($J346,'ИПЦ raw2015'!$A:$A,0),MATCH(MoM!AE$1,'ИПЦ raw2015'!$1:$1,0))</f>
        <v>100.23</v>
      </c>
      <c r="AF346" s="103">
        <f>INDEX('ИПЦ raw2015'!$1:$1048576, MATCH($J346,'ИПЦ raw2015'!$A:$A,0),MATCH(MoM!AF$1,'ИПЦ raw2015'!$1:$1,0))</f>
        <v>100.2</v>
      </c>
      <c r="AG346" s="103">
        <f>INDEX('ИПЦ raw2015'!$1:$1048576, MATCH($J346,'ИПЦ raw2015'!$A:$A,0),MATCH(MoM!AG$1,'ИПЦ raw2015'!$1:$1,0))</f>
        <v>100.29</v>
      </c>
      <c r="AH346" s="103">
        <f>INDEX('ИПЦ raw2015'!$1:$1048576, MATCH($J346,'ИПЦ raw2015'!$A:$A,0),MATCH(MoM!AH$1,'ИПЦ raw2015'!$1:$1,0))</f>
        <v>100.63</v>
      </c>
      <c r="AI346" s="103">
        <f>INDEX('ИПЦ raw2015'!$1:$1048576, MATCH($J346,'ИПЦ raw2015'!$A:$A,0),MATCH(MoM!AI$1,'ИПЦ raw2015'!$1:$1,0))</f>
        <v>101.32</v>
      </c>
      <c r="AJ346" s="103">
        <f>INDEX('ИПЦ raw2015'!$1:$1048576, MATCH($J346,'ИПЦ raw2015'!$A:$A,0),MATCH(MoM!AJ$1,'ИПЦ raw2015'!$1:$1,0))</f>
        <v>100.79</v>
      </c>
      <c r="AK346" s="103">
        <f>INDEX('ИПЦ raw2015'!$1:$1048576, MATCH($J346,'ИПЦ raw2015'!$A:$A,0),MATCH(MoM!AK$1,'ИПЦ raw2015'!$1:$1,0))</f>
        <v>101.22</v>
      </c>
      <c r="AL346" s="103">
        <f>INDEX('ИПЦ raw2015'!$1:$1048576, MATCH($J346,'ИПЦ raw2015'!$A:$A,0),MATCH(MoM!AL$1,'ИПЦ raw2015'!$1:$1,0))</f>
        <v>100.29</v>
      </c>
      <c r="AM346" s="103">
        <f>INDEX('ИПЦ raw2015'!$1:$1048576, MATCH($J346,'ИПЦ raw2015'!$A:$A,0),MATCH(MoM!AM$1,'ИПЦ raw2015'!$1:$1,0))</f>
        <v>100.3</v>
      </c>
      <c r="AN346" s="103">
        <f>INDEX('ИПЦ raw2015'!$1:$1048576, MATCH($J346,'ИПЦ raw2015'!$A:$A,0),MATCH(MoM!AN$1,'ИПЦ raw2015'!$1:$1,0))</f>
        <v>100.35</v>
      </c>
      <c r="AO346" s="103">
        <f>INDEX('ИПЦ raw2015'!$1:$1048576, MATCH($J346,'ИПЦ raw2015'!$A:$A,0),MATCH(MoM!AO$1,'ИПЦ raw2015'!$1:$1,0))</f>
        <v>100.44</v>
      </c>
      <c r="AP346" s="103">
        <f>INDEX('ИПЦ raw2015'!$1:$1048576, MATCH($J346,'ИПЦ raw2015'!$A:$A,0),MATCH(MoM!AP$1,'ИПЦ raw2015'!$1:$1,0))</f>
        <v>100.39</v>
      </c>
      <c r="AQ346" s="103">
        <f>INDEX('ИПЦ raw2015'!$1:$1048576, MATCH($J346,'ИПЦ raw2015'!$A:$A,0),MATCH(MoM!AQ$1,'ИПЦ raw2015'!$1:$1,0))</f>
        <v>100.05</v>
      </c>
      <c r="AR346" s="103">
        <f>INDEX('ИПЦ raw2015'!$1:$1048576, MATCH($J346,'ИПЦ raw2015'!$A:$A,0),MATCH(MoM!AR$1,'ИПЦ raw2015'!$1:$1,0))</f>
        <v>100.44</v>
      </c>
      <c r="AS346" s="103">
        <f>INDEX('ИПЦ raw2015'!$1:$1048576, MATCH($J346,'ИПЦ raw2015'!$A:$A,0),MATCH(MoM!AS$1,'ИПЦ raw2015'!$1:$1,0))</f>
        <v>100.24</v>
      </c>
      <c r="AT346" s="103">
        <f>INDEX('ИПЦ raw2015'!$1:$1048576, MATCH($J346,'ИПЦ raw2015'!$A:$A,0),MATCH(MoM!AT$1,'ИПЦ raw2015'!$1:$1,0))</f>
        <v>100.24</v>
      </c>
      <c r="AU346" s="103">
        <f>INDEX('ИПЦ raw2015'!$1:$1048576, MATCH($J346,'ИПЦ raw2015'!$A:$A,0),MATCH(MoM!AU$1,'ИПЦ raw2015'!$1:$1,0))</f>
        <v>100.03</v>
      </c>
      <c r="AV346" s="103">
        <f>INDEX('ИПЦ raw2015'!$1:$1048576, MATCH($J346,'ИПЦ raw2015'!$A:$A,0),MATCH(MoM!AV$1,'ИПЦ raw2015'!$1:$1,0))</f>
        <v>100.13</v>
      </c>
      <c r="AW346" s="103">
        <f>INDEX('ИПЦ raw2015'!$1:$1048576, MATCH($J346,'ИПЦ raw2015'!$A:$A,0),MATCH(MoM!AW$1,'ИПЦ raw2015'!$1:$1,0))</f>
        <v>100.34</v>
      </c>
      <c r="AX346" s="103">
        <f>INDEX('ИПЦ raw2015'!$1:$1048576, MATCH($J346,'ИПЦ raw2015'!$A:$A,0),MATCH(MoM!AX$1,'ИПЦ raw2015'!$1:$1,0))</f>
        <v>100.25</v>
      </c>
      <c r="AY346" s="103">
        <f>INDEX('ИПЦ raw2015'!$1:$1048576, MATCH($J346,'ИПЦ raw2015'!$A:$A,0),MATCH(MoM!AY$1,'ИПЦ raw2015'!$1:$1,0))</f>
        <v>100.18</v>
      </c>
      <c r="AZ346" s="103">
        <f>INDEX('ИПЦ raw2015'!$1:$1048576, MATCH($J346,'ИПЦ raw2015'!$A:$A,0),MATCH(MoM!AZ$1,'ИПЦ raw2015'!$1:$1,0))</f>
        <v>100.2</v>
      </c>
      <c r="BA346" s="103">
        <f>INDEX('ИПЦ raw2015'!$1:$1048576, MATCH($J346,'ИПЦ raw2015'!$A:$A,0),MATCH(MoM!BA$1,'ИПЦ raw2015'!$1:$1,0))</f>
        <v>100.39</v>
      </c>
      <c r="BB346" s="103">
        <f>INDEX('ИПЦ raw2015'!$1:$1048576, MATCH($J346,'ИПЦ raw2015'!$A:$A,0),MATCH(MoM!BB$1,'ИПЦ raw2015'!$1:$1,0))</f>
        <v>100.24</v>
      </c>
      <c r="BC346" s="103">
        <f>INDEX('ИПЦ raw2015'!$1:$1048576, MATCH($J346,'ИПЦ raw2015'!$A:$A,0),MATCH(MoM!BC$1,'ИПЦ raw2015'!$1:$1,0))</f>
        <v>100.07</v>
      </c>
      <c r="BD346" s="103">
        <f>INDEX('ИПЦ raw2015'!$1:$1048576, MATCH($J346,'ИПЦ raw2015'!$A:$A,0),MATCH(MoM!BD$1,'ИПЦ raw2015'!$1:$1,0))</f>
        <v>100.32</v>
      </c>
      <c r="BE346" s="103">
        <f>INDEX('ИПЦ raw2015'!$1:$1048576, MATCH($J346,'ИПЦ raw2015'!$A:$A,0),MATCH(MoM!BE$1,'ИПЦ raw2015'!$1:$1,0))</f>
        <v>100.23</v>
      </c>
      <c r="BF346" s="103">
        <f>INDEX('ИПЦ raw2015'!$1:$1048576, MATCH($J346,'ИПЦ raw2015'!$A:$A,0),MATCH(MoM!BF$1,'ИПЦ raw2015'!$1:$1,0))</f>
        <v>100.13</v>
      </c>
      <c r="BG346" s="103">
        <f>INDEX('ИПЦ raw2015'!$1:$1048576, MATCH($J346,'ИПЦ raw2015'!$A:$A,0),MATCH(MoM!BG$1,'ИПЦ raw2015'!$1:$1,0))</f>
        <v>100.28</v>
      </c>
      <c r="BH346" s="103">
        <f>INDEX('ИПЦ raw2015'!$1:$1048576, MATCH($J346,'ИПЦ raw2015'!$A:$A,0),MATCH(MoM!BH$1,'ИПЦ raw2015'!$1:$1,0))</f>
        <v>100.39</v>
      </c>
      <c r="BI346" s="103">
        <f>INDEX('ИПЦ raw2015'!$1:$1048576, MATCH($J346,'ИПЦ raw2015'!$A:$A,0),MATCH(MoM!BI$1,'ИПЦ raw2015'!$1:$1,0))</f>
        <v>100.46</v>
      </c>
      <c r="BJ346" s="103">
        <f>INDEX('ИПЦ raw2015'!$1:$1048576, MATCH($J346,'ИПЦ raw2015'!$A:$A,0),MATCH(MoM!BJ$1,'ИПЦ raw2015'!$1:$1,0))</f>
        <v>100.32</v>
      </c>
      <c r="BK346" s="103">
        <f>INDEX('ИПЦ raw2015'!$1:$1048576, MATCH($J346,'ИПЦ raw2015'!$A:$A,0),MATCH(MoM!BK$1,'ИПЦ raw2015'!$1:$1,0))</f>
        <v>100.28</v>
      </c>
      <c r="BL346" s="103">
        <f>INDEX('ИПЦ raw2015'!$1:$1048576, MATCH($J346,'ИПЦ raw2015'!$A:$A,0),MATCH(MoM!BL$1,'ИПЦ raw2015'!$1:$1,0))</f>
        <v>100.23</v>
      </c>
      <c r="BM346" s="103">
        <f>INDEX('ИПЦ raw2015'!$1:$1048576, MATCH($J346,'ИПЦ raw2015'!$A:$A,0),MATCH(MoM!BM$1,'ИПЦ raw2015'!$1:$1,0))</f>
        <v>100.14</v>
      </c>
      <c r="BN346" s="103">
        <f>INDEX('ИПЦ raw2015'!$1:$1048576, MATCH($J346,'ИПЦ raw2015'!$A:$A,0),MATCH(MoM!BN$1,'ИПЦ raw2015'!$1:$1,0))</f>
        <v>100.18</v>
      </c>
      <c r="BO346" s="103">
        <f>INDEX('ИПЦ raw2015'!$1:$1048576, MATCH($J346,'ИПЦ raw2015'!$A:$A,0),MATCH(MoM!BO$1,'ИПЦ raw2015'!$1:$1,0))</f>
        <v>100.11</v>
      </c>
      <c r="BP346" s="103">
        <f>INDEX('ИПЦ raw2015'!$1:$1048576, MATCH($J346,'ИПЦ raw2015'!$A:$A,0),MATCH(MoM!BP$1,'ИПЦ raw2015'!$1:$1,0))</f>
        <v>100.11</v>
      </c>
      <c r="BQ346" s="103">
        <f>INDEX('ИПЦ raw2015'!$1:$1048576, MATCH($J346,'ИПЦ raw2015'!$A:$A,0),MATCH(MoM!BQ$1,'ИПЦ raw2015'!$1:$1,0))</f>
        <v>100.37</v>
      </c>
      <c r="BR346" s="103">
        <f>INDEX('ИПЦ raw2015'!$1:$1048576, MATCH($J346,'ИПЦ raw2015'!$A:$A,0),MATCH(MoM!BR$1,'ИПЦ raw2015'!$1:$1,0))</f>
        <v>100.12</v>
      </c>
      <c r="BS346" s="103">
        <f>INDEX('ИПЦ raw2015'!$1:$1048576, MATCH($J346,'ИПЦ raw2015'!$A:$A,0),MATCH(MoM!BS$1,'ИПЦ raw2015'!$1:$1,0))</f>
        <v>100.09</v>
      </c>
      <c r="BT346" s="103">
        <f>INDEX('ИПЦ raw2015'!$1:$1048576, MATCH($J346,'ИПЦ raw2015'!$A:$A,0),MATCH(MoM!BT$1,'ИПЦ raw2015'!$1:$1,0))</f>
        <v>100.2</v>
      </c>
    </row>
    <row r="347" spans="1:72" x14ac:dyDescent="0.45">
      <c r="A347" s="103">
        <f>Веса!A347</f>
        <v>1</v>
      </c>
      <c r="B347" s="103">
        <f t="shared" si="15"/>
        <v>1</v>
      </c>
      <c r="C347" s="103">
        <f>БИПЦ_НДС!E347</f>
        <v>1</v>
      </c>
      <c r="D347" s="103">
        <f t="shared" si="16"/>
        <v>0</v>
      </c>
      <c r="E347" s="103">
        <v>0</v>
      </c>
      <c r="F347" s="103">
        <v>0</v>
      </c>
      <c r="G347" s="103">
        <v>0</v>
      </c>
      <c r="H347" s="103">
        <v>0</v>
      </c>
      <c r="I347" s="103">
        <v>1</v>
      </c>
      <c r="J347" s="103" t="str">
        <f t="shared" si="17"/>
        <v>Ремонт брюк, услуга</v>
      </c>
      <c r="K347" s="87" t="s">
        <v>479</v>
      </c>
      <c r="L347" s="87" t="s">
        <v>479</v>
      </c>
      <c r="M347" s="103">
        <f>INDEX('ИПЦ raw2015'!$1:$1048576, MATCH($J347,'ИПЦ raw2015'!$A:$A,0),MATCH(MoM!M$1,'ИПЦ raw2015'!$1:$1,0))</f>
        <v>101.63</v>
      </c>
      <c r="N347" s="103">
        <f>INDEX('ИПЦ raw2015'!$1:$1048576, MATCH($J347,'ИПЦ raw2015'!$A:$A,0),MATCH(MoM!N$1,'ИПЦ raw2015'!$1:$1,0))</f>
        <v>101.23</v>
      </c>
      <c r="O347" s="103">
        <f>INDEX('ИПЦ raw2015'!$1:$1048576, MATCH($J347,'ИПЦ raw2015'!$A:$A,0),MATCH(MoM!O$1,'ИПЦ raw2015'!$1:$1,0))</f>
        <v>101.06</v>
      </c>
      <c r="P347" s="103">
        <f>INDEX('ИПЦ raw2015'!$1:$1048576, MATCH($J347,'ИПЦ raw2015'!$A:$A,0),MATCH(MoM!P$1,'ИПЦ raw2015'!$1:$1,0))</f>
        <v>100.82</v>
      </c>
      <c r="Q347" s="103">
        <f>INDEX('ИПЦ raw2015'!$1:$1048576, MATCH($J347,'ИПЦ raw2015'!$A:$A,0),MATCH(MoM!Q$1,'ИПЦ raw2015'!$1:$1,0))</f>
        <v>100.48</v>
      </c>
      <c r="R347" s="103">
        <f>INDEX('ИПЦ raw2015'!$1:$1048576, MATCH($J347,'ИПЦ raw2015'!$A:$A,0),MATCH(MoM!R$1,'ИПЦ raw2015'!$1:$1,0))</f>
        <v>100.28</v>
      </c>
      <c r="S347" s="103">
        <f>INDEX('ИПЦ raw2015'!$1:$1048576, MATCH($J347,'ИПЦ raw2015'!$A:$A,0),MATCH(MoM!S$1,'ИПЦ raw2015'!$1:$1,0))</f>
        <v>100.51</v>
      </c>
      <c r="T347" s="103">
        <f>INDEX('ИПЦ raw2015'!$1:$1048576, MATCH($J347,'ИПЦ raw2015'!$A:$A,0),MATCH(MoM!T$1,'ИПЦ raw2015'!$1:$1,0))</f>
        <v>100.23</v>
      </c>
      <c r="U347" s="103">
        <f>INDEX('ИПЦ raw2015'!$1:$1048576, MATCH($J347,'ИПЦ raw2015'!$A:$A,0),MATCH(MoM!U$1,'ИПЦ raw2015'!$1:$1,0))</f>
        <v>100.69</v>
      </c>
      <c r="V347" s="103">
        <f>INDEX('ИПЦ raw2015'!$1:$1048576, MATCH($J347,'ИПЦ raw2015'!$A:$A,0),MATCH(MoM!V$1,'ИПЦ raw2015'!$1:$1,0))</f>
        <v>100.68</v>
      </c>
      <c r="W347" s="103">
        <f>INDEX('ИПЦ raw2015'!$1:$1048576, MATCH($J347,'ИПЦ raw2015'!$A:$A,0),MATCH(MoM!W$1,'ИПЦ raw2015'!$1:$1,0))</f>
        <v>100.49</v>
      </c>
      <c r="X347" s="103">
        <f>INDEX('ИПЦ raw2015'!$1:$1048576, MATCH($J347,'ИПЦ raw2015'!$A:$A,0),MATCH(MoM!X$1,'ИПЦ raw2015'!$1:$1,0))</f>
        <v>100.41</v>
      </c>
      <c r="Y347" s="103">
        <f>INDEX('ИПЦ raw2015'!$1:$1048576, MATCH($J347,'ИПЦ raw2015'!$A:$A,0),MATCH(MoM!Y$1,'ИПЦ raw2015'!$1:$1,0))</f>
        <v>100.55</v>
      </c>
      <c r="Z347" s="103">
        <f>INDEX('ИПЦ raw2015'!$1:$1048576, MATCH($J347,'ИПЦ raw2015'!$A:$A,0),MATCH(MoM!Z$1,'ИПЦ raw2015'!$1:$1,0))</f>
        <v>100.2</v>
      </c>
      <c r="AA347" s="103">
        <f>INDEX('ИПЦ raw2015'!$1:$1048576, MATCH($J347,'ИПЦ raw2015'!$A:$A,0),MATCH(MoM!AA$1,'ИПЦ raw2015'!$1:$1,0))</f>
        <v>100.45</v>
      </c>
      <c r="AB347" s="103">
        <f>INDEX('ИПЦ raw2015'!$1:$1048576, MATCH($J347,'ИПЦ raw2015'!$A:$A,0),MATCH(MoM!AB$1,'ИПЦ raw2015'!$1:$1,0))</f>
        <v>100.89</v>
      </c>
      <c r="AC347" s="103">
        <f>INDEX('ИПЦ raw2015'!$1:$1048576, MATCH($J347,'ИПЦ raw2015'!$A:$A,0),MATCH(MoM!AC$1,'ИПЦ raw2015'!$1:$1,0))</f>
        <v>100.66</v>
      </c>
      <c r="AD347" s="103">
        <f>INDEX('ИПЦ raw2015'!$1:$1048576, MATCH($J347,'ИПЦ raw2015'!$A:$A,0),MATCH(MoM!AD$1,'ИПЦ raw2015'!$1:$1,0))</f>
        <v>100.17</v>
      </c>
      <c r="AE347" s="103">
        <f>INDEX('ИПЦ raw2015'!$1:$1048576, MATCH($J347,'ИПЦ raw2015'!$A:$A,0),MATCH(MoM!AE$1,'ИПЦ raw2015'!$1:$1,0))</f>
        <v>100.33</v>
      </c>
      <c r="AF347" s="103">
        <f>INDEX('ИПЦ raw2015'!$1:$1048576, MATCH($J347,'ИПЦ raw2015'!$A:$A,0),MATCH(MoM!AF$1,'ИПЦ raw2015'!$1:$1,0))</f>
        <v>100.24</v>
      </c>
      <c r="AG347" s="103">
        <f>INDEX('ИПЦ raw2015'!$1:$1048576, MATCH($J347,'ИПЦ raw2015'!$A:$A,0),MATCH(MoM!AG$1,'ИПЦ raw2015'!$1:$1,0))</f>
        <v>100.44</v>
      </c>
      <c r="AH347" s="103">
        <f>INDEX('ИПЦ raw2015'!$1:$1048576, MATCH($J347,'ИПЦ raw2015'!$A:$A,0),MATCH(MoM!AH$1,'ИПЦ raw2015'!$1:$1,0))</f>
        <v>100.19</v>
      </c>
      <c r="AI347" s="103">
        <f>INDEX('ИПЦ raw2015'!$1:$1048576, MATCH($J347,'ИПЦ raw2015'!$A:$A,0),MATCH(MoM!AI$1,'ИПЦ raw2015'!$1:$1,0))</f>
        <v>100.22</v>
      </c>
      <c r="AJ347" s="103">
        <f>INDEX('ИПЦ raw2015'!$1:$1048576, MATCH($J347,'ИПЦ raw2015'!$A:$A,0),MATCH(MoM!AJ$1,'ИПЦ raw2015'!$1:$1,0))</f>
        <v>100.23</v>
      </c>
      <c r="AK347" s="103">
        <f>INDEX('ИПЦ raw2015'!$1:$1048576, MATCH($J347,'ИПЦ raw2015'!$A:$A,0),MATCH(MoM!AK$1,'ИПЦ raw2015'!$1:$1,0))</f>
        <v>101.23</v>
      </c>
      <c r="AL347" s="103">
        <f>INDEX('ИПЦ raw2015'!$1:$1048576, MATCH($J347,'ИПЦ raw2015'!$A:$A,0),MATCH(MoM!AL$1,'ИПЦ raw2015'!$1:$1,0))</f>
        <v>100.39</v>
      </c>
      <c r="AM347" s="103">
        <f>INDEX('ИПЦ raw2015'!$1:$1048576, MATCH($J347,'ИПЦ raw2015'!$A:$A,0),MATCH(MoM!AM$1,'ИПЦ raw2015'!$1:$1,0))</f>
        <v>100.32</v>
      </c>
      <c r="AN347" s="103">
        <f>INDEX('ИПЦ raw2015'!$1:$1048576, MATCH($J347,'ИПЦ raw2015'!$A:$A,0),MATCH(MoM!AN$1,'ИПЦ raw2015'!$1:$1,0))</f>
        <v>100.24</v>
      </c>
      <c r="AO347" s="103">
        <f>INDEX('ИПЦ raw2015'!$1:$1048576, MATCH($J347,'ИПЦ raw2015'!$A:$A,0),MATCH(MoM!AO$1,'ИПЦ raw2015'!$1:$1,0))</f>
        <v>100.12</v>
      </c>
      <c r="AP347" s="103">
        <f>INDEX('ИПЦ raw2015'!$1:$1048576, MATCH($J347,'ИПЦ raw2015'!$A:$A,0),MATCH(MoM!AP$1,'ИПЦ raw2015'!$1:$1,0))</f>
        <v>100.15</v>
      </c>
      <c r="AQ347" s="103">
        <f>INDEX('ИПЦ raw2015'!$1:$1048576, MATCH($J347,'ИПЦ raw2015'!$A:$A,0),MATCH(MoM!AQ$1,'ИПЦ raw2015'!$1:$1,0))</f>
        <v>100.35</v>
      </c>
      <c r="AR347" s="103">
        <f>INDEX('ИПЦ raw2015'!$1:$1048576, MATCH($J347,'ИПЦ raw2015'!$A:$A,0),MATCH(MoM!AR$1,'ИПЦ raw2015'!$1:$1,0))</f>
        <v>100.46</v>
      </c>
      <c r="AS347" s="103">
        <f>INDEX('ИПЦ raw2015'!$1:$1048576, MATCH($J347,'ИПЦ raw2015'!$A:$A,0),MATCH(MoM!AS$1,'ИПЦ raw2015'!$1:$1,0))</f>
        <v>100.1</v>
      </c>
      <c r="AT347" s="103">
        <f>INDEX('ИПЦ raw2015'!$1:$1048576, MATCH($J347,'ИПЦ raw2015'!$A:$A,0),MATCH(MoM!AT$1,'ИПЦ raw2015'!$1:$1,0))</f>
        <v>100.47</v>
      </c>
      <c r="AU347" s="103">
        <f>INDEX('ИПЦ raw2015'!$1:$1048576, MATCH($J347,'ИПЦ raw2015'!$A:$A,0),MATCH(MoM!AU$1,'ИПЦ raw2015'!$1:$1,0))</f>
        <v>100.15</v>
      </c>
      <c r="AV347" s="103">
        <f>INDEX('ИПЦ raw2015'!$1:$1048576, MATCH($J347,'ИПЦ raw2015'!$A:$A,0),MATCH(MoM!AV$1,'ИПЦ raw2015'!$1:$1,0))</f>
        <v>100.08</v>
      </c>
      <c r="AW347" s="103">
        <f>INDEX('ИПЦ raw2015'!$1:$1048576, MATCH($J347,'ИПЦ raw2015'!$A:$A,0),MATCH(MoM!AW$1,'ИПЦ raw2015'!$1:$1,0))</f>
        <v>100.46</v>
      </c>
      <c r="AX347" s="103">
        <f>INDEX('ИПЦ raw2015'!$1:$1048576, MATCH($J347,'ИПЦ raw2015'!$A:$A,0),MATCH(MoM!AX$1,'ИПЦ raw2015'!$1:$1,0))</f>
        <v>100.18</v>
      </c>
      <c r="AY347" s="103">
        <f>INDEX('ИПЦ raw2015'!$1:$1048576, MATCH($J347,'ИПЦ raw2015'!$A:$A,0),MATCH(MoM!AY$1,'ИПЦ raw2015'!$1:$1,0))</f>
        <v>100.24</v>
      </c>
      <c r="AZ347" s="103">
        <f>INDEX('ИПЦ raw2015'!$1:$1048576, MATCH($J347,'ИПЦ raw2015'!$A:$A,0),MATCH(MoM!AZ$1,'ИПЦ raw2015'!$1:$1,0))</f>
        <v>100.11</v>
      </c>
      <c r="BA347" s="103">
        <f>INDEX('ИПЦ raw2015'!$1:$1048576, MATCH($J347,'ИПЦ raw2015'!$A:$A,0),MATCH(MoM!BA$1,'ИПЦ raw2015'!$1:$1,0))</f>
        <v>100.58</v>
      </c>
      <c r="BB347" s="103">
        <f>INDEX('ИПЦ raw2015'!$1:$1048576, MATCH($J347,'ИПЦ raw2015'!$A:$A,0),MATCH(MoM!BB$1,'ИПЦ raw2015'!$1:$1,0))</f>
        <v>100.35</v>
      </c>
      <c r="BC347" s="103">
        <f>INDEX('ИПЦ raw2015'!$1:$1048576, MATCH($J347,'ИПЦ raw2015'!$A:$A,0),MATCH(MoM!BC$1,'ИПЦ raw2015'!$1:$1,0))</f>
        <v>100.31</v>
      </c>
      <c r="BD347" s="103">
        <f>INDEX('ИПЦ raw2015'!$1:$1048576, MATCH($J347,'ИПЦ raw2015'!$A:$A,0),MATCH(MoM!BD$1,'ИПЦ raw2015'!$1:$1,0))</f>
        <v>100.25</v>
      </c>
      <c r="BE347" s="103">
        <f>INDEX('ИПЦ raw2015'!$1:$1048576, MATCH($J347,'ИПЦ raw2015'!$A:$A,0),MATCH(MoM!BE$1,'ИПЦ raw2015'!$1:$1,0))</f>
        <v>100.34</v>
      </c>
      <c r="BF347" s="103">
        <f>INDEX('ИПЦ raw2015'!$1:$1048576, MATCH($J347,'ИПЦ raw2015'!$A:$A,0),MATCH(MoM!BF$1,'ИПЦ raw2015'!$1:$1,0))</f>
        <v>100.28</v>
      </c>
      <c r="BG347" s="103">
        <f>INDEX('ИПЦ raw2015'!$1:$1048576, MATCH($J347,'ИПЦ raw2015'!$A:$A,0),MATCH(MoM!BG$1,'ИПЦ raw2015'!$1:$1,0))</f>
        <v>100.08</v>
      </c>
      <c r="BH347" s="103">
        <f>INDEX('ИПЦ raw2015'!$1:$1048576, MATCH($J347,'ИПЦ raw2015'!$A:$A,0),MATCH(MoM!BH$1,'ИПЦ raw2015'!$1:$1,0))</f>
        <v>100.16</v>
      </c>
      <c r="BI347" s="103">
        <f>INDEX('ИПЦ raw2015'!$1:$1048576, MATCH($J347,'ИПЦ raw2015'!$A:$A,0),MATCH(MoM!BI$1,'ИПЦ raw2015'!$1:$1,0))</f>
        <v>100.42</v>
      </c>
      <c r="BJ347" s="103">
        <f>INDEX('ИПЦ raw2015'!$1:$1048576, MATCH($J347,'ИПЦ raw2015'!$A:$A,0),MATCH(MoM!BJ$1,'ИПЦ raw2015'!$1:$1,0))</f>
        <v>100.36</v>
      </c>
      <c r="BK347" s="103">
        <f>INDEX('ИПЦ raw2015'!$1:$1048576, MATCH($J347,'ИПЦ raw2015'!$A:$A,0),MATCH(MoM!BK$1,'ИПЦ raw2015'!$1:$1,0))</f>
        <v>100.18</v>
      </c>
      <c r="BL347" s="103">
        <f>INDEX('ИПЦ raw2015'!$1:$1048576, MATCH($J347,'ИПЦ raw2015'!$A:$A,0),MATCH(MoM!BL$1,'ИПЦ raw2015'!$1:$1,0))</f>
        <v>100.15</v>
      </c>
      <c r="BM347" s="103">
        <f>INDEX('ИПЦ raw2015'!$1:$1048576, MATCH($J347,'ИПЦ raw2015'!$A:$A,0),MATCH(MoM!BM$1,'ИПЦ raw2015'!$1:$1,0))</f>
        <v>100.55</v>
      </c>
      <c r="BN347" s="103">
        <f>INDEX('ИПЦ raw2015'!$1:$1048576, MATCH($J347,'ИПЦ raw2015'!$A:$A,0),MATCH(MoM!BN$1,'ИПЦ raw2015'!$1:$1,0))</f>
        <v>100.18</v>
      </c>
      <c r="BO347" s="103">
        <f>INDEX('ИПЦ raw2015'!$1:$1048576, MATCH($J347,'ИПЦ raw2015'!$A:$A,0),MATCH(MoM!BO$1,'ИПЦ raw2015'!$1:$1,0))</f>
        <v>100.07</v>
      </c>
      <c r="BP347" s="103">
        <f>INDEX('ИПЦ raw2015'!$1:$1048576, MATCH($J347,'ИПЦ raw2015'!$A:$A,0),MATCH(MoM!BP$1,'ИПЦ raw2015'!$1:$1,0))</f>
        <v>100.01</v>
      </c>
      <c r="BQ347" s="103">
        <f>INDEX('ИПЦ raw2015'!$1:$1048576, MATCH($J347,'ИПЦ raw2015'!$A:$A,0),MATCH(MoM!BQ$1,'ИПЦ raw2015'!$1:$1,0))</f>
        <v>100.23</v>
      </c>
      <c r="BR347" s="103">
        <f>INDEX('ИПЦ raw2015'!$1:$1048576, MATCH($J347,'ИПЦ raw2015'!$A:$A,0),MATCH(MoM!BR$1,'ИПЦ raw2015'!$1:$1,0))</f>
        <v>99.93</v>
      </c>
      <c r="BS347" s="103">
        <f>INDEX('ИПЦ raw2015'!$1:$1048576, MATCH($J347,'ИПЦ raw2015'!$A:$A,0),MATCH(MoM!BS$1,'ИПЦ raw2015'!$1:$1,0))</f>
        <v>100.21</v>
      </c>
      <c r="BT347" s="103">
        <f>INDEX('ИПЦ raw2015'!$1:$1048576, MATCH($J347,'ИПЦ raw2015'!$A:$A,0),MATCH(MoM!BT$1,'ИПЦ raw2015'!$1:$1,0))</f>
        <v>100.06</v>
      </c>
    </row>
    <row r="348" spans="1:72" x14ac:dyDescent="0.45">
      <c r="A348" s="103">
        <f>Веса!A348</f>
        <v>1</v>
      </c>
      <c r="B348" s="103">
        <f t="shared" si="15"/>
        <v>1</v>
      </c>
      <c r="C348" s="103">
        <f>БИПЦ_НДС!E348</f>
        <v>1</v>
      </c>
      <c r="D348" s="103">
        <f t="shared" si="16"/>
        <v>0</v>
      </c>
      <c r="E348" s="103">
        <v>0</v>
      </c>
      <c r="F348" s="103">
        <v>0</v>
      </c>
      <c r="G348" s="103">
        <v>0</v>
      </c>
      <c r="H348" s="103">
        <v>0</v>
      </c>
      <c r="I348" s="103">
        <v>1</v>
      </c>
      <c r="J348" s="88" t="s">
        <v>1707</v>
      </c>
      <c r="K348" s="87" t="s">
        <v>480</v>
      </c>
      <c r="L348" s="109" t="s">
        <v>823</v>
      </c>
      <c r="M348" s="103">
        <f>INDEX('ИПЦ raw2015'!$1:$1048576, MATCH($J348,'ИПЦ raw2015'!$A:$A,0),MATCH(MoM!M$1,'ИПЦ raw2015'!$1:$1,0))</f>
        <v>101.16</v>
      </c>
      <c r="N348" s="103">
        <f>INDEX('ИПЦ raw2015'!$1:$1048576, MATCH($J348,'ИПЦ raw2015'!$A:$A,0),MATCH(MoM!N$1,'ИПЦ raw2015'!$1:$1,0))</f>
        <v>101.18</v>
      </c>
      <c r="O348" s="103">
        <f>INDEX('ИПЦ raw2015'!$1:$1048576, MATCH($J348,'ИПЦ raw2015'!$A:$A,0),MATCH(MoM!O$1,'ИПЦ raw2015'!$1:$1,0))</f>
        <v>101.12</v>
      </c>
      <c r="P348" s="103">
        <f>INDEX('ИПЦ raw2015'!$1:$1048576, MATCH($J348,'ИПЦ raw2015'!$A:$A,0),MATCH(MoM!P$1,'ИПЦ raw2015'!$1:$1,0))</f>
        <v>100.63</v>
      </c>
      <c r="Q348" s="103">
        <f>INDEX('ИПЦ raw2015'!$1:$1048576, MATCH($J348,'ИПЦ raw2015'!$A:$A,0),MATCH(MoM!Q$1,'ИПЦ raw2015'!$1:$1,0))</f>
        <v>100.38</v>
      </c>
      <c r="R348" s="103">
        <f>INDEX('ИПЦ raw2015'!$1:$1048576, MATCH($J348,'ИПЦ raw2015'!$A:$A,0),MATCH(MoM!R$1,'ИПЦ raw2015'!$1:$1,0))</f>
        <v>100.63</v>
      </c>
      <c r="S348" s="103">
        <f>INDEX('ИПЦ raw2015'!$1:$1048576, MATCH($J348,'ИПЦ raw2015'!$A:$A,0),MATCH(MoM!S$1,'ИПЦ raw2015'!$1:$1,0))</f>
        <v>100.24</v>
      </c>
      <c r="T348" s="103">
        <f>INDEX('ИПЦ raw2015'!$1:$1048576, MATCH($J348,'ИПЦ raw2015'!$A:$A,0),MATCH(MoM!T$1,'ИПЦ raw2015'!$1:$1,0))</f>
        <v>100.06</v>
      </c>
      <c r="U348" s="103">
        <f>INDEX('ИПЦ raw2015'!$1:$1048576, MATCH($J348,'ИПЦ raw2015'!$A:$A,0),MATCH(MoM!U$1,'ИПЦ raw2015'!$1:$1,0))</f>
        <v>100.12</v>
      </c>
      <c r="V348" s="103">
        <f>INDEX('ИПЦ raw2015'!$1:$1048576, MATCH($J348,'ИПЦ raw2015'!$A:$A,0),MATCH(MoM!V$1,'ИПЦ raw2015'!$1:$1,0))</f>
        <v>100.07</v>
      </c>
      <c r="W348" s="103">
        <f>INDEX('ИПЦ raw2015'!$1:$1048576, MATCH($J348,'ИПЦ raw2015'!$A:$A,0),MATCH(MoM!W$1,'ИПЦ raw2015'!$1:$1,0))</f>
        <v>100.22</v>
      </c>
      <c r="X348" s="103">
        <f>INDEX('ИПЦ raw2015'!$1:$1048576, MATCH($J348,'ИПЦ raw2015'!$A:$A,0),MATCH(MoM!X$1,'ИПЦ raw2015'!$1:$1,0))</f>
        <v>100.13</v>
      </c>
      <c r="Y348" s="103">
        <f>INDEX('ИПЦ raw2015'!$1:$1048576, MATCH($J348,'ИПЦ raw2015'!$A:$A,0),MATCH(MoM!Y$1,'ИПЦ raw2015'!$1:$1,0))</f>
        <v>100.86</v>
      </c>
      <c r="Z348" s="103">
        <f>INDEX('ИПЦ raw2015'!$1:$1048576, MATCH($J348,'ИПЦ raw2015'!$A:$A,0),MATCH(MoM!Z$1,'ИПЦ raw2015'!$1:$1,0))</f>
        <v>100.4</v>
      </c>
      <c r="AA348" s="103">
        <f>INDEX('ИПЦ raw2015'!$1:$1048576, MATCH($J348,'ИПЦ raw2015'!$A:$A,0),MATCH(MoM!AA$1,'ИПЦ raw2015'!$1:$1,0))</f>
        <v>101.02</v>
      </c>
      <c r="AB348" s="103">
        <f>INDEX('ИПЦ raw2015'!$1:$1048576, MATCH($J348,'ИПЦ raw2015'!$A:$A,0),MATCH(MoM!AB$1,'ИПЦ raw2015'!$1:$1,0))</f>
        <v>100.62</v>
      </c>
      <c r="AC348" s="103">
        <f>INDEX('ИПЦ raw2015'!$1:$1048576, MATCH($J348,'ИПЦ raw2015'!$A:$A,0),MATCH(MoM!AC$1,'ИПЦ raw2015'!$1:$1,0))</f>
        <v>100.62</v>
      </c>
      <c r="AD348" s="103">
        <f>INDEX('ИПЦ raw2015'!$1:$1048576, MATCH($J348,'ИПЦ raw2015'!$A:$A,0),MATCH(MoM!AD$1,'ИПЦ raw2015'!$1:$1,0))</f>
        <v>100.48</v>
      </c>
      <c r="AE348" s="103">
        <f>INDEX('ИПЦ raw2015'!$1:$1048576, MATCH($J348,'ИПЦ raw2015'!$A:$A,0),MATCH(MoM!AE$1,'ИПЦ raw2015'!$1:$1,0))</f>
        <v>100.22</v>
      </c>
      <c r="AF348" s="103">
        <f>INDEX('ИПЦ raw2015'!$1:$1048576, MATCH($J348,'ИПЦ raw2015'!$A:$A,0),MATCH(MoM!AF$1,'ИПЦ raw2015'!$1:$1,0))</f>
        <v>100.21</v>
      </c>
      <c r="AG348" s="103">
        <f>INDEX('ИПЦ raw2015'!$1:$1048576, MATCH($J348,'ИПЦ raw2015'!$A:$A,0),MATCH(MoM!AG$1,'ИПЦ raw2015'!$1:$1,0))</f>
        <v>100.29</v>
      </c>
      <c r="AH348" s="103">
        <f>INDEX('ИПЦ raw2015'!$1:$1048576, MATCH($J348,'ИПЦ raw2015'!$A:$A,0),MATCH(MoM!AH$1,'ИПЦ raw2015'!$1:$1,0))</f>
        <v>100.33</v>
      </c>
      <c r="AI348" s="103">
        <f>INDEX('ИПЦ raw2015'!$1:$1048576, MATCH($J348,'ИПЦ raw2015'!$A:$A,0),MATCH(MoM!AI$1,'ИПЦ raw2015'!$1:$1,0))</f>
        <v>100.36</v>
      </c>
      <c r="AJ348" s="103">
        <f>INDEX('ИПЦ raw2015'!$1:$1048576, MATCH($J348,'ИПЦ raw2015'!$A:$A,0),MATCH(MoM!AJ$1,'ИПЦ raw2015'!$1:$1,0))</f>
        <v>100.34</v>
      </c>
      <c r="AK348" s="103">
        <f>INDEX('ИПЦ raw2015'!$1:$1048576, MATCH($J348,'ИПЦ raw2015'!$A:$A,0),MATCH(MoM!AK$1,'ИПЦ raw2015'!$1:$1,0))</f>
        <v>100.77</v>
      </c>
      <c r="AL348" s="103">
        <f>INDEX('ИПЦ raw2015'!$1:$1048576, MATCH($J348,'ИПЦ raw2015'!$A:$A,0),MATCH(MoM!AL$1,'ИПЦ raw2015'!$1:$1,0))</f>
        <v>100.2</v>
      </c>
      <c r="AM348" s="103">
        <f>INDEX('ИПЦ raw2015'!$1:$1048576, MATCH($J348,'ИПЦ raw2015'!$A:$A,0),MATCH(MoM!AM$1,'ИПЦ raw2015'!$1:$1,0))</f>
        <v>100.37</v>
      </c>
      <c r="AN348" s="103">
        <f>INDEX('ИПЦ raw2015'!$1:$1048576, MATCH($J348,'ИПЦ raw2015'!$A:$A,0),MATCH(MoM!AN$1,'ИПЦ raw2015'!$1:$1,0))</f>
        <v>100.05</v>
      </c>
      <c r="AO348" s="103">
        <f>INDEX('ИПЦ raw2015'!$1:$1048576, MATCH($J348,'ИПЦ raw2015'!$A:$A,0),MATCH(MoM!AO$1,'ИПЦ raw2015'!$1:$1,0))</f>
        <v>100.42</v>
      </c>
      <c r="AP348" s="103">
        <f>INDEX('ИПЦ raw2015'!$1:$1048576, MATCH($J348,'ИПЦ raw2015'!$A:$A,0),MATCH(MoM!AP$1,'ИПЦ raw2015'!$1:$1,0))</f>
        <v>100.15</v>
      </c>
      <c r="AQ348" s="103">
        <f>INDEX('ИПЦ raw2015'!$1:$1048576, MATCH($J348,'ИПЦ raw2015'!$A:$A,0),MATCH(MoM!AQ$1,'ИПЦ raw2015'!$1:$1,0))</f>
        <v>100.52</v>
      </c>
      <c r="AR348" s="103">
        <f>INDEX('ИПЦ raw2015'!$1:$1048576, MATCH($J348,'ИПЦ raw2015'!$A:$A,0),MATCH(MoM!AR$1,'ИПЦ raw2015'!$1:$1,0))</f>
        <v>100.18</v>
      </c>
      <c r="AS348" s="103">
        <f>INDEX('ИПЦ raw2015'!$1:$1048576, MATCH($J348,'ИПЦ raw2015'!$A:$A,0),MATCH(MoM!AS$1,'ИПЦ raw2015'!$1:$1,0))</f>
        <v>100.15</v>
      </c>
      <c r="AT348" s="103">
        <f>INDEX('ИПЦ raw2015'!$1:$1048576, MATCH($J348,'ИПЦ raw2015'!$A:$A,0),MATCH(MoM!AT$1,'ИПЦ raw2015'!$1:$1,0))</f>
        <v>100.22</v>
      </c>
      <c r="AU348" s="103">
        <f>INDEX('ИПЦ raw2015'!$1:$1048576, MATCH($J348,'ИПЦ raw2015'!$A:$A,0),MATCH(MoM!AU$1,'ИПЦ raw2015'!$1:$1,0))</f>
        <v>100.3</v>
      </c>
      <c r="AV348" s="103">
        <f>INDEX('ИПЦ raw2015'!$1:$1048576, MATCH($J348,'ИПЦ raw2015'!$A:$A,0),MATCH(MoM!AV$1,'ИПЦ raw2015'!$1:$1,0))</f>
        <v>100.06</v>
      </c>
      <c r="AW348" s="103">
        <f>INDEX('ИПЦ raw2015'!$1:$1048576, MATCH($J348,'ИПЦ raw2015'!$A:$A,0),MATCH(MoM!AW$1,'ИПЦ raw2015'!$1:$1,0))</f>
        <v>100.27</v>
      </c>
      <c r="AX348" s="103">
        <f>INDEX('ИПЦ raw2015'!$1:$1048576, MATCH($J348,'ИПЦ raw2015'!$A:$A,0),MATCH(MoM!AX$1,'ИПЦ raw2015'!$1:$1,0))</f>
        <v>100.37</v>
      </c>
      <c r="AY348" s="103">
        <f>INDEX('ИПЦ raw2015'!$1:$1048576, MATCH($J348,'ИПЦ raw2015'!$A:$A,0),MATCH(MoM!AY$1,'ИПЦ raw2015'!$1:$1,0))</f>
        <v>100.58</v>
      </c>
      <c r="AZ348" s="103">
        <f>INDEX('ИПЦ raw2015'!$1:$1048576, MATCH($J348,'ИПЦ raw2015'!$A:$A,0),MATCH(MoM!AZ$1,'ИПЦ raw2015'!$1:$1,0))</f>
        <v>100.05</v>
      </c>
      <c r="BA348" s="103">
        <f>INDEX('ИПЦ raw2015'!$1:$1048576, MATCH($J348,'ИПЦ raw2015'!$A:$A,0),MATCH(MoM!BA$1,'ИПЦ raw2015'!$1:$1,0))</f>
        <v>100.36</v>
      </c>
      <c r="BB348" s="103">
        <f>INDEX('ИПЦ raw2015'!$1:$1048576, MATCH($J348,'ИПЦ raw2015'!$A:$A,0),MATCH(MoM!BB$1,'ИПЦ raw2015'!$1:$1,0))</f>
        <v>100.15</v>
      </c>
      <c r="BC348" s="103">
        <f>INDEX('ИПЦ raw2015'!$1:$1048576, MATCH($J348,'ИПЦ raw2015'!$A:$A,0),MATCH(MoM!BC$1,'ИПЦ raw2015'!$1:$1,0))</f>
        <v>100.06</v>
      </c>
      <c r="BD348" s="103">
        <f>INDEX('ИПЦ raw2015'!$1:$1048576, MATCH($J348,'ИПЦ raw2015'!$A:$A,0),MATCH(MoM!BD$1,'ИПЦ raw2015'!$1:$1,0))</f>
        <v>100.09</v>
      </c>
      <c r="BE348" s="103">
        <f>INDEX('ИПЦ raw2015'!$1:$1048576, MATCH($J348,'ИПЦ raw2015'!$A:$A,0),MATCH(MoM!BE$1,'ИПЦ raw2015'!$1:$1,0))</f>
        <v>100.3</v>
      </c>
      <c r="BF348" s="103">
        <f>INDEX('ИПЦ raw2015'!$1:$1048576, MATCH($J348,'ИПЦ raw2015'!$A:$A,0),MATCH(MoM!BF$1,'ИПЦ raw2015'!$1:$1,0))</f>
        <v>100.18</v>
      </c>
      <c r="BG348" s="103">
        <f>INDEX('ИПЦ raw2015'!$1:$1048576, MATCH($J348,'ИПЦ raw2015'!$A:$A,0),MATCH(MoM!BG$1,'ИПЦ raw2015'!$1:$1,0))</f>
        <v>100.18</v>
      </c>
      <c r="BH348" s="103">
        <f>INDEX('ИПЦ raw2015'!$1:$1048576, MATCH($J348,'ИПЦ raw2015'!$A:$A,0),MATCH(MoM!BH$1,'ИПЦ raw2015'!$1:$1,0))</f>
        <v>100.23</v>
      </c>
      <c r="BI348" s="103">
        <f>INDEX('ИПЦ raw2015'!$1:$1048576, MATCH($J348,'ИПЦ raw2015'!$A:$A,0),MATCH(MoM!BI$1,'ИПЦ raw2015'!$1:$1,0))</f>
        <v>100.33</v>
      </c>
      <c r="BJ348" s="103">
        <f>INDEX('ИПЦ raw2015'!$1:$1048576, MATCH($J348,'ИПЦ raw2015'!$A:$A,0),MATCH(MoM!BJ$1,'ИПЦ raw2015'!$1:$1,0))</f>
        <v>100.15</v>
      </c>
      <c r="BK348" s="103">
        <f>INDEX('ИПЦ raw2015'!$1:$1048576, MATCH($J348,'ИПЦ raw2015'!$A:$A,0),MATCH(MoM!BK$1,'ИПЦ raw2015'!$1:$1,0))</f>
        <v>100.24</v>
      </c>
      <c r="BL348" s="103">
        <f>INDEX('ИПЦ raw2015'!$1:$1048576, MATCH($J348,'ИПЦ raw2015'!$A:$A,0),MATCH(MoM!BL$1,'ИПЦ raw2015'!$1:$1,0))</f>
        <v>100.22</v>
      </c>
      <c r="BM348" s="103">
        <f>INDEX('ИПЦ raw2015'!$1:$1048576, MATCH($J348,'ИПЦ raw2015'!$A:$A,0),MATCH(MoM!BM$1,'ИПЦ raw2015'!$1:$1,0))</f>
        <v>99.91</v>
      </c>
      <c r="BN348" s="103">
        <f>INDEX('ИПЦ raw2015'!$1:$1048576, MATCH($J348,'ИПЦ raw2015'!$A:$A,0),MATCH(MoM!BN$1,'ИПЦ raw2015'!$1:$1,0))</f>
        <v>100.15</v>
      </c>
      <c r="BO348" s="103">
        <f>INDEX('ИПЦ raw2015'!$1:$1048576, MATCH($J348,'ИПЦ raw2015'!$A:$A,0),MATCH(MoM!BO$1,'ИПЦ raw2015'!$1:$1,0))</f>
        <v>100.34</v>
      </c>
      <c r="BP348" s="103">
        <f>INDEX('ИПЦ raw2015'!$1:$1048576, MATCH($J348,'ИПЦ raw2015'!$A:$A,0),MATCH(MoM!BP$1,'ИПЦ raw2015'!$1:$1,0))</f>
        <v>100.03</v>
      </c>
      <c r="BQ348" s="103">
        <f>INDEX('ИПЦ raw2015'!$1:$1048576, MATCH($J348,'ИПЦ raw2015'!$A:$A,0),MATCH(MoM!BQ$1,'ИПЦ raw2015'!$1:$1,0))</f>
        <v>100.11</v>
      </c>
      <c r="BR348" s="103">
        <f>INDEX('ИПЦ raw2015'!$1:$1048576, MATCH($J348,'ИПЦ raw2015'!$A:$A,0),MATCH(MoM!BR$1,'ИПЦ raw2015'!$1:$1,0))</f>
        <v>100.08</v>
      </c>
      <c r="BS348" s="103">
        <f>INDEX('ИПЦ raw2015'!$1:$1048576, MATCH($J348,'ИПЦ raw2015'!$A:$A,0),MATCH(MoM!BS$1,'ИПЦ raw2015'!$1:$1,0))</f>
        <v>100.1</v>
      </c>
      <c r="BT348" s="103">
        <f>INDEX('ИПЦ raw2015'!$1:$1048576, MATCH($J348,'ИПЦ raw2015'!$A:$A,0),MATCH(MoM!BT$1,'ИПЦ raw2015'!$1:$1,0))</f>
        <v>100.14</v>
      </c>
    </row>
    <row r="349" spans="1:72" x14ac:dyDescent="0.45">
      <c r="A349" s="103">
        <f>Веса!A349</f>
        <v>1</v>
      </c>
      <c r="B349" s="103">
        <f t="shared" si="15"/>
        <v>1</v>
      </c>
      <c r="C349" s="103">
        <f>БИПЦ_НДС!E349</f>
        <v>1</v>
      </c>
      <c r="D349" s="103">
        <f t="shared" si="16"/>
        <v>0</v>
      </c>
      <c r="E349" s="103">
        <v>0</v>
      </c>
      <c r="F349" s="103">
        <v>0</v>
      </c>
      <c r="G349" s="103">
        <v>0</v>
      </c>
      <c r="H349" s="103">
        <v>0</v>
      </c>
      <c r="I349" s="103">
        <v>1</v>
      </c>
      <c r="J349" s="88" t="str">
        <f t="shared" si="17"/>
        <v>Ремонт холодильников, услуга</v>
      </c>
      <c r="K349" s="92" t="s">
        <v>481</v>
      </c>
      <c r="L349" s="92" t="s">
        <v>481</v>
      </c>
      <c r="M349" s="103">
        <f>INDEX('ИПЦ raw2015'!$1:$1048576, MATCH($J349,'ИПЦ raw2015'!$A:$A,0),MATCH(MoM!M$1,'ИПЦ raw2015'!$1:$1,0))</f>
        <v>103.24</v>
      </c>
      <c r="N349" s="103">
        <f>INDEX('ИПЦ raw2015'!$1:$1048576, MATCH($J349,'ИПЦ raw2015'!$A:$A,0),MATCH(MoM!N$1,'ИПЦ raw2015'!$1:$1,0))</f>
        <v>101.88</v>
      </c>
      <c r="O349" s="103">
        <f>INDEX('ИПЦ raw2015'!$1:$1048576, MATCH($J349,'ИПЦ raw2015'!$A:$A,0),MATCH(MoM!O$1,'ИПЦ raw2015'!$1:$1,0))</f>
        <v>100.9</v>
      </c>
      <c r="P349" s="103">
        <f>INDEX('ИПЦ raw2015'!$1:$1048576, MATCH($J349,'ИПЦ raw2015'!$A:$A,0),MATCH(MoM!P$1,'ИПЦ raw2015'!$1:$1,0))</f>
        <v>101.06</v>
      </c>
      <c r="Q349" s="103">
        <f>INDEX('ИПЦ raw2015'!$1:$1048576, MATCH($J349,'ИПЦ raw2015'!$A:$A,0),MATCH(MoM!Q$1,'ИПЦ raw2015'!$1:$1,0))</f>
        <v>100.48</v>
      </c>
      <c r="R349" s="103">
        <f>INDEX('ИПЦ raw2015'!$1:$1048576, MATCH($J349,'ИПЦ raw2015'!$A:$A,0),MATCH(MoM!R$1,'ИПЦ raw2015'!$1:$1,0))</f>
        <v>100.15</v>
      </c>
      <c r="S349" s="103">
        <f>INDEX('ИПЦ raw2015'!$1:$1048576, MATCH($J349,'ИПЦ raw2015'!$A:$A,0),MATCH(MoM!S$1,'ИПЦ raw2015'!$1:$1,0))</f>
        <v>100.53</v>
      </c>
      <c r="T349" s="103">
        <f>INDEX('ИПЦ raw2015'!$1:$1048576, MATCH($J349,'ИПЦ raw2015'!$A:$A,0),MATCH(MoM!T$1,'ИПЦ raw2015'!$1:$1,0))</f>
        <v>100.38</v>
      </c>
      <c r="U349" s="103">
        <f>INDEX('ИПЦ raw2015'!$1:$1048576, MATCH($J349,'ИПЦ raw2015'!$A:$A,0),MATCH(MoM!U$1,'ИПЦ raw2015'!$1:$1,0))</f>
        <v>100.07</v>
      </c>
      <c r="V349" s="103">
        <f>INDEX('ИПЦ raw2015'!$1:$1048576, MATCH($J349,'ИПЦ raw2015'!$A:$A,0),MATCH(MoM!V$1,'ИПЦ raw2015'!$1:$1,0))</f>
        <v>100.49</v>
      </c>
      <c r="W349" s="103">
        <f>INDEX('ИПЦ raw2015'!$1:$1048576, MATCH($J349,'ИПЦ raw2015'!$A:$A,0),MATCH(MoM!W$1,'ИПЦ raw2015'!$1:$1,0))</f>
        <v>100.14</v>
      </c>
      <c r="X349" s="103">
        <f>INDEX('ИПЦ raw2015'!$1:$1048576, MATCH($J349,'ИПЦ raw2015'!$A:$A,0),MATCH(MoM!X$1,'ИПЦ raw2015'!$1:$1,0))</f>
        <v>100.55</v>
      </c>
      <c r="Y349" s="103">
        <f>INDEX('ИПЦ raw2015'!$1:$1048576, MATCH($J349,'ИПЦ raw2015'!$A:$A,0),MATCH(MoM!Y$1,'ИПЦ raw2015'!$1:$1,0))</f>
        <v>101.1</v>
      </c>
      <c r="Z349" s="103">
        <f>INDEX('ИПЦ raw2015'!$1:$1048576, MATCH($J349,'ИПЦ raw2015'!$A:$A,0),MATCH(MoM!Z$1,'ИПЦ raw2015'!$1:$1,0))</f>
        <v>100.57</v>
      </c>
      <c r="AA349" s="103">
        <f>INDEX('ИПЦ raw2015'!$1:$1048576, MATCH($J349,'ИПЦ raw2015'!$A:$A,0),MATCH(MoM!AA$1,'ИПЦ raw2015'!$1:$1,0))</f>
        <v>100.55</v>
      </c>
      <c r="AB349" s="103">
        <f>INDEX('ИПЦ raw2015'!$1:$1048576, MATCH($J349,'ИПЦ raw2015'!$A:$A,0),MATCH(MoM!AB$1,'ИПЦ raw2015'!$1:$1,0))</f>
        <v>100.56</v>
      </c>
      <c r="AC349" s="103">
        <f>INDEX('ИПЦ raw2015'!$1:$1048576, MATCH($J349,'ИПЦ raw2015'!$A:$A,0),MATCH(MoM!AC$1,'ИПЦ raw2015'!$1:$1,0))</f>
        <v>100.4</v>
      </c>
      <c r="AD349" s="103">
        <f>INDEX('ИПЦ raw2015'!$1:$1048576, MATCH($J349,'ИПЦ raw2015'!$A:$A,0),MATCH(MoM!AD$1,'ИПЦ raw2015'!$1:$1,0))</f>
        <v>100.28</v>
      </c>
      <c r="AE349" s="103">
        <f>INDEX('ИПЦ raw2015'!$1:$1048576, MATCH($J349,'ИПЦ raw2015'!$A:$A,0),MATCH(MoM!AE$1,'ИПЦ raw2015'!$1:$1,0))</f>
        <v>100.35</v>
      </c>
      <c r="AF349" s="103">
        <f>INDEX('ИПЦ raw2015'!$1:$1048576, MATCH($J349,'ИПЦ raw2015'!$A:$A,0),MATCH(MoM!AF$1,'ИПЦ raw2015'!$1:$1,0))</f>
        <v>100.43</v>
      </c>
      <c r="AG349" s="103">
        <f>INDEX('ИПЦ raw2015'!$1:$1048576, MATCH($J349,'ИПЦ raw2015'!$A:$A,0),MATCH(MoM!AG$1,'ИПЦ raw2015'!$1:$1,0))</f>
        <v>100.36</v>
      </c>
      <c r="AH349" s="103">
        <f>INDEX('ИПЦ raw2015'!$1:$1048576, MATCH($J349,'ИПЦ raw2015'!$A:$A,0),MATCH(MoM!AH$1,'ИПЦ raw2015'!$1:$1,0))</f>
        <v>100.23</v>
      </c>
      <c r="AI349" s="103">
        <f>INDEX('ИПЦ raw2015'!$1:$1048576, MATCH($J349,'ИПЦ raw2015'!$A:$A,0),MATCH(MoM!AI$1,'ИПЦ raw2015'!$1:$1,0))</f>
        <v>100.23</v>
      </c>
      <c r="AJ349" s="103">
        <f>INDEX('ИПЦ raw2015'!$1:$1048576, MATCH($J349,'ИПЦ raw2015'!$A:$A,0),MATCH(MoM!AJ$1,'ИПЦ raw2015'!$1:$1,0))</f>
        <v>100.56</v>
      </c>
      <c r="AK349" s="103">
        <f>INDEX('ИПЦ raw2015'!$1:$1048576, MATCH($J349,'ИПЦ raw2015'!$A:$A,0),MATCH(MoM!AK$1,'ИПЦ raw2015'!$1:$1,0))</f>
        <v>100.64</v>
      </c>
      <c r="AL349" s="103">
        <f>INDEX('ИПЦ raw2015'!$1:$1048576, MATCH($J349,'ИПЦ raw2015'!$A:$A,0),MATCH(MoM!AL$1,'ИПЦ raw2015'!$1:$1,0))</f>
        <v>100.86</v>
      </c>
      <c r="AM349" s="103">
        <f>INDEX('ИПЦ raw2015'!$1:$1048576, MATCH($J349,'ИПЦ raw2015'!$A:$A,0),MATCH(MoM!AM$1,'ИПЦ raw2015'!$1:$1,0))</f>
        <v>100.29</v>
      </c>
      <c r="AN349" s="103">
        <f>INDEX('ИПЦ raw2015'!$1:$1048576, MATCH($J349,'ИПЦ raw2015'!$A:$A,0),MATCH(MoM!AN$1,'ИПЦ raw2015'!$1:$1,0))</f>
        <v>100.29</v>
      </c>
      <c r="AO349" s="103">
        <f>INDEX('ИПЦ raw2015'!$1:$1048576, MATCH($J349,'ИПЦ raw2015'!$A:$A,0),MATCH(MoM!AO$1,'ИПЦ raw2015'!$1:$1,0))</f>
        <v>100.26</v>
      </c>
      <c r="AP349" s="103">
        <f>INDEX('ИПЦ raw2015'!$1:$1048576, MATCH($J349,'ИПЦ raw2015'!$A:$A,0),MATCH(MoM!AP$1,'ИПЦ raw2015'!$1:$1,0))</f>
        <v>100.22</v>
      </c>
      <c r="AQ349" s="103">
        <f>INDEX('ИПЦ raw2015'!$1:$1048576, MATCH($J349,'ИПЦ raw2015'!$A:$A,0),MATCH(MoM!AQ$1,'ИПЦ raw2015'!$1:$1,0))</f>
        <v>100.62</v>
      </c>
      <c r="AR349" s="103">
        <f>INDEX('ИПЦ raw2015'!$1:$1048576, MATCH($J349,'ИПЦ raw2015'!$A:$A,0),MATCH(MoM!AR$1,'ИПЦ raw2015'!$1:$1,0))</f>
        <v>100.33</v>
      </c>
      <c r="AS349" s="103">
        <f>INDEX('ИПЦ raw2015'!$1:$1048576, MATCH($J349,'ИПЦ raw2015'!$A:$A,0),MATCH(MoM!AS$1,'ИПЦ raw2015'!$1:$1,0))</f>
        <v>100.28</v>
      </c>
      <c r="AT349" s="103">
        <f>INDEX('ИПЦ raw2015'!$1:$1048576, MATCH($J349,'ИПЦ raw2015'!$A:$A,0),MATCH(MoM!AT$1,'ИПЦ raw2015'!$1:$1,0))</f>
        <v>100.23</v>
      </c>
      <c r="AU349" s="103">
        <f>INDEX('ИПЦ raw2015'!$1:$1048576, MATCH($J349,'ИПЦ raw2015'!$A:$A,0),MATCH(MoM!AU$1,'ИПЦ raw2015'!$1:$1,0))</f>
        <v>100.29</v>
      </c>
      <c r="AV349" s="103">
        <f>INDEX('ИПЦ raw2015'!$1:$1048576, MATCH($J349,'ИПЦ raw2015'!$A:$A,0),MATCH(MoM!AV$1,'ИПЦ raw2015'!$1:$1,0))</f>
        <v>100.13</v>
      </c>
      <c r="AW349" s="103">
        <f>INDEX('ИПЦ raw2015'!$1:$1048576, MATCH($J349,'ИПЦ raw2015'!$A:$A,0),MATCH(MoM!AW$1,'ИПЦ raw2015'!$1:$1,0))</f>
        <v>100.2</v>
      </c>
      <c r="AX349" s="103">
        <f>INDEX('ИПЦ raw2015'!$1:$1048576, MATCH($J349,'ИПЦ raw2015'!$A:$A,0),MATCH(MoM!AX$1,'ИПЦ raw2015'!$1:$1,0))</f>
        <v>100.19</v>
      </c>
      <c r="AY349" s="103">
        <f>INDEX('ИПЦ raw2015'!$1:$1048576, MATCH($J349,'ИПЦ raw2015'!$A:$A,0),MATCH(MoM!AY$1,'ИПЦ raw2015'!$1:$1,0))</f>
        <v>100.5</v>
      </c>
      <c r="AZ349" s="103">
        <f>INDEX('ИПЦ raw2015'!$1:$1048576, MATCH($J349,'ИПЦ raw2015'!$A:$A,0),MATCH(MoM!AZ$1,'ИПЦ raw2015'!$1:$1,0))</f>
        <v>100.26</v>
      </c>
      <c r="BA349" s="103">
        <f>INDEX('ИПЦ raw2015'!$1:$1048576, MATCH($J349,'ИПЦ raw2015'!$A:$A,0),MATCH(MoM!BA$1,'ИПЦ raw2015'!$1:$1,0))</f>
        <v>100.26</v>
      </c>
      <c r="BB349" s="103">
        <f>INDEX('ИПЦ raw2015'!$1:$1048576, MATCH($J349,'ИПЦ raw2015'!$A:$A,0),MATCH(MoM!BB$1,'ИПЦ raw2015'!$1:$1,0))</f>
        <v>100.19</v>
      </c>
      <c r="BC349" s="103">
        <f>INDEX('ИПЦ raw2015'!$1:$1048576, MATCH($J349,'ИПЦ raw2015'!$A:$A,0),MATCH(MoM!BC$1,'ИПЦ raw2015'!$1:$1,0))</f>
        <v>100.16</v>
      </c>
      <c r="BD349" s="103">
        <f>INDEX('ИПЦ raw2015'!$1:$1048576, MATCH($J349,'ИПЦ raw2015'!$A:$A,0),MATCH(MoM!BD$1,'ИПЦ raw2015'!$1:$1,0))</f>
        <v>100.01</v>
      </c>
      <c r="BE349" s="103">
        <f>INDEX('ИПЦ raw2015'!$1:$1048576, MATCH($J349,'ИПЦ raw2015'!$A:$A,0),MATCH(MoM!BE$1,'ИПЦ raw2015'!$1:$1,0))</f>
        <v>100.13</v>
      </c>
      <c r="BF349" s="103">
        <f>INDEX('ИПЦ raw2015'!$1:$1048576, MATCH($J349,'ИПЦ raw2015'!$A:$A,0),MATCH(MoM!BF$1,'ИПЦ raw2015'!$1:$1,0))</f>
        <v>100.24</v>
      </c>
      <c r="BG349" s="103">
        <f>INDEX('ИПЦ raw2015'!$1:$1048576, MATCH($J349,'ИПЦ raw2015'!$A:$A,0),MATCH(MoM!BG$1,'ИПЦ raw2015'!$1:$1,0))</f>
        <v>100.3</v>
      </c>
      <c r="BH349" s="103">
        <f>INDEX('ИПЦ raw2015'!$1:$1048576, MATCH($J349,'ИПЦ raw2015'!$A:$A,0),MATCH(MoM!BH$1,'ИПЦ raw2015'!$1:$1,0))</f>
        <v>100.08</v>
      </c>
      <c r="BI349" s="103">
        <f>INDEX('ИПЦ raw2015'!$1:$1048576, MATCH($J349,'ИПЦ raw2015'!$A:$A,0),MATCH(MoM!BI$1,'ИПЦ raw2015'!$1:$1,0))</f>
        <v>100.75</v>
      </c>
      <c r="BJ349" s="103">
        <f>INDEX('ИПЦ raw2015'!$1:$1048576, MATCH($J349,'ИПЦ raw2015'!$A:$A,0),MATCH(MoM!BJ$1,'ИПЦ raw2015'!$1:$1,0))</f>
        <v>100.16</v>
      </c>
      <c r="BK349" s="103">
        <f>INDEX('ИПЦ raw2015'!$1:$1048576, MATCH($J349,'ИПЦ raw2015'!$A:$A,0),MATCH(MoM!BK$1,'ИПЦ raw2015'!$1:$1,0))</f>
        <v>100.38</v>
      </c>
      <c r="BL349" s="103">
        <f>INDEX('ИПЦ raw2015'!$1:$1048576, MATCH($J349,'ИПЦ raw2015'!$A:$A,0),MATCH(MoM!BL$1,'ИПЦ raw2015'!$1:$1,0))</f>
        <v>100.05</v>
      </c>
      <c r="BM349" s="103">
        <f>INDEX('ИПЦ raw2015'!$1:$1048576, MATCH($J349,'ИПЦ raw2015'!$A:$A,0),MATCH(MoM!BM$1,'ИПЦ raw2015'!$1:$1,0))</f>
        <v>100.17</v>
      </c>
      <c r="BN349" s="103">
        <f>INDEX('ИПЦ raw2015'!$1:$1048576, MATCH($J349,'ИПЦ raw2015'!$A:$A,0),MATCH(MoM!BN$1,'ИПЦ raw2015'!$1:$1,0))</f>
        <v>100.03</v>
      </c>
      <c r="BO349" s="103">
        <f>INDEX('ИПЦ raw2015'!$1:$1048576, MATCH($J349,'ИПЦ raw2015'!$A:$A,0),MATCH(MoM!BO$1,'ИПЦ raw2015'!$1:$1,0))</f>
        <v>100.27</v>
      </c>
      <c r="BP349" s="103">
        <f>INDEX('ИПЦ raw2015'!$1:$1048576, MATCH($J349,'ИПЦ raw2015'!$A:$A,0),MATCH(MoM!BP$1,'ИПЦ raw2015'!$1:$1,0))</f>
        <v>100.26</v>
      </c>
      <c r="BQ349" s="103">
        <f>INDEX('ИПЦ raw2015'!$1:$1048576, MATCH($J349,'ИПЦ raw2015'!$A:$A,0),MATCH(MoM!BQ$1,'ИПЦ raw2015'!$1:$1,0))</f>
        <v>100.03</v>
      </c>
      <c r="BR349" s="103">
        <f>INDEX('ИПЦ raw2015'!$1:$1048576, MATCH($J349,'ИПЦ raw2015'!$A:$A,0),MATCH(MoM!BR$1,'ИПЦ raw2015'!$1:$1,0))</f>
        <v>100.1</v>
      </c>
      <c r="BS349" s="103">
        <f>INDEX('ИПЦ raw2015'!$1:$1048576, MATCH($J349,'ИПЦ raw2015'!$A:$A,0),MATCH(MoM!BS$1,'ИПЦ raw2015'!$1:$1,0))</f>
        <v>100.05</v>
      </c>
      <c r="BT349" s="103">
        <f>INDEX('ИПЦ raw2015'!$1:$1048576, MATCH($J349,'ИПЦ raw2015'!$A:$A,0),MATCH(MoM!BT$1,'ИПЦ raw2015'!$1:$1,0))</f>
        <v>100</v>
      </c>
    </row>
    <row r="350" spans="1:72" ht="26.25" x14ac:dyDescent="0.45">
      <c r="A350" s="103">
        <f>Веса!A350</f>
        <v>1</v>
      </c>
      <c r="B350" s="103">
        <f t="shared" si="15"/>
        <v>1</v>
      </c>
      <c r="C350" s="103">
        <f>БИПЦ_НДС!E350</f>
        <v>1</v>
      </c>
      <c r="D350" s="103">
        <f t="shared" si="16"/>
        <v>0</v>
      </c>
      <c r="E350" s="103">
        <v>0</v>
      </c>
      <c r="F350" s="103">
        <v>0</v>
      </c>
      <c r="G350" s="103">
        <v>0</v>
      </c>
      <c r="H350" s="103">
        <v>0</v>
      </c>
      <c r="I350" s="103">
        <v>1</v>
      </c>
      <c r="J350" s="103" t="str">
        <f t="shared" si="17"/>
        <v>Регулировка развала-схождения колес легкового автомобиля, услуга</v>
      </c>
      <c r="K350" s="87" t="s">
        <v>482</v>
      </c>
      <c r="L350" s="87" t="s">
        <v>482</v>
      </c>
      <c r="M350" s="103">
        <f>INDEX('ИПЦ raw2015'!$1:$1048576, MATCH($J350,'ИПЦ raw2015'!$A:$A,0),MATCH(MoM!M$1,'ИПЦ raw2015'!$1:$1,0))</f>
        <v>101.36</v>
      </c>
      <c r="N350" s="103">
        <f>INDEX('ИПЦ raw2015'!$1:$1048576, MATCH($J350,'ИПЦ raw2015'!$A:$A,0),MATCH(MoM!N$1,'ИПЦ raw2015'!$1:$1,0))</f>
        <v>100.55</v>
      </c>
      <c r="O350" s="103">
        <f>INDEX('ИПЦ raw2015'!$1:$1048576, MATCH($J350,'ИПЦ raw2015'!$A:$A,0),MATCH(MoM!O$1,'ИПЦ raw2015'!$1:$1,0))</f>
        <v>100.96</v>
      </c>
      <c r="P350" s="103">
        <f>INDEX('ИПЦ raw2015'!$1:$1048576, MATCH($J350,'ИПЦ raw2015'!$A:$A,0),MATCH(MoM!P$1,'ИПЦ raw2015'!$1:$1,0))</f>
        <v>100.63</v>
      </c>
      <c r="Q350" s="103">
        <f>INDEX('ИПЦ raw2015'!$1:$1048576, MATCH($J350,'ИПЦ raw2015'!$A:$A,0),MATCH(MoM!Q$1,'ИПЦ raw2015'!$1:$1,0))</f>
        <v>100.47</v>
      </c>
      <c r="R350" s="103">
        <f>INDEX('ИПЦ raw2015'!$1:$1048576, MATCH($J350,'ИПЦ raw2015'!$A:$A,0),MATCH(MoM!R$1,'ИПЦ raw2015'!$1:$1,0))</f>
        <v>100.24</v>
      </c>
      <c r="S350" s="103">
        <f>INDEX('ИПЦ raw2015'!$1:$1048576, MATCH($J350,'ИПЦ raw2015'!$A:$A,0),MATCH(MoM!S$1,'ИПЦ raw2015'!$1:$1,0))</f>
        <v>100.2</v>
      </c>
      <c r="T350" s="103">
        <f>INDEX('ИПЦ raw2015'!$1:$1048576, MATCH($J350,'ИПЦ raw2015'!$A:$A,0),MATCH(MoM!T$1,'ИПЦ raw2015'!$1:$1,0))</f>
        <v>100.44</v>
      </c>
      <c r="U350" s="103">
        <f>INDEX('ИПЦ raw2015'!$1:$1048576, MATCH($J350,'ИПЦ raw2015'!$A:$A,0),MATCH(MoM!U$1,'ИПЦ raw2015'!$1:$1,0))</f>
        <v>100.35</v>
      </c>
      <c r="V350" s="103">
        <f>INDEX('ИПЦ raw2015'!$1:$1048576, MATCH($J350,'ИПЦ raw2015'!$A:$A,0),MATCH(MoM!V$1,'ИПЦ raw2015'!$1:$1,0))</f>
        <v>100.29</v>
      </c>
      <c r="W350" s="103">
        <f>INDEX('ИПЦ raw2015'!$1:$1048576, MATCH($J350,'ИПЦ raw2015'!$A:$A,0),MATCH(MoM!W$1,'ИПЦ raw2015'!$1:$1,0))</f>
        <v>100.22</v>
      </c>
      <c r="X350" s="103">
        <f>INDEX('ИПЦ raw2015'!$1:$1048576, MATCH($J350,'ИПЦ raw2015'!$A:$A,0),MATCH(MoM!X$1,'ИПЦ raw2015'!$1:$1,0))</f>
        <v>100.06</v>
      </c>
      <c r="Y350" s="103">
        <f>INDEX('ИПЦ raw2015'!$1:$1048576, MATCH($J350,'ИПЦ raw2015'!$A:$A,0),MATCH(MoM!Y$1,'ИПЦ raw2015'!$1:$1,0))</f>
        <v>100.29</v>
      </c>
      <c r="Z350" s="103">
        <f>INDEX('ИПЦ raw2015'!$1:$1048576, MATCH($J350,'ИПЦ raw2015'!$A:$A,0),MATCH(MoM!Z$1,'ИПЦ raw2015'!$1:$1,0))</f>
        <v>100.6</v>
      </c>
      <c r="AA350" s="103">
        <f>INDEX('ИПЦ raw2015'!$1:$1048576, MATCH($J350,'ИПЦ raw2015'!$A:$A,0),MATCH(MoM!AA$1,'ИПЦ raw2015'!$1:$1,0))</f>
        <v>100.36</v>
      </c>
      <c r="AB350" s="103">
        <f>INDEX('ИПЦ raw2015'!$1:$1048576, MATCH($J350,'ИПЦ raw2015'!$A:$A,0),MATCH(MoM!AB$1,'ИПЦ raw2015'!$1:$1,0))</f>
        <v>100.31</v>
      </c>
      <c r="AC350" s="103">
        <f>INDEX('ИПЦ raw2015'!$1:$1048576, MATCH($J350,'ИПЦ raw2015'!$A:$A,0),MATCH(MoM!AC$1,'ИПЦ raw2015'!$1:$1,0))</f>
        <v>100.67</v>
      </c>
      <c r="AD350" s="103">
        <f>INDEX('ИПЦ raw2015'!$1:$1048576, MATCH($J350,'ИПЦ raw2015'!$A:$A,0),MATCH(MoM!AD$1,'ИПЦ raw2015'!$1:$1,0))</f>
        <v>100.86</v>
      </c>
      <c r="AE350" s="103">
        <f>INDEX('ИПЦ raw2015'!$1:$1048576, MATCH($J350,'ИПЦ raw2015'!$A:$A,0),MATCH(MoM!AE$1,'ИПЦ raw2015'!$1:$1,0))</f>
        <v>100.06</v>
      </c>
      <c r="AF350" s="103">
        <f>INDEX('ИПЦ raw2015'!$1:$1048576, MATCH($J350,'ИПЦ raw2015'!$A:$A,0),MATCH(MoM!AF$1,'ИПЦ raw2015'!$1:$1,0))</f>
        <v>100.3</v>
      </c>
      <c r="AG350" s="103">
        <f>INDEX('ИПЦ raw2015'!$1:$1048576, MATCH($J350,'ИПЦ raw2015'!$A:$A,0),MATCH(MoM!AG$1,'ИПЦ raw2015'!$1:$1,0))</f>
        <v>100.32</v>
      </c>
      <c r="AH350" s="103">
        <f>INDEX('ИПЦ raw2015'!$1:$1048576, MATCH($J350,'ИПЦ raw2015'!$A:$A,0),MATCH(MoM!AH$1,'ИПЦ raw2015'!$1:$1,0))</f>
        <v>100.13</v>
      </c>
      <c r="AI350" s="103">
        <f>INDEX('ИПЦ raw2015'!$1:$1048576, MATCH($J350,'ИПЦ raw2015'!$A:$A,0),MATCH(MoM!AI$1,'ИПЦ raw2015'!$1:$1,0))</f>
        <v>100.4</v>
      </c>
      <c r="AJ350" s="103">
        <f>INDEX('ИПЦ raw2015'!$1:$1048576, MATCH($J350,'ИПЦ raw2015'!$A:$A,0),MATCH(MoM!AJ$1,'ИПЦ raw2015'!$1:$1,0))</f>
        <v>100.17</v>
      </c>
      <c r="AK350" s="103">
        <f>INDEX('ИПЦ raw2015'!$1:$1048576, MATCH($J350,'ИПЦ raw2015'!$A:$A,0),MATCH(MoM!AK$1,'ИПЦ raw2015'!$1:$1,0))</f>
        <v>100.2</v>
      </c>
      <c r="AL350" s="103">
        <f>INDEX('ИПЦ raw2015'!$1:$1048576, MATCH($J350,'ИПЦ raw2015'!$A:$A,0),MATCH(MoM!AL$1,'ИПЦ raw2015'!$1:$1,0))</f>
        <v>100.01</v>
      </c>
      <c r="AM350" s="103">
        <f>INDEX('ИПЦ raw2015'!$1:$1048576, MATCH($J350,'ИПЦ raw2015'!$A:$A,0),MATCH(MoM!AM$1,'ИПЦ raw2015'!$1:$1,0))</f>
        <v>100.48</v>
      </c>
      <c r="AN350" s="103">
        <f>INDEX('ИПЦ raw2015'!$1:$1048576, MATCH($J350,'ИПЦ raw2015'!$A:$A,0),MATCH(MoM!AN$1,'ИПЦ raw2015'!$1:$1,0))</f>
        <v>100.28</v>
      </c>
      <c r="AO350" s="103">
        <f>INDEX('ИПЦ raw2015'!$1:$1048576, MATCH($J350,'ИПЦ raw2015'!$A:$A,0),MATCH(MoM!AO$1,'ИПЦ raw2015'!$1:$1,0))</f>
        <v>100.14</v>
      </c>
      <c r="AP350" s="103">
        <f>INDEX('ИПЦ raw2015'!$1:$1048576, MATCH($J350,'ИПЦ raw2015'!$A:$A,0),MATCH(MoM!AP$1,'ИПЦ raw2015'!$1:$1,0))</f>
        <v>100.67</v>
      </c>
      <c r="AQ350" s="103">
        <f>INDEX('ИПЦ raw2015'!$1:$1048576, MATCH($J350,'ИПЦ raw2015'!$A:$A,0),MATCH(MoM!AQ$1,'ИПЦ raw2015'!$1:$1,0))</f>
        <v>100.04</v>
      </c>
      <c r="AR350" s="103">
        <f>INDEX('ИПЦ raw2015'!$1:$1048576, MATCH($J350,'ИПЦ raw2015'!$A:$A,0),MATCH(MoM!AR$1,'ИПЦ raw2015'!$1:$1,0))</f>
        <v>100.13</v>
      </c>
      <c r="AS350" s="103">
        <f>INDEX('ИПЦ raw2015'!$1:$1048576, MATCH($J350,'ИПЦ raw2015'!$A:$A,0),MATCH(MoM!AS$1,'ИПЦ raw2015'!$1:$1,0))</f>
        <v>100.1</v>
      </c>
      <c r="AT350" s="103">
        <f>INDEX('ИПЦ raw2015'!$1:$1048576, MATCH($J350,'ИПЦ raw2015'!$A:$A,0),MATCH(MoM!AT$1,'ИПЦ raw2015'!$1:$1,0))</f>
        <v>100.03</v>
      </c>
      <c r="AU350" s="103">
        <f>INDEX('ИПЦ raw2015'!$1:$1048576, MATCH($J350,'ИПЦ raw2015'!$A:$A,0),MATCH(MoM!AU$1,'ИПЦ raw2015'!$1:$1,0))</f>
        <v>100.14</v>
      </c>
      <c r="AV350" s="103">
        <f>INDEX('ИПЦ raw2015'!$1:$1048576, MATCH($J350,'ИПЦ raw2015'!$A:$A,0),MATCH(MoM!AV$1,'ИПЦ raw2015'!$1:$1,0))</f>
        <v>100.14</v>
      </c>
      <c r="AW350" s="103">
        <f>INDEX('ИПЦ raw2015'!$1:$1048576, MATCH($J350,'ИПЦ raw2015'!$A:$A,0),MATCH(MoM!AW$1,'ИПЦ raw2015'!$1:$1,0))</f>
        <v>100.55</v>
      </c>
      <c r="AX350" s="103">
        <f>INDEX('ИПЦ raw2015'!$1:$1048576, MATCH($J350,'ИПЦ raw2015'!$A:$A,0),MATCH(MoM!AX$1,'ИПЦ raw2015'!$1:$1,0))</f>
        <v>100.13</v>
      </c>
      <c r="AY350" s="103">
        <f>INDEX('ИПЦ raw2015'!$1:$1048576, MATCH($J350,'ИПЦ raw2015'!$A:$A,0),MATCH(MoM!AY$1,'ИПЦ raw2015'!$1:$1,0))</f>
        <v>100.18</v>
      </c>
      <c r="AZ350" s="103">
        <f>INDEX('ИПЦ raw2015'!$1:$1048576, MATCH($J350,'ИПЦ raw2015'!$A:$A,0),MATCH(MoM!AZ$1,'ИПЦ raw2015'!$1:$1,0))</f>
        <v>100.22</v>
      </c>
      <c r="BA350" s="103">
        <f>INDEX('ИПЦ raw2015'!$1:$1048576, MATCH($J350,'ИПЦ raw2015'!$A:$A,0),MATCH(MoM!BA$1,'ИПЦ raw2015'!$1:$1,0))</f>
        <v>99.88</v>
      </c>
      <c r="BB350" s="103">
        <f>INDEX('ИПЦ raw2015'!$1:$1048576, MATCH($J350,'ИПЦ raw2015'!$A:$A,0),MATCH(MoM!BB$1,'ИПЦ raw2015'!$1:$1,0))</f>
        <v>100.1</v>
      </c>
      <c r="BC350" s="103">
        <f>INDEX('ИПЦ raw2015'!$1:$1048576, MATCH($J350,'ИПЦ raw2015'!$A:$A,0),MATCH(MoM!BC$1,'ИПЦ raw2015'!$1:$1,0))</f>
        <v>99.98</v>
      </c>
      <c r="BD350" s="103">
        <f>INDEX('ИПЦ raw2015'!$1:$1048576, MATCH($J350,'ИПЦ raw2015'!$A:$A,0),MATCH(MoM!BD$1,'ИПЦ raw2015'!$1:$1,0))</f>
        <v>100.13</v>
      </c>
      <c r="BE350" s="103">
        <f>INDEX('ИПЦ raw2015'!$1:$1048576, MATCH($J350,'ИПЦ raw2015'!$A:$A,0),MATCH(MoM!BE$1,'ИПЦ raw2015'!$1:$1,0))</f>
        <v>100.48</v>
      </c>
      <c r="BF350" s="103">
        <f>INDEX('ИПЦ raw2015'!$1:$1048576, MATCH($J350,'ИПЦ raw2015'!$A:$A,0),MATCH(MoM!BF$1,'ИПЦ raw2015'!$1:$1,0))</f>
        <v>100.2</v>
      </c>
      <c r="BG350" s="103">
        <f>INDEX('ИПЦ raw2015'!$1:$1048576, MATCH($J350,'ИПЦ raw2015'!$A:$A,0),MATCH(MoM!BG$1,'ИПЦ raw2015'!$1:$1,0))</f>
        <v>100.13</v>
      </c>
      <c r="BH350" s="103">
        <f>INDEX('ИПЦ raw2015'!$1:$1048576, MATCH($J350,'ИПЦ raw2015'!$A:$A,0),MATCH(MoM!BH$1,'ИПЦ raw2015'!$1:$1,0))</f>
        <v>100.37</v>
      </c>
      <c r="BI350" s="103">
        <f>INDEX('ИПЦ raw2015'!$1:$1048576, MATCH($J350,'ИПЦ raw2015'!$A:$A,0),MATCH(MoM!BI$1,'ИПЦ raw2015'!$1:$1,0))</f>
        <v>100.16</v>
      </c>
      <c r="BJ350" s="103">
        <f>INDEX('ИПЦ raw2015'!$1:$1048576, MATCH($J350,'ИПЦ raw2015'!$A:$A,0),MATCH(MoM!BJ$1,'ИПЦ raw2015'!$1:$1,0))</f>
        <v>100.1</v>
      </c>
      <c r="BK350" s="103">
        <f>INDEX('ИПЦ raw2015'!$1:$1048576, MATCH($J350,'ИПЦ raw2015'!$A:$A,0),MATCH(MoM!BK$1,'ИПЦ raw2015'!$1:$1,0))</f>
        <v>100.38</v>
      </c>
      <c r="BL350" s="103">
        <f>INDEX('ИПЦ raw2015'!$1:$1048576, MATCH($J350,'ИПЦ raw2015'!$A:$A,0),MATCH(MoM!BL$1,'ИПЦ raw2015'!$1:$1,0))</f>
        <v>100.15</v>
      </c>
      <c r="BM350" s="103">
        <f>INDEX('ИПЦ raw2015'!$1:$1048576, MATCH($J350,'ИПЦ raw2015'!$A:$A,0),MATCH(MoM!BM$1,'ИПЦ raw2015'!$1:$1,0))</f>
        <v>100.45</v>
      </c>
      <c r="BN350" s="103">
        <f>INDEX('ИПЦ raw2015'!$1:$1048576, MATCH($J350,'ИПЦ raw2015'!$A:$A,0),MATCH(MoM!BN$1,'ИПЦ raw2015'!$1:$1,0))</f>
        <v>100.12</v>
      </c>
      <c r="BO350" s="103">
        <f>INDEX('ИПЦ raw2015'!$1:$1048576, MATCH($J350,'ИПЦ raw2015'!$A:$A,0),MATCH(MoM!BO$1,'ИПЦ raw2015'!$1:$1,0))</f>
        <v>100.15</v>
      </c>
      <c r="BP350" s="103">
        <f>INDEX('ИПЦ raw2015'!$1:$1048576, MATCH($J350,'ИПЦ raw2015'!$A:$A,0),MATCH(MoM!BP$1,'ИПЦ raw2015'!$1:$1,0))</f>
        <v>100.06</v>
      </c>
      <c r="BQ350" s="103">
        <f>INDEX('ИПЦ raw2015'!$1:$1048576, MATCH($J350,'ИПЦ raw2015'!$A:$A,0),MATCH(MoM!BQ$1,'ИПЦ raw2015'!$1:$1,0))</f>
        <v>100.21</v>
      </c>
      <c r="BR350" s="103">
        <f>INDEX('ИПЦ raw2015'!$1:$1048576, MATCH($J350,'ИПЦ raw2015'!$A:$A,0),MATCH(MoM!BR$1,'ИПЦ raw2015'!$1:$1,0))</f>
        <v>100.14</v>
      </c>
      <c r="BS350" s="103">
        <f>INDEX('ИПЦ raw2015'!$1:$1048576, MATCH($J350,'ИПЦ raw2015'!$A:$A,0),MATCH(MoM!BS$1,'ИПЦ raw2015'!$1:$1,0))</f>
        <v>99.88</v>
      </c>
      <c r="BT350" s="103">
        <f>INDEX('ИПЦ raw2015'!$1:$1048576, MATCH($J350,'ИПЦ raw2015'!$A:$A,0),MATCH(MoM!BT$1,'ИПЦ raw2015'!$1:$1,0))</f>
        <v>100.02</v>
      </c>
    </row>
    <row r="351" spans="1:72" ht="26.25" x14ac:dyDescent="0.45">
      <c r="A351" s="103">
        <f>Веса!A351</f>
        <v>1</v>
      </c>
      <c r="B351" s="103">
        <f t="shared" si="15"/>
        <v>1</v>
      </c>
      <c r="C351" s="103">
        <f>БИПЦ_НДС!E351</f>
        <v>1</v>
      </c>
      <c r="D351" s="103">
        <f t="shared" si="16"/>
        <v>0</v>
      </c>
      <c r="E351" s="103">
        <v>0</v>
      </c>
      <c r="F351" s="103">
        <v>0</v>
      </c>
      <c r="G351" s="103">
        <v>0</v>
      </c>
      <c r="H351" s="103">
        <v>0</v>
      </c>
      <c r="I351" s="103">
        <v>1</v>
      </c>
      <c r="J351" s="103" t="str">
        <f t="shared" si="17"/>
        <v>Шиномонтаж колес легкового автомобиля, услуга</v>
      </c>
      <c r="K351" s="87" t="s">
        <v>352</v>
      </c>
      <c r="L351" s="87" t="s">
        <v>352</v>
      </c>
      <c r="M351" s="103">
        <f>INDEX('ИПЦ raw2015'!$1:$1048576, MATCH($J351,'ИПЦ raw2015'!$A:$A,0),MATCH(MoM!M$1,'ИПЦ raw2015'!$1:$1,0))</f>
        <v>101.06</v>
      </c>
      <c r="N351" s="103">
        <f>INDEX('ИПЦ raw2015'!$1:$1048576, MATCH($J351,'ИПЦ raw2015'!$A:$A,0),MATCH(MoM!N$1,'ИПЦ raw2015'!$1:$1,0))</f>
        <v>100.34</v>
      </c>
      <c r="O351" s="103">
        <f>INDEX('ИПЦ raw2015'!$1:$1048576, MATCH($J351,'ИПЦ raw2015'!$A:$A,0),MATCH(MoM!O$1,'ИПЦ raw2015'!$1:$1,0))</f>
        <v>100.83</v>
      </c>
      <c r="P351" s="103">
        <f>INDEX('ИПЦ raw2015'!$1:$1048576, MATCH($J351,'ИПЦ raw2015'!$A:$A,0),MATCH(MoM!P$1,'ИПЦ raw2015'!$1:$1,0))</f>
        <v>100.91</v>
      </c>
      <c r="Q351" s="103">
        <f>INDEX('ИПЦ raw2015'!$1:$1048576, MATCH($J351,'ИПЦ raw2015'!$A:$A,0),MATCH(MoM!Q$1,'ИПЦ raw2015'!$1:$1,0))</f>
        <v>100.19</v>
      </c>
      <c r="R351" s="103">
        <f>INDEX('ИПЦ raw2015'!$1:$1048576, MATCH($J351,'ИПЦ raw2015'!$A:$A,0),MATCH(MoM!R$1,'ИПЦ raw2015'!$1:$1,0))</f>
        <v>100.18</v>
      </c>
      <c r="S351" s="103">
        <f>INDEX('ИПЦ raw2015'!$1:$1048576, MATCH($J351,'ИПЦ raw2015'!$A:$A,0),MATCH(MoM!S$1,'ИПЦ raw2015'!$1:$1,0))</f>
        <v>100.18</v>
      </c>
      <c r="T351" s="103">
        <f>INDEX('ИПЦ raw2015'!$1:$1048576, MATCH($J351,'ИПЦ raw2015'!$A:$A,0),MATCH(MoM!T$1,'ИПЦ raw2015'!$1:$1,0))</f>
        <v>100.21</v>
      </c>
      <c r="U351" s="103">
        <f>INDEX('ИПЦ raw2015'!$1:$1048576, MATCH($J351,'ИПЦ raw2015'!$A:$A,0),MATCH(MoM!U$1,'ИПЦ raw2015'!$1:$1,0))</f>
        <v>100.24</v>
      </c>
      <c r="V351" s="103">
        <f>INDEX('ИПЦ raw2015'!$1:$1048576, MATCH($J351,'ИПЦ raw2015'!$A:$A,0),MATCH(MoM!V$1,'ИПЦ raw2015'!$1:$1,0))</f>
        <v>100.47</v>
      </c>
      <c r="W351" s="103">
        <f>INDEX('ИПЦ raw2015'!$1:$1048576, MATCH($J351,'ИПЦ raw2015'!$A:$A,0),MATCH(MoM!W$1,'ИПЦ raw2015'!$1:$1,0))</f>
        <v>100.32</v>
      </c>
      <c r="X351" s="103">
        <f>INDEX('ИПЦ raw2015'!$1:$1048576, MATCH($J351,'ИПЦ raw2015'!$A:$A,0),MATCH(MoM!X$1,'ИПЦ raw2015'!$1:$1,0))</f>
        <v>100.19</v>
      </c>
      <c r="Y351" s="103">
        <f>INDEX('ИПЦ raw2015'!$1:$1048576, MATCH($J351,'ИПЦ raw2015'!$A:$A,0),MATCH(MoM!Y$1,'ИПЦ raw2015'!$1:$1,0))</f>
        <v>100.15</v>
      </c>
      <c r="Z351" s="103">
        <f>INDEX('ИПЦ raw2015'!$1:$1048576, MATCH($J351,'ИПЦ raw2015'!$A:$A,0),MATCH(MoM!Z$1,'ИПЦ raw2015'!$1:$1,0))</f>
        <v>100.18</v>
      </c>
      <c r="AA351" s="103">
        <f>INDEX('ИПЦ raw2015'!$1:$1048576, MATCH($J351,'ИПЦ raw2015'!$A:$A,0),MATCH(MoM!AA$1,'ИПЦ raw2015'!$1:$1,0))</f>
        <v>100.27</v>
      </c>
      <c r="AB351" s="103">
        <f>INDEX('ИПЦ raw2015'!$1:$1048576, MATCH($J351,'ИПЦ raw2015'!$A:$A,0),MATCH(MoM!AB$1,'ИПЦ raw2015'!$1:$1,0))</f>
        <v>100.5</v>
      </c>
      <c r="AC351" s="103">
        <f>INDEX('ИПЦ raw2015'!$1:$1048576, MATCH($J351,'ИПЦ raw2015'!$A:$A,0),MATCH(MoM!AC$1,'ИПЦ raw2015'!$1:$1,0))</f>
        <v>100.16</v>
      </c>
      <c r="AD351" s="103">
        <f>INDEX('ИПЦ raw2015'!$1:$1048576, MATCH($J351,'ИПЦ raw2015'!$A:$A,0),MATCH(MoM!AD$1,'ИПЦ raw2015'!$1:$1,0))</f>
        <v>100.97</v>
      </c>
      <c r="AE351" s="103">
        <f>INDEX('ИПЦ raw2015'!$1:$1048576, MATCH($J351,'ИПЦ raw2015'!$A:$A,0),MATCH(MoM!AE$1,'ИПЦ raw2015'!$1:$1,0))</f>
        <v>99.91</v>
      </c>
      <c r="AF351" s="103">
        <f>INDEX('ИПЦ raw2015'!$1:$1048576, MATCH($J351,'ИПЦ raw2015'!$A:$A,0),MATCH(MoM!AF$1,'ИПЦ raw2015'!$1:$1,0))</f>
        <v>100.36</v>
      </c>
      <c r="AG351" s="103">
        <f>INDEX('ИПЦ raw2015'!$1:$1048576, MATCH($J351,'ИПЦ raw2015'!$A:$A,0),MATCH(MoM!AG$1,'ИПЦ raw2015'!$1:$1,0))</f>
        <v>100.24</v>
      </c>
      <c r="AH351" s="103">
        <f>INDEX('ИПЦ raw2015'!$1:$1048576, MATCH($J351,'ИПЦ raw2015'!$A:$A,0),MATCH(MoM!AH$1,'ИПЦ raw2015'!$1:$1,0))</f>
        <v>100.65</v>
      </c>
      <c r="AI351" s="103">
        <f>INDEX('ИПЦ raw2015'!$1:$1048576, MATCH($J351,'ИПЦ raw2015'!$A:$A,0),MATCH(MoM!AI$1,'ИПЦ raw2015'!$1:$1,0))</f>
        <v>100.51</v>
      </c>
      <c r="AJ351" s="103">
        <f>INDEX('ИПЦ raw2015'!$1:$1048576, MATCH($J351,'ИПЦ raw2015'!$A:$A,0),MATCH(MoM!AJ$1,'ИПЦ raw2015'!$1:$1,0))</f>
        <v>100.41</v>
      </c>
      <c r="AK351" s="103">
        <f>INDEX('ИПЦ raw2015'!$1:$1048576, MATCH($J351,'ИПЦ raw2015'!$A:$A,0),MATCH(MoM!AK$1,'ИПЦ raw2015'!$1:$1,0))</f>
        <v>100.4</v>
      </c>
      <c r="AL351" s="103">
        <f>INDEX('ИПЦ raw2015'!$1:$1048576, MATCH($J351,'ИПЦ raw2015'!$A:$A,0),MATCH(MoM!AL$1,'ИПЦ raw2015'!$1:$1,0))</f>
        <v>100.14</v>
      </c>
      <c r="AM351" s="103">
        <f>INDEX('ИПЦ raw2015'!$1:$1048576, MATCH($J351,'ИПЦ raw2015'!$A:$A,0),MATCH(MoM!AM$1,'ИПЦ raw2015'!$1:$1,0))</f>
        <v>100.14</v>
      </c>
      <c r="AN351" s="103">
        <f>INDEX('ИПЦ raw2015'!$1:$1048576, MATCH($J351,'ИПЦ raw2015'!$A:$A,0),MATCH(MoM!AN$1,'ИПЦ raw2015'!$1:$1,0))</f>
        <v>100.23</v>
      </c>
      <c r="AO351" s="103">
        <f>INDEX('ИПЦ raw2015'!$1:$1048576, MATCH($J351,'ИПЦ raw2015'!$A:$A,0),MATCH(MoM!AO$1,'ИПЦ raw2015'!$1:$1,0))</f>
        <v>100.17</v>
      </c>
      <c r="AP351" s="103">
        <f>INDEX('ИПЦ raw2015'!$1:$1048576, MATCH($J351,'ИПЦ raw2015'!$A:$A,0),MATCH(MoM!AP$1,'ИПЦ raw2015'!$1:$1,0))</f>
        <v>99.49</v>
      </c>
      <c r="AQ351" s="103">
        <f>INDEX('ИПЦ raw2015'!$1:$1048576, MATCH($J351,'ИПЦ raw2015'!$A:$A,0),MATCH(MoM!AQ$1,'ИПЦ raw2015'!$1:$1,0))</f>
        <v>99.93</v>
      </c>
      <c r="AR351" s="103">
        <f>INDEX('ИПЦ raw2015'!$1:$1048576, MATCH($J351,'ИПЦ raw2015'!$A:$A,0),MATCH(MoM!AR$1,'ИПЦ raw2015'!$1:$1,0))</f>
        <v>99.83</v>
      </c>
      <c r="AS351" s="103">
        <f>INDEX('ИПЦ raw2015'!$1:$1048576, MATCH($J351,'ИПЦ raw2015'!$A:$A,0),MATCH(MoM!AS$1,'ИПЦ raw2015'!$1:$1,0))</f>
        <v>99.9</v>
      </c>
      <c r="AT351" s="103">
        <f>INDEX('ИПЦ raw2015'!$1:$1048576, MATCH($J351,'ИПЦ raw2015'!$A:$A,0),MATCH(MoM!AT$1,'ИПЦ raw2015'!$1:$1,0))</f>
        <v>100.79</v>
      </c>
      <c r="AU351" s="103">
        <f>INDEX('ИПЦ raw2015'!$1:$1048576, MATCH($J351,'ИПЦ raw2015'!$A:$A,0),MATCH(MoM!AU$1,'ИПЦ raw2015'!$1:$1,0))</f>
        <v>100.21</v>
      </c>
      <c r="AV351" s="103">
        <f>INDEX('ИПЦ raw2015'!$1:$1048576, MATCH($J351,'ИПЦ raw2015'!$A:$A,0),MATCH(MoM!AV$1,'ИПЦ raw2015'!$1:$1,0))</f>
        <v>100.06</v>
      </c>
      <c r="AW351" s="103">
        <f>INDEX('ИПЦ raw2015'!$1:$1048576, MATCH($J351,'ИПЦ raw2015'!$A:$A,0),MATCH(MoM!AW$1,'ИПЦ raw2015'!$1:$1,0))</f>
        <v>100.04</v>
      </c>
      <c r="AX351" s="103">
        <f>INDEX('ИПЦ raw2015'!$1:$1048576, MATCH($J351,'ИПЦ raw2015'!$A:$A,0),MATCH(MoM!AX$1,'ИПЦ raw2015'!$1:$1,0))</f>
        <v>100.36</v>
      </c>
      <c r="AY351" s="103">
        <f>INDEX('ИПЦ raw2015'!$1:$1048576, MATCH($J351,'ИПЦ raw2015'!$A:$A,0),MATCH(MoM!AY$1,'ИПЦ raw2015'!$1:$1,0))</f>
        <v>100.49</v>
      </c>
      <c r="AZ351" s="103">
        <f>INDEX('ИПЦ raw2015'!$1:$1048576, MATCH($J351,'ИПЦ raw2015'!$A:$A,0),MATCH(MoM!AZ$1,'ИПЦ raw2015'!$1:$1,0))</f>
        <v>100.1</v>
      </c>
      <c r="BA351" s="103">
        <f>INDEX('ИПЦ raw2015'!$1:$1048576, MATCH($J351,'ИПЦ raw2015'!$A:$A,0),MATCH(MoM!BA$1,'ИПЦ raw2015'!$1:$1,0))</f>
        <v>99.82</v>
      </c>
      <c r="BB351" s="103">
        <f>INDEX('ИПЦ raw2015'!$1:$1048576, MATCH($J351,'ИПЦ raw2015'!$A:$A,0),MATCH(MoM!BB$1,'ИПЦ raw2015'!$1:$1,0))</f>
        <v>100.13</v>
      </c>
      <c r="BC351" s="103">
        <f>INDEX('ИПЦ raw2015'!$1:$1048576, MATCH($J351,'ИПЦ raw2015'!$A:$A,0),MATCH(MoM!BC$1,'ИПЦ raw2015'!$1:$1,0))</f>
        <v>100.04</v>
      </c>
      <c r="BD351" s="103">
        <f>INDEX('ИПЦ raw2015'!$1:$1048576, MATCH($J351,'ИПЦ raw2015'!$A:$A,0),MATCH(MoM!BD$1,'ИПЦ raw2015'!$1:$1,0))</f>
        <v>100</v>
      </c>
      <c r="BE351" s="103">
        <f>INDEX('ИПЦ raw2015'!$1:$1048576, MATCH($J351,'ИПЦ raw2015'!$A:$A,0),MATCH(MoM!BE$1,'ИПЦ raw2015'!$1:$1,0))</f>
        <v>100.12</v>
      </c>
      <c r="BF351" s="103">
        <f>INDEX('ИПЦ raw2015'!$1:$1048576, MATCH($J351,'ИПЦ raw2015'!$A:$A,0),MATCH(MoM!BF$1,'ИПЦ raw2015'!$1:$1,0))</f>
        <v>100.27</v>
      </c>
      <c r="BG351" s="103">
        <f>INDEX('ИПЦ raw2015'!$1:$1048576, MATCH($J351,'ИПЦ raw2015'!$A:$A,0),MATCH(MoM!BG$1,'ИПЦ raw2015'!$1:$1,0))</f>
        <v>100.4</v>
      </c>
      <c r="BH351" s="103">
        <f>INDEX('ИПЦ raw2015'!$1:$1048576, MATCH($J351,'ИПЦ raw2015'!$A:$A,0),MATCH(MoM!BH$1,'ИПЦ raw2015'!$1:$1,0))</f>
        <v>100.23</v>
      </c>
      <c r="BI351" s="103">
        <f>INDEX('ИПЦ raw2015'!$1:$1048576, MATCH($J351,'ИПЦ raw2015'!$A:$A,0),MATCH(MoM!BI$1,'ИПЦ raw2015'!$1:$1,0))</f>
        <v>100.13</v>
      </c>
      <c r="BJ351" s="103">
        <f>INDEX('ИПЦ raw2015'!$1:$1048576, MATCH($J351,'ИПЦ raw2015'!$A:$A,0),MATCH(MoM!BJ$1,'ИПЦ raw2015'!$1:$1,0))</f>
        <v>100.11</v>
      </c>
      <c r="BK351" s="103">
        <f>INDEX('ИПЦ raw2015'!$1:$1048576, MATCH($J351,'ИПЦ raw2015'!$A:$A,0),MATCH(MoM!BK$1,'ИПЦ raw2015'!$1:$1,0))</f>
        <v>100.04</v>
      </c>
      <c r="BL351" s="103">
        <f>INDEX('ИПЦ raw2015'!$1:$1048576, MATCH($J351,'ИПЦ raw2015'!$A:$A,0),MATCH(MoM!BL$1,'ИПЦ raw2015'!$1:$1,0))</f>
        <v>100.17</v>
      </c>
      <c r="BM351" s="103">
        <f>INDEX('ИПЦ raw2015'!$1:$1048576, MATCH($J351,'ИПЦ raw2015'!$A:$A,0),MATCH(MoM!BM$1,'ИПЦ raw2015'!$1:$1,0))</f>
        <v>100.03</v>
      </c>
      <c r="BN351" s="103">
        <f>INDEX('ИПЦ raw2015'!$1:$1048576, MATCH($J351,'ИПЦ raw2015'!$A:$A,0),MATCH(MoM!BN$1,'ИПЦ raw2015'!$1:$1,0))</f>
        <v>100.15</v>
      </c>
      <c r="BO351" s="103">
        <f>INDEX('ИПЦ raw2015'!$1:$1048576, MATCH($J351,'ИПЦ raw2015'!$A:$A,0),MATCH(MoM!BO$1,'ИПЦ raw2015'!$1:$1,0))</f>
        <v>100.07</v>
      </c>
      <c r="BP351" s="103">
        <f>INDEX('ИПЦ raw2015'!$1:$1048576, MATCH($J351,'ИПЦ raw2015'!$A:$A,0),MATCH(MoM!BP$1,'ИПЦ raw2015'!$1:$1,0))</f>
        <v>100.33</v>
      </c>
      <c r="BQ351" s="103">
        <f>INDEX('ИПЦ raw2015'!$1:$1048576, MATCH($J351,'ИПЦ raw2015'!$A:$A,0),MATCH(MoM!BQ$1,'ИПЦ raw2015'!$1:$1,0))</f>
        <v>100.68</v>
      </c>
      <c r="BR351" s="103">
        <f>INDEX('ИПЦ raw2015'!$1:$1048576, MATCH($J351,'ИПЦ raw2015'!$A:$A,0),MATCH(MoM!BR$1,'ИПЦ raw2015'!$1:$1,0))</f>
        <v>100.17</v>
      </c>
      <c r="BS351" s="103">
        <f>INDEX('ИПЦ raw2015'!$1:$1048576, MATCH($J351,'ИПЦ raw2015'!$A:$A,0),MATCH(MoM!BS$1,'ИПЦ raw2015'!$1:$1,0))</f>
        <v>100.2</v>
      </c>
      <c r="BT351" s="103">
        <f>INDEX('ИПЦ raw2015'!$1:$1048576, MATCH($J351,'ИПЦ raw2015'!$A:$A,0),MATCH(MoM!BT$1,'ИПЦ raw2015'!$1:$1,0))</f>
        <v>100.05</v>
      </c>
    </row>
    <row r="352" spans="1:72" s="23" customFormat="1" x14ac:dyDescent="0.45">
      <c r="A352" s="105">
        <f>Веса!A352</f>
        <v>0</v>
      </c>
      <c r="B352" s="105">
        <f t="shared" si="15"/>
        <v>0</v>
      </c>
      <c r="C352" s="105">
        <f>БИПЦ_НДС!E352</f>
        <v>1</v>
      </c>
      <c r="D352" s="105">
        <f t="shared" si="16"/>
        <v>0</v>
      </c>
      <c r="E352" s="105">
        <v>0</v>
      </c>
      <c r="F352" s="105">
        <v>0</v>
      </c>
      <c r="G352" s="105">
        <v>0</v>
      </c>
      <c r="H352" s="105">
        <v>0</v>
      </c>
      <c r="I352" s="105">
        <v>1</v>
      </c>
      <c r="J352" s="105" t="str">
        <f t="shared" si="17"/>
        <v>Мойка легкового автомобиля, услуга</v>
      </c>
      <c r="K352" s="108" t="s">
        <v>353</v>
      </c>
      <c r="L352" s="108" t="s">
        <v>353</v>
      </c>
      <c r="M352" s="105">
        <v>0</v>
      </c>
      <c r="N352" s="105">
        <v>0</v>
      </c>
      <c r="O352" s="105">
        <v>0</v>
      </c>
      <c r="P352" s="105">
        <v>0</v>
      </c>
      <c r="Q352" s="105">
        <v>0</v>
      </c>
      <c r="R352" s="105">
        <v>0</v>
      </c>
      <c r="S352" s="105">
        <v>0</v>
      </c>
      <c r="T352" s="105">
        <v>0</v>
      </c>
      <c r="U352" s="105">
        <v>0</v>
      </c>
      <c r="V352" s="105">
        <v>0</v>
      </c>
      <c r="W352" s="105">
        <v>0</v>
      </c>
      <c r="X352" s="105">
        <v>0</v>
      </c>
      <c r="Y352" s="105">
        <v>0</v>
      </c>
      <c r="Z352" s="105">
        <v>0</v>
      </c>
      <c r="AA352" s="105">
        <v>0</v>
      </c>
      <c r="AB352" s="105">
        <v>0</v>
      </c>
      <c r="AC352" s="105">
        <v>0</v>
      </c>
      <c r="AD352" s="105">
        <v>0</v>
      </c>
      <c r="AE352" s="105">
        <v>0</v>
      </c>
      <c r="AF352" s="105">
        <v>0</v>
      </c>
      <c r="AG352" s="105">
        <v>0</v>
      </c>
      <c r="AH352" s="105">
        <v>0</v>
      </c>
      <c r="AI352" s="105">
        <v>0</v>
      </c>
      <c r="AJ352" s="105">
        <v>0</v>
      </c>
      <c r="AK352" s="105">
        <v>0</v>
      </c>
      <c r="AL352" s="105">
        <v>0</v>
      </c>
      <c r="AM352" s="105">
        <v>0</v>
      </c>
      <c r="AN352" s="105">
        <v>0</v>
      </c>
      <c r="AO352" s="105">
        <v>0</v>
      </c>
      <c r="AP352" s="105">
        <v>0</v>
      </c>
      <c r="AQ352" s="105">
        <v>0</v>
      </c>
      <c r="AR352" s="105">
        <v>0</v>
      </c>
      <c r="AS352" s="105">
        <v>0</v>
      </c>
      <c r="AT352" s="105">
        <v>0</v>
      </c>
      <c r="AU352" s="105">
        <v>0</v>
      </c>
      <c r="AV352" s="105">
        <v>0</v>
      </c>
      <c r="AW352" s="105">
        <v>0</v>
      </c>
      <c r="AX352" s="105">
        <v>0</v>
      </c>
      <c r="AY352" s="105">
        <v>0</v>
      </c>
      <c r="AZ352" s="105">
        <v>0</v>
      </c>
      <c r="BA352" s="105">
        <v>0</v>
      </c>
      <c r="BB352" s="105">
        <v>0</v>
      </c>
      <c r="BC352" s="105">
        <v>0</v>
      </c>
      <c r="BD352" s="105">
        <v>0</v>
      </c>
      <c r="BE352" s="105">
        <v>0</v>
      </c>
      <c r="BF352" s="105">
        <v>0</v>
      </c>
      <c r="BG352" s="105">
        <v>0</v>
      </c>
      <c r="BH352" s="105">
        <v>0</v>
      </c>
      <c r="BI352" s="105">
        <v>0</v>
      </c>
      <c r="BJ352" s="105">
        <v>0</v>
      </c>
      <c r="BK352" s="105">
        <v>0</v>
      </c>
      <c r="BL352" s="105">
        <v>0</v>
      </c>
      <c r="BM352" s="105">
        <v>0</v>
      </c>
      <c r="BN352" s="105">
        <v>0</v>
      </c>
      <c r="BO352" s="105">
        <v>0</v>
      </c>
      <c r="BP352" s="105">
        <v>0</v>
      </c>
      <c r="BQ352" s="105">
        <v>0</v>
      </c>
      <c r="BR352" s="105">
        <v>0</v>
      </c>
      <c r="BS352" s="105">
        <v>0</v>
      </c>
      <c r="BT352" s="105">
        <v>0</v>
      </c>
    </row>
    <row r="353" spans="1:72" x14ac:dyDescent="0.45">
      <c r="A353" s="103">
        <f>Веса!A353</f>
        <v>1</v>
      </c>
      <c r="B353" s="103">
        <f t="shared" si="15"/>
        <v>1</v>
      </c>
      <c r="C353" s="103">
        <f>БИПЦ_НДС!E353</f>
        <v>1</v>
      </c>
      <c r="D353" s="103">
        <f t="shared" si="16"/>
        <v>0</v>
      </c>
      <c r="E353" s="103">
        <v>0</v>
      </c>
      <c r="F353" s="103">
        <v>0</v>
      </c>
      <c r="G353" s="103">
        <v>0</v>
      </c>
      <c r="H353" s="103">
        <v>0</v>
      </c>
      <c r="I353" s="103">
        <v>1</v>
      </c>
      <c r="J353" s="103" t="str">
        <f t="shared" si="17"/>
        <v>Химчистка мужского костюма, шт.</v>
      </c>
      <c r="K353" s="87" t="s">
        <v>354</v>
      </c>
      <c r="L353" s="87" t="s">
        <v>354</v>
      </c>
      <c r="M353" s="103">
        <f>INDEX('ИПЦ raw2015'!$1:$1048576, MATCH($J353,'ИПЦ raw2015'!$A:$A,0),MATCH(MoM!M$1,'ИПЦ raw2015'!$1:$1,0))</f>
        <v>102.81</v>
      </c>
      <c r="N353" s="103">
        <f>INDEX('ИПЦ raw2015'!$1:$1048576, MATCH($J353,'ИПЦ raw2015'!$A:$A,0),MATCH(MoM!N$1,'ИПЦ raw2015'!$1:$1,0))</f>
        <v>102.13</v>
      </c>
      <c r="O353" s="103">
        <f>INDEX('ИПЦ raw2015'!$1:$1048576, MATCH($J353,'ИПЦ raw2015'!$A:$A,0),MATCH(MoM!O$1,'ИПЦ raw2015'!$1:$1,0))</f>
        <v>101.57</v>
      </c>
      <c r="P353" s="103">
        <f>INDEX('ИПЦ raw2015'!$1:$1048576, MATCH($J353,'ИПЦ raw2015'!$A:$A,0),MATCH(MoM!P$1,'ИПЦ raw2015'!$1:$1,0))</f>
        <v>100.2</v>
      </c>
      <c r="Q353" s="103">
        <f>INDEX('ИПЦ raw2015'!$1:$1048576, MATCH($J353,'ИПЦ raw2015'!$A:$A,0),MATCH(MoM!Q$1,'ИПЦ raw2015'!$1:$1,0))</f>
        <v>100.09</v>
      </c>
      <c r="R353" s="103">
        <f>INDEX('ИПЦ raw2015'!$1:$1048576, MATCH($J353,'ИПЦ raw2015'!$A:$A,0),MATCH(MoM!R$1,'ИПЦ raw2015'!$1:$1,0))</f>
        <v>100.02</v>
      </c>
      <c r="S353" s="103">
        <f>INDEX('ИПЦ raw2015'!$1:$1048576, MATCH($J353,'ИПЦ raw2015'!$A:$A,0),MATCH(MoM!S$1,'ИПЦ raw2015'!$1:$1,0))</f>
        <v>100.09</v>
      </c>
      <c r="T353" s="103">
        <f>INDEX('ИПЦ raw2015'!$1:$1048576, MATCH($J353,'ИПЦ raw2015'!$A:$A,0),MATCH(MoM!T$1,'ИПЦ raw2015'!$1:$1,0))</f>
        <v>100.1</v>
      </c>
      <c r="U353" s="103">
        <f>INDEX('ИПЦ raw2015'!$1:$1048576, MATCH($J353,'ИПЦ raw2015'!$A:$A,0),MATCH(MoM!U$1,'ИПЦ raw2015'!$1:$1,0))</f>
        <v>100.1</v>
      </c>
      <c r="V353" s="103">
        <f>INDEX('ИПЦ raw2015'!$1:$1048576, MATCH($J353,'ИПЦ raw2015'!$A:$A,0),MATCH(MoM!V$1,'ИПЦ raw2015'!$1:$1,0))</f>
        <v>100.77</v>
      </c>
      <c r="W353" s="103">
        <f>INDEX('ИПЦ raw2015'!$1:$1048576, MATCH($J353,'ИПЦ raw2015'!$A:$A,0),MATCH(MoM!W$1,'ИПЦ raw2015'!$1:$1,0))</f>
        <v>100.1</v>
      </c>
      <c r="X353" s="103">
        <f>INDEX('ИПЦ raw2015'!$1:$1048576, MATCH($J353,'ИПЦ raw2015'!$A:$A,0),MATCH(MoM!X$1,'ИПЦ raw2015'!$1:$1,0))</f>
        <v>100.06</v>
      </c>
      <c r="Y353" s="103">
        <f>INDEX('ИПЦ raw2015'!$1:$1048576, MATCH($J353,'ИПЦ raw2015'!$A:$A,0),MATCH(MoM!Y$1,'ИПЦ raw2015'!$1:$1,0))</f>
        <v>100.13</v>
      </c>
      <c r="Z353" s="103">
        <f>INDEX('ИПЦ raw2015'!$1:$1048576, MATCH($J353,'ИПЦ raw2015'!$A:$A,0),MATCH(MoM!Z$1,'ИПЦ raw2015'!$1:$1,0))</f>
        <v>100.5</v>
      </c>
      <c r="AA353" s="103">
        <f>INDEX('ИПЦ raw2015'!$1:$1048576, MATCH($J353,'ИПЦ raw2015'!$A:$A,0),MATCH(MoM!AA$1,'ИПЦ raw2015'!$1:$1,0))</f>
        <v>100.23</v>
      </c>
      <c r="AB353" s="103">
        <f>INDEX('ИПЦ raw2015'!$1:$1048576, MATCH($J353,'ИПЦ raw2015'!$A:$A,0),MATCH(MoM!AB$1,'ИПЦ raw2015'!$1:$1,0))</f>
        <v>100.42</v>
      </c>
      <c r="AC353" s="103">
        <f>INDEX('ИПЦ raw2015'!$1:$1048576, MATCH($J353,'ИПЦ raw2015'!$A:$A,0),MATCH(MoM!AC$1,'ИПЦ raw2015'!$1:$1,0))</f>
        <v>100.1</v>
      </c>
      <c r="AD353" s="103">
        <f>INDEX('ИПЦ raw2015'!$1:$1048576, MATCH($J353,'ИПЦ raw2015'!$A:$A,0),MATCH(MoM!AD$1,'ИПЦ raw2015'!$1:$1,0))</f>
        <v>103.01</v>
      </c>
      <c r="AE353" s="103">
        <f>INDEX('ИПЦ raw2015'!$1:$1048576, MATCH($J353,'ИПЦ raw2015'!$A:$A,0),MATCH(MoM!AE$1,'ИПЦ raw2015'!$1:$1,0))</f>
        <v>101.34</v>
      </c>
      <c r="AF353" s="103">
        <f>INDEX('ИПЦ raw2015'!$1:$1048576, MATCH($J353,'ИПЦ raw2015'!$A:$A,0),MATCH(MoM!AF$1,'ИПЦ raw2015'!$1:$1,0))</f>
        <v>101.01</v>
      </c>
      <c r="AG353" s="103">
        <f>INDEX('ИПЦ raw2015'!$1:$1048576, MATCH($J353,'ИПЦ raw2015'!$A:$A,0),MATCH(MoM!AG$1,'ИПЦ raw2015'!$1:$1,0))</f>
        <v>100.93</v>
      </c>
      <c r="AH353" s="103">
        <f>INDEX('ИПЦ raw2015'!$1:$1048576, MATCH($J353,'ИПЦ raw2015'!$A:$A,0),MATCH(MoM!AH$1,'ИПЦ raw2015'!$1:$1,0))</f>
        <v>100.85</v>
      </c>
      <c r="AI353" s="103">
        <f>INDEX('ИПЦ raw2015'!$1:$1048576, MATCH($J353,'ИПЦ raw2015'!$A:$A,0),MATCH(MoM!AI$1,'ИПЦ raw2015'!$1:$1,0))</f>
        <v>100.04</v>
      </c>
      <c r="AJ353" s="103">
        <f>INDEX('ИПЦ raw2015'!$1:$1048576, MATCH($J353,'ИПЦ raw2015'!$A:$A,0),MATCH(MoM!AJ$1,'ИПЦ raw2015'!$1:$1,0))</f>
        <v>100.04</v>
      </c>
      <c r="AK353" s="103">
        <f>INDEX('ИПЦ raw2015'!$1:$1048576, MATCH($J353,'ИПЦ raw2015'!$A:$A,0),MATCH(MoM!AK$1,'ИПЦ raw2015'!$1:$1,0))</f>
        <v>100.12</v>
      </c>
      <c r="AL353" s="103">
        <f>INDEX('ИПЦ raw2015'!$1:$1048576, MATCH($J353,'ИПЦ raw2015'!$A:$A,0),MATCH(MoM!AL$1,'ИПЦ raw2015'!$1:$1,0))</f>
        <v>100.89</v>
      </c>
      <c r="AM353" s="103">
        <f>INDEX('ИПЦ raw2015'!$1:$1048576, MATCH($J353,'ИПЦ raw2015'!$A:$A,0),MATCH(MoM!AM$1,'ИПЦ raw2015'!$1:$1,0))</f>
        <v>100.04</v>
      </c>
      <c r="AN353" s="103">
        <f>INDEX('ИПЦ raw2015'!$1:$1048576, MATCH($J353,'ИПЦ raw2015'!$A:$A,0),MATCH(MoM!AN$1,'ИПЦ raw2015'!$1:$1,0))</f>
        <v>100.13</v>
      </c>
      <c r="AO353" s="103">
        <f>INDEX('ИПЦ raw2015'!$1:$1048576, MATCH($J353,'ИПЦ raw2015'!$A:$A,0),MATCH(MoM!AO$1,'ИПЦ raw2015'!$1:$1,0))</f>
        <v>100.07</v>
      </c>
      <c r="AP353" s="103">
        <f>INDEX('ИПЦ raw2015'!$1:$1048576, MATCH($J353,'ИПЦ raw2015'!$A:$A,0),MATCH(MoM!AP$1,'ИПЦ raw2015'!$1:$1,0))</f>
        <v>100.05</v>
      </c>
      <c r="AQ353" s="103">
        <f>INDEX('ИПЦ raw2015'!$1:$1048576, MATCH($J353,'ИПЦ raw2015'!$A:$A,0),MATCH(MoM!AQ$1,'ИПЦ raw2015'!$1:$1,0))</f>
        <v>100.08</v>
      </c>
      <c r="AR353" s="103">
        <f>INDEX('ИПЦ raw2015'!$1:$1048576, MATCH($J353,'ИПЦ raw2015'!$A:$A,0),MATCH(MoM!AR$1,'ИПЦ raw2015'!$1:$1,0))</f>
        <v>100.75</v>
      </c>
      <c r="AS353" s="103">
        <f>INDEX('ИПЦ raw2015'!$1:$1048576, MATCH($J353,'ИПЦ raw2015'!$A:$A,0),MATCH(MoM!AS$1,'ИПЦ raw2015'!$1:$1,0))</f>
        <v>100.96</v>
      </c>
      <c r="AT353" s="103">
        <f>INDEX('ИПЦ raw2015'!$1:$1048576, MATCH($J353,'ИПЦ raw2015'!$A:$A,0),MATCH(MoM!AT$1,'ИПЦ raw2015'!$1:$1,0))</f>
        <v>100.18</v>
      </c>
      <c r="AU353" s="103">
        <f>INDEX('ИПЦ raw2015'!$1:$1048576, MATCH($J353,'ИПЦ raw2015'!$A:$A,0),MATCH(MoM!AU$1,'ИПЦ raw2015'!$1:$1,0))</f>
        <v>100.02</v>
      </c>
      <c r="AV353" s="103">
        <f>INDEX('ИПЦ raw2015'!$1:$1048576, MATCH($J353,'ИПЦ raw2015'!$A:$A,0),MATCH(MoM!AV$1,'ИПЦ raw2015'!$1:$1,0))</f>
        <v>100.02</v>
      </c>
      <c r="AW353" s="103">
        <f>INDEX('ИПЦ raw2015'!$1:$1048576, MATCH($J353,'ИПЦ raw2015'!$A:$A,0),MATCH(MoM!AW$1,'ИПЦ raw2015'!$1:$1,0))</f>
        <v>100.79</v>
      </c>
      <c r="AX353" s="103">
        <f>INDEX('ИПЦ raw2015'!$1:$1048576, MATCH($J353,'ИПЦ raw2015'!$A:$A,0),MATCH(MoM!AX$1,'ИПЦ raw2015'!$1:$1,0))</f>
        <v>100.13</v>
      </c>
      <c r="AY353" s="103">
        <f>INDEX('ИПЦ raw2015'!$1:$1048576, MATCH($J353,'ИПЦ raw2015'!$A:$A,0),MATCH(MoM!AY$1,'ИПЦ raw2015'!$1:$1,0))</f>
        <v>100.15</v>
      </c>
      <c r="AZ353" s="103">
        <f>INDEX('ИПЦ raw2015'!$1:$1048576, MATCH($J353,'ИПЦ raw2015'!$A:$A,0),MATCH(MoM!AZ$1,'ИПЦ raw2015'!$1:$1,0))</f>
        <v>100.14</v>
      </c>
      <c r="BA353" s="103">
        <f>INDEX('ИПЦ raw2015'!$1:$1048576, MATCH($J353,'ИПЦ raw2015'!$A:$A,0),MATCH(MoM!BA$1,'ИПЦ raw2015'!$1:$1,0))</f>
        <v>100.08</v>
      </c>
      <c r="BB353" s="103">
        <f>INDEX('ИПЦ raw2015'!$1:$1048576, MATCH($J353,'ИПЦ raw2015'!$A:$A,0),MATCH(MoM!BB$1,'ИПЦ raw2015'!$1:$1,0))</f>
        <v>100.08</v>
      </c>
      <c r="BC353" s="103">
        <f>INDEX('ИПЦ raw2015'!$1:$1048576, MATCH($J353,'ИПЦ raw2015'!$A:$A,0),MATCH(MoM!BC$1,'ИПЦ raw2015'!$1:$1,0))</f>
        <v>100.11</v>
      </c>
      <c r="BD353" s="103">
        <f>INDEX('ИПЦ raw2015'!$1:$1048576, MATCH($J353,'ИПЦ raw2015'!$A:$A,0),MATCH(MoM!BD$1,'ИПЦ raw2015'!$1:$1,0))</f>
        <v>100.28</v>
      </c>
      <c r="BE353" s="103">
        <f>INDEX('ИПЦ raw2015'!$1:$1048576, MATCH($J353,'ИПЦ raw2015'!$A:$A,0),MATCH(MoM!BE$1,'ИПЦ raw2015'!$1:$1,0))</f>
        <v>100.24</v>
      </c>
      <c r="BF353" s="103">
        <f>INDEX('ИПЦ raw2015'!$1:$1048576, MATCH($J353,'ИПЦ raw2015'!$A:$A,0),MATCH(MoM!BF$1,'ИПЦ raw2015'!$1:$1,0))</f>
        <v>100.86</v>
      </c>
      <c r="BG353" s="103">
        <f>INDEX('ИПЦ raw2015'!$1:$1048576, MATCH($J353,'ИПЦ raw2015'!$A:$A,0),MATCH(MoM!BG$1,'ИПЦ raw2015'!$1:$1,0))</f>
        <v>101.3</v>
      </c>
      <c r="BH353" s="103">
        <f>INDEX('ИПЦ raw2015'!$1:$1048576, MATCH($J353,'ИПЦ raw2015'!$A:$A,0),MATCH(MoM!BH$1,'ИПЦ raw2015'!$1:$1,0))</f>
        <v>100.04</v>
      </c>
      <c r="BI353" s="103">
        <f>INDEX('ИПЦ raw2015'!$1:$1048576, MATCH($J353,'ИПЦ raw2015'!$A:$A,0),MATCH(MoM!BI$1,'ИПЦ raw2015'!$1:$1,0))</f>
        <v>100.31</v>
      </c>
      <c r="BJ353" s="103">
        <f>INDEX('ИПЦ raw2015'!$1:$1048576, MATCH($J353,'ИПЦ raw2015'!$A:$A,0),MATCH(MoM!BJ$1,'ИПЦ raw2015'!$1:$1,0))</f>
        <v>100.14</v>
      </c>
      <c r="BK353" s="103">
        <f>INDEX('ИПЦ raw2015'!$1:$1048576, MATCH($J353,'ИПЦ raw2015'!$A:$A,0),MATCH(MoM!BK$1,'ИПЦ raw2015'!$1:$1,0))</f>
        <v>100.16</v>
      </c>
      <c r="BL353" s="103">
        <f>INDEX('ИПЦ raw2015'!$1:$1048576, MATCH($J353,'ИПЦ raw2015'!$A:$A,0),MATCH(MoM!BL$1,'ИПЦ raw2015'!$1:$1,0))</f>
        <v>101.01</v>
      </c>
      <c r="BM353" s="103">
        <f>INDEX('ИПЦ raw2015'!$1:$1048576, MATCH($J353,'ИПЦ raw2015'!$A:$A,0),MATCH(MoM!BM$1,'ИПЦ raw2015'!$1:$1,0))</f>
        <v>100.1</v>
      </c>
      <c r="BN353" s="103">
        <f>INDEX('ИПЦ raw2015'!$1:$1048576, MATCH($J353,'ИПЦ raw2015'!$A:$A,0),MATCH(MoM!BN$1,'ИПЦ raw2015'!$1:$1,0))</f>
        <v>100.09</v>
      </c>
      <c r="BO353" s="103">
        <f>INDEX('ИПЦ raw2015'!$1:$1048576, MATCH($J353,'ИПЦ raw2015'!$A:$A,0),MATCH(MoM!BO$1,'ИПЦ raw2015'!$1:$1,0))</f>
        <v>101.99</v>
      </c>
      <c r="BP353" s="103">
        <f>INDEX('ИПЦ raw2015'!$1:$1048576, MATCH($J353,'ИПЦ raw2015'!$A:$A,0),MATCH(MoM!BP$1,'ИПЦ raw2015'!$1:$1,0))</f>
        <v>100.16</v>
      </c>
      <c r="BQ353" s="103">
        <f>INDEX('ИПЦ raw2015'!$1:$1048576, MATCH($J353,'ИПЦ raw2015'!$A:$A,0),MATCH(MoM!BQ$1,'ИПЦ raw2015'!$1:$1,0))</f>
        <v>100.75</v>
      </c>
      <c r="BR353" s="103">
        <f>INDEX('ИПЦ raw2015'!$1:$1048576, MATCH($J353,'ИПЦ raw2015'!$A:$A,0),MATCH(MoM!BR$1,'ИПЦ raw2015'!$1:$1,0))</f>
        <v>100.11</v>
      </c>
      <c r="BS353" s="103">
        <f>INDEX('ИПЦ raw2015'!$1:$1048576, MATCH($J353,'ИПЦ raw2015'!$A:$A,0),MATCH(MoM!BS$1,'ИПЦ raw2015'!$1:$1,0))</f>
        <v>100.08</v>
      </c>
      <c r="BT353" s="103">
        <f>INDEX('ИПЦ raw2015'!$1:$1048576, MATCH($J353,'ИПЦ raw2015'!$A:$A,0),MATCH(MoM!BT$1,'ИПЦ raw2015'!$1:$1,0))</f>
        <v>101.53</v>
      </c>
    </row>
    <row r="354" spans="1:72" x14ac:dyDescent="0.45">
      <c r="A354" s="103">
        <f>Веса!A354</f>
        <v>1</v>
      </c>
      <c r="B354" s="103">
        <f t="shared" si="15"/>
        <v>1</v>
      </c>
      <c r="C354" s="103">
        <f>БИПЦ_НДС!E354</f>
        <v>1</v>
      </c>
      <c r="D354" s="103">
        <f t="shared" si="16"/>
        <v>0</v>
      </c>
      <c r="E354" s="103">
        <v>0</v>
      </c>
      <c r="F354" s="103">
        <v>0</v>
      </c>
      <c r="G354" s="103">
        <v>0</v>
      </c>
      <c r="H354" s="103">
        <v>0</v>
      </c>
      <c r="I354" s="103">
        <v>1</v>
      </c>
      <c r="J354" s="103" t="str">
        <f t="shared" si="17"/>
        <v>Стирка и глажение белья прямого, кг</v>
      </c>
      <c r="K354" s="87" t="s">
        <v>355</v>
      </c>
      <c r="L354" s="87" t="s">
        <v>355</v>
      </c>
      <c r="M354" s="103">
        <f>INDEX('ИПЦ raw2015'!$1:$1048576, MATCH($J354,'ИПЦ raw2015'!$A:$A,0),MATCH(MoM!M$1,'ИПЦ raw2015'!$1:$1,0))</f>
        <v>102.84</v>
      </c>
      <c r="N354" s="103">
        <f>INDEX('ИПЦ raw2015'!$1:$1048576, MATCH($J354,'ИПЦ raw2015'!$A:$A,0),MATCH(MoM!N$1,'ИПЦ raw2015'!$1:$1,0))</f>
        <v>100.6</v>
      </c>
      <c r="O354" s="103">
        <f>INDEX('ИПЦ raw2015'!$1:$1048576, MATCH($J354,'ИПЦ raw2015'!$A:$A,0),MATCH(MoM!O$1,'ИПЦ raw2015'!$1:$1,0))</f>
        <v>101.09</v>
      </c>
      <c r="P354" s="103">
        <f>INDEX('ИПЦ raw2015'!$1:$1048576, MATCH($J354,'ИПЦ raw2015'!$A:$A,0),MATCH(MoM!P$1,'ИПЦ raw2015'!$1:$1,0))</f>
        <v>100.21</v>
      </c>
      <c r="Q354" s="103">
        <f>INDEX('ИПЦ raw2015'!$1:$1048576, MATCH($J354,'ИПЦ raw2015'!$A:$A,0),MATCH(MoM!Q$1,'ИПЦ raw2015'!$1:$1,0))</f>
        <v>100.19</v>
      </c>
      <c r="R354" s="103">
        <f>INDEX('ИПЦ raw2015'!$1:$1048576, MATCH($J354,'ИПЦ raw2015'!$A:$A,0),MATCH(MoM!R$1,'ИПЦ raw2015'!$1:$1,0))</f>
        <v>100.18</v>
      </c>
      <c r="S354" s="103">
        <f>INDEX('ИПЦ raw2015'!$1:$1048576, MATCH($J354,'ИПЦ raw2015'!$A:$A,0),MATCH(MoM!S$1,'ИПЦ raw2015'!$1:$1,0))</f>
        <v>100.79</v>
      </c>
      <c r="T354" s="103">
        <f>INDEX('ИПЦ raw2015'!$1:$1048576, MATCH($J354,'ИПЦ raw2015'!$A:$A,0),MATCH(MoM!T$1,'ИПЦ raw2015'!$1:$1,0))</f>
        <v>100.28</v>
      </c>
      <c r="U354" s="103">
        <f>INDEX('ИПЦ raw2015'!$1:$1048576, MATCH($J354,'ИПЦ raw2015'!$A:$A,0),MATCH(MoM!U$1,'ИПЦ raw2015'!$1:$1,0))</f>
        <v>100.45</v>
      </c>
      <c r="V354" s="103">
        <f>INDEX('ИПЦ raw2015'!$1:$1048576, MATCH($J354,'ИПЦ raw2015'!$A:$A,0),MATCH(MoM!V$1,'ИПЦ raw2015'!$1:$1,0))</f>
        <v>100.46</v>
      </c>
      <c r="W354" s="103">
        <f>INDEX('ИПЦ raw2015'!$1:$1048576, MATCH($J354,'ИПЦ raw2015'!$A:$A,0),MATCH(MoM!W$1,'ИПЦ raw2015'!$1:$1,0))</f>
        <v>100.99</v>
      </c>
      <c r="X354" s="103">
        <f>INDEX('ИПЦ raw2015'!$1:$1048576, MATCH($J354,'ИПЦ raw2015'!$A:$A,0),MATCH(MoM!X$1,'ИПЦ raw2015'!$1:$1,0))</f>
        <v>100.16</v>
      </c>
      <c r="Y354" s="103">
        <f>INDEX('ИПЦ raw2015'!$1:$1048576, MATCH($J354,'ИПЦ raw2015'!$A:$A,0),MATCH(MoM!Y$1,'ИПЦ raw2015'!$1:$1,0))</f>
        <v>101.87</v>
      </c>
      <c r="Z354" s="103">
        <f>INDEX('ИПЦ raw2015'!$1:$1048576, MATCH($J354,'ИПЦ raw2015'!$A:$A,0),MATCH(MoM!Z$1,'ИПЦ raw2015'!$1:$1,0))</f>
        <v>100.44</v>
      </c>
      <c r="AA354" s="103">
        <f>INDEX('ИПЦ raw2015'!$1:$1048576, MATCH($J354,'ИПЦ raw2015'!$A:$A,0),MATCH(MoM!AA$1,'ИПЦ raw2015'!$1:$1,0))</f>
        <v>100.47</v>
      </c>
      <c r="AB354" s="103">
        <f>INDEX('ИПЦ raw2015'!$1:$1048576, MATCH($J354,'ИПЦ raw2015'!$A:$A,0),MATCH(MoM!AB$1,'ИПЦ raw2015'!$1:$1,0))</f>
        <v>100.32</v>
      </c>
      <c r="AC354" s="103">
        <f>INDEX('ИПЦ raw2015'!$1:$1048576, MATCH($J354,'ИПЦ raw2015'!$A:$A,0),MATCH(MoM!AC$1,'ИПЦ raw2015'!$1:$1,0))</f>
        <v>100.13</v>
      </c>
      <c r="AD354" s="103">
        <f>INDEX('ИПЦ raw2015'!$1:$1048576, MATCH($J354,'ИПЦ raw2015'!$A:$A,0),MATCH(MoM!AD$1,'ИПЦ raw2015'!$1:$1,0))</f>
        <v>100.88</v>
      </c>
      <c r="AE354" s="103">
        <f>INDEX('ИПЦ raw2015'!$1:$1048576, MATCH($J354,'ИПЦ raw2015'!$A:$A,0),MATCH(MoM!AE$1,'ИПЦ raw2015'!$1:$1,0))</f>
        <v>100.25</v>
      </c>
      <c r="AF354" s="103">
        <f>INDEX('ИПЦ raw2015'!$1:$1048576, MATCH($J354,'ИПЦ raw2015'!$A:$A,0),MATCH(MoM!AF$1,'ИПЦ raw2015'!$1:$1,0))</f>
        <v>100.21</v>
      </c>
      <c r="AG354" s="103">
        <f>INDEX('ИПЦ raw2015'!$1:$1048576, MATCH($J354,'ИПЦ raw2015'!$A:$A,0),MATCH(MoM!AG$1,'ИПЦ raw2015'!$1:$1,0))</f>
        <v>100.7</v>
      </c>
      <c r="AH354" s="103">
        <f>INDEX('ИПЦ raw2015'!$1:$1048576, MATCH($J354,'ИПЦ raw2015'!$A:$A,0),MATCH(MoM!AH$1,'ИПЦ raw2015'!$1:$1,0))</f>
        <v>100.2</v>
      </c>
      <c r="AI354" s="103">
        <f>INDEX('ИПЦ raw2015'!$1:$1048576, MATCH($J354,'ИПЦ raw2015'!$A:$A,0),MATCH(MoM!AI$1,'ИПЦ raw2015'!$1:$1,0))</f>
        <v>100.23</v>
      </c>
      <c r="AJ354" s="103">
        <f>INDEX('ИПЦ raw2015'!$1:$1048576, MATCH($J354,'ИПЦ raw2015'!$A:$A,0),MATCH(MoM!AJ$1,'ИПЦ raw2015'!$1:$1,0))</f>
        <v>100.15</v>
      </c>
      <c r="AK354" s="103">
        <f>INDEX('ИПЦ raw2015'!$1:$1048576, MATCH($J354,'ИПЦ raw2015'!$A:$A,0),MATCH(MoM!AK$1,'ИПЦ raw2015'!$1:$1,0))</f>
        <v>100.88</v>
      </c>
      <c r="AL354" s="103">
        <f>INDEX('ИПЦ raw2015'!$1:$1048576, MATCH($J354,'ИПЦ raw2015'!$A:$A,0),MATCH(MoM!AL$1,'ИПЦ raw2015'!$1:$1,0))</f>
        <v>100.13</v>
      </c>
      <c r="AM354" s="103">
        <f>INDEX('ИПЦ raw2015'!$1:$1048576, MATCH($J354,'ИПЦ raw2015'!$A:$A,0),MATCH(MoM!AM$1,'ИПЦ raw2015'!$1:$1,0))</f>
        <v>100.84</v>
      </c>
      <c r="AN354" s="103">
        <f>INDEX('ИПЦ raw2015'!$1:$1048576, MATCH($J354,'ИПЦ raw2015'!$A:$A,0),MATCH(MoM!AN$1,'ИПЦ raw2015'!$1:$1,0))</f>
        <v>101.3</v>
      </c>
      <c r="AO354" s="103">
        <f>INDEX('ИПЦ raw2015'!$1:$1048576, MATCH($J354,'ИПЦ raw2015'!$A:$A,0),MATCH(MoM!AO$1,'ИПЦ raw2015'!$1:$1,0))</f>
        <v>100.08</v>
      </c>
      <c r="AP354" s="103">
        <f>INDEX('ИПЦ raw2015'!$1:$1048576, MATCH($J354,'ИПЦ raw2015'!$A:$A,0),MATCH(MoM!AP$1,'ИПЦ raw2015'!$1:$1,0))</f>
        <v>100.12</v>
      </c>
      <c r="AQ354" s="103">
        <f>INDEX('ИПЦ raw2015'!$1:$1048576, MATCH($J354,'ИПЦ raw2015'!$A:$A,0),MATCH(MoM!AQ$1,'ИПЦ raw2015'!$1:$1,0))</f>
        <v>100.4</v>
      </c>
      <c r="AR354" s="103">
        <f>INDEX('ИПЦ raw2015'!$1:$1048576, MATCH($J354,'ИПЦ raw2015'!$A:$A,0),MATCH(MoM!AR$1,'ИПЦ raw2015'!$1:$1,0))</f>
        <v>100.05</v>
      </c>
      <c r="AS354" s="103">
        <f>INDEX('ИПЦ raw2015'!$1:$1048576, MATCH($J354,'ИПЦ raw2015'!$A:$A,0),MATCH(MoM!AS$1,'ИПЦ raw2015'!$1:$1,0))</f>
        <v>100.17</v>
      </c>
      <c r="AT354" s="103">
        <f>INDEX('ИПЦ raw2015'!$1:$1048576, MATCH($J354,'ИПЦ raw2015'!$A:$A,0),MATCH(MoM!AT$1,'ИПЦ raw2015'!$1:$1,0))</f>
        <v>100.44</v>
      </c>
      <c r="AU354" s="103">
        <f>INDEX('ИПЦ raw2015'!$1:$1048576, MATCH($J354,'ИПЦ raw2015'!$A:$A,0),MATCH(MoM!AU$1,'ИПЦ raw2015'!$1:$1,0))</f>
        <v>100.17</v>
      </c>
      <c r="AV354" s="103">
        <f>INDEX('ИПЦ raw2015'!$1:$1048576, MATCH($J354,'ИПЦ raw2015'!$A:$A,0),MATCH(MoM!AV$1,'ИПЦ raw2015'!$1:$1,0))</f>
        <v>100.15</v>
      </c>
      <c r="AW354" s="103">
        <f>INDEX('ИПЦ raw2015'!$1:$1048576, MATCH($J354,'ИПЦ raw2015'!$A:$A,0),MATCH(MoM!AW$1,'ИПЦ raw2015'!$1:$1,0))</f>
        <v>100.27</v>
      </c>
      <c r="AX354" s="103">
        <f>INDEX('ИПЦ raw2015'!$1:$1048576, MATCH($J354,'ИПЦ raw2015'!$A:$A,0),MATCH(MoM!AX$1,'ИПЦ raw2015'!$1:$1,0))</f>
        <v>100.04</v>
      </c>
      <c r="AY354" s="103">
        <f>INDEX('ИПЦ raw2015'!$1:$1048576, MATCH($J354,'ИПЦ raw2015'!$A:$A,0),MATCH(MoM!AY$1,'ИПЦ raw2015'!$1:$1,0))</f>
        <v>100.7</v>
      </c>
      <c r="AZ354" s="103">
        <f>INDEX('ИПЦ raw2015'!$1:$1048576, MATCH($J354,'ИПЦ raw2015'!$A:$A,0),MATCH(MoM!AZ$1,'ИПЦ raw2015'!$1:$1,0))</f>
        <v>100.24</v>
      </c>
      <c r="BA354" s="103">
        <f>INDEX('ИПЦ raw2015'!$1:$1048576, MATCH($J354,'ИПЦ raw2015'!$A:$A,0),MATCH(MoM!BA$1,'ИПЦ raw2015'!$1:$1,0))</f>
        <v>100.21</v>
      </c>
      <c r="BB354" s="103">
        <f>INDEX('ИПЦ raw2015'!$1:$1048576, MATCH($J354,'ИПЦ raw2015'!$A:$A,0),MATCH(MoM!BB$1,'ИПЦ raw2015'!$1:$1,0))</f>
        <v>100.14</v>
      </c>
      <c r="BC354" s="103">
        <f>INDEX('ИПЦ raw2015'!$1:$1048576, MATCH($J354,'ИПЦ raw2015'!$A:$A,0),MATCH(MoM!BC$1,'ИПЦ raw2015'!$1:$1,0))</f>
        <v>101.34</v>
      </c>
      <c r="BD354" s="103">
        <f>INDEX('ИПЦ raw2015'!$1:$1048576, MATCH($J354,'ИПЦ raw2015'!$A:$A,0),MATCH(MoM!BD$1,'ИПЦ raw2015'!$1:$1,0))</f>
        <v>100.16</v>
      </c>
      <c r="BE354" s="103">
        <f>INDEX('ИПЦ raw2015'!$1:$1048576, MATCH($J354,'ИПЦ raw2015'!$A:$A,0),MATCH(MoM!BE$1,'ИПЦ raw2015'!$1:$1,0))</f>
        <v>100.75</v>
      </c>
      <c r="BF354" s="103">
        <f>INDEX('ИПЦ raw2015'!$1:$1048576, MATCH($J354,'ИПЦ raw2015'!$A:$A,0),MATCH(MoM!BF$1,'ИПЦ raw2015'!$1:$1,0))</f>
        <v>100.82</v>
      </c>
      <c r="BG354" s="103">
        <f>INDEX('ИПЦ raw2015'!$1:$1048576, MATCH($J354,'ИПЦ raw2015'!$A:$A,0),MATCH(MoM!BG$1,'ИПЦ raw2015'!$1:$1,0))</f>
        <v>100.26</v>
      </c>
      <c r="BH354" s="103">
        <f>INDEX('ИПЦ raw2015'!$1:$1048576, MATCH($J354,'ИПЦ raw2015'!$A:$A,0),MATCH(MoM!BH$1,'ИПЦ raw2015'!$1:$1,0))</f>
        <v>100.06</v>
      </c>
      <c r="BI354" s="103">
        <f>INDEX('ИПЦ raw2015'!$1:$1048576, MATCH($J354,'ИПЦ raw2015'!$A:$A,0),MATCH(MoM!BI$1,'ИПЦ raw2015'!$1:$1,0))</f>
        <v>101.17</v>
      </c>
      <c r="BJ354" s="103">
        <f>INDEX('ИПЦ raw2015'!$1:$1048576, MATCH($J354,'ИПЦ raw2015'!$A:$A,0),MATCH(MoM!BJ$1,'ИПЦ raw2015'!$1:$1,0))</f>
        <v>100.81</v>
      </c>
      <c r="BK354" s="103">
        <f>INDEX('ИПЦ raw2015'!$1:$1048576, MATCH($J354,'ИПЦ raw2015'!$A:$A,0),MATCH(MoM!BK$1,'ИПЦ raw2015'!$1:$1,0))</f>
        <v>100.44</v>
      </c>
      <c r="BL354" s="103">
        <f>INDEX('ИПЦ raw2015'!$1:$1048576, MATCH($J354,'ИПЦ raw2015'!$A:$A,0),MATCH(MoM!BL$1,'ИПЦ raw2015'!$1:$1,0))</f>
        <v>100.12</v>
      </c>
      <c r="BM354" s="103">
        <f>INDEX('ИПЦ raw2015'!$1:$1048576, MATCH($J354,'ИПЦ raw2015'!$A:$A,0),MATCH(MoM!BM$1,'ИПЦ raw2015'!$1:$1,0))</f>
        <v>100.22</v>
      </c>
      <c r="BN354" s="103">
        <f>INDEX('ИПЦ raw2015'!$1:$1048576, MATCH($J354,'ИПЦ raw2015'!$A:$A,0),MATCH(MoM!BN$1,'ИПЦ raw2015'!$1:$1,0))</f>
        <v>99.74</v>
      </c>
      <c r="BO354" s="103">
        <f>INDEX('ИПЦ raw2015'!$1:$1048576, MATCH($J354,'ИПЦ raw2015'!$A:$A,0),MATCH(MoM!BO$1,'ИПЦ raw2015'!$1:$1,0))</f>
        <v>100.06</v>
      </c>
      <c r="BP354" s="103">
        <f>INDEX('ИПЦ raw2015'!$1:$1048576, MATCH($J354,'ИПЦ raw2015'!$A:$A,0),MATCH(MoM!BP$1,'ИПЦ raw2015'!$1:$1,0))</f>
        <v>100.1</v>
      </c>
      <c r="BQ354" s="103">
        <f>INDEX('ИПЦ raw2015'!$1:$1048576, MATCH($J354,'ИПЦ raw2015'!$A:$A,0),MATCH(MoM!BQ$1,'ИПЦ raw2015'!$1:$1,0))</f>
        <v>100.21</v>
      </c>
      <c r="BR354" s="103">
        <f>INDEX('ИПЦ raw2015'!$1:$1048576, MATCH($J354,'ИПЦ raw2015'!$A:$A,0),MATCH(MoM!BR$1,'ИПЦ raw2015'!$1:$1,0))</f>
        <v>100.95</v>
      </c>
      <c r="BS354" s="103">
        <f>INDEX('ИПЦ raw2015'!$1:$1048576, MATCH($J354,'ИПЦ raw2015'!$A:$A,0),MATCH(MoM!BS$1,'ИПЦ raw2015'!$1:$1,0))</f>
        <v>101.11</v>
      </c>
      <c r="BT354" s="103">
        <f>INDEX('ИПЦ raw2015'!$1:$1048576, MATCH($J354,'ИПЦ raw2015'!$A:$A,0),MATCH(MoM!BT$1,'ИПЦ raw2015'!$1:$1,0))</f>
        <v>100.81</v>
      </c>
    </row>
    <row r="355" spans="1:72" x14ac:dyDescent="0.45">
      <c r="A355" s="103">
        <f>Веса!A355</f>
        <v>1</v>
      </c>
      <c r="B355" s="103">
        <f t="shared" si="15"/>
        <v>1</v>
      </c>
      <c r="C355" s="103">
        <f>БИПЦ_НДС!E355</f>
        <v>1</v>
      </c>
      <c r="D355" s="103">
        <f t="shared" si="16"/>
        <v>0</v>
      </c>
      <c r="E355" s="103">
        <v>0</v>
      </c>
      <c r="F355" s="103">
        <v>0</v>
      </c>
      <c r="G355" s="103">
        <v>0</v>
      </c>
      <c r="H355" s="103">
        <v>0</v>
      </c>
      <c r="I355" s="103">
        <v>1</v>
      </c>
      <c r="J355" s="103" t="str">
        <f t="shared" si="17"/>
        <v>Выполнение обойных работ, 10 м2</v>
      </c>
      <c r="K355" s="87" t="s">
        <v>356</v>
      </c>
      <c r="L355" s="87" t="s">
        <v>356</v>
      </c>
      <c r="M355" s="103">
        <f>INDEX('ИПЦ raw2015'!$1:$1048576, MATCH($J355,'ИПЦ raw2015'!$A:$A,0),MATCH(MoM!M$1,'ИПЦ raw2015'!$1:$1,0))</f>
        <v>100.57</v>
      </c>
      <c r="N355" s="103">
        <f>INDEX('ИПЦ raw2015'!$1:$1048576, MATCH($J355,'ИПЦ raw2015'!$A:$A,0),MATCH(MoM!N$1,'ИПЦ raw2015'!$1:$1,0))</f>
        <v>100.71</v>
      </c>
      <c r="O355" s="103">
        <f>INDEX('ИПЦ raw2015'!$1:$1048576, MATCH($J355,'ИПЦ raw2015'!$A:$A,0),MATCH(MoM!O$1,'ИПЦ raw2015'!$1:$1,0))</f>
        <v>100.46</v>
      </c>
      <c r="P355" s="103">
        <f>INDEX('ИПЦ raw2015'!$1:$1048576, MATCH($J355,'ИПЦ raw2015'!$A:$A,0),MATCH(MoM!P$1,'ИПЦ raw2015'!$1:$1,0))</f>
        <v>101.4</v>
      </c>
      <c r="Q355" s="103">
        <f>INDEX('ИПЦ raw2015'!$1:$1048576, MATCH($J355,'ИПЦ raw2015'!$A:$A,0),MATCH(MoM!Q$1,'ИПЦ raw2015'!$1:$1,0))</f>
        <v>100.92</v>
      </c>
      <c r="R355" s="103">
        <f>INDEX('ИПЦ raw2015'!$1:$1048576, MATCH($J355,'ИПЦ raw2015'!$A:$A,0),MATCH(MoM!R$1,'ИПЦ raw2015'!$1:$1,0))</f>
        <v>100.2</v>
      </c>
      <c r="S355" s="103">
        <f>INDEX('ИПЦ raw2015'!$1:$1048576, MATCH($J355,'ИПЦ raw2015'!$A:$A,0),MATCH(MoM!S$1,'ИПЦ raw2015'!$1:$1,0))</f>
        <v>100.14</v>
      </c>
      <c r="T355" s="103">
        <f>INDEX('ИПЦ raw2015'!$1:$1048576, MATCH($J355,'ИПЦ raw2015'!$A:$A,0),MATCH(MoM!T$1,'ИПЦ raw2015'!$1:$1,0))</f>
        <v>100.15</v>
      </c>
      <c r="U355" s="103">
        <f>INDEX('ИПЦ raw2015'!$1:$1048576, MATCH($J355,'ИПЦ raw2015'!$A:$A,0),MATCH(MoM!U$1,'ИПЦ raw2015'!$1:$1,0))</f>
        <v>102</v>
      </c>
      <c r="V355" s="103">
        <f>INDEX('ИПЦ raw2015'!$1:$1048576, MATCH($J355,'ИПЦ raw2015'!$A:$A,0),MATCH(MoM!V$1,'ИПЦ raw2015'!$1:$1,0))</f>
        <v>100.07</v>
      </c>
      <c r="W355" s="103">
        <f>INDEX('ИПЦ raw2015'!$1:$1048576, MATCH($J355,'ИПЦ raw2015'!$A:$A,0),MATCH(MoM!W$1,'ИПЦ raw2015'!$1:$1,0))</f>
        <v>100.09</v>
      </c>
      <c r="X355" s="103">
        <f>INDEX('ИПЦ raw2015'!$1:$1048576, MATCH($J355,'ИПЦ raw2015'!$A:$A,0),MATCH(MoM!X$1,'ИПЦ raw2015'!$1:$1,0))</f>
        <v>100.22</v>
      </c>
      <c r="Y355" s="103">
        <f>INDEX('ИПЦ raw2015'!$1:$1048576, MATCH($J355,'ИПЦ raw2015'!$A:$A,0),MATCH(MoM!Y$1,'ИПЦ raw2015'!$1:$1,0))</f>
        <v>100.34</v>
      </c>
      <c r="Z355" s="103">
        <f>INDEX('ИПЦ raw2015'!$1:$1048576, MATCH($J355,'ИПЦ raw2015'!$A:$A,0),MATCH(MoM!Z$1,'ИПЦ raw2015'!$1:$1,0))</f>
        <v>100.55</v>
      </c>
      <c r="AA355" s="103">
        <f>INDEX('ИПЦ raw2015'!$1:$1048576, MATCH($J355,'ИПЦ raw2015'!$A:$A,0),MATCH(MoM!AA$1,'ИПЦ raw2015'!$1:$1,0))</f>
        <v>100.51</v>
      </c>
      <c r="AB355" s="103">
        <f>INDEX('ИПЦ raw2015'!$1:$1048576, MATCH($J355,'ИПЦ raw2015'!$A:$A,0),MATCH(MoM!AB$1,'ИПЦ raw2015'!$1:$1,0))</f>
        <v>100.26</v>
      </c>
      <c r="AC355" s="103">
        <f>INDEX('ИПЦ raw2015'!$1:$1048576, MATCH($J355,'ИПЦ raw2015'!$A:$A,0),MATCH(MoM!AC$1,'ИПЦ raw2015'!$1:$1,0))</f>
        <v>100.53</v>
      </c>
      <c r="AD355" s="103">
        <f>INDEX('ИПЦ raw2015'!$1:$1048576, MATCH($J355,'ИПЦ raw2015'!$A:$A,0),MATCH(MoM!AD$1,'ИПЦ raw2015'!$1:$1,0))</f>
        <v>100.27</v>
      </c>
      <c r="AE355" s="103">
        <f>INDEX('ИПЦ raw2015'!$1:$1048576, MATCH($J355,'ИПЦ raw2015'!$A:$A,0),MATCH(MoM!AE$1,'ИПЦ raw2015'!$1:$1,0))</f>
        <v>100.13</v>
      </c>
      <c r="AF355" s="103">
        <f>INDEX('ИПЦ raw2015'!$1:$1048576, MATCH($J355,'ИПЦ raw2015'!$A:$A,0),MATCH(MoM!AF$1,'ИПЦ raw2015'!$1:$1,0))</f>
        <v>100.13</v>
      </c>
      <c r="AG355" s="103">
        <f>INDEX('ИПЦ raw2015'!$1:$1048576, MATCH($J355,'ИПЦ raw2015'!$A:$A,0),MATCH(MoM!AG$1,'ИПЦ raw2015'!$1:$1,0))</f>
        <v>100.04</v>
      </c>
      <c r="AH355" s="103">
        <f>INDEX('ИПЦ raw2015'!$1:$1048576, MATCH($J355,'ИПЦ raw2015'!$A:$A,0),MATCH(MoM!AH$1,'ИПЦ raw2015'!$1:$1,0))</f>
        <v>100.2</v>
      </c>
      <c r="AI355" s="103">
        <f>INDEX('ИПЦ raw2015'!$1:$1048576, MATCH($J355,'ИПЦ raw2015'!$A:$A,0),MATCH(MoM!AI$1,'ИПЦ raw2015'!$1:$1,0))</f>
        <v>100.09</v>
      </c>
      <c r="AJ355" s="103">
        <f>INDEX('ИПЦ raw2015'!$1:$1048576, MATCH($J355,'ИПЦ raw2015'!$A:$A,0),MATCH(MoM!AJ$1,'ИПЦ raw2015'!$1:$1,0))</f>
        <v>100.01</v>
      </c>
      <c r="AK355" s="103">
        <f>INDEX('ИПЦ raw2015'!$1:$1048576, MATCH($J355,'ИПЦ raw2015'!$A:$A,0),MATCH(MoM!AK$1,'ИПЦ raw2015'!$1:$1,0))</f>
        <v>100.11</v>
      </c>
      <c r="AL355" s="103">
        <f>INDEX('ИПЦ raw2015'!$1:$1048576, MATCH($J355,'ИПЦ raw2015'!$A:$A,0),MATCH(MoM!AL$1,'ИПЦ raw2015'!$1:$1,0))</f>
        <v>100.17</v>
      </c>
      <c r="AM355" s="103">
        <f>INDEX('ИПЦ raw2015'!$1:$1048576, MATCH($J355,'ИПЦ raw2015'!$A:$A,0),MATCH(MoM!AM$1,'ИПЦ raw2015'!$1:$1,0))</f>
        <v>100.24</v>
      </c>
      <c r="AN355" s="103">
        <f>INDEX('ИПЦ raw2015'!$1:$1048576, MATCH($J355,'ИПЦ raw2015'!$A:$A,0),MATCH(MoM!AN$1,'ИПЦ raw2015'!$1:$1,0))</f>
        <v>100.06</v>
      </c>
      <c r="AO355" s="103">
        <f>INDEX('ИПЦ raw2015'!$1:$1048576, MATCH($J355,'ИПЦ raw2015'!$A:$A,0),MATCH(MoM!AO$1,'ИПЦ raw2015'!$1:$1,0))</f>
        <v>100.02</v>
      </c>
      <c r="AP355" s="103">
        <f>INDEX('ИПЦ raw2015'!$1:$1048576, MATCH($J355,'ИПЦ raw2015'!$A:$A,0),MATCH(MoM!AP$1,'ИПЦ raw2015'!$1:$1,0))</f>
        <v>100.01</v>
      </c>
      <c r="AQ355" s="103">
        <f>INDEX('ИПЦ raw2015'!$1:$1048576, MATCH($J355,'ИПЦ raw2015'!$A:$A,0),MATCH(MoM!AQ$1,'ИПЦ raw2015'!$1:$1,0))</f>
        <v>99.93</v>
      </c>
      <c r="AR355" s="103">
        <f>INDEX('ИПЦ raw2015'!$1:$1048576, MATCH($J355,'ИПЦ raw2015'!$A:$A,0),MATCH(MoM!AR$1,'ИПЦ raw2015'!$1:$1,0))</f>
        <v>99.83</v>
      </c>
      <c r="AS355" s="103">
        <f>INDEX('ИПЦ raw2015'!$1:$1048576, MATCH($J355,'ИПЦ raw2015'!$A:$A,0),MATCH(MoM!AS$1,'ИПЦ raw2015'!$1:$1,0))</f>
        <v>100.25</v>
      </c>
      <c r="AT355" s="103">
        <f>INDEX('ИПЦ raw2015'!$1:$1048576, MATCH($J355,'ИПЦ raw2015'!$A:$A,0),MATCH(MoM!AT$1,'ИПЦ raw2015'!$1:$1,0))</f>
        <v>99.85</v>
      </c>
      <c r="AU355" s="103">
        <f>INDEX('ИПЦ raw2015'!$1:$1048576, MATCH($J355,'ИПЦ raw2015'!$A:$A,0),MATCH(MoM!AU$1,'ИПЦ raw2015'!$1:$1,0))</f>
        <v>100.17</v>
      </c>
      <c r="AV355" s="103">
        <f>INDEX('ИПЦ raw2015'!$1:$1048576, MATCH($J355,'ИПЦ raw2015'!$A:$A,0),MATCH(MoM!AV$1,'ИПЦ raw2015'!$1:$1,0))</f>
        <v>100.15</v>
      </c>
      <c r="AW355" s="103">
        <f>INDEX('ИПЦ raw2015'!$1:$1048576, MATCH($J355,'ИПЦ raw2015'!$A:$A,0),MATCH(MoM!AW$1,'ИПЦ raw2015'!$1:$1,0))</f>
        <v>100.31</v>
      </c>
      <c r="AX355" s="103">
        <f>INDEX('ИПЦ raw2015'!$1:$1048576, MATCH($J355,'ИПЦ raw2015'!$A:$A,0),MATCH(MoM!AX$1,'ИПЦ raw2015'!$1:$1,0))</f>
        <v>100.06</v>
      </c>
      <c r="AY355" s="103">
        <f>INDEX('ИПЦ raw2015'!$1:$1048576, MATCH($J355,'ИПЦ raw2015'!$A:$A,0),MATCH(MoM!AY$1,'ИПЦ raw2015'!$1:$1,0))</f>
        <v>100.03</v>
      </c>
      <c r="AZ355" s="103">
        <f>INDEX('ИПЦ raw2015'!$1:$1048576, MATCH($J355,'ИПЦ raw2015'!$A:$A,0),MATCH(MoM!AZ$1,'ИПЦ raw2015'!$1:$1,0))</f>
        <v>100.03</v>
      </c>
      <c r="BA355" s="103">
        <f>INDEX('ИПЦ raw2015'!$1:$1048576, MATCH($J355,'ИПЦ raw2015'!$A:$A,0),MATCH(MoM!BA$1,'ИПЦ raw2015'!$1:$1,0))</f>
        <v>100.25</v>
      </c>
      <c r="BB355" s="103">
        <f>INDEX('ИПЦ raw2015'!$1:$1048576, MATCH($J355,'ИПЦ raw2015'!$A:$A,0),MATCH(MoM!BB$1,'ИПЦ raw2015'!$1:$1,0))</f>
        <v>100.14</v>
      </c>
      <c r="BC355" s="103">
        <f>INDEX('ИПЦ raw2015'!$1:$1048576, MATCH($J355,'ИПЦ raw2015'!$A:$A,0),MATCH(MoM!BC$1,'ИПЦ raw2015'!$1:$1,0))</f>
        <v>100.15</v>
      </c>
      <c r="BD355" s="103">
        <f>INDEX('ИПЦ raw2015'!$1:$1048576, MATCH($J355,'ИПЦ raw2015'!$A:$A,0),MATCH(MoM!BD$1,'ИПЦ raw2015'!$1:$1,0))</f>
        <v>100.28</v>
      </c>
      <c r="BE355" s="103">
        <f>INDEX('ИПЦ raw2015'!$1:$1048576, MATCH($J355,'ИПЦ raw2015'!$A:$A,0),MATCH(MoM!BE$1,'ИПЦ raw2015'!$1:$1,0))</f>
        <v>100.05</v>
      </c>
      <c r="BF355" s="103">
        <f>INDEX('ИПЦ raw2015'!$1:$1048576, MATCH($J355,'ИПЦ raw2015'!$A:$A,0),MATCH(MoM!BF$1,'ИПЦ raw2015'!$1:$1,0))</f>
        <v>100.27</v>
      </c>
      <c r="BG355" s="103">
        <f>INDEX('ИПЦ raw2015'!$1:$1048576, MATCH($J355,'ИПЦ raw2015'!$A:$A,0),MATCH(MoM!BG$1,'ИПЦ raw2015'!$1:$1,0))</f>
        <v>100.14</v>
      </c>
      <c r="BH355" s="103">
        <f>INDEX('ИПЦ raw2015'!$1:$1048576, MATCH($J355,'ИПЦ raw2015'!$A:$A,0),MATCH(MoM!BH$1,'ИПЦ raw2015'!$1:$1,0))</f>
        <v>100.18</v>
      </c>
      <c r="BI355" s="103">
        <f>INDEX('ИПЦ raw2015'!$1:$1048576, MATCH($J355,'ИПЦ raw2015'!$A:$A,0),MATCH(MoM!BI$1,'ИПЦ raw2015'!$1:$1,0))</f>
        <v>100.13</v>
      </c>
      <c r="BJ355" s="103">
        <f>INDEX('ИПЦ raw2015'!$1:$1048576, MATCH($J355,'ИПЦ raw2015'!$A:$A,0),MATCH(MoM!BJ$1,'ИПЦ raw2015'!$1:$1,0))</f>
        <v>99.81</v>
      </c>
      <c r="BK355" s="103">
        <f>INDEX('ИПЦ raw2015'!$1:$1048576, MATCH($J355,'ИПЦ raw2015'!$A:$A,0),MATCH(MoM!BK$1,'ИПЦ raw2015'!$1:$1,0))</f>
        <v>100.28</v>
      </c>
      <c r="BL355" s="103">
        <f>INDEX('ИПЦ raw2015'!$1:$1048576, MATCH($J355,'ИПЦ raw2015'!$A:$A,0),MATCH(MoM!BL$1,'ИПЦ raw2015'!$1:$1,0))</f>
        <v>100.16</v>
      </c>
      <c r="BM355" s="103">
        <f>INDEX('ИПЦ raw2015'!$1:$1048576, MATCH($J355,'ИПЦ raw2015'!$A:$A,0),MATCH(MoM!BM$1,'ИПЦ raw2015'!$1:$1,0))</f>
        <v>100.09</v>
      </c>
      <c r="BN355" s="103">
        <f>INDEX('ИПЦ raw2015'!$1:$1048576, MATCH($J355,'ИПЦ raw2015'!$A:$A,0),MATCH(MoM!BN$1,'ИПЦ raw2015'!$1:$1,0))</f>
        <v>100.21</v>
      </c>
      <c r="BO355" s="103">
        <f>INDEX('ИПЦ raw2015'!$1:$1048576, MATCH($J355,'ИПЦ raw2015'!$A:$A,0),MATCH(MoM!BO$1,'ИПЦ raw2015'!$1:$1,0))</f>
        <v>99.95</v>
      </c>
      <c r="BP355" s="103">
        <f>INDEX('ИПЦ raw2015'!$1:$1048576, MATCH($J355,'ИПЦ raw2015'!$A:$A,0),MATCH(MoM!BP$1,'ИПЦ raw2015'!$1:$1,0))</f>
        <v>100.24</v>
      </c>
      <c r="BQ355" s="103">
        <f>INDEX('ИПЦ raw2015'!$1:$1048576, MATCH($J355,'ИПЦ raw2015'!$A:$A,0),MATCH(MoM!BQ$1,'ИПЦ raw2015'!$1:$1,0))</f>
        <v>99.93</v>
      </c>
      <c r="BR355" s="103">
        <f>INDEX('ИПЦ raw2015'!$1:$1048576, MATCH($J355,'ИПЦ raw2015'!$A:$A,0),MATCH(MoM!BR$1,'ИПЦ raw2015'!$1:$1,0))</f>
        <v>100.21</v>
      </c>
      <c r="BS355" s="103">
        <f>INDEX('ИПЦ raw2015'!$1:$1048576, MATCH($J355,'ИПЦ raw2015'!$A:$A,0),MATCH(MoM!BS$1,'ИПЦ raw2015'!$1:$1,0))</f>
        <v>100.09</v>
      </c>
      <c r="BT355" s="103">
        <f>INDEX('ИПЦ raw2015'!$1:$1048576, MATCH($J355,'ИПЦ raw2015'!$A:$A,0),MATCH(MoM!BT$1,'ИПЦ raw2015'!$1:$1,0))</f>
        <v>100.27</v>
      </c>
    </row>
    <row r="356" spans="1:72" ht="26.25" x14ac:dyDescent="0.45">
      <c r="A356" s="103">
        <f>Веса!A356</f>
        <v>1</v>
      </c>
      <c r="B356" s="103">
        <f t="shared" si="15"/>
        <v>1</v>
      </c>
      <c r="C356" s="103">
        <f>БИПЦ_НДС!E356</f>
        <v>1</v>
      </c>
      <c r="D356" s="103">
        <f t="shared" si="16"/>
        <v>0</v>
      </c>
      <c r="E356" s="103">
        <v>0</v>
      </c>
      <c r="F356" s="103">
        <v>0</v>
      </c>
      <c r="G356" s="103">
        <v>0</v>
      </c>
      <c r="H356" s="103">
        <v>0</v>
      </c>
      <c r="I356" s="103">
        <v>1</v>
      </c>
      <c r="J356" s="103" t="str">
        <f t="shared" si="17"/>
        <v>Выполнение работ по облицовке кафельной плиткой, м2</v>
      </c>
      <c r="K356" s="87" t="s">
        <v>357</v>
      </c>
      <c r="L356" s="87" t="s">
        <v>357</v>
      </c>
      <c r="M356" s="103">
        <f>INDEX('ИПЦ raw2015'!$1:$1048576, MATCH($J356,'ИПЦ raw2015'!$A:$A,0),MATCH(MoM!M$1,'ИПЦ raw2015'!$1:$1,0))</f>
        <v>100.46</v>
      </c>
      <c r="N356" s="103">
        <f>INDEX('ИПЦ raw2015'!$1:$1048576, MATCH($J356,'ИПЦ raw2015'!$A:$A,0),MATCH(MoM!N$1,'ИПЦ raw2015'!$1:$1,0))</f>
        <v>101.27</v>
      </c>
      <c r="O356" s="103">
        <f>INDEX('ИПЦ raw2015'!$1:$1048576, MATCH($J356,'ИПЦ raw2015'!$A:$A,0),MATCH(MoM!O$1,'ИПЦ raw2015'!$1:$1,0))</f>
        <v>101.53</v>
      </c>
      <c r="P356" s="103">
        <f>INDEX('ИПЦ raw2015'!$1:$1048576, MATCH($J356,'ИПЦ raw2015'!$A:$A,0),MATCH(MoM!P$1,'ИПЦ raw2015'!$1:$1,0))</f>
        <v>100.22</v>
      </c>
      <c r="Q356" s="103">
        <f>INDEX('ИПЦ raw2015'!$1:$1048576, MATCH($J356,'ИПЦ raw2015'!$A:$A,0),MATCH(MoM!Q$1,'ИПЦ raw2015'!$1:$1,0))</f>
        <v>100.3</v>
      </c>
      <c r="R356" s="103">
        <f>INDEX('ИПЦ raw2015'!$1:$1048576, MATCH($J356,'ИПЦ raw2015'!$A:$A,0),MATCH(MoM!R$1,'ИПЦ raw2015'!$1:$1,0))</f>
        <v>100.24</v>
      </c>
      <c r="S356" s="103">
        <f>INDEX('ИПЦ raw2015'!$1:$1048576, MATCH($J356,'ИПЦ raw2015'!$A:$A,0),MATCH(MoM!S$1,'ИПЦ raw2015'!$1:$1,0))</f>
        <v>100.16</v>
      </c>
      <c r="T356" s="103">
        <f>INDEX('ИПЦ raw2015'!$1:$1048576, MATCH($J356,'ИПЦ raw2015'!$A:$A,0),MATCH(MoM!T$1,'ИПЦ raw2015'!$1:$1,0))</f>
        <v>100.48</v>
      </c>
      <c r="U356" s="103">
        <f>INDEX('ИПЦ raw2015'!$1:$1048576, MATCH($J356,'ИПЦ raw2015'!$A:$A,0),MATCH(MoM!U$1,'ИПЦ raw2015'!$1:$1,0))</f>
        <v>100.69</v>
      </c>
      <c r="V356" s="103">
        <f>INDEX('ИПЦ raw2015'!$1:$1048576, MATCH($J356,'ИПЦ raw2015'!$A:$A,0),MATCH(MoM!V$1,'ИПЦ raw2015'!$1:$1,0))</f>
        <v>100.13</v>
      </c>
      <c r="W356" s="103">
        <f>INDEX('ИПЦ raw2015'!$1:$1048576, MATCH($J356,'ИПЦ raw2015'!$A:$A,0),MATCH(MoM!W$1,'ИПЦ raw2015'!$1:$1,0))</f>
        <v>100.27</v>
      </c>
      <c r="X356" s="103">
        <f>INDEX('ИПЦ raw2015'!$1:$1048576, MATCH($J356,'ИПЦ raw2015'!$A:$A,0),MATCH(MoM!X$1,'ИПЦ raw2015'!$1:$1,0))</f>
        <v>100.11</v>
      </c>
      <c r="Y356" s="103">
        <f>INDEX('ИПЦ raw2015'!$1:$1048576, MATCH($J356,'ИПЦ raw2015'!$A:$A,0),MATCH(MoM!Y$1,'ИПЦ raw2015'!$1:$1,0))</f>
        <v>100.25</v>
      </c>
      <c r="Z356" s="103">
        <f>INDEX('ИПЦ raw2015'!$1:$1048576, MATCH($J356,'ИПЦ raw2015'!$A:$A,0),MATCH(MoM!Z$1,'ИПЦ raw2015'!$1:$1,0))</f>
        <v>100.26</v>
      </c>
      <c r="AA356" s="103">
        <f>INDEX('ИПЦ raw2015'!$1:$1048576, MATCH($J356,'ИПЦ raw2015'!$A:$A,0),MATCH(MoM!AA$1,'ИПЦ raw2015'!$1:$1,0))</f>
        <v>100.53</v>
      </c>
      <c r="AB356" s="103">
        <f>INDEX('ИПЦ raw2015'!$1:$1048576, MATCH($J356,'ИПЦ raw2015'!$A:$A,0),MATCH(MoM!AB$1,'ИПЦ raw2015'!$1:$1,0))</f>
        <v>100.25</v>
      </c>
      <c r="AC356" s="103">
        <f>INDEX('ИПЦ raw2015'!$1:$1048576, MATCH($J356,'ИПЦ raw2015'!$A:$A,0),MATCH(MoM!AC$1,'ИПЦ raw2015'!$1:$1,0))</f>
        <v>100.83</v>
      </c>
      <c r="AD356" s="103">
        <f>INDEX('ИПЦ raw2015'!$1:$1048576, MATCH($J356,'ИПЦ raw2015'!$A:$A,0),MATCH(MoM!AD$1,'ИПЦ raw2015'!$1:$1,0))</f>
        <v>100.45</v>
      </c>
      <c r="AE356" s="103">
        <f>INDEX('ИПЦ raw2015'!$1:$1048576, MATCH($J356,'ИПЦ raw2015'!$A:$A,0),MATCH(MoM!AE$1,'ИПЦ raw2015'!$1:$1,0))</f>
        <v>100.22</v>
      </c>
      <c r="AF356" s="103">
        <f>INDEX('ИПЦ raw2015'!$1:$1048576, MATCH($J356,'ИПЦ raw2015'!$A:$A,0),MATCH(MoM!AF$1,'ИПЦ raw2015'!$1:$1,0))</f>
        <v>100.48</v>
      </c>
      <c r="AG356" s="103">
        <f>INDEX('ИПЦ raw2015'!$1:$1048576, MATCH($J356,'ИПЦ raw2015'!$A:$A,0),MATCH(MoM!AG$1,'ИПЦ raw2015'!$1:$1,0))</f>
        <v>100.28</v>
      </c>
      <c r="AH356" s="103">
        <f>INDEX('ИПЦ raw2015'!$1:$1048576, MATCH($J356,'ИПЦ raw2015'!$A:$A,0),MATCH(MoM!AH$1,'ИПЦ raw2015'!$1:$1,0))</f>
        <v>100.09</v>
      </c>
      <c r="AI356" s="103">
        <f>INDEX('ИПЦ raw2015'!$1:$1048576, MATCH($J356,'ИПЦ raw2015'!$A:$A,0),MATCH(MoM!AI$1,'ИПЦ raw2015'!$1:$1,0))</f>
        <v>100.1</v>
      </c>
      <c r="AJ356" s="103">
        <f>INDEX('ИПЦ raw2015'!$1:$1048576, MATCH($J356,'ИПЦ raw2015'!$A:$A,0),MATCH(MoM!AJ$1,'ИПЦ raw2015'!$1:$1,0))</f>
        <v>100.34</v>
      </c>
      <c r="AK356" s="103">
        <f>INDEX('ИПЦ raw2015'!$1:$1048576, MATCH($J356,'ИПЦ raw2015'!$A:$A,0),MATCH(MoM!AK$1,'ИПЦ raw2015'!$1:$1,0))</f>
        <v>100.38</v>
      </c>
      <c r="AL356" s="103">
        <f>INDEX('ИПЦ raw2015'!$1:$1048576, MATCH($J356,'ИПЦ raw2015'!$A:$A,0),MATCH(MoM!AL$1,'ИПЦ raw2015'!$1:$1,0))</f>
        <v>100.09</v>
      </c>
      <c r="AM356" s="103">
        <f>INDEX('ИПЦ raw2015'!$1:$1048576, MATCH($J356,'ИПЦ raw2015'!$A:$A,0),MATCH(MoM!AM$1,'ИПЦ raw2015'!$1:$1,0))</f>
        <v>100.72</v>
      </c>
      <c r="AN356" s="103">
        <f>INDEX('ИПЦ raw2015'!$1:$1048576, MATCH($J356,'ИПЦ raw2015'!$A:$A,0),MATCH(MoM!AN$1,'ИПЦ raw2015'!$1:$1,0))</f>
        <v>100.04</v>
      </c>
      <c r="AO356" s="103">
        <f>INDEX('ИПЦ raw2015'!$1:$1048576, MATCH($J356,'ИПЦ raw2015'!$A:$A,0),MATCH(MoM!AO$1,'ИПЦ raw2015'!$1:$1,0))</f>
        <v>100.17</v>
      </c>
      <c r="AP356" s="103">
        <f>INDEX('ИПЦ raw2015'!$1:$1048576, MATCH($J356,'ИПЦ raw2015'!$A:$A,0),MATCH(MoM!AP$1,'ИПЦ raw2015'!$1:$1,0))</f>
        <v>100.09</v>
      </c>
      <c r="AQ356" s="103">
        <f>INDEX('ИПЦ raw2015'!$1:$1048576, MATCH($J356,'ИПЦ raw2015'!$A:$A,0),MATCH(MoM!AQ$1,'ИПЦ raw2015'!$1:$1,0))</f>
        <v>100.14</v>
      </c>
      <c r="AR356" s="103">
        <f>INDEX('ИПЦ raw2015'!$1:$1048576, MATCH($J356,'ИПЦ raw2015'!$A:$A,0),MATCH(MoM!AR$1,'ИПЦ raw2015'!$1:$1,0))</f>
        <v>100.38</v>
      </c>
      <c r="AS356" s="103">
        <f>INDEX('ИПЦ raw2015'!$1:$1048576, MATCH($J356,'ИПЦ raw2015'!$A:$A,0),MATCH(MoM!AS$1,'ИПЦ raw2015'!$1:$1,0))</f>
        <v>100.29</v>
      </c>
      <c r="AT356" s="103">
        <f>INDEX('ИПЦ raw2015'!$1:$1048576, MATCH($J356,'ИПЦ raw2015'!$A:$A,0),MATCH(MoM!AT$1,'ИПЦ raw2015'!$1:$1,0))</f>
        <v>100</v>
      </c>
      <c r="AU356" s="103">
        <f>INDEX('ИПЦ raw2015'!$1:$1048576, MATCH($J356,'ИПЦ raw2015'!$A:$A,0),MATCH(MoM!AU$1,'ИПЦ raw2015'!$1:$1,0))</f>
        <v>100</v>
      </c>
      <c r="AV356" s="103">
        <f>INDEX('ИПЦ raw2015'!$1:$1048576, MATCH($J356,'ИПЦ raw2015'!$A:$A,0),MATCH(MoM!AV$1,'ИПЦ raw2015'!$1:$1,0))</f>
        <v>99.99</v>
      </c>
      <c r="AW356" s="103">
        <f>INDEX('ИПЦ raw2015'!$1:$1048576, MATCH($J356,'ИПЦ raw2015'!$A:$A,0),MATCH(MoM!AW$1,'ИПЦ raw2015'!$1:$1,0))</f>
        <v>100.34</v>
      </c>
      <c r="AX356" s="103">
        <f>INDEX('ИПЦ raw2015'!$1:$1048576, MATCH($J356,'ИПЦ raw2015'!$A:$A,0),MATCH(MoM!AX$1,'ИПЦ raw2015'!$1:$1,0))</f>
        <v>100</v>
      </c>
      <c r="AY356" s="103">
        <f>INDEX('ИПЦ raw2015'!$1:$1048576, MATCH($J356,'ИПЦ raw2015'!$A:$A,0),MATCH(MoM!AY$1,'ИПЦ raw2015'!$1:$1,0))</f>
        <v>100.11</v>
      </c>
      <c r="AZ356" s="103">
        <f>INDEX('ИПЦ raw2015'!$1:$1048576, MATCH($J356,'ИПЦ raw2015'!$A:$A,0),MATCH(MoM!AZ$1,'ИПЦ raw2015'!$1:$1,0))</f>
        <v>100.13</v>
      </c>
      <c r="BA356" s="103">
        <f>INDEX('ИПЦ raw2015'!$1:$1048576, MATCH($J356,'ИПЦ raw2015'!$A:$A,0),MATCH(MoM!BA$1,'ИПЦ raw2015'!$1:$1,0))</f>
        <v>100.22</v>
      </c>
      <c r="BB356" s="103">
        <f>INDEX('ИПЦ raw2015'!$1:$1048576, MATCH($J356,'ИПЦ raw2015'!$A:$A,0),MATCH(MoM!BB$1,'ИПЦ raw2015'!$1:$1,0))</f>
        <v>100.17</v>
      </c>
      <c r="BC356" s="103">
        <f>INDEX('ИПЦ raw2015'!$1:$1048576, MATCH($J356,'ИПЦ raw2015'!$A:$A,0),MATCH(MoM!BC$1,'ИПЦ raw2015'!$1:$1,0))</f>
        <v>100.03</v>
      </c>
      <c r="BD356" s="103">
        <f>INDEX('ИПЦ raw2015'!$1:$1048576, MATCH($J356,'ИПЦ raw2015'!$A:$A,0),MATCH(MoM!BD$1,'ИПЦ raw2015'!$1:$1,0))</f>
        <v>100.23</v>
      </c>
      <c r="BE356" s="103">
        <f>INDEX('ИПЦ raw2015'!$1:$1048576, MATCH($J356,'ИПЦ raw2015'!$A:$A,0),MATCH(MoM!BE$1,'ИПЦ raw2015'!$1:$1,0))</f>
        <v>100.14</v>
      </c>
      <c r="BF356" s="103">
        <f>INDEX('ИПЦ raw2015'!$1:$1048576, MATCH($J356,'ИПЦ raw2015'!$A:$A,0),MATCH(MoM!BF$1,'ИПЦ raw2015'!$1:$1,0))</f>
        <v>100.24</v>
      </c>
      <c r="BG356" s="103">
        <f>INDEX('ИПЦ raw2015'!$1:$1048576, MATCH($J356,'ИПЦ raw2015'!$A:$A,0),MATCH(MoM!BG$1,'ИПЦ raw2015'!$1:$1,0))</f>
        <v>100.26</v>
      </c>
      <c r="BH356" s="103">
        <f>INDEX('ИПЦ raw2015'!$1:$1048576, MATCH($J356,'ИПЦ raw2015'!$A:$A,0),MATCH(MoM!BH$1,'ИПЦ raw2015'!$1:$1,0))</f>
        <v>100.06</v>
      </c>
      <c r="BI356" s="103">
        <f>INDEX('ИПЦ raw2015'!$1:$1048576, MATCH($J356,'ИПЦ raw2015'!$A:$A,0),MATCH(MoM!BI$1,'ИПЦ raw2015'!$1:$1,0))</f>
        <v>100.41</v>
      </c>
      <c r="BJ356" s="103">
        <f>INDEX('ИПЦ raw2015'!$1:$1048576, MATCH($J356,'ИПЦ raw2015'!$A:$A,0),MATCH(MoM!BJ$1,'ИПЦ raw2015'!$1:$1,0))</f>
        <v>99.97</v>
      </c>
      <c r="BK356" s="103">
        <f>INDEX('ИПЦ raw2015'!$1:$1048576, MATCH($J356,'ИПЦ raw2015'!$A:$A,0),MATCH(MoM!BK$1,'ИПЦ raw2015'!$1:$1,0))</f>
        <v>100.17</v>
      </c>
      <c r="BL356" s="103">
        <f>INDEX('ИПЦ raw2015'!$1:$1048576, MATCH($J356,'ИПЦ raw2015'!$A:$A,0),MATCH(MoM!BL$1,'ИПЦ raw2015'!$1:$1,0))</f>
        <v>100.16</v>
      </c>
      <c r="BM356" s="103">
        <f>INDEX('ИПЦ raw2015'!$1:$1048576, MATCH($J356,'ИПЦ raw2015'!$A:$A,0),MATCH(MoM!BM$1,'ИПЦ raw2015'!$1:$1,0))</f>
        <v>100.62</v>
      </c>
      <c r="BN356" s="103">
        <f>INDEX('ИПЦ raw2015'!$1:$1048576, MATCH($J356,'ИПЦ raw2015'!$A:$A,0),MATCH(MoM!BN$1,'ИПЦ raw2015'!$1:$1,0))</f>
        <v>100.12</v>
      </c>
      <c r="BO356" s="103">
        <f>INDEX('ИПЦ raw2015'!$1:$1048576, MATCH($J356,'ИПЦ raw2015'!$A:$A,0),MATCH(MoM!BO$1,'ИПЦ raw2015'!$1:$1,0))</f>
        <v>99.95</v>
      </c>
      <c r="BP356" s="103">
        <f>INDEX('ИПЦ raw2015'!$1:$1048576, MATCH($J356,'ИПЦ raw2015'!$A:$A,0),MATCH(MoM!BP$1,'ИПЦ raw2015'!$1:$1,0))</f>
        <v>100.17</v>
      </c>
      <c r="BQ356" s="103">
        <f>INDEX('ИПЦ raw2015'!$1:$1048576, MATCH($J356,'ИПЦ raw2015'!$A:$A,0),MATCH(MoM!BQ$1,'ИПЦ raw2015'!$1:$1,0))</f>
        <v>100.1</v>
      </c>
      <c r="BR356" s="103">
        <f>INDEX('ИПЦ raw2015'!$1:$1048576, MATCH($J356,'ИПЦ raw2015'!$A:$A,0),MATCH(MoM!BR$1,'ИПЦ raw2015'!$1:$1,0))</f>
        <v>100.19</v>
      </c>
      <c r="BS356" s="103">
        <f>INDEX('ИПЦ raw2015'!$1:$1048576, MATCH($J356,'ИПЦ raw2015'!$A:$A,0),MATCH(MoM!BS$1,'ИПЦ raw2015'!$1:$1,0))</f>
        <v>100.12</v>
      </c>
      <c r="BT356" s="103">
        <f>INDEX('ИПЦ raw2015'!$1:$1048576, MATCH($J356,'ИПЦ raw2015'!$A:$A,0),MATCH(MoM!BT$1,'ИПЦ raw2015'!$1:$1,0))</f>
        <v>100.11</v>
      </c>
    </row>
    <row r="357" spans="1:72" x14ac:dyDescent="0.45">
      <c r="A357" s="103">
        <f>Веса!A357</f>
        <v>1</v>
      </c>
      <c r="B357" s="103">
        <f t="shared" si="15"/>
        <v>1</v>
      </c>
      <c r="C357" s="103">
        <f>БИПЦ_НДС!E357</f>
        <v>1</v>
      </c>
      <c r="D357" s="103">
        <f t="shared" si="16"/>
        <v>0</v>
      </c>
      <c r="E357" s="103">
        <v>0</v>
      </c>
      <c r="F357" s="103">
        <v>0</v>
      </c>
      <c r="G357" s="103">
        <v>0</v>
      </c>
      <c r="H357" s="103">
        <v>0</v>
      </c>
      <c r="I357" s="103">
        <v>1</v>
      </c>
      <c r="J357" s="103" t="str">
        <f t="shared" si="17"/>
        <v>Установка пластиковых окон, м2</v>
      </c>
      <c r="K357" s="87" t="s">
        <v>358</v>
      </c>
      <c r="L357" s="87" t="s">
        <v>358</v>
      </c>
      <c r="M357" s="103">
        <f>INDEX('ИПЦ raw2015'!$1:$1048576, MATCH($J357,'ИПЦ raw2015'!$A:$A,0),MATCH(MoM!M$1,'ИПЦ raw2015'!$1:$1,0))</f>
        <v>101.66</v>
      </c>
      <c r="N357" s="103">
        <f>INDEX('ИПЦ raw2015'!$1:$1048576, MATCH($J357,'ИПЦ raw2015'!$A:$A,0),MATCH(MoM!N$1,'ИПЦ raw2015'!$1:$1,0))</f>
        <v>101.3</v>
      </c>
      <c r="O357" s="103">
        <f>INDEX('ИПЦ raw2015'!$1:$1048576, MATCH($J357,'ИПЦ raw2015'!$A:$A,0),MATCH(MoM!O$1,'ИПЦ raw2015'!$1:$1,0))</f>
        <v>101.43</v>
      </c>
      <c r="P357" s="103">
        <f>INDEX('ИПЦ raw2015'!$1:$1048576, MATCH($J357,'ИПЦ raw2015'!$A:$A,0),MATCH(MoM!P$1,'ИПЦ raw2015'!$1:$1,0))</f>
        <v>100.68</v>
      </c>
      <c r="Q357" s="103">
        <f>INDEX('ИПЦ raw2015'!$1:$1048576, MATCH($J357,'ИПЦ raw2015'!$A:$A,0),MATCH(MoM!Q$1,'ИПЦ raw2015'!$1:$1,0))</f>
        <v>99.88</v>
      </c>
      <c r="R357" s="103">
        <f>INDEX('ИПЦ raw2015'!$1:$1048576, MATCH($J357,'ИПЦ raw2015'!$A:$A,0),MATCH(MoM!R$1,'ИПЦ raw2015'!$1:$1,0))</f>
        <v>99.66</v>
      </c>
      <c r="S357" s="103">
        <f>INDEX('ИПЦ raw2015'!$1:$1048576, MATCH($J357,'ИПЦ raw2015'!$A:$A,0),MATCH(MoM!S$1,'ИПЦ raw2015'!$1:$1,0))</f>
        <v>100.1</v>
      </c>
      <c r="T357" s="103">
        <f>INDEX('ИПЦ raw2015'!$1:$1048576, MATCH($J357,'ИПЦ raw2015'!$A:$A,0),MATCH(MoM!T$1,'ИПЦ raw2015'!$1:$1,0))</f>
        <v>100.9</v>
      </c>
      <c r="U357" s="103">
        <f>INDEX('ИПЦ raw2015'!$1:$1048576, MATCH($J357,'ИПЦ raw2015'!$A:$A,0),MATCH(MoM!U$1,'ИПЦ raw2015'!$1:$1,0))</f>
        <v>101.28</v>
      </c>
      <c r="V357" s="103">
        <f>INDEX('ИПЦ raw2015'!$1:$1048576, MATCH($J357,'ИПЦ raw2015'!$A:$A,0),MATCH(MoM!V$1,'ИПЦ raw2015'!$1:$1,0))</f>
        <v>100.54</v>
      </c>
      <c r="W357" s="103">
        <f>INDEX('ИПЦ raw2015'!$1:$1048576, MATCH($J357,'ИПЦ raw2015'!$A:$A,0),MATCH(MoM!W$1,'ИПЦ raw2015'!$1:$1,0))</f>
        <v>100.37</v>
      </c>
      <c r="X357" s="103">
        <f>INDEX('ИПЦ raw2015'!$1:$1048576, MATCH($J357,'ИПЦ raw2015'!$A:$A,0),MATCH(MoM!X$1,'ИПЦ raw2015'!$1:$1,0))</f>
        <v>99.73</v>
      </c>
      <c r="Y357" s="103">
        <f>INDEX('ИПЦ raw2015'!$1:$1048576, MATCH($J357,'ИПЦ raw2015'!$A:$A,0),MATCH(MoM!Y$1,'ИПЦ raw2015'!$1:$1,0))</f>
        <v>100.19</v>
      </c>
      <c r="Z357" s="103">
        <f>INDEX('ИПЦ raw2015'!$1:$1048576, MATCH($J357,'ИПЦ raw2015'!$A:$A,0),MATCH(MoM!Z$1,'ИПЦ raw2015'!$1:$1,0))</f>
        <v>100</v>
      </c>
      <c r="AA357" s="103">
        <f>INDEX('ИПЦ raw2015'!$1:$1048576, MATCH($J357,'ИПЦ raw2015'!$A:$A,0),MATCH(MoM!AA$1,'ИПЦ raw2015'!$1:$1,0))</f>
        <v>100.44</v>
      </c>
      <c r="AB357" s="103">
        <f>INDEX('ИПЦ raw2015'!$1:$1048576, MATCH($J357,'ИПЦ raw2015'!$A:$A,0),MATCH(MoM!AB$1,'ИПЦ raw2015'!$1:$1,0))</f>
        <v>100.02</v>
      </c>
      <c r="AC357" s="103">
        <f>INDEX('ИПЦ raw2015'!$1:$1048576, MATCH($J357,'ИПЦ raw2015'!$A:$A,0),MATCH(MoM!AC$1,'ИПЦ raw2015'!$1:$1,0))</f>
        <v>100.04</v>
      </c>
      <c r="AD357" s="103">
        <f>INDEX('ИПЦ raw2015'!$1:$1048576, MATCH($J357,'ИПЦ raw2015'!$A:$A,0),MATCH(MoM!AD$1,'ИПЦ raw2015'!$1:$1,0))</f>
        <v>100.48</v>
      </c>
      <c r="AE357" s="103">
        <f>INDEX('ИПЦ raw2015'!$1:$1048576, MATCH($J357,'ИПЦ raw2015'!$A:$A,0),MATCH(MoM!AE$1,'ИПЦ raw2015'!$1:$1,0))</f>
        <v>100.38</v>
      </c>
      <c r="AF357" s="103">
        <f>INDEX('ИПЦ raw2015'!$1:$1048576, MATCH($J357,'ИПЦ raw2015'!$A:$A,0),MATCH(MoM!AF$1,'ИПЦ raw2015'!$1:$1,0))</f>
        <v>100.19</v>
      </c>
      <c r="AG357" s="103">
        <f>INDEX('ИПЦ raw2015'!$1:$1048576, MATCH($J357,'ИПЦ raw2015'!$A:$A,0),MATCH(MoM!AG$1,'ИПЦ raw2015'!$1:$1,0))</f>
        <v>100.29</v>
      </c>
      <c r="AH357" s="103">
        <f>INDEX('ИПЦ raw2015'!$1:$1048576, MATCH($J357,'ИПЦ raw2015'!$A:$A,0),MATCH(MoM!AH$1,'ИПЦ raw2015'!$1:$1,0))</f>
        <v>100.32</v>
      </c>
      <c r="AI357" s="103">
        <f>INDEX('ИПЦ raw2015'!$1:$1048576, MATCH($J357,'ИПЦ raw2015'!$A:$A,0),MATCH(MoM!AI$1,'ИПЦ raw2015'!$1:$1,0))</f>
        <v>100.09</v>
      </c>
      <c r="AJ357" s="103">
        <f>INDEX('ИПЦ raw2015'!$1:$1048576, MATCH($J357,'ИПЦ raw2015'!$A:$A,0),MATCH(MoM!AJ$1,'ИПЦ raw2015'!$1:$1,0))</f>
        <v>100.34</v>
      </c>
      <c r="AK357" s="103">
        <f>INDEX('ИПЦ raw2015'!$1:$1048576, MATCH($J357,'ИПЦ raw2015'!$A:$A,0),MATCH(MoM!AK$1,'ИПЦ raw2015'!$1:$1,0))</f>
        <v>99.57</v>
      </c>
      <c r="AL357" s="103">
        <f>INDEX('ИПЦ raw2015'!$1:$1048576, MATCH($J357,'ИПЦ raw2015'!$A:$A,0),MATCH(MoM!AL$1,'ИПЦ raw2015'!$1:$1,0))</f>
        <v>100.09</v>
      </c>
      <c r="AM357" s="103">
        <f>INDEX('ИПЦ raw2015'!$1:$1048576, MATCH($J357,'ИПЦ raw2015'!$A:$A,0),MATCH(MoM!AM$1,'ИПЦ raw2015'!$1:$1,0))</f>
        <v>100.22</v>
      </c>
      <c r="AN357" s="103">
        <f>INDEX('ИПЦ raw2015'!$1:$1048576, MATCH($J357,'ИПЦ raw2015'!$A:$A,0),MATCH(MoM!AN$1,'ИПЦ raw2015'!$1:$1,0))</f>
        <v>99.82</v>
      </c>
      <c r="AO357" s="103">
        <f>INDEX('ИПЦ raw2015'!$1:$1048576, MATCH($J357,'ИПЦ raw2015'!$A:$A,0),MATCH(MoM!AO$1,'ИПЦ raw2015'!$1:$1,0))</f>
        <v>100.15</v>
      </c>
      <c r="AP357" s="103">
        <f>INDEX('ИПЦ raw2015'!$1:$1048576, MATCH($J357,'ИПЦ raw2015'!$A:$A,0),MATCH(MoM!AP$1,'ИПЦ raw2015'!$1:$1,0))</f>
        <v>99.83</v>
      </c>
      <c r="AQ357" s="103">
        <f>INDEX('ИПЦ raw2015'!$1:$1048576, MATCH($J357,'ИПЦ raw2015'!$A:$A,0),MATCH(MoM!AQ$1,'ИПЦ raw2015'!$1:$1,0))</f>
        <v>100.29</v>
      </c>
      <c r="AR357" s="103">
        <f>INDEX('ИПЦ raw2015'!$1:$1048576, MATCH($J357,'ИПЦ raw2015'!$A:$A,0),MATCH(MoM!AR$1,'ИПЦ raw2015'!$1:$1,0))</f>
        <v>100.14</v>
      </c>
      <c r="AS357" s="103">
        <f>INDEX('ИПЦ raw2015'!$1:$1048576, MATCH($J357,'ИПЦ raw2015'!$A:$A,0),MATCH(MoM!AS$1,'ИПЦ raw2015'!$1:$1,0))</f>
        <v>99.75</v>
      </c>
      <c r="AT357" s="103">
        <f>INDEX('ИПЦ raw2015'!$1:$1048576, MATCH($J357,'ИПЦ raw2015'!$A:$A,0),MATCH(MoM!AT$1,'ИПЦ raw2015'!$1:$1,0))</f>
        <v>100.29</v>
      </c>
      <c r="AU357" s="103">
        <f>INDEX('ИПЦ raw2015'!$1:$1048576, MATCH($J357,'ИПЦ raw2015'!$A:$A,0),MATCH(MoM!AU$1,'ИПЦ raw2015'!$1:$1,0))</f>
        <v>100</v>
      </c>
      <c r="AV357" s="103">
        <f>INDEX('ИПЦ raw2015'!$1:$1048576, MATCH($J357,'ИПЦ raw2015'!$A:$A,0),MATCH(MoM!AV$1,'ИПЦ raw2015'!$1:$1,0))</f>
        <v>100.32</v>
      </c>
      <c r="AW357" s="103">
        <f>INDEX('ИПЦ raw2015'!$1:$1048576, MATCH($J357,'ИПЦ raw2015'!$A:$A,0),MATCH(MoM!AW$1,'ИПЦ raw2015'!$1:$1,0))</f>
        <v>99.98</v>
      </c>
      <c r="AX357" s="103">
        <f>INDEX('ИПЦ raw2015'!$1:$1048576, MATCH($J357,'ИПЦ raw2015'!$A:$A,0),MATCH(MoM!AX$1,'ИПЦ raw2015'!$1:$1,0))</f>
        <v>100.14</v>
      </c>
      <c r="AY357" s="103">
        <f>INDEX('ИПЦ raw2015'!$1:$1048576, MATCH($J357,'ИПЦ raw2015'!$A:$A,0),MATCH(MoM!AY$1,'ИПЦ raw2015'!$1:$1,0))</f>
        <v>100.55</v>
      </c>
      <c r="AZ357" s="103">
        <f>INDEX('ИПЦ raw2015'!$1:$1048576, MATCH($J357,'ИПЦ raw2015'!$A:$A,0),MATCH(MoM!AZ$1,'ИПЦ raw2015'!$1:$1,0))</f>
        <v>100.15</v>
      </c>
      <c r="BA357" s="103">
        <f>INDEX('ИПЦ raw2015'!$1:$1048576, MATCH($J357,'ИПЦ raw2015'!$A:$A,0),MATCH(MoM!BA$1,'ИПЦ raw2015'!$1:$1,0))</f>
        <v>100.24</v>
      </c>
      <c r="BB357" s="103">
        <f>INDEX('ИПЦ raw2015'!$1:$1048576, MATCH($J357,'ИПЦ raw2015'!$A:$A,0),MATCH(MoM!BB$1,'ИПЦ raw2015'!$1:$1,0))</f>
        <v>100.54</v>
      </c>
      <c r="BC357" s="103">
        <f>INDEX('ИПЦ raw2015'!$1:$1048576, MATCH($J357,'ИПЦ raw2015'!$A:$A,0),MATCH(MoM!BC$1,'ИПЦ raw2015'!$1:$1,0))</f>
        <v>100.28</v>
      </c>
      <c r="BD357" s="103">
        <f>INDEX('ИПЦ raw2015'!$1:$1048576, MATCH($J357,'ИПЦ raw2015'!$A:$A,0),MATCH(MoM!BD$1,'ИПЦ raw2015'!$1:$1,0))</f>
        <v>100.7</v>
      </c>
      <c r="BE357" s="103">
        <f>INDEX('ИПЦ raw2015'!$1:$1048576, MATCH($J357,'ИПЦ raw2015'!$A:$A,0),MATCH(MoM!BE$1,'ИПЦ raw2015'!$1:$1,0))</f>
        <v>100.92</v>
      </c>
      <c r="BF357" s="103">
        <f>INDEX('ИПЦ raw2015'!$1:$1048576, MATCH($J357,'ИПЦ raw2015'!$A:$A,0),MATCH(MoM!BF$1,'ИПЦ raw2015'!$1:$1,0))</f>
        <v>100.4</v>
      </c>
      <c r="BG357" s="103">
        <f>INDEX('ИПЦ raw2015'!$1:$1048576, MATCH($J357,'ИПЦ raw2015'!$A:$A,0),MATCH(MoM!BG$1,'ИПЦ raw2015'!$1:$1,0))</f>
        <v>99.77</v>
      </c>
      <c r="BH357" s="103">
        <f>INDEX('ИПЦ raw2015'!$1:$1048576, MATCH($J357,'ИПЦ raw2015'!$A:$A,0),MATCH(MoM!BH$1,'ИПЦ raw2015'!$1:$1,0))</f>
        <v>100.37</v>
      </c>
      <c r="BI357" s="103">
        <f>INDEX('ИПЦ raw2015'!$1:$1048576, MATCH($J357,'ИПЦ raw2015'!$A:$A,0),MATCH(MoM!BI$1,'ИПЦ raw2015'!$1:$1,0))</f>
        <v>100.46</v>
      </c>
      <c r="BJ357" s="103">
        <f>INDEX('ИПЦ raw2015'!$1:$1048576, MATCH($J357,'ИПЦ raw2015'!$A:$A,0),MATCH(MoM!BJ$1,'ИПЦ raw2015'!$1:$1,0))</f>
        <v>99.86</v>
      </c>
      <c r="BK357" s="103">
        <f>INDEX('ИПЦ raw2015'!$1:$1048576, MATCH($J357,'ИПЦ raw2015'!$A:$A,0),MATCH(MoM!BK$1,'ИПЦ raw2015'!$1:$1,0))</f>
        <v>100.32</v>
      </c>
      <c r="BL357" s="103">
        <f>INDEX('ИПЦ raw2015'!$1:$1048576, MATCH($J357,'ИПЦ raw2015'!$A:$A,0),MATCH(MoM!BL$1,'ИПЦ raw2015'!$1:$1,0))</f>
        <v>100.17</v>
      </c>
      <c r="BM357" s="103">
        <f>INDEX('ИПЦ raw2015'!$1:$1048576, MATCH($J357,'ИПЦ raw2015'!$A:$A,0),MATCH(MoM!BM$1,'ИПЦ raw2015'!$1:$1,0))</f>
        <v>100</v>
      </c>
      <c r="BN357" s="103">
        <f>INDEX('ИПЦ raw2015'!$1:$1048576, MATCH($J357,'ИПЦ raw2015'!$A:$A,0),MATCH(MoM!BN$1,'ИПЦ raw2015'!$1:$1,0))</f>
        <v>100.19</v>
      </c>
      <c r="BO357" s="103">
        <f>INDEX('ИПЦ raw2015'!$1:$1048576, MATCH($J357,'ИПЦ raw2015'!$A:$A,0),MATCH(MoM!BO$1,'ИПЦ raw2015'!$1:$1,0))</f>
        <v>100.04</v>
      </c>
      <c r="BP357" s="103">
        <f>INDEX('ИПЦ raw2015'!$1:$1048576, MATCH($J357,'ИПЦ raw2015'!$A:$A,0),MATCH(MoM!BP$1,'ИПЦ raw2015'!$1:$1,0))</f>
        <v>100.09</v>
      </c>
      <c r="BQ357" s="103">
        <f>INDEX('ИПЦ raw2015'!$1:$1048576, MATCH($J357,'ИПЦ raw2015'!$A:$A,0),MATCH(MoM!BQ$1,'ИПЦ raw2015'!$1:$1,0))</f>
        <v>100.24</v>
      </c>
      <c r="BR357" s="103">
        <f>INDEX('ИПЦ raw2015'!$1:$1048576, MATCH($J357,'ИПЦ raw2015'!$A:$A,0),MATCH(MoM!BR$1,'ИПЦ raw2015'!$1:$1,0))</f>
        <v>100.63</v>
      </c>
      <c r="BS357" s="103">
        <f>INDEX('ИПЦ raw2015'!$1:$1048576, MATCH($J357,'ИПЦ raw2015'!$A:$A,0),MATCH(MoM!BS$1,'ИПЦ raw2015'!$1:$1,0))</f>
        <v>100</v>
      </c>
      <c r="BT357" s="103">
        <f>INDEX('ИПЦ raw2015'!$1:$1048576, MATCH($J357,'ИПЦ raw2015'!$A:$A,0),MATCH(MoM!BT$1,'ИПЦ raw2015'!$1:$1,0))</f>
        <v>100.03</v>
      </c>
    </row>
    <row r="358" spans="1:72" s="23" customFormat="1" x14ac:dyDescent="0.45">
      <c r="A358" s="105">
        <f>Веса!A358</f>
        <v>0</v>
      </c>
      <c r="B358" s="105">
        <f t="shared" si="15"/>
        <v>0</v>
      </c>
      <c r="C358" s="105">
        <f>БИПЦ_НДС!E358</f>
        <v>1</v>
      </c>
      <c r="D358" s="105">
        <f t="shared" si="16"/>
        <v>0</v>
      </c>
      <c r="E358" s="105">
        <v>0</v>
      </c>
      <c r="F358" s="105">
        <v>0</v>
      </c>
      <c r="G358" s="105">
        <v>0</v>
      </c>
      <c r="H358" s="105">
        <v>0</v>
      </c>
      <c r="I358" s="105">
        <v>1</v>
      </c>
      <c r="J358" s="105" t="str">
        <f t="shared" si="17"/>
        <v>Установка натяжного потолка, м2</v>
      </c>
      <c r="K358" s="120" t="s">
        <v>359</v>
      </c>
      <c r="L358" s="120" t="s">
        <v>359</v>
      </c>
      <c r="M358" s="105">
        <v>0</v>
      </c>
      <c r="N358" s="105">
        <v>0</v>
      </c>
      <c r="O358" s="105">
        <v>0</v>
      </c>
      <c r="P358" s="105">
        <v>0</v>
      </c>
      <c r="Q358" s="105">
        <v>0</v>
      </c>
      <c r="R358" s="105">
        <v>0</v>
      </c>
      <c r="S358" s="105">
        <v>0</v>
      </c>
      <c r="T358" s="105">
        <v>0</v>
      </c>
      <c r="U358" s="105">
        <v>0</v>
      </c>
      <c r="V358" s="105">
        <v>0</v>
      </c>
      <c r="W358" s="105">
        <v>0</v>
      </c>
      <c r="X358" s="105">
        <v>0</v>
      </c>
      <c r="Y358" s="105">
        <v>0</v>
      </c>
      <c r="Z358" s="105">
        <v>0</v>
      </c>
      <c r="AA358" s="105">
        <v>0</v>
      </c>
      <c r="AB358" s="105">
        <v>0</v>
      </c>
      <c r="AC358" s="105">
        <v>0</v>
      </c>
      <c r="AD358" s="105">
        <v>0</v>
      </c>
      <c r="AE358" s="105">
        <v>0</v>
      </c>
      <c r="AF358" s="105">
        <v>0</v>
      </c>
      <c r="AG358" s="105">
        <v>0</v>
      </c>
      <c r="AH358" s="105">
        <v>0</v>
      </c>
      <c r="AI358" s="105">
        <v>0</v>
      </c>
      <c r="AJ358" s="105">
        <v>0</v>
      </c>
      <c r="AK358" s="105">
        <v>0</v>
      </c>
      <c r="AL358" s="105">
        <v>0</v>
      </c>
      <c r="AM358" s="105">
        <v>0</v>
      </c>
      <c r="AN358" s="105">
        <v>0</v>
      </c>
      <c r="AO358" s="105">
        <v>0</v>
      </c>
      <c r="AP358" s="105">
        <v>0</v>
      </c>
      <c r="AQ358" s="105">
        <v>0</v>
      </c>
      <c r="AR358" s="105">
        <v>0</v>
      </c>
      <c r="AS358" s="105">
        <v>0</v>
      </c>
      <c r="AT358" s="105">
        <v>0</v>
      </c>
      <c r="AU358" s="105">
        <v>0</v>
      </c>
      <c r="AV358" s="105">
        <v>0</v>
      </c>
      <c r="AW358" s="105">
        <v>0</v>
      </c>
      <c r="AX358" s="105">
        <v>0</v>
      </c>
      <c r="AY358" s="105">
        <v>0</v>
      </c>
      <c r="AZ358" s="105">
        <v>0</v>
      </c>
      <c r="BA358" s="105">
        <v>0</v>
      </c>
      <c r="BB358" s="105">
        <v>0</v>
      </c>
      <c r="BC358" s="105">
        <v>0</v>
      </c>
      <c r="BD358" s="105">
        <v>0</v>
      </c>
      <c r="BE358" s="105">
        <v>0</v>
      </c>
      <c r="BF358" s="105">
        <v>0</v>
      </c>
      <c r="BG358" s="105">
        <v>0</v>
      </c>
      <c r="BH358" s="105">
        <v>0</v>
      </c>
      <c r="BI358" s="105">
        <v>0</v>
      </c>
      <c r="BJ358" s="105">
        <v>0</v>
      </c>
      <c r="BK358" s="105">
        <v>0</v>
      </c>
      <c r="BL358" s="105">
        <v>0</v>
      </c>
      <c r="BM358" s="105">
        <v>0</v>
      </c>
      <c r="BN358" s="105">
        <v>0</v>
      </c>
      <c r="BO358" s="105">
        <v>0</v>
      </c>
      <c r="BP358" s="105">
        <v>0</v>
      </c>
      <c r="BQ358" s="105">
        <v>0</v>
      </c>
      <c r="BR358" s="105">
        <v>0</v>
      </c>
      <c r="BS358" s="105">
        <v>0</v>
      </c>
      <c r="BT358" s="105">
        <v>0</v>
      </c>
    </row>
    <row r="359" spans="1:72" ht="26.25" x14ac:dyDescent="0.45">
      <c r="A359" s="103">
        <f>Веса!A359</f>
        <v>1</v>
      </c>
      <c r="B359" s="103">
        <f t="shared" si="15"/>
        <v>1</v>
      </c>
      <c r="C359" s="103">
        <f>БИПЦ_НДС!E359</f>
        <v>1</v>
      </c>
      <c r="D359" s="103">
        <f t="shared" si="16"/>
        <v>0</v>
      </c>
      <c r="E359" s="103">
        <v>0</v>
      </c>
      <c r="F359" s="103">
        <v>0</v>
      </c>
      <c r="G359" s="103">
        <v>0</v>
      </c>
      <c r="H359" s="103">
        <v>0</v>
      </c>
      <c r="I359" s="103">
        <v>1</v>
      </c>
      <c r="J359" s="103" t="str">
        <f t="shared" si="17"/>
        <v>Изготовление фотографий для документов, 4 шт.</v>
      </c>
      <c r="K359" s="87" t="s">
        <v>360</v>
      </c>
      <c r="L359" s="87" t="s">
        <v>360</v>
      </c>
      <c r="M359" s="103">
        <f>INDEX('ИПЦ raw2015'!$1:$1048576, MATCH($J359,'ИПЦ raw2015'!$A:$A,0),MATCH(MoM!M$1,'ИПЦ raw2015'!$1:$1,0))</f>
        <v>102.94</v>
      </c>
      <c r="N359" s="103">
        <f>INDEX('ИПЦ raw2015'!$1:$1048576, MATCH($J359,'ИПЦ raw2015'!$A:$A,0),MATCH(MoM!N$1,'ИПЦ raw2015'!$1:$1,0))</f>
        <v>101.95</v>
      </c>
      <c r="O359" s="103">
        <f>INDEX('ИПЦ raw2015'!$1:$1048576, MATCH($J359,'ИПЦ raw2015'!$A:$A,0),MATCH(MoM!O$1,'ИПЦ raw2015'!$1:$1,0))</f>
        <v>101.69</v>
      </c>
      <c r="P359" s="103">
        <f>INDEX('ИПЦ raw2015'!$1:$1048576, MATCH($J359,'ИПЦ raw2015'!$A:$A,0),MATCH(MoM!P$1,'ИПЦ raw2015'!$1:$1,0))</f>
        <v>100.75</v>
      </c>
      <c r="Q359" s="103">
        <f>INDEX('ИПЦ raw2015'!$1:$1048576, MATCH($J359,'ИПЦ raw2015'!$A:$A,0),MATCH(MoM!Q$1,'ИПЦ raw2015'!$1:$1,0))</f>
        <v>100.71</v>
      </c>
      <c r="R359" s="103">
        <f>INDEX('ИПЦ raw2015'!$1:$1048576, MATCH($J359,'ИПЦ raw2015'!$A:$A,0),MATCH(MoM!R$1,'ИПЦ raw2015'!$1:$1,0))</f>
        <v>100.61</v>
      </c>
      <c r="S359" s="103">
        <f>INDEX('ИПЦ raw2015'!$1:$1048576, MATCH($J359,'ИПЦ raw2015'!$A:$A,0),MATCH(MoM!S$1,'ИПЦ raw2015'!$1:$1,0))</f>
        <v>100.47</v>
      </c>
      <c r="T359" s="103">
        <f>INDEX('ИПЦ raw2015'!$1:$1048576, MATCH($J359,'ИПЦ raw2015'!$A:$A,0),MATCH(MoM!T$1,'ИПЦ raw2015'!$1:$1,0))</f>
        <v>100.69</v>
      </c>
      <c r="U359" s="103">
        <f>INDEX('ИПЦ raw2015'!$1:$1048576, MATCH($J359,'ИПЦ raw2015'!$A:$A,0),MATCH(MoM!U$1,'ИПЦ raw2015'!$1:$1,0))</f>
        <v>100.41</v>
      </c>
      <c r="V359" s="103">
        <f>INDEX('ИПЦ raw2015'!$1:$1048576, MATCH($J359,'ИПЦ raw2015'!$A:$A,0),MATCH(MoM!V$1,'ИПЦ raw2015'!$1:$1,0))</f>
        <v>100.34</v>
      </c>
      <c r="W359" s="103">
        <f>INDEX('ИПЦ raw2015'!$1:$1048576, MATCH($J359,'ИПЦ raw2015'!$A:$A,0),MATCH(MoM!W$1,'ИПЦ raw2015'!$1:$1,0))</f>
        <v>100.43</v>
      </c>
      <c r="X359" s="103">
        <f>INDEX('ИПЦ raw2015'!$1:$1048576, MATCH($J359,'ИПЦ raw2015'!$A:$A,0),MATCH(MoM!X$1,'ИПЦ raw2015'!$1:$1,0))</f>
        <v>100.41</v>
      </c>
      <c r="Y359" s="103">
        <f>INDEX('ИПЦ raw2015'!$1:$1048576, MATCH($J359,'ИПЦ raw2015'!$A:$A,0),MATCH(MoM!Y$1,'ИПЦ raw2015'!$1:$1,0))</f>
        <v>100.67</v>
      </c>
      <c r="Z359" s="103">
        <f>INDEX('ИПЦ raw2015'!$1:$1048576, MATCH($J359,'ИПЦ raw2015'!$A:$A,0),MATCH(MoM!Z$1,'ИПЦ raw2015'!$1:$1,0))</f>
        <v>100.71</v>
      </c>
      <c r="AA359" s="103">
        <f>INDEX('ИПЦ raw2015'!$1:$1048576, MATCH($J359,'ИПЦ raw2015'!$A:$A,0),MATCH(MoM!AA$1,'ИПЦ raw2015'!$1:$1,0))</f>
        <v>100.73</v>
      </c>
      <c r="AB359" s="103">
        <f>INDEX('ИПЦ raw2015'!$1:$1048576, MATCH($J359,'ИПЦ raw2015'!$A:$A,0),MATCH(MoM!AB$1,'ИПЦ raw2015'!$1:$1,0))</f>
        <v>100.47</v>
      </c>
      <c r="AC359" s="103">
        <f>INDEX('ИПЦ raw2015'!$1:$1048576, MATCH($J359,'ИПЦ raw2015'!$A:$A,0),MATCH(MoM!AC$1,'ИПЦ raw2015'!$1:$1,0))</f>
        <v>100.2</v>
      </c>
      <c r="AD359" s="103">
        <f>INDEX('ИПЦ raw2015'!$1:$1048576, MATCH($J359,'ИПЦ raw2015'!$A:$A,0),MATCH(MoM!AD$1,'ИПЦ raw2015'!$1:$1,0))</f>
        <v>100.5</v>
      </c>
      <c r="AE359" s="103">
        <f>INDEX('ИПЦ raw2015'!$1:$1048576, MATCH($J359,'ИПЦ raw2015'!$A:$A,0),MATCH(MoM!AE$1,'ИПЦ raw2015'!$1:$1,0))</f>
        <v>100.18</v>
      </c>
      <c r="AF359" s="103">
        <f>INDEX('ИПЦ raw2015'!$1:$1048576, MATCH($J359,'ИПЦ raw2015'!$A:$A,0),MATCH(MoM!AF$1,'ИПЦ raw2015'!$1:$1,0))</f>
        <v>100.21</v>
      </c>
      <c r="AG359" s="103">
        <f>INDEX('ИПЦ raw2015'!$1:$1048576, MATCH($J359,'ИПЦ raw2015'!$A:$A,0),MATCH(MoM!AG$1,'ИПЦ raw2015'!$1:$1,0))</f>
        <v>100.1</v>
      </c>
      <c r="AH359" s="103">
        <f>INDEX('ИПЦ raw2015'!$1:$1048576, MATCH($J359,'ИПЦ raw2015'!$A:$A,0),MATCH(MoM!AH$1,'ИПЦ raw2015'!$1:$1,0))</f>
        <v>100.2</v>
      </c>
      <c r="AI359" s="103">
        <f>INDEX('ИПЦ raw2015'!$1:$1048576, MATCH($J359,'ИПЦ raw2015'!$A:$A,0),MATCH(MoM!AI$1,'ИПЦ raw2015'!$1:$1,0))</f>
        <v>100.25</v>
      </c>
      <c r="AJ359" s="103">
        <f>INDEX('ИПЦ raw2015'!$1:$1048576, MATCH($J359,'ИПЦ raw2015'!$A:$A,0),MATCH(MoM!AJ$1,'ИПЦ raw2015'!$1:$1,0))</f>
        <v>100.39</v>
      </c>
      <c r="AK359" s="103">
        <f>INDEX('ИПЦ raw2015'!$1:$1048576, MATCH($J359,'ИПЦ raw2015'!$A:$A,0),MATCH(MoM!AK$1,'ИПЦ raw2015'!$1:$1,0))</f>
        <v>100.46</v>
      </c>
      <c r="AL359" s="103">
        <f>INDEX('ИПЦ raw2015'!$1:$1048576, MATCH($J359,'ИПЦ raw2015'!$A:$A,0),MATCH(MoM!AL$1,'ИПЦ raw2015'!$1:$1,0))</f>
        <v>100.21</v>
      </c>
      <c r="AM359" s="103">
        <f>INDEX('ИПЦ raw2015'!$1:$1048576, MATCH($J359,'ИПЦ raw2015'!$A:$A,0),MATCH(MoM!AM$1,'ИПЦ raw2015'!$1:$1,0))</f>
        <v>100.45</v>
      </c>
      <c r="AN359" s="103">
        <f>INDEX('ИПЦ raw2015'!$1:$1048576, MATCH($J359,'ИПЦ raw2015'!$A:$A,0),MATCH(MoM!AN$1,'ИПЦ raw2015'!$1:$1,0))</f>
        <v>100.19</v>
      </c>
      <c r="AO359" s="103">
        <f>INDEX('ИПЦ raw2015'!$1:$1048576, MATCH($J359,'ИПЦ raw2015'!$A:$A,0),MATCH(MoM!AO$1,'ИПЦ raw2015'!$1:$1,0))</f>
        <v>100.15</v>
      </c>
      <c r="AP359" s="103">
        <f>INDEX('ИПЦ raw2015'!$1:$1048576, MATCH($J359,'ИПЦ raw2015'!$A:$A,0),MATCH(MoM!AP$1,'ИПЦ raw2015'!$1:$1,0))</f>
        <v>100.07</v>
      </c>
      <c r="AQ359" s="103">
        <f>INDEX('ИПЦ raw2015'!$1:$1048576, MATCH($J359,'ИПЦ raw2015'!$A:$A,0),MATCH(MoM!AQ$1,'ИПЦ raw2015'!$1:$1,0))</f>
        <v>100.05</v>
      </c>
      <c r="AR359" s="103">
        <f>INDEX('ИПЦ raw2015'!$1:$1048576, MATCH($J359,'ИПЦ raw2015'!$A:$A,0),MATCH(MoM!AR$1,'ИПЦ raw2015'!$1:$1,0))</f>
        <v>100.12</v>
      </c>
      <c r="AS359" s="103">
        <f>INDEX('ИПЦ raw2015'!$1:$1048576, MATCH($J359,'ИПЦ raw2015'!$A:$A,0),MATCH(MoM!AS$1,'ИПЦ raw2015'!$1:$1,0))</f>
        <v>100.11</v>
      </c>
      <c r="AT359" s="103">
        <f>INDEX('ИПЦ raw2015'!$1:$1048576, MATCH($J359,'ИПЦ raw2015'!$A:$A,0),MATCH(MoM!AT$1,'ИПЦ raw2015'!$1:$1,0))</f>
        <v>100.06</v>
      </c>
      <c r="AU359" s="103">
        <f>INDEX('ИПЦ raw2015'!$1:$1048576, MATCH($J359,'ИПЦ raw2015'!$A:$A,0),MATCH(MoM!AU$1,'ИПЦ raw2015'!$1:$1,0))</f>
        <v>100.17</v>
      </c>
      <c r="AV359" s="103">
        <f>INDEX('ИПЦ raw2015'!$1:$1048576, MATCH($J359,'ИПЦ raw2015'!$A:$A,0),MATCH(MoM!AV$1,'ИПЦ raw2015'!$1:$1,0))</f>
        <v>100.12</v>
      </c>
      <c r="AW359" s="103">
        <f>INDEX('ИПЦ raw2015'!$1:$1048576, MATCH($J359,'ИПЦ raw2015'!$A:$A,0),MATCH(MoM!AW$1,'ИПЦ raw2015'!$1:$1,0))</f>
        <v>100.59</v>
      </c>
      <c r="AX359" s="103">
        <f>INDEX('ИПЦ raw2015'!$1:$1048576, MATCH($J359,'ИПЦ raw2015'!$A:$A,0),MATCH(MoM!AX$1,'ИПЦ raw2015'!$1:$1,0))</f>
        <v>100.16</v>
      </c>
      <c r="AY359" s="103">
        <f>INDEX('ИПЦ raw2015'!$1:$1048576, MATCH($J359,'ИПЦ raw2015'!$A:$A,0),MATCH(MoM!AY$1,'ИПЦ raw2015'!$1:$1,0))</f>
        <v>100.15</v>
      </c>
      <c r="AZ359" s="103">
        <f>INDEX('ИПЦ raw2015'!$1:$1048576, MATCH($J359,'ИПЦ raw2015'!$A:$A,0),MATCH(MoM!AZ$1,'ИПЦ raw2015'!$1:$1,0))</f>
        <v>100.04</v>
      </c>
      <c r="BA359" s="103">
        <f>INDEX('ИПЦ raw2015'!$1:$1048576, MATCH($J359,'ИПЦ raw2015'!$A:$A,0),MATCH(MoM!BA$1,'ИПЦ raw2015'!$1:$1,0))</f>
        <v>100.09</v>
      </c>
      <c r="BB359" s="103">
        <f>INDEX('ИПЦ raw2015'!$1:$1048576, MATCH($J359,'ИПЦ raw2015'!$A:$A,0),MATCH(MoM!BB$1,'ИПЦ raw2015'!$1:$1,0))</f>
        <v>100.08</v>
      </c>
      <c r="BC359" s="103">
        <f>INDEX('ИПЦ raw2015'!$1:$1048576, MATCH($J359,'ИПЦ raw2015'!$A:$A,0),MATCH(MoM!BC$1,'ИПЦ raw2015'!$1:$1,0))</f>
        <v>100.19</v>
      </c>
      <c r="BD359" s="103">
        <f>INDEX('ИПЦ raw2015'!$1:$1048576, MATCH($J359,'ИПЦ raw2015'!$A:$A,0),MATCH(MoM!BD$1,'ИПЦ raw2015'!$1:$1,0))</f>
        <v>100.12</v>
      </c>
      <c r="BE359" s="103">
        <f>INDEX('ИПЦ raw2015'!$1:$1048576, MATCH($J359,'ИПЦ raw2015'!$A:$A,0),MATCH(MoM!BE$1,'ИПЦ raw2015'!$1:$1,0))</f>
        <v>100.1</v>
      </c>
      <c r="BF359" s="103">
        <f>INDEX('ИПЦ raw2015'!$1:$1048576, MATCH($J359,'ИПЦ raw2015'!$A:$A,0),MATCH(MoM!BF$1,'ИПЦ raw2015'!$1:$1,0))</f>
        <v>100.29</v>
      </c>
      <c r="BG359" s="103">
        <f>INDEX('ИПЦ raw2015'!$1:$1048576, MATCH($J359,'ИПЦ raw2015'!$A:$A,0),MATCH(MoM!BG$1,'ИПЦ raw2015'!$1:$1,0))</f>
        <v>100.15</v>
      </c>
      <c r="BH359" s="103">
        <f>INDEX('ИПЦ raw2015'!$1:$1048576, MATCH($J359,'ИПЦ raw2015'!$A:$A,0),MATCH(MoM!BH$1,'ИПЦ raw2015'!$1:$1,0))</f>
        <v>100.08</v>
      </c>
      <c r="BI359" s="103">
        <f>INDEX('ИПЦ raw2015'!$1:$1048576, MATCH($J359,'ИПЦ raw2015'!$A:$A,0),MATCH(MoM!BI$1,'ИПЦ raw2015'!$1:$1,0))</f>
        <v>100.69</v>
      </c>
      <c r="BJ359" s="103">
        <f>INDEX('ИПЦ raw2015'!$1:$1048576, MATCH($J359,'ИПЦ raw2015'!$A:$A,0),MATCH(MoM!BJ$1,'ИПЦ raw2015'!$1:$1,0))</f>
        <v>100.3</v>
      </c>
      <c r="BK359" s="103">
        <f>INDEX('ИПЦ raw2015'!$1:$1048576, MATCH($J359,'ИПЦ raw2015'!$A:$A,0),MATCH(MoM!BK$1,'ИПЦ raw2015'!$1:$1,0))</f>
        <v>100.42</v>
      </c>
      <c r="BL359" s="103">
        <f>INDEX('ИПЦ raw2015'!$1:$1048576, MATCH($J359,'ИПЦ raw2015'!$A:$A,0),MATCH(MoM!BL$1,'ИПЦ raw2015'!$1:$1,0))</f>
        <v>100.23</v>
      </c>
      <c r="BM359" s="103">
        <f>INDEX('ИПЦ raw2015'!$1:$1048576, MATCH($J359,'ИПЦ raw2015'!$A:$A,0),MATCH(MoM!BM$1,'ИПЦ raw2015'!$1:$1,0))</f>
        <v>100.25</v>
      </c>
      <c r="BN359" s="103">
        <f>INDEX('ИПЦ raw2015'!$1:$1048576, MATCH($J359,'ИПЦ raw2015'!$A:$A,0),MATCH(MoM!BN$1,'ИПЦ raw2015'!$1:$1,0))</f>
        <v>100.31</v>
      </c>
      <c r="BO359" s="103">
        <f>INDEX('ИПЦ raw2015'!$1:$1048576, MATCH($J359,'ИПЦ raw2015'!$A:$A,0),MATCH(MoM!BO$1,'ИПЦ raw2015'!$1:$1,0))</f>
        <v>100.51</v>
      </c>
      <c r="BP359" s="103">
        <f>INDEX('ИПЦ raw2015'!$1:$1048576, MATCH($J359,'ИПЦ raw2015'!$A:$A,0),MATCH(MoM!BP$1,'ИПЦ raw2015'!$1:$1,0))</f>
        <v>100.26</v>
      </c>
      <c r="BQ359" s="103">
        <f>INDEX('ИПЦ raw2015'!$1:$1048576, MATCH($J359,'ИПЦ raw2015'!$A:$A,0),MATCH(MoM!BQ$1,'ИПЦ raw2015'!$1:$1,0))</f>
        <v>100.21</v>
      </c>
      <c r="BR359" s="103">
        <f>INDEX('ИПЦ raw2015'!$1:$1048576, MATCH($J359,'ИПЦ raw2015'!$A:$A,0),MATCH(MoM!BR$1,'ИПЦ raw2015'!$1:$1,0))</f>
        <v>100.13</v>
      </c>
      <c r="BS359" s="103">
        <f>INDEX('ИПЦ raw2015'!$1:$1048576, MATCH($J359,'ИПЦ raw2015'!$A:$A,0),MATCH(MoM!BS$1,'ИПЦ raw2015'!$1:$1,0))</f>
        <v>100.19</v>
      </c>
      <c r="BT359" s="103">
        <f>INDEX('ИПЦ raw2015'!$1:$1048576, MATCH($J359,'ИПЦ raw2015'!$A:$A,0),MATCH(MoM!BT$1,'ИПЦ raw2015'!$1:$1,0))</f>
        <v>100.14</v>
      </c>
    </row>
    <row r="360" spans="1:72" x14ac:dyDescent="0.45">
      <c r="A360" s="103">
        <f>Веса!A360</f>
        <v>1</v>
      </c>
      <c r="B360" s="103">
        <f t="shared" si="15"/>
        <v>1</v>
      </c>
      <c r="C360" s="103">
        <f>БИПЦ_НДС!E360</f>
        <v>1</v>
      </c>
      <c r="D360" s="103">
        <f t="shared" si="16"/>
        <v>0</v>
      </c>
      <c r="E360" s="103">
        <v>0</v>
      </c>
      <c r="F360" s="103">
        <v>0</v>
      </c>
      <c r="G360" s="103">
        <v>0</v>
      </c>
      <c r="H360" s="103">
        <v>0</v>
      </c>
      <c r="I360" s="103">
        <v>1</v>
      </c>
      <c r="J360" s="103" t="str">
        <f t="shared" si="17"/>
        <v>Печать цветных фотографий, шт.</v>
      </c>
      <c r="K360" s="87" t="s">
        <v>361</v>
      </c>
      <c r="L360" s="87" t="s">
        <v>361</v>
      </c>
      <c r="M360" s="103">
        <f>INDEX('ИПЦ raw2015'!$1:$1048576, MATCH($J360,'ИПЦ raw2015'!$A:$A,0),MATCH(MoM!M$1,'ИПЦ raw2015'!$1:$1,0))</f>
        <v>105.98</v>
      </c>
      <c r="N360" s="103">
        <f>INDEX('ИПЦ raw2015'!$1:$1048576, MATCH($J360,'ИПЦ raw2015'!$A:$A,0),MATCH(MoM!N$1,'ИПЦ raw2015'!$1:$1,0))</f>
        <v>103.5</v>
      </c>
      <c r="O360" s="103">
        <f>INDEX('ИПЦ raw2015'!$1:$1048576, MATCH($J360,'ИПЦ raw2015'!$A:$A,0),MATCH(MoM!O$1,'ИПЦ raw2015'!$1:$1,0))</f>
        <v>102.87</v>
      </c>
      <c r="P360" s="103">
        <f>INDEX('ИПЦ raw2015'!$1:$1048576, MATCH($J360,'ИПЦ raw2015'!$A:$A,0),MATCH(MoM!P$1,'ИПЦ raw2015'!$1:$1,0))</f>
        <v>101.4</v>
      </c>
      <c r="Q360" s="103">
        <f>INDEX('ИПЦ raw2015'!$1:$1048576, MATCH($J360,'ИПЦ raw2015'!$A:$A,0),MATCH(MoM!Q$1,'ИПЦ raw2015'!$1:$1,0))</f>
        <v>100.81</v>
      </c>
      <c r="R360" s="103">
        <f>INDEX('ИПЦ raw2015'!$1:$1048576, MATCH($J360,'ИПЦ raw2015'!$A:$A,0),MATCH(MoM!R$1,'ИПЦ raw2015'!$1:$1,0))</f>
        <v>101.12</v>
      </c>
      <c r="S360" s="103">
        <f>INDEX('ИПЦ raw2015'!$1:$1048576, MATCH($J360,'ИПЦ raw2015'!$A:$A,0),MATCH(MoM!S$1,'ИПЦ raw2015'!$1:$1,0))</f>
        <v>100.67</v>
      </c>
      <c r="T360" s="103">
        <f>INDEX('ИПЦ raw2015'!$1:$1048576, MATCH($J360,'ИПЦ raw2015'!$A:$A,0),MATCH(MoM!T$1,'ИПЦ raw2015'!$1:$1,0))</f>
        <v>100.84</v>
      </c>
      <c r="U360" s="103">
        <f>INDEX('ИПЦ raw2015'!$1:$1048576, MATCH($J360,'ИПЦ raw2015'!$A:$A,0),MATCH(MoM!U$1,'ИПЦ raw2015'!$1:$1,0))</f>
        <v>101.34</v>
      </c>
      <c r="V360" s="103">
        <f>INDEX('ИПЦ raw2015'!$1:$1048576, MATCH($J360,'ИПЦ raw2015'!$A:$A,0),MATCH(MoM!V$1,'ИПЦ raw2015'!$1:$1,0))</f>
        <v>100.84</v>
      </c>
      <c r="W360" s="103">
        <f>INDEX('ИПЦ raw2015'!$1:$1048576, MATCH($J360,'ИПЦ raw2015'!$A:$A,0),MATCH(MoM!W$1,'ИПЦ raw2015'!$1:$1,0))</f>
        <v>100.79</v>
      </c>
      <c r="X360" s="103">
        <f>INDEX('ИПЦ raw2015'!$1:$1048576, MATCH($J360,'ИПЦ raw2015'!$A:$A,0),MATCH(MoM!X$1,'ИПЦ raw2015'!$1:$1,0))</f>
        <v>100.28</v>
      </c>
      <c r="Y360" s="103">
        <f>INDEX('ИПЦ raw2015'!$1:$1048576, MATCH($J360,'ИПЦ raw2015'!$A:$A,0),MATCH(MoM!Y$1,'ИПЦ raw2015'!$1:$1,0))</f>
        <v>101.6</v>
      </c>
      <c r="Z360" s="103">
        <f>INDEX('ИПЦ raw2015'!$1:$1048576, MATCH($J360,'ИПЦ raw2015'!$A:$A,0),MATCH(MoM!Z$1,'ИПЦ raw2015'!$1:$1,0))</f>
        <v>101.65</v>
      </c>
      <c r="AA360" s="103">
        <f>INDEX('ИПЦ raw2015'!$1:$1048576, MATCH($J360,'ИПЦ raw2015'!$A:$A,0),MATCH(MoM!AA$1,'ИПЦ raw2015'!$1:$1,0))</f>
        <v>101.37</v>
      </c>
      <c r="AB360" s="103">
        <f>INDEX('ИПЦ raw2015'!$1:$1048576, MATCH($J360,'ИПЦ raw2015'!$A:$A,0),MATCH(MoM!AB$1,'ИПЦ raw2015'!$1:$1,0))</f>
        <v>100.47</v>
      </c>
      <c r="AC360" s="103">
        <f>INDEX('ИПЦ raw2015'!$1:$1048576, MATCH($J360,'ИПЦ raw2015'!$A:$A,0),MATCH(MoM!AC$1,'ИПЦ raw2015'!$1:$1,0))</f>
        <v>100.51</v>
      </c>
      <c r="AD360" s="103">
        <f>INDEX('ИПЦ raw2015'!$1:$1048576, MATCH($J360,'ИПЦ raw2015'!$A:$A,0),MATCH(MoM!AD$1,'ИПЦ raw2015'!$1:$1,0))</f>
        <v>100.6</v>
      </c>
      <c r="AE360" s="103">
        <f>INDEX('ИПЦ raw2015'!$1:$1048576, MATCH($J360,'ИПЦ raw2015'!$A:$A,0),MATCH(MoM!AE$1,'ИПЦ raw2015'!$1:$1,0))</f>
        <v>100.39</v>
      </c>
      <c r="AF360" s="103">
        <f>INDEX('ИПЦ raw2015'!$1:$1048576, MATCH($J360,'ИПЦ raw2015'!$A:$A,0),MATCH(MoM!AF$1,'ИПЦ raw2015'!$1:$1,0))</f>
        <v>100.45</v>
      </c>
      <c r="AG360" s="103">
        <f>INDEX('ИПЦ raw2015'!$1:$1048576, MATCH($J360,'ИПЦ raw2015'!$A:$A,0),MATCH(MoM!AG$1,'ИПЦ raw2015'!$1:$1,0))</f>
        <v>100.49</v>
      </c>
      <c r="AH360" s="103">
        <f>INDEX('ИПЦ raw2015'!$1:$1048576, MATCH($J360,'ИПЦ raw2015'!$A:$A,0),MATCH(MoM!AH$1,'ИПЦ raw2015'!$1:$1,0))</f>
        <v>100.47</v>
      </c>
      <c r="AI360" s="103">
        <f>INDEX('ИПЦ raw2015'!$1:$1048576, MATCH($J360,'ИПЦ raw2015'!$A:$A,0),MATCH(MoM!AI$1,'ИПЦ raw2015'!$1:$1,0))</f>
        <v>100.34</v>
      </c>
      <c r="AJ360" s="103">
        <f>INDEX('ИПЦ raw2015'!$1:$1048576, MATCH($J360,'ИПЦ raw2015'!$A:$A,0),MATCH(MoM!AJ$1,'ИПЦ raw2015'!$1:$1,0))</f>
        <v>100.43</v>
      </c>
      <c r="AK360" s="103">
        <f>INDEX('ИПЦ raw2015'!$1:$1048576, MATCH($J360,'ИПЦ raw2015'!$A:$A,0),MATCH(MoM!AK$1,'ИПЦ raw2015'!$1:$1,0))</f>
        <v>100.28</v>
      </c>
      <c r="AL360" s="103">
        <f>INDEX('ИПЦ raw2015'!$1:$1048576, MATCH($J360,'ИПЦ raw2015'!$A:$A,0),MATCH(MoM!AL$1,'ИПЦ raw2015'!$1:$1,0))</f>
        <v>100.4</v>
      </c>
      <c r="AM360" s="103">
        <f>INDEX('ИПЦ raw2015'!$1:$1048576, MATCH($J360,'ИПЦ raw2015'!$A:$A,0),MATCH(MoM!AM$1,'ИПЦ raw2015'!$1:$1,0))</f>
        <v>100.53</v>
      </c>
      <c r="AN360" s="103">
        <f>INDEX('ИПЦ raw2015'!$1:$1048576, MATCH($J360,'ИПЦ raw2015'!$A:$A,0),MATCH(MoM!AN$1,'ИПЦ raw2015'!$1:$1,0))</f>
        <v>100.24</v>
      </c>
      <c r="AO360" s="103">
        <f>INDEX('ИПЦ raw2015'!$1:$1048576, MATCH($J360,'ИПЦ raw2015'!$A:$A,0),MATCH(MoM!AO$1,'ИПЦ raw2015'!$1:$1,0))</f>
        <v>99.98</v>
      </c>
      <c r="AP360" s="103">
        <f>INDEX('ИПЦ raw2015'!$1:$1048576, MATCH($J360,'ИПЦ raw2015'!$A:$A,0),MATCH(MoM!AP$1,'ИПЦ raw2015'!$1:$1,0))</f>
        <v>100.06</v>
      </c>
      <c r="AQ360" s="103">
        <f>INDEX('ИПЦ raw2015'!$1:$1048576, MATCH($J360,'ИПЦ raw2015'!$A:$A,0),MATCH(MoM!AQ$1,'ИПЦ raw2015'!$1:$1,0))</f>
        <v>100.13</v>
      </c>
      <c r="AR360" s="103">
        <f>INDEX('ИПЦ raw2015'!$1:$1048576, MATCH($J360,'ИПЦ raw2015'!$A:$A,0),MATCH(MoM!AR$1,'ИПЦ raw2015'!$1:$1,0))</f>
        <v>100.07</v>
      </c>
      <c r="AS360" s="103">
        <f>INDEX('ИПЦ raw2015'!$1:$1048576, MATCH($J360,'ИПЦ raw2015'!$A:$A,0),MATCH(MoM!AS$1,'ИПЦ raw2015'!$1:$1,0))</f>
        <v>100.01</v>
      </c>
      <c r="AT360" s="103">
        <f>INDEX('ИПЦ raw2015'!$1:$1048576, MATCH($J360,'ИПЦ raw2015'!$A:$A,0),MATCH(MoM!AT$1,'ИПЦ raw2015'!$1:$1,0))</f>
        <v>100.01</v>
      </c>
      <c r="AU360" s="103">
        <f>INDEX('ИПЦ raw2015'!$1:$1048576, MATCH($J360,'ИПЦ raw2015'!$A:$A,0),MATCH(MoM!AU$1,'ИПЦ raw2015'!$1:$1,0))</f>
        <v>100.18</v>
      </c>
      <c r="AV360" s="103">
        <f>INDEX('ИПЦ raw2015'!$1:$1048576, MATCH($J360,'ИПЦ raw2015'!$A:$A,0),MATCH(MoM!AV$1,'ИПЦ raw2015'!$1:$1,0))</f>
        <v>100.08</v>
      </c>
      <c r="AW360" s="103">
        <f>INDEX('ИПЦ raw2015'!$1:$1048576, MATCH($J360,'ИПЦ raw2015'!$A:$A,0),MATCH(MoM!AW$1,'ИПЦ raw2015'!$1:$1,0))</f>
        <v>100.48</v>
      </c>
      <c r="AX360" s="103">
        <f>INDEX('ИПЦ raw2015'!$1:$1048576, MATCH($J360,'ИПЦ raw2015'!$A:$A,0),MATCH(MoM!AX$1,'ИПЦ raw2015'!$1:$1,0))</f>
        <v>100.18</v>
      </c>
      <c r="AY360" s="103">
        <f>INDEX('ИПЦ raw2015'!$1:$1048576, MATCH($J360,'ИПЦ raw2015'!$A:$A,0),MATCH(MoM!AY$1,'ИПЦ raw2015'!$1:$1,0))</f>
        <v>100.06</v>
      </c>
      <c r="AZ360" s="103">
        <f>INDEX('ИПЦ raw2015'!$1:$1048576, MATCH($J360,'ИПЦ raw2015'!$A:$A,0),MATCH(MoM!AZ$1,'ИПЦ raw2015'!$1:$1,0))</f>
        <v>100.05</v>
      </c>
      <c r="BA360" s="103">
        <f>INDEX('ИПЦ raw2015'!$1:$1048576, MATCH($J360,'ИПЦ raw2015'!$A:$A,0),MATCH(MoM!BA$1,'ИПЦ raw2015'!$1:$1,0))</f>
        <v>100.02</v>
      </c>
      <c r="BB360" s="103">
        <f>INDEX('ИПЦ raw2015'!$1:$1048576, MATCH($J360,'ИПЦ raw2015'!$A:$A,0),MATCH(MoM!BB$1,'ИПЦ raw2015'!$1:$1,0))</f>
        <v>100.06</v>
      </c>
      <c r="BC360" s="103">
        <f>INDEX('ИПЦ raw2015'!$1:$1048576, MATCH($J360,'ИПЦ raw2015'!$A:$A,0),MATCH(MoM!BC$1,'ИПЦ raw2015'!$1:$1,0))</f>
        <v>100.21</v>
      </c>
      <c r="BD360" s="103">
        <f>INDEX('ИПЦ raw2015'!$1:$1048576, MATCH($J360,'ИПЦ raw2015'!$A:$A,0),MATCH(MoM!BD$1,'ИПЦ raw2015'!$1:$1,0))</f>
        <v>100.43</v>
      </c>
      <c r="BE360" s="103">
        <f>INDEX('ИПЦ raw2015'!$1:$1048576, MATCH($J360,'ИПЦ raw2015'!$A:$A,0),MATCH(MoM!BE$1,'ИПЦ raw2015'!$1:$1,0))</f>
        <v>100.19</v>
      </c>
      <c r="BF360" s="103">
        <f>INDEX('ИПЦ raw2015'!$1:$1048576, MATCH($J360,'ИПЦ raw2015'!$A:$A,0),MATCH(MoM!BF$1,'ИПЦ raw2015'!$1:$1,0))</f>
        <v>100.41</v>
      </c>
      <c r="BG360" s="103">
        <f>INDEX('ИПЦ raw2015'!$1:$1048576, MATCH($J360,'ИПЦ raw2015'!$A:$A,0),MATCH(MoM!BG$1,'ИПЦ raw2015'!$1:$1,0))</f>
        <v>101.13</v>
      </c>
      <c r="BH360" s="103">
        <f>INDEX('ИПЦ raw2015'!$1:$1048576, MATCH($J360,'ИПЦ raw2015'!$A:$A,0),MATCH(MoM!BH$1,'ИПЦ raw2015'!$1:$1,0))</f>
        <v>100.09</v>
      </c>
      <c r="BI360" s="103">
        <f>INDEX('ИПЦ raw2015'!$1:$1048576, MATCH($J360,'ИПЦ raw2015'!$A:$A,0),MATCH(MoM!BI$1,'ИПЦ raw2015'!$1:$1,0))</f>
        <v>100.42</v>
      </c>
      <c r="BJ360" s="103">
        <f>INDEX('ИПЦ raw2015'!$1:$1048576, MATCH($J360,'ИПЦ raw2015'!$A:$A,0),MATCH(MoM!BJ$1,'ИПЦ raw2015'!$1:$1,0))</f>
        <v>100.08</v>
      </c>
      <c r="BK360" s="103">
        <f>INDEX('ИПЦ raw2015'!$1:$1048576, MATCH($J360,'ИПЦ raw2015'!$A:$A,0),MATCH(MoM!BK$1,'ИПЦ raw2015'!$1:$1,0))</f>
        <v>100.32</v>
      </c>
      <c r="BL360" s="103">
        <f>INDEX('ИПЦ raw2015'!$1:$1048576, MATCH($J360,'ИПЦ raw2015'!$A:$A,0),MATCH(MoM!BL$1,'ИПЦ raw2015'!$1:$1,0))</f>
        <v>100.03</v>
      </c>
      <c r="BM360" s="103">
        <f>INDEX('ИПЦ raw2015'!$1:$1048576, MATCH($J360,'ИПЦ raw2015'!$A:$A,0),MATCH(MoM!BM$1,'ИПЦ raw2015'!$1:$1,0))</f>
        <v>100.15</v>
      </c>
      <c r="BN360" s="103">
        <f>INDEX('ИПЦ raw2015'!$1:$1048576, MATCH($J360,'ИПЦ raw2015'!$A:$A,0),MATCH(MoM!BN$1,'ИПЦ raw2015'!$1:$1,0))</f>
        <v>100.19</v>
      </c>
      <c r="BO360" s="103">
        <f>INDEX('ИПЦ raw2015'!$1:$1048576, MATCH($J360,'ИПЦ raw2015'!$A:$A,0),MATCH(MoM!BO$1,'ИПЦ raw2015'!$1:$1,0))</f>
        <v>100.39</v>
      </c>
      <c r="BP360" s="103">
        <f>INDEX('ИПЦ raw2015'!$1:$1048576, MATCH($J360,'ИПЦ raw2015'!$A:$A,0),MATCH(MoM!BP$1,'ИПЦ raw2015'!$1:$1,0))</f>
        <v>100.18</v>
      </c>
      <c r="BQ360" s="103">
        <f>INDEX('ИПЦ raw2015'!$1:$1048576, MATCH($J360,'ИПЦ raw2015'!$A:$A,0),MATCH(MoM!BQ$1,'ИПЦ raw2015'!$1:$1,0))</f>
        <v>100.47</v>
      </c>
      <c r="BR360" s="103">
        <f>INDEX('ИПЦ raw2015'!$1:$1048576, MATCH($J360,'ИПЦ raw2015'!$A:$A,0),MATCH(MoM!BR$1,'ИПЦ raw2015'!$1:$1,0))</f>
        <v>100.04</v>
      </c>
      <c r="BS360" s="103">
        <f>INDEX('ИПЦ raw2015'!$1:$1048576, MATCH($J360,'ИПЦ raw2015'!$A:$A,0),MATCH(MoM!BS$1,'ИПЦ raw2015'!$1:$1,0))</f>
        <v>100.53</v>
      </c>
      <c r="BT360" s="103">
        <f>INDEX('ИПЦ raw2015'!$1:$1048576, MATCH($J360,'ИПЦ raw2015'!$A:$A,0),MATCH(MoM!BT$1,'ИПЦ raw2015'!$1:$1,0))</f>
        <v>100.34</v>
      </c>
    </row>
    <row r="361" spans="1:72" x14ac:dyDescent="0.45">
      <c r="A361" s="103">
        <f>Веса!A361</f>
        <v>1</v>
      </c>
      <c r="B361" s="103">
        <f t="shared" si="15"/>
        <v>1</v>
      </c>
      <c r="C361" s="103">
        <f>БИПЦ_НДС!E361</f>
        <v>1</v>
      </c>
      <c r="D361" s="103">
        <f t="shared" si="16"/>
        <v>0</v>
      </c>
      <c r="E361" s="103">
        <v>0</v>
      </c>
      <c r="F361" s="103">
        <v>0</v>
      </c>
      <c r="G361" s="103">
        <v>0</v>
      </c>
      <c r="H361" s="103">
        <v>0</v>
      </c>
      <c r="I361" s="103">
        <v>1</v>
      </c>
      <c r="J361" s="103" t="str">
        <f t="shared" si="17"/>
        <v>Помывка в бане в общем отделении, билет</v>
      </c>
      <c r="K361" s="87" t="s">
        <v>362</v>
      </c>
      <c r="L361" s="87" t="s">
        <v>362</v>
      </c>
      <c r="M361" s="103">
        <f>INDEX('ИПЦ raw2015'!$1:$1048576, MATCH($J361,'ИПЦ raw2015'!$A:$A,0),MATCH(MoM!M$1,'ИПЦ raw2015'!$1:$1,0))</f>
        <v>106.18</v>
      </c>
      <c r="N361" s="103">
        <f>INDEX('ИПЦ raw2015'!$1:$1048576, MATCH($J361,'ИПЦ raw2015'!$A:$A,0),MATCH(MoM!N$1,'ИПЦ raw2015'!$1:$1,0))</f>
        <v>101.66</v>
      </c>
      <c r="O361" s="103">
        <f>INDEX('ИПЦ raw2015'!$1:$1048576, MATCH($J361,'ИПЦ raw2015'!$A:$A,0),MATCH(MoM!O$1,'ИПЦ raw2015'!$1:$1,0))</f>
        <v>100.91</v>
      </c>
      <c r="P361" s="103">
        <f>INDEX('ИПЦ raw2015'!$1:$1048576, MATCH($J361,'ИПЦ raw2015'!$A:$A,0),MATCH(MoM!P$1,'ИПЦ raw2015'!$1:$1,0))</f>
        <v>100.35</v>
      </c>
      <c r="Q361" s="103">
        <f>INDEX('ИПЦ raw2015'!$1:$1048576, MATCH($J361,'ИПЦ raw2015'!$A:$A,0),MATCH(MoM!Q$1,'ИПЦ raw2015'!$1:$1,0))</f>
        <v>100.24</v>
      </c>
      <c r="R361" s="103">
        <f>INDEX('ИПЦ raw2015'!$1:$1048576, MATCH($J361,'ИПЦ raw2015'!$A:$A,0),MATCH(MoM!R$1,'ИПЦ raw2015'!$1:$1,0))</f>
        <v>100.15</v>
      </c>
      <c r="S361" s="103">
        <f>INDEX('ИПЦ raw2015'!$1:$1048576, MATCH($J361,'ИПЦ raw2015'!$A:$A,0),MATCH(MoM!S$1,'ИПЦ raw2015'!$1:$1,0))</f>
        <v>100.71</v>
      </c>
      <c r="T361" s="103">
        <f>INDEX('ИПЦ raw2015'!$1:$1048576, MATCH($J361,'ИПЦ raw2015'!$A:$A,0),MATCH(MoM!T$1,'ИПЦ raw2015'!$1:$1,0))</f>
        <v>100.52</v>
      </c>
      <c r="U361" s="103">
        <f>INDEX('ИПЦ raw2015'!$1:$1048576, MATCH($J361,'ИПЦ raw2015'!$A:$A,0),MATCH(MoM!U$1,'ИПЦ raw2015'!$1:$1,0))</f>
        <v>100.41</v>
      </c>
      <c r="V361" s="103">
        <f>INDEX('ИПЦ raw2015'!$1:$1048576, MATCH($J361,'ИПЦ raw2015'!$A:$A,0),MATCH(MoM!V$1,'ИПЦ raw2015'!$1:$1,0))</f>
        <v>100.94</v>
      </c>
      <c r="W361" s="103">
        <f>INDEX('ИПЦ raw2015'!$1:$1048576, MATCH($J361,'ИПЦ raw2015'!$A:$A,0),MATCH(MoM!W$1,'ИПЦ raw2015'!$1:$1,0))</f>
        <v>100.37</v>
      </c>
      <c r="X361" s="103">
        <f>INDEX('ИПЦ raw2015'!$1:$1048576, MATCH($J361,'ИПЦ raw2015'!$A:$A,0),MATCH(MoM!X$1,'ИПЦ raw2015'!$1:$1,0))</f>
        <v>100.47</v>
      </c>
      <c r="Y361" s="103">
        <f>INDEX('ИПЦ raw2015'!$1:$1048576, MATCH($J361,'ИПЦ raw2015'!$A:$A,0),MATCH(MoM!Y$1,'ИПЦ raw2015'!$1:$1,0))</f>
        <v>101.34</v>
      </c>
      <c r="Z361" s="103">
        <f>INDEX('ИПЦ raw2015'!$1:$1048576, MATCH($J361,'ИПЦ raw2015'!$A:$A,0),MATCH(MoM!Z$1,'ИПЦ raw2015'!$1:$1,0))</f>
        <v>100.71</v>
      </c>
      <c r="AA361" s="103">
        <f>INDEX('ИПЦ raw2015'!$1:$1048576, MATCH($J361,'ИПЦ raw2015'!$A:$A,0),MATCH(MoM!AA$1,'ИПЦ raw2015'!$1:$1,0))</f>
        <v>100.97</v>
      </c>
      <c r="AB361" s="103">
        <f>INDEX('ИПЦ raw2015'!$1:$1048576, MATCH($J361,'ИПЦ raw2015'!$A:$A,0),MATCH(MoM!AB$1,'ИПЦ raw2015'!$1:$1,0))</f>
        <v>100.16</v>
      </c>
      <c r="AC361" s="103">
        <f>INDEX('ИПЦ raw2015'!$1:$1048576, MATCH($J361,'ИПЦ raw2015'!$A:$A,0),MATCH(MoM!AC$1,'ИПЦ raw2015'!$1:$1,0))</f>
        <v>100.24</v>
      </c>
      <c r="AD361" s="103">
        <f>INDEX('ИПЦ raw2015'!$1:$1048576, MATCH($J361,'ИПЦ raw2015'!$A:$A,0),MATCH(MoM!AD$1,'ИПЦ raw2015'!$1:$1,0))</f>
        <v>99.96</v>
      </c>
      <c r="AE361" s="103">
        <f>INDEX('ИПЦ raw2015'!$1:$1048576, MATCH($J361,'ИПЦ raw2015'!$A:$A,0),MATCH(MoM!AE$1,'ИПЦ raw2015'!$1:$1,0))</f>
        <v>100.47</v>
      </c>
      <c r="AF361" s="103">
        <f>INDEX('ИПЦ raw2015'!$1:$1048576, MATCH($J361,'ИПЦ raw2015'!$A:$A,0),MATCH(MoM!AF$1,'ИПЦ raw2015'!$1:$1,0))</f>
        <v>100.17</v>
      </c>
      <c r="AG361" s="103">
        <f>INDEX('ИПЦ raw2015'!$1:$1048576, MATCH($J361,'ИПЦ raw2015'!$A:$A,0),MATCH(MoM!AG$1,'ИПЦ raw2015'!$1:$1,0))</f>
        <v>101.36</v>
      </c>
      <c r="AH361" s="103">
        <f>INDEX('ИПЦ raw2015'!$1:$1048576, MATCH($J361,'ИПЦ raw2015'!$A:$A,0),MATCH(MoM!AH$1,'ИПЦ raw2015'!$1:$1,0))</f>
        <v>101.56</v>
      </c>
      <c r="AI361" s="103">
        <f>INDEX('ИПЦ raw2015'!$1:$1048576, MATCH($J361,'ИПЦ raw2015'!$A:$A,0),MATCH(MoM!AI$1,'ИПЦ raw2015'!$1:$1,0))</f>
        <v>100.48</v>
      </c>
      <c r="AJ361" s="103">
        <f>INDEX('ИПЦ raw2015'!$1:$1048576, MATCH($J361,'ИПЦ raw2015'!$A:$A,0),MATCH(MoM!AJ$1,'ИПЦ raw2015'!$1:$1,0))</f>
        <v>100.26</v>
      </c>
      <c r="AK361" s="103">
        <f>INDEX('ИПЦ raw2015'!$1:$1048576, MATCH($J361,'ИПЦ raw2015'!$A:$A,0),MATCH(MoM!AK$1,'ИПЦ raw2015'!$1:$1,0))</f>
        <v>101.11</v>
      </c>
      <c r="AL361" s="103">
        <f>INDEX('ИПЦ raw2015'!$1:$1048576, MATCH($J361,'ИПЦ raw2015'!$A:$A,0),MATCH(MoM!AL$1,'ИПЦ raw2015'!$1:$1,0))</f>
        <v>100.24</v>
      </c>
      <c r="AM361" s="103">
        <f>INDEX('ИПЦ raw2015'!$1:$1048576, MATCH($J361,'ИПЦ raw2015'!$A:$A,0),MATCH(MoM!AM$1,'ИПЦ raw2015'!$1:$1,0))</f>
        <v>100.54</v>
      </c>
      <c r="AN361" s="103">
        <f>INDEX('ИПЦ raw2015'!$1:$1048576, MATCH($J361,'ИПЦ raw2015'!$A:$A,0),MATCH(MoM!AN$1,'ИПЦ raw2015'!$1:$1,0))</f>
        <v>100.19</v>
      </c>
      <c r="AO361" s="103">
        <f>INDEX('ИПЦ raw2015'!$1:$1048576, MATCH($J361,'ИПЦ raw2015'!$A:$A,0),MATCH(MoM!AO$1,'ИПЦ raw2015'!$1:$1,0))</f>
        <v>100.35</v>
      </c>
      <c r="AP361" s="103">
        <f>INDEX('ИПЦ raw2015'!$1:$1048576, MATCH($J361,'ИПЦ raw2015'!$A:$A,0),MATCH(MoM!AP$1,'ИПЦ raw2015'!$1:$1,0))</f>
        <v>100.46</v>
      </c>
      <c r="AQ361" s="103">
        <f>INDEX('ИПЦ raw2015'!$1:$1048576, MATCH($J361,'ИПЦ raw2015'!$A:$A,0),MATCH(MoM!AQ$1,'ИПЦ raw2015'!$1:$1,0))</f>
        <v>100.21</v>
      </c>
      <c r="AR361" s="103">
        <f>INDEX('ИПЦ raw2015'!$1:$1048576, MATCH($J361,'ИПЦ raw2015'!$A:$A,0),MATCH(MoM!AR$1,'ИПЦ raw2015'!$1:$1,0))</f>
        <v>99.92</v>
      </c>
      <c r="AS361" s="103">
        <f>INDEX('ИПЦ raw2015'!$1:$1048576, MATCH($J361,'ИПЦ raw2015'!$A:$A,0),MATCH(MoM!AS$1,'ИПЦ raw2015'!$1:$1,0))</f>
        <v>100.67</v>
      </c>
      <c r="AT361" s="103">
        <f>INDEX('ИПЦ raw2015'!$1:$1048576, MATCH($J361,'ИПЦ raw2015'!$A:$A,0),MATCH(MoM!AT$1,'ИПЦ raw2015'!$1:$1,0))</f>
        <v>100.25</v>
      </c>
      <c r="AU361" s="103">
        <f>INDEX('ИПЦ raw2015'!$1:$1048576, MATCH($J361,'ИПЦ raw2015'!$A:$A,0),MATCH(MoM!AU$1,'ИПЦ raw2015'!$1:$1,0))</f>
        <v>100.72</v>
      </c>
      <c r="AV361" s="103">
        <f>INDEX('ИПЦ raw2015'!$1:$1048576, MATCH($J361,'ИПЦ raw2015'!$A:$A,0),MATCH(MoM!AV$1,'ИПЦ raw2015'!$1:$1,0))</f>
        <v>100.33</v>
      </c>
      <c r="AW361" s="103">
        <f>INDEX('ИПЦ raw2015'!$1:$1048576, MATCH($J361,'ИПЦ raw2015'!$A:$A,0),MATCH(MoM!AW$1,'ИПЦ raw2015'!$1:$1,0))</f>
        <v>100.93</v>
      </c>
      <c r="AX361" s="103">
        <f>INDEX('ИПЦ raw2015'!$1:$1048576, MATCH($J361,'ИПЦ raw2015'!$A:$A,0),MATCH(MoM!AX$1,'ИПЦ raw2015'!$1:$1,0))</f>
        <v>100.17</v>
      </c>
      <c r="AY361" s="103">
        <f>INDEX('ИПЦ raw2015'!$1:$1048576, MATCH($J361,'ИПЦ raw2015'!$A:$A,0),MATCH(MoM!AY$1,'ИПЦ raw2015'!$1:$1,0))</f>
        <v>100.29</v>
      </c>
      <c r="AZ361" s="103">
        <f>INDEX('ИПЦ raw2015'!$1:$1048576, MATCH($J361,'ИПЦ raw2015'!$A:$A,0),MATCH(MoM!AZ$1,'ИПЦ raw2015'!$1:$1,0))</f>
        <v>100.29</v>
      </c>
      <c r="BA361" s="103">
        <f>INDEX('ИПЦ raw2015'!$1:$1048576, MATCH($J361,'ИПЦ raw2015'!$A:$A,0),MATCH(MoM!BA$1,'ИПЦ raw2015'!$1:$1,0))</f>
        <v>100.14</v>
      </c>
      <c r="BB361" s="103">
        <f>INDEX('ИПЦ raw2015'!$1:$1048576, MATCH($J361,'ИПЦ raw2015'!$A:$A,0),MATCH(MoM!BB$1,'ИПЦ raw2015'!$1:$1,0))</f>
        <v>100.11</v>
      </c>
      <c r="BC361" s="103">
        <f>INDEX('ИПЦ raw2015'!$1:$1048576, MATCH($J361,'ИПЦ raw2015'!$A:$A,0),MATCH(MoM!BC$1,'ИПЦ raw2015'!$1:$1,0))</f>
        <v>100.21</v>
      </c>
      <c r="BD361" s="103">
        <f>INDEX('ИПЦ raw2015'!$1:$1048576, MATCH($J361,'ИПЦ raw2015'!$A:$A,0),MATCH(MoM!BD$1,'ИПЦ raw2015'!$1:$1,0))</f>
        <v>100.33</v>
      </c>
      <c r="BE361" s="103">
        <f>INDEX('ИПЦ raw2015'!$1:$1048576, MATCH($J361,'ИПЦ raw2015'!$A:$A,0),MATCH(MoM!BE$1,'ИПЦ raw2015'!$1:$1,0))</f>
        <v>100.06</v>
      </c>
      <c r="BF361" s="103">
        <f>INDEX('ИПЦ raw2015'!$1:$1048576, MATCH($J361,'ИПЦ raw2015'!$A:$A,0),MATCH(MoM!BF$1,'ИПЦ raw2015'!$1:$1,0))</f>
        <v>100.54</v>
      </c>
      <c r="BG361" s="103">
        <f>INDEX('ИПЦ raw2015'!$1:$1048576, MATCH($J361,'ИПЦ raw2015'!$A:$A,0),MATCH(MoM!BG$1,'ИПЦ raw2015'!$1:$1,0))</f>
        <v>100.31</v>
      </c>
      <c r="BH361" s="103">
        <f>INDEX('ИПЦ raw2015'!$1:$1048576, MATCH($J361,'ИПЦ raw2015'!$A:$A,0),MATCH(MoM!BH$1,'ИПЦ raw2015'!$1:$1,0))</f>
        <v>100.27</v>
      </c>
      <c r="BI361" s="103">
        <f>INDEX('ИПЦ raw2015'!$1:$1048576, MATCH($J361,'ИПЦ raw2015'!$A:$A,0),MATCH(MoM!BI$1,'ИПЦ raw2015'!$1:$1,0))</f>
        <v>101.75</v>
      </c>
      <c r="BJ361" s="103">
        <f>INDEX('ИПЦ raw2015'!$1:$1048576, MATCH($J361,'ИПЦ raw2015'!$A:$A,0),MATCH(MoM!BJ$1,'ИПЦ raw2015'!$1:$1,0))</f>
        <v>100.21</v>
      </c>
      <c r="BK361" s="103">
        <f>INDEX('ИПЦ raw2015'!$1:$1048576, MATCH($J361,'ИПЦ raw2015'!$A:$A,0),MATCH(MoM!BK$1,'ИПЦ raw2015'!$1:$1,0))</f>
        <v>100.4</v>
      </c>
      <c r="BL361" s="103">
        <f>INDEX('ИПЦ raw2015'!$1:$1048576, MATCH($J361,'ИПЦ raw2015'!$A:$A,0),MATCH(MoM!BL$1,'ИПЦ raw2015'!$1:$1,0))</f>
        <v>100.07</v>
      </c>
      <c r="BM361" s="103">
        <f>INDEX('ИПЦ raw2015'!$1:$1048576, MATCH($J361,'ИПЦ raw2015'!$A:$A,0),MATCH(MoM!BM$1,'ИПЦ raw2015'!$1:$1,0))</f>
        <v>100.11</v>
      </c>
      <c r="BN361" s="103">
        <f>INDEX('ИПЦ raw2015'!$1:$1048576, MATCH($J361,'ИПЦ raw2015'!$A:$A,0),MATCH(MoM!BN$1,'ИПЦ raw2015'!$1:$1,0))</f>
        <v>100.21</v>
      </c>
      <c r="BO361" s="103">
        <f>INDEX('ИПЦ raw2015'!$1:$1048576, MATCH($J361,'ИПЦ raw2015'!$A:$A,0),MATCH(MoM!BO$1,'ИПЦ raw2015'!$1:$1,0))</f>
        <v>100.2</v>
      </c>
      <c r="BP361" s="103">
        <f>INDEX('ИПЦ raw2015'!$1:$1048576, MATCH($J361,'ИПЦ raw2015'!$A:$A,0),MATCH(MoM!BP$1,'ИПЦ raw2015'!$1:$1,0))</f>
        <v>100.45</v>
      </c>
      <c r="BQ361" s="103">
        <f>INDEX('ИПЦ raw2015'!$1:$1048576, MATCH($J361,'ИПЦ raw2015'!$A:$A,0),MATCH(MoM!BQ$1,'ИПЦ raw2015'!$1:$1,0))</f>
        <v>100.34</v>
      </c>
      <c r="BR361" s="103">
        <f>INDEX('ИПЦ raw2015'!$1:$1048576, MATCH($J361,'ИПЦ raw2015'!$A:$A,0),MATCH(MoM!BR$1,'ИПЦ raw2015'!$1:$1,0))</f>
        <v>100.24</v>
      </c>
      <c r="BS361" s="103">
        <f>INDEX('ИПЦ raw2015'!$1:$1048576, MATCH($J361,'ИПЦ raw2015'!$A:$A,0),MATCH(MoM!BS$1,'ИПЦ raw2015'!$1:$1,0))</f>
        <v>100.21</v>
      </c>
      <c r="BT361" s="103">
        <f>INDEX('ИПЦ raw2015'!$1:$1048576, MATCH($J361,'ИПЦ raw2015'!$A:$A,0),MATCH(MoM!BT$1,'ИПЦ raw2015'!$1:$1,0))</f>
        <v>100.08</v>
      </c>
    </row>
    <row r="362" spans="1:72" x14ac:dyDescent="0.45">
      <c r="A362" s="103">
        <f>Веса!A362</f>
        <v>1</v>
      </c>
      <c r="B362" s="103">
        <f t="shared" si="15"/>
        <v>1</v>
      </c>
      <c r="C362" s="103">
        <f>БИПЦ_НДС!E362</f>
        <v>1</v>
      </c>
      <c r="D362" s="103">
        <f t="shared" si="16"/>
        <v>0</v>
      </c>
      <c r="E362" s="103">
        <v>0</v>
      </c>
      <c r="F362" s="103">
        <v>0</v>
      </c>
      <c r="G362" s="103">
        <v>0</v>
      </c>
      <c r="H362" s="103">
        <v>0</v>
      </c>
      <c r="I362" s="103">
        <v>1</v>
      </c>
      <c r="J362" s="103" t="str">
        <f t="shared" si="17"/>
        <v>Стрижка модельная в женском зале, стрижка</v>
      </c>
      <c r="K362" s="87" t="s">
        <v>363</v>
      </c>
      <c r="L362" s="87" t="s">
        <v>363</v>
      </c>
      <c r="M362" s="103">
        <f>INDEX('ИПЦ raw2015'!$1:$1048576, MATCH($J362,'ИПЦ raw2015'!$A:$A,0),MATCH(MoM!M$1,'ИПЦ raw2015'!$1:$1,0))</f>
        <v>101.62</v>
      </c>
      <c r="N362" s="103">
        <f>INDEX('ИПЦ raw2015'!$1:$1048576, MATCH($J362,'ИПЦ raw2015'!$A:$A,0),MATCH(MoM!N$1,'ИПЦ raw2015'!$1:$1,0))</f>
        <v>100.74</v>
      </c>
      <c r="O362" s="103">
        <f>INDEX('ИПЦ raw2015'!$1:$1048576, MATCH($J362,'ИПЦ raw2015'!$A:$A,0),MATCH(MoM!O$1,'ИПЦ raw2015'!$1:$1,0))</f>
        <v>100.86</v>
      </c>
      <c r="P362" s="103">
        <f>INDEX('ИПЦ raw2015'!$1:$1048576, MATCH($J362,'ИПЦ raw2015'!$A:$A,0),MATCH(MoM!P$1,'ИПЦ raw2015'!$1:$1,0))</f>
        <v>101.05</v>
      </c>
      <c r="Q362" s="103">
        <f>INDEX('ИПЦ raw2015'!$1:$1048576, MATCH($J362,'ИПЦ raw2015'!$A:$A,0),MATCH(MoM!Q$1,'ИПЦ raw2015'!$1:$1,0))</f>
        <v>100.75</v>
      </c>
      <c r="R362" s="103">
        <f>INDEX('ИПЦ raw2015'!$1:$1048576, MATCH($J362,'ИПЦ raw2015'!$A:$A,0),MATCH(MoM!R$1,'ИПЦ raw2015'!$1:$1,0))</f>
        <v>100.78</v>
      </c>
      <c r="S362" s="103">
        <f>INDEX('ИПЦ raw2015'!$1:$1048576, MATCH($J362,'ИПЦ raw2015'!$A:$A,0),MATCH(MoM!S$1,'ИПЦ raw2015'!$1:$1,0))</f>
        <v>100.25</v>
      </c>
      <c r="T362" s="103">
        <f>INDEX('ИПЦ raw2015'!$1:$1048576, MATCH($J362,'ИПЦ raw2015'!$A:$A,0),MATCH(MoM!T$1,'ИПЦ raw2015'!$1:$1,0))</f>
        <v>100.26</v>
      </c>
      <c r="U362" s="103">
        <f>INDEX('ИПЦ raw2015'!$1:$1048576, MATCH($J362,'ИПЦ raw2015'!$A:$A,0),MATCH(MoM!U$1,'ИПЦ raw2015'!$1:$1,0))</f>
        <v>100.57</v>
      </c>
      <c r="V362" s="103">
        <f>INDEX('ИПЦ raw2015'!$1:$1048576, MATCH($J362,'ИПЦ raw2015'!$A:$A,0),MATCH(MoM!V$1,'ИПЦ raw2015'!$1:$1,0))</f>
        <v>100.22</v>
      </c>
      <c r="W362" s="103">
        <f>INDEX('ИПЦ raw2015'!$1:$1048576, MATCH($J362,'ИПЦ raw2015'!$A:$A,0),MATCH(MoM!W$1,'ИПЦ raw2015'!$1:$1,0))</f>
        <v>100.45</v>
      </c>
      <c r="X362" s="103">
        <f>INDEX('ИПЦ raw2015'!$1:$1048576, MATCH($J362,'ИПЦ raw2015'!$A:$A,0),MATCH(MoM!X$1,'ИПЦ raw2015'!$1:$1,0))</f>
        <v>100.32</v>
      </c>
      <c r="Y362" s="103">
        <f>INDEX('ИПЦ raw2015'!$1:$1048576, MATCH($J362,'ИПЦ raw2015'!$A:$A,0),MATCH(MoM!Y$1,'ИПЦ raw2015'!$1:$1,0))</f>
        <v>101.45</v>
      </c>
      <c r="Z362" s="103">
        <f>INDEX('ИПЦ raw2015'!$1:$1048576, MATCH($J362,'ИПЦ raw2015'!$A:$A,0),MATCH(MoM!Z$1,'ИПЦ raw2015'!$1:$1,0))</f>
        <v>101.05</v>
      </c>
      <c r="AA362" s="103">
        <f>INDEX('ИПЦ raw2015'!$1:$1048576, MATCH($J362,'ИПЦ raw2015'!$A:$A,0),MATCH(MoM!AA$1,'ИПЦ raw2015'!$1:$1,0))</f>
        <v>100.6</v>
      </c>
      <c r="AB362" s="103">
        <f>INDEX('ИПЦ raw2015'!$1:$1048576, MATCH($J362,'ИПЦ raw2015'!$A:$A,0),MATCH(MoM!AB$1,'ИПЦ raw2015'!$1:$1,0))</f>
        <v>100.57</v>
      </c>
      <c r="AC362" s="103">
        <f>INDEX('ИПЦ raw2015'!$1:$1048576, MATCH($J362,'ИПЦ raw2015'!$A:$A,0),MATCH(MoM!AC$1,'ИПЦ raw2015'!$1:$1,0))</f>
        <v>100.35</v>
      </c>
      <c r="AD362" s="103">
        <f>INDEX('ИПЦ raw2015'!$1:$1048576, MATCH($J362,'ИПЦ raw2015'!$A:$A,0),MATCH(MoM!AD$1,'ИПЦ raw2015'!$1:$1,0))</f>
        <v>100.19</v>
      </c>
      <c r="AE362" s="103">
        <f>INDEX('ИПЦ raw2015'!$1:$1048576, MATCH($J362,'ИПЦ raw2015'!$A:$A,0),MATCH(MoM!AE$1,'ИПЦ raw2015'!$1:$1,0))</f>
        <v>100.3</v>
      </c>
      <c r="AF362" s="103">
        <f>INDEX('ИПЦ raw2015'!$1:$1048576, MATCH($J362,'ИПЦ raw2015'!$A:$A,0),MATCH(MoM!AF$1,'ИПЦ raw2015'!$1:$1,0))</f>
        <v>100.12</v>
      </c>
      <c r="AG362" s="103">
        <f>INDEX('ИПЦ raw2015'!$1:$1048576, MATCH($J362,'ИПЦ raw2015'!$A:$A,0),MATCH(MoM!AG$1,'ИПЦ raw2015'!$1:$1,0))</f>
        <v>100.22</v>
      </c>
      <c r="AH362" s="103">
        <f>INDEX('ИПЦ raw2015'!$1:$1048576, MATCH($J362,'ИПЦ raw2015'!$A:$A,0),MATCH(MoM!AH$1,'ИПЦ raw2015'!$1:$1,0))</f>
        <v>100.21</v>
      </c>
      <c r="AI362" s="103">
        <f>INDEX('ИПЦ raw2015'!$1:$1048576, MATCH($J362,'ИПЦ raw2015'!$A:$A,0),MATCH(MoM!AI$1,'ИПЦ raw2015'!$1:$1,0))</f>
        <v>100.22</v>
      </c>
      <c r="AJ362" s="103">
        <f>INDEX('ИПЦ raw2015'!$1:$1048576, MATCH($J362,'ИПЦ raw2015'!$A:$A,0),MATCH(MoM!AJ$1,'ИПЦ raw2015'!$1:$1,0))</f>
        <v>100.28</v>
      </c>
      <c r="AK362" s="103">
        <f>INDEX('ИПЦ raw2015'!$1:$1048576, MATCH($J362,'ИПЦ raw2015'!$A:$A,0),MATCH(MoM!AK$1,'ИПЦ raw2015'!$1:$1,0))</f>
        <v>100.59</v>
      </c>
      <c r="AL362" s="103">
        <f>INDEX('ИПЦ raw2015'!$1:$1048576, MATCH($J362,'ИПЦ raw2015'!$A:$A,0),MATCH(MoM!AL$1,'ИПЦ raw2015'!$1:$1,0))</f>
        <v>100.18</v>
      </c>
      <c r="AM362" s="103">
        <f>INDEX('ИПЦ raw2015'!$1:$1048576, MATCH($J362,'ИПЦ raw2015'!$A:$A,0),MATCH(MoM!AM$1,'ИПЦ raw2015'!$1:$1,0))</f>
        <v>100.54</v>
      </c>
      <c r="AN362" s="103">
        <f>INDEX('ИПЦ raw2015'!$1:$1048576, MATCH($J362,'ИПЦ raw2015'!$A:$A,0),MATCH(MoM!AN$1,'ИПЦ raw2015'!$1:$1,0))</f>
        <v>100.28</v>
      </c>
      <c r="AO362" s="103">
        <f>INDEX('ИПЦ raw2015'!$1:$1048576, MATCH($J362,'ИПЦ raw2015'!$A:$A,0),MATCH(MoM!AO$1,'ИПЦ raw2015'!$1:$1,0))</f>
        <v>100.3</v>
      </c>
      <c r="AP362" s="103">
        <f>INDEX('ИПЦ raw2015'!$1:$1048576, MATCH($J362,'ИПЦ raw2015'!$A:$A,0),MATCH(MoM!AP$1,'ИПЦ raw2015'!$1:$1,0))</f>
        <v>100.26</v>
      </c>
      <c r="AQ362" s="103">
        <f>INDEX('ИПЦ raw2015'!$1:$1048576, MATCH($J362,'ИПЦ raw2015'!$A:$A,0),MATCH(MoM!AQ$1,'ИПЦ raw2015'!$1:$1,0))</f>
        <v>100.32</v>
      </c>
      <c r="AR362" s="103">
        <f>INDEX('ИПЦ raw2015'!$1:$1048576, MATCH($J362,'ИПЦ raw2015'!$A:$A,0),MATCH(MoM!AR$1,'ИПЦ raw2015'!$1:$1,0))</f>
        <v>100.35</v>
      </c>
      <c r="AS362" s="103">
        <f>INDEX('ИПЦ raw2015'!$1:$1048576, MATCH($J362,'ИПЦ raw2015'!$A:$A,0),MATCH(MoM!AS$1,'ИПЦ raw2015'!$1:$1,0))</f>
        <v>100.37</v>
      </c>
      <c r="AT362" s="103">
        <f>INDEX('ИПЦ raw2015'!$1:$1048576, MATCH($J362,'ИПЦ raw2015'!$A:$A,0),MATCH(MoM!AT$1,'ИПЦ raw2015'!$1:$1,0))</f>
        <v>100.31</v>
      </c>
      <c r="AU362" s="103">
        <f>INDEX('ИПЦ raw2015'!$1:$1048576, MATCH($J362,'ИПЦ raw2015'!$A:$A,0),MATCH(MoM!AU$1,'ИПЦ raw2015'!$1:$1,0))</f>
        <v>100.19</v>
      </c>
      <c r="AV362" s="103">
        <f>INDEX('ИПЦ raw2015'!$1:$1048576, MATCH($J362,'ИПЦ raw2015'!$A:$A,0),MATCH(MoM!AV$1,'ИПЦ raw2015'!$1:$1,0))</f>
        <v>100.12</v>
      </c>
      <c r="AW362" s="103">
        <f>INDEX('ИПЦ raw2015'!$1:$1048576, MATCH($J362,'ИПЦ raw2015'!$A:$A,0),MATCH(MoM!AW$1,'ИПЦ raw2015'!$1:$1,0))</f>
        <v>100.51</v>
      </c>
      <c r="AX362" s="103">
        <f>INDEX('ИПЦ raw2015'!$1:$1048576, MATCH($J362,'ИПЦ raw2015'!$A:$A,0),MATCH(MoM!AX$1,'ИПЦ raw2015'!$1:$1,0))</f>
        <v>100.25</v>
      </c>
      <c r="AY362" s="103">
        <f>INDEX('ИПЦ raw2015'!$1:$1048576, MATCH($J362,'ИПЦ raw2015'!$A:$A,0),MATCH(MoM!AY$1,'ИПЦ raw2015'!$1:$1,0))</f>
        <v>100.29</v>
      </c>
      <c r="AZ362" s="103">
        <f>INDEX('ИПЦ raw2015'!$1:$1048576, MATCH($J362,'ИПЦ raw2015'!$A:$A,0),MATCH(MoM!AZ$1,'ИПЦ raw2015'!$1:$1,0))</f>
        <v>100.28</v>
      </c>
      <c r="BA362" s="103">
        <f>INDEX('ИПЦ raw2015'!$1:$1048576, MATCH($J362,'ИПЦ raw2015'!$A:$A,0),MATCH(MoM!BA$1,'ИПЦ raw2015'!$1:$1,0))</f>
        <v>100.25</v>
      </c>
      <c r="BB362" s="103">
        <f>INDEX('ИПЦ raw2015'!$1:$1048576, MATCH($J362,'ИПЦ raw2015'!$A:$A,0),MATCH(MoM!BB$1,'ИПЦ raw2015'!$1:$1,0))</f>
        <v>100.29</v>
      </c>
      <c r="BC362" s="103">
        <f>INDEX('ИПЦ raw2015'!$1:$1048576, MATCH($J362,'ИПЦ raw2015'!$A:$A,0),MATCH(MoM!BC$1,'ИПЦ raw2015'!$1:$1,0))</f>
        <v>100.2</v>
      </c>
      <c r="BD362" s="103">
        <f>INDEX('ИПЦ raw2015'!$1:$1048576, MATCH($J362,'ИПЦ raw2015'!$A:$A,0),MATCH(MoM!BD$1,'ИПЦ raw2015'!$1:$1,0))</f>
        <v>100.16</v>
      </c>
      <c r="BE362" s="103">
        <f>INDEX('ИПЦ raw2015'!$1:$1048576, MATCH($J362,'ИПЦ raw2015'!$A:$A,0),MATCH(MoM!BE$1,'ИПЦ raw2015'!$1:$1,0))</f>
        <v>100.23</v>
      </c>
      <c r="BF362" s="103">
        <f>INDEX('ИПЦ raw2015'!$1:$1048576, MATCH($J362,'ИПЦ raw2015'!$A:$A,0),MATCH(MoM!BF$1,'ИПЦ raw2015'!$1:$1,0))</f>
        <v>100.21</v>
      </c>
      <c r="BG362" s="103">
        <f>INDEX('ИПЦ raw2015'!$1:$1048576, MATCH($J362,'ИПЦ raw2015'!$A:$A,0),MATCH(MoM!BG$1,'ИПЦ raw2015'!$1:$1,0))</f>
        <v>100.17</v>
      </c>
      <c r="BH362" s="103">
        <f>INDEX('ИПЦ raw2015'!$1:$1048576, MATCH($J362,'ИПЦ raw2015'!$A:$A,0),MATCH(MoM!BH$1,'ИПЦ raw2015'!$1:$1,0))</f>
        <v>100.37</v>
      </c>
      <c r="BI362" s="103">
        <f>INDEX('ИПЦ raw2015'!$1:$1048576, MATCH($J362,'ИПЦ raw2015'!$A:$A,0),MATCH(MoM!BI$1,'ИПЦ raw2015'!$1:$1,0))</f>
        <v>100.72</v>
      </c>
      <c r="BJ362" s="103">
        <f>INDEX('ИПЦ raw2015'!$1:$1048576, MATCH($J362,'ИПЦ raw2015'!$A:$A,0),MATCH(MoM!BJ$1,'ИПЦ raw2015'!$1:$1,0))</f>
        <v>100.47</v>
      </c>
      <c r="BK362" s="103">
        <f>INDEX('ИПЦ raw2015'!$1:$1048576, MATCH($J362,'ИПЦ raw2015'!$A:$A,0),MATCH(MoM!BK$1,'ИПЦ raw2015'!$1:$1,0))</f>
        <v>100.4</v>
      </c>
      <c r="BL362" s="103">
        <f>INDEX('ИПЦ raw2015'!$1:$1048576, MATCH($J362,'ИПЦ raw2015'!$A:$A,0),MATCH(MoM!BL$1,'ИПЦ raw2015'!$1:$1,0))</f>
        <v>100.53</v>
      </c>
      <c r="BM362" s="103">
        <f>INDEX('ИПЦ raw2015'!$1:$1048576, MATCH($J362,'ИПЦ raw2015'!$A:$A,0),MATCH(MoM!BM$1,'ИПЦ raw2015'!$1:$1,0))</f>
        <v>100.31</v>
      </c>
      <c r="BN362" s="103">
        <f>INDEX('ИПЦ raw2015'!$1:$1048576, MATCH($J362,'ИПЦ raw2015'!$A:$A,0),MATCH(MoM!BN$1,'ИПЦ raw2015'!$1:$1,0))</f>
        <v>100.19</v>
      </c>
      <c r="BO362" s="103">
        <f>INDEX('ИПЦ raw2015'!$1:$1048576, MATCH($J362,'ИПЦ raw2015'!$A:$A,0),MATCH(MoM!BO$1,'ИПЦ raw2015'!$1:$1,0))</f>
        <v>100.16</v>
      </c>
      <c r="BP362" s="103">
        <f>INDEX('ИПЦ raw2015'!$1:$1048576, MATCH($J362,'ИПЦ raw2015'!$A:$A,0),MATCH(MoM!BP$1,'ИПЦ raw2015'!$1:$1,0))</f>
        <v>100.42</v>
      </c>
      <c r="BQ362" s="103">
        <f>INDEX('ИПЦ raw2015'!$1:$1048576, MATCH($J362,'ИПЦ raw2015'!$A:$A,0),MATCH(MoM!BQ$1,'ИПЦ raw2015'!$1:$1,0))</f>
        <v>100.17</v>
      </c>
      <c r="BR362" s="103">
        <f>INDEX('ИПЦ raw2015'!$1:$1048576, MATCH($J362,'ИПЦ raw2015'!$A:$A,0),MATCH(MoM!BR$1,'ИПЦ raw2015'!$1:$1,0))</f>
        <v>100.15</v>
      </c>
      <c r="BS362" s="103">
        <f>INDEX('ИПЦ raw2015'!$1:$1048576, MATCH($J362,'ИПЦ raw2015'!$A:$A,0),MATCH(MoM!BS$1,'ИПЦ raw2015'!$1:$1,0))</f>
        <v>100.18</v>
      </c>
      <c r="BT362" s="103">
        <f>INDEX('ИПЦ raw2015'!$1:$1048576, MATCH($J362,'ИПЦ raw2015'!$A:$A,0),MATCH(MoM!BT$1,'ИПЦ raw2015'!$1:$1,0))</f>
        <v>100.03</v>
      </c>
    </row>
    <row r="363" spans="1:72" x14ac:dyDescent="0.45">
      <c r="A363" s="103">
        <f>Веса!A363</f>
        <v>1</v>
      </c>
      <c r="B363" s="103">
        <f t="shared" si="15"/>
        <v>1</v>
      </c>
      <c r="C363" s="103">
        <f>БИПЦ_НДС!E363</f>
        <v>1</v>
      </c>
      <c r="D363" s="103">
        <f t="shared" si="16"/>
        <v>0</v>
      </c>
      <c r="E363" s="103">
        <v>0</v>
      </c>
      <c r="F363" s="103">
        <v>0</v>
      </c>
      <c r="G363" s="103">
        <v>0</v>
      </c>
      <c r="H363" s="103">
        <v>0</v>
      </c>
      <c r="I363" s="103">
        <v>1</v>
      </c>
      <c r="J363" s="103" t="str">
        <f t="shared" si="17"/>
        <v>Стрижка модельная в мужском зале, стрижка</v>
      </c>
      <c r="K363" s="87" t="s">
        <v>364</v>
      </c>
      <c r="L363" s="87" t="s">
        <v>364</v>
      </c>
      <c r="M363" s="103">
        <f>INDEX('ИПЦ raw2015'!$1:$1048576, MATCH($J363,'ИПЦ raw2015'!$A:$A,0),MATCH(MoM!M$1,'ИПЦ raw2015'!$1:$1,0))</f>
        <v>101.58</v>
      </c>
      <c r="N363" s="103">
        <f>INDEX('ИПЦ raw2015'!$1:$1048576, MATCH($J363,'ИПЦ raw2015'!$A:$A,0),MATCH(MoM!N$1,'ИПЦ raw2015'!$1:$1,0))</f>
        <v>100.82</v>
      </c>
      <c r="O363" s="103">
        <f>INDEX('ИПЦ raw2015'!$1:$1048576, MATCH($J363,'ИПЦ raw2015'!$A:$A,0),MATCH(MoM!O$1,'ИПЦ raw2015'!$1:$1,0))</f>
        <v>100.75</v>
      </c>
      <c r="P363" s="103">
        <f>INDEX('ИПЦ raw2015'!$1:$1048576, MATCH($J363,'ИПЦ raw2015'!$A:$A,0),MATCH(MoM!P$1,'ИПЦ raw2015'!$1:$1,0))</f>
        <v>101.64</v>
      </c>
      <c r="Q363" s="103">
        <f>INDEX('ИПЦ raw2015'!$1:$1048576, MATCH($J363,'ИПЦ raw2015'!$A:$A,0),MATCH(MoM!Q$1,'ИПЦ raw2015'!$1:$1,0))</f>
        <v>100.33</v>
      </c>
      <c r="R363" s="103">
        <f>INDEX('ИПЦ raw2015'!$1:$1048576, MATCH($J363,'ИПЦ raw2015'!$A:$A,0),MATCH(MoM!R$1,'ИПЦ raw2015'!$1:$1,0))</f>
        <v>100.4</v>
      </c>
      <c r="S363" s="103">
        <f>INDEX('ИПЦ raw2015'!$1:$1048576, MATCH($J363,'ИПЦ raw2015'!$A:$A,0),MATCH(MoM!S$1,'ИПЦ raw2015'!$1:$1,0))</f>
        <v>100.22</v>
      </c>
      <c r="T363" s="103">
        <f>INDEX('ИПЦ raw2015'!$1:$1048576, MATCH($J363,'ИПЦ raw2015'!$A:$A,0),MATCH(MoM!T$1,'ИПЦ raw2015'!$1:$1,0))</f>
        <v>100.28</v>
      </c>
      <c r="U363" s="103">
        <f>INDEX('ИПЦ raw2015'!$1:$1048576, MATCH($J363,'ИПЦ raw2015'!$A:$A,0),MATCH(MoM!U$1,'ИПЦ raw2015'!$1:$1,0))</f>
        <v>100.45</v>
      </c>
      <c r="V363" s="103">
        <f>INDEX('ИПЦ raw2015'!$1:$1048576, MATCH($J363,'ИПЦ raw2015'!$A:$A,0),MATCH(MoM!V$1,'ИПЦ raw2015'!$1:$1,0))</f>
        <v>100.18</v>
      </c>
      <c r="W363" s="103">
        <f>INDEX('ИПЦ raw2015'!$1:$1048576, MATCH($J363,'ИПЦ raw2015'!$A:$A,0),MATCH(MoM!W$1,'ИПЦ raw2015'!$1:$1,0))</f>
        <v>100.24</v>
      </c>
      <c r="X363" s="103">
        <f>INDEX('ИПЦ raw2015'!$1:$1048576, MATCH($J363,'ИПЦ raw2015'!$A:$A,0),MATCH(MoM!X$1,'ИПЦ raw2015'!$1:$1,0))</f>
        <v>100.32</v>
      </c>
      <c r="Y363" s="103">
        <f>INDEX('ИПЦ raw2015'!$1:$1048576, MATCH($J363,'ИПЦ raw2015'!$A:$A,0),MATCH(MoM!Y$1,'ИПЦ raw2015'!$1:$1,0))</f>
        <v>101.34</v>
      </c>
      <c r="Z363" s="103">
        <f>INDEX('ИПЦ raw2015'!$1:$1048576, MATCH($J363,'ИПЦ raw2015'!$A:$A,0),MATCH(MoM!Z$1,'ИПЦ raw2015'!$1:$1,0))</f>
        <v>100.44</v>
      </c>
      <c r="AA363" s="103">
        <f>INDEX('ИПЦ raw2015'!$1:$1048576, MATCH($J363,'ИПЦ raw2015'!$A:$A,0),MATCH(MoM!AA$1,'ИПЦ raw2015'!$1:$1,0))</f>
        <v>100.23</v>
      </c>
      <c r="AB363" s="103">
        <f>INDEX('ИПЦ raw2015'!$1:$1048576, MATCH($J363,'ИПЦ raw2015'!$A:$A,0),MATCH(MoM!AB$1,'ИПЦ raw2015'!$1:$1,0))</f>
        <v>100.26</v>
      </c>
      <c r="AC363" s="103">
        <f>INDEX('ИПЦ raw2015'!$1:$1048576, MATCH($J363,'ИПЦ raw2015'!$A:$A,0),MATCH(MoM!AC$1,'ИПЦ raw2015'!$1:$1,0))</f>
        <v>100.26</v>
      </c>
      <c r="AD363" s="103">
        <f>INDEX('ИПЦ raw2015'!$1:$1048576, MATCH($J363,'ИПЦ raw2015'!$A:$A,0),MATCH(MoM!AD$1,'ИПЦ raw2015'!$1:$1,0))</f>
        <v>100.14</v>
      </c>
      <c r="AE363" s="103">
        <f>INDEX('ИПЦ raw2015'!$1:$1048576, MATCH($J363,'ИПЦ raw2015'!$A:$A,0),MATCH(MoM!AE$1,'ИПЦ raw2015'!$1:$1,0))</f>
        <v>100.11</v>
      </c>
      <c r="AF363" s="103">
        <f>INDEX('ИПЦ raw2015'!$1:$1048576, MATCH($J363,'ИПЦ raw2015'!$A:$A,0),MATCH(MoM!AF$1,'ИПЦ raw2015'!$1:$1,0))</f>
        <v>100.1</v>
      </c>
      <c r="AG363" s="103">
        <f>INDEX('ИПЦ raw2015'!$1:$1048576, MATCH($J363,'ИПЦ raw2015'!$A:$A,0),MATCH(MoM!AG$1,'ИПЦ raw2015'!$1:$1,0))</f>
        <v>101.39</v>
      </c>
      <c r="AH363" s="103">
        <f>INDEX('ИПЦ raw2015'!$1:$1048576, MATCH($J363,'ИПЦ raw2015'!$A:$A,0),MATCH(MoM!AH$1,'ИПЦ raw2015'!$1:$1,0))</f>
        <v>100.18</v>
      </c>
      <c r="AI363" s="103">
        <f>INDEX('ИПЦ raw2015'!$1:$1048576, MATCH($J363,'ИПЦ raw2015'!$A:$A,0),MATCH(MoM!AI$1,'ИПЦ raw2015'!$1:$1,0))</f>
        <v>100.19</v>
      </c>
      <c r="AJ363" s="103">
        <f>INDEX('ИПЦ raw2015'!$1:$1048576, MATCH($J363,'ИПЦ raw2015'!$A:$A,0),MATCH(MoM!AJ$1,'ИПЦ raw2015'!$1:$1,0))</f>
        <v>100.17</v>
      </c>
      <c r="AK363" s="103">
        <f>INDEX('ИПЦ raw2015'!$1:$1048576, MATCH($J363,'ИПЦ raw2015'!$A:$A,0),MATCH(MoM!AK$1,'ИПЦ raw2015'!$1:$1,0))</f>
        <v>100.55</v>
      </c>
      <c r="AL363" s="103">
        <f>INDEX('ИПЦ raw2015'!$1:$1048576, MATCH($J363,'ИПЦ raw2015'!$A:$A,0),MATCH(MoM!AL$1,'ИПЦ raw2015'!$1:$1,0))</f>
        <v>100.14</v>
      </c>
      <c r="AM363" s="103">
        <f>INDEX('ИПЦ raw2015'!$1:$1048576, MATCH($J363,'ИПЦ raw2015'!$A:$A,0),MATCH(MoM!AM$1,'ИПЦ raw2015'!$1:$1,0))</f>
        <v>100.56</v>
      </c>
      <c r="AN363" s="103">
        <f>INDEX('ИПЦ raw2015'!$1:$1048576, MATCH($J363,'ИПЦ raw2015'!$A:$A,0),MATCH(MoM!AN$1,'ИПЦ raw2015'!$1:$1,0))</f>
        <v>100.19</v>
      </c>
      <c r="AO363" s="103">
        <f>INDEX('ИПЦ raw2015'!$1:$1048576, MATCH($J363,'ИПЦ raw2015'!$A:$A,0),MATCH(MoM!AO$1,'ИПЦ raw2015'!$1:$1,0))</f>
        <v>100.85</v>
      </c>
      <c r="AP363" s="103">
        <f>INDEX('ИПЦ raw2015'!$1:$1048576, MATCH($J363,'ИПЦ raw2015'!$A:$A,0),MATCH(MoM!AP$1,'ИПЦ raw2015'!$1:$1,0))</f>
        <v>100.21</v>
      </c>
      <c r="AQ363" s="103">
        <f>INDEX('ИПЦ raw2015'!$1:$1048576, MATCH($J363,'ИПЦ raw2015'!$A:$A,0),MATCH(MoM!AQ$1,'ИПЦ raw2015'!$1:$1,0))</f>
        <v>100.26</v>
      </c>
      <c r="AR363" s="103">
        <f>INDEX('ИПЦ raw2015'!$1:$1048576, MATCH($J363,'ИПЦ raw2015'!$A:$A,0),MATCH(MoM!AR$1,'ИПЦ raw2015'!$1:$1,0))</f>
        <v>100.22</v>
      </c>
      <c r="AS363" s="103">
        <f>INDEX('ИПЦ raw2015'!$1:$1048576, MATCH($J363,'ИПЦ raw2015'!$A:$A,0),MATCH(MoM!AS$1,'ИПЦ raw2015'!$1:$1,0))</f>
        <v>100.31</v>
      </c>
      <c r="AT363" s="103">
        <f>INDEX('ИПЦ raw2015'!$1:$1048576, MATCH($J363,'ИПЦ raw2015'!$A:$A,0),MATCH(MoM!AT$1,'ИПЦ raw2015'!$1:$1,0))</f>
        <v>100.68</v>
      </c>
      <c r="AU363" s="103">
        <f>INDEX('ИПЦ raw2015'!$1:$1048576, MATCH($J363,'ИПЦ raw2015'!$A:$A,0),MATCH(MoM!AU$1,'ИПЦ raw2015'!$1:$1,0))</f>
        <v>100.39</v>
      </c>
      <c r="AV363" s="103">
        <f>INDEX('ИПЦ raw2015'!$1:$1048576, MATCH($J363,'ИПЦ raw2015'!$A:$A,0),MATCH(MoM!AV$1,'ИПЦ raw2015'!$1:$1,0))</f>
        <v>100.15</v>
      </c>
      <c r="AW363" s="103">
        <f>INDEX('ИПЦ raw2015'!$1:$1048576, MATCH($J363,'ИПЦ raw2015'!$A:$A,0),MATCH(MoM!AW$1,'ИПЦ raw2015'!$1:$1,0))</f>
        <v>100.31</v>
      </c>
      <c r="AX363" s="103">
        <f>INDEX('ИПЦ raw2015'!$1:$1048576, MATCH($J363,'ИПЦ raw2015'!$A:$A,0),MATCH(MoM!AX$1,'ИПЦ raw2015'!$1:$1,0))</f>
        <v>100.25</v>
      </c>
      <c r="AY363" s="103">
        <f>INDEX('ИПЦ raw2015'!$1:$1048576, MATCH($J363,'ИПЦ raw2015'!$A:$A,0),MATCH(MoM!AY$1,'ИПЦ raw2015'!$1:$1,0))</f>
        <v>100.27</v>
      </c>
      <c r="AZ363" s="103">
        <f>INDEX('ИПЦ raw2015'!$1:$1048576, MATCH($J363,'ИПЦ raw2015'!$A:$A,0),MATCH(MoM!AZ$1,'ИПЦ raw2015'!$1:$1,0))</f>
        <v>100.27</v>
      </c>
      <c r="BA363" s="103">
        <f>INDEX('ИПЦ raw2015'!$1:$1048576, MATCH($J363,'ИПЦ raw2015'!$A:$A,0),MATCH(MoM!BA$1,'ИПЦ raw2015'!$1:$1,0))</f>
        <v>100.44</v>
      </c>
      <c r="BB363" s="103">
        <f>INDEX('ИПЦ raw2015'!$1:$1048576, MATCH($J363,'ИПЦ raw2015'!$A:$A,0),MATCH(MoM!BB$1,'ИПЦ raw2015'!$1:$1,0))</f>
        <v>100.32</v>
      </c>
      <c r="BC363" s="103">
        <f>INDEX('ИПЦ raw2015'!$1:$1048576, MATCH($J363,'ИПЦ raw2015'!$A:$A,0),MATCH(MoM!BC$1,'ИПЦ raw2015'!$1:$1,0))</f>
        <v>100.18</v>
      </c>
      <c r="BD363" s="103">
        <f>INDEX('ИПЦ raw2015'!$1:$1048576, MATCH($J363,'ИПЦ raw2015'!$A:$A,0),MATCH(MoM!BD$1,'ИПЦ raw2015'!$1:$1,0))</f>
        <v>100.27</v>
      </c>
      <c r="BE363" s="103">
        <f>INDEX('ИПЦ raw2015'!$1:$1048576, MATCH($J363,'ИПЦ raw2015'!$A:$A,0),MATCH(MoM!BE$1,'ИПЦ raw2015'!$1:$1,0))</f>
        <v>100.26</v>
      </c>
      <c r="BF363" s="103">
        <f>INDEX('ИПЦ raw2015'!$1:$1048576, MATCH($J363,'ИПЦ raw2015'!$A:$A,0),MATCH(MoM!BF$1,'ИПЦ raw2015'!$1:$1,0))</f>
        <v>100.24</v>
      </c>
      <c r="BG363" s="103">
        <f>INDEX('ИПЦ raw2015'!$1:$1048576, MATCH($J363,'ИПЦ raw2015'!$A:$A,0),MATCH(MoM!BG$1,'ИПЦ raw2015'!$1:$1,0))</f>
        <v>100.23</v>
      </c>
      <c r="BH363" s="103">
        <f>INDEX('ИПЦ raw2015'!$1:$1048576, MATCH($J363,'ИПЦ raw2015'!$A:$A,0),MATCH(MoM!BH$1,'ИПЦ raw2015'!$1:$1,0))</f>
        <v>100.27</v>
      </c>
      <c r="BI363" s="103">
        <f>INDEX('ИПЦ raw2015'!$1:$1048576, MATCH($J363,'ИПЦ raw2015'!$A:$A,0),MATCH(MoM!BI$1,'ИПЦ raw2015'!$1:$1,0))</f>
        <v>100.71</v>
      </c>
      <c r="BJ363" s="103">
        <f>INDEX('ИПЦ raw2015'!$1:$1048576, MATCH($J363,'ИПЦ raw2015'!$A:$A,0),MATCH(MoM!BJ$1,'ИПЦ raw2015'!$1:$1,0))</f>
        <v>100.58</v>
      </c>
      <c r="BK363" s="103">
        <f>INDEX('ИПЦ raw2015'!$1:$1048576, MATCH($J363,'ИПЦ raw2015'!$A:$A,0),MATCH(MoM!BK$1,'ИПЦ raw2015'!$1:$1,0))</f>
        <v>100.31</v>
      </c>
      <c r="BL363" s="103">
        <f>INDEX('ИПЦ raw2015'!$1:$1048576, MATCH($J363,'ИПЦ raw2015'!$A:$A,0),MATCH(MoM!BL$1,'ИПЦ raw2015'!$1:$1,0))</f>
        <v>100.25</v>
      </c>
      <c r="BM363" s="103">
        <f>INDEX('ИПЦ raw2015'!$1:$1048576, MATCH($J363,'ИПЦ raw2015'!$A:$A,0),MATCH(MoM!BM$1,'ИПЦ raw2015'!$1:$1,0))</f>
        <v>100.26</v>
      </c>
      <c r="BN363" s="103">
        <f>INDEX('ИПЦ raw2015'!$1:$1048576, MATCH($J363,'ИПЦ raw2015'!$A:$A,0),MATCH(MoM!BN$1,'ИПЦ raw2015'!$1:$1,0))</f>
        <v>100.1</v>
      </c>
      <c r="BO363" s="103">
        <f>INDEX('ИПЦ raw2015'!$1:$1048576, MATCH($J363,'ИПЦ raw2015'!$A:$A,0),MATCH(MoM!BO$1,'ИПЦ raw2015'!$1:$1,0))</f>
        <v>100.22</v>
      </c>
      <c r="BP363" s="103">
        <f>INDEX('ИПЦ raw2015'!$1:$1048576, MATCH($J363,'ИПЦ raw2015'!$A:$A,0),MATCH(MoM!BP$1,'ИПЦ raw2015'!$1:$1,0))</f>
        <v>100.69</v>
      </c>
      <c r="BQ363" s="103">
        <f>INDEX('ИПЦ raw2015'!$1:$1048576, MATCH($J363,'ИПЦ raw2015'!$A:$A,0),MATCH(MoM!BQ$1,'ИПЦ raw2015'!$1:$1,0))</f>
        <v>100.11</v>
      </c>
      <c r="BR363" s="103">
        <f>INDEX('ИПЦ raw2015'!$1:$1048576, MATCH($J363,'ИПЦ raw2015'!$A:$A,0),MATCH(MoM!BR$1,'ИПЦ raw2015'!$1:$1,0))</f>
        <v>100.1</v>
      </c>
      <c r="BS363" s="103">
        <f>INDEX('ИПЦ raw2015'!$1:$1048576, MATCH($J363,'ИПЦ raw2015'!$A:$A,0),MATCH(MoM!BS$1,'ИПЦ raw2015'!$1:$1,0))</f>
        <v>100.1</v>
      </c>
      <c r="BT363" s="103">
        <f>INDEX('ИПЦ raw2015'!$1:$1048576, MATCH($J363,'ИПЦ raw2015'!$A:$A,0),MATCH(MoM!BT$1,'ИПЦ raw2015'!$1:$1,0))</f>
        <v>100.08</v>
      </c>
    </row>
    <row r="364" spans="1:72" s="23" customFormat="1" x14ac:dyDescent="0.45">
      <c r="A364" s="105">
        <f>Веса!A364</f>
        <v>0</v>
      </c>
      <c r="B364" s="105">
        <f t="shared" si="15"/>
        <v>0</v>
      </c>
      <c r="C364" s="105">
        <f>БИПЦ_НДС!E364</f>
        <v>1</v>
      </c>
      <c r="D364" s="105">
        <f t="shared" si="16"/>
        <v>0</v>
      </c>
      <c r="E364" s="105">
        <v>0</v>
      </c>
      <c r="F364" s="105">
        <v>0</v>
      </c>
      <c r="G364" s="105">
        <v>0</v>
      </c>
      <c r="H364" s="105">
        <v>0</v>
      </c>
      <c r="I364" s="105">
        <v>1</v>
      </c>
      <c r="J364" s="105" t="str">
        <f t="shared" si="17"/>
        <v>Маникюр, услуга</v>
      </c>
      <c r="K364" s="120" t="s">
        <v>365</v>
      </c>
      <c r="L364" s="107" t="str">
        <f>K364</f>
        <v>Маникюр, услуга</v>
      </c>
      <c r="M364" s="105">
        <v>0</v>
      </c>
      <c r="N364" s="105">
        <v>0</v>
      </c>
      <c r="O364" s="105">
        <v>0</v>
      </c>
      <c r="P364" s="105">
        <v>0</v>
      </c>
      <c r="Q364" s="105">
        <v>0</v>
      </c>
      <c r="R364" s="105">
        <v>0</v>
      </c>
      <c r="S364" s="105">
        <v>0</v>
      </c>
      <c r="T364" s="105">
        <v>0</v>
      </c>
      <c r="U364" s="105">
        <v>0</v>
      </c>
      <c r="V364" s="105">
        <v>0</v>
      </c>
      <c r="W364" s="105">
        <v>0</v>
      </c>
      <c r="X364" s="105">
        <v>0</v>
      </c>
      <c r="Y364" s="105">
        <v>0</v>
      </c>
      <c r="Z364" s="105">
        <v>0</v>
      </c>
      <c r="AA364" s="105">
        <v>0</v>
      </c>
      <c r="AB364" s="105">
        <v>0</v>
      </c>
      <c r="AC364" s="105">
        <v>0</v>
      </c>
      <c r="AD364" s="105">
        <v>0</v>
      </c>
      <c r="AE364" s="105">
        <v>0</v>
      </c>
      <c r="AF364" s="105">
        <v>0</v>
      </c>
      <c r="AG364" s="105">
        <v>0</v>
      </c>
      <c r="AH364" s="105">
        <v>0</v>
      </c>
      <c r="AI364" s="105">
        <v>0</v>
      </c>
      <c r="AJ364" s="105">
        <v>0</v>
      </c>
      <c r="AK364" s="105">
        <v>0</v>
      </c>
      <c r="AL364" s="105">
        <v>0</v>
      </c>
      <c r="AM364" s="105">
        <v>0</v>
      </c>
      <c r="AN364" s="105">
        <v>0</v>
      </c>
      <c r="AO364" s="105">
        <v>0</v>
      </c>
      <c r="AP364" s="105">
        <v>0</v>
      </c>
      <c r="AQ364" s="105">
        <v>0</v>
      </c>
      <c r="AR364" s="105">
        <v>0</v>
      </c>
      <c r="AS364" s="105">
        <v>0</v>
      </c>
      <c r="AT364" s="105">
        <v>0</v>
      </c>
      <c r="AU364" s="105">
        <v>0</v>
      </c>
      <c r="AV364" s="105">
        <v>0</v>
      </c>
      <c r="AW364" s="105">
        <v>0</v>
      </c>
      <c r="AX364" s="105">
        <v>0</v>
      </c>
      <c r="AY364" s="105">
        <v>0</v>
      </c>
      <c r="AZ364" s="105">
        <v>0</v>
      </c>
      <c r="BA364" s="105">
        <v>0</v>
      </c>
      <c r="BB364" s="105">
        <v>0</v>
      </c>
      <c r="BC364" s="105">
        <v>0</v>
      </c>
      <c r="BD364" s="105">
        <v>0</v>
      </c>
      <c r="BE364" s="105">
        <v>0</v>
      </c>
      <c r="BF364" s="105">
        <v>0</v>
      </c>
      <c r="BG364" s="105">
        <v>0</v>
      </c>
      <c r="BH364" s="105">
        <v>0</v>
      </c>
      <c r="BI364" s="105">
        <v>0</v>
      </c>
      <c r="BJ364" s="105">
        <v>0</v>
      </c>
      <c r="BK364" s="105">
        <v>0</v>
      </c>
      <c r="BL364" s="105">
        <v>0</v>
      </c>
      <c r="BM364" s="105">
        <v>0</v>
      </c>
      <c r="BN364" s="105">
        <v>0</v>
      </c>
      <c r="BO364" s="105">
        <v>0</v>
      </c>
      <c r="BP364" s="105">
        <v>0</v>
      </c>
      <c r="BQ364" s="105">
        <v>0</v>
      </c>
      <c r="BR364" s="105">
        <v>0</v>
      </c>
      <c r="BS364" s="105">
        <v>0</v>
      </c>
      <c r="BT364" s="105">
        <v>0</v>
      </c>
    </row>
    <row r="365" spans="1:72" x14ac:dyDescent="0.45">
      <c r="A365" s="103">
        <f>Веса!A365</f>
        <v>1</v>
      </c>
      <c r="B365" s="103">
        <f t="shared" si="15"/>
        <v>1</v>
      </c>
      <c r="C365" s="103">
        <f>БИПЦ_НДС!E365</f>
        <v>0</v>
      </c>
      <c r="D365" s="103">
        <f t="shared" si="16"/>
        <v>1</v>
      </c>
      <c r="E365" s="103">
        <v>0</v>
      </c>
      <c r="F365" s="103">
        <v>0</v>
      </c>
      <c r="G365" s="103">
        <v>0</v>
      </c>
      <c r="H365" s="103">
        <v>0</v>
      </c>
      <c r="I365" s="103">
        <v>1</v>
      </c>
      <c r="J365" s="103" t="str">
        <f t="shared" si="17"/>
        <v>Изготовление гроба, шт.</v>
      </c>
      <c r="K365" s="87" t="s">
        <v>367</v>
      </c>
      <c r="L365" s="87" t="s">
        <v>367</v>
      </c>
      <c r="M365" s="103">
        <f>INDEX('ИПЦ raw2015'!$1:$1048576, MATCH($J365,'ИПЦ raw2015'!$A:$A,0),MATCH(MoM!M$1,'ИПЦ raw2015'!$1:$1,0))</f>
        <v>101.28</v>
      </c>
      <c r="N365" s="103">
        <f>INDEX('ИПЦ raw2015'!$1:$1048576, MATCH($J365,'ИПЦ raw2015'!$A:$A,0),MATCH(MoM!N$1,'ИПЦ raw2015'!$1:$1,0))</f>
        <v>101.85</v>
      </c>
      <c r="O365" s="103">
        <f>INDEX('ИПЦ raw2015'!$1:$1048576, MATCH($J365,'ИПЦ raw2015'!$A:$A,0),MATCH(MoM!O$1,'ИПЦ raw2015'!$1:$1,0))</f>
        <v>101.46</v>
      </c>
      <c r="P365" s="103">
        <f>INDEX('ИПЦ raw2015'!$1:$1048576, MATCH($J365,'ИПЦ raw2015'!$A:$A,0),MATCH(MoM!P$1,'ИПЦ raw2015'!$1:$1,0))</f>
        <v>101.65</v>
      </c>
      <c r="Q365" s="103">
        <f>INDEX('ИПЦ raw2015'!$1:$1048576, MATCH($J365,'ИПЦ raw2015'!$A:$A,0),MATCH(MoM!Q$1,'ИПЦ raw2015'!$1:$1,0))</f>
        <v>100.88</v>
      </c>
      <c r="R365" s="103">
        <f>INDEX('ИПЦ raw2015'!$1:$1048576, MATCH($J365,'ИПЦ raw2015'!$A:$A,0),MATCH(MoM!R$1,'ИПЦ raw2015'!$1:$1,0))</f>
        <v>100.2</v>
      </c>
      <c r="S365" s="103">
        <f>INDEX('ИПЦ raw2015'!$1:$1048576, MATCH($J365,'ИПЦ raw2015'!$A:$A,0),MATCH(MoM!S$1,'ИПЦ raw2015'!$1:$1,0))</f>
        <v>100.2</v>
      </c>
      <c r="T365" s="103">
        <f>INDEX('ИПЦ raw2015'!$1:$1048576, MATCH($J365,'ИПЦ raw2015'!$A:$A,0),MATCH(MoM!T$1,'ИПЦ raw2015'!$1:$1,0))</f>
        <v>100.12</v>
      </c>
      <c r="U365" s="103">
        <f>INDEX('ИПЦ raw2015'!$1:$1048576, MATCH($J365,'ИПЦ raw2015'!$A:$A,0),MATCH(MoM!U$1,'ИПЦ raw2015'!$1:$1,0))</f>
        <v>100.57</v>
      </c>
      <c r="V365" s="103">
        <f>INDEX('ИПЦ raw2015'!$1:$1048576, MATCH($J365,'ИПЦ raw2015'!$A:$A,0),MATCH(MoM!V$1,'ИПЦ raw2015'!$1:$1,0))</f>
        <v>100.59</v>
      </c>
      <c r="W365" s="103">
        <f>INDEX('ИПЦ raw2015'!$1:$1048576, MATCH($J365,'ИПЦ raw2015'!$A:$A,0),MATCH(MoM!W$1,'ИПЦ raw2015'!$1:$1,0))</f>
        <v>100.16</v>
      </c>
      <c r="X365" s="103">
        <f>INDEX('ИПЦ raw2015'!$1:$1048576, MATCH($J365,'ИПЦ raw2015'!$A:$A,0),MATCH(MoM!X$1,'ИПЦ raw2015'!$1:$1,0))</f>
        <v>100.8</v>
      </c>
      <c r="Y365" s="103">
        <f>INDEX('ИПЦ raw2015'!$1:$1048576, MATCH($J365,'ИПЦ raw2015'!$A:$A,0),MATCH(MoM!Y$1,'ИПЦ raw2015'!$1:$1,0))</f>
        <v>100.76</v>
      </c>
      <c r="Z365" s="103">
        <f>INDEX('ИПЦ raw2015'!$1:$1048576, MATCH($J365,'ИПЦ raw2015'!$A:$A,0),MATCH(MoM!Z$1,'ИПЦ raw2015'!$1:$1,0))</f>
        <v>100.59</v>
      </c>
      <c r="AA365" s="103">
        <f>INDEX('ИПЦ raw2015'!$1:$1048576, MATCH($J365,'ИПЦ raw2015'!$A:$A,0),MATCH(MoM!AA$1,'ИПЦ raw2015'!$1:$1,0))</f>
        <v>100.85</v>
      </c>
      <c r="AB365" s="103">
        <f>INDEX('ИПЦ raw2015'!$1:$1048576, MATCH($J365,'ИПЦ raw2015'!$A:$A,0),MATCH(MoM!AB$1,'ИПЦ raw2015'!$1:$1,0))</f>
        <v>100.33</v>
      </c>
      <c r="AC365" s="103">
        <f>INDEX('ИПЦ raw2015'!$1:$1048576, MATCH($J365,'ИПЦ raw2015'!$A:$A,0),MATCH(MoM!AC$1,'ИПЦ raw2015'!$1:$1,0))</f>
        <v>100.15</v>
      </c>
      <c r="AD365" s="103">
        <f>INDEX('ИПЦ raw2015'!$1:$1048576, MATCH($J365,'ИПЦ raw2015'!$A:$A,0),MATCH(MoM!AD$1,'ИПЦ raw2015'!$1:$1,0))</f>
        <v>100.26</v>
      </c>
      <c r="AE365" s="103">
        <f>INDEX('ИПЦ raw2015'!$1:$1048576, MATCH($J365,'ИПЦ raw2015'!$A:$A,0),MATCH(MoM!AE$1,'ИПЦ raw2015'!$1:$1,0))</f>
        <v>100.07</v>
      </c>
      <c r="AF365" s="103">
        <f>INDEX('ИПЦ raw2015'!$1:$1048576, MATCH($J365,'ИПЦ raw2015'!$A:$A,0),MATCH(MoM!AF$1,'ИПЦ raw2015'!$1:$1,0))</f>
        <v>100.4</v>
      </c>
      <c r="AG365" s="103">
        <f>INDEX('ИПЦ raw2015'!$1:$1048576, MATCH($J365,'ИПЦ raw2015'!$A:$A,0),MATCH(MoM!AG$1,'ИПЦ raw2015'!$1:$1,0))</f>
        <v>100.81</v>
      </c>
      <c r="AH365" s="103">
        <f>INDEX('ИПЦ raw2015'!$1:$1048576, MATCH($J365,'ИПЦ raw2015'!$A:$A,0),MATCH(MoM!AH$1,'ИПЦ raw2015'!$1:$1,0))</f>
        <v>100.52</v>
      </c>
      <c r="AI365" s="103">
        <f>INDEX('ИПЦ raw2015'!$1:$1048576, MATCH($J365,'ИПЦ raw2015'!$A:$A,0),MATCH(MoM!AI$1,'ИПЦ raw2015'!$1:$1,0))</f>
        <v>100.04</v>
      </c>
      <c r="AJ365" s="103">
        <f>INDEX('ИПЦ raw2015'!$1:$1048576, MATCH($J365,'ИПЦ raw2015'!$A:$A,0),MATCH(MoM!AJ$1,'ИПЦ raw2015'!$1:$1,0))</f>
        <v>100.26</v>
      </c>
      <c r="AK365" s="103">
        <f>INDEX('ИПЦ raw2015'!$1:$1048576, MATCH($J365,'ИПЦ raw2015'!$A:$A,0),MATCH(MoM!AK$1,'ИПЦ raw2015'!$1:$1,0))</f>
        <v>100.38</v>
      </c>
      <c r="AL365" s="103">
        <f>INDEX('ИПЦ raw2015'!$1:$1048576, MATCH($J365,'ИПЦ raw2015'!$A:$A,0),MATCH(MoM!AL$1,'ИПЦ raw2015'!$1:$1,0))</f>
        <v>100.15</v>
      </c>
      <c r="AM365" s="103">
        <f>INDEX('ИПЦ raw2015'!$1:$1048576, MATCH($J365,'ИПЦ raw2015'!$A:$A,0),MATCH(MoM!AM$1,'ИПЦ raw2015'!$1:$1,0))</f>
        <v>100.27</v>
      </c>
      <c r="AN365" s="103">
        <f>INDEX('ИПЦ raw2015'!$1:$1048576, MATCH($J365,'ИПЦ raw2015'!$A:$A,0),MATCH(MoM!AN$1,'ИПЦ raw2015'!$1:$1,0))</f>
        <v>100.13</v>
      </c>
      <c r="AO365" s="103">
        <f>INDEX('ИПЦ raw2015'!$1:$1048576, MATCH($J365,'ИПЦ raw2015'!$A:$A,0),MATCH(MoM!AO$1,'ИПЦ raw2015'!$1:$1,0))</f>
        <v>100.2</v>
      </c>
      <c r="AP365" s="103">
        <f>INDEX('ИПЦ raw2015'!$1:$1048576, MATCH($J365,'ИПЦ raw2015'!$A:$A,0),MATCH(MoM!AP$1,'ИПЦ raw2015'!$1:$1,0))</f>
        <v>100.08</v>
      </c>
      <c r="AQ365" s="103">
        <f>INDEX('ИПЦ raw2015'!$1:$1048576, MATCH($J365,'ИПЦ raw2015'!$A:$A,0),MATCH(MoM!AQ$1,'ИПЦ raw2015'!$1:$1,0))</f>
        <v>100.31</v>
      </c>
      <c r="AR365" s="103">
        <f>INDEX('ИПЦ raw2015'!$1:$1048576, MATCH($J365,'ИПЦ raw2015'!$A:$A,0),MATCH(MoM!AR$1,'ИПЦ raw2015'!$1:$1,0))</f>
        <v>100.15</v>
      </c>
      <c r="AS365" s="103">
        <f>INDEX('ИПЦ raw2015'!$1:$1048576, MATCH($J365,'ИПЦ raw2015'!$A:$A,0),MATCH(MoM!AS$1,'ИПЦ raw2015'!$1:$1,0))</f>
        <v>100.97</v>
      </c>
      <c r="AT365" s="103">
        <f>INDEX('ИПЦ raw2015'!$1:$1048576, MATCH($J365,'ИПЦ raw2015'!$A:$A,0),MATCH(MoM!AT$1,'ИПЦ raw2015'!$1:$1,0))</f>
        <v>99.98</v>
      </c>
      <c r="AU365" s="103">
        <f>INDEX('ИПЦ raw2015'!$1:$1048576, MATCH($J365,'ИПЦ raw2015'!$A:$A,0),MATCH(MoM!AU$1,'ИПЦ raw2015'!$1:$1,0))</f>
        <v>100.33</v>
      </c>
      <c r="AV365" s="103">
        <f>INDEX('ИПЦ raw2015'!$1:$1048576, MATCH($J365,'ИПЦ raw2015'!$A:$A,0),MATCH(MoM!AV$1,'ИПЦ raw2015'!$1:$1,0))</f>
        <v>100.58</v>
      </c>
      <c r="AW365" s="103">
        <f>INDEX('ИПЦ raw2015'!$1:$1048576, MATCH($J365,'ИПЦ raw2015'!$A:$A,0),MATCH(MoM!AW$1,'ИПЦ raw2015'!$1:$1,0))</f>
        <v>100.89</v>
      </c>
      <c r="AX365" s="103">
        <f>INDEX('ИПЦ raw2015'!$1:$1048576, MATCH($J365,'ИПЦ raw2015'!$A:$A,0),MATCH(MoM!AX$1,'ИПЦ raw2015'!$1:$1,0))</f>
        <v>100.23</v>
      </c>
      <c r="AY365" s="103">
        <f>INDEX('ИПЦ raw2015'!$1:$1048576, MATCH($J365,'ИПЦ raw2015'!$A:$A,0),MATCH(MoM!AY$1,'ИПЦ raw2015'!$1:$1,0))</f>
        <v>100.14</v>
      </c>
      <c r="AZ365" s="103">
        <f>INDEX('ИПЦ raw2015'!$1:$1048576, MATCH($J365,'ИПЦ raw2015'!$A:$A,0),MATCH(MoM!AZ$1,'ИПЦ raw2015'!$1:$1,0))</f>
        <v>100.17</v>
      </c>
      <c r="BA365" s="103">
        <f>INDEX('ИПЦ raw2015'!$1:$1048576, MATCH($J365,'ИПЦ raw2015'!$A:$A,0),MATCH(MoM!BA$1,'ИПЦ raw2015'!$1:$1,0))</f>
        <v>100.22</v>
      </c>
      <c r="BB365" s="103">
        <f>INDEX('ИПЦ raw2015'!$1:$1048576, MATCH($J365,'ИПЦ raw2015'!$A:$A,0),MATCH(MoM!BB$1,'ИПЦ raw2015'!$1:$1,0))</f>
        <v>99.92</v>
      </c>
      <c r="BC365" s="103">
        <f>INDEX('ИПЦ raw2015'!$1:$1048576, MATCH($J365,'ИПЦ raw2015'!$A:$A,0),MATCH(MoM!BC$1,'ИПЦ raw2015'!$1:$1,0))</f>
        <v>100.31</v>
      </c>
      <c r="BD365" s="103">
        <f>INDEX('ИПЦ raw2015'!$1:$1048576, MATCH($J365,'ИПЦ raw2015'!$A:$A,0),MATCH(MoM!BD$1,'ИПЦ raw2015'!$1:$1,0))</f>
        <v>100.23</v>
      </c>
      <c r="BE365" s="103">
        <f>INDEX('ИПЦ raw2015'!$1:$1048576, MATCH($J365,'ИПЦ raw2015'!$A:$A,0),MATCH(MoM!BE$1,'ИПЦ raw2015'!$1:$1,0))</f>
        <v>100.14</v>
      </c>
      <c r="BF365" s="103">
        <f>INDEX('ИПЦ raw2015'!$1:$1048576, MATCH($J365,'ИПЦ raw2015'!$A:$A,0),MATCH(MoM!BF$1,'ИПЦ raw2015'!$1:$1,0))</f>
        <v>100.16</v>
      </c>
      <c r="BG365" s="103">
        <f>INDEX('ИПЦ raw2015'!$1:$1048576, MATCH($J365,'ИПЦ raw2015'!$A:$A,0),MATCH(MoM!BG$1,'ИПЦ raw2015'!$1:$1,0))</f>
        <v>100.1</v>
      </c>
      <c r="BH365" s="103">
        <f>INDEX('ИПЦ raw2015'!$1:$1048576, MATCH($J365,'ИПЦ raw2015'!$A:$A,0),MATCH(MoM!BH$1,'ИПЦ raw2015'!$1:$1,0))</f>
        <v>100.09</v>
      </c>
      <c r="BI365" s="103">
        <f>INDEX('ИПЦ raw2015'!$1:$1048576, MATCH($J365,'ИПЦ raw2015'!$A:$A,0),MATCH(MoM!BI$1,'ИПЦ raw2015'!$1:$1,0))</f>
        <v>101.06</v>
      </c>
      <c r="BJ365" s="103">
        <f>INDEX('ИПЦ raw2015'!$1:$1048576, MATCH($J365,'ИПЦ raw2015'!$A:$A,0),MATCH(MoM!BJ$1,'ИПЦ raw2015'!$1:$1,0))</f>
        <v>100.59</v>
      </c>
      <c r="BK365" s="103">
        <f>INDEX('ИПЦ raw2015'!$1:$1048576, MATCH($J365,'ИПЦ raw2015'!$A:$A,0),MATCH(MoM!BK$1,'ИПЦ raw2015'!$1:$1,0))</f>
        <v>100.65</v>
      </c>
      <c r="BL365" s="103">
        <f>INDEX('ИПЦ raw2015'!$1:$1048576, MATCH($J365,'ИПЦ raw2015'!$A:$A,0),MATCH(MoM!BL$1,'ИПЦ raw2015'!$1:$1,0))</f>
        <v>100.11</v>
      </c>
      <c r="BM365" s="103">
        <f>INDEX('ИПЦ raw2015'!$1:$1048576, MATCH($J365,'ИПЦ raw2015'!$A:$A,0),MATCH(MoM!BM$1,'ИПЦ raw2015'!$1:$1,0))</f>
        <v>100.22</v>
      </c>
      <c r="BN365" s="103">
        <f>INDEX('ИПЦ raw2015'!$1:$1048576, MATCH($J365,'ИПЦ raw2015'!$A:$A,0),MATCH(MoM!BN$1,'ИПЦ raw2015'!$1:$1,0))</f>
        <v>100.09</v>
      </c>
      <c r="BO365" s="103">
        <f>INDEX('ИПЦ raw2015'!$1:$1048576, MATCH($J365,'ИПЦ raw2015'!$A:$A,0),MATCH(MoM!BO$1,'ИПЦ raw2015'!$1:$1,0))</f>
        <v>100.07</v>
      </c>
      <c r="BP365" s="103">
        <f>INDEX('ИПЦ raw2015'!$1:$1048576, MATCH($J365,'ИПЦ raw2015'!$A:$A,0),MATCH(MoM!BP$1,'ИПЦ raw2015'!$1:$1,0))</f>
        <v>100.05</v>
      </c>
      <c r="BQ365" s="103">
        <f>INDEX('ИПЦ raw2015'!$1:$1048576, MATCH($J365,'ИПЦ raw2015'!$A:$A,0),MATCH(MoM!BQ$1,'ИПЦ raw2015'!$1:$1,0))</f>
        <v>100.04</v>
      </c>
      <c r="BR365" s="103">
        <f>INDEX('ИПЦ raw2015'!$1:$1048576, MATCH($J365,'ИПЦ raw2015'!$A:$A,0),MATCH(MoM!BR$1,'ИПЦ raw2015'!$1:$1,0))</f>
        <v>99.9</v>
      </c>
      <c r="BS365" s="103">
        <f>INDEX('ИПЦ raw2015'!$1:$1048576, MATCH($J365,'ИПЦ raw2015'!$A:$A,0),MATCH(MoM!BS$1,'ИПЦ raw2015'!$1:$1,0))</f>
        <v>100.21</v>
      </c>
      <c r="BT365" s="103">
        <f>INDEX('ИПЦ raw2015'!$1:$1048576, MATCH($J365,'ИПЦ raw2015'!$A:$A,0),MATCH(MoM!BT$1,'ИПЦ raw2015'!$1:$1,0))</f>
        <v>100.03</v>
      </c>
    </row>
    <row r="366" spans="1:72" ht="26.25" x14ac:dyDescent="0.45">
      <c r="A366" s="103">
        <f>Веса!A366</f>
        <v>1</v>
      </c>
      <c r="B366" s="103">
        <f t="shared" si="15"/>
        <v>1</v>
      </c>
      <c r="C366" s="103">
        <f>БИПЦ_НДС!E366</f>
        <v>1</v>
      </c>
      <c r="D366" s="103">
        <f t="shared" si="16"/>
        <v>0</v>
      </c>
      <c r="E366" s="103">
        <v>0</v>
      </c>
      <c r="F366" s="103">
        <v>0</v>
      </c>
      <c r="G366" s="103">
        <v>0</v>
      </c>
      <c r="H366" s="103">
        <v>0</v>
      </c>
      <c r="I366" s="103">
        <v>1</v>
      </c>
      <c r="J366" s="103" t="str">
        <f t="shared" si="17"/>
        <v>Услуги организатора проведения торжеств, услуга</v>
      </c>
      <c r="K366" s="87" t="s">
        <v>368</v>
      </c>
      <c r="L366" s="87" t="s">
        <v>368</v>
      </c>
      <c r="M366" s="103">
        <f>INDEX('ИПЦ raw2015'!$1:$1048576, MATCH($J366,'ИПЦ raw2015'!$A:$A,0),MATCH(MoM!M$1,'ИПЦ raw2015'!$1:$1,0))</f>
        <v>101.76</v>
      </c>
      <c r="N366" s="103">
        <f>INDEX('ИПЦ raw2015'!$1:$1048576, MATCH($J366,'ИПЦ raw2015'!$A:$A,0),MATCH(MoM!N$1,'ИПЦ raw2015'!$1:$1,0))</f>
        <v>100.36</v>
      </c>
      <c r="O366" s="103">
        <f>INDEX('ИПЦ raw2015'!$1:$1048576, MATCH($J366,'ИПЦ raw2015'!$A:$A,0),MATCH(MoM!O$1,'ИПЦ raw2015'!$1:$1,0))</f>
        <v>100.65</v>
      </c>
      <c r="P366" s="103">
        <f>INDEX('ИПЦ raw2015'!$1:$1048576, MATCH($J366,'ИПЦ raw2015'!$A:$A,0),MATCH(MoM!P$1,'ИПЦ raw2015'!$1:$1,0))</f>
        <v>100.42</v>
      </c>
      <c r="Q366" s="103">
        <f>INDEX('ИПЦ raw2015'!$1:$1048576, MATCH($J366,'ИПЦ raw2015'!$A:$A,0),MATCH(MoM!Q$1,'ИПЦ raw2015'!$1:$1,0))</f>
        <v>100.43</v>
      </c>
      <c r="R366" s="103">
        <f>INDEX('ИПЦ raw2015'!$1:$1048576, MATCH($J366,'ИПЦ raw2015'!$A:$A,0),MATCH(MoM!R$1,'ИПЦ raw2015'!$1:$1,0))</f>
        <v>100.07</v>
      </c>
      <c r="S366" s="103">
        <f>INDEX('ИПЦ raw2015'!$1:$1048576, MATCH($J366,'ИПЦ raw2015'!$A:$A,0),MATCH(MoM!S$1,'ИПЦ raw2015'!$1:$1,0))</f>
        <v>100.64</v>
      </c>
      <c r="T366" s="103">
        <f>INDEX('ИПЦ raw2015'!$1:$1048576, MATCH($J366,'ИПЦ raw2015'!$A:$A,0),MATCH(MoM!T$1,'ИПЦ raw2015'!$1:$1,0))</f>
        <v>100.57</v>
      </c>
      <c r="U366" s="103">
        <f>INDEX('ИПЦ raw2015'!$1:$1048576, MATCH($J366,'ИПЦ raw2015'!$A:$A,0),MATCH(MoM!U$1,'ИПЦ raw2015'!$1:$1,0))</f>
        <v>100.23</v>
      </c>
      <c r="V366" s="103">
        <f>INDEX('ИПЦ raw2015'!$1:$1048576, MATCH($J366,'ИПЦ raw2015'!$A:$A,0),MATCH(MoM!V$1,'ИПЦ raw2015'!$1:$1,0))</f>
        <v>100.14</v>
      </c>
      <c r="W366" s="103">
        <f>INDEX('ИПЦ raw2015'!$1:$1048576, MATCH($J366,'ИПЦ raw2015'!$A:$A,0),MATCH(MoM!W$1,'ИПЦ raw2015'!$1:$1,0))</f>
        <v>100.16</v>
      </c>
      <c r="X366" s="103">
        <f>INDEX('ИПЦ raw2015'!$1:$1048576, MATCH($J366,'ИПЦ raw2015'!$A:$A,0),MATCH(MoM!X$1,'ИПЦ raw2015'!$1:$1,0))</f>
        <v>100.93</v>
      </c>
      <c r="Y366" s="103">
        <f>INDEX('ИПЦ raw2015'!$1:$1048576, MATCH($J366,'ИПЦ raw2015'!$A:$A,0),MATCH(MoM!Y$1,'ИПЦ raw2015'!$1:$1,0))</f>
        <v>100.08</v>
      </c>
      <c r="Z366" s="103">
        <f>INDEX('ИПЦ raw2015'!$1:$1048576, MATCH($J366,'ИПЦ raw2015'!$A:$A,0),MATCH(MoM!Z$1,'ИПЦ raw2015'!$1:$1,0))</f>
        <v>100.46</v>
      </c>
      <c r="AA366" s="103">
        <f>INDEX('ИПЦ raw2015'!$1:$1048576, MATCH($J366,'ИПЦ raw2015'!$A:$A,0),MATCH(MoM!AA$1,'ИПЦ raw2015'!$1:$1,0))</f>
        <v>100.45</v>
      </c>
      <c r="AB366" s="103">
        <f>INDEX('ИПЦ raw2015'!$1:$1048576, MATCH($J366,'ИПЦ raw2015'!$A:$A,0),MATCH(MoM!AB$1,'ИПЦ raw2015'!$1:$1,0))</f>
        <v>100.26</v>
      </c>
      <c r="AC366" s="103">
        <f>INDEX('ИПЦ raw2015'!$1:$1048576, MATCH($J366,'ИПЦ raw2015'!$A:$A,0),MATCH(MoM!AC$1,'ИПЦ raw2015'!$1:$1,0))</f>
        <v>101.22</v>
      </c>
      <c r="AD366" s="103">
        <f>INDEX('ИПЦ raw2015'!$1:$1048576, MATCH($J366,'ИПЦ raw2015'!$A:$A,0),MATCH(MoM!AD$1,'ИПЦ raw2015'!$1:$1,0))</f>
        <v>100.25</v>
      </c>
      <c r="AE366" s="103">
        <f>INDEX('ИПЦ raw2015'!$1:$1048576, MATCH($J366,'ИПЦ raw2015'!$A:$A,0),MATCH(MoM!AE$1,'ИПЦ raw2015'!$1:$1,0))</f>
        <v>100.08</v>
      </c>
      <c r="AF366" s="103">
        <f>INDEX('ИПЦ raw2015'!$1:$1048576, MATCH($J366,'ИПЦ raw2015'!$A:$A,0),MATCH(MoM!AF$1,'ИПЦ raw2015'!$1:$1,0))</f>
        <v>100.09</v>
      </c>
      <c r="AG366" s="103">
        <f>INDEX('ИПЦ raw2015'!$1:$1048576, MATCH($J366,'ИПЦ raw2015'!$A:$A,0),MATCH(MoM!AG$1,'ИПЦ raw2015'!$1:$1,0))</f>
        <v>100.02</v>
      </c>
      <c r="AH366" s="103">
        <f>INDEX('ИПЦ raw2015'!$1:$1048576, MATCH($J366,'ИПЦ raw2015'!$A:$A,0),MATCH(MoM!AH$1,'ИПЦ raw2015'!$1:$1,0))</f>
        <v>100.24</v>
      </c>
      <c r="AI366" s="103">
        <f>INDEX('ИПЦ raw2015'!$1:$1048576, MATCH($J366,'ИПЦ raw2015'!$A:$A,0),MATCH(MoM!AI$1,'ИПЦ raw2015'!$1:$1,0))</f>
        <v>100.46</v>
      </c>
      <c r="AJ366" s="103">
        <f>INDEX('ИПЦ raw2015'!$1:$1048576, MATCH($J366,'ИПЦ raw2015'!$A:$A,0),MATCH(MoM!AJ$1,'ИПЦ raw2015'!$1:$1,0))</f>
        <v>100.23</v>
      </c>
      <c r="AK366" s="103">
        <f>INDEX('ИПЦ raw2015'!$1:$1048576, MATCH($J366,'ИПЦ raw2015'!$A:$A,0),MATCH(MoM!AK$1,'ИПЦ raw2015'!$1:$1,0))</f>
        <v>100.23</v>
      </c>
      <c r="AL366" s="103">
        <f>INDEX('ИПЦ raw2015'!$1:$1048576, MATCH($J366,'ИПЦ raw2015'!$A:$A,0),MATCH(MoM!AL$1,'ИПЦ raw2015'!$1:$1,0))</f>
        <v>100.16</v>
      </c>
      <c r="AM366" s="103">
        <f>INDEX('ИПЦ raw2015'!$1:$1048576, MATCH($J366,'ИПЦ raw2015'!$A:$A,0),MATCH(MoM!AM$1,'ИПЦ raw2015'!$1:$1,0))</f>
        <v>100.48</v>
      </c>
      <c r="AN366" s="103">
        <f>INDEX('ИПЦ raw2015'!$1:$1048576, MATCH($J366,'ИПЦ raw2015'!$A:$A,0),MATCH(MoM!AN$1,'ИПЦ raw2015'!$1:$1,0))</f>
        <v>100.38</v>
      </c>
      <c r="AO366" s="103">
        <f>INDEX('ИПЦ raw2015'!$1:$1048576, MATCH($J366,'ИПЦ raw2015'!$A:$A,0),MATCH(MoM!AO$1,'ИПЦ raw2015'!$1:$1,0))</f>
        <v>100.8</v>
      </c>
      <c r="AP366" s="103">
        <f>INDEX('ИПЦ raw2015'!$1:$1048576, MATCH($J366,'ИПЦ raw2015'!$A:$A,0),MATCH(MoM!AP$1,'ИПЦ raw2015'!$1:$1,0))</f>
        <v>100.61</v>
      </c>
      <c r="AQ366" s="103">
        <f>INDEX('ИПЦ raw2015'!$1:$1048576, MATCH($J366,'ИПЦ raw2015'!$A:$A,0),MATCH(MoM!AQ$1,'ИПЦ raw2015'!$1:$1,0))</f>
        <v>100.76</v>
      </c>
      <c r="AR366" s="103">
        <f>INDEX('ИПЦ raw2015'!$1:$1048576, MATCH($J366,'ИПЦ raw2015'!$A:$A,0),MATCH(MoM!AR$1,'ИПЦ raw2015'!$1:$1,0))</f>
        <v>100.21</v>
      </c>
      <c r="AS366" s="103">
        <f>INDEX('ИПЦ raw2015'!$1:$1048576, MATCH($J366,'ИПЦ raw2015'!$A:$A,0),MATCH(MoM!AS$1,'ИПЦ raw2015'!$1:$1,0))</f>
        <v>100.22</v>
      </c>
      <c r="AT366" s="103">
        <f>INDEX('ИПЦ raw2015'!$1:$1048576, MATCH($J366,'ИПЦ raw2015'!$A:$A,0),MATCH(MoM!AT$1,'ИПЦ raw2015'!$1:$1,0))</f>
        <v>99.86</v>
      </c>
      <c r="AU366" s="103">
        <f>INDEX('ИПЦ raw2015'!$1:$1048576, MATCH($J366,'ИПЦ raw2015'!$A:$A,0),MATCH(MoM!AU$1,'ИПЦ raw2015'!$1:$1,0))</f>
        <v>99.91</v>
      </c>
      <c r="AV366" s="103">
        <f>INDEX('ИПЦ raw2015'!$1:$1048576, MATCH($J366,'ИПЦ raw2015'!$A:$A,0),MATCH(MoM!AV$1,'ИПЦ raw2015'!$1:$1,0))</f>
        <v>100.52</v>
      </c>
      <c r="AW366" s="103">
        <f>INDEX('ИПЦ raw2015'!$1:$1048576, MATCH($J366,'ИПЦ raw2015'!$A:$A,0),MATCH(MoM!AW$1,'ИПЦ raw2015'!$1:$1,0))</f>
        <v>100.13</v>
      </c>
      <c r="AX366" s="103">
        <f>INDEX('ИПЦ raw2015'!$1:$1048576, MATCH($J366,'ИПЦ raw2015'!$A:$A,0),MATCH(MoM!AX$1,'ИПЦ raw2015'!$1:$1,0))</f>
        <v>100</v>
      </c>
      <c r="AY366" s="103">
        <f>INDEX('ИПЦ raw2015'!$1:$1048576, MATCH($J366,'ИПЦ raw2015'!$A:$A,0),MATCH(MoM!AY$1,'ИПЦ raw2015'!$1:$1,0))</f>
        <v>100.15</v>
      </c>
      <c r="AZ366" s="103">
        <f>INDEX('ИПЦ raw2015'!$1:$1048576, MATCH($J366,'ИПЦ raw2015'!$A:$A,0),MATCH(MoM!AZ$1,'ИПЦ raw2015'!$1:$1,0))</f>
        <v>100.25</v>
      </c>
      <c r="BA366" s="103">
        <f>INDEX('ИПЦ raw2015'!$1:$1048576, MATCH($J366,'ИПЦ raw2015'!$A:$A,0),MATCH(MoM!BA$1,'ИПЦ raw2015'!$1:$1,0))</f>
        <v>100.85</v>
      </c>
      <c r="BB366" s="103">
        <f>INDEX('ИПЦ raw2015'!$1:$1048576, MATCH($J366,'ИПЦ raw2015'!$A:$A,0),MATCH(MoM!BB$1,'ИПЦ raw2015'!$1:$1,0))</f>
        <v>101.07</v>
      </c>
      <c r="BC366" s="103">
        <f>INDEX('ИПЦ raw2015'!$1:$1048576, MATCH($J366,'ИПЦ raw2015'!$A:$A,0),MATCH(MoM!BC$1,'ИПЦ raw2015'!$1:$1,0))</f>
        <v>100.27</v>
      </c>
      <c r="BD366" s="103">
        <f>INDEX('ИПЦ raw2015'!$1:$1048576, MATCH($J366,'ИПЦ raw2015'!$A:$A,0),MATCH(MoM!BD$1,'ИПЦ raw2015'!$1:$1,0))</f>
        <v>100.2</v>
      </c>
      <c r="BE366" s="103">
        <f>INDEX('ИПЦ raw2015'!$1:$1048576, MATCH($J366,'ИПЦ raw2015'!$A:$A,0),MATCH(MoM!BE$1,'ИПЦ raw2015'!$1:$1,0))</f>
        <v>100.26</v>
      </c>
      <c r="BF366" s="103">
        <f>INDEX('ИПЦ raw2015'!$1:$1048576, MATCH($J366,'ИПЦ raw2015'!$A:$A,0),MATCH(MoM!BF$1,'ИПЦ raw2015'!$1:$1,0))</f>
        <v>100.01</v>
      </c>
      <c r="BG366" s="103">
        <f>INDEX('ИПЦ raw2015'!$1:$1048576, MATCH($J366,'ИПЦ raw2015'!$A:$A,0),MATCH(MoM!BG$1,'ИПЦ raw2015'!$1:$1,0))</f>
        <v>100.07</v>
      </c>
      <c r="BH366" s="103">
        <f>INDEX('ИПЦ raw2015'!$1:$1048576, MATCH($J366,'ИПЦ raw2015'!$A:$A,0),MATCH(MoM!BH$1,'ИПЦ raw2015'!$1:$1,0))</f>
        <v>100.35</v>
      </c>
      <c r="BI366" s="103">
        <f>INDEX('ИПЦ raw2015'!$1:$1048576, MATCH($J366,'ИПЦ raw2015'!$A:$A,0),MATCH(MoM!BI$1,'ИПЦ raw2015'!$1:$1,0))</f>
        <v>100.54</v>
      </c>
      <c r="BJ366" s="103">
        <f>INDEX('ИПЦ raw2015'!$1:$1048576, MATCH($J366,'ИПЦ raw2015'!$A:$A,0),MATCH(MoM!BJ$1,'ИПЦ raw2015'!$1:$1,0))</f>
        <v>100.07</v>
      </c>
      <c r="BK366" s="103">
        <f>INDEX('ИПЦ raw2015'!$1:$1048576, MATCH($J366,'ИПЦ raw2015'!$A:$A,0),MATCH(MoM!BK$1,'ИПЦ raw2015'!$1:$1,0))</f>
        <v>100.08</v>
      </c>
      <c r="BL366" s="103">
        <f>INDEX('ИПЦ raw2015'!$1:$1048576, MATCH($J366,'ИПЦ raw2015'!$A:$A,0),MATCH(MoM!BL$1,'ИПЦ raw2015'!$1:$1,0))</f>
        <v>100.17</v>
      </c>
      <c r="BM366" s="103">
        <f>INDEX('ИПЦ raw2015'!$1:$1048576, MATCH($J366,'ИПЦ raw2015'!$A:$A,0),MATCH(MoM!BM$1,'ИПЦ raw2015'!$1:$1,0))</f>
        <v>100.58</v>
      </c>
      <c r="BN366" s="103">
        <f>INDEX('ИПЦ raw2015'!$1:$1048576, MATCH($J366,'ИПЦ raw2015'!$A:$A,0),MATCH(MoM!BN$1,'ИПЦ raw2015'!$1:$1,0))</f>
        <v>100.72</v>
      </c>
      <c r="BO366" s="103">
        <f>INDEX('ИПЦ raw2015'!$1:$1048576, MATCH($J366,'ИПЦ raw2015'!$A:$A,0),MATCH(MoM!BO$1,'ИПЦ raw2015'!$1:$1,0))</f>
        <v>100.27</v>
      </c>
      <c r="BP366" s="103">
        <f>INDEX('ИПЦ raw2015'!$1:$1048576, MATCH($J366,'ИПЦ raw2015'!$A:$A,0),MATCH(MoM!BP$1,'ИПЦ raw2015'!$1:$1,0))</f>
        <v>100.15</v>
      </c>
      <c r="BQ366" s="103">
        <f>INDEX('ИПЦ raw2015'!$1:$1048576, MATCH($J366,'ИПЦ raw2015'!$A:$A,0),MATCH(MoM!BQ$1,'ИПЦ raw2015'!$1:$1,0))</f>
        <v>100.18</v>
      </c>
      <c r="BR366" s="103">
        <f>INDEX('ИПЦ raw2015'!$1:$1048576, MATCH($J366,'ИПЦ raw2015'!$A:$A,0),MATCH(MoM!BR$1,'ИПЦ raw2015'!$1:$1,0))</f>
        <v>100.03</v>
      </c>
      <c r="BS366" s="103">
        <f>INDEX('ИПЦ raw2015'!$1:$1048576, MATCH($J366,'ИПЦ raw2015'!$A:$A,0),MATCH(MoM!BS$1,'ИПЦ raw2015'!$1:$1,0))</f>
        <v>100.09</v>
      </c>
      <c r="BT366" s="103">
        <f>INDEX('ИПЦ raw2015'!$1:$1048576, MATCH($J366,'ИПЦ raw2015'!$A:$A,0),MATCH(MoM!BT$1,'ИПЦ raw2015'!$1:$1,0))</f>
        <v>100.42</v>
      </c>
    </row>
    <row r="367" spans="1:72" s="23" customFormat="1" ht="42.75" x14ac:dyDescent="0.45">
      <c r="A367" s="105">
        <f>Веса!A367</f>
        <v>0</v>
      </c>
      <c r="B367" s="105">
        <f t="shared" si="15"/>
        <v>0</v>
      </c>
      <c r="C367" s="105">
        <f>БИПЦ_НДС!E367</f>
        <v>1</v>
      </c>
      <c r="D367" s="105">
        <f t="shared" si="16"/>
        <v>0</v>
      </c>
      <c r="E367" s="105">
        <v>0</v>
      </c>
      <c r="F367" s="105">
        <v>0</v>
      </c>
      <c r="G367" s="105">
        <v>0</v>
      </c>
      <c r="H367" s="105">
        <v>0</v>
      </c>
      <c r="I367" s="105">
        <v>1</v>
      </c>
      <c r="J367" s="105" t="str">
        <f t="shared" si="17"/>
        <v>Услуги по воспитанию детей, предоставляемые наемным персоналом, час</v>
      </c>
      <c r="K367" s="120" t="s">
        <v>369</v>
      </c>
      <c r="L367" s="107" t="str">
        <f>K367</f>
        <v>Услуги по воспитанию детей, предоставляемые наемным персоналом, час</v>
      </c>
      <c r="M367" s="105">
        <v>0</v>
      </c>
      <c r="N367" s="105">
        <v>0</v>
      </c>
      <c r="O367" s="105">
        <v>0</v>
      </c>
      <c r="P367" s="105">
        <v>0</v>
      </c>
      <c r="Q367" s="105">
        <v>0</v>
      </c>
      <c r="R367" s="105">
        <v>0</v>
      </c>
      <c r="S367" s="105">
        <v>0</v>
      </c>
      <c r="T367" s="105">
        <v>0</v>
      </c>
      <c r="U367" s="105">
        <v>0</v>
      </c>
      <c r="V367" s="105">
        <v>0</v>
      </c>
      <c r="W367" s="105">
        <v>0</v>
      </c>
      <c r="X367" s="105">
        <v>0</v>
      </c>
      <c r="Y367" s="105">
        <v>0</v>
      </c>
      <c r="Z367" s="105">
        <v>0</v>
      </c>
      <c r="AA367" s="105">
        <v>0</v>
      </c>
      <c r="AB367" s="105">
        <v>0</v>
      </c>
      <c r="AC367" s="105">
        <v>0</v>
      </c>
      <c r="AD367" s="105">
        <v>0</v>
      </c>
      <c r="AE367" s="105">
        <v>0</v>
      </c>
      <c r="AF367" s="105">
        <v>0</v>
      </c>
      <c r="AG367" s="105">
        <v>0</v>
      </c>
      <c r="AH367" s="105">
        <v>0</v>
      </c>
      <c r="AI367" s="105">
        <v>0</v>
      </c>
      <c r="AJ367" s="105">
        <v>0</v>
      </c>
      <c r="AK367" s="105">
        <v>0</v>
      </c>
      <c r="AL367" s="105">
        <v>0</v>
      </c>
      <c r="AM367" s="105">
        <v>0</v>
      </c>
      <c r="AN367" s="105">
        <v>0</v>
      </c>
      <c r="AO367" s="105">
        <v>0</v>
      </c>
      <c r="AP367" s="105">
        <v>0</v>
      </c>
      <c r="AQ367" s="105">
        <v>0</v>
      </c>
      <c r="AR367" s="105">
        <v>0</v>
      </c>
      <c r="AS367" s="105">
        <v>0</v>
      </c>
      <c r="AT367" s="105">
        <v>0</v>
      </c>
      <c r="AU367" s="105">
        <v>0</v>
      </c>
      <c r="AV367" s="105">
        <v>0</v>
      </c>
      <c r="AW367" s="105">
        <v>0</v>
      </c>
      <c r="AX367" s="105">
        <v>0</v>
      </c>
      <c r="AY367" s="105">
        <v>0</v>
      </c>
      <c r="AZ367" s="105">
        <v>0</v>
      </c>
      <c r="BA367" s="105">
        <v>0</v>
      </c>
      <c r="BB367" s="105">
        <v>0</v>
      </c>
      <c r="BC367" s="105">
        <v>0</v>
      </c>
      <c r="BD367" s="105">
        <v>0</v>
      </c>
      <c r="BE367" s="105">
        <v>0</v>
      </c>
      <c r="BF367" s="105">
        <v>0</v>
      </c>
      <c r="BG367" s="105">
        <v>0</v>
      </c>
      <c r="BH367" s="105">
        <v>0</v>
      </c>
      <c r="BI367" s="105">
        <v>0</v>
      </c>
      <c r="BJ367" s="105">
        <v>0</v>
      </c>
      <c r="BK367" s="105">
        <v>0</v>
      </c>
      <c r="BL367" s="105">
        <v>0</v>
      </c>
      <c r="BM367" s="105">
        <v>0</v>
      </c>
      <c r="BN367" s="105">
        <v>0</v>
      </c>
      <c r="BO367" s="105">
        <v>0</v>
      </c>
      <c r="BP367" s="105">
        <v>0</v>
      </c>
      <c r="BQ367" s="105">
        <v>0</v>
      </c>
      <c r="BR367" s="105">
        <v>0</v>
      </c>
      <c r="BS367" s="105">
        <v>0</v>
      </c>
      <c r="BT367" s="105">
        <v>0</v>
      </c>
    </row>
    <row r="368" spans="1:72" ht="28.5" x14ac:dyDescent="0.45">
      <c r="A368" s="103">
        <f>Веса!A368</f>
        <v>1</v>
      </c>
      <c r="B368" s="103">
        <f t="shared" si="15"/>
        <v>1</v>
      </c>
      <c r="C368" s="103">
        <f>БИПЦ_НДС!E368</f>
        <v>1</v>
      </c>
      <c r="D368" s="103">
        <f t="shared" si="16"/>
        <v>0</v>
      </c>
      <c r="E368" s="103">
        <v>0</v>
      </c>
      <c r="F368" s="103">
        <v>0</v>
      </c>
      <c r="G368" s="103">
        <v>0</v>
      </c>
      <c r="H368" s="103">
        <v>0</v>
      </c>
      <c r="I368" s="103">
        <v>1</v>
      </c>
      <c r="J368" s="103" t="str">
        <f t="shared" si="17"/>
        <v>Проезд в междугороднем автобусе, в расчете на 50 км пути</v>
      </c>
      <c r="K368" s="87" t="s">
        <v>371</v>
      </c>
      <c r="L368" s="109" t="str">
        <f>K368</f>
        <v>Проезд в междугороднем автобусе, в расчете на 50 км пути</v>
      </c>
      <c r="M368" s="103">
        <f>INDEX('ИПЦ raw2015'!$1:$1048576, MATCH($J368,'ИПЦ raw2015'!$A:$A,0),MATCH(MoM!M$1,'ИПЦ raw2015'!$1:$1,0))</f>
        <v>101.9</v>
      </c>
      <c r="N368" s="103">
        <f>INDEX('ИПЦ raw2015'!$1:$1048576, MATCH($J368,'ИПЦ raw2015'!$A:$A,0),MATCH(MoM!N$1,'ИПЦ raw2015'!$1:$1,0))</f>
        <v>101.02</v>
      </c>
      <c r="O368" s="103">
        <f>INDEX('ИПЦ raw2015'!$1:$1048576, MATCH($J368,'ИПЦ raw2015'!$A:$A,0),MATCH(MoM!O$1,'ИПЦ raw2015'!$1:$1,0))</f>
        <v>100.07</v>
      </c>
      <c r="P368" s="103">
        <f>INDEX('ИПЦ raw2015'!$1:$1048576, MATCH($J368,'ИПЦ raw2015'!$A:$A,0),MATCH(MoM!P$1,'ИПЦ raw2015'!$1:$1,0))</f>
        <v>100.84</v>
      </c>
      <c r="Q368" s="103">
        <f>INDEX('ИПЦ raw2015'!$1:$1048576, MATCH($J368,'ИПЦ raw2015'!$A:$A,0),MATCH(MoM!Q$1,'ИПЦ raw2015'!$1:$1,0))</f>
        <v>100.59</v>
      </c>
      <c r="R368" s="103">
        <f>INDEX('ИПЦ raw2015'!$1:$1048576, MATCH($J368,'ИПЦ raw2015'!$A:$A,0),MATCH(MoM!R$1,'ИПЦ raw2015'!$1:$1,0))</f>
        <v>100.31</v>
      </c>
      <c r="S368" s="103">
        <f>INDEX('ИПЦ raw2015'!$1:$1048576, MATCH($J368,'ИПЦ raw2015'!$A:$A,0),MATCH(MoM!S$1,'ИПЦ raw2015'!$1:$1,0))</f>
        <v>100.54</v>
      </c>
      <c r="T368" s="103">
        <f>INDEX('ИПЦ raw2015'!$1:$1048576, MATCH($J368,'ИПЦ raw2015'!$A:$A,0),MATCH(MoM!T$1,'ИПЦ raw2015'!$1:$1,0))</f>
        <v>100.32</v>
      </c>
      <c r="U368" s="103">
        <f>INDEX('ИПЦ raw2015'!$1:$1048576, MATCH($J368,'ИПЦ raw2015'!$A:$A,0),MATCH(MoM!U$1,'ИПЦ raw2015'!$1:$1,0))</f>
        <v>99.96</v>
      </c>
      <c r="V368" s="103">
        <f>INDEX('ИПЦ raw2015'!$1:$1048576, MATCH($J368,'ИПЦ raw2015'!$A:$A,0),MATCH(MoM!V$1,'ИПЦ raw2015'!$1:$1,0))</f>
        <v>101.29</v>
      </c>
      <c r="W368" s="103">
        <f>INDEX('ИПЦ raw2015'!$1:$1048576, MATCH($J368,'ИПЦ raw2015'!$A:$A,0),MATCH(MoM!W$1,'ИПЦ raw2015'!$1:$1,0))</f>
        <v>100.13</v>
      </c>
      <c r="X368" s="103">
        <f>INDEX('ИПЦ raw2015'!$1:$1048576, MATCH($J368,'ИПЦ raw2015'!$A:$A,0),MATCH(MoM!X$1,'ИПЦ raw2015'!$1:$1,0))</f>
        <v>100.57</v>
      </c>
      <c r="Y368" s="103">
        <f>INDEX('ИПЦ raw2015'!$1:$1048576, MATCH($J368,'ИПЦ raw2015'!$A:$A,0),MATCH(MoM!Y$1,'ИПЦ raw2015'!$1:$1,0))</f>
        <v>101.05</v>
      </c>
      <c r="Z368" s="103">
        <f>INDEX('ИПЦ raw2015'!$1:$1048576, MATCH($J368,'ИПЦ raw2015'!$A:$A,0),MATCH(MoM!Z$1,'ИПЦ raw2015'!$1:$1,0))</f>
        <v>100.08</v>
      </c>
      <c r="AA368" s="103">
        <f>INDEX('ИПЦ raw2015'!$1:$1048576, MATCH($J368,'ИПЦ raw2015'!$A:$A,0),MATCH(MoM!AA$1,'ИПЦ raw2015'!$1:$1,0))</f>
        <v>100.35</v>
      </c>
      <c r="AB368" s="103">
        <f>INDEX('ИПЦ raw2015'!$1:$1048576, MATCH($J368,'ИПЦ raw2015'!$A:$A,0),MATCH(MoM!AB$1,'ИПЦ raw2015'!$1:$1,0))</f>
        <v>100.95</v>
      </c>
      <c r="AC368" s="103">
        <f>INDEX('ИПЦ raw2015'!$1:$1048576, MATCH($J368,'ИПЦ raw2015'!$A:$A,0),MATCH(MoM!AC$1,'ИПЦ raw2015'!$1:$1,0))</f>
        <v>100.27</v>
      </c>
      <c r="AD368" s="103">
        <f>INDEX('ИПЦ raw2015'!$1:$1048576, MATCH($J368,'ИПЦ raw2015'!$A:$A,0),MATCH(MoM!AD$1,'ИПЦ raw2015'!$1:$1,0))</f>
        <v>100.17</v>
      </c>
      <c r="AE368" s="103">
        <f>INDEX('ИПЦ raw2015'!$1:$1048576, MATCH($J368,'ИПЦ raw2015'!$A:$A,0),MATCH(MoM!AE$1,'ИПЦ raw2015'!$1:$1,0))</f>
        <v>100.42</v>
      </c>
      <c r="AF368" s="103">
        <f>INDEX('ИПЦ raw2015'!$1:$1048576, MATCH($J368,'ИПЦ raw2015'!$A:$A,0),MATCH(MoM!AF$1,'ИПЦ raw2015'!$1:$1,0))</f>
        <v>100.66</v>
      </c>
      <c r="AG368" s="103">
        <f>INDEX('ИПЦ raw2015'!$1:$1048576, MATCH($J368,'ИПЦ raw2015'!$A:$A,0),MATCH(MoM!AG$1,'ИПЦ raw2015'!$1:$1,0))</f>
        <v>100.03</v>
      </c>
      <c r="AH368" s="103">
        <f>INDEX('ИПЦ raw2015'!$1:$1048576, MATCH($J368,'ИПЦ raw2015'!$A:$A,0),MATCH(MoM!AH$1,'ИПЦ raw2015'!$1:$1,0))</f>
        <v>100.12</v>
      </c>
      <c r="AI368" s="103">
        <f>INDEX('ИПЦ raw2015'!$1:$1048576, MATCH($J368,'ИПЦ raw2015'!$A:$A,0),MATCH(MoM!AI$1,'ИПЦ raw2015'!$1:$1,0))</f>
        <v>100.54</v>
      </c>
      <c r="AJ368" s="103">
        <f>INDEX('ИПЦ raw2015'!$1:$1048576, MATCH($J368,'ИПЦ raw2015'!$A:$A,0),MATCH(MoM!AJ$1,'ИПЦ raw2015'!$1:$1,0))</f>
        <v>100.22</v>
      </c>
      <c r="AK368" s="103">
        <f>INDEX('ИПЦ raw2015'!$1:$1048576, MATCH($J368,'ИПЦ raw2015'!$A:$A,0),MATCH(MoM!AK$1,'ИПЦ raw2015'!$1:$1,0))</f>
        <v>101.17</v>
      </c>
      <c r="AL368" s="103">
        <f>INDEX('ИПЦ raw2015'!$1:$1048576, MATCH($J368,'ИПЦ raw2015'!$A:$A,0),MATCH(MoM!AL$1,'ИПЦ raw2015'!$1:$1,0))</f>
        <v>100.42</v>
      </c>
      <c r="AM368" s="103">
        <f>INDEX('ИПЦ raw2015'!$1:$1048576, MATCH($J368,'ИПЦ raw2015'!$A:$A,0),MATCH(MoM!AM$1,'ИПЦ raw2015'!$1:$1,0))</f>
        <v>100.19</v>
      </c>
      <c r="AN368" s="103">
        <f>INDEX('ИПЦ raw2015'!$1:$1048576, MATCH($J368,'ИПЦ raw2015'!$A:$A,0),MATCH(MoM!AN$1,'ИПЦ raw2015'!$1:$1,0))</f>
        <v>100.2</v>
      </c>
      <c r="AO368" s="103">
        <f>INDEX('ИПЦ raw2015'!$1:$1048576, MATCH($J368,'ИПЦ raw2015'!$A:$A,0),MATCH(MoM!AO$1,'ИПЦ raw2015'!$1:$1,0))</f>
        <v>100.2</v>
      </c>
      <c r="AP368" s="103">
        <f>INDEX('ИПЦ raw2015'!$1:$1048576, MATCH($J368,'ИПЦ raw2015'!$A:$A,0),MATCH(MoM!AP$1,'ИПЦ raw2015'!$1:$1,0))</f>
        <v>100.14</v>
      </c>
      <c r="AQ368" s="103">
        <f>INDEX('ИПЦ raw2015'!$1:$1048576, MATCH($J368,'ИПЦ raw2015'!$A:$A,0),MATCH(MoM!AQ$1,'ИПЦ raw2015'!$1:$1,0))</f>
        <v>100.27</v>
      </c>
      <c r="AR368" s="103">
        <f>INDEX('ИПЦ raw2015'!$1:$1048576, MATCH($J368,'ИПЦ raw2015'!$A:$A,0),MATCH(MoM!AR$1,'ИПЦ raw2015'!$1:$1,0))</f>
        <v>100.27</v>
      </c>
      <c r="AS368" s="103">
        <f>INDEX('ИПЦ raw2015'!$1:$1048576, MATCH($J368,'ИПЦ raw2015'!$A:$A,0),MATCH(MoM!AS$1,'ИПЦ raw2015'!$1:$1,0))</f>
        <v>100.24</v>
      </c>
      <c r="AT368" s="103">
        <f>INDEX('ИПЦ raw2015'!$1:$1048576, MATCH($J368,'ИПЦ raw2015'!$A:$A,0),MATCH(MoM!AT$1,'ИПЦ raw2015'!$1:$1,0))</f>
        <v>100.32</v>
      </c>
      <c r="AU368" s="103">
        <f>INDEX('ИПЦ raw2015'!$1:$1048576, MATCH($J368,'ИПЦ raw2015'!$A:$A,0),MATCH(MoM!AU$1,'ИПЦ raw2015'!$1:$1,0))</f>
        <v>100.19</v>
      </c>
      <c r="AV368" s="103">
        <f>INDEX('ИПЦ raw2015'!$1:$1048576, MATCH($J368,'ИПЦ raw2015'!$A:$A,0),MATCH(MoM!AV$1,'ИПЦ raw2015'!$1:$1,0))</f>
        <v>100.08</v>
      </c>
      <c r="AW368" s="103">
        <f>INDEX('ИПЦ raw2015'!$1:$1048576, MATCH($J368,'ИПЦ raw2015'!$A:$A,0),MATCH(MoM!AW$1,'ИПЦ raw2015'!$1:$1,0))</f>
        <v>101.17</v>
      </c>
      <c r="AX368" s="103">
        <f>INDEX('ИПЦ raw2015'!$1:$1048576, MATCH($J368,'ИПЦ raw2015'!$A:$A,0),MATCH(MoM!AX$1,'ИПЦ raw2015'!$1:$1,0))</f>
        <v>100</v>
      </c>
      <c r="AY368" s="103">
        <f>INDEX('ИПЦ raw2015'!$1:$1048576, MATCH($J368,'ИПЦ raw2015'!$A:$A,0),MATCH(MoM!AY$1,'ИПЦ raw2015'!$1:$1,0))</f>
        <v>100.24</v>
      </c>
      <c r="AZ368" s="103">
        <f>INDEX('ИПЦ raw2015'!$1:$1048576, MATCH($J368,'ИПЦ raw2015'!$A:$A,0),MATCH(MoM!AZ$1,'ИПЦ raw2015'!$1:$1,0))</f>
        <v>100.71</v>
      </c>
      <c r="BA368" s="103">
        <f>INDEX('ИПЦ raw2015'!$1:$1048576, MATCH($J368,'ИПЦ raw2015'!$A:$A,0),MATCH(MoM!BA$1,'ИПЦ raw2015'!$1:$1,0))</f>
        <v>100.48</v>
      </c>
      <c r="BB368" s="103">
        <f>INDEX('ИПЦ raw2015'!$1:$1048576, MATCH($J368,'ИПЦ raw2015'!$A:$A,0),MATCH(MoM!BB$1,'ИПЦ raw2015'!$1:$1,0))</f>
        <v>100.99</v>
      </c>
      <c r="BC368" s="103">
        <f>INDEX('ИПЦ raw2015'!$1:$1048576, MATCH($J368,'ИПЦ raw2015'!$A:$A,0),MATCH(MoM!BC$1,'ИПЦ raw2015'!$1:$1,0))</f>
        <v>100.83</v>
      </c>
      <c r="BD368" s="103">
        <f>INDEX('ИПЦ raw2015'!$1:$1048576, MATCH($J368,'ИПЦ raw2015'!$A:$A,0),MATCH(MoM!BD$1,'ИПЦ raw2015'!$1:$1,0))</f>
        <v>100.51</v>
      </c>
      <c r="BE368" s="103">
        <f>INDEX('ИПЦ raw2015'!$1:$1048576, MATCH($J368,'ИПЦ raw2015'!$A:$A,0),MATCH(MoM!BE$1,'ИПЦ raw2015'!$1:$1,0))</f>
        <v>100.3</v>
      </c>
      <c r="BF368" s="103">
        <f>INDEX('ИПЦ raw2015'!$1:$1048576, MATCH($J368,'ИПЦ raw2015'!$A:$A,0),MATCH(MoM!BF$1,'ИПЦ raw2015'!$1:$1,0))</f>
        <v>100.22</v>
      </c>
      <c r="BG368" s="103">
        <f>INDEX('ИПЦ raw2015'!$1:$1048576, MATCH($J368,'ИПЦ raw2015'!$A:$A,0),MATCH(MoM!BG$1,'ИПЦ raw2015'!$1:$1,0))</f>
        <v>100.35</v>
      </c>
      <c r="BH368" s="103">
        <f>INDEX('ИПЦ raw2015'!$1:$1048576, MATCH($J368,'ИПЦ raw2015'!$A:$A,0),MATCH(MoM!BH$1,'ИПЦ raw2015'!$1:$1,0))</f>
        <v>100.86</v>
      </c>
      <c r="BI368" s="103">
        <f>INDEX('ИПЦ raw2015'!$1:$1048576, MATCH($J368,'ИПЦ raw2015'!$A:$A,0),MATCH(MoM!BI$1,'ИПЦ raw2015'!$1:$1,0))</f>
        <v>100.81</v>
      </c>
      <c r="BJ368" s="103">
        <f>INDEX('ИПЦ raw2015'!$1:$1048576, MATCH($J368,'ИПЦ raw2015'!$A:$A,0),MATCH(MoM!BJ$1,'ИПЦ raw2015'!$1:$1,0))</f>
        <v>100.96</v>
      </c>
      <c r="BK368" s="103">
        <f>INDEX('ИПЦ raw2015'!$1:$1048576, MATCH($J368,'ИПЦ raw2015'!$A:$A,0),MATCH(MoM!BK$1,'ИПЦ raw2015'!$1:$1,0))</f>
        <v>100.32</v>
      </c>
      <c r="BL368" s="103">
        <f>INDEX('ИПЦ raw2015'!$1:$1048576, MATCH($J368,'ИПЦ raw2015'!$A:$A,0),MATCH(MoM!BL$1,'ИПЦ raw2015'!$1:$1,0))</f>
        <v>100.21</v>
      </c>
      <c r="BM368" s="103">
        <f>INDEX('ИПЦ raw2015'!$1:$1048576, MATCH($J368,'ИПЦ raw2015'!$A:$A,0),MATCH(MoM!BM$1,'ИПЦ raw2015'!$1:$1,0))</f>
        <v>100.45</v>
      </c>
      <c r="BN368" s="103">
        <f>INDEX('ИПЦ raw2015'!$1:$1048576, MATCH($J368,'ИПЦ raw2015'!$A:$A,0),MATCH(MoM!BN$1,'ИПЦ raw2015'!$1:$1,0))</f>
        <v>100.69</v>
      </c>
      <c r="BO368" s="103">
        <f>INDEX('ИПЦ raw2015'!$1:$1048576, MATCH($J368,'ИПЦ raw2015'!$A:$A,0),MATCH(MoM!BO$1,'ИПЦ raw2015'!$1:$1,0))</f>
        <v>99.99</v>
      </c>
      <c r="BP368" s="103">
        <f>INDEX('ИПЦ raw2015'!$1:$1048576, MATCH($J368,'ИПЦ raw2015'!$A:$A,0),MATCH(MoM!BP$1,'ИПЦ raw2015'!$1:$1,0))</f>
        <v>100.17</v>
      </c>
      <c r="BQ368" s="103">
        <f>INDEX('ИПЦ raw2015'!$1:$1048576, MATCH($J368,'ИПЦ raw2015'!$A:$A,0),MATCH(MoM!BQ$1,'ИПЦ raw2015'!$1:$1,0))</f>
        <v>100.19</v>
      </c>
      <c r="BR368" s="103">
        <f>INDEX('ИПЦ raw2015'!$1:$1048576, MATCH($J368,'ИПЦ raw2015'!$A:$A,0),MATCH(MoM!BR$1,'ИПЦ raw2015'!$1:$1,0))</f>
        <v>100.08</v>
      </c>
      <c r="BS368" s="103">
        <f>INDEX('ИПЦ raw2015'!$1:$1048576, MATCH($J368,'ИПЦ raw2015'!$A:$A,0),MATCH(MoM!BS$1,'ИПЦ raw2015'!$1:$1,0))</f>
        <v>100.09</v>
      </c>
      <c r="BT368" s="103">
        <f>INDEX('ИПЦ raw2015'!$1:$1048576, MATCH($J368,'ИПЦ raw2015'!$A:$A,0),MATCH(MoM!BT$1,'ИПЦ raw2015'!$1:$1,0))</f>
        <v>99.98</v>
      </c>
    </row>
    <row r="369" spans="1:72" x14ac:dyDescent="0.45">
      <c r="A369" s="103">
        <f>Веса!A369</f>
        <v>1</v>
      </c>
      <c r="B369" s="103">
        <f t="shared" si="15"/>
        <v>1</v>
      </c>
      <c r="C369" s="103">
        <f>БИПЦ_НДС!E369</f>
        <v>1</v>
      </c>
      <c r="D369" s="103">
        <f t="shared" si="16"/>
        <v>0</v>
      </c>
      <c r="E369" s="103">
        <v>0</v>
      </c>
      <c r="F369" s="103">
        <v>0</v>
      </c>
      <c r="G369" s="103">
        <v>0</v>
      </c>
      <c r="H369" s="103">
        <v>0</v>
      </c>
      <c r="I369" s="103">
        <v>1</v>
      </c>
      <c r="J369" s="103" t="str">
        <f t="shared" si="17"/>
        <v>Проезд в маршрутном такси, поездка</v>
      </c>
      <c r="K369" s="87" t="s">
        <v>372</v>
      </c>
      <c r="L369" s="87" t="s">
        <v>372</v>
      </c>
      <c r="M369" s="103">
        <f>INDEX('ИПЦ raw2015'!$1:$1048576, MATCH($J369,'ИПЦ raw2015'!$A:$A,0),MATCH(MoM!M$1,'ИПЦ raw2015'!$1:$1,0))</f>
        <v>103.1</v>
      </c>
      <c r="N369" s="103">
        <f>INDEX('ИПЦ raw2015'!$1:$1048576, MATCH($J369,'ИПЦ raw2015'!$A:$A,0),MATCH(MoM!N$1,'ИПЦ raw2015'!$1:$1,0))</f>
        <v>101.08</v>
      </c>
      <c r="O369" s="103">
        <f>INDEX('ИПЦ raw2015'!$1:$1048576, MATCH($J369,'ИПЦ raw2015'!$A:$A,0),MATCH(MoM!O$1,'ИПЦ raw2015'!$1:$1,0))</f>
        <v>101.61</v>
      </c>
      <c r="P369" s="103">
        <f>INDEX('ИПЦ raw2015'!$1:$1048576, MATCH($J369,'ИПЦ raw2015'!$A:$A,0),MATCH(MoM!P$1,'ИПЦ raw2015'!$1:$1,0))</f>
        <v>100.61</v>
      </c>
      <c r="Q369" s="103">
        <f>INDEX('ИПЦ raw2015'!$1:$1048576, MATCH($J369,'ИПЦ raw2015'!$A:$A,0),MATCH(MoM!Q$1,'ИПЦ raw2015'!$1:$1,0))</f>
        <v>100.1</v>
      </c>
      <c r="R369" s="103">
        <f>INDEX('ИПЦ raw2015'!$1:$1048576, MATCH($J369,'ИПЦ raw2015'!$A:$A,0),MATCH(MoM!R$1,'ИПЦ raw2015'!$1:$1,0))</f>
        <v>100.75</v>
      </c>
      <c r="S369" s="103">
        <f>INDEX('ИПЦ raw2015'!$1:$1048576, MATCH($J369,'ИПЦ raw2015'!$A:$A,0),MATCH(MoM!S$1,'ИПЦ raw2015'!$1:$1,0))</f>
        <v>100.46</v>
      </c>
      <c r="T369" s="103">
        <f>INDEX('ИПЦ raw2015'!$1:$1048576, MATCH($J369,'ИПЦ raw2015'!$A:$A,0),MATCH(MoM!T$1,'ИПЦ raw2015'!$1:$1,0))</f>
        <v>99.95</v>
      </c>
      <c r="U369" s="103">
        <f>INDEX('ИПЦ raw2015'!$1:$1048576, MATCH($J369,'ИПЦ raw2015'!$A:$A,0),MATCH(MoM!U$1,'ИПЦ raw2015'!$1:$1,0))</f>
        <v>100.25</v>
      </c>
      <c r="V369" s="103">
        <f>INDEX('ИПЦ raw2015'!$1:$1048576, MATCH($J369,'ИПЦ raw2015'!$A:$A,0),MATCH(MoM!V$1,'ИПЦ raw2015'!$1:$1,0))</f>
        <v>100.42</v>
      </c>
      <c r="W369" s="103">
        <f>INDEX('ИПЦ raw2015'!$1:$1048576, MATCH($J369,'ИПЦ raw2015'!$A:$A,0),MATCH(MoM!W$1,'ИПЦ raw2015'!$1:$1,0))</f>
        <v>100.12</v>
      </c>
      <c r="X369" s="103">
        <f>INDEX('ИПЦ raw2015'!$1:$1048576, MATCH($J369,'ИПЦ raw2015'!$A:$A,0),MATCH(MoM!X$1,'ИПЦ raw2015'!$1:$1,0))</f>
        <v>100.28</v>
      </c>
      <c r="Y369" s="103">
        <f>INDEX('ИПЦ raw2015'!$1:$1048576, MATCH($J369,'ИПЦ raw2015'!$A:$A,0),MATCH(MoM!Y$1,'ИПЦ raw2015'!$1:$1,0))</f>
        <v>101.94</v>
      </c>
      <c r="Z369" s="103">
        <f>INDEX('ИПЦ raw2015'!$1:$1048576, MATCH($J369,'ИПЦ raw2015'!$A:$A,0),MATCH(MoM!Z$1,'ИПЦ raw2015'!$1:$1,0))</f>
        <v>100.55</v>
      </c>
      <c r="AA369" s="103">
        <f>INDEX('ИПЦ raw2015'!$1:$1048576, MATCH($J369,'ИПЦ raw2015'!$A:$A,0),MATCH(MoM!AA$1,'ИПЦ raw2015'!$1:$1,0))</f>
        <v>100.6</v>
      </c>
      <c r="AB369" s="103">
        <f>INDEX('ИПЦ raw2015'!$1:$1048576, MATCH($J369,'ИПЦ raw2015'!$A:$A,0),MATCH(MoM!AB$1,'ИПЦ raw2015'!$1:$1,0))</f>
        <v>101.36</v>
      </c>
      <c r="AC369" s="103">
        <f>INDEX('ИПЦ raw2015'!$1:$1048576, MATCH($J369,'ИПЦ raw2015'!$A:$A,0),MATCH(MoM!AC$1,'ИПЦ raw2015'!$1:$1,0))</f>
        <v>100.14</v>
      </c>
      <c r="AD369" s="103">
        <f>INDEX('ИПЦ raw2015'!$1:$1048576, MATCH($J369,'ИПЦ raw2015'!$A:$A,0),MATCH(MoM!AD$1,'ИПЦ raw2015'!$1:$1,0))</f>
        <v>100.39</v>
      </c>
      <c r="AE369" s="103">
        <f>INDEX('ИПЦ raw2015'!$1:$1048576, MATCH($J369,'ИПЦ raw2015'!$A:$A,0),MATCH(MoM!AE$1,'ИПЦ raw2015'!$1:$1,0))</f>
        <v>100.12</v>
      </c>
      <c r="AF369" s="103">
        <f>INDEX('ИПЦ raw2015'!$1:$1048576, MATCH($J369,'ИПЦ raw2015'!$A:$A,0),MATCH(MoM!AF$1,'ИПЦ raw2015'!$1:$1,0))</f>
        <v>100.01</v>
      </c>
      <c r="AG369" s="103">
        <f>INDEX('ИПЦ raw2015'!$1:$1048576, MATCH($J369,'ИПЦ raw2015'!$A:$A,0),MATCH(MoM!AG$1,'ИПЦ raw2015'!$1:$1,0))</f>
        <v>100.05</v>
      </c>
      <c r="AH369" s="103">
        <f>INDEX('ИПЦ raw2015'!$1:$1048576, MATCH($J369,'ИПЦ raw2015'!$A:$A,0),MATCH(MoM!AH$1,'ИПЦ raw2015'!$1:$1,0))</f>
        <v>100.24</v>
      </c>
      <c r="AI369" s="103">
        <f>INDEX('ИПЦ raw2015'!$1:$1048576, MATCH($J369,'ИПЦ raw2015'!$A:$A,0),MATCH(MoM!AI$1,'ИПЦ raw2015'!$1:$1,0))</f>
        <v>100.17</v>
      </c>
      <c r="AJ369" s="103">
        <f>INDEX('ИПЦ raw2015'!$1:$1048576, MATCH($J369,'ИПЦ raw2015'!$A:$A,0),MATCH(MoM!AJ$1,'ИПЦ raw2015'!$1:$1,0))</f>
        <v>100.18</v>
      </c>
      <c r="AK369" s="103">
        <f>INDEX('ИПЦ raw2015'!$1:$1048576, MATCH($J369,'ИПЦ raw2015'!$A:$A,0),MATCH(MoM!AK$1,'ИПЦ raw2015'!$1:$1,0))</f>
        <v>102.99</v>
      </c>
      <c r="AL369" s="103">
        <f>INDEX('ИПЦ raw2015'!$1:$1048576, MATCH($J369,'ИПЦ raw2015'!$A:$A,0),MATCH(MoM!AL$1,'ИПЦ raw2015'!$1:$1,0))</f>
        <v>100.91</v>
      </c>
      <c r="AM369" s="103">
        <f>INDEX('ИПЦ raw2015'!$1:$1048576, MATCH($J369,'ИПЦ raw2015'!$A:$A,0),MATCH(MoM!AM$1,'ИПЦ raw2015'!$1:$1,0))</f>
        <v>100.36</v>
      </c>
      <c r="AN369" s="103">
        <f>INDEX('ИПЦ raw2015'!$1:$1048576, MATCH($J369,'ИПЦ raw2015'!$A:$A,0),MATCH(MoM!AN$1,'ИПЦ raw2015'!$1:$1,0))</f>
        <v>101.06</v>
      </c>
      <c r="AO369" s="103">
        <f>INDEX('ИПЦ raw2015'!$1:$1048576, MATCH($J369,'ИПЦ raw2015'!$A:$A,0),MATCH(MoM!AO$1,'ИПЦ raw2015'!$1:$1,0))</f>
        <v>100</v>
      </c>
      <c r="AP369" s="103">
        <f>INDEX('ИПЦ raw2015'!$1:$1048576, MATCH($J369,'ИПЦ raw2015'!$A:$A,0),MATCH(MoM!AP$1,'ИПЦ raw2015'!$1:$1,0))</f>
        <v>100.17</v>
      </c>
      <c r="AQ369" s="103">
        <f>INDEX('ИПЦ raw2015'!$1:$1048576, MATCH($J369,'ИПЦ raw2015'!$A:$A,0),MATCH(MoM!AQ$1,'ИПЦ raw2015'!$1:$1,0))</f>
        <v>100.27</v>
      </c>
      <c r="AR369" s="103">
        <f>INDEX('ИПЦ raw2015'!$1:$1048576, MATCH($J369,'ИПЦ raw2015'!$A:$A,0),MATCH(MoM!AR$1,'ИПЦ raw2015'!$1:$1,0))</f>
        <v>101.31</v>
      </c>
      <c r="AS369" s="103">
        <f>INDEX('ИПЦ raw2015'!$1:$1048576, MATCH($J369,'ИПЦ raw2015'!$A:$A,0),MATCH(MoM!AS$1,'ИПЦ raw2015'!$1:$1,0))</f>
        <v>100.15</v>
      </c>
      <c r="AT369" s="103">
        <f>INDEX('ИПЦ raw2015'!$1:$1048576, MATCH($J369,'ИПЦ raw2015'!$A:$A,0),MATCH(MoM!AT$1,'ИПЦ raw2015'!$1:$1,0))</f>
        <v>101.05</v>
      </c>
      <c r="AU369" s="103">
        <f>INDEX('ИПЦ raw2015'!$1:$1048576, MATCH($J369,'ИПЦ raw2015'!$A:$A,0),MATCH(MoM!AU$1,'ИПЦ raw2015'!$1:$1,0))</f>
        <v>100.07</v>
      </c>
      <c r="AV369" s="103">
        <f>INDEX('ИПЦ raw2015'!$1:$1048576, MATCH($J369,'ИПЦ raw2015'!$A:$A,0),MATCH(MoM!AV$1,'ИПЦ raw2015'!$1:$1,0))</f>
        <v>100.63</v>
      </c>
      <c r="AW369" s="103">
        <f>INDEX('ИПЦ raw2015'!$1:$1048576, MATCH($J369,'ИПЦ raw2015'!$A:$A,0),MATCH(MoM!AW$1,'ИПЦ raw2015'!$1:$1,0))</f>
        <v>100.68</v>
      </c>
      <c r="AX369" s="103">
        <f>INDEX('ИПЦ raw2015'!$1:$1048576, MATCH($J369,'ИПЦ raw2015'!$A:$A,0),MATCH(MoM!AX$1,'ИПЦ raw2015'!$1:$1,0))</f>
        <v>100.15</v>
      </c>
      <c r="AY369" s="103">
        <f>INDEX('ИПЦ raw2015'!$1:$1048576, MATCH($J369,'ИПЦ raw2015'!$A:$A,0),MATCH(MoM!AY$1,'ИПЦ raw2015'!$1:$1,0))</f>
        <v>100.15</v>
      </c>
      <c r="AZ369" s="103">
        <f>INDEX('ИПЦ raw2015'!$1:$1048576, MATCH($J369,'ИПЦ raw2015'!$A:$A,0),MATCH(MoM!AZ$1,'ИПЦ raw2015'!$1:$1,0))</f>
        <v>100.59</v>
      </c>
      <c r="BA369" s="103">
        <f>INDEX('ИПЦ raw2015'!$1:$1048576, MATCH($J369,'ИПЦ raw2015'!$A:$A,0),MATCH(MoM!BA$1,'ИПЦ raw2015'!$1:$1,0))</f>
        <v>100.2</v>
      </c>
      <c r="BB369" s="103">
        <f>INDEX('ИПЦ raw2015'!$1:$1048576, MATCH($J369,'ИПЦ raw2015'!$A:$A,0),MATCH(MoM!BB$1,'ИПЦ raw2015'!$1:$1,0))</f>
        <v>100.31</v>
      </c>
      <c r="BC369" s="103">
        <f>INDEX('ИПЦ raw2015'!$1:$1048576, MATCH($J369,'ИПЦ raw2015'!$A:$A,0),MATCH(MoM!BC$1,'ИПЦ raw2015'!$1:$1,0))</f>
        <v>100.25</v>
      </c>
      <c r="BD369" s="103">
        <f>INDEX('ИПЦ raw2015'!$1:$1048576, MATCH($J369,'ИПЦ raw2015'!$A:$A,0),MATCH(MoM!BD$1,'ИПЦ raw2015'!$1:$1,0))</f>
        <v>101.27</v>
      </c>
      <c r="BE369" s="103">
        <f>INDEX('ИПЦ raw2015'!$1:$1048576, MATCH($J369,'ИПЦ raw2015'!$A:$A,0),MATCH(MoM!BE$1,'ИПЦ raw2015'!$1:$1,0))</f>
        <v>100.89</v>
      </c>
      <c r="BF369" s="103">
        <f>INDEX('ИПЦ raw2015'!$1:$1048576, MATCH($J369,'ИПЦ raw2015'!$A:$A,0),MATCH(MoM!BF$1,'ИПЦ raw2015'!$1:$1,0))</f>
        <v>100.05</v>
      </c>
      <c r="BG369" s="103">
        <f>INDEX('ИПЦ raw2015'!$1:$1048576, MATCH($J369,'ИПЦ raw2015'!$A:$A,0),MATCH(MoM!BG$1,'ИПЦ raw2015'!$1:$1,0))</f>
        <v>100.19</v>
      </c>
      <c r="BH369" s="103">
        <f>INDEX('ИПЦ raw2015'!$1:$1048576, MATCH($J369,'ИПЦ raw2015'!$A:$A,0),MATCH(MoM!BH$1,'ИПЦ raw2015'!$1:$1,0))</f>
        <v>100.48</v>
      </c>
      <c r="BI369" s="103">
        <f>INDEX('ИПЦ raw2015'!$1:$1048576, MATCH($J369,'ИПЦ raw2015'!$A:$A,0),MATCH(MoM!BI$1,'ИПЦ raw2015'!$1:$1,0))</f>
        <v>102.88</v>
      </c>
      <c r="BJ369" s="103">
        <f>INDEX('ИПЦ raw2015'!$1:$1048576, MATCH($J369,'ИПЦ raw2015'!$A:$A,0),MATCH(MoM!BJ$1,'ИПЦ raw2015'!$1:$1,0))</f>
        <v>101.02</v>
      </c>
      <c r="BK369" s="103">
        <f>INDEX('ИПЦ raw2015'!$1:$1048576, MATCH($J369,'ИПЦ raw2015'!$A:$A,0),MATCH(MoM!BK$1,'ИПЦ raw2015'!$1:$1,0))</f>
        <v>100.47</v>
      </c>
      <c r="BL369" s="103">
        <f>INDEX('ИПЦ raw2015'!$1:$1048576, MATCH($J369,'ИПЦ raw2015'!$A:$A,0),MATCH(MoM!BL$1,'ИПЦ raw2015'!$1:$1,0))</f>
        <v>100.14</v>
      </c>
      <c r="BM369" s="103">
        <f>INDEX('ИПЦ raw2015'!$1:$1048576, MATCH($J369,'ИПЦ raw2015'!$A:$A,0),MATCH(MoM!BM$1,'ИПЦ raw2015'!$1:$1,0))</f>
        <v>100.11</v>
      </c>
      <c r="BN369" s="103">
        <f>INDEX('ИПЦ raw2015'!$1:$1048576, MATCH($J369,'ИПЦ raw2015'!$A:$A,0),MATCH(MoM!BN$1,'ИПЦ raw2015'!$1:$1,0))</f>
        <v>100</v>
      </c>
      <c r="BO369" s="103">
        <f>INDEX('ИПЦ raw2015'!$1:$1048576, MATCH($J369,'ИПЦ raw2015'!$A:$A,0),MATCH(MoM!BO$1,'ИПЦ raw2015'!$1:$1,0))</f>
        <v>100.19</v>
      </c>
      <c r="BP369" s="103">
        <f>INDEX('ИПЦ raw2015'!$1:$1048576, MATCH($J369,'ИПЦ raw2015'!$A:$A,0),MATCH(MoM!BP$1,'ИПЦ raw2015'!$1:$1,0))</f>
        <v>100.45</v>
      </c>
      <c r="BQ369" s="103">
        <f>INDEX('ИПЦ raw2015'!$1:$1048576, MATCH($J369,'ИПЦ raw2015'!$A:$A,0),MATCH(MoM!BQ$1,'ИПЦ raw2015'!$1:$1,0))</f>
        <v>100.32</v>
      </c>
      <c r="BR369" s="103">
        <f>INDEX('ИПЦ raw2015'!$1:$1048576, MATCH($J369,'ИПЦ raw2015'!$A:$A,0),MATCH(MoM!BR$1,'ИПЦ raw2015'!$1:$1,0))</f>
        <v>100.46</v>
      </c>
      <c r="BS369" s="103">
        <f>INDEX('ИПЦ raw2015'!$1:$1048576, MATCH($J369,'ИПЦ raw2015'!$A:$A,0),MATCH(MoM!BS$1,'ИПЦ raw2015'!$1:$1,0))</f>
        <v>100.39</v>
      </c>
      <c r="BT369" s="103">
        <f>INDEX('ИПЦ raw2015'!$1:$1048576, MATCH($J369,'ИПЦ raw2015'!$A:$A,0),MATCH(MoM!BT$1,'ИПЦ raw2015'!$1:$1,0))</f>
        <v>100.03</v>
      </c>
    </row>
    <row r="370" spans="1:72" x14ac:dyDescent="0.45">
      <c r="A370" s="103">
        <f>Веса!A370</f>
        <v>1</v>
      </c>
      <c r="B370" s="103">
        <f t="shared" si="15"/>
        <v>1</v>
      </c>
      <c r="C370" s="103">
        <f>БИПЦ_НДС!E370</f>
        <v>1</v>
      </c>
      <c r="D370" s="103">
        <f t="shared" si="16"/>
        <v>0</v>
      </c>
      <c r="E370" s="103">
        <v>0</v>
      </c>
      <c r="F370" s="103">
        <v>0</v>
      </c>
      <c r="G370" s="103">
        <v>0</v>
      </c>
      <c r="H370" s="103">
        <v>0</v>
      </c>
      <c r="I370" s="103">
        <v>1</v>
      </c>
      <c r="J370" s="103" t="str">
        <f t="shared" si="17"/>
        <v>Проезд в такси, в расчете на 1 км пути</v>
      </c>
      <c r="K370" s="87" t="s">
        <v>373</v>
      </c>
      <c r="L370" s="87" t="s">
        <v>373</v>
      </c>
      <c r="M370" s="103">
        <f>INDEX('ИПЦ raw2015'!$1:$1048576, MATCH($J370,'ИПЦ raw2015'!$A:$A,0),MATCH(MoM!M$1,'ИПЦ raw2015'!$1:$1,0))</f>
        <v>101.27</v>
      </c>
      <c r="N370" s="103">
        <f>INDEX('ИПЦ raw2015'!$1:$1048576, MATCH($J370,'ИПЦ raw2015'!$A:$A,0),MATCH(MoM!N$1,'ИПЦ raw2015'!$1:$1,0))</f>
        <v>100.02</v>
      </c>
      <c r="O370" s="103">
        <f>INDEX('ИПЦ raw2015'!$1:$1048576, MATCH($J370,'ИПЦ raw2015'!$A:$A,0),MATCH(MoM!O$1,'ИПЦ raw2015'!$1:$1,0))</f>
        <v>99.71</v>
      </c>
      <c r="P370" s="103">
        <f>INDEX('ИПЦ raw2015'!$1:$1048576, MATCH($J370,'ИПЦ raw2015'!$A:$A,0),MATCH(MoM!P$1,'ИПЦ raw2015'!$1:$1,0))</f>
        <v>99.87</v>
      </c>
      <c r="Q370" s="103">
        <f>INDEX('ИПЦ raw2015'!$1:$1048576, MATCH($J370,'ИПЦ raw2015'!$A:$A,0),MATCH(MoM!Q$1,'ИПЦ raw2015'!$1:$1,0))</f>
        <v>99.78</v>
      </c>
      <c r="R370" s="103">
        <f>INDEX('ИПЦ raw2015'!$1:$1048576, MATCH($J370,'ИПЦ raw2015'!$A:$A,0),MATCH(MoM!R$1,'ИПЦ raw2015'!$1:$1,0))</f>
        <v>100.02</v>
      </c>
      <c r="S370" s="103">
        <f>INDEX('ИПЦ raw2015'!$1:$1048576, MATCH($J370,'ИПЦ raw2015'!$A:$A,0),MATCH(MoM!S$1,'ИПЦ raw2015'!$1:$1,0))</f>
        <v>99.9</v>
      </c>
      <c r="T370" s="103">
        <f>INDEX('ИПЦ raw2015'!$1:$1048576, MATCH($J370,'ИПЦ raw2015'!$A:$A,0),MATCH(MoM!T$1,'ИПЦ raw2015'!$1:$1,0))</f>
        <v>100.3</v>
      </c>
      <c r="U370" s="103">
        <f>INDEX('ИПЦ raw2015'!$1:$1048576, MATCH($J370,'ИПЦ raw2015'!$A:$A,0),MATCH(MoM!U$1,'ИПЦ raw2015'!$1:$1,0))</f>
        <v>100.41</v>
      </c>
      <c r="V370" s="103">
        <f>INDEX('ИПЦ raw2015'!$1:$1048576, MATCH($J370,'ИПЦ raw2015'!$A:$A,0),MATCH(MoM!V$1,'ИПЦ raw2015'!$1:$1,0))</f>
        <v>100.35</v>
      </c>
      <c r="W370" s="103">
        <f>INDEX('ИПЦ raw2015'!$1:$1048576, MATCH($J370,'ИПЦ raw2015'!$A:$A,0),MATCH(MoM!W$1,'ИПЦ raw2015'!$1:$1,0))</f>
        <v>100.83</v>
      </c>
      <c r="X370" s="103">
        <f>INDEX('ИПЦ raw2015'!$1:$1048576, MATCH($J370,'ИПЦ raw2015'!$A:$A,0),MATCH(MoM!X$1,'ИПЦ raw2015'!$1:$1,0))</f>
        <v>100.2</v>
      </c>
      <c r="Y370" s="103">
        <f>INDEX('ИПЦ raw2015'!$1:$1048576, MATCH($J370,'ИПЦ raw2015'!$A:$A,0),MATCH(MoM!Y$1,'ИПЦ raw2015'!$1:$1,0))</f>
        <v>100.27</v>
      </c>
      <c r="Z370" s="103">
        <f>INDEX('ИПЦ raw2015'!$1:$1048576, MATCH($J370,'ИПЦ raw2015'!$A:$A,0),MATCH(MoM!Z$1,'ИПЦ raw2015'!$1:$1,0))</f>
        <v>99.8</v>
      </c>
      <c r="AA370" s="103">
        <f>INDEX('ИПЦ raw2015'!$1:$1048576, MATCH($J370,'ИПЦ raw2015'!$A:$A,0),MATCH(MoM!AA$1,'ИПЦ raw2015'!$1:$1,0))</f>
        <v>99.82</v>
      </c>
      <c r="AB370" s="103">
        <f>INDEX('ИПЦ raw2015'!$1:$1048576, MATCH($J370,'ИПЦ raw2015'!$A:$A,0),MATCH(MoM!AB$1,'ИПЦ raw2015'!$1:$1,0))</f>
        <v>100.13</v>
      </c>
      <c r="AC370" s="103">
        <f>INDEX('ИПЦ raw2015'!$1:$1048576, MATCH($J370,'ИПЦ raw2015'!$A:$A,0),MATCH(MoM!AC$1,'ИПЦ raw2015'!$1:$1,0))</f>
        <v>100.34</v>
      </c>
      <c r="AD370" s="103">
        <f>INDEX('ИПЦ raw2015'!$1:$1048576, MATCH($J370,'ИПЦ raw2015'!$A:$A,0),MATCH(MoM!AD$1,'ИПЦ raw2015'!$1:$1,0))</f>
        <v>100.16</v>
      </c>
      <c r="AE370" s="103">
        <f>INDEX('ИПЦ raw2015'!$1:$1048576, MATCH($J370,'ИПЦ raw2015'!$A:$A,0),MATCH(MoM!AE$1,'ИПЦ raw2015'!$1:$1,0))</f>
        <v>100.38</v>
      </c>
      <c r="AF370" s="103">
        <f>INDEX('ИПЦ raw2015'!$1:$1048576, MATCH($J370,'ИПЦ raw2015'!$A:$A,0),MATCH(MoM!AF$1,'ИПЦ raw2015'!$1:$1,0))</f>
        <v>100.74</v>
      </c>
      <c r="AG370" s="103">
        <f>INDEX('ИПЦ raw2015'!$1:$1048576, MATCH($J370,'ИПЦ raw2015'!$A:$A,0),MATCH(MoM!AG$1,'ИПЦ raw2015'!$1:$1,0))</f>
        <v>100.57</v>
      </c>
      <c r="AH370" s="103">
        <f>INDEX('ИПЦ raw2015'!$1:$1048576, MATCH($J370,'ИПЦ raw2015'!$A:$A,0),MATCH(MoM!AH$1,'ИПЦ raw2015'!$1:$1,0))</f>
        <v>99.99</v>
      </c>
      <c r="AI370" s="103">
        <f>INDEX('ИПЦ raw2015'!$1:$1048576, MATCH($J370,'ИПЦ raw2015'!$A:$A,0),MATCH(MoM!AI$1,'ИПЦ raw2015'!$1:$1,0))</f>
        <v>100.05</v>
      </c>
      <c r="AJ370" s="103">
        <f>INDEX('ИПЦ raw2015'!$1:$1048576, MATCH($J370,'ИПЦ raw2015'!$A:$A,0),MATCH(MoM!AJ$1,'ИПЦ raw2015'!$1:$1,0))</f>
        <v>100.79</v>
      </c>
      <c r="AK370" s="103">
        <f>INDEX('ИПЦ raw2015'!$1:$1048576, MATCH($J370,'ИПЦ raw2015'!$A:$A,0),MATCH(MoM!AK$1,'ИПЦ raw2015'!$1:$1,0))</f>
        <v>99.71</v>
      </c>
      <c r="AL370" s="103">
        <f>INDEX('ИПЦ raw2015'!$1:$1048576, MATCH($J370,'ИПЦ raw2015'!$A:$A,0),MATCH(MoM!AL$1,'ИПЦ raw2015'!$1:$1,0))</f>
        <v>100.39</v>
      </c>
      <c r="AM370" s="103">
        <f>INDEX('ИПЦ raw2015'!$1:$1048576, MATCH($J370,'ИПЦ raw2015'!$A:$A,0),MATCH(MoM!AM$1,'ИПЦ raw2015'!$1:$1,0))</f>
        <v>99.67</v>
      </c>
      <c r="AN370" s="103">
        <f>INDEX('ИПЦ raw2015'!$1:$1048576, MATCH($J370,'ИПЦ raw2015'!$A:$A,0),MATCH(MoM!AN$1,'ИПЦ raw2015'!$1:$1,0))</f>
        <v>99.85</v>
      </c>
      <c r="AO370" s="103">
        <f>INDEX('ИПЦ raw2015'!$1:$1048576, MATCH($J370,'ИПЦ raw2015'!$A:$A,0),MATCH(MoM!AO$1,'ИПЦ raw2015'!$1:$1,0))</f>
        <v>99.96</v>
      </c>
      <c r="AP370" s="103">
        <f>INDEX('ИПЦ raw2015'!$1:$1048576, MATCH($J370,'ИПЦ raw2015'!$A:$A,0),MATCH(MoM!AP$1,'ИПЦ raw2015'!$1:$1,0))</f>
        <v>100.04</v>
      </c>
      <c r="AQ370" s="103">
        <f>INDEX('ИПЦ raw2015'!$1:$1048576, MATCH($J370,'ИПЦ raw2015'!$A:$A,0),MATCH(MoM!AQ$1,'ИПЦ raw2015'!$1:$1,0))</f>
        <v>100.32</v>
      </c>
      <c r="AR370" s="103">
        <f>INDEX('ИПЦ raw2015'!$1:$1048576, MATCH($J370,'ИПЦ raw2015'!$A:$A,0),MATCH(MoM!AR$1,'ИПЦ raw2015'!$1:$1,0))</f>
        <v>100.56</v>
      </c>
      <c r="AS370" s="103">
        <f>INDEX('ИПЦ raw2015'!$1:$1048576, MATCH($J370,'ИПЦ raw2015'!$A:$A,0),MATCH(MoM!AS$1,'ИПЦ raw2015'!$1:$1,0))</f>
        <v>100.2</v>
      </c>
      <c r="AT370" s="103">
        <f>INDEX('ИПЦ raw2015'!$1:$1048576, MATCH($J370,'ИПЦ raw2015'!$A:$A,0),MATCH(MoM!AT$1,'ИПЦ raw2015'!$1:$1,0))</f>
        <v>99.72</v>
      </c>
      <c r="AU370" s="103">
        <f>INDEX('ИПЦ raw2015'!$1:$1048576, MATCH($J370,'ИПЦ raw2015'!$A:$A,0),MATCH(MoM!AU$1,'ИПЦ raw2015'!$1:$1,0))</f>
        <v>100.34</v>
      </c>
      <c r="AV370" s="103">
        <f>INDEX('ИПЦ raw2015'!$1:$1048576, MATCH($J370,'ИПЦ raw2015'!$A:$A,0),MATCH(MoM!AV$1,'ИПЦ raw2015'!$1:$1,0))</f>
        <v>100.28</v>
      </c>
      <c r="AW370" s="103">
        <f>INDEX('ИПЦ raw2015'!$1:$1048576, MATCH($J370,'ИПЦ raw2015'!$A:$A,0),MATCH(MoM!AW$1,'ИПЦ raw2015'!$1:$1,0))</f>
        <v>100.26</v>
      </c>
      <c r="AX370" s="103">
        <f>INDEX('ИПЦ raw2015'!$1:$1048576, MATCH($J370,'ИПЦ raw2015'!$A:$A,0),MATCH(MoM!AX$1,'ИПЦ raw2015'!$1:$1,0))</f>
        <v>99.53</v>
      </c>
      <c r="AY370" s="103">
        <f>INDEX('ИПЦ raw2015'!$1:$1048576, MATCH($J370,'ИПЦ raw2015'!$A:$A,0),MATCH(MoM!AY$1,'ИПЦ raw2015'!$1:$1,0))</f>
        <v>99.85</v>
      </c>
      <c r="AZ370" s="103">
        <f>INDEX('ИПЦ raw2015'!$1:$1048576, MATCH($J370,'ИПЦ raw2015'!$A:$A,0),MATCH(MoM!AZ$1,'ИПЦ raw2015'!$1:$1,0))</f>
        <v>99.99</v>
      </c>
      <c r="BA370" s="103">
        <f>INDEX('ИПЦ raw2015'!$1:$1048576, MATCH($J370,'ИПЦ raw2015'!$A:$A,0),MATCH(MoM!BA$1,'ИПЦ raw2015'!$1:$1,0))</f>
        <v>100.28</v>
      </c>
      <c r="BB370" s="103">
        <f>INDEX('ИПЦ raw2015'!$1:$1048576, MATCH($J370,'ИПЦ raw2015'!$A:$A,0),MATCH(MoM!BB$1,'ИПЦ raw2015'!$1:$1,0))</f>
        <v>101.28</v>
      </c>
      <c r="BC370" s="103">
        <f>INDEX('ИПЦ raw2015'!$1:$1048576, MATCH($J370,'ИПЦ raw2015'!$A:$A,0),MATCH(MoM!BC$1,'ИПЦ raw2015'!$1:$1,0))</f>
        <v>100.13</v>
      </c>
      <c r="BD370" s="103">
        <f>INDEX('ИПЦ raw2015'!$1:$1048576, MATCH($J370,'ИПЦ raw2015'!$A:$A,0),MATCH(MoM!BD$1,'ИПЦ raw2015'!$1:$1,0))</f>
        <v>100.32</v>
      </c>
      <c r="BE370" s="103">
        <f>INDEX('ИПЦ raw2015'!$1:$1048576, MATCH($J370,'ИПЦ raw2015'!$A:$A,0),MATCH(MoM!BE$1,'ИПЦ raw2015'!$1:$1,0))</f>
        <v>100.12</v>
      </c>
      <c r="BF370" s="103">
        <f>INDEX('ИПЦ raw2015'!$1:$1048576, MATCH($J370,'ИПЦ raw2015'!$A:$A,0),MATCH(MoM!BF$1,'ИПЦ raw2015'!$1:$1,0))</f>
        <v>100.36</v>
      </c>
      <c r="BG370" s="103">
        <f>INDEX('ИПЦ raw2015'!$1:$1048576, MATCH($J370,'ИПЦ raw2015'!$A:$A,0),MATCH(MoM!BG$1,'ИПЦ raw2015'!$1:$1,0))</f>
        <v>100.46</v>
      </c>
      <c r="BH370" s="103">
        <f>INDEX('ИПЦ raw2015'!$1:$1048576, MATCH($J370,'ИПЦ raw2015'!$A:$A,0),MATCH(MoM!BH$1,'ИПЦ raw2015'!$1:$1,0))</f>
        <v>100.6</v>
      </c>
      <c r="BI370" s="103">
        <f>INDEX('ИПЦ raw2015'!$1:$1048576, MATCH($J370,'ИПЦ raw2015'!$A:$A,0),MATCH(MoM!BI$1,'ИПЦ raw2015'!$1:$1,0))</f>
        <v>100.34</v>
      </c>
      <c r="BJ370" s="103">
        <f>INDEX('ИПЦ raw2015'!$1:$1048576, MATCH($J370,'ИПЦ raw2015'!$A:$A,0),MATCH(MoM!BJ$1,'ИПЦ raw2015'!$1:$1,0))</f>
        <v>99.88</v>
      </c>
      <c r="BK370" s="103">
        <f>INDEX('ИПЦ raw2015'!$1:$1048576, MATCH($J370,'ИПЦ raw2015'!$A:$A,0),MATCH(MoM!BK$1,'ИПЦ raw2015'!$1:$1,0))</f>
        <v>99.94</v>
      </c>
      <c r="BL370" s="103">
        <f>INDEX('ИПЦ raw2015'!$1:$1048576, MATCH($J370,'ИПЦ raw2015'!$A:$A,0),MATCH(MoM!BL$1,'ИПЦ raw2015'!$1:$1,0))</f>
        <v>100.05</v>
      </c>
      <c r="BM370" s="103">
        <f>INDEX('ИПЦ raw2015'!$1:$1048576, MATCH($J370,'ИПЦ raw2015'!$A:$A,0),MATCH(MoM!BM$1,'ИПЦ raw2015'!$1:$1,0))</f>
        <v>100.03</v>
      </c>
      <c r="BN370" s="103">
        <f>INDEX('ИПЦ raw2015'!$1:$1048576, MATCH($J370,'ИПЦ raw2015'!$A:$A,0),MATCH(MoM!BN$1,'ИПЦ raw2015'!$1:$1,0))</f>
        <v>99.88</v>
      </c>
      <c r="BO370" s="103">
        <f>INDEX('ИПЦ raw2015'!$1:$1048576, MATCH($J370,'ИПЦ raw2015'!$A:$A,0),MATCH(MoM!BO$1,'ИПЦ raw2015'!$1:$1,0))</f>
        <v>100.36</v>
      </c>
      <c r="BP370" s="103">
        <f>INDEX('ИПЦ raw2015'!$1:$1048576, MATCH($J370,'ИПЦ raw2015'!$A:$A,0),MATCH(MoM!BP$1,'ИПЦ raw2015'!$1:$1,0))</f>
        <v>100.03</v>
      </c>
      <c r="BQ370" s="103">
        <f>INDEX('ИПЦ raw2015'!$1:$1048576, MATCH($J370,'ИПЦ raw2015'!$A:$A,0),MATCH(MoM!BQ$1,'ИПЦ raw2015'!$1:$1,0))</f>
        <v>100</v>
      </c>
      <c r="BR370" s="103">
        <f>INDEX('ИПЦ raw2015'!$1:$1048576, MATCH($J370,'ИПЦ raw2015'!$A:$A,0),MATCH(MoM!BR$1,'ИПЦ raw2015'!$1:$1,0))</f>
        <v>100.2</v>
      </c>
      <c r="BS370" s="103">
        <f>INDEX('ИПЦ raw2015'!$1:$1048576, MATCH($J370,'ИПЦ raw2015'!$A:$A,0),MATCH(MoM!BS$1,'ИПЦ raw2015'!$1:$1,0))</f>
        <v>99.95</v>
      </c>
      <c r="BT370" s="103">
        <f>INDEX('ИПЦ raw2015'!$1:$1048576, MATCH($J370,'ИПЦ raw2015'!$A:$A,0),MATCH(MoM!BT$1,'ИПЦ raw2015'!$1:$1,0))</f>
        <v>100.34</v>
      </c>
    </row>
    <row r="371" spans="1:72" s="23" customFormat="1" x14ac:dyDescent="0.45">
      <c r="A371" s="105">
        <f>Веса!A371</f>
        <v>0</v>
      </c>
      <c r="B371" s="105">
        <f t="shared" si="15"/>
        <v>0</v>
      </c>
      <c r="C371" s="105">
        <f>БИПЦ_НДС!E371</f>
        <v>1</v>
      </c>
      <c r="D371" s="105">
        <f t="shared" si="16"/>
        <v>0</v>
      </c>
      <c r="E371" s="105">
        <v>0</v>
      </c>
      <c r="F371" s="105">
        <v>0</v>
      </c>
      <c r="G371" s="105">
        <v>0</v>
      </c>
      <c r="H371" s="105">
        <v>0</v>
      </c>
      <c r="I371" s="105">
        <v>1</v>
      </c>
      <c r="J371" s="105" t="str">
        <f t="shared" si="17"/>
        <v>Услуги аренды автомобилей, час</v>
      </c>
      <c r="K371" s="108" t="s">
        <v>374</v>
      </c>
      <c r="L371" s="108" t="s">
        <v>374</v>
      </c>
      <c r="M371" s="105">
        <v>0</v>
      </c>
      <c r="N371" s="105">
        <v>0</v>
      </c>
      <c r="O371" s="105">
        <v>0</v>
      </c>
      <c r="P371" s="105">
        <v>0</v>
      </c>
      <c r="Q371" s="105">
        <v>0</v>
      </c>
      <c r="R371" s="105">
        <v>0</v>
      </c>
      <c r="S371" s="105">
        <v>0</v>
      </c>
      <c r="T371" s="105">
        <v>0</v>
      </c>
      <c r="U371" s="105">
        <v>0</v>
      </c>
      <c r="V371" s="105">
        <v>0</v>
      </c>
      <c r="W371" s="105">
        <v>0</v>
      </c>
      <c r="X371" s="105">
        <v>0</v>
      </c>
      <c r="Y371" s="105">
        <v>0</v>
      </c>
      <c r="Z371" s="105">
        <v>0</v>
      </c>
      <c r="AA371" s="105">
        <v>0</v>
      </c>
      <c r="AB371" s="105">
        <v>0</v>
      </c>
      <c r="AC371" s="105">
        <v>0</v>
      </c>
      <c r="AD371" s="105">
        <v>0</v>
      </c>
      <c r="AE371" s="105">
        <v>0</v>
      </c>
      <c r="AF371" s="105">
        <v>0</v>
      </c>
      <c r="AG371" s="105">
        <v>0</v>
      </c>
      <c r="AH371" s="105">
        <v>0</v>
      </c>
      <c r="AI371" s="105">
        <v>0</v>
      </c>
      <c r="AJ371" s="105">
        <v>0</v>
      </c>
      <c r="AK371" s="105">
        <v>0</v>
      </c>
      <c r="AL371" s="105">
        <v>0</v>
      </c>
      <c r="AM371" s="105">
        <v>0</v>
      </c>
      <c r="AN371" s="105">
        <v>0</v>
      </c>
      <c r="AO371" s="105">
        <v>0</v>
      </c>
      <c r="AP371" s="105">
        <v>0</v>
      </c>
      <c r="AQ371" s="105">
        <v>0</v>
      </c>
      <c r="AR371" s="105">
        <v>0</v>
      </c>
      <c r="AS371" s="105">
        <v>0</v>
      </c>
      <c r="AT371" s="105">
        <v>0</v>
      </c>
      <c r="AU371" s="105">
        <v>0</v>
      </c>
      <c r="AV371" s="105">
        <v>0</v>
      </c>
      <c r="AW371" s="105">
        <v>0</v>
      </c>
      <c r="AX371" s="105">
        <v>0</v>
      </c>
      <c r="AY371" s="105">
        <v>0</v>
      </c>
      <c r="AZ371" s="105">
        <v>0</v>
      </c>
      <c r="BA371" s="105">
        <v>0</v>
      </c>
      <c r="BB371" s="105">
        <v>0</v>
      </c>
      <c r="BC371" s="105">
        <v>0</v>
      </c>
      <c r="BD371" s="105">
        <v>0</v>
      </c>
      <c r="BE371" s="105">
        <v>0</v>
      </c>
      <c r="BF371" s="105">
        <v>0</v>
      </c>
      <c r="BG371" s="105">
        <v>0</v>
      </c>
      <c r="BH371" s="105">
        <v>0</v>
      </c>
      <c r="BI371" s="105">
        <v>0</v>
      </c>
      <c r="BJ371" s="105">
        <v>0</v>
      </c>
      <c r="BK371" s="105">
        <v>0</v>
      </c>
      <c r="BL371" s="105">
        <v>0</v>
      </c>
      <c r="BM371" s="105">
        <v>0</v>
      </c>
      <c r="BN371" s="105">
        <v>0</v>
      </c>
      <c r="BO371" s="105">
        <v>0</v>
      </c>
      <c r="BP371" s="105">
        <v>0</v>
      </c>
      <c r="BQ371" s="105">
        <v>0</v>
      </c>
      <c r="BR371" s="105">
        <v>0</v>
      </c>
      <c r="BS371" s="105">
        <v>0</v>
      </c>
      <c r="BT371" s="105">
        <v>0</v>
      </c>
    </row>
    <row r="372" spans="1:72" ht="39.4" x14ac:dyDescent="0.45">
      <c r="A372" s="103">
        <f>Веса!A372</f>
        <v>1</v>
      </c>
      <c r="B372" s="103">
        <f t="shared" si="15"/>
        <v>1</v>
      </c>
      <c r="C372" s="103">
        <f>БИПЦ_НДС!E372</f>
        <v>1</v>
      </c>
      <c r="D372" s="103">
        <f t="shared" si="16"/>
        <v>0</v>
      </c>
      <c r="E372" s="103">
        <v>0</v>
      </c>
      <c r="F372" s="103">
        <v>0</v>
      </c>
      <c r="G372" s="103">
        <v>0</v>
      </c>
      <c r="H372" s="103">
        <v>0</v>
      </c>
      <c r="I372" s="103">
        <v>1</v>
      </c>
      <c r="J372" s="103" t="str">
        <f t="shared" si="17"/>
        <v>Предоставление местного телефонного соединения при повременной системе оплаты услуг связи, минута</v>
      </c>
      <c r="K372" s="87" t="s">
        <v>375</v>
      </c>
      <c r="L372" s="87" t="s">
        <v>375</v>
      </c>
      <c r="M372" s="103">
        <f>INDEX('ИПЦ raw2015'!$1:$1048576, MATCH($J372,'ИПЦ raw2015'!$A:$A,0),MATCH(MoM!M$1,'ИПЦ raw2015'!$1:$1,0))</f>
        <v>100</v>
      </c>
      <c r="N372" s="103">
        <f>INDEX('ИПЦ raw2015'!$1:$1048576, MATCH($J372,'ИПЦ raw2015'!$A:$A,0),MATCH(MoM!N$1,'ИПЦ raw2015'!$1:$1,0))</f>
        <v>100</v>
      </c>
      <c r="O372" s="103">
        <f>INDEX('ИПЦ raw2015'!$1:$1048576, MATCH($J372,'ИПЦ raw2015'!$A:$A,0),MATCH(MoM!O$1,'ИПЦ raw2015'!$1:$1,0))</f>
        <v>100.2</v>
      </c>
      <c r="P372" s="103">
        <f>INDEX('ИПЦ raw2015'!$1:$1048576, MATCH($J372,'ИПЦ raw2015'!$A:$A,0),MATCH(MoM!P$1,'ИПЦ raw2015'!$1:$1,0))</f>
        <v>105.35</v>
      </c>
      <c r="Q372" s="103">
        <f>INDEX('ИПЦ raw2015'!$1:$1048576, MATCH($J372,'ИПЦ raw2015'!$A:$A,0),MATCH(MoM!Q$1,'ИПЦ raw2015'!$1:$1,0))</f>
        <v>100.22</v>
      </c>
      <c r="R372" s="103">
        <f>INDEX('ИПЦ raw2015'!$1:$1048576, MATCH($J372,'ИПЦ raw2015'!$A:$A,0),MATCH(MoM!R$1,'ИПЦ raw2015'!$1:$1,0))</f>
        <v>102.06</v>
      </c>
      <c r="S372" s="103">
        <f>INDEX('ИПЦ raw2015'!$1:$1048576, MATCH($J372,'ИПЦ raw2015'!$A:$A,0),MATCH(MoM!S$1,'ИПЦ raw2015'!$1:$1,0))</f>
        <v>100.02</v>
      </c>
      <c r="T372" s="103">
        <f>INDEX('ИПЦ raw2015'!$1:$1048576, MATCH($J372,'ИПЦ raw2015'!$A:$A,0),MATCH(MoM!T$1,'ИПЦ raw2015'!$1:$1,0))</f>
        <v>100</v>
      </c>
      <c r="U372" s="103">
        <f>INDEX('ИПЦ raw2015'!$1:$1048576, MATCH($J372,'ИПЦ raw2015'!$A:$A,0),MATCH(MoM!U$1,'ИПЦ raw2015'!$1:$1,0))</f>
        <v>100</v>
      </c>
      <c r="V372" s="103">
        <f>INDEX('ИПЦ raw2015'!$1:$1048576, MATCH($J372,'ИПЦ raw2015'!$A:$A,0),MATCH(MoM!V$1,'ИПЦ raw2015'!$1:$1,0))</f>
        <v>100.08</v>
      </c>
      <c r="W372" s="103">
        <f>INDEX('ИПЦ raw2015'!$1:$1048576, MATCH($J372,'ИПЦ raw2015'!$A:$A,0),MATCH(MoM!W$1,'ИПЦ raw2015'!$1:$1,0))</f>
        <v>100.46</v>
      </c>
      <c r="X372" s="103">
        <f>INDEX('ИПЦ raw2015'!$1:$1048576, MATCH($J372,'ИПЦ raw2015'!$A:$A,0),MATCH(MoM!X$1,'ИПЦ raw2015'!$1:$1,0))</f>
        <v>100</v>
      </c>
      <c r="Y372" s="103">
        <f>INDEX('ИПЦ raw2015'!$1:$1048576, MATCH($J372,'ИПЦ raw2015'!$A:$A,0),MATCH(MoM!Y$1,'ИПЦ raw2015'!$1:$1,0))</f>
        <v>99.66</v>
      </c>
      <c r="Z372" s="103">
        <f>INDEX('ИПЦ raw2015'!$1:$1048576, MATCH($J372,'ИПЦ raw2015'!$A:$A,0),MATCH(MoM!Z$1,'ИПЦ raw2015'!$1:$1,0))</f>
        <v>100.34</v>
      </c>
      <c r="AA372" s="103">
        <f>INDEX('ИПЦ raw2015'!$1:$1048576, MATCH($J372,'ИПЦ raw2015'!$A:$A,0),MATCH(MoM!AA$1,'ИПЦ raw2015'!$1:$1,0))</f>
        <v>103.38</v>
      </c>
      <c r="AB372" s="103">
        <f>INDEX('ИПЦ raw2015'!$1:$1048576, MATCH($J372,'ИПЦ raw2015'!$A:$A,0),MATCH(MoM!AB$1,'ИПЦ raw2015'!$1:$1,0))</f>
        <v>101.19</v>
      </c>
      <c r="AC372" s="103">
        <f>INDEX('ИПЦ raw2015'!$1:$1048576, MATCH($J372,'ИПЦ raw2015'!$A:$A,0),MATCH(MoM!AC$1,'ИПЦ raw2015'!$1:$1,0))</f>
        <v>101.07</v>
      </c>
      <c r="AD372" s="103">
        <f>INDEX('ИПЦ raw2015'!$1:$1048576, MATCH($J372,'ИПЦ raw2015'!$A:$A,0),MATCH(MoM!AD$1,'ИПЦ raw2015'!$1:$1,0))</f>
        <v>100</v>
      </c>
      <c r="AE372" s="103">
        <f>INDEX('ИПЦ raw2015'!$1:$1048576, MATCH($J372,'ИПЦ raw2015'!$A:$A,0),MATCH(MoM!AE$1,'ИПЦ raw2015'!$1:$1,0))</f>
        <v>100.04</v>
      </c>
      <c r="AF372" s="103">
        <f>INDEX('ИПЦ raw2015'!$1:$1048576, MATCH($J372,'ИПЦ raw2015'!$A:$A,0),MATCH(MoM!AF$1,'ИПЦ raw2015'!$1:$1,0))</f>
        <v>100.06</v>
      </c>
      <c r="AG372" s="103">
        <f>INDEX('ИПЦ raw2015'!$1:$1048576, MATCH($J372,'ИПЦ raw2015'!$A:$A,0),MATCH(MoM!AG$1,'ИПЦ raw2015'!$1:$1,0))</f>
        <v>100.02</v>
      </c>
      <c r="AH372" s="103">
        <f>INDEX('ИПЦ raw2015'!$1:$1048576, MATCH($J372,'ИПЦ raw2015'!$A:$A,0),MATCH(MoM!AH$1,'ИПЦ raw2015'!$1:$1,0))</f>
        <v>100.02</v>
      </c>
      <c r="AI372" s="103">
        <f>INDEX('ИПЦ raw2015'!$1:$1048576, MATCH($J372,'ИПЦ raw2015'!$A:$A,0),MATCH(MoM!AI$1,'ИПЦ raw2015'!$1:$1,0))</f>
        <v>100.31</v>
      </c>
      <c r="AJ372" s="103">
        <f>INDEX('ИПЦ raw2015'!$1:$1048576, MATCH($J372,'ИПЦ raw2015'!$A:$A,0),MATCH(MoM!AJ$1,'ИПЦ raw2015'!$1:$1,0))</f>
        <v>100</v>
      </c>
      <c r="AK372" s="103">
        <f>INDEX('ИПЦ raw2015'!$1:$1048576, MATCH($J372,'ИПЦ raw2015'!$A:$A,0),MATCH(MoM!AK$1,'ИПЦ raw2015'!$1:$1,0))</f>
        <v>100.02</v>
      </c>
      <c r="AL372" s="103">
        <f>INDEX('ИПЦ raw2015'!$1:$1048576, MATCH($J372,'ИПЦ raw2015'!$A:$A,0),MATCH(MoM!AL$1,'ИПЦ raw2015'!$1:$1,0))</f>
        <v>100</v>
      </c>
      <c r="AM372" s="103">
        <f>INDEX('ИПЦ raw2015'!$1:$1048576, MATCH($J372,'ИПЦ raw2015'!$A:$A,0),MATCH(MoM!AM$1,'ИПЦ raw2015'!$1:$1,0))</f>
        <v>100</v>
      </c>
      <c r="AN372" s="103">
        <f>INDEX('ИПЦ raw2015'!$1:$1048576, MATCH($J372,'ИПЦ raw2015'!$A:$A,0),MATCH(MoM!AN$1,'ИПЦ raw2015'!$1:$1,0))</f>
        <v>100.01</v>
      </c>
      <c r="AO372" s="103">
        <f>INDEX('ИПЦ raw2015'!$1:$1048576, MATCH($J372,'ИПЦ raw2015'!$A:$A,0),MATCH(MoM!AO$1,'ИПЦ raw2015'!$1:$1,0))</f>
        <v>100.09</v>
      </c>
      <c r="AP372" s="103">
        <f>INDEX('ИПЦ raw2015'!$1:$1048576, MATCH($J372,'ИПЦ raw2015'!$A:$A,0),MATCH(MoM!AP$1,'ИПЦ raw2015'!$1:$1,0))</f>
        <v>105.03</v>
      </c>
      <c r="AQ372" s="103">
        <f>INDEX('ИПЦ raw2015'!$1:$1048576, MATCH($J372,'ИПЦ raw2015'!$A:$A,0),MATCH(MoM!AQ$1,'ИПЦ raw2015'!$1:$1,0))</f>
        <v>100.62</v>
      </c>
      <c r="AR372" s="103">
        <f>INDEX('ИПЦ raw2015'!$1:$1048576, MATCH($J372,'ИПЦ raw2015'!$A:$A,0),MATCH(MoM!AR$1,'ИПЦ raw2015'!$1:$1,0))</f>
        <v>99.84</v>
      </c>
      <c r="AS372" s="103">
        <f>INDEX('ИПЦ raw2015'!$1:$1048576, MATCH($J372,'ИПЦ raw2015'!$A:$A,0),MATCH(MoM!AS$1,'ИПЦ raw2015'!$1:$1,0))</f>
        <v>100.02</v>
      </c>
      <c r="AT372" s="103">
        <f>INDEX('ИПЦ raw2015'!$1:$1048576, MATCH($J372,'ИПЦ raw2015'!$A:$A,0),MATCH(MoM!AT$1,'ИПЦ raw2015'!$1:$1,0))</f>
        <v>100.09</v>
      </c>
      <c r="AU372" s="103">
        <f>INDEX('ИПЦ raw2015'!$1:$1048576, MATCH($J372,'ИПЦ raw2015'!$A:$A,0),MATCH(MoM!AU$1,'ИПЦ raw2015'!$1:$1,0))</f>
        <v>100.02</v>
      </c>
      <c r="AV372" s="103">
        <f>INDEX('ИПЦ raw2015'!$1:$1048576, MATCH($J372,'ИПЦ raw2015'!$A:$A,0),MATCH(MoM!AV$1,'ИПЦ raw2015'!$1:$1,0))</f>
        <v>100</v>
      </c>
      <c r="AW372" s="103">
        <f>INDEX('ИПЦ raw2015'!$1:$1048576, MATCH($J372,'ИПЦ raw2015'!$A:$A,0),MATCH(MoM!AW$1,'ИПЦ raw2015'!$1:$1,0))</f>
        <v>100.01</v>
      </c>
      <c r="AX372" s="103">
        <f>INDEX('ИПЦ raw2015'!$1:$1048576, MATCH($J372,'ИПЦ raw2015'!$A:$A,0),MATCH(MoM!AX$1,'ИПЦ raw2015'!$1:$1,0))</f>
        <v>100.04</v>
      </c>
      <c r="AY372" s="103">
        <f>INDEX('ИПЦ raw2015'!$1:$1048576, MATCH($J372,'ИПЦ raw2015'!$A:$A,0),MATCH(MoM!AY$1,'ИПЦ raw2015'!$1:$1,0))</f>
        <v>100</v>
      </c>
      <c r="AZ372" s="103">
        <f>INDEX('ИПЦ raw2015'!$1:$1048576, MATCH($J372,'ИПЦ raw2015'!$A:$A,0),MATCH(MoM!AZ$1,'ИПЦ raw2015'!$1:$1,0))</f>
        <v>100.15</v>
      </c>
      <c r="BA372" s="103">
        <f>INDEX('ИПЦ raw2015'!$1:$1048576, MATCH($J372,'ИПЦ raw2015'!$A:$A,0),MATCH(MoM!BA$1,'ИПЦ raw2015'!$1:$1,0))</f>
        <v>100.02</v>
      </c>
      <c r="BB372" s="103">
        <f>INDEX('ИПЦ raw2015'!$1:$1048576, MATCH($J372,'ИПЦ raw2015'!$A:$A,0),MATCH(MoM!BB$1,'ИПЦ raw2015'!$1:$1,0))</f>
        <v>100</v>
      </c>
      <c r="BC372" s="103">
        <f>INDEX('ИПЦ raw2015'!$1:$1048576, MATCH($J372,'ИПЦ raw2015'!$A:$A,0),MATCH(MoM!BC$1,'ИПЦ raw2015'!$1:$1,0))</f>
        <v>100</v>
      </c>
      <c r="BD372" s="103">
        <f>INDEX('ИПЦ raw2015'!$1:$1048576, MATCH($J372,'ИПЦ raw2015'!$A:$A,0),MATCH(MoM!BD$1,'ИПЦ raw2015'!$1:$1,0))</f>
        <v>100.92</v>
      </c>
      <c r="BE372" s="103">
        <f>INDEX('ИПЦ raw2015'!$1:$1048576, MATCH($J372,'ИПЦ raw2015'!$A:$A,0),MATCH(MoM!BE$1,'ИПЦ raw2015'!$1:$1,0))</f>
        <v>100.13</v>
      </c>
      <c r="BF372" s="103">
        <f>INDEX('ИПЦ raw2015'!$1:$1048576, MATCH($J372,'ИПЦ raw2015'!$A:$A,0),MATCH(MoM!BF$1,'ИПЦ raw2015'!$1:$1,0))</f>
        <v>100.01</v>
      </c>
      <c r="BG372" s="103">
        <f>INDEX('ИПЦ raw2015'!$1:$1048576, MATCH($J372,'ИПЦ raw2015'!$A:$A,0),MATCH(MoM!BG$1,'ИПЦ raw2015'!$1:$1,0))</f>
        <v>100.14</v>
      </c>
      <c r="BH372" s="103">
        <f>INDEX('ИПЦ raw2015'!$1:$1048576, MATCH($J372,'ИПЦ raw2015'!$A:$A,0),MATCH(MoM!BH$1,'ИПЦ raw2015'!$1:$1,0))</f>
        <v>101.21</v>
      </c>
      <c r="BI372" s="103">
        <f>INDEX('ИПЦ raw2015'!$1:$1048576, MATCH($J372,'ИПЦ raw2015'!$A:$A,0),MATCH(MoM!BI$1,'ИПЦ raw2015'!$1:$1,0))</f>
        <v>100.15</v>
      </c>
      <c r="BJ372" s="103">
        <f>INDEX('ИПЦ raw2015'!$1:$1048576, MATCH($J372,'ИПЦ raw2015'!$A:$A,0),MATCH(MoM!BJ$1,'ИПЦ raw2015'!$1:$1,0))</f>
        <v>100.1</v>
      </c>
      <c r="BK372" s="103">
        <f>INDEX('ИПЦ raw2015'!$1:$1048576, MATCH($J372,'ИПЦ raw2015'!$A:$A,0),MATCH(MoM!BK$1,'ИПЦ raw2015'!$1:$1,0))</f>
        <v>100</v>
      </c>
      <c r="BL372" s="103">
        <f>INDEX('ИПЦ raw2015'!$1:$1048576, MATCH($J372,'ИПЦ raw2015'!$A:$A,0),MATCH(MoM!BL$1,'ИПЦ raw2015'!$1:$1,0))</f>
        <v>100</v>
      </c>
      <c r="BM372" s="103">
        <f>INDEX('ИПЦ raw2015'!$1:$1048576, MATCH($J372,'ИПЦ raw2015'!$A:$A,0),MATCH(MoM!BM$1,'ИПЦ raw2015'!$1:$1,0))</f>
        <v>100</v>
      </c>
      <c r="BN372" s="103">
        <f>INDEX('ИПЦ raw2015'!$1:$1048576, MATCH($J372,'ИПЦ raw2015'!$A:$A,0),MATCH(MoM!BN$1,'ИПЦ raw2015'!$1:$1,0))</f>
        <v>100</v>
      </c>
      <c r="BO372" s="103">
        <f>INDEX('ИПЦ raw2015'!$1:$1048576, MATCH($J372,'ИПЦ raw2015'!$A:$A,0),MATCH(MoM!BO$1,'ИПЦ raw2015'!$1:$1,0))</f>
        <v>102.3</v>
      </c>
      <c r="BP372" s="103">
        <f>INDEX('ИПЦ raw2015'!$1:$1048576, MATCH($J372,'ИПЦ raw2015'!$A:$A,0),MATCH(MoM!BP$1,'ИПЦ raw2015'!$1:$1,0))</f>
        <v>100.03</v>
      </c>
      <c r="BQ372" s="103">
        <f>INDEX('ИПЦ raw2015'!$1:$1048576, MATCH($J372,'ИПЦ raw2015'!$A:$A,0),MATCH(MoM!BQ$1,'ИПЦ raw2015'!$1:$1,0))</f>
        <v>100</v>
      </c>
      <c r="BR372" s="103">
        <f>INDEX('ИПЦ raw2015'!$1:$1048576, MATCH($J372,'ИПЦ raw2015'!$A:$A,0),MATCH(MoM!BR$1,'ИПЦ raw2015'!$1:$1,0))</f>
        <v>100</v>
      </c>
      <c r="BS372" s="103">
        <f>INDEX('ИПЦ raw2015'!$1:$1048576, MATCH($J372,'ИПЦ raw2015'!$A:$A,0),MATCH(MoM!BS$1,'ИПЦ raw2015'!$1:$1,0))</f>
        <v>100</v>
      </c>
      <c r="BT372" s="103">
        <f>INDEX('ИПЦ raw2015'!$1:$1048576, MATCH($J372,'ИПЦ raw2015'!$A:$A,0),MATCH(MoM!BT$1,'ИПЦ raw2015'!$1:$1,0))</f>
        <v>100</v>
      </c>
    </row>
    <row r="373" spans="1:72" ht="26.25" x14ac:dyDescent="0.45">
      <c r="A373" s="103">
        <f>Веса!A373</f>
        <v>1</v>
      </c>
      <c r="B373" s="103">
        <f t="shared" si="15"/>
        <v>1</v>
      </c>
      <c r="C373" s="103">
        <f>БИПЦ_НДС!E373</f>
        <v>1</v>
      </c>
      <c r="D373" s="103">
        <f t="shared" si="16"/>
        <v>0</v>
      </c>
      <c r="E373" s="103">
        <v>0</v>
      </c>
      <c r="F373" s="103">
        <v>0</v>
      </c>
      <c r="G373" s="103">
        <v>0</v>
      </c>
      <c r="H373" s="103">
        <v>0</v>
      </c>
      <c r="I373" s="103">
        <v>1</v>
      </c>
      <c r="J373" s="103" t="str">
        <f t="shared" si="17"/>
        <v>Абонентская плата за телевизионную антенну, месяц</v>
      </c>
      <c r="K373" s="87" t="s">
        <v>376</v>
      </c>
      <c r="L373" s="87" t="s">
        <v>376</v>
      </c>
      <c r="M373" s="103">
        <f>INDEX('ИПЦ raw2015'!$1:$1048576, MATCH($J373,'ИПЦ raw2015'!$A:$A,0),MATCH(MoM!M$1,'ИПЦ raw2015'!$1:$1,0))</f>
        <v>102.73</v>
      </c>
      <c r="N373" s="103">
        <f>INDEX('ИПЦ raw2015'!$1:$1048576, MATCH($J373,'ИПЦ raw2015'!$A:$A,0),MATCH(MoM!N$1,'ИПЦ raw2015'!$1:$1,0))</f>
        <v>101.07</v>
      </c>
      <c r="O373" s="103">
        <f>INDEX('ИПЦ raw2015'!$1:$1048576, MATCH($J373,'ИПЦ raw2015'!$A:$A,0),MATCH(MoM!O$1,'ИПЦ raw2015'!$1:$1,0))</f>
        <v>100.58</v>
      </c>
      <c r="P373" s="103">
        <f>INDEX('ИПЦ raw2015'!$1:$1048576, MATCH($J373,'ИПЦ raw2015'!$A:$A,0),MATCH(MoM!P$1,'ИПЦ raw2015'!$1:$1,0))</f>
        <v>99.97</v>
      </c>
      <c r="Q373" s="103">
        <f>INDEX('ИПЦ raw2015'!$1:$1048576, MATCH($J373,'ИПЦ raw2015'!$A:$A,0),MATCH(MoM!Q$1,'ИПЦ raw2015'!$1:$1,0))</f>
        <v>100.53</v>
      </c>
      <c r="R373" s="103">
        <f>INDEX('ИПЦ raw2015'!$1:$1048576, MATCH($J373,'ИПЦ raw2015'!$A:$A,0),MATCH(MoM!R$1,'ИПЦ raw2015'!$1:$1,0))</f>
        <v>100.24</v>
      </c>
      <c r="S373" s="103">
        <f>INDEX('ИПЦ raw2015'!$1:$1048576, MATCH($J373,'ИПЦ raw2015'!$A:$A,0),MATCH(MoM!S$1,'ИПЦ raw2015'!$1:$1,0))</f>
        <v>100.45</v>
      </c>
      <c r="T373" s="103">
        <f>INDEX('ИПЦ raw2015'!$1:$1048576, MATCH($J373,'ИПЦ raw2015'!$A:$A,0),MATCH(MoM!T$1,'ИПЦ raw2015'!$1:$1,0))</f>
        <v>100.54</v>
      </c>
      <c r="U373" s="103">
        <f>INDEX('ИПЦ raw2015'!$1:$1048576, MATCH($J373,'ИПЦ raw2015'!$A:$A,0),MATCH(MoM!U$1,'ИПЦ raw2015'!$1:$1,0))</f>
        <v>100.21</v>
      </c>
      <c r="V373" s="103">
        <f>INDEX('ИПЦ raw2015'!$1:$1048576, MATCH($J373,'ИПЦ raw2015'!$A:$A,0),MATCH(MoM!V$1,'ИПЦ raw2015'!$1:$1,0))</f>
        <v>100.68</v>
      </c>
      <c r="W373" s="103">
        <f>INDEX('ИПЦ raw2015'!$1:$1048576, MATCH($J373,'ИПЦ raw2015'!$A:$A,0),MATCH(MoM!W$1,'ИПЦ raw2015'!$1:$1,0))</f>
        <v>100.3</v>
      </c>
      <c r="X373" s="103">
        <f>INDEX('ИПЦ raw2015'!$1:$1048576, MATCH($J373,'ИПЦ raw2015'!$A:$A,0),MATCH(MoM!X$1,'ИПЦ raw2015'!$1:$1,0))</f>
        <v>100.08</v>
      </c>
      <c r="Y373" s="103">
        <f>INDEX('ИПЦ raw2015'!$1:$1048576, MATCH($J373,'ИПЦ raw2015'!$A:$A,0),MATCH(MoM!Y$1,'ИПЦ raw2015'!$1:$1,0))</f>
        <v>101.36</v>
      </c>
      <c r="Z373" s="103">
        <f>INDEX('ИПЦ raw2015'!$1:$1048576, MATCH($J373,'ИПЦ raw2015'!$A:$A,0),MATCH(MoM!Z$1,'ИПЦ raw2015'!$1:$1,0))</f>
        <v>100.74</v>
      </c>
      <c r="AA373" s="103">
        <f>INDEX('ИПЦ raw2015'!$1:$1048576, MATCH($J373,'ИПЦ raw2015'!$A:$A,0),MATCH(MoM!AA$1,'ИПЦ raw2015'!$1:$1,0))</f>
        <v>100.35</v>
      </c>
      <c r="AB373" s="103">
        <f>INDEX('ИПЦ raw2015'!$1:$1048576, MATCH($J373,'ИПЦ raw2015'!$A:$A,0),MATCH(MoM!AB$1,'ИПЦ raw2015'!$1:$1,0))</f>
        <v>100.33</v>
      </c>
      <c r="AC373" s="103">
        <f>INDEX('ИПЦ raw2015'!$1:$1048576, MATCH($J373,'ИПЦ raw2015'!$A:$A,0),MATCH(MoM!AC$1,'ИПЦ raw2015'!$1:$1,0))</f>
        <v>100.3</v>
      </c>
      <c r="AD373" s="103">
        <f>INDEX('ИПЦ raw2015'!$1:$1048576, MATCH($J373,'ИПЦ raw2015'!$A:$A,0),MATCH(MoM!AD$1,'ИПЦ raw2015'!$1:$1,0))</f>
        <v>100.17</v>
      </c>
      <c r="AE373" s="103">
        <f>INDEX('ИПЦ raw2015'!$1:$1048576, MATCH($J373,'ИПЦ raw2015'!$A:$A,0),MATCH(MoM!AE$1,'ИПЦ raw2015'!$1:$1,0))</f>
        <v>100.02</v>
      </c>
      <c r="AF373" s="103">
        <f>INDEX('ИПЦ raw2015'!$1:$1048576, MATCH($J373,'ИПЦ raw2015'!$A:$A,0),MATCH(MoM!AF$1,'ИПЦ raw2015'!$1:$1,0))</f>
        <v>100.08</v>
      </c>
      <c r="AG373" s="103">
        <f>INDEX('ИПЦ raw2015'!$1:$1048576, MATCH($J373,'ИПЦ raw2015'!$A:$A,0),MATCH(MoM!AG$1,'ИПЦ raw2015'!$1:$1,0))</f>
        <v>100.52</v>
      </c>
      <c r="AH373" s="103">
        <f>INDEX('ИПЦ raw2015'!$1:$1048576, MATCH($J373,'ИПЦ raw2015'!$A:$A,0),MATCH(MoM!AH$1,'ИПЦ raw2015'!$1:$1,0))</f>
        <v>100.53</v>
      </c>
      <c r="AI373" s="103">
        <f>INDEX('ИПЦ raw2015'!$1:$1048576, MATCH($J373,'ИПЦ raw2015'!$A:$A,0),MATCH(MoM!AI$1,'ИПЦ raw2015'!$1:$1,0))</f>
        <v>100.62</v>
      </c>
      <c r="AJ373" s="103">
        <f>INDEX('ИПЦ raw2015'!$1:$1048576, MATCH($J373,'ИПЦ raw2015'!$A:$A,0),MATCH(MoM!AJ$1,'ИПЦ raw2015'!$1:$1,0))</f>
        <v>100.35</v>
      </c>
      <c r="AK373" s="103">
        <f>INDEX('ИПЦ raw2015'!$1:$1048576, MATCH($J373,'ИПЦ raw2015'!$A:$A,0),MATCH(MoM!AK$1,'ИПЦ raw2015'!$1:$1,0))</f>
        <v>100.18</v>
      </c>
      <c r="AL373" s="103">
        <f>INDEX('ИПЦ raw2015'!$1:$1048576, MATCH($J373,'ИПЦ raw2015'!$A:$A,0),MATCH(MoM!AL$1,'ИПЦ raw2015'!$1:$1,0))</f>
        <v>100.59</v>
      </c>
      <c r="AM373" s="103">
        <f>INDEX('ИПЦ raw2015'!$1:$1048576, MATCH($J373,'ИПЦ raw2015'!$A:$A,0),MATCH(MoM!AM$1,'ИПЦ raw2015'!$1:$1,0))</f>
        <v>100.74</v>
      </c>
      <c r="AN373" s="103">
        <f>INDEX('ИПЦ raw2015'!$1:$1048576, MATCH($J373,'ИПЦ raw2015'!$A:$A,0),MATCH(MoM!AN$1,'ИПЦ raw2015'!$1:$1,0))</f>
        <v>100.31</v>
      </c>
      <c r="AO373" s="103">
        <f>INDEX('ИПЦ raw2015'!$1:$1048576, MATCH($J373,'ИПЦ raw2015'!$A:$A,0),MATCH(MoM!AO$1,'ИПЦ raw2015'!$1:$1,0))</f>
        <v>100.26</v>
      </c>
      <c r="AP373" s="103">
        <f>INDEX('ИПЦ raw2015'!$1:$1048576, MATCH($J373,'ИПЦ raw2015'!$A:$A,0),MATCH(MoM!AP$1,'ИПЦ raw2015'!$1:$1,0))</f>
        <v>100.3</v>
      </c>
      <c r="AQ373" s="103">
        <f>INDEX('ИПЦ raw2015'!$1:$1048576, MATCH($J373,'ИПЦ raw2015'!$A:$A,0),MATCH(MoM!AQ$1,'ИПЦ raw2015'!$1:$1,0))</f>
        <v>100.34</v>
      </c>
      <c r="AR373" s="103">
        <f>INDEX('ИПЦ raw2015'!$1:$1048576, MATCH($J373,'ИПЦ raw2015'!$A:$A,0),MATCH(MoM!AR$1,'ИПЦ raw2015'!$1:$1,0))</f>
        <v>100.03</v>
      </c>
      <c r="AS373" s="103">
        <f>INDEX('ИПЦ raw2015'!$1:$1048576, MATCH($J373,'ИПЦ raw2015'!$A:$A,0),MATCH(MoM!AS$1,'ИПЦ raw2015'!$1:$1,0))</f>
        <v>99.6</v>
      </c>
      <c r="AT373" s="103">
        <f>INDEX('ИПЦ raw2015'!$1:$1048576, MATCH($J373,'ИПЦ raw2015'!$A:$A,0),MATCH(MoM!AT$1,'ИПЦ raw2015'!$1:$1,0))</f>
        <v>100.25</v>
      </c>
      <c r="AU373" s="103">
        <f>INDEX('ИПЦ raw2015'!$1:$1048576, MATCH($J373,'ИПЦ raw2015'!$A:$A,0),MATCH(MoM!AU$1,'ИПЦ raw2015'!$1:$1,0))</f>
        <v>100.12</v>
      </c>
      <c r="AV373" s="103">
        <f>INDEX('ИПЦ raw2015'!$1:$1048576, MATCH($J373,'ИПЦ raw2015'!$A:$A,0),MATCH(MoM!AV$1,'ИПЦ raw2015'!$1:$1,0))</f>
        <v>100.12</v>
      </c>
      <c r="AW373" s="103">
        <f>INDEX('ИПЦ raw2015'!$1:$1048576, MATCH($J373,'ИПЦ raw2015'!$A:$A,0),MATCH(MoM!AW$1,'ИПЦ raw2015'!$1:$1,0))</f>
        <v>100.54</v>
      </c>
      <c r="AX373" s="103">
        <f>INDEX('ИПЦ raw2015'!$1:$1048576, MATCH($J373,'ИПЦ raw2015'!$A:$A,0),MATCH(MoM!AX$1,'ИПЦ raw2015'!$1:$1,0))</f>
        <v>100.28</v>
      </c>
      <c r="AY373" s="103">
        <f>INDEX('ИПЦ raw2015'!$1:$1048576, MATCH($J373,'ИПЦ raw2015'!$A:$A,0),MATCH(MoM!AY$1,'ИПЦ raw2015'!$1:$1,0))</f>
        <v>100.06</v>
      </c>
      <c r="AZ373" s="103">
        <f>INDEX('ИПЦ raw2015'!$1:$1048576, MATCH($J373,'ИПЦ raw2015'!$A:$A,0),MATCH(MoM!AZ$1,'ИПЦ raw2015'!$1:$1,0))</f>
        <v>100.11</v>
      </c>
      <c r="BA373" s="103">
        <f>INDEX('ИПЦ raw2015'!$1:$1048576, MATCH($J373,'ИПЦ raw2015'!$A:$A,0),MATCH(MoM!BA$1,'ИПЦ raw2015'!$1:$1,0))</f>
        <v>100.24</v>
      </c>
      <c r="BB373" s="103">
        <f>INDEX('ИПЦ raw2015'!$1:$1048576, MATCH($J373,'ИПЦ raw2015'!$A:$A,0),MATCH(MoM!BB$1,'ИПЦ raw2015'!$1:$1,0))</f>
        <v>100.35</v>
      </c>
      <c r="BC373" s="103">
        <f>INDEX('ИПЦ raw2015'!$1:$1048576, MATCH($J373,'ИПЦ raw2015'!$A:$A,0),MATCH(MoM!BC$1,'ИПЦ raw2015'!$1:$1,0))</f>
        <v>100.72</v>
      </c>
      <c r="BD373" s="103">
        <f>INDEX('ИПЦ raw2015'!$1:$1048576, MATCH($J373,'ИПЦ raw2015'!$A:$A,0),MATCH(MoM!BD$1,'ИПЦ raw2015'!$1:$1,0))</f>
        <v>100.21</v>
      </c>
      <c r="BE373" s="103">
        <f>INDEX('ИПЦ raw2015'!$1:$1048576, MATCH($J373,'ИПЦ raw2015'!$A:$A,0),MATCH(MoM!BE$1,'ИПЦ raw2015'!$1:$1,0))</f>
        <v>100.14</v>
      </c>
      <c r="BF373" s="103">
        <f>INDEX('ИПЦ raw2015'!$1:$1048576, MATCH($J373,'ИПЦ raw2015'!$A:$A,0),MATCH(MoM!BF$1,'ИПЦ raw2015'!$1:$1,0))</f>
        <v>100.11</v>
      </c>
      <c r="BG373" s="103">
        <f>INDEX('ИПЦ raw2015'!$1:$1048576, MATCH($J373,'ИПЦ raw2015'!$A:$A,0),MATCH(MoM!BG$1,'ИПЦ raw2015'!$1:$1,0))</f>
        <v>100.18</v>
      </c>
      <c r="BH373" s="103">
        <f>INDEX('ИПЦ raw2015'!$1:$1048576, MATCH($J373,'ИПЦ raw2015'!$A:$A,0),MATCH(MoM!BH$1,'ИПЦ raw2015'!$1:$1,0))</f>
        <v>100.2</v>
      </c>
      <c r="BI373" s="103">
        <f>INDEX('ИПЦ raw2015'!$1:$1048576, MATCH($J373,'ИПЦ raw2015'!$A:$A,0),MATCH(MoM!BI$1,'ИПЦ raw2015'!$1:$1,0))</f>
        <v>101.07</v>
      </c>
      <c r="BJ373" s="103">
        <f>INDEX('ИПЦ raw2015'!$1:$1048576, MATCH($J373,'ИПЦ raw2015'!$A:$A,0),MATCH(MoM!BJ$1,'ИПЦ raw2015'!$1:$1,0))</f>
        <v>100.85</v>
      </c>
      <c r="BK373" s="103">
        <f>INDEX('ИПЦ raw2015'!$1:$1048576, MATCH($J373,'ИПЦ raw2015'!$A:$A,0),MATCH(MoM!BK$1,'ИПЦ raw2015'!$1:$1,0))</f>
        <v>100.29</v>
      </c>
      <c r="BL373" s="103">
        <f>INDEX('ИПЦ raw2015'!$1:$1048576, MATCH($J373,'ИПЦ raw2015'!$A:$A,0),MATCH(MoM!BL$1,'ИПЦ raw2015'!$1:$1,0))</f>
        <v>100.23</v>
      </c>
      <c r="BM373" s="103">
        <f>INDEX('ИПЦ raw2015'!$1:$1048576, MATCH($J373,'ИПЦ raw2015'!$A:$A,0),MATCH(MoM!BM$1,'ИПЦ raw2015'!$1:$1,0))</f>
        <v>100.04</v>
      </c>
      <c r="BN373" s="103">
        <f>INDEX('ИПЦ raw2015'!$1:$1048576, MATCH($J373,'ИПЦ raw2015'!$A:$A,0),MATCH(MoM!BN$1,'ИПЦ raw2015'!$1:$1,0))</f>
        <v>100.24</v>
      </c>
      <c r="BO373" s="103">
        <f>INDEX('ИПЦ raw2015'!$1:$1048576, MATCH($J373,'ИПЦ raw2015'!$A:$A,0),MATCH(MoM!BO$1,'ИПЦ raw2015'!$1:$1,0))</f>
        <v>100.27</v>
      </c>
      <c r="BP373" s="103">
        <f>INDEX('ИПЦ raw2015'!$1:$1048576, MATCH($J373,'ИПЦ raw2015'!$A:$A,0),MATCH(MoM!BP$1,'ИПЦ raw2015'!$1:$1,0))</f>
        <v>100.09</v>
      </c>
      <c r="BQ373" s="103">
        <f>INDEX('ИПЦ raw2015'!$1:$1048576, MATCH($J373,'ИПЦ raw2015'!$A:$A,0),MATCH(MoM!BQ$1,'ИПЦ raw2015'!$1:$1,0))</f>
        <v>100.2</v>
      </c>
      <c r="BR373" s="103">
        <f>INDEX('ИПЦ raw2015'!$1:$1048576, MATCH($J373,'ИПЦ raw2015'!$A:$A,0),MATCH(MoM!BR$1,'ИПЦ raw2015'!$1:$1,0))</f>
        <v>100.25</v>
      </c>
      <c r="BS373" s="103">
        <f>INDEX('ИПЦ raw2015'!$1:$1048576, MATCH($J373,'ИПЦ raw2015'!$A:$A,0),MATCH(MoM!BS$1,'ИПЦ raw2015'!$1:$1,0))</f>
        <v>105.89</v>
      </c>
      <c r="BT373" s="103">
        <f>INDEX('ИПЦ raw2015'!$1:$1048576, MATCH($J373,'ИПЦ raw2015'!$A:$A,0),MATCH(MoM!BT$1,'ИПЦ raw2015'!$1:$1,0))</f>
        <v>100.07</v>
      </c>
    </row>
    <row r="374" spans="1:72" s="23" customFormat="1" ht="28.5" x14ac:dyDescent="0.45">
      <c r="A374" s="105">
        <f>Веса!A374</f>
        <v>0</v>
      </c>
      <c r="B374" s="105">
        <f t="shared" ref="B374:B432" si="18">A374</f>
        <v>0</v>
      </c>
      <c r="C374" s="105">
        <f>БИПЦ_НДС!E374</f>
        <v>1</v>
      </c>
      <c r="D374" s="105">
        <f t="shared" si="16"/>
        <v>0</v>
      </c>
      <c r="E374" s="105">
        <v>0</v>
      </c>
      <c r="F374" s="105">
        <v>0</v>
      </c>
      <c r="G374" s="105">
        <v>0</v>
      </c>
      <c r="H374" s="105">
        <v>0</v>
      </c>
      <c r="I374" s="105">
        <v>1</v>
      </c>
      <c r="J374" s="105" t="str">
        <f t="shared" si="17"/>
        <v>Абонентская плата за пакет услуг сотовой связи, месяц</v>
      </c>
      <c r="K374" s="120" t="s">
        <v>377</v>
      </c>
      <c r="L374" s="107" t="str">
        <f>K374</f>
        <v>Абонентская плата за пакет услуг сотовой связи, месяц</v>
      </c>
      <c r="M374" s="105">
        <v>0</v>
      </c>
      <c r="N374" s="105">
        <v>0</v>
      </c>
      <c r="O374" s="105">
        <v>0</v>
      </c>
      <c r="P374" s="105">
        <v>0</v>
      </c>
      <c r="Q374" s="105">
        <v>0</v>
      </c>
      <c r="R374" s="105">
        <v>0</v>
      </c>
      <c r="S374" s="105">
        <v>0</v>
      </c>
      <c r="T374" s="105">
        <v>0</v>
      </c>
      <c r="U374" s="105">
        <v>0</v>
      </c>
      <c r="V374" s="105">
        <v>0</v>
      </c>
      <c r="W374" s="105">
        <v>0</v>
      </c>
      <c r="X374" s="105">
        <v>0</v>
      </c>
      <c r="Y374" s="105">
        <v>0</v>
      </c>
      <c r="Z374" s="105">
        <v>0</v>
      </c>
      <c r="AA374" s="105">
        <v>0</v>
      </c>
      <c r="AB374" s="105">
        <v>0</v>
      </c>
      <c r="AC374" s="105">
        <v>0</v>
      </c>
      <c r="AD374" s="105">
        <v>0</v>
      </c>
      <c r="AE374" s="105">
        <v>0</v>
      </c>
      <c r="AF374" s="105">
        <v>0</v>
      </c>
      <c r="AG374" s="105">
        <v>0</v>
      </c>
      <c r="AH374" s="105">
        <v>0</v>
      </c>
      <c r="AI374" s="105">
        <v>0</v>
      </c>
      <c r="AJ374" s="105">
        <v>0</v>
      </c>
      <c r="AK374" s="105">
        <v>0</v>
      </c>
      <c r="AL374" s="105">
        <v>0</v>
      </c>
      <c r="AM374" s="105">
        <v>0</v>
      </c>
      <c r="AN374" s="105">
        <v>0</v>
      </c>
      <c r="AO374" s="105">
        <v>0</v>
      </c>
      <c r="AP374" s="105">
        <v>0</v>
      </c>
      <c r="AQ374" s="105">
        <v>0</v>
      </c>
      <c r="AR374" s="105">
        <v>0</v>
      </c>
      <c r="AS374" s="105">
        <v>0</v>
      </c>
      <c r="AT374" s="105">
        <v>0</v>
      </c>
      <c r="AU374" s="105">
        <v>0</v>
      </c>
      <c r="AV374" s="105">
        <v>0</v>
      </c>
      <c r="AW374" s="105">
        <v>0</v>
      </c>
      <c r="AX374" s="105">
        <v>0</v>
      </c>
      <c r="AY374" s="105">
        <v>0</v>
      </c>
      <c r="AZ374" s="105">
        <v>0</v>
      </c>
      <c r="BA374" s="105">
        <v>0</v>
      </c>
      <c r="BB374" s="105">
        <v>0</v>
      </c>
      <c r="BC374" s="105">
        <v>0</v>
      </c>
      <c r="BD374" s="105">
        <v>0</v>
      </c>
      <c r="BE374" s="105">
        <v>0</v>
      </c>
      <c r="BF374" s="105">
        <v>0</v>
      </c>
      <c r="BG374" s="105">
        <v>0</v>
      </c>
      <c r="BH374" s="105">
        <v>0</v>
      </c>
      <c r="BI374" s="105">
        <v>0</v>
      </c>
      <c r="BJ374" s="105">
        <v>0</v>
      </c>
      <c r="BK374" s="105">
        <v>0</v>
      </c>
      <c r="BL374" s="105">
        <v>0</v>
      </c>
      <c r="BM374" s="105">
        <v>0</v>
      </c>
      <c r="BN374" s="105">
        <v>0</v>
      </c>
      <c r="BO374" s="105">
        <v>0</v>
      </c>
      <c r="BP374" s="105">
        <v>0</v>
      </c>
      <c r="BQ374" s="105">
        <v>0</v>
      </c>
      <c r="BR374" s="105">
        <v>0</v>
      </c>
      <c r="BS374" s="105">
        <v>0</v>
      </c>
      <c r="BT374" s="105">
        <v>0</v>
      </c>
    </row>
    <row r="375" spans="1:72" ht="26.25" x14ac:dyDescent="0.45">
      <c r="A375" s="103">
        <f>Веса!A375</f>
        <v>1</v>
      </c>
      <c r="B375" s="103">
        <f t="shared" si="18"/>
        <v>1</v>
      </c>
      <c r="C375" s="103">
        <f>БИПЦ_НДС!E375</f>
        <v>1</v>
      </c>
      <c r="D375" s="103">
        <f t="shared" si="16"/>
        <v>0</v>
      </c>
      <c r="E375" s="103">
        <v>0</v>
      </c>
      <c r="F375" s="103">
        <v>0</v>
      </c>
      <c r="G375" s="103">
        <v>0</v>
      </c>
      <c r="H375" s="103">
        <v>0</v>
      </c>
      <c r="I375" s="103">
        <v>1</v>
      </c>
      <c r="J375" s="103" t="str">
        <f t="shared" si="17"/>
        <v>Абонентская плата за доступ к сети Интернет, месяц</v>
      </c>
      <c r="K375" s="87" t="s">
        <v>379</v>
      </c>
      <c r="L375" s="87" t="s">
        <v>379</v>
      </c>
      <c r="M375" s="103">
        <f>INDEX('ИПЦ raw2015'!$1:$1048576, MATCH($J375,'ИПЦ raw2015'!$A:$A,0),MATCH(MoM!M$1,'ИПЦ raw2015'!$1:$1,0))</f>
        <v>100.46</v>
      </c>
      <c r="N375" s="103">
        <f>INDEX('ИПЦ raw2015'!$1:$1048576, MATCH($J375,'ИПЦ raw2015'!$A:$A,0),MATCH(MoM!N$1,'ИПЦ raw2015'!$1:$1,0))</f>
        <v>100.42</v>
      </c>
      <c r="O375" s="103">
        <f>INDEX('ИПЦ raw2015'!$1:$1048576, MATCH($J375,'ИПЦ raw2015'!$A:$A,0),MATCH(MoM!O$1,'ИПЦ raw2015'!$1:$1,0))</f>
        <v>100.31</v>
      </c>
      <c r="P375" s="103">
        <f>INDEX('ИПЦ raw2015'!$1:$1048576, MATCH($J375,'ИПЦ raw2015'!$A:$A,0),MATCH(MoM!P$1,'ИПЦ raw2015'!$1:$1,0))</f>
        <v>100.17</v>
      </c>
      <c r="Q375" s="103">
        <f>INDEX('ИПЦ raw2015'!$1:$1048576, MATCH($J375,'ИПЦ raw2015'!$A:$A,0),MATCH(MoM!Q$1,'ИПЦ raw2015'!$1:$1,0))</f>
        <v>100.01</v>
      </c>
      <c r="R375" s="103">
        <f>INDEX('ИПЦ raw2015'!$1:$1048576, MATCH($J375,'ИПЦ raw2015'!$A:$A,0),MATCH(MoM!R$1,'ИПЦ raw2015'!$1:$1,0))</f>
        <v>100.32</v>
      </c>
      <c r="S375" s="103">
        <f>INDEX('ИПЦ raw2015'!$1:$1048576, MATCH($J375,'ИПЦ raw2015'!$A:$A,0),MATCH(MoM!S$1,'ИПЦ raw2015'!$1:$1,0))</f>
        <v>99.76</v>
      </c>
      <c r="T375" s="103">
        <f>INDEX('ИПЦ raw2015'!$1:$1048576, MATCH($J375,'ИПЦ raw2015'!$A:$A,0),MATCH(MoM!T$1,'ИПЦ raw2015'!$1:$1,0))</f>
        <v>99.9</v>
      </c>
      <c r="U375" s="103">
        <f>INDEX('ИПЦ raw2015'!$1:$1048576, MATCH($J375,'ИПЦ raw2015'!$A:$A,0),MATCH(MoM!U$1,'ИПЦ raw2015'!$1:$1,0))</f>
        <v>100.16</v>
      </c>
      <c r="V375" s="103">
        <f>INDEX('ИПЦ raw2015'!$1:$1048576, MATCH($J375,'ИПЦ raw2015'!$A:$A,0),MATCH(MoM!V$1,'ИПЦ raw2015'!$1:$1,0))</f>
        <v>99.83</v>
      </c>
      <c r="W375" s="103">
        <f>INDEX('ИПЦ raw2015'!$1:$1048576, MATCH($J375,'ИПЦ raw2015'!$A:$A,0),MATCH(MoM!W$1,'ИПЦ raw2015'!$1:$1,0))</f>
        <v>100</v>
      </c>
      <c r="X375" s="103">
        <f>INDEX('ИПЦ raw2015'!$1:$1048576, MATCH($J375,'ИПЦ raw2015'!$A:$A,0),MATCH(MoM!X$1,'ИПЦ raw2015'!$1:$1,0))</f>
        <v>99.67</v>
      </c>
      <c r="Y375" s="103">
        <f>INDEX('ИПЦ raw2015'!$1:$1048576, MATCH($J375,'ИПЦ raw2015'!$A:$A,0),MATCH(MoM!Y$1,'ИПЦ raw2015'!$1:$1,0))</f>
        <v>99.94</v>
      </c>
      <c r="Z375" s="103">
        <f>INDEX('ИПЦ raw2015'!$1:$1048576, MATCH($J375,'ИПЦ raw2015'!$A:$A,0),MATCH(MoM!Z$1,'ИПЦ raw2015'!$1:$1,0))</f>
        <v>99.79</v>
      </c>
      <c r="AA375" s="103">
        <f>INDEX('ИПЦ raw2015'!$1:$1048576, MATCH($J375,'ИПЦ raw2015'!$A:$A,0),MATCH(MoM!AA$1,'ИПЦ raw2015'!$1:$1,0))</f>
        <v>100</v>
      </c>
      <c r="AB375" s="103">
        <f>INDEX('ИПЦ raw2015'!$1:$1048576, MATCH($J375,'ИПЦ raw2015'!$A:$A,0),MATCH(MoM!AB$1,'ИПЦ raw2015'!$1:$1,0))</f>
        <v>100.03</v>
      </c>
      <c r="AC375" s="103">
        <f>INDEX('ИПЦ raw2015'!$1:$1048576, MATCH($J375,'ИПЦ raw2015'!$A:$A,0),MATCH(MoM!AC$1,'ИПЦ raw2015'!$1:$1,0))</f>
        <v>99.98</v>
      </c>
      <c r="AD375" s="103">
        <f>INDEX('ИПЦ raw2015'!$1:$1048576, MATCH($J375,'ИПЦ raw2015'!$A:$A,0),MATCH(MoM!AD$1,'ИПЦ raw2015'!$1:$1,0))</f>
        <v>100.14</v>
      </c>
      <c r="AE375" s="103">
        <f>INDEX('ИПЦ raw2015'!$1:$1048576, MATCH($J375,'ИПЦ raw2015'!$A:$A,0),MATCH(MoM!AE$1,'ИПЦ raw2015'!$1:$1,0))</f>
        <v>99.97</v>
      </c>
      <c r="AF375" s="103">
        <f>INDEX('ИПЦ raw2015'!$1:$1048576, MATCH($J375,'ИПЦ raw2015'!$A:$A,0),MATCH(MoM!AF$1,'ИПЦ raw2015'!$1:$1,0))</f>
        <v>100.06</v>
      </c>
      <c r="AG375" s="103">
        <f>INDEX('ИПЦ raw2015'!$1:$1048576, MATCH($J375,'ИПЦ raw2015'!$A:$A,0),MATCH(MoM!AG$1,'ИПЦ raw2015'!$1:$1,0))</f>
        <v>100.11</v>
      </c>
      <c r="AH375" s="103">
        <f>INDEX('ИПЦ raw2015'!$1:$1048576, MATCH($J375,'ИПЦ raw2015'!$A:$A,0),MATCH(MoM!AH$1,'ИПЦ raw2015'!$1:$1,0))</f>
        <v>99.95</v>
      </c>
      <c r="AI375" s="103">
        <f>INDEX('ИПЦ raw2015'!$1:$1048576, MATCH($J375,'ИПЦ raw2015'!$A:$A,0),MATCH(MoM!AI$1,'ИПЦ raw2015'!$1:$1,0))</f>
        <v>99.98</v>
      </c>
      <c r="AJ375" s="103">
        <f>INDEX('ИПЦ raw2015'!$1:$1048576, MATCH($J375,'ИПЦ raw2015'!$A:$A,0),MATCH(MoM!AJ$1,'ИПЦ raw2015'!$1:$1,0))</f>
        <v>100.05</v>
      </c>
      <c r="AK375" s="103">
        <f>INDEX('ИПЦ raw2015'!$1:$1048576, MATCH($J375,'ИПЦ raw2015'!$A:$A,0),MATCH(MoM!AK$1,'ИПЦ raw2015'!$1:$1,0))</f>
        <v>99.78</v>
      </c>
      <c r="AL375" s="103">
        <f>INDEX('ИПЦ raw2015'!$1:$1048576, MATCH($J375,'ИПЦ raw2015'!$A:$A,0),MATCH(MoM!AL$1,'ИПЦ raw2015'!$1:$1,0))</f>
        <v>100.03</v>
      </c>
      <c r="AM375" s="103">
        <f>INDEX('ИПЦ raw2015'!$1:$1048576, MATCH($J375,'ИПЦ raw2015'!$A:$A,0),MATCH(MoM!AM$1,'ИПЦ raw2015'!$1:$1,0))</f>
        <v>100.2</v>
      </c>
      <c r="AN375" s="103">
        <f>INDEX('ИПЦ raw2015'!$1:$1048576, MATCH($J375,'ИПЦ raw2015'!$A:$A,0),MATCH(MoM!AN$1,'ИПЦ raw2015'!$1:$1,0))</f>
        <v>99.95</v>
      </c>
      <c r="AO375" s="103">
        <f>INDEX('ИПЦ raw2015'!$1:$1048576, MATCH($J375,'ИПЦ raw2015'!$A:$A,0),MATCH(MoM!AO$1,'ИПЦ raw2015'!$1:$1,0))</f>
        <v>100.13</v>
      </c>
      <c r="AP375" s="103">
        <f>INDEX('ИПЦ raw2015'!$1:$1048576, MATCH($J375,'ИПЦ raw2015'!$A:$A,0),MATCH(MoM!AP$1,'ИПЦ raw2015'!$1:$1,0))</f>
        <v>99.83</v>
      </c>
      <c r="AQ375" s="103">
        <f>INDEX('ИПЦ raw2015'!$1:$1048576, MATCH($J375,'ИПЦ raw2015'!$A:$A,0),MATCH(MoM!AQ$1,'ИПЦ raw2015'!$1:$1,0))</f>
        <v>99.99</v>
      </c>
      <c r="AR375" s="103">
        <f>INDEX('ИПЦ raw2015'!$1:$1048576, MATCH($J375,'ИПЦ raw2015'!$A:$A,0),MATCH(MoM!AR$1,'ИПЦ raw2015'!$1:$1,0))</f>
        <v>100.05</v>
      </c>
      <c r="AS375" s="103">
        <f>INDEX('ИПЦ raw2015'!$1:$1048576, MATCH($J375,'ИПЦ raw2015'!$A:$A,0),MATCH(MoM!AS$1,'ИПЦ raw2015'!$1:$1,0))</f>
        <v>99.92</v>
      </c>
      <c r="AT375" s="103">
        <f>INDEX('ИПЦ raw2015'!$1:$1048576, MATCH($J375,'ИПЦ raw2015'!$A:$A,0),MATCH(MoM!AT$1,'ИПЦ raw2015'!$1:$1,0))</f>
        <v>100.03</v>
      </c>
      <c r="AU375" s="103">
        <f>INDEX('ИПЦ raw2015'!$1:$1048576, MATCH($J375,'ИПЦ raw2015'!$A:$A,0),MATCH(MoM!AU$1,'ИПЦ raw2015'!$1:$1,0))</f>
        <v>100.07</v>
      </c>
      <c r="AV375" s="103">
        <f>INDEX('ИПЦ raw2015'!$1:$1048576, MATCH($J375,'ИПЦ raw2015'!$A:$A,0),MATCH(MoM!AV$1,'ИПЦ raw2015'!$1:$1,0))</f>
        <v>100.05</v>
      </c>
      <c r="AW375" s="103">
        <f>INDEX('ИПЦ raw2015'!$1:$1048576, MATCH($J375,'ИПЦ raw2015'!$A:$A,0),MATCH(MoM!AW$1,'ИПЦ raw2015'!$1:$1,0))</f>
        <v>99.97</v>
      </c>
      <c r="AX375" s="103">
        <f>INDEX('ИПЦ raw2015'!$1:$1048576, MATCH($J375,'ИПЦ raw2015'!$A:$A,0),MATCH(MoM!AX$1,'ИПЦ raw2015'!$1:$1,0))</f>
        <v>99.93</v>
      </c>
      <c r="AY375" s="103">
        <f>INDEX('ИПЦ raw2015'!$1:$1048576, MATCH($J375,'ИПЦ raw2015'!$A:$A,0),MATCH(MoM!AY$1,'ИПЦ raw2015'!$1:$1,0))</f>
        <v>100.14</v>
      </c>
      <c r="AZ375" s="103">
        <f>INDEX('ИПЦ raw2015'!$1:$1048576, MATCH($J375,'ИПЦ raw2015'!$A:$A,0),MATCH(MoM!AZ$1,'ИПЦ raw2015'!$1:$1,0))</f>
        <v>100.05</v>
      </c>
      <c r="BA375" s="103">
        <f>INDEX('ИПЦ raw2015'!$1:$1048576, MATCH($J375,'ИПЦ raw2015'!$A:$A,0),MATCH(MoM!BA$1,'ИПЦ raw2015'!$1:$1,0))</f>
        <v>100.08</v>
      </c>
      <c r="BB375" s="103">
        <f>INDEX('ИПЦ raw2015'!$1:$1048576, MATCH($J375,'ИПЦ raw2015'!$A:$A,0),MATCH(MoM!BB$1,'ИПЦ raw2015'!$1:$1,0))</f>
        <v>99.96</v>
      </c>
      <c r="BC375" s="103">
        <f>INDEX('ИПЦ raw2015'!$1:$1048576, MATCH($J375,'ИПЦ raw2015'!$A:$A,0),MATCH(MoM!BC$1,'ИПЦ raw2015'!$1:$1,0))</f>
        <v>99.99</v>
      </c>
      <c r="BD375" s="103">
        <f>INDEX('ИПЦ raw2015'!$1:$1048576, MATCH($J375,'ИПЦ raw2015'!$A:$A,0),MATCH(MoM!BD$1,'ИПЦ raw2015'!$1:$1,0))</f>
        <v>100.02</v>
      </c>
      <c r="BE375" s="103">
        <f>INDEX('ИПЦ raw2015'!$1:$1048576, MATCH($J375,'ИПЦ raw2015'!$A:$A,0),MATCH(MoM!BE$1,'ИПЦ raw2015'!$1:$1,0))</f>
        <v>100.01</v>
      </c>
      <c r="BF375" s="103">
        <f>INDEX('ИПЦ raw2015'!$1:$1048576, MATCH($J375,'ИПЦ raw2015'!$A:$A,0),MATCH(MoM!BF$1,'ИПЦ raw2015'!$1:$1,0))</f>
        <v>100.17</v>
      </c>
      <c r="BG375" s="103">
        <f>INDEX('ИПЦ raw2015'!$1:$1048576, MATCH($J375,'ИПЦ raw2015'!$A:$A,0),MATCH(MoM!BG$1,'ИПЦ raw2015'!$1:$1,0))</f>
        <v>100.28</v>
      </c>
      <c r="BH375" s="103">
        <f>INDEX('ИПЦ raw2015'!$1:$1048576, MATCH($J375,'ИПЦ raw2015'!$A:$A,0),MATCH(MoM!BH$1,'ИПЦ raw2015'!$1:$1,0))</f>
        <v>100.07</v>
      </c>
      <c r="BI375" s="103">
        <f>INDEX('ИПЦ raw2015'!$1:$1048576, MATCH($J375,'ИПЦ raw2015'!$A:$A,0),MATCH(MoM!BI$1,'ИПЦ raw2015'!$1:$1,0))</f>
        <v>100.68</v>
      </c>
      <c r="BJ375" s="103">
        <f>INDEX('ИПЦ raw2015'!$1:$1048576, MATCH($J375,'ИПЦ raw2015'!$A:$A,0),MATCH(MoM!BJ$1,'ИПЦ raw2015'!$1:$1,0))</f>
        <v>100.17</v>
      </c>
      <c r="BK375" s="103">
        <f>INDEX('ИПЦ raw2015'!$1:$1048576, MATCH($J375,'ИПЦ raw2015'!$A:$A,0),MATCH(MoM!BK$1,'ИПЦ raw2015'!$1:$1,0))</f>
        <v>99.96</v>
      </c>
      <c r="BL375" s="103">
        <f>INDEX('ИПЦ raw2015'!$1:$1048576, MATCH($J375,'ИПЦ raw2015'!$A:$A,0),MATCH(MoM!BL$1,'ИПЦ raw2015'!$1:$1,0))</f>
        <v>100.11</v>
      </c>
      <c r="BM375" s="103">
        <f>INDEX('ИПЦ raw2015'!$1:$1048576, MATCH($J375,'ИПЦ raw2015'!$A:$A,0),MATCH(MoM!BM$1,'ИПЦ raw2015'!$1:$1,0))</f>
        <v>99.87</v>
      </c>
      <c r="BN375" s="103">
        <f>INDEX('ИПЦ raw2015'!$1:$1048576, MATCH($J375,'ИПЦ raw2015'!$A:$A,0),MATCH(MoM!BN$1,'ИПЦ raw2015'!$1:$1,0))</f>
        <v>100.05</v>
      </c>
      <c r="BO375" s="103">
        <f>INDEX('ИПЦ raw2015'!$1:$1048576, MATCH($J375,'ИПЦ raw2015'!$A:$A,0),MATCH(MoM!BO$1,'ИПЦ raw2015'!$1:$1,0))</f>
        <v>99.72</v>
      </c>
      <c r="BP375" s="103">
        <f>INDEX('ИПЦ raw2015'!$1:$1048576, MATCH($J375,'ИПЦ raw2015'!$A:$A,0),MATCH(MoM!BP$1,'ИПЦ raw2015'!$1:$1,0))</f>
        <v>100.29</v>
      </c>
      <c r="BQ375" s="103">
        <f>INDEX('ИПЦ raw2015'!$1:$1048576, MATCH($J375,'ИПЦ raw2015'!$A:$A,0),MATCH(MoM!BQ$1,'ИПЦ raw2015'!$1:$1,0))</f>
        <v>99.71</v>
      </c>
      <c r="BR375" s="103">
        <f>INDEX('ИПЦ raw2015'!$1:$1048576, MATCH($J375,'ИПЦ raw2015'!$A:$A,0),MATCH(MoM!BR$1,'ИПЦ raw2015'!$1:$1,0))</f>
        <v>100.27</v>
      </c>
      <c r="BS375" s="103">
        <f>INDEX('ИПЦ raw2015'!$1:$1048576, MATCH($J375,'ИПЦ raw2015'!$A:$A,0),MATCH(MoM!BS$1,'ИПЦ raw2015'!$1:$1,0))</f>
        <v>100.08</v>
      </c>
      <c r="BT375" s="103">
        <f>INDEX('ИПЦ raw2015'!$1:$1048576, MATCH($J375,'ИПЦ raw2015'!$A:$A,0),MATCH(MoM!BT$1,'ИПЦ raw2015'!$1:$1,0))</f>
        <v>99.88</v>
      </c>
    </row>
    <row r="376" spans="1:72" s="23" customFormat="1" x14ac:dyDescent="0.45">
      <c r="A376" s="105">
        <f>Веса!A376</f>
        <v>0</v>
      </c>
      <c r="B376" s="105">
        <f t="shared" si="18"/>
        <v>0</v>
      </c>
      <c r="C376" s="105">
        <f>БИПЦ_НДС!E376</f>
        <v>1</v>
      </c>
      <c r="D376" s="105">
        <f t="shared" si="16"/>
        <v>0</v>
      </c>
      <c r="E376" s="105">
        <v>0</v>
      </c>
      <c r="F376" s="105">
        <v>0</v>
      </c>
      <c r="G376" s="105">
        <v>0</v>
      </c>
      <c r="H376" s="105">
        <v>0</v>
      </c>
      <c r="I376" s="105">
        <v>1</v>
      </c>
      <c r="J376" s="105" t="str">
        <f t="shared" si="17"/>
        <v>Подписка на онлайн-видеосервисы, месяц</v>
      </c>
      <c r="K376" s="120" t="s">
        <v>380</v>
      </c>
      <c r="L376" s="120" t="s">
        <v>380</v>
      </c>
      <c r="M376" s="105">
        <v>0</v>
      </c>
      <c r="N376" s="105">
        <v>0</v>
      </c>
      <c r="O376" s="105">
        <v>0</v>
      </c>
      <c r="P376" s="105">
        <v>0</v>
      </c>
      <c r="Q376" s="105">
        <v>0</v>
      </c>
      <c r="R376" s="105">
        <v>0</v>
      </c>
      <c r="S376" s="105">
        <v>0</v>
      </c>
      <c r="T376" s="105">
        <v>0</v>
      </c>
      <c r="U376" s="105">
        <v>0</v>
      </c>
      <c r="V376" s="105">
        <v>0</v>
      </c>
      <c r="W376" s="105">
        <v>0</v>
      </c>
      <c r="X376" s="105">
        <v>0</v>
      </c>
      <c r="Y376" s="105">
        <v>0</v>
      </c>
      <c r="Z376" s="105">
        <v>0</v>
      </c>
      <c r="AA376" s="105">
        <v>0</v>
      </c>
      <c r="AB376" s="105">
        <v>0</v>
      </c>
      <c r="AC376" s="105">
        <v>0</v>
      </c>
      <c r="AD376" s="105">
        <v>0</v>
      </c>
      <c r="AE376" s="105">
        <v>0</v>
      </c>
      <c r="AF376" s="105">
        <v>0</v>
      </c>
      <c r="AG376" s="105">
        <v>0</v>
      </c>
      <c r="AH376" s="105">
        <v>0</v>
      </c>
      <c r="AI376" s="105">
        <v>0</v>
      </c>
      <c r="AJ376" s="105">
        <v>0</v>
      </c>
      <c r="AK376" s="105">
        <v>0</v>
      </c>
      <c r="AL376" s="105">
        <v>0</v>
      </c>
      <c r="AM376" s="105">
        <v>0</v>
      </c>
      <c r="AN376" s="105">
        <v>0</v>
      </c>
      <c r="AO376" s="105">
        <v>0</v>
      </c>
      <c r="AP376" s="105">
        <v>0</v>
      </c>
      <c r="AQ376" s="105">
        <v>0</v>
      </c>
      <c r="AR376" s="105">
        <v>0</v>
      </c>
      <c r="AS376" s="105">
        <v>0</v>
      </c>
      <c r="AT376" s="105">
        <v>0</v>
      </c>
      <c r="AU376" s="105">
        <v>0</v>
      </c>
      <c r="AV376" s="105">
        <v>0</v>
      </c>
      <c r="AW376" s="105">
        <v>0</v>
      </c>
      <c r="AX376" s="105">
        <v>0</v>
      </c>
      <c r="AY376" s="105">
        <v>0</v>
      </c>
      <c r="AZ376" s="105">
        <v>0</v>
      </c>
      <c r="BA376" s="105">
        <v>0</v>
      </c>
      <c r="BB376" s="105">
        <v>0</v>
      </c>
      <c r="BC376" s="105">
        <v>0</v>
      </c>
      <c r="BD376" s="105">
        <v>0</v>
      </c>
      <c r="BE376" s="105">
        <v>0</v>
      </c>
      <c r="BF376" s="105">
        <v>0</v>
      </c>
      <c r="BG376" s="105">
        <v>0</v>
      </c>
      <c r="BH376" s="105">
        <v>0</v>
      </c>
      <c r="BI376" s="105">
        <v>0</v>
      </c>
      <c r="BJ376" s="105">
        <v>0</v>
      </c>
      <c r="BK376" s="105">
        <v>0</v>
      </c>
      <c r="BL376" s="105">
        <v>0</v>
      </c>
      <c r="BM376" s="105">
        <v>0</v>
      </c>
      <c r="BN376" s="105">
        <v>0</v>
      </c>
      <c r="BO376" s="105">
        <v>0</v>
      </c>
      <c r="BP376" s="105">
        <v>0</v>
      </c>
      <c r="BQ376" s="105">
        <v>0</v>
      </c>
      <c r="BR376" s="105">
        <v>0</v>
      </c>
      <c r="BS376" s="105">
        <v>0</v>
      </c>
      <c r="BT376" s="105">
        <v>0</v>
      </c>
    </row>
    <row r="377" spans="1:72" ht="26.25" x14ac:dyDescent="0.45">
      <c r="A377" s="103">
        <f>Веса!A377</f>
        <v>1</v>
      </c>
      <c r="B377" s="103">
        <f t="shared" si="18"/>
        <v>1</v>
      </c>
      <c r="C377" s="103">
        <f>БИПЦ_НДС!E377</f>
        <v>0</v>
      </c>
      <c r="D377" s="103">
        <f t="shared" si="16"/>
        <v>1</v>
      </c>
      <c r="E377" s="103">
        <v>0</v>
      </c>
      <c r="F377" s="103">
        <v>0</v>
      </c>
      <c r="G377" s="103">
        <v>0</v>
      </c>
      <c r="H377" s="103">
        <v>0</v>
      </c>
      <c r="I377" s="103">
        <v>1</v>
      </c>
      <c r="J377" s="103" t="str">
        <f t="shared" si="17"/>
        <v>Аренда однокомнатной квартиры у частных лиц, месяц</v>
      </c>
      <c r="K377" s="87" t="s">
        <v>381</v>
      </c>
      <c r="L377" s="87" t="s">
        <v>381</v>
      </c>
      <c r="M377" s="103">
        <f>INDEX('ИПЦ raw2015'!$1:$1048576, MATCH($J377,'ИПЦ raw2015'!$A:$A,0),MATCH(MoM!M$1,'ИПЦ raw2015'!$1:$1,0))</f>
        <v>101.23</v>
      </c>
      <c r="N377" s="103">
        <f>INDEX('ИПЦ raw2015'!$1:$1048576, MATCH($J377,'ИПЦ raw2015'!$A:$A,0),MATCH(MoM!N$1,'ИПЦ raw2015'!$1:$1,0))</f>
        <v>100.3</v>
      </c>
      <c r="O377" s="103">
        <f>INDEX('ИПЦ raw2015'!$1:$1048576, MATCH($J377,'ИПЦ raw2015'!$A:$A,0),MATCH(MoM!O$1,'ИПЦ raw2015'!$1:$1,0))</f>
        <v>100</v>
      </c>
      <c r="P377" s="103">
        <f>INDEX('ИПЦ raw2015'!$1:$1048576, MATCH($J377,'ИПЦ raw2015'!$A:$A,0),MATCH(MoM!P$1,'ИПЦ raw2015'!$1:$1,0))</f>
        <v>100.05</v>
      </c>
      <c r="Q377" s="103">
        <f>INDEX('ИПЦ raw2015'!$1:$1048576, MATCH($J377,'ИПЦ raw2015'!$A:$A,0),MATCH(MoM!Q$1,'ИПЦ raw2015'!$1:$1,0))</f>
        <v>99.9</v>
      </c>
      <c r="R377" s="103">
        <f>INDEX('ИПЦ raw2015'!$1:$1048576, MATCH($J377,'ИПЦ raw2015'!$A:$A,0),MATCH(MoM!R$1,'ИПЦ raw2015'!$1:$1,0))</f>
        <v>99.78</v>
      </c>
      <c r="S377" s="103">
        <f>INDEX('ИПЦ raw2015'!$1:$1048576, MATCH($J377,'ИПЦ raw2015'!$A:$A,0),MATCH(MoM!S$1,'ИПЦ raw2015'!$1:$1,0))</f>
        <v>100.19</v>
      </c>
      <c r="T377" s="103">
        <f>INDEX('ИПЦ raw2015'!$1:$1048576, MATCH($J377,'ИПЦ raw2015'!$A:$A,0),MATCH(MoM!T$1,'ИПЦ raw2015'!$1:$1,0))</f>
        <v>100.35</v>
      </c>
      <c r="U377" s="103">
        <f>INDEX('ИПЦ raw2015'!$1:$1048576, MATCH($J377,'ИПЦ raw2015'!$A:$A,0),MATCH(MoM!U$1,'ИПЦ raw2015'!$1:$1,0))</f>
        <v>100.06</v>
      </c>
      <c r="V377" s="103">
        <f>INDEX('ИПЦ raw2015'!$1:$1048576, MATCH($J377,'ИПЦ raw2015'!$A:$A,0),MATCH(MoM!V$1,'ИПЦ raw2015'!$1:$1,0))</f>
        <v>100.16</v>
      </c>
      <c r="W377" s="103">
        <f>INDEX('ИПЦ raw2015'!$1:$1048576, MATCH($J377,'ИПЦ raw2015'!$A:$A,0),MATCH(MoM!W$1,'ИПЦ raw2015'!$1:$1,0))</f>
        <v>100</v>
      </c>
      <c r="X377" s="103">
        <f>INDEX('ИПЦ raw2015'!$1:$1048576, MATCH($J377,'ИПЦ raw2015'!$A:$A,0),MATCH(MoM!X$1,'ИПЦ raw2015'!$1:$1,0))</f>
        <v>99.74</v>
      </c>
      <c r="Y377" s="103">
        <f>INDEX('ИПЦ raw2015'!$1:$1048576, MATCH($J377,'ИПЦ raw2015'!$A:$A,0),MATCH(MoM!Y$1,'ИПЦ raw2015'!$1:$1,0))</f>
        <v>99.68</v>
      </c>
      <c r="Z377" s="103">
        <f>INDEX('ИПЦ raw2015'!$1:$1048576, MATCH($J377,'ИПЦ raw2015'!$A:$A,0),MATCH(MoM!Z$1,'ИПЦ raw2015'!$1:$1,0))</f>
        <v>99.61</v>
      </c>
      <c r="AA377" s="103">
        <f>INDEX('ИПЦ raw2015'!$1:$1048576, MATCH($J377,'ИПЦ raw2015'!$A:$A,0),MATCH(MoM!AA$1,'ИПЦ raw2015'!$1:$1,0))</f>
        <v>99.73</v>
      </c>
      <c r="AB377" s="103">
        <f>INDEX('ИПЦ raw2015'!$1:$1048576, MATCH($J377,'ИПЦ raw2015'!$A:$A,0),MATCH(MoM!AB$1,'ИПЦ raw2015'!$1:$1,0))</f>
        <v>99.66</v>
      </c>
      <c r="AC377" s="103">
        <f>INDEX('ИПЦ raw2015'!$1:$1048576, MATCH($J377,'ИПЦ raw2015'!$A:$A,0),MATCH(MoM!AC$1,'ИПЦ raw2015'!$1:$1,0))</f>
        <v>100.15</v>
      </c>
      <c r="AD377" s="103">
        <f>INDEX('ИПЦ raw2015'!$1:$1048576, MATCH($J377,'ИПЦ raw2015'!$A:$A,0),MATCH(MoM!AD$1,'ИПЦ raw2015'!$1:$1,0))</f>
        <v>99.94</v>
      </c>
      <c r="AE377" s="103">
        <f>INDEX('ИПЦ raw2015'!$1:$1048576, MATCH($J377,'ИПЦ raw2015'!$A:$A,0),MATCH(MoM!AE$1,'ИПЦ raw2015'!$1:$1,0))</f>
        <v>100.04</v>
      </c>
      <c r="AF377" s="103">
        <f>INDEX('ИПЦ raw2015'!$1:$1048576, MATCH($J377,'ИПЦ raw2015'!$A:$A,0),MATCH(MoM!AF$1,'ИПЦ raw2015'!$1:$1,0))</f>
        <v>100.26</v>
      </c>
      <c r="AG377" s="103">
        <f>INDEX('ИПЦ raw2015'!$1:$1048576, MATCH($J377,'ИПЦ raw2015'!$A:$A,0),MATCH(MoM!AG$1,'ИПЦ raw2015'!$1:$1,0))</f>
        <v>100.2</v>
      </c>
      <c r="AH377" s="103">
        <f>INDEX('ИПЦ raw2015'!$1:$1048576, MATCH($J377,'ИПЦ raw2015'!$A:$A,0),MATCH(MoM!AH$1,'ИПЦ raw2015'!$1:$1,0))</f>
        <v>100.11</v>
      </c>
      <c r="AI377" s="103">
        <f>INDEX('ИПЦ raw2015'!$1:$1048576, MATCH($J377,'ИПЦ raw2015'!$A:$A,0),MATCH(MoM!AI$1,'ИПЦ raw2015'!$1:$1,0))</f>
        <v>100.2</v>
      </c>
      <c r="AJ377" s="103">
        <f>INDEX('ИПЦ raw2015'!$1:$1048576, MATCH($J377,'ИПЦ raw2015'!$A:$A,0),MATCH(MoM!AJ$1,'ИПЦ raw2015'!$1:$1,0))</f>
        <v>100.12</v>
      </c>
      <c r="AK377" s="103">
        <f>INDEX('ИПЦ raw2015'!$1:$1048576, MATCH($J377,'ИПЦ raw2015'!$A:$A,0),MATCH(MoM!AK$1,'ИПЦ raw2015'!$1:$1,0))</f>
        <v>99.83</v>
      </c>
      <c r="AL377" s="103">
        <f>INDEX('ИПЦ raw2015'!$1:$1048576, MATCH($J377,'ИПЦ raw2015'!$A:$A,0),MATCH(MoM!AL$1,'ИПЦ raw2015'!$1:$1,0))</f>
        <v>100.15</v>
      </c>
      <c r="AM377" s="103">
        <f>INDEX('ИПЦ raw2015'!$1:$1048576, MATCH($J377,'ИПЦ raw2015'!$A:$A,0),MATCH(MoM!AM$1,'ИПЦ raw2015'!$1:$1,0))</f>
        <v>99.97</v>
      </c>
      <c r="AN377" s="103">
        <f>INDEX('ИПЦ raw2015'!$1:$1048576, MATCH($J377,'ИПЦ raw2015'!$A:$A,0),MATCH(MoM!AN$1,'ИПЦ raw2015'!$1:$1,0))</f>
        <v>99.83</v>
      </c>
      <c r="AO377" s="103">
        <f>INDEX('ИПЦ raw2015'!$1:$1048576, MATCH($J377,'ИПЦ raw2015'!$A:$A,0),MATCH(MoM!AO$1,'ИПЦ raw2015'!$1:$1,0))</f>
        <v>100.09</v>
      </c>
      <c r="AP377" s="103">
        <f>INDEX('ИПЦ raw2015'!$1:$1048576, MATCH($J377,'ИПЦ raw2015'!$A:$A,0),MATCH(MoM!AP$1,'ИПЦ raw2015'!$1:$1,0))</f>
        <v>99.98</v>
      </c>
      <c r="AQ377" s="103">
        <f>INDEX('ИПЦ raw2015'!$1:$1048576, MATCH($J377,'ИПЦ raw2015'!$A:$A,0),MATCH(MoM!AQ$1,'ИПЦ raw2015'!$1:$1,0))</f>
        <v>100</v>
      </c>
      <c r="AR377" s="103">
        <f>INDEX('ИПЦ raw2015'!$1:$1048576, MATCH($J377,'ИПЦ raw2015'!$A:$A,0),MATCH(MoM!AR$1,'ИПЦ raw2015'!$1:$1,0))</f>
        <v>100.1</v>
      </c>
      <c r="AS377" s="103">
        <f>INDEX('ИПЦ raw2015'!$1:$1048576, MATCH($J377,'ИПЦ raw2015'!$A:$A,0),MATCH(MoM!AS$1,'ИПЦ raw2015'!$1:$1,0))</f>
        <v>100.25</v>
      </c>
      <c r="AT377" s="103">
        <f>INDEX('ИПЦ raw2015'!$1:$1048576, MATCH($J377,'ИПЦ raw2015'!$A:$A,0),MATCH(MoM!AT$1,'ИПЦ raw2015'!$1:$1,0))</f>
        <v>99.85</v>
      </c>
      <c r="AU377" s="103">
        <f>INDEX('ИПЦ raw2015'!$1:$1048576, MATCH($J377,'ИПЦ raw2015'!$A:$A,0),MATCH(MoM!AU$1,'ИПЦ raw2015'!$1:$1,0))</f>
        <v>100.23</v>
      </c>
      <c r="AV377" s="103">
        <f>INDEX('ИПЦ raw2015'!$1:$1048576, MATCH($J377,'ИПЦ raw2015'!$A:$A,0),MATCH(MoM!AV$1,'ИПЦ raw2015'!$1:$1,0))</f>
        <v>100.09</v>
      </c>
      <c r="AW377" s="103">
        <f>INDEX('ИПЦ raw2015'!$1:$1048576, MATCH($J377,'ИПЦ raw2015'!$A:$A,0),MATCH(MoM!AW$1,'ИПЦ raw2015'!$1:$1,0))</f>
        <v>100.11</v>
      </c>
      <c r="AX377" s="103">
        <f>INDEX('ИПЦ raw2015'!$1:$1048576, MATCH($J377,'ИПЦ raw2015'!$A:$A,0),MATCH(MoM!AX$1,'ИПЦ raw2015'!$1:$1,0))</f>
        <v>100.38</v>
      </c>
      <c r="AY377" s="103">
        <f>INDEX('ИПЦ raw2015'!$1:$1048576, MATCH($J377,'ИПЦ raw2015'!$A:$A,0),MATCH(MoM!AY$1,'ИПЦ raw2015'!$1:$1,0))</f>
        <v>100.01</v>
      </c>
      <c r="AZ377" s="103">
        <f>INDEX('ИПЦ raw2015'!$1:$1048576, MATCH($J377,'ИПЦ raw2015'!$A:$A,0),MATCH(MoM!AZ$1,'ИПЦ raw2015'!$1:$1,0))</f>
        <v>99.95</v>
      </c>
      <c r="BA377" s="103">
        <f>INDEX('ИПЦ raw2015'!$1:$1048576, MATCH($J377,'ИПЦ raw2015'!$A:$A,0),MATCH(MoM!BA$1,'ИПЦ raw2015'!$1:$1,0))</f>
        <v>100.11</v>
      </c>
      <c r="BB377" s="103">
        <f>INDEX('ИПЦ raw2015'!$1:$1048576, MATCH($J377,'ИПЦ raw2015'!$A:$A,0),MATCH(MoM!BB$1,'ИПЦ raw2015'!$1:$1,0))</f>
        <v>100.29</v>
      </c>
      <c r="BC377" s="103">
        <f>INDEX('ИПЦ raw2015'!$1:$1048576, MATCH($J377,'ИПЦ raw2015'!$A:$A,0),MATCH(MoM!BC$1,'ИПЦ raw2015'!$1:$1,0))</f>
        <v>99.95</v>
      </c>
      <c r="BD377" s="103">
        <f>INDEX('ИПЦ raw2015'!$1:$1048576, MATCH($J377,'ИПЦ raw2015'!$A:$A,0),MATCH(MoM!BD$1,'ИПЦ raw2015'!$1:$1,0))</f>
        <v>99.86</v>
      </c>
      <c r="BE377" s="103">
        <f>INDEX('ИПЦ raw2015'!$1:$1048576, MATCH($J377,'ИПЦ raw2015'!$A:$A,0),MATCH(MoM!BE$1,'ИПЦ raw2015'!$1:$1,0))</f>
        <v>100.44</v>
      </c>
      <c r="BF377" s="103">
        <f>INDEX('ИПЦ raw2015'!$1:$1048576, MATCH($J377,'ИПЦ raw2015'!$A:$A,0),MATCH(MoM!BF$1,'ИПЦ raw2015'!$1:$1,0))</f>
        <v>100.2</v>
      </c>
      <c r="BG377" s="103">
        <f>INDEX('ИПЦ raw2015'!$1:$1048576, MATCH($J377,'ИПЦ raw2015'!$A:$A,0),MATCH(MoM!BG$1,'ИПЦ raw2015'!$1:$1,0))</f>
        <v>100.22</v>
      </c>
      <c r="BH377" s="103">
        <f>INDEX('ИПЦ raw2015'!$1:$1048576, MATCH($J377,'ИПЦ raw2015'!$A:$A,0),MATCH(MoM!BH$1,'ИПЦ raw2015'!$1:$1,0))</f>
        <v>99.79</v>
      </c>
      <c r="BI377" s="103">
        <f>INDEX('ИПЦ raw2015'!$1:$1048576, MATCH($J377,'ИПЦ raw2015'!$A:$A,0),MATCH(MoM!BI$1,'ИПЦ raw2015'!$1:$1,0))</f>
        <v>100.18</v>
      </c>
      <c r="BJ377" s="103">
        <f>INDEX('ИПЦ raw2015'!$1:$1048576, MATCH($J377,'ИПЦ raw2015'!$A:$A,0),MATCH(MoM!BJ$1,'ИПЦ raw2015'!$1:$1,0))</f>
        <v>100.02</v>
      </c>
      <c r="BK377" s="103">
        <f>INDEX('ИПЦ raw2015'!$1:$1048576, MATCH($J377,'ИПЦ raw2015'!$A:$A,0),MATCH(MoM!BK$1,'ИПЦ raw2015'!$1:$1,0))</f>
        <v>100.03</v>
      </c>
      <c r="BL377" s="103">
        <f>INDEX('ИПЦ raw2015'!$1:$1048576, MATCH($J377,'ИПЦ raw2015'!$A:$A,0),MATCH(MoM!BL$1,'ИПЦ raw2015'!$1:$1,0))</f>
        <v>100.13</v>
      </c>
      <c r="BM377" s="103">
        <f>INDEX('ИПЦ raw2015'!$1:$1048576, MATCH($J377,'ИПЦ raw2015'!$A:$A,0),MATCH(MoM!BM$1,'ИПЦ raw2015'!$1:$1,0))</f>
        <v>100.26</v>
      </c>
      <c r="BN377" s="103">
        <f>INDEX('ИПЦ raw2015'!$1:$1048576, MATCH($J377,'ИПЦ raw2015'!$A:$A,0),MATCH(MoM!BN$1,'ИПЦ raw2015'!$1:$1,0))</f>
        <v>100.29</v>
      </c>
      <c r="BO377" s="103">
        <f>INDEX('ИПЦ raw2015'!$1:$1048576, MATCH($J377,'ИПЦ raw2015'!$A:$A,0),MATCH(MoM!BO$1,'ИПЦ raw2015'!$1:$1,0))</f>
        <v>100.13</v>
      </c>
      <c r="BP377" s="103">
        <f>INDEX('ИПЦ raw2015'!$1:$1048576, MATCH($J377,'ИПЦ raw2015'!$A:$A,0),MATCH(MoM!BP$1,'ИПЦ raw2015'!$1:$1,0))</f>
        <v>100.25</v>
      </c>
      <c r="BQ377" s="103">
        <f>INDEX('ИПЦ raw2015'!$1:$1048576, MATCH($J377,'ИПЦ raw2015'!$A:$A,0),MATCH(MoM!BQ$1,'ИПЦ raw2015'!$1:$1,0))</f>
        <v>100.02</v>
      </c>
      <c r="BR377" s="103">
        <f>INDEX('ИПЦ raw2015'!$1:$1048576, MATCH($J377,'ИПЦ raw2015'!$A:$A,0),MATCH(MoM!BR$1,'ИПЦ raw2015'!$1:$1,0))</f>
        <v>99.95</v>
      </c>
      <c r="BS377" s="103">
        <f>INDEX('ИПЦ raw2015'!$1:$1048576, MATCH($J377,'ИПЦ raw2015'!$A:$A,0),MATCH(MoM!BS$1,'ИПЦ raw2015'!$1:$1,0))</f>
        <v>99.99</v>
      </c>
      <c r="BT377" s="103">
        <f>INDEX('ИПЦ raw2015'!$1:$1048576, MATCH($J377,'ИПЦ raw2015'!$A:$A,0),MATCH(MoM!BT$1,'ИПЦ raw2015'!$1:$1,0))</f>
        <v>100.15</v>
      </c>
    </row>
    <row r="378" spans="1:72" ht="26.25" x14ac:dyDescent="0.45">
      <c r="A378" s="103">
        <f>Веса!A378</f>
        <v>1</v>
      </c>
      <c r="B378" s="103">
        <f t="shared" si="18"/>
        <v>1</v>
      </c>
      <c r="C378" s="103">
        <f>БИПЦ_НДС!E378</f>
        <v>0</v>
      </c>
      <c r="D378" s="103">
        <f t="shared" si="16"/>
        <v>1</v>
      </c>
      <c r="E378" s="103">
        <v>0</v>
      </c>
      <c r="F378" s="103">
        <v>0</v>
      </c>
      <c r="G378" s="103">
        <v>0</v>
      </c>
      <c r="H378" s="103">
        <v>0</v>
      </c>
      <c r="I378" s="103">
        <v>1</v>
      </c>
      <c r="J378" s="103" t="str">
        <f t="shared" si="17"/>
        <v>Аренда двухкомнатной квартиры у частных лиц, месяц</v>
      </c>
      <c r="K378" s="87" t="s">
        <v>382</v>
      </c>
      <c r="L378" s="87" t="s">
        <v>382</v>
      </c>
      <c r="M378" s="103">
        <f>INDEX('ИПЦ raw2015'!$1:$1048576, MATCH($J378,'ИПЦ raw2015'!$A:$A,0),MATCH(MoM!M$1,'ИПЦ raw2015'!$1:$1,0))</f>
        <v>100.91</v>
      </c>
      <c r="N378" s="103">
        <f>INDEX('ИПЦ raw2015'!$1:$1048576, MATCH($J378,'ИПЦ raw2015'!$A:$A,0),MATCH(MoM!N$1,'ИПЦ raw2015'!$1:$1,0))</f>
        <v>100.03</v>
      </c>
      <c r="O378" s="103">
        <f>INDEX('ИПЦ raw2015'!$1:$1048576, MATCH($J378,'ИПЦ raw2015'!$A:$A,0),MATCH(MoM!O$1,'ИПЦ raw2015'!$1:$1,0))</f>
        <v>99.96</v>
      </c>
      <c r="P378" s="103">
        <f>INDEX('ИПЦ raw2015'!$1:$1048576, MATCH($J378,'ИПЦ raw2015'!$A:$A,0),MATCH(MoM!P$1,'ИПЦ raw2015'!$1:$1,0))</f>
        <v>99.99</v>
      </c>
      <c r="Q378" s="103">
        <f>INDEX('ИПЦ raw2015'!$1:$1048576, MATCH($J378,'ИПЦ raw2015'!$A:$A,0),MATCH(MoM!Q$1,'ИПЦ raw2015'!$1:$1,0))</f>
        <v>100.19</v>
      </c>
      <c r="R378" s="103">
        <f>INDEX('ИПЦ raw2015'!$1:$1048576, MATCH($J378,'ИПЦ raw2015'!$A:$A,0),MATCH(MoM!R$1,'ИПЦ raw2015'!$1:$1,0))</f>
        <v>99.74</v>
      </c>
      <c r="S378" s="103">
        <f>INDEX('ИПЦ raw2015'!$1:$1048576, MATCH($J378,'ИПЦ raw2015'!$A:$A,0),MATCH(MoM!S$1,'ИПЦ raw2015'!$1:$1,0))</f>
        <v>100.1</v>
      </c>
      <c r="T378" s="103">
        <f>INDEX('ИПЦ raw2015'!$1:$1048576, MATCH($J378,'ИПЦ raw2015'!$A:$A,0),MATCH(MoM!T$1,'ИПЦ raw2015'!$1:$1,0))</f>
        <v>100.45</v>
      </c>
      <c r="U378" s="103">
        <f>INDEX('ИПЦ raw2015'!$1:$1048576, MATCH($J378,'ИПЦ raw2015'!$A:$A,0),MATCH(MoM!U$1,'ИПЦ raw2015'!$1:$1,0))</f>
        <v>100.03</v>
      </c>
      <c r="V378" s="103">
        <f>INDEX('ИПЦ raw2015'!$1:$1048576, MATCH($J378,'ИПЦ raw2015'!$A:$A,0),MATCH(MoM!V$1,'ИПЦ raw2015'!$1:$1,0))</f>
        <v>99.96</v>
      </c>
      <c r="W378" s="103">
        <f>INDEX('ИПЦ raw2015'!$1:$1048576, MATCH($J378,'ИПЦ raw2015'!$A:$A,0),MATCH(MoM!W$1,'ИПЦ raw2015'!$1:$1,0))</f>
        <v>100.01</v>
      </c>
      <c r="X378" s="103">
        <f>INDEX('ИПЦ raw2015'!$1:$1048576, MATCH($J378,'ИПЦ raw2015'!$A:$A,0),MATCH(MoM!X$1,'ИПЦ raw2015'!$1:$1,0))</f>
        <v>99.96</v>
      </c>
      <c r="Y378" s="103">
        <f>INDEX('ИПЦ raw2015'!$1:$1048576, MATCH($J378,'ИПЦ raw2015'!$A:$A,0),MATCH(MoM!Y$1,'ИПЦ raw2015'!$1:$1,0))</f>
        <v>99.61</v>
      </c>
      <c r="Z378" s="103">
        <f>INDEX('ИПЦ raw2015'!$1:$1048576, MATCH($J378,'ИПЦ raw2015'!$A:$A,0),MATCH(MoM!Z$1,'ИПЦ raw2015'!$1:$1,0))</f>
        <v>99.66</v>
      </c>
      <c r="AA378" s="103">
        <f>INDEX('ИПЦ raw2015'!$1:$1048576, MATCH($J378,'ИПЦ raw2015'!$A:$A,0),MATCH(MoM!AA$1,'ИПЦ raw2015'!$1:$1,0))</f>
        <v>99.89</v>
      </c>
      <c r="AB378" s="103">
        <f>INDEX('ИПЦ raw2015'!$1:$1048576, MATCH($J378,'ИПЦ raw2015'!$A:$A,0),MATCH(MoM!AB$1,'ИПЦ raw2015'!$1:$1,0))</f>
        <v>99.7</v>
      </c>
      <c r="AC378" s="103">
        <f>INDEX('ИПЦ raw2015'!$1:$1048576, MATCH($J378,'ИПЦ raw2015'!$A:$A,0),MATCH(MoM!AC$1,'ИПЦ raw2015'!$1:$1,0))</f>
        <v>100.19</v>
      </c>
      <c r="AD378" s="103">
        <f>INDEX('ИПЦ raw2015'!$1:$1048576, MATCH($J378,'ИПЦ raw2015'!$A:$A,0),MATCH(MoM!AD$1,'ИПЦ raw2015'!$1:$1,0))</f>
        <v>99.99</v>
      </c>
      <c r="AE378" s="103">
        <f>INDEX('ИПЦ raw2015'!$1:$1048576, MATCH($J378,'ИПЦ raw2015'!$A:$A,0),MATCH(MoM!AE$1,'ИПЦ raw2015'!$1:$1,0))</f>
        <v>100</v>
      </c>
      <c r="AF378" s="103">
        <f>INDEX('ИПЦ raw2015'!$1:$1048576, MATCH($J378,'ИПЦ raw2015'!$A:$A,0),MATCH(MoM!AF$1,'ИПЦ raw2015'!$1:$1,0))</f>
        <v>100.43</v>
      </c>
      <c r="AG378" s="103">
        <f>INDEX('ИПЦ raw2015'!$1:$1048576, MATCH($J378,'ИПЦ raw2015'!$A:$A,0),MATCH(MoM!AG$1,'ИПЦ raw2015'!$1:$1,0))</f>
        <v>100.14</v>
      </c>
      <c r="AH378" s="103">
        <f>INDEX('ИПЦ raw2015'!$1:$1048576, MATCH($J378,'ИПЦ raw2015'!$A:$A,0),MATCH(MoM!AH$1,'ИПЦ raw2015'!$1:$1,0))</f>
        <v>100.11</v>
      </c>
      <c r="AI378" s="103">
        <f>INDEX('ИПЦ raw2015'!$1:$1048576, MATCH($J378,'ИПЦ raw2015'!$A:$A,0),MATCH(MoM!AI$1,'ИПЦ raw2015'!$1:$1,0))</f>
        <v>100.08</v>
      </c>
      <c r="AJ378" s="103">
        <f>INDEX('ИПЦ raw2015'!$1:$1048576, MATCH($J378,'ИПЦ raw2015'!$A:$A,0),MATCH(MoM!AJ$1,'ИПЦ raw2015'!$1:$1,0))</f>
        <v>100.06</v>
      </c>
      <c r="AK378" s="103">
        <f>INDEX('ИПЦ raw2015'!$1:$1048576, MATCH($J378,'ИПЦ raw2015'!$A:$A,0),MATCH(MoM!AK$1,'ИПЦ raw2015'!$1:$1,0))</f>
        <v>99.83</v>
      </c>
      <c r="AL378" s="103">
        <f>INDEX('ИПЦ raw2015'!$1:$1048576, MATCH($J378,'ИПЦ raw2015'!$A:$A,0),MATCH(MoM!AL$1,'ИПЦ raw2015'!$1:$1,0))</f>
        <v>100.12</v>
      </c>
      <c r="AM378" s="103">
        <f>INDEX('ИПЦ raw2015'!$1:$1048576, MATCH($J378,'ИПЦ raw2015'!$A:$A,0),MATCH(MoM!AM$1,'ИПЦ raw2015'!$1:$1,0))</f>
        <v>99.94</v>
      </c>
      <c r="AN378" s="103">
        <f>INDEX('ИПЦ raw2015'!$1:$1048576, MATCH($J378,'ИПЦ raw2015'!$A:$A,0),MATCH(MoM!AN$1,'ИПЦ raw2015'!$1:$1,0))</f>
        <v>100.24</v>
      </c>
      <c r="AO378" s="103">
        <f>INDEX('ИПЦ raw2015'!$1:$1048576, MATCH($J378,'ИПЦ raw2015'!$A:$A,0),MATCH(MoM!AO$1,'ИПЦ raw2015'!$1:$1,0))</f>
        <v>100.13</v>
      </c>
      <c r="AP378" s="103">
        <f>INDEX('ИПЦ raw2015'!$1:$1048576, MATCH($J378,'ИПЦ raw2015'!$A:$A,0),MATCH(MoM!AP$1,'ИПЦ raw2015'!$1:$1,0))</f>
        <v>100.07</v>
      </c>
      <c r="AQ378" s="103">
        <f>INDEX('ИПЦ raw2015'!$1:$1048576, MATCH($J378,'ИПЦ raw2015'!$A:$A,0),MATCH(MoM!AQ$1,'ИПЦ raw2015'!$1:$1,0))</f>
        <v>99.88</v>
      </c>
      <c r="AR378" s="103">
        <f>INDEX('ИПЦ raw2015'!$1:$1048576, MATCH($J378,'ИПЦ raw2015'!$A:$A,0),MATCH(MoM!AR$1,'ИПЦ raw2015'!$1:$1,0))</f>
        <v>99.98</v>
      </c>
      <c r="AS378" s="103">
        <f>INDEX('ИПЦ raw2015'!$1:$1048576, MATCH($J378,'ИПЦ raw2015'!$A:$A,0),MATCH(MoM!AS$1,'ИПЦ raw2015'!$1:$1,0))</f>
        <v>100.2</v>
      </c>
      <c r="AT378" s="103">
        <f>INDEX('ИПЦ raw2015'!$1:$1048576, MATCH($J378,'ИПЦ raw2015'!$A:$A,0),MATCH(MoM!AT$1,'ИПЦ raw2015'!$1:$1,0))</f>
        <v>99.87</v>
      </c>
      <c r="AU378" s="103">
        <f>INDEX('ИПЦ raw2015'!$1:$1048576, MATCH($J378,'ИПЦ raw2015'!$A:$A,0),MATCH(MoM!AU$1,'ИПЦ raw2015'!$1:$1,0))</f>
        <v>100.16</v>
      </c>
      <c r="AV378" s="103">
        <f>INDEX('ИПЦ raw2015'!$1:$1048576, MATCH($J378,'ИПЦ raw2015'!$A:$A,0),MATCH(MoM!AV$1,'ИПЦ raw2015'!$1:$1,0))</f>
        <v>100.02</v>
      </c>
      <c r="AW378" s="103">
        <f>INDEX('ИПЦ raw2015'!$1:$1048576, MATCH($J378,'ИПЦ raw2015'!$A:$A,0),MATCH(MoM!AW$1,'ИПЦ raw2015'!$1:$1,0))</f>
        <v>100.11</v>
      </c>
      <c r="AX378" s="103">
        <f>INDEX('ИПЦ raw2015'!$1:$1048576, MATCH($J378,'ИПЦ raw2015'!$A:$A,0),MATCH(MoM!AX$1,'ИПЦ raw2015'!$1:$1,0))</f>
        <v>100.01</v>
      </c>
      <c r="AY378" s="103">
        <f>INDEX('ИПЦ raw2015'!$1:$1048576, MATCH($J378,'ИПЦ raw2015'!$A:$A,0),MATCH(MoM!AY$1,'ИПЦ raw2015'!$1:$1,0))</f>
        <v>100.12</v>
      </c>
      <c r="AZ378" s="103">
        <f>INDEX('ИПЦ raw2015'!$1:$1048576, MATCH($J378,'ИПЦ raw2015'!$A:$A,0),MATCH(MoM!AZ$1,'ИПЦ raw2015'!$1:$1,0))</f>
        <v>100.01</v>
      </c>
      <c r="BA378" s="103">
        <f>INDEX('ИПЦ raw2015'!$1:$1048576, MATCH($J378,'ИПЦ raw2015'!$A:$A,0),MATCH(MoM!BA$1,'ИПЦ raw2015'!$1:$1,0))</f>
        <v>100.13</v>
      </c>
      <c r="BB378" s="103">
        <f>INDEX('ИПЦ raw2015'!$1:$1048576, MATCH($J378,'ИПЦ raw2015'!$A:$A,0),MATCH(MoM!BB$1,'ИПЦ raw2015'!$1:$1,0))</f>
        <v>100.5</v>
      </c>
      <c r="BC378" s="103">
        <f>INDEX('ИПЦ raw2015'!$1:$1048576, MATCH($J378,'ИПЦ raw2015'!$A:$A,0),MATCH(MoM!BC$1,'ИПЦ raw2015'!$1:$1,0))</f>
        <v>100.02</v>
      </c>
      <c r="BD378" s="103">
        <f>INDEX('ИПЦ raw2015'!$1:$1048576, MATCH($J378,'ИПЦ raw2015'!$A:$A,0),MATCH(MoM!BD$1,'ИПЦ raw2015'!$1:$1,0))</f>
        <v>99.99</v>
      </c>
      <c r="BE378" s="103">
        <f>INDEX('ИПЦ raw2015'!$1:$1048576, MATCH($J378,'ИПЦ raw2015'!$A:$A,0),MATCH(MoM!BE$1,'ИПЦ raw2015'!$1:$1,0))</f>
        <v>100.08</v>
      </c>
      <c r="BF378" s="103">
        <f>INDEX('ИПЦ raw2015'!$1:$1048576, MATCH($J378,'ИПЦ raw2015'!$A:$A,0),MATCH(MoM!BF$1,'ИПЦ raw2015'!$1:$1,0))</f>
        <v>100.17</v>
      </c>
      <c r="BG378" s="103">
        <f>INDEX('ИПЦ raw2015'!$1:$1048576, MATCH($J378,'ИПЦ raw2015'!$A:$A,0),MATCH(MoM!BG$1,'ИПЦ raw2015'!$1:$1,0))</f>
        <v>100.25</v>
      </c>
      <c r="BH378" s="103">
        <f>INDEX('ИПЦ raw2015'!$1:$1048576, MATCH($J378,'ИПЦ raw2015'!$A:$A,0),MATCH(MoM!BH$1,'ИПЦ raw2015'!$1:$1,0))</f>
        <v>99.85</v>
      </c>
      <c r="BI378" s="103">
        <f>INDEX('ИПЦ raw2015'!$1:$1048576, MATCH($J378,'ИПЦ raw2015'!$A:$A,0),MATCH(MoM!BI$1,'ИПЦ raw2015'!$1:$1,0))</f>
        <v>100.19</v>
      </c>
      <c r="BJ378" s="103">
        <f>INDEX('ИПЦ raw2015'!$1:$1048576, MATCH($J378,'ИПЦ raw2015'!$A:$A,0),MATCH(MoM!BJ$1,'ИПЦ raw2015'!$1:$1,0))</f>
        <v>100.06</v>
      </c>
      <c r="BK378" s="103">
        <f>INDEX('ИПЦ raw2015'!$1:$1048576, MATCH($J378,'ИПЦ raw2015'!$A:$A,0),MATCH(MoM!BK$1,'ИПЦ raw2015'!$1:$1,0))</f>
        <v>100.01</v>
      </c>
      <c r="BL378" s="103">
        <f>INDEX('ИПЦ raw2015'!$1:$1048576, MATCH($J378,'ИПЦ raw2015'!$A:$A,0),MATCH(MoM!BL$1,'ИПЦ raw2015'!$1:$1,0))</f>
        <v>100.06</v>
      </c>
      <c r="BM378" s="103">
        <f>INDEX('ИПЦ raw2015'!$1:$1048576, MATCH($J378,'ИПЦ raw2015'!$A:$A,0),MATCH(MoM!BM$1,'ИПЦ raw2015'!$1:$1,0))</f>
        <v>100.1</v>
      </c>
      <c r="BN378" s="103">
        <f>INDEX('ИПЦ raw2015'!$1:$1048576, MATCH($J378,'ИПЦ raw2015'!$A:$A,0),MATCH(MoM!BN$1,'ИПЦ raw2015'!$1:$1,0))</f>
        <v>100.21</v>
      </c>
      <c r="BO378" s="103">
        <f>INDEX('ИПЦ raw2015'!$1:$1048576, MATCH($J378,'ИПЦ raw2015'!$A:$A,0),MATCH(MoM!BO$1,'ИПЦ raw2015'!$1:$1,0))</f>
        <v>100.19</v>
      </c>
      <c r="BP378" s="103">
        <f>INDEX('ИПЦ raw2015'!$1:$1048576, MATCH($J378,'ИПЦ raw2015'!$A:$A,0),MATCH(MoM!BP$1,'ИПЦ raw2015'!$1:$1,0))</f>
        <v>100.26</v>
      </c>
      <c r="BQ378" s="103">
        <f>INDEX('ИПЦ raw2015'!$1:$1048576, MATCH($J378,'ИПЦ raw2015'!$A:$A,0),MATCH(MoM!BQ$1,'ИПЦ raw2015'!$1:$1,0))</f>
        <v>100</v>
      </c>
      <c r="BR378" s="103">
        <f>INDEX('ИПЦ raw2015'!$1:$1048576, MATCH($J378,'ИПЦ raw2015'!$A:$A,0),MATCH(MoM!BR$1,'ИПЦ raw2015'!$1:$1,0))</f>
        <v>99.89</v>
      </c>
      <c r="BS378" s="103">
        <f>INDEX('ИПЦ raw2015'!$1:$1048576, MATCH($J378,'ИПЦ raw2015'!$A:$A,0),MATCH(MoM!BS$1,'ИПЦ raw2015'!$1:$1,0))</f>
        <v>100.13</v>
      </c>
      <c r="BT378" s="103">
        <f>INDEX('ИПЦ raw2015'!$1:$1048576, MATCH($J378,'ИПЦ raw2015'!$A:$A,0),MATCH(MoM!BT$1,'ИПЦ raw2015'!$1:$1,0))</f>
        <v>100.07</v>
      </c>
    </row>
    <row r="379" spans="1:72" s="23" customFormat="1" ht="26.25" x14ac:dyDescent="0.45">
      <c r="A379" s="105">
        <f>Веса!A379</f>
        <v>0</v>
      </c>
      <c r="B379" s="105">
        <v>0</v>
      </c>
      <c r="C379" s="105">
        <f>БИПЦ_НДС!E379</f>
        <v>0</v>
      </c>
      <c r="D379" s="105">
        <f t="shared" si="16"/>
        <v>1</v>
      </c>
      <c r="E379" s="105">
        <v>0</v>
      </c>
      <c r="F379" s="105">
        <v>0</v>
      </c>
      <c r="G379" s="105">
        <v>0</v>
      </c>
      <c r="H379" s="105">
        <v>0</v>
      </c>
      <c r="I379" s="105">
        <v>1</v>
      </c>
      <c r="J379" s="105" t="str">
        <f t="shared" si="17"/>
        <v>Проживание в гостинице 1* или в мотеле, сутки с человека</v>
      </c>
      <c r="K379" s="120" t="s">
        <v>383</v>
      </c>
      <c r="L379" s="120" t="s">
        <v>383</v>
      </c>
      <c r="M379" s="105">
        <v>0</v>
      </c>
      <c r="N379" s="105">
        <v>0</v>
      </c>
      <c r="O379" s="105">
        <v>0</v>
      </c>
      <c r="P379" s="105">
        <v>0</v>
      </c>
      <c r="Q379" s="105">
        <v>0</v>
      </c>
      <c r="R379" s="105">
        <v>0</v>
      </c>
      <c r="S379" s="105">
        <v>0</v>
      </c>
      <c r="T379" s="105">
        <v>0</v>
      </c>
      <c r="U379" s="105">
        <v>0</v>
      </c>
      <c r="V379" s="105">
        <v>0</v>
      </c>
      <c r="W379" s="105">
        <v>0</v>
      </c>
      <c r="X379" s="105">
        <v>0</v>
      </c>
      <c r="Y379" s="105">
        <v>0</v>
      </c>
      <c r="Z379" s="105">
        <v>0</v>
      </c>
      <c r="AA379" s="105">
        <v>0</v>
      </c>
      <c r="AB379" s="105">
        <v>0</v>
      </c>
      <c r="AC379" s="105">
        <v>0</v>
      </c>
      <c r="AD379" s="105">
        <v>0</v>
      </c>
      <c r="AE379" s="105">
        <v>0</v>
      </c>
      <c r="AF379" s="105">
        <v>0</v>
      </c>
      <c r="AG379" s="105">
        <v>0</v>
      </c>
      <c r="AH379" s="105">
        <v>0</v>
      </c>
      <c r="AI379" s="105">
        <v>0</v>
      </c>
      <c r="AJ379" s="105">
        <v>0</v>
      </c>
      <c r="AK379" s="105">
        <v>0</v>
      </c>
      <c r="AL379" s="105">
        <v>0</v>
      </c>
      <c r="AM379" s="105">
        <v>0</v>
      </c>
      <c r="AN379" s="105">
        <v>0</v>
      </c>
      <c r="AO379" s="105">
        <v>0</v>
      </c>
      <c r="AP379" s="105">
        <v>0</v>
      </c>
      <c r="AQ379" s="105">
        <v>0</v>
      </c>
      <c r="AR379" s="105">
        <v>0</v>
      </c>
      <c r="AS379" s="105">
        <v>0</v>
      </c>
      <c r="AT379" s="105">
        <v>0</v>
      </c>
      <c r="AU379" s="105">
        <v>0</v>
      </c>
      <c r="AV379" s="105">
        <v>0</v>
      </c>
      <c r="AW379" s="105">
        <v>0</v>
      </c>
      <c r="AX379" s="105">
        <v>0</v>
      </c>
      <c r="AY379" s="105">
        <v>0</v>
      </c>
      <c r="AZ379" s="105">
        <v>0</v>
      </c>
      <c r="BA379" s="105">
        <v>0</v>
      </c>
      <c r="BB379" s="105">
        <v>0</v>
      </c>
      <c r="BC379" s="105">
        <v>0</v>
      </c>
      <c r="BD379" s="105">
        <v>0</v>
      </c>
      <c r="BE379" s="105">
        <v>0</v>
      </c>
      <c r="BF379" s="105">
        <v>0</v>
      </c>
      <c r="BG379" s="105">
        <v>0</v>
      </c>
      <c r="BH379" s="105">
        <v>0</v>
      </c>
      <c r="BI379" s="105">
        <v>0</v>
      </c>
      <c r="BJ379" s="105">
        <v>0</v>
      </c>
      <c r="BK379" s="105">
        <v>0</v>
      </c>
      <c r="BL379" s="105">
        <v>0</v>
      </c>
      <c r="BM379" s="105">
        <v>0</v>
      </c>
      <c r="BN379" s="105">
        <v>0</v>
      </c>
      <c r="BO379" s="105">
        <v>0</v>
      </c>
      <c r="BP379" s="105">
        <v>0</v>
      </c>
      <c r="BQ379" s="105">
        <v>0</v>
      </c>
      <c r="BR379" s="105">
        <v>0</v>
      </c>
      <c r="BS379" s="105">
        <v>0</v>
      </c>
      <c r="BT379" s="105">
        <v>0</v>
      </c>
    </row>
    <row r="380" spans="1:72" s="23" customFormat="1" x14ac:dyDescent="0.45">
      <c r="A380" s="105">
        <f>Веса!A380</f>
        <v>0</v>
      </c>
      <c r="B380" s="105">
        <v>0</v>
      </c>
      <c r="C380" s="105">
        <f>БИПЦ_НДС!E380</f>
        <v>0</v>
      </c>
      <c r="D380" s="105">
        <f t="shared" si="16"/>
        <v>1</v>
      </c>
      <c r="E380" s="105">
        <v>0</v>
      </c>
      <c r="F380" s="105">
        <v>0</v>
      </c>
      <c r="G380" s="105">
        <v>0</v>
      </c>
      <c r="H380" s="105">
        <v>0</v>
      </c>
      <c r="I380" s="105">
        <v>1</v>
      </c>
      <c r="J380" s="105" t="str">
        <f t="shared" si="17"/>
        <v>Проживание в гостинице 2*, сутки с человека</v>
      </c>
      <c r="K380" s="120" t="s">
        <v>384</v>
      </c>
      <c r="L380" s="120" t="s">
        <v>384</v>
      </c>
      <c r="M380" s="105">
        <v>0</v>
      </c>
      <c r="N380" s="105">
        <v>0</v>
      </c>
      <c r="O380" s="105">
        <v>0</v>
      </c>
      <c r="P380" s="105">
        <v>0</v>
      </c>
      <c r="Q380" s="105">
        <v>0</v>
      </c>
      <c r="R380" s="105">
        <v>0</v>
      </c>
      <c r="S380" s="105">
        <v>0</v>
      </c>
      <c r="T380" s="105">
        <v>0</v>
      </c>
      <c r="U380" s="105">
        <v>0</v>
      </c>
      <c r="V380" s="105">
        <v>0</v>
      </c>
      <c r="W380" s="105">
        <v>0</v>
      </c>
      <c r="X380" s="105">
        <v>0</v>
      </c>
      <c r="Y380" s="105">
        <v>0</v>
      </c>
      <c r="Z380" s="105">
        <v>0</v>
      </c>
      <c r="AA380" s="105">
        <v>0</v>
      </c>
      <c r="AB380" s="105">
        <v>0</v>
      </c>
      <c r="AC380" s="105">
        <v>0</v>
      </c>
      <c r="AD380" s="105">
        <v>0</v>
      </c>
      <c r="AE380" s="105">
        <v>0</v>
      </c>
      <c r="AF380" s="105">
        <v>0</v>
      </c>
      <c r="AG380" s="105">
        <v>0</v>
      </c>
      <c r="AH380" s="105">
        <v>0</v>
      </c>
      <c r="AI380" s="105">
        <v>0</v>
      </c>
      <c r="AJ380" s="105">
        <v>0</v>
      </c>
      <c r="AK380" s="105">
        <v>0</v>
      </c>
      <c r="AL380" s="105">
        <v>0</v>
      </c>
      <c r="AM380" s="105">
        <v>0</v>
      </c>
      <c r="AN380" s="105">
        <v>0</v>
      </c>
      <c r="AO380" s="105">
        <v>0</v>
      </c>
      <c r="AP380" s="105">
        <v>0</v>
      </c>
      <c r="AQ380" s="105">
        <v>0</v>
      </c>
      <c r="AR380" s="105">
        <v>0</v>
      </c>
      <c r="AS380" s="105">
        <v>0</v>
      </c>
      <c r="AT380" s="105">
        <v>0</v>
      </c>
      <c r="AU380" s="105">
        <v>0</v>
      </c>
      <c r="AV380" s="105">
        <v>0</v>
      </c>
      <c r="AW380" s="105">
        <v>0</v>
      </c>
      <c r="AX380" s="105">
        <v>0</v>
      </c>
      <c r="AY380" s="105">
        <v>0</v>
      </c>
      <c r="AZ380" s="105">
        <v>0</v>
      </c>
      <c r="BA380" s="105">
        <v>0</v>
      </c>
      <c r="BB380" s="105">
        <v>0</v>
      </c>
      <c r="BC380" s="105">
        <v>0</v>
      </c>
      <c r="BD380" s="105">
        <v>0</v>
      </c>
      <c r="BE380" s="105">
        <v>0</v>
      </c>
      <c r="BF380" s="105">
        <v>0</v>
      </c>
      <c r="BG380" s="105">
        <v>0</v>
      </c>
      <c r="BH380" s="105">
        <v>0</v>
      </c>
      <c r="BI380" s="105">
        <v>0</v>
      </c>
      <c r="BJ380" s="105">
        <v>0</v>
      </c>
      <c r="BK380" s="105">
        <v>0</v>
      </c>
      <c r="BL380" s="105">
        <v>0</v>
      </c>
      <c r="BM380" s="105">
        <v>0</v>
      </c>
      <c r="BN380" s="105">
        <v>0</v>
      </c>
      <c r="BO380" s="105">
        <v>0</v>
      </c>
      <c r="BP380" s="105">
        <v>0</v>
      </c>
      <c r="BQ380" s="105">
        <v>0</v>
      </c>
      <c r="BR380" s="105">
        <v>0</v>
      </c>
      <c r="BS380" s="105">
        <v>0</v>
      </c>
      <c r="BT380" s="105">
        <v>0</v>
      </c>
    </row>
    <row r="381" spans="1:72" s="23" customFormat="1" x14ac:dyDescent="0.45">
      <c r="A381" s="105">
        <f>Веса!A381</f>
        <v>0</v>
      </c>
      <c r="B381" s="105">
        <v>0</v>
      </c>
      <c r="C381" s="105">
        <f>БИПЦ_НДС!E381</f>
        <v>0</v>
      </c>
      <c r="D381" s="105">
        <f t="shared" si="16"/>
        <v>1</v>
      </c>
      <c r="E381" s="105">
        <v>0</v>
      </c>
      <c r="F381" s="105">
        <v>0</v>
      </c>
      <c r="G381" s="105">
        <v>0</v>
      </c>
      <c r="H381" s="105">
        <v>0</v>
      </c>
      <c r="I381" s="105">
        <v>1</v>
      </c>
      <c r="J381" s="105" t="str">
        <f t="shared" si="17"/>
        <v>Проживание в гостинице 3*, сутки с человека</v>
      </c>
      <c r="K381" s="108" t="s">
        <v>385</v>
      </c>
      <c r="L381" s="108" t="s">
        <v>385</v>
      </c>
      <c r="M381" s="105">
        <v>0</v>
      </c>
      <c r="N381" s="105">
        <v>0</v>
      </c>
      <c r="O381" s="105">
        <v>0</v>
      </c>
      <c r="P381" s="105">
        <v>0</v>
      </c>
      <c r="Q381" s="105">
        <v>0</v>
      </c>
      <c r="R381" s="105">
        <v>0</v>
      </c>
      <c r="S381" s="105">
        <v>0</v>
      </c>
      <c r="T381" s="105">
        <v>0</v>
      </c>
      <c r="U381" s="105">
        <v>0</v>
      </c>
      <c r="V381" s="105">
        <v>0</v>
      </c>
      <c r="W381" s="105">
        <v>0</v>
      </c>
      <c r="X381" s="105">
        <v>0</v>
      </c>
      <c r="Y381" s="105">
        <v>0</v>
      </c>
      <c r="Z381" s="105">
        <v>0</v>
      </c>
      <c r="AA381" s="105">
        <v>0</v>
      </c>
      <c r="AB381" s="105">
        <v>0</v>
      </c>
      <c r="AC381" s="105">
        <v>0</v>
      </c>
      <c r="AD381" s="105">
        <v>0</v>
      </c>
      <c r="AE381" s="105">
        <v>0</v>
      </c>
      <c r="AF381" s="105">
        <v>0</v>
      </c>
      <c r="AG381" s="105">
        <v>0</v>
      </c>
      <c r="AH381" s="105">
        <v>0</v>
      </c>
      <c r="AI381" s="105">
        <v>0</v>
      </c>
      <c r="AJ381" s="105">
        <v>0</v>
      </c>
      <c r="AK381" s="105">
        <v>0</v>
      </c>
      <c r="AL381" s="105">
        <v>0</v>
      </c>
      <c r="AM381" s="105">
        <v>0</v>
      </c>
      <c r="AN381" s="105">
        <v>0</v>
      </c>
      <c r="AO381" s="105">
        <v>0</v>
      </c>
      <c r="AP381" s="105">
        <v>0</v>
      </c>
      <c r="AQ381" s="105">
        <v>0</v>
      </c>
      <c r="AR381" s="105">
        <v>0</v>
      </c>
      <c r="AS381" s="105">
        <v>0</v>
      </c>
      <c r="AT381" s="105">
        <v>0</v>
      </c>
      <c r="AU381" s="105">
        <v>0</v>
      </c>
      <c r="AV381" s="105">
        <v>0</v>
      </c>
      <c r="AW381" s="105">
        <v>0</v>
      </c>
      <c r="AX381" s="105">
        <v>0</v>
      </c>
      <c r="AY381" s="105">
        <v>0</v>
      </c>
      <c r="AZ381" s="105">
        <v>0</v>
      </c>
      <c r="BA381" s="105">
        <v>0</v>
      </c>
      <c r="BB381" s="105">
        <v>0</v>
      </c>
      <c r="BC381" s="105">
        <v>0</v>
      </c>
      <c r="BD381" s="105">
        <v>0</v>
      </c>
      <c r="BE381" s="105">
        <v>0</v>
      </c>
      <c r="BF381" s="105">
        <v>0</v>
      </c>
      <c r="BG381" s="105">
        <v>0</v>
      </c>
      <c r="BH381" s="105">
        <v>0</v>
      </c>
      <c r="BI381" s="105">
        <v>0</v>
      </c>
      <c r="BJ381" s="105">
        <v>0</v>
      </c>
      <c r="BK381" s="105">
        <v>0</v>
      </c>
      <c r="BL381" s="105">
        <v>0</v>
      </c>
      <c r="BM381" s="105">
        <v>0</v>
      </c>
      <c r="BN381" s="105">
        <v>0</v>
      </c>
      <c r="BO381" s="105">
        <v>0</v>
      </c>
      <c r="BP381" s="105">
        <v>0</v>
      </c>
      <c r="BQ381" s="105">
        <v>0</v>
      </c>
      <c r="BR381" s="105">
        <v>0</v>
      </c>
      <c r="BS381" s="105">
        <v>0</v>
      </c>
      <c r="BT381" s="105">
        <v>0</v>
      </c>
    </row>
    <row r="382" spans="1:72" ht="26.25" x14ac:dyDescent="0.45">
      <c r="A382" s="103">
        <f>Веса!A382</f>
        <v>1</v>
      </c>
      <c r="B382" s="113">
        <v>0</v>
      </c>
      <c r="C382" s="103">
        <f>БИПЦ_НДС!E382</f>
        <v>0</v>
      </c>
      <c r="D382" s="103">
        <f t="shared" si="16"/>
        <v>1</v>
      </c>
      <c r="E382" s="103">
        <v>0</v>
      </c>
      <c r="F382" s="103">
        <v>0</v>
      </c>
      <c r="G382" s="103">
        <v>0</v>
      </c>
      <c r="H382" s="103">
        <v>0</v>
      </c>
      <c r="I382" s="103">
        <v>1</v>
      </c>
      <c r="J382" s="88" t="s">
        <v>1737</v>
      </c>
      <c r="K382" s="97" t="s">
        <v>386</v>
      </c>
      <c r="L382" s="97" t="s">
        <v>386</v>
      </c>
      <c r="M382" s="103">
        <f>INDEX('ИПЦ raw2015'!$1:$1048576, MATCH($J382,'ИПЦ raw2015'!$A:$A,0),MATCH(MoM!M$1,'ИПЦ raw2015'!$1:$1,0))</f>
        <v>101.17</v>
      </c>
      <c r="N382" s="103">
        <f>INDEX('ИПЦ raw2015'!$1:$1048576, MATCH($J382,'ИПЦ raw2015'!$A:$A,0),MATCH(MoM!N$1,'ИПЦ raw2015'!$1:$1,0))</f>
        <v>100.68</v>
      </c>
      <c r="O382" s="103">
        <f>INDEX('ИПЦ raw2015'!$1:$1048576, MATCH($J382,'ИПЦ raw2015'!$A:$A,0),MATCH(MoM!O$1,'ИПЦ raw2015'!$1:$1,0))</f>
        <v>100.72</v>
      </c>
      <c r="P382" s="103">
        <f>INDEX('ИПЦ raw2015'!$1:$1048576, MATCH($J382,'ИПЦ raw2015'!$A:$A,0),MATCH(MoM!P$1,'ИПЦ raw2015'!$1:$1,0))</f>
        <v>100.66</v>
      </c>
      <c r="Q382" s="103">
        <f>INDEX('ИПЦ raw2015'!$1:$1048576, MATCH($J382,'ИПЦ raw2015'!$A:$A,0),MATCH(MoM!Q$1,'ИПЦ raw2015'!$1:$1,0))</f>
        <v>101.61</v>
      </c>
      <c r="R382" s="103">
        <f>INDEX('ИПЦ raw2015'!$1:$1048576, MATCH($J382,'ИПЦ raw2015'!$A:$A,0),MATCH(MoM!R$1,'ИПЦ raw2015'!$1:$1,0))</f>
        <v>101.73</v>
      </c>
      <c r="S382" s="103">
        <f>INDEX('ИПЦ raw2015'!$1:$1048576, MATCH($J382,'ИПЦ raw2015'!$A:$A,0),MATCH(MoM!S$1,'ИПЦ raw2015'!$1:$1,0))</f>
        <v>100.25</v>
      </c>
      <c r="T382" s="103">
        <f>INDEX('ИПЦ raw2015'!$1:$1048576, MATCH($J382,'ИПЦ raw2015'!$A:$A,0),MATCH(MoM!T$1,'ИПЦ raw2015'!$1:$1,0))</f>
        <v>99.42</v>
      </c>
      <c r="U382" s="103">
        <f>INDEX('ИПЦ raw2015'!$1:$1048576, MATCH($J382,'ИПЦ raw2015'!$A:$A,0),MATCH(MoM!U$1,'ИПЦ raw2015'!$1:$1,0))</f>
        <v>99.42</v>
      </c>
      <c r="V382" s="103">
        <f>INDEX('ИПЦ raw2015'!$1:$1048576, MATCH($J382,'ИПЦ raw2015'!$A:$A,0),MATCH(MoM!V$1,'ИПЦ raw2015'!$1:$1,0))</f>
        <v>98.84</v>
      </c>
      <c r="W382" s="103">
        <f>INDEX('ИПЦ raw2015'!$1:$1048576, MATCH($J382,'ИПЦ raw2015'!$A:$A,0),MATCH(MoM!W$1,'ИПЦ raw2015'!$1:$1,0))</f>
        <v>99.54</v>
      </c>
      <c r="X382" s="103">
        <f>INDEX('ИПЦ raw2015'!$1:$1048576, MATCH($J382,'ИПЦ raw2015'!$A:$A,0),MATCH(MoM!X$1,'ИПЦ raw2015'!$1:$1,0))</f>
        <v>100.05</v>
      </c>
      <c r="Y382" s="103">
        <f>INDEX('ИПЦ raw2015'!$1:$1048576, MATCH($J382,'ИПЦ raw2015'!$A:$A,0),MATCH(MoM!Y$1,'ИПЦ raw2015'!$1:$1,0))</f>
        <v>100.63</v>
      </c>
      <c r="Z382" s="103">
        <f>INDEX('ИПЦ raw2015'!$1:$1048576, MATCH($J382,'ИПЦ raw2015'!$A:$A,0),MATCH(MoM!Z$1,'ИПЦ raw2015'!$1:$1,0))</f>
        <v>100.6</v>
      </c>
      <c r="AA382" s="103">
        <f>INDEX('ИПЦ raw2015'!$1:$1048576, MATCH($J382,'ИПЦ raw2015'!$A:$A,0),MATCH(MoM!AA$1,'ИПЦ raw2015'!$1:$1,0))</f>
        <v>100.2</v>
      </c>
      <c r="AB382" s="103">
        <f>INDEX('ИПЦ raw2015'!$1:$1048576, MATCH($J382,'ИПЦ raw2015'!$A:$A,0),MATCH(MoM!AB$1,'ИПЦ raw2015'!$1:$1,0))</f>
        <v>100.13</v>
      </c>
      <c r="AC382" s="103">
        <f>INDEX('ИПЦ raw2015'!$1:$1048576, MATCH($J382,'ИПЦ raw2015'!$A:$A,0),MATCH(MoM!AC$1,'ИПЦ raw2015'!$1:$1,0))</f>
        <v>101.43</v>
      </c>
      <c r="AD382" s="103">
        <f>INDEX('ИПЦ raw2015'!$1:$1048576, MATCH($J382,'ИПЦ raw2015'!$A:$A,0),MATCH(MoM!AD$1,'ИПЦ raw2015'!$1:$1,0))</f>
        <v>102</v>
      </c>
      <c r="AE382" s="103">
        <f>INDEX('ИПЦ raw2015'!$1:$1048576, MATCH($J382,'ИПЦ raw2015'!$A:$A,0),MATCH(MoM!AE$1,'ИПЦ raw2015'!$1:$1,0))</f>
        <v>99.57</v>
      </c>
      <c r="AF382" s="103">
        <f>INDEX('ИПЦ raw2015'!$1:$1048576, MATCH($J382,'ИПЦ raw2015'!$A:$A,0),MATCH(MoM!AF$1,'ИПЦ raw2015'!$1:$1,0))</f>
        <v>99.86</v>
      </c>
      <c r="AG382" s="103">
        <f>INDEX('ИПЦ raw2015'!$1:$1048576, MATCH($J382,'ИПЦ raw2015'!$A:$A,0),MATCH(MoM!AG$1,'ИПЦ raw2015'!$1:$1,0))</f>
        <v>100</v>
      </c>
      <c r="AH382" s="103">
        <f>INDEX('ИПЦ raw2015'!$1:$1048576, MATCH($J382,'ИПЦ raw2015'!$A:$A,0),MATCH(MoM!AH$1,'ИПЦ raw2015'!$1:$1,0))</f>
        <v>100.19</v>
      </c>
      <c r="AI382" s="103">
        <f>INDEX('ИПЦ raw2015'!$1:$1048576, MATCH($J382,'ИПЦ raw2015'!$A:$A,0),MATCH(MoM!AI$1,'ИПЦ raw2015'!$1:$1,0))</f>
        <v>99.63</v>
      </c>
      <c r="AJ382" s="103">
        <f>INDEX('ИПЦ raw2015'!$1:$1048576, MATCH($J382,'ИПЦ raw2015'!$A:$A,0),MATCH(MoM!AJ$1,'ИПЦ raw2015'!$1:$1,0))</f>
        <v>99.87</v>
      </c>
      <c r="AK382" s="103">
        <f>INDEX('ИПЦ raw2015'!$1:$1048576, MATCH($J382,'ИПЦ raw2015'!$A:$A,0),MATCH(MoM!AK$1,'ИПЦ raw2015'!$1:$1,0))</f>
        <v>99.07</v>
      </c>
      <c r="AL382" s="103">
        <f>INDEX('ИПЦ raw2015'!$1:$1048576, MATCH($J382,'ИПЦ raw2015'!$A:$A,0),MATCH(MoM!AL$1,'ИПЦ raw2015'!$1:$1,0))</f>
        <v>100.33</v>
      </c>
      <c r="AM382" s="103">
        <f>INDEX('ИПЦ raw2015'!$1:$1048576, MATCH($J382,'ИПЦ raw2015'!$A:$A,0),MATCH(MoM!AM$1,'ИПЦ raw2015'!$1:$1,0))</f>
        <v>100.62</v>
      </c>
      <c r="AN382" s="103">
        <f>INDEX('ИПЦ raw2015'!$1:$1048576, MATCH($J382,'ИПЦ raw2015'!$A:$A,0),MATCH(MoM!AN$1,'ИПЦ raw2015'!$1:$1,0))</f>
        <v>100.22</v>
      </c>
      <c r="AO382" s="103">
        <f>INDEX('ИПЦ raw2015'!$1:$1048576, MATCH($J382,'ИПЦ raw2015'!$A:$A,0),MATCH(MoM!AO$1,'ИПЦ raw2015'!$1:$1,0))</f>
        <v>101.93</v>
      </c>
      <c r="AP382" s="103">
        <f>INDEX('ИПЦ raw2015'!$1:$1048576, MATCH($J382,'ИПЦ raw2015'!$A:$A,0),MATCH(MoM!AP$1,'ИПЦ raw2015'!$1:$1,0))</f>
        <v>100.92</v>
      </c>
      <c r="AQ382" s="103">
        <f>INDEX('ИПЦ raw2015'!$1:$1048576, MATCH($J382,'ИПЦ raw2015'!$A:$A,0),MATCH(MoM!AQ$1,'ИПЦ raw2015'!$1:$1,0))</f>
        <v>99.73</v>
      </c>
      <c r="AR382" s="103">
        <f>INDEX('ИПЦ raw2015'!$1:$1048576, MATCH($J382,'ИПЦ raw2015'!$A:$A,0),MATCH(MoM!AR$1,'ИПЦ raw2015'!$1:$1,0))</f>
        <v>99.79</v>
      </c>
      <c r="AS382" s="103">
        <f>INDEX('ИПЦ raw2015'!$1:$1048576, MATCH($J382,'ИПЦ raw2015'!$A:$A,0),MATCH(MoM!AS$1,'ИПЦ raw2015'!$1:$1,0))</f>
        <v>99.64</v>
      </c>
      <c r="AT382" s="103">
        <f>INDEX('ИПЦ raw2015'!$1:$1048576, MATCH($J382,'ИПЦ raw2015'!$A:$A,0),MATCH(MoM!AT$1,'ИПЦ raw2015'!$1:$1,0))</f>
        <v>99.74</v>
      </c>
      <c r="AU382" s="103">
        <f>INDEX('ИПЦ raw2015'!$1:$1048576, MATCH($J382,'ИПЦ raw2015'!$A:$A,0),MATCH(MoM!AU$1,'ИПЦ raw2015'!$1:$1,0))</f>
        <v>99.81</v>
      </c>
      <c r="AV382" s="103">
        <f>INDEX('ИПЦ raw2015'!$1:$1048576, MATCH($J382,'ИПЦ raw2015'!$A:$A,0),MATCH(MoM!AV$1,'ИПЦ raw2015'!$1:$1,0))</f>
        <v>100.01</v>
      </c>
      <c r="AW382" s="103">
        <f>INDEX('ИПЦ raw2015'!$1:$1048576, MATCH($J382,'ИПЦ raw2015'!$A:$A,0),MATCH(MoM!AW$1,'ИПЦ raw2015'!$1:$1,0))</f>
        <v>99.26</v>
      </c>
      <c r="AX382" s="103">
        <f>INDEX('ИПЦ raw2015'!$1:$1048576, MATCH($J382,'ИПЦ raw2015'!$A:$A,0),MATCH(MoM!AX$1,'ИПЦ raw2015'!$1:$1,0))</f>
        <v>100.29</v>
      </c>
      <c r="AY382" s="103">
        <f>INDEX('ИПЦ raw2015'!$1:$1048576, MATCH($J382,'ИПЦ raw2015'!$A:$A,0),MATCH(MoM!AY$1,'ИПЦ raw2015'!$1:$1,0))</f>
        <v>100.91</v>
      </c>
      <c r="AZ382" s="103">
        <f>INDEX('ИПЦ raw2015'!$1:$1048576, MATCH($J382,'ИПЦ raw2015'!$A:$A,0),MATCH(MoM!AZ$1,'ИПЦ raw2015'!$1:$1,0))</f>
        <v>100.34</v>
      </c>
      <c r="BA382" s="103">
        <f>INDEX('ИПЦ raw2015'!$1:$1048576, MATCH($J382,'ИПЦ raw2015'!$A:$A,0),MATCH(MoM!BA$1,'ИПЦ raw2015'!$1:$1,0))</f>
        <v>103.58</v>
      </c>
      <c r="BB382" s="103">
        <f>INDEX('ИПЦ raw2015'!$1:$1048576, MATCH($J382,'ИПЦ raw2015'!$A:$A,0),MATCH(MoM!BB$1,'ИПЦ raw2015'!$1:$1,0))</f>
        <v>106.44</v>
      </c>
      <c r="BC382" s="103">
        <f>INDEX('ИПЦ raw2015'!$1:$1048576, MATCH($J382,'ИПЦ raw2015'!$A:$A,0),MATCH(MoM!BC$1,'ИПЦ raw2015'!$1:$1,0))</f>
        <v>95.89</v>
      </c>
      <c r="BD382" s="103">
        <f>INDEX('ИПЦ raw2015'!$1:$1048576, MATCH($J382,'ИПЦ raw2015'!$A:$A,0),MATCH(MoM!BD$1,'ИПЦ raw2015'!$1:$1,0))</f>
        <v>98.91</v>
      </c>
      <c r="BE382" s="103">
        <f>INDEX('ИПЦ raw2015'!$1:$1048576, MATCH($J382,'ИПЦ raw2015'!$A:$A,0),MATCH(MoM!BE$1,'ИПЦ raw2015'!$1:$1,0))</f>
        <v>98.2</v>
      </c>
      <c r="BF382" s="103">
        <f>INDEX('ИПЦ raw2015'!$1:$1048576, MATCH($J382,'ИПЦ raw2015'!$A:$A,0),MATCH(MoM!BF$1,'ИПЦ raw2015'!$1:$1,0))</f>
        <v>98.8</v>
      </c>
      <c r="BG382" s="103">
        <f>INDEX('ИПЦ raw2015'!$1:$1048576, MATCH($J382,'ИПЦ raw2015'!$A:$A,0),MATCH(MoM!BG$1,'ИПЦ raw2015'!$1:$1,0))</f>
        <v>99.09</v>
      </c>
      <c r="BH382" s="103">
        <f>INDEX('ИПЦ raw2015'!$1:$1048576, MATCH($J382,'ИПЦ raw2015'!$A:$A,0),MATCH(MoM!BH$1,'ИПЦ raw2015'!$1:$1,0))</f>
        <v>99.78</v>
      </c>
      <c r="BI382" s="103">
        <f>INDEX('ИПЦ raw2015'!$1:$1048576, MATCH($J382,'ИПЦ raw2015'!$A:$A,0),MATCH(MoM!BI$1,'ИПЦ raw2015'!$1:$1,0))</f>
        <v>100.16</v>
      </c>
      <c r="BJ382" s="103">
        <f>INDEX('ИПЦ raw2015'!$1:$1048576, MATCH($J382,'ИПЦ raw2015'!$A:$A,0),MATCH(MoM!BJ$1,'ИПЦ raw2015'!$1:$1,0))</f>
        <v>100.14</v>
      </c>
      <c r="BK382" s="103">
        <f>INDEX('ИПЦ raw2015'!$1:$1048576, MATCH($J382,'ИПЦ raw2015'!$A:$A,0),MATCH(MoM!BK$1,'ИПЦ raw2015'!$1:$1,0))</f>
        <v>100.51</v>
      </c>
      <c r="BL382" s="103">
        <f>INDEX('ИПЦ raw2015'!$1:$1048576, MATCH($J382,'ИПЦ raw2015'!$A:$A,0),MATCH(MoM!BL$1,'ИПЦ raw2015'!$1:$1,0))</f>
        <v>100.13</v>
      </c>
      <c r="BM382" s="103">
        <f>INDEX('ИПЦ raw2015'!$1:$1048576, MATCH($J382,'ИПЦ raw2015'!$A:$A,0),MATCH(MoM!BM$1,'ИПЦ raw2015'!$1:$1,0))</f>
        <v>102.04</v>
      </c>
      <c r="BN382" s="103">
        <f>INDEX('ИПЦ raw2015'!$1:$1048576, MATCH($J382,'ИПЦ raw2015'!$A:$A,0),MATCH(MoM!BN$1,'ИПЦ raw2015'!$1:$1,0))</f>
        <v>101.83</v>
      </c>
      <c r="BO382" s="103">
        <f>INDEX('ИПЦ raw2015'!$1:$1048576, MATCH($J382,'ИПЦ raw2015'!$A:$A,0),MATCH(MoM!BO$1,'ИПЦ raw2015'!$1:$1,0))</f>
        <v>100.23</v>
      </c>
      <c r="BP382" s="103">
        <f>INDEX('ИПЦ raw2015'!$1:$1048576, MATCH($J382,'ИПЦ raw2015'!$A:$A,0),MATCH(MoM!BP$1,'ИПЦ raw2015'!$1:$1,0))</f>
        <v>98.72</v>
      </c>
      <c r="BQ382" s="103">
        <f>INDEX('ИПЦ raw2015'!$1:$1048576, MATCH($J382,'ИПЦ raw2015'!$A:$A,0),MATCH(MoM!BQ$1,'ИПЦ raw2015'!$1:$1,0))</f>
        <v>98.87</v>
      </c>
      <c r="BR382" s="103">
        <f>INDEX('ИПЦ raw2015'!$1:$1048576, MATCH($J382,'ИПЦ raw2015'!$A:$A,0),MATCH(MoM!BR$1,'ИПЦ raw2015'!$1:$1,0))</f>
        <v>97.43</v>
      </c>
      <c r="BS382" s="103">
        <f>INDEX('ИПЦ raw2015'!$1:$1048576, MATCH($J382,'ИПЦ raw2015'!$A:$A,0),MATCH(MoM!BS$1,'ИПЦ raw2015'!$1:$1,0))</f>
        <v>99.44</v>
      </c>
      <c r="BT382" s="103">
        <f>INDEX('ИПЦ raw2015'!$1:$1048576, MATCH($J382,'ИПЦ raw2015'!$A:$A,0),MATCH(MoM!BT$1,'ИПЦ raw2015'!$1:$1,0))</f>
        <v>99.58</v>
      </c>
    </row>
    <row r="383" spans="1:72" s="23" customFormat="1" x14ac:dyDescent="0.45">
      <c r="A383" s="105">
        <f>Веса!A383</f>
        <v>0</v>
      </c>
      <c r="B383" s="105">
        <v>0</v>
      </c>
      <c r="C383" s="105">
        <f>БИПЦ_НДС!E383</f>
        <v>0</v>
      </c>
      <c r="D383" s="105">
        <f t="shared" si="16"/>
        <v>1</v>
      </c>
      <c r="E383" s="105">
        <v>0</v>
      </c>
      <c r="F383" s="105">
        <v>0</v>
      </c>
      <c r="G383" s="105">
        <v>0</v>
      </c>
      <c r="H383" s="105">
        <v>0</v>
      </c>
      <c r="I383" s="105">
        <v>1</v>
      </c>
      <c r="J383" s="105" t="str">
        <f t="shared" si="17"/>
        <v>Проживание в хостеле, сутки с человека</v>
      </c>
      <c r="K383" s="120" t="s">
        <v>387</v>
      </c>
      <c r="L383" s="120" t="s">
        <v>387</v>
      </c>
      <c r="M383" s="105">
        <v>0</v>
      </c>
      <c r="N383" s="105">
        <v>0</v>
      </c>
      <c r="O383" s="105">
        <v>0</v>
      </c>
      <c r="P383" s="105">
        <v>0</v>
      </c>
      <c r="Q383" s="105">
        <v>0</v>
      </c>
      <c r="R383" s="105">
        <v>0</v>
      </c>
      <c r="S383" s="105">
        <v>0</v>
      </c>
      <c r="T383" s="105">
        <v>0</v>
      </c>
      <c r="U383" s="105">
        <v>0</v>
      </c>
      <c r="V383" s="105">
        <v>0</v>
      </c>
      <c r="W383" s="105">
        <v>0</v>
      </c>
      <c r="X383" s="105">
        <v>0</v>
      </c>
      <c r="Y383" s="105">
        <v>0</v>
      </c>
      <c r="Z383" s="105">
        <v>0</v>
      </c>
      <c r="AA383" s="105">
        <v>0</v>
      </c>
      <c r="AB383" s="105">
        <v>0</v>
      </c>
      <c r="AC383" s="105">
        <v>0</v>
      </c>
      <c r="AD383" s="105">
        <v>0</v>
      </c>
      <c r="AE383" s="105">
        <v>0</v>
      </c>
      <c r="AF383" s="105">
        <v>0</v>
      </c>
      <c r="AG383" s="105">
        <v>0</v>
      </c>
      <c r="AH383" s="105">
        <v>0</v>
      </c>
      <c r="AI383" s="105">
        <v>0</v>
      </c>
      <c r="AJ383" s="105">
        <v>0</v>
      </c>
      <c r="AK383" s="105">
        <v>0</v>
      </c>
      <c r="AL383" s="105">
        <v>0</v>
      </c>
      <c r="AM383" s="105">
        <v>0</v>
      </c>
      <c r="AN383" s="105">
        <v>0</v>
      </c>
      <c r="AO383" s="105">
        <v>0</v>
      </c>
      <c r="AP383" s="105">
        <v>0</v>
      </c>
      <c r="AQ383" s="105">
        <v>0</v>
      </c>
      <c r="AR383" s="105">
        <v>0</v>
      </c>
      <c r="AS383" s="105">
        <v>0</v>
      </c>
      <c r="AT383" s="105">
        <v>0</v>
      </c>
      <c r="AU383" s="105">
        <v>0</v>
      </c>
      <c r="AV383" s="105">
        <v>0</v>
      </c>
      <c r="AW383" s="105">
        <v>0</v>
      </c>
      <c r="AX383" s="105">
        <v>0</v>
      </c>
      <c r="AY383" s="105">
        <v>0</v>
      </c>
      <c r="AZ383" s="105">
        <v>0</v>
      </c>
      <c r="BA383" s="105">
        <v>0</v>
      </c>
      <c r="BB383" s="105">
        <v>0</v>
      </c>
      <c r="BC383" s="105">
        <v>0</v>
      </c>
      <c r="BD383" s="105">
        <v>0</v>
      </c>
      <c r="BE383" s="105">
        <v>0</v>
      </c>
      <c r="BF383" s="105">
        <v>0</v>
      </c>
      <c r="BG383" s="105">
        <v>0</v>
      </c>
      <c r="BH383" s="105">
        <v>0</v>
      </c>
      <c r="BI383" s="105">
        <v>0</v>
      </c>
      <c r="BJ383" s="105">
        <v>0</v>
      </c>
      <c r="BK383" s="105">
        <v>0</v>
      </c>
      <c r="BL383" s="105">
        <v>0</v>
      </c>
      <c r="BM383" s="105">
        <v>0</v>
      </c>
      <c r="BN383" s="105">
        <v>0</v>
      </c>
      <c r="BO383" s="105">
        <v>0</v>
      </c>
      <c r="BP383" s="105">
        <v>0</v>
      </c>
      <c r="BQ383" s="105">
        <v>0</v>
      </c>
      <c r="BR383" s="105">
        <v>0</v>
      </c>
      <c r="BS383" s="105">
        <v>0</v>
      </c>
      <c r="BT383" s="105">
        <v>0</v>
      </c>
    </row>
    <row r="384" spans="1:72" ht="26.25" x14ac:dyDescent="0.45">
      <c r="A384" s="103">
        <f>Веса!A384</f>
        <v>1</v>
      </c>
      <c r="B384" s="103">
        <f t="shared" si="18"/>
        <v>1</v>
      </c>
      <c r="C384" s="103">
        <f>БИПЦ_НДС!E384</f>
        <v>0</v>
      </c>
      <c r="D384" s="103">
        <f t="shared" si="16"/>
        <v>1</v>
      </c>
      <c r="E384" s="103">
        <v>0</v>
      </c>
      <c r="F384" s="103">
        <v>0</v>
      </c>
      <c r="G384" s="103">
        <v>0</v>
      </c>
      <c r="H384" s="103">
        <v>0</v>
      </c>
      <c r="I384" s="103">
        <v>1</v>
      </c>
      <c r="J384" s="103" t="str">
        <f t="shared" si="17"/>
        <v>Проживание в студенческом общежитии, месяц</v>
      </c>
      <c r="K384" s="87" t="s">
        <v>388</v>
      </c>
      <c r="L384" s="87" t="s">
        <v>388</v>
      </c>
      <c r="M384" s="103">
        <f>INDEX('ИПЦ raw2015'!$1:$1048576, MATCH($J384,'ИПЦ raw2015'!$A:$A,0),MATCH(MoM!M$1,'ИПЦ raw2015'!$1:$1,0))</f>
        <v>99.6</v>
      </c>
      <c r="N384" s="103">
        <f>INDEX('ИПЦ raw2015'!$1:$1048576, MATCH($J384,'ИПЦ raw2015'!$A:$A,0),MATCH(MoM!N$1,'ИПЦ raw2015'!$1:$1,0))</f>
        <v>99.5</v>
      </c>
      <c r="O384" s="103">
        <f>INDEX('ИПЦ raw2015'!$1:$1048576, MATCH($J384,'ИПЦ raw2015'!$A:$A,0),MATCH(MoM!O$1,'ИПЦ raw2015'!$1:$1,0))</f>
        <v>100.15</v>
      </c>
      <c r="P384" s="103">
        <f>INDEX('ИПЦ raw2015'!$1:$1048576, MATCH($J384,'ИПЦ raw2015'!$A:$A,0),MATCH(MoM!P$1,'ИПЦ raw2015'!$1:$1,0))</f>
        <v>99.99</v>
      </c>
      <c r="Q384" s="103">
        <f>INDEX('ИПЦ raw2015'!$1:$1048576, MATCH($J384,'ИПЦ raw2015'!$A:$A,0),MATCH(MoM!Q$1,'ИПЦ raw2015'!$1:$1,0))</f>
        <v>100.6</v>
      </c>
      <c r="R384" s="103">
        <f>INDEX('ИПЦ raw2015'!$1:$1048576, MATCH($J384,'ИПЦ raw2015'!$A:$A,0),MATCH(MoM!R$1,'ИПЦ raw2015'!$1:$1,0))</f>
        <v>99.77</v>
      </c>
      <c r="S384" s="103">
        <f>INDEX('ИПЦ raw2015'!$1:$1048576, MATCH($J384,'ИПЦ raw2015'!$A:$A,0),MATCH(MoM!S$1,'ИПЦ raw2015'!$1:$1,0))</f>
        <v>100.32</v>
      </c>
      <c r="T384" s="103">
        <f>INDEX('ИПЦ raw2015'!$1:$1048576, MATCH($J384,'ИПЦ raw2015'!$A:$A,0),MATCH(MoM!T$1,'ИПЦ raw2015'!$1:$1,0))</f>
        <v>100.94</v>
      </c>
      <c r="U384" s="103">
        <f>INDEX('ИПЦ raw2015'!$1:$1048576, MATCH($J384,'ИПЦ raw2015'!$A:$A,0),MATCH(MoM!U$1,'ИПЦ raw2015'!$1:$1,0))</f>
        <v>105.14</v>
      </c>
      <c r="V384" s="103">
        <f>INDEX('ИПЦ raw2015'!$1:$1048576, MATCH($J384,'ИПЦ raw2015'!$A:$A,0),MATCH(MoM!V$1,'ИПЦ raw2015'!$1:$1,0))</f>
        <v>102.53</v>
      </c>
      <c r="W384" s="103">
        <f>INDEX('ИПЦ raw2015'!$1:$1048576, MATCH($J384,'ИПЦ raw2015'!$A:$A,0),MATCH(MoM!W$1,'ИПЦ raw2015'!$1:$1,0))</f>
        <v>100.27</v>
      </c>
      <c r="X384" s="103">
        <f>INDEX('ИПЦ raw2015'!$1:$1048576, MATCH($J384,'ИПЦ raw2015'!$A:$A,0),MATCH(MoM!X$1,'ИПЦ raw2015'!$1:$1,0))</f>
        <v>100.44</v>
      </c>
      <c r="Y384" s="103">
        <f>INDEX('ИПЦ raw2015'!$1:$1048576, MATCH($J384,'ИПЦ raw2015'!$A:$A,0),MATCH(MoM!Y$1,'ИПЦ raw2015'!$1:$1,0))</f>
        <v>100.26</v>
      </c>
      <c r="Z384" s="103">
        <f>INDEX('ИПЦ raw2015'!$1:$1048576, MATCH($J384,'ИПЦ raw2015'!$A:$A,0),MATCH(MoM!Z$1,'ИПЦ raw2015'!$1:$1,0))</f>
        <v>99.94</v>
      </c>
      <c r="AA384" s="103">
        <f>INDEX('ИПЦ raw2015'!$1:$1048576, MATCH($J384,'ИПЦ raw2015'!$A:$A,0),MATCH(MoM!AA$1,'ИПЦ raw2015'!$1:$1,0))</f>
        <v>100.13</v>
      </c>
      <c r="AB384" s="103">
        <f>INDEX('ИПЦ raw2015'!$1:$1048576, MATCH($J384,'ИПЦ raw2015'!$A:$A,0),MATCH(MoM!AB$1,'ИПЦ raw2015'!$1:$1,0))</f>
        <v>100.04</v>
      </c>
      <c r="AC384" s="103">
        <f>INDEX('ИПЦ raw2015'!$1:$1048576, MATCH($J384,'ИПЦ raw2015'!$A:$A,0),MATCH(MoM!AC$1,'ИПЦ raw2015'!$1:$1,0))</f>
        <v>101.01</v>
      </c>
      <c r="AD384" s="103">
        <f>INDEX('ИПЦ raw2015'!$1:$1048576, MATCH($J384,'ИПЦ raw2015'!$A:$A,0),MATCH(MoM!AD$1,'ИПЦ raw2015'!$1:$1,0))</f>
        <v>99.68</v>
      </c>
      <c r="AE384" s="103">
        <f>INDEX('ИПЦ raw2015'!$1:$1048576, MATCH($J384,'ИПЦ raw2015'!$A:$A,0),MATCH(MoM!AE$1,'ИПЦ raw2015'!$1:$1,0))</f>
        <v>100.36</v>
      </c>
      <c r="AF384" s="103">
        <f>INDEX('ИПЦ raw2015'!$1:$1048576, MATCH($J384,'ИПЦ raw2015'!$A:$A,0),MATCH(MoM!AF$1,'ИПЦ raw2015'!$1:$1,0))</f>
        <v>100.04</v>
      </c>
      <c r="AG384" s="103">
        <f>INDEX('ИПЦ raw2015'!$1:$1048576, MATCH($J384,'ИПЦ raw2015'!$A:$A,0),MATCH(MoM!AG$1,'ИПЦ raw2015'!$1:$1,0))</f>
        <v>105.81</v>
      </c>
      <c r="AH384" s="103">
        <f>INDEX('ИПЦ raw2015'!$1:$1048576, MATCH($J384,'ИПЦ raw2015'!$A:$A,0),MATCH(MoM!AH$1,'ИПЦ raw2015'!$1:$1,0))</f>
        <v>103.16</v>
      </c>
      <c r="AI384" s="103">
        <f>INDEX('ИПЦ raw2015'!$1:$1048576, MATCH($J384,'ИПЦ raw2015'!$A:$A,0),MATCH(MoM!AI$1,'ИПЦ raw2015'!$1:$1,0))</f>
        <v>100.47</v>
      </c>
      <c r="AJ384" s="103">
        <f>INDEX('ИПЦ raw2015'!$1:$1048576, MATCH($J384,'ИПЦ raw2015'!$A:$A,0),MATCH(MoM!AJ$1,'ИПЦ raw2015'!$1:$1,0))</f>
        <v>100.16</v>
      </c>
      <c r="AK384" s="103">
        <f>INDEX('ИПЦ raw2015'!$1:$1048576, MATCH($J384,'ИПЦ raw2015'!$A:$A,0),MATCH(MoM!AK$1,'ИПЦ raw2015'!$1:$1,0))</f>
        <v>100.2</v>
      </c>
      <c r="AL384" s="103">
        <f>INDEX('ИПЦ raw2015'!$1:$1048576, MATCH($J384,'ИПЦ raw2015'!$A:$A,0),MATCH(MoM!AL$1,'ИПЦ raw2015'!$1:$1,0))</f>
        <v>100.04</v>
      </c>
      <c r="AM384" s="103">
        <f>INDEX('ИПЦ raw2015'!$1:$1048576, MATCH($J384,'ИПЦ raw2015'!$A:$A,0),MATCH(MoM!AM$1,'ИПЦ raw2015'!$1:$1,0))</f>
        <v>100.01</v>
      </c>
      <c r="AN384" s="103">
        <f>INDEX('ИПЦ raw2015'!$1:$1048576, MATCH($J384,'ИПЦ raw2015'!$A:$A,0),MATCH(MoM!AN$1,'ИПЦ raw2015'!$1:$1,0))</f>
        <v>100.02</v>
      </c>
      <c r="AO384" s="103">
        <f>INDEX('ИПЦ raw2015'!$1:$1048576, MATCH($J384,'ИПЦ raw2015'!$A:$A,0),MATCH(MoM!AO$1,'ИПЦ raw2015'!$1:$1,0))</f>
        <v>99.64</v>
      </c>
      <c r="AP384" s="103">
        <f>INDEX('ИПЦ raw2015'!$1:$1048576, MATCH($J384,'ИПЦ raw2015'!$A:$A,0),MATCH(MoM!AP$1,'ИПЦ raw2015'!$1:$1,0))</f>
        <v>99.88</v>
      </c>
      <c r="AQ384" s="103">
        <f>INDEX('ИПЦ raw2015'!$1:$1048576, MATCH($J384,'ИПЦ raw2015'!$A:$A,0),MATCH(MoM!AQ$1,'ИПЦ raw2015'!$1:$1,0))</f>
        <v>99.94</v>
      </c>
      <c r="AR384" s="103">
        <f>INDEX('ИПЦ raw2015'!$1:$1048576, MATCH($J384,'ИПЦ raw2015'!$A:$A,0),MATCH(MoM!AR$1,'ИПЦ raw2015'!$1:$1,0))</f>
        <v>100.11</v>
      </c>
      <c r="AS384" s="103">
        <f>INDEX('ИПЦ raw2015'!$1:$1048576, MATCH($J384,'ИПЦ raw2015'!$A:$A,0),MATCH(MoM!AS$1,'ИПЦ raw2015'!$1:$1,0))</f>
        <v>109.14</v>
      </c>
      <c r="AT384" s="103">
        <f>INDEX('ИПЦ raw2015'!$1:$1048576, MATCH($J384,'ИПЦ raw2015'!$A:$A,0),MATCH(MoM!AT$1,'ИПЦ raw2015'!$1:$1,0))</f>
        <v>100.69</v>
      </c>
      <c r="AU384" s="103">
        <f>INDEX('ИПЦ raw2015'!$1:$1048576, MATCH($J384,'ИПЦ raw2015'!$A:$A,0),MATCH(MoM!AU$1,'ИПЦ raw2015'!$1:$1,0))</f>
        <v>100.12</v>
      </c>
      <c r="AV384" s="103">
        <f>INDEX('ИПЦ raw2015'!$1:$1048576, MATCH($J384,'ИПЦ raw2015'!$A:$A,0),MATCH(MoM!AV$1,'ИПЦ raw2015'!$1:$1,0))</f>
        <v>100.14</v>
      </c>
      <c r="AW384" s="103">
        <f>INDEX('ИПЦ raw2015'!$1:$1048576, MATCH($J384,'ИПЦ raw2015'!$A:$A,0),MATCH(MoM!AW$1,'ИПЦ raw2015'!$1:$1,0))</f>
        <v>100.18</v>
      </c>
      <c r="AX384" s="103">
        <f>INDEX('ИПЦ raw2015'!$1:$1048576, MATCH($J384,'ИПЦ raw2015'!$A:$A,0),MATCH(MoM!AX$1,'ИПЦ raw2015'!$1:$1,0))</f>
        <v>99.99</v>
      </c>
      <c r="AY384" s="103">
        <f>INDEX('ИПЦ raw2015'!$1:$1048576, MATCH($J384,'ИПЦ raw2015'!$A:$A,0),MATCH(MoM!AY$1,'ИПЦ raw2015'!$1:$1,0))</f>
        <v>100.15</v>
      </c>
      <c r="AZ384" s="103">
        <f>INDEX('ИПЦ raw2015'!$1:$1048576, MATCH($J384,'ИПЦ raw2015'!$A:$A,0),MATCH(MoM!AZ$1,'ИПЦ raw2015'!$1:$1,0))</f>
        <v>100</v>
      </c>
      <c r="BA384" s="103">
        <f>INDEX('ИПЦ raw2015'!$1:$1048576, MATCH($J384,'ИПЦ raw2015'!$A:$A,0),MATCH(MoM!BA$1,'ИПЦ raw2015'!$1:$1,0))</f>
        <v>100.29</v>
      </c>
      <c r="BB384" s="103">
        <f>INDEX('ИПЦ raw2015'!$1:$1048576, MATCH($J384,'ИПЦ raw2015'!$A:$A,0),MATCH(MoM!BB$1,'ИПЦ raw2015'!$1:$1,0))</f>
        <v>99.89</v>
      </c>
      <c r="BC384" s="103">
        <f>INDEX('ИПЦ raw2015'!$1:$1048576, MATCH($J384,'ИПЦ raw2015'!$A:$A,0),MATCH(MoM!BC$1,'ИПЦ raw2015'!$1:$1,0))</f>
        <v>100.19</v>
      </c>
      <c r="BD384" s="103">
        <f>INDEX('ИПЦ raw2015'!$1:$1048576, MATCH($J384,'ИПЦ raw2015'!$A:$A,0),MATCH(MoM!BD$1,'ИПЦ raw2015'!$1:$1,0))</f>
        <v>100.26</v>
      </c>
      <c r="BE384" s="103">
        <f>INDEX('ИПЦ raw2015'!$1:$1048576, MATCH($J384,'ИПЦ raw2015'!$A:$A,0),MATCH(MoM!BE$1,'ИПЦ raw2015'!$1:$1,0))</f>
        <v>105.84</v>
      </c>
      <c r="BF384" s="103">
        <f>INDEX('ИПЦ raw2015'!$1:$1048576, MATCH($J384,'ИПЦ raw2015'!$A:$A,0),MATCH(MoM!BF$1,'ИПЦ raw2015'!$1:$1,0))</f>
        <v>100.77</v>
      </c>
      <c r="BG384" s="103">
        <f>INDEX('ИПЦ raw2015'!$1:$1048576, MATCH($J384,'ИПЦ raw2015'!$A:$A,0),MATCH(MoM!BG$1,'ИПЦ raw2015'!$1:$1,0))</f>
        <v>100.01</v>
      </c>
      <c r="BH384" s="103">
        <f>INDEX('ИПЦ raw2015'!$1:$1048576, MATCH($J384,'ИПЦ raw2015'!$A:$A,0),MATCH(MoM!BH$1,'ИПЦ raw2015'!$1:$1,0))</f>
        <v>100.25</v>
      </c>
      <c r="BI384" s="103">
        <f>INDEX('ИПЦ raw2015'!$1:$1048576, MATCH($J384,'ИПЦ raw2015'!$A:$A,0),MATCH(MoM!BI$1,'ИПЦ raw2015'!$1:$1,0))</f>
        <v>100.25</v>
      </c>
      <c r="BJ384" s="103">
        <f>INDEX('ИПЦ raw2015'!$1:$1048576, MATCH($J384,'ИПЦ raw2015'!$A:$A,0),MATCH(MoM!BJ$1,'ИПЦ raw2015'!$1:$1,0))</f>
        <v>100.18</v>
      </c>
      <c r="BK384" s="103">
        <f>INDEX('ИПЦ raw2015'!$1:$1048576, MATCH($J384,'ИПЦ raw2015'!$A:$A,0),MATCH(MoM!BK$1,'ИПЦ raw2015'!$1:$1,0))</f>
        <v>100.33</v>
      </c>
      <c r="BL384" s="103">
        <f>INDEX('ИПЦ raw2015'!$1:$1048576, MATCH($J384,'ИПЦ raw2015'!$A:$A,0),MATCH(MoM!BL$1,'ИПЦ raw2015'!$1:$1,0))</f>
        <v>100</v>
      </c>
      <c r="BM384" s="103">
        <f>INDEX('ИПЦ raw2015'!$1:$1048576, MATCH($J384,'ИПЦ raw2015'!$A:$A,0),MATCH(MoM!BM$1,'ИПЦ raw2015'!$1:$1,0))</f>
        <v>99.67</v>
      </c>
      <c r="BN384" s="103">
        <f>INDEX('ИПЦ raw2015'!$1:$1048576, MATCH($J384,'ИПЦ raw2015'!$A:$A,0),MATCH(MoM!BN$1,'ИПЦ raw2015'!$1:$1,0))</f>
        <v>99.8</v>
      </c>
      <c r="BO384" s="103">
        <f>INDEX('ИПЦ raw2015'!$1:$1048576, MATCH($J384,'ИПЦ raw2015'!$A:$A,0),MATCH(MoM!BO$1,'ИПЦ raw2015'!$1:$1,0))</f>
        <v>100</v>
      </c>
      <c r="BP384" s="103">
        <f>INDEX('ИПЦ raw2015'!$1:$1048576, MATCH($J384,'ИПЦ raw2015'!$A:$A,0),MATCH(MoM!BP$1,'ИПЦ raw2015'!$1:$1,0))</f>
        <v>100.21</v>
      </c>
      <c r="BQ384" s="103">
        <f>INDEX('ИПЦ raw2015'!$1:$1048576, MATCH($J384,'ИПЦ raw2015'!$A:$A,0),MATCH(MoM!BQ$1,'ИПЦ raw2015'!$1:$1,0))</f>
        <v>104.25</v>
      </c>
      <c r="BR384" s="103">
        <f>INDEX('ИПЦ raw2015'!$1:$1048576, MATCH($J384,'ИПЦ raw2015'!$A:$A,0),MATCH(MoM!BR$1,'ИПЦ raw2015'!$1:$1,0))</f>
        <v>102.65</v>
      </c>
      <c r="BS384" s="103">
        <f>INDEX('ИПЦ raw2015'!$1:$1048576, MATCH($J384,'ИПЦ raw2015'!$A:$A,0),MATCH(MoM!BS$1,'ИПЦ raw2015'!$1:$1,0))</f>
        <v>100.32</v>
      </c>
      <c r="BT384" s="103">
        <f>INDEX('ИПЦ raw2015'!$1:$1048576, MATCH($J384,'ИПЦ raw2015'!$A:$A,0),MATCH(MoM!BT$1,'ИПЦ raw2015'!$1:$1,0))</f>
        <v>100</v>
      </c>
    </row>
    <row r="385" spans="1:72" x14ac:dyDescent="0.45">
      <c r="A385" s="103">
        <f>Веса!A385</f>
        <v>1</v>
      </c>
      <c r="B385" s="103">
        <f t="shared" si="18"/>
        <v>1</v>
      </c>
      <c r="C385" s="103">
        <f>БИПЦ_НДС!E385</f>
        <v>0</v>
      </c>
      <c r="D385" s="103">
        <f t="shared" si="16"/>
        <v>1</v>
      </c>
      <c r="E385" s="103">
        <v>0</v>
      </c>
      <c r="F385" s="103">
        <v>0</v>
      </c>
      <c r="G385" s="103">
        <v>0</v>
      </c>
      <c r="H385" s="103">
        <v>0</v>
      </c>
      <c r="I385" s="103">
        <v>1</v>
      </c>
      <c r="J385" s="103" t="str">
        <f t="shared" si="17"/>
        <v>Посещение детского ясли-сада, день</v>
      </c>
      <c r="K385" s="87" t="s">
        <v>389</v>
      </c>
      <c r="L385" s="87" t="s">
        <v>389</v>
      </c>
      <c r="M385" s="103">
        <f>INDEX('ИПЦ raw2015'!$1:$1048576, MATCH($J385,'ИПЦ raw2015'!$A:$A,0),MATCH(MoM!M$1,'ИПЦ raw2015'!$1:$1,0))</f>
        <v>107.51</v>
      </c>
      <c r="N385" s="103">
        <f>INDEX('ИПЦ raw2015'!$1:$1048576, MATCH($J385,'ИПЦ raw2015'!$A:$A,0),MATCH(MoM!N$1,'ИПЦ raw2015'!$1:$1,0))</f>
        <v>101.99</v>
      </c>
      <c r="O385" s="103">
        <f>INDEX('ИПЦ raw2015'!$1:$1048576, MATCH($J385,'ИПЦ raw2015'!$A:$A,0),MATCH(MoM!O$1,'ИПЦ raw2015'!$1:$1,0))</f>
        <v>100.93</v>
      </c>
      <c r="P385" s="103">
        <f>INDEX('ИПЦ raw2015'!$1:$1048576, MATCH($J385,'ИПЦ raw2015'!$A:$A,0),MATCH(MoM!P$1,'ИПЦ raw2015'!$1:$1,0))</f>
        <v>101.07</v>
      </c>
      <c r="Q385" s="103">
        <f>INDEX('ИПЦ raw2015'!$1:$1048576, MATCH($J385,'ИПЦ raw2015'!$A:$A,0),MATCH(MoM!Q$1,'ИПЦ raw2015'!$1:$1,0))</f>
        <v>100.98</v>
      </c>
      <c r="R385" s="103">
        <f>INDEX('ИПЦ raw2015'!$1:$1048576, MATCH($J385,'ИПЦ raw2015'!$A:$A,0),MATCH(MoM!R$1,'ИПЦ raw2015'!$1:$1,0))</f>
        <v>100.12</v>
      </c>
      <c r="S385" s="103">
        <f>INDEX('ИПЦ raw2015'!$1:$1048576, MATCH($J385,'ИПЦ raw2015'!$A:$A,0),MATCH(MoM!S$1,'ИПЦ raw2015'!$1:$1,0))</f>
        <v>100.4</v>
      </c>
      <c r="T385" s="103">
        <f>INDEX('ИПЦ raw2015'!$1:$1048576, MATCH($J385,'ИПЦ raw2015'!$A:$A,0),MATCH(MoM!T$1,'ИПЦ raw2015'!$1:$1,0))</f>
        <v>100.84</v>
      </c>
      <c r="U385" s="103">
        <f>INDEX('ИПЦ raw2015'!$1:$1048576, MATCH($J385,'ИПЦ raw2015'!$A:$A,0),MATCH(MoM!U$1,'ИПЦ raw2015'!$1:$1,0))</f>
        <v>100.81</v>
      </c>
      <c r="V385" s="103">
        <f>INDEX('ИПЦ raw2015'!$1:$1048576, MATCH($J385,'ИПЦ raw2015'!$A:$A,0),MATCH(MoM!V$1,'ИПЦ raw2015'!$1:$1,0))</f>
        <v>100.52</v>
      </c>
      <c r="W385" s="103">
        <f>INDEX('ИПЦ raw2015'!$1:$1048576, MATCH($J385,'ИПЦ raw2015'!$A:$A,0),MATCH(MoM!W$1,'ИПЦ raw2015'!$1:$1,0))</f>
        <v>100.43</v>
      </c>
      <c r="X385" s="103">
        <f>INDEX('ИПЦ raw2015'!$1:$1048576, MATCH($J385,'ИПЦ raw2015'!$A:$A,0),MATCH(MoM!X$1,'ИПЦ raw2015'!$1:$1,0))</f>
        <v>100.23</v>
      </c>
      <c r="Y385" s="103">
        <f>INDEX('ИПЦ raw2015'!$1:$1048576, MATCH($J385,'ИПЦ raw2015'!$A:$A,0),MATCH(MoM!Y$1,'ИПЦ raw2015'!$1:$1,0))</f>
        <v>104.76</v>
      </c>
      <c r="Z385" s="103">
        <f>INDEX('ИПЦ raw2015'!$1:$1048576, MATCH($J385,'ИПЦ raw2015'!$A:$A,0),MATCH(MoM!Z$1,'ИПЦ raw2015'!$1:$1,0))</f>
        <v>101.08</v>
      </c>
      <c r="AA385" s="103">
        <f>INDEX('ИПЦ raw2015'!$1:$1048576, MATCH($J385,'ИПЦ raw2015'!$A:$A,0),MATCH(MoM!AA$1,'ИПЦ raw2015'!$1:$1,0))</f>
        <v>99.94</v>
      </c>
      <c r="AB385" s="103">
        <f>INDEX('ИПЦ raw2015'!$1:$1048576, MATCH($J385,'ИПЦ raw2015'!$A:$A,0),MATCH(MoM!AB$1,'ИПЦ raw2015'!$1:$1,0))</f>
        <v>100.89</v>
      </c>
      <c r="AC385" s="103">
        <f>INDEX('ИПЦ raw2015'!$1:$1048576, MATCH($J385,'ИПЦ raw2015'!$A:$A,0),MATCH(MoM!AC$1,'ИПЦ raw2015'!$1:$1,0))</f>
        <v>100.74</v>
      </c>
      <c r="AD385" s="103">
        <f>INDEX('ИПЦ raw2015'!$1:$1048576, MATCH($J385,'ИПЦ raw2015'!$A:$A,0),MATCH(MoM!AD$1,'ИПЦ raw2015'!$1:$1,0))</f>
        <v>100.04</v>
      </c>
      <c r="AE385" s="103">
        <f>INDEX('ИПЦ raw2015'!$1:$1048576, MATCH($J385,'ИПЦ raw2015'!$A:$A,0),MATCH(MoM!AE$1,'ИПЦ raw2015'!$1:$1,0))</f>
        <v>100.2</v>
      </c>
      <c r="AF385" s="103">
        <f>INDEX('ИПЦ raw2015'!$1:$1048576, MATCH($J385,'ИПЦ raw2015'!$A:$A,0),MATCH(MoM!AF$1,'ИПЦ raw2015'!$1:$1,0))</f>
        <v>100.06</v>
      </c>
      <c r="AG385" s="103">
        <f>INDEX('ИПЦ raw2015'!$1:$1048576, MATCH($J385,'ИПЦ raw2015'!$A:$A,0),MATCH(MoM!AG$1,'ИПЦ raw2015'!$1:$1,0))</f>
        <v>100.14</v>
      </c>
      <c r="AH385" s="103">
        <f>INDEX('ИПЦ raw2015'!$1:$1048576, MATCH($J385,'ИПЦ raw2015'!$A:$A,0),MATCH(MoM!AH$1,'ИПЦ raw2015'!$1:$1,0))</f>
        <v>100.16</v>
      </c>
      <c r="AI385" s="103">
        <f>INDEX('ИПЦ raw2015'!$1:$1048576, MATCH($J385,'ИПЦ raw2015'!$A:$A,0),MATCH(MoM!AI$1,'ИПЦ raw2015'!$1:$1,0))</f>
        <v>100.67</v>
      </c>
      <c r="AJ385" s="103">
        <f>INDEX('ИПЦ raw2015'!$1:$1048576, MATCH($J385,'ИПЦ raw2015'!$A:$A,0),MATCH(MoM!AJ$1,'ИПЦ raw2015'!$1:$1,0))</f>
        <v>100.3</v>
      </c>
      <c r="AK385" s="103">
        <f>INDEX('ИПЦ raw2015'!$1:$1048576, MATCH($J385,'ИПЦ raw2015'!$A:$A,0),MATCH(MoM!AK$1,'ИПЦ raw2015'!$1:$1,0))</f>
        <v>101.82</v>
      </c>
      <c r="AL385" s="103">
        <f>INDEX('ИПЦ raw2015'!$1:$1048576, MATCH($J385,'ИПЦ raw2015'!$A:$A,0),MATCH(MoM!AL$1,'ИПЦ raw2015'!$1:$1,0))</f>
        <v>101.25</v>
      </c>
      <c r="AM385" s="103">
        <f>INDEX('ИПЦ raw2015'!$1:$1048576, MATCH($J385,'ИПЦ raw2015'!$A:$A,0),MATCH(MoM!AM$1,'ИПЦ raw2015'!$1:$1,0))</f>
        <v>100.38</v>
      </c>
      <c r="AN385" s="103">
        <f>INDEX('ИПЦ raw2015'!$1:$1048576, MATCH($J385,'ИПЦ raw2015'!$A:$A,0),MATCH(MoM!AN$1,'ИПЦ raw2015'!$1:$1,0))</f>
        <v>100.58</v>
      </c>
      <c r="AO385" s="103">
        <f>INDEX('ИПЦ raw2015'!$1:$1048576, MATCH($J385,'ИПЦ raw2015'!$A:$A,0),MATCH(MoM!AO$1,'ИПЦ raw2015'!$1:$1,0))</f>
        <v>100.16</v>
      </c>
      <c r="AP385" s="103">
        <f>INDEX('ИПЦ raw2015'!$1:$1048576, MATCH($J385,'ИПЦ raw2015'!$A:$A,0),MATCH(MoM!AP$1,'ИПЦ raw2015'!$1:$1,0))</f>
        <v>100.07</v>
      </c>
      <c r="AQ385" s="103">
        <f>INDEX('ИПЦ raw2015'!$1:$1048576, MATCH($J385,'ИПЦ raw2015'!$A:$A,0),MATCH(MoM!AQ$1,'ИПЦ raw2015'!$1:$1,0))</f>
        <v>100.14</v>
      </c>
      <c r="AR385" s="103">
        <f>INDEX('ИПЦ raw2015'!$1:$1048576, MATCH($J385,'ИПЦ raw2015'!$A:$A,0),MATCH(MoM!AR$1,'ИПЦ raw2015'!$1:$1,0))</f>
        <v>100.04</v>
      </c>
      <c r="AS385" s="103">
        <f>INDEX('ИПЦ raw2015'!$1:$1048576, MATCH($J385,'ИПЦ raw2015'!$A:$A,0),MATCH(MoM!AS$1,'ИПЦ raw2015'!$1:$1,0))</f>
        <v>100.6</v>
      </c>
      <c r="AT385" s="103">
        <f>INDEX('ИПЦ raw2015'!$1:$1048576, MATCH($J385,'ИПЦ raw2015'!$A:$A,0),MATCH(MoM!AT$1,'ИПЦ raw2015'!$1:$1,0))</f>
        <v>100.13</v>
      </c>
      <c r="AU385" s="103">
        <f>INDEX('ИПЦ raw2015'!$1:$1048576, MATCH($J385,'ИПЦ raw2015'!$A:$A,0),MATCH(MoM!AU$1,'ИПЦ raw2015'!$1:$1,0))</f>
        <v>100.08</v>
      </c>
      <c r="AV385" s="103">
        <f>INDEX('ИПЦ raw2015'!$1:$1048576, MATCH($J385,'ИПЦ raw2015'!$A:$A,0),MATCH(MoM!AV$1,'ИПЦ raw2015'!$1:$1,0))</f>
        <v>100.21</v>
      </c>
      <c r="AW385" s="103">
        <f>INDEX('ИПЦ raw2015'!$1:$1048576, MATCH($J385,'ИПЦ raw2015'!$A:$A,0),MATCH(MoM!AW$1,'ИПЦ raw2015'!$1:$1,0))</f>
        <v>101.22</v>
      </c>
      <c r="AX385" s="103">
        <f>INDEX('ИПЦ raw2015'!$1:$1048576, MATCH($J385,'ИПЦ raw2015'!$A:$A,0),MATCH(MoM!AX$1,'ИПЦ raw2015'!$1:$1,0))</f>
        <v>100.42</v>
      </c>
      <c r="AY385" s="103">
        <f>INDEX('ИПЦ raw2015'!$1:$1048576, MATCH($J385,'ИПЦ raw2015'!$A:$A,0),MATCH(MoM!AY$1,'ИПЦ raw2015'!$1:$1,0))</f>
        <v>100.05</v>
      </c>
      <c r="AZ385" s="103">
        <f>INDEX('ИПЦ raw2015'!$1:$1048576, MATCH($J385,'ИПЦ raw2015'!$A:$A,0),MATCH(MoM!AZ$1,'ИПЦ raw2015'!$1:$1,0))</f>
        <v>100.1</v>
      </c>
      <c r="BA385" s="103">
        <f>INDEX('ИПЦ raw2015'!$1:$1048576, MATCH($J385,'ИПЦ raw2015'!$A:$A,0),MATCH(MoM!BA$1,'ИПЦ raw2015'!$1:$1,0))</f>
        <v>100.3</v>
      </c>
      <c r="BB385" s="103">
        <f>INDEX('ИПЦ raw2015'!$1:$1048576, MATCH($J385,'ИПЦ raw2015'!$A:$A,0),MATCH(MoM!BB$1,'ИПЦ raw2015'!$1:$1,0))</f>
        <v>100.18</v>
      </c>
      <c r="BC385" s="103">
        <f>INDEX('ИПЦ raw2015'!$1:$1048576, MATCH($J385,'ИПЦ raw2015'!$A:$A,0),MATCH(MoM!BC$1,'ИПЦ raw2015'!$1:$1,0))</f>
        <v>100.33</v>
      </c>
      <c r="BD385" s="103">
        <f>INDEX('ИПЦ raw2015'!$1:$1048576, MATCH($J385,'ИПЦ raw2015'!$A:$A,0),MATCH(MoM!BD$1,'ИПЦ raw2015'!$1:$1,0))</f>
        <v>100.11</v>
      </c>
      <c r="BE385" s="103">
        <f>INDEX('ИПЦ raw2015'!$1:$1048576, MATCH($J385,'ИПЦ raw2015'!$A:$A,0),MATCH(MoM!BE$1,'ИПЦ raw2015'!$1:$1,0))</f>
        <v>100.44</v>
      </c>
      <c r="BF385" s="103">
        <f>INDEX('ИПЦ raw2015'!$1:$1048576, MATCH($J385,'ИПЦ raw2015'!$A:$A,0),MATCH(MoM!BF$1,'ИПЦ raw2015'!$1:$1,0))</f>
        <v>100.08</v>
      </c>
      <c r="BG385" s="103">
        <f>INDEX('ИПЦ raw2015'!$1:$1048576, MATCH($J385,'ИПЦ raw2015'!$A:$A,0),MATCH(MoM!BG$1,'ИПЦ raw2015'!$1:$1,0))</f>
        <v>100.06</v>
      </c>
      <c r="BH385" s="103">
        <f>INDEX('ИПЦ raw2015'!$1:$1048576, MATCH($J385,'ИПЦ raw2015'!$A:$A,0),MATCH(MoM!BH$1,'ИПЦ raw2015'!$1:$1,0))</f>
        <v>100.03</v>
      </c>
      <c r="BI385" s="103">
        <f>INDEX('ИПЦ raw2015'!$1:$1048576, MATCH($J385,'ИПЦ raw2015'!$A:$A,0),MATCH(MoM!BI$1,'ИПЦ raw2015'!$1:$1,0))</f>
        <v>101.83</v>
      </c>
      <c r="BJ385" s="103">
        <f>INDEX('ИПЦ raw2015'!$1:$1048576, MATCH($J385,'ИПЦ raw2015'!$A:$A,0),MATCH(MoM!BJ$1,'ИПЦ raw2015'!$1:$1,0))</f>
        <v>100.25</v>
      </c>
      <c r="BK385" s="103">
        <f>INDEX('ИПЦ raw2015'!$1:$1048576, MATCH($J385,'ИПЦ raw2015'!$A:$A,0),MATCH(MoM!BK$1,'ИПЦ raw2015'!$1:$1,0))</f>
        <v>100.4</v>
      </c>
      <c r="BL385" s="103">
        <f>INDEX('ИПЦ raw2015'!$1:$1048576, MATCH($J385,'ИПЦ raw2015'!$A:$A,0),MATCH(MoM!BL$1,'ИПЦ raw2015'!$1:$1,0))</f>
        <v>100.15</v>
      </c>
      <c r="BM385" s="103">
        <f>INDEX('ИПЦ raw2015'!$1:$1048576, MATCH($J385,'ИПЦ raw2015'!$A:$A,0),MATCH(MoM!BM$1,'ИПЦ raw2015'!$1:$1,0))</f>
        <v>100.07</v>
      </c>
      <c r="BN385" s="103">
        <f>INDEX('ИПЦ raw2015'!$1:$1048576, MATCH($J385,'ИПЦ raw2015'!$A:$A,0),MATCH(MoM!BN$1,'ИПЦ raw2015'!$1:$1,0))</f>
        <v>100.03</v>
      </c>
      <c r="BO385" s="103">
        <f>INDEX('ИПЦ raw2015'!$1:$1048576, MATCH($J385,'ИПЦ raw2015'!$A:$A,0),MATCH(MoM!BO$1,'ИПЦ raw2015'!$1:$1,0))</f>
        <v>100.07</v>
      </c>
      <c r="BP385" s="103">
        <f>INDEX('ИПЦ raw2015'!$1:$1048576, MATCH($J385,'ИПЦ raw2015'!$A:$A,0),MATCH(MoM!BP$1,'ИПЦ raw2015'!$1:$1,0))</f>
        <v>100.01</v>
      </c>
      <c r="BQ385" s="103">
        <f>INDEX('ИПЦ raw2015'!$1:$1048576, MATCH($J385,'ИПЦ raw2015'!$A:$A,0),MATCH(MoM!BQ$1,'ИПЦ raw2015'!$1:$1,0))</f>
        <v>100.73</v>
      </c>
      <c r="BR385" s="103">
        <f>INDEX('ИПЦ raw2015'!$1:$1048576, MATCH($J385,'ИПЦ raw2015'!$A:$A,0),MATCH(MoM!BR$1,'ИПЦ raw2015'!$1:$1,0))</f>
        <v>99.99</v>
      </c>
      <c r="BS385" s="103">
        <f>INDEX('ИПЦ raw2015'!$1:$1048576, MATCH($J385,'ИПЦ raw2015'!$A:$A,0),MATCH(MoM!BS$1,'ИПЦ raw2015'!$1:$1,0))</f>
        <v>100.09</v>
      </c>
      <c r="BT385" s="103">
        <f>INDEX('ИПЦ raw2015'!$1:$1048576, MATCH($J385,'ИПЦ raw2015'!$A:$A,0),MATCH(MoM!BT$1,'ИПЦ raw2015'!$1:$1,0))</f>
        <v>100.01</v>
      </c>
    </row>
    <row r="386" spans="1:72" ht="26.25" x14ac:dyDescent="0.45">
      <c r="A386" s="103">
        <f>Веса!A386</f>
        <v>1</v>
      </c>
      <c r="B386" s="103">
        <f t="shared" si="18"/>
        <v>1</v>
      </c>
      <c r="C386" s="103">
        <f>БИПЦ_НДС!E386</f>
        <v>0</v>
      </c>
      <c r="D386" s="103">
        <f t="shared" si="16"/>
        <v>1</v>
      </c>
      <c r="E386" s="103">
        <v>0</v>
      </c>
      <c r="F386" s="103">
        <v>0</v>
      </c>
      <c r="G386" s="103">
        <v>0</v>
      </c>
      <c r="H386" s="103">
        <v>0</v>
      </c>
      <c r="I386" s="103">
        <v>1</v>
      </c>
      <c r="J386" s="103" t="str">
        <f t="shared" si="17"/>
        <v>Обучение в негосударственных общеобразовательных организациях, месяц</v>
      </c>
      <c r="K386" s="87" t="s">
        <v>390</v>
      </c>
      <c r="L386" s="87" t="s">
        <v>390</v>
      </c>
      <c r="M386" s="103">
        <f>INDEX('ИПЦ raw2015'!$1:$1048576, MATCH($J386,'ИПЦ raw2015'!$A:$A,0),MATCH(MoM!M$1,'ИПЦ raw2015'!$1:$1,0))</f>
        <v>100.25</v>
      </c>
      <c r="N386" s="103">
        <f>INDEX('ИПЦ raw2015'!$1:$1048576, MATCH($J386,'ИПЦ raw2015'!$A:$A,0),MATCH(MoM!N$1,'ИПЦ raw2015'!$1:$1,0))</f>
        <v>100.42</v>
      </c>
      <c r="O386" s="103">
        <f>INDEX('ИПЦ raw2015'!$1:$1048576, MATCH($J386,'ИПЦ raw2015'!$A:$A,0),MATCH(MoM!O$1,'ИПЦ raw2015'!$1:$1,0))</f>
        <v>100.18</v>
      </c>
      <c r="P386" s="103">
        <f>INDEX('ИПЦ raw2015'!$1:$1048576, MATCH($J386,'ИПЦ raw2015'!$A:$A,0),MATCH(MoM!P$1,'ИПЦ raw2015'!$1:$1,0))</f>
        <v>100.04</v>
      </c>
      <c r="Q386" s="103">
        <f>INDEX('ИПЦ raw2015'!$1:$1048576, MATCH($J386,'ИПЦ raw2015'!$A:$A,0),MATCH(MoM!Q$1,'ИПЦ raw2015'!$1:$1,0))</f>
        <v>100.02</v>
      </c>
      <c r="R386" s="103">
        <f>INDEX('ИПЦ raw2015'!$1:$1048576, MATCH($J386,'ИПЦ raw2015'!$A:$A,0),MATCH(MoM!R$1,'ИПЦ raw2015'!$1:$1,0))</f>
        <v>99.81</v>
      </c>
      <c r="S386" s="103">
        <f>INDEX('ИПЦ raw2015'!$1:$1048576, MATCH($J386,'ИПЦ raw2015'!$A:$A,0),MATCH(MoM!S$1,'ИПЦ raw2015'!$1:$1,0))</f>
        <v>100.15</v>
      </c>
      <c r="T386" s="103">
        <f>INDEX('ИПЦ raw2015'!$1:$1048576, MATCH($J386,'ИПЦ raw2015'!$A:$A,0),MATCH(MoM!T$1,'ИПЦ raw2015'!$1:$1,0))</f>
        <v>101.56</v>
      </c>
      <c r="U386" s="103">
        <f>INDEX('ИПЦ raw2015'!$1:$1048576, MATCH($J386,'ИПЦ raw2015'!$A:$A,0),MATCH(MoM!U$1,'ИПЦ raw2015'!$1:$1,0))</f>
        <v>106.49</v>
      </c>
      <c r="V386" s="103">
        <f>INDEX('ИПЦ raw2015'!$1:$1048576, MATCH($J386,'ИПЦ raw2015'!$A:$A,0),MATCH(MoM!V$1,'ИПЦ raw2015'!$1:$1,0))</f>
        <v>99.98</v>
      </c>
      <c r="W386" s="103">
        <f>INDEX('ИПЦ raw2015'!$1:$1048576, MATCH($J386,'ИПЦ raw2015'!$A:$A,0),MATCH(MoM!W$1,'ИПЦ raw2015'!$1:$1,0))</f>
        <v>100.26</v>
      </c>
      <c r="X386" s="103">
        <f>INDEX('ИПЦ raw2015'!$1:$1048576, MATCH($J386,'ИПЦ raw2015'!$A:$A,0),MATCH(MoM!X$1,'ИПЦ raw2015'!$1:$1,0))</f>
        <v>100.08</v>
      </c>
      <c r="Y386" s="103">
        <f>INDEX('ИПЦ raw2015'!$1:$1048576, MATCH($J386,'ИПЦ raw2015'!$A:$A,0),MATCH(MoM!Y$1,'ИПЦ raw2015'!$1:$1,0))</f>
        <v>100.05</v>
      </c>
      <c r="Z386" s="103">
        <f>INDEX('ИПЦ raw2015'!$1:$1048576, MATCH($J386,'ИПЦ raw2015'!$A:$A,0),MATCH(MoM!Z$1,'ИПЦ raw2015'!$1:$1,0))</f>
        <v>100.06</v>
      </c>
      <c r="AA386" s="103">
        <f>INDEX('ИПЦ raw2015'!$1:$1048576, MATCH($J386,'ИПЦ raw2015'!$A:$A,0),MATCH(MoM!AA$1,'ИПЦ raw2015'!$1:$1,0))</f>
        <v>100.1</v>
      </c>
      <c r="AB386" s="103">
        <f>INDEX('ИПЦ raw2015'!$1:$1048576, MATCH($J386,'ИПЦ raw2015'!$A:$A,0),MATCH(MoM!AB$1,'ИПЦ raw2015'!$1:$1,0))</f>
        <v>100.02</v>
      </c>
      <c r="AC386" s="103">
        <f>INDEX('ИПЦ raw2015'!$1:$1048576, MATCH($J386,'ИПЦ raw2015'!$A:$A,0),MATCH(MoM!AC$1,'ИПЦ raw2015'!$1:$1,0))</f>
        <v>100.03</v>
      </c>
      <c r="AD386" s="103">
        <f>INDEX('ИПЦ raw2015'!$1:$1048576, MATCH($J386,'ИПЦ raw2015'!$A:$A,0),MATCH(MoM!AD$1,'ИПЦ raw2015'!$1:$1,0))</f>
        <v>100.02</v>
      </c>
      <c r="AE386" s="103">
        <f>INDEX('ИПЦ raw2015'!$1:$1048576, MATCH($J386,'ИПЦ raw2015'!$A:$A,0),MATCH(MoM!AE$1,'ИПЦ raw2015'!$1:$1,0))</f>
        <v>100.32</v>
      </c>
      <c r="AF386" s="103">
        <f>INDEX('ИПЦ raw2015'!$1:$1048576, MATCH($J386,'ИПЦ raw2015'!$A:$A,0),MATCH(MoM!AF$1,'ИПЦ raw2015'!$1:$1,0))</f>
        <v>100.67</v>
      </c>
      <c r="AG386" s="103">
        <f>INDEX('ИПЦ raw2015'!$1:$1048576, MATCH($J386,'ИПЦ raw2015'!$A:$A,0),MATCH(MoM!AG$1,'ИПЦ raw2015'!$1:$1,0))</f>
        <v>103.7</v>
      </c>
      <c r="AH386" s="103">
        <f>INDEX('ИПЦ raw2015'!$1:$1048576, MATCH($J386,'ИПЦ raw2015'!$A:$A,0),MATCH(MoM!AH$1,'ИПЦ raw2015'!$1:$1,0))</f>
        <v>100.08</v>
      </c>
      <c r="AI386" s="103">
        <f>INDEX('ИПЦ raw2015'!$1:$1048576, MATCH($J386,'ИПЦ raw2015'!$A:$A,0),MATCH(MoM!AI$1,'ИПЦ raw2015'!$1:$1,0))</f>
        <v>100</v>
      </c>
      <c r="AJ386" s="103">
        <f>INDEX('ИПЦ raw2015'!$1:$1048576, MATCH($J386,'ИПЦ raw2015'!$A:$A,0),MATCH(MoM!AJ$1,'ИПЦ raw2015'!$1:$1,0))</f>
        <v>100.01</v>
      </c>
      <c r="AK386" s="103">
        <f>INDEX('ИПЦ raw2015'!$1:$1048576, MATCH($J386,'ИПЦ raw2015'!$A:$A,0),MATCH(MoM!AK$1,'ИПЦ raw2015'!$1:$1,0))</f>
        <v>100.04</v>
      </c>
      <c r="AL386" s="103">
        <f>INDEX('ИПЦ raw2015'!$1:$1048576, MATCH($J386,'ИПЦ raw2015'!$A:$A,0),MATCH(MoM!AL$1,'ИПЦ raw2015'!$1:$1,0))</f>
        <v>100.06</v>
      </c>
      <c r="AM386" s="103">
        <f>INDEX('ИПЦ raw2015'!$1:$1048576, MATCH($J386,'ИПЦ raw2015'!$A:$A,0),MATCH(MoM!AM$1,'ИПЦ raw2015'!$1:$1,0))</f>
        <v>100.13</v>
      </c>
      <c r="AN386" s="103">
        <f>INDEX('ИПЦ raw2015'!$1:$1048576, MATCH($J386,'ИПЦ raw2015'!$A:$A,0),MATCH(MoM!AN$1,'ИПЦ raw2015'!$1:$1,0))</f>
        <v>100.07</v>
      </c>
      <c r="AO386" s="103">
        <f>INDEX('ИПЦ raw2015'!$1:$1048576, MATCH($J386,'ИПЦ raw2015'!$A:$A,0),MATCH(MoM!AO$1,'ИПЦ raw2015'!$1:$1,0))</f>
        <v>100</v>
      </c>
      <c r="AP386" s="103">
        <f>INDEX('ИПЦ raw2015'!$1:$1048576, MATCH($J386,'ИПЦ raw2015'!$A:$A,0),MATCH(MoM!AP$1,'ИПЦ raw2015'!$1:$1,0))</f>
        <v>100</v>
      </c>
      <c r="AQ386" s="103">
        <f>INDEX('ИПЦ raw2015'!$1:$1048576, MATCH($J386,'ИПЦ raw2015'!$A:$A,0),MATCH(MoM!AQ$1,'ИПЦ raw2015'!$1:$1,0))</f>
        <v>100</v>
      </c>
      <c r="AR386" s="103">
        <f>INDEX('ИПЦ raw2015'!$1:$1048576, MATCH($J386,'ИПЦ raw2015'!$A:$A,0),MATCH(MoM!AR$1,'ИПЦ raw2015'!$1:$1,0))</f>
        <v>100.08</v>
      </c>
      <c r="AS386" s="103">
        <f>INDEX('ИПЦ raw2015'!$1:$1048576, MATCH($J386,'ИПЦ raw2015'!$A:$A,0),MATCH(MoM!AS$1,'ИПЦ raw2015'!$1:$1,0))</f>
        <v>104.52</v>
      </c>
      <c r="AT386" s="103">
        <f>INDEX('ИПЦ raw2015'!$1:$1048576, MATCH($J386,'ИПЦ raw2015'!$A:$A,0),MATCH(MoM!AT$1,'ИПЦ raw2015'!$1:$1,0))</f>
        <v>100.02</v>
      </c>
      <c r="AU386" s="103">
        <f>INDEX('ИПЦ raw2015'!$1:$1048576, MATCH($J386,'ИПЦ raw2015'!$A:$A,0),MATCH(MoM!AU$1,'ИПЦ raw2015'!$1:$1,0))</f>
        <v>100</v>
      </c>
      <c r="AV386" s="103">
        <f>INDEX('ИПЦ raw2015'!$1:$1048576, MATCH($J386,'ИПЦ raw2015'!$A:$A,0),MATCH(MoM!AV$1,'ИПЦ raw2015'!$1:$1,0))</f>
        <v>100</v>
      </c>
      <c r="AW386" s="103">
        <f>INDEX('ИПЦ raw2015'!$1:$1048576, MATCH($J386,'ИПЦ raw2015'!$A:$A,0),MATCH(MoM!AW$1,'ИПЦ raw2015'!$1:$1,0))</f>
        <v>100</v>
      </c>
      <c r="AX386" s="103">
        <f>INDEX('ИПЦ raw2015'!$1:$1048576, MATCH($J386,'ИПЦ raw2015'!$A:$A,0),MATCH(MoM!AX$1,'ИПЦ raw2015'!$1:$1,0))</f>
        <v>100.02</v>
      </c>
      <c r="AY386" s="103">
        <f>INDEX('ИПЦ raw2015'!$1:$1048576, MATCH($J386,'ИПЦ raw2015'!$A:$A,0),MATCH(MoM!AY$1,'ИПЦ raw2015'!$1:$1,0))</f>
        <v>99.93</v>
      </c>
      <c r="AZ386" s="103">
        <f>INDEX('ИПЦ raw2015'!$1:$1048576, MATCH($J386,'ИПЦ raw2015'!$A:$A,0),MATCH(MoM!AZ$1,'ИПЦ raw2015'!$1:$1,0))</f>
        <v>100</v>
      </c>
      <c r="BA386" s="103">
        <f>INDEX('ИПЦ raw2015'!$1:$1048576, MATCH($J386,'ИПЦ raw2015'!$A:$A,0),MATCH(MoM!BA$1,'ИПЦ raw2015'!$1:$1,0))</f>
        <v>100.01</v>
      </c>
      <c r="BB386" s="103">
        <f>INDEX('ИПЦ raw2015'!$1:$1048576, MATCH($J386,'ИПЦ raw2015'!$A:$A,0),MATCH(MoM!BB$1,'ИПЦ raw2015'!$1:$1,0))</f>
        <v>100</v>
      </c>
      <c r="BC386" s="103">
        <f>INDEX('ИПЦ raw2015'!$1:$1048576, MATCH($J386,'ИПЦ raw2015'!$A:$A,0),MATCH(MoM!BC$1,'ИПЦ raw2015'!$1:$1,0))</f>
        <v>100</v>
      </c>
      <c r="BD386" s="103">
        <f>INDEX('ИПЦ raw2015'!$1:$1048576, MATCH($J386,'ИПЦ raw2015'!$A:$A,0),MATCH(MoM!BD$1,'ИПЦ raw2015'!$1:$1,0))</f>
        <v>100</v>
      </c>
      <c r="BE386" s="103">
        <f>INDEX('ИПЦ raw2015'!$1:$1048576, MATCH($J386,'ИПЦ raw2015'!$A:$A,0),MATCH(MoM!BE$1,'ИПЦ raw2015'!$1:$1,0))</f>
        <v>104.38</v>
      </c>
      <c r="BF386" s="103">
        <f>INDEX('ИПЦ raw2015'!$1:$1048576, MATCH($J386,'ИПЦ raw2015'!$A:$A,0),MATCH(MoM!BF$1,'ИПЦ raw2015'!$1:$1,0))</f>
        <v>100.07</v>
      </c>
      <c r="BG386" s="103">
        <f>INDEX('ИПЦ raw2015'!$1:$1048576, MATCH($J386,'ИПЦ raw2015'!$A:$A,0),MATCH(MoM!BG$1,'ИПЦ raw2015'!$1:$1,0))</f>
        <v>100</v>
      </c>
      <c r="BH386" s="103">
        <f>INDEX('ИПЦ raw2015'!$1:$1048576, MATCH($J386,'ИПЦ raw2015'!$A:$A,0),MATCH(MoM!BH$1,'ИПЦ raw2015'!$1:$1,0))</f>
        <v>100.01</v>
      </c>
      <c r="BI386" s="103">
        <f>INDEX('ИПЦ raw2015'!$1:$1048576, MATCH($J386,'ИПЦ raw2015'!$A:$A,0),MATCH(MoM!BI$1,'ИПЦ raw2015'!$1:$1,0))</f>
        <v>100.21</v>
      </c>
      <c r="BJ386" s="103">
        <f>INDEX('ИПЦ raw2015'!$1:$1048576, MATCH($J386,'ИПЦ raw2015'!$A:$A,0),MATCH(MoM!BJ$1,'ИПЦ raw2015'!$1:$1,0))</f>
        <v>100.04</v>
      </c>
      <c r="BK386" s="103">
        <f>INDEX('ИПЦ raw2015'!$1:$1048576, MATCH($J386,'ИПЦ raw2015'!$A:$A,0),MATCH(MoM!BK$1,'ИПЦ raw2015'!$1:$1,0))</f>
        <v>100.02</v>
      </c>
      <c r="BL386" s="103">
        <f>INDEX('ИПЦ raw2015'!$1:$1048576, MATCH($J386,'ИПЦ raw2015'!$A:$A,0),MATCH(MoM!BL$1,'ИПЦ raw2015'!$1:$1,0))</f>
        <v>100.01</v>
      </c>
      <c r="BM386" s="103">
        <f>INDEX('ИПЦ raw2015'!$1:$1048576, MATCH($J386,'ИПЦ raw2015'!$A:$A,0),MATCH(MoM!BM$1,'ИПЦ raw2015'!$1:$1,0))</f>
        <v>100</v>
      </c>
      <c r="BN386" s="103">
        <f>INDEX('ИПЦ raw2015'!$1:$1048576, MATCH($J386,'ИПЦ raw2015'!$A:$A,0),MATCH(MoM!BN$1,'ИПЦ raw2015'!$1:$1,0))</f>
        <v>100</v>
      </c>
      <c r="BO386" s="103">
        <f>INDEX('ИПЦ raw2015'!$1:$1048576, MATCH($J386,'ИПЦ raw2015'!$A:$A,0),MATCH(MoM!BO$1,'ИПЦ raw2015'!$1:$1,0))</f>
        <v>100</v>
      </c>
      <c r="BP386" s="103">
        <f>INDEX('ИПЦ raw2015'!$1:$1048576, MATCH($J386,'ИПЦ raw2015'!$A:$A,0),MATCH(MoM!BP$1,'ИПЦ raw2015'!$1:$1,0))</f>
        <v>100</v>
      </c>
      <c r="BQ386" s="103">
        <f>INDEX('ИПЦ raw2015'!$1:$1048576, MATCH($J386,'ИПЦ raw2015'!$A:$A,0),MATCH(MoM!BQ$1,'ИПЦ raw2015'!$1:$1,0))</f>
        <v>103.42</v>
      </c>
      <c r="BR386" s="103">
        <f>INDEX('ИПЦ raw2015'!$1:$1048576, MATCH($J386,'ИПЦ raw2015'!$A:$A,0),MATCH(MoM!BR$1,'ИПЦ raw2015'!$1:$1,0))</f>
        <v>100.07</v>
      </c>
      <c r="BS386" s="103">
        <f>INDEX('ИПЦ raw2015'!$1:$1048576, MATCH($J386,'ИПЦ raw2015'!$A:$A,0),MATCH(MoM!BS$1,'ИПЦ raw2015'!$1:$1,0))</f>
        <v>100</v>
      </c>
      <c r="BT386" s="103">
        <f>INDEX('ИПЦ raw2015'!$1:$1048576, MATCH($J386,'ИПЦ raw2015'!$A:$A,0),MATCH(MoM!BT$1,'ИПЦ raw2015'!$1:$1,0))</f>
        <v>100.04</v>
      </c>
    </row>
    <row r="387" spans="1:72" ht="52.5" x14ac:dyDescent="0.45">
      <c r="A387" s="103">
        <f>Веса!A387</f>
        <v>1</v>
      </c>
      <c r="B387" s="103">
        <f t="shared" si="18"/>
        <v>1</v>
      </c>
      <c r="C387" s="103">
        <f>БИПЦ_НДС!E387</f>
        <v>0</v>
      </c>
      <c r="D387" s="103">
        <f t="shared" ref="D387:D433" si="19">1-C387</f>
        <v>1</v>
      </c>
      <c r="E387" s="103">
        <v>0</v>
      </c>
      <c r="F387" s="103">
        <v>0</v>
      </c>
      <c r="G387" s="103">
        <v>0</v>
      </c>
      <c r="H387" s="103">
        <v>0</v>
      </c>
      <c r="I387" s="103">
        <v>1</v>
      </c>
      <c r="J387" s="103" t="str">
        <f t="shared" si="17"/>
        <v>Дополнительные занятия в государственных и муниципальных общеобразовательных организациях очной формы обучения, академический час</v>
      </c>
      <c r="K387" s="87" t="s">
        <v>391</v>
      </c>
      <c r="L387" s="87" t="s">
        <v>391</v>
      </c>
      <c r="M387" s="103">
        <f>INDEX('ИПЦ raw2015'!$1:$1048576, MATCH($J387,'ИПЦ raw2015'!$A:$A,0),MATCH(MoM!M$1,'ИПЦ raw2015'!$1:$1,0))</f>
        <v>100.31</v>
      </c>
      <c r="N387" s="103">
        <f>INDEX('ИПЦ raw2015'!$1:$1048576, MATCH($J387,'ИПЦ raw2015'!$A:$A,0),MATCH(MoM!N$1,'ИПЦ raw2015'!$1:$1,0))</f>
        <v>100.2</v>
      </c>
      <c r="O387" s="103">
        <f>INDEX('ИПЦ raw2015'!$1:$1048576, MATCH($J387,'ИПЦ raw2015'!$A:$A,0),MATCH(MoM!O$1,'ИПЦ raw2015'!$1:$1,0))</f>
        <v>100.41</v>
      </c>
      <c r="P387" s="103">
        <f>INDEX('ИПЦ raw2015'!$1:$1048576, MATCH($J387,'ИПЦ raw2015'!$A:$A,0),MATCH(MoM!P$1,'ИПЦ raw2015'!$1:$1,0))</f>
        <v>100.32</v>
      </c>
      <c r="Q387" s="103">
        <f>INDEX('ИПЦ raw2015'!$1:$1048576, MATCH($J387,'ИПЦ raw2015'!$A:$A,0),MATCH(MoM!Q$1,'ИПЦ raw2015'!$1:$1,0))</f>
        <v>100</v>
      </c>
      <c r="R387" s="103">
        <f>INDEX('ИПЦ raw2015'!$1:$1048576, MATCH($J387,'ИПЦ raw2015'!$A:$A,0),MATCH(MoM!R$1,'ИПЦ raw2015'!$1:$1,0))</f>
        <v>100</v>
      </c>
      <c r="S387" s="103">
        <f>INDEX('ИПЦ raw2015'!$1:$1048576, MATCH($J387,'ИПЦ raw2015'!$A:$A,0),MATCH(MoM!S$1,'ИПЦ raw2015'!$1:$1,0))</f>
        <v>100</v>
      </c>
      <c r="T387" s="103">
        <f>INDEX('ИПЦ raw2015'!$1:$1048576, MATCH($J387,'ИПЦ raw2015'!$A:$A,0),MATCH(MoM!T$1,'ИПЦ raw2015'!$1:$1,0))</f>
        <v>100.48</v>
      </c>
      <c r="U387" s="103">
        <f>INDEX('ИПЦ raw2015'!$1:$1048576, MATCH($J387,'ИПЦ raw2015'!$A:$A,0),MATCH(MoM!U$1,'ИПЦ raw2015'!$1:$1,0))</f>
        <v>106.18</v>
      </c>
      <c r="V387" s="103">
        <f>INDEX('ИПЦ raw2015'!$1:$1048576, MATCH($J387,'ИПЦ raw2015'!$A:$A,0),MATCH(MoM!V$1,'ИПЦ raw2015'!$1:$1,0))</f>
        <v>102.64</v>
      </c>
      <c r="W387" s="103">
        <f>INDEX('ИПЦ raw2015'!$1:$1048576, MATCH($J387,'ИПЦ raw2015'!$A:$A,0),MATCH(MoM!W$1,'ИПЦ raw2015'!$1:$1,0))</f>
        <v>100.86</v>
      </c>
      <c r="X387" s="103">
        <f>INDEX('ИПЦ raw2015'!$1:$1048576, MATCH($J387,'ИПЦ raw2015'!$A:$A,0),MATCH(MoM!X$1,'ИПЦ raw2015'!$1:$1,0))</f>
        <v>100.34</v>
      </c>
      <c r="Y387" s="103">
        <f>INDEX('ИПЦ raw2015'!$1:$1048576, MATCH($J387,'ИПЦ raw2015'!$A:$A,0),MATCH(MoM!Y$1,'ИПЦ raw2015'!$1:$1,0))</f>
        <v>100.1</v>
      </c>
      <c r="Z387" s="103">
        <f>INDEX('ИПЦ raw2015'!$1:$1048576, MATCH($J387,'ИПЦ raw2015'!$A:$A,0),MATCH(MoM!Z$1,'ИПЦ raw2015'!$1:$1,0))</f>
        <v>100.29</v>
      </c>
      <c r="AA387" s="103">
        <f>INDEX('ИПЦ raw2015'!$1:$1048576, MATCH($J387,'ИПЦ raw2015'!$A:$A,0),MATCH(MoM!AA$1,'ИПЦ raw2015'!$1:$1,0))</f>
        <v>100.1</v>
      </c>
      <c r="AB387" s="103">
        <f>INDEX('ИПЦ raw2015'!$1:$1048576, MATCH($J387,'ИПЦ raw2015'!$A:$A,0),MATCH(MoM!AB$1,'ИПЦ raw2015'!$1:$1,0))</f>
        <v>100.01</v>
      </c>
      <c r="AC387" s="103">
        <f>INDEX('ИПЦ raw2015'!$1:$1048576, MATCH($J387,'ИПЦ raw2015'!$A:$A,0),MATCH(MoM!AC$1,'ИПЦ raw2015'!$1:$1,0))</f>
        <v>100.01</v>
      </c>
      <c r="AD387" s="103">
        <f>INDEX('ИПЦ raw2015'!$1:$1048576, MATCH($J387,'ИПЦ raw2015'!$A:$A,0),MATCH(MoM!AD$1,'ИПЦ raw2015'!$1:$1,0))</f>
        <v>100</v>
      </c>
      <c r="AE387" s="103">
        <f>INDEX('ИПЦ raw2015'!$1:$1048576, MATCH($J387,'ИПЦ raw2015'!$A:$A,0),MATCH(MoM!AE$1,'ИПЦ raw2015'!$1:$1,0))</f>
        <v>100</v>
      </c>
      <c r="AF387" s="103">
        <f>INDEX('ИПЦ raw2015'!$1:$1048576, MATCH($J387,'ИПЦ raw2015'!$A:$A,0),MATCH(MoM!AF$1,'ИПЦ raw2015'!$1:$1,0))</f>
        <v>100</v>
      </c>
      <c r="AG387" s="103">
        <f>INDEX('ИПЦ raw2015'!$1:$1048576, MATCH($J387,'ИПЦ raw2015'!$A:$A,0),MATCH(MoM!AG$1,'ИПЦ raw2015'!$1:$1,0))</f>
        <v>104.54</v>
      </c>
      <c r="AH387" s="103">
        <f>INDEX('ИПЦ raw2015'!$1:$1048576, MATCH($J387,'ИПЦ raw2015'!$A:$A,0),MATCH(MoM!AH$1,'ИПЦ raw2015'!$1:$1,0))</f>
        <v>101.55</v>
      </c>
      <c r="AI387" s="103">
        <f>INDEX('ИПЦ raw2015'!$1:$1048576, MATCH($J387,'ИПЦ raw2015'!$A:$A,0),MATCH(MoM!AI$1,'ИПЦ raw2015'!$1:$1,0))</f>
        <v>100.34</v>
      </c>
      <c r="AJ387" s="103">
        <f>INDEX('ИПЦ raw2015'!$1:$1048576, MATCH($J387,'ИПЦ raw2015'!$A:$A,0),MATCH(MoM!AJ$1,'ИПЦ raw2015'!$1:$1,0))</f>
        <v>100.1</v>
      </c>
      <c r="AK387" s="103">
        <f>INDEX('ИПЦ raw2015'!$1:$1048576, MATCH($J387,'ИПЦ raw2015'!$A:$A,0),MATCH(MoM!AK$1,'ИПЦ raw2015'!$1:$1,0))</f>
        <v>100.47</v>
      </c>
      <c r="AL387" s="103">
        <f>INDEX('ИПЦ raw2015'!$1:$1048576, MATCH($J387,'ИПЦ raw2015'!$A:$A,0),MATCH(MoM!AL$1,'ИПЦ raw2015'!$1:$1,0))</f>
        <v>100.02</v>
      </c>
      <c r="AM387" s="103">
        <f>INDEX('ИПЦ raw2015'!$1:$1048576, MATCH($J387,'ИПЦ raw2015'!$A:$A,0),MATCH(MoM!AM$1,'ИПЦ raw2015'!$1:$1,0))</f>
        <v>100.02</v>
      </c>
      <c r="AN387" s="103">
        <f>INDEX('ИПЦ raw2015'!$1:$1048576, MATCH($J387,'ИПЦ raw2015'!$A:$A,0),MATCH(MoM!AN$1,'ИПЦ raw2015'!$1:$1,0))</f>
        <v>100</v>
      </c>
      <c r="AO387" s="103">
        <f>INDEX('ИПЦ raw2015'!$1:$1048576, MATCH($J387,'ИПЦ raw2015'!$A:$A,0),MATCH(MoM!AO$1,'ИПЦ raw2015'!$1:$1,0))</f>
        <v>100</v>
      </c>
      <c r="AP387" s="103">
        <f>INDEX('ИПЦ raw2015'!$1:$1048576, MATCH($J387,'ИПЦ raw2015'!$A:$A,0),MATCH(MoM!AP$1,'ИПЦ raw2015'!$1:$1,0))</f>
        <v>100</v>
      </c>
      <c r="AQ387" s="103">
        <f>INDEX('ИПЦ raw2015'!$1:$1048576, MATCH($J387,'ИПЦ raw2015'!$A:$A,0),MATCH(MoM!AQ$1,'ИПЦ raw2015'!$1:$1,0))</f>
        <v>100</v>
      </c>
      <c r="AR387" s="103">
        <f>INDEX('ИПЦ raw2015'!$1:$1048576, MATCH($J387,'ИПЦ raw2015'!$A:$A,0),MATCH(MoM!AR$1,'ИПЦ raw2015'!$1:$1,0))</f>
        <v>100</v>
      </c>
      <c r="AS387" s="103">
        <f>INDEX('ИПЦ raw2015'!$1:$1048576, MATCH($J387,'ИПЦ raw2015'!$A:$A,0),MATCH(MoM!AS$1,'ИПЦ raw2015'!$1:$1,0))</f>
        <v>102.53</v>
      </c>
      <c r="AT387" s="103">
        <f>INDEX('ИПЦ raw2015'!$1:$1048576, MATCH($J387,'ИПЦ raw2015'!$A:$A,0),MATCH(MoM!AT$1,'ИПЦ raw2015'!$1:$1,0))</f>
        <v>101.18</v>
      </c>
      <c r="AU387" s="103">
        <f>INDEX('ИПЦ raw2015'!$1:$1048576, MATCH($J387,'ИПЦ raw2015'!$A:$A,0),MATCH(MoM!AU$1,'ИПЦ raw2015'!$1:$1,0))</f>
        <v>100.14</v>
      </c>
      <c r="AV387" s="103">
        <f>INDEX('ИПЦ raw2015'!$1:$1048576, MATCH($J387,'ИПЦ raw2015'!$A:$A,0),MATCH(MoM!AV$1,'ИПЦ raw2015'!$1:$1,0))</f>
        <v>100.01</v>
      </c>
      <c r="AW387" s="103">
        <f>INDEX('ИПЦ raw2015'!$1:$1048576, MATCH($J387,'ИПЦ raw2015'!$A:$A,0),MATCH(MoM!AW$1,'ИПЦ raw2015'!$1:$1,0))</f>
        <v>100.09</v>
      </c>
      <c r="AX387" s="103">
        <f>INDEX('ИПЦ raw2015'!$1:$1048576, MATCH($J387,'ИПЦ raw2015'!$A:$A,0),MATCH(MoM!AX$1,'ИПЦ raw2015'!$1:$1,0))</f>
        <v>100.35</v>
      </c>
      <c r="AY387" s="103">
        <f>INDEX('ИПЦ raw2015'!$1:$1048576, MATCH($J387,'ИПЦ raw2015'!$A:$A,0),MATCH(MoM!AY$1,'ИПЦ raw2015'!$1:$1,0))</f>
        <v>100.01</v>
      </c>
      <c r="AZ387" s="103">
        <f>INDEX('ИПЦ raw2015'!$1:$1048576, MATCH($J387,'ИПЦ raw2015'!$A:$A,0),MATCH(MoM!AZ$1,'ИПЦ raw2015'!$1:$1,0))</f>
        <v>100</v>
      </c>
      <c r="BA387" s="103">
        <f>INDEX('ИПЦ raw2015'!$1:$1048576, MATCH($J387,'ИПЦ raw2015'!$A:$A,0),MATCH(MoM!BA$1,'ИПЦ raw2015'!$1:$1,0))</f>
        <v>100</v>
      </c>
      <c r="BB387" s="103">
        <f>INDEX('ИПЦ raw2015'!$1:$1048576, MATCH($J387,'ИПЦ raw2015'!$A:$A,0),MATCH(MoM!BB$1,'ИПЦ raw2015'!$1:$1,0))</f>
        <v>100</v>
      </c>
      <c r="BC387" s="103">
        <f>INDEX('ИПЦ raw2015'!$1:$1048576, MATCH($J387,'ИПЦ raw2015'!$A:$A,0),MATCH(MoM!BC$1,'ИПЦ raw2015'!$1:$1,0))</f>
        <v>100</v>
      </c>
      <c r="BD387" s="103">
        <f>INDEX('ИПЦ raw2015'!$1:$1048576, MATCH($J387,'ИПЦ raw2015'!$A:$A,0),MATCH(MoM!BD$1,'ИПЦ raw2015'!$1:$1,0))</f>
        <v>100</v>
      </c>
      <c r="BE387" s="103">
        <f>INDEX('ИПЦ raw2015'!$1:$1048576, MATCH($J387,'ИПЦ raw2015'!$A:$A,0),MATCH(MoM!BE$1,'ИПЦ raw2015'!$1:$1,0))</f>
        <v>102.37</v>
      </c>
      <c r="BF387" s="103">
        <f>INDEX('ИПЦ raw2015'!$1:$1048576, MATCH($J387,'ИПЦ raw2015'!$A:$A,0),MATCH(MoM!BF$1,'ИПЦ raw2015'!$1:$1,0))</f>
        <v>101.63</v>
      </c>
      <c r="BG387" s="103">
        <f>INDEX('ИПЦ raw2015'!$1:$1048576, MATCH($J387,'ИПЦ raw2015'!$A:$A,0),MATCH(MoM!BG$1,'ИПЦ raw2015'!$1:$1,0))</f>
        <v>100.06</v>
      </c>
      <c r="BH387" s="103">
        <f>INDEX('ИПЦ raw2015'!$1:$1048576, MATCH($J387,'ИПЦ raw2015'!$A:$A,0),MATCH(MoM!BH$1,'ИПЦ raw2015'!$1:$1,0))</f>
        <v>100</v>
      </c>
      <c r="BI387" s="103">
        <f>INDEX('ИПЦ raw2015'!$1:$1048576, MATCH($J387,'ИПЦ raw2015'!$A:$A,0),MATCH(MoM!BI$1,'ИПЦ raw2015'!$1:$1,0))</f>
        <v>100.16</v>
      </c>
      <c r="BJ387" s="103">
        <f>INDEX('ИПЦ raw2015'!$1:$1048576, MATCH($J387,'ИПЦ raw2015'!$A:$A,0),MATCH(MoM!BJ$1,'ИПЦ raw2015'!$1:$1,0))</f>
        <v>100</v>
      </c>
      <c r="BK387" s="103">
        <f>INDEX('ИПЦ raw2015'!$1:$1048576, MATCH($J387,'ИПЦ raw2015'!$A:$A,0),MATCH(MoM!BK$1,'ИПЦ raw2015'!$1:$1,0))</f>
        <v>100.09</v>
      </c>
      <c r="BL387" s="103">
        <f>INDEX('ИПЦ raw2015'!$1:$1048576, MATCH($J387,'ИПЦ raw2015'!$A:$A,0),MATCH(MoM!BL$1,'ИПЦ raw2015'!$1:$1,0))</f>
        <v>100</v>
      </c>
      <c r="BM387" s="103">
        <f>INDEX('ИПЦ raw2015'!$1:$1048576, MATCH($J387,'ИПЦ raw2015'!$A:$A,0),MATCH(MoM!BM$1,'ИПЦ raw2015'!$1:$1,0))</f>
        <v>100</v>
      </c>
      <c r="BN387" s="103">
        <f>INDEX('ИПЦ raw2015'!$1:$1048576, MATCH($J387,'ИПЦ raw2015'!$A:$A,0),MATCH(MoM!BN$1,'ИПЦ raw2015'!$1:$1,0))</f>
        <v>100</v>
      </c>
      <c r="BO387" s="103">
        <f>INDEX('ИПЦ raw2015'!$1:$1048576, MATCH($J387,'ИПЦ raw2015'!$A:$A,0),MATCH(MoM!BO$1,'ИПЦ raw2015'!$1:$1,0))</f>
        <v>100</v>
      </c>
      <c r="BP387" s="103">
        <f>INDEX('ИПЦ raw2015'!$1:$1048576, MATCH($J387,'ИПЦ raw2015'!$A:$A,0),MATCH(MoM!BP$1,'ИПЦ raw2015'!$1:$1,0))</f>
        <v>100</v>
      </c>
      <c r="BQ387" s="103">
        <f>INDEX('ИПЦ raw2015'!$1:$1048576, MATCH($J387,'ИПЦ raw2015'!$A:$A,0),MATCH(MoM!BQ$1,'ИПЦ raw2015'!$1:$1,0))</f>
        <v>100.76</v>
      </c>
      <c r="BR387" s="103">
        <f>INDEX('ИПЦ raw2015'!$1:$1048576, MATCH($J387,'ИПЦ raw2015'!$A:$A,0),MATCH(MoM!BR$1,'ИПЦ raw2015'!$1:$1,0))</f>
        <v>103.85</v>
      </c>
      <c r="BS387" s="103">
        <f>INDEX('ИПЦ raw2015'!$1:$1048576, MATCH($J387,'ИПЦ raw2015'!$A:$A,0),MATCH(MoM!BS$1,'ИПЦ raw2015'!$1:$1,0))</f>
        <v>100.04</v>
      </c>
      <c r="BT387" s="103">
        <f>INDEX('ИПЦ raw2015'!$1:$1048576, MATCH($J387,'ИПЦ raw2015'!$A:$A,0),MATCH(MoM!BT$1,'ИПЦ raw2015'!$1:$1,0))</f>
        <v>101.11</v>
      </c>
    </row>
    <row r="388" spans="1:72" ht="39.4" x14ac:dyDescent="0.45">
      <c r="A388" s="103">
        <f>Веса!A388</f>
        <v>1</v>
      </c>
      <c r="B388" s="103">
        <f t="shared" si="18"/>
        <v>1</v>
      </c>
      <c r="C388" s="103">
        <f>БИПЦ_НДС!E388</f>
        <v>0</v>
      </c>
      <c r="D388" s="103">
        <f t="shared" si="19"/>
        <v>1</v>
      </c>
      <c r="E388" s="103">
        <v>0</v>
      </c>
      <c r="F388" s="103">
        <v>0</v>
      </c>
      <c r="G388" s="103">
        <v>0</v>
      </c>
      <c r="H388" s="103">
        <v>0</v>
      </c>
      <c r="I388" s="103">
        <v>1</v>
      </c>
      <c r="J388" s="103" t="str">
        <f t="shared" ref="J388:J433" si="20">L388</f>
        <v>Обучение в образовательных организациях среднего профессионального образования, семестр</v>
      </c>
      <c r="K388" s="87" t="s">
        <v>392</v>
      </c>
      <c r="L388" s="87" t="s">
        <v>392</v>
      </c>
      <c r="M388" s="103">
        <f>INDEX('ИПЦ raw2015'!$1:$1048576, MATCH($J388,'ИПЦ raw2015'!$A:$A,0),MATCH(MoM!M$1,'ИПЦ raw2015'!$1:$1,0))</f>
        <v>100.1</v>
      </c>
      <c r="N388" s="103">
        <f>INDEX('ИПЦ raw2015'!$1:$1048576, MATCH($J388,'ИПЦ raw2015'!$A:$A,0),MATCH(MoM!N$1,'ИПЦ raw2015'!$1:$1,0))</f>
        <v>100.07</v>
      </c>
      <c r="O388" s="103">
        <f>INDEX('ИПЦ raw2015'!$1:$1048576, MATCH($J388,'ИПЦ raw2015'!$A:$A,0),MATCH(MoM!O$1,'ИПЦ raw2015'!$1:$1,0))</f>
        <v>100.3</v>
      </c>
      <c r="P388" s="103">
        <f>INDEX('ИПЦ raw2015'!$1:$1048576, MATCH($J388,'ИПЦ raw2015'!$A:$A,0),MATCH(MoM!P$1,'ИПЦ raw2015'!$1:$1,0))</f>
        <v>100.11</v>
      </c>
      <c r="Q388" s="103">
        <f>INDEX('ИПЦ raw2015'!$1:$1048576, MATCH($J388,'ИПЦ raw2015'!$A:$A,0),MATCH(MoM!Q$1,'ИПЦ raw2015'!$1:$1,0))</f>
        <v>100</v>
      </c>
      <c r="R388" s="103">
        <f>INDEX('ИПЦ raw2015'!$1:$1048576, MATCH($J388,'ИПЦ raw2015'!$A:$A,0),MATCH(MoM!R$1,'ИПЦ raw2015'!$1:$1,0))</f>
        <v>100.09</v>
      </c>
      <c r="S388" s="103">
        <f>INDEX('ИПЦ raw2015'!$1:$1048576, MATCH($J388,'ИПЦ raw2015'!$A:$A,0),MATCH(MoM!S$1,'ИПЦ raw2015'!$1:$1,0))</f>
        <v>100.2</v>
      </c>
      <c r="T388" s="103">
        <f>INDEX('ИПЦ raw2015'!$1:$1048576, MATCH($J388,'ИПЦ raw2015'!$A:$A,0),MATCH(MoM!T$1,'ИПЦ raw2015'!$1:$1,0))</f>
        <v>102.9</v>
      </c>
      <c r="U388" s="103">
        <f>INDEX('ИПЦ raw2015'!$1:$1048576, MATCH($J388,'ИПЦ raw2015'!$A:$A,0),MATCH(MoM!U$1,'ИПЦ raw2015'!$1:$1,0))</f>
        <v>108.07</v>
      </c>
      <c r="V388" s="103">
        <f>INDEX('ИПЦ raw2015'!$1:$1048576, MATCH($J388,'ИПЦ raw2015'!$A:$A,0),MATCH(MoM!V$1,'ИПЦ raw2015'!$1:$1,0))</f>
        <v>100.06</v>
      </c>
      <c r="W388" s="103">
        <f>INDEX('ИПЦ raw2015'!$1:$1048576, MATCH($J388,'ИПЦ raw2015'!$A:$A,0),MATCH(MoM!W$1,'ИПЦ raw2015'!$1:$1,0))</f>
        <v>100</v>
      </c>
      <c r="X388" s="103">
        <f>INDEX('ИПЦ raw2015'!$1:$1048576, MATCH($J388,'ИПЦ raw2015'!$A:$A,0),MATCH(MoM!X$1,'ИПЦ raw2015'!$1:$1,0))</f>
        <v>100</v>
      </c>
      <c r="Y388" s="103">
        <f>INDEX('ИПЦ raw2015'!$1:$1048576, MATCH($J388,'ИПЦ raw2015'!$A:$A,0),MATCH(MoM!Y$1,'ИПЦ raw2015'!$1:$1,0))</f>
        <v>100.06</v>
      </c>
      <c r="Z388" s="103">
        <f>INDEX('ИПЦ raw2015'!$1:$1048576, MATCH($J388,'ИПЦ raw2015'!$A:$A,0),MATCH(MoM!Z$1,'ИПЦ raw2015'!$1:$1,0))</f>
        <v>100.08</v>
      </c>
      <c r="AA388" s="103">
        <f>INDEX('ИПЦ raw2015'!$1:$1048576, MATCH($J388,'ИПЦ raw2015'!$A:$A,0),MATCH(MoM!AA$1,'ИПЦ raw2015'!$1:$1,0))</f>
        <v>100</v>
      </c>
      <c r="AB388" s="103">
        <f>INDEX('ИПЦ raw2015'!$1:$1048576, MATCH($J388,'ИПЦ raw2015'!$A:$A,0),MATCH(MoM!AB$1,'ИПЦ raw2015'!$1:$1,0))</f>
        <v>100.01</v>
      </c>
      <c r="AC388" s="103">
        <f>INDEX('ИПЦ raw2015'!$1:$1048576, MATCH($J388,'ИПЦ raw2015'!$A:$A,0),MATCH(MoM!AC$1,'ИПЦ raw2015'!$1:$1,0))</f>
        <v>100.03</v>
      </c>
      <c r="AD388" s="103">
        <f>INDEX('ИПЦ raw2015'!$1:$1048576, MATCH($J388,'ИПЦ raw2015'!$A:$A,0),MATCH(MoM!AD$1,'ИПЦ raw2015'!$1:$1,0))</f>
        <v>100.27</v>
      </c>
      <c r="AE388" s="103">
        <f>INDEX('ИПЦ raw2015'!$1:$1048576, MATCH($J388,'ИПЦ raw2015'!$A:$A,0),MATCH(MoM!AE$1,'ИПЦ raw2015'!$1:$1,0))</f>
        <v>100.32</v>
      </c>
      <c r="AF388" s="103">
        <f>INDEX('ИПЦ raw2015'!$1:$1048576, MATCH($J388,'ИПЦ raw2015'!$A:$A,0),MATCH(MoM!AF$1,'ИПЦ raw2015'!$1:$1,0))</f>
        <v>100.91</v>
      </c>
      <c r="AG388" s="103">
        <f>INDEX('ИПЦ raw2015'!$1:$1048576, MATCH($J388,'ИПЦ raw2015'!$A:$A,0),MATCH(MoM!AG$1,'ИПЦ raw2015'!$1:$1,0))</f>
        <v>105.3</v>
      </c>
      <c r="AH388" s="103">
        <f>INDEX('ИПЦ raw2015'!$1:$1048576, MATCH($J388,'ИПЦ raw2015'!$A:$A,0),MATCH(MoM!AH$1,'ИПЦ raw2015'!$1:$1,0))</f>
        <v>100.01</v>
      </c>
      <c r="AI388" s="103">
        <f>INDEX('ИПЦ raw2015'!$1:$1048576, MATCH($J388,'ИПЦ raw2015'!$A:$A,0),MATCH(MoM!AI$1,'ИПЦ raw2015'!$1:$1,0))</f>
        <v>100</v>
      </c>
      <c r="AJ388" s="103">
        <f>INDEX('ИПЦ raw2015'!$1:$1048576, MATCH($J388,'ИПЦ raw2015'!$A:$A,0),MATCH(MoM!AJ$1,'ИПЦ raw2015'!$1:$1,0))</f>
        <v>100</v>
      </c>
      <c r="AK388" s="103">
        <f>INDEX('ИПЦ raw2015'!$1:$1048576, MATCH($J388,'ИПЦ raw2015'!$A:$A,0),MATCH(MoM!AK$1,'ИПЦ raw2015'!$1:$1,0))</f>
        <v>100.02</v>
      </c>
      <c r="AL388" s="103">
        <f>INDEX('ИПЦ raw2015'!$1:$1048576, MATCH($J388,'ИПЦ raw2015'!$A:$A,0),MATCH(MoM!AL$1,'ИПЦ raw2015'!$1:$1,0))</f>
        <v>100.01</v>
      </c>
      <c r="AM388" s="103">
        <f>INDEX('ИПЦ raw2015'!$1:$1048576, MATCH($J388,'ИПЦ raw2015'!$A:$A,0),MATCH(MoM!AM$1,'ИПЦ raw2015'!$1:$1,0))</f>
        <v>100.03</v>
      </c>
      <c r="AN388" s="103">
        <f>INDEX('ИПЦ raw2015'!$1:$1048576, MATCH($J388,'ИПЦ raw2015'!$A:$A,0),MATCH(MoM!AN$1,'ИПЦ raw2015'!$1:$1,0))</f>
        <v>100.02</v>
      </c>
      <c r="AO388" s="103">
        <f>INDEX('ИПЦ raw2015'!$1:$1048576, MATCH($J388,'ИПЦ raw2015'!$A:$A,0),MATCH(MoM!AO$1,'ИПЦ raw2015'!$1:$1,0))</f>
        <v>100</v>
      </c>
      <c r="AP388" s="103">
        <f>INDEX('ИПЦ raw2015'!$1:$1048576, MATCH($J388,'ИПЦ raw2015'!$A:$A,0),MATCH(MoM!AP$1,'ИПЦ raw2015'!$1:$1,0))</f>
        <v>100</v>
      </c>
      <c r="AQ388" s="103">
        <f>INDEX('ИПЦ raw2015'!$1:$1048576, MATCH($J388,'ИПЦ raw2015'!$A:$A,0),MATCH(MoM!AQ$1,'ИПЦ raw2015'!$1:$1,0))</f>
        <v>100.1</v>
      </c>
      <c r="AR388" s="103">
        <f>INDEX('ИПЦ raw2015'!$1:$1048576, MATCH($J388,'ИПЦ raw2015'!$A:$A,0),MATCH(MoM!AR$1,'ИПЦ raw2015'!$1:$1,0))</f>
        <v>100.61</v>
      </c>
      <c r="AS388" s="103">
        <f>INDEX('ИПЦ raw2015'!$1:$1048576, MATCH($J388,'ИПЦ raw2015'!$A:$A,0),MATCH(MoM!AS$1,'ИПЦ raw2015'!$1:$1,0))</f>
        <v>105.31</v>
      </c>
      <c r="AT388" s="103">
        <f>INDEX('ИПЦ raw2015'!$1:$1048576, MATCH($J388,'ИПЦ raw2015'!$A:$A,0),MATCH(MoM!AT$1,'ИПЦ raw2015'!$1:$1,0))</f>
        <v>100.01</v>
      </c>
      <c r="AU388" s="103">
        <f>INDEX('ИПЦ raw2015'!$1:$1048576, MATCH($J388,'ИПЦ raw2015'!$A:$A,0),MATCH(MoM!AU$1,'ИПЦ raw2015'!$1:$1,0))</f>
        <v>100</v>
      </c>
      <c r="AV388" s="103">
        <f>INDEX('ИПЦ raw2015'!$1:$1048576, MATCH($J388,'ИПЦ raw2015'!$A:$A,0),MATCH(MoM!AV$1,'ИПЦ raw2015'!$1:$1,0))</f>
        <v>100</v>
      </c>
      <c r="AW388" s="103">
        <f>INDEX('ИПЦ raw2015'!$1:$1048576, MATCH($J388,'ИПЦ raw2015'!$A:$A,0),MATCH(MoM!AW$1,'ИПЦ raw2015'!$1:$1,0))</f>
        <v>100.24</v>
      </c>
      <c r="AX388" s="103">
        <f>INDEX('ИПЦ raw2015'!$1:$1048576, MATCH($J388,'ИПЦ raw2015'!$A:$A,0),MATCH(MoM!AX$1,'ИПЦ raw2015'!$1:$1,0))</f>
        <v>100.03</v>
      </c>
      <c r="AY388" s="103">
        <f>INDEX('ИПЦ raw2015'!$1:$1048576, MATCH($J388,'ИПЦ raw2015'!$A:$A,0),MATCH(MoM!AY$1,'ИПЦ raw2015'!$1:$1,0))</f>
        <v>100.02</v>
      </c>
      <c r="AZ388" s="103">
        <f>INDEX('ИПЦ raw2015'!$1:$1048576, MATCH($J388,'ИПЦ raw2015'!$A:$A,0),MATCH(MoM!AZ$1,'ИПЦ raw2015'!$1:$1,0))</f>
        <v>100</v>
      </c>
      <c r="BA388" s="103">
        <f>INDEX('ИПЦ raw2015'!$1:$1048576, MATCH($J388,'ИПЦ raw2015'!$A:$A,0),MATCH(MoM!BA$1,'ИПЦ raw2015'!$1:$1,0))</f>
        <v>100</v>
      </c>
      <c r="BB388" s="103">
        <f>INDEX('ИПЦ raw2015'!$1:$1048576, MATCH($J388,'ИПЦ raw2015'!$A:$A,0),MATCH(MoM!BB$1,'ИПЦ raw2015'!$1:$1,0))</f>
        <v>100</v>
      </c>
      <c r="BC388" s="103">
        <f>INDEX('ИПЦ raw2015'!$1:$1048576, MATCH($J388,'ИПЦ raw2015'!$A:$A,0),MATCH(MoM!BC$1,'ИПЦ raw2015'!$1:$1,0))</f>
        <v>100</v>
      </c>
      <c r="BD388" s="103">
        <f>INDEX('ИПЦ raw2015'!$1:$1048576, MATCH($J388,'ИПЦ raw2015'!$A:$A,0),MATCH(MoM!BD$1,'ИПЦ raw2015'!$1:$1,0))</f>
        <v>100.01</v>
      </c>
      <c r="BE388" s="103">
        <f>INDEX('ИПЦ raw2015'!$1:$1048576, MATCH($J388,'ИПЦ raw2015'!$A:$A,0),MATCH(MoM!BE$1,'ИПЦ raw2015'!$1:$1,0))</f>
        <v>105.67</v>
      </c>
      <c r="BF388" s="103">
        <f>INDEX('ИПЦ raw2015'!$1:$1048576, MATCH($J388,'ИПЦ raw2015'!$A:$A,0),MATCH(MoM!BF$1,'ИПЦ raw2015'!$1:$1,0))</f>
        <v>100.02</v>
      </c>
      <c r="BG388" s="103">
        <f>INDEX('ИПЦ raw2015'!$1:$1048576, MATCH($J388,'ИПЦ raw2015'!$A:$A,0),MATCH(MoM!BG$1,'ИПЦ raw2015'!$1:$1,0))</f>
        <v>100</v>
      </c>
      <c r="BH388" s="103">
        <f>INDEX('ИПЦ raw2015'!$1:$1048576, MATCH($J388,'ИПЦ raw2015'!$A:$A,0),MATCH(MoM!BH$1,'ИПЦ raw2015'!$1:$1,0))</f>
        <v>100</v>
      </c>
      <c r="BI388" s="103">
        <f>INDEX('ИПЦ raw2015'!$1:$1048576, MATCH($J388,'ИПЦ raw2015'!$A:$A,0),MATCH(MoM!BI$1,'ИПЦ raw2015'!$1:$1,0))</f>
        <v>100.01</v>
      </c>
      <c r="BJ388" s="103">
        <f>INDEX('ИПЦ raw2015'!$1:$1048576, MATCH($J388,'ИПЦ raw2015'!$A:$A,0),MATCH(MoM!BJ$1,'ИПЦ raw2015'!$1:$1,0))</f>
        <v>100.01</v>
      </c>
      <c r="BK388" s="103">
        <f>INDEX('ИПЦ raw2015'!$1:$1048576, MATCH($J388,'ИПЦ raw2015'!$A:$A,0),MATCH(MoM!BK$1,'ИПЦ raw2015'!$1:$1,0))</f>
        <v>100</v>
      </c>
      <c r="BL388" s="103">
        <f>INDEX('ИПЦ raw2015'!$1:$1048576, MATCH($J388,'ИПЦ raw2015'!$A:$A,0),MATCH(MoM!BL$1,'ИПЦ raw2015'!$1:$1,0))</f>
        <v>99.99</v>
      </c>
      <c r="BM388" s="103">
        <f>INDEX('ИПЦ raw2015'!$1:$1048576, MATCH($J388,'ИПЦ raw2015'!$A:$A,0),MATCH(MoM!BM$1,'ИПЦ raw2015'!$1:$1,0))</f>
        <v>100</v>
      </c>
      <c r="BN388" s="103">
        <f>INDEX('ИПЦ raw2015'!$1:$1048576, MATCH($J388,'ИПЦ raw2015'!$A:$A,0),MATCH(MoM!BN$1,'ИПЦ raw2015'!$1:$1,0))</f>
        <v>100</v>
      </c>
      <c r="BO388" s="103">
        <f>INDEX('ИПЦ raw2015'!$1:$1048576, MATCH($J388,'ИПЦ raw2015'!$A:$A,0),MATCH(MoM!BO$1,'ИПЦ raw2015'!$1:$1,0))</f>
        <v>100</v>
      </c>
      <c r="BP388" s="103">
        <f>INDEX('ИПЦ raw2015'!$1:$1048576, MATCH($J388,'ИПЦ raw2015'!$A:$A,0),MATCH(MoM!BP$1,'ИПЦ raw2015'!$1:$1,0))</f>
        <v>100.01</v>
      </c>
      <c r="BQ388" s="103">
        <f>INDEX('ИПЦ raw2015'!$1:$1048576, MATCH($J388,'ИПЦ raw2015'!$A:$A,0),MATCH(MoM!BQ$1,'ИПЦ raw2015'!$1:$1,0))</f>
        <v>106.16</v>
      </c>
      <c r="BR388" s="103">
        <f>INDEX('ИПЦ raw2015'!$1:$1048576, MATCH($J388,'ИПЦ raw2015'!$A:$A,0),MATCH(MoM!BR$1,'ИПЦ raw2015'!$1:$1,0))</f>
        <v>100.03</v>
      </c>
      <c r="BS388" s="103">
        <f>INDEX('ИПЦ raw2015'!$1:$1048576, MATCH($J388,'ИПЦ raw2015'!$A:$A,0),MATCH(MoM!BS$1,'ИПЦ raw2015'!$1:$1,0))</f>
        <v>100</v>
      </c>
      <c r="BT388" s="103">
        <f>INDEX('ИПЦ raw2015'!$1:$1048576, MATCH($J388,'ИПЦ raw2015'!$A:$A,0),MATCH(MoM!BT$1,'ИПЦ raw2015'!$1:$1,0))</f>
        <v>100</v>
      </c>
    </row>
    <row r="389" spans="1:72" ht="26.25" x14ac:dyDescent="0.45">
      <c r="A389" s="103">
        <f>Веса!A389</f>
        <v>1</v>
      </c>
      <c r="B389" s="103">
        <f t="shared" si="18"/>
        <v>1</v>
      </c>
      <c r="C389" s="103">
        <f>БИПЦ_НДС!E389</f>
        <v>1</v>
      </c>
      <c r="D389" s="103">
        <f t="shared" si="19"/>
        <v>0</v>
      </c>
      <c r="E389" s="103">
        <v>0</v>
      </c>
      <c r="F389" s="103">
        <v>0</v>
      </c>
      <c r="G389" s="103">
        <v>0</v>
      </c>
      <c r="H389" s="103">
        <v>0</v>
      </c>
      <c r="I389" s="103">
        <v>1</v>
      </c>
      <c r="J389" s="103" t="str">
        <f t="shared" si="20"/>
        <v>Занятия на курсах иностранных языков, академический час</v>
      </c>
      <c r="K389" s="87" t="s">
        <v>393</v>
      </c>
      <c r="L389" s="87" t="s">
        <v>393</v>
      </c>
      <c r="M389" s="103">
        <f>INDEX('ИПЦ raw2015'!$1:$1048576, MATCH($J389,'ИПЦ raw2015'!$A:$A,0),MATCH(MoM!M$1,'ИПЦ raw2015'!$1:$1,0))</f>
        <v>100.79</v>
      </c>
      <c r="N389" s="103">
        <f>INDEX('ИПЦ raw2015'!$1:$1048576, MATCH($J389,'ИПЦ raw2015'!$A:$A,0),MATCH(MoM!N$1,'ИПЦ raw2015'!$1:$1,0))</f>
        <v>100.33</v>
      </c>
      <c r="O389" s="103">
        <f>INDEX('ИПЦ raw2015'!$1:$1048576, MATCH($J389,'ИПЦ raw2015'!$A:$A,0),MATCH(MoM!O$1,'ИПЦ raw2015'!$1:$1,0))</f>
        <v>101.24</v>
      </c>
      <c r="P389" s="103">
        <f>INDEX('ИПЦ raw2015'!$1:$1048576, MATCH($J389,'ИПЦ raw2015'!$A:$A,0),MATCH(MoM!P$1,'ИПЦ raw2015'!$1:$1,0))</f>
        <v>100.25</v>
      </c>
      <c r="Q389" s="103">
        <f>INDEX('ИПЦ raw2015'!$1:$1048576, MATCH($J389,'ИПЦ raw2015'!$A:$A,0),MATCH(MoM!Q$1,'ИПЦ raw2015'!$1:$1,0))</f>
        <v>100.02</v>
      </c>
      <c r="R389" s="103">
        <f>INDEX('ИПЦ raw2015'!$1:$1048576, MATCH($J389,'ИПЦ raw2015'!$A:$A,0),MATCH(MoM!R$1,'ИПЦ raw2015'!$1:$1,0))</f>
        <v>99.83</v>
      </c>
      <c r="S389" s="103">
        <f>INDEX('ИПЦ raw2015'!$1:$1048576, MATCH($J389,'ИПЦ raw2015'!$A:$A,0),MATCH(MoM!S$1,'ИПЦ raw2015'!$1:$1,0))</f>
        <v>100.09</v>
      </c>
      <c r="T389" s="103">
        <f>INDEX('ИПЦ raw2015'!$1:$1048576, MATCH($J389,'ИПЦ raw2015'!$A:$A,0),MATCH(MoM!T$1,'ИПЦ raw2015'!$1:$1,0))</f>
        <v>100.24</v>
      </c>
      <c r="U389" s="103">
        <f>INDEX('ИПЦ raw2015'!$1:$1048576, MATCH($J389,'ИПЦ raw2015'!$A:$A,0),MATCH(MoM!U$1,'ИПЦ raw2015'!$1:$1,0))</f>
        <v>104.4</v>
      </c>
      <c r="V389" s="103">
        <f>INDEX('ИПЦ raw2015'!$1:$1048576, MATCH($J389,'ИПЦ raw2015'!$A:$A,0),MATCH(MoM!V$1,'ИПЦ raw2015'!$1:$1,0))</f>
        <v>100.81</v>
      </c>
      <c r="W389" s="103">
        <f>INDEX('ИПЦ raw2015'!$1:$1048576, MATCH($J389,'ИПЦ raw2015'!$A:$A,0),MATCH(MoM!W$1,'ИПЦ raw2015'!$1:$1,0))</f>
        <v>100.13</v>
      </c>
      <c r="X389" s="103">
        <f>INDEX('ИПЦ raw2015'!$1:$1048576, MATCH($J389,'ИПЦ raw2015'!$A:$A,0),MATCH(MoM!X$1,'ИПЦ raw2015'!$1:$1,0))</f>
        <v>100.23</v>
      </c>
      <c r="Y389" s="103">
        <f>INDEX('ИПЦ raw2015'!$1:$1048576, MATCH($J389,'ИПЦ raw2015'!$A:$A,0),MATCH(MoM!Y$1,'ИПЦ raw2015'!$1:$1,0))</f>
        <v>100.32</v>
      </c>
      <c r="Z389" s="103">
        <f>INDEX('ИПЦ raw2015'!$1:$1048576, MATCH($J389,'ИПЦ raw2015'!$A:$A,0),MATCH(MoM!Z$1,'ИПЦ raw2015'!$1:$1,0))</f>
        <v>100.18</v>
      </c>
      <c r="AA389" s="103">
        <f>INDEX('ИПЦ raw2015'!$1:$1048576, MATCH($J389,'ИПЦ raw2015'!$A:$A,0),MATCH(MoM!AA$1,'ИПЦ raw2015'!$1:$1,0))</f>
        <v>100.07</v>
      </c>
      <c r="AB389" s="103">
        <f>INDEX('ИПЦ raw2015'!$1:$1048576, MATCH($J389,'ИПЦ raw2015'!$A:$A,0),MATCH(MoM!AB$1,'ИПЦ raw2015'!$1:$1,0))</f>
        <v>100.15</v>
      </c>
      <c r="AC389" s="103">
        <f>INDEX('ИПЦ raw2015'!$1:$1048576, MATCH($J389,'ИПЦ raw2015'!$A:$A,0),MATCH(MoM!AC$1,'ИПЦ raw2015'!$1:$1,0))</f>
        <v>100.38</v>
      </c>
      <c r="AD389" s="103">
        <f>INDEX('ИПЦ raw2015'!$1:$1048576, MATCH($J389,'ИПЦ raw2015'!$A:$A,0),MATCH(MoM!AD$1,'ИПЦ raw2015'!$1:$1,0))</f>
        <v>100.21</v>
      </c>
      <c r="AE389" s="103">
        <f>INDEX('ИПЦ raw2015'!$1:$1048576, MATCH($J389,'ИПЦ raw2015'!$A:$A,0),MATCH(MoM!AE$1,'ИПЦ raw2015'!$1:$1,0))</f>
        <v>100.14</v>
      </c>
      <c r="AF389" s="103">
        <f>INDEX('ИПЦ raw2015'!$1:$1048576, MATCH($J389,'ИПЦ raw2015'!$A:$A,0),MATCH(MoM!AF$1,'ИПЦ raw2015'!$1:$1,0))</f>
        <v>100.19</v>
      </c>
      <c r="AG389" s="103">
        <f>INDEX('ИПЦ raw2015'!$1:$1048576, MATCH($J389,'ИПЦ raw2015'!$A:$A,0),MATCH(MoM!AG$1,'ИПЦ raw2015'!$1:$1,0))</f>
        <v>102.33</v>
      </c>
      <c r="AH389" s="103">
        <f>INDEX('ИПЦ raw2015'!$1:$1048576, MATCH($J389,'ИПЦ raw2015'!$A:$A,0),MATCH(MoM!AH$1,'ИПЦ raw2015'!$1:$1,0))</f>
        <v>100.85</v>
      </c>
      <c r="AI389" s="103">
        <f>INDEX('ИПЦ raw2015'!$1:$1048576, MATCH($J389,'ИПЦ raw2015'!$A:$A,0),MATCH(MoM!AI$1,'ИПЦ raw2015'!$1:$1,0))</f>
        <v>100.04</v>
      </c>
      <c r="AJ389" s="103">
        <f>INDEX('ИПЦ raw2015'!$1:$1048576, MATCH($J389,'ИПЦ raw2015'!$A:$A,0),MATCH(MoM!AJ$1,'ИПЦ raw2015'!$1:$1,0))</f>
        <v>100.17</v>
      </c>
      <c r="AK389" s="103">
        <f>INDEX('ИПЦ raw2015'!$1:$1048576, MATCH($J389,'ИПЦ raw2015'!$A:$A,0),MATCH(MoM!AK$1,'ИПЦ raw2015'!$1:$1,0))</f>
        <v>100.8</v>
      </c>
      <c r="AL389" s="103">
        <f>INDEX('ИПЦ raw2015'!$1:$1048576, MATCH($J389,'ИПЦ raw2015'!$A:$A,0),MATCH(MoM!AL$1,'ИПЦ raw2015'!$1:$1,0))</f>
        <v>100.39</v>
      </c>
      <c r="AM389" s="103">
        <f>INDEX('ИПЦ raw2015'!$1:$1048576, MATCH($J389,'ИПЦ raw2015'!$A:$A,0),MATCH(MoM!AM$1,'ИПЦ raw2015'!$1:$1,0))</f>
        <v>100.65</v>
      </c>
      <c r="AN389" s="103">
        <f>INDEX('ИПЦ raw2015'!$1:$1048576, MATCH($J389,'ИПЦ raw2015'!$A:$A,0),MATCH(MoM!AN$1,'ИПЦ raw2015'!$1:$1,0))</f>
        <v>100.07</v>
      </c>
      <c r="AO389" s="103">
        <f>INDEX('ИПЦ raw2015'!$1:$1048576, MATCH($J389,'ИПЦ raw2015'!$A:$A,0),MATCH(MoM!AO$1,'ИПЦ raw2015'!$1:$1,0))</f>
        <v>100.04</v>
      </c>
      <c r="AP389" s="103">
        <f>INDEX('ИПЦ raw2015'!$1:$1048576, MATCH($J389,'ИПЦ raw2015'!$A:$A,0),MATCH(MoM!AP$1,'ИПЦ raw2015'!$1:$1,0))</f>
        <v>100.13</v>
      </c>
      <c r="AQ389" s="103">
        <f>INDEX('ИПЦ raw2015'!$1:$1048576, MATCH($J389,'ИПЦ raw2015'!$A:$A,0),MATCH(MoM!AQ$1,'ИПЦ raw2015'!$1:$1,0))</f>
        <v>100</v>
      </c>
      <c r="AR389" s="103">
        <f>INDEX('ИПЦ raw2015'!$1:$1048576, MATCH($J389,'ИПЦ raw2015'!$A:$A,0),MATCH(MoM!AR$1,'ИПЦ raw2015'!$1:$1,0))</f>
        <v>100.19</v>
      </c>
      <c r="AS389" s="103">
        <f>INDEX('ИПЦ raw2015'!$1:$1048576, MATCH($J389,'ИПЦ raw2015'!$A:$A,0),MATCH(MoM!AS$1,'ИПЦ raw2015'!$1:$1,0))</f>
        <v>102.92</v>
      </c>
      <c r="AT389" s="103">
        <f>INDEX('ИПЦ raw2015'!$1:$1048576, MATCH($J389,'ИПЦ raw2015'!$A:$A,0),MATCH(MoM!AT$1,'ИПЦ raw2015'!$1:$1,0))</f>
        <v>100.15</v>
      </c>
      <c r="AU389" s="103">
        <f>INDEX('ИПЦ raw2015'!$1:$1048576, MATCH($J389,'ИПЦ raw2015'!$A:$A,0),MATCH(MoM!AU$1,'ИПЦ raw2015'!$1:$1,0))</f>
        <v>100.07</v>
      </c>
      <c r="AV389" s="103">
        <f>INDEX('ИПЦ raw2015'!$1:$1048576, MATCH($J389,'ИПЦ raw2015'!$A:$A,0),MATCH(MoM!AV$1,'ИПЦ raw2015'!$1:$1,0))</f>
        <v>100.08</v>
      </c>
      <c r="AW389" s="103">
        <f>INDEX('ИПЦ raw2015'!$1:$1048576, MATCH($J389,'ИПЦ raw2015'!$A:$A,0),MATCH(MoM!AW$1,'ИПЦ raw2015'!$1:$1,0))</f>
        <v>100.08</v>
      </c>
      <c r="AX389" s="103">
        <f>INDEX('ИПЦ raw2015'!$1:$1048576, MATCH($J389,'ИПЦ raw2015'!$A:$A,0),MATCH(MoM!AX$1,'ИПЦ raw2015'!$1:$1,0))</f>
        <v>100.56</v>
      </c>
      <c r="AY389" s="103">
        <f>INDEX('ИПЦ raw2015'!$1:$1048576, MATCH($J389,'ИПЦ raw2015'!$A:$A,0),MATCH(MoM!AY$1,'ИПЦ raw2015'!$1:$1,0))</f>
        <v>100.18</v>
      </c>
      <c r="AZ389" s="103">
        <f>INDEX('ИПЦ raw2015'!$1:$1048576, MATCH($J389,'ИПЦ raw2015'!$A:$A,0),MATCH(MoM!AZ$1,'ИПЦ raw2015'!$1:$1,0))</f>
        <v>100.07</v>
      </c>
      <c r="BA389" s="103">
        <f>INDEX('ИПЦ raw2015'!$1:$1048576, MATCH($J389,'ИПЦ raw2015'!$A:$A,0),MATCH(MoM!BA$1,'ИПЦ raw2015'!$1:$1,0))</f>
        <v>100.05</v>
      </c>
      <c r="BB389" s="103">
        <f>INDEX('ИПЦ raw2015'!$1:$1048576, MATCH($J389,'ИПЦ raw2015'!$A:$A,0),MATCH(MoM!BB$1,'ИПЦ raw2015'!$1:$1,0))</f>
        <v>99.84</v>
      </c>
      <c r="BC389" s="103">
        <f>INDEX('ИПЦ raw2015'!$1:$1048576, MATCH($J389,'ИПЦ raw2015'!$A:$A,0),MATCH(MoM!BC$1,'ИПЦ raw2015'!$1:$1,0))</f>
        <v>100.04</v>
      </c>
      <c r="BD389" s="103">
        <f>INDEX('ИПЦ raw2015'!$1:$1048576, MATCH($J389,'ИПЦ raw2015'!$A:$A,0),MATCH(MoM!BD$1,'ИПЦ raw2015'!$1:$1,0))</f>
        <v>100.7</v>
      </c>
      <c r="BE389" s="103">
        <f>INDEX('ИПЦ raw2015'!$1:$1048576, MATCH($J389,'ИПЦ raw2015'!$A:$A,0),MATCH(MoM!BE$1,'ИПЦ raw2015'!$1:$1,0))</f>
        <v>101.87</v>
      </c>
      <c r="BF389" s="103">
        <f>INDEX('ИПЦ raw2015'!$1:$1048576, MATCH($J389,'ИПЦ raw2015'!$A:$A,0),MATCH(MoM!BF$1,'ИПЦ raw2015'!$1:$1,0))</f>
        <v>101.23</v>
      </c>
      <c r="BG389" s="103">
        <f>INDEX('ИПЦ raw2015'!$1:$1048576, MATCH($J389,'ИПЦ raw2015'!$A:$A,0),MATCH(MoM!BG$1,'ИПЦ raw2015'!$1:$1,0))</f>
        <v>100.24</v>
      </c>
      <c r="BH389" s="103">
        <f>INDEX('ИПЦ raw2015'!$1:$1048576, MATCH($J389,'ИПЦ raw2015'!$A:$A,0),MATCH(MoM!BH$1,'ИПЦ raw2015'!$1:$1,0))</f>
        <v>100.05</v>
      </c>
      <c r="BI389" s="103">
        <f>INDEX('ИПЦ raw2015'!$1:$1048576, MATCH($J389,'ИПЦ raw2015'!$A:$A,0),MATCH(MoM!BI$1,'ИПЦ raw2015'!$1:$1,0))</f>
        <v>100.23</v>
      </c>
      <c r="BJ389" s="103">
        <f>INDEX('ИПЦ raw2015'!$1:$1048576, MATCH($J389,'ИПЦ raw2015'!$A:$A,0),MATCH(MoM!BJ$1,'ИПЦ raw2015'!$1:$1,0))</f>
        <v>100.5</v>
      </c>
      <c r="BK389" s="103">
        <f>INDEX('ИПЦ raw2015'!$1:$1048576, MATCH($J389,'ИПЦ raw2015'!$A:$A,0),MATCH(MoM!BK$1,'ИПЦ raw2015'!$1:$1,0))</f>
        <v>100.15</v>
      </c>
      <c r="BL389" s="103">
        <f>INDEX('ИПЦ raw2015'!$1:$1048576, MATCH($J389,'ИПЦ raw2015'!$A:$A,0),MATCH(MoM!BL$1,'ИПЦ raw2015'!$1:$1,0))</f>
        <v>100.04</v>
      </c>
      <c r="BM389" s="103">
        <f>INDEX('ИПЦ raw2015'!$1:$1048576, MATCH($J389,'ИПЦ raw2015'!$A:$A,0),MATCH(MoM!BM$1,'ИПЦ raw2015'!$1:$1,0))</f>
        <v>99.95</v>
      </c>
      <c r="BN389" s="103">
        <f>INDEX('ИПЦ raw2015'!$1:$1048576, MATCH($J389,'ИПЦ raw2015'!$A:$A,0),MATCH(MoM!BN$1,'ИПЦ raw2015'!$1:$1,0))</f>
        <v>100.06</v>
      </c>
      <c r="BO389" s="103">
        <f>INDEX('ИПЦ raw2015'!$1:$1048576, MATCH($J389,'ИПЦ raw2015'!$A:$A,0),MATCH(MoM!BO$1,'ИПЦ raw2015'!$1:$1,0))</f>
        <v>100.02</v>
      </c>
      <c r="BP389" s="103">
        <f>INDEX('ИПЦ raw2015'!$1:$1048576, MATCH($J389,'ИПЦ raw2015'!$A:$A,0),MATCH(MoM!BP$1,'ИПЦ raw2015'!$1:$1,0))</f>
        <v>100.15</v>
      </c>
      <c r="BQ389" s="103">
        <f>INDEX('ИПЦ raw2015'!$1:$1048576, MATCH($J389,'ИПЦ raw2015'!$A:$A,0),MATCH(MoM!BQ$1,'ИПЦ raw2015'!$1:$1,0))</f>
        <v>102.01</v>
      </c>
      <c r="BR389" s="103">
        <f>INDEX('ИПЦ raw2015'!$1:$1048576, MATCH($J389,'ИПЦ raw2015'!$A:$A,0),MATCH(MoM!BR$1,'ИПЦ raw2015'!$1:$1,0))</f>
        <v>100.36</v>
      </c>
      <c r="BS389" s="103">
        <f>INDEX('ИПЦ raw2015'!$1:$1048576, MATCH($J389,'ИПЦ raw2015'!$A:$A,0),MATCH(MoM!BS$1,'ИПЦ raw2015'!$1:$1,0))</f>
        <v>100.04</v>
      </c>
      <c r="BT389" s="103">
        <f>INDEX('ИПЦ raw2015'!$1:$1048576, MATCH($J389,'ИПЦ raw2015'!$A:$A,0),MATCH(MoM!BT$1,'ИПЦ raw2015'!$1:$1,0))</f>
        <v>100.19</v>
      </c>
    </row>
    <row r="390" spans="1:72" ht="26.25" x14ac:dyDescent="0.45">
      <c r="A390" s="103">
        <f>Веса!A390</f>
        <v>1</v>
      </c>
      <c r="B390" s="103">
        <f t="shared" si="18"/>
        <v>1</v>
      </c>
      <c r="C390" s="103">
        <f>БИПЦ_НДС!E390</f>
        <v>1</v>
      </c>
      <c r="D390" s="103">
        <f t="shared" si="19"/>
        <v>0</v>
      </c>
      <c r="E390" s="103">
        <v>0</v>
      </c>
      <c r="F390" s="103">
        <v>0</v>
      </c>
      <c r="G390" s="103">
        <v>0</v>
      </c>
      <c r="H390" s="103">
        <v>0</v>
      </c>
      <c r="I390" s="103">
        <v>1</v>
      </c>
      <c r="J390" s="103" t="str">
        <f t="shared" si="20"/>
        <v>Занятия на курсах профессионального обучения, академический час</v>
      </c>
      <c r="K390" s="87" t="s">
        <v>394</v>
      </c>
      <c r="L390" s="87" t="s">
        <v>394</v>
      </c>
      <c r="M390" s="103">
        <f>INDEX('ИПЦ raw2015'!$1:$1048576, MATCH($J390,'ИПЦ raw2015'!$A:$A,0),MATCH(MoM!M$1,'ИПЦ raw2015'!$1:$1,0))</f>
        <v>101.9</v>
      </c>
      <c r="N390" s="103">
        <f>INDEX('ИПЦ raw2015'!$1:$1048576, MATCH($J390,'ИПЦ raw2015'!$A:$A,0),MATCH(MoM!N$1,'ИПЦ raw2015'!$1:$1,0))</f>
        <v>100.63</v>
      </c>
      <c r="O390" s="103">
        <f>INDEX('ИПЦ raw2015'!$1:$1048576, MATCH($J390,'ИПЦ raw2015'!$A:$A,0),MATCH(MoM!O$1,'ИПЦ raw2015'!$1:$1,0))</f>
        <v>100.09</v>
      </c>
      <c r="P390" s="103">
        <f>INDEX('ИПЦ raw2015'!$1:$1048576, MATCH($J390,'ИПЦ raw2015'!$A:$A,0),MATCH(MoM!P$1,'ИПЦ raw2015'!$1:$1,0))</f>
        <v>100.45</v>
      </c>
      <c r="Q390" s="103">
        <f>INDEX('ИПЦ raw2015'!$1:$1048576, MATCH($J390,'ИПЦ raw2015'!$A:$A,0),MATCH(MoM!Q$1,'ИПЦ raw2015'!$1:$1,0))</f>
        <v>100.12</v>
      </c>
      <c r="R390" s="103">
        <f>INDEX('ИПЦ raw2015'!$1:$1048576, MATCH($J390,'ИПЦ raw2015'!$A:$A,0),MATCH(MoM!R$1,'ИПЦ raw2015'!$1:$1,0))</f>
        <v>100.06</v>
      </c>
      <c r="S390" s="103">
        <f>INDEX('ИПЦ raw2015'!$1:$1048576, MATCH($J390,'ИПЦ raw2015'!$A:$A,0),MATCH(MoM!S$1,'ИПЦ raw2015'!$1:$1,0))</f>
        <v>100.14</v>
      </c>
      <c r="T390" s="103">
        <f>INDEX('ИПЦ raw2015'!$1:$1048576, MATCH($J390,'ИПЦ raw2015'!$A:$A,0),MATCH(MoM!T$1,'ИПЦ raw2015'!$1:$1,0))</f>
        <v>100.52</v>
      </c>
      <c r="U390" s="103">
        <f>INDEX('ИПЦ raw2015'!$1:$1048576, MATCH($J390,'ИПЦ raw2015'!$A:$A,0),MATCH(MoM!U$1,'ИПЦ raw2015'!$1:$1,0))</f>
        <v>102.72</v>
      </c>
      <c r="V390" s="103">
        <f>INDEX('ИПЦ raw2015'!$1:$1048576, MATCH($J390,'ИПЦ raw2015'!$A:$A,0),MATCH(MoM!V$1,'ИПЦ raw2015'!$1:$1,0))</f>
        <v>100.84</v>
      </c>
      <c r="W390" s="103">
        <f>INDEX('ИПЦ raw2015'!$1:$1048576, MATCH($J390,'ИПЦ raw2015'!$A:$A,0),MATCH(MoM!W$1,'ИПЦ raw2015'!$1:$1,0))</f>
        <v>100.2</v>
      </c>
      <c r="X390" s="103">
        <f>INDEX('ИПЦ raw2015'!$1:$1048576, MATCH($J390,'ИПЦ raw2015'!$A:$A,0),MATCH(MoM!X$1,'ИПЦ raw2015'!$1:$1,0))</f>
        <v>100.13</v>
      </c>
      <c r="Y390" s="103">
        <f>INDEX('ИПЦ raw2015'!$1:$1048576, MATCH($J390,'ИПЦ raw2015'!$A:$A,0),MATCH(MoM!Y$1,'ИПЦ raw2015'!$1:$1,0))</f>
        <v>101.11</v>
      </c>
      <c r="Z390" s="103">
        <f>INDEX('ИПЦ raw2015'!$1:$1048576, MATCH($J390,'ИПЦ raw2015'!$A:$A,0),MATCH(MoM!Z$1,'ИПЦ raw2015'!$1:$1,0))</f>
        <v>100.49</v>
      </c>
      <c r="AA390" s="103">
        <f>INDEX('ИПЦ raw2015'!$1:$1048576, MATCH($J390,'ИПЦ raw2015'!$A:$A,0),MATCH(MoM!AA$1,'ИПЦ raw2015'!$1:$1,0))</f>
        <v>100.27</v>
      </c>
      <c r="AB390" s="103">
        <f>INDEX('ИПЦ raw2015'!$1:$1048576, MATCH($J390,'ИПЦ raw2015'!$A:$A,0),MATCH(MoM!AB$1,'ИПЦ raw2015'!$1:$1,0))</f>
        <v>100.35</v>
      </c>
      <c r="AC390" s="103">
        <f>INDEX('ИПЦ raw2015'!$1:$1048576, MATCH($J390,'ИПЦ raw2015'!$A:$A,0),MATCH(MoM!AC$1,'ИПЦ raw2015'!$1:$1,0))</f>
        <v>100.16</v>
      </c>
      <c r="AD390" s="103">
        <f>INDEX('ИПЦ raw2015'!$1:$1048576, MATCH($J390,'ИПЦ raw2015'!$A:$A,0),MATCH(MoM!AD$1,'ИПЦ raw2015'!$1:$1,0))</f>
        <v>100.11</v>
      </c>
      <c r="AE390" s="103">
        <f>INDEX('ИПЦ raw2015'!$1:$1048576, MATCH($J390,'ИПЦ raw2015'!$A:$A,0),MATCH(MoM!AE$1,'ИПЦ raw2015'!$1:$1,0))</f>
        <v>100.03</v>
      </c>
      <c r="AF390" s="103">
        <f>INDEX('ИПЦ raw2015'!$1:$1048576, MATCH($J390,'ИПЦ raw2015'!$A:$A,0),MATCH(MoM!AF$1,'ИПЦ raw2015'!$1:$1,0))</f>
        <v>100.28</v>
      </c>
      <c r="AG390" s="103">
        <f>INDEX('ИПЦ raw2015'!$1:$1048576, MATCH($J390,'ИПЦ raw2015'!$A:$A,0),MATCH(MoM!AG$1,'ИПЦ raw2015'!$1:$1,0))</f>
        <v>101.32</v>
      </c>
      <c r="AH390" s="103">
        <f>INDEX('ИПЦ raw2015'!$1:$1048576, MATCH($J390,'ИПЦ raw2015'!$A:$A,0),MATCH(MoM!AH$1,'ИПЦ raw2015'!$1:$1,0))</f>
        <v>100.2</v>
      </c>
      <c r="AI390" s="103">
        <f>INDEX('ИПЦ raw2015'!$1:$1048576, MATCH($J390,'ИПЦ raw2015'!$A:$A,0),MATCH(MoM!AI$1,'ИПЦ raw2015'!$1:$1,0))</f>
        <v>100.13</v>
      </c>
      <c r="AJ390" s="103">
        <f>INDEX('ИПЦ raw2015'!$1:$1048576, MATCH($J390,'ИПЦ raw2015'!$A:$A,0),MATCH(MoM!AJ$1,'ИПЦ raw2015'!$1:$1,0))</f>
        <v>100.1</v>
      </c>
      <c r="AK390" s="103">
        <f>INDEX('ИПЦ raw2015'!$1:$1048576, MATCH($J390,'ИПЦ raw2015'!$A:$A,0),MATCH(MoM!AK$1,'ИПЦ raw2015'!$1:$1,0))</f>
        <v>100.69</v>
      </c>
      <c r="AL390" s="103">
        <f>INDEX('ИПЦ raw2015'!$1:$1048576, MATCH($J390,'ИПЦ raw2015'!$A:$A,0),MATCH(MoM!AL$1,'ИПЦ raw2015'!$1:$1,0))</f>
        <v>100.69</v>
      </c>
      <c r="AM390" s="103">
        <f>INDEX('ИПЦ raw2015'!$1:$1048576, MATCH($J390,'ИПЦ raw2015'!$A:$A,0),MATCH(MoM!AM$1,'ИПЦ raw2015'!$1:$1,0))</f>
        <v>100.88</v>
      </c>
      <c r="AN390" s="103">
        <f>INDEX('ИПЦ raw2015'!$1:$1048576, MATCH($J390,'ИПЦ raw2015'!$A:$A,0),MATCH(MoM!AN$1,'ИПЦ raw2015'!$1:$1,0))</f>
        <v>100.03</v>
      </c>
      <c r="AO390" s="103">
        <f>INDEX('ИПЦ raw2015'!$1:$1048576, MATCH($J390,'ИПЦ raw2015'!$A:$A,0),MATCH(MoM!AO$1,'ИПЦ raw2015'!$1:$1,0))</f>
        <v>100.04</v>
      </c>
      <c r="AP390" s="103">
        <f>INDEX('ИПЦ raw2015'!$1:$1048576, MATCH($J390,'ИПЦ raw2015'!$A:$A,0),MATCH(MoM!AP$1,'ИПЦ raw2015'!$1:$1,0))</f>
        <v>100.13</v>
      </c>
      <c r="AQ390" s="103">
        <f>INDEX('ИПЦ raw2015'!$1:$1048576, MATCH($J390,'ИПЦ raw2015'!$A:$A,0),MATCH(MoM!AQ$1,'ИПЦ raw2015'!$1:$1,0))</f>
        <v>100.02</v>
      </c>
      <c r="AR390" s="103">
        <f>INDEX('ИПЦ raw2015'!$1:$1048576, MATCH($J390,'ИПЦ raw2015'!$A:$A,0),MATCH(MoM!AR$1,'ИПЦ raw2015'!$1:$1,0))</f>
        <v>100.33</v>
      </c>
      <c r="AS390" s="103">
        <f>INDEX('ИПЦ raw2015'!$1:$1048576, MATCH($J390,'ИПЦ raw2015'!$A:$A,0),MATCH(MoM!AS$1,'ИПЦ raw2015'!$1:$1,0))</f>
        <v>102.14</v>
      </c>
      <c r="AT390" s="103">
        <f>INDEX('ИПЦ raw2015'!$1:$1048576, MATCH($J390,'ИПЦ raw2015'!$A:$A,0),MATCH(MoM!AT$1,'ИПЦ raw2015'!$1:$1,0))</f>
        <v>100.08</v>
      </c>
      <c r="AU390" s="103">
        <f>INDEX('ИПЦ raw2015'!$1:$1048576, MATCH($J390,'ИПЦ raw2015'!$A:$A,0),MATCH(MoM!AU$1,'ИПЦ raw2015'!$1:$1,0))</f>
        <v>100.22</v>
      </c>
      <c r="AV390" s="103">
        <f>INDEX('ИПЦ raw2015'!$1:$1048576, MATCH($J390,'ИПЦ raw2015'!$A:$A,0),MATCH(MoM!AV$1,'ИПЦ raw2015'!$1:$1,0))</f>
        <v>100.11</v>
      </c>
      <c r="AW390" s="103">
        <f>INDEX('ИПЦ raw2015'!$1:$1048576, MATCH($J390,'ИПЦ raw2015'!$A:$A,0),MATCH(MoM!AW$1,'ИПЦ raw2015'!$1:$1,0))</f>
        <v>100.22</v>
      </c>
      <c r="AX390" s="103">
        <f>INDEX('ИПЦ raw2015'!$1:$1048576, MATCH($J390,'ИПЦ raw2015'!$A:$A,0),MATCH(MoM!AX$1,'ИПЦ raw2015'!$1:$1,0))</f>
        <v>100.1</v>
      </c>
      <c r="AY390" s="103">
        <f>INDEX('ИПЦ raw2015'!$1:$1048576, MATCH($J390,'ИПЦ raw2015'!$A:$A,0),MATCH(MoM!AY$1,'ИПЦ raw2015'!$1:$1,0))</f>
        <v>100.03</v>
      </c>
      <c r="AZ390" s="103">
        <f>INDEX('ИПЦ raw2015'!$1:$1048576, MATCH($J390,'ИПЦ raw2015'!$A:$A,0),MATCH(MoM!AZ$1,'ИПЦ raw2015'!$1:$1,0))</f>
        <v>100.35</v>
      </c>
      <c r="BA390" s="103">
        <f>INDEX('ИПЦ raw2015'!$1:$1048576, MATCH($J390,'ИПЦ raw2015'!$A:$A,0),MATCH(MoM!BA$1,'ИПЦ raw2015'!$1:$1,0))</f>
        <v>100.18</v>
      </c>
      <c r="BB390" s="103">
        <f>INDEX('ИПЦ raw2015'!$1:$1048576, MATCH($J390,'ИПЦ raw2015'!$A:$A,0),MATCH(MoM!BB$1,'ИПЦ raw2015'!$1:$1,0))</f>
        <v>100.31</v>
      </c>
      <c r="BC390" s="103">
        <f>INDEX('ИПЦ raw2015'!$1:$1048576, MATCH($J390,'ИПЦ raw2015'!$A:$A,0),MATCH(MoM!BC$1,'ИПЦ raw2015'!$1:$1,0))</f>
        <v>100.13</v>
      </c>
      <c r="BD390" s="103">
        <f>INDEX('ИПЦ raw2015'!$1:$1048576, MATCH($J390,'ИПЦ raw2015'!$A:$A,0),MATCH(MoM!BD$1,'ИПЦ raw2015'!$1:$1,0))</f>
        <v>100.18</v>
      </c>
      <c r="BE390" s="103">
        <f>INDEX('ИПЦ raw2015'!$1:$1048576, MATCH($J390,'ИПЦ raw2015'!$A:$A,0),MATCH(MoM!BE$1,'ИПЦ raw2015'!$1:$1,0))</f>
        <v>101.32</v>
      </c>
      <c r="BF390" s="103">
        <f>INDEX('ИПЦ raw2015'!$1:$1048576, MATCH($J390,'ИПЦ raw2015'!$A:$A,0),MATCH(MoM!BF$1,'ИПЦ raw2015'!$1:$1,0))</f>
        <v>101.74</v>
      </c>
      <c r="BG390" s="103">
        <f>INDEX('ИПЦ raw2015'!$1:$1048576, MATCH($J390,'ИПЦ raw2015'!$A:$A,0),MATCH(MoM!BG$1,'ИПЦ raw2015'!$1:$1,0))</f>
        <v>100.25</v>
      </c>
      <c r="BH390" s="103">
        <f>INDEX('ИПЦ raw2015'!$1:$1048576, MATCH($J390,'ИПЦ raw2015'!$A:$A,0),MATCH(MoM!BH$1,'ИПЦ raw2015'!$1:$1,0))</f>
        <v>99.99</v>
      </c>
      <c r="BI390" s="103">
        <f>INDEX('ИПЦ raw2015'!$1:$1048576, MATCH($J390,'ИПЦ raw2015'!$A:$A,0),MATCH(MoM!BI$1,'ИПЦ raw2015'!$1:$1,0))</f>
        <v>100.64</v>
      </c>
      <c r="BJ390" s="103">
        <f>INDEX('ИПЦ raw2015'!$1:$1048576, MATCH($J390,'ИПЦ raw2015'!$A:$A,0),MATCH(MoM!BJ$1,'ИПЦ raw2015'!$1:$1,0))</f>
        <v>100.4</v>
      </c>
      <c r="BK390" s="103">
        <f>INDEX('ИПЦ raw2015'!$1:$1048576, MATCH($J390,'ИПЦ raw2015'!$A:$A,0),MATCH(MoM!BK$1,'ИПЦ raw2015'!$1:$1,0))</f>
        <v>99.93</v>
      </c>
      <c r="BL390" s="103">
        <f>INDEX('ИПЦ raw2015'!$1:$1048576, MATCH($J390,'ИПЦ raw2015'!$A:$A,0),MATCH(MoM!BL$1,'ИПЦ raw2015'!$1:$1,0))</f>
        <v>100.11</v>
      </c>
      <c r="BM390" s="103">
        <f>INDEX('ИПЦ raw2015'!$1:$1048576, MATCH($J390,'ИПЦ raw2015'!$A:$A,0),MATCH(MoM!BM$1,'ИПЦ raw2015'!$1:$1,0))</f>
        <v>100.32</v>
      </c>
      <c r="BN390" s="103">
        <f>INDEX('ИПЦ raw2015'!$1:$1048576, MATCH($J390,'ИПЦ raw2015'!$A:$A,0),MATCH(MoM!BN$1,'ИПЦ raw2015'!$1:$1,0))</f>
        <v>100.28</v>
      </c>
      <c r="BO390" s="103">
        <f>INDEX('ИПЦ raw2015'!$1:$1048576, MATCH($J390,'ИПЦ raw2015'!$A:$A,0),MATCH(MoM!BO$1,'ИПЦ raw2015'!$1:$1,0))</f>
        <v>100.01</v>
      </c>
      <c r="BP390" s="103">
        <f>INDEX('ИПЦ raw2015'!$1:$1048576, MATCH($J390,'ИПЦ raw2015'!$A:$A,0),MATCH(MoM!BP$1,'ИПЦ raw2015'!$1:$1,0))</f>
        <v>100.14</v>
      </c>
      <c r="BQ390" s="103">
        <f>INDEX('ИПЦ raw2015'!$1:$1048576, MATCH($J390,'ИПЦ raw2015'!$A:$A,0),MATCH(MoM!BQ$1,'ИПЦ raw2015'!$1:$1,0))</f>
        <v>101.72</v>
      </c>
      <c r="BR390" s="103">
        <f>INDEX('ИПЦ raw2015'!$1:$1048576, MATCH($J390,'ИПЦ raw2015'!$A:$A,0),MATCH(MoM!BR$1,'ИПЦ raw2015'!$1:$1,0))</f>
        <v>100.11</v>
      </c>
      <c r="BS390" s="103">
        <f>INDEX('ИПЦ raw2015'!$1:$1048576, MATCH($J390,'ИПЦ raw2015'!$A:$A,0),MATCH(MoM!BS$1,'ИПЦ raw2015'!$1:$1,0))</f>
        <v>100.14</v>
      </c>
      <c r="BT390" s="103">
        <f>INDEX('ИПЦ raw2015'!$1:$1048576, MATCH($J390,'ИПЦ raw2015'!$A:$A,0),MATCH(MoM!BT$1,'ИПЦ raw2015'!$1:$1,0))</f>
        <v>100.02</v>
      </c>
    </row>
    <row r="391" spans="1:72" ht="26.25" x14ac:dyDescent="0.45">
      <c r="A391" s="103">
        <f>Веса!A391</f>
        <v>1</v>
      </c>
      <c r="B391" s="103">
        <f t="shared" si="18"/>
        <v>1</v>
      </c>
      <c r="C391" s="103">
        <f>БИПЦ_НДС!E391</f>
        <v>1</v>
      </c>
      <c r="D391" s="103">
        <f t="shared" si="19"/>
        <v>0</v>
      </c>
      <c r="E391" s="103">
        <v>0</v>
      </c>
      <c r="F391" s="103">
        <v>0</v>
      </c>
      <c r="G391" s="103">
        <v>0</v>
      </c>
      <c r="H391" s="103">
        <v>0</v>
      </c>
      <c r="I391" s="103">
        <v>1</v>
      </c>
      <c r="J391" s="103" t="str">
        <f t="shared" si="20"/>
        <v>Начальный курс обучения вождению легкового автомобиля, курс</v>
      </c>
      <c r="K391" s="87" t="s">
        <v>395</v>
      </c>
      <c r="L391" s="87" t="s">
        <v>395</v>
      </c>
      <c r="M391" s="103">
        <f>INDEX('ИПЦ raw2015'!$1:$1048576, MATCH($J391,'ИПЦ raw2015'!$A:$A,0),MATCH(MoM!M$1,'ИПЦ raw2015'!$1:$1,0))</f>
        <v>105.94</v>
      </c>
      <c r="N391" s="103">
        <f>INDEX('ИПЦ raw2015'!$1:$1048576, MATCH($J391,'ИПЦ raw2015'!$A:$A,0),MATCH(MoM!N$1,'ИПЦ raw2015'!$1:$1,0))</f>
        <v>101.9</v>
      </c>
      <c r="O391" s="103">
        <f>INDEX('ИПЦ raw2015'!$1:$1048576, MATCH($J391,'ИПЦ raw2015'!$A:$A,0),MATCH(MoM!O$1,'ИПЦ raw2015'!$1:$1,0))</f>
        <v>100.48</v>
      </c>
      <c r="P391" s="103">
        <f>INDEX('ИПЦ raw2015'!$1:$1048576, MATCH($J391,'ИПЦ raw2015'!$A:$A,0),MATCH(MoM!P$1,'ИПЦ raw2015'!$1:$1,0))</f>
        <v>100</v>
      </c>
      <c r="Q391" s="103">
        <f>INDEX('ИПЦ raw2015'!$1:$1048576, MATCH($J391,'ИПЦ raw2015'!$A:$A,0),MATCH(MoM!Q$1,'ИПЦ raw2015'!$1:$1,0))</f>
        <v>98.27</v>
      </c>
      <c r="R391" s="103">
        <f>INDEX('ИПЦ raw2015'!$1:$1048576, MATCH($J391,'ИПЦ raw2015'!$A:$A,0),MATCH(MoM!R$1,'ИПЦ raw2015'!$1:$1,0))</f>
        <v>98.66</v>
      </c>
      <c r="S391" s="103">
        <f>INDEX('ИПЦ raw2015'!$1:$1048576, MATCH($J391,'ИПЦ raw2015'!$A:$A,0),MATCH(MoM!S$1,'ИПЦ raw2015'!$1:$1,0))</f>
        <v>98.6</v>
      </c>
      <c r="T391" s="103">
        <f>INDEX('ИПЦ raw2015'!$1:$1048576, MATCH($J391,'ИПЦ raw2015'!$A:$A,0),MATCH(MoM!T$1,'ИПЦ raw2015'!$1:$1,0))</f>
        <v>99.55</v>
      </c>
      <c r="U391" s="103">
        <f>INDEX('ИПЦ raw2015'!$1:$1048576, MATCH($J391,'ИПЦ raw2015'!$A:$A,0),MATCH(MoM!U$1,'ИПЦ raw2015'!$1:$1,0))</f>
        <v>99.67</v>
      </c>
      <c r="V391" s="103">
        <f>INDEX('ИПЦ raw2015'!$1:$1048576, MATCH($J391,'ИПЦ raw2015'!$A:$A,0),MATCH(MoM!V$1,'ИПЦ raw2015'!$1:$1,0))</f>
        <v>100.33</v>
      </c>
      <c r="W391" s="103">
        <f>INDEX('ИПЦ raw2015'!$1:$1048576, MATCH($J391,'ИПЦ raw2015'!$A:$A,0),MATCH(MoM!W$1,'ИПЦ raw2015'!$1:$1,0))</f>
        <v>99.92</v>
      </c>
      <c r="X391" s="103">
        <f>INDEX('ИПЦ raw2015'!$1:$1048576, MATCH($J391,'ИПЦ raw2015'!$A:$A,0),MATCH(MoM!X$1,'ИПЦ raw2015'!$1:$1,0))</f>
        <v>99.34</v>
      </c>
      <c r="Y391" s="103">
        <f>INDEX('ИПЦ raw2015'!$1:$1048576, MATCH($J391,'ИПЦ raw2015'!$A:$A,0),MATCH(MoM!Y$1,'ИПЦ raw2015'!$1:$1,0))</f>
        <v>99.54</v>
      </c>
      <c r="Z391" s="103">
        <f>INDEX('ИПЦ raw2015'!$1:$1048576, MATCH($J391,'ИПЦ raw2015'!$A:$A,0),MATCH(MoM!Z$1,'ИПЦ raw2015'!$1:$1,0))</f>
        <v>99.21</v>
      </c>
      <c r="AA391" s="103">
        <f>INDEX('ИПЦ raw2015'!$1:$1048576, MATCH($J391,'ИПЦ raw2015'!$A:$A,0),MATCH(MoM!AA$1,'ИПЦ raw2015'!$1:$1,0))</f>
        <v>99.57</v>
      </c>
      <c r="AB391" s="103">
        <f>INDEX('ИПЦ raw2015'!$1:$1048576, MATCH($J391,'ИПЦ raw2015'!$A:$A,0),MATCH(MoM!AB$1,'ИПЦ raw2015'!$1:$1,0))</f>
        <v>99.31</v>
      </c>
      <c r="AC391" s="103">
        <f>INDEX('ИПЦ raw2015'!$1:$1048576, MATCH($J391,'ИПЦ raw2015'!$A:$A,0),MATCH(MoM!AC$1,'ИПЦ raw2015'!$1:$1,0))</f>
        <v>100.06</v>
      </c>
      <c r="AD391" s="103">
        <f>INDEX('ИПЦ raw2015'!$1:$1048576, MATCH($J391,'ИПЦ raw2015'!$A:$A,0),MATCH(MoM!AD$1,'ИПЦ raw2015'!$1:$1,0))</f>
        <v>100.65</v>
      </c>
      <c r="AE391" s="103">
        <f>INDEX('ИПЦ raw2015'!$1:$1048576, MATCH($J391,'ИПЦ raw2015'!$A:$A,0),MATCH(MoM!AE$1,'ИПЦ raw2015'!$1:$1,0))</f>
        <v>99.15</v>
      </c>
      <c r="AF391" s="103">
        <f>INDEX('ИПЦ raw2015'!$1:$1048576, MATCH($J391,'ИПЦ raw2015'!$A:$A,0),MATCH(MoM!AF$1,'ИПЦ raw2015'!$1:$1,0))</f>
        <v>99.72</v>
      </c>
      <c r="AG391" s="103">
        <f>INDEX('ИПЦ raw2015'!$1:$1048576, MATCH($J391,'ИПЦ raw2015'!$A:$A,0),MATCH(MoM!AG$1,'ИПЦ raw2015'!$1:$1,0))</f>
        <v>100.23</v>
      </c>
      <c r="AH391" s="103">
        <f>INDEX('ИПЦ raw2015'!$1:$1048576, MATCH($J391,'ИПЦ raw2015'!$A:$A,0),MATCH(MoM!AH$1,'ИПЦ raw2015'!$1:$1,0))</f>
        <v>100.05</v>
      </c>
      <c r="AI391" s="103">
        <f>INDEX('ИПЦ raw2015'!$1:$1048576, MATCH($J391,'ИПЦ raw2015'!$A:$A,0),MATCH(MoM!AI$1,'ИПЦ raw2015'!$1:$1,0))</f>
        <v>100.02</v>
      </c>
      <c r="AJ391" s="103">
        <f>INDEX('ИПЦ raw2015'!$1:$1048576, MATCH($J391,'ИПЦ raw2015'!$A:$A,0),MATCH(MoM!AJ$1,'ИПЦ raw2015'!$1:$1,0))</f>
        <v>99.13</v>
      </c>
      <c r="AK391" s="103">
        <f>INDEX('ИПЦ raw2015'!$1:$1048576, MATCH($J391,'ИПЦ raw2015'!$A:$A,0),MATCH(MoM!AK$1,'ИПЦ raw2015'!$1:$1,0))</f>
        <v>99.54</v>
      </c>
      <c r="AL391" s="103">
        <f>INDEX('ИПЦ raw2015'!$1:$1048576, MATCH($J391,'ИПЦ raw2015'!$A:$A,0),MATCH(MoM!AL$1,'ИПЦ raw2015'!$1:$1,0))</f>
        <v>99.62</v>
      </c>
      <c r="AM391" s="103">
        <f>INDEX('ИПЦ raw2015'!$1:$1048576, MATCH($J391,'ИПЦ raw2015'!$A:$A,0),MATCH(MoM!AM$1,'ИПЦ raw2015'!$1:$1,0))</f>
        <v>99.33</v>
      </c>
      <c r="AN391" s="103">
        <f>INDEX('ИПЦ raw2015'!$1:$1048576, MATCH($J391,'ИПЦ raw2015'!$A:$A,0),MATCH(MoM!AN$1,'ИПЦ raw2015'!$1:$1,0))</f>
        <v>100.01</v>
      </c>
      <c r="AO391" s="103">
        <f>INDEX('ИПЦ raw2015'!$1:$1048576, MATCH($J391,'ИПЦ raw2015'!$A:$A,0),MATCH(MoM!AO$1,'ИПЦ raw2015'!$1:$1,0))</f>
        <v>99.95</v>
      </c>
      <c r="AP391" s="103">
        <f>INDEX('ИПЦ raw2015'!$1:$1048576, MATCH($J391,'ИПЦ raw2015'!$A:$A,0),MATCH(MoM!AP$1,'ИПЦ raw2015'!$1:$1,0))</f>
        <v>99.97</v>
      </c>
      <c r="AQ391" s="103">
        <f>INDEX('ИПЦ raw2015'!$1:$1048576, MATCH($J391,'ИПЦ raw2015'!$A:$A,0),MATCH(MoM!AQ$1,'ИПЦ raw2015'!$1:$1,0))</f>
        <v>99.09</v>
      </c>
      <c r="AR391" s="103">
        <f>INDEX('ИПЦ raw2015'!$1:$1048576, MATCH($J391,'ИПЦ raw2015'!$A:$A,0),MATCH(MoM!AR$1,'ИПЦ raw2015'!$1:$1,0))</f>
        <v>100.25</v>
      </c>
      <c r="AS391" s="103">
        <f>INDEX('ИПЦ raw2015'!$1:$1048576, MATCH($J391,'ИПЦ raw2015'!$A:$A,0),MATCH(MoM!AS$1,'ИПЦ raw2015'!$1:$1,0))</f>
        <v>99.91</v>
      </c>
      <c r="AT391" s="103">
        <f>INDEX('ИПЦ raw2015'!$1:$1048576, MATCH($J391,'ИПЦ raw2015'!$A:$A,0),MATCH(MoM!AT$1,'ИПЦ raw2015'!$1:$1,0))</f>
        <v>99.99</v>
      </c>
      <c r="AU391" s="103">
        <f>INDEX('ИПЦ raw2015'!$1:$1048576, MATCH($J391,'ИПЦ raw2015'!$A:$A,0),MATCH(MoM!AU$1,'ИПЦ raw2015'!$1:$1,0))</f>
        <v>99.82</v>
      </c>
      <c r="AV391" s="103">
        <f>INDEX('ИПЦ raw2015'!$1:$1048576, MATCH($J391,'ИПЦ raw2015'!$A:$A,0),MATCH(MoM!AV$1,'ИПЦ raw2015'!$1:$1,0))</f>
        <v>99.79</v>
      </c>
      <c r="AW391" s="103">
        <f>INDEX('ИПЦ raw2015'!$1:$1048576, MATCH($J391,'ИПЦ raw2015'!$A:$A,0),MATCH(MoM!AW$1,'ИПЦ raw2015'!$1:$1,0))</f>
        <v>99.99</v>
      </c>
      <c r="AX391" s="103">
        <f>INDEX('ИПЦ raw2015'!$1:$1048576, MATCH($J391,'ИПЦ raw2015'!$A:$A,0),MATCH(MoM!AX$1,'ИПЦ raw2015'!$1:$1,0))</f>
        <v>100.22</v>
      </c>
      <c r="AY391" s="103">
        <f>INDEX('ИПЦ raw2015'!$1:$1048576, MATCH($J391,'ИПЦ raw2015'!$A:$A,0),MATCH(MoM!AY$1,'ИПЦ raw2015'!$1:$1,0))</f>
        <v>100.35</v>
      </c>
      <c r="AZ391" s="103">
        <f>INDEX('ИПЦ raw2015'!$1:$1048576, MATCH($J391,'ИПЦ raw2015'!$A:$A,0),MATCH(MoM!AZ$1,'ИПЦ raw2015'!$1:$1,0))</f>
        <v>99.87</v>
      </c>
      <c r="BA391" s="103">
        <f>INDEX('ИПЦ raw2015'!$1:$1048576, MATCH($J391,'ИПЦ raw2015'!$A:$A,0),MATCH(MoM!BA$1,'ИПЦ raw2015'!$1:$1,0))</f>
        <v>100</v>
      </c>
      <c r="BB391" s="103">
        <f>INDEX('ИПЦ raw2015'!$1:$1048576, MATCH($J391,'ИПЦ raw2015'!$A:$A,0),MATCH(MoM!BB$1,'ИПЦ raw2015'!$1:$1,0))</f>
        <v>100.07</v>
      </c>
      <c r="BC391" s="103">
        <f>INDEX('ИПЦ raw2015'!$1:$1048576, MATCH($J391,'ИПЦ raw2015'!$A:$A,0),MATCH(MoM!BC$1,'ИПЦ raw2015'!$1:$1,0))</f>
        <v>100.16</v>
      </c>
      <c r="BD391" s="103">
        <f>INDEX('ИПЦ raw2015'!$1:$1048576, MATCH($J391,'ИПЦ raw2015'!$A:$A,0),MATCH(MoM!BD$1,'ИПЦ raw2015'!$1:$1,0))</f>
        <v>99.94</v>
      </c>
      <c r="BE391" s="103">
        <f>INDEX('ИПЦ raw2015'!$1:$1048576, MATCH($J391,'ИПЦ raw2015'!$A:$A,0),MATCH(MoM!BE$1,'ИПЦ raw2015'!$1:$1,0))</f>
        <v>100.38</v>
      </c>
      <c r="BF391" s="103">
        <f>INDEX('ИПЦ raw2015'!$1:$1048576, MATCH($J391,'ИПЦ raw2015'!$A:$A,0),MATCH(MoM!BF$1,'ИПЦ raw2015'!$1:$1,0))</f>
        <v>100.22</v>
      </c>
      <c r="BG391" s="103">
        <f>INDEX('ИПЦ raw2015'!$1:$1048576, MATCH($J391,'ИПЦ raw2015'!$A:$A,0),MATCH(MoM!BG$1,'ИПЦ raw2015'!$1:$1,0))</f>
        <v>100.08</v>
      </c>
      <c r="BH391" s="103">
        <f>INDEX('ИПЦ raw2015'!$1:$1048576, MATCH($J391,'ИПЦ raw2015'!$A:$A,0),MATCH(MoM!BH$1,'ИПЦ raw2015'!$1:$1,0))</f>
        <v>99.82</v>
      </c>
      <c r="BI391" s="103">
        <f>INDEX('ИПЦ raw2015'!$1:$1048576, MATCH($J391,'ИПЦ raw2015'!$A:$A,0),MATCH(MoM!BI$1,'ИПЦ raw2015'!$1:$1,0))</f>
        <v>100.97</v>
      </c>
      <c r="BJ391" s="103">
        <f>INDEX('ИПЦ raw2015'!$1:$1048576, MATCH($J391,'ИПЦ raw2015'!$A:$A,0),MATCH(MoM!BJ$1,'ИПЦ raw2015'!$1:$1,0))</f>
        <v>100.33</v>
      </c>
      <c r="BK391" s="103">
        <f>INDEX('ИПЦ raw2015'!$1:$1048576, MATCH($J391,'ИПЦ raw2015'!$A:$A,0),MATCH(MoM!BK$1,'ИПЦ raw2015'!$1:$1,0))</f>
        <v>100.42</v>
      </c>
      <c r="BL391" s="103">
        <f>INDEX('ИПЦ raw2015'!$1:$1048576, MATCH($J391,'ИПЦ raw2015'!$A:$A,0),MATCH(MoM!BL$1,'ИПЦ raw2015'!$1:$1,0))</f>
        <v>99.82</v>
      </c>
      <c r="BM391" s="103">
        <f>INDEX('ИПЦ raw2015'!$1:$1048576, MATCH($J391,'ИПЦ raw2015'!$A:$A,0),MATCH(MoM!BM$1,'ИПЦ raw2015'!$1:$1,0))</f>
        <v>100.37</v>
      </c>
      <c r="BN391" s="103">
        <f>INDEX('ИПЦ raw2015'!$1:$1048576, MATCH($J391,'ИПЦ raw2015'!$A:$A,0),MATCH(MoM!BN$1,'ИПЦ raw2015'!$1:$1,0))</f>
        <v>100.15</v>
      </c>
      <c r="BO391" s="103">
        <f>INDEX('ИПЦ raw2015'!$1:$1048576, MATCH($J391,'ИПЦ raw2015'!$A:$A,0),MATCH(MoM!BO$1,'ИПЦ raw2015'!$1:$1,0))</f>
        <v>100.03</v>
      </c>
      <c r="BP391" s="103">
        <f>INDEX('ИПЦ raw2015'!$1:$1048576, MATCH($J391,'ИПЦ raw2015'!$A:$A,0),MATCH(MoM!BP$1,'ИПЦ raw2015'!$1:$1,0))</f>
        <v>99.87</v>
      </c>
      <c r="BQ391" s="103">
        <f>INDEX('ИПЦ raw2015'!$1:$1048576, MATCH($J391,'ИПЦ raw2015'!$A:$A,0),MATCH(MoM!BQ$1,'ИПЦ raw2015'!$1:$1,0))</f>
        <v>100.84</v>
      </c>
      <c r="BR391" s="103">
        <f>INDEX('ИПЦ raw2015'!$1:$1048576, MATCH($J391,'ИПЦ raw2015'!$A:$A,0),MATCH(MoM!BR$1,'ИПЦ raw2015'!$1:$1,0))</f>
        <v>100.11</v>
      </c>
      <c r="BS391" s="103">
        <f>INDEX('ИПЦ raw2015'!$1:$1048576, MATCH($J391,'ИПЦ raw2015'!$A:$A,0),MATCH(MoM!BS$1,'ИПЦ raw2015'!$1:$1,0))</f>
        <v>100.18</v>
      </c>
      <c r="BT391" s="103">
        <f>INDEX('ИПЦ raw2015'!$1:$1048576, MATCH($J391,'ИПЦ raw2015'!$A:$A,0),MATCH(MoM!BT$1,'ИПЦ raw2015'!$1:$1,0))</f>
        <v>99.73</v>
      </c>
    </row>
    <row r="392" spans="1:72" x14ac:dyDescent="0.45">
      <c r="A392" s="103">
        <f>Веса!A392</f>
        <v>1</v>
      </c>
      <c r="B392" s="103">
        <f t="shared" si="18"/>
        <v>1</v>
      </c>
      <c r="C392" s="103">
        <f>БИПЦ_НДС!E392</f>
        <v>0</v>
      </c>
      <c r="D392" s="103">
        <f t="shared" si="19"/>
        <v>1</v>
      </c>
      <c r="E392" s="103">
        <v>0</v>
      </c>
      <c r="F392" s="103">
        <v>0</v>
      </c>
      <c r="G392" s="103">
        <v>0</v>
      </c>
      <c r="H392" s="103">
        <v>0</v>
      </c>
      <c r="I392" s="103">
        <v>1</v>
      </c>
      <c r="J392" s="103" t="str">
        <f t="shared" si="20"/>
        <v>Кинотеатры, билет</v>
      </c>
      <c r="K392" s="87" t="s">
        <v>396</v>
      </c>
      <c r="L392" s="87" t="s">
        <v>396</v>
      </c>
      <c r="M392" s="103">
        <f>INDEX('ИПЦ raw2015'!$1:$1048576, MATCH($J392,'ИПЦ raw2015'!$A:$A,0),MATCH(MoM!M$1,'ИПЦ raw2015'!$1:$1,0))</f>
        <v>102.36</v>
      </c>
      <c r="N392" s="103">
        <f>INDEX('ИПЦ raw2015'!$1:$1048576, MATCH($J392,'ИПЦ raw2015'!$A:$A,0),MATCH(MoM!N$1,'ИПЦ raw2015'!$1:$1,0))</f>
        <v>100.31</v>
      </c>
      <c r="O392" s="103">
        <f>INDEX('ИПЦ raw2015'!$1:$1048576, MATCH($J392,'ИПЦ raw2015'!$A:$A,0),MATCH(MoM!O$1,'ИПЦ raw2015'!$1:$1,0))</f>
        <v>100.16</v>
      </c>
      <c r="P392" s="103">
        <f>INDEX('ИПЦ raw2015'!$1:$1048576, MATCH($J392,'ИПЦ raw2015'!$A:$A,0),MATCH(MoM!P$1,'ИПЦ raw2015'!$1:$1,0))</f>
        <v>100.16</v>
      </c>
      <c r="Q392" s="103">
        <f>INDEX('ИПЦ raw2015'!$1:$1048576, MATCH($J392,'ИПЦ raw2015'!$A:$A,0),MATCH(MoM!Q$1,'ИПЦ raw2015'!$1:$1,0))</f>
        <v>100.27</v>
      </c>
      <c r="R392" s="103">
        <f>INDEX('ИПЦ raw2015'!$1:$1048576, MATCH($J392,'ИПЦ raw2015'!$A:$A,0),MATCH(MoM!R$1,'ИПЦ raw2015'!$1:$1,0))</f>
        <v>100.19</v>
      </c>
      <c r="S392" s="103">
        <f>INDEX('ИПЦ raw2015'!$1:$1048576, MATCH($J392,'ИПЦ raw2015'!$A:$A,0),MATCH(MoM!S$1,'ИПЦ raw2015'!$1:$1,0))</f>
        <v>101.35</v>
      </c>
      <c r="T392" s="103">
        <f>INDEX('ИПЦ raw2015'!$1:$1048576, MATCH($J392,'ИПЦ raw2015'!$A:$A,0),MATCH(MoM!T$1,'ИПЦ raw2015'!$1:$1,0))</f>
        <v>100.1</v>
      </c>
      <c r="U392" s="103">
        <f>INDEX('ИПЦ raw2015'!$1:$1048576, MATCH($J392,'ИПЦ raw2015'!$A:$A,0),MATCH(MoM!U$1,'ИПЦ raw2015'!$1:$1,0))</f>
        <v>100.22</v>
      </c>
      <c r="V392" s="103">
        <f>INDEX('ИПЦ raw2015'!$1:$1048576, MATCH($J392,'ИПЦ raw2015'!$A:$A,0),MATCH(MoM!V$1,'ИПЦ raw2015'!$1:$1,0))</f>
        <v>100.02</v>
      </c>
      <c r="W392" s="103">
        <f>INDEX('ИПЦ raw2015'!$1:$1048576, MATCH($J392,'ИПЦ raw2015'!$A:$A,0),MATCH(MoM!W$1,'ИПЦ raw2015'!$1:$1,0))</f>
        <v>100.32</v>
      </c>
      <c r="X392" s="103">
        <f>INDEX('ИПЦ raw2015'!$1:$1048576, MATCH($J392,'ИПЦ raw2015'!$A:$A,0),MATCH(MoM!X$1,'ИПЦ raw2015'!$1:$1,0))</f>
        <v>100.67</v>
      </c>
      <c r="Y392" s="103">
        <f>INDEX('ИПЦ raw2015'!$1:$1048576, MATCH($J392,'ИПЦ raw2015'!$A:$A,0),MATCH(MoM!Y$1,'ИПЦ raw2015'!$1:$1,0))</f>
        <v>100.56</v>
      </c>
      <c r="Z392" s="103">
        <f>INDEX('ИПЦ raw2015'!$1:$1048576, MATCH($J392,'ИПЦ raw2015'!$A:$A,0),MATCH(MoM!Z$1,'ИПЦ raw2015'!$1:$1,0))</f>
        <v>100.84</v>
      </c>
      <c r="AA392" s="103">
        <f>INDEX('ИПЦ raw2015'!$1:$1048576, MATCH($J392,'ИПЦ raw2015'!$A:$A,0),MATCH(MoM!AA$1,'ИПЦ raw2015'!$1:$1,0))</f>
        <v>100.36</v>
      </c>
      <c r="AB392" s="103">
        <f>INDEX('ИПЦ raw2015'!$1:$1048576, MATCH($J392,'ИПЦ raw2015'!$A:$A,0),MATCH(MoM!AB$1,'ИПЦ raw2015'!$1:$1,0))</f>
        <v>99.9</v>
      </c>
      <c r="AC392" s="103">
        <f>INDEX('ИПЦ raw2015'!$1:$1048576, MATCH($J392,'ИПЦ raw2015'!$A:$A,0),MATCH(MoM!AC$1,'ИПЦ raw2015'!$1:$1,0))</f>
        <v>100.39</v>
      </c>
      <c r="AD392" s="103">
        <f>INDEX('ИПЦ raw2015'!$1:$1048576, MATCH($J392,'ИПЦ raw2015'!$A:$A,0),MATCH(MoM!AD$1,'ИПЦ raw2015'!$1:$1,0))</f>
        <v>100.11</v>
      </c>
      <c r="AE392" s="103">
        <f>INDEX('ИПЦ raw2015'!$1:$1048576, MATCH($J392,'ИПЦ raw2015'!$A:$A,0),MATCH(MoM!AE$1,'ИПЦ raw2015'!$1:$1,0))</f>
        <v>100.54</v>
      </c>
      <c r="AF392" s="103">
        <f>INDEX('ИПЦ raw2015'!$1:$1048576, MATCH($J392,'ИПЦ raw2015'!$A:$A,0),MATCH(MoM!AF$1,'ИПЦ raw2015'!$1:$1,0))</f>
        <v>100.18</v>
      </c>
      <c r="AG392" s="103">
        <f>INDEX('ИПЦ raw2015'!$1:$1048576, MATCH($J392,'ИПЦ raw2015'!$A:$A,0),MATCH(MoM!AG$1,'ИПЦ raw2015'!$1:$1,0))</f>
        <v>99.93</v>
      </c>
      <c r="AH392" s="103">
        <f>INDEX('ИПЦ raw2015'!$1:$1048576, MATCH($J392,'ИПЦ raw2015'!$A:$A,0),MATCH(MoM!AH$1,'ИПЦ raw2015'!$1:$1,0))</f>
        <v>99.75</v>
      </c>
      <c r="AI392" s="103">
        <f>INDEX('ИПЦ raw2015'!$1:$1048576, MATCH($J392,'ИПЦ raw2015'!$A:$A,0),MATCH(MoM!AI$1,'ИПЦ raw2015'!$1:$1,0))</f>
        <v>99.88</v>
      </c>
      <c r="AJ392" s="103">
        <f>INDEX('ИПЦ raw2015'!$1:$1048576, MATCH($J392,'ИПЦ raw2015'!$A:$A,0),MATCH(MoM!AJ$1,'ИПЦ raw2015'!$1:$1,0))</f>
        <v>100.08</v>
      </c>
      <c r="AK392" s="103">
        <f>INDEX('ИПЦ raw2015'!$1:$1048576, MATCH($J392,'ИПЦ raw2015'!$A:$A,0),MATCH(MoM!AK$1,'ИПЦ raw2015'!$1:$1,0))</f>
        <v>100.77</v>
      </c>
      <c r="AL392" s="103">
        <f>INDEX('ИПЦ raw2015'!$1:$1048576, MATCH($J392,'ИПЦ raw2015'!$A:$A,0),MATCH(MoM!AL$1,'ИПЦ raw2015'!$1:$1,0))</f>
        <v>99.98</v>
      </c>
      <c r="AM392" s="103">
        <f>INDEX('ИПЦ raw2015'!$1:$1048576, MATCH($J392,'ИПЦ raw2015'!$A:$A,0),MATCH(MoM!AM$1,'ИПЦ raw2015'!$1:$1,0))</f>
        <v>99.84</v>
      </c>
      <c r="AN392" s="103">
        <f>INDEX('ИПЦ raw2015'!$1:$1048576, MATCH($J392,'ИПЦ raw2015'!$A:$A,0),MATCH(MoM!AN$1,'ИПЦ raw2015'!$1:$1,0))</f>
        <v>99.89</v>
      </c>
      <c r="AO392" s="103">
        <f>INDEX('ИПЦ raw2015'!$1:$1048576, MATCH($J392,'ИПЦ raw2015'!$A:$A,0),MATCH(MoM!AO$1,'ИПЦ raw2015'!$1:$1,0))</f>
        <v>100.2</v>
      </c>
      <c r="AP392" s="103">
        <f>INDEX('ИПЦ raw2015'!$1:$1048576, MATCH($J392,'ИПЦ raw2015'!$A:$A,0),MATCH(MoM!AP$1,'ИПЦ raw2015'!$1:$1,0))</f>
        <v>99.96</v>
      </c>
      <c r="AQ392" s="103">
        <f>INDEX('ИПЦ raw2015'!$1:$1048576, MATCH($J392,'ИПЦ raw2015'!$A:$A,0),MATCH(MoM!AQ$1,'ИПЦ raw2015'!$1:$1,0))</f>
        <v>100.07</v>
      </c>
      <c r="AR392" s="103">
        <f>INDEX('ИПЦ raw2015'!$1:$1048576, MATCH($J392,'ИПЦ raw2015'!$A:$A,0),MATCH(MoM!AR$1,'ИПЦ raw2015'!$1:$1,0))</f>
        <v>101.04</v>
      </c>
      <c r="AS392" s="103">
        <f>INDEX('ИПЦ raw2015'!$1:$1048576, MATCH($J392,'ИПЦ raw2015'!$A:$A,0),MATCH(MoM!AS$1,'ИПЦ raw2015'!$1:$1,0))</f>
        <v>100.11</v>
      </c>
      <c r="AT392" s="103">
        <f>INDEX('ИПЦ raw2015'!$1:$1048576, MATCH($J392,'ИПЦ raw2015'!$A:$A,0),MATCH(MoM!AT$1,'ИПЦ raw2015'!$1:$1,0))</f>
        <v>99.92</v>
      </c>
      <c r="AU392" s="103">
        <f>INDEX('ИПЦ raw2015'!$1:$1048576, MATCH($J392,'ИПЦ raw2015'!$A:$A,0),MATCH(MoM!AU$1,'ИПЦ raw2015'!$1:$1,0))</f>
        <v>100.22</v>
      </c>
      <c r="AV392" s="103">
        <f>INDEX('ИПЦ raw2015'!$1:$1048576, MATCH($J392,'ИПЦ raw2015'!$A:$A,0),MATCH(MoM!AV$1,'ИПЦ raw2015'!$1:$1,0))</f>
        <v>100.06</v>
      </c>
      <c r="AW392" s="103">
        <f>INDEX('ИПЦ raw2015'!$1:$1048576, MATCH($J392,'ИПЦ raw2015'!$A:$A,0),MATCH(MoM!AW$1,'ИПЦ raw2015'!$1:$1,0))</f>
        <v>99.75</v>
      </c>
      <c r="AX392" s="103">
        <f>INDEX('ИПЦ raw2015'!$1:$1048576, MATCH($J392,'ИПЦ raw2015'!$A:$A,0),MATCH(MoM!AX$1,'ИПЦ raw2015'!$1:$1,0))</f>
        <v>100.47</v>
      </c>
      <c r="AY392" s="103">
        <f>INDEX('ИПЦ raw2015'!$1:$1048576, MATCH($J392,'ИПЦ raw2015'!$A:$A,0),MATCH(MoM!AY$1,'ИПЦ raw2015'!$1:$1,0))</f>
        <v>100.01</v>
      </c>
      <c r="AZ392" s="103">
        <f>INDEX('ИПЦ raw2015'!$1:$1048576, MATCH($J392,'ИПЦ raw2015'!$A:$A,0),MATCH(MoM!AZ$1,'ИПЦ raw2015'!$1:$1,0))</f>
        <v>100.15</v>
      </c>
      <c r="BA392" s="103">
        <f>INDEX('ИПЦ raw2015'!$1:$1048576, MATCH($J392,'ИПЦ raw2015'!$A:$A,0),MATCH(MoM!BA$1,'ИПЦ raw2015'!$1:$1,0))</f>
        <v>100.2</v>
      </c>
      <c r="BB392" s="103">
        <f>INDEX('ИПЦ raw2015'!$1:$1048576, MATCH($J392,'ИПЦ raw2015'!$A:$A,0),MATCH(MoM!BB$1,'ИПЦ raw2015'!$1:$1,0))</f>
        <v>100.08</v>
      </c>
      <c r="BC392" s="103">
        <f>INDEX('ИПЦ raw2015'!$1:$1048576, MATCH($J392,'ИПЦ raw2015'!$A:$A,0),MATCH(MoM!BC$1,'ИПЦ raw2015'!$1:$1,0))</f>
        <v>99.49</v>
      </c>
      <c r="BD392" s="103">
        <f>INDEX('ИПЦ raw2015'!$1:$1048576, MATCH($J392,'ИПЦ raw2015'!$A:$A,0),MATCH(MoM!BD$1,'ИПЦ raw2015'!$1:$1,0))</f>
        <v>99.95</v>
      </c>
      <c r="BE392" s="103">
        <f>INDEX('ИПЦ raw2015'!$1:$1048576, MATCH($J392,'ИПЦ raw2015'!$A:$A,0),MATCH(MoM!BE$1,'ИПЦ raw2015'!$1:$1,0))</f>
        <v>100.26</v>
      </c>
      <c r="BF392" s="103">
        <f>INDEX('ИПЦ raw2015'!$1:$1048576, MATCH($J392,'ИПЦ raw2015'!$A:$A,0),MATCH(MoM!BF$1,'ИПЦ raw2015'!$1:$1,0))</f>
        <v>99.87</v>
      </c>
      <c r="BG392" s="103">
        <f>INDEX('ИПЦ raw2015'!$1:$1048576, MATCH($J392,'ИПЦ raw2015'!$A:$A,0),MATCH(MoM!BG$1,'ИПЦ raw2015'!$1:$1,0))</f>
        <v>100.26</v>
      </c>
      <c r="BH392" s="103">
        <f>INDEX('ИПЦ raw2015'!$1:$1048576, MATCH($J392,'ИПЦ raw2015'!$A:$A,0),MATCH(MoM!BH$1,'ИПЦ raw2015'!$1:$1,0))</f>
        <v>100.37</v>
      </c>
      <c r="BI392" s="103">
        <f>INDEX('ИПЦ raw2015'!$1:$1048576, MATCH($J392,'ИПЦ raw2015'!$A:$A,0),MATCH(MoM!BI$1,'ИПЦ raw2015'!$1:$1,0))</f>
        <v>100.16</v>
      </c>
      <c r="BJ392" s="103">
        <f>INDEX('ИПЦ raw2015'!$1:$1048576, MATCH($J392,'ИПЦ raw2015'!$A:$A,0),MATCH(MoM!BJ$1,'ИПЦ raw2015'!$1:$1,0))</f>
        <v>100.25</v>
      </c>
      <c r="BK392" s="103">
        <f>INDEX('ИПЦ raw2015'!$1:$1048576, MATCH($J392,'ИПЦ raw2015'!$A:$A,0),MATCH(MoM!BK$1,'ИПЦ raw2015'!$1:$1,0))</f>
        <v>100.03</v>
      </c>
      <c r="BL392" s="103">
        <f>INDEX('ИПЦ raw2015'!$1:$1048576, MATCH($J392,'ИПЦ raw2015'!$A:$A,0),MATCH(MoM!BL$1,'ИПЦ raw2015'!$1:$1,0))</f>
        <v>100.05</v>
      </c>
      <c r="BM392" s="103">
        <f>INDEX('ИПЦ raw2015'!$1:$1048576, MATCH($J392,'ИПЦ raw2015'!$A:$A,0),MATCH(MoM!BM$1,'ИПЦ raw2015'!$1:$1,0))</f>
        <v>100.36</v>
      </c>
      <c r="BN392" s="103">
        <f>INDEX('ИПЦ raw2015'!$1:$1048576, MATCH($J392,'ИПЦ raw2015'!$A:$A,0),MATCH(MoM!BN$1,'ИПЦ raw2015'!$1:$1,0))</f>
        <v>100.16</v>
      </c>
      <c r="BO392" s="103">
        <f>INDEX('ИПЦ raw2015'!$1:$1048576, MATCH($J392,'ИПЦ raw2015'!$A:$A,0),MATCH(MoM!BO$1,'ИПЦ raw2015'!$1:$1,0))</f>
        <v>99.98</v>
      </c>
      <c r="BP392" s="103">
        <f>INDEX('ИПЦ raw2015'!$1:$1048576, MATCH($J392,'ИПЦ raw2015'!$A:$A,0),MATCH(MoM!BP$1,'ИПЦ raw2015'!$1:$1,0))</f>
        <v>100</v>
      </c>
      <c r="BQ392" s="103">
        <f>INDEX('ИПЦ raw2015'!$1:$1048576, MATCH($J392,'ИПЦ raw2015'!$A:$A,0),MATCH(MoM!BQ$1,'ИПЦ raw2015'!$1:$1,0))</f>
        <v>99.94</v>
      </c>
      <c r="BR392" s="103">
        <f>INDEX('ИПЦ raw2015'!$1:$1048576, MATCH($J392,'ИПЦ raw2015'!$A:$A,0),MATCH(MoM!BR$1,'ИПЦ raw2015'!$1:$1,0))</f>
        <v>100.27</v>
      </c>
      <c r="BS392" s="103">
        <f>INDEX('ИПЦ raw2015'!$1:$1048576, MATCH($J392,'ИПЦ raw2015'!$A:$A,0),MATCH(MoM!BS$1,'ИПЦ raw2015'!$1:$1,0))</f>
        <v>99.98</v>
      </c>
      <c r="BT392" s="103">
        <f>INDEX('ИПЦ raw2015'!$1:$1048576, MATCH($J392,'ИПЦ raw2015'!$A:$A,0),MATCH(MoM!BT$1,'ИПЦ raw2015'!$1:$1,0))</f>
        <v>100.13</v>
      </c>
    </row>
    <row r="393" spans="1:72" x14ac:dyDescent="0.45">
      <c r="A393" s="103">
        <f>Веса!A393</f>
        <v>1</v>
      </c>
      <c r="B393" s="103">
        <f t="shared" si="18"/>
        <v>1</v>
      </c>
      <c r="C393" s="103">
        <f>БИПЦ_НДС!E393</f>
        <v>0</v>
      </c>
      <c r="D393" s="103">
        <f t="shared" si="19"/>
        <v>1</v>
      </c>
      <c r="E393" s="103">
        <v>0</v>
      </c>
      <c r="F393" s="103">
        <v>0</v>
      </c>
      <c r="G393" s="103">
        <v>0</v>
      </c>
      <c r="H393" s="103">
        <v>0</v>
      </c>
      <c r="I393" s="103">
        <v>1</v>
      </c>
      <c r="J393" s="103" t="str">
        <f t="shared" si="20"/>
        <v>Театры, билет</v>
      </c>
      <c r="K393" s="87" t="s">
        <v>397</v>
      </c>
      <c r="L393" s="87" t="s">
        <v>397</v>
      </c>
      <c r="M393" s="103">
        <f>INDEX('ИПЦ raw2015'!$1:$1048576, MATCH($J393,'ИПЦ raw2015'!$A:$A,0),MATCH(MoM!M$1,'ИПЦ raw2015'!$1:$1,0))</f>
        <v>101.61</v>
      </c>
      <c r="N393" s="103">
        <f>INDEX('ИПЦ raw2015'!$1:$1048576, MATCH($J393,'ИПЦ raw2015'!$A:$A,0),MATCH(MoM!N$1,'ИПЦ raw2015'!$1:$1,0))</f>
        <v>100.54</v>
      </c>
      <c r="O393" s="103">
        <f>INDEX('ИПЦ raw2015'!$1:$1048576, MATCH($J393,'ИПЦ raw2015'!$A:$A,0),MATCH(MoM!O$1,'ИПЦ raw2015'!$1:$1,0))</f>
        <v>100.81</v>
      </c>
      <c r="P393" s="103">
        <f>INDEX('ИПЦ raw2015'!$1:$1048576, MATCH($J393,'ИПЦ raw2015'!$A:$A,0),MATCH(MoM!P$1,'ИПЦ raw2015'!$1:$1,0))</f>
        <v>100.31</v>
      </c>
      <c r="Q393" s="103">
        <f>INDEX('ИПЦ raw2015'!$1:$1048576, MATCH($J393,'ИПЦ raw2015'!$A:$A,0),MATCH(MoM!Q$1,'ИПЦ raw2015'!$1:$1,0))</f>
        <v>100.08</v>
      </c>
      <c r="R393" s="103">
        <f>INDEX('ИПЦ raw2015'!$1:$1048576, MATCH($J393,'ИПЦ raw2015'!$A:$A,0),MATCH(MoM!R$1,'ИПЦ raw2015'!$1:$1,0))</f>
        <v>100.19</v>
      </c>
      <c r="S393" s="103">
        <f>INDEX('ИПЦ raw2015'!$1:$1048576, MATCH($J393,'ИПЦ raw2015'!$A:$A,0),MATCH(MoM!S$1,'ИПЦ raw2015'!$1:$1,0))</f>
        <v>100.14</v>
      </c>
      <c r="T393" s="103">
        <f>INDEX('ИПЦ raw2015'!$1:$1048576, MATCH($J393,'ИПЦ raw2015'!$A:$A,0),MATCH(MoM!T$1,'ИПЦ raw2015'!$1:$1,0))</f>
        <v>100.24</v>
      </c>
      <c r="U393" s="103">
        <f>INDEX('ИПЦ raw2015'!$1:$1048576, MATCH($J393,'ИПЦ raw2015'!$A:$A,0),MATCH(MoM!U$1,'ИПЦ raw2015'!$1:$1,0))</f>
        <v>101.51</v>
      </c>
      <c r="V393" s="103">
        <f>INDEX('ИПЦ raw2015'!$1:$1048576, MATCH($J393,'ИПЦ raw2015'!$A:$A,0),MATCH(MoM!V$1,'ИПЦ raw2015'!$1:$1,0))</f>
        <v>101.24</v>
      </c>
      <c r="W393" s="103">
        <f>INDEX('ИПЦ raw2015'!$1:$1048576, MATCH($J393,'ИПЦ raw2015'!$A:$A,0),MATCH(MoM!W$1,'ИПЦ raw2015'!$1:$1,0))</f>
        <v>100.19</v>
      </c>
      <c r="X393" s="103">
        <f>INDEX('ИПЦ raw2015'!$1:$1048576, MATCH($J393,'ИПЦ raw2015'!$A:$A,0),MATCH(MoM!X$1,'ИПЦ raw2015'!$1:$1,0))</f>
        <v>100.06</v>
      </c>
      <c r="Y393" s="103">
        <f>INDEX('ИПЦ raw2015'!$1:$1048576, MATCH($J393,'ИПЦ raw2015'!$A:$A,0),MATCH(MoM!Y$1,'ИПЦ raw2015'!$1:$1,0))</f>
        <v>103.11</v>
      </c>
      <c r="Z393" s="103">
        <f>INDEX('ИПЦ raw2015'!$1:$1048576, MATCH($J393,'ИПЦ raw2015'!$A:$A,0),MATCH(MoM!Z$1,'ИПЦ raw2015'!$1:$1,0))</f>
        <v>100.07</v>
      </c>
      <c r="AA393" s="103">
        <f>INDEX('ИПЦ raw2015'!$1:$1048576, MATCH($J393,'ИПЦ raw2015'!$A:$A,0),MATCH(MoM!AA$1,'ИПЦ raw2015'!$1:$1,0))</f>
        <v>100.17</v>
      </c>
      <c r="AB393" s="103">
        <f>INDEX('ИПЦ raw2015'!$1:$1048576, MATCH($J393,'ИПЦ raw2015'!$A:$A,0),MATCH(MoM!AB$1,'ИПЦ raw2015'!$1:$1,0))</f>
        <v>100.25</v>
      </c>
      <c r="AC393" s="103">
        <f>INDEX('ИПЦ raw2015'!$1:$1048576, MATCH($J393,'ИПЦ raw2015'!$A:$A,0),MATCH(MoM!AC$1,'ИПЦ raw2015'!$1:$1,0))</f>
        <v>102</v>
      </c>
      <c r="AD393" s="103">
        <f>INDEX('ИПЦ raw2015'!$1:$1048576, MATCH($J393,'ИПЦ raw2015'!$A:$A,0),MATCH(MoM!AD$1,'ИПЦ raw2015'!$1:$1,0))</f>
        <v>100.06</v>
      </c>
      <c r="AE393" s="103">
        <f>INDEX('ИПЦ raw2015'!$1:$1048576, MATCH($J393,'ИПЦ raw2015'!$A:$A,0),MATCH(MoM!AE$1,'ИПЦ raw2015'!$1:$1,0))</f>
        <v>100.01</v>
      </c>
      <c r="AF393" s="103">
        <f>INDEX('ИПЦ raw2015'!$1:$1048576, MATCH($J393,'ИПЦ raw2015'!$A:$A,0),MATCH(MoM!AF$1,'ИПЦ raw2015'!$1:$1,0))</f>
        <v>100.05</v>
      </c>
      <c r="AG393" s="103">
        <f>INDEX('ИПЦ raw2015'!$1:$1048576, MATCH($J393,'ИПЦ raw2015'!$A:$A,0),MATCH(MoM!AG$1,'ИПЦ raw2015'!$1:$1,0))</f>
        <v>100.75</v>
      </c>
      <c r="AH393" s="103">
        <f>INDEX('ИПЦ raw2015'!$1:$1048576, MATCH($J393,'ИПЦ raw2015'!$A:$A,0),MATCH(MoM!AH$1,'ИПЦ raw2015'!$1:$1,0))</f>
        <v>100.8</v>
      </c>
      <c r="AI393" s="103">
        <f>INDEX('ИПЦ raw2015'!$1:$1048576, MATCH($J393,'ИПЦ raw2015'!$A:$A,0),MATCH(MoM!AI$1,'ИПЦ raw2015'!$1:$1,0))</f>
        <v>100.44</v>
      </c>
      <c r="AJ393" s="103">
        <f>INDEX('ИПЦ raw2015'!$1:$1048576, MATCH($J393,'ИПЦ raw2015'!$A:$A,0),MATCH(MoM!AJ$1,'ИПЦ raw2015'!$1:$1,0))</f>
        <v>100.1</v>
      </c>
      <c r="AK393" s="103">
        <f>INDEX('ИПЦ raw2015'!$1:$1048576, MATCH($J393,'ИПЦ raw2015'!$A:$A,0),MATCH(MoM!AK$1,'ИПЦ raw2015'!$1:$1,0))</f>
        <v>100.66</v>
      </c>
      <c r="AL393" s="103">
        <f>INDEX('ИПЦ raw2015'!$1:$1048576, MATCH($J393,'ИПЦ raw2015'!$A:$A,0),MATCH(MoM!AL$1,'ИПЦ raw2015'!$1:$1,0))</f>
        <v>100.36</v>
      </c>
      <c r="AM393" s="103">
        <f>INDEX('ИПЦ raw2015'!$1:$1048576, MATCH($J393,'ИПЦ raw2015'!$A:$A,0),MATCH(MoM!AM$1,'ИПЦ raw2015'!$1:$1,0))</f>
        <v>100.08</v>
      </c>
      <c r="AN393" s="103">
        <f>INDEX('ИПЦ raw2015'!$1:$1048576, MATCH($J393,'ИПЦ raw2015'!$A:$A,0),MATCH(MoM!AN$1,'ИПЦ raw2015'!$1:$1,0))</f>
        <v>100.14</v>
      </c>
      <c r="AO393" s="103">
        <f>INDEX('ИПЦ raw2015'!$1:$1048576, MATCH($J393,'ИПЦ raw2015'!$A:$A,0),MATCH(MoM!AO$1,'ИПЦ raw2015'!$1:$1,0))</f>
        <v>99.83</v>
      </c>
      <c r="AP393" s="103">
        <f>INDEX('ИПЦ raw2015'!$1:$1048576, MATCH($J393,'ИПЦ raw2015'!$A:$A,0),MATCH(MoM!AP$1,'ИПЦ raw2015'!$1:$1,0))</f>
        <v>101.32</v>
      </c>
      <c r="AQ393" s="103">
        <f>INDEX('ИПЦ raw2015'!$1:$1048576, MATCH($J393,'ИПЦ raw2015'!$A:$A,0),MATCH(MoM!AQ$1,'ИПЦ raw2015'!$1:$1,0))</f>
        <v>100.02</v>
      </c>
      <c r="AR393" s="103">
        <f>INDEX('ИПЦ raw2015'!$1:$1048576, MATCH($J393,'ИПЦ raw2015'!$A:$A,0),MATCH(MoM!AR$1,'ИПЦ raw2015'!$1:$1,0))</f>
        <v>100.67</v>
      </c>
      <c r="AS393" s="103">
        <f>INDEX('ИПЦ raw2015'!$1:$1048576, MATCH($J393,'ИПЦ raw2015'!$A:$A,0),MATCH(MoM!AS$1,'ИПЦ raw2015'!$1:$1,0))</f>
        <v>101.66</v>
      </c>
      <c r="AT393" s="103">
        <f>INDEX('ИПЦ raw2015'!$1:$1048576, MATCH($J393,'ИПЦ raw2015'!$A:$A,0),MATCH(MoM!AT$1,'ИПЦ raw2015'!$1:$1,0))</f>
        <v>100.56</v>
      </c>
      <c r="AU393" s="103">
        <f>INDEX('ИПЦ raw2015'!$1:$1048576, MATCH($J393,'ИПЦ raw2015'!$A:$A,0),MATCH(MoM!AU$1,'ИПЦ raw2015'!$1:$1,0))</f>
        <v>100.42</v>
      </c>
      <c r="AV393" s="103">
        <f>INDEX('ИПЦ raw2015'!$1:$1048576, MATCH($J393,'ИПЦ raw2015'!$A:$A,0),MATCH(MoM!AV$1,'ИПЦ raw2015'!$1:$1,0))</f>
        <v>99.99</v>
      </c>
      <c r="AW393" s="103">
        <f>INDEX('ИПЦ raw2015'!$1:$1048576, MATCH($J393,'ИПЦ raw2015'!$A:$A,0),MATCH(MoM!AW$1,'ИПЦ raw2015'!$1:$1,0))</f>
        <v>100.68</v>
      </c>
      <c r="AX393" s="103">
        <f>INDEX('ИПЦ raw2015'!$1:$1048576, MATCH($J393,'ИПЦ raw2015'!$A:$A,0),MATCH(MoM!AX$1,'ИПЦ raw2015'!$1:$1,0))</f>
        <v>100.1</v>
      </c>
      <c r="AY393" s="103">
        <f>INDEX('ИПЦ raw2015'!$1:$1048576, MATCH($J393,'ИПЦ raw2015'!$A:$A,0),MATCH(MoM!AY$1,'ИПЦ raw2015'!$1:$1,0))</f>
        <v>100.07</v>
      </c>
      <c r="AZ393" s="103">
        <f>INDEX('ИПЦ raw2015'!$1:$1048576, MATCH($J393,'ИПЦ raw2015'!$A:$A,0),MATCH(MoM!AZ$1,'ИПЦ raw2015'!$1:$1,0))</f>
        <v>99.95</v>
      </c>
      <c r="BA393" s="103">
        <f>INDEX('ИПЦ raw2015'!$1:$1048576, MATCH($J393,'ИПЦ raw2015'!$A:$A,0),MATCH(MoM!BA$1,'ИПЦ raw2015'!$1:$1,0))</f>
        <v>99.96</v>
      </c>
      <c r="BB393" s="103">
        <f>INDEX('ИПЦ raw2015'!$1:$1048576, MATCH($J393,'ИПЦ raw2015'!$A:$A,0),MATCH(MoM!BB$1,'ИПЦ raw2015'!$1:$1,0))</f>
        <v>100.51</v>
      </c>
      <c r="BC393" s="103">
        <f>INDEX('ИПЦ raw2015'!$1:$1048576, MATCH($J393,'ИПЦ raw2015'!$A:$A,0),MATCH(MoM!BC$1,'ИПЦ raw2015'!$1:$1,0))</f>
        <v>100.05</v>
      </c>
      <c r="BD393" s="103">
        <f>INDEX('ИПЦ raw2015'!$1:$1048576, MATCH($J393,'ИПЦ raw2015'!$A:$A,0),MATCH(MoM!BD$1,'ИПЦ raw2015'!$1:$1,0))</f>
        <v>100.01</v>
      </c>
      <c r="BE393" s="103">
        <f>INDEX('ИПЦ raw2015'!$1:$1048576, MATCH($J393,'ИПЦ raw2015'!$A:$A,0),MATCH(MoM!BE$1,'ИПЦ raw2015'!$1:$1,0))</f>
        <v>101.07</v>
      </c>
      <c r="BF393" s="103">
        <f>INDEX('ИПЦ raw2015'!$1:$1048576, MATCH($J393,'ИПЦ raw2015'!$A:$A,0),MATCH(MoM!BF$1,'ИПЦ raw2015'!$1:$1,0))</f>
        <v>100.48</v>
      </c>
      <c r="BG393" s="103">
        <f>INDEX('ИПЦ raw2015'!$1:$1048576, MATCH($J393,'ИПЦ raw2015'!$A:$A,0),MATCH(MoM!BG$1,'ИПЦ raw2015'!$1:$1,0))</f>
        <v>100.52</v>
      </c>
      <c r="BH393" s="103">
        <f>INDEX('ИПЦ raw2015'!$1:$1048576, MATCH($J393,'ИПЦ raw2015'!$A:$A,0),MATCH(MoM!BH$1,'ИПЦ raw2015'!$1:$1,0))</f>
        <v>100.19</v>
      </c>
      <c r="BI393" s="103">
        <f>INDEX('ИПЦ raw2015'!$1:$1048576, MATCH($J393,'ИПЦ raw2015'!$A:$A,0),MATCH(MoM!BI$1,'ИПЦ raw2015'!$1:$1,0))</f>
        <v>100.53</v>
      </c>
      <c r="BJ393" s="103">
        <f>INDEX('ИПЦ raw2015'!$1:$1048576, MATCH($J393,'ИПЦ raw2015'!$A:$A,0),MATCH(MoM!BJ$1,'ИПЦ raw2015'!$1:$1,0))</f>
        <v>100.24</v>
      </c>
      <c r="BK393" s="103">
        <f>INDEX('ИПЦ raw2015'!$1:$1048576, MATCH($J393,'ИПЦ raw2015'!$A:$A,0),MATCH(MoM!BK$1,'ИПЦ raw2015'!$1:$1,0))</f>
        <v>100.37</v>
      </c>
      <c r="BL393" s="103">
        <f>INDEX('ИПЦ raw2015'!$1:$1048576, MATCH($J393,'ИПЦ raw2015'!$A:$A,0),MATCH(MoM!BL$1,'ИПЦ raw2015'!$1:$1,0))</f>
        <v>100.04</v>
      </c>
      <c r="BM393" s="103">
        <f>INDEX('ИПЦ raw2015'!$1:$1048576, MATCH($J393,'ИПЦ raw2015'!$A:$A,0),MATCH(MoM!BM$1,'ИПЦ raw2015'!$1:$1,0))</f>
        <v>100.18</v>
      </c>
      <c r="BN393" s="103">
        <f>INDEX('ИПЦ raw2015'!$1:$1048576, MATCH($J393,'ИПЦ raw2015'!$A:$A,0),MATCH(MoM!BN$1,'ИПЦ raw2015'!$1:$1,0))</f>
        <v>100.82</v>
      </c>
      <c r="BO393" s="103">
        <f>INDEX('ИПЦ raw2015'!$1:$1048576, MATCH($J393,'ИПЦ raw2015'!$A:$A,0),MATCH(MoM!BO$1,'ИПЦ raw2015'!$1:$1,0))</f>
        <v>100</v>
      </c>
      <c r="BP393" s="103">
        <f>INDEX('ИПЦ raw2015'!$1:$1048576, MATCH($J393,'ИПЦ raw2015'!$A:$A,0),MATCH(MoM!BP$1,'ИПЦ raw2015'!$1:$1,0))</f>
        <v>100.03</v>
      </c>
      <c r="BQ393" s="103">
        <f>INDEX('ИПЦ raw2015'!$1:$1048576, MATCH($J393,'ИПЦ raw2015'!$A:$A,0),MATCH(MoM!BQ$1,'ИПЦ raw2015'!$1:$1,0))</f>
        <v>100.88</v>
      </c>
      <c r="BR393" s="103">
        <f>INDEX('ИПЦ raw2015'!$1:$1048576, MATCH($J393,'ИПЦ raw2015'!$A:$A,0),MATCH(MoM!BR$1,'ИПЦ raw2015'!$1:$1,0))</f>
        <v>100.98</v>
      </c>
      <c r="BS393" s="103">
        <f>INDEX('ИПЦ raw2015'!$1:$1048576, MATCH($J393,'ИПЦ raw2015'!$A:$A,0),MATCH(MoM!BS$1,'ИПЦ raw2015'!$1:$1,0))</f>
        <v>101.59</v>
      </c>
      <c r="BT393" s="103">
        <f>INDEX('ИПЦ raw2015'!$1:$1048576, MATCH($J393,'ИПЦ raw2015'!$A:$A,0),MATCH(MoM!BT$1,'ИПЦ raw2015'!$1:$1,0))</f>
        <v>100.74</v>
      </c>
    </row>
    <row r="394" spans="1:72" x14ac:dyDescent="0.45">
      <c r="A394" s="103">
        <f>Веса!A394</f>
        <v>1</v>
      </c>
      <c r="B394" s="103">
        <f t="shared" si="18"/>
        <v>1</v>
      </c>
      <c r="C394" s="103">
        <f>БИПЦ_НДС!E394</f>
        <v>0</v>
      </c>
      <c r="D394" s="103">
        <f t="shared" si="19"/>
        <v>1</v>
      </c>
      <c r="E394" s="103">
        <v>0</v>
      </c>
      <c r="F394" s="103">
        <v>0</v>
      </c>
      <c r="G394" s="103">
        <v>0</v>
      </c>
      <c r="H394" s="103">
        <v>0</v>
      </c>
      <c r="I394" s="103">
        <v>1</v>
      </c>
      <c r="J394" s="103" t="str">
        <f t="shared" si="20"/>
        <v>Музеи и выставки, билет</v>
      </c>
      <c r="K394" s="87" t="s">
        <v>398</v>
      </c>
      <c r="L394" s="87" t="s">
        <v>398</v>
      </c>
      <c r="M394" s="103">
        <f>INDEX('ИПЦ raw2015'!$1:$1048576, MATCH($J394,'ИПЦ raw2015'!$A:$A,0),MATCH(MoM!M$1,'ИПЦ raw2015'!$1:$1,0))</f>
        <v>102.35</v>
      </c>
      <c r="N394" s="103">
        <f>INDEX('ИПЦ raw2015'!$1:$1048576, MATCH($J394,'ИПЦ raw2015'!$A:$A,0),MATCH(MoM!N$1,'ИПЦ raw2015'!$1:$1,0))</f>
        <v>101.34</v>
      </c>
      <c r="O394" s="103">
        <f>INDEX('ИПЦ raw2015'!$1:$1048576, MATCH($J394,'ИПЦ raw2015'!$A:$A,0),MATCH(MoM!O$1,'ИПЦ raw2015'!$1:$1,0))</f>
        <v>101.24</v>
      </c>
      <c r="P394" s="103">
        <f>INDEX('ИПЦ raw2015'!$1:$1048576, MATCH($J394,'ИПЦ raw2015'!$A:$A,0),MATCH(MoM!P$1,'ИПЦ raw2015'!$1:$1,0))</f>
        <v>100.96</v>
      </c>
      <c r="Q394" s="103">
        <f>INDEX('ИПЦ raw2015'!$1:$1048576, MATCH($J394,'ИПЦ raw2015'!$A:$A,0),MATCH(MoM!Q$1,'ИПЦ raw2015'!$1:$1,0))</f>
        <v>100.2</v>
      </c>
      <c r="R394" s="103">
        <f>INDEX('ИПЦ raw2015'!$1:$1048576, MATCH($J394,'ИПЦ raw2015'!$A:$A,0),MATCH(MoM!R$1,'ИПЦ raw2015'!$1:$1,0))</f>
        <v>100.62</v>
      </c>
      <c r="S394" s="103">
        <f>INDEX('ИПЦ raw2015'!$1:$1048576, MATCH($J394,'ИПЦ raw2015'!$A:$A,0),MATCH(MoM!S$1,'ИПЦ raw2015'!$1:$1,0))</f>
        <v>100.94</v>
      </c>
      <c r="T394" s="103">
        <f>INDEX('ИПЦ raw2015'!$1:$1048576, MATCH($J394,'ИПЦ raw2015'!$A:$A,0),MATCH(MoM!T$1,'ИПЦ raw2015'!$1:$1,0))</f>
        <v>100.65</v>
      </c>
      <c r="U394" s="103">
        <f>INDEX('ИПЦ raw2015'!$1:$1048576, MATCH($J394,'ИПЦ raw2015'!$A:$A,0),MATCH(MoM!U$1,'ИПЦ raw2015'!$1:$1,0))</f>
        <v>100.78</v>
      </c>
      <c r="V394" s="103">
        <f>INDEX('ИПЦ raw2015'!$1:$1048576, MATCH($J394,'ИПЦ raw2015'!$A:$A,0),MATCH(MoM!V$1,'ИПЦ raw2015'!$1:$1,0))</f>
        <v>100.15</v>
      </c>
      <c r="W394" s="103">
        <f>INDEX('ИПЦ raw2015'!$1:$1048576, MATCH($J394,'ИПЦ raw2015'!$A:$A,0),MATCH(MoM!W$1,'ИПЦ raw2015'!$1:$1,0))</f>
        <v>100.57</v>
      </c>
      <c r="X394" s="103">
        <f>INDEX('ИПЦ raw2015'!$1:$1048576, MATCH($J394,'ИПЦ raw2015'!$A:$A,0),MATCH(MoM!X$1,'ИПЦ raw2015'!$1:$1,0))</f>
        <v>101.17</v>
      </c>
      <c r="Y394" s="103">
        <f>INDEX('ИПЦ raw2015'!$1:$1048576, MATCH($J394,'ИПЦ raw2015'!$A:$A,0),MATCH(MoM!Y$1,'ИПЦ raw2015'!$1:$1,0))</f>
        <v>101.12</v>
      </c>
      <c r="Z394" s="103">
        <f>INDEX('ИПЦ raw2015'!$1:$1048576, MATCH($J394,'ИПЦ raw2015'!$A:$A,0),MATCH(MoM!Z$1,'ИПЦ raw2015'!$1:$1,0))</f>
        <v>100.31</v>
      </c>
      <c r="AA394" s="103">
        <f>INDEX('ИПЦ raw2015'!$1:$1048576, MATCH($J394,'ИПЦ raw2015'!$A:$A,0),MATCH(MoM!AA$1,'ИПЦ raw2015'!$1:$1,0))</f>
        <v>101.17</v>
      </c>
      <c r="AB394" s="103">
        <f>INDEX('ИПЦ raw2015'!$1:$1048576, MATCH($J394,'ИПЦ raw2015'!$A:$A,0),MATCH(MoM!AB$1,'ИПЦ raw2015'!$1:$1,0))</f>
        <v>100.65</v>
      </c>
      <c r="AC394" s="103">
        <f>INDEX('ИПЦ raw2015'!$1:$1048576, MATCH($J394,'ИПЦ raw2015'!$A:$A,0),MATCH(MoM!AC$1,'ИПЦ raw2015'!$1:$1,0))</f>
        <v>100.16</v>
      </c>
      <c r="AD394" s="103">
        <f>INDEX('ИПЦ raw2015'!$1:$1048576, MATCH($J394,'ИПЦ raw2015'!$A:$A,0),MATCH(MoM!AD$1,'ИПЦ raw2015'!$1:$1,0))</f>
        <v>101.35</v>
      </c>
      <c r="AE394" s="103">
        <f>INDEX('ИПЦ raw2015'!$1:$1048576, MATCH($J394,'ИПЦ raw2015'!$A:$A,0),MATCH(MoM!AE$1,'ИПЦ raw2015'!$1:$1,0))</f>
        <v>100.22</v>
      </c>
      <c r="AF394" s="103">
        <f>INDEX('ИПЦ raw2015'!$1:$1048576, MATCH($J394,'ИПЦ raw2015'!$A:$A,0),MATCH(MoM!AF$1,'ИПЦ raw2015'!$1:$1,0))</f>
        <v>100.11</v>
      </c>
      <c r="AG394" s="103">
        <f>INDEX('ИПЦ raw2015'!$1:$1048576, MATCH($J394,'ИПЦ raw2015'!$A:$A,0),MATCH(MoM!AG$1,'ИПЦ raw2015'!$1:$1,0))</f>
        <v>101.91</v>
      </c>
      <c r="AH394" s="103">
        <f>INDEX('ИПЦ raw2015'!$1:$1048576, MATCH($J394,'ИПЦ raw2015'!$A:$A,0),MATCH(MoM!AH$1,'ИПЦ raw2015'!$1:$1,0))</f>
        <v>100.24</v>
      </c>
      <c r="AI394" s="103">
        <f>INDEX('ИПЦ raw2015'!$1:$1048576, MATCH($J394,'ИПЦ raw2015'!$A:$A,0),MATCH(MoM!AI$1,'ИПЦ raw2015'!$1:$1,0))</f>
        <v>100.34</v>
      </c>
      <c r="AJ394" s="103">
        <f>INDEX('ИПЦ raw2015'!$1:$1048576, MATCH($J394,'ИПЦ raw2015'!$A:$A,0),MATCH(MoM!AJ$1,'ИПЦ raw2015'!$1:$1,0))</f>
        <v>100.14</v>
      </c>
      <c r="AK394" s="103">
        <f>INDEX('ИПЦ raw2015'!$1:$1048576, MATCH($J394,'ИПЦ raw2015'!$A:$A,0),MATCH(MoM!AK$1,'ИПЦ raw2015'!$1:$1,0))</f>
        <v>101.91</v>
      </c>
      <c r="AL394" s="103">
        <f>INDEX('ИПЦ raw2015'!$1:$1048576, MATCH($J394,'ИПЦ raw2015'!$A:$A,0),MATCH(MoM!AL$1,'ИПЦ raw2015'!$1:$1,0))</f>
        <v>100.48</v>
      </c>
      <c r="AM394" s="103">
        <f>INDEX('ИПЦ raw2015'!$1:$1048576, MATCH($J394,'ИПЦ raw2015'!$A:$A,0),MATCH(MoM!AM$1,'ИПЦ raw2015'!$1:$1,0))</f>
        <v>101.27</v>
      </c>
      <c r="AN394" s="103">
        <f>INDEX('ИПЦ raw2015'!$1:$1048576, MATCH($J394,'ИПЦ raw2015'!$A:$A,0),MATCH(MoM!AN$1,'ИПЦ raw2015'!$1:$1,0))</f>
        <v>100.46</v>
      </c>
      <c r="AO394" s="103">
        <f>INDEX('ИПЦ raw2015'!$1:$1048576, MATCH($J394,'ИПЦ raw2015'!$A:$A,0),MATCH(MoM!AO$1,'ИПЦ raw2015'!$1:$1,0))</f>
        <v>100.48</v>
      </c>
      <c r="AP394" s="103">
        <f>INDEX('ИПЦ raw2015'!$1:$1048576, MATCH($J394,'ИПЦ raw2015'!$A:$A,0),MATCH(MoM!AP$1,'ИПЦ raw2015'!$1:$1,0))</f>
        <v>100.34</v>
      </c>
      <c r="AQ394" s="103">
        <f>INDEX('ИПЦ raw2015'!$1:$1048576, MATCH($J394,'ИПЦ raw2015'!$A:$A,0),MATCH(MoM!AQ$1,'ИПЦ raw2015'!$1:$1,0))</f>
        <v>100.11</v>
      </c>
      <c r="AR394" s="103">
        <f>INDEX('ИПЦ raw2015'!$1:$1048576, MATCH($J394,'ИПЦ raw2015'!$A:$A,0),MATCH(MoM!AR$1,'ИПЦ raw2015'!$1:$1,0))</f>
        <v>100.97</v>
      </c>
      <c r="AS394" s="103">
        <f>INDEX('ИПЦ raw2015'!$1:$1048576, MATCH($J394,'ИПЦ raw2015'!$A:$A,0),MATCH(MoM!AS$1,'ИПЦ raw2015'!$1:$1,0))</f>
        <v>101.25</v>
      </c>
      <c r="AT394" s="103">
        <f>INDEX('ИПЦ raw2015'!$1:$1048576, MATCH($J394,'ИПЦ raw2015'!$A:$A,0),MATCH(MoM!AT$1,'ИПЦ raw2015'!$1:$1,0))</f>
        <v>100.07</v>
      </c>
      <c r="AU394" s="103">
        <f>INDEX('ИПЦ raw2015'!$1:$1048576, MATCH($J394,'ИПЦ raw2015'!$A:$A,0),MATCH(MoM!AU$1,'ИПЦ raw2015'!$1:$1,0))</f>
        <v>100.13</v>
      </c>
      <c r="AV394" s="103">
        <f>INDEX('ИПЦ raw2015'!$1:$1048576, MATCH($J394,'ИПЦ raw2015'!$A:$A,0),MATCH(MoM!AV$1,'ИПЦ raw2015'!$1:$1,0))</f>
        <v>100.09</v>
      </c>
      <c r="AW394" s="103">
        <f>INDEX('ИПЦ raw2015'!$1:$1048576, MATCH($J394,'ИПЦ raw2015'!$A:$A,0),MATCH(MoM!AW$1,'ИПЦ raw2015'!$1:$1,0))</f>
        <v>101.92</v>
      </c>
      <c r="AX394" s="103">
        <f>INDEX('ИПЦ raw2015'!$1:$1048576, MATCH($J394,'ИПЦ raw2015'!$A:$A,0),MATCH(MoM!AX$1,'ИПЦ raw2015'!$1:$1,0))</f>
        <v>100.7</v>
      </c>
      <c r="AY394" s="103">
        <f>INDEX('ИПЦ raw2015'!$1:$1048576, MATCH($J394,'ИПЦ raw2015'!$A:$A,0),MATCH(MoM!AY$1,'ИПЦ raw2015'!$1:$1,0))</f>
        <v>100.29</v>
      </c>
      <c r="AZ394" s="103">
        <f>INDEX('ИПЦ raw2015'!$1:$1048576, MATCH($J394,'ИПЦ raw2015'!$A:$A,0),MATCH(MoM!AZ$1,'ИПЦ raw2015'!$1:$1,0))</f>
        <v>100.36</v>
      </c>
      <c r="BA394" s="103">
        <f>INDEX('ИПЦ raw2015'!$1:$1048576, MATCH($J394,'ИПЦ raw2015'!$A:$A,0),MATCH(MoM!BA$1,'ИПЦ raw2015'!$1:$1,0))</f>
        <v>100.52</v>
      </c>
      <c r="BB394" s="103">
        <f>INDEX('ИПЦ raw2015'!$1:$1048576, MATCH($J394,'ИПЦ raw2015'!$A:$A,0),MATCH(MoM!BB$1,'ИПЦ raw2015'!$1:$1,0))</f>
        <v>100.2</v>
      </c>
      <c r="BC394" s="103">
        <f>INDEX('ИПЦ raw2015'!$1:$1048576, MATCH($J394,'ИПЦ raw2015'!$A:$A,0),MATCH(MoM!BC$1,'ИПЦ raw2015'!$1:$1,0))</f>
        <v>100.05</v>
      </c>
      <c r="BD394" s="103">
        <f>INDEX('ИПЦ raw2015'!$1:$1048576, MATCH($J394,'ИПЦ raw2015'!$A:$A,0),MATCH(MoM!BD$1,'ИПЦ raw2015'!$1:$1,0))</f>
        <v>100.05</v>
      </c>
      <c r="BE394" s="103">
        <f>INDEX('ИПЦ raw2015'!$1:$1048576, MATCH($J394,'ИПЦ raw2015'!$A:$A,0),MATCH(MoM!BE$1,'ИПЦ raw2015'!$1:$1,0))</f>
        <v>100.15</v>
      </c>
      <c r="BF394" s="103">
        <f>INDEX('ИПЦ raw2015'!$1:$1048576, MATCH($J394,'ИПЦ raw2015'!$A:$A,0),MATCH(MoM!BF$1,'ИПЦ raw2015'!$1:$1,0))</f>
        <v>100.23</v>
      </c>
      <c r="BG394" s="103">
        <f>INDEX('ИПЦ raw2015'!$1:$1048576, MATCH($J394,'ИПЦ raw2015'!$A:$A,0),MATCH(MoM!BG$1,'ИПЦ raw2015'!$1:$1,0))</f>
        <v>100.11</v>
      </c>
      <c r="BH394" s="103">
        <f>INDEX('ИПЦ raw2015'!$1:$1048576, MATCH($J394,'ИПЦ raw2015'!$A:$A,0),MATCH(MoM!BH$1,'ИПЦ raw2015'!$1:$1,0))</f>
        <v>100.32</v>
      </c>
      <c r="BI394" s="103">
        <f>INDEX('ИПЦ raw2015'!$1:$1048576, MATCH($J394,'ИПЦ raw2015'!$A:$A,0),MATCH(MoM!BI$1,'ИПЦ raw2015'!$1:$1,0))</f>
        <v>101.35</v>
      </c>
      <c r="BJ394" s="103">
        <f>INDEX('ИПЦ raw2015'!$1:$1048576, MATCH($J394,'ИПЦ raw2015'!$A:$A,0),MATCH(MoM!BJ$1,'ИПЦ raw2015'!$1:$1,0))</f>
        <v>100.16</v>
      </c>
      <c r="BK394" s="103">
        <f>INDEX('ИПЦ raw2015'!$1:$1048576, MATCH($J394,'ИПЦ raw2015'!$A:$A,0),MATCH(MoM!BK$1,'ИПЦ raw2015'!$1:$1,0))</f>
        <v>100.3</v>
      </c>
      <c r="BL394" s="103">
        <f>INDEX('ИПЦ raw2015'!$1:$1048576, MATCH($J394,'ИПЦ raw2015'!$A:$A,0),MATCH(MoM!BL$1,'ИПЦ raw2015'!$1:$1,0))</f>
        <v>100.81</v>
      </c>
      <c r="BM394" s="103">
        <f>INDEX('ИПЦ raw2015'!$1:$1048576, MATCH($J394,'ИПЦ raw2015'!$A:$A,0),MATCH(MoM!BM$1,'ИПЦ raw2015'!$1:$1,0))</f>
        <v>100.33</v>
      </c>
      <c r="BN394" s="103">
        <f>INDEX('ИПЦ raw2015'!$1:$1048576, MATCH($J394,'ИПЦ raw2015'!$A:$A,0),MATCH(MoM!BN$1,'ИПЦ raw2015'!$1:$1,0))</f>
        <v>100.03</v>
      </c>
      <c r="BO394" s="103">
        <f>INDEX('ИПЦ raw2015'!$1:$1048576, MATCH($J394,'ИПЦ raw2015'!$A:$A,0),MATCH(MoM!BO$1,'ИПЦ raw2015'!$1:$1,0))</f>
        <v>100.51</v>
      </c>
      <c r="BP394" s="103">
        <f>INDEX('ИПЦ raw2015'!$1:$1048576, MATCH($J394,'ИПЦ raw2015'!$A:$A,0),MATCH(MoM!BP$1,'ИПЦ raw2015'!$1:$1,0))</f>
        <v>100.04</v>
      </c>
      <c r="BQ394" s="103">
        <f>INDEX('ИПЦ raw2015'!$1:$1048576, MATCH($J394,'ИПЦ raw2015'!$A:$A,0),MATCH(MoM!BQ$1,'ИПЦ raw2015'!$1:$1,0))</f>
        <v>100.94</v>
      </c>
      <c r="BR394" s="103">
        <f>INDEX('ИПЦ raw2015'!$1:$1048576, MATCH($J394,'ИПЦ raw2015'!$A:$A,0),MATCH(MoM!BR$1,'ИПЦ raw2015'!$1:$1,0))</f>
        <v>100.01</v>
      </c>
      <c r="BS394" s="103">
        <f>INDEX('ИПЦ raw2015'!$1:$1048576, MATCH($J394,'ИПЦ raw2015'!$A:$A,0),MATCH(MoM!BS$1,'ИПЦ raw2015'!$1:$1,0))</f>
        <v>100.26</v>
      </c>
      <c r="BT394" s="103">
        <f>INDEX('ИПЦ raw2015'!$1:$1048576, MATCH($J394,'ИПЦ raw2015'!$A:$A,0),MATCH(MoM!BT$1,'ИПЦ raw2015'!$1:$1,0))</f>
        <v>100.23</v>
      </c>
    </row>
    <row r="395" spans="1:72" x14ac:dyDescent="0.45">
      <c r="A395" s="103">
        <f>Веса!A395</f>
        <v>0</v>
      </c>
      <c r="B395" s="113">
        <v>0</v>
      </c>
      <c r="C395" s="103">
        <f>БИПЦ_НДС!E395</f>
        <v>0</v>
      </c>
      <c r="D395" s="103">
        <f t="shared" si="19"/>
        <v>1</v>
      </c>
      <c r="E395" s="103">
        <v>0</v>
      </c>
      <c r="F395" s="103">
        <v>0</v>
      </c>
      <c r="G395" s="103">
        <v>0</v>
      </c>
      <c r="H395" s="103">
        <v>0</v>
      </c>
      <c r="I395" s="103">
        <v>1</v>
      </c>
      <c r="J395" s="103" t="str">
        <f t="shared" si="20"/>
        <v>Поездка на отдых в Турцию, поездка</v>
      </c>
      <c r="K395" s="97" t="s">
        <v>399</v>
      </c>
      <c r="L395" s="97" t="s">
        <v>399</v>
      </c>
      <c r="M395" s="103">
        <f>INDEX('ИПЦ raw2015'!$1:$1048576, MATCH($J395,'ИПЦ raw2015'!$A:$A,0),MATCH(MoM!M$1,'ИПЦ raw2015'!$1:$1,0))</f>
        <v>107.5</v>
      </c>
      <c r="N395" s="103">
        <f>INDEX('ИПЦ raw2015'!$1:$1048576, MATCH($J395,'ИПЦ raw2015'!$A:$A,0),MATCH(MoM!N$1,'ИПЦ raw2015'!$1:$1,0))</f>
        <v>101.62</v>
      </c>
      <c r="O395" s="103">
        <f>INDEX('ИПЦ raw2015'!$1:$1048576, MATCH($J395,'ИПЦ raw2015'!$A:$A,0),MATCH(MoM!O$1,'ИПЦ raw2015'!$1:$1,0))</f>
        <v>98.18</v>
      </c>
      <c r="P395" s="103">
        <f>INDEX('ИПЦ raw2015'!$1:$1048576, MATCH($J395,'ИПЦ raw2015'!$A:$A,0),MATCH(MoM!P$1,'ИПЦ raw2015'!$1:$1,0))</f>
        <v>94.67</v>
      </c>
      <c r="Q395" s="103">
        <f>INDEX('ИПЦ raw2015'!$1:$1048576, MATCH($J395,'ИПЦ raw2015'!$A:$A,0),MATCH(MoM!Q$1,'ИПЦ raw2015'!$1:$1,0))</f>
        <v>102.48</v>
      </c>
      <c r="R395" s="103">
        <f>INDEX('ИПЦ raw2015'!$1:$1048576, MATCH($J395,'ИПЦ raw2015'!$A:$A,0),MATCH(MoM!R$1,'ИПЦ raw2015'!$1:$1,0))</f>
        <v>106.4</v>
      </c>
      <c r="S395" s="103">
        <f>INDEX('ИПЦ raw2015'!$1:$1048576, MATCH($J395,'ИПЦ raw2015'!$A:$A,0),MATCH(MoM!S$1,'ИПЦ raw2015'!$1:$1,0))</f>
        <v>105.42</v>
      </c>
      <c r="T395" s="103">
        <f>INDEX('ИПЦ raw2015'!$1:$1048576, MATCH($J395,'ИПЦ raw2015'!$A:$A,0),MATCH(MoM!T$1,'ИПЦ raw2015'!$1:$1,0))</f>
        <v>110.57</v>
      </c>
      <c r="U395" s="103">
        <f>INDEX('ИПЦ raw2015'!$1:$1048576, MATCH($J395,'ИПЦ raw2015'!$A:$A,0),MATCH(MoM!U$1,'ИПЦ raw2015'!$1:$1,0))</f>
        <v>96.1</v>
      </c>
      <c r="V395" s="103">
        <f>INDEX('ИПЦ raw2015'!$1:$1048576, MATCH($J395,'ИПЦ raw2015'!$A:$A,0),MATCH(MoM!V$1,'ИПЦ raw2015'!$1:$1,0))</f>
        <v>96.03</v>
      </c>
      <c r="W395" s="103">
        <f>INDEX('ИПЦ raw2015'!$1:$1048576, MATCH($J395,'ИПЦ raw2015'!$A:$A,0),MATCH(MoM!W$1,'ИПЦ raw2015'!$1:$1,0))</f>
        <v>100.03</v>
      </c>
      <c r="X395" s="103">
        <f>INDEX('ИПЦ raw2015'!$1:$1048576, MATCH($J395,'ИПЦ raw2015'!$A:$A,0),MATCH(MoM!X$1,'ИПЦ raw2015'!$1:$1,0))</f>
        <v>103.94</v>
      </c>
      <c r="Y395" s="103">
        <f>INDEX('ИПЦ raw2015'!$1:$1048576, MATCH($J395,'ИПЦ raw2015'!$A:$A,0),MATCH(MoM!Y$1,'ИПЦ raw2015'!$1:$1,0))</f>
        <v>0</v>
      </c>
      <c r="Z395" s="103">
        <f>INDEX('ИПЦ raw2015'!$1:$1048576, MATCH($J395,'ИПЦ raw2015'!$A:$A,0),MATCH(MoM!Z$1,'ИПЦ raw2015'!$1:$1,0))</f>
        <v>0</v>
      </c>
      <c r="AA395" s="103">
        <f>INDEX('ИПЦ raw2015'!$1:$1048576, MATCH($J395,'ИПЦ raw2015'!$A:$A,0),MATCH(MoM!AA$1,'ИПЦ raw2015'!$1:$1,0))</f>
        <v>0</v>
      </c>
      <c r="AB395" s="103">
        <f>INDEX('ИПЦ raw2015'!$1:$1048576, MATCH($J395,'ИПЦ raw2015'!$A:$A,0),MATCH(MoM!AB$1,'ИПЦ raw2015'!$1:$1,0))</f>
        <v>0</v>
      </c>
      <c r="AC395" s="103">
        <f>INDEX('ИПЦ raw2015'!$1:$1048576, MATCH($J395,'ИПЦ raw2015'!$A:$A,0),MATCH(MoM!AC$1,'ИПЦ raw2015'!$1:$1,0))</f>
        <v>0</v>
      </c>
      <c r="AD395" s="103">
        <f>INDEX('ИПЦ raw2015'!$1:$1048576, MATCH($J395,'ИПЦ raw2015'!$A:$A,0),MATCH(MoM!AD$1,'ИПЦ raw2015'!$1:$1,0))</f>
        <v>0</v>
      </c>
      <c r="AE395" s="103">
        <f>INDEX('ИПЦ raw2015'!$1:$1048576, MATCH($J395,'ИПЦ raw2015'!$A:$A,0),MATCH(MoM!AE$1,'ИПЦ raw2015'!$1:$1,0))</f>
        <v>0</v>
      </c>
      <c r="AF395" s="103">
        <f>INDEX('ИПЦ raw2015'!$1:$1048576, MATCH($J395,'ИПЦ raw2015'!$A:$A,0),MATCH(MoM!AF$1,'ИПЦ raw2015'!$1:$1,0))</f>
        <v>0</v>
      </c>
      <c r="AG395" s="103">
        <f>INDEX('ИПЦ raw2015'!$1:$1048576, MATCH($J395,'ИПЦ raw2015'!$A:$A,0),MATCH(MoM!AG$1,'ИПЦ raw2015'!$1:$1,0))</f>
        <v>0</v>
      </c>
      <c r="AH395" s="103">
        <f>INDEX('ИПЦ raw2015'!$1:$1048576, MATCH($J395,'ИПЦ raw2015'!$A:$A,0),MATCH(MoM!AH$1,'ИПЦ raw2015'!$1:$1,0))</f>
        <v>0</v>
      </c>
      <c r="AI395" s="103">
        <f>INDEX('ИПЦ raw2015'!$1:$1048576, MATCH($J395,'ИПЦ raw2015'!$A:$A,0),MATCH(MoM!AI$1,'ИПЦ raw2015'!$1:$1,0))</f>
        <v>0</v>
      </c>
      <c r="AJ395" s="103">
        <f>INDEX('ИПЦ raw2015'!$1:$1048576, MATCH($J395,'ИПЦ raw2015'!$A:$A,0),MATCH(MoM!AJ$1,'ИПЦ raw2015'!$1:$1,0))</f>
        <v>0</v>
      </c>
      <c r="AK395" s="103">
        <f>INDEX('ИПЦ raw2015'!$1:$1048576, MATCH($J395,'ИПЦ raw2015'!$A:$A,0),MATCH(MoM!AK$1,'ИПЦ raw2015'!$1:$1,0))</f>
        <v>0</v>
      </c>
      <c r="AL395" s="103">
        <f>INDEX('ИПЦ raw2015'!$1:$1048576, MATCH($J395,'ИПЦ raw2015'!$A:$A,0),MATCH(MoM!AL$1,'ИПЦ raw2015'!$1:$1,0))</f>
        <v>0</v>
      </c>
      <c r="AM395" s="103">
        <f>INDEX('ИПЦ raw2015'!$1:$1048576, MATCH($J395,'ИПЦ raw2015'!$A:$A,0),MATCH(MoM!AM$1,'ИПЦ raw2015'!$1:$1,0))</f>
        <v>0</v>
      </c>
      <c r="AN395" s="103">
        <f>INDEX('ИПЦ raw2015'!$1:$1048576, MATCH($J395,'ИПЦ raw2015'!$A:$A,0),MATCH(MoM!AN$1,'ИПЦ raw2015'!$1:$1,0))</f>
        <v>0</v>
      </c>
      <c r="AO395" s="103">
        <f>INDEX('ИПЦ raw2015'!$1:$1048576, MATCH($J395,'ИПЦ raw2015'!$A:$A,0),MATCH(MoM!AO$1,'ИПЦ raw2015'!$1:$1,0))</f>
        <v>0</v>
      </c>
      <c r="AP395" s="103">
        <f>INDEX('ИПЦ raw2015'!$1:$1048576, MATCH($J395,'ИПЦ raw2015'!$A:$A,0),MATCH(MoM!AP$1,'ИПЦ raw2015'!$1:$1,0))</f>
        <v>0</v>
      </c>
      <c r="AQ395" s="103">
        <f>INDEX('ИПЦ raw2015'!$1:$1048576, MATCH($J395,'ИПЦ raw2015'!$A:$A,0),MATCH(MoM!AQ$1,'ИПЦ raw2015'!$1:$1,0))</f>
        <v>0</v>
      </c>
      <c r="AR395" s="103">
        <f>INDEX('ИПЦ raw2015'!$1:$1048576, MATCH($J395,'ИПЦ raw2015'!$A:$A,0),MATCH(MoM!AR$1,'ИПЦ raw2015'!$1:$1,0))</f>
        <v>0</v>
      </c>
      <c r="AS395" s="103">
        <f>INDEX('ИПЦ raw2015'!$1:$1048576, MATCH($J395,'ИПЦ raw2015'!$A:$A,0),MATCH(MoM!AS$1,'ИПЦ raw2015'!$1:$1,0))</f>
        <v>0</v>
      </c>
      <c r="AT395" s="103">
        <f>INDEX('ИПЦ raw2015'!$1:$1048576, MATCH($J395,'ИПЦ raw2015'!$A:$A,0),MATCH(MoM!AT$1,'ИПЦ raw2015'!$1:$1,0))</f>
        <v>0</v>
      </c>
      <c r="AU395" s="103">
        <f>INDEX('ИПЦ raw2015'!$1:$1048576, MATCH($J395,'ИПЦ raw2015'!$A:$A,0),MATCH(MoM!AU$1,'ИПЦ raw2015'!$1:$1,0))</f>
        <v>0</v>
      </c>
      <c r="AV395" s="103">
        <f>INDEX('ИПЦ raw2015'!$1:$1048576, MATCH($J395,'ИПЦ raw2015'!$A:$A,0),MATCH(MoM!AV$1,'ИПЦ raw2015'!$1:$1,0))</f>
        <v>0</v>
      </c>
      <c r="AW395" s="103">
        <f>INDEX('ИПЦ raw2015'!$1:$1048576, MATCH($J395,'ИПЦ raw2015'!$A:$A,0),MATCH(MoM!AW$1,'ИПЦ raw2015'!$1:$1,0))</f>
        <v>0</v>
      </c>
      <c r="AX395" s="103">
        <f>INDEX('ИПЦ raw2015'!$1:$1048576, MATCH($J395,'ИПЦ raw2015'!$A:$A,0),MATCH(MoM!AX$1,'ИПЦ raw2015'!$1:$1,0))</f>
        <v>0</v>
      </c>
      <c r="AY395" s="103">
        <f>INDEX('ИПЦ raw2015'!$1:$1048576, MATCH($J395,'ИПЦ raw2015'!$A:$A,0),MATCH(MoM!AY$1,'ИПЦ raw2015'!$1:$1,0))</f>
        <v>0</v>
      </c>
      <c r="AZ395" s="103">
        <f>INDEX('ИПЦ raw2015'!$1:$1048576, MATCH($J395,'ИПЦ raw2015'!$A:$A,0),MATCH(MoM!AZ$1,'ИПЦ raw2015'!$1:$1,0))</f>
        <v>0</v>
      </c>
      <c r="BA395" s="103">
        <f>INDEX('ИПЦ raw2015'!$1:$1048576, MATCH($J395,'ИПЦ raw2015'!$A:$A,0),MATCH(MoM!BA$1,'ИПЦ raw2015'!$1:$1,0))</f>
        <v>0</v>
      </c>
      <c r="BB395" s="103">
        <f>INDEX('ИПЦ raw2015'!$1:$1048576, MATCH($J395,'ИПЦ raw2015'!$A:$A,0),MATCH(MoM!BB$1,'ИПЦ raw2015'!$1:$1,0))</f>
        <v>0</v>
      </c>
      <c r="BC395" s="103">
        <f>INDEX('ИПЦ raw2015'!$1:$1048576, MATCH($J395,'ИПЦ raw2015'!$A:$A,0),MATCH(MoM!BC$1,'ИПЦ raw2015'!$1:$1,0))</f>
        <v>0</v>
      </c>
      <c r="BD395" s="103">
        <f>INDEX('ИПЦ raw2015'!$1:$1048576, MATCH($J395,'ИПЦ raw2015'!$A:$A,0),MATCH(MoM!BD$1,'ИПЦ raw2015'!$1:$1,0))</f>
        <v>0</v>
      </c>
      <c r="BE395" s="103">
        <f>INDEX('ИПЦ raw2015'!$1:$1048576, MATCH($J395,'ИПЦ raw2015'!$A:$A,0),MATCH(MoM!BE$1,'ИПЦ raw2015'!$1:$1,0))</f>
        <v>0</v>
      </c>
      <c r="BF395" s="103">
        <f>INDEX('ИПЦ raw2015'!$1:$1048576, MATCH($J395,'ИПЦ raw2015'!$A:$A,0),MATCH(MoM!BF$1,'ИПЦ raw2015'!$1:$1,0))</f>
        <v>0</v>
      </c>
      <c r="BG395" s="103">
        <f>INDEX('ИПЦ raw2015'!$1:$1048576, MATCH($J395,'ИПЦ raw2015'!$A:$A,0),MATCH(MoM!BG$1,'ИПЦ raw2015'!$1:$1,0))</f>
        <v>0</v>
      </c>
      <c r="BH395" s="103">
        <f>INDEX('ИПЦ raw2015'!$1:$1048576, MATCH($J395,'ИПЦ raw2015'!$A:$A,0),MATCH(MoM!BH$1,'ИПЦ raw2015'!$1:$1,0))</f>
        <v>0</v>
      </c>
      <c r="BI395" s="103">
        <f>INDEX('ИПЦ raw2015'!$1:$1048576, MATCH($J395,'ИПЦ raw2015'!$A:$A,0),MATCH(MoM!BI$1,'ИПЦ raw2015'!$1:$1,0))</f>
        <v>0</v>
      </c>
      <c r="BJ395" s="103">
        <f>INDEX('ИПЦ raw2015'!$1:$1048576, MATCH($J395,'ИПЦ raw2015'!$A:$A,0),MATCH(MoM!BJ$1,'ИПЦ raw2015'!$1:$1,0))</f>
        <v>0</v>
      </c>
      <c r="BK395" s="103">
        <f>INDEX('ИПЦ raw2015'!$1:$1048576, MATCH($J395,'ИПЦ raw2015'!$A:$A,0),MATCH(MoM!BK$1,'ИПЦ raw2015'!$1:$1,0))</f>
        <v>0</v>
      </c>
      <c r="BL395" s="103">
        <f>INDEX('ИПЦ raw2015'!$1:$1048576, MATCH($J395,'ИПЦ raw2015'!$A:$A,0),MATCH(MoM!BL$1,'ИПЦ raw2015'!$1:$1,0))</f>
        <v>0</v>
      </c>
      <c r="BM395" s="103">
        <f>INDEX('ИПЦ raw2015'!$1:$1048576, MATCH($J395,'ИПЦ raw2015'!$A:$A,0),MATCH(MoM!BM$1,'ИПЦ raw2015'!$1:$1,0))</f>
        <v>0</v>
      </c>
      <c r="BN395" s="103">
        <f>INDEX('ИПЦ raw2015'!$1:$1048576, MATCH($J395,'ИПЦ raw2015'!$A:$A,0),MATCH(MoM!BN$1,'ИПЦ raw2015'!$1:$1,0))</f>
        <v>0</v>
      </c>
      <c r="BO395" s="103">
        <f>INDEX('ИПЦ raw2015'!$1:$1048576, MATCH($J395,'ИПЦ raw2015'!$A:$A,0),MATCH(MoM!BO$1,'ИПЦ raw2015'!$1:$1,0))</f>
        <v>0</v>
      </c>
      <c r="BP395" s="103">
        <f>INDEX('ИПЦ raw2015'!$1:$1048576, MATCH($J395,'ИПЦ raw2015'!$A:$A,0),MATCH(MoM!BP$1,'ИПЦ raw2015'!$1:$1,0))</f>
        <v>0</v>
      </c>
      <c r="BQ395" s="103">
        <f>INDEX('ИПЦ raw2015'!$1:$1048576, MATCH($J395,'ИПЦ raw2015'!$A:$A,0),MATCH(MoM!BQ$1,'ИПЦ raw2015'!$1:$1,0))</f>
        <v>0</v>
      </c>
      <c r="BR395" s="103">
        <f>INDEX('ИПЦ raw2015'!$1:$1048576, MATCH($J395,'ИПЦ raw2015'!$A:$A,0),MATCH(MoM!BR$1,'ИПЦ raw2015'!$1:$1,0))</f>
        <v>0</v>
      </c>
      <c r="BS395" s="103">
        <f>INDEX('ИПЦ raw2015'!$1:$1048576, MATCH($J395,'ИПЦ raw2015'!$A:$A,0),MATCH(MoM!BS$1,'ИПЦ raw2015'!$1:$1,0))</f>
        <v>0</v>
      </c>
      <c r="BT395" s="103">
        <f>INDEX('ИПЦ raw2015'!$1:$1048576, MATCH($J395,'ИПЦ raw2015'!$A:$A,0),MATCH(MoM!BT$1,'ИПЦ raw2015'!$1:$1,0))</f>
        <v>0</v>
      </c>
    </row>
    <row r="396" spans="1:72" s="23" customFormat="1" x14ac:dyDescent="0.45">
      <c r="A396" s="105">
        <f>Веса!A396</f>
        <v>0</v>
      </c>
      <c r="B396" s="105">
        <v>0</v>
      </c>
      <c r="C396" s="105">
        <f>БИПЦ_НДС!E396</f>
        <v>0</v>
      </c>
      <c r="D396" s="105">
        <f t="shared" si="19"/>
        <v>1</v>
      </c>
      <c r="E396" s="105">
        <v>0</v>
      </c>
      <c r="F396" s="105">
        <v>0</v>
      </c>
      <c r="G396" s="105">
        <v>0</v>
      </c>
      <c r="H396" s="105">
        <v>0</v>
      </c>
      <c r="I396" s="105">
        <v>1</v>
      </c>
      <c r="J396" s="105" t="str">
        <f t="shared" si="20"/>
        <v>Поездка на отдых в ОАЭ, поездка</v>
      </c>
      <c r="K396" s="120" t="s">
        <v>400</v>
      </c>
      <c r="L396" s="120" t="s">
        <v>400</v>
      </c>
      <c r="M396" s="105">
        <v>0</v>
      </c>
      <c r="N396" s="105">
        <v>0</v>
      </c>
      <c r="O396" s="105">
        <v>0</v>
      </c>
      <c r="P396" s="105">
        <v>0</v>
      </c>
      <c r="Q396" s="105">
        <v>0</v>
      </c>
      <c r="R396" s="105">
        <v>0</v>
      </c>
      <c r="S396" s="105">
        <v>0</v>
      </c>
      <c r="T396" s="105">
        <v>0</v>
      </c>
      <c r="U396" s="105">
        <v>0</v>
      </c>
      <c r="V396" s="105">
        <v>0</v>
      </c>
      <c r="W396" s="105">
        <v>0</v>
      </c>
      <c r="X396" s="105">
        <v>0</v>
      </c>
      <c r="Y396" s="105">
        <v>0</v>
      </c>
      <c r="Z396" s="105">
        <v>0</v>
      </c>
      <c r="AA396" s="105">
        <v>0</v>
      </c>
      <c r="AB396" s="105">
        <v>0</v>
      </c>
      <c r="AC396" s="105">
        <v>0</v>
      </c>
      <c r="AD396" s="105">
        <v>0</v>
      </c>
      <c r="AE396" s="105">
        <v>0</v>
      </c>
      <c r="AF396" s="105">
        <v>0</v>
      </c>
      <c r="AG396" s="105">
        <v>0</v>
      </c>
      <c r="AH396" s="105">
        <v>0</v>
      </c>
      <c r="AI396" s="105">
        <v>0</v>
      </c>
      <c r="AJ396" s="105">
        <v>0</v>
      </c>
      <c r="AK396" s="105">
        <v>0</v>
      </c>
      <c r="AL396" s="105">
        <v>0</v>
      </c>
      <c r="AM396" s="105">
        <v>0</v>
      </c>
      <c r="AN396" s="105">
        <v>0</v>
      </c>
      <c r="AO396" s="105">
        <v>0</v>
      </c>
      <c r="AP396" s="105">
        <v>0</v>
      </c>
      <c r="AQ396" s="105">
        <v>0</v>
      </c>
      <c r="AR396" s="105">
        <v>0</v>
      </c>
      <c r="AS396" s="105">
        <v>0</v>
      </c>
      <c r="AT396" s="105">
        <v>0</v>
      </c>
      <c r="AU396" s="105">
        <v>0</v>
      </c>
      <c r="AV396" s="105">
        <v>0</v>
      </c>
      <c r="AW396" s="105">
        <v>0</v>
      </c>
      <c r="AX396" s="105">
        <v>0</v>
      </c>
      <c r="AY396" s="105">
        <v>0</v>
      </c>
      <c r="AZ396" s="105">
        <v>0</v>
      </c>
      <c r="BA396" s="105">
        <v>0</v>
      </c>
      <c r="BB396" s="105">
        <v>0</v>
      </c>
      <c r="BC396" s="105">
        <v>0</v>
      </c>
      <c r="BD396" s="105">
        <v>0</v>
      </c>
      <c r="BE396" s="105">
        <v>0</v>
      </c>
      <c r="BF396" s="105">
        <v>0</v>
      </c>
      <c r="BG396" s="105">
        <v>0</v>
      </c>
      <c r="BH396" s="105">
        <v>0</v>
      </c>
      <c r="BI396" s="105">
        <v>0</v>
      </c>
      <c r="BJ396" s="105">
        <v>0</v>
      </c>
      <c r="BK396" s="105">
        <v>0</v>
      </c>
      <c r="BL396" s="105">
        <v>0</v>
      </c>
      <c r="BM396" s="105">
        <v>0</v>
      </c>
      <c r="BN396" s="105">
        <v>0</v>
      </c>
      <c r="BO396" s="105">
        <v>0</v>
      </c>
      <c r="BP396" s="105">
        <v>0</v>
      </c>
      <c r="BQ396" s="105">
        <v>0</v>
      </c>
      <c r="BR396" s="105">
        <v>0</v>
      </c>
      <c r="BS396" s="105">
        <v>0</v>
      </c>
      <c r="BT396" s="105">
        <v>0</v>
      </c>
    </row>
    <row r="397" spans="1:72" s="23" customFormat="1" x14ac:dyDescent="0.45">
      <c r="A397" s="105">
        <f>Веса!A397</f>
        <v>0</v>
      </c>
      <c r="B397" s="105">
        <v>0</v>
      </c>
      <c r="C397" s="105">
        <f>БИПЦ_НДС!E397</f>
        <v>0</v>
      </c>
      <c r="D397" s="105">
        <f t="shared" si="19"/>
        <v>1</v>
      </c>
      <c r="E397" s="105">
        <v>0</v>
      </c>
      <c r="F397" s="105">
        <v>0</v>
      </c>
      <c r="G397" s="105">
        <v>0</v>
      </c>
      <c r="H397" s="105">
        <v>0</v>
      </c>
      <c r="I397" s="105">
        <v>1</v>
      </c>
      <c r="J397" s="105" t="str">
        <f t="shared" si="20"/>
        <v>Поездка на отдых в Египет, поездка</v>
      </c>
      <c r="K397" s="108" t="s">
        <v>401</v>
      </c>
      <c r="L397" s="108" t="s">
        <v>401</v>
      </c>
      <c r="M397" s="105">
        <v>0</v>
      </c>
      <c r="N397" s="105">
        <v>0</v>
      </c>
      <c r="O397" s="105">
        <v>0</v>
      </c>
      <c r="P397" s="105">
        <v>0</v>
      </c>
      <c r="Q397" s="105">
        <v>0</v>
      </c>
      <c r="R397" s="105">
        <v>0</v>
      </c>
      <c r="S397" s="105">
        <v>0</v>
      </c>
      <c r="T397" s="105">
        <v>0</v>
      </c>
      <c r="U397" s="105">
        <v>0</v>
      </c>
      <c r="V397" s="105">
        <v>0</v>
      </c>
      <c r="W397" s="105">
        <v>0</v>
      </c>
      <c r="X397" s="105">
        <v>0</v>
      </c>
      <c r="Y397" s="105">
        <v>0</v>
      </c>
      <c r="Z397" s="105">
        <v>0</v>
      </c>
      <c r="AA397" s="105">
        <v>0</v>
      </c>
      <c r="AB397" s="105">
        <v>0</v>
      </c>
      <c r="AC397" s="105">
        <v>0</v>
      </c>
      <c r="AD397" s="105">
        <v>0</v>
      </c>
      <c r="AE397" s="105">
        <v>0</v>
      </c>
      <c r="AF397" s="105">
        <v>0</v>
      </c>
      <c r="AG397" s="105">
        <v>0</v>
      </c>
      <c r="AH397" s="105">
        <v>0</v>
      </c>
      <c r="AI397" s="105">
        <v>0</v>
      </c>
      <c r="AJ397" s="105">
        <v>0</v>
      </c>
      <c r="AK397" s="105">
        <v>0</v>
      </c>
      <c r="AL397" s="105">
        <v>0</v>
      </c>
      <c r="AM397" s="105">
        <v>0</v>
      </c>
      <c r="AN397" s="105">
        <v>0</v>
      </c>
      <c r="AO397" s="105">
        <v>0</v>
      </c>
      <c r="AP397" s="105">
        <v>0</v>
      </c>
      <c r="AQ397" s="105">
        <v>0</v>
      </c>
      <c r="AR397" s="105">
        <v>0</v>
      </c>
      <c r="AS397" s="105">
        <v>0</v>
      </c>
      <c r="AT397" s="105">
        <v>0</v>
      </c>
      <c r="AU397" s="105">
        <v>0</v>
      </c>
      <c r="AV397" s="105">
        <v>0</v>
      </c>
      <c r="AW397" s="105">
        <v>0</v>
      </c>
      <c r="AX397" s="105">
        <v>0</v>
      </c>
      <c r="AY397" s="105">
        <v>0</v>
      </c>
      <c r="AZ397" s="105">
        <v>0</v>
      </c>
      <c r="BA397" s="105">
        <v>0</v>
      </c>
      <c r="BB397" s="105">
        <v>0</v>
      </c>
      <c r="BC397" s="105">
        <v>0</v>
      </c>
      <c r="BD397" s="105">
        <v>0</v>
      </c>
      <c r="BE397" s="105">
        <v>0</v>
      </c>
      <c r="BF397" s="105">
        <v>0</v>
      </c>
      <c r="BG397" s="105">
        <v>0</v>
      </c>
      <c r="BH397" s="105">
        <v>0</v>
      </c>
      <c r="BI397" s="105">
        <v>0</v>
      </c>
      <c r="BJ397" s="105">
        <v>0</v>
      </c>
      <c r="BK397" s="105">
        <v>0</v>
      </c>
      <c r="BL397" s="105">
        <v>0</v>
      </c>
      <c r="BM397" s="105">
        <v>0</v>
      </c>
      <c r="BN397" s="105">
        <v>0</v>
      </c>
      <c r="BO397" s="105">
        <v>0</v>
      </c>
      <c r="BP397" s="105">
        <v>0</v>
      </c>
      <c r="BQ397" s="105">
        <v>0</v>
      </c>
      <c r="BR397" s="105">
        <v>0</v>
      </c>
      <c r="BS397" s="105">
        <v>0</v>
      </c>
      <c r="BT397" s="105">
        <v>0</v>
      </c>
    </row>
    <row r="398" spans="1:72" s="23" customFormat="1" x14ac:dyDescent="0.45">
      <c r="A398" s="105">
        <f>Веса!A398</f>
        <v>0</v>
      </c>
      <c r="B398" s="105">
        <v>0</v>
      </c>
      <c r="C398" s="105">
        <f>БИПЦ_НДС!E398</f>
        <v>0</v>
      </c>
      <c r="D398" s="105">
        <f t="shared" si="19"/>
        <v>1</v>
      </c>
      <c r="E398" s="105">
        <v>0</v>
      </c>
      <c r="F398" s="105">
        <v>0</v>
      </c>
      <c r="G398" s="105">
        <v>0</v>
      </c>
      <c r="H398" s="105">
        <v>0</v>
      </c>
      <c r="I398" s="105">
        <v>1</v>
      </c>
      <c r="J398" s="105" t="str">
        <f t="shared" si="20"/>
        <v>Поездка в Беларусь, поездка</v>
      </c>
      <c r="K398" s="108" t="s">
        <v>402</v>
      </c>
      <c r="L398" s="108" t="s">
        <v>402</v>
      </c>
      <c r="M398" s="105">
        <v>0</v>
      </c>
      <c r="N398" s="105">
        <v>0</v>
      </c>
      <c r="O398" s="105">
        <v>0</v>
      </c>
      <c r="P398" s="105">
        <v>0</v>
      </c>
      <c r="Q398" s="105">
        <v>0</v>
      </c>
      <c r="R398" s="105">
        <v>0</v>
      </c>
      <c r="S398" s="105">
        <v>0</v>
      </c>
      <c r="T398" s="105">
        <v>0</v>
      </c>
      <c r="U398" s="105">
        <v>0</v>
      </c>
      <c r="V398" s="105">
        <v>0</v>
      </c>
      <c r="W398" s="105">
        <v>0</v>
      </c>
      <c r="X398" s="105">
        <v>0</v>
      </c>
      <c r="Y398" s="105">
        <v>0</v>
      </c>
      <c r="Z398" s="105">
        <v>0</v>
      </c>
      <c r="AA398" s="105">
        <v>0</v>
      </c>
      <c r="AB398" s="105">
        <v>0</v>
      </c>
      <c r="AC398" s="105">
        <v>0</v>
      </c>
      <c r="AD398" s="105">
        <v>0</v>
      </c>
      <c r="AE398" s="105">
        <v>0</v>
      </c>
      <c r="AF398" s="105">
        <v>0</v>
      </c>
      <c r="AG398" s="105">
        <v>0</v>
      </c>
      <c r="AH398" s="105">
        <v>0</v>
      </c>
      <c r="AI398" s="105">
        <v>0</v>
      </c>
      <c r="AJ398" s="105">
        <v>0</v>
      </c>
      <c r="AK398" s="105">
        <v>0</v>
      </c>
      <c r="AL398" s="105">
        <v>0</v>
      </c>
      <c r="AM398" s="105">
        <v>0</v>
      </c>
      <c r="AN398" s="105">
        <v>0</v>
      </c>
      <c r="AO398" s="105">
        <v>0</v>
      </c>
      <c r="AP398" s="105">
        <v>0</v>
      </c>
      <c r="AQ398" s="105">
        <v>0</v>
      </c>
      <c r="AR398" s="105">
        <v>0</v>
      </c>
      <c r="AS398" s="105">
        <v>0</v>
      </c>
      <c r="AT398" s="105">
        <v>0</v>
      </c>
      <c r="AU398" s="105">
        <v>0</v>
      </c>
      <c r="AV398" s="105">
        <v>0</v>
      </c>
      <c r="AW398" s="105">
        <v>0</v>
      </c>
      <c r="AX398" s="105">
        <v>0</v>
      </c>
      <c r="AY398" s="105">
        <v>0</v>
      </c>
      <c r="AZ398" s="105">
        <v>0</v>
      </c>
      <c r="BA398" s="105">
        <v>0</v>
      </c>
      <c r="BB398" s="105">
        <v>0</v>
      </c>
      <c r="BC398" s="105">
        <v>0</v>
      </c>
      <c r="BD398" s="105">
        <v>0</v>
      </c>
      <c r="BE398" s="105">
        <v>0</v>
      </c>
      <c r="BF398" s="105">
        <v>0</v>
      </c>
      <c r="BG398" s="105">
        <v>0</v>
      </c>
      <c r="BH398" s="105">
        <v>0</v>
      </c>
      <c r="BI398" s="105">
        <v>0</v>
      </c>
      <c r="BJ398" s="105">
        <v>0</v>
      </c>
      <c r="BK398" s="105">
        <v>0</v>
      </c>
      <c r="BL398" s="105">
        <v>0</v>
      </c>
      <c r="BM398" s="105">
        <v>0</v>
      </c>
      <c r="BN398" s="105">
        <v>0</v>
      </c>
      <c r="BO398" s="105">
        <v>0</v>
      </c>
      <c r="BP398" s="105">
        <v>0</v>
      </c>
      <c r="BQ398" s="105">
        <v>0</v>
      </c>
      <c r="BR398" s="105">
        <v>0</v>
      </c>
      <c r="BS398" s="105">
        <v>0</v>
      </c>
      <c r="BT398" s="105">
        <v>0</v>
      </c>
    </row>
    <row r="399" spans="1:72" s="23" customFormat="1" x14ac:dyDescent="0.45">
      <c r="A399" s="105">
        <f>Веса!A399</f>
        <v>0</v>
      </c>
      <c r="B399" s="105">
        <v>0</v>
      </c>
      <c r="C399" s="105">
        <f>БИПЦ_НДС!E399</f>
        <v>0</v>
      </c>
      <c r="D399" s="105">
        <f t="shared" si="19"/>
        <v>1</v>
      </c>
      <c r="E399" s="105">
        <v>0</v>
      </c>
      <c r="F399" s="105">
        <v>0</v>
      </c>
      <c r="G399" s="105">
        <v>0</v>
      </c>
      <c r="H399" s="105">
        <v>0</v>
      </c>
      <c r="I399" s="105">
        <v>1</v>
      </c>
      <c r="J399" s="105" t="str">
        <f t="shared" si="20"/>
        <v>Поездки в страны Закавказья, поездка</v>
      </c>
      <c r="K399" s="108" t="s">
        <v>403</v>
      </c>
      <c r="L399" s="108" t="s">
        <v>403</v>
      </c>
      <c r="M399" s="105">
        <v>0</v>
      </c>
      <c r="N399" s="105">
        <v>0</v>
      </c>
      <c r="O399" s="105">
        <v>0</v>
      </c>
      <c r="P399" s="105">
        <v>0</v>
      </c>
      <c r="Q399" s="105">
        <v>0</v>
      </c>
      <c r="R399" s="105">
        <v>0</v>
      </c>
      <c r="S399" s="105">
        <v>0</v>
      </c>
      <c r="T399" s="105">
        <v>0</v>
      </c>
      <c r="U399" s="105">
        <v>0</v>
      </c>
      <c r="V399" s="105">
        <v>0</v>
      </c>
      <c r="W399" s="105">
        <v>0</v>
      </c>
      <c r="X399" s="105">
        <v>0</v>
      </c>
      <c r="Y399" s="105">
        <v>0</v>
      </c>
      <c r="Z399" s="105">
        <v>0</v>
      </c>
      <c r="AA399" s="105">
        <v>0</v>
      </c>
      <c r="AB399" s="105">
        <v>0</v>
      </c>
      <c r="AC399" s="105">
        <v>0</v>
      </c>
      <c r="AD399" s="105">
        <v>0</v>
      </c>
      <c r="AE399" s="105">
        <v>0</v>
      </c>
      <c r="AF399" s="105">
        <v>0</v>
      </c>
      <c r="AG399" s="105">
        <v>0</v>
      </c>
      <c r="AH399" s="105">
        <v>0</v>
      </c>
      <c r="AI399" s="105">
        <v>0</v>
      </c>
      <c r="AJ399" s="105">
        <v>0</v>
      </c>
      <c r="AK399" s="105">
        <v>0</v>
      </c>
      <c r="AL399" s="105">
        <v>0</v>
      </c>
      <c r="AM399" s="105">
        <v>0</v>
      </c>
      <c r="AN399" s="105">
        <v>0</v>
      </c>
      <c r="AO399" s="105">
        <v>0</v>
      </c>
      <c r="AP399" s="105">
        <v>0</v>
      </c>
      <c r="AQ399" s="105">
        <v>0</v>
      </c>
      <c r="AR399" s="105">
        <v>0</v>
      </c>
      <c r="AS399" s="105">
        <v>0</v>
      </c>
      <c r="AT399" s="105">
        <v>0</v>
      </c>
      <c r="AU399" s="105">
        <v>0</v>
      </c>
      <c r="AV399" s="105">
        <v>0</v>
      </c>
      <c r="AW399" s="105">
        <v>0</v>
      </c>
      <c r="AX399" s="105">
        <v>0</v>
      </c>
      <c r="AY399" s="105">
        <v>0</v>
      </c>
      <c r="AZ399" s="105">
        <v>0</v>
      </c>
      <c r="BA399" s="105">
        <v>0</v>
      </c>
      <c r="BB399" s="105">
        <v>0</v>
      </c>
      <c r="BC399" s="105">
        <v>0</v>
      </c>
      <c r="BD399" s="105">
        <v>0</v>
      </c>
      <c r="BE399" s="105">
        <v>0</v>
      </c>
      <c r="BF399" s="105">
        <v>0</v>
      </c>
      <c r="BG399" s="105">
        <v>0</v>
      </c>
      <c r="BH399" s="105">
        <v>0</v>
      </c>
      <c r="BI399" s="105">
        <v>0</v>
      </c>
      <c r="BJ399" s="105">
        <v>0</v>
      </c>
      <c r="BK399" s="105">
        <v>0</v>
      </c>
      <c r="BL399" s="105">
        <v>0</v>
      </c>
      <c r="BM399" s="105">
        <v>0</v>
      </c>
      <c r="BN399" s="105">
        <v>0</v>
      </c>
      <c r="BO399" s="105">
        <v>0</v>
      </c>
      <c r="BP399" s="105">
        <v>0</v>
      </c>
      <c r="BQ399" s="105">
        <v>0</v>
      </c>
      <c r="BR399" s="105">
        <v>0</v>
      </c>
      <c r="BS399" s="105">
        <v>0</v>
      </c>
      <c r="BT399" s="105">
        <v>0</v>
      </c>
    </row>
    <row r="400" spans="1:72" s="23" customFormat="1" ht="26.25" x14ac:dyDescent="0.45">
      <c r="A400" s="105">
        <f>Веса!A400</f>
        <v>0</v>
      </c>
      <c r="B400" s="105">
        <v>0</v>
      </c>
      <c r="C400" s="105">
        <f>БИПЦ_НДС!E400</f>
        <v>0</v>
      </c>
      <c r="D400" s="105">
        <f t="shared" si="19"/>
        <v>1</v>
      </c>
      <c r="E400" s="105">
        <v>0</v>
      </c>
      <c r="F400" s="105">
        <v>0</v>
      </c>
      <c r="G400" s="105">
        <v>0</v>
      </c>
      <c r="H400" s="105">
        <v>0</v>
      </c>
      <c r="I400" s="105">
        <v>1</v>
      </c>
      <c r="J400" s="105" t="str">
        <f t="shared" si="20"/>
        <v>Поездки в отдельные страны Средней Азии, поездка</v>
      </c>
      <c r="K400" s="108" t="s">
        <v>404</v>
      </c>
      <c r="L400" s="108" t="s">
        <v>404</v>
      </c>
      <c r="M400" s="105">
        <v>0</v>
      </c>
      <c r="N400" s="105">
        <v>0</v>
      </c>
      <c r="O400" s="105">
        <v>0</v>
      </c>
      <c r="P400" s="105">
        <v>0</v>
      </c>
      <c r="Q400" s="105">
        <v>0</v>
      </c>
      <c r="R400" s="105">
        <v>0</v>
      </c>
      <c r="S400" s="105">
        <v>0</v>
      </c>
      <c r="T400" s="105">
        <v>0</v>
      </c>
      <c r="U400" s="105">
        <v>0</v>
      </c>
      <c r="V400" s="105">
        <v>0</v>
      </c>
      <c r="W400" s="105">
        <v>0</v>
      </c>
      <c r="X400" s="105">
        <v>0</v>
      </c>
      <c r="Y400" s="105">
        <v>0</v>
      </c>
      <c r="Z400" s="105">
        <v>0</v>
      </c>
      <c r="AA400" s="105">
        <v>0</v>
      </c>
      <c r="AB400" s="105">
        <v>0</v>
      </c>
      <c r="AC400" s="105">
        <v>0</v>
      </c>
      <c r="AD400" s="105">
        <v>0</v>
      </c>
      <c r="AE400" s="105">
        <v>0</v>
      </c>
      <c r="AF400" s="105">
        <v>0</v>
      </c>
      <c r="AG400" s="105">
        <v>0</v>
      </c>
      <c r="AH400" s="105">
        <v>0</v>
      </c>
      <c r="AI400" s="105">
        <v>0</v>
      </c>
      <c r="AJ400" s="105">
        <v>0</v>
      </c>
      <c r="AK400" s="105">
        <v>0</v>
      </c>
      <c r="AL400" s="105">
        <v>0</v>
      </c>
      <c r="AM400" s="105">
        <v>0</v>
      </c>
      <c r="AN400" s="105">
        <v>0</v>
      </c>
      <c r="AO400" s="105">
        <v>0</v>
      </c>
      <c r="AP400" s="105">
        <v>0</v>
      </c>
      <c r="AQ400" s="105">
        <v>0</v>
      </c>
      <c r="AR400" s="105">
        <v>0</v>
      </c>
      <c r="AS400" s="105">
        <v>0</v>
      </c>
      <c r="AT400" s="105">
        <v>0</v>
      </c>
      <c r="AU400" s="105">
        <v>0</v>
      </c>
      <c r="AV400" s="105">
        <v>0</v>
      </c>
      <c r="AW400" s="105">
        <v>0</v>
      </c>
      <c r="AX400" s="105">
        <v>0</v>
      </c>
      <c r="AY400" s="105">
        <v>0</v>
      </c>
      <c r="AZ400" s="105">
        <v>0</v>
      </c>
      <c r="BA400" s="105">
        <v>0</v>
      </c>
      <c r="BB400" s="105">
        <v>0</v>
      </c>
      <c r="BC400" s="105">
        <v>0</v>
      </c>
      <c r="BD400" s="105">
        <v>0</v>
      </c>
      <c r="BE400" s="105">
        <v>0</v>
      </c>
      <c r="BF400" s="105">
        <v>0</v>
      </c>
      <c r="BG400" s="105">
        <v>0</v>
      </c>
      <c r="BH400" s="105">
        <v>0</v>
      </c>
      <c r="BI400" s="105">
        <v>0</v>
      </c>
      <c r="BJ400" s="105">
        <v>0</v>
      </c>
      <c r="BK400" s="105">
        <v>0</v>
      </c>
      <c r="BL400" s="105">
        <v>0</v>
      </c>
      <c r="BM400" s="105">
        <v>0</v>
      </c>
      <c r="BN400" s="105">
        <v>0</v>
      </c>
      <c r="BO400" s="105">
        <v>0</v>
      </c>
      <c r="BP400" s="105">
        <v>0</v>
      </c>
      <c r="BQ400" s="105">
        <v>0</v>
      </c>
      <c r="BR400" s="105">
        <v>0</v>
      </c>
      <c r="BS400" s="105">
        <v>0</v>
      </c>
      <c r="BT400" s="105">
        <v>0</v>
      </c>
    </row>
    <row r="401" spans="1:72" s="23" customFormat="1" ht="26.25" x14ac:dyDescent="0.45">
      <c r="A401" s="105">
        <f>Веса!A401</f>
        <v>0</v>
      </c>
      <c r="B401" s="105">
        <v>0</v>
      </c>
      <c r="C401" s="105">
        <f>БИПЦ_НДС!E401</f>
        <v>0</v>
      </c>
      <c r="D401" s="105">
        <f t="shared" si="19"/>
        <v>1</v>
      </c>
      <c r="E401" s="105">
        <v>0</v>
      </c>
      <c r="F401" s="105">
        <v>0</v>
      </c>
      <c r="G401" s="105">
        <v>0</v>
      </c>
      <c r="H401" s="105">
        <v>0</v>
      </c>
      <c r="I401" s="105">
        <v>1</v>
      </c>
      <c r="J401" s="105" t="str">
        <f t="shared" si="20"/>
        <v>Поездки в отдельные страны Юго-Восточной Азии, поездка</v>
      </c>
      <c r="K401" s="108" t="s">
        <v>405</v>
      </c>
      <c r="L401" s="108" t="s">
        <v>405</v>
      </c>
      <c r="M401" s="105">
        <v>0</v>
      </c>
      <c r="N401" s="105">
        <v>0</v>
      </c>
      <c r="O401" s="105">
        <v>0</v>
      </c>
      <c r="P401" s="105">
        <v>0</v>
      </c>
      <c r="Q401" s="105">
        <v>0</v>
      </c>
      <c r="R401" s="105">
        <v>0</v>
      </c>
      <c r="S401" s="105">
        <v>0</v>
      </c>
      <c r="T401" s="105">
        <v>0</v>
      </c>
      <c r="U401" s="105">
        <v>0</v>
      </c>
      <c r="V401" s="105">
        <v>0</v>
      </c>
      <c r="W401" s="105">
        <v>0</v>
      </c>
      <c r="X401" s="105">
        <v>0</v>
      </c>
      <c r="Y401" s="105">
        <v>0</v>
      </c>
      <c r="Z401" s="105">
        <v>0</v>
      </c>
      <c r="AA401" s="105">
        <v>0</v>
      </c>
      <c r="AB401" s="105">
        <v>0</v>
      </c>
      <c r="AC401" s="105">
        <v>0</v>
      </c>
      <c r="AD401" s="105">
        <v>0</v>
      </c>
      <c r="AE401" s="105">
        <v>0</v>
      </c>
      <c r="AF401" s="105">
        <v>0</v>
      </c>
      <c r="AG401" s="105">
        <v>0</v>
      </c>
      <c r="AH401" s="105">
        <v>0</v>
      </c>
      <c r="AI401" s="105">
        <v>0</v>
      </c>
      <c r="AJ401" s="105">
        <v>0</v>
      </c>
      <c r="AK401" s="105">
        <v>0</v>
      </c>
      <c r="AL401" s="105">
        <v>0</v>
      </c>
      <c r="AM401" s="105">
        <v>0</v>
      </c>
      <c r="AN401" s="105">
        <v>0</v>
      </c>
      <c r="AO401" s="105">
        <v>0</v>
      </c>
      <c r="AP401" s="105">
        <v>0</v>
      </c>
      <c r="AQ401" s="105">
        <v>0</v>
      </c>
      <c r="AR401" s="105">
        <v>0</v>
      </c>
      <c r="AS401" s="105">
        <v>0</v>
      </c>
      <c r="AT401" s="105">
        <v>0</v>
      </c>
      <c r="AU401" s="105">
        <v>0</v>
      </c>
      <c r="AV401" s="105">
        <v>0</v>
      </c>
      <c r="AW401" s="105">
        <v>0</v>
      </c>
      <c r="AX401" s="105">
        <v>0</v>
      </c>
      <c r="AY401" s="105">
        <v>0</v>
      </c>
      <c r="AZ401" s="105">
        <v>0</v>
      </c>
      <c r="BA401" s="105">
        <v>0</v>
      </c>
      <c r="BB401" s="105">
        <v>0</v>
      </c>
      <c r="BC401" s="105">
        <v>0</v>
      </c>
      <c r="BD401" s="105">
        <v>0</v>
      </c>
      <c r="BE401" s="105">
        <v>0</v>
      </c>
      <c r="BF401" s="105">
        <v>0</v>
      </c>
      <c r="BG401" s="105">
        <v>0</v>
      </c>
      <c r="BH401" s="105">
        <v>0</v>
      </c>
      <c r="BI401" s="105">
        <v>0</v>
      </c>
      <c r="BJ401" s="105">
        <v>0</v>
      </c>
      <c r="BK401" s="105">
        <v>0</v>
      </c>
      <c r="BL401" s="105">
        <v>0</v>
      </c>
      <c r="BM401" s="105">
        <v>0</v>
      </c>
      <c r="BN401" s="105">
        <v>0</v>
      </c>
      <c r="BO401" s="105">
        <v>0</v>
      </c>
      <c r="BP401" s="105">
        <v>0</v>
      </c>
      <c r="BQ401" s="105">
        <v>0</v>
      </c>
      <c r="BR401" s="105">
        <v>0</v>
      </c>
      <c r="BS401" s="105">
        <v>0</v>
      </c>
      <c r="BT401" s="105">
        <v>0</v>
      </c>
    </row>
    <row r="402" spans="1:72" x14ac:dyDescent="0.45">
      <c r="A402" s="103">
        <f>Веса!A402</f>
        <v>1</v>
      </c>
      <c r="B402" s="113">
        <v>0</v>
      </c>
      <c r="C402" s="103">
        <f>БИПЦ_НДС!E402</f>
        <v>0</v>
      </c>
      <c r="D402" s="103">
        <f t="shared" si="19"/>
        <v>1</v>
      </c>
      <c r="E402" s="103">
        <v>0</v>
      </c>
      <c r="F402" s="103">
        <v>0</v>
      </c>
      <c r="G402" s="103">
        <v>0</v>
      </c>
      <c r="H402" s="103">
        <v>0</v>
      </c>
      <c r="I402" s="103">
        <v>1</v>
      </c>
      <c r="J402" s="103" t="str">
        <f t="shared" si="20"/>
        <v>Экскурсия автобусная, час</v>
      </c>
      <c r="K402" s="87" t="s">
        <v>406</v>
      </c>
      <c r="L402" s="87" t="s">
        <v>406</v>
      </c>
      <c r="M402" s="103">
        <f>INDEX('ИПЦ raw2015'!$1:$1048576, MATCH($J402,'ИПЦ raw2015'!$A:$A,0),MATCH(MoM!M$1,'ИПЦ raw2015'!$1:$1,0))</f>
        <v>102.47</v>
      </c>
      <c r="N402" s="103">
        <f>INDEX('ИПЦ raw2015'!$1:$1048576, MATCH($J402,'ИПЦ raw2015'!$A:$A,0),MATCH(MoM!N$1,'ИПЦ raw2015'!$1:$1,0))</f>
        <v>100.34</v>
      </c>
      <c r="O402" s="103">
        <f>INDEX('ИПЦ raw2015'!$1:$1048576, MATCH($J402,'ИПЦ raw2015'!$A:$A,0),MATCH(MoM!O$1,'ИПЦ raw2015'!$1:$1,0))</f>
        <v>100.67</v>
      </c>
      <c r="P402" s="103">
        <f>INDEX('ИПЦ raw2015'!$1:$1048576, MATCH($J402,'ИПЦ raw2015'!$A:$A,0),MATCH(MoM!P$1,'ИПЦ raw2015'!$1:$1,0))</f>
        <v>99.39</v>
      </c>
      <c r="Q402" s="103">
        <f>INDEX('ИПЦ raw2015'!$1:$1048576, MATCH($J402,'ИПЦ raw2015'!$A:$A,0),MATCH(MoM!Q$1,'ИПЦ raw2015'!$1:$1,0))</f>
        <v>100.23</v>
      </c>
      <c r="R402" s="103">
        <f>INDEX('ИПЦ raw2015'!$1:$1048576, MATCH($J402,'ИПЦ raw2015'!$A:$A,0),MATCH(MoM!R$1,'ИПЦ raw2015'!$1:$1,0))</f>
        <v>101.22</v>
      </c>
      <c r="S402" s="103">
        <f>INDEX('ИПЦ raw2015'!$1:$1048576, MATCH($J402,'ИПЦ raw2015'!$A:$A,0),MATCH(MoM!S$1,'ИПЦ raw2015'!$1:$1,0))</f>
        <v>100.52</v>
      </c>
      <c r="T402" s="103">
        <f>INDEX('ИПЦ raw2015'!$1:$1048576, MATCH($J402,'ИПЦ raw2015'!$A:$A,0),MATCH(MoM!T$1,'ИПЦ raw2015'!$1:$1,0))</f>
        <v>100.77</v>
      </c>
      <c r="U402" s="103">
        <f>INDEX('ИПЦ raw2015'!$1:$1048576, MATCH($J402,'ИПЦ raw2015'!$A:$A,0),MATCH(MoM!U$1,'ИПЦ raw2015'!$1:$1,0))</f>
        <v>100.33</v>
      </c>
      <c r="V402" s="103">
        <f>INDEX('ИПЦ raw2015'!$1:$1048576, MATCH($J402,'ИПЦ raw2015'!$A:$A,0),MATCH(MoM!V$1,'ИПЦ raw2015'!$1:$1,0))</f>
        <v>100.58</v>
      </c>
      <c r="W402" s="103">
        <f>INDEX('ИПЦ raw2015'!$1:$1048576, MATCH($J402,'ИПЦ raw2015'!$A:$A,0),MATCH(MoM!W$1,'ИПЦ raw2015'!$1:$1,0))</f>
        <v>100.03</v>
      </c>
      <c r="X402" s="103">
        <f>INDEX('ИПЦ raw2015'!$1:$1048576, MATCH($J402,'ИПЦ raw2015'!$A:$A,0),MATCH(MoM!X$1,'ИПЦ raw2015'!$1:$1,0))</f>
        <v>100.37</v>
      </c>
      <c r="Y402" s="103">
        <f>INDEX('ИПЦ raw2015'!$1:$1048576, MATCH($J402,'ИПЦ raw2015'!$A:$A,0),MATCH(MoM!Y$1,'ИПЦ raw2015'!$1:$1,0))</f>
        <v>100.23</v>
      </c>
      <c r="Z402" s="103">
        <f>INDEX('ИПЦ raw2015'!$1:$1048576, MATCH($J402,'ИПЦ raw2015'!$A:$A,0),MATCH(MoM!Z$1,'ИПЦ raw2015'!$1:$1,0))</f>
        <v>100.67</v>
      </c>
      <c r="AA402" s="103">
        <f>INDEX('ИПЦ raw2015'!$1:$1048576, MATCH($J402,'ИПЦ raw2015'!$A:$A,0),MATCH(MoM!AA$1,'ИПЦ raw2015'!$1:$1,0))</f>
        <v>100.93</v>
      </c>
      <c r="AB402" s="103">
        <f>INDEX('ИПЦ raw2015'!$1:$1048576, MATCH($J402,'ИПЦ raw2015'!$A:$A,0),MATCH(MoM!AB$1,'ИПЦ raw2015'!$1:$1,0))</f>
        <v>100.79</v>
      </c>
      <c r="AC402" s="103">
        <f>INDEX('ИПЦ raw2015'!$1:$1048576, MATCH($J402,'ИПЦ raw2015'!$A:$A,0),MATCH(MoM!AC$1,'ИПЦ raw2015'!$1:$1,0))</f>
        <v>102.47</v>
      </c>
      <c r="AD402" s="103">
        <f>INDEX('ИПЦ raw2015'!$1:$1048576, MATCH($J402,'ИПЦ raw2015'!$A:$A,0),MATCH(MoM!AD$1,'ИПЦ raw2015'!$1:$1,0))</f>
        <v>100.58</v>
      </c>
      <c r="AE402" s="103">
        <f>INDEX('ИПЦ raw2015'!$1:$1048576, MATCH($J402,'ИПЦ raw2015'!$A:$A,0),MATCH(MoM!AE$1,'ИПЦ raw2015'!$1:$1,0))</f>
        <v>100.54</v>
      </c>
      <c r="AF402" s="103">
        <f>INDEX('ИПЦ raw2015'!$1:$1048576, MATCH($J402,'ИПЦ raw2015'!$A:$A,0),MATCH(MoM!AF$1,'ИПЦ raw2015'!$1:$1,0))</f>
        <v>100.2</v>
      </c>
      <c r="AG402" s="103">
        <f>INDEX('ИПЦ raw2015'!$1:$1048576, MATCH($J402,'ИПЦ raw2015'!$A:$A,0),MATCH(MoM!AG$1,'ИПЦ raw2015'!$1:$1,0))</f>
        <v>100.38</v>
      </c>
      <c r="AH402" s="103">
        <f>INDEX('ИПЦ raw2015'!$1:$1048576, MATCH($J402,'ИПЦ raw2015'!$A:$A,0),MATCH(MoM!AH$1,'ИПЦ raw2015'!$1:$1,0))</f>
        <v>100.28</v>
      </c>
      <c r="AI402" s="103">
        <f>INDEX('ИПЦ raw2015'!$1:$1048576, MATCH($J402,'ИПЦ raw2015'!$A:$A,0),MATCH(MoM!AI$1,'ИПЦ raw2015'!$1:$1,0))</f>
        <v>100.16</v>
      </c>
      <c r="AJ402" s="103">
        <f>INDEX('ИПЦ raw2015'!$1:$1048576, MATCH($J402,'ИПЦ raw2015'!$A:$A,0),MATCH(MoM!AJ$1,'ИПЦ raw2015'!$1:$1,0))</f>
        <v>100.16</v>
      </c>
      <c r="AK402" s="103">
        <f>INDEX('ИПЦ raw2015'!$1:$1048576, MATCH($J402,'ИПЦ raw2015'!$A:$A,0),MATCH(MoM!AK$1,'ИПЦ raw2015'!$1:$1,0))</f>
        <v>100.73</v>
      </c>
      <c r="AL402" s="103">
        <f>INDEX('ИПЦ raw2015'!$1:$1048576, MATCH($J402,'ИПЦ raw2015'!$A:$A,0),MATCH(MoM!AL$1,'ИПЦ raw2015'!$1:$1,0))</f>
        <v>99.63</v>
      </c>
      <c r="AM402" s="103">
        <f>INDEX('ИПЦ raw2015'!$1:$1048576, MATCH($J402,'ИПЦ raw2015'!$A:$A,0),MATCH(MoM!AM$1,'ИПЦ raw2015'!$1:$1,0))</f>
        <v>99.26</v>
      </c>
      <c r="AN402" s="103">
        <f>INDEX('ИПЦ raw2015'!$1:$1048576, MATCH($J402,'ИПЦ raw2015'!$A:$A,0),MATCH(MoM!AN$1,'ИПЦ raw2015'!$1:$1,0))</f>
        <v>100.24</v>
      </c>
      <c r="AO402" s="103">
        <f>INDEX('ИПЦ raw2015'!$1:$1048576, MATCH($J402,'ИПЦ raw2015'!$A:$A,0),MATCH(MoM!AO$1,'ИПЦ raw2015'!$1:$1,0))</f>
        <v>100.84</v>
      </c>
      <c r="AP402" s="103">
        <f>INDEX('ИПЦ raw2015'!$1:$1048576, MATCH($J402,'ИПЦ raw2015'!$A:$A,0),MATCH(MoM!AP$1,'ИПЦ raw2015'!$1:$1,0))</f>
        <v>100.52</v>
      </c>
      <c r="AQ402" s="103">
        <f>INDEX('ИПЦ raw2015'!$1:$1048576, MATCH($J402,'ИПЦ raw2015'!$A:$A,0),MATCH(MoM!AQ$1,'ИПЦ raw2015'!$1:$1,0))</f>
        <v>100.12</v>
      </c>
      <c r="AR402" s="103">
        <f>INDEX('ИПЦ raw2015'!$1:$1048576, MATCH($J402,'ИПЦ raw2015'!$A:$A,0),MATCH(MoM!AR$1,'ИПЦ raw2015'!$1:$1,0))</f>
        <v>100.48</v>
      </c>
      <c r="AS402" s="103">
        <f>INDEX('ИПЦ raw2015'!$1:$1048576, MATCH($J402,'ИПЦ raw2015'!$A:$A,0),MATCH(MoM!AS$1,'ИПЦ raw2015'!$1:$1,0))</f>
        <v>100.14</v>
      </c>
      <c r="AT402" s="103">
        <f>INDEX('ИПЦ raw2015'!$1:$1048576, MATCH($J402,'ИПЦ raw2015'!$A:$A,0),MATCH(MoM!AT$1,'ИПЦ raw2015'!$1:$1,0))</f>
        <v>99.8</v>
      </c>
      <c r="AU402" s="103">
        <f>INDEX('ИПЦ raw2015'!$1:$1048576, MATCH($J402,'ИПЦ raw2015'!$A:$A,0),MATCH(MoM!AU$1,'ИПЦ raw2015'!$1:$1,0))</f>
        <v>100.43</v>
      </c>
      <c r="AV402" s="103">
        <f>INDEX('ИПЦ raw2015'!$1:$1048576, MATCH($J402,'ИПЦ raw2015'!$A:$A,0),MATCH(MoM!AV$1,'ИПЦ raw2015'!$1:$1,0))</f>
        <v>100.12</v>
      </c>
      <c r="AW402" s="103">
        <f>INDEX('ИПЦ raw2015'!$1:$1048576, MATCH($J402,'ИПЦ raw2015'!$A:$A,0),MATCH(MoM!AW$1,'ИПЦ raw2015'!$1:$1,0))</f>
        <v>102.18</v>
      </c>
      <c r="AX402" s="103">
        <f>INDEX('ИПЦ raw2015'!$1:$1048576, MATCH($J402,'ИПЦ raw2015'!$A:$A,0),MATCH(MoM!AX$1,'ИПЦ raw2015'!$1:$1,0))</f>
        <v>100.14</v>
      </c>
      <c r="AY402" s="103">
        <f>INDEX('ИПЦ raw2015'!$1:$1048576, MATCH($J402,'ИПЦ raw2015'!$A:$A,0),MATCH(MoM!AY$1,'ИПЦ raw2015'!$1:$1,0))</f>
        <v>100.13</v>
      </c>
      <c r="AZ402" s="103">
        <f>INDEX('ИПЦ raw2015'!$1:$1048576, MATCH($J402,'ИПЦ raw2015'!$A:$A,0),MATCH(MoM!AZ$1,'ИПЦ raw2015'!$1:$1,0))</f>
        <v>100.75</v>
      </c>
      <c r="BA402" s="103">
        <f>INDEX('ИПЦ raw2015'!$1:$1048576, MATCH($J402,'ИПЦ raw2015'!$A:$A,0),MATCH(MoM!BA$1,'ИПЦ raw2015'!$1:$1,0))</f>
        <v>100.84</v>
      </c>
      <c r="BB402" s="103">
        <f>INDEX('ИПЦ raw2015'!$1:$1048576, MATCH($J402,'ИПЦ raw2015'!$A:$A,0),MATCH(MoM!BB$1,'ИПЦ raw2015'!$1:$1,0))</f>
        <v>100.95</v>
      </c>
      <c r="BC402" s="103">
        <f>INDEX('ИПЦ raw2015'!$1:$1048576, MATCH($J402,'ИПЦ raw2015'!$A:$A,0),MATCH(MoM!BC$1,'ИПЦ raw2015'!$1:$1,0))</f>
        <v>100.33</v>
      </c>
      <c r="BD402" s="103">
        <f>INDEX('ИПЦ raw2015'!$1:$1048576, MATCH($J402,'ИПЦ raw2015'!$A:$A,0),MATCH(MoM!BD$1,'ИПЦ raw2015'!$1:$1,0))</f>
        <v>100.39</v>
      </c>
      <c r="BE402" s="103">
        <f>INDEX('ИПЦ raw2015'!$1:$1048576, MATCH($J402,'ИПЦ raw2015'!$A:$A,0),MATCH(MoM!BE$1,'ИПЦ raw2015'!$1:$1,0))</f>
        <v>102.33</v>
      </c>
      <c r="BF402" s="103">
        <f>INDEX('ИПЦ raw2015'!$1:$1048576, MATCH($J402,'ИПЦ raw2015'!$A:$A,0),MATCH(MoM!BF$1,'ИПЦ raw2015'!$1:$1,0))</f>
        <v>100.18</v>
      </c>
      <c r="BG402" s="103">
        <f>INDEX('ИПЦ raw2015'!$1:$1048576, MATCH($J402,'ИПЦ raw2015'!$A:$A,0),MATCH(MoM!BG$1,'ИПЦ raw2015'!$1:$1,0))</f>
        <v>100.38</v>
      </c>
      <c r="BH402" s="103">
        <f>INDEX('ИПЦ raw2015'!$1:$1048576, MATCH($J402,'ИПЦ raw2015'!$A:$A,0),MATCH(MoM!BH$1,'ИПЦ raw2015'!$1:$1,0))</f>
        <v>100.39</v>
      </c>
      <c r="BI402" s="103">
        <f>INDEX('ИПЦ raw2015'!$1:$1048576, MATCH($J402,'ИПЦ raw2015'!$A:$A,0),MATCH(MoM!BI$1,'ИПЦ raw2015'!$1:$1,0))</f>
        <v>100.47</v>
      </c>
      <c r="BJ402" s="103">
        <f>INDEX('ИПЦ raw2015'!$1:$1048576, MATCH($J402,'ИПЦ raw2015'!$A:$A,0),MATCH(MoM!BJ$1,'ИПЦ raw2015'!$1:$1,0))</f>
        <v>100.28</v>
      </c>
      <c r="BK402" s="103">
        <f>INDEX('ИПЦ raw2015'!$1:$1048576, MATCH($J402,'ИПЦ raw2015'!$A:$A,0),MATCH(MoM!BK$1,'ИПЦ raw2015'!$1:$1,0))</f>
        <v>100.32</v>
      </c>
      <c r="BL402" s="103">
        <f>INDEX('ИПЦ raw2015'!$1:$1048576, MATCH($J402,'ИПЦ raw2015'!$A:$A,0),MATCH(MoM!BL$1,'ИПЦ raw2015'!$1:$1,0))</f>
        <v>100.44</v>
      </c>
      <c r="BM402" s="103">
        <f>INDEX('ИПЦ raw2015'!$1:$1048576, MATCH($J402,'ИПЦ raw2015'!$A:$A,0),MATCH(MoM!BM$1,'ИПЦ raw2015'!$1:$1,0))</f>
        <v>100.34</v>
      </c>
      <c r="BN402" s="103">
        <f>INDEX('ИПЦ raw2015'!$1:$1048576, MATCH($J402,'ИПЦ raw2015'!$A:$A,0),MATCH(MoM!BN$1,'ИПЦ raw2015'!$1:$1,0))</f>
        <v>100.23</v>
      </c>
      <c r="BO402" s="103">
        <f>INDEX('ИПЦ raw2015'!$1:$1048576, MATCH($J402,'ИПЦ raw2015'!$A:$A,0),MATCH(MoM!BO$1,'ИПЦ raw2015'!$1:$1,0))</f>
        <v>100.43</v>
      </c>
      <c r="BP402" s="103">
        <f>INDEX('ИПЦ raw2015'!$1:$1048576, MATCH($J402,'ИПЦ raw2015'!$A:$A,0),MATCH(MoM!BP$1,'ИПЦ raw2015'!$1:$1,0))</f>
        <v>100.14</v>
      </c>
      <c r="BQ402" s="103">
        <f>INDEX('ИПЦ raw2015'!$1:$1048576, MATCH($J402,'ИПЦ raw2015'!$A:$A,0),MATCH(MoM!BQ$1,'ИПЦ raw2015'!$1:$1,0))</f>
        <v>100.13</v>
      </c>
      <c r="BR402" s="103">
        <f>INDEX('ИПЦ raw2015'!$1:$1048576, MATCH($J402,'ИПЦ raw2015'!$A:$A,0),MATCH(MoM!BR$1,'ИПЦ raw2015'!$1:$1,0))</f>
        <v>100.61</v>
      </c>
      <c r="BS402" s="103">
        <f>INDEX('ИПЦ raw2015'!$1:$1048576, MATCH($J402,'ИПЦ raw2015'!$A:$A,0),MATCH(MoM!BS$1,'ИПЦ raw2015'!$1:$1,0))</f>
        <v>99.88</v>
      </c>
      <c r="BT402" s="103">
        <f>INDEX('ИПЦ raw2015'!$1:$1048576, MATCH($J402,'ИПЦ raw2015'!$A:$A,0),MATCH(MoM!BT$1,'ИПЦ raw2015'!$1:$1,0))</f>
        <v>100.12</v>
      </c>
    </row>
    <row r="403" spans="1:72" x14ac:dyDescent="0.45">
      <c r="A403" s="103">
        <f>Веса!A403</f>
        <v>1</v>
      </c>
      <c r="B403" s="113">
        <v>0</v>
      </c>
      <c r="C403" s="103">
        <f>БИПЦ_НДС!E403</f>
        <v>0</v>
      </c>
      <c r="D403" s="103">
        <f t="shared" si="19"/>
        <v>1</v>
      </c>
      <c r="E403" s="103">
        <v>0</v>
      </c>
      <c r="F403" s="103">
        <v>0</v>
      </c>
      <c r="G403" s="103">
        <v>0</v>
      </c>
      <c r="H403" s="103">
        <v>0</v>
      </c>
      <c r="I403" s="103">
        <v>1</v>
      </c>
      <c r="J403" s="88" t="s">
        <v>406</v>
      </c>
      <c r="K403" s="97" t="s">
        <v>483</v>
      </c>
      <c r="L403" s="109" t="s">
        <v>407</v>
      </c>
      <c r="M403" s="103">
        <f>INDEX('ИПЦ raw2015'!$1:$1048576, MATCH($J403,'ИПЦ raw2015'!$A:$A,0),MATCH(MoM!M$1,'ИПЦ raw2015'!$1:$1,0))</f>
        <v>102.47</v>
      </c>
      <c r="N403" s="103">
        <f>INDEX('ИПЦ raw2015'!$1:$1048576, MATCH($J403,'ИПЦ raw2015'!$A:$A,0),MATCH(MoM!N$1,'ИПЦ raw2015'!$1:$1,0))</f>
        <v>100.34</v>
      </c>
      <c r="O403" s="103">
        <f>INDEX('ИПЦ raw2015'!$1:$1048576, MATCH($J403,'ИПЦ raw2015'!$A:$A,0),MATCH(MoM!O$1,'ИПЦ raw2015'!$1:$1,0))</f>
        <v>100.67</v>
      </c>
      <c r="P403" s="103">
        <f>INDEX('ИПЦ raw2015'!$1:$1048576, MATCH($J403,'ИПЦ raw2015'!$A:$A,0),MATCH(MoM!P$1,'ИПЦ raw2015'!$1:$1,0))</f>
        <v>99.39</v>
      </c>
      <c r="Q403" s="103">
        <f>INDEX('ИПЦ raw2015'!$1:$1048576, MATCH($J403,'ИПЦ raw2015'!$A:$A,0),MATCH(MoM!Q$1,'ИПЦ raw2015'!$1:$1,0))</f>
        <v>100.23</v>
      </c>
      <c r="R403" s="103">
        <f>INDEX('ИПЦ raw2015'!$1:$1048576, MATCH($J403,'ИПЦ raw2015'!$A:$A,0),MATCH(MoM!R$1,'ИПЦ raw2015'!$1:$1,0))</f>
        <v>101.22</v>
      </c>
      <c r="S403" s="103">
        <f>INDEX('ИПЦ raw2015'!$1:$1048576, MATCH($J403,'ИПЦ raw2015'!$A:$A,0),MATCH(MoM!S$1,'ИПЦ raw2015'!$1:$1,0))</f>
        <v>100.52</v>
      </c>
      <c r="T403" s="103">
        <f>INDEX('ИПЦ raw2015'!$1:$1048576, MATCH($J403,'ИПЦ raw2015'!$A:$A,0),MATCH(MoM!T$1,'ИПЦ raw2015'!$1:$1,0))</f>
        <v>100.77</v>
      </c>
      <c r="U403" s="103">
        <f>INDEX('ИПЦ raw2015'!$1:$1048576, MATCH($J403,'ИПЦ raw2015'!$A:$A,0),MATCH(MoM!U$1,'ИПЦ raw2015'!$1:$1,0))</f>
        <v>100.33</v>
      </c>
      <c r="V403" s="103">
        <f>INDEX('ИПЦ raw2015'!$1:$1048576, MATCH($J403,'ИПЦ raw2015'!$A:$A,0),MATCH(MoM!V$1,'ИПЦ raw2015'!$1:$1,0))</f>
        <v>100.58</v>
      </c>
      <c r="W403" s="103">
        <f>INDEX('ИПЦ raw2015'!$1:$1048576, MATCH($J403,'ИПЦ raw2015'!$A:$A,0),MATCH(MoM!W$1,'ИПЦ raw2015'!$1:$1,0))</f>
        <v>100.03</v>
      </c>
      <c r="X403" s="103">
        <f>INDEX('ИПЦ raw2015'!$1:$1048576, MATCH($J403,'ИПЦ raw2015'!$A:$A,0),MATCH(MoM!X$1,'ИПЦ raw2015'!$1:$1,0))</f>
        <v>100.37</v>
      </c>
      <c r="Y403" s="103">
        <f>INDEX('ИПЦ raw2015'!$1:$1048576, MATCH($J403,'ИПЦ raw2015'!$A:$A,0),MATCH(MoM!Y$1,'ИПЦ raw2015'!$1:$1,0))</f>
        <v>100.23</v>
      </c>
      <c r="Z403" s="103">
        <f>INDEX('ИПЦ raw2015'!$1:$1048576, MATCH($J403,'ИПЦ raw2015'!$A:$A,0),MATCH(MoM!Z$1,'ИПЦ raw2015'!$1:$1,0))</f>
        <v>100.67</v>
      </c>
      <c r="AA403" s="103">
        <f>INDEX('ИПЦ raw2015'!$1:$1048576, MATCH($J403,'ИПЦ raw2015'!$A:$A,0),MATCH(MoM!AA$1,'ИПЦ raw2015'!$1:$1,0))</f>
        <v>100.93</v>
      </c>
      <c r="AB403" s="103">
        <f>INDEX('ИПЦ raw2015'!$1:$1048576, MATCH($J403,'ИПЦ raw2015'!$A:$A,0),MATCH(MoM!AB$1,'ИПЦ raw2015'!$1:$1,0))</f>
        <v>100.79</v>
      </c>
      <c r="AC403" s="103">
        <f>INDEX('ИПЦ raw2015'!$1:$1048576, MATCH($J403,'ИПЦ raw2015'!$A:$A,0),MATCH(MoM!AC$1,'ИПЦ raw2015'!$1:$1,0))</f>
        <v>102.47</v>
      </c>
      <c r="AD403" s="103">
        <f>INDEX('ИПЦ raw2015'!$1:$1048576, MATCH($J403,'ИПЦ raw2015'!$A:$A,0),MATCH(MoM!AD$1,'ИПЦ raw2015'!$1:$1,0))</f>
        <v>100.58</v>
      </c>
      <c r="AE403" s="103">
        <f>INDEX('ИПЦ raw2015'!$1:$1048576, MATCH($J403,'ИПЦ raw2015'!$A:$A,0),MATCH(MoM!AE$1,'ИПЦ raw2015'!$1:$1,0))</f>
        <v>100.54</v>
      </c>
      <c r="AF403" s="103">
        <f>INDEX('ИПЦ raw2015'!$1:$1048576, MATCH($J403,'ИПЦ raw2015'!$A:$A,0),MATCH(MoM!AF$1,'ИПЦ raw2015'!$1:$1,0))</f>
        <v>100.2</v>
      </c>
      <c r="AG403" s="103">
        <f>INDEX('ИПЦ raw2015'!$1:$1048576, MATCH($J403,'ИПЦ raw2015'!$A:$A,0),MATCH(MoM!AG$1,'ИПЦ raw2015'!$1:$1,0))</f>
        <v>100.38</v>
      </c>
      <c r="AH403" s="103">
        <f>INDEX('ИПЦ raw2015'!$1:$1048576, MATCH($J403,'ИПЦ raw2015'!$A:$A,0),MATCH(MoM!AH$1,'ИПЦ raw2015'!$1:$1,0))</f>
        <v>100.28</v>
      </c>
      <c r="AI403" s="103">
        <f>INDEX('ИПЦ raw2015'!$1:$1048576, MATCH($J403,'ИПЦ raw2015'!$A:$A,0),MATCH(MoM!AI$1,'ИПЦ raw2015'!$1:$1,0))</f>
        <v>100.16</v>
      </c>
      <c r="AJ403" s="103">
        <f>INDEX('ИПЦ raw2015'!$1:$1048576, MATCH($J403,'ИПЦ raw2015'!$A:$A,0),MATCH(MoM!AJ$1,'ИПЦ raw2015'!$1:$1,0))</f>
        <v>100.16</v>
      </c>
      <c r="AK403" s="103">
        <f>INDEX('ИПЦ raw2015'!$1:$1048576, MATCH($J403,'ИПЦ raw2015'!$A:$A,0),MATCH(MoM!AK$1,'ИПЦ raw2015'!$1:$1,0))</f>
        <v>100.73</v>
      </c>
      <c r="AL403" s="103">
        <f>INDEX('ИПЦ raw2015'!$1:$1048576, MATCH($J403,'ИПЦ raw2015'!$A:$A,0),MATCH(MoM!AL$1,'ИПЦ raw2015'!$1:$1,0))</f>
        <v>99.63</v>
      </c>
      <c r="AM403" s="103">
        <f>INDEX('ИПЦ raw2015'!$1:$1048576, MATCH($J403,'ИПЦ raw2015'!$A:$A,0),MATCH(MoM!AM$1,'ИПЦ raw2015'!$1:$1,0))</f>
        <v>99.26</v>
      </c>
      <c r="AN403" s="103">
        <f>INDEX('ИПЦ raw2015'!$1:$1048576, MATCH($J403,'ИПЦ raw2015'!$A:$A,0),MATCH(MoM!AN$1,'ИПЦ raw2015'!$1:$1,0))</f>
        <v>100.24</v>
      </c>
      <c r="AO403" s="103">
        <f>INDEX('ИПЦ raw2015'!$1:$1048576, MATCH($J403,'ИПЦ raw2015'!$A:$A,0),MATCH(MoM!AO$1,'ИПЦ raw2015'!$1:$1,0))</f>
        <v>100.84</v>
      </c>
      <c r="AP403" s="103">
        <f>INDEX('ИПЦ raw2015'!$1:$1048576, MATCH($J403,'ИПЦ raw2015'!$A:$A,0),MATCH(MoM!AP$1,'ИПЦ raw2015'!$1:$1,0))</f>
        <v>100.52</v>
      </c>
      <c r="AQ403" s="103">
        <f>INDEX('ИПЦ raw2015'!$1:$1048576, MATCH($J403,'ИПЦ raw2015'!$A:$A,0),MATCH(MoM!AQ$1,'ИПЦ raw2015'!$1:$1,0))</f>
        <v>100.12</v>
      </c>
      <c r="AR403" s="103">
        <f>INDEX('ИПЦ raw2015'!$1:$1048576, MATCH($J403,'ИПЦ raw2015'!$A:$A,0),MATCH(MoM!AR$1,'ИПЦ raw2015'!$1:$1,0))</f>
        <v>100.48</v>
      </c>
      <c r="AS403" s="103">
        <f>INDEX('ИПЦ raw2015'!$1:$1048576, MATCH($J403,'ИПЦ raw2015'!$A:$A,0),MATCH(MoM!AS$1,'ИПЦ raw2015'!$1:$1,0))</f>
        <v>100.14</v>
      </c>
      <c r="AT403" s="103">
        <f>INDEX('ИПЦ raw2015'!$1:$1048576, MATCH($J403,'ИПЦ raw2015'!$A:$A,0),MATCH(MoM!AT$1,'ИПЦ raw2015'!$1:$1,0))</f>
        <v>99.8</v>
      </c>
      <c r="AU403" s="103">
        <f>INDEX('ИПЦ raw2015'!$1:$1048576, MATCH($J403,'ИПЦ raw2015'!$A:$A,0),MATCH(MoM!AU$1,'ИПЦ raw2015'!$1:$1,0))</f>
        <v>100.43</v>
      </c>
      <c r="AV403" s="103">
        <f>INDEX('ИПЦ raw2015'!$1:$1048576, MATCH($J403,'ИПЦ raw2015'!$A:$A,0),MATCH(MoM!AV$1,'ИПЦ raw2015'!$1:$1,0))</f>
        <v>100.12</v>
      </c>
      <c r="AW403" s="103">
        <f>INDEX('ИПЦ raw2015'!$1:$1048576, MATCH($J403,'ИПЦ raw2015'!$A:$A,0),MATCH(MoM!AW$1,'ИПЦ raw2015'!$1:$1,0))</f>
        <v>102.18</v>
      </c>
      <c r="AX403" s="103">
        <f>INDEX('ИПЦ raw2015'!$1:$1048576, MATCH($J403,'ИПЦ raw2015'!$A:$A,0),MATCH(MoM!AX$1,'ИПЦ raw2015'!$1:$1,0))</f>
        <v>100.14</v>
      </c>
      <c r="AY403" s="103">
        <f>INDEX('ИПЦ raw2015'!$1:$1048576, MATCH($J403,'ИПЦ raw2015'!$A:$A,0),MATCH(MoM!AY$1,'ИПЦ raw2015'!$1:$1,0))</f>
        <v>100.13</v>
      </c>
      <c r="AZ403" s="103">
        <f>INDEX('ИПЦ raw2015'!$1:$1048576, MATCH($J403,'ИПЦ raw2015'!$A:$A,0),MATCH(MoM!AZ$1,'ИПЦ raw2015'!$1:$1,0))</f>
        <v>100.75</v>
      </c>
      <c r="BA403" s="103">
        <f>INDEX('ИПЦ raw2015'!$1:$1048576, MATCH($J403,'ИПЦ raw2015'!$A:$A,0),MATCH(MoM!BA$1,'ИПЦ raw2015'!$1:$1,0))</f>
        <v>100.84</v>
      </c>
      <c r="BB403" s="103">
        <f>INDEX('ИПЦ raw2015'!$1:$1048576, MATCH($J403,'ИПЦ raw2015'!$A:$A,0),MATCH(MoM!BB$1,'ИПЦ raw2015'!$1:$1,0))</f>
        <v>100.95</v>
      </c>
      <c r="BC403" s="103">
        <f>INDEX('ИПЦ raw2015'!$1:$1048576, MATCH($J403,'ИПЦ raw2015'!$A:$A,0),MATCH(MoM!BC$1,'ИПЦ raw2015'!$1:$1,0))</f>
        <v>100.33</v>
      </c>
      <c r="BD403" s="103">
        <f>INDEX('ИПЦ raw2015'!$1:$1048576, MATCH($J403,'ИПЦ raw2015'!$A:$A,0),MATCH(MoM!BD$1,'ИПЦ raw2015'!$1:$1,0))</f>
        <v>100.39</v>
      </c>
      <c r="BE403" s="103">
        <f>INDEX('ИПЦ raw2015'!$1:$1048576, MATCH($J403,'ИПЦ raw2015'!$A:$A,0),MATCH(MoM!BE$1,'ИПЦ raw2015'!$1:$1,0))</f>
        <v>102.33</v>
      </c>
      <c r="BF403" s="103">
        <f>INDEX('ИПЦ raw2015'!$1:$1048576, MATCH($J403,'ИПЦ raw2015'!$A:$A,0),MATCH(MoM!BF$1,'ИПЦ raw2015'!$1:$1,0))</f>
        <v>100.18</v>
      </c>
      <c r="BG403" s="103">
        <f>INDEX('ИПЦ raw2015'!$1:$1048576, MATCH($J403,'ИПЦ raw2015'!$A:$A,0),MATCH(MoM!BG$1,'ИПЦ raw2015'!$1:$1,0))</f>
        <v>100.38</v>
      </c>
      <c r="BH403" s="103">
        <f>INDEX('ИПЦ raw2015'!$1:$1048576, MATCH($J403,'ИПЦ raw2015'!$A:$A,0),MATCH(MoM!BH$1,'ИПЦ raw2015'!$1:$1,0))</f>
        <v>100.39</v>
      </c>
      <c r="BI403" s="103">
        <f>INDEX('ИПЦ raw2015'!$1:$1048576, MATCH($J403,'ИПЦ raw2015'!$A:$A,0),MATCH(MoM!BI$1,'ИПЦ raw2015'!$1:$1,0))</f>
        <v>100.47</v>
      </c>
      <c r="BJ403" s="103">
        <f>INDEX('ИПЦ raw2015'!$1:$1048576, MATCH($J403,'ИПЦ raw2015'!$A:$A,0),MATCH(MoM!BJ$1,'ИПЦ raw2015'!$1:$1,0))</f>
        <v>100.28</v>
      </c>
      <c r="BK403" s="103">
        <f>INDEX('ИПЦ raw2015'!$1:$1048576, MATCH($J403,'ИПЦ raw2015'!$A:$A,0),MATCH(MoM!BK$1,'ИПЦ raw2015'!$1:$1,0))</f>
        <v>100.32</v>
      </c>
      <c r="BL403" s="103">
        <f>INDEX('ИПЦ raw2015'!$1:$1048576, MATCH($J403,'ИПЦ raw2015'!$A:$A,0),MATCH(MoM!BL$1,'ИПЦ raw2015'!$1:$1,0))</f>
        <v>100.44</v>
      </c>
      <c r="BM403" s="103">
        <f>INDEX('ИПЦ raw2015'!$1:$1048576, MATCH($J403,'ИПЦ raw2015'!$A:$A,0),MATCH(MoM!BM$1,'ИПЦ raw2015'!$1:$1,0))</f>
        <v>100.34</v>
      </c>
      <c r="BN403" s="103">
        <f>INDEX('ИПЦ raw2015'!$1:$1048576, MATCH($J403,'ИПЦ raw2015'!$A:$A,0),MATCH(MoM!BN$1,'ИПЦ raw2015'!$1:$1,0))</f>
        <v>100.23</v>
      </c>
      <c r="BO403" s="103">
        <f>INDEX('ИПЦ raw2015'!$1:$1048576, MATCH($J403,'ИПЦ raw2015'!$A:$A,0),MATCH(MoM!BO$1,'ИПЦ raw2015'!$1:$1,0))</f>
        <v>100.43</v>
      </c>
      <c r="BP403" s="103">
        <f>INDEX('ИПЦ raw2015'!$1:$1048576, MATCH($J403,'ИПЦ raw2015'!$A:$A,0),MATCH(MoM!BP$1,'ИПЦ raw2015'!$1:$1,0))</f>
        <v>100.14</v>
      </c>
      <c r="BQ403" s="103">
        <f>INDEX('ИПЦ raw2015'!$1:$1048576, MATCH($J403,'ИПЦ raw2015'!$A:$A,0),MATCH(MoM!BQ$1,'ИПЦ raw2015'!$1:$1,0))</f>
        <v>100.13</v>
      </c>
      <c r="BR403" s="103">
        <f>INDEX('ИПЦ raw2015'!$1:$1048576, MATCH($J403,'ИПЦ raw2015'!$A:$A,0),MATCH(MoM!BR$1,'ИПЦ raw2015'!$1:$1,0))</f>
        <v>100.61</v>
      </c>
      <c r="BS403" s="103">
        <f>INDEX('ИПЦ raw2015'!$1:$1048576, MATCH($J403,'ИПЦ raw2015'!$A:$A,0),MATCH(MoM!BS$1,'ИПЦ raw2015'!$1:$1,0))</f>
        <v>99.88</v>
      </c>
      <c r="BT403" s="103">
        <f>INDEX('ИПЦ raw2015'!$1:$1048576, MATCH($J403,'ИПЦ raw2015'!$A:$A,0),MATCH(MoM!BT$1,'ИПЦ raw2015'!$1:$1,0))</f>
        <v>100.12</v>
      </c>
    </row>
    <row r="404" spans="1:72" s="23" customFormat="1" ht="26.25" x14ac:dyDescent="0.45">
      <c r="A404" s="105">
        <f>Веса!A404</f>
        <v>0</v>
      </c>
      <c r="B404" s="105">
        <v>0</v>
      </c>
      <c r="C404" s="105">
        <f>БИПЦ_НДС!E404</f>
        <v>0</v>
      </c>
      <c r="D404" s="105">
        <f t="shared" si="19"/>
        <v>1</v>
      </c>
      <c r="E404" s="105">
        <v>0</v>
      </c>
      <c r="F404" s="105">
        <v>0</v>
      </c>
      <c r="G404" s="105">
        <v>0</v>
      </c>
      <c r="H404" s="105">
        <v>0</v>
      </c>
      <c r="I404" s="105">
        <v>1</v>
      </c>
      <c r="J404" s="105" t="str">
        <f t="shared" si="20"/>
        <v>Поездка на отдых на Черноморское побережье России, поездка</v>
      </c>
      <c r="K404" s="120" t="s">
        <v>408</v>
      </c>
      <c r="L404" s="120" t="s">
        <v>408</v>
      </c>
      <c r="M404" s="105">
        <v>0</v>
      </c>
      <c r="N404" s="105">
        <v>0</v>
      </c>
      <c r="O404" s="105">
        <v>0</v>
      </c>
      <c r="P404" s="105">
        <v>0</v>
      </c>
      <c r="Q404" s="105">
        <v>0</v>
      </c>
      <c r="R404" s="105">
        <v>0</v>
      </c>
      <c r="S404" s="105">
        <v>0</v>
      </c>
      <c r="T404" s="105">
        <v>0</v>
      </c>
      <c r="U404" s="105">
        <v>0</v>
      </c>
      <c r="V404" s="105">
        <v>0</v>
      </c>
      <c r="W404" s="105">
        <v>0</v>
      </c>
      <c r="X404" s="105">
        <v>0</v>
      </c>
      <c r="Y404" s="105">
        <v>0</v>
      </c>
      <c r="Z404" s="105">
        <v>0</v>
      </c>
      <c r="AA404" s="105">
        <v>0</v>
      </c>
      <c r="AB404" s="105">
        <v>0</v>
      </c>
      <c r="AC404" s="105">
        <v>0</v>
      </c>
      <c r="AD404" s="105">
        <v>0</v>
      </c>
      <c r="AE404" s="105">
        <v>0</v>
      </c>
      <c r="AF404" s="105">
        <v>0</v>
      </c>
      <c r="AG404" s="105">
        <v>0</v>
      </c>
      <c r="AH404" s="105">
        <v>0</v>
      </c>
      <c r="AI404" s="105">
        <v>0</v>
      </c>
      <c r="AJ404" s="105">
        <v>0</v>
      </c>
      <c r="AK404" s="105">
        <v>0</v>
      </c>
      <c r="AL404" s="105">
        <v>0</v>
      </c>
      <c r="AM404" s="105">
        <v>0</v>
      </c>
      <c r="AN404" s="105">
        <v>0</v>
      </c>
      <c r="AO404" s="105">
        <v>0</v>
      </c>
      <c r="AP404" s="105">
        <v>0</v>
      </c>
      <c r="AQ404" s="105">
        <v>0</v>
      </c>
      <c r="AR404" s="105">
        <v>0</v>
      </c>
      <c r="AS404" s="105">
        <v>0</v>
      </c>
      <c r="AT404" s="105">
        <v>0</v>
      </c>
      <c r="AU404" s="105">
        <v>0</v>
      </c>
      <c r="AV404" s="105">
        <v>0</v>
      </c>
      <c r="AW404" s="105">
        <v>0</v>
      </c>
      <c r="AX404" s="105">
        <v>0</v>
      </c>
      <c r="AY404" s="105">
        <v>0</v>
      </c>
      <c r="AZ404" s="105">
        <v>0</v>
      </c>
      <c r="BA404" s="105">
        <v>0</v>
      </c>
      <c r="BB404" s="105">
        <v>0</v>
      </c>
      <c r="BC404" s="105">
        <v>0</v>
      </c>
      <c r="BD404" s="105">
        <v>0</v>
      </c>
      <c r="BE404" s="105">
        <v>0</v>
      </c>
      <c r="BF404" s="105">
        <v>0</v>
      </c>
      <c r="BG404" s="105">
        <v>0</v>
      </c>
      <c r="BH404" s="105">
        <v>0</v>
      </c>
      <c r="BI404" s="105">
        <v>0</v>
      </c>
      <c r="BJ404" s="105">
        <v>0</v>
      </c>
      <c r="BK404" s="105">
        <v>0</v>
      </c>
      <c r="BL404" s="105">
        <v>0</v>
      </c>
      <c r="BM404" s="105">
        <v>0</v>
      </c>
      <c r="BN404" s="105">
        <v>0</v>
      </c>
      <c r="BO404" s="105">
        <v>0</v>
      </c>
      <c r="BP404" s="105">
        <v>0</v>
      </c>
      <c r="BQ404" s="105">
        <v>0</v>
      </c>
      <c r="BR404" s="105">
        <v>0</v>
      </c>
      <c r="BS404" s="105">
        <v>0</v>
      </c>
      <c r="BT404" s="105">
        <v>0</v>
      </c>
    </row>
    <row r="405" spans="1:72" x14ac:dyDescent="0.45">
      <c r="A405" s="103">
        <f>Веса!A405</f>
        <v>1</v>
      </c>
      <c r="B405" s="113">
        <v>0</v>
      </c>
      <c r="C405" s="103">
        <f>БИПЦ_НДС!E405</f>
        <v>0</v>
      </c>
      <c r="D405" s="103">
        <f t="shared" si="19"/>
        <v>1</v>
      </c>
      <c r="E405" s="103">
        <v>0</v>
      </c>
      <c r="F405" s="103">
        <v>0</v>
      </c>
      <c r="G405" s="103">
        <v>0</v>
      </c>
      <c r="H405" s="103">
        <v>0</v>
      </c>
      <c r="I405" s="103">
        <v>1</v>
      </c>
      <c r="J405" s="103" t="str">
        <f t="shared" si="20"/>
        <v>Санаторий, день</v>
      </c>
      <c r="K405" s="87" t="s">
        <v>409</v>
      </c>
      <c r="L405" s="87" t="s">
        <v>409</v>
      </c>
      <c r="M405" s="103">
        <f>INDEX('ИПЦ raw2015'!$1:$1048576, MATCH($J405,'ИПЦ raw2015'!$A:$A,0),MATCH(MoM!M$1,'ИПЦ raw2015'!$1:$1,0))</f>
        <v>103.03</v>
      </c>
      <c r="N405" s="103">
        <f>INDEX('ИПЦ raw2015'!$1:$1048576, MATCH($J405,'ИПЦ raw2015'!$A:$A,0),MATCH(MoM!N$1,'ИПЦ raw2015'!$1:$1,0))</f>
        <v>100.85</v>
      </c>
      <c r="O405" s="103">
        <f>INDEX('ИПЦ raw2015'!$1:$1048576, MATCH($J405,'ИПЦ raw2015'!$A:$A,0),MATCH(MoM!O$1,'ИПЦ raw2015'!$1:$1,0))</f>
        <v>100.28</v>
      </c>
      <c r="P405" s="103">
        <f>INDEX('ИПЦ raw2015'!$1:$1048576, MATCH($J405,'ИПЦ raw2015'!$A:$A,0),MATCH(MoM!P$1,'ИПЦ raw2015'!$1:$1,0))</f>
        <v>101.02</v>
      </c>
      <c r="Q405" s="103">
        <f>INDEX('ИПЦ raw2015'!$1:$1048576, MATCH($J405,'ИПЦ raw2015'!$A:$A,0),MATCH(MoM!Q$1,'ИПЦ raw2015'!$1:$1,0))</f>
        <v>102.14</v>
      </c>
      <c r="R405" s="103">
        <f>INDEX('ИПЦ raw2015'!$1:$1048576, MATCH($J405,'ИПЦ raw2015'!$A:$A,0),MATCH(MoM!R$1,'ИПЦ raw2015'!$1:$1,0))</f>
        <v>107.81</v>
      </c>
      <c r="S405" s="103">
        <f>INDEX('ИПЦ raw2015'!$1:$1048576, MATCH($J405,'ИПЦ raw2015'!$A:$A,0),MATCH(MoM!S$1,'ИПЦ raw2015'!$1:$1,0))</f>
        <v>101.9</v>
      </c>
      <c r="T405" s="103">
        <f>INDEX('ИПЦ raw2015'!$1:$1048576, MATCH($J405,'ИПЦ raw2015'!$A:$A,0),MATCH(MoM!T$1,'ИПЦ raw2015'!$1:$1,0))</f>
        <v>100.39</v>
      </c>
      <c r="U405" s="103">
        <f>INDEX('ИПЦ raw2015'!$1:$1048576, MATCH($J405,'ИПЦ raw2015'!$A:$A,0),MATCH(MoM!U$1,'ИПЦ raw2015'!$1:$1,0))</f>
        <v>97.21</v>
      </c>
      <c r="V405" s="103">
        <f>INDEX('ИПЦ raw2015'!$1:$1048576, MATCH($J405,'ИПЦ raw2015'!$A:$A,0),MATCH(MoM!V$1,'ИПЦ raw2015'!$1:$1,0))</f>
        <v>98.89</v>
      </c>
      <c r="W405" s="103">
        <f>INDEX('ИПЦ raw2015'!$1:$1048576, MATCH($J405,'ИПЦ raw2015'!$A:$A,0),MATCH(MoM!W$1,'ИПЦ raw2015'!$1:$1,0))</f>
        <v>99.94</v>
      </c>
      <c r="X405" s="103">
        <f>INDEX('ИПЦ raw2015'!$1:$1048576, MATCH($J405,'ИПЦ raw2015'!$A:$A,0),MATCH(MoM!X$1,'ИПЦ raw2015'!$1:$1,0))</f>
        <v>100.72</v>
      </c>
      <c r="Y405" s="103">
        <f>INDEX('ИПЦ raw2015'!$1:$1048576, MATCH($J405,'ИПЦ raw2015'!$A:$A,0),MATCH(MoM!Y$1,'ИПЦ raw2015'!$1:$1,0))</f>
        <v>103.35</v>
      </c>
      <c r="Z405" s="103">
        <f>INDEX('ИПЦ raw2015'!$1:$1048576, MATCH($J405,'ИПЦ raw2015'!$A:$A,0),MATCH(MoM!Z$1,'ИПЦ raw2015'!$1:$1,0))</f>
        <v>100.09</v>
      </c>
      <c r="AA405" s="103">
        <f>INDEX('ИПЦ raw2015'!$1:$1048576, MATCH($J405,'ИПЦ raw2015'!$A:$A,0),MATCH(MoM!AA$1,'ИПЦ raw2015'!$1:$1,0))</f>
        <v>100.46</v>
      </c>
      <c r="AB405" s="103">
        <f>INDEX('ИПЦ raw2015'!$1:$1048576, MATCH($J405,'ИПЦ raw2015'!$A:$A,0),MATCH(MoM!AB$1,'ИПЦ raw2015'!$1:$1,0))</f>
        <v>101.4</v>
      </c>
      <c r="AC405" s="103">
        <f>INDEX('ИПЦ raw2015'!$1:$1048576, MATCH($J405,'ИПЦ raw2015'!$A:$A,0),MATCH(MoM!AC$1,'ИПЦ raw2015'!$1:$1,0))</f>
        <v>102.55</v>
      </c>
      <c r="AD405" s="103">
        <f>INDEX('ИПЦ raw2015'!$1:$1048576, MATCH($J405,'ИПЦ raw2015'!$A:$A,0),MATCH(MoM!AD$1,'ИПЦ raw2015'!$1:$1,0))</f>
        <v>104.14</v>
      </c>
      <c r="AE405" s="103">
        <f>INDEX('ИПЦ raw2015'!$1:$1048576, MATCH($J405,'ИПЦ raw2015'!$A:$A,0),MATCH(MoM!AE$1,'ИПЦ raw2015'!$1:$1,0))</f>
        <v>101.52</v>
      </c>
      <c r="AF405" s="103">
        <f>INDEX('ИПЦ raw2015'!$1:$1048576, MATCH($J405,'ИПЦ raw2015'!$A:$A,0),MATCH(MoM!AF$1,'ИПЦ raw2015'!$1:$1,0))</f>
        <v>99.97</v>
      </c>
      <c r="AG405" s="103">
        <f>INDEX('ИПЦ raw2015'!$1:$1048576, MATCH($J405,'ИПЦ raw2015'!$A:$A,0),MATCH(MoM!AG$1,'ИПЦ raw2015'!$1:$1,0))</f>
        <v>98.16</v>
      </c>
      <c r="AH405" s="103">
        <f>INDEX('ИПЦ raw2015'!$1:$1048576, MATCH($J405,'ИПЦ raw2015'!$A:$A,0),MATCH(MoM!AH$1,'ИПЦ raw2015'!$1:$1,0))</f>
        <v>98.64</v>
      </c>
      <c r="AI405" s="103">
        <f>INDEX('ИПЦ raw2015'!$1:$1048576, MATCH($J405,'ИПЦ raw2015'!$A:$A,0),MATCH(MoM!AI$1,'ИПЦ raw2015'!$1:$1,0))</f>
        <v>99.15</v>
      </c>
      <c r="AJ405" s="103">
        <f>INDEX('ИПЦ raw2015'!$1:$1048576, MATCH($J405,'ИПЦ raw2015'!$A:$A,0),MATCH(MoM!AJ$1,'ИПЦ raw2015'!$1:$1,0))</f>
        <v>99.91</v>
      </c>
      <c r="AK405" s="103">
        <f>INDEX('ИПЦ raw2015'!$1:$1048576, MATCH($J405,'ИПЦ raw2015'!$A:$A,0),MATCH(MoM!AK$1,'ИПЦ raw2015'!$1:$1,0))</f>
        <v>99.17</v>
      </c>
      <c r="AL405" s="103">
        <f>INDEX('ИПЦ raw2015'!$1:$1048576, MATCH($J405,'ИПЦ raw2015'!$A:$A,0),MATCH(MoM!AL$1,'ИПЦ raw2015'!$1:$1,0))</f>
        <v>99.97</v>
      </c>
      <c r="AM405" s="103">
        <f>INDEX('ИПЦ raw2015'!$1:$1048576, MATCH($J405,'ИПЦ raw2015'!$A:$A,0),MATCH(MoM!AM$1,'ИПЦ raw2015'!$1:$1,0))</f>
        <v>99.2</v>
      </c>
      <c r="AN405" s="103">
        <f>INDEX('ИПЦ raw2015'!$1:$1048576, MATCH($J405,'ИПЦ raw2015'!$A:$A,0),MATCH(MoM!AN$1,'ИПЦ raw2015'!$1:$1,0))</f>
        <v>100.13</v>
      </c>
      <c r="AO405" s="103">
        <f>INDEX('ИПЦ raw2015'!$1:$1048576, MATCH($J405,'ИПЦ raw2015'!$A:$A,0),MATCH(MoM!AO$1,'ИПЦ raw2015'!$1:$1,0))</f>
        <v>101.18</v>
      </c>
      <c r="AP405" s="103">
        <f>INDEX('ИПЦ raw2015'!$1:$1048576, MATCH($J405,'ИПЦ raw2015'!$A:$A,0),MATCH(MoM!AP$1,'ИПЦ raw2015'!$1:$1,0))</f>
        <v>102.25</v>
      </c>
      <c r="AQ405" s="103">
        <f>INDEX('ИПЦ raw2015'!$1:$1048576, MATCH($J405,'ИПЦ raw2015'!$A:$A,0),MATCH(MoM!AQ$1,'ИПЦ raw2015'!$1:$1,0))</f>
        <v>104.13</v>
      </c>
      <c r="AR405" s="103">
        <f>INDEX('ИПЦ raw2015'!$1:$1048576, MATCH($J405,'ИПЦ raw2015'!$A:$A,0),MATCH(MoM!AR$1,'ИПЦ raw2015'!$1:$1,0))</f>
        <v>101</v>
      </c>
      <c r="AS405" s="103">
        <f>INDEX('ИПЦ raw2015'!$1:$1048576, MATCH($J405,'ИПЦ raw2015'!$A:$A,0),MATCH(MoM!AS$1,'ИПЦ raw2015'!$1:$1,0))</f>
        <v>96.81</v>
      </c>
      <c r="AT405" s="103">
        <f>INDEX('ИПЦ raw2015'!$1:$1048576, MATCH($J405,'ИПЦ raw2015'!$A:$A,0),MATCH(MoM!AT$1,'ИПЦ raw2015'!$1:$1,0))</f>
        <v>98.72</v>
      </c>
      <c r="AU405" s="103">
        <f>INDEX('ИПЦ raw2015'!$1:$1048576, MATCH($J405,'ИПЦ raw2015'!$A:$A,0),MATCH(MoM!AU$1,'ИПЦ raw2015'!$1:$1,0))</f>
        <v>98.94</v>
      </c>
      <c r="AV405" s="103">
        <f>INDEX('ИПЦ raw2015'!$1:$1048576, MATCH($J405,'ИПЦ raw2015'!$A:$A,0),MATCH(MoM!AV$1,'ИПЦ raw2015'!$1:$1,0))</f>
        <v>99.73</v>
      </c>
      <c r="AW405" s="103">
        <f>INDEX('ИПЦ raw2015'!$1:$1048576, MATCH($J405,'ИПЦ raw2015'!$A:$A,0),MATCH(MoM!AW$1,'ИПЦ raw2015'!$1:$1,0))</f>
        <v>99.37</v>
      </c>
      <c r="AX405" s="103">
        <f>INDEX('ИПЦ raw2015'!$1:$1048576, MATCH($J405,'ИПЦ raw2015'!$A:$A,0),MATCH(MoM!AX$1,'ИПЦ raw2015'!$1:$1,0))</f>
        <v>99.94</v>
      </c>
      <c r="AY405" s="103">
        <f>INDEX('ИПЦ raw2015'!$1:$1048576, MATCH($J405,'ИПЦ raw2015'!$A:$A,0),MATCH(MoM!AY$1,'ИПЦ raw2015'!$1:$1,0))</f>
        <v>101.06</v>
      </c>
      <c r="AZ405" s="103">
        <f>INDEX('ИПЦ raw2015'!$1:$1048576, MATCH($J405,'ИПЦ raw2015'!$A:$A,0),MATCH(MoM!AZ$1,'ИПЦ raw2015'!$1:$1,0))</f>
        <v>100.54</v>
      </c>
      <c r="BA405" s="103">
        <f>INDEX('ИПЦ raw2015'!$1:$1048576, MATCH($J405,'ИПЦ raw2015'!$A:$A,0),MATCH(MoM!BA$1,'ИПЦ raw2015'!$1:$1,0))</f>
        <v>101.07</v>
      </c>
      <c r="BB405" s="103">
        <f>INDEX('ИПЦ raw2015'!$1:$1048576, MATCH($J405,'ИПЦ raw2015'!$A:$A,0),MATCH(MoM!BB$1,'ИПЦ raw2015'!$1:$1,0))</f>
        <v>106</v>
      </c>
      <c r="BC405" s="103">
        <f>INDEX('ИПЦ raw2015'!$1:$1048576, MATCH($J405,'ИПЦ raw2015'!$A:$A,0),MATCH(MoM!BC$1,'ИПЦ raw2015'!$1:$1,0))</f>
        <v>103</v>
      </c>
      <c r="BD405" s="103">
        <f>INDEX('ИПЦ raw2015'!$1:$1048576, MATCH($J405,'ИПЦ raw2015'!$A:$A,0),MATCH(MoM!BD$1,'ИПЦ raw2015'!$1:$1,0))</f>
        <v>100.49</v>
      </c>
      <c r="BE405" s="103">
        <f>INDEX('ИПЦ raw2015'!$1:$1048576, MATCH($J405,'ИПЦ raw2015'!$A:$A,0),MATCH(MoM!BE$1,'ИПЦ raw2015'!$1:$1,0))</f>
        <v>96.73</v>
      </c>
      <c r="BF405" s="103">
        <f>INDEX('ИПЦ raw2015'!$1:$1048576, MATCH($J405,'ИПЦ raw2015'!$A:$A,0),MATCH(MoM!BF$1,'ИПЦ raw2015'!$1:$1,0))</f>
        <v>97.47</v>
      </c>
      <c r="BG405" s="103">
        <f>INDEX('ИПЦ raw2015'!$1:$1048576, MATCH($J405,'ИПЦ raw2015'!$A:$A,0),MATCH(MoM!BG$1,'ИПЦ raw2015'!$1:$1,0))</f>
        <v>98.72</v>
      </c>
      <c r="BH405" s="103">
        <f>INDEX('ИПЦ raw2015'!$1:$1048576, MATCH($J405,'ИПЦ raw2015'!$A:$A,0),MATCH(MoM!BH$1,'ИПЦ raw2015'!$1:$1,0))</f>
        <v>99.8</v>
      </c>
      <c r="BI405" s="103">
        <f>INDEX('ИПЦ raw2015'!$1:$1048576, MATCH($J405,'ИПЦ raw2015'!$A:$A,0),MATCH(MoM!BI$1,'ИПЦ raw2015'!$1:$1,0))</f>
        <v>99.71</v>
      </c>
      <c r="BJ405" s="103">
        <f>INDEX('ИПЦ raw2015'!$1:$1048576, MATCH($J405,'ИПЦ raw2015'!$A:$A,0),MATCH(MoM!BJ$1,'ИПЦ raw2015'!$1:$1,0))</f>
        <v>100.26</v>
      </c>
      <c r="BK405" s="103">
        <f>INDEX('ИПЦ raw2015'!$1:$1048576, MATCH($J405,'ИПЦ raw2015'!$A:$A,0),MATCH(MoM!BK$1,'ИПЦ raw2015'!$1:$1,0))</f>
        <v>100.57</v>
      </c>
      <c r="BL405" s="103">
        <f>INDEX('ИПЦ raw2015'!$1:$1048576, MATCH($J405,'ИПЦ raw2015'!$A:$A,0),MATCH(MoM!BL$1,'ИПЦ raw2015'!$1:$1,0))</f>
        <v>100.83</v>
      </c>
      <c r="BM405" s="103">
        <f>INDEX('ИПЦ raw2015'!$1:$1048576, MATCH($J405,'ИПЦ raw2015'!$A:$A,0),MATCH(MoM!BM$1,'ИПЦ raw2015'!$1:$1,0))</f>
        <v>101.42</v>
      </c>
      <c r="BN405" s="103">
        <f>INDEX('ИПЦ raw2015'!$1:$1048576, MATCH($J405,'ИПЦ raw2015'!$A:$A,0),MATCH(MoM!BN$1,'ИПЦ raw2015'!$1:$1,0))</f>
        <v>106.19</v>
      </c>
      <c r="BO405" s="103">
        <f>INDEX('ИПЦ raw2015'!$1:$1048576, MATCH($J405,'ИПЦ raw2015'!$A:$A,0),MATCH(MoM!BO$1,'ИПЦ raw2015'!$1:$1,0))</f>
        <v>102.04</v>
      </c>
      <c r="BP405" s="103">
        <f>INDEX('ИПЦ raw2015'!$1:$1048576, MATCH($J405,'ИПЦ raw2015'!$A:$A,0),MATCH(MoM!BP$1,'ИПЦ raw2015'!$1:$1,0))</f>
        <v>99.84</v>
      </c>
      <c r="BQ405" s="103">
        <f>INDEX('ИПЦ raw2015'!$1:$1048576, MATCH($J405,'ИПЦ raw2015'!$A:$A,0),MATCH(MoM!BQ$1,'ИПЦ raw2015'!$1:$1,0))</f>
        <v>96.36</v>
      </c>
      <c r="BR405" s="103">
        <f>INDEX('ИПЦ raw2015'!$1:$1048576, MATCH($J405,'ИПЦ raw2015'!$A:$A,0),MATCH(MoM!BR$1,'ИПЦ raw2015'!$1:$1,0))</f>
        <v>97.04</v>
      </c>
      <c r="BS405" s="103">
        <f>INDEX('ИПЦ raw2015'!$1:$1048576, MATCH($J405,'ИПЦ raw2015'!$A:$A,0),MATCH(MoM!BS$1,'ИПЦ raw2015'!$1:$1,0))</f>
        <v>99.06</v>
      </c>
      <c r="BT405" s="103">
        <f>INDEX('ИПЦ raw2015'!$1:$1048576, MATCH($J405,'ИПЦ raw2015'!$A:$A,0),MATCH(MoM!BT$1,'ИПЦ raw2015'!$1:$1,0))</f>
        <v>99.51</v>
      </c>
    </row>
    <row r="406" spans="1:72" x14ac:dyDescent="0.45">
      <c r="A406" s="103">
        <f>Веса!A406</f>
        <v>1</v>
      </c>
      <c r="B406" s="113">
        <v>0</v>
      </c>
      <c r="C406" s="103">
        <f>БИПЦ_НДС!E406</f>
        <v>0</v>
      </c>
      <c r="D406" s="103">
        <f t="shared" si="19"/>
        <v>1</v>
      </c>
      <c r="E406" s="103">
        <v>0</v>
      </c>
      <c r="F406" s="103">
        <v>0</v>
      </c>
      <c r="G406" s="103">
        <v>0</v>
      </c>
      <c r="H406" s="103">
        <v>0</v>
      </c>
      <c r="I406" s="103">
        <v>1</v>
      </c>
      <c r="J406" s="103" t="str">
        <f t="shared" si="20"/>
        <v>Дом отдыха, пансионат, день</v>
      </c>
      <c r="K406" s="87" t="s">
        <v>410</v>
      </c>
      <c r="L406" s="87" t="s">
        <v>410</v>
      </c>
      <c r="M406" s="103">
        <f>INDEX('ИПЦ raw2015'!$1:$1048576, MATCH($J406,'ИПЦ raw2015'!$A:$A,0),MATCH(MoM!M$1,'ИПЦ raw2015'!$1:$1,0))</f>
        <v>101.15</v>
      </c>
      <c r="N406" s="103">
        <f>INDEX('ИПЦ raw2015'!$1:$1048576, MATCH($J406,'ИПЦ raw2015'!$A:$A,0),MATCH(MoM!N$1,'ИПЦ raw2015'!$1:$1,0))</f>
        <v>101.65</v>
      </c>
      <c r="O406" s="103">
        <f>INDEX('ИПЦ raw2015'!$1:$1048576, MATCH($J406,'ИПЦ raw2015'!$A:$A,0),MATCH(MoM!O$1,'ИПЦ raw2015'!$1:$1,0))</f>
        <v>101.58</v>
      </c>
      <c r="P406" s="103">
        <f>INDEX('ИПЦ raw2015'!$1:$1048576, MATCH($J406,'ИПЦ raw2015'!$A:$A,0),MATCH(MoM!P$1,'ИПЦ raw2015'!$1:$1,0))</f>
        <v>100.87</v>
      </c>
      <c r="Q406" s="103">
        <f>INDEX('ИПЦ raw2015'!$1:$1048576, MATCH($J406,'ИПЦ raw2015'!$A:$A,0),MATCH(MoM!Q$1,'ИПЦ raw2015'!$1:$1,0))</f>
        <v>102.13</v>
      </c>
      <c r="R406" s="103">
        <f>INDEX('ИПЦ raw2015'!$1:$1048576, MATCH($J406,'ИПЦ raw2015'!$A:$A,0),MATCH(MoM!R$1,'ИПЦ raw2015'!$1:$1,0))</f>
        <v>105.13</v>
      </c>
      <c r="S406" s="103">
        <f>INDEX('ИПЦ raw2015'!$1:$1048576, MATCH($J406,'ИПЦ raw2015'!$A:$A,0),MATCH(MoM!S$1,'ИПЦ raw2015'!$1:$1,0))</f>
        <v>103.49</v>
      </c>
      <c r="T406" s="103">
        <f>INDEX('ИПЦ raw2015'!$1:$1048576, MATCH($J406,'ИПЦ raw2015'!$A:$A,0),MATCH(MoM!T$1,'ИПЦ raw2015'!$1:$1,0))</f>
        <v>100.97</v>
      </c>
      <c r="U406" s="103">
        <f>INDEX('ИПЦ raw2015'!$1:$1048576, MATCH($J406,'ИПЦ raw2015'!$A:$A,0),MATCH(MoM!U$1,'ИПЦ raw2015'!$1:$1,0))</f>
        <v>94.66</v>
      </c>
      <c r="V406" s="103">
        <f>INDEX('ИПЦ raw2015'!$1:$1048576, MATCH($J406,'ИПЦ raw2015'!$A:$A,0),MATCH(MoM!V$1,'ИПЦ raw2015'!$1:$1,0))</f>
        <v>98.24</v>
      </c>
      <c r="W406" s="103">
        <f>INDEX('ИПЦ raw2015'!$1:$1048576, MATCH($J406,'ИПЦ raw2015'!$A:$A,0),MATCH(MoM!W$1,'ИПЦ raw2015'!$1:$1,0))</f>
        <v>101.65</v>
      </c>
      <c r="X406" s="103">
        <f>INDEX('ИПЦ raw2015'!$1:$1048576, MATCH($J406,'ИПЦ raw2015'!$A:$A,0),MATCH(MoM!X$1,'ИПЦ raw2015'!$1:$1,0))</f>
        <v>102.15</v>
      </c>
      <c r="Y406" s="103">
        <f>INDEX('ИПЦ raw2015'!$1:$1048576, MATCH($J406,'ИПЦ raw2015'!$A:$A,0),MATCH(MoM!Y$1,'ИПЦ raw2015'!$1:$1,0))</f>
        <v>99.73</v>
      </c>
      <c r="Z406" s="103">
        <f>INDEX('ИПЦ raw2015'!$1:$1048576, MATCH($J406,'ИПЦ raw2015'!$A:$A,0),MATCH(MoM!Z$1,'ИПЦ raw2015'!$1:$1,0))</f>
        <v>100.98</v>
      </c>
      <c r="AA406" s="103">
        <f>INDEX('ИПЦ raw2015'!$1:$1048576, MATCH($J406,'ИПЦ raw2015'!$A:$A,0),MATCH(MoM!AA$1,'ИПЦ raw2015'!$1:$1,0))</f>
        <v>100.54</v>
      </c>
      <c r="AB406" s="103">
        <f>INDEX('ИПЦ raw2015'!$1:$1048576, MATCH($J406,'ИПЦ raw2015'!$A:$A,0),MATCH(MoM!AB$1,'ИПЦ raw2015'!$1:$1,0))</f>
        <v>100.78</v>
      </c>
      <c r="AC406" s="103">
        <f>INDEX('ИПЦ raw2015'!$1:$1048576, MATCH($J406,'ИПЦ raw2015'!$A:$A,0),MATCH(MoM!AC$1,'ИПЦ raw2015'!$1:$1,0))</f>
        <v>100.93</v>
      </c>
      <c r="AD406" s="103">
        <f>INDEX('ИПЦ raw2015'!$1:$1048576, MATCH($J406,'ИПЦ raw2015'!$A:$A,0),MATCH(MoM!AD$1,'ИПЦ raw2015'!$1:$1,0))</f>
        <v>105.13</v>
      </c>
      <c r="AE406" s="103">
        <f>INDEX('ИПЦ raw2015'!$1:$1048576, MATCH($J406,'ИПЦ raw2015'!$A:$A,0),MATCH(MoM!AE$1,'ИПЦ raw2015'!$1:$1,0))</f>
        <v>102.99</v>
      </c>
      <c r="AF406" s="103">
        <f>INDEX('ИПЦ raw2015'!$1:$1048576, MATCH($J406,'ИПЦ raw2015'!$A:$A,0),MATCH(MoM!AF$1,'ИПЦ raw2015'!$1:$1,0))</f>
        <v>99.92</v>
      </c>
      <c r="AG406" s="103">
        <f>INDEX('ИПЦ raw2015'!$1:$1048576, MATCH($J406,'ИПЦ raw2015'!$A:$A,0),MATCH(MoM!AG$1,'ИПЦ raw2015'!$1:$1,0))</f>
        <v>97.61</v>
      </c>
      <c r="AH406" s="103">
        <f>INDEX('ИПЦ raw2015'!$1:$1048576, MATCH($J406,'ИПЦ raw2015'!$A:$A,0),MATCH(MoM!AH$1,'ИПЦ raw2015'!$1:$1,0))</f>
        <v>97.34</v>
      </c>
      <c r="AI406" s="103">
        <f>INDEX('ИПЦ raw2015'!$1:$1048576, MATCH($J406,'ИПЦ raw2015'!$A:$A,0),MATCH(MoM!AI$1,'ИПЦ raw2015'!$1:$1,0))</f>
        <v>99.56</v>
      </c>
      <c r="AJ406" s="103">
        <f>INDEX('ИПЦ raw2015'!$1:$1048576, MATCH($J406,'ИПЦ raw2015'!$A:$A,0),MATCH(MoM!AJ$1,'ИПЦ raw2015'!$1:$1,0))</f>
        <v>99.59</v>
      </c>
      <c r="AK406" s="103">
        <f>INDEX('ИПЦ raw2015'!$1:$1048576, MATCH($J406,'ИПЦ raw2015'!$A:$A,0),MATCH(MoM!AK$1,'ИПЦ raw2015'!$1:$1,0))</f>
        <v>100.57</v>
      </c>
      <c r="AL406" s="103">
        <f>INDEX('ИПЦ raw2015'!$1:$1048576, MATCH($J406,'ИПЦ raw2015'!$A:$A,0),MATCH(MoM!AL$1,'ИПЦ raw2015'!$1:$1,0))</f>
        <v>100.26</v>
      </c>
      <c r="AM406" s="103">
        <f>INDEX('ИПЦ raw2015'!$1:$1048576, MATCH($J406,'ИПЦ raw2015'!$A:$A,0),MATCH(MoM!AM$1,'ИПЦ raw2015'!$1:$1,0))</f>
        <v>99.72</v>
      </c>
      <c r="AN406" s="103">
        <f>INDEX('ИПЦ raw2015'!$1:$1048576, MATCH($J406,'ИПЦ raw2015'!$A:$A,0),MATCH(MoM!AN$1,'ИПЦ raw2015'!$1:$1,0))</f>
        <v>100.38</v>
      </c>
      <c r="AO406" s="103">
        <f>INDEX('ИПЦ raw2015'!$1:$1048576, MATCH($J406,'ИПЦ raw2015'!$A:$A,0),MATCH(MoM!AO$1,'ИПЦ raw2015'!$1:$1,0))</f>
        <v>101.05</v>
      </c>
      <c r="AP406" s="103">
        <f>INDEX('ИПЦ raw2015'!$1:$1048576, MATCH($J406,'ИПЦ raw2015'!$A:$A,0),MATCH(MoM!AP$1,'ИПЦ raw2015'!$1:$1,0))</f>
        <v>103.1</v>
      </c>
      <c r="AQ406" s="103">
        <f>INDEX('ИПЦ raw2015'!$1:$1048576, MATCH($J406,'ИПЦ raw2015'!$A:$A,0),MATCH(MoM!AQ$1,'ИПЦ raw2015'!$1:$1,0))</f>
        <v>103.93</v>
      </c>
      <c r="AR406" s="103">
        <f>INDEX('ИПЦ raw2015'!$1:$1048576, MATCH($J406,'ИПЦ raw2015'!$A:$A,0),MATCH(MoM!AR$1,'ИПЦ raw2015'!$1:$1,0))</f>
        <v>99.71</v>
      </c>
      <c r="AS406" s="103">
        <f>INDEX('ИПЦ raw2015'!$1:$1048576, MATCH($J406,'ИПЦ raw2015'!$A:$A,0),MATCH(MoM!AS$1,'ИПЦ raw2015'!$1:$1,0))</f>
        <v>97</v>
      </c>
      <c r="AT406" s="103">
        <f>INDEX('ИПЦ raw2015'!$1:$1048576, MATCH($J406,'ИПЦ raw2015'!$A:$A,0),MATCH(MoM!AT$1,'ИПЦ raw2015'!$1:$1,0))</f>
        <v>97.7</v>
      </c>
      <c r="AU406" s="103">
        <f>INDEX('ИПЦ raw2015'!$1:$1048576, MATCH($J406,'ИПЦ raw2015'!$A:$A,0),MATCH(MoM!AU$1,'ИПЦ raw2015'!$1:$1,0))</f>
        <v>99.96</v>
      </c>
      <c r="AV406" s="103">
        <f>INDEX('ИПЦ raw2015'!$1:$1048576, MATCH($J406,'ИПЦ raw2015'!$A:$A,0),MATCH(MoM!AV$1,'ИПЦ raw2015'!$1:$1,0))</f>
        <v>100.42</v>
      </c>
      <c r="AW406" s="103">
        <f>INDEX('ИПЦ raw2015'!$1:$1048576, MATCH($J406,'ИПЦ raw2015'!$A:$A,0),MATCH(MoM!AW$1,'ИПЦ raw2015'!$1:$1,0))</f>
        <v>99.09</v>
      </c>
      <c r="AX406" s="103">
        <f>INDEX('ИПЦ raw2015'!$1:$1048576, MATCH($J406,'ИПЦ raw2015'!$A:$A,0),MATCH(MoM!AX$1,'ИПЦ raw2015'!$1:$1,0))</f>
        <v>100</v>
      </c>
      <c r="AY406" s="103">
        <f>INDEX('ИПЦ raw2015'!$1:$1048576, MATCH($J406,'ИПЦ raw2015'!$A:$A,0),MATCH(MoM!AY$1,'ИПЦ raw2015'!$1:$1,0))</f>
        <v>99.95</v>
      </c>
      <c r="AZ406" s="103">
        <f>INDEX('ИПЦ raw2015'!$1:$1048576, MATCH($J406,'ИПЦ raw2015'!$A:$A,0),MATCH(MoM!AZ$1,'ИПЦ raw2015'!$1:$1,0))</f>
        <v>99.83</v>
      </c>
      <c r="BA406" s="103">
        <f>INDEX('ИПЦ raw2015'!$1:$1048576, MATCH($J406,'ИПЦ raw2015'!$A:$A,0),MATCH(MoM!BA$1,'ИПЦ raw2015'!$1:$1,0))</f>
        <v>101.97</v>
      </c>
      <c r="BB406" s="103">
        <f>INDEX('ИПЦ raw2015'!$1:$1048576, MATCH($J406,'ИПЦ raw2015'!$A:$A,0),MATCH(MoM!BB$1,'ИПЦ raw2015'!$1:$1,0))</f>
        <v>107.9</v>
      </c>
      <c r="BC406" s="103">
        <f>INDEX('ИПЦ raw2015'!$1:$1048576, MATCH($J406,'ИПЦ raw2015'!$A:$A,0),MATCH(MoM!BC$1,'ИПЦ raw2015'!$1:$1,0))</f>
        <v>103.96</v>
      </c>
      <c r="BD406" s="103">
        <f>INDEX('ИПЦ raw2015'!$1:$1048576, MATCH($J406,'ИПЦ raw2015'!$A:$A,0),MATCH(MoM!BD$1,'ИПЦ raw2015'!$1:$1,0))</f>
        <v>99.27</v>
      </c>
      <c r="BE406" s="103">
        <f>INDEX('ИПЦ raw2015'!$1:$1048576, MATCH($J406,'ИПЦ raw2015'!$A:$A,0),MATCH(MoM!BE$1,'ИПЦ raw2015'!$1:$1,0))</f>
        <v>95.15</v>
      </c>
      <c r="BF406" s="103">
        <f>INDEX('ИПЦ raw2015'!$1:$1048576, MATCH($J406,'ИПЦ raw2015'!$A:$A,0),MATCH(MoM!BF$1,'ИПЦ raw2015'!$1:$1,0))</f>
        <v>98.43</v>
      </c>
      <c r="BG406" s="103">
        <f>INDEX('ИПЦ raw2015'!$1:$1048576, MATCH($J406,'ИПЦ raw2015'!$A:$A,0),MATCH(MoM!BG$1,'ИПЦ raw2015'!$1:$1,0))</f>
        <v>99.01</v>
      </c>
      <c r="BH406" s="103">
        <f>INDEX('ИПЦ raw2015'!$1:$1048576, MATCH($J406,'ИПЦ raw2015'!$A:$A,0),MATCH(MoM!BH$1,'ИПЦ raw2015'!$1:$1,0))</f>
        <v>99.97</v>
      </c>
      <c r="BI406" s="103">
        <f>INDEX('ИПЦ raw2015'!$1:$1048576, MATCH($J406,'ИПЦ raw2015'!$A:$A,0),MATCH(MoM!BI$1,'ИПЦ raw2015'!$1:$1,0))</f>
        <v>100.25</v>
      </c>
      <c r="BJ406" s="103">
        <f>INDEX('ИПЦ raw2015'!$1:$1048576, MATCH($J406,'ИПЦ raw2015'!$A:$A,0),MATCH(MoM!BJ$1,'ИПЦ raw2015'!$1:$1,0))</f>
        <v>100.22</v>
      </c>
      <c r="BK406" s="103">
        <f>INDEX('ИПЦ raw2015'!$1:$1048576, MATCH($J406,'ИПЦ raw2015'!$A:$A,0),MATCH(MoM!BK$1,'ИПЦ raw2015'!$1:$1,0))</f>
        <v>100.02</v>
      </c>
      <c r="BL406" s="103">
        <f>INDEX('ИПЦ raw2015'!$1:$1048576, MATCH($J406,'ИПЦ raw2015'!$A:$A,0),MATCH(MoM!BL$1,'ИПЦ raw2015'!$1:$1,0))</f>
        <v>100.27</v>
      </c>
      <c r="BM406" s="103">
        <f>INDEX('ИПЦ raw2015'!$1:$1048576, MATCH($J406,'ИПЦ raw2015'!$A:$A,0),MATCH(MoM!BM$1,'ИПЦ raw2015'!$1:$1,0))</f>
        <v>101.04</v>
      </c>
      <c r="BN406" s="103">
        <f>INDEX('ИПЦ raw2015'!$1:$1048576, MATCH($J406,'ИПЦ raw2015'!$A:$A,0),MATCH(MoM!BN$1,'ИПЦ raw2015'!$1:$1,0))</f>
        <v>106.19</v>
      </c>
      <c r="BO406" s="103">
        <f>INDEX('ИПЦ raw2015'!$1:$1048576, MATCH($J406,'ИПЦ raw2015'!$A:$A,0),MATCH(MoM!BO$1,'ИПЦ raw2015'!$1:$1,0))</f>
        <v>102.22</v>
      </c>
      <c r="BP406" s="103">
        <f>INDEX('ИПЦ raw2015'!$1:$1048576, MATCH($J406,'ИПЦ raw2015'!$A:$A,0),MATCH(MoM!BP$1,'ИПЦ raw2015'!$1:$1,0))</f>
        <v>99.62</v>
      </c>
      <c r="BQ406" s="103">
        <f>INDEX('ИПЦ raw2015'!$1:$1048576, MATCH($J406,'ИПЦ raw2015'!$A:$A,0),MATCH(MoM!BQ$1,'ИПЦ raw2015'!$1:$1,0))</f>
        <v>94.49</v>
      </c>
      <c r="BR406" s="103">
        <f>INDEX('ИПЦ raw2015'!$1:$1048576, MATCH($J406,'ИПЦ raw2015'!$A:$A,0),MATCH(MoM!BR$1,'ИПЦ raw2015'!$1:$1,0))</f>
        <v>98.86</v>
      </c>
      <c r="BS406" s="103">
        <f>INDEX('ИПЦ raw2015'!$1:$1048576, MATCH($J406,'ИПЦ raw2015'!$A:$A,0),MATCH(MoM!BS$1,'ИПЦ raw2015'!$1:$1,0))</f>
        <v>100.18</v>
      </c>
      <c r="BT406" s="103">
        <f>INDEX('ИПЦ raw2015'!$1:$1048576, MATCH($J406,'ИПЦ raw2015'!$A:$A,0),MATCH(MoM!BT$1,'ИПЦ raw2015'!$1:$1,0))</f>
        <v>100.49</v>
      </c>
    </row>
    <row r="407" spans="1:72" ht="26.25" x14ac:dyDescent="0.45">
      <c r="A407" s="103">
        <f>Веса!A407</f>
        <v>1</v>
      </c>
      <c r="B407" s="103">
        <f t="shared" si="18"/>
        <v>1</v>
      </c>
      <c r="C407" s="103">
        <f>БИПЦ_НДС!E407</f>
        <v>0</v>
      </c>
      <c r="D407" s="103">
        <f t="shared" si="19"/>
        <v>1</v>
      </c>
      <c r="E407" s="103">
        <v>0</v>
      </c>
      <c r="F407" s="103">
        <v>0</v>
      </c>
      <c r="G407" s="103">
        <v>0</v>
      </c>
      <c r="H407" s="103">
        <v>0</v>
      </c>
      <c r="I407" s="103">
        <v>1</v>
      </c>
      <c r="J407" s="103" t="str">
        <f t="shared" si="20"/>
        <v>Первичный консультативный прием у врача специалиста, посещение</v>
      </c>
      <c r="K407" s="87" t="s">
        <v>411</v>
      </c>
      <c r="L407" s="87" t="s">
        <v>411</v>
      </c>
      <c r="M407" s="103">
        <f>INDEX('ИПЦ raw2015'!$1:$1048576, MATCH($J407,'ИПЦ raw2015'!$A:$A,0),MATCH(MoM!M$1,'ИПЦ raw2015'!$1:$1,0))</f>
        <v>101.16</v>
      </c>
      <c r="N407" s="103">
        <f>INDEX('ИПЦ raw2015'!$1:$1048576, MATCH($J407,'ИПЦ raw2015'!$A:$A,0),MATCH(MoM!N$1,'ИПЦ raw2015'!$1:$1,0))</f>
        <v>101.47</v>
      </c>
      <c r="O407" s="103">
        <f>INDEX('ИПЦ raw2015'!$1:$1048576, MATCH($J407,'ИПЦ raw2015'!$A:$A,0),MATCH(MoM!O$1,'ИПЦ raw2015'!$1:$1,0))</f>
        <v>101.09</v>
      </c>
      <c r="P407" s="103">
        <f>INDEX('ИПЦ raw2015'!$1:$1048576, MATCH($J407,'ИПЦ raw2015'!$A:$A,0),MATCH(MoM!P$1,'ИПЦ raw2015'!$1:$1,0))</f>
        <v>101.74</v>
      </c>
      <c r="Q407" s="103">
        <f>INDEX('ИПЦ raw2015'!$1:$1048576, MATCH($J407,'ИПЦ raw2015'!$A:$A,0),MATCH(MoM!Q$1,'ИПЦ raw2015'!$1:$1,0))</f>
        <v>100.57</v>
      </c>
      <c r="R407" s="103">
        <f>INDEX('ИПЦ raw2015'!$1:$1048576, MATCH($J407,'ИПЦ raw2015'!$A:$A,0),MATCH(MoM!R$1,'ИПЦ raw2015'!$1:$1,0))</f>
        <v>100.4</v>
      </c>
      <c r="S407" s="103">
        <f>INDEX('ИПЦ raw2015'!$1:$1048576, MATCH($J407,'ИПЦ raw2015'!$A:$A,0),MATCH(MoM!S$1,'ИПЦ raw2015'!$1:$1,0))</f>
        <v>100.3</v>
      </c>
      <c r="T407" s="103">
        <f>INDEX('ИПЦ raw2015'!$1:$1048576, MATCH($J407,'ИПЦ raw2015'!$A:$A,0),MATCH(MoM!T$1,'ИПЦ raw2015'!$1:$1,0))</f>
        <v>100.26</v>
      </c>
      <c r="U407" s="103">
        <f>INDEX('ИПЦ raw2015'!$1:$1048576, MATCH($J407,'ИПЦ raw2015'!$A:$A,0),MATCH(MoM!U$1,'ИПЦ raw2015'!$1:$1,0))</f>
        <v>100.26</v>
      </c>
      <c r="V407" s="103">
        <f>INDEX('ИПЦ raw2015'!$1:$1048576, MATCH($J407,'ИПЦ raw2015'!$A:$A,0),MATCH(MoM!V$1,'ИПЦ raw2015'!$1:$1,0))</f>
        <v>100.39</v>
      </c>
      <c r="W407" s="103">
        <f>INDEX('ИПЦ raw2015'!$1:$1048576, MATCH($J407,'ИПЦ raw2015'!$A:$A,0),MATCH(MoM!W$1,'ИПЦ raw2015'!$1:$1,0))</f>
        <v>100.34</v>
      </c>
      <c r="X407" s="103">
        <f>INDEX('ИПЦ raw2015'!$1:$1048576, MATCH($J407,'ИПЦ raw2015'!$A:$A,0),MATCH(MoM!X$1,'ИПЦ raw2015'!$1:$1,0))</f>
        <v>100.28</v>
      </c>
      <c r="Y407" s="103">
        <f>INDEX('ИПЦ raw2015'!$1:$1048576, MATCH($J407,'ИПЦ raw2015'!$A:$A,0),MATCH(MoM!Y$1,'ИПЦ raw2015'!$1:$1,0))</f>
        <v>102.44</v>
      </c>
      <c r="Z407" s="103">
        <f>INDEX('ИПЦ raw2015'!$1:$1048576, MATCH($J407,'ИПЦ raw2015'!$A:$A,0),MATCH(MoM!Z$1,'ИПЦ raw2015'!$1:$1,0))</f>
        <v>100.88</v>
      </c>
      <c r="AA407" s="103">
        <f>INDEX('ИПЦ raw2015'!$1:$1048576, MATCH($J407,'ИПЦ raw2015'!$A:$A,0),MATCH(MoM!AA$1,'ИПЦ raw2015'!$1:$1,0))</f>
        <v>100.34</v>
      </c>
      <c r="AB407" s="103">
        <f>INDEX('ИПЦ raw2015'!$1:$1048576, MATCH($J407,'ИПЦ raw2015'!$A:$A,0),MATCH(MoM!AB$1,'ИПЦ raw2015'!$1:$1,0))</f>
        <v>100.71</v>
      </c>
      <c r="AC407" s="103">
        <f>INDEX('ИПЦ raw2015'!$1:$1048576, MATCH($J407,'ИПЦ raw2015'!$A:$A,0),MATCH(MoM!AC$1,'ИПЦ raw2015'!$1:$1,0))</f>
        <v>100.39</v>
      </c>
      <c r="AD407" s="103">
        <f>INDEX('ИПЦ raw2015'!$1:$1048576, MATCH($J407,'ИПЦ raw2015'!$A:$A,0),MATCH(MoM!AD$1,'ИПЦ raw2015'!$1:$1,0))</f>
        <v>100.59</v>
      </c>
      <c r="AE407" s="103">
        <f>INDEX('ИПЦ raw2015'!$1:$1048576, MATCH($J407,'ИПЦ raw2015'!$A:$A,0),MATCH(MoM!AE$1,'ИПЦ raw2015'!$1:$1,0))</f>
        <v>100.56</v>
      </c>
      <c r="AF407" s="103">
        <f>INDEX('ИПЦ raw2015'!$1:$1048576, MATCH($J407,'ИПЦ raw2015'!$A:$A,0),MATCH(MoM!AF$1,'ИПЦ raw2015'!$1:$1,0))</f>
        <v>100.23</v>
      </c>
      <c r="AG407" s="103">
        <f>INDEX('ИПЦ raw2015'!$1:$1048576, MATCH($J407,'ИПЦ raw2015'!$A:$A,0),MATCH(MoM!AG$1,'ИПЦ raw2015'!$1:$1,0))</f>
        <v>100.49</v>
      </c>
      <c r="AH407" s="103">
        <f>INDEX('ИПЦ raw2015'!$1:$1048576, MATCH($J407,'ИПЦ raw2015'!$A:$A,0),MATCH(MoM!AH$1,'ИПЦ raw2015'!$1:$1,0))</f>
        <v>100.37</v>
      </c>
      <c r="AI407" s="103">
        <f>INDEX('ИПЦ raw2015'!$1:$1048576, MATCH($J407,'ИПЦ raw2015'!$A:$A,0),MATCH(MoM!AI$1,'ИПЦ raw2015'!$1:$1,0))</f>
        <v>100.18</v>
      </c>
      <c r="AJ407" s="103">
        <f>INDEX('ИПЦ raw2015'!$1:$1048576, MATCH($J407,'ИПЦ raw2015'!$A:$A,0),MATCH(MoM!AJ$1,'ИПЦ raw2015'!$1:$1,0))</f>
        <v>100.41</v>
      </c>
      <c r="AK407" s="103">
        <f>INDEX('ИПЦ raw2015'!$1:$1048576, MATCH($J407,'ИПЦ raw2015'!$A:$A,0),MATCH(MoM!AK$1,'ИПЦ raw2015'!$1:$1,0))</f>
        <v>100.61</v>
      </c>
      <c r="AL407" s="103">
        <f>INDEX('ИПЦ raw2015'!$1:$1048576, MATCH($J407,'ИПЦ raw2015'!$A:$A,0),MATCH(MoM!AL$1,'ИПЦ raw2015'!$1:$1,0))</f>
        <v>101</v>
      </c>
      <c r="AM407" s="103">
        <f>INDEX('ИПЦ raw2015'!$1:$1048576, MATCH($J407,'ИПЦ raw2015'!$A:$A,0),MATCH(MoM!AM$1,'ИПЦ raw2015'!$1:$1,0))</f>
        <v>100.47</v>
      </c>
      <c r="AN407" s="103">
        <f>INDEX('ИПЦ raw2015'!$1:$1048576, MATCH($J407,'ИПЦ raw2015'!$A:$A,0),MATCH(MoM!AN$1,'ИПЦ raw2015'!$1:$1,0))</f>
        <v>100.46</v>
      </c>
      <c r="AO407" s="103">
        <f>INDEX('ИПЦ raw2015'!$1:$1048576, MATCH($J407,'ИПЦ raw2015'!$A:$A,0),MATCH(MoM!AO$1,'ИПЦ raw2015'!$1:$1,0))</f>
        <v>100.25</v>
      </c>
      <c r="AP407" s="103">
        <f>INDEX('ИПЦ raw2015'!$1:$1048576, MATCH($J407,'ИПЦ raw2015'!$A:$A,0),MATCH(MoM!AP$1,'ИПЦ raw2015'!$1:$1,0))</f>
        <v>100.22</v>
      </c>
      <c r="AQ407" s="103">
        <f>INDEX('ИПЦ raw2015'!$1:$1048576, MATCH($J407,'ИПЦ raw2015'!$A:$A,0),MATCH(MoM!AQ$1,'ИПЦ raw2015'!$1:$1,0))</f>
        <v>100.04</v>
      </c>
      <c r="AR407" s="103">
        <f>INDEX('ИПЦ raw2015'!$1:$1048576, MATCH($J407,'ИПЦ raw2015'!$A:$A,0),MATCH(MoM!AR$1,'ИПЦ raw2015'!$1:$1,0))</f>
        <v>100.38</v>
      </c>
      <c r="AS407" s="103">
        <f>INDEX('ИПЦ raw2015'!$1:$1048576, MATCH($J407,'ИПЦ raw2015'!$A:$A,0),MATCH(MoM!AS$1,'ИПЦ raw2015'!$1:$1,0))</f>
        <v>101.02</v>
      </c>
      <c r="AT407" s="103">
        <f>INDEX('ИПЦ raw2015'!$1:$1048576, MATCH($J407,'ИПЦ raw2015'!$A:$A,0),MATCH(MoM!AT$1,'ИПЦ raw2015'!$1:$1,0))</f>
        <v>100.8</v>
      </c>
      <c r="AU407" s="103">
        <f>INDEX('ИПЦ raw2015'!$1:$1048576, MATCH($J407,'ИПЦ raw2015'!$A:$A,0),MATCH(MoM!AU$1,'ИПЦ raw2015'!$1:$1,0))</f>
        <v>100.26</v>
      </c>
      <c r="AV407" s="103">
        <f>INDEX('ИПЦ raw2015'!$1:$1048576, MATCH($J407,'ИПЦ raw2015'!$A:$A,0),MATCH(MoM!AV$1,'ИПЦ raw2015'!$1:$1,0))</f>
        <v>100.15</v>
      </c>
      <c r="AW407" s="103">
        <f>INDEX('ИПЦ raw2015'!$1:$1048576, MATCH($J407,'ИПЦ raw2015'!$A:$A,0),MATCH(MoM!AW$1,'ИПЦ raw2015'!$1:$1,0))</f>
        <v>101.21</v>
      </c>
      <c r="AX407" s="103">
        <f>INDEX('ИПЦ raw2015'!$1:$1048576, MATCH($J407,'ИПЦ raw2015'!$A:$A,0),MATCH(MoM!AX$1,'ИПЦ raw2015'!$1:$1,0))</f>
        <v>100.76</v>
      </c>
      <c r="AY407" s="103">
        <f>INDEX('ИПЦ raw2015'!$1:$1048576, MATCH($J407,'ИПЦ raw2015'!$A:$A,0),MATCH(MoM!AY$1,'ИПЦ raw2015'!$1:$1,0))</f>
        <v>100.42</v>
      </c>
      <c r="AZ407" s="103">
        <f>INDEX('ИПЦ raw2015'!$1:$1048576, MATCH($J407,'ИПЦ raw2015'!$A:$A,0),MATCH(MoM!AZ$1,'ИПЦ raw2015'!$1:$1,0))</f>
        <v>100.52</v>
      </c>
      <c r="BA407" s="103">
        <f>INDEX('ИПЦ raw2015'!$1:$1048576, MATCH($J407,'ИПЦ raw2015'!$A:$A,0),MATCH(MoM!BA$1,'ИПЦ raw2015'!$1:$1,0))</f>
        <v>100.32</v>
      </c>
      <c r="BB407" s="103">
        <f>INDEX('ИПЦ raw2015'!$1:$1048576, MATCH($J407,'ИПЦ raw2015'!$A:$A,0),MATCH(MoM!BB$1,'ИПЦ raw2015'!$1:$1,0))</f>
        <v>100.35</v>
      </c>
      <c r="BC407" s="103">
        <f>INDEX('ИПЦ raw2015'!$1:$1048576, MATCH($J407,'ИПЦ raw2015'!$A:$A,0),MATCH(MoM!BC$1,'ИПЦ raw2015'!$1:$1,0))</f>
        <v>100.22</v>
      </c>
      <c r="BD407" s="103">
        <f>INDEX('ИПЦ raw2015'!$1:$1048576, MATCH($J407,'ИПЦ raw2015'!$A:$A,0),MATCH(MoM!BD$1,'ИПЦ raw2015'!$1:$1,0))</f>
        <v>100.31</v>
      </c>
      <c r="BE407" s="103">
        <f>INDEX('ИПЦ raw2015'!$1:$1048576, MATCH($J407,'ИПЦ raw2015'!$A:$A,0),MATCH(MoM!BE$1,'ИПЦ raw2015'!$1:$1,0))</f>
        <v>100.63</v>
      </c>
      <c r="BF407" s="103">
        <f>INDEX('ИПЦ raw2015'!$1:$1048576, MATCH($J407,'ИПЦ raw2015'!$A:$A,0),MATCH(MoM!BF$1,'ИПЦ raw2015'!$1:$1,0))</f>
        <v>101.23</v>
      </c>
      <c r="BG407" s="103">
        <f>INDEX('ИПЦ raw2015'!$1:$1048576, MATCH($J407,'ИПЦ raw2015'!$A:$A,0),MATCH(MoM!BG$1,'ИПЦ raw2015'!$1:$1,0))</f>
        <v>100.37</v>
      </c>
      <c r="BH407" s="103">
        <f>INDEX('ИПЦ raw2015'!$1:$1048576, MATCH($J407,'ИПЦ raw2015'!$A:$A,0),MATCH(MoM!BH$1,'ИПЦ raw2015'!$1:$1,0))</f>
        <v>100.43</v>
      </c>
      <c r="BI407" s="103">
        <f>INDEX('ИПЦ raw2015'!$1:$1048576, MATCH($J407,'ИПЦ raw2015'!$A:$A,0),MATCH(MoM!BI$1,'ИПЦ raw2015'!$1:$1,0))</f>
        <v>100.99</v>
      </c>
      <c r="BJ407" s="103">
        <f>INDEX('ИПЦ raw2015'!$1:$1048576, MATCH($J407,'ИПЦ raw2015'!$A:$A,0),MATCH(MoM!BJ$1,'ИПЦ raw2015'!$1:$1,0))</f>
        <v>100.75</v>
      </c>
      <c r="BK407" s="103">
        <f>INDEX('ИПЦ raw2015'!$1:$1048576, MATCH($J407,'ИПЦ raw2015'!$A:$A,0),MATCH(MoM!BK$1,'ИПЦ raw2015'!$1:$1,0))</f>
        <v>100.47</v>
      </c>
      <c r="BL407" s="103">
        <f>INDEX('ИПЦ raw2015'!$1:$1048576, MATCH($J407,'ИПЦ raw2015'!$A:$A,0),MATCH(MoM!BL$1,'ИПЦ raw2015'!$1:$1,0))</f>
        <v>100.55</v>
      </c>
      <c r="BM407" s="103">
        <f>INDEX('ИПЦ raw2015'!$1:$1048576, MATCH($J407,'ИПЦ raw2015'!$A:$A,0),MATCH(MoM!BM$1,'ИПЦ raw2015'!$1:$1,0))</f>
        <v>100.28</v>
      </c>
      <c r="BN407" s="103">
        <f>INDEX('ИПЦ raw2015'!$1:$1048576, MATCH($J407,'ИПЦ raw2015'!$A:$A,0),MATCH(MoM!BN$1,'ИПЦ raw2015'!$1:$1,0))</f>
        <v>100.28</v>
      </c>
      <c r="BO407" s="103">
        <f>INDEX('ИПЦ raw2015'!$1:$1048576, MATCH($J407,'ИПЦ raw2015'!$A:$A,0),MATCH(MoM!BO$1,'ИПЦ raw2015'!$1:$1,0))</f>
        <v>100.16</v>
      </c>
      <c r="BP407" s="103">
        <f>INDEX('ИПЦ raw2015'!$1:$1048576, MATCH($J407,'ИПЦ raw2015'!$A:$A,0),MATCH(MoM!BP$1,'ИПЦ raw2015'!$1:$1,0))</f>
        <v>100.09</v>
      </c>
      <c r="BQ407" s="103">
        <f>INDEX('ИПЦ raw2015'!$1:$1048576, MATCH($J407,'ИПЦ raw2015'!$A:$A,0),MATCH(MoM!BQ$1,'ИПЦ raw2015'!$1:$1,0))</f>
        <v>100.43</v>
      </c>
      <c r="BR407" s="103">
        <f>INDEX('ИПЦ raw2015'!$1:$1048576, MATCH($J407,'ИПЦ raw2015'!$A:$A,0),MATCH(MoM!BR$1,'ИПЦ raw2015'!$1:$1,0))</f>
        <v>100.19</v>
      </c>
      <c r="BS407" s="103">
        <f>INDEX('ИПЦ raw2015'!$1:$1048576, MATCH($J407,'ИПЦ raw2015'!$A:$A,0),MATCH(MoM!BS$1,'ИПЦ raw2015'!$1:$1,0))</f>
        <v>100.48</v>
      </c>
      <c r="BT407" s="103">
        <f>INDEX('ИПЦ raw2015'!$1:$1048576, MATCH($J407,'ИПЦ raw2015'!$A:$A,0),MATCH(MoM!BT$1,'ИПЦ raw2015'!$1:$1,0))</f>
        <v>100.13</v>
      </c>
    </row>
    <row r="408" spans="1:72" ht="26.25" x14ac:dyDescent="0.45">
      <c r="A408" s="103">
        <f>Веса!A408</f>
        <v>1</v>
      </c>
      <c r="B408" s="103">
        <f t="shared" si="18"/>
        <v>1</v>
      </c>
      <c r="C408" s="103">
        <f>БИПЦ_НДС!E408</f>
        <v>0</v>
      </c>
      <c r="D408" s="103">
        <f t="shared" si="19"/>
        <v>1</v>
      </c>
      <c r="E408" s="103">
        <v>0</v>
      </c>
      <c r="F408" s="103">
        <v>0</v>
      </c>
      <c r="G408" s="103">
        <v>0</v>
      </c>
      <c r="H408" s="103">
        <v>0</v>
      </c>
      <c r="I408" s="103">
        <v>1</v>
      </c>
      <c r="J408" s="103" t="str">
        <f t="shared" si="20"/>
        <v>Ультразвуковое исследование брюшной полости, исследование</v>
      </c>
      <c r="K408" s="87" t="s">
        <v>412</v>
      </c>
      <c r="L408" s="87" t="s">
        <v>412</v>
      </c>
      <c r="M408" s="103">
        <f>INDEX('ИПЦ raw2015'!$1:$1048576, MATCH($J408,'ИПЦ raw2015'!$A:$A,0),MATCH(MoM!M$1,'ИПЦ raw2015'!$1:$1,0))</f>
        <v>103.07</v>
      </c>
      <c r="N408" s="103">
        <f>INDEX('ИПЦ raw2015'!$1:$1048576, MATCH($J408,'ИПЦ raw2015'!$A:$A,0),MATCH(MoM!N$1,'ИПЦ raw2015'!$1:$1,0))</f>
        <v>100.95</v>
      </c>
      <c r="O408" s="103">
        <f>INDEX('ИПЦ raw2015'!$1:$1048576, MATCH($J408,'ИПЦ raw2015'!$A:$A,0),MATCH(MoM!O$1,'ИПЦ raw2015'!$1:$1,0))</f>
        <v>100.5</v>
      </c>
      <c r="P408" s="103">
        <f>INDEX('ИПЦ raw2015'!$1:$1048576, MATCH($J408,'ИПЦ raw2015'!$A:$A,0),MATCH(MoM!P$1,'ИПЦ raw2015'!$1:$1,0))</f>
        <v>100.6</v>
      </c>
      <c r="Q408" s="103">
        <f>INDEX('ИПЦ raw2015'!$1:$1048576, MATCH($J408,'ИПЦ raw2015'!$A:$A,0),MATCH(MoM!Q$1,'ИПЦ raw2015'!$1:$1,0))</f>
        <v>100.35</v>
      </c>
      <c r="R408" s="103">
        <f>INDEX('ИПЦ raw2015'!$1:$1048576, MATCH($J408,'ИПЦ raw2015'!$A:$A,0),MATCH(MoM!R$1,'ИПЦ raw2015'!$1:$1,0))</f>
        <v>100.21</v>
      </c>
      <c r="S408" s="103">
        <f>INDEX('ИПЦ raw2015'!$1:$1048576, MATCH($J408,'ИПЦ raw2015'!$A:$A,0),MATCH(MoM!S$1,'ИПЦ raw2015'!$1:$1,0))</f>
        <v>100.19</v>
      </c>
      <c r="T408" s="103">
        <f>INDEX('ИПЦ raw2015'!$1:$1048576, MATCH($J408,'ИПЦ raw2015'!$A:$A,0),MATCH(MoM!T$1,'ИПЦ raw2015'!$1:$1,0))</f>
        <v>100.85</v>
      </c>
      <c r="U408" s="103">
        <f>INDEX('ИПЦ raw2015'!$1:$1048576, MATCH($J408,'ИПЦ raw2015'!$A:$A,0),MATCH(MoM!U$1,'ИПЦ raw2015'!$1:$1,0))</f>
        <v>100.65</v>
      </c>
      <c r="V408" s="103">
        <f>INDEX('ИПЦ raw2015'!$1:$1048576, MATCH($J408,'ИПЦ raw2015'!$A:$A,0),MATCH(MoM!V$1,'ИПЦ raw2015'!$1:$1,0))</f>
        <v>100.72</v>
      </c>
      <c r="W408" s="103">
        <f>INDEX('ИПЦ raw2015'!$1:$1048576, MATCH($J408,'ИПЦ raw2015'!$A:$A,0),MATCH(MoM!W$1,'ИПЦ raw2015'!$1:$1,0))</f>
        <v>100.42</v>
      </c>
      <c r="X408" s="103">
        <f>INDEX('ИПЦ raw2015'!$1:$1048576, MATCH($J408,'ИПЦ raw2015'!$A:$A,0),MATCH(MoM!X$1,'ИПЦ raw2015'!$1:$1,0))</f>
        <v>100.14</v>
      </c>
      <c r="Y408" s="103">
        <f>INDEX('ИПЦ raw2015'!$1:$1048576, MATCH($J408,'ИПЦ raw2015'!$A:$A,0),MATCH(MoM!Y$1,'ИПЦ raw2015'!$1:$1,0))</f>
        <v>102</v>
      </c>
      <c r="Z408" s="103">
        <f>INDEX('ИПЦ raw2015'!$1:$1048576, MATCH($J408,'ИПЦ raw2015'!$A:$A,0),MATCH(MoM!Z$1,'ИПЦ raw2015'!$1:$1,0))</f>
        <v>100.45</v>
      </c>
      <c r="AA408" s="103">
        <f>INDEX('ИПЦ raw2015'!$1:$1048576, MATCH($J408,'ИПЦ raw2015'!$A:$A,0),MATCH(MoM!AA$1,'ИПЦ raw2015'!$1:$1,0))</f>
        <v>100.54</v>
      </c>
      <c r="AB408" s="103">
        <f>INDEX('ИПЦ raw2015'!$1:$1048576, MATCH($J408,'ИПЦ raw2015'!$A:$A,0),MATCH(MoM!AB$1,'ИПЦ raw2015'!$1:$1,0))</f>
        <v>100.22</v>
      </c>
      <c r="AC408" s="103">
        <f>INDEX('ИПЦ raw2015'!$1:$1048576, MATCH($J408,'ИПЦ raw2015'!$A:$A,0),MATCH(MoM!AC$1,'ИПЦ raw2015'!$1:$1,0))</f>
        <v>100.15</v>
      </c>
      <c r="AD408" s="103">
        <f>INDEX('ИПЦ raw2015'!$1:$1048576, MATCH($J408,'ИПЦ raw2015'!$A:$A,0),MATCH(MoM!AD$1,'ИПЦ raw2015'!$1:$1,0))</f>
        <v>100.76</v>
      </c>
      <c r="AE408" s="103">
        <f>INDEX('ИПЦ raw2015'!$1:$1048576, MATCH($J408,'ИПЦ raw2015'!$A:$A,0),MATCH(MoM!AE$1,'ИПЦ raw2015'!$1:$1,0))</f>
        <v>100.45</v>
      </c>
      <c r="AF408" s="103">
        <f>INDEX('ИПЦ raw2015'!$1:$1048576, MATCH($J408,'ИПЦ raw2015'!$A:$A,0),MATCH(MoM!AF$1,'ИПЦ raw2015'!$1:$1,0))</f>
        <v>100.32</v>
      </c>
      <c r="AG408" s="103">
        <f>INDEX('ИПЦ raw2015'!$1:$1048576, MATCH($J408,'ИПЦ raw2015'!$A:$A,0),MATCH(MoM!AG$1,'ИПЦ raw2015'!$1:$1,0))</f>
        <v>100.22</v>
      </c>
      <c r="AH408" s="103">
        <f>INDEX('ИПЦ raw2015'!$1:$1048576, MATCH($J408,'ИПЦ raw2015'!$A:$A,0),MATCH(MoM!AH$1,'ИПЦ raw2015'!$1:$1,0))</f>
        <v>100.26</v>
      </c>
      <c r="AI408" s="103">
        <f>INDEX('ИПЦ raw2015'!$1:$1048576, MATCH($J408,'ИПЦ raw2015'!$A:$A,0),MATCH(MoM!AI$1,'ИПЦ raw2015'!$1:$1,0))</f>
        <v>100.63</v>
      </c>
      <c r="AJ408" s="103">
        <f>INDEX('ИПЦ raw2015'!$1:$1048576, MATCH($J408,'ИПЦ raw2015'!$A:$A,0),MATCH(MoM!AJ$1,'ИПЦ raw2015'!$1:$1,0))</f>
        <v>100.36</v>
      </c>
      <c r="AK408" s="103">
        <f>INDEX('ИПЦ raw2015'!$1:$1048576, MATCH($J408,'ИПЦ raw2015'!$A:$A,0),MATCH(MoM!AK$1,'ИПЦ raw2015'!$1:$1,0))</f>
        <v>100.65</v>
      </c>
      <c r="AL408" s="103">
        <f>INDEX('ИПЦ raw2015'!$1:$1048576, MATCH($J408,'ИПЦ raw2015'!$A:$A,0),MATCH(MoM!AL$1,'ИПЦ raw2015'!$1:$1,0))</f>
        <v>100.66</v>
      </c>
      <c r="AM408" s="103">
        <f>INDEX('ИПЦ raw2015'!$1:$1048576, MATCH($J408,'ИПЦ raw2015'!$A:$A,0),MATCH(MoM!AM$1,'ИПЦ raw2015'!$1:$1,0))</f>
        <v>100.17</v>
      </c>
      <c r="AN408" s="103">
        <f>INDEX('ИПЦ raw2015'!$1:$1048576, MATCH($J408,'ИПЦ raw2015'!$A:$A,0),MATCH(MoM!AN$1,'ИПЦ raw2015'!$1:$1,0))</f>
        <v>100.19</v>
      </c>
      <c r="AO408" s="103">
        <f>INDEX('ИПЦ raw2015'!$1:$1048576, MATCH($J408,'ИПЦ raw2015'!$A:$A,0),MATCH(MoM!AO$1,'ИПЦ raw2015'!$1:$1,0))</f>
        <v>100.26</v>
      </c>
      <c r="AP408" s="103">
        <f>INDEX('ИПЦ raw2015'!$1:$1048576, MATCH($J408,'ИПЦ raw2015'!$A:$A,0),MATCH(MoM!AP$1,'ИПЦ raw2015'!$1:$1,0))</f>
        <v>100.17</v>
      </c>
      <c r="AQ408" s="103">
        <f>INDEX('ИПЦ raw2015'!$1:$1048576, MATCH($J408,'ИПЦ raw2015'!$A:$A,0),MATCH(MoM!AQ$1,'ИПЦ raw2015'!$1:$1,0))</f>
        <v>100.13</v>
      </c>
      <c r="AR408" s="103">
        <f>INDEX('ИПЦ raw2015'!$1:$1048576, MATCH($J408,'ИПЦ raw2015'!$A:$A,0),MATCH(MoM!AR$1,'ИПЦ raw2015'!$1:$1,0))</f>
        <v>100.2</v>
      </c>
      <c r="AS408" s="103">
        <f>INDEX('ИПЦ raw2015'!$1:$1048576, MATCH($J408,'ИПЦ raw2015'!$A:$A,0),MATCH(MoM!AS$1,'ИПЦ raw2015'!$1:$1,0))</f>
        <v>100.84</v>
      </c>
      <c r="AT408" s="103">
        <f>INDEX('ИПЦ raw2015'!$1:$1048576, MATCH($J408,'ИПЦ raw2015'!$A:$A,0),MATCH(MoM!AT$1,'ИПЦ raw2015'!$1:$1,0))</f>
        <v>100.26</v>
      </c>
      <c r="AU408" s="103">
        <f>INDEX('ИПЦ raw2015'!$1:$1048576, MATCH($J408,'ИПЦ raw2015'!$A:$A,0),MATCH(MoM!AU$1,'ИПЦ raw2015'!$1:$1,0))</f>
        <v>100.19</v>
      </c>
      <c r="AV408" s="103">
        <f>INDEX('ИПЦ raw2015'!$1:$1048576, MATCH($J408,'ИПЦ raw2015'!$A:$A,0),MATCH(MoM!AV$1,'ИПЦ raw2015'!$1:$1,0))</f>
        <v>100.45</v>
      </c>
      <c r="AW408" s="103">
        <f>INDEX('ИПЦ raw2015'!$1:$1048576, MATCH($J408,'ИПЦ raw2015'!$A:$A,0),MATCH(MoM!AW$1,'ИПЦ raw2015'!$1:$1,0))</f>
        <v>100.72</v>
      </c>
      <c r="AX408" s="103">
        <f>INDEX('ИПЦ raw2015'!$1:$1048576, MATCH($J408,'ИПЦ raw2015'!$A:$A,0),MATCH(MoM!AX$1,'ИПЦ raw2015'!$1:$1,0))</f>
        <v>100.49</v>
      </c>
      <c r="AY408" s="103">
        <f>INDEX('ИПЦ raw2015'!$1:$1048576, MATCH($J408,'ИПЦ raw2015'!$A:$A,0),MATCH(MoM!AY$1,'ИПЦ raw2015'!$1:$1,0))</f>
        <v>100.36</v>
      </c>
      <c r="AZ408" s="103">
        <f>INDEX('ИПЦ raw2015'!$1:$1048576, MATCH($J408,'ИПЦ raw2015'!$A:$A,0),MATCH(MoM!AZ$1,'ИПЦ raw2015'!$1:$1,0))</f>
        <v>100.28</v>
      </c>
      <c r="BA408" s="103">
        <f>INDEX('ИПЦ raw2015'!$1:$1048576, MATCH($J408,'ИПЦ raw2015'!$A:$A,0),MATCH(MoM!BA$1,'ИПЦ raw2015'!$1:$1,0))</f>
        <v>100.31</v>
      </c>
      <c r="BB408" s="103">
        <f>INDEX('ИПЦ raw2015'!$1:$1048576, MATCH($J408,'ИПЦ raw2015'!$A:$A,0),MATCH(MoM!BB$1,'ИПЦ raw2015'!$1:$1,0))</f>
        <v>100.44</v>
      </c>
      <c r="BC408" s="103">
        <f>INDEX('ИПЦ raw2015'!$1:$1048576, MATCH($J408,'ИПЦ raw2015'!$A:$A,0),MATCH(MoM!BC$1,'ИПЦ raw2015'!$1:$1,0))</f>
        <v>100.31</v>
      </c>
      <c r="BD408" s="103">
        <f>INDEX('ИПЦ raw2015'!$1:$1048576, MATCH($J408,'ИПЦ raw2015'!$A:$A,0),MATCH(MoM!BD$1,'ИПЦ raw2015'!$1:$1,0))</f>
        <v>100.24</v>
      </c>
      <c r="BE408" s="103">
        <f>INDEX('ИПЦ raw2015'!$1:$1048576, MATCH($J408,'ИПЦ raw2015'!$A:$A,0),MATCH(MoM!BE$1,'ИПЦ raw2015'!$1:$1,0))</f>
        <v>100.51</v>
      </c>
      <c r="BF408" s="103">
        <f>INDEX('ИПЦ raw2015'!$1:$1048576, MATCH($J408,'ИПЦ raw2015'!$A:$A,0),MATCH(MoM!BF$1,'ИПЦ raw2015'!$1:$1,0))</f>
        <v>100.23</v>
      </c>
      <c r="BG408" s="103">
        <f>INDEX('ИПЦ raw2015'!$1:$1048576, MATCH($J408,'ИПЦ raw2015'!$A:$A,0),MATCH(MoM!BG$1,'ИПЦ raw2015'!$1:$1,0))</f>
        <v>100.24</v>
      </c>
      <c r="BH408" s="103">
        <f>INDEX('ИПЦ raw2015'!$1:$1048576, MATCH($J408,'ИПЦ raw2015'!$A:$A,0),MATCH(MoM!BH$1,'ИПЦ raw2015'!$1:$1,0))</f>
        <v>100.15</v>
      </c>
      <c r="BI408" s="103">
        <f>INDEX('ИПЦ raw2015'!$1:$1048576, MATCH($J408,'ИПЦ raw2015'!$A:$A,0),MATCH(MoM!BI$1,'ИПЦ raw2015'!$1:$1,0))</f>
        <v>100.51</v>
      </c>
      <c r="BJ408" s="103">
        <f>INDEX('ИПЦ raw2015'!$1:$1048576, MATCH($J408,'ИПЦ raw2015'!$A:$A,0),MATCH(MoM!BJ$1,'ИПЦ raw2015'!$1:$1,0))</f>
        <v>100.44</v>
      </c>
      <c r="BK408" s="103">
        <f>INDEX('ИПЦ raw2015'!$1:$1048576, MATCH($J408,'ИПЦ raw2015'!$A:$A,0),MATCH(MoM!BK$1,'ИПЦ raw2015'!$1:$1,0))</f>
        <v>100.36</v>
      </c>
      <c r="BL408" s="103">
        <f>INDEX('ИПЦ raw2015'!$1:$1048576, MATCH($J408,'ИПЦ raw2015'!$A:$A,0),MATCH(MoM!BL$1,'ИПЦ raw2015'!$1:$1,0))</f>
        <v>100.41</v>
      </c>
      <c r="BM408" s="103">
        <f>INDEX('ИПЦ raw2015'!$1:$1048576, MATCH($J408,'ИПЦ raw2015'!$A:$A,0),MATCH(MoM!BM$1,'ИПЦ raw2015'!$1:$1,0))</f>
        <v>100.13</v>
      </c>
      <c r="BN408" s="103">
        <f>INDEX('ИПЦ raw2015'!$1:$1048576, MATCH($J408,'ИПЦ raw2015'!$A:$A,0),MATCH(MoM!BN$1,'ИПЦ raw2015'!$1:$1,0))</f>
        <v>100.14</v>
      </c>
      <c r="BO408" s="103">
        <f>INDEX('ИПЦ raw2015'!$1:$1048576, MATCH($J408,'ИПЦ raw2015'!$A:$A,0),MATCH(MoM!BO$1,'ИПЦ raw2015'!$1:$1,0))</f>
        <v>100.1</v>
      </c>
      <c r="BP408" s="103">
        <f>INDEX('ИПЦ raw2015'!$1:$1048576, MATCH($J408,'ИПЦ raw2015'!$A:$A,0),MATCH(MoM!BP$1,'ИПЦ raw2015'!$1:$1,0))</f>
        <v>100.04</v>
      </c>
      <c r="BQ408" s="103">
        <f>INDEX('ИПЦ raw2015'!$1:$1048576, MATCH($J408,'ИПЦ raw2015'!$A:$A,0),MATCH(MoM!BQ$1,'ИПЦ raw2015'!$1:$1,0))</f>
        <v>100.12</v>
      </c>
      <c r="BR408" s="103">
        <f>INDEX('ИПЦ raw2015'!$1:$1048576, MATCH($J408,'ИПЦ raw2015'!$A:$A,0),MATCH(MoM!BR$1,'ИПЦ raw2015'!$1:$1,0))</f>
        <v>100.25</v>
      </c>
      <c r="BS408" s="103">
        <f>INDEX('ИПЦ raw2015'!$1:$1048576, MATCH($J408,'ИПЦ raw2015'!$A:$A,0),MATCH(MoM!BS$1,'ИПЦ raw2015'!$1:$1,0))</f>
        <v>100.26</v>
      </c>
      <c r="BT408" s="103">
        <f>INDEX('ИПЦ raw2015'!$1:$1048576, MATCH($J408,'ИПЦ raw2015'!$A:$A,0),MATCH(MoM!BT$1,'ИПЦ raw2015'!$1:$1,0))</f>
        <v>100.26</v>
      </c>
    </row>
    <row r="409" spans="1:72" s="23" customFormat="1" ht="26.25" x14ac:dyDescent="0.45">
      <c r="A409" s="105">
        <f>Веса!A409</f>
        <v>0</v>
      </c>
      <c r="B409" s="105">
        <f t="shared" si="18"/>
        <v>0</v>
      </c>
      <c r="C409" s="105">
        <f>БИПЦ_НДС!E409</f>
        <v>0</v>
      </c>
      <c r="D409" s="105">
        <f t="shared" si="19"/>
        <v>1</v>
      </c>
      <c r="E409" s="105">
        <v>0</v>
      </c>
      <c r="F409" s="105">
        <v>0</v>
      </c>
      <c r="G409" s="105">
        <v>0</v>
      </c>
      <c r="H409" s="105">
        <v>0</v>
      </c>
      <c r="I409" s="105">
        <v>1</v>
      </c>
      <c r="J409" s="105" t="str">
        <f t="shared" si="20"/>
        <v>Диагностика на магнитно-резонансном или компьютерном томографе, услуга</v>
      </c>
      <c r="K409" s="120" t="s">
        <v>413</v>
      </c>
      <c r="L409" s="120" t="s">
        <v>413</v>
      </c>
      <c r="M409" s="105">
        <v>0</v>
      </c>
      <c r="N409" s="105">
        <v>0</v>
      </c>
      <c r="O409" s="105">
        <v>0</v>
      </c>
      <c r="P409" s="105">
        <v>0</v>
      </c>
      <c r="Q409" s="105">
        <v>0</v>
      </c>
      <c r="R409" s="105">
        <v>0</v>
      </c>
      <c r="S409" s="105">
        <v>0</v>
      </c>
      <c r="T409" s="105">
        <v>0</v>
      </c>
      <c r="U409" s="105">
        <v>0</v>
      </c>
      <c r="V409" s="105">
        <v>0</v>
      </c>
      <c r="W409" s="105">
        <v>0</v>
      </c>
      <c r="X409" s="105">
        <v>0</v>
      </c>
      <c r="Y409" s="105">
        <v>0</v>
      </c>
      <c r="Z409" s="105">
        <v>0</v>
      </c>
      <c r="AA409" s="105">
        <v>0</v>
      </c>
      <c r="AB409" s="105">
        <v>0</v>
      </c>
      <c r="AC409" s="105">
        <v>0</v>
      </c>
      <c r="AD409" s="105">
        <v>0</v>
      </c>
      <c r="AE409" s="105">
        <v>0</v>
      </c>
      <c r="AF409" s="105">
        <v>0</v>
      </c>
      <c r="AG409" s="105">
        <v>0</v>
      </c>
      <c r="AH409" s="105">
        <v>0</v>
      </c>
      <c r="AI409" s="105">
        <v>0</v>
      </c>
      <c r="AJ409" s="105">
        <v>0</v>
      </c>
      <c r="AK409" s="105">
        <v>0</v>
      </c>
      <c r="AL409" s="105">
        <v>0</v>
      </c>
      <c r="AM409" s="105">
        <v>0</v>
      </c>
      <c r="AN409" s="105">
        <v>0</v>
      </c>
      <c r="AO409" s="105">
        <v>0</v>
      </c>
      <c r="AP409" s="105">
        <v>0</v>
      </c>
      <c r="AQ409" s="105">
        <v>0</v>
      </c>
      <c r="AR409" s="105">
        <v>0</v>
      </c>
      <c r="AS409" s="105">
        <v>0</v>
      </c>
      <c r="AT409" s="105">
        <v>0</v>
      </c>
      <c r="AU409" s="105">
        <v>0</v>
      </c>
      <c r="AV409" s="105">
        <v>0</v>
      </c>
      <c r="AW409" s="105">
        <v>0</v>
      </c>
      <c r="AX409" s="105">
        <v>0</v>
      </c>
      <c r="AY409" s="105">
        <v>0</v>
      </c>
      <c r="AZ409" s="105">
        <v>0</v>
      </c>
      <c r="BA409" s="105">
        <v>0</v>
      </c>
      <c r="BB409" s="105">
        <v>0</v>
      </c>
      <c r="BC409" s="105">
        <v>0</v>
      </c>
      <c r="BD409" s="105">
        <v>0</v>
      </c>
      <c r="BE409" s="105">
        <v>0</v>
      </c>
      <c r="BF409" s="105">
        <v>0</v>
      </c>
      <c r="BG409" s="105">
        <v>0</v>
      </c>
      <c r="BH409" s="105">
        <v>0</v>
      </c>
      <c r="BI409" s="105">
        <v>0</v>
      </c>
      <c r="BJ409" s="105">
        <v>0</v>
      </c>
      <c r="BK409" s="105">
        <v>0</v>
      </c>
      <c r="BL409" s="105">
        <v>0</v>
      </c>
      <c r="BM409" s="105">
        <v>0</v>
      </c>
      <c r="BN409" s="105">
        <v>0</v>
      </c>
      <c r="BO409" s="105">
        <v>0</v>
      </c>
      <c r="BP409" s="105">
        <v>0</v>
      </c>
      <c r="BQ409" s="105">
        <v>0</v>
      </c>
      <c r="BR409" s="105">
        <v>0</v>
      </c>
      <c r="BS409" s="105">
        <v>0</v>
      </c>
      <c r="BT409" s="105">
        <v>0</v>
      </c>
    </row>
    <row r="410" spans="1:72" s="23" customFormat="1" x14ac:dyDescent="0.45">
      <c r="A410" s="105">
        <f>Веса!A410</f>
        <v>0</v>
      </c>
      <c r="B410" s="105">
        <f t="shared" si="18"/>
        <v>0</v>
      </c>
      <c r="C410" s="105">
        <f>БИПЦ_НДС!E410</f>
        <v>0</v>
      </c>
      <c r="D410" s="105">
        <f t="shared" si="19"/>
        <v>1</v>
      </c>
      <c r="E410" s="105">
        <v>0</v>
      </c>
      <c r="F410" s="105">
        <v>0</v>
      </c>
      <c r="G410" s="105">
        <v>0</v>
      </c>
      <c r="H410" s="105">
        <v>0</v>
      </c>
      <c r="I410" s="105">
        <v>1</v>
      </c>
      <c r="J410" s="105" t="str">
        <f t="shared" si="20"/>
        <v>Гастроскопия (ФГДС, ЭГДС), услуга</v>
      </c>
      <c r="K410" s="120" t="s">
        <v>414</v>
      </c>
      <c r="L410" s="120" t="s">
        <v>414</v>
      </c>
      <c r="M410" s="105">
        <v>0</v>
      </c>
      <c r="N410" s="105">
        <v>0</v>
      </c>
      <c r="O410" s="105">
        <v>0</v>
      </c>
      <c r="P410" s="105">
        <v>0</v>
      </c>
      <c r="Q410" s="105">
        <v>0</v>
      </c>
      <c r="R410" s="105">
        <v>0</v>
      </c>
      <c r="S410" s="105">
        <v>0</v>
      </c>
      <c r="T410" s="105">
        <v>0</v>
      </c>
      <c r="U410" s="105">
        <v>0</v>
      </c>
      <c r="V410" s="105">
        <v>0</v>
      </c>
      <c r="W410" s="105">
        <v>0</v>
      </c>
      <c r="X410" s="105">
        <v>0</v>
      </c>
      <c r="Y410" s="105">
        <v>0</v>
      </c>
      <c r="Z410" s="105">
        <v>0</v>
      </c>
      <c r="AA410" s="105">
        <v>0</v>
      </c>
      <c r="AB410" s="105">
        <v>0</v>
      </c>
      <c r="AC410" s="105">
        <v>0</v>
      </c>
      <c r="AD410" s="105">
        <v>0</v>
      </c>
      <c r="AE410" s="105">
        <v>0</v>
      </c>
      <c r="AF410" s="105">
        <v>0</v>
      </c>
      <c r="AG410" s="105">
        <v>0</v>
      </c>
      <c r="AH410" s="105">
        <v>0</v>
      </c>
      <c r="AI410" s="105">
        <v>0</v>
      </c>
      <c r="AJ410" s="105">
        <v>0</v>
      </c>
      <c r="AK410" s="105">
        <v>0</v>
      </c>
      <c r="AL410" s="105">
        <v>0</v>
      </c>
      <c r="AM410" s="105">
        <v>0</v>
      </c>
      <c r="AN410" s="105">
        <v>0</v>
      </c>
      <c r="AO410" s="105">
        <v>0</v>
      </c>
      <c r="AP410" s="105">
        <v>0</v>
      </c>
      <c r="AQ410" s="105">
        <v>0</v>
      </c>
      <c r="AR410" s="105">
        <v>0</v>
      </c>
      <c r="AS410" s="105">
        <v>0</v>
      </c>
      <c r="AT410" s="105">
        <v>0</v>
      </c>
      <c r="AU410" s="105">
        <v>0</v>
      </c>
      <c r="AV410" s="105">
        <v>0</v>
      </c>
      <c r="AW410" s="105">
        <v>0</v>
      </c>
      <c r="AX410" s="105">
        <v>0</v>
      </c>
      <c r="AY410" s="105">
        <v>0</v>
      </c>
      <c r="AZ410" s="105">
        <v>0</v>
      </c>
      <c r="BA410" s="105">
        <v>0</v>
      </c>
      <c r="BB410" s="105">
        <v>0</v>
      </c>
      <c r="BC410" s="105">
        <v>0</v>
      </c>
      <c r="BD410" s="105">
        <v>0</v>
      </c>
      <c r="BE410" s="105">
        <v>0</v>
      </c>
      <c r="BF410" s="105">
        <v>0</v>
      </c>
      <c r="BG410" s="105">
        <v>0</v>
      </c>
      <c r="BH410" s="105">
        <v>0</v>
      </c>
      <c r="BI410" s="105">
        <v>0</v>
      </c>
      <c r="BJ410" s="105">
        <v>0</v>
      </c>
      <c r="BK410" s="105">
        <v>0</v>
      </c>
      <c r="BL410" s="105">
        <v>0</v>
      </c>
      <c r="BM410" s="105">
        <v>0</v>
      </c>
      <c r="BN410" s="105">
        <v>0</v>
      </c>
      <c r="BO410" s="105">
        <v>0</v>
      </c>
      <c r="BP410" s="105">
        <v>0</v>
      </c>
      <c r="BQ410" s="105">
        <v>0</v>
      </c>
      <c r="BR410" s="105">
        <v>0</v>
      </c>
      <c r="BS410" s="105">
        <v>0</v>
      </c>
      <c r="BT410" s="105">
        <v>0</v>
      </c>
    </row>
    <row r="411" spans="1:72" x14ac:dyDescent="0.45">
      <c r="A411" s="103">
        <f>Веса!A411</f>
        <v>1</v>
      </c>
      <c r="B411" s="103">
        <f t="shared" si="18"/>
        <v>1</v>
      </c>
      <c r="C411" s="103">
        <f>БИПЦ_НДС!E411</f>
        <v>0</v>
      </c>
      <c r="D411" s="103">
        <f t="shared" si="19"/>
        <v>1</v>
      </c>
      <c r="E411" s="103">
        <v>0</v>
      </c>
      <c r="F411" s="103">
        <v>0</v>
      </c>
      <c r="G411" s="103">
        <v>0</v>
      </c>
      <c r="H411" s="103">
        <v>0</v>
      </c>
      <c r="I411" s="103">
        <v>1</v>
      </c>
      <c r="J411" s="103" t="str">
        <f t="shared" si="20"/>
        <v>Физиотерапевтическое лечение, процедура</v>
      </c>
      <c r="K411" s="87" t="s">
        <v>415</v>
      </c>
      <c r="L411" s="87" t="s">
        <v>415</v>
      </c>
      <c r="M411" s="103">
        <f>INDEX('ИПЦ raw2015'!$1:$1048576, MATCH($J411,'ИПЦ raw2015'!$A:$A,0),MATCH(MoM!M$1,'ИПЦ raw2015'!$1:$1,0))</f>
        <v>101.19</v>
      </c>
      <c r="N411" s="103">
        <f>INDEX('ИПЦ raw2015'!$1:$1048576, MATCH($J411,'ИПЦ raw2015'!$A:$A,0),MATCH(MoM!N$1,'ИПЦ raw2015'!$1:$1,0))</f>
        <v>100.71</v>
      </c>
      <c r="O411" s="103">
        <f>INDEX('ИПЦ raw2015'!$1:$1048576, MATCH($J411,'ИПЦ raw2015'!$A:$A,0),MATCH(MoM!O$1,'ИПЦ raw2015'!$1:$1,0))</f>
        <v>100.44</v>
      </c>
      <c r="P411" s="103">
        <f>INDEX('ИПЦ raw2015'!$1:$1048576, MATCH($J411,'ИПЦ raw2015'!$A:$A,0),MATCH(MoM!P$1,'ИПЦ raw2015'!$1:$1,0))</f>
        <v>100.93</v>
      </c>
      <c r="Q411" s="103">
        <f>INDEX('ИПЦ raw2015'!$1:$1048576, MATCH($J411,'ИПЦ raw2015'!$A:$A,0),MATCH(MoM!Q$1,'ИПЦ raw2015'!$1:$1,0))</f>
        <v>100.41</v>
      </c>
      <c r="R411" s="103">
        <f>INDEX('ИПЦ raw2015'!$1:$1048576, MATCH($J411,'ИПЦ raw2015'!$A:$A,0),MATCH(MoM!R$1,'ИПЦ raw2015'!$1:$1,0))</f>
        <v>100.2</v>
      </c>
      <c r="S411" s="103">
        <f>INDEX('ИПЦ raw2015'!$1:$1048576, MATCH($J411,'ИПЦ raw2015'!$A:$A,0),MATCH(MoM!S$1,'ИПЦ raw2015'!$1:$1,0))</f>
        <v>100.34</v>
      </c>
      <c r="T411" s="103">
        <f>INDEX('ИПЦ raw2015'!$1:$1048576, MATCH($J411,'ИПЦ raw2015'!$A:$A,0),MATCH(MoM!T$1,'ИПЦ raw2015'!$1:$1,0))</f>
        <v>100.86</v>
      </c>
      <c r="U411" s="103">
        <f>INDEX('ИПЦ raw2015'!$1:$1048576, MATCH($J411,'ИПЦ raw2015'!$A:$A,0),MATCH(MoM!U$1,'ИПЦ raw2015'!$1:$1,0))</f>
        <v>100.59</v>
      </c>
      <c r="V411" s="103">
        <f>INDEX('ИПЦ raw2015'!$1:$1048576, MATCH($J411,'ИПЦ raw2015'!$A:$A,0),MATCH(MoM!V$1,'ИПЦ raw2015'!$1:$1,0))</f>
        <v>101.09</v>
      </c>
      <c r="W411" s="103">
        <f>INDEX('ИПЦ raw2015'!$1:$1048576, MATCH($J411,'ИПЦ raw2015'!$A:$A,0),MATCH(MoM!W$1,'ИПЦ raw2015'!$1:$1,0))</f>
        <v>100.27</v>
      </c>
      <c r="X411" s="103">
        <f>INDEX('ИПЦ raw2015'!$1:$1048576, MATCH($J411,'ИПЦ raw2015'!$A:$A,0),MATCH(MoM!X$1,'ИПЦ raw2015'!$1:$1,0))</f>
        <v>100.29</v>
      </c>
      <c r="Y411" s="103">
        <f>INDEX('ИПЦ raw2015'!$1:$1048576, MATCH($J411,'ИПЦ raw2015'!$A:$A,0),MATCH(MoM!Y$1,'ИПЦ raw2015'!$1:$1,0))</f>
        <v>102.44</v>
      </c>
      <c r="Z411" s="103">
        <f>INDEX('ИПЦ raw2015'!$1:$1048576, MATCH($J411,'ИПЦ raw2015'!$A:$A,0),MATCH(MoM!Z$1,'ИПЦ raw2015'!$1:$1,0))</f>
        <v>100.76</v>
      </c>
      <c r="AA411" s="103">
        <f>INDEX('ИПЦ raw2015'!$1:$1048576, MATCH($J411,'ИПЦ raw2015'!$A:$A,0),MATCH(MoM!AA$1,'ИПЦ raw2015'!$1:$1,0))</f>
        <v>100.56</v>
      </c>
      <c r="AB411" s="103">
        <f>INDEX('ИПЦ raw2015'!$1:$1048576, MATCH($J411,'ИПЦ raw2015'!$A:$A,0),MATCH(MoM!AB$1,'ИПЦ raw2015'!$1:$1,0))</f>
        <v>100.36</v>
      </c>
      <c r="AC411" s="103">
        <f>INDEX('ИПЦ raw2015'!$1:$1048576, MATCH($J411,'ИПЦ raw2015'!$A:$A,0),MATCH(MoM!AC$1,'ИПЦ raw2015'!$1:$1,0))</f>
        <v>100.16</v>
      </c>
      <c r="AD411" s="103">
        <f>INDEX('ИПЦ raw2015'!$1:$1048576, MATCH($J411,'ИПЦ raw2015'!$A:$A,0),MATCH(MoM!AD$1,'ИПЦ raw2015'!$1:$1,0))</f>
        <v>101.51</v>
      </c>
      <c r="AE411" s="103">
        <f>INDEX('ИПЦ raw2015'!$1:$1048576, MATCH($J411,'ИПЦ raw2015'!$A:$A,0),MATCH(MoM!AE$1,'ИПЦ raw2015'!$1:$1,0))</f>
        <v>100.39</v>
      </c>
      <c r="AF411" s="103">
        <f>INDEX('ИПЦ raw2015'!$1:$1048576, MATCH($J411,'ИПЦ raw2015'!$A:$A,0),MATCH(MoM!AF$1,'ИПЦ raw2015'!$1:$1,0))</f>
        <v>100.28</v>
      </c>
      <c r="AG411" s="103">
        <f>INDEX('ИПЦ raw2015'!$1:$1048576, MATCH($J411,'ИПЦ raw2015'!$A:$A,0),MATCH(MoM!AG$1,'ИПЦ raw2015'!$1:$1,0))</f>
        <v>100.39</v>
      </c>
      <c r="AH411" s="103">
        <f>INDEX('ИПЦ raw2015'!$1:$1048576, MATCH($J411,'ИПЦ raw2015'!$A:$A,0),MATCH(MoM!AH$1,'ИПЦ raw2015'!$1:$1,0))</f>
        <v>100.72</v>
      </c>
      <c r="AI411" s="103">
        <f>INDEX('ИПЦ raw2015'!$1:$1048576, MATCH($J411,'ИПЦ raw2015'!$A:$A,0),MATCH(MoM!AI$1,'ИПЦ raw2015'!$1:$1,0))</f>
        <v>102.51</v>
      </c>
      <c r="AJ411" s="103">
        <f>INDEX('ИПЦ raw2015'!$1:$1048576, MATCH($J411,'ИПЦ raw2015'!$A:$A,0),MATCH(MoM!AJ$1,'ИПЦ raw2015'!$1:$1,0))</f>
        <v>99.78</v>
      </c>
      <c r="AK411" s="103">
        <f>INDEX('ИПЦ raw2015'!$1:$1048576, MATCH($J411,'ИПЦ raw2015'!$A:$A,0),MATCH(MoM!AK$1,'ИПЦ raw2015'!$1:$1,0))</f>
        <v>101.05</v>
      </c>
      <c r="AL411" s="103">
        <f>INDEX('ИПЦ raw2015'!$1:$1048576, MATCH($J411,'ИПЦ raw2015'!$A:$A,0),MATCH(MoM!AL$1,'ИПЦ raw2015'!$1:$1,0))</f>
        <v>100.92</v>
      </c>
      <c r="AM411" s="103">
        <f>INDEX('ИПЦ raw2015'!$1:$1048576, MATCH($J411,'ИПЦ raw2015'!$A:$A,0),MATCH(MoM!AM$1,'ИПЦ raw2015'!$1:$1,0))</f>
        <v>100.17</v>
      </c>
      <c r="AN411" s="103">
        <f>INDEX('ИПЦ raw2015'!$1:$1048576, MATCH($J411,'ИПЦ raw2015'!$A:$A,0),MATCH(MoM!AN$1,'ИПЦ raw2015'!$1:$1,0))</f>
        <v>100.43</v>
      </c>
      <c r="AO411" s="103">
        <f>INDEX('ИПЦ raw2015'!$1:$1048576, MATCH($J411,'ИПЦ raw2015'!$A:$A,0),MATCH(MoM!AO$1,'ИПЦ raw2015'!$1:$1,0))</f>
        <v>100.46</v>
      </c>
      <c r="AP411" s="103">
        <f>INDEX('ИПЦ raw2015'!$1:$1048576, MATCH($J411,'ИПЦ raw2015'!$A:$A,0),MATCH(MoM!AP$1,'ИПЦ raw2015'!$1:$1,0))</f>
        <v>100.21</v>
      </c>
      <c r="AQ411" s="103">
        <f>INDEX('ИПЦ raw2015'!$1:$1048576, MATCH($J411,'ИПЦ raw2015'!$A:$A,0),MATCH(MoM!AQ$1,'ИПЦ raw2015'!$1:$1,0))</f>
        <v>100.6</v>
      </c>
      <c r="AR411" s="103">
        <f>INDEX('ИПЦ raw2015'!$1:$1048576, MATCH($J411,'ИПЦ raw2015'!$A:$A,0),MATCH(MoM!AR$1,'ИПЦ raw2015'!$1:$1,0))</f>
        <v>100.41</v>
      </c>
      <c r="AS411" s="103">
        <f>INDEX('ИПЦ raw2015'!$1:$1048576, MATCH($J411,'ИПЦ raw2015'!$A:$A,0),MATCH(MoM!AS$1,'ИПЦ raw2015'!$1:$1,0))</f>
        <v>101.08</v>
      </c>
      <c r="AT411" s="103">
        <f>INDEX('ИПЦ raw2015'!$1:$1048576, MATCH($J411,'ИПЦ raw2015'!$A:$A,0),MATCH(MoM!AT$1,'ИПЦ raw2015'!$1:$1,0))</f>
        <v>100.16</v>
      </c>
      <c r="AU411" s="103">
        <f>INDEX('ИПЦ raw2015'!$1:$1048576, MATCH($J411,'ИПЦ raw2015'!$A:$A,0),MATCH(MoM!AU$1,'ИПЦ raw2015'!$1:$1,0))</f>
        <v>100.09</v>
      </c>
      <c r="AV411" s="103">
        <f>INDEX('ИПЦ raw2015'!$1:$1048576, MATCH($J411,'ИПЦ raw2015'!$A:$A,0),MATCH(MoM!AV$1,'ИПЦ raw2015'!$1:$1,0))</f>
        <v>100.23</v>
      </c>
      <c r="AW411" s="103">
        <f>INDEX('ИПЦ raw2015'!$1:$1048576, MATCH($J411,'ИПЦ raw2015'!$A:$A,0),MATCH(MoM!AW$1,'ИПЦ raw2015'!$1:$1,0))</f>
        <v>101.02</v>
      </c>
      <c r="AX411" s="103">
        <f>INDEX('ИПЦ raw2015'!$1:$1048576, MATCH($J411,'ИПЦ raw2015'!$A:$A,0),MATCH(MoM!AX$1,'ИПЦ raw2015'!$1:$1,0))</f>
        <v>100.85</v>
      </c>
      <c r="AY411" s="103">
        <f>INDEX('ИПЦ raw2015'!$1:$1048576, MATCH($J411,'ИПЦ raw2015'!$A:$A,0),MATCH(MoM!AY$1,'ИПЦ raw2015'!$1:$1,0))</f>
        <v>100.31</v>
      </c>
      <c r="AZ411" s="103">
        <f>INDEX('ИПЦ raw2015'!$1:$1048576, MATCH($J411,'ИПЦ raw2015'!$A:$A,0),MATCH(MoM!AZ$1,'ИПЦ raw2015'!$1:$1,0))</f>
        <v>100.19</v>
      </c>
      <c r="BA411" s="103">
        <f>INDEX('ИПЦ raw2015'!$1:$1048576, MATCH($J411,'ИПЦ raw2015'!$A:$A,0),MATCH(MoM!BA$1,'ИПЦ raw2015'!$1:$1,0))</f>
        <v>100.18</v>
      </c>
      <c r="BB411" s="103">
        <f>INDEX('ИПЦ raw2015'!$1:$1048576, MATCH($J411,'ИПЦ raw2015'!$A:$A,0),MATCH(MoM!BB$1,'ИПЦ raw2015'!$1:$1,0))</f>
        <v>100.31</v>
      </c>
      <c r="BC411" s="103">
        <f>INDEX('ИПЦ raw2015'!$1:$1048576, MATCH($J411,'ИПЦ raw2015'!$A:$A,0),MATCH(MoM!BC$1,'ИПЦ raw2015'!$1:$1,0))</f>
        <v>100.15</v>
      </c>
      <c r="BD411" s="103">
        <f>INDEX('ИПЦ raw2015'!$1:$1048576, MATCH($J411,'ИПЦ raw2015'!$A:$A,0),MATCH(MoM!BD$1,'ИПЦ raw2015'!$1:$1,0))</f>
        <v>100.3</v>
      </c>
      <c r="BE411" s="103">
        <f>INDEX('ИПЦ raw2015'!$1:$1048576, MATCH($J411,'ИПЦ raw2015'!$A:$A,0),MATCH(MoM!BE$1,'ИПЦ raw2015'!$1:$1,0))</f>
        <v>100.38</v>
      </c>
      <c r="BF411" s="103">
        <f>INDEX('ИПЦ raw2015'!$1:$1048576, MATCH($J411,'ИПЦ raw2015'!$A:$A,0),MATCH(MoM!BF$1,'ИПЦ raw2015'!$1:$1,0))</f>
        <v>100.18</v>
      </c>
      <c r="BG411" s="103">
        <f>INDEX('ИПЦ raw2015'!$1:$1048576, MATCH($J411,'ИПЦ raw2015'!$A:$A,0),MATCH(MoM!BG$1,'ИПЦ raw2015'!$1:$1,0))</f>
        <v>99.85</v>
      </c>
      <c r="BH411" s="103">
        <f>INDEX('ИПЦ raw2015'!$1:$1048576, MATCH($J411,'ИПЦ raw2015'!$A:$A,0),MATCH(MoM!BH$1,'ИПЦ raw2015'!$1:$1,0))</f>
        <v>100.1</v>
      </c>
      <c r="BI411" s="103">
        <f>INDEX('ИПЦ raw2015'!$1:$1048576, MATCH($J411,'ИПЦ raw2015'!$A:$A,0),MATCH(MoM!BI$1,'ИПЦ raw2015'!$1:$1,0))</f>
        <v>100.62</v>
      </c>
      <c r="BJ411" s="103">
        <f>INDEX('ИПЦ raw2015'!$1:$1048576, MATCH($J411,'ИПЦ raw2015'!$A:$A,0),MATCH(MoM!BJ$1,'ИПЦ raw2015'!$1:$1,0))</f>
        <v>101.24</v>
      </c>
      <c r="BK411" s="103">
        <f>INDEX('ИПЦ raw2015'!$1:$1048576, MATCH($J411,'ИПЦ raw2015'!$A:$A,0),MATCH(MoM!BK$1,'ИПЦ raw2015'!$1:$1,0))</f>
        <v>100.46</v>
      </c>
      <c r="BL411" s="103">
        <f>INDEX('ИПЦ raw2015'!$1:$1048576, MATCH($J411,'ИПЦ raw2015'!$A:$A,0),MATCH(MoM!BL$1,'ИПЦ raw2015'!$1:$1,0))</f>
        <v>100.67</v>
      </c>
      <c r="BM411" s="103">
        <f>INDEX('ИПЦ raw2015'!$1:$1048576, MATCH($J411,'ИПЦ raw2015'!$A:$A,0),MATCH(MoM!BM$1,'ИПЦ raw2015'!$1:$1,0))</f>
        <v>100.13</v>
      </c>
      <c r="BN411" s="103">
        <f>INDEX('ИПЦ raw2015'!$1:$1048576, MATCH($J411,'ИПЦ raw2015'!$A:$A,0),MATCH(MoM!BN$1,'ИПЦ raw2015'!$1:$1,0))</f>
        <v>100.06</v>
      </c>
      <c r="BO411" s="103">
        <f>INDEX('ИПЦ raw2015'!$1:$1048576, MATCH($J411,'ИПЦ raw2015'!$A:$A,0),MATCH(MoM!BO$1,'ИПЦ raw2015'!$1:$1,0))</f>
        <v>100.07</v>
      </c>
      <c r="BP411" s="103">
        <f>INDEX('ИПЦ raw2015'!$1:$1048576, MATCH($J411,'ИПЦ raw2015'!$A:$A,0),MATCH(MoM!BP$1,'ИПЦ raw2015'!$1:$1,0))</f>
        <v>100.07</v>
      </c>
      <c r="BQ411" s="103">
        <f>INDEX('ИПЦ raw2015'!$1:$1048576, MATCH($J411,'ИПЦ raw2015'!$A:$A,0),MATCH(MoM!BQ$1,'ИПЦ raw2015'!$1:$1,0))</f>
        <v>100.32</v>
      </c>
      <c r="BR411" s="103">
        <f>INDEX('ИПЦ raw2015'!$1:$1048576, MATCH($J411,'ИПЦ raw2015'!$A:$A,0),MATCH(MoM!BR$1,'ИПЦ raw2015'!$1:$1,0))</f>
        <v>100.2</v>
      </c>
      <c r="BS411" s="103">
        <f>INDEX('ИПЦ raw2015'!$1:$1048576, MATCH($J411,'ИПЦ raw2015'!$A:$A,0),MATCH(MoM!BS$1,'ИПЦ raw2015'!$1:$1,0))</f>
        <v>100.12</v>
      </c>
      <c r="BT411" s="103">
        <f>INDEX('ИПЦ raw2015'!$1:$1048576, MATCH($J411,'ИПЦ raw2015'!$A:$A,0),MATCH(MoM!BT$1,'ИПЦ raw2015'!$1:$1,0))</f>
        <v>100.14</v>
      </c>
    </row>
    <row r="412" spans="1:72" x14ac:dyDescent="0.45">
      <c r="A412" s="103">
        <f>Веса!A412</f>
        <v>1</v>
      </c>
      <c r="B412" s="103">
        <f t="shared" si="18"/>
        <v>1</v>
      </c>
      <c r="C412" s="103">
        <f>БИПЦ_НДС!E412</f>
        <v>0</v>
      </c>
      <c r="D412" s="103">
        <f t="shared" si="19"/>
        <v>1</v>
      </c>
      <c r="E412" s="103">
        <v>0</v>
      </c>
      <c r="F412" s="103">
        <v>0</v>
      </c>
      <c r="G412" s="103">
        <v>0</v>
      </c>
      <c r="H412" s="103">
        <v>0</v>
      </c>
      <c r="I412" s="103">
        <v>1</v>
      </c>
      <c r="J412" s="103" t="str">
        <f t="shared" si="20"/>
        <v>Общий анализ крови, анализ</v>
      </c>
      <c r="K412" s="87" t="s">
        <v>416</v>
      </c>
      <c r="L412" s="87" t="s">
        <v>416</v>
      </c>
      <c r="M412" s="103">
        <f>INDEX('ИПЦ raw2015'!$1:$1048576, MATCH($J412,'ИПЦ raw2015'!$A:$A,0),MATCH(MoM!M$1,'ИПЦ raw2015'!$1:$1,0))</f>
        <v>101.57</v>
      </c>
      <c r="N412" s="103">
        <f>INDEX('ИПЦ raw2015'!$1:$1048576, MATCH($J412,'ИПЦ raw2015'!$A:$A,0),MATCH(MoM!N$1,'ИПЦ raw2015'!$1:$1,0))</f>
        <v>101.74</v>
      </c>
      <c r="O412" s="103">
        <f>INDEX('ИПЦ raw2015'!$1:$1048576, MATCH($J412,'ИПЦ raw2015'!$A:$A,0),MATCH(MoM!O$1,'ИПЦ raw2015'!$1:$1,0))</f>
        <v>100.55</v>
      </c>
      <c r="P412" s="103">
        <f>INDEX('ИПЦ raw2015'!$1:$1048576, MATCH($J412,'ИПЦ raw2015'!$A:$A,0),MATCH(MoM!P$1,'ИПЦ raw2015'!$1:$1,0))</f>
        <v>100.72</v>
      </c>
      <c r="Q412" s="103">
        <f>INDEX('ИПЦ raw2015'!$1:$1048576, MATCH($J412,'ИПЦ raw2015'!$A:$A,0),MATCH(MoM!Q$1,'ИПЦ raw2015'!$1:$1,0))</f>
        <v>100.6</v>
      </c>
      <c r="R412" s="103">
        <f>INDEX('ИПЦ raw2015'!$1:$1048576, MATCH($J412,'ИПЦ raw2015'!$A:$A,0),MATCH(MoM!R$1,'ИПЦ raw2015'!$1:$1,0))</f>
        <v>100.24</v>
      </c>
      <c r="S412" s="103">
        <f>INDEX('ИПЦ raw2015'!$1:$1048576, MATCH($J412,'ИПЦ raw2015'!$A:$A,0),MATCH(MoM!S$1,'ИПЦ raw2015'!$1:$1,0))</f>
        <v>100.23</v>
      </c>
      <c r="T412" s="103">
        <f>INDEX('ИПЦ raw2015'!$1:$1048576, MATCH($J412,'ИПЦ raw2015'!$A:$A,0),MATCH(MoM!T$1,'ИПЦ raw2015'!$1:$1,0))</f>
        <v>100.31</v>
      </c>
      <c r="U412" s="103">
        <f>INDEX('ИПЦ raw2015'!$1:$1048576, MATCH($J412,'ИПЦ raw2015'!$A:$A,0),MATCH(MoM!U$1,'ИПЦ raw2015'!$1:$1,0))</f>
        <v>100.48</v>
      </c>
      <c r="V412" s="103">
        <f>INDEX('ИПЦ raw2015'!$1:$1048576, MATCH($J412,'ИПЦ raw2015'!$A:$A,0),MATCH(MoM!V$1,'ИПЦ raw2015'!$1:$1,0))</f>
        <v>100.72</v>
      </c>
      <c r="W412" s="103">
        <f>INDEX('ИПЦ raw2015'!$1:$1048576, MATCH($J412,'ИПЦ raw2015'!$A:$A,0),MATCH(MoM!W$1,'ИПЦ raw2015'!$1:$1,0))</f>
        <v>100.42</v>
      </c>
      <c r="X412" s="103">
        <f>INDEX('ИПЦ raw2015'!$1:$1048576, MATCH($J412,'ИПЦ raw2015'!$A:$A,0),MATCH(MoM!X$1,'ИПЦ raw2015'!$1:$1,0))</f>
        <v>100.15</v>
      </c>
      <c r="Y412" s="103">
        <f>INDEX('ИПЦ raw2015'!$1:$1048576, MATCH($J412,'ИПЦ raw2015'!$A:$A,0),MATCH(MoM!Y$1,'ИПЦ raw2015'!$1:$1,0))</f>
        <v>101.42</v>
      </c>
      <c r="Z412" s="103">
        <f>INDEX('ИПЦ raw2015'!$1:$1048576, MATCH($J412,'ИПЦ raw2015'!$A:$A,0),MATCH(MoM!Z$1,'ИПЦ raw2015'!$1:$1,0))</f>
        <v>101.24</v>
      </c>
      <c r="AA412" s="103">
        <f>INDEX('ИПЦ raw2015'!$1:$1048576, MATCH($J412,'ИПЦ raw2015'!$A:$A,0),MATCH(MoM!AA$1,'ИПЦ raw2015'!$1:$1,0))</f>
        <v>100.71</v>
      </c>
      <c r="AB412" s="103">
        <f>INDEX('ИПЦ raw2015'!$1:$1048576, MATCH($J412,'ИПЦ raw2015'!$A:$A,0),MATCH(MoM!AB$1,'ИПЦ raw2015'!$1:$1,0))</f>
        <v>100.66</v>
      </c>
      <c r="AC412" s="103">
        <f>INDEX('ИПЦ raw2015'!$1:$1048576, MATCH($J412,'ИПЦ raw2015'!$A:$A,0),MATCH(MoM!AC$1,'ИПЦ raw2015'!$1:$1,0))</f>
        <v>100.35</v>
      </c>
      <c r="AD412" s="103">
        <f>INDEX('ИПЦ raw2015'!$1:$1048576, MATCH($J412,'ИПЦ raw2015'!$A:$A,0),MATCH(MoM!AD$1,'ИПЦ raw2015'!$1:$1,0))</f>
        <v>100.73</v>
      </c>
      <c r="AE412" s="103">
        <f>INDEX('ИПЦ raw2015'!$1:$1048576, MATCH($J412,'ИПЦ raw2015'!$A:$A,0),MATCH(MoM!AE$1,'ИПЦ raw2015'!$1:$1,0))</f>
        <v>100.35</v>
      </c>
      <c r="AF412" s="103">
        <f>INDEX('ИПЦ raw2015'!$1:$1048576, MATCH($J412,'ИПЦ raw2015'!$A:$A,0),MATCH(MoM!AF$1,'ИПЦ raw2015'!$1:$1,0))</f>
        <v>100.26</v>
      </c>
      <c r="AG412" s="103">
        <f>INDEX('ИПЦ raw2015'!$1:$1048576, MATCH($J412,'ИПЦ raw2015'!$A:$A,0),MATCH(MoM!AG$1,'ИПЦ raw2015'!$1:$1,0))</f>
        <v>100.25</v>
      </c>
      <c r="AH412" s="103">
        <f>INDEX('ИПЦ raw2015'!$1:$1048576, MATCH($J412,'ИПЦ raw2015'!$A:$A,0),MATCH(MoM!AH$1,'ИПЦ raw2015'!$1:$1,0))</f>
        <v>100.43</v>
      </c>
      <c r="AI412" s="103">
        <f>INDEX('ИПЦ raw2015'!$1:$1048576, MATCH($J412,'ИПЦ raw2015'!$A:$A,0),MATCH(MoM!AI$1,'ИПЦ raw2015'!$1:$1,0))</f>
        <v>100.64</v>
      </c>
      <c r="AJ412" s="103">
        <f>INDEX('ИПЦ raw2015'!$1:$1048576, MATCH($J412,'ИПЦ raw2015'!$A:$A,0),MATCH(MoM!AJ$1,'ИПЦ raw2015'!$1:$1,0))</f>
        <v>99.92</v>
      </c>
      <c r="AK412" s="103">
        <f>INDEX('ИПЦ raw2015'!$1:$1048576, MATCH($J412,'ИПЦ raw2015'!$A:$A,0),MATCH(MoM!AK$1,'ИПЦ raw2015'!$1:$1,0))</f>
        <v>100.79</v>
      </c>
      <c r="AL412" s="103">
        <f>INDEX('ИПЦ raw2015'!$1:$1048576, MATCH($J412,'ИПЦ raw2015'!$A:$A,0),MATCH(MoM!AL$1,'ИПЦ raw2015'!$1:$1,0))</f>
        <v>100.19</v>
      </c>
      <c r="AM412" s="103">
        <f>INDEX('ИПЦ raw2015'!$1:$1048576, MATCH($J412,'ИПЦ raw2015'!$A:$A,0),MATCH(MoM!AM$1,'ИПЦ raw2015'!$1:$1,0))</f>
        <v>100.29</v>
      </c>
      <c r="AN412" s="103">
        <f>INDEX('ИПЦ raw2015'!$1:$1048576, MATCH($J412,'ИПЦ raw2015'!$A:$A,0),MATCH(MoM!AN$1,'ИПЦ raw2015'!$1:$1,0))</f>
        <v>100.26</v>
      </c>
      <c r="AO412" s="103">
        <f>INDEX('ИПЦ raw2015'!$1:$1048576, MATCH($J412,'ИПЦ raw2015'!$A:$A,0),MATCH(MoM!AO$1,'ИПЦ raw2015'!$1:$1,0))</f>
        <v>100.15</v>
      </c>
      <c r="AP412" s="103">
        <f>INDEX('ИПЦ raw2015'!$1:$1048576, MATCH($J412,'ИПЦ raw2015'!$A:$A,0),MATCH(MoM!AP$1,'ИПЦ raw2015'!$1:$1,0))</f>
        <v>100.13</v>
      </c>
      <c r="AQ412" s="103">
        <f>INDEX('ИПЦ raw2015'!$1:$1048576, MATCH($J412,'ИПЦ raw2015'!$A:$A,0),MATCH(MoM!AQ$1,'ИПЦ raw2015'!$1:$1,0))</f>
        <v>100.33</v>
      </c>
      <c r="AR412" s="103">
        <f>INDEX('ИПЦ raw2015'!$1:$1048576, MATCH($J412,'ИПЦ raw2015'!$A:$A,0),MATCH(MoM!AR$1,'ИПЦ raw2015'!$1:$1,0))</f>
        <v>100.09</v>
      </c>
      <c r="AS412" s="103">
        <f>INDEX('ИПЦ raw2015'!$1:$1048576, MATCH($J412,'ИПЦ raw2015'!$A:$A,0),MATCH(MoM!AS$1,'ИПЦ raw2015'!$1:$1,0))</f>
        <v>100.18</v>
      </c>
      <c r="AT412" s="103">
        <f>INDEX('ИПЦ raw2015'!$1:$1048576, MATCH($J412,'ИПЦ raw2015'!$A:$A,0),MATCH(MoM!AT$1,'ИПЦ raw2015'!$1:$1,0))</f>
        <v>100.15</v>
      </c>
      <c r="AU412" s="103">
        <f>INDEX('ИПЦ raw2015'!$1:$1048576, MATCH($J412,'ИПЦ raw2015'!$A:$A,0),MATCH(MoM!AU$1,'ИПЦ raw2015'!$1:$1,0))</f>
        <v>100.05</v>
      </c>
      <c r="AV412" s="103">
        <f>INDEX('ИПЦ raw2015'!$1:$1048576, MATCH($J412,'ИПЦ raw2015'!$A:$A,0),MATCH(MoM!AV$1,'ИПЦ raw2015'!$1:$1,0))</f>
        <v>100.2</v>
      </c>
      <c r="AW412" s="103">
        <f>INDEX('ИПЦ raw2015'!$1:$1048576, MATCH($J412,'ИПЦ raw2015'!$A:$A,0),MATCH(MoM!AW$1,'ИПЦ raw2015'!$1:$1,0))</f>
        <v>100.3</v>
      </c>
      <c r="AX412" s="103">
        <f>INDEX('ИПЦ raw2015'!$1:$1048576, MATCH($J412,'ИПЦ raw2015'!$A:$A,0),MATCH(MoM!AX$1,'ИПЦ raw2015'!$1:$1,0))</f>
        <v>100.52</v>
      </c>
      <c r="AY412" s="103">
        <f>INDEX('ИПЦ raw2015'!$1:$1048576, MATCH($J412,'ИПЦ raw2015'!$A:$A,0),MATCH(MoM!AY$1,'ИПЦ raw2015'!$1:$1,0))</f>
        <v>100.34</v>
      </c>
      <c r="AZ412" s="103">
        <f>INDEX('ИПЦ raw2015'!$1:$1048576, MATCH($J412,'ИПЦ raw2015'!$A:$A,0),MATCH(MoM!AZ$1,'ИПЦ raw2015'!$1:$1,0))</f>
        <v>100.21</v>
      </c>
      <c r="BA412" s="103">
        <f>INDEX('ИПЦ raw2015'!$1:$1048576, MATCH($J412,'ИПЦ raw2015'!$A:$A,0),MATCH(MoM!BA$1,'ИПЦ raw2015'!$1:$1,0))</f>
        <v>100.12</v>
      </c>
      <c r="BB412" s="103">
        <f>INDEX('ИПЦ raw2015'!$1:$1048576, MATCH($J412,'ИПЦ raw2015'!$A:$A,0),MATCH(MoM!BB$1,'ИПЦ raw2015'!$1:$1,0))</f>
        <v>100.16</v>
      </c>
      <c r="BC412" s="103">
        <f>INDEX('ИПЦ raw2015'!$1:$1048576, MATCH($J412,'ИПЦ raw2015'!$A:$A,0),MATCH(MoM!BC$1,'ИПЦ raw2015'!$1:$1,0))</f>
        <v>100.02</v>
      </c>
      <c r="BD412" s="103">
        <f>INDEX('ИПЦ raw2015'!$1:$1048576, MATCH($J412,'ИПЦ raw2015'!$A:$A,0),MATCH(MoM!BD$1,'ИПЦ raw2015'!$1:$1,0))</f>
        <v>100.15</v>
      </c>
      <c r="BE412" s="103">
        <f>INDEX('ИПЦ raw2015'!$1:$1048576, MATCH($J412,'ИПЦ raw2015'!$A:$A,0),MATCH(MoM!BE$1,'ИПЦ raw2015'!$1:$1,0))</f>
        <v>100.06</v>
      </c>
      <c r="BF412" s="103">
        <f>INDEX('ИПЦ raw2015'!$1:$1048576, MATCH($J412,'ИПЦ raw2015'!$A:$A,0),MATCH(MoM!BF$1,'ИПЦ raw2015'!$1:$1,0))</f>
        <v>100.15</v>
      </c>
      <c r="BG412" s="103">
        <f>INDEX('ИПЦ raw2015'!$1:$1048576, MATCH($J412,'ИПЦ raw2015'!$A:$A,0),MATCH(MoM!BG$1,'ИПЦ raw2015'!$1:$1,0))</f>
        <v>100.1</v>
      </c>
      <c r="BH412" s="103">
        <f>INDEX('ИПЦ raw2015'!$1:$1048576, MATCH($J412,'ИПЦ raw2015'!$A:$A,0),MATCH(MoM!BH$1,'ИПЦ raw2015'!$1:$1,0))</f>
        <v>100.31</v>
      </c>
      <c r="BI412" s="103">
        <f>INDEX('ИПЦ raw2015'!$1:$1048576, MATCH($J412,'ИПЦ raw2015'!$A:$A,0),MATCH(MoM!BI$1,'ИПЦ raw2015'!$1:$1,0))</f>
        <v>100.49</v>
      </c>
      <c r="BJ412" s="103">
        <f>INDEX('ИПЦ raw2015'!$1:$1048576, MATCH($J412,'ИПЦ raw2015'!$A:$A,0),MATCH(MoM!BJ$1,'ИПЦ raw2015'!$1:$1,0))</f>
        <v>100.53</v>
      </c>
      <c r="BK412" s="103">
        <f>INDEX('ИПЦ raw2015'!$1:$1048576, MATCH($J412,'ИПЦ raw2015'!$A:$A,0),MATCH(MoM!BK$1,'ИПЦ raw2015'!$1:$1,0))</f>
        <v>100.29</v>
      </c>
      <c r="BL412" s="103">
        <f>INDEX('ИПЦ raw2015'!$1:$1048576, MATCH($J412,'ИПЦ raw2015'!$A:$A,0),MATCH(MoM!BL$1,'ИПЦ raw2015'!$1:$1,0))</f>
        <v>100.22</v>
      </c>
      <c r="BM412" s="103">
        <f>INDEX('ИПЦ raw2015'!$1:$1048576, MATCH($J412,'ИПЦ raw2015'!$A:$A,0),MATCH(MoM!BM$1,'ИПЦ raw2015'!$1:$1,0))</f>
        <v>100.33</v>
      </c>
      <c r="BN412" s="103">
        <f>INDEX('ИПЦ raw2015'!$1:$1048576, MATCH($J412,'ИПЦ raw2015'!$A:$A,0),MATCH(MoM!BN$1,'ИПЦ raw2015'!$1:$1,0))</f>
        <v>100.24</v>
      </c>
      <c r="BO412" s="103">
        <f>INDEX('ИПЦ raw2015'!$1:$1048576, MATCH($J412,'ИПЦ raw2015'!$A:$A,0),MATCH(MoM!BO$1,'ИПЦ raw2015'!$1:$1,0))</f>
        <v>100.09</v>
      </c>
      <c r="BP412" s="103">
        <f>INDEX('ИПЦ raw2015'!$1:$1048576, MATCH($J412,'ИПЦ raw2015'!$A:$A,0),MATCH(MoM!BP$1,'ИПЦ raw2015'!$1:$1,0))</f>
        <v>100.05</v>
      </c>
      <c r="BQ412" s="103">
        <f>INDEX('ИПЦ raw2015'!$1:$1048576, MATCH($J412,'ИПЦ raw2015'!$A:$A,0),MATCH(MoM!BQ$1,'ИПЦ raw2015'!$1:$1,0))</f>
        <v>100.16</v>
      </c>
      <c r="BR412" s="103">
        <f>INDEX('ИПЦ raw2015'!$1:$1048576, MATCH($J412,'ИПЦ raw2015'!$A:$A,0),MATCH(MoM!BR$1,'ИПЦ raw2015'!$1:$1,0))</f>
        <v>100.13</v>
      </c>
      <c r="BS412" s="103">
        <f>INDEX('ИПЦ raw2015'!$1:$1048576, MATCH($J412,'ИПЦ raw2015'!$A:$A,0),MATCH(MoM!BS$1,'ИПЦ raw2015'!$1:$1,0))</f>
        <v>100.04</v>
      </c>
      <c r="BT412" s="103">
        <f>INDEX('ИПЦ raw2015'!$1:$1048576, MATCH($J412,'ИПЦ raw2015'!$A:$A,0),MATCH(MoM!BT$1,'ИПЦ raw2015'!$1:$1,0))</f>
        <v>100.25</v>
      </c>
    </row>
    <row r="413" spans="1:72" s="23" customFormat="1" ht="26.25" x14ac:dyDescent="0.45">
      <c r="A413" s="105">
        <f>Веса!A413</f>
        <v>0</v>
      </c>
      <c r="B413" s="105">
        <f t="shared" si="18"/>
        <v>0</v>
      </c>
      <c r="C413" s="105">
        <f>БИПЦ_НДС!E413</f>
        <v>0</v>
      </c>
      <c r="D413" s="105">
        <f t="shared" si="19"/>
        <v>1</v>
      </c>
      <c r="E413" s="105">
        <v>0</v>
      </c>
      <c r="F413" s="105">
        <v>0</v>
      </c>
      <c r="G413" s="105">
        <v>0</v>
      </c>
      <c r="H413" s="105">
        <v>0</v>
      </c>
      <c r="I413" s="105">
        <v>1</v>
      </c>
      <c r="J413" s="105" t="str">
        <f t="shared" si="20"/>
        <v>Пребывание пациента в круглосуточном стационаре, койко-день</v>
      </c>
      <c r="K413" s="120" t="s">
        <v>417</v>
      </c>
      <c r="L413" s="120" t="s">
        <v>417</v>
      </c>
      <c r="M413" s="105">
        <v>0</v>
      </c>
      <c r="N413" s="105">
        <v>0</v>
      </c>
      <c r="O413" s="105">
        <v>0</v>
      </c>
      <c r="P413" s="105">
        <v>0</v>
      </c>
      <c r="Q413" s="105">
        <v>0</v>
      </c>
      <c r="R413" s="105">
        <v>0</v>
      </c>
      <c r="S413" s="105">
        <v>0</v>
      </c>
      <c r="T413" s="105">
        <v>0</v>
      </c>
      <c r="U413" s="105">
        <v>0</v>
      </c>
      <c r="V413" s="105">
        <v>0</v>
      </c>
      <c r="W413" s="105">
        <v>0</v>
      </c>
      <c r="X413" s="105">
        <v>0</v>
      </c>
      <c r="Y413" s="105">
        <v>0</v>
      </c>
      <c r="Z413" s="105">
        <v>0</v>
      </c>
      <c r="AA413" s="105">
        <v>0</v>
      </c>
      <c r="AB413" s="105">
        <v>0</v>
      </c>
      <c r="AC413" s="105">
        <v>0</v>
      </c>
      <c r="AD413" s="105">
        <v>0</v>
      </c>
      <c r="AE413" s="105">
        <v>0</v>
      </c>
      <c r="AF413" s="105">
        <v>0</v>
      </c>
      <c r="AG413" s="105">
        <v>0</v>
      </c>
      <c r="AH413" s="105">
        <v>0</v>
      </c>
      <c r="AI413" s="105">
        <v>0</v>
      </c>
      <c r="AJ413" s="105">
        <v>0</v>
      </c>
      <c r="AK413" s="105">
        <v>0</v>
      </c>
      <c r="AL413" s="105">
        <v>0</v>
      </c>
      <c r="AM413" s="105">
        <v>0</v>
      </c>
      <c r="AN413" s="105">
        <v>0</v>
      </c>
      <c r="AO413" s="105">
        <v>0</v>
      </c>
      <c r="AP413" s="105">
        <v>0</v>
      </c>
      <c r="AQ413" s="105">
        <v>0</v>
      </c>
      <c r="AR413" s="105">
        <v>0</v>
      </c>
      <c r="AS413" s="105">
        <v>0</v>
      </c>
      <c r="AT413" s="105">
        <v>0</v>
      </c>
      <c r="AU413" s="105">
        <v>0</v>
      </c>
      <c r="AV413" s="105">
        <v>0</v>
      </c>
      <c r="AW413" s="105">
        <v>0</v>
      </c>
      <c r="AX413" s="105">
        <v>0</v>
      </c>
      <c r="AY413" s="105">
        <v>0</v>
      </c>
      <c r="AZ413" s="105">
        <v>0</v>
      </c>
      <c r="BA413" s="105">
        <v>0</v>
      </c>
      <c r="BB413" s="105">
        <v>0</v>
      </c>
      <c r="BC413" s="105">
        <v>0</v>
      </c>
      <c r="BD413" s="105">
        <v>0</v>
      </c>
      <c r="BE413" s="105">
        <v>0</v>
      </c>
      <c r="BF413" s="105">
        <v>0</v>
      </c>
      <c r="BG413" s="105">
        <v>0</v>
      </c>
      <c r="BH413" s="105">
        <v>0</v>
      </c>
      <c r="BI413" s="105">
        <v>0</v>
      </c>
      <c r="BJ413" s="105">
        <v>0</v>
      </c>
      <c r="BK413" s="105">
        <v>0</v>
      </c>
      <c r="BL413" s="105">
        <v>0</v>
      </c>
      <c r="BM413" s="105">
        <v>0</v>
      </c>
      <c r="BN413" s="105">
        <v>0</v>
      </c>
      <c r="BO413" s="105">
        <v>0</v>
      </c>
      <c r="BP413" s="105">
        <v>0</v>
      </c>
      <c r="BQ413" s="105">
        <v>0</v>
      </c>
      <c r="BR413" s="105">
        <v>0</v>
      </c>
      <c r="BS413" s="105">
        <v>0</v>
      </c>
      <c r="BT413" s="105">
        <v>0</v>
      </c>
    </row>
    <row r="414" spans="1:72" ht="26.25" x14ac:dyDescent="0.45">
      <c r="A414" s="103">
        <f>Веса!A414</f>
        <v>1</v>
      </c>
      <c r="B414" s="103">
        <f t="shared" si="18"/>
        <v>1</v>
      </c>
      <c r="C414" s="103">
        <f>БИПЦ_НДС!E414</f>
        <v>0</v>
      </c>
      <c r="D414" s="103">
        <f t="shared" si="19"/>
        <v>1</v>
      </c>
      <c r="E414" s="103">
        <v>0</v>
      </c>
      <c r="F414" s="103">
        <v>0</v>
      </c>
      <c r="G414" s="103">
        <v>0</v>
      </c>
      <c r="H414" s="103">
        <v>0</v>
      </c>
      <c r="I414" s="103">
        <v>1</v>
      </c>
      <c r="J414" s="103" t="str">
        <f t="shared" si="20"/>
        <v>Первичный консультативный осмотр больного у стоматолога, посещение</v>
      </c>
      <c r="K414" s="87" t="s">
        <v>418</v>
      </c>
      <c r="L414" s="87" t="s">
        <v>418</v>
      </c>
      <c r="M414" s="103">
        <f>INDEX('ИПЦ raw2015'!$1:$1048576, MATCH($J414,'ИПЦ raw2015'!$A:$A,0),MATCH(MoM!M$1,'ИПЦ raw2015'!$1:$1,0))</f>
        <v>101.97</v>
      </c>
      <c r="N414" s="103">
        <f>INDEX('ИПЦ raw2015'!$1:$1048576, MATCH($J414,'ИПЦ raw2015'!$A:$A,0),MATCH(MoM!N$1,'ИПЦ raw2015'!$1:$1,0))</f>
        <v>102.7</v>
      </c>
      <c r="O414" s="103">
        <f>INDEX('ИПЦ raw2015'!$1:$1048576, MATCH($J414,'ИПЦ raw2015'!$A:$A,0),MATCH(MoM!O$1,'ИПЦ raw2015'!$1:$1,0))</f>
        <v>102.59</v>
      </c>
      <c r="P414" s="103">
        <f>INDEX('ИПЦ raw2015'!$1:$1048576, MATCH($J414,'ИПЦ raw2015'!$A:$A,0),MATCH(MoM!P$1,'ИПЦ raw2015'!$1:$1,0))</f>
        <v>101.05</v>
      </c>
      <c r="Q414" s="103">
        <f>INDEX('ИПЦ raw2015'!$1:$1048576, MATCH($J414,'ИПЦ raw2015'!$A:$A,0),MATCH(MoM!Q$1,'ИПЦ raw2015'!$1:$1,0))</f>
        <v>100.34</v>
      </c>
      <c r="R414" s="103">
        <f>INDEX('ИПЦ raw2015'!$1:$1048576, MATCH($J414,'ИПЦ raw2015'!$A:$A,0),MATCH(MoM!R$1,'ИПЦ raw2015'!$1:$1,0))</f>
        <v>100.77</v>
      </c>
      <c r="S414" s="103">
        <f>INDEX('ИПЦ raw2015'!$1:$1048576, MATCH($J414,'ИПЦ raw2015'!$A:$A,0),MATCH(MoM!S$1,'ИПЦ raw2015'!$1:$1,0))</f>
        <v>100.41</v>
      </c>
      <c r="T414" s="103">
        <f>INDEX('ИПЦ raw2015'!$1:$1048576, MATCH($J414,'ИПЦ raw2015'!$A:$A,0),MATCH(MoM!T$1,'ИПЦ raw2015'!$1:$1,0))</f>
        <v>100.25</v>
      </c>
      <c r="U414" s="103">
        <f>INDEX('ИПЦ raw2015'!$1:$1048576, MATCH($J414,'ИПЦ raw2015'!$A:$A,0),MATCH(MoM!U$1,'ИПЦ raw2015'!$1:$1,0))</f>
        <v>100.24</v>
      </c>
      <c r="V414" s="103">
        <f>INDEX('ИПЦ raw2015'!$1:$1048576, MATCH($J414,'ИПЦ raw2015'!$A:$A,0),MATCH(MoM!V$1,'ИПЦ raw2015'!$1:$1,0))</f>
        <v>100.9</v>
      </c>
      <c r="W414" s="103">
        <f>INDEX('ИПЦ raw2015'!$1:$1048576, MATCH($J414,'ИПЦ raw2015'!$A:$A,0),MATCH(MoM!W$1,'ИПЦ raw2015'!$1:$1,0))</f>
        <v>100.56</v>
      </c>
      <c r="X414" s="103">
        <f>INDEX('ИПЦ raw2015'!$1:$1048576, MATCH($J414,'ИПЦ raw2015'!$A:$A,0),MATCH(MoM!X$1,'ИПЦ raw2015'!$1:$1,0))</f>
        <v>100.8</v>
      </c>
      <c r="Y414" s="103">
        <f>INDEX('ИПЦ raw2015'!$1:$1048576, MATCH($J414,'ИПЦ raw2015'!$A:$A,0),MATCH(MoM!Y$1,'ИПЦ raw2015'!$1:$1,0))</f>
        <v>101.7</v>
      </c>
      <c r="Z414" s="103">
        <f>INDEX('ИПЦ raw2015'!$1:$1048576, MATCH($J414,'ИПЦ raw2015'!$A:$A,0),MATCH(MoM!Z$1,'ИПЦ raw2015'!$1:$1,0))</f>
        <v>100.5</v>
      </c>
      <c r="AA414" s="103">
        <f>INDEX('ИПЦ raw2015'!$1:$1048576, MATCH($J414,'ИПЦ raw2015'!$A:$A,0),MATCH(MoM!AA$1,'ИПЦ raw2015'!$1:$1,0))</f>
        <v>100.92</v>
      </c>
      <c r="AB414" s="103">
        <f>INDEX('ИПЦ raw2015'!$1:$1048576, MATCH($J414,'ИПЦ raw2015'!$A:$A,0),MATCH(MoM!AB$1,'ИПЦ raw2015'!$1:$1,0))</f>
        <v>100.78</v>
      </c>
      <c r="AC414" s="103">
        <f>INDEX('ИПЦ raw2015'!$1:$1048576, MATCH($J414,'ИПЦ raw2015'!$A:$A,0),MATCH(MoM!AC$1,'ИПЦ raw2015'!$1:$1,0))</f>
        <v>100.37</v>
      </c>
      <c r="AD414" s="103">
        <f>INDEX('ИПЦ raw2015'!$1:$1048576, MATCH($J414,'ИПЦ raw2015'!$A:$A,0),MATCH(MoM!AD$1,'ИПЦ raw2015'!$1:$1,0))</f>
        <v>100.48</v>
      </c>
      <c r="AE414" s="103">
        <f>INDEX('ИПЦ raw2015'!$1:$1048576, MATCH($J414,'ИПЦ raw2015'!$A:$A,0),MATCH(MoM!AE$1,'ИПЦ raw2015'!$1:$1,0))</f>
        <v>100.31</v>
      </c>
      <c r="AF414" s="103">
        <f>INDEX('ИПЦ raw2015'!$1:$1048576, MATCH($J414,'ИПЦ raw2015'!$A:$A,0),MATCH(MoM!AF$1,'ИПЦ raw2015'!$1:$1,0))</f>
        <v>100.32</v>
      </c>
      <c r="AG414" s="103">
        <f>INDEX('ИПЦ raw2015'!$1:$1048576, MATCH($J414,'ИПЦ raw2015'!$A:$A,0),MATCH(MoM!AG$1,'ИПЦ raw2015'!$1:$1,0))</f>
        <v>100.45</v>
      </c>
      <c r="AH414" s="103">
        <f>INDEX('ИПЦ raw2015'!$1:$1048576, MATCH($J414,'ИПЦ raw2015'!$A:$A,0),MATCH(MoM!AH$1,'ИПЦ raw2015'!$1:$1,0))</f>
        <v>100.34</v>
      </c>
      <c r="AI414" s="103">
        <f>INDEX('ИПЦ raw2015'!$1:$1048576, MATCH($J414,'ИПЦ raw2015'!$A:$A,0),MATCH(MoM!AI$1,'ИПЦ raw2015'!$1:$1,0))</f>
        <v>101.47</v>
      </c>
      <c r="AJ414" s="103">
        <f>INDEX('ИПЦ raw2015'!$1:$1048576, MATCH($J414,'ИПЦ raw2015'!$A:$A,0),MATCH(MoM!AJ$1,'ИПЦ raw2015'!$1:$1,0))</f>
        <v>100.67</v>
      </c>
      <c r="AK414" s="103">
        <f>INDEX('ИПЦ raw2015'!$1:$1048576, MATCH($J414,'ИПЦ raw2015'!$A:$A,0),MATCH(MoM!AK$1,'ИПЦ raw2015'!$1:$1,0))</f>
        <v>101.23</v>
      </c>
      <c r="AL414" s="103">
        <f>INDEX('ИПЦ raw2015'!$1:$1048576, MATCH($J414,'ИПЦ raw2015'!$A:$A,0),MATCH(MoM!AL$1,'ИПЦ raw2015'!$1:$1,0))</f>
        <v>101.76</v>
      </c>
      <c r="AM414" s="103">
        <f>INDEX('ИПЦ raw2015'!$1:$1048576, MATCH($J414,'ИПЦ raw2015'!$A:$A,0),MATCH(MoM!AM$1,'ИПЦ raw2015'!$1:$1,0))</f>
        <v>100.17</v>
      </c>
      <c r="AN414" s="103">
        <f>INDEX('ИПЦ raw2015'!$1:$1048576, MATCH($J414,'ИПЦ raw2015'!$A:$A,0),MATCH(MoM!AN$1,'ИПЦ raw2015'!$1:$1,0))</f>
        <v>100.27</v>
      </c>
      <c r="AO414" s="103">
        <f>INDEX('ИПЦ raw2015'!$1:$1048576, MATCH($J414,'ИПЦ raw2015'!$A:$A,0),MATCH(MoM!AO$1,'ИПЦ raw2015'!$1:$1,0))</f>
        <v>100.4</v>
      </c>
      <c r="AP414" s="103">
        <f>INDEX('ИПЦ raw2015'!$1:$1048576, MATCH($J414,'ИПЦ raw2015'!$A:$A,0),MATCH(MoM!AP$1,'ИПЦ raw2015'!$1:$1,0))</f>
        <v>100.44</v>
      </c>
      <c r="AQ414" s="103">
        <f>INDEX('ИПЦ raw2015'!$1:$1048576, MATCH($J414,'ИПЦ raw2015'!$A:$A,0),MATCH(MoM!AQ$1,'ИПЦ raw2015'!$1:$1,0))</f>
        <v>100.54</v>
      </c>
      <c r="AR414" s="103">
        <f>INDEX('ИПЦ raw2015'!$1:$1048576, MATCH($J414,'ИПЦ raw2015'!$A:$A,0),MATCH(MoM!AR$1,'ИПЦ raw2015'!$1:$1,0))</f>
        <v>100.27</v>
      </c>
      <c r="AS414" s="103">
        <f>INDEX('ИПЦ raw2015'!$1:$1048576, MATCH($J414,'ИПЦ raw2015'!$A:$A,0),MATCH(MoM!AS$1,'ИПЦ raw2015'!$1:$1,0))</f>
        <v>101.15</v>
      </c>
      <c r="AT414" s="103">
        <f>INDEX('ИПЦ raw2015'!$1:$1048576, MATCH($J414,'ИПЦ raw2015'!$A:$A,0),MATCH(MoM!AT$1,'ИПЦ raw2015'!$1:$1,0))</f>
        <v>100.22</v>
      </c>
      <c r="AU414" s="103">
        <f>INDEX('ИПЦ raw2015'!$1:$1048576, MATCH($J414,'ИПЦ raw2015'!$A:$A,0),MATCH(MoM!AU$1,'ИПЦ raw2015'!$1:$1,0))</f>
        <v>100.51</v>
      </c>
      <c r="AV414" s="103">
        <f>INDEX('ИПЦ raw2015'!$1:$1048576, MATCH($J414,'ИПЦ raw2015'!$A:$A,0),MATCH(MoM!AV$1,'ИПЦ raw2015'!$1:$1,0))</f>
        <v>100.33</v>
      </c>
      <c r="AW414" s="103">
        <f>INDEX('ИПЦ raw2015'!$1:$1048576, MATCH($J414,'ИПЦ raw2015'!$A:$A,0),MATCH(MoM!AW$1,'ИПЦ raw2015'!$1:$1,0))</f>
        <v>100.91</v>
      </c>
      <c r="AX414" s="103">
        <f>INDEX('ИПЦ raw2015'!$1:$1048576, MATCH($J414,'ИПЦ raw2015'!$A:$A,0),MATCH(MoM!AX$1,'ИПЦ raw2015'!$1:$1,0))</f>
        <v>100.19</v>
      </c>
      <c r="AY414" s="103">
        <f>INDEX('ИПЦ raw2015'!$1:$1048576, MATCH($J414,'ИПЦ raw2015'!$A:$A,0),MATCH(MoM!AY$1,'ИПЦ raw2015'!$1:$1,0))</f>
        <v>100.31</v>
      </c>
      <c r="AZ414" s="103">
        <f>INDEX('ИПЦ raw2015'!$1:$1048576, MATCH($J414,'ИПЦ raw2015'!$A:$A,0),MATCH(MoM!AZ$1,'ИПЦ raw2015'!$1:$1,0))</f>
        <v>100.72</v>
      </c>
      <c r="BA414" s="103">
        <f>INDEX('ИПЦ raw2015'!$1:$1048576, MATCH($J414,'ИПЦ raw2015'!$A:$A,0),MATCH(MoM!BA$1,'ИПЦ raw2015'!$1:$1,0))</f>
        <v>100.43</v>
      </c>
      <c r="BB414" s="103">
        <f>INDEX('ИПЦ raw2015'!$1:$1048576, MATCH($J414,'ИПЦ raw2015'!$A:$A,0),MATCH(MoM!BB$1,'ИПЦ raw2015'!$1:$1,0))</f>
        <v>100.27</v>
      </c>
      <c r="BC414" s="103">
        <f>INDEX('ИПЦ raw2015'!$1:$1048576, MATCH($J414,'ИПЦ raw2015'!$A:$A,0),MATCH(MoM!BC$1,'ИПЦ raw2015'!$1:$1,0))</f>
        <v>100.18</v>
      </c>
      <c r="BD414" s="103">
        <f>INDEX('ИПЦ raw2015'!$1:$1048576, MATCH($J414,'ИПЦ raw2015'!$A:$A,0),MATCH(MoM!BD$1,'ИПЦ raw2015'!$1:$1,0))</f>
        <v>100.59</v>
      </c>
      <c r="BE414" s="103">
        <f>INDEX('ИПЦ raw2015'!$1:$1048576, MATCH($J414,'ИПЦ raw2015'!$A:$A,0),MATCH(MoM!BE$1,'ИПЦ raw2015'!$1:$1,0))</f>
        <v>100.37</v>
      </c>
      <c r="BF414" s="103">
        <f>INDEX('ИПЦ raw2015'!$1:$1048576, MATCH($J414,'ИПЦ raw2015'!$A:$A,0),MATCH(MoM!BF$1,'ИПЦ raw2015'!$1:$1,0))</f>
        <v>100.25</v>
      </c>
      <c r="BG414" s="103">
        <f>INDEX('ИПЦ raw2015'!$1:$1048576, MATCH($J414,'ИПЦ raw2015'!$A:$A,0),MATCH(MoM!BG$1,'ИПЦ raw2015'!$1:$1,0))</f>
        <v>100.12</v>
      </c>
      <c r="BH414" s="103">
        <f>INDEX('ИПЦ raw2015'!$1:$1048576, MATCH($J414,'ИПЦ raw2015'!$A:$A,0),MATCH(MoM!BH$1,'ИПЦ raw2015'!$1:$1,0))</f>
        <v>100.32</v>
      </c>
      <c r="BI414" s="103">
        <f>INDEX('ИПЦ raw2015'!$1:$1048576, MATCH($J414,'ИПЦ raw2015'!$A:$A,0),MATCH(MoM!BI$1,'ИПЦ raw2015'!$1:$1,0))</f>
        <v>100.6</v>
      </c>
      <c r="BJ414" s="103">
        <f>INDEX('ИПЦ raw2015'!$1:$1048576, MATCH($J414,'ИПЦ raw2015'!$A:$A,0),MATCH(MoM!BJ$1,'ИПЦ raw2015'!$1:$1,0))</f>
        <v>100.16</v>
      </c>
      <c r="BK414" s="103">
        <f>INDEX('ИПЦ raw2015'!$1:$1048576, MATCH($J414,'ИПЦ raw2015'!$A:$A,0),MATCH(MoM!BK$1,'ИПЦ raw2015'!$1:$1,0))</f>
        <v>100.27</v>
      </c>
      <c r="BL414" s="103">
        <f>INDEX('ИПЦ raw2015'!$1:$1048576, MATCH($J414,'ИПЦ raw2015'!$A:$A,0),MATCH(MoM!BL$1,'ИПЦ raw2015'!$1:$1,0))</f>
        <v>100.4</v>
      </c>
      <c r="BM414" s="103">
        <f>INDEX('ИПЦ raw2015'!$1:$1048576, MATCH($J414,'ИПЦ raw2015'!$A:$A,0),MATCH(MoM!BM$1,'ИПЦ raw2015'!$1:$1,0))</f>
        <v>100.64</v>
      </c>
      <c r="BN414" s="103">
        <f>INDEX('ИПЦ raw2015'!$1:$1048576, MATCH($J414,'ИПЦ raw2015'!$A:$A,0),MATCH(MoM!BN$1,'ИПЦ raw2015'!$1:$1,0))</f>
        <v>100.22</v>
      </c>
      <c r="BO414" s="103">
        <f>INDEX('ИПЦ raw2015'!$1:$1048576, MATCH($J414,'ИПЦ raw2015'!$A:$A,0),MATCH(MoM!BO$1,'ИПЦ raw2015'!$1:$1,0))</f>
        <v>100.28</v>
      </c>
      <c r="BP414" s="103">
        <f>INDEX('ИПЦ raw2015'!$1:$1048576, MATCH($J414,'ИПЦ raw2015'!$A:$A,0),MATCH(MoM!BP$1,'ИПЦ raw2015'!$1:$1,0))</f>
        <v>100.83</v>
      </c>
      <c r="BQ414" s="103">
        <f>INDEX('ИПЦ raw2015'!$1:$1048576, MATCH($J414,'ИПЦ raw2015'!$A:$A,0),MATCH(MoM!BQ$1,'ИПЦ raw2015'!$1:$1,0))</f>
        <v>100.31</v>
      </c>
      <c r="BR414" s="103">
        <f>INDEX('ИПЦ raw2015'!$1:$1048576, MATCH($J414,'ИПЦ raw2015'!$A:$A,0),MATCH(MoM!BR$1,'ИПЦ raw2015'!$1:$1,0))</f>
        <v>100.64</v>
      </c>
      <c r="BS414" s="103">
        <f>INDEX('ИПЦ raw2015'!$1:$1048576, MATCH($J414,'ИПЦ raw2015'!$A:$A,0),MATCH(MoM!BS$1,'ИПЦ raw2015'!$1:$1,0))</f>
        <v>100.05</v>
      </c>
      <c r="BT414" s="103">
        <f>INDEX('ИПЦ raw2015'!$1:$1048576, MATCH($J414,'ИПЦ raw2015'!$A:$A,0),MATCH(MoM!BT$1,'ИПЦ raw2015'!$1:$1,0))</f>
        <v>100.6</v>
      </c>
    </row>
    <row r="415" spans="1:72" ht="26.25" x14ac:dyDescent="0.45">
      <c r="A415" s="103">
        <f>Веса!A415</f>
        <v>1</v>
      </c>
      <c r="B415" s="103">
        <f t="shared" si="18"/>
        <v>1</v>
      </c>
      <c r="C415" s="103">
        <f>БИПЦ_НДС!E415</f>
        <v>0</v>
      </c>
      <c r="D415" s="103">
        <f t="shared" si="19"/>
        <v>1</v>
      </c>
      <c r="E415" s="103">
        <v>0</v>
      </c>
      <c r="F415" s="103">
        <v>0</v>
      </c>
      <c r="G415" s="103">
        <v>0</v>
      </c>
      <c r="H415" s="103">
        <v>0</v>
      </c>
      <c r="I415" s="103">
        <v>1</v>
      </c>
      <c r="J415" s="103" t="str">
        <f t="shared" si="20"/>
        <v>Удаление зуба под местным обезболиванием, удаление</v>
      </c>
      <c r="K415" s="87" t="s">
        <v>419</v>
      </c>
      <c r="L415" s="87" t="s">
        <v>419</v>
      </c>
      <c r="M415" s="103">
        <f>INDEX('ИПЦ raw2015'!$1:$1048576, MATCH($J415,'ИПЦ raw2015'!$A:$A,0),MATCH(MoM!M$1,'ИПЦ raw2015'!$1:$1,0))</f>
        <v>103.25</v>
      </c>
      <c r="N415" s="103">
        <f>INDEX('ИПЦ raw2015'!$1:$1048576, MATCH($J415,'ИПЦ raw2015'!$A:$A,0),MATCH(MoM!N$1,'ИПЦ raw2015'!$1:$1,0))</f>
        <v>101.87</v>
      </c>
      <c r="O415" s="103">
        <f>INDEX('ИПЦ raw2015'!$1:$1048576, MATCH($J415,'ИПЦ raw2015'!$A:$A,0),MATCH(MoM!O$1,'ИПЦ raw2015'!$1:$1,0))</f>
        <v>101.76</v>
      </c>
      <c r="P415" s="103">
        <f>INDEX('ИПЦ raw2015'!$1:$1048576, MATCH($J415,'ИПЦ raw2015'!$A:$A,0),MATCH(MoM!P$1,'ИПЦ raw2015'!$1:$1,0))</f>
        <v>100.69</v>
      </c>
      <c r="Q415" s="103">
        <f>INDEX('ИПЦ raw2015'!$1:$1048576, MATCH($J415,'ИПЦ raw2015'!$A:$A,0),MATCH(MoM!Q$1,'ИПЦ raw2015'!$1:$1,0))</f>
        <v>100.6</v>
      </c>
      <c r="R415" s="103">
        <f>INDEX('ИПЦ raw2015'!$1:$1048576, MATCH($J415,'ИПЦ raw2015'!$A:$A,0),MATCH(MoM!R$1,'ИПЦ raw2015'!$1:$1,0))</f>
        <v>100.46</v>
      </c>
      <c r="S415" s="103">
        <f>INDEX('ИПЦ raw2015'!$1:$1048576, MATCH($J415,'ИПЦ raw2015'!$A:$A,0),MATCH(MoM!S$1,'ИПЦ raw2015'!$1:$1,0))</f>
        <v>100.49</v>
      </c>
      <c r="T415" s="103">
        <f>INDEX('ИПЦ raw2015'!$1:$1048576, MATCH($J415,'ИПЦ raw2015'!$A:$A,0),MATCH(MoM!T$1,'ИПЦ raw2015'!$1:$1,0))</f>
        <v>100.79</v>
      </c>
      <c r="U415" s="103">
        <f>INDEX('ИПЦ raw2015'!$1:$1048576, MATCH($J415,'ИПЦ raw2015'!$A:$A,0),MATCH(MoM!U$1,'ИПЦ raw2015'!$1:$1,0))</f>
        <v>101.31</v>
      </c>
      <c r="V415" s="103">
        <f>INDEX('ИПЦ raw2015'!$1:$1048576, MATCH($J415,'ИПЦ raw2015'!$A:$A,0),MATCH(MoM!V$1,'ИПЦ raw2015'!$1:$1,0))</f>
        <v>101.19</v>
      </c>
      <c r="W415" s="103">
        <f>INDEX('ИПЦ raw2015'!$1:$1048576, MATCH($J415,'ИПЦ raw2015'!$A:$A,0),MATCH(MoM!W$1,'ИПЦ raw2015'!$1:$1,0))</f>
        <v>100.3</v>
      </c>
      <c r="X415" s="103">
        <f>INDEX('ИПЦ raw2015'!$1:$1048576, MATCH($J415,'ИПЦ raw2015'!$A:$A,0),MATCH(MoM!X$1,'ИПЦ raw2015'!$1:$1,0))</f>
        <v>100.5</v>
      </c>
      <c r="Y415" s="103">
        <f>INDEX('ИПЦ raw2015'!$1:$1048576, MATCH($J415,'ИПЦ raw2015'!$A:$A,0),MATCH(MoM!Y$1,'ИПЦ raw2015'!$1:$1,0))</f>
        <v>101.28</v>
      </c>
      <c r="Z415" s="103">
        <f>INDEX('ИПЦ raw2015'!$1:$1048576, MATCH($J415,'ИПЦ raw2015'!$A:$A,0),MATCH(MoM!Z$1,'ИПЦ raw2015'!$1:$1,0))</f>
        <v>100.62</v>
      </c>
      <c r="AA415" s="103">
        <f>INDEX('ИПЦ raw2015'!$1:$1048576, MATCH($J415,'ИПЦ raw2015'!$A:$A,0),MATCH(MoM!AA$1,'ИПЦ raw2015'!$1:$1,0))</f>
        <v>100.44</v>
      </c>
      <c r="AB415" s="103">
        <f>INDEX('ИПЦ raw2015'!$1:$1048576, MATCH($J415,'ИПЦ raw2015'!$A:$A,0),MATCH(MoM!AB$1,'ИПЦ raw2015'!$1:$1,0))</f>
        <v>100.41</v>
      </c>
      <c r="AC415" s="103">
        <f>INDEX('ИПЦ raw2015'!$1:$1048576, MATCH($J415,'ИПЦ raw2015'!$A:$A,0),MATCH(MoM!AC$1,'ИПЦ raw2015'!$1:$1,0))</f>
        <v>100.64</v>
      </c>
      <c r="AD415" s="103">
        <f>INDEX('ИПЦ raw2015'!$1:$1048576, MATCH($J415,'ИПЦ raw2015'!$A:$A,0),MATCH(MoM!AD$1,'ИПЦ raw2015'!$1:$1,0))</f>
        <v>100.7</v>
      </c>
      <c r="AE415" s="103">
        <f>INDEX('ИПЦ raw2015'!$1:$1048576, MATCH($J415,'ИПЦ raw2015'!$A:$A,0),MATCH(MoM!AE$1,'ИПЦ raw2015'!$1:$1,0))</f>
        <v>100.32</v>
      </c>
      <c r="AF415" s="103">
        <f>INDEX('ИПЦ raw2015'!$1:$1048576, MATCH($J415,'ИПЦ raw2015'!$A:$A,0),MATCH(MoM!AF$1,'ИПЦ raw2015'!$1:$1,0))</f>
        <v>100.71</v>
      </c>
      <c r="AG415" s="103">
        <f>INDEX('ИПЦ raw2015'!$1:$1048576, MATCH($J415,'ИПЦ raw2015'!$A:$A,0),MATCH(MoM!AG$1,'ИПЦ raw2015'!$1:$1,0))</f>
        <v>100.16</v>
      </c>
      <c r="AH415" s="103">
        <f>INDEX('ИПЦ raw2015'!$1:$1048576, MATCH($J415,'ИПЦ raw2015'!$A:$A,0),MATCH(MoM!AH$1,'ИПЦ raw2015'!$1:$1,0))</f>
        <v>100.34</v>
      </c>
      <c r="AI415" s="103">
        <f>INDEX('ИПЦ raw2015'!$1:$1048576, MATCH($J415,'ИПЦ raw2015'!$A:$A,0),MATCH(MoM!AI$1,'ИПЦ raw2015'!$1:$1,0))</f>
        <v>100.33</v>
      </c>
      <c r="AJ415" s="103">
        <f>INDEX('ИПЦ raw2015'!$1:$1048576, MATCH($J415,'ИПЦ raw2015'!$A:$A,0),MATCH(MoM!AJ$1,'ИПЦ raw2015'!$1:$1,0))</f>
        <v>100.74</v>
      </c>
      <c r="AK415" s="103">
        <f>INDEX('ИПЦ raw2015'!$1:$1048576, MATCH($J415,'ИПЦ raw2015'!$A:$A,0),MATCH(MoM!AK$1,'ИПЦ raw2015'!$1:$1,0))</f>
        <v>100.88</v>
      </c>
      <c r="AL415" s="103">
        <f>INDEX('ИПЦ raw2015'!$1:$1048576, MATCH($J415,'ИПЦ raw2015'!$A:$A,0),MATCH(MoM!AL$1,'ИПЦ raw2015'!$1:$1,0))</f>
        <v>100.52</v>
      </c>
      <c r="AM415" s="103">
        <f>INDEX('ИПЦ raw2015'!$1:$1048576, MATCH($J415,'ИПЦ raw2015'!$A:$A,0),MATCH(MoM!AM$1,'ИПЦ raw2015'!$1:$1,0))</f>
        <v>100.37</v>
      </c>
      <c r="AN415" s="103">
        <f>INDEX('ИПЦ raw2015'!$1:$1048576, MATCH($J415,'ИПЦ raw2015'!$A:$A,0),MATCH(MoM!AN$1,'ИПЦ raw2015'!$1:$1,0))</f>
        <v>100.35</v>
      </c>
      <c r="AO415" s="103">
        <f>INDEX('ИПЦ raw2015'!$1:$1048576, MATCH($J415,'ИПЦ raw2015'!$A:$A,0),MATCH(MoM!AO$1,'ИПЦ raw2015'!$1:$1,0))</f>
        <v>100.26</v>
      </c>
      <c r="AP415" s="103">
        <f>INDEX('ИПЦ raw2015'!$1:$1048576, MATCH($J415,'ИПЦ raw2015'!$A:$A,0),MATCH(MoM!AP$1,'ИПЦ raw2015'!$1:$1,0))</f>
        <v>100.52</v>
      </c>
      <c r="AQ415" s="103">
        <f>INDEX('ИПЦ raw2015'!$1:$1048576, MATCH($J415,'ИПЦ raw2015'!$A:$A,0),MATCH(MoM!AQ$1,'ИПЦ raw2015'!$1:$1,0))</f>
        <v>100.39</v>
      </c>
      <c r="AR415" s="103">
        <f>INDEX('ИПЦ raw2015'!$1:$1048576, MATCH($J415,'ИПЦ raw2015'!$A:$A,0),MATCH(MoM!AR$1,'ИПЦ raw2015'!$1:$1,0))</f>
        <v>100.26</v>
      </c>
      <c r="AS415" s="103">
        <f>INDEX('ИПЦ raw2015'!$1:$1048576, MATCH($J415,'ИПЦ raw2015'!$A:$A,0),MATCH(MoM!AS$1,'ИПЦ raw2015'!$1:$1,0))</f>
        <v>100.56</v>
      </c>
      <c r="AT415" s="103">
        <f>INDEX('ИПЦ raw2015'!$1:$1048576, MATCH($J415,'ИПЦ raw2015'!$A:$A,0),MATCH(MoM!AT$1,'ИПЦ raw2015'!$1:$1,0))</f>
        <v>100.8</v>
      </c>
      <c r="AU415" s="103">
        <f>INDEX('ИПЦ raw2015'!$1:$1048576, MATCH($J415,'ИПЦ raw2015'!$A:$A,0),MATCH(MoM!AU$1,'ИПЦ raw2015'!$1:$1,0))</f>
        <v>100.31</v>
      </c>
      <c r="AV415" s="103">
        <f>INDEX('ИПЦ raw2015'!$1:$1048576, MATCH($J415,'ИПЦ raw2015'!$A:$A,0),MATCH(MoM!AV$1,'ИПЦ raw2015'!$1:$1,0))</f>
        <v>100.34</v>
      </c>
      <c r="AW415" s="103">
        <f>INDEX('ИПЦ raw2015'!$1:$1048576, MATCH($J415,'ИПЦ raw2015'!$A:$A,0),MATCH(MoM!AW$1,'ИПЦ raw2015'!$1:$1,0))</f>
        <v>100.87</v>
      </c>
      <c r="AX415" s="103">
        <f>INDEX('ИПЦ raw2015'!$1:$1048576, MATCH($J415,'ИПЦ raw2015'!$A:$A,0),MATCH(MoM!AX$1,'ИПЦ raw2015'!$1:$1,0))</f>
        <v>100.36</v>
      </c>
      <c r="AY415" s="103">
        <f>INDEX('ИПЦ raw2015'!$1:$1048576, MATCH($J415,'ИПЦ raw2015'!$A:$A,0),MATCH(MoM!AY$1,'ИПЦ raw2015'!$1:$1,0))</f>
        <v>100.29</v>
      </c>
      <c r="AZ415" s="103">
        <f>INDEX('ИПЦ raw2015'!$1:$1048576, MATCH($J415,'ИПЦ raw2015'!$A:$A,0),MATCH(MoM!AZ$1,'ИПЦ raw2015'!$1:$1,0))</f>
        <v>100.55</v>
      </c>
      <c r="BA415" s="103">
        <f>INDEX('ИПЦ raw2015'!$1:$1048576, MATCH($J415,'ИПЦ raw2015'!$A:$A,0),MATCH(MoM!BA$1,'ИПЦ raw2015'!$1:$1,0))</f>
        <v>100.57</v>
      </c>
      <c r="BB415" s="103">
        <f>INDEX('ИПЦ raw2015'!$1:$1048576, MATCH($J415,'ИПЦ raw2015'!$A:$A,0),MATCH(MoM!BB$1,'ИПЦ raw2015'!$1:$1,0))</f>
        <v>100.27</v>
      </c>
      <c r="BC415" s="103">
        <f>INDEX('ИПЦ raw2015'!$1:$1048576, MATCH($J415,'ИПЦ raw2015'!$A:$A,0),MATCH(MoM!BC$1,'ИПЦ raw2015'!$1:$1,0))</f>
        <v>100.35</v>
      </c>
      <c r="BD415" s="103">
        <f>INDEX('ИПЦ raw2015'!$1:$1048576, MATCH($J415,'ИПЦ raw2015'!$A:$A,0),MATCH(MoM!BD$1,'ИПЦ raw2015'!$1:$1,0))</f>
        <v>100.33</v>
      </c>
      <c r="BE415" s="103">
        <f>INDEX('ИПЦ raw2015'!$1:$1048576, MATCH($J415,'ИПЦ raw2015'!$A:$A,0),MATCH(MoM!BE$1,'ИПЦ raw2015'!$1:$1,0))</f>
        <v>100.35</v>
      </c>
      <c r="BF415" s="103">
        <f>INDEX('ИПЦ raw2015'!$1:$1048576, MATCH($J415,'ИПЦ raw2015'!$A:$A,0),MATCH(MoM!BF$1,'ИПЦ raw2015'!$1:$1,0))</f>
        <v>100.35</v>
      </c>
      <c r="BG415" s="103">
        <f>INDEX('ИПЦ raw2015'!$1:$1048576, MATCH($J415,'ИПЦ raw2015'!$A:$A,0),MATCH(MoM!BG$1,'ИПЦ raw2015'!$1:$1,0))</f>
        <v>100.19</v>
      </c>
      <c r="BH415" s="103">
        <f>INDEX('ИПЦ raw2015'!$1:$1048576, MATCH($J415,'ИПЦ raw2015'!$A:$A,0),MATCH(MoM!BH$1,'ИПЦ raw2015'!$1:$1,0))</f>
        <v>100.37</v>
      </c>
      <c r="BI415" s="103">
        <f>INDEX('ИПЦ raw2015'!$1:$1048576, MATCH($J415,'ИПЦ raw2015'!$A:$A,0),MATCH(MoM!BI$1,'ИПЦ raw2015'!$1:$1,0))</f>
        <v>101.11</v>
      </c>
      <c r="BJ415" s="103">
        <f>INDEX('ИПЦ raw2015'!$1:$1048576, MATCH($J415,'ИПЦ raw2015'!$A:$A,0),MATCH(MoM!BJ$1,'ИПЦ raw2015'!$1:$1,0))</f>
        <v>100.25</v>
      </c>
      <c r="BK415" s="103">
        <f>INDEX('ИПЦ raw2015'!$1:$1048576, MATCH($J415,'ИПЦ raw2015'!$A:$A,0),MATCH(MoM!BK$1,'ИПЦ raw2015'!$1:$1,0))</f>
        <v>100.25</v>
      </c>
      <c r="BL415" s="103">
        <f>INDEX('ИПЦ raw2015'!$1:$1048576, MATCH($J415,'ИПЦ raw2015'!$A:$A,0),MATCH(MoM!BL$1,'ИПЦ raw2015'!$1:$1,0))</f>
        <v>100.22</v>
      </c>
      <c r="BM415" s="103">
        <f>INDEX('ИПЦ raw2015'!$1:$1048576, MATCH($J415,'ИПЦ raw2015'!$A:$A,0),MATCH(MoM!BM$1,'ИПЦ raw2015'!$1:$1,0))</f>
        <v>100.39</v>
      </c>
      <c r="BN415" s="103">
        <f>INDEX('ИПЦ raw2015'!$1:$1048576, MATCH($J415,'ИПЦ raw2015'!$A:$A,0),MATCH(MoM!BN$1,'ИПЦ raw2015'!$1:$1,0))</f>
        <v>100.43</v>
      </c>
      <c r="BO415" s="103">
        <f>INDEX('ИПЦ raw2015'!$1:$1048576, MATCH($J415,'ИПЦ raw2015'!$A:$A,0),MATCH(MoM!BO$1,'ИПЦ raw2015'!$1:$1,0))</f>
        <v>100.4</v>
      </c>
      <c r="BP415" s="103">
        <f>INDEX('ИПЦ raw2015'!$1:$1048576, MATCH($J415,'ИПЦ raw2015'!$A:$A,0),MATCH(MoM!BP$1,'ИПЦ raw2015'!$1:$1,0))</f>
        <v>100.44</v>
      </c>
      <c r="BQ415" s="103">
        <f>INDEX('ИПЦ raw2015'!$1:$1048576, MATCH($J415,'ИПЦ raw2015'!$A:$A,0),MATCH(MoM!BQ$1,'ИПЦ raw2015'!$1:$1,0))</f>
        <v>100.53</v>
      </c>
      <c r="BR415" s="103">
        <f>INDEX('ИПЦ raw2015'!$1:$1048576, MATCH($J415,'ИПЦ raw2015'!$A:$A,0),MATCH(MoM!BR$1,'ИПЦ raw2015'!$1:$1,0))</f>
        <v>100.22</v>
      </c>
      <c r="BS415" s="103">
        <f>INDEX('ИПЦ raw2015'!$1:$1048576, MATCH($J415,'ИПЦ raw2015'!$A:$A,0),MATCH(MoM!BS$1,'ИПЦ raw2015'!$1:$1,0))</f>
        <v>100.2</v>
      </c>
      <c r="BT415" s="103">
        <f>INDEX('ИПЦ raw2015'!$1:$1048576, MATCH($J415,'ИПЦ raw2015'!$A:$A,0),MATCH(MoM!BT$1,'ИПЦ raw2015'!$1:$1,0))</f>
        <v>100.53</v>
      </c>
    </row>
    <row r="416" spans="1:72" s="10" customFormat="1" x14ac:dyDescent="0.45">
      <c r="A416" s="110">
        <f>Веса!A416</f>
        <v>0</v>
      </c>
      <c r="B416" s="110">
        <f t="shared" si="18"/>
        <v>0</v>
      </c>
      <c r="C416" s="110">
        <f>БИПЦ_НДС!E416</f>
        <v>0</v>
      </c>
      <c r="D416" s="110">
        <f t="shared" si="19"/>
        <v>1</v>
      </c>
      <c r="E416" s="110">
        <v>0</v>
      </c>
      <c r="F416" s="110">
        <v>0</v>
      </c>
      <c r="G416" s="110">
        <v>0</v>
      </c>
      <c r="H416" s="110">
        <v>0</v>
      </c>
      <c r="I416" s="110">
        <v>1</v>
      </c>
      <c r="J416" s="110" t="str">
        <f t="shared" si="20"/>
        <v>Восстановление зуба пломбой, услуга</v>
      </c>
      <c r="K416" s="111" t="s">
        <v>420</v>
      </c>
      <c r="L416" s="111" t="s">
        <v>420</v>
      </c>
      <c r="M416" s="110">
        <v>0</v>
      </c>
      <c r="N416" s="110">
        <v>0</v>
      </c>
      <c r="O416" s="110">
        <v>0</v>
      </c>
      <c r="P416" s="110">
        <v>0</v>
      </c>
      <c r="Q416" s="110">
        <v>0</v>
      </c>
      <c r="R416" s="110">
        <v>0</v>
      </c>
      <c r="S416" s="110">
        <v>0</v>
      </c>
      <c r="T416" s="110">
        <v>0</v>
      </c>
      <c r="U416" s="110">
        <v>0</v>
      </c>
      <c r="V416" s="110">
        <v>0</v>
      </c>
      <c r="W416" s="110">
        <v>0</v>
      </c>
      <c r="X416" s="110">
        <v>0</v>
      </c>
      <c r="Y416" s="110">
        <v>0</v>
      </c>
      <c r="Z416" s="110">
        <v>0</v>
      </c>
      <c r="AA416" s="110">
        <v>0</v>
      </c>
      <c r="AB416" s="110">
        <v>0</v>
      </c>
      <c r="AC416" s="110">
        <v>0</v>
      </c>
      <c r="AD416" s="110">
        <v>0</v>
      </c>
      <c r="AE416" s="110">
        <v>0</v>
      </c>
      <c r="AF416" s="110">
        <v>0</v>
      </c>
      <c r="AG416" s="110">
        <v>0</v>
      </c>
      <c r="AH416" s="110">
        <v>0</v>
      </c>
      <c r="AI416" s="110">
        <v>0</v>
      </c>
      <c r="AJ416" s="110">
        <v>0</v>
      </c>
      <c r="AK416" s="110">
        <v>0</v>
      </c>
      <c r="AL416" s="110">
        <v>0</v>
      </c>
      <c r="AM416" s="110">
        <v>0</v>
      </c>
      <c r="AN416" s="110">
        <v>0</v>
      </c>
      <c r="AO416" s="110">
        <v>0</v>
      </c>
      <c r="AP416" s="110">
        <v>0</v>
      </c>
      <c r="AQ416" s="110">
        <v>0</v>
      </c>
      <c r="AR416" s="110">
        <v>0</v>
      </c>
      <c r="AS416" s="110">
        <v>0</v>
      </c>
      <c r="AT416" s="110">
        <v>0</v>
      </c>
      <c r="AU416" s="110">
        <v>0</v>
      </c>
      <c r="AV416" s="110">
        <v>0</v>
      </c>
      <c r="AW416" s="110">
        <v>0</v>
      </c>
      <c r="AX416" s="110">
        <v>0</v>
      </c>
      <c r="AY416" s="110">
        <v>0</v>
      </c>
      <c r="AZ416" s="110">
        <v>0</v>
      </c>
      <c r="BA416" s="110">
        <v>0</v>
      </c>
      <c r="BB416" s="110">
        <v>0</v>
      </c>
      <c r="BC416" s="110">
        <v>0</v>
      </c>
      <c r="BD416" s="110">
        <v>0</v>
      </c>
      <c r="BE416" s="110">
        <v>0</v>
      </c>
      <c r="BF416" s="110">
        <v>0</v>
      </c>
      <c r="BG416" s="110">
        <v>0</v>
      </c>
      <c r="BH416" s="110">
        <v>0</v>
      </c>
      <c r="BI416" s="110">
        <v>0</v>
      </c>
      <c r="BJ416" s="110">
        <v>0</v>
      </c>
      <c r="BK416" s="110">
        <v>0</v>
      </c>
      <c r="BL416" s="110">
        <v>0</v>
      </c>
      <c r="BM416" s="110">
        <v>0</v>
      </c>
      <c r="BN416" s="110">
        <v>0</v>
      </c>
      <c r="BO416" s="110">
        <v>0</v>
      </c>
      <c r="BP416" s="110">
        <v>0</v>
      </c>
      <c r="BQ416" s="110">
        <v>0</v>
      </c>
      <c r="BR416" s="110">
        <v>0</v>
      </c>
      <c r="BS416" s="110">
        <v>0</v>
      </c>
      <c r="BT416" s="110">
        <v>0</v>
      </c>
    </row>
    <row r="417" spans="1:72" ht="26.25" x14ac:dyDescent="0.45">
      <c r="A417" s="103">
        <f>Веса!A417</f>
        <v>1</v>
      </c>
      <c r="B417" s="103">
        <f t="shared" si="18"/>
        <v>1</v>
      </c>
      <c r="C417" s="103">
        <f>БИПЦ_НДС!E417</f>
        <v>0</v>
      </c>
      <c r="D417" s="103">
        <f t="shared" si="19"/>
        <v>1</v>
      </c>
      <c r="E417" s="103">
        <v>0</v>
      </c>
      <c r="F417" s="103">
        <v>0</v>
      </c>
      <c r="G417" s="103">
        <v>0</v>
      </c>
      <c r="H417" s="103">
        <v>0</v>
      </c>
      <c r="I417" s="103">
        <v>1</v>
      </c>
      <c r="J417" s="103" t="str">
        <f t="shared" si="20"/>
        <v>Изготовление съёмного зубного протеза, протез</v>
      </c>
      <c r="K417" s="87" t="s">
        <v>421</v>
      </c>
      <c r="L417" s="87" t="s">
        <v>421</v>
      </c>
      <c r="M417" s="103">
        <f>INDEX('ИПЦ raw2015'!$1:$1048576, MATCH($J417,'ИПЦ raw2015'!$A:$A,0),MATCH(MoM!M$1,'ИПЦ raw2015'!$1:$1,0))</f>
        <v>102.99</v>
      </c>
      <c r="N417" s="103">
        <f>INDEX('ИПЦ raw2015'!$1:$1048576, MATCH($J417,'ИПЦ raw2015'!$A:$A,0),MATCH(MoM!N$1,'ИПЦ raw2015'!$1:$1,0))</f>
        <v>103.07</v>
      </c>
      <c r="O417" s="103">
        <f>INDEX('ИПЦ raw2015'!$1:$1048576, MATCH($J417,'ИПЦ raw2015'!$A:$A,0),MATCH(MoM!O$1,'ИПЦ raw2015'!$1:$1,0))</f>
        <v>102.12</v>
      </c>
      <c r="P417" s="103">
        <f>INDEX('ИПЦ raw2015'!$1:$1048576, MATCH($J417,'ИПЦ raw2015'!$A:$A,0),MATCH(MoM!P$1,'ИПЦ raw2015'!$1:$1,0))</f>
        <v>101.19</v>
      </c>
      <c r="Q417" s="103">
        <f>INDEX('ИПЦ raw2015'!$1:$1048576, MATCH($J417,'ИПЦ raw2015'!$A:$A,0),MATCH(MoM!Q$1,'ИПЦ raw2015'!$1:$1,0))</f>
        <v>100.47</v>
      </c>
      <c r="R417" s="103">
        <f>INDEX('ИПЦ raw2015'!$1:$1048576, MATCH($J417,'ИПЦ raw2015'!$A:$A,0),MATCH(MoM!R$1,'ИПЦ raw2015'!$1:$1,0))</f>
        <v>100.95</v>
      </c>
      <c r="S417" s="103">
        <f>INDEX('ИПЦ raw2015'!$1:$1048576, MATCH($J417,'ИПЦ raw2015'!$A:$A,0),MATCH(MoM!S$1,'ИПЦ raw2015'!$1:$1,0))</f>
        <v>100.25</v>
      </c>
      <c r="T417" s="103">
        <f>INDEX('ИПЦ raw2015'!$1:$1048576, MATCH($J417,'ИПЦ raw2015'!$A:$A,0),MATCH(MoM!T$1,'ИПЦ raw2015'!$1:$1,0))</f>
        <v>100.71</v>
      </c>
      <c r="U417" s="103">
        <f>INDEX('ИПЦ raw2015'!$1:$1048576, MATCH($J417,'ИПЦ raw2015'!$A:$A,0),MATCH(MoM!U$1,'ИПЦ raw2015'!$1:$1,0))</f>
        <v>100.7</v>
      </c>
      <c r="V417" s="103">
        <f>INDEX('ИПЦ raw2015'!$1:$1048576, MATCH($J417,'ИПЦ raw2015'!$A:$A,0),MATCH(MoM!V$1,'ИПЦ raw2015'!$1:$1,0))</f>
        <v>100.49</v>
      </c>
      <c r="W417" s="103">
        <f>INDEX('ИПЦ raw2015'!$1:$1048576, MATCH($J417,'ИПЦ raw2015'!$A:$A,0),MATCH(MoM!W$1,'ИПЦ raw2015'!$1:$1,0))</f>
        <v>100.16</v>
      </c>
      <c r="X417" s="103">
        <f>INDEX('ИПЦ raw2015'!$1:$1048576, MATCH($J417,'ИПЦ raw2015'!$A:$A,0),MATCH(MoM!X$1,'ИПЦ raw2015'!$1:$1,0))</f>
        <v>100.27</v>
      </c>
      <c r="Y417" s="103">
        <f>INDEX('ИПЦ raw2015'!$1:$1048576, MATCH($J417,'ИПЦ raw2015'!$A:$A,0),MATCH(MoM!Y$1,'ИПЦ raw2015'!$1:$1,0))</f>
        <v>101.74</v>
      </c>
      <c r="Z417" s="103">
        <f>INDEX('ИПЦ raw2015'!$1:$1048576, MATCH($J417,'ИПЦ raw2015'!$A:$A,0),MATCH(MoM!Z$1,'ИПЦ raw2015'!$1:$1,0))</f>
        <v>100.98</v>
      </c>
      <c r="AA417" s="103">
        <f>INDEX('ИПЦ raw2015'!$1:$1048576, MATCH($J417,'ИПЦ raw2015'!$A:$A,0),MATCH(MoM!AA$1,'ИПЦ raw2015'!$1:$1,0))</f>
        <v>101.17</v>
      </c>
      <c r="AB417" s="103">
        <f>INDEX('ИПЦ raw2015'!$1:$1048576, MATCH($J417,'ИПЦ raw2015'!$A:$A,0),MATCH(MoM!AB$1,'ИПЦ raw2015'!$1:$1,0))</f>
        <v>100.77</v>
      </c>
      <c r="AC417" s="103">
        <f>INDEX('ИПЦ raw2015'!$1:$1048576, MATCH($J417,'ИПЦ raw2015'!$A:$A,0),MATCH(MoM!AC$1,'ИПЦ raw2015'!$1:$1,0))</f>
        <v>100.64</v>
      </c>
      <c r="AD417" s="103">
        <f>INDEX('ИПЦ raw2015'!$1:$1048576, MATCH($J417,'ИПЦ raw2015'!$A:$A,0),MATCH(MoM!AD$1,'ИПЦ raw2015'!$1:$1,0))</f>
        <v>100.81</v>
      </c>
      <c r="AE417" s="103">
        <f>INDEX('ИПЦ raw2015'!$1:$1048576, MATCH($J417,'ИПЦ raw2015'!$A:$A,0),MATCH(MoM!AE$1,'ИПЦ raw2015'!$1:$1,0))</f>
        <v>100.11</v>
      </c>
      <c r="AF417" s="103">
        <f>INDEX('ИПЦ raw2015'!$1:$1048576, MATCH($J417,'ИПЦ raw2015'!$A:$A,0),MATCH(MoM!AF$1,'ИПЦ raw2015'!$1:$1,0))</f>
        <v>100.21</v>
      </c>
      <c r="AG417" s="103">
        <f>INDEX('ИПЦ raw2015'!$1:$1048576, MATCH($J417,'ИПЦ raw2015'!$A:$A,0),MATCH(MoM!AG$1,'ИПЦ raw2015'!$1:$1,0))</f>
        <v>100.58</v>
      </c>
      <c r="AH417" s="103">
        <f>INDEX('ИПЦ raw2015'!$1:$1048576, MATCH($J417,'ИПЦ raw2015'!$A:$A,0),MATCH(MoM!AH$1,'ИПЦ raw2015'!$1:$1,0))</f>
        <v>100.52</v>
      </c>
      <c r="AI417" s="103">
        <f>INDEX('ИПЦ raw2015'!$1:$1048576, MATCH($J417,'ИПЦ raw2015'!$A:$A,0),MATCH(MoM!AI$1,'ИПЦ raw2015'!$1:$1,0))</f>
        <v>100.23</v>
      </c>
      <c r="AJ417" s="103">
        <f>INDEX('ИПЦ raw2015'!$1:$1048576, MATCH($J417,'ИПЦ raw2015'!$A:$A,0),MATCH(MoM!AJ$1,'ИПЦ raw2015'!$1:$1,0))</f>
        <v>100.5</v>
      </c>
      <c r="AK417" s="103">
        <f>INDEX('ИПЦ raw2015'!$1:$1048576, MATCH($J417,'ИПЦ raw2015'!$A:$A,0),MATCH(MoM!AK$1,'ИПЦ raw2015'!$1:$1,0))</f>
        <v>101.16</v>
      </c>
      <c r="AL417" s="103">
        <f>INDEX('ИПЦ raw2015'!$1:$1048576, MATCH($J417,'ИПЦ raw2015'!$A:$A,0),MATCH(MoM!AL$1,'ИПЦ raw2015'!$1:$1,0))</f>
        <v>100.32</v>
      </c>
      <c r="AM417" s="103">
        <f>INDEX('ИПЦ raw2015'!$1:$1048576, MATCH($J417,'ИПЦ raw2015'!$A:$A,0),MATCH(MoM!AM$1,'ИПЦ raw2015'!$1:$1,0))</f>
        <v>100.38</v>
      </c>
      <c r="AN417" s="103">
        <f>INDEX('ИПЦ raw2015'!$1:$1048576, MATCH($J417,'ИПЦ raw2015'!$A:$A,0),MATCH(MoM!AN$1,'ИПЦ raw2015'!$1:$1,0))</f>
        <v>100.28</v>
      </c>
      <c r="AO417" s="103">
        <f>INDEX('ИПЦ raw2015'!$1:$1048576, MATCH($J417,'ИПЦ raw2015'!$A:$A,0),MATCH(MoM!AO$1,'ИПЦ raw2015'!$1:$1,0))</f>
        <v>100.27</v>
      </c>
      <c r="AP417" s="103">
        <f>INDEX('ИПЦ raw2015'!$1:$1048576, MATCH($J417,'ИПЦ raw2015'!$A:$A,0),MATCH(MoM!AP$1,'ИПЦ raw2015'!$1:$1,0))</f>
        <v>100.23</v>
      </c>
      <c r="AQ417" s="103">
        <f>INDEX('ИПЦ raw2015'!$1:$1048576, MATCH($J417,'ИПЦ raw2015'!$A:$A,0),MATCH(MoM!AQ$1,'ИПЦ raw2015'!$1:$1,0))</f>
        <v>100.23</v>
      </c>
      <c r="AR417" s="103">
        <f>INDEX('ИПЦ raw2015'!$1:$1048576, MATCH($J417,'ИПЦ raw2015'!$A:$A,0),MATCH(MoM!AR$1,'ИПЦ raw2015'!$1:$1,0))</f>
        <v>100.39</v>
      </c>
      <c r="AS417" s="103">
        <f>INDEX('ИПЦ raw2015'!$1:$1048576, MATCH($J417,'ИПЦ raw2015'!$A:$A,0),MATCH(MoM!AS$1,'ИПЦ raw2015'!$1:$1,0))</f>
        <v>100.54</v>
      </c>
      <c r="AT417" s="103">
        <f>INDEX('ИПЦ raw2015'!$1:$1048576, MATCH($J417,'ИПЦ raw2015'!$A:$A,0),MATCH(MoM!AT$1,'ИПЦ raw2015'!$1:$1,0))</f>
        <v>100.53</v>
      </c>
      <c r="AU417" s="103">
        <f>INDEX('ИПЦ raw2015'!$1:$1048576, MATCH($J417,'ИПЦ raw2015'!$A:$A,0),MATCH(MoM!AU$1,'ИПЦ raw2015'!$1:$1,0))</f>
        <v>100.95</v>
      </c>
      <c r="AV417" s="103">
        <f>INDEX('ИПЦ raw2015'!$1:$1048576, MATCH($J417,'ИПЦ raw2015'!$A:$A,0),MATCH(MoM!AV$1,'ИПЦ raw2015'!$1:$1,0))</f>
        <v>100.43</v>
      </c>
      <c r="AW417" s="103">
        <f>INDEX('ИПЦ raw2015'!$1:$1048576, MATCH($J417,'ИПЦ raw2015'!$A:$A,0),MATCH(MoM!AW$1,'ИПЦ raw2015'!$1:$1,0))</f>
        <v>100.87</v>
      </c>
      <c r="AX417" s="103">
        <f>INDEX('ИПЦ raw2015'!$1:$1048576, MATCH($J417,'ИПЦ raw2015'!$A:$A,0),MATCH(MoM!AX$1,'ИПЦ raw2015'!$1:$1,0))</f>
        <v>100.33</v>
      </c>
      <c r="AY417" s="103">
        <f>INDEX('ИПЦ raw2015'!$1:$1048576, MATCH($J417,'ИПЦ raw2015'!$A:$A,0),MATCH(MoM!AY$1,'ИПЦ raw2015'!$1:$1,0))</f>
        <v>100.24</v>
      </c>
      <c r="AZ417" s="103">
        <f>INDEX('ИПЦ raw2015'!$1:$1048576, MATCH($J417,'ИПЦ raw2015'!$A:$A,0),MATCH(MoM!AZ$1,'ИПЦ raw2015'!$1:$1,0))</f>
        <v>100.39</v>
      </c>
      <c r="BA417" s="103">
        <f>INDEX('ИПЦ raw2015'!$1:$1048576, MATCH($J417,'ИПЦ raw2015'!$A:$A,0),MATCH(MoM!BA$1,'ИПЦ raw2015'!$1:$1,0))</f>
        <v>100.28</v>
      </c>
      <c r="BB417" s="103">
        <f>INDEX('ИПЦ raw2015'!$1:$1048576, MATCH($J417,'ИПЦ raw2015'!$A:$A,0),MATCH(MoM!BB$1,'ИПЦ raw2015'!$1:$1,0))</f>
        <v>100.19</v>
      </c>
      <c r="BC417" s="103">
        <f>INDEX('ИПЦ raw2015'!$1:$1048576, MATCH($J417,'ИПЦ raw2015'!$A:$A,0),MATCH(MoM!BC$1,'ИПЦ raw2015'!$1:$1,0))</f>
        <v>100.25</v>
      </c>
      <c r="BD417" s="103">
        <f>INDEX('ИПЦ raw2015'!$1:$1048576, MATCH($J417,'ИПЦ raw2015'!$A:$A,0),MATCH(MoM!BD$1,'ИПЦ raw2015'!$1:$1,0))</f>
        <v>99.5</v>
      </c>
      <c r="BE417" s="103">
        <f>INDEX('ИПЦ raw2015'!$1:$1048576, MATCH($J417,'ИПЦ raw2015'!$A:$A,0),MATCH(MoM!BE$1,'ИПЦ raw2015'!$1:$1,0))</f>
        <v>100.17</v>
      </c>
      <c r="BF417" s="103">
        <f>INDEX('ИПЦ raw2015'!$1:$1048576, MATCH($J417,'ИПЦ raw2015'!$A:$A,0),MATCH(MoM!BF$1,'ИПЦ raw2015'!$1:$1,0))</f>
        <v>100.23</v>
      </c>
      <c r="BG417" s="103">
        <f>INDEX('ИПЦ raw2015'!$1:$1048576, MATCH($J417,'ИПЦ raw2015'!$A:$A,0),MATCH(MoM!BG$1,'ИПЦ raw2015'!$1:$1,0))</f>
        <v>100.06</v>
      </c>
      <c r="BH417" s="103">
        <f>INDEX('ИПЦ raw2015'!$1:$1048576, MATCH($J417,'ИПЦ raw2015'!$A:$A,0),MATCH(MoM!BH$1,'ИПЦ raw2015'!$1:$1,0))</f>
        <v>100.15</v>
      </c>
      <c r="BI417" s="103">
        <f>INDEX('ИПЦ raw2015'!$1:$1048576, MATCH($J417,'ИПЦ raw2015'!$A:$A,0),MATCH(MoM!BI$1,'ИПЦ raw2015'!$1:$1,0))</f>
        <v>100.82</v>
      </c>
      <c r="BJ417" s="103">
        <f>INDEX('ИПЦ raw2015'!$1:$1048576, MATCH($J417,'ИПЦ raw2015'!$A:$A,0),MATCH(MoM!BJ$1,'ИПЦ raw2015'!$1:$1,0))</f>
        <v>100.25</v>
      </c>
      <c r="BK417" s="103">
        <f>INDEX('ИПЦ raw2015'!$1:$1048576, MATCH($J417,'ИПЦ raw2015'!$A:$A,0),MATCH(MoM!BK$1,'ИПЦ raw2015'!$1:$1,0))</f>
        <v>100.34</v>
      </c>
      <c r="BL417" s="103">
        <f>INDEX('ИПЦ raw2015'!$1:$1048576, MATCH($J417,'ИПЦ raw2015'!$A:$A,0),MATCH(MoM!BL$1,'ИПЦ raw2015'!$1:$1,0))</f>
        <v>100.27</v>
      </c>
      <c r="BM417" s="103">
        <f>INDEX('ИПЦ raw2015'!$1:$1048576, MATCH($J417,'ИПЦ raw2015'!$A:$A,0),MATCH(MoM!BM$1,'ИПЦ raw2015'!$1:$1,0))</f>
        <v>100.27</v>
      </c>
      <c r="BN417" s="103">
        <f>INDEX('ИПЦ raw2015'!$1:$1048576, MATCH($J417,'ИПЦ raw2015'!$A:$A,0),MATCH(MoM!BN$1,'ИПЦ raw2015'!$1:$1,0))</f>
        <v>100.26</v>
      </c>
      <c r="BO417" s="103">
        <f>INDEX('ИПЦ raw2015'!$1:$1048576, MATCH($J417,'ИПЦ raw2015'!$A:$A,0),MATCH(MoM!BO$1,'ИПЦ raw2015'!$1:$1,0))</f>
        <v>100.16</v>
      </c>
      <c r="BP417" s="103">
        <f>INDEX('ИПЦ raw2015'!$1:$1048576, MATCH($J417,'ИПЦ raw2015'!$A:$A,0),MATCH(MoM!BP$1,'ИПЦ raw2015'!$1:$1,0))</f>
        <v>100.37</v>
      </c>
      <c r="BQ417" s="103">
        <f>INDEX('ИПЦ raw2015'!$1:$1048576, MATCH($J417,'ИПЦ raw2015'!$A:$A,0),MATCH(MoM!BQ$1,'ИПЦ raw2015'!$1:$1,0))</f>
        <v>100.46</v>
      </c>
      <c r="BR417" s="103">
        <f>INDEX('ИПЦ raw2015'!$1:$1048576, MATCH($J417,'ИПЦ raw2015'!$A:$A,0),MATCH(MoM!BR$1,'ИПЦ raw2015'!$1:$1,0))</f>
        <v>100.11</v>
      </c>
      <c r="BS417" s="103">
        <f>INDEX('ИПЦ raw2015'!$1:$1048576, MATCH($J417,'ИПЦ raw2015'!$A:$A,0),MATCH(MoM!BS$1,'ИПЦ raw2015'!$1:$1,0))</f>
        <v>100.3</v>
      </c>
      <c r="BT417" s="103">
        <f>INDEX('ИПЦ raw2015'!$1:$1048576, MATCH($J417,'ИПЦ raw2015'!$A:$A,0),MATCH(MoM!BT$1,'ИПЦ raw2015'!$1:$1,0))</f>
        <v>100.35</v>
      </c>
    </row>
    <row r="418" spans="1:72" x14ac:dyDescent="0.45">
      <c r="A418" s="103">
        <f>Веса!A418</f>
        <v>1</v>
      </c>
      <c r="B418" s="103">
        <f t="shared" si="18"/>
        <v>1</v>
      </c>
      <c r="C418" s="103">
        <f>БИПЦ_НДС!E418</f>
        <v>0</v>
      </c>
      <c r="D418" s="103">
        <f t="shared" si="19"/>
        <v>1</v>
      </c>
      <c r="E418" s="103">
        <v>0</v>
      </c>
      <c r="F418" s="103">
        <v>0</v>
      </c>
      <c r="G418" s="103">
        <v>0</v>
      </c>
      <c r="H418" s="103">
        <v>0</v>
      </c>
      <c r="I418" s="103">
        <v>1</v>
      </c>
      <c r="J418" s="103" t="str">
        <f t="shared" si="20"/>
        <v>Изготовление коронки, шт.</v>
      </c>
      <c r="K418" s="87" t="s">
        <v>422</v>
      </c>
      <c r="L418" s="87" t="s">
        <v>422</v>
      </c>
      <c r="M418" s="103">
        <f>INDEX('ИПЦ raw2015'!$1:$1048576, MATCH($J418,'ИПЦ raw2015'!$A:$A,0),MATCH(MoM!M$1,'ИПЦ raw2015'!$1:$1,0))</f>
        <v>102.72</v>
      </c>
      <c r="N418" s="103">
        <f>INDEX('ИПЦ raw2015'!$1:$1048576, MATCH($J418,'ИПЦ raw2015'!$A:$A,0),MATCH(MoM!N$1,'ИПЦ raw2015'!$1:$1,0))</f>
        <v>102.41</v>
      </c>
      <c r="O418" s="103">
        <f>INDEX('ИПЦ raw2015'!$1:$1048576, MATCH($J418,'ИПЦ raw2015'!$A:$A,0),MATCH(MoM!O$1,'ИПЦ raw2015'!$1:$1,0))</f>
        <v>101.62</v>
      </c>
      <c r="P418" s="103">
        <f>INDEX('ИПЦ raw2015'!$1:$1048576, MATCH($J418,'ИПЦ raw2015'!$A:$A,0),MATCH(MoM!P$1,'ИПЦ raw2015'!$1:$1,0))</f>
        <v>101.2</v>
      </c>
      <c r="Q418" s="103">
        <f>INDEX('ИПЦ raw2015'!$1:$1048576, MATCH($J418,'ИПЦ raw2015'!$A:$A,0),MATCH(MoM!Q$1,'ИПЦ raw2015'!$1:$1,0))</f>
        <v>100.73</v>
      </c>
      <c r="R418" s="103">
        <f>INDEX('ИПЦ raw2015'!$1:$1048576, MATCH($J418,'ИПЦ raw2015'!$A:$A,0),MATCH(MoM!R$1,'ИПЦ raw2015'!$1:$1,0))</f>
        <v>100.64</v>
      </c>
      <c r="S418" s="103">
        <f>INDEX('ИПЦ raw2015'!$1:$1048576, MATCH($J418,'ИПЦ raw2015'!$A:$A,0),MATCH(MoM!S$1,'ИПЦ raw2015'!$1:$1,0))</f>
        <v>100.39</v>
      </c>
      <c r="T418" s="103">
        <f>INDEX('ИПЦ raw2015'!$1:$1048576, MATCH($J418,'ИПЦ raw2015'!$A:$A,0),MATCH(MoM!T$1,'ИПЦ raw2015'!$1:$1,0))</f>
        <v>101.04</v>
      </c>
      <c r="U418" s="103">
        <f>INDEX('ИПЦ raw2015'!$1:$1048576, MATCH($J418,'ИПЦ raw2015'!$A:$A,0),MATCH(MoM!U$1,'ИПЦ raw2015'!$1:$1,0))</f>
        <v>101.02</v>
      </c>
      <c r="V418" s="103">
        <f>INDEX('ИПЦ raw2015'!$1:$1048576, MATCH($J418,'ИПЦ raw2015'!$A:$A,0),MATCH(MoM!V$1,'ИПЦ raw2015'!$1:$1,0))</f>
        <v>100.59</v>
      </c>
      <c r="W418" s="103">
        <f>INDEX('ИПЦ raw2015'!$1:$1048576, MATCH($J418,'ИПЦ raw2015'!$A:$A,0),MATCH(MoM!W$1,'ИПЦ raw2015'!$1:$1,0))</f>
        <v>100.35</v>
      </c>
      <c r="X418" s="103">
        <f>INDEX('ИПЦ raw2015'!$1:$1048576, MATCH($J418,'ИПЦ raw2015'!$A:$A,0),MATCH(MoM!X$1,'ИПЦ raw2015'!$1:$1,0))</f>
        <v>100.38</v>
      </c>
      <c r="Y418" s="103">
        <f>INDEX('ИПЦ raw2015'!$1:$1048576, MATCH($J418,'ИПЦ raw2015'!$A:$A,0),MATCH(MoM!Y$1,'ИПЦ raw2015'!$1:$1,0))</f>
        <v>101.75</v>
      </c>
      <c r="Z418" s="103">
        <f>INDEX('ИПЦ raw2015'!$1:$1048576, MATCH($J418,'ИПЦ raw2015'!$A:$A,0),MATCH(MoM!Z$1,'ИПЦ raw2015'!$1:$1,0))</f>
        <v>101.35</v>
      </c>
      <c r="AA418" s="103">
        <f>INDEX('ИПЦ raw2015'!$1:$1048576, MATCH($J418,'ИПЦ raw2015'!$A:$A,0),MATCH(MoM!AA$1,'ИПЦ raw2015'!$1:$1,0))</f>
        <v>101.51</v>
      </c>
      <c r="AB418" s="103">
        <f>INDEX('ИПЦ raw2015'!$1:$1048576, MATCH($J418,'ИПЦ raw2015'!$A:$A,0),MATCH(MoM!AB$1,'ИПЦ raw2015'!$1:$1,0))</f>
        <v>100.67</v>
      </c>
      <c r="AC418" s="103">
        <f>INDEX('ИПЦ raw2015'!$1:$1048576, MATCH($J418,'ИПЦ raw2015'!$A:$A,0),MATCH(MoM!AC$1,'ИПЦ raw2015'!$1:$1,0))</f>
        <v>100.58</v>
      </c>
      <c r="AD418" s="103">
        <f>INDEX('ИПЦ raw2015'!$1:$1048576, MATCH($J418,'ИПЦ raw2015'!$A:$A,0),MATCH(MoM!AD$1,'ИПЦ raw2015'!$1:$1,0))</f>
        <v>100.38</v>
      </c>
      <c r="AE418" s="103">
        <f>INDEX('ИПЦ raw2015'!$1:$1048576, MATCH($J418,'ИПЦ raw2015'!$A:$A,0),MATCH(MoM!AE$1,'ИПЦ raw2015'!$1:$1,0))</f>
        <v>100.19</v>
      </c>
      <c r="AF418" s="103">
        <f>INDEX('ИПЦ raw2015'!$1:$1048576, MATCH($J418,'ИПЦ raw2015'!$A:$A,0),MATCH(MoM!AF$1,'ИПЦ raw2015'!$1:$1,0))</f>
        <v>100.12</v>
      </c>
      <c r="AG418" s="103">
        <f>INDEX('ИПЦ raw2015'!$1:$1048576, MATCH($J418,'ИПЦ raw2015'!$A:$A,0),MATCH(MoM!AG$1,'ИПЦ raw2015'!$1:$1,0))</f>
        <v>100.22</v>
      </c>
      <c r="AH418" s="103">
        <f>INDEX('ИПЦ raw2015'!$1:$1048576, MATCH($J418,'ИПЦ raw2015'!$A:$A,0),MATCH(MoM!AH$1,'ИПЦ raw2015'!$1:$1,0))</f>
        <v>100.38</v>
      </c>
      <c r="AI418" s="103">
        <f>INDEX('ИПЦ raw2015'!$1:$1048576, MATCH($J418,'ИПЦ raw2015'!$A:$A,0),MATCH(MoM!AI$1,'ИПЦ raw2015'!$1:$1,0))</f>
        <v>100.53</v>
      </c>
      <c r="AJ418" s="103">
        <f>INDEX('ИПЦ raw2015'!$1:$1048576, MATCH($J418,'ИПЦ raw2015'!$A:$A,0),MATCH(MoM!AJ$1,'ИПЦ raw2015'!$1:$1,0))</f>
        <v>100.16</v>
      </c>
      <c r="AK418" s="103">
        <f>INDEX('ИПЦ raw2015'!$1:$1048576, MATCH($J418,'ИПЦ raw2015'!$A:$A,0),MATCH(MoM!AK$1,'ИПЦ raw2015'!$1:$1,0))</f>
        <v>100.78</v>
      </c>
      <c r="AL418" s="103">
        <f>INDEX('ИПЦ raw2015'!$1:$1048576, MATCH($J418,'ИПЦ raw2015'!$A:$A,0),MATCH(MoM!AL$1,'ИПЦ raw2015'!$1:$1,0))</f>
        <v>100.16</v>
      </c>
      <c r="AM418" s="103">
        <f>INDEX('ИПЦ raw2015'!$1:$1048576, MATCH($J418,'ИПЦ raw2015'!$A:$A,0),MATCH(MoM!AM$1,'ИПЦ raw2015'!$1:$1,0))</f>
        <v>100.42</v>
      </c>
      <c r="AN418" s="103">
        <f>INDEX('ИПЦ raw2015'!$1:$1048576, MATCH($J418,'ИПЦ raw2015'!$A:$A,0),MATCH(MoM!AN$1,'ИПЦ raw2015'!$1:$1,0))</f>
        <v>100.13</v>
      </c>
      <c r="AO418" s="103">
        <f>INDEX('ИПЦ raw2015'!$1:$1048576, MATCH($J418,'ИПЦ raw2015'!$A:$A,0),MATCH(MoM!AO$1,'ИПЦ raw2015'!$1:$1,0))</f>
        <v>100.09</v>
      </c>
      <c r="AP418" s="103">
        <f>INDEX('ИПЦ raw2015'!$1:$1048576, MATCH($J418,'ИПЦ raw2015'!$A:$A,0),MATCH(MoM!AP$1,'ИПЦ raw2015'!$1:$1,0))</f>
        <v>100.25</v>
      </c>
      <c r="AQ418" s="103">
        <f>INDEX('ИПЦ raw2015'!$1:$1048576, MATCH($J418,'ИПЦ raw2015'!$A:$A,0),MATCH(MoM!AQ$1,'ИПЦ raw2015'!$1:$1,0))</f>
        <v>100.21</v>
      </c>
      <c r="AR418" s="103">
        <f>INDEX('ИПЦ raw2015'!$1:$1048576, MATCH($J418,'ИПЦ raw2015'!$A:$A,0),MATCH(MoM!AR$1,'ИПЦ raw2015'!$1:$1,0))</f>
        <v>100.41</v>
      </c>
      <c r="AS418" s="103">
        <f>INDEX('ИПЦ raw2015'!$1:$1048576, MATCH($J418,'ИПЦ raw2015'!$A:$A,0),MATCH(MoM!AS$1,'ИПЦ raw2015'!$1:$1,0))</f>
        <v>100.72</v>
      </c>
      <c r="AT418" s="103">
        <f>INDEX('ИПЦ raw2015'!$1:$1048576, MATCH($J418,'ИПЦ raw2015'!$A:$A,0),MATCH(MoM!AT$1,'ИПЦ raw2015'!$1:$1,0))</f>
        <v>100.51</v>
      </c>
      <c r="AU418" s="103">
        <f>INDEX('ИПЦ raw2015'!$1:$1048576, MATCH($J418,'ИПЦ raw2015'!$A:$A,0),MATCH(MoM!AU$1,'ИПЦ raw2015'!$1:$1,0))</f>
        <v>100.44</v>
      </c>
      <c r="AV418" s="103">
        <f>INDEX('ИПЦ raw2015'!$1:$1048576, MATCH($J418,'ИПЦ raw2015'!$A:$A,0),MATCH(MoM!AV$1,'ИПЦ raw2015'!$1:$1,0))</f>
        <v>100.19</v>
      </c>
      <c r="AW418" s="103">
        <f>INDEX('ИПЦ raw2015'!$1:$1048576, MATCH($J418,'ИПЦ raw2015'!$A:$A,0),MATCH(MoM!AW$1,'ИПЦ raw2015'!$1:$1,0))</f>
        <v>101.01</v>
      </c>
      <c r="AX418" s="103">
        <f>INDEX('ИПЦ raw2015'!$1:$1048576, MATCH($J418,'ИПЦ raw2015'!$A:$A,0),MATCH(MoM!AX$1,'ИПЦ raw2015'!$1:$1,0))</f>
        <v>100.3</v>
      </c>
      <c r="AY418" s="103">
        <f>INDEX('ИПЦ raw2015'!$1:$1048576, MATCH($J418,'ИПЦ raw2015'!$A:$A,0),MATCH(MoM!AY$1,'ИПЦ raw2015'!$1:$1,0))</f>
        <v>100.25</v>
      </c>
      <c r="AZ418" s="103">
        <f>INDEX('ИПЦ raw2015'!$1:$1048576, MATCH($J418,'ИПЦ raw2015'!$A:$A,0),MATCH(MoM!AZ$1,'ИПЦ raw2015'!$1:$1,0))</f>
        <v>100.41</v>
      </c>
      <c r="BA418" s="103">
        <f>INDEX('ИПЦ raw2015'!$1:$1048576, MATCH($J418,'ИПЦ raw2015'!$A:$A,0),MATCH(MoM!BA$1,'ИПЦ raw2015'!$1:$1,0))</f>
        <v>100.25</v>
      </c>
      <c r="BB418" s="103">
        <f>INDEX('ИПЦ raw2015'!$1:$1048576, MATCH($J418,'ИПЦ raw2015'!$A:$A,0),MATCH(MoM!BB$1,'ИПЦ raw2015'!$1:$1,0))</f>
        <v>100.16</v>
      </c>
      <c r="BC418" s="103">
        <f>INDEX('ИПЦ raw2015'!$1:$1048576, MATCH($J418,'ИПЦ raw2015'!$A:$A,0),MATCH(MoM!BC$1,'ИПЦ raw2015'!$1:$1,0))</f>
        <v>100.39</v>
      </c>
      <c r="BD418" s="103">
        <f>INDEX('ИПЦ raw2015'!$1:$1048576, MATCH($J418,'ИПЦ raw2015'!$A:$A,0),MATCH(MoM!BD$1,'ИПЦ raw2015'!$1:$1,0))</f>
        <v>100.31</v>
      </c>
      <c r="BE418" s="103">
        <f>INDEX('ИПЦ raw2015'!$1:$1048576, MATCH($J418,'ИПЦ raw2015'!$A:$A,0),MATCH(MoM!BE$1,'ИПЦ raw2015'!$1:$1,0))</f>
        <v>100.79</v>
      </c>
      <c r="BF418" s="103">
        <f>INDEX('ИПЦ raw2015'!$1:$1048576, MATCH($J418,'ИПЦ raw2015'!$A:$A,0),MATCH(MoM!BF$1,'ИПЦ raw2015'!$1:$1,0))</f>
        <v>100.22</v>
      </c>
      <c r="BG418" s="103">
        <f>INDEX('ИПЦ raw2015'!$1:$1048576, MATCH($J418,'ИПЦ raw2015'!$A:$A,0),MATCH(MoM!BG$1,'ИПЦ raw2015'!$1:$1,0))</f>
        <v>100.12</v>
      </c>
      <c r="BH418" s="103">
        <f>INDEX('ИПЦ raw2015'!$1:$1048576, MATCH($J418,'ИПЦ raw2015'!$A:$A,0),MATCH(MoM!BH$1,'ИПЦ raw2015'!$1:$1,0))</f>
        <v>100.11</v>
      </c>
      <c r="BI418" s="103">
        <f>INDEX('ИПЦ raw2015'!$1:$1048576, MATCH($J418,'ИПЦ raw2015'!$A:$A,0),MATCH(MoM!BI$1,'ИПЦ raw2015'!$1:$1,0))</f>
        <v>100.54</v>
      </c>
      <c r="BJ418" s="103">
        <f>INDEX('ИПЦ raw2015'!$1:$1048576, MATCH($J418,'ИПЦ raw2015'!$A:$A,0),MATCH(MoM!BJ$1,'ИПЦ raw2015'!$1:$1,0))</f>
        <v>100.23</v>
      </c>
      <c r="BK418" s="103">
        <f>INDEX('ИПЦ raw2015'!$1:$1048576, MATCH($J418,'ИПЦ raw2015'!$A:$A,0),MATCH(MoM!BK$1,'ИПЦ raw2015'!$1:$1,0))</f>
        <v>100.3</v>
      </c>
      <c r="BL418" s="103">
        <f>INDEX('ИПЦ raw2015'!$1:$1048576, MATCH($J418,'ИПЦ raw2015'!$A:$A,0),MATCH(MoM!BL$1,'ИПЦ raw2015'!$1:$1,0))</f>
        <v>100.34</v>
      </c>
      <c r="BM418" s="103">
        <f>INDEX('ИПЦ raw2015'!$1:$1048576, MATCH($J418,'ИПЦ raw2015'!$A:$A,0),MATCH(MoM!BM$1,'ИПЦ raw2015'!$1:$1,0))</f>
        <v>100.4</v>
      </c>
      <c r="BN418" s="103">
        <f>INDEX('ИПЦ raw2015'!$1:$1048576, MATCH($J418,'ИПЦ raw2015'!$A:$A,0),MATCH(MoM!BN$1,'ИПЦ raw2015'!$1:$1,0))</f>
        <v>100.25</v>
      </c>
      <c r="BO418" s="103">
        <f>INDEX('ИПЦ raw2015'!$1:$1048576, MATCH($J418,'ИПЦ raw2015'!$A:$A,0),MATCH(MoM!BO$1,'ИПЦ raw2015'!$1:$1,0))</f>
        <v>100.19</v>
      </c>
      <c r="BP418" s="103">
        <f>INDEX('ИПЦ raw2015'!$1:$1048576, MATCH($J418,'ИПЦ raw2015'!$A:$A,0),MATCH(MoM!BP$1,'ИПЦ raw2015'!$1:$1,0))</f>
        <v>100.22</v>
      </c>
      <c r="BQ418" s="103">
        <f>INDEX('ИПЦ raw2015'!$1:$1048576, MATCH($J418,'ИПЦ raw2015'!$A:$A,0),MATCH(MoM!BQ$1,'ИПЦ raw2015'!$1:$1,0))</f>
        <v>100.27</v>
      </c>
      <c r="BR418" s="103">
        <f>INDEX('ИПЦ raw2015'!$1:$1048576, MATCH($J418,'ИПЦ raw2015'!$A:$A,0),MATCH(MoM!BR$1,'ИПЦ raw2015'!$1:$1,0))</f>
        <v>100.13</v>
      </c>
      <c r="BS418" s="103">
        <f>INDEX('ИПЦ raw2015'!$1:$1048576, MATCH($J418,'ИПЦ raw2015'!$A:$A,0),MATCH(MoM!BS$1,'ИПЦ raw2015'!$1:$1,0))</f>
        <v>100.18</v>
      </c>
      <c r="BT418" s="103">
        <f>INDEX('ИПЦ raw2015'!$1:$1048576, MATCH($J418,'ИПЦ raw2015'!$A:$A,0),MATCH(MoM!BT$1,'ИПЦ raw2015'!$1:$1,0))</f>
        <v>100.13</v>
      </c>
    </row>
    <row r="419" spans="1:72" x14ac:dyDescent="0.45">
      <c r="A419" s="103">
        <f>Веса!A419</f>
        <v>1</v>
      </c>
      <c r="B419" s="103">
        <f t="shared" si="18"/>
        <v>1</v>
      </c>
      <c r="C419" s="103">
        <f>БИПЦ_НДС!E419</f>
        <v>0</v>
      </c>
      <c r="D419" s="103">
        <f t="shared" si="19"/>
        <v>1</v>
      </c>
      <c r="E419" s="103">
        <v>0</v>
      </c>
      <c r="F419" s="103">
        <v>0</v>
      </c>
      <c r="G419" s="103">
        <v>0</v>
      </c>
      <c r="H419" s="103">
        <v>0</v>
      </c>
      <c r="I419" s="103">
        <v>1</v>
      </c>
      <c r="J419" s="103" t="str">
        <f t="shared" si="20"/>
        <v>Лечебный массаж, сеанс</v>
      </c>
      <c r="K419" s="87" t="s">
        <v>423</v>
      </c>
      <c r="L419" s="87" t="s">
        <v>423</v>
      </c>
      <c r="M419" s="103">
        <f>INDEX('ИПЦ raw2015'!$1:$1048576, MATCH($J419,'ИПЦ raw2015'!$A:$A,0),MATCH(MoM!M$1,'ИПЦ raw2015'!$1:$1,0))</f>
        <v>101.74</v>
      </c>
      <c r="N419" s="103">
        <f>INDEX('ИПЦ raw2015'!$1:$1048576, MATCH($J419,'ИПЦ raw2015'!$A:$A,0),MATCH(MoM!N$1,'ИПЦ raw2015'!$1:$1,0))</f>
        <v>100.65</v>
      </c>
      <c r="O419" s="103">
        <f>INDEX('ИПЦ raw2015'!$1:$1048576, MATCH($J419,'ИПЦ raw2015'!$A:$A,0),MATCH(MoM!O$1,'ИПЦ raw2015'!$1:$1,0))</f>
        <v>100.67</v>
      </c>
      <c r="P419" s="103">
        <f>INDEX('ИПЦ raw2015'!$1:$1048576, MATCH($J419,'ИПЦ raw2015'!$A:$A,0),MATCH(MoM!P$1,'ИПЦ raw2015'!$1:$1,0))</f>
        <v>100.57</v>
      </c>
      <c r="Q419" s="103">
        <f>INDEX('ИПЦ raw2015'!$1:$1048576, MATCH($J419,'ИПЦ raw2015'!$A:$A,0),MATCH(MoM!Q$1,'ИПЦ raw2015'!$1:$1,0))</f>
        <v>100.43</v>
      </c>
      <c r="R419" s="103">
        <f>INDEX('ИПЦ raw2015'!$1:$1048576, MATCH($J419,'ИПЦ raw2015'!$A:$A,0),MATCH(MoM!R$1,'ИПЦ raw2015'!$1:$1,0))</f>
        <v>100.65</v>
      </c>
      <c r="S419" s="103">
        <f>INDEX('ИПЦ raw2015'!$1:$1048576, MATCH($J419,'ИПЦ raw2015'!$A:$A,0),MATCH(MoM!S$1,'ИПЦ raw2015'!$1:$1,0))</f>
        <v>100.18</v>
      </c>
      <c r="T419" s="103">
        <f>INDEX('ИПЦ raw2015'!$1:$1048576, MATCH($J419,'ИПЦ raw2015'!$A:$A,0),MATCH(MoM!T$1,'ИПЦ raw2015'!$1:$1,0))</f>
        <v>100.36</v>
      </c>
      <c r="U419" s="103">
        <f>INDEX('ИПЦ raw2015'!$1:$1048576, MATCH($J419,'ИПЦ raw2015'!$A:$A,0),MATCH(MoM!U$1,'ИПЦ raw2015'!$1:$1,0))</f>
        <v>100.71</v>
      </c>
      <c r="V419" s="103">
        <f>INDEX('ИПЦ raw2015'!$1:$1048576, MATCH($J419,'ИПЦ raw2015'!$A:$A,0),MATCH(MoM!V$1,'ИПЦ raw2015'!$1:$1,0))</f>
        <v>101.06</v>
      </c>
      <c r="W419" s="103">
        <f>INDEX('ИПЦ raw2015'!$1:$1048576, MATCH($J419,'ИПЦ raw2015'!$A:$A,0),MATCH(MoM!W$1,'ИПЦ raw2015'!$1:$1,0))</f>
        <v>101.25</v>
      </c>
      <c r="X419" s="103">
        <f>INDEX('ИПЦ raw2015'!$1:$1048576, MATCH($J419,'ИПЦ raw2015'!$A:$A,0),MATCH(MoM!X$1,'ИПЦ raw2015'!$1:$1,0))</f>
        <v>100.68</v>
      </c>
      <c r="Y419" s="103">
        <f>INDEX('ИПЦ raw2015'!$1:$1048576, MATCH($J419,'ИПЦ raw2015'!$A:$A,0),MATCH(MoM!Y$1,'ИПЦ raw2015'!$1:$1,0))</f>
        <v>101.92</v>
      </c>
      <c r="Z419" s="103">
        <f>INDEX('ИПЦ raw2015'!$1:$1048576, MATCH($J419,'ИПЦ raw2015'!$A:$A,0),MATCH(MoM!Z$1,'ИПЦ raw2015'!$1:$1,0))</f>
        <v>100.67</v>
      </c>
      <c r="AA419" s="103">
        <f>INDEX('ИПЦ raw2015'!$1:$1048576, MATCH($J419,'ИПЦ raw2015'!$A:$A,0),MATCH(MoM!AA$1,'ИПЦ raw2015'!$1:$1,0))</f>
        <v>100.35</v>
      </c>
      <c r="AB419" s="103">
        <f>INDEX('ИПЦ raw2015'!$1:$1048576, MATCH($J419,'ИПЦ raw2015'!$A:$A,0),MATCH(MoM!AB$1,'ИПЦ raw2015'!$1:$1,0))</f>
        <v>100.74</v>
      </c>
      <c r="AC419" s="103">
        <f>INDEX('ИПЦ raw2015'!$1:$1048576, MATCH($J419,'ИПЦ raw2015'!$A:$A,0),MATCH(MoM!AC$1,'ИПЦ raw2015'!$1:$1,0))</f>
        <v>100.67</v>
      </c>
      <c r="AD419" s="103">
        <f>INDEX('ИПЦ raw2015'!$1:$1048576, MATCH($J419,'ИПЦ raw2015'!$A:$A,0),MATCH(MoM!AD$1,'ИПЦ raw2015'!$1:$1,0))</f>
        <v>100.48</v>
      </c>
      <c r="AE419" s="103">
        <f>INDEX('ИПЦ raw2015'!$1:$1048576, MATCH($J419,'ИПЦ raw2015'!$A:$A,0),MATCH(MoM!AE$1,'ИПЦ raw2015'!$1:$1,0))</f>
        <v>100.42</v>
      </c>
      <c r="AF419" s="103">
        <f>INDEX('ИПЦ raw2015'!$1:$1048576, MATCH($J419,'ИПЦ raw2015'!$A:$A,0),MATCH(MoM!AF$1,'ИПЦ raw2015'!$1:$1,0))</f>
        <v>100.41</v>
      </c>
      <c r="AG419" s="103">
        <f>INDEX('ИПЦ raw2015'!$1:$1048576, MATCH($J419,'ИПЦ raw2015'!$A:$A,0),MATCH(MoM!AG$1,'ИПЦ raw2015'!$1:$1,0))</f>
        <v>100.2</v>
      </c>
      <c r="AH419" s="103">
        <f>INDEX('ИПЦ raw2015'!$1:$1048576, MATCH($J419,'ИПЦ raw2015'!$A:$A,0),MATCH(MoM!AH$1,'ИПЦ raw2015'!$1:$1,0))</f>
        <v>100.29</v>
      </c>
      <c r="AI419" s="103">
        <f>INDEX('ИПЦ raw2015'!$1:$1048576, MATCH($J419,'ИПЦ raw2015'!$A:$A,0),MATCH(MoM!AI$1,'ИПЦ raw2015'!$1:$1,0))</f>
        <v>101.11</v>
      </c>
      <c r="AJ419" s="103">
        <f>INDEX('ИПЦ raw2015'!$1:$1048576, MATCH($J419,'ИПЦ raw2015'!$A:$A,0),MATCH(MoM!AJ$1,'ИПЦ raw2015'!$1:$1,0))</f>
        <v>101.23</v>
      </c>
      <c r="AK419" s="103">
        <f>INDEX('ИПЦ raw2015'!$1:$1048576, MATCH($J419,'ИПЦ raw2015'!$A:$A,0),MATCH(MoM!AK$1,'ИПЦ raw2015'!$1:$1,0))</f>
        <v>100.97</v>
      </c>
      <c r="AL419" s="103">
        <f>INDEX('ИПЦ raw2015'!$1:$1048576, MATCH($J419,'ИПЦ raw2015'!$A:$A,0),MATCH(MoM!AL$1,'ИПЦ raw2015'!$1:$1,0))</f>
        <v>100.36</v>
      </c>
      <c r="AM419" s="103">
        <f>INDEX('ИПЦ raw2015'!$1:$1048576, MATCH($J419,'ИПЦ raw2015'!$A:$A,0),MATCH(MoM!AM$1,'ИПЦ raw2015'!$1:$1,0))</f>
        <v>100.47</v>
      </c>
      <c r="AN419" s="103">
        <f>INDEX('ИПЦ raw2015'!$1:$1048576, MATCH($J419,'ИПЦ raw2015'!$A:$A,0),MATCH(MoM!AN$1,'ИПЦ raw2015'!$1:$1,0))</f>
        <v>100.45</v>
      </c>
      <c r="AO419" s="103">
        <f>INDEX('ИПЦ raw2015'!$1:$1048576, MATCH($J419,'ИПЦ raw2015'!$A:$A,0),MATCH(MoM!AO$1,'ИПЦ raw2015'!$1:$1,0))</f>
        <v>100.28</v>
      </c>
      <c r="AP419" s="103">
        <f>INDEX('ИПЦ raw2015'!$1:$1048576, MATCH($J419,'ИПЦ raw2015'!$A:$A,0),MATCH(MoM!AP$1,'ИПЦ raw2015'!$1:$1,0))</f>
        <v>100.13</v>
      </c>
      <c r="AQ419" s="103">
        <f>INDEX('ИПЦ raw2015'!$1:$1048576, MATCH($J419,'ИПЦ raw2015'!$A:$A,0),MATCH(MoM!AQ$1,'ИПЦ raw2015'!$1:$1,0))</f>
        <v>100.45</v>
      </c>
      <c r="AR419" s="103">
        <f>INDEX('ИПЦ raw2015'!$1:$1048576, MATCH($J419,'ИПЦ raw2015'!$A:$A,0),MATCH(MoM!AR$1,'ИПЦ raw2015'!$1:$1,0))</f>
        <v>100.17</v>
      </c>
      <c r="AS419" s="103">
        <f>INDEX('ИПЦ raw2015'!$1:$1048576, MATCH($J419,'ИПЦ raw2015'!$A:$A,0),MATCH(MoM!AS$1,'ИПЦ raw2015'!$1:$1,0))</f>
        <v>100.36</v>
      </c>
      <c r="AT419" s="103">
        <f>INDEX('ИПЦ raw2015'!$1:$1048576, MATCH($J419,'ИПЦ raw2015'!$A:$A,0),MATCH(MoM!AT$1,'ИПЦ raw2015'!$1:$1,0))</f>
        <v>100</v>
      </c>
      <c r="AU419" s="103">
        <f>INDEX('ИПЦ raw2015'!$1:$1048576, MATCH($J419,'ИПЦ raw2015'!$A:$A,0),MATCH(MoM!AU$1,'ИПЦ raw2015'!$1:$1,0))</f>
        <v>100.19</v>
      </c>
      <c r="AV419" s="103">
        <f>INDEX('ИПЦ raw2015'!$1:$1048576, MATCH($J419,'ИПЦ raw2015'!$A:$A,0),MATCH(MoM!AV$1,'ИПЦ raw2015'!$1:$1,0))</f>
        <v>100.33</v>
      </c>
      <c r="AW419" s="103">
        <f>INDEX('ИПЦ raw2015'!$1:$1048576, MATCH($J419,'ИПЦ raw2015'!$A:$A,0),MATCH(MoM!AW$1,'ИПЦ raw2015'!$1:$1,0))</f>
        <v>100.5</v>
      </c>
      <c r="AX419" s="103">
        <f>INDEX('ИПЦ raw2015'!$1:$1048576, MATCH($J419,'ИПЦ raw2015'!$A:$A,0),MATCH(MoM!AX$1,'ИПЦ raw2015'!$1:$1,0))</f>
        <v>100.23</v>
      </c>
      <c r="AY419" s="103">
        <f>INDEX('ИПЦ raw2015'!$1:$1048576, MATCH($J419,'ИПЦ raw2015'!$A:$A,0),MATCH(MoM!AY$1,'ИПЦ raw2015'!$1:$1,0))</f>
        <v>100.19</v>
      </c>
      <c r="AZ419" s="103">
        <f>INDEX('ИПЦ raw2015'!$1:$1048576, MATCH($J419,'ИПЦ raw2015'!$A:$A,0),MATCH(MoM!AZ$1,'ИПЦ raw2015'!$1:$1,0))</f>
        <v>100.35</v>
      </c>
      <c r="BA419" s="103">
        <f>INDEX('ИПЦ raw2015'!$1:$1048576, MATCH($J419,'ИПЦ raw2015'!$A:$A,0),MATCH(MoM!BA$1,'ИПЦ raw2015'!$1:$1,0))</f>
        <v>100.12</v>
      </c>
      <c r="BB419" s="103">
        <f>INDEX('ИПЦ raw2015'!$1:$1048576, MATCH($J419,'ИПЦ raw2015'!$A:$A,0),MATCH(MoM!BB$1,'ИПЦ raw2015'!$1:$1,0))</f>
        <v>100.27</v>
      </c>
      <c r="BC419" s="103">
        <f>INDEX('ИПЦ raw2015'!$1:$1048576, MATCH($J419,'ИПЦ raw2015'!$A:$A,0),MATCH(MoM!BC$1,'ИПЦ raw2015'!$1:$1,0))</f>
        <v>100.08</v>
      </c>
      <c r="BD419" s="103">
        <f>INDEX('ИПЦ raw2015'!$1:$1048576, MATCH($J419,'ИПЦ raw2015'!$A:$A,0),MATCH(MoM!BD$1,'ИПЦ raw2015'!$1:$1,0))</f>
        <v>100.08</v>
      </c>
      <c r="BE419" s="103">
        <f>INDEX('ИПЦ raw2015'!$1:$1048576, MATCH($J419,'ИПЦ raw2015'!$A:$A,0),MATCH(MoM!BE$1,'ИПЦ raw2015'!$1:$1,0))</f>
        <v>100.77</v>
      </c>
      <c r="BF419" s="103">
        <f>INDEX('ИПЦ raw2015'!$1:$1048576, MATCH($J419,'ИПЦ raw2015'!$A:$A,0),MATCH(MoM!BF$1,'ИПЦ raw2015'!$1:$1,0))</f>
        <v>99.83</v>
      </c>
      <c r="BG419" s="103">
        <f>INDEX('ИПЦ raw2015'!$1:$1048576, MATCH($J419,'ИПЦ raw2015'!$A:$A,0),MATCH(MoM!BG$1,'ИПЦ raw2015'!$1:$1,0))</f>
        <v>100.07</v>
      </c>
      <c r="BH419" s="103">
        <f>INDEX('ИПЦ raw2015'!$1:$1048576, MATCH($J419,'ИПЦ raw2015'!$A:$A,0),MATCH(MoM!BH$1,'ИПЦ raw2015'!$1:$1,0))</f>
        <v>100.06</v>
      </c>
      <c r="BI419" s="103">
        <f>INDEX('ИПЦ raw2015'!$1:$1048576, MATCH($J419,'ИПЦ raw2015'!$A:$A,0),MATCH(MoM!BI$1,'ИПЦ raw2015'!$1:$1,0))</f>
        <v>100.49</v>
      </c>
      <c r="BJ419" s="103">
        <f>INDEX('ИПЦ raw2015'!$1:$1048576, MATCH($J419,'ИПЦ raw2015'!$A:$A,0),MATCH(MoM!BJ$1,'ИПЦ raw2015'!$1:$1,0))</f>
        <v>100.16</v>
      </c>
      <c r="BK419" s="103">
        <f>INDEX('ИПЦ raw2015'!$1:$1048576, MATCH($J419,'ИПЦ raw2015'!$A:$A,0),MATCH(MoM!BK$1,'ИПЦ raw2015'!$1:$1,0))</f>
        <v>100.39</v>
      </c>
      <c r="BL419" s="103">
        <f>INDEX('ИПЦ raw2015'!$1:$1048576, MATCH($J419,'ИПЦ raw2015'!$A:$A,0),MATCH(MoM!BL$1,'ИПЦ raw2015'!$1:$1,0))</f>
        <v>100.39</v>
      </c>
      <c r="BM419" s="103">
        <f>INDEX('ИПЦ raw2015'!$1:$1048576, MATCH($J419,'ИПЦ raw2015'!$A:$A,0),MATCH(MoM!BM$1,'ИПЦ raw2015'!$1:$1,0))</f>
        <v>100.17</v>
      </c>
      <c r="BN419" s="103">
        <f>INDEX('ИПЦ raw2015'!$1:$1048576, MATCH($J419,'ИПЦ raw2015'!$A:$A,0),MATCH(MoM!BN$1,'ИПЦ raw2015'!$1:$1,0))</f>
        <v>100.07</v>
      </c>
      <c r="BO419" s="103">
        <f>INDEX('ИПЦ raw2015'!$1:$1048576, MATCH($J419,'ИПЦ raw2015'!$A:$A,0),MATCH(MoM!BO$1,'ИПЦ raw2015'!$1:$1,0))</f>
        <v>100.1</v>
      </c>
      <c r="BP419" s="103">
        <f>INDEX('ИПЦ raw2015'!$1:$1048576, MATCH($J419,'ИПЦ raw2015'!$A:$A,0),MATCH(MoM!BP$1,'ИПЦ raw2015'!$1:$1,0))</f>
        <v>100.02</v>
      </c>
      <c r="BQ419" s="103">
        <f>INDEX('ИПЦ raw2015'!$1:$1048576, MATCH($J419,'ИПЦ raw2015'!$A:$A,0),MATCH(MoM!BQ$1,'ИПЦ raw2015'!$1:$1,0))</f>
        <v>100.09</v>
      </c>
      <c r="BR419" s="103">
        <f>INDEX('ИПЦ raw2015'!$1:$1048576, MATCH($J419,'ИПЦ raw2015'!$A:$A,0),MATCH(MoM!BR$1,'ИПЦ raw2015'!$1:$1,0))</f>
        <v>100.06</v>
      </c>
      <c r="BS419" s="103">
        <f>INDEX('ИПЦ raw2015'!$1:$1048576, MATCH($J419,'ИПЦ raw2015'!$A:$A,0),MATCH(MoM!BS$1,'ИПЦ raw2015'!$1:$1,0))</f>
        <v>100.14</v>
      </c>
      <c r="BT419" s="103">
        <f>INDEX('ИПЦ raw2015'!$1:$1048576, MATCH($J419,'ИПЦ raw2015'!$A:$A,0),MATCH(MoM!BT$1,'ИПЦ raw2015'!$1:$1,0))</f>
        <v>100.07</v>
      </c>
    </row>
    <row r="420" spans="1:72" s="23" customFormat="1" x14ac:dyDescent="0.45">
      <c r="A420" s="105">
        <f>Веса!A420</f>
        <v>0</v>
      </c>
      <c r="B420" s="105">
        <f t="shared" si="18"/>
        <v>0</v>
      </c>
      <c r="C420" s="105">
        <f>БИПЦ_НДС!E420</f>
        <v>0</v>
      </c>
      <c r="D420" s="105">
        <f t="shared" si="19"/>
        <v>1</v>
      </c>
      <c r="E420" s="105">
        <v>0</v>
      </c>
      <c r="F420" s="105">
        <v>0</v>
      </c>
      <c r="G420" s="105">
        <v>0</v>
      </c>
      <c r="H420" s="105">
        <v>0</v>
      </c>
      <c r="I420" s="105">
        <v>1</v>
      </c>
      <c r="J420" s="105" t="str">
        <f t="shared" si="20"/>
        <v>Услуги сиделок, час</v>
      </c>
      <c r="K420" s="120" t="s">
        <v>424</v>
      </c>
      <c r="L420" s="120" t="s">
        <v>424</v>
      </c>
      <c r="M420" s="105">
        <v>0</v>
      </c>
      <c r="N420" s="105">
        <v>0</v>
      </c>
      <c r="O420" s="105">
        <v>0</v>
      </c>
      <c r="P420" s="105">
        <v>0</v>
      </c>
      <c r="Q420" s="105">
        <v>0</v>
      </c>
      <c r="R420" s="105">
        <v>0</v>
      </c>
      <c r="S420" s="105">
        <v>0</v>
      </c>
      <c r="T420" s="105">
        <v>0</v>
      </c>
      <c r="U420" s="105">
        <v>0</v>
      </c>
      <c r="V420" s="105">
        <v>0</v>
      </c>
      <c r="W420" s="105">
        <v>0</v>
      </c>
      <c r="X420" s="105">
        <v>0</v>
      </c>
      <c r="Y420" s="105">
        <v>0</v>
      </c>
      <c r="Z420" s="105">
        <v>0</v>
      </c>
      <c r="AA420" s="105">
        <v>0</v>
      </c>
      <c r="AB420" s="105">
        <v>0</v>
      </c>
      <c r="AC420" s="105">
        <v>0</v>
      </c>
      <c r="AD420" s="105">
        <v>0</v>
      </c>
      <c r="AE420" s="105">
        <v>0</v>
      </c>
      <c r="AF420" s="105">
        <v>0</v>
      </c>
      <c r="AG420" s="105">
        <v>0</v>
      </c>
      <c r="AH420" s="105">
        <v>0</v>
      </c>
      <c r="AI420" s="105">
        <v>0</v>
      </c>
      <c r="AJ420" s="105">
        <v>0</v>
      </c>
      <c r="AK420" s="105">
        <v>0</v>
      </c>
      <c r="AL420" s="105">
        <v>0</v>
      </c>
      <c r="AM420" s="105">
        <v>0</v>
      </c>
      <c r="AN420" s="105">
        <v>0</v>
      </c>
      <c r="AO420" s="105">
        <v>0</v>
      </c>
      <c r="AP420" s="105">
        <v>0</v>
      </c>
      <c r="AQ420" s="105">
        <v>0</v>
      </c>
      <c r="AR420" s="105">
        <v>0</v>
      </c>
      <c r="AS420" s="105">
        <v>0</v>
      </c>
      <c r="AT420" s="105">
        <v>0</v>
      </c>
      <c r="AU420" s="105">
        <v>0</v>
      </c>
      <c r="AV420" s="105">
        <v>0</v>
      </c>
      <c r="AW420" s="105">
        <v>0</v>
      </c>
      <c r="AX420" s="105">
        <v>0</v>
      </c>
      <c r="AY420" s="105">
        <v>0</v>
      </c>
      <c r="AZ420" s="105">
        <v>0</v>
      </c>
      <c r="BA420" s="105">
        <v>0</v>
      </c>
      <c r="BB420" s="105">
        <v>0</v>
      </c>
      <c r="BC420" s="105">
        <v>0</v>
      </c>
      <c r="BD420" s="105">
        <v>0</v>
      </c>
      <c r="BE420" s="105">
        <v>0</v>
      </c>
      <c r="BF420" s="105">
        <v>0</v>
      </c>
      <c r="BG420" s="105">
        <v>0</v>
      </c>
      <c r="BH420" s="105">
        <v>0</v>
      </c>
      <c r="BI420" s="105">
        <v>0</v>
      </c>
      <c r="BJ420" s="105">
        <v>0</v>
      </c>
      <c r="BK420" s="105">
        <v>0</v>
      </c>
      <c r="BL420" s="105">
        <v>0</v>
      </c>
      <c r="BM420" s="105">
        <v>0</v>
      </c>
      <c r="BN420" s="105">
        <v>0</v>
      </c>
      <c r="BO420" s="105">
        <v>0</v>
      </c>
      <c r="BP420" s="105">
        <v>0</v>
      </c>
      <c r="BQ420" s="105">
        <v>0</v>
      </c>
      <c r="BR420" s="105">
        <v>0</v>
      </c>
      <c r="BS420" s="105">
        <v>0</v>
      </c>
      <c r="BT420" s="105">
        <v>0</v>
      </c>
    </row>
    <row r="421" spans="1:72" x14ac:dyDescent="0.45">
      <c r="A421" s="103">
        <f>Веса!A421</f>
        <v>1</v>
      </c>
      <c r="B421" s="113">
        <v>0</v>
      </c>
      <c r="C421" s="103">
        <f>БИПЦ_НДС!E421</f>
        <v>0</v>
      </c>
      <c r="D421" s="103">
        <f t="shared" si="19"/>
        <v>1</v>
      </c>
      <c r="E421" s="103">
        <v>0</v>
      </c>
      <c r="F421" s="103">
        <v>0</v>
      </c>
      <c r="G421" s="103">
        <v>0</v>
      </c>
      <c r="H421" s="103">
        <v>0</v>
      </c>
      <c r="I421" s="103">
        <v>1</v>
      </c>
      <c r="J421" s="103" t="str">
        <f t="shared" si="20"/>
        <v>Клинический осмотр животного, посещение</v>
      </c>
      <c r="K421" s="87" t="s">
        <v>425</v>
      </c>
      <c r="L421" s="87" t="s">
        <v>425</v>
      </c>
      <c r="M421" s="103">
        <f>INDEX('ИПЦ raw2015'!$1:$1048576, MATCH($J421,'ИПЦ raw2015'!$A:$A,0),MATCH(MoM!M$1,'ИПЦ raw2015'!$1:$1,0))</f>
        <v>102.94</v>
      </c>
      <c r="N421" s="103">
        <f>INDEX('ИПЦ raw2015'!$1:$1048576, MATCH($J421,'ИПЦ raw2015'!$A:$A,0),MATCH(MoM!N$1,'ИПЦ raw2015'!$1:$1,0))</f>
        <v>101.54</v>
      </c>
      <c r="O421" s="103">
        <f>INDEX('ИПЦ raw2015'!$1:$1048576, MATCH($J421,'ИПЦ raw2015'!$A:$A,0),MATCH(MoM!O$1,'ИПЦ raw2015'!$1:$1,0))</f>
        <v>102.84</v>
      </c>
      <c r="P421" s="103">
        <f>INDEX('ИПЦ raw2015'!$1:$1048576, MATCH($J421,'ИПЦ raw2015'!$A:$A,0),MATCH(MoM!P$1,'ИПЦ raw2015'!$1:$1,0))</f>
        <v>102.33</v>
      </c>
      <c r="Q421" s="103">
        <f>INDEX('ИПЦ raw2015'!$1:$1048576, MATCH($J421,'ИПЦ raw2015'!$A:$A,0),MATCH(MoM!Q$1,'ИПЦ raw2015'!$1:$1,0))</f>
        <v>100.54</v>
      </c>
      <c r="R421" s="103">
        <f>INDEX('ИПЦ raw2015'!$1:$1048576, MATCH($J421,'ИПЦ raw2015'!$A:$A,0),MATCH(MoM!R$1,'ИПЦ raw2015'!$1:$1,0))</f>
        <v>100.39</v>
      </c>
      <c r="S421" s="103">
        <f>INDEX('ИПЦ raw2015'!$1:$1048576, MATCH($J421,'ИПЦ raw2015'!$A:$A,0),MATCH(MoM!S$1,'ИПЦ raw2015'!$1:$1,0))</f>
        <v>100.1</v>
      </c>
      <c r="T421" s="103">
        <f>INDEX('ИПЦ raw2015'!$1:$1048576, MATCH($J421,'ИПЦ raw2015'!$A:$A,0),MATCH(MoM!T$1,'ИПЦ raw2015'!$1:$1,0))</f>
        <v>100.08</v>
      </c>
      <c r="U421" s="103">
        <f>INDEX('ИПЦ raw2015'!$1:$1048576, MATCH($J421,'ИПЦ raw2015'!$A:$A,0),MATCH(MoM!U$1,'ИПЦ raw2015'!$1:$1,0))</f>
        <v>100.8</v>
      </c>
      <c r="V421" s="103">
        <f>INDEX('ИПЦ raw2015'!$1:$1048576, MATCH($J421,'ИПЦ raw2015'!$A:$A,0),MATCH(MoM!V$1,'ИПЦ raw2015'!$1:$1,0))</f>
        <v>101.14</v>
      </c>
      <c r="W421" s="103">
        <f>INDEX('ИПЦ raw2015'!$1:$1048576, MATCH($J421,'ИПЦ raw2015'!$A:$A,0),MATCH(MoM!W$1,'ИПЦ raw2015'!$1:$1,0))</f>
        <v>100.21</v>
      </c>
      <c r="X421" s="103">
        <f>INDEX('ИПЦ raw2015'!$1:$1048576, MATCH($J421,'ИПЦ raw2015'!$A:$A,0),MATCH(MoM!X$1,'ИПЦ raw2015'!$1:$1,0))</f>
        <v>100.25</v>
      </c>
      <c r="Y421" s="103">
        <f>INDEX('ИПЦ raw2015'!$1:$1048576, MATCH($J421,'ИПЦ raw2015'!$A:$A,0),MATCH(MoM!Y$1,'ИПЦ raw2015'!$1:$1,0))</f>
        <v>101.07</v>
      </c>
      <c r="Z421" s="103">
        <f>INDEX('ИПЦ raw2015'!$1:$1048576, MATCH($J421,'ИПЦ raw2015'!$A:$A,0),MATCH(MoM!Z$1,'ИПЦ raw2015'!$1:$1,0))</f>
        <v>101.13</v>
      </c>
      <c r="AA421" s="103">
        <f>INDEX('ИПЦ raw2015'!$1:$1048576, MATCH($J421,'ИПЦ raw2015'!$A:$A,0),MATCH(MoM!AA$1,'ИПЦ raw2015'!$1:$1,0))</f>
        <v>100.62</v>
      </c>
      <c r="AB421" s="103">
        <f>INDEX('ИПЦ raw2015'!$1:$1048576, MATCH($J421,'ИПЦ raw2015'!$A:$A,0),MATCH(MoM!AB$1,'ИПЦ raw2015'!$1:$1,0))</f>
        <v>100.28</v>
      </c>
      <c r="AC421" s="103">
        <f>INDEX('ИПЦ raw2015'!$1:$1048576, MATCH($J421,'ИПЦ raw2015'!$A:$A,0),MATCH(MoM!AC$1,'ИПЦ raw2015'!$1:$1,0))</f>
        <v>101.32</v>
      </c>
      <c r="AD421" s="103">
        <f>INDEX('ИПЦ raw2015'!$1:$1048576, MATCH($J421,'ИПЦ raw2015'!$A:$A,0),MATCH(MoM!AD$1,'ИПЦ raw2015'!$1:$1,0))</f>
        <v>100.05</v>
      </c>
      <c r="AE421" s="103">
        <f>INDEX('ИПЦ raw2015'!$1:$1048576, MATCH($J421,'ИПЦ raw2015'!$A:$A,0),MATCH(MoM!AE$1,'ИПЦ raw2015'!$1:$1,0))</f>
        <v>100.5</v>
      </c>
      <c r="AF421" s="103">
        <f>INDEX('ИПЦ raw2015'!$1:$1048576, MATCH($J421,'ИПЦ raw2015'!$A:$A,0),MATCH(MoM!AF$1,'ИПЦ raw2015'!$1:$1,0))</f>
        <v>100.12</v>
      </c>
      <c r="AG421" s="103">
        <f>INDEX('ИПЦ raw2015'!$1:$1048576, MATCH($J421,'ИПЦ raw2015'!$A:$A,0),MATCH(MoM!AG$1,'ИПЦ raw2015'!$1:$1,0))</f>
        <v>100.36</v>
      </c>
      <c r="AH421" s="103">
        <f>INDEX('ИПЦ raw2015'!$1:$1048576, MATCH($J421,'ИПЦ raw2015'!$A:$A,0),MATCH(MoM!AH$1,'ИПЦ raw2015'!$1:$1,0))</f>
        <v>100.23</v>
      </c>
      <c r="AI421" s="103">
        <f>INDEX('ИПЦ raw2015'!$1:$1048576, MATCH($J421,'ИПЦ raw2015'!$A:$A,0),MATCH(MoM!AI$1,'ИПЦ raw2015'!$1:$1,0))</f>
        <v>100.08</v>
      </c>
      <c r="AJ421" s="103">
        <f>INDEX('ИПЦ raw2015'!$1:$1048576, MATCH($J421,'ИПЦ raw2015'!$A:$A,0),MATCH(MoM!AJ$1,'ИПЦ raw2015'!$1:$1,0))</f>
        <v>100.1</v>
      </c>
      <c r="AK421" s="103">
        <f>INDEX('ИПЦ raw2015'!$1:$1048576, MATCH($J421,'ИПЦ raw2015'!$A:$A,0),MATCH(MoM!AK$1,'ИПЦ raw2015'!$1:$1,0))</f>
        <v>100.69</v>
      </c>
      <c r="AL421" s="103">
        <f>INDEX('ИПЦ raw2015'!$1:$1048576, MATCH($J421,'ИПЦ raw2015'!$A:$A,0),MATCH(MoM!AL$1,'ИПЦ raw2015'!$1:$1,0))</f>
        <v>100.52</v>
      </c>
      <c r="AM421" s="103">
        <f>INDEX('ИПЦ raw2015'!$1:$1048576, MATCH($J421,'ИПЦ raw2015'!$A:$A,0),MATCH(MoM!AM$1,'ИПЦ raw2015'!$1:$1,0))</f>
        <v>100.26</v>
      </c>
      <c r="AN421" s="103">
        <f>INDEX('ИПЦ raw2015'!$1:$1048576, MATCH($J421,'ИПЦ raw2015'!$A:$A,0),MATCH(MoM!AN$1,'ИПЦ raw2015'!$1:$1,0))</f>
        <v>100.55</v>
      </c>
      <c r="AO421" s="103">
        <f>INDEX('ИПЦ raw2015'!$1:$1048576, MATCH($J421,'ИПЦ raw2015'!$A:$A,0),MATCH(MoM!AO$1,'ИПЦ raw2015'!$1:$1,0))</f>
        <v>100.2</v>
      </c>
      <c r="AP421" s="103">
        <f>INDEX('ИПЦ raw2015'!$1:$1048576, MATCH($J421,'ИПЦ raw2015'!$A:$A,0),MATCH(MoM!AP$1,'ИПЦ raw2015'!$1:$1,0))</f>
        <v>100.14</v>
      </c>
      <c r="AQ421" s="103">
        <f>INDEX('ИПЦ raw2015'!$1:$1048576, MATCH($J421,'ИПЦ raw2015'!$A:$A,0),MATCH(MoM!AQ$1,'ИПЦ raw2015'!$1:$1,0))</f>
        <v>100.04</v>
      </c>
      <c r="AR421" s="103">
        <f>INDEX('ИПЦ raw2015'!$1:$1048576, MATCH($J421,'ИПЦ raw2015'!$A:$A,0),MATCH(MoM!AR$1,'ИПЦ raw2015'!$1:$1,0))</f>
        <v>100.04</v>
      </c>
      <c r="AS421" s="103">
        <f>INDEX('ИПЦ raw2015'!$1:$1048576, MATCH($J421,'ИПЦ raw2015'!$A:$A,0),MATCH(MoM!AS$1,'ИПЦ raw2015'!$1:$1,0))</f>
        <v>100.37</v>
      </c>
      <c r="AT421" s="103">
        <f>INDEX('ИПЦ raw2015'!$1:$1048576, MATCH($J421,'ИПЦ raw2015'!$A:$A,0),MATCH(MoM!AT$1,'ИПЦ raw2015'!$1:$1,0))</f>
        <v>100.13</v>
      </c>
      <c r="AU421" s="103">
        <f>INDEX('ИПЦ raw2015'!$1:$1048576, MATCH($J421,'ИПЦ raw2015'!$A:$A,0),MATCH(MoM!AU$1,'ИПЦ raw2015'!$1:$1,0))</f>
        <v>100.02</v>
      </c>
      <c r="AV421" s="103">
        <f>INDEX('ИПЦ raw2015'!$1:$1048576, MATCH($J421,'ИПЦ raw2015'!$A:$A,0),MATCH(MoM!AV$1,'ИПЦ raw2015'!$1:$1,0))</f>
        <v>100.08</v>
      </c>
      <c r="AW421" s="103">
        <f>INDEX('ИПЦ raw2015'!$1:$1048576, MATCH($J421,'ИПЦ raw2015'!$A:$A,0),MATCH(MoM!AW$1,'ИПЦ raw2015'!$1:$1,0))</f>
        <v>100.72</v>
      </c>
      <c r="AX421" s="103">
        <f>INDEX('ИПЦ raw2015'!$1:$1048576, MATCH($J421,'ИПЦ raw2015'!$A:$A,0),MATCH(MoM!AX$1,'ИПЦ raw2015'!$1:$1,0))</f>
        <v>101.27</v>
      </c>
      <c r="AY421" s="103">
        <f>INDEX('ИПЦ raw2015'!$1:$1048576, MATCH($J421,'ИПЦ raw2015'!$A:$A,0),MATCH(MoM!AY$1,'ИПЦ raw2015'!$1:$1,0))</f>
        <v>100.87</v>
      </c>
      <c r="AZ421" s="103">
        <f>INDEX('ИПЦ raw2015'!$1:$1048576, MATCH($J421,'ИПЦ raw2015'!$A:$A,0),MATCH(MoM!AZ$1,'ИПЦ raw2015'!$1:$1,0))</f>
        <v>100.7</v>
      </c>
      <c r="BA421" s="103">
        <f>INDEX('ИПЦ raw2015'!$1:$1048576, MATCH($J421,'ИПЦ raw2015'!$A:$A,0),MATCH(MoM!BA$1,'ИПЦ raw2015'!$1:$1,0))</f>
        <v>100.39</v>
      </c>
      <c r="BB421" s="103">
        <f>INDEX('ИПЦ raw2015'!$1:$1048576, MATCH($J421,'ИПЦ raw2015'!$A:$A,0),MATCH(MoM!BB$1,'ИПЦ raw2015'!$1:$1,0))</f>
        <v>100.4</v>
      </c>
      <c r="BC421" s="103">
        <f>INDEX('ИПЦ raw2015'!$1:$1048576, MATCH($J421,'ИПЦ raw2015'!$A:$A,0),MATCH(MoM!BC$1,'ИПЦ raw2015'!$1:$1,0))</f>
        <v>100.22</v>
      </c>
      <c r="BD421" s="103">
        <f>INDEX('ИПЦ raw2015'!$1:$1048576, MATCH($J421,'ИПЦ raw2015'!$A:$A,0),MATCH(MoM!BD$1,'ИПЦ raw2015'!$1:$1,0))</f>
        <v>100.36</v>
      </c>
      <c r="BE421" s="103">
        <f>INDEX('ИПЦ raw2015'!$1:$1048576, MATCH($J421,'ИПЦ raw2015'!$A:$A,0),MATCH(MoM!BE$1,'ИПЦ raw2015'!$1:$1,0))</f>
        <v>100.42</v>
      </c>
      <c r="BF421" s="103">
        <f>INDEX('ИПЦ raw2015'!$1:$1048576, MATCH($J421,'ИПЦ raw2015'!$A:$A,0),MATCH(MoM!BF$1,'ИПЦ raw2015'!$1:$1,0))</f>
        <v>100.34</v>
      </c>
      <c r="BG421" s="103">
        <f>INDEX('ИПЦ raw2015'!$1:$1048576, MATCH($J421,'ИПЦ raw2015'!$A:$A,0),MATCH(MoM!BG$1,'ИПЦ raw2015'!$1:$1,0))</f>
        <v>100.71</v>
      </c>
      <c r="BH421" s="103">
        <f>INDEX('ИПЦ raw2015'!$1:$1048576, MATCH($J421,'ИПЦ raw2015'!$A:$A,0),MATCH(MoM!BH$1,'ИПЦ raw2015'!$1:$1,0))</f>
        <v>100.23</v>
      </c>
      <c r="BI421" s="103">
        <f>INDEX('ИПЦ raw2015'!$1:$1048576, MATCH($J421,'ИПЦ raw2015'!$A:$A,0),MATCH(MoM!BI$1,'ИПЦ raw2015'!$1:$1,0))</f>
        <v>102.32</v>
      </c>
      <c r="BJ421" s="103">
        <f>INDEX('ИПЦ raw2015'!$1:$1048576, MATCH($J421,'ИПЦ raw2015'!$A:$A,0),MATCH(MoM!BJ$1,'ИПЦ raw2015'!$1:$1,0))</f>
        <v>100.52</v>
      </c>
      <c r="BK421" s="103">
        <f>INDEX('ИПЦ raw2015'!$1:$1048576, MATCH($J421,'ИПЦ raw2015'!$A:$A,0),MATCH(MoM!BK$1,'ИПЦ raw2015'!$1:$1,0))</f>
        <v>100.21</v>
      </c>
      <c r="BL421" s="103">
        <f>INDEX('ИПЦ raw2015'!$1:$1048576, MATCH($J421,'ИПЦ raw2015'!$A:$A,0),MATCH(MoM!BL$1,'ИПЦ raw2015'!$1:$1,0))</f>
        <v>101.57</v>
      </c>
      <c r="BM421" s="103">
        <f>INDEX('ИПЦ raw2015'!$1:$1048576, MATCH($J421,'ИПЦ raw2015'!$A:$A,0),MATCH(MoM!BM$1,'ИПЦ raw2015'!$1:$1,0))</f>
        <v>100.17</v>
      </c>
      <c r="BN421" s="103">
        <f>INDEX('ИПЦ raw2015'!$1:$1048576, MATCH($J421,'ИПЦ raw2015'!$A:$A,0),MATCH(MoM!BN$1,'ИПЦ raw2015'!$1:$1,0))</f>
        <v>100.18</v>
      </c>
      <c r="BO421" s="103">
        <f>INDEX('ИПЦ raw2015'!$1:$1048576, MATCH($J421,'ИПЦ raw2015'!$A:$A,0),MATCH(MoM!BO$1,'ИПЦ raw2015'!$1:$1,0))</f>
        <v>100.42</v>
      </c>
      <c r="BP421" s="103">
        <f>INDEX('ИПЦ raw2015'!$1:$1048576, MATCH($J421,'ИПЦ raw2015'!$A:$A,0),MATCH(MoM!BP$1,'ИПЦ raw2015'!$1:$1,0))</f>
        <v>100.16</v>
      </c>
      <c r="BQ421" s="103">
        <f>INDEX('ИПЦ raw2015'!$1:$1048576, MATCH($J421,'ИПЦ raw2015'!$A:$A,0),MATCH(MoM!BQ$1,'ИПЦ raw2015'!$1:$1,0))</f>
        <v>100.33</v>
      </c>
      <c r="BR421" s="103">
        <f>INDEX('ИПЦ raw2015'!$1:$1048576, MATCH($J421,'ИПЦ raw2015'!$A:$A,0),MATCH(MoM!BR$1,'ИПЦ raw2015'!$1:$1,0))</f>
        <v>100.59</v>
      </c>
      <c r="BS421" s="103">
        <f>INDEX('ИПЦ raw2015'!$1:$1048576, MATCH($J421,'ИПЦ raw2015'!$A:$A,0),MATCH(MoM!BS$1,'ИПЦ raw2015'!$1:$1,0))</f>
        <v>100.95</v>
      </c>
      <c r="BT421" s="103">
        <f>INDEX('ИПЦ raw2015'!$1:$1048576, MATCH($J421,'ИПЦ raw2015'!$A:$A,0),MATCH(MoM!BT$1,'ИПЦ raw2015'!$1:$1,0))</f>
        <v>100.52</v>
      </c>
    </row>
    <row r="422" spans="1:72" x14ac:dyDescent="0.45">
      <c r="A422" s="103">
        <f>Веса!A422</f>
        <v>1</v>
      </c>
      <c r="B422" s="113">
        <v>0</v>
      </c>
      <c r="C422" s="103">
        <f>БИПЦ_НДС!E422</f>
        <v>0</v>
      </c>
      <c r="D422" s="103">
        <f t="shared" si="19"/>
        <v>1</v>
      </c>
      <c r="E422" s="103">
        <v>0</v>
      </c>
      <c r="F422" s="103">
        <v>0</v>
      </c>
      <c r="G422" s="103">
        <v>0</v>
      </c>
      <c r="H422" s="103">
        <v>0</v>
      </c>
      <c r="I422" s="103">
        <v>1</v>
      </c>
      <c r="J422" s="103" t="str">
        <f t="shared" si="20"/>
        <v>Прививка животного, шт.</v>
      </c>
      <c r="K422" s="87" t="s">
        <v>426</v>
      </c>
      <c r="L422" s="87" t="s">
        <v>426</v>
      </c>
      <c r="M422" s="103">
        <f>INDEX('ИПЦ raw2015'!$1:$1048576, MATCH($J422,'ИПЦ raw2015'!$A:$A,0),MATCH(MoM!M$1,'ИПЦ raw2015'!$1:$1,0))</f>
        <v>102.86</v>
      </c>
      <c r="N422" s="103">
        <f>INDEX('ИПЦ raw2015'!$1:$1048576, MATCH($J422,'ИПЦ raw2015'!$A:$A,0),MATCH(MoM!N$1,'ИПЦ raw2015'!$1:$1,0))</f>
        <v>103.19</v>
      </c>
      <c r="O422" s="103">
        <f>INDEX('ИПЦ raw2015'!$1:$1048576, MATCH($J422,'ИПЦ raw2015'!$A:$A,0),MATCH(MoM!O$1,'ИПЦ raw2015'!$1:$1,0))</f>
        <v>105.5</v>
      </c>
      <c r="P422" s="103">
        <f>INDEX('ИПЦ raw2015'!$1:$1048576, MATCH($J422,'ИПЦ raw2015'!$A:$A,0),MATCH(MoM!P$1,'ИПЦ raw2015'!$1:$1,0))</f>
        <v>101.09</v>
      </c>
      <c r="Q422" s="103">
        <f>INDEX('ИПЦ raw2015'!$1:$1048576, MATCH($J422,'ИПЦ raw2015'!$A:$A,0),MATCH(MoM!Q$1,'ИПЦ raw2015'!$1:$1,0))</f>
        <v>100.85</v>
      </c>
      <c r="R422" s="103">
        <f>INDEX('ИПЦ raw2015'!$1:$1048576, MATCH($J422,'ИПЦ raw2015'!$A:$A,0),MATCH(MoM!R$1,'ИПЦ raw2015'!$1:$1,0))</f>
        <v>100.3</v>
      </c>
      <c r="S422" s="103">
        <f>INDEX('ИПЦ raw2015'!$1:$1048576, MATCH($J422,'ИПЦ raw2015'!$A:$A,0),MATCH(MoM!S$1,'ИПЦ raw2015'!$1:$1,0))</f>
        <v>100.18</v>
      </c>
      <c r="T422" s="103">
        <f>INDEX('ИПЦ raw2015'!$1:$1048576, MATCH($J422,'ИПЦ raw2015'!$A:$A,0),MATCH(MoM!T$1,'ИПЦ raw2015'!$1:$1,0))</f>
        <v>99.79</v>
      </c>
      <c r="U422" s="103">
        <f>INDEX('ИПЦ raw2015'!$1:$1048576, MATCH($J422,'ИПЦ raw2015'!$A:$A,0),MATCH(MoM!U$1,'ИПЦ raw2015'!$1:$1,0))</f>
        <v>101.3</v>
      </c>
      <c r="V422" s="103">
        <f>INDEX('ИПЦ raw2015'!$1:$1048576, MATCH($J422,'ИПЦ raw2015'!$A:$A,0),MATCH(MoM!V$1,'ИПЦ raw2015'!$1:$1,0))</f>
        <v>100.7</v>
      </c>
      <c r="W422" s="103">
        <f>INDEX('ИПЦ raw2015'!$1:$1048576, MATCH($J422,'ИПЦ raw2015'!$A:$A,0),MATCH(MoM!W$1,'ИПЦ raw2015'!$1:$1,0))</f>
        <v>100.28</v>
      </c>
      <c r="X422" s="103">
        <f>INDEX('ИПЦ raw2015'!$1:$1048576, MATCH($J422,'ИПЦ raw2015'!$A:$A,0),MATCH(MoM!X$1,'ИПЦ raw2015'!$1:$1,0))</f>
        <v>101.05</v>
      </c>
      <c r="Y422" s="103">
        <f>INDEX('ИПЦ raw2015'!$1:$1048576, MATCH($J422,'ИПЦ raw2015'!$A:$A,0),MATCH(MoM!Y$1,'ИПЦ raw2015'!$1:$1,0))</f>
        <v>101.73</v>
      </c>
      <c r="Z422" s="103">
        <f>INDEX('ИПЦ raw2015'!$1:$1048576, MATCH($J422,'ИПЦ raw2015'!$A:$A,0),MATCH(MoM!Z$1,'ИПЦ raw2015'!$1:$1,0))</f>
        <v>100.8</v>
      </c>
      <c r="AA422" s="103">
        <f>INDEX('ИПЦ raw2015'!$1:$1048576, MATCH($J422,'ИПЦ raw2015'!$A:$A,0),MATCH(MoM!AA$1,'ИПЦ raw2015'!$1:$1,0))</f>
        <v>100.66</v>
      </c>
      <c r="AB422" s="103">
        <f>INDEX('ИПЦ raw2015'!$1:$1048576, MATCH($J422,'ИПЦ raw2015'!$A:$A,0),MATCH(MoM!AB$1,'ИПЦ raw2015'!$1:$1,0))</f>
        <v>100.66</v>
      </c>
      <c r="AC422" s="103">
        <f>INDEX('ИПЦ raw2015'!$1:$1048576, MATCH($J422,'ИПЦ raw2015'!$A:$A,0),MATCH(MoM!AC$1,'ИПЦ raw2015'!$1:$1,0))</f>
        <v>100.48</v>
      </c>
      <c r="AD422" s="103">
        <f>INDEX('ИПЦ raw2015'!$1:$1048576, MATCH($J422,'ИПЦ raw2015'!$A:$A,0),MATCH(MoM!AD$1,'ИПЦ raw2015'!$1:$1,0))</f>
        <v>100.22</v>
      </c>
      <c r="AE422" s="103">
        <f>INDEX('ИПЦ raw2015'!$1:$1048576, MATCH($J422,'ИПЦ raw2015'!$A:$A,0),MATCH(MoM!AE$1,'ИПЦ raw2015'!$1:$1,0))</f>
        <v>100.56</v>
      </c>
      <c r="AF422" s="103">
        <f>INDEX('ИПЦ raw2015'!$1:$1048576, MATCH($J422,'ИПЦ raw2015'!$A:$A,0),MATCH(MoM!AF$1,'ИПЦ raw2015'!$1:$1,0))</f>
        <v>100.23</v>
      </c>
      <c r="AG422" s="103">
        <f>INDEX('ИПЦ raw2015'!$1:$1048576, MATCH($J422,'ИПЦ raw2015'!$A:$A,0),MATCH(MoM!AG$1,'ИПЦ raw2015'!$1:$1,0))</f>
        <v>100.37</v>
      </c>
      <c r="AH422" s="103">
        <f>INDEX('ИПЦ raw2015'!$1:$1048576, MATCH($J422,'ИПЦ raw2015'!$A:$A,0),MATCH(MoM!AH$1,'ИПЦ raw2015'!$1:$1,0))</f>
        <v>100.18</v>
      </c>
      <c r="AI422" s="103">
        <f>INDEX('ИПЦ raw2015'!$1:$1048576, MATCH($J422,'ИПЦ raw2015'!$A:$A,0),MATCH(MoM!AI$1,'ИПЦ raw2015'!$1:$1,0))</f>
        <v>100.43</v>
      </c>
      <c r="AJ422" s="103">
        <f>INDEX('ИПЦ raw2015'!$1:$1048576, MATCH($J422,'ИПЦ raw2015'!$A:$A,0),MATCH(MoM!AJ$1,'ИПЦ raw2015'!$1:$1,0))</f>
        <v>100.36</v>
      </c>
      <c r="AK422" s="103">
        <f>INDEX('ИПЦ raw2015'!$1:$1048576, MATCH($J422,'ИПЦ raw2015'!$A:$A,0),MATCH(MoM!AK$1,'ИПЦ raw2015'!$1:$1,0))</f>
        <v>100.71</v>
      </c>
      <c r="AL422" s="103">
        <f>INDEX('ИПЦ raw2015'!$1:$1048576, MATCH($J422,'ИПЦ raw2015'!$A:$A,0),MATCH(MoM!AL$1,'ИПЦ raw2015'!$1:$1,0))</f>
        <v>100.38</v>
      </c>
      <c r="AM422" s="103">
        <f>INDEX('ИПЦ raw2015'!$1:$1048576, MATCH($J422,'ИПЦ raw2015'!$A:$A,0),MATCH(MoM!AM$1,'ИПЦ raw2015'!$1:$1,0))</f>
        <v>100.32</v>
      </c>
      <c r="AN422" s="103">
        <f>INDEX('ИПЦ raw2015'!$1:$1048576, MATCH($J422,'ИПЦ raw2015'!$A:$A,0),MATCH(MoM!AN$1,'ИПЦ raw2015'!$1:$1,0))</f>
        <v>101.07</v>
      </c>
      <c r="AO422" s="103">
        <f>INDEX('ИПЦ raw2015'!$1:$1048576, MATCH($J422,'ИПЦ raw2015'!$A:$A,0),MATCH(MoM!AO$1,'ИПЦ raw2015'!$1:$1,0))</f>
        <v>100.26</v>
      </c>
      <c r="AP422" s="103">
        <f>INDEX('ИПЦ raw2015'!$1:$1048576, MATCH($J422,'ИПЦ raw2015'!$A:$A,0),MATCH(MoM!AP$1,'ИПЦ raw2015'!$1:$1,0))</f>
        <v>100.11</v>
      </c>
      <c r="AQ422" s="103">
        <f>INDEX('ИПЦ raw2015'!$1:$1048576, MATCH($J422,'ИПЦ raw2015'!$A:$A,0),MATCH(MoM!AQ$1,'ИПЦ raw2015'!$1:$1,0))</f>
        <v>100.15</v>
      </c>
      <c r="AR422" s="103">
        <f>INDEX('ИПЦ raw2015'!$1:$1048576, MATCH($J422,'ИПЦ raw2015'!$A:$A,0),MATCH(MoM!AR$1,'ИПЦ raw2015'!$1:$1,0))</f>
        <v>100.19</v>
      </c>
      <c r="AS422" s="103">
        <f>INDEX('ИПЦ raw2015'!$1:$1048576, MATCH($J422,'ИПЦ raw2015'!$A:$A,0),MATCH(MoM!AS$1,'ИПЦ raw2015'!$1:$1,0))</f>
        <v>100.3</v>
      </c>
      <c r="AT422" s="103">
        <f>INDEX('ИПЦ raw2015'!$1:$1048576, MATCH($J422,'ИПЦ raw2015'!$A:$A,0),MATCH(MoM!AT$1,'ИПЦ raw2015'!$1:$1,0))</f>
        <v>100.12</v>
      </c>
      <c r="AU422" s="103">
        <f>INDEX('ИПЦ raw2015'!$1:$1048576, MATCH($J422,'ИПЦ raw2015'!$A:$A,0),MATCH(MoM!AU$1,'ИПЦ raw2015'!$1:$1,0))</f>
        <v>100.17</v>
      </c>
      <c r="AV422" s="103">
        <f>INDEX('ИПЦ raw2015'!$1:$1048576, MATCH($J422,'ИПЦ raw2015'!$A:$A,0),MATCH(MoM!AV$1,'ИПЦ raw2015'!$1:$1,0))</f>
        <v>100.65</v>
      </c>
      <c r="AW422" s="103">
        <f>INDEX('ИПЦ raw2015'!$1:$1048576, MATCH($J422,'ИПЦ raw2015'!$A:$A,0),MATCH(MoM!AW$1,'ИПЦ raw2015'!$1:$1,0))</f>
        <v>100.46</v>
      </c>
      <c r="AX422" s="103">
        <f>INDEX('ИПЦ raw2015'!$1:$1048576, MATCH($J422,'ИПЦ raw2015'!$A:$A,0),MATCH(MoM!AX$1,'ИПЦ raw2015'!$1:$1,0))</f>
        <v>101.59</v>
      </c>
      <c r="AY422" s="103">
        <f>INDEX('ИПЦ raw2015'!$1:$1048576, MATCH($J422,'ИПЦ raw2015'!$A:$A,0),MATCH(MoM!AY$1,'ИПЦ raw2015'!$1:$1,0))</f>
        <v>100.5</v>
      </c>
      <c r="AZ422" s="103">
        <f>INDEX('ИПЦ raw2015'!$1:$1048576, MATCH($J422,'ИПЦ raw2015'!$A:$A,0),MATCH(MoM!AZ$1,'ИПЦ raw2015'!$1:$1,0))</f>
        <v>100.94</v>
      </c>
      <c r="BA422" s="103">
        <f>INDEX('ИПЦ raw2015'!$1:$1048576, MATCH($J422,'ИПЦ raw2015'!$A:$A,0),MATCH(MoM!BA$1,'ИПЦ raw2015'!$1:$1,0))</f>
        <v>100.23</v>
      </c>
      <c r="BB422" s="103">
        <f>INDEX('ИПЦ raw2015'!$1:$1048576, MATCH($J422,'ИПЦ raw2015'!$A:$A,0),MATCH(MoM!BB$1,'ИПЦ raw2015'!$1:$1,0))</f>
        <v>100.41</v>
      </c>
      <c r="BC422" s="103">
        <f>INDEX('ИПЦ raw2015'!$1:$1048576, MATCH($J422,'ИПЦ raw2015'!$A:$A,0),MATCH(MoM!BC$1,'ИПЦ raw2015'!$1:$1,0))</f>
        <v>100.17</v>
      </c>
      <c r="BD422" s="103">
        <f>INDEX('ИПЦ raw2015'!$1:$1048576, MATCH($J422,'ИПЦ raw2015'!$A:$A,0),MATCH(MoM!BD$1,'ИПЦ raw2015'!$1:$1,0))</f>
        <v>100.26</v>
      </c>
      <c r="BE422" s="103">
        <f>INDEX('ИПЦ raw2015'!$1:$1048576, MATCH($J422,'ИПЦ raw2015'!$A:$A,0),MATCH(MoM!BE$1,'ИПЦ raw2015'!$1:$1,0))</f>
        <v>100.18</v>
      </c>
      <c r="BF422" s="103">
        <f>INDEX('ИПЦ raw2015'!$1:$1048576, MATCH($J422,'ИПЦ raw2015'!$A:$A,0),MATCH(MoM!BF$1,'ИПЦ raw2015'!$1:$1,0))</f>
        <v>100.32</v>
      </c>
      <c r="BG422" s="103">
        <f>INDEX('ИПЦ raw2015'!$1:$1048576, MATCH($J422,'ИПЦ raw2015'!$A:$A,0),MATCH(MoM!BG$1,'ИПЦ raw2015'!$1:$1,0))</f>
        <v>100.7</v>
      </c>
      <c r="BH422" s="103">
        <f>INDEX('ИПЦ raw2015'!$1:$1048576, MATCH($J422,'ИПЦ raw2015'!$A:$A,0),MATCH(MoM!BH$1,'ИПЦ raw2015'!$1:$1,0))</f>
        <v>100.12</v>
      </c>
      <c r="BI422" s="103">
        <f>INDEX('ИПЦ raw2015'!$1:$1048576, MATCH($J422,'ИПЦ raw2015'!$A:$A,0),MATCH(MoM!BI$1,'ИПЦ raw2015'!$1:$1,0))</f>
        <v>101.89</v>
      </c>
      <c r="BJ422" s="103">
        <f>INDEX('ИПЦ raw2015'!$1:$1048576, MATCH($J422,'ИПЦ raw2015'!$A:$A,0),MATCH(MoM!BJ$1,'ИПЦ raw2015'!$1:$1,0))</f>
        <v>100.24</v>
      </c>
      <c r="BK422" s="103">
        <f>INDEX('ИПЦ raw2015'!$1:$1048576, MATCH($J422,'ИПЦ raw2015'!$A:$A,0),MATCH(MoM!BK$1,'ИПЦ raw2015'!$1:$1,0))</f>
        <v>100.32</v>
      </c>
      <c r="BL422" s="103">
        <f>INDEX('ИПЦ raw2015'!$1:$1048576, MATCH($J422,'ИПЦ raw2015'!$A:$A,0),MATCH(MoM!BL$1,'ИПЦ raw2015'!$1:$1,0))</f>
        <v>101.07</v>
      </c>
      <c r="BM422" s="103">
        <f>INDEX('ИПЦ raw2015'!$1:$1048576, MATCH($J422,'ИПЦ raw2015'!$A:$A,0),MATCH(MoM!BM$1,'ИПЦ raw2015'!$1:$1,0))</f>
        <v>100.59</v>
      </c>
      <c r="BN422" s="103">
        <f>INDEX('ИПЦ raw2015'!$1:$1048576, MATCH($J422,'ИПЦ raw2015'!$A:$A,0),MATCH(MoM!BN$1,'ИПЦ raw2015'!$1:$1,0))</f>
        <v>100.28</v>
      </c>
      <c r="BO422" s="103">
        <f>INDEX('ИПЦ raw2015'!$1:$1048576, MATCH($J422,'ИПЦ raw2015'!$A:$A,0),MATCH(MoM!BO$1,'ИПЦ raw2015'!$1:$1,0))</f>
        <v>100.12</v>
      </c>
      <c r="BP422" s="103">
        <f>INDEX('ИПЦ raw2015'!$1:$1048576, MATCH($J422,'ИПЦ raw2015'!$A:$A,0),MATCH(MoM!BP$1,'ИПЦ raw2015'!$1:$1,0))</f>
        <v>100.16</v>
      </c>
      <c r="BQ422" s="103">
        <f>INDEX('ИПЦ raw2015'!$1:$1048576, MATCH($J422,'ИПЦ raw2015'!$A:$A,0),MATCH(MoM!BQ$1,'ИПЦ raw2015'!$1:$1,0))</f>
        <v>100.58</v>
      </c>
      <c r="BR422" s="103">
        <f>INDEX('ИПЦ raw2015'!$1:$1048576, MATCH($J422,'ИПЦ raw2015'!$A:$A,0),MATCH(MoM!BR$1,'ИПЦ raw2015'!$1:$1,0))</f>
        <v>100.6</v>
      </c>
      <c r="BS422" s="103">
        <f>INDEX('ИПЦ raw2015'!$1:$1048576, MATCH($J422,'ИПЦ raw2015'!$A:$A,0),MATCH(MoM!BS$1,'ИПЦ raw2015'!$1:$1,0))</f>
        <v>101.04</v>
      </c>
      <c r="BT422" s="103">
        <f>INDEX('ИПЦ raw2015'!$1:$1048576, MATCH($J422,'ИПЦ raw2015'!$A:$A,0),MATCH(MoM!BT$1,'ИПЦ raw2015'!$1:$1,0))</f>
        <v>100.22</v>
      </c>
    </row>
    <row r="423" spans="1:72" ht="26.25" x14ac:dyDescent="0.45">
      <c r="A423" s="103">
        <f>Веса!A423</f>
        <v>1</v>
      </c>
      <c r="B423" s="103">
        <f t="shared" si="18"/>
        <v>1</v>
      </c>
      <c r="C423" s="103">
        <f>БИПЦ_НДС!E423</f>
        <v>1</v>
      </c>
      <c r="D423" s="103">
        <f t="shared" si="19"/>
        <v>0</v>
      </c>
      <c r="E423" s="103">
        <v>0</v>
      </c>
      <c r="F423" s="103">
        <v>0</v>
      </c>
      <c r="G423" s="103">
        <v>0</v>
      </c>
      <c r="H423" s="103">
        <v>0</v>
      </c>
      <c r="I423" s="103">
        <v>1</v>
      </c>
      <c r="J423" s="103" t="str">
        <f t="shared" si="20"/>
        <v>Удостоверение завещания в нотариальной конторе, услуга</v>
      </c>
      <c r="K423" s="87" t="s">
        <v>427</v>
      </c>
      <c r="L423" s="87" t="s">
        <v>427</v>
      </c>
      <c r="M423" s="103">
        <f>INDEX('ИПЦ raw2015'!$1:$1048576, MATCH($J423,'ИПЦ raw2015'!$A:$A,0),MATCH(MoM!M$1,'ИПЦ raw2015'!$1:$1,0))</f>
        <v>117.95</v>
      </c>
      <c r="N423" s="103">
        <f>INDEX('ИПЦ raw2015'!$1:$1048576, MATCH($J423,'ИПЦ raw2015'!$A:$A,0),MATCH(MoM!N$1,'ИПЦ raw2015'!$1:$1,0))</f>
        <v>101.87</v>
      </c>
      <c r="O423" s="103">
        <f>INDEX('ИПЦ raw2015'!$1:$1048576, MATCH($J423,'ИПЦ raw2015'!$A:$A,0),MATCH(MoM!O$1,'ИПЦ raw2015'!$1:$1,0))</f>
        <v>100.94</v>
      </c>
      <c r="P423" s="103">
        <f>INDEX('ИПЦ raw2015'!$1:$1048576, MATCH($J423,'ИПЦ raw2015'!$A:$A,0),MATCH(MoM!P$1,'ИПЦ raw2015'!$1:$1,0))</f>
        <v>100.2</v>
      </c>
      <c r="Q423" s="103">
        <f>INDEX('ИПЦ raw2015'!$1:$1048576, MATCH($J423,'ИПЦ raw2015'!$A:$A,0),MATCH(MoM!Q$1,'ИПЦ raw2015'!$1:$1,0))</f>
        <v>100.12</v>
      </c>
      <c r="R423" s="103">
        <f>INDEX('ИПЦ raw2015'!$1:$1048576, MATCH($J423,'ИПЦ raw2015'!$A:$A,0),MATCH(MoM!R$1,'ИПЦ raw2015'!$1:$1,0))</f>
        <v>100.1</v>
      </c>
      <c r="S423" s="103">
        <f>INDEX('ИПЦ raw2015'!$1:$1048576, MATCH($J423,'ИПЦ raw2015'!$A:$A,0),MATCH(MoM!S$1,'ИПЦ raw2015'!$1:$1,0))</f>
        <v>100.33</v>
      </c>
      <c r="T423" s="103">
        <f>INDEX('ИПЦ raw2015'!$1:$1048576, MATCH($J423,'ИПЦ raw2015'!$A:$A,0),MATCH(MoM!T$1,'ИПЦ raw2015'!$1:$1,0))</f>
        <v>100.2</v>
      </c>
      <c r="U423" s="103">
        <f>INDEX('ИПЦ raw2015'!$1:$1048576, MATCH($J423,'ИПЦ raw2015'!$A:$A,0),MATCH(MoM!U$1,'ИПЦ raw2015'!$1:$1,0))</f>
        <v>100.49</v>
      </c>
      <c r="V423" s="103">
        <f>INDEX('ИПЦ raw2015'!$1:$1048576, MATCH($J423,'ИПЦ raw2015'!$A:$A,0),MATCH(MoM!V$1,'ИПЦ raw2015'!$1:$1,0))</f>
        <v>100.22</v>
      </c>
      <c r="W423" s="103">
        <f>INDEX('ИПЦ raw2015'!$1:$1048576, MATCH($J423,'ИПЦ raw2015'!$A:$A,0),MATCH(MoM!W$1,'ИПЦ raw2015'!$1:$1,0))</f>
        <v>101.24</v>
      </c>
      <c r="X423" s="103">
        <f>INDEX('ИПЦ raw2015'!$1:$1048576, MATCH($J423,'ИПЦ raw2015'!$A:$A,0),MATCH(MoM!X$1,'ИПЦ raw2015'!$1:$1,0))</f>
        <v>100</v>
      </c>
      <c r="Y423" s="103">
        <f>INDEX('ИПЦ raw2015'!$1:$1048576, MATCH($J423,'ИПЦ raw2015'!$A:$A,0),MATCH(MoM!Y$1,'ИПЦ raw2015'!$1:$1,0))</f>
        <v>102.61</v>
      </c>
      <c r="Z423" s="103">
        <f>INDEX('ИПЦ raw2015'!$1:$1048576, MATCH($J423,'ИПЦ raw2015'!$A:$A,0),MATCH(MoM!Z$1,'ИПЦ raw2015'!$1:$1,0))</f>
        <v>101.08</v>
      </c>
      <c r="AA423" s="103">
        <f>INDEX('ИПЦ raw2015'!$1:$1048576, MATCH($J423,'ИПЦ raw2015'!$A:$A,0),MATCH(MoM!AA$1,'ИПЦ raw2015'!$1:$1,0))</f>
        <v>100.48</v>
      </c>
      <c r="AB423" s="103">
        <f>INDEX('ИПЦ raw2015'!$1:$1048576, MATCH($J423,'ИПЦ raw2015'!$A:$A,0),MATCH(MoM!AB$1,'ИПЦ raw2015'!$1:$1,0))</f>
        <v>107.34</v>
      </c>
      <c r="AC423" s="103">
        <f>INDEX('ИПЦ raw2015'!$1:$1048576, MATCH($J423,'ИПЦ raw2015'!$A:$A,0),MATCH(MoM!AC$1,'ИПЦ raw2015'!$1:$1,0))</f>
        <v>101.37</v>
      </c>
      <c r="AD423" s="103">
        <f>INDEX('ИПЦ raw2015'!$1:$1048576, MATCH($J423,'ИПЦ raw2015'!$A:$A,0),MATCH(MoM!AD$1,'ИПЦ raw2015'!$1:$1,0))</f>
        <v>100.47</v>
      </c>
      <c r="AE423" s="103">
        <f>INDEX('ИПЦ raw2015'!$1:$1048576, MATCH($J423,'ИПЦ raw2015'!$A:$A,0),MATCH(MoM!AE$1,'ИПЦ raw2015'!$1:$1,0))</f>
        <v>102.67</v>
      </c>
      <c r="AF423" s="103">
        <f>INDEX('ИПЦ raw2015'!$1:$1048576, MATCH($J423,'ИПЦ raw2015'!$A:$A,0),MATCH(MoM!AF$1,'ИПЦ raw2015'!$1:$1,0))</f>
        <v>102.25</v>
      </c>
      <c r="AG423" s="103">
        <f>INDEX('ИПЦ raw2015'!$1:$1048576, MATCH($J423,'ИПЦ raw2015'!$A:$A,0),MATCH(MoM!AG$1,'ИПЦ raw2015'!$1:$1,0))</f>
        <v>102.44</v>
      </c>
      <c r="AH423" s="103">
        <f>INDEX('ИПЦ raw2015'!$1:$1048576, MATCH($J423,'ИПЦ raw2015'!$A:$A,0),MATCH(MoM!AH$1,'ИПЦ raw2015'!$1:$1,0))</f>
        <v>100.52</v>
      </c>
      <c r="AI423" s="103">
        <f>INDEX('ИПЦ raw2015'!$1:$1048576, MATCH($J423,'ИПЦ raw2015'!$A:$A,0),MATCH(MoM!AI$1,'ИПЦ raw2015'!$1:$1,0))</f>
        <v>100.29</v>
      </c>
      <c r="AJ423" s="103">
        <f>INDEX('ИПЦ raw2015'!$1:$1048576, MATCH($J423,'ИПЦ raw2015'!$A:$A,0),MATCH(MoM!AJ$1,'ИПЦ raw2015'!$1:$1,0))</f>
        <v>100.96</v>
      </c>
      <c r="AK423" s="103">
        <f>INDEX('ИПЦ raw2015'!$1:$1048576, MATCH($J423,'ИПЦ raw2015'!$A:$A,0),MATCH(MoM!AK$1,'ИПЦ raw2015'!$1:$1,0))</f>
        <v>104.89</v>
      </c>
      <c r="AL423" s="103">
        <f>INDEX('ИПЦ raw2015'!$1:$1048576, MATCH($J423,'ИПЦ raw2015'!$A:$A,0),MATCH(MoM!AL$1,'ИПЦ raw2015'!$1:$1,0))</f>
        <v>100.64</v>
      </c>
      <c r="AM423" s="103">
        <f>INDEX('ИПЦ raw2015'!$1:$1048576, MATCH($J423,'ИПЦ raw2015'!$A:$A,0),MATCH(MoM!AM$1,'ИПЦ raw2015'!$1:$1,0))</f>
        <v>100.48</v>
      </c>
      <c r="AN423" s="103">
        <f>INDEX('ИПЦ raw2015'!$1:$1048576, MATCH($J423,'ИПЦ raw2015'!$A:$A,0),MATCH(MoM!AN$1,'ИПЦ raw2015'!$1:$1,0))</f>
        <v>100.05</v>
      </c>
      <c r="AO423" s="103">
        <f>INDEX('ИПЦ raw2015'!$1:$1048576, MATCH($J423,'ИПЦ raw2015'!$A:$A,0),MATCH(MoM!AO$1,'ИПЦ raw2015'!$1:$1,0))</f>
        <v>100.04</v>
      </c>
      <c r="AP423" s="103">
        <f>INDEX('ИПЦ raw2015'!$1:$1048576, MATCH($J423,'ИПЦ raw2015'!$A:$A,0),MATCH(MoM!AP$1,'ИПЦ raw2015'!$1:$1,0))</f>
        <v>100.07</v>
      </c>
      <c r="AQ423" s="103">
        <f>INDEX('ИПЦ raw2015'!$1:$1048576, MATCH($J423,'ИПЦ raw2015'!$A:$A,0),MATCH(MoM!AQ$1,'ИПЦ raw2015'!$1:$1,0))</f>
        <v>99.6</v>
      </c>
      <c r="AR423" s="103">
        <f>INDEX('ИПЦ raw2015'!$1:$1048576, MATCH($J423,'ИПЦ raw2015'!$A:$A,0),MATCH(MoM!AR$1,'ИПЦ raw2015'!$1:$1,0))</f>
        <v>100.1</v>
      </c>
      <c r="AS423" s="103">
        <f>INDEX('ИПЦ raw2015'!$1:$1048576, MATCH($J423,'ИПЦ raw2015'!$A:$A,0),MATCH(MoM!AS$1,'ИПЦ raw2015'!$1:$1,0))</f>
        <v>99.63</v>
      </c>
      <c r="AT423" s="103">
        <f>INDEX('ИПЦ raw2015'!$1:$1048576, MATCH($J423,'ИПЦ raw2015'!$A:$A,0),MATCH(MoM!AT$1,'ИПЦ raw2015'!$1:$1,0))</f>
        <v>100.04</v>
      </c>
      <c r="AU423" s="103">
        <f>INDEX('ИПЦ raw2015'!$1:$1048576, MATCH($J423,'ИПЦ raw2015'!$A:$A,0),MATCH(MoM!AU$1,'ИПЦ raw2015'!$1:$1,0))</f>
        <v>100.06</v>
      </c>
      <c r="AV423" s="103">
        <f>INDEX('ИПЦ raw2015'!$1:$1048576, MATCH($J423,'ИПЦ raw2015'!$A:$A,0),MATCH(MoM!AV$1,'ИПЦ raw2015'!$1:$1,0))</f>
        <v>100.01</v>
      </c>
      <c r="AW423" s="103">
        <f>INDEX('ИПЦ raw2015'!$1:$1048576, MATCH($J423,'ИПЦ raw2015'!$A:$A,0),MATCH(MoM!AW$1,'ИПЦ raw2015'!$1:$1,0))</f>
        <v>102.03</v>
      </c>
      <c r="AX423" s="103">
        <f>INDEX('ИПЦ raw2015'!$1:$1048576, MATCH($J423,'ИПЦ raw2015'!$A:$A,0),MATCH(MoM!AX$1,'ИПЦ raw2015'!$1:$1,0))</f>
        <v>100.28</v>
      </c>
      <c r="AY423" s="103">
        <f>INDEX('ИПЦ raw2015'!$1:$1048576, MATCH($J423,'ИПЦ raw2015'!$A:$A,0),MATCH(MoM!AY$1,'ИПЦ raw2015'!$1:$1,0))</f>
        <v>100.04</v>
      </c>
      <c r="AZ423" s="103">
        <f>INDEX('ИПЦ raw2015'!$1:$1048576, MATCH($J423,'ИПЦ raw2015'!$A:$A,0),MATCH(MoM!AZ$1,'ИПЦ raw2015'!$1:$1,0))</f>
        <v>100.01</v>
      </c>
      <c r="BA423" s="103">
        <f>INDEX('ИПЦ raw2015'!$1:$1048576, MATCH($J423,'ИПЦ raw2015'!$A:$A,0),MATCH(MoM!BA$1,'ИПЦ raw2015'!$1:$1,0))</f>
        <v>100.01</v>
      </c>
      <c r="BB423" s="103">
        <f>INDEX('ИПЦ raw2015'!$1:$1048576, MATCH($J423,'ИПЦ raw2015'!$A:$A,0),MATCH(MoM!BB$1,'ИПЦ raw2015'!$1:$1,0))</f>
        <v>100.02</v>
      </c>
      <c r="BC423" s="103">
        <f>INDEX('ИПЦ raw2015'!$1:$1048576, MATCH($J423,'ИПЦ raw2015'!$A:$A,0),MATCH(MoM!BC$1,'ИПЦ raw2015'!$1:$1,0))</f>
        <v>100.03</v>
      </c>
      <c r="BD423" s="103">
        <f>INDEX('ИПЦ raw2015'!$1:$1048576, MATCH($J423,'ИПЦ raw2015'!$A:$A,0),MATCH(MoM!BD$1,'ИПЦ raw2015'!$1:$1,0))</f>
        <v>100</v>
      </c>
      <c r="BE423" s="103">
        <f>INDEX('ИПЦ raw2015'!$1:$1048576, MATCH($J423,'ИПЦ raw2015'!$A:$A,0),MATCH(MoM!BE$1,'ИПЦ raw2015'!$1:$1,0))</f>
        <v>100</v>
      </c>
      <c r="BF423" s="103">
        <f>INDEX('ИПЦ raw2015'!$1:$1048576, MATCH($J423,'ИПЦ raw2015'!$A:$A,0),MATCH(MoM!BF$1,'ИПЦ raw2015'!$1:$1,0))</f>
        <v>100</v>
      </c>
      <c r="BG423" s="103">
        <f>INDEX('ИПЦ raw2015'!$1:$1048576, MATCH($J423,'ИПЦ raw2015'!$A:$A,0),MATCH(MoM!BG$1,'ИПЦ raw2015'!$1:$1,0))</f>
        <v>100</v>
      </c>
      <c r="BH423" s="103">
        <f>INDEX('ИПЦ raw2015'!$1:$1048576, MATCH($J423,'ИПЦ raw2015'!$A:$A,0),MATCH(MoM!BH$1,'ИПЦ raw2015'!$1:$1,0))</f>
        <v>100.1</v>
      </c>
      <c r="BI423" s="103">
        <f>INDEX('ИПЦ raw2015'!$1:$1048576, MATCH($J423,'ИПЦ raw2015'!$A:$A,0),MATCH(MoM!BI$1,'ИПЦ raw2015'!$1:$1,0))</f>
        <v>109.44</v>
      </c>
      <c r="BJ423" s="103">
        <f>INDEX('ИПЦ raw2015'!$1:$1048576, MATCH($J423,'ИПЦ raw2015'!$A:$A,0),MATCH(MoM!BJ$1,'ИПЦ raw2015'!$1:$1,0))</f>
        <v>100.52</v>
      </c>
      <c r="BK423" s="103">
        <f>INDEX('ИПЦ raw2015'!$1:$1048576, MATCH($J423,'ИПЦ raw2015'!$A:$A,0),MATCH(MoM!BK$1,'ИПЦ raw2015'!$1:$1,0))</f>
        <v>100.12</v>
      </c>
      <c r="BL423" s="103">
        <f>INDEX('ИПЦ raw2015'!$1:$1048576, MATCH($J423,'ИПЦ raw2015'!$A:$A,0),MATCH(MoM!BL$1,'ИПЦ raw2015'!$1:$1,0))</f>
        <v>104.56</v>
      </c>
      <c r="BM423" s="103">
        <f>INDEX('ИПЦ raw2015'!$1:$1048576, MATCH($J423,'ИПЦ raw2015'!$A:$A,0),MATCH(MoM!BM$1,'ИПЦ raw2015'!$1:$1,0))</f>
        <v>100.53</v>
      </c>
      <c r="BN423" s="103">
        <f>INDEX('ИПЦ raw2015'!$1:$1048576, MATCH($J423,'ИПЦ raw2015'!$A:$A,0),MATCH(MoM!BN$1,'ИПЦ raw2015'!$1:$1,0))</f>
        <v>101.7</v>
      </c>
      <c r="BO423" s="103">
        <f>INDEX('ИПЦ raw2015'!$1:$1048576, MATCH($J423,'ИПЦ raw2015'!$A:$A,0),MATCH(MoM!BO$1,'ИПЦ raw2015'!$1:$1,0))</f>
        <v>100</v>
      </c>
      <c r="BP423" s="103">
        <f>INDEX('ИПЦ raw2015'!$1:$1048576, MATCH($J423,'ИПЦ raw2015'!$A:$A,0),MATCH(MoM!BP$1,'ИПЦ raw2015'!$1:$1,0))</f>
        <v>100.02</v>
      </c>
      <c r="BQ423" s="103">
        <f>INDEX('ИПЦ raw2015'!$1:$1048576, MATCH($J423,'ИПЦ raw2015'!$A:$A,0),MATCH(MoM!BQ$1,'ИПЦ raw2015'!$1:$1,0))</f>
        <v>100</v>
      </c>
      <c r="BR423" s="103">
        <f>INDEX('ИПЦ raw2015'!$1:$1048576, MATCH($J423,'ИПЦ raw2015'!$A:$A,0),MATCH(MoM!BR$1,'ИПЦ raw2015'!$1:$1,0))</f>
        <v>100.01</v>
      </c>
      <c r="BS423" s="103">
        <f>INDEX('ИПЦ raw2015'!$1:$1048576, MATCH($J423,'ИПЦ raw2015'!$A:$A,0),MATCH(MoM!BS$1,'ИПЦ raw2015'!$1:$1,0))</f>
        <v>100</v>
      </c>
      <c r="BT423" s="103">
        <f>INDEX('ИПЦ raw2015'!$1:$1048576, MATCH($J423,'ИПЦ raw2015'!$A:$A,0),MATCH(MoM!BT$1,'ИПЦ raw2015'!$1:$1,0))</f>
        <v>100</v>
      </c>
    </row>
    <row r="424" spans="1:72" s="23" customFormat="1" ht="26.25" x14ac:dyDescent="0.45">
      <c r="A424" s="105">
        <f>Веса!A424</f>
        <v>0</v>
      </c>
      <c r="B424" s="105">
        <f t="shared" si="18"/>
        <v>0</v>
      </c>
      <c r="C424" s="105">
        <f>БИПЦ_НДС!E424</f>
        <v>1</v>
      </c>
      <c r="D424" s="105">
        <f t="shared" si="19"/>
        <v>0</v>
      </c>
      <c r="E424" s="105">
        <v>0</v>
      </c>
      <c r="F424" s="105">
        <v>0</v>
      </c>
      <c r="G424" s="105">
        <v>0</v>
      </c>
      <c r="H424" s="105">
        <v>0</v>
      </c>
      <c r="I424" s="105">
        <v>1</v>
      </c>
      <c r="J424" s="105" t="str">
        <f t="shared" si="20"/>
        <v>Оформление доверенности в нотариальной конторе, услуга</v>
      </c>
      <c r="K424" s="120" t="s">
        <v>484</v>
      </c>
      <c r="L424" s="120" t="s">
        <v>484</v>
      </c>
      <c r="M424" s="105">
        <v>0</v>
      </c>
      <c r="N424" s="105">
        <v>0</v>
      </c>
      <c r="O424" s="105">
        <v>0</v>
      </c>
      <c r="P424" s="105">
        <v>0</v>
      </c>
      <c r="Q424" s="105">
        <v>0</v>
      </c>
      <c r="R424" s="105">
        <v>0</v>
      </c>
      <c r="S424" s="105">
        <v>0</v>
      </c>
      <c r="T424" s="105">
        <v>0</v>
      </c>
      <c r="U424" s="105">
        <v>0</v>
      </c>
      <c r="V424" s="105">
        <v>0</v>
      </c>
      <c r="W424" s="105">
        <v>0</v>
      </c>
      <c r="X424" s="105">
        <v>0</v>
      </c>
      <c r="Y424" s="105">
        <v>0</v>
      </c>
      <c r="Z424" s="105">
        <v>0</v>
      </c>
      <c r="AA424" s="105">
        <v>0</v>
      </c>
      <c r="AB424" s="105">
        <v>0</v>
      </c>
      <c r="AC424" s="105">
        <v>0</v>
      </c>
      <c r="AD424" s="105">
        <v>0</v>
      </c>
      <c r="AE424" s="105">
        <v>0</v>
      </c>
      <c r="AF424" s="105">
        <v>0</v>
      </c>
      <c r="AG424" s="105">
        <v>0</v>
      </c>
      <c r="AH424" s="105">
        <v>0</v>
      </c>
      <c r="AI424" s="105">
        <v>0</v>
      </c>
      <c r="AJ424" s="105">
        <v>0</v>
      </c>
      <c r="AK424" s="105">
        <v>0</v>
      </c>
      <c r="AL424" s="105">
        <v>0</v>
      </c>
      <c r="AM424" s="105">
        <v>0</v>
      </c>
      <c r="AN424" s="105">
        <v>0</v>
      </c>
      <c r="AO424" s="105">
        <v>0</v>
      </c>
      <c r="AP424" s="105">
        <v>0</v>
      </c>
      <c r="AQ424" s="105">
        <v>0</v>
      </c>
      <c r="AR424" s="105">
        <v>0</v>
      </c>
      <c r="AS424" s="105">
        <v>0</v>
      </c>
      <c r="AT424" s="105">
        <v>0</v>
      </c>
      <c r="AU424" s="105">
        <v>0</v>
      </c>
      <c r="AV424" s="105">
        <v>0</v>
      </c>
      <c r="AW424" s="105">
        <v>0</v>
      </c>
      <c r="AX424" s="105">
        <v>0</v>
      </c>
      <c r="AY424" s="105">
        <v>0</v>
      </c>
      <c r="AZ424" s="105">
        <v>0</v>
      </c>
      <c r="BA424" s="105">
        <v>0</v>
      </c>
      <c r="BB424" s="105">
        <v>0</v>
      </c>
      <c r="BC424" s="105">
        <v>0</v>
      </c>
      <c r="BD424" s="105">
        <v>0</v>
      </c>
      <c r="BE424" s="105">
        <v>0</v>
      </c>
      <c r="BF424" s="105">
        <v>0</v>
      </c>
      <c r="BG424" s="105">
        <v>0</v>
      </c>
      <c r="BH424" s="105">
        <v>0</v>
      </c>
      <c r="BI424" s="105">
        <v>0</v>
      </c>
      <c r="BJ424" s="105">
        <v>0</v>
      </c>
      <c r="BK424" s="105">
        <v>0</v>
      </c>
      <c r="BL424" s="105">
        <v>0</v>
      </c>
      <c r="BM424" s="105">
        <v>0</v>
      </c>
      <c r="BN424" s="105">
        <v>0</v>
      </c>
      <c r="BO424" s="105">
        <v>0</v>
      </c>
      <c r="BP424" s="105">
        <v>0</v>
      </c>
      <c r="BQ424" s="105">
        <v>0</v>
      </c>
      <c r="BR424" s="105">
        <v>0</v>
      </c>
      <c r="BS424" s="105">
        <v>0</v>
      </c>
      <c r="BT424" s="105">
        <v>0</v>
      </c>
    </row>
    <row r="425" spans="1:72" ht="28.5" x14ac:dyDescent="0.45">
      <c r="A425" s="103">
        <f>Веса!A425</f>
        <v>1</v>
      </c>
      <c r="B425" s="103">
        <f t="shared" si="18"/>
        <v>1</v>
      </c>
      <c r="C425" s="103">
        <f>БИПЦ_НДС!E425</f>
        <v>1</v>
      </c>
      <c r="D425" s="103">
        <f t="shared" si="19"/>
        <v>0</v>
      </c>
      <c r="E425" s="103">
        <v>0</v>
      </c>
      <c r="F425" s="103">
        <v>0</v>
      </c>
      <c r="G425" s="103">
        <v>0</v>
      </c>
      <c r="H425" s="103">
        <v>0</v>
      </c>
      <c r="I425" s="103">
        <v>1</v>
      </c>
      <c r="J425" s="103" t="str">
        <f t="shared" si="20"/>
        <v>Устная консультация юриста по семейным вопросам, консультация</v>
      </c>
      <c r="K425" s="87" t="s">
        <v>485</v>
      </c>
      <c r="L425" s="109" t="s">
        <v>429</v>
      </c>
      <c r="M425" s="103">
        <f>INDEX('ИПЦ raw2015'!$1:$1048576, MATCH($J425,'ИПЦ raw2015'!$A:$A,0),MATCH(MoM!M$1,'ИПЦ raw2015'!$1:$1,0))</f>
        <v>102.73</v>
      </c>
      <c r="N425" s="103">
        <f>INDEX('ИПЦ raw2015'!$1:$1048576, MATCH($J425,'ИПЦ raw2015'!$A:$A,0),MATCH(MoM!N$1,'ИПЦ raw2015'!$1:$1,0))</f>
        <v>101.73</v>
      </c>
      <c r="O425" s="103">
        <f>INDEX('ИПЦ raw2015'!$1:$1048576, MATCH($J425,'ИПЦ raw2015'!$A:$A,0),MATCH(MoM!O$1,'ИПЦ raw2015'!$1:$1,0))</f>
        <v>100.25</v>
      </c>
      <c r="P425" s="103">
        <f>INDEX('ИПЦ raw2015'!$1:$1048576, MATCH($J425,'ИПЦ raw2015'!$A:$A,0),MATCH(MoM!P$1,'ИПЦ raw2015'!$1:$1,0))</f>
        <v>101.28</v>
      </c>
      <c r="Q425" s="103">
        <f>INDEX('ИПЦ raw2015'!$1:$1048576, MATCH($J425,'ИПЦ raw2015'!$A:$A,0),MATCH(MoM!Q$1,'ИПЦ raw2015'!$1:$1,0))</f>
        <v>100.35</v>
      </c>
      <c r="R425" s="103">
        <f>INDEX('ИПЦ raw2015'!$1:$1048576, MATCH($J425,'ИПЦ raw2015'!$A:$A,0),MATCH(MoM!R$1,'ИПЦ raw2015'!$1:$1,0))</f>
        <v>100.08</v>
      </c>
      <c r="S425" s="103">
        <f>INDEX('ИПЦ raw2015'!$1:$1048576, MATCH($J425,'ИПЦ raw2015'!$A:$A,0),MATCH(MoM!S$1,'ИПЦ raw2015'!$1:$1,0))</f>
        <v>100.34</v>
      </c>
      <c r="T425" s="103">
        <f>INDEX('ИПЦ raw2015'!$1:$1048576, MATCH($J425,'ИПЦ raw2015'!$A:$A,0),MATCH(MoM!T$1,'ИПЦ raw2015'!$1:$1,0))</f>
        <v>100.4</v>
      </c>
      <c r="U425" s="103">
        <f>INDEX('ИПЦ raw2015'!$1:$1048576, MATCH($J425,'ИПЦ raw2015'!$A:$A,0),MATCH(MoM!U$1,'ИПЦ raw2015'!$1:$1,0))</f>
        <v>100.08</v>
      </c>
      <c r="V425" s="103">
        <f>INDEX('ИПЦ raw2015'!$1:$1048576, MATCH($J425,'ИПЦ raw2015'!$A:$A,0),MATCH(MoM!V$1,'ИПЦ raw2015'!$1:$1,0))</f>
        <v>100.31</v>
      </c>
      <c r="W425" s="103">
        <f>INDEX('ИПЦ raw2015'!$1:$1048576, MATCH($J425,'ИПЦ raw2015'!$A:$A,0),MATCH(MoM!W$1,'ИПЦ raw2015'!$1:$1,0))</f>
        <v>100.43</v>
      </c>
      <c r="X425" s="103">
        <f>INDEX('ИПЦ raw2015'!$1:$1048576, MATCH($J425,'ИПЦ raw2015'!$A:$A,0),MATCH(MoM!X$1,'ИПЦ raw2015'!$1:$1,0))</f>
        <v>100.96</v>
      </c>
      <c r="Y425" s="103">
        <f>INDEX('ИПЦ raw2015'!$1:$1048576, MATCH($J425,'ИПЦ raw2015'!$A:$A,0),MATCH(MoM!Y$1,'ИПЦ raw2015'!$1:$1,0))</f>
        <v>101.24</v>
      </c>
      <c r="Z425" s="103">
        <f>INDEX('ИПЦ raw2015'!$1:$1048576, MATCH($J425,'ИПЦ raw2015'!$A:$A,0),MATCH(MoM!Z$1,'ИПЦ raw2015'!$1:$1,0))</f>
        <v>100.31</v>
      </c>
      <c r="AA425" s="103">
        <f>INDEX('ИПЦ raw2015'!$1:$1048576, MATCH($J425,'ИПЦ raw2015'!$A:$A,0),MATCH(MoM!AA$1,'ИПЦ raw2015'!$1:$1,0))</f>
        <v>100.12</v>
      </c>
      <c r="AB425" s="103">
        <f>INDEX('ИПЦ raw2015'!$1:$1048576, MATCH($J425,'ИПЦ raw2015'!$A:$A,0),MATCH(MoM!AB$1,'ИПЦ raw2015'!$1:$1,0))</f>
        <v>100.29</v>
      </c>
      <c r="AC425" s="103">
        <f>INDEX('ИПЦ raw2015'!$1:$1048576, MATCH($J425,'ИПЦ raw2015'!$A:$A,0),MATCH(MoM!AC$1,'ИПЦ raw2015'!$1:$1,0))</f>
        <v>100.62</v>
      </c>
      <c r="AD425" s="103">
        <f>INDEX('ИПЦ raw2015'!$1:$1048576, MATCH($J425,'ИПЦ raw2015'!$A:$A,0),MATCH(MoM!AD$1,'ИПЦ raw2015'!$1:$1,0))</f>
        <v>100.16</v>
      </c>
      <c r="AE425" s="103">
        <f>INDEX('ИПЦ raw2015'!$1:$1048576, MATCH($J425,'ИПЦ raw2015'!$A:$A,0),MATCH(MoM!AE$1,'ИПЦ raw2015'!$1:$1,0))</f>
        <v>100.13</v>
      </c>
      <c r="AF425" s="103">
        <f>INDEX('ИПЦ raw2015'!$1:$1048576, MATCH($J425,'ИПЦ raw2015'!$A:$A,0),MATCH(MoM!AF$1,'ИПЦ raw2015'!$1:$1,0))</f>
        <v>100.03</v>
      </c>
      <c r="AG425" s="103">
        <f>INDEX('ИПЦ raw2015'!$1:$1048576, MATCH($J425,'ИПЦ raw2015'!$A:$A,0),MATCH(MoM!AG$1,'ИПЦ raw2015'!$1:$1,0))</f>
        <v>100.06</v>
      </c>
      <c r="AH425" s="103">
        <f>INDEX('ИПЦ raw2015'!$1:$1048576, MATCH($J425,'ИПЦ raw2015'!$A:$A,0),MATCH(MoM!AH$1,'ИПЦ raw2015'!$1:$1,0))</f>
        <v>100.24</v>
      </c>
      <c r="AI425" s="103">
        <f>INDEX('ИПЦ raw2015'!$1:$1048576, MATCH($J425,'ИПЦ raw2015'!$A:$A,0),MATCH(MoM!AI$1,'ИПЦ raw2015'!$1:$1,0))</f>
        <v>100.21</v>
      </c>
      <c r="AJ425" s="103">
        <f>INDEX('ИПЦ raw2015'!$1:$1048576, MATCH($J425,'ИПЦ raw2015'!$A:$A,0),MATCH(MoM!AJ$1,'ИПЦ raw2015'!$1:$1,0))</f>
        <v>99.97</v>
      </c>
      <c r="AK425" s="103">
        <f>INDEX('ИПЦ raw2015'!$1:$1048576, MATCH($J425,'ИПЦ raw2015'!$A:$A,0),MATCH(MoM!AK$1,'ИПЦ raw2015'!$1:$1,0))</f>
        <v>100.42</v>
      </c>
      <c r="AL425" s="103">
        <f>INDEX('ИПЦ raw2015'!$1:$1048576, MATCH($J425,'ИПЦ raw2015'!$A:$A,0),MATCH(MoM!AL$1,'ИПЦ raw2015'!$1:$1,0))</f>
        <v>100.1</v>
      </c>
      <c r="AM425" s="103">
        <f>INDEX('ИПЦ raw2015'!$1:$1048576, MATCH($J425,'ИПЦ raw2015'!$A:$A,0),MATCH(MoM!AM$1,'ИПЦ raw2015'!$1:$1,0))</f>
        <v>101.22</v>
      </c>
      <c r="AN425" s="103">
        <f>INDEX('ИПЦ raw2015'!$1:$1048576, MATCH($J425,'ИПЦ raw2015'!$A:$A,0),MATCH(MoM!AN$1,'ИПЦ raw2015'!$1:$1,0))</f>
        <v>100.04</v>
      </c>
      <c r="AO425" s="103">
        <f>INDEX('ИПЦ raw2015'!$1:$1048576, MATCH($J425,'ИПЦ raw2015'!$A:$A,0),MATCH(MoM!AO$1,'ИПЦ raw2015'!$1:$1,0))</f>
        <v>100.16</v>
      </c>
      <c r="AP425" s="103">
        <f>INDEX('ИПЦ raw2015'!$1:$1048576, MATCH($J425,'ИПЦ raw2015'!$A:$A,0),MATCH(MoM!AP$1,'ИПЦ raw2015'!$1:$1,0))</f>
        <v>100.23</v>
      </c>
      <c r="AQ425" s="103">
        <f>INDEX('ИПЦ raw2015'!$1:$1048576, MATCH($J425,'ИПЦ raw2015'!$A:$A,0),MATCH(MoM!AQ$1,'ИПЦ raw2015'!$1:$1,0))</f>
        <v>100.93</v>
      </c>
      <c r="AR425" s="103">
        <f>INDEX('ИПЦ raw2015'!$1:$1048576, MATCH($J425,'ИПЦ raw2015'!$A:$A,0),MATCH(MoM!AR$1,'ИПЦ raw2015'!$1:$1,0))</f>
        <v>100.71</v>
      </c>
      <c r="AS425" s="103">
        <f>INDEX('ИПЦ raw2015'!$1:$1048576, MATCH($J425,'ИПЦ raw2015'!$A:$A,0),MATCH(MoM!AS$1,'ИПЦ raw2015'!$1:$1,0))</f>
        <v>100.05</v>
      </c>
      <c r="AT425" s="103">
        <f>INDEX('ИПЦ raw2015'!$1:$1048576, MATCH($J425,'ИПЦ raw2015'!$A:$A,0),MATCH(MoM!AT$1,'ИПЦ raw2015'!$1:$1,0))</f>
        <v>100.06</v>
      </c>
      <c r="AU425" s="103">
        <f>INDEX('ИПЦ raw2015'!$1:$1048576, MATCH($J425,'ИПЦ raw2015'!$A:$A,0),MATCH(MoM!AU$1,'ИПЦ raw2015'!$1:$1,0))</f>
        <v>100.07</v>
      </c>
      <c r="AV425" s="103">
        <f>INDEX('ИПЦ raw2015'!$1:$1048576, MATCH($J425,'ИПЦ raw2015'!$A:$A,0),MATCH(MoM!AV$1,'ИПЦ raw2015'!$1:$1,0))</f>
        <v>100</v>
      </c>
      <c r="AW425" s="103">
        <f>INDEX('ИПЦ raw2015'!$1:$1048576, MATCH($J425,'ИПЦ raw2015'!$A:$A,0),MATCH(MoM!AW$1,'ИПЦ raw2015'!$1:$1,0))</f>
        <v>107.78</v>
      </c>
      <c r="AX425" s="103">
        <f>INDEX('ИПЦ raw2015'!$1:$1048576, MATCH($J425,'ИПЦ raw2015'!$A:$A,0),MATCH(MoM!AX$1,'ИПЦ raw2015'!$1:$1,0))</f>
        <v>100.15</v>
      </c>
      <c r="AY425" s="103">
        <f>INDEX('ИПЦ raw2015'!$1:$1048576, MATCH($J425,'ИПЦ raw2015'!$A:$A,0),MATCH(MoM!AY$1,'ИПЦ raw2015'!$1:$1,0))</f>
        <v>100.1</v>
      </c>
      <c r="AZ425" s="103">
        <f>INDEX('ИПЦ raw2015'!$1:$1048576, MATCH($J425,'ИПЦ raw2015'!$A:$A,0),MATCH(MoM!AZ$1,'ИПЦ raw2015'!$1:$1,0))</f>
        <v>102.4</v>
      </c>
      <c r="BA425" s="103">
        <f>INDEX('ИПЦ raw2015'!$1:$1048576, MATCH($J425,'ИПЦ raw2015'!$A:$A,0),MATCH(MoM!BA$1,'ИПЦ raw2015'!$1:$1,0))</f>
        <v>100.17</v>
      </c>
      <c r="BB425" s="103">
        <f>INDEX('ИПЦ raw2015'!$1:$1048576, MATCH($J425,'ИПЦ raw2015'!$A:$A,0),MATCH(MoM!BB$1,'ИПЦ raw2015'!$1:$1,0))</f>
        <v>100.01</v>
      </c>
      <c r="BC425" s="103">
        <f>INDEX('ИПЦ raw2015'!$1:$1048576, MATCH($J425,'ИПЦ raw2015'!$A:$A,0),MATCH(MoM!BC$1,'ИПЦ raw2015'!$1:$1,0))</f>
        <v>100.02</v>
      </c>
      <c r="BD425" s="103">
        <f>INDEX('ИПЦ raw2015'!$1:$1048576, MATCH($J425,'ИПЦ raw2015'!$A:$A,0),MATCH(MoM!BD$1,'ИПЦ raw2015'!$1:$1,0))</f>
        <v>100.03</v>
      </c>
      <c r="BE425" s="103">
        <f>INDEX('ИПЦ raw2015'!$1:$1048576, MATCH($J425,'ИПЦ raw2015'!$A:$A,0),MATCH(MoM!BE$1,'ИПЦ raw2015'!$1:$1,0))</f>
        <v>100.23</v>
      </c>
      <c r="BF425" s="103">
        <f>INDEX('ИПЦ raw2015'!$1:$1048576, MATCH($J425,'ИПЦ raw2015'!$A:$A,0),MATCH(MoM!BF$1,'ИПЦ raw2015'!$1:$1,0))</f>
        <v>100.11</v>
      </c>
      <c r="BG425" s="103">
        <f>INDEX('ИПЦ raw2015'!$1:$1048576, MATCH($J425,'ИПЦ raw2015'!$A:$A,0),MATCH(MoM!BG$1,'ИПЦ raw2015'!$1:$1,0))</f>
        <v>100.74</v>
      </c>
      <c r="BH425" s="103">
        <f>INDEX('ИПЦ raw2015'!$1:$1048576, MATCH($J425,'ИПЦ raw2015'!$A:$A,0),MATCH(MoM!BH$1,'ИПЦ raw2015'!$1:$1,0))</f>
        <v>102.48</v>
      </c>
      <c r="BI425" s="103">
        <f>INDEX('ИПЦ raw2015'!$1:$1048576, MATCH($J425,'ИПЦ raw2015'!$A:$A,0),MATCH(MoM!BI$1,'ИПЦ raw2015'!$1:$1,0))</f>
        <v>100.3</v>
      </c>
      <c r="BJ425" s="103">
        <f>INDEX('ИПЦ raw2015'!$1:$1048576, MATCH($J425,'ИПЦ raw2015'!$A:$A,0),MATCH(MoM!BJ$1,'ИПЦ raw2015'!$1:$1,0))</f>
        <v>100</v>
      </c>
      <c r="BK425" s="103">
        <f>INDEX('ИПЦ raw2015'!$1:$1048576, MATCH($J425,'ИПЦ raw2015'!$A:$A,0),MATCH(MoM!BK$1,'ИПЦ raw2015'!$1:$1,0))</f>
        <v>100.35</v>
      </c>
      <c r="BL425" s="103">
        <f>INDEX('ИПЦ raw2015'!$1:$1048576, MATCH($J425,'ИПЦ raw2015'!$A:$A,0),MATCH(MoM!BL$1,'ИПЦ raw2015'!$1:$1,0))</f>
        <v>99.06</v>
      </c>
      <c r="BM425" s="103">
        <f>INDEX('ИПЦ raw2015'!$1:$1048576, MATCH($J425,'ИПЦ raw2015'!$A:$A,0),MATCH(MoM!BM$1,'ИПЦ raw2015'!$1:$1,0))</f>
        <v>100</v>
      </c>
      <c r="BN425" s="103">
        <f>INDEX('ИПЦ raw2015'!$1:$1048576, MATCH($J425,'ИПЦ raw2015'!$A:$A,0),MATCH(MoM!BN$1,'ИПЦ raw2015'!$1:$1,0))</f>
        <v>100.01</v>
      </c>
      <c r="BO425" s="103">
        <f>INDEX('ИПЦ raw2015'!$1:$1048576, MATCH($J425,'ИПЦ raw2015'!$A:$A,0),MATCH(MoM!BO$1,'ИПЦ raw2015'!$1:$1,0))</f>
        <v>100.02</v>
      </c>
      <c r="BP425" s="103">
        <f>INDEX('ИПЦ raw2015'!$1:$1048576, MATCH($J425,'ИПЦ raw2015'!$A:$A,0),MATCH(MoM!BP$1,'ИПЦ raw2015'!$1:$1,0))</f>
        <v>100.01</v>
      </c>
      <c r="BQ425" s="103">
        <f>INDEX('ИПЦ raw2015'!$1:$1048576, MATCH($J425,'ИПЦ raw2015'!$A:$A,0),MATCH(MoM!BQ$1,'ИПЦ raw2015'!$1:$1,0))</f>
        <v>100.05</v>
      </c>
      <c r="BR425" s="103">
        <f>INDEX('ИПЦ raw2015'!$1:$1048576, MATCH($J425,'ИПЦ raw2015'!$A:$A,0),MATCH(MoM!BR$1,'ИПЦ raw2015'!$1:$1,0))</f>
        <v>100.04</v>
      </c>
      <c r="BS425" s="103">
        <f>INDEX('ИПЦ raw2015'!$1:$1048576, MATCH($J425,'ИПЦ raw2015'!$A:$A,0),MATCH(MoM!BS$1,'ИПЦ raw2015'!$1:$1,0))</f>
        <v>99.98</v>
      </c>
      <c r="BT425" s="103">
        <f>INDEX('ИПЦ raw2015'!$1:$1048576, MATCH($J425,'ИПЦ raw2015'!$A:$A,0),MATCH(MoM!BT$1,'ИПЦ raw2015'!$1:$1,0))</f>
        <v>100.02</v>
      </c>
    </row>
    <row r="426" spans="1:72" ht="39.4" x14ac:dyDescent="0.45">
      <c r="A426" s="103">
        <f>Веса!A426</f>
        <v>1</v>
      </c>
      <c r="B426" s="103">
        <f t="shared" si="18"/>
        <v>1</v>
      </c>
      <c r="C426" s="103">
        <f>БИПЦ_НДС!E426</f>
        <v>0</v>
      </c>
      <c r="D426" s="103">
        <f t="shared" si="19"/>
        <v>1</v>
      </c>
      <c r="E426" s="103">
        <v>0</v>
      </c>
      <c r="F426" s="103">
        <v>0</v>
      </c>
      <c r="G426" s="103">
        <v>0</v>
      </c>
      <c r="H426" s="103">
        <v>0</v>
      </c>
      <c r="I426" s="103">
        <v>1</v>
      </c>
      <c r="J426" s="103" t="str">
        <f t="shared" si="20"/>
        <v>Плата за пользование потребительским кредитом (процентная ставка в стоимостном выражении), руб.</v>
      </c>
      <c r="K426" s="87" t="s">
        <v>430</v>
      </c>
      <c r="L426" s="87" t="s">
        <v>430</v>
      </c>
      <c r="M426" s="103">
        <f>INDEX('ИПЦ raw2015'!$1:$1048576, MATCH($J426,'ИПЦ raw2015'!$A:$A,0),MATCH(MoM!M$1,'ИПЦ raw2015'!$1:$1,0))</f>
        <v>117.67</v>
      </c>
      <c r="N426" s="103">
        <f>INDEX('ИПЦ raw2015'!$1:$1048576, MATCH($J426,'ИПЦ raw2015'!$A:$A,0),MATCH(MoM!N$1,'ИПЦ raw2015'!$1:$1,0))</f>
        <v>100.08</v>
      </c>
      <c r="O426" s="103">
        <f>INDEX('ИПЦ raw2015'!$1:$1048576, MATCH($J426,'ИПЦ raw2015'!$A:$A,0),MATCH(MoM!O$1,'ИПЦ raw2015'!$1:$1,0))</f>
        <v>99.81</v>
      </c>
      <c r="P426" s="103">
        <f>INDEX('ИПЦ raw2015'!$1:$1048576, MATCH($J426,'ИПЦ raw2015'!$A:$A,0),MATCH(MoM!P$1,'ИПЦ raw2015'!$1:$1,0))</f>
        <v>96.04</v>
      </c>
      <c r="Q426" s="103">
        <f>INDEX('ИПЦ raw2015'!$1:$1048576, MATCH($J426,'ИПЦ raw2015'!$A:$A,0),MATCH(MoM!Q$1,'ИПЦ raw2015'!$1:$1,0))</f>
        <v>97.5</v>
      </c>
      <c r="R426" s="103">
        <f>INDEX('ИПЦ raw2015'!$1:$1048576, MATCH($J426,'ИПЦ raw2015'!$A:$A,0),MATCH(MoM!R$1,'ИПЦ raw2015'!$1:$1,0))</f>
        <v>94.96</v>
      </c>
      <c r="S426" s="103">
        <f>INDEX('ИПЦ raw2015'!$1:$1048576, MATCH($J426,'ИПЦ raw2015'!$A:$A,0),MATCH(MoM!S$1,'ИПЦ raw2015'!$1:$1,0))</f>
        <v>98.99</v>
      </c>
      <c r="T426" s="103">
        <f>INDEX('ИПЦ raw2015'!$1:$1048576, MATCH($J426,'ИПЦ raw2015'!$A:$A,0),MATCH(MoM!T$1,'ИПЦ raw2015'!$1:$1,0))</f>
        <v>99.02</v>
      </c>
      <c r="U426" s="103">
        <f>INDEX('ИПЦ raw2015'!$1:$1048576, MATCH($J426,'ИПЦ raw2015'!$A:$A,0),MATCH(MoM!U$1,'ИПЦ raw2015'!$1:$1,0))</f>
        <v>99.53</v>
      </c>
      <c r="V426" s="103">
        <f>INDEX('ИПЦ raw2015'!$1:$1048576, MATCH($J426,'ИПЦ raw2015'!$A:$A,0),MATCH(MoM!V$1,'ИПЦ raw2015'!$1:$1,0))</f>
        <v>97.43</v>
      </c>
      <c r="W426" s="103">
        <f>INDEX('ИПЦ raw2015'!$1:$1048576, MATCH($J426,'ИПЦ raw2015'!$A:$A,0),MATCH(MoM!W$1,'ИПЦ raw2015'!$1:$1,0))</f>
        <v>99.22</v>
      </c>
      <c r="X426" s="103">
        <f>INDEX('ИПЦ raw2015'!$1:$1048576, MATCH($J426,'ИПЦ raw2015'!$A:$A,0),MATCH(MoM!X$1,'ИПЦ raw2015'!$1:$1,0))</f>
        <v>99.05</v>
      </c>
      <c r="Y426" s="103">
        <f>INDEX('ИПЦ raw2015'!$1:$1048576, MATCH($J426,'ИПЦ raw2015'!$A:$A,0),MATCH(MoM!Y$1,'ИПЦ raw2015'!$1:$1,0))</f>
        <v>99.69</v>
      </c>
      <c r="Z426" s="103">
        <f>INDEX('ИПЦ raw2015'!$1:$1048576, MATCH($J426,'ИПЦ raw2015'!$A:$A,0),MATCH(MoM!Z$1,'ИПЦ raw2015'!$1:$1,0))</f>
        <v>100.55</v>
      </c>
      <c r="AA426" s="103">
        <f>INDEX('ИПЦ raw2015'!$1:$1048576, MATCH($J426,'ИПЦ raw2015'!$A:$A,0),MATCH(MoM!AA$1,'ИПЦ raw2015'!$1:$1,0))</f>
        <v>99.86</v>
      </c>
      <c r="AB426" s="103">
        <f>INDEX('ИПЦ raw2015'!$1:$1048576, MATCH($J426,'ИПЦ raw2015'!$A:$A,0),MATCH(MoM!AB$1,'ИПЦ raw2015'!$1:$1,0))</f>
        <v>99.41</v>
      </c>
      <c r="AC426" s="103">
        <f>INDEX('ИПЦ raw2015'!$1:$1048576, MATCH($J426,'ИПЦ raw2015'!$A:$A,0),MATCH(MoM!AC$1,'ИПЦ raw2015'!$1:$1,0))</f>
        <v>95.39</v>
      </c>
      <c r="AD426" s="103">
        <f>INDEX('ИПЦ raw2015'!$1:$1048576, MATCH($J426,'ИПЦ raw2015'!$A:$A,0),MATCH(MoM!AD$1,'ИПЦ raw2015'!$1:$1,0))</f>
        <v>99.27</v>
      </c>
      <c r="AE426" s="103">
        <f>INDEX('ИПЦ raw2015'!$1:$1048576, MATCH($J426,'ИПЦ raw2015'!$A:$A,0),MATCH(MoM!AE$1,'ИПЦ raw2015'!$1:$1,0))</f>
        <v>99.73</v>
      </c>
      <c r="AF426" s="103">
        <f>INDEX('ИПЦ raw2015'!$1:$1048576, MATCH($J426,'ИПЦ raw2015'!$A:$A,0),MATCH(MoM!AF$1,'ИПЦ raw2015'!$1:$1,0))</f>
        <v>99.15</v>
      </c>
      <c r="AG426" s="103">
        <f>INDEX('ИПЦ raw2015'!$1:$1048576, MATCH($J426,'ИПЦ raw2015'!$A:$A,0),MATCH(MoM!AG$1,'ИПЦ raw2015'!$1:$1,0))</f>
        <v>99.37</v>
      </c>
      <c r="AH426" s="103">
        <f>INDEX('ИПЦ raw2015'!$1:$1048576, MATCH($J426,'ИПЦ raw2015'!$A:$A,0),MATCH(MoM!AH$1,'ИПЦ raw2015'!$1:$1,0))</f>
        <v>95.44</v>
      </c>
      <c r="AI426" s="103">
        <f>INDEX('ИПЦ raw2015'!$1:$1048576, MATCH($J426,'ИПЦ raw2015'!$A:$A,0),MATCH(MoM!AI$1,'ИПЦ raw2015'!$1:$1,0))</f>
        <v>96.81</v>
      </c>
      <c r="AJ426" s="103">
        <f>INDEX('ИПЦ raw2015'!$1:$1048576, MATCH($J426,'ИПЦ raw2015'!$A:$A,0),MATCH(MoM!AJ$1,'ИПЦ raw2015'!$1:$1,0))</f>
        <v>99.56</v>
      </c>
      <c r="AK426" s="103">
        <f>INDEX('ИПЦ raw2015'!$1:$1048576, MATCH($J426,'ИПЦ raw2015'!$A:$A,0),MATCH(MoM!AK$1,'ИПЦ raw2015'!$1:$1,0))</f>
        <v>99.7</v>
      </c>
      <c r="AL426" s="103">
        <f>INDEX('ИПЦ raw2015'!$1:$1048576, MATCH($J426,'ИПЦ raw2015'!$A:$A,0),MATCH(MoM!AL$1,'ИПЦ raw2015'!$1:$1,0))</f>
        <v>100.07</v>
      </c>
      <c r="AM426" s="103">
        <f>INDEX('ИПЦ raw2015'!$1:$1048576, MATCH($J426,'ИПЦ raw2015'!$A:$A,0),MATCH(MoM!AM$1,'ИПЦ raw2015'!$1:$1,0))</f>
        <v>99.68</v>
      </c>
      <c r="AN426" s="103">
        <f>INDEX('ИПЦ raw2015'!$1:$1048576, MATCH($J426,'ИПЦ raw2015'!$A:$A,0),MATCH(MoM!AN$1,'ИПЦ raw2015'!$1:$1,0))</f>
        <v>99.23</v>
      </c>
      <c r="AO426" s="103">
        <f>INDEX('ИПЦ raw2015'!$1:$1048576, MATCH($J426,'ИПЦ raw2015'!$A:$A,0),MATCH(MoM!AO$1,'ИПЦ raw2015'!$1:$1,0))</f>
        <v>97.39</v>
      </c>
      <c r="AP426" s="103">
        <f>INDEX('ИПЦ raw2015'!$1:$1048576, MATCH($J426,'ИПЦ raw2015'!$A:$A,0),MATCH(MoM!AP$1,'ИПЦ raw2015'!$1:$1,0))</f>
        <v>99.34</v>
      </c>
      <c r="AQ426" s="103">
        <f>INDEX('ИПЦ raw2015'!$1:$1048576, MATCH($J426,'ИПЦ raw2015'!$A:$A,0),MATCH(MoM!AQ$1,'ИПЦ raw2015'!$1:$1,0))</f>
        <v>99.35</v>
      </c>
      <c r="AR426" s="103">
        <f>INDEX('ИПЦ raw2015'!$1:$1048576, MATCH($J426,'ИПЦ raw2015'!$A:$A,0),MATCH(MoM!AR$1,'ИПЦ raw2015'!$1:$1,0))</f>
        <v>99.42</v>
      </c>
      <c r="AS426" s="103">
        <f>INDEX('ИПЦ raw2015'!$1:$1048576, MATCH($J426,'ИПЦ raw2015'!$A:$A,0),MATCH(MoM!AS$1,'ИПЦ raw2015'!$1:$1,0))</f>
        <v>99.09</v>
      </c>
      <c r="AT426" s="103">
        <f>INDEX('ИПЦ raw2015'!$1:$1048576, MATCH($J426,'ИПЦ raw2015'!$A:$A,0),MATCH(MoM!AT$1,'ИПЦ raw2015'!$1:$1,0))</f>
        <v>97.44</v>
      </c>
      <c r="AU426" s="103">
        <f>INDEX('ИПЦ raw2015'!$1:$1048576, MATCH($J426,'ИПЦ raw2015'!$A:$A,0),MATCH(MoM!AU$1,'ИПЦ raw2015'!$1:$1,0))</f>
        <v>99.09</v>
      </c>
      <c r="AV426" s="103">
        <f>INDEX('ИПЦ raw2015'!$1:$1048576, MATCH($J426,'ИПЦ raw2015'!$A:$A,0),MATCH(MoM!AV$1,'ИПЦ raw2015'!$1:$1,0))</f>
        <v>99.56</v>
      </c>
      <c r="AW426" s="103">
        <f>INDEX('ИПЦ raw2015'!$1:$1048576, MATCH($J426,'ИПЦ raw2015'!$A:$A,0),MATCH(MoM!AW$1,'ИПЦ raw2015'!$1:$1,0))</f>
        <v>99.46</v>
      </c>
      <c r="AX426" s="103">
        <f>INDEX('ИПЦ raw2015'!$1:$1048576, MATCH($J426,'ИПЦ raw2015'!$A:$A,0),MATCH(MoM!AX$1,'ИПЦ raw2015'!$1:$1,0))</f>
        <v>99.51</v>
      </c>
      <c r="AY426" s="103">
        <f>INDEX('ИПЦ raw2015'!$1:$1048576, MATCH($J426,'ИПЦ raw2015'!$A:$A,0),MATCH(MoM!AY$1,'ИПЦ raw2015'!$1:$1,0))</f>
        <v>99.35</v>
      </c>
      <c r="AZ426" s="103">
        <f>INDEX('ИПЦ raw2015'!$1:$1048576, MATCH($J426,'ИПЦ raw2015'!$A:$A,0),MATCH(MoM!AZ$1,'ИПЦ raw2015'!$1:$1,0))</f>
        <v>99.76</v>
      </c>
      <c r="BA426" s="103">
        <f>INDEX('ИПЦ raw2015'!$1:$1048576, MATCH($J426,'ИПЦ raw2015'!$A:$A,0),MATCH(MoM!BA$1,'ИПЦ raw2015'!$1:$1,0))</f>
        <v>98.94</v>
      </c>
      <c r="BB426" s="103">
        <f>INDEX('ИПЦ raw2015'!$1:$1048576, MATCH($J426,'ИПЦ raw2015'!$A:$A,0),MATCH(MoM!BB$1,'ИПЦ raw2015'!$1:$1,0))</f>
        <v>99.93</v>
      </c>
      <c r="BC426" s="103">
        <f>INDEX('ИПЦ raw2015'!$1:$1048576, MATCH($J426,'ИПЦ raw2015'!$A:$A,0),MATCH(MoM!BC$1,'ИПЦ raw2015'!$1:$1,0))</f>
        <v>99.51</v>
      </c>
      <c r="BD426" s="103">
        <f>INDEX('ИПЦ raw2015'!$1:$1048576, MATCH($J426,'ИПЦ raw2015'!$A:$A,0),MATCH(MoM!BD$1,'ИПЦ raw2015'!$1:$1,0))</f>
        <v>100.17</v>
      </c>
      <c r="BE426" s="103">
        <f>INDEX('ИПЦ raw2015'!$1:$1048576, MATCH($J426,'ИПЦ raw2015'!$A:$A,0),MATCH(MoM!BE$1,'ИПЦ raw2015'!$1:$1,0))</f>
        <v>100.15</v>
      </c>
      <c r="BF426" s="103">
        <f>INDEX('ИПЦ raw2015'!$1:$1048576, MATCH($J426,'ИПЦ raw2015'!$A:$A,0),MATCH(MoM!BF$1,'ИПЦ raw2015'!$1:$1,0))</f>
        <v>101.93</v>
      </c>
      <c r="BG426" s="103">
        <f>INDEX('ИПЦ raw2015'!$1:$1048576, MATCH($J426,'ИПЦ raw2015'!$A:$A,0),MATCH(MoM!BG$1,'ИПЦ raw2015'!$1:$1,0))</f>
        <v>98.86</v>
      </c>
      <c r="BH426" s="103">
        <f>INDEX('ИПЦ raw2015'!$1:$1048576, MATCH($J426,'ИПЦ raw2015'!$A:$A,0),MATCH(MoM!BH$1,'ИПЦ raw2015'!$1:$1,0))</f>
        <v>99.93</v>
      </c>
      <c r="BI426" s="103">
        <f>INDEX('ИПЦ raw2015'!$1:$1048576, MATCH($J426,'ИПЦ raw2015'!$A:$A,0),MATCH(MoM!BI$1,'ИПЦ raw2015'!$1:$1,0))</f>
        <v>100.38</v>
      </c>
      <c r="BJ426" s="103">
        <f>INDEX('ИПЦ raw2015'!$1:$1048576, MATCH($J426,'ИПЦ raw2015'!$A:$A,0),MATCH(MoM!BJ$1,'ИПЦ raw2015'!$1:$1,0))</f>
        <v>101.99</v>
      </c>
      <c r="BK426" s="103">
        <f>INDEX('ИПЦ raw2015'!$1:$1048576, MATCH($J426,'ИПЦ raw2015'!$A:$A,0),MATCH(MoM!BK$1,'ИПЦ raw2015'!$1:$1,0))</f>
        <v>100.21</v>
      </c>
      <c r="BL426" s="103">
        <f>INDEX('ИПЦ raw2015'!$1:$1048576, MATCH($J426,'ИПЦ raw2015'!$A:$A,0),MATCH(MoM!BL$1,'ИПЦ raw2015'!$1:$1,0))</f>
        <v>99.96</v>
      </c>
      <c r="BM426" s="103">
        <f>INDEX('ИПЦ raw2015'!$1:$1048576, MATCH($J426,'ИПЦ raw2015'!$A:$A,0),MATCH(MoM!BM$1,'ИПЦ raw2015'!$1:$1,0))</f>
        <v>99.93</v>
      </c>
      <c r="BN426" s="103">
        <f>INDEX('ИПЦ raw2015'!$1:$1048576, MATCH($J426,'ИПЦ raw2015'!$A:$A,0),MATCH(MoM!BN$1,'ИПЦ raw2015'!$1:$1,0))</f>
        <v>99.58</v>
      </c>
      <c r="BO426" s="103">
        <f>INDEX('ИПЦ raw2015'!$1:$1048576, MATCH($J426,'ИПЦ raw2015'!$A:$A,0),MATCH(MoM!BO$1,'ИПЦ raw2015'!$1:$1,0))</f>
        <v>100.07</v>
      </c>
      <c r="BP426" s="103">
        <f>INDEX('ИПЦ raw2015'!$1:$1048576, MATCH($J426,'ИПЦ raw2015'!$A:$A,0),MATCH(MoM!BP$1,'ИПЦ raw2015'!$1:$1,0))</f>
        <v>100.33</v>
      </c>
      <c r="BQ426" s="103">
        <f>INDEX('ИПЦ raw2015'!$1:$1048576, MATCH($J426,'ИПЦ raw2015'!$A:$A,0),MATCH(MoM!BQ$1,'ИПЦ raw2015'!$1:$1,0))</f>
        <v>99.54</v>
      </c>
      <c r="BR426" s="103">
        <f>INDEX('ИПЦ raw2015'!$1:$1048576, MATCH($J426,'ИПЦ raw2015'!$A:$A,0),MATCH(MoM!BR$1,'ИПЦ raw2015'!$1:$1,0))</f>
        <v>97.72</v>
      </c>
      <c r="BS426" s="103">
        <f>INDEX('ИПЦ raw2015'!$1:$1048576, MATCH($J426,'ИПЦ raw2015'!$A:$A,0),MATCH(MoM!BS$1,'ИПЦ raw2015'!$1:$1,0))</f>
        <v>97.96</v>
      </c>
      <c r="BT426" s="103">
        <f>INDEX('ИПЦ raw2015'!$1:$1048576, MATCH($J426,'ИПЦ raw2015'!$A:$A,0),MATCH(MoM!BT$1,'ИПЦ raw2015'!$1:$1,0))</f>
        <v>100</v>
      </c>
    </row>
    <row r="427" spans="1:72" ht="26.25" x14ac:dyDescent="0.45">
      <c r="A427" s="103">
        <f>Веса!A427</f>
        <v>1</v>
      </c>
      <c r="B427" s="103">
        <f t="shared" si="18"/>
        <v>1</v>
      </c>
      <c r="C427" s="103">
        <f>БИПЦ_НДС!E427</f>
        <v>1</v>
      </c>
      <c r="D427" s="103">
        <f t="shared" si="19"/>
        <v>0</v>
      </c>
      <c r="E427" s="103">
        <v>0</v>
      </c>
      <c r="F427" s="103">
        <v>0</v>
      </c>
      <c r="G427" s="103">
        <v>0</v>
      </c>
      <c r="H427" s="103">
        <v>0</v>
      </c>
      <c r="I427" s="103">
        <v>1</v>
      </c>
      <c r="J427" s="103" t="str">
        <f t="shared" si="20"/>
        <v>Аренда индивидуального банковского сейфа, месяц</v>
      </c>
      <c r="K427" s="87" t="s">
        <v>486</v>
      </c>
      <c r="L427" s="87" t="s">
        <v>486</v>
      </c>
      <c r="M427" s="103">
        <f>INDEX('ИПЦ raw2015'!$1:$1048576, MATCH($J427,'ИПЦ raw2015'!$A:$A,0),MATCH(MoM!M$1,'ИПЦ raw2015'!$1:$1,0))</f>
        <v>104.63</v>
      </c>
      <c r="N427" s="103">
        <f>INDEX('ИПЦ raw2015'!$1:$1048576, MATCH($J427,'ИПЦ raw2015'!$A:$A,0),MATCH(MoM!N$1,'ИПЦ raw2015'!$1:$1,0))</f>
        <v>100.55</v>
      </c>
      <c r="O427" s="103">
        <f>INDEX('ИПЦ raw2015'!$1:$1048576, MATCH($J427,'ИПЦ raw2015'!$A:$A,0),MATCH(MoM!O$1,'ИПЦ raw2015'!$1:$1,0))</f>
        <v>100.3</v>
      </c>
      <c r="P427" s="103">
        <f>INDEX('ИПЦ raw2015'!$1:$1048576, MATCH($J427,'ИПЦ raw2015'!$A:$A,0),MATCH(MoM!P$1,'ИПЦ raw2015'!$1:$1,0))</f>
        <v>100.06</v>
      </c>
      <c r="Q427" s="103">
        <f>INDEX('ИПЦ raw2015'!$1:$1048576, MATCH($J427,'ИПЦ raw2015'!$A:$A,0),MATCH(MoM!Q$1,'ИПЦ raw2015'!$1:$1,0))</f>
        <v>100.09</v>
      </c>
      <c r="R427" s="103">
        <f>INDEX('ИПЦ raw2015'!$1:$1048576, MATCH($J427,'ИПЦ raw2015'!$A:$A,0),MATCH(MoM!R$1,'ИПЦ raw2015'!$1:$1,0))</f>
        <v>100.02</v>
      </c>
      <c r="S427" s="103">
        <f>INDEX('ИПЦ raw2015'!$1:$1048576, MATCH($J427,'ИПЦ raw2015'!$A:$A,0),MATCH(MoM!S$1,'ИПЦ raw2015'!$1:$1,0))</f>
        <v>100.09</v>
      </c>
      <c r="T427" s="103">
        <f>INDEX('ИПЦ raw2015'!$1:$1048576, MATCH($J427,'ИПЦ raw2015'!$A:$A,0),MATCH(MoM!T$1,'ИПЦ raw2015'!$1:$1,0))</f>
        <v>100.08</v>
      </c>
      <c r="U427" s="103">
        <f>INDEX('ИПЦ raw2015'!$1:$1048576, MATCH($J427,'ИПЦ raw2015'!$A:$A,0),MATCH(MoM!U$1,'ИПЦ raw2015'!$1:$1,0))</f>
        <v>100.2</v>
      </c>
      <c r="V427" s="103">
        <f>INDEX('ИПЦ raw2015'!$1:$1048576, MATCH($J427,'ИПЦ raw2015'!$A:$A,0),MATCH(MoM!V$1,'ИПЦ raw2015'!$1:$1,0))</f>
        <v>100.2</v>
      </c>
      <c r="W427" s="103">
        <f>INDEX('ИПЦ raw2015'!$1:$1048576, MATCH($J427,'ИПЦ raw2015'!$A:$A,0),MATCH(MoM!W$1,'ИПЦ raw2015'!$1:$1,0))</f>
        <v>100.07</v>
      </c>
      <c r="X427" s="103">
        <f>INDEX('ИПЦ raw2015'!$1:$1048576, MATCH($J427,'ИПЦ raw2015'!$A:$A,0),MATCH(MoM!X$1,'ИПЦ raw2015'!$1:$1,0))</f>
        <v>100.06</v>
      </c>
      <c r="Y427" s="103">
        <f>INDEX('ИПЦ raw2015'!$1:$1048576, MATCH($J427,'ИПЦ raw2015'!$A:$A,0),MATCH(MoM!Y$1,'ИПЦ raw2015'!$1:$1,0))</f>
        <v>100.34</v>
      </c>
      <c r="Z427" s="103">
        <f>INDEX('ИПЦ raw2015'!$1:$1048576, MATCH($J427,'ИПЦ raw2015'!$A:$A,0),MATCH(MoM!Z$1,'ИПЦ raw2015'!$1:$1,0))</f>
        <v>103.07</v>
      </c>
      <c r="AA427" s="103">
        <f>INDEX('ИПЦ raw2015'!$1:$1048576, MATCH($J427,'ИПЦ raw2015'!$A:$A,0),MATCH(MoM!AA$1,'ИПЦ raw2015'!$1:$1,0))</f>
        <v>103.22</v>
      </c>
      <c r="AB427" s="103">
        <f>INDEX('ИПЦ raw2015'!$1:$1048576, MATCH($J427,'ИПЦ raw2015'!$A:$A,0),MATCH(MoM!AB$1,'ИПЦ raw2015'!$1:$1,0))</f>
        <v>100.16</v>
      </c>
      <c r="AC427" s="103">
        <f>INDEX('ИПЦ raw2015'!$1:$1048576, MATCH($J427,'ИПЦ raw2015'!$A:$A,0),MATCH(MoM!AC$1,'ИПЦ raw2015'!$1:$1,0))</f>
        <v>100.2</v>
      </c>
      <c r="AD427" s="103">
        <f>INDEX('ИПЦ raw2015'!$1:$1048576, MATCH($J427,'ИПЦ raw2015'!$A:$A,0),MATCH(MoM!AD$1,'ИПЦ raw2015'!$1:$1,0))</f>
        <v>100.89</v>
      </c>
      <c r="AE427" s="103">
        <f>INDEX('ИПЦ raw2015'!$1:$1048576, MATCH($J427,'ИПЦ raw2015'!$A:$A,0),MATCH(MoM!AE$1,'ИПЦ raw2015'!$1:$1,0))</f>
        <v>100.02</v>
      </c>
      <c r="AF427" s="103">
        <f>INDEX('ИПЦ raw2015'!$1:$1048576, MATCH($J427,'ИПЦ raw2015'!$A:$A,0),MATCH(MoM!AF$1,'ИПЦ raw2015'!$1:$1,0))</f>
        <v>100.23</v>
      </c>
      <c r="AG427" s="103">
        <f>INDEX('ИПЦ raw2015'!$1:$1048576, MATCH($J427,'ИПЦ raw2015'!$A:$A,0),MATCH(MoM!AG$1,'ИПЦ raw2015'!$1:$1,0))</f>
        <v>100.01</v>
      </c>
      <c r="AH427" s="103">
        <f>INDEX('ИПЦ raw2015'!$1:$1048576, MATCH($J427,'ИПЦ raw2015'!$A:$A,0),MATCH(MoM!AH$1,'ИПЦ raw2015'!$1:$1,0))</f>
        <v>100</v>
      </c>
      <c r="AI427" s="103">
        <f>INDEX('ИПЦ raw2015'!$1:$1048576, MATCH($J427,'ИПЦ raw2015'!$A:$A,0),MATCH(MoM!AI$1,'ИПЦ raw2015'!$1:$1,0))</f>
        <v>100.17</v>
      </c>
      <c r="AJ427" s="103">
        <f>INDEX('ИПЦ raw2015'!$1:$1048576, MATCH($J427,'ИПЦ raw2015'!$A:$A,0),MATCH(MoM!AJ$1,'ИПЦ raw2015'!$1:$1,0))</f>
        <v>103.37</v>
      </c>
      <c r="AK427" s="103">
        <f>INDEX('ИПЦ raw2015'!$1:$1048576, MATCH($J427,'ИПЦ raw2015'!$A:$A,0),MATCH(MoM!AK$1,'ИПЦ raw2015'!$1:$1,0))</f>
        <v>103.42</v>
      </c>
      <c r="AL427" s="103">
        <f>INDEX('ИПЦ raw2015'!$1:$1048576, MATCH($J427,'ИПЦ raw2015'!$A:$A,0),MATCH(MoM!AL$1,'ИПЦ raw2015'!$1:$1,0))</f>
        <v>100.5</v>
      </c>
      <c r="AM427" s="103">
        <f>INDEX('ИПЦ raw2015'!$1:$1048576, MATCH($J427,'ИПЦ raw2015'!$A:$A,0),MATCH(MoM!AM$1,'ИПЦ raw2015'!$1:$1,0))</f>
        <v>102.17</v>
      </c>
      <c r="AN427" s="103">
        <f>INDEX('ИПЦ raw2015'!$1:$1048576, MATCH($J427,'ИПЦ raw2015'!$A:$A,0),MATCH(MoM!AN$1,'ИПЦ raw2015'!$1:$1,0))</f>
        <v>100.89</v>
      </c>
      <c r="AO427" s="103">
        <f>INDEX('ИПЦ raw2015'!$1:$1048576, MATCH($J427,'ИПЦ raw2015'!$A:$A,0),MATCH(MoM!AO$1,'ИПЦ raw2015'!$1:$1,0))</f>
        <v>101.88</v>
      </c>
      <c r="AP427" s="103">
        <f>INDEX('ИПЦ raw2015'!$1:$1048576, MATCH($J427,'ИПЦ raw2015'!$A:$A,0),MATCH(MoM!AP$1,'ИПЦ raw2015'!$1:$1,0))</f>
        <v>104.04</v>
      </c>
      <c r="AQ427" s="103">
        <f>INDEX('ИПЦ raw2015'!$1:$1048576, MATCH($J427,'ИПЦ raw2015'!$A:$A,0),MATCH(MoM!AQ$1,'ИПЦ raw2015'!$1:$1,0))</f>
        <v>103.31</v>
      </c>
      <c r="AR427" s="103">
        <f>INDEX('ИПЦ raw2015'!$1:$1048576, MATCH($J427,'ИПЦ raw2015'!$A:$A,0),MATCH(MoM!AR$1,'ИПЦ raw2015'!$1:$1,0))</f>
        <v>100.44</v>
      </c>
      <c r="AS427" s="103">
        <f>INDEX('ИПЦ raw2015'!$1:$1048576, MATCH($J427,'ИПЦ raw2015'!$A:$A,0),MATCH(MoM!AS$1,'ИПЦ raw2015'!$1:$1,0))</f>
        <v>101.14</v>
      </c>
      <c r="AT427" s="103">
        <f>INDEX('ИПЦ raw2015'!$1:$1048576, MATCH($J427,'ИПЦ raw2015'!$A:$A,0),MATCH(MoM!AT$1,'ИПЦ raw2015'!$1:$1,0))</f>
        <v>103.57</v>
      </c>
      <c r="AU427" s="103">
        <f>INDEX('ИПЦ raw2015'!$1:$1048576, MATCH($J427,'ИПЦ raw2015'!$A:$A,0),MATCH(MoM!AU$1,'ИПЦ raw2015'!$1:$1,0))</f>
        <v>100.21</v>
      </c>
      <c r="AV427" s="103">
        <f>INDEX('ИПЦ raw2015'!$1:$1048576, MATCH($J427,'ИПЦ raw2015'!$A:$A,0),MATCH(MoM!AV$1,'ИПЦ raw2015'!$1:$1,0))</f>
        <v>100.65</v>
      </c>
      <c r="AW427" s="103">
        <f>INDEX('ИПЦ raw2015'!$1:$1048576, MATCH($J427,'ИПЦ raw2015'!$A:$A,0),MATCH(MoM!AW$1,'ИПЦ raw2015'!$1:$1,0))</f>
        <v>101.14</v>
      </c>
      <c r="AX427" s="103">
        <f>INDEX('ИПЦ raw2015'!$1:$1048576, MATCH($J427,'ИПЦ raw2015'!$A:$A,0),MATCH(MoM!AX$1,'ИПЦ raw2015'!$1:$1,0))</f>
        <v>100.46</v>
      </c>
      <c r="AY427" s="103">
        <f>INDEX('ИПЦ raw2015'!$1:$1048576, MATCH($J427,'ИПЦ raw2015'!$A:$A,0),MATCH(MoM!AY$1,'ИПЦ raw2015'!$1:$1,0))</f>
        <v>101.23</v>
      </c>
      <c r="AZ427" s="103">
        <f>INDEX('ИПЦ raw2015'!$1:$1048576, MATCH($J427,'ИПЦ raw2015'!$A:$A,0),MATCH(MoM!AZ$1,'ИПЦ raw2015'!$1:$1,0))</f>
        <v>99.95</v>
      </c>
      <c r="BA427" s="103">
        <f>INDEX('ИПЦ raw2015'!$1:$1048576, MATCH($J427,'ИПЦ raw2015'!$A:$A,0),MATCH(MoM!BA$1,'ИПЦ raw2015'!$1:$1,0))</f>
        <v>100.05</v>
      </c>
      <c r="BB427" s="103">
        <f>INDEX('ИПЦ raw2015'!$1:$1048576, MATCH($J427,'ИПЦ raw2015'!$A:$A,0),MATCH(MoM!BB$1,'ИПЦ raw2015'!$1:$1,0))</f>
        <v>99.86</v>
      </c>
      <c r="BC427" s="103">
        <f>INDEX('ИПЦ raw2015'!$1:$1048576, MATCH($J427,'ИПЦ raw2015'!$A:$A,0),MATCH(MoM!BC$1,'ИПЦ raw2015'!$1:$1,0))</f>
        <v>100.84</v>
      </c>
      <c r="BD427" s="103">
        <f>INDEX('ИПЦ raw2015'!$1:$1048576, MATCH($J427,'ИПЦ raw2015'!$A:$A,0),MATCH(MoM!BD$1,'ИПЦ raw2015'!$1:$1,0))</f>
        <v>100.18</v>
      </c>
      <c r="BE427" s="103">
        <f>INDEX('ИПЦ raw2015'!$1:$1048576, MATCH($J427,'ИПЦ raw2015'!$A:$A,0),MATCH(MoM!BE$1,'ИПЦ raw2015'!$1:$1,0))</f>
        <v>100.02</v>
      </c>
      <c r="BF427" s="103">
        <f>INDEX('ИПЦ raw2015'!$1:$1048576, MATCH($J427,'ИПЦ raw2015'!$A:$A,0),MATCH(MoM!BF$1,'ИПЦ raw2015'!$1:$1,0))</f>
        <v>101.1</v>
      </c>
      <c r="BG427" s="103">
        <f>INDEX('ИПЦ raw2015'!$1:$1048576, MATCH($J427,'ИПЦ raw2015'!$A:$A,0),MATCH(MoM!BG$1,'ИПЦ raw2015'!$1:$1,0))</f>
        <v>100</v>
      </c>
      <c r="BH427" s="103">
        <f>INDEX('ИПЦ raw2015'!$1:$1048576, MATCH($J427,'ИПЦ raw2015'!$A:$A,0),MATCH(MoM!BH$1,'ИПЦ raw2015'!$1:$1,0))</f>
        <v>100</v>
      </c>
      <c r="BI427" s="103">
        <f>INDEX('ИПЦ raw2015'!$1:$1048576, MATCH($J427,'ИПЦ raw2015'!$A:$A,0),MATCH(MoM!BI$1,'ИПЦ raw2015'!$1:$1,0))</f>
        <v>102.57</v>
      </c>
      <c r="BJ427" s="103">
        <f>INDEX('ИПЦ raw2015'!$1:$1048576, MATCH($J427,'ИПЦ raw2015'!$A:$A,0),MATCH(MoM!BJ$1,'ИПЦ raw2015'!$1:$1,0))</f>
        <v>100.18</v>
      </c>
      <c r="BK427" s="103">
        <f>INDEX('ИПЦ raw2015'!$1:$1048576, MATCH($J427,'ИПЦ raw2015'!$A:$A,0),MATCH(MoM!BK$1,'ИПЦ raw2015'!$1:$1,0))</f>
        <v>100.23</v>
      </c>
      <c r="BL427" s="103">
        <f>INDEX('ИПЦ raw2015'!$1:$1048576, MATCH($J427,'ИПЦ raw2015'!$A:$A,0),MATCH(MoM!BL$1,'ИПЦ raw2015'!$1:$1,0))</f>
        <v>100.97</v>
      </c>
      <c r="BM427" s="103">
        <f>INDEX('ИПЦ raw2015'!$1:$1048576, MATCH($J427,'ИПЦ raw2015'!$A:$A,0),MATCH(MoM!BM$1,'ИПЦ raw2015'!$1:$1,0))</f>
        <v>99.97</v>
      </c>
      <c r="BN427" s="103">
        <f>INDEX('ИПЦ raw2015'!$1:$1048576, MATCH($J427,'ИПЦ raw2015'!$A:$A,0),MATCH(MoM!BN$1,'ИПЦ raw2015'!$1:$1,0))</f>
        <v>100.6</v>
      </c>
      <c r="BO427" s="103">
        <f>INDEX('ИПЦ raw2015'!$1:$1048576, MATCH($J427,'ИПЦ raw2015'!$A:$A,0),MATCH(MoM!BO$1,'ИПЦ raw2015'!$1:$1,0))</f>
        <v>100.99</v>
      </c>
      <c r="BP427" s="103">
        <f>INDEX('ИПЦ raw2015'!$1:$1048576, MATCH($J427,'ИПЦ raw2015'!$A:$A,0),MATCH(MoM!BP$1,'ИПЦ raw2015'!$1:$1,0))</f>
        <v>100.44</v>
      </c>
      <c r="BQ427" s="103">
        <f>INDEX('ИПЦ raw2015'!$1:$1048576, MATCH($J427,'ИПЦ raw2015'!$A:$A,0),MATCH(MoM!BQ$1,'ИПЦ raw2015'!$1:$1,0))</f>
        <v>100.05</v>
      </c>
      <c r="BR427" s="103">
        <f>INDEX('ИПЦ raw2015'!$1:$1048576, MATCH($J427,'ИПЦ raw2015'!$A:$A,0),MATCH(MoM!BR$1,'ИПЦ raw2015'!$1:$1,0))</f>
        <v>99.97</v>
      </c>
      <c r="BS427" s="103">
        <f>INDEX('ИПЦ raw2015'!$1:$1048576, MATCH($J427,'ИПЦ raw2015'!$A:$A,0),MATCH(MoM!BS$1,'ИПЦ raw2015'!$1:$1,0))</f>
        <v>100.02</v>
      </c>
      <c r="BT427" s="103">
        <f>INDEX('ИПЦ raw2015'!$1:$1048576, MATCH($J427,'ИПЦ raw2015'!$A:$A,0),MATCH(MoM!BT$1,'ИПЦ raw2015'!$1:$1,0))</f>
        <v>100.01</v>
      </c>
    </row>
    <row r="428" spans="1:72" ht="39.4" x14ac:dyDescent="0.45">
      <c r="A428" s="103">
        <f>Веса!A428</f>
        <v>1</v>
      </c>
      <c r="B428" s="103">
        <f t="shared" si="18"/>
        <v>1</v>
      </c>
      <c r="C428" s="103">
        <f>БИПЦ_НДС!E428</f>
        <v>0</v>
      </c>
      <c r="D428" s="103">
        <f t="shared" si="19"/>
        <v>1</v>
      </c>
      <c r="E428" s="103">
        <v>0</v>
      </c>
      <c r="F428" s="103">
        <v>0</v>
      </c>
      <c r="G428" s="103">
        <v>0</v>
      </c>
      <c r="H428" s="103">
        <v>0</v>
      </c>
      <c r="I428" s="103">
        <v>1</v>
      </c>
      <c r="J428" s="103" t="str">
        <f t="shared" si="20"/>
        <v>Годовая стоимость полиса добровольного страхования жилья от стандартных рисков, полис</v>
      </c>
      <c r="K428" s="87" t="s">
        <v>432</v>
      </c>
      <c r="L428" s="87" t="s">
        <v>432</v>
      </c>
      <c r="M428" s="103">
        <f>INDEX('ИПЦ raw2015'!$1:$1048576, MATCH($J428,'ИПЦ raw2015'!$A:$A,0),MATCH(MoM!M$1,'ИПЦ raw2015'!$1:$1,0))</f>
        <v>100.77</v>
      </c>
      <c r="N428" s="103">
        <f>INDEX('ИПЦ raw2015'!$1:$1048576, MATCH($J428,'ИПЦ raw2015'!$A:$A,0),MATCH(MoM!N$1,'ИПЦ raw2015'!$1:$1,0))</f>
        <v>100.14</v>
      </c>
      <c r="O428" s="103">
        <f>INDEX('ИПЦ raw2015'!$1:$1048576, MATCH($J428,'ИПЦ raw2015'!$A:$A,0),MATCH(MoM!O$1,'ИПЦ raw2015'!$1:$1,0))</f>
        <v>100.41</v>
      </c>
      <c r="P428" s="103">
        <f>INDEX('ИПЦ raw2015'!$1:$1048576, MATCH($J428,'ИПЦ raw2015'!$A:$A,0),MATCH(MoM!P$1,'ИПЦ raw2015'!$1:$1,0))</f>
        <v>101.22</v>
      </c>
      <c r="Q428" s="103">
        <f>INDEX('ИПЦ raw2015'!$1:$1048576, MATCH($J428,'ИПЦ raw2015'!$A:$A,0),MATCH(MoM!Q$1,'ИПЦ raw2015'!$1:$1,0))</f>
        <v>101.15</v>
      </c>
      <c r="R428" s="103">
        <f>INDEX('ИПЦ raw2015'!$1:$1048576, MATCH($J428,'ИПЦ raw2015'!$A:$A,0),MATCH(MoM!R$1,'ИПЦ raw2015'!$1:$1,0))</f>
        <v>100.01</v>
      </c>
      <c r="S428" s="103">
        <f>INDEX('ИПЦ raw2015'!$1:$1048576, MATCH($J428,'ИПЦ raw2015'!$A:$A,0),MATCH(MoM!S$1,'ИПЦ raw2015'!$1:$1,0))</f>
        <v>99.74</v>
      </c>
      <c r="T428" s="103">
        <f>INDEX('ИПЦ raw2015'!$1:$1048576, MATCH($J428,'ИПЦ raw2015'!$A:$A,0),MATCH(MoM!T$1,'ИПЦ raw2015'!$1:$1,0))</f>
        <v>100.05</v>
      </c>
      <c r="U428" s="103">
        <f>INDEX('ИПЦ raw2015'!$1:$1048576, MATCH($J428,'ИПЦ raw2015'!$A:$A,0),MATCH(MoM!U$1,'ИПЦ raw2015'!$1:$1,0))</f>
        <v>99.97</v>
      </c>
      <c r="V428" s="103">
        <f>INDEX('ИПЦ raw2015'!$1:$1048576, MATCH($J428,'ИПЦ raw2015'!$A:$A,0),MATCH(MoM!V$1,'ИПЦ raw2015'!$1:$1,0))</f>
        <v>100.04</v>
      </c>
      <c r="W428" s="103">
        <f>INDEX('ИПЦ raw2015'!$1:$1048576, MATCH($J428,'ИПЦ raw2015'!$A:$A,0),MATCH(MoM!W$1,'ИПЦ raw2015'!$1:$1,0))</f>
        <v>99.94</v>
      </c>
      <c r="X428" s="103">
        <f>INDEX('ИПЦ raw2015'!$1:$1048576, MATCH($J428,'ИПЦ raw2015'!$A:$A,0),MATCH(MoM!X$1,'ИПЦ raw2015'!$1:$1,0))</f>
        <v>100.05</v>
      </c>
      <c r="Y428" s="103">
        <f>INDEX('ИПЦ raw2015'!$1:$1048576, MATCH($J428,'ИПЦ raw2015'!$A:$A,0),MATCH(MoM!Y$1,'ИПЦ raw2015'!$1:$1,0))</f>
        <v>100.87</v>
      </c>
      <c r="Z428" s="103">
        <f>INDEX('ИПЦ raw2015'!$1:$1048576, MATCH($J428,'ИПЦ raw2015'!$A:$A,0),MATCH(MoM!Z$1,'ИПЦ raw2015'!$1:$1,0))</f>
        <v>100.01</v>
      </c>
      <c r="AA428" s="103">
        <f>INDEX('ИПЦ raw2015'!$1:$1048576, MATCH($J428,'ИПЦ raw2015'!$A:$A,0),MATCH(MoM!AA$1,'ИПЦ raw2015'!$1:$1,0))</f>
        <v>99.93</v>
      </c>
      <c r="AB428" s="103">
        <f>INDEX('ИПЦ raw2015'!$1:$1048576, MATCH($J428,'ИПЦ raw2015'!$A:$A,0),MATCH(MoM!AB$1,'ИПЦ raw2015'!$1:$1,0))</f>
        <v>100.12</v>
      </c>
      <c r="AC428" s="103">
        <f>INDEX('ИПЦ raw2015'!$1:$1048576, MATCH($J428,'ИПЦ raw2015'!$A:$A,0),MATCH(MoM!AC$1,'ИПЦ raw2015'!$1:$1,0))</f>
        <v>100.31</v>
      </c>
      <c r="AD428" s="103">
        <f>INDEX('ИПЦ raw2015'!$1:$1048576, MATCH($J428,'ИПЦ raw2015'!$A:$A,0),MATCH(MoM!AD$1,'ИПЦ raw2015'!$1:$1,0))</f>
        <v>100.18</v>
      </c>
      <c r="AE428" s="103">
        <f>INDEX('ИПЦ raw2015'!$1:$1048576, MATCH($J428,'ИПЦ raw2015'!$A:$A,0),MATCH(MoM!AE$1,'ИПЦ raw2015'!$1:$1,0))</f>
        <v>100.02</v>
      </c>
      <c r="AF428" s="103">
        <f>INDEX('ИПЦ raw2015'!$1:$1048576, MATCH($J428,'ИПЦ raw2015'!$A:$A,0),MATCH(MoM!AF$1,'ИПЦ raw2015'!$1:$1,0))</f>
        <v>100.11</v>
      </c>
      <c r="AG428" s="103">
        <f>INDEX('ИПЦ raw2015'!$1:$1048576, MATCH($J428,'ИПЦ raw2015'!$A:$A,0),MATCH(MoM!AG$1,'ИПЦ raw2015'!$1:$1,0))</f>
        <v>100.22</v>
      </c>
      <c r="AH428" s="103">
        <f>INDEX('ИПЦ raw2015'!$1:$1048576, MATCH($J428,'ИПЦ raw2015'!$A:$A,0),MATCH(MoM!AH$1,'ИПЦ raw2015'!$1:$1,0))</f>
        <v>100.09</v>
      </c>
      <c r="AI428" s="103">
        <f>INDEX('ИПЦ raw2015'!$1:$1048576, MATCH($J428,'ИПЦ raw2015'!$A:$A,0),MATCH(MoM!AI$1,'ИПЦ raw2015'!$1:$1,0))</f>
        <v>100.21</v>
      </c>
      <c r="AJ428" s="103">
        <f>INDEX('ИПЦ raw2015'!$1:$1048576, MATCH($J428,'ИПЦ raw2015'!$A:$A,0),MATCH(MoM!AJ$1,'ИПЦ raw2015'!$1:$1,0))</f>
        <v>100</v>
      </c>
      <c r="AK428" s="103">
        <f>INDEX('ИПЦ raw2015'!$1:$1048576, MATCH($J428,'ИПЦ raw2015'!$A:$A,0),MATCH(MoM!AK$1,'ИПЦ raw2015'!$1:$1,0))</f>
        <v>100.33</v>
      </c>
      <c r="AL428" s="103">
        <f>INDEX('ИПЦ raw2015'!$1:$1048576, MATCH($J428,'ИПЦ raw2015'!$A:$A,0),MATCH(MoM!AL$1,'ИПЦ raw2015'!$1:$1,0))</f>
        <v>100.04</v>
      </c>
      <c r="AM428" s="103">
        <f>INDEX('ИПЦ raw2015'!$1:$1048576, MATCH($J428,'ИПЦ raw2015'!$A:$A,0),MATCH(MoM!AM$1,'ИПЦ raw2015'!$1:$1,0))</f>
        <v>100.31</v>
      </c>
      <c r="AN428" s="103">
        <f>INDEX('ИПЦ raw2015'!$1:$1048576, MATCH($J428,'ИПЦ raw2015'!$A:$A,0),MATCH(MoM!AN$1,'ИПЦ raw2015'!$1:$1,0))</f>
        <v>100.28</v>
      </c>
      <c r="AO428" s="103">
        <f>INDEX('ИПЦ raw2015'!$1:$1048576, MATCH($J428,'ИПЦ raw2015'!$A:$A,0),MATCH(MoM!AO$1,'ИПЦ raw2015'!$1:$1,0))</f>
        <v>100.23</v>
      </c>
      <c r="AP428" s="103">
        <f>INDEX('ИПЦ raw2015'!$1:$1048576, MATCH($J428,'ИПЦ raw2015'!$A:$A,0),MATCH(MoM!AP$1,'ИПЦ raw2015'!$1:$1,0))</f>
        <v>99.98</v>
      </c>
      <c r="AQ428" s="103">
        <f>INDEX('ИПЦ raw2015'!$1:$1048576, MATCH($J428,'ИПЦ raw2015'!$A:$A,0),MATCH(MoM!AQ$1,'ИПЦ raw2015'!$1:$1,0))</f>
        <v>100</v>
      </c>
      <c r="AR428" s="103">
        <f>INDEX('ИПЦ raw2015'!$1:$1048576, MATCH($J428,'ИПЦ raw2015'!$A:$A,0),MATCH(MoM!AR$1,'ИПЦ raw2015'!$1:$1,0))</f>
        <v>99.98</v>
      </c>
      <c r="AS428" s="103">
        <f>INDEX('ИПЦ raw2015'!$1:$1048576, MATCH($J428,'ИПЦ raw2015'!$A:$A,0),MATCH(MoM!AS$1,'ИПЦ raw2015'!$1:$1,0))</f>
        <v>100.21</v>
      </c>
      <c r="AT428" s="103">
        <f>INDEX('ИПЦ raw2015'!$1:$1048576, MATCH($J428,'ИПЦ raw2015'!$A:$A,0),MATCH(MoM!AT$1,'ИПЦ raw2015'!$1:$1,0))</f>
        <v>99.99</v>
      </c>
      <c r="AU428" s="103">
        <f>INDEX('ИПЦ raw2015'!$1:$1048576, MATCH($J428,'ИПЦ raw2015'!$A:$A,0),MATCH(MoM!AU$1,'ИПЦ raw2015'!$1:$1,0))</f>
        <v>100.09</v>
      </c>
      <c r="AV428" s="103">
        <f>INDEX('ИПЦ raw2015'!$1:$1048576, MATCH($J428,'ИПЦ raw2015'!$A:$A,0),MATCH(MoM!AV$1,'ИПЦ raw2015'!$1:$1,0))</f>
        <v>100.03</v>
      </c>
      <c r="AW428" s="103">
        <f>INDEX('ИПЦ raw2015'!$1:$1048576, MATCH($J428,'ИПЦ raw2015'!$A:$A,0),MATCH(MoM!AW$1,'ИПЦ raw2015'!$1:$1,0))</f>
        <v>99.84</v>
      </c>
      <c r="AX428" s="103">
        <f>INDEX('ИПЦ raw2015'!$1:$1048576, MATCH($J428,'ИПЦ raw2015'!$A:$A,0),MATCH(MoM!AX$1,'ИПЦ raw2015'!$1:$1,0))</f>
        <v>100.02</v>
      </c>
      <c r="AY428" s="103">
        <f>INDEX('ИПЦ raw2015'!$1:$1048576, MATCH($J428,'ИПЦ raw2015'!$A:$A,0),MATCH(MoM!AY$1,'ИПЦ raw2015'!$1:$1,0))</f>
        <v>99.41</v>
      </c>
      <c r="AZ428" s="103">
        <f>INDEX('ИПЦ raw2015'!$1:$1048576, MATCH($J428,'ИПЦ raw2015'!$A:$A,0),MATCH(MoM!AZ$1,'ИПЦ raw2015'!$1:$1,0))</f>
        <v>100.02</v>
      </c>
      <c r="BA428" s="103">
        <f>INDEX('ИПЦ raw2015'!$1:$1048576, MATCH($J428,'ИПЦ raw2015'!$A:$A,0),MATCH(MoM!BA$1,'ИПЦ raw2015'!$1:$1,0))</f>
        <v>99.93</v>
      </c>
      <c r="BB428" s="103">
        <f>INDEX('ИПЦ raw2015'!$1:$1048576, MATCH($J428,'ИПЦ raw2015'!$A:$A,0),MATCH(MoM!BB$1,'ИПЦ raw2015'!$1:$1,0))</f>
        <v>100.12</v>
      </c>
      <c r="BC428" s="103">
        <f>INDEX('ИПЦ raw2015'!$1:$1048576, MATCH($J428,'ИПЦ raw2015'!$A:$A,0),MATCH(MoM!BC$1,'ИПЦ raw2015'!$1:$1,0))</f>
        <v>100.02</v>
      </c>
      <c r="BD428" s="103">
        <f>INDEX('ИПЦ raw2015'!$1:$1048576, MATCH($J428,'ИПЦ raw2015'!$A:$A,0),MATCH(MoM!BD$1,'ИПЦ raw2015'!$1:$1,0))</f>
        <v>100.05</v>
      </c>
      <c r="BE428" s="103">
        <f>INDEX('ИПЦ raw2015'!$1:$1048576, MATCH($J428,'ИПЦ raw2015'!$A:$A,0),MATCH(MoM!BE$1,'ИПЦ raw2015'!$1:$1,0))</f>
        <v>99.81</v>
      </c>
      <c r="BF428" s="103">
        <f>INDEX('ИПЦ raw2015'!$1:$1048576, MATCH($J428,'ИПЦ raw2015'!$A:$A,0),MATCH(MoM!BF$1,'ИПЦ raw2015'!$1:$1,0))</f>
        <v>99.96</v>
      </c>
      <c r="BG428" s="103">
        <f>INDEX('ИПЦ raw2015'!$1:$1048576, MATCH($J428,'ИПЦ raw2015'!$A:$A,0),MATCH(MoM!BG$1,'ИПЦ raw2015'!$1:$1,0))</f>
        <v>99.99</v>
      </c>
      <c r="BH428" s="103">
        <f>INDEX('ИПЦ raw2015'!$1:$1048576, MATCH($J428,'ИПЦ raw2015'!$A:$A,0),MATCH(MoM!BH$1,'ИПЦ raw2015'!$1:$1,0))</f>
        <v>99.73</v>
      </c>
      <c r="BI428" s="103">
        <f>INDEX('ИПЦ raw2015'!$1:$1048576, MATCH($J428,'ИПЦ raw2015'!$A:$A,0),MATCH(MoM!BI$1,'ИПЦ raw2015'!$1:$1,0))</f>
        <v>100.12</v>
      </c>
      <c r="BJ428" s="103">
        <f>INDEX('ИПЦ raw2015'!$1:$1048576, MATCH($J428,'ИПЦ raw2015'!$A:$A,0),MATCH(MoM!BJ$1,'ИПЦ raw2015'!$1:$1,0))</f>
        <v>99.97</v>
      </c>
      <c r="BK428" s="103">
        <f>INDEX('ИПЦ raw2015'!$1:$1048576, MATCH($J428,'ИПЦ raw2015'!$A:$A,0),MATCH(MoM!BK$1,'ИПЦ raw2015'!$1:$1,0))</f>
        <v>99.98</v>
      </c>
      <c r="BL428" s="103">
        <f>INDEX('ИПЦ raw2015'!$1:$1048576, MATCH($J428,'ИПЦ raw2015'!$A:$A,0),MATCH(MoM!BL$1,'ИПЦ raw2015'!$1:$1,0))</f>
        <v>100.24</v>
      </c>
      <c r="BM428" s="103">
        <f>INDEX('ИПЦ raw2015'!$1:$1048576, MATCH($J428,'ИПЦ raw2015'!$A:$A,0),MATCH(MoM!BM$1,'ИПЦ raw2015'!$1:$1,0))</f>
        <v>100.01</v>
      </c>
      <c r="BN428" s="103">
        <f>INDEX('ИПЦ raw2015'!$1:$1048576, MATCH($J428,'ИПЦ raw2015'!$A:$A,0),MATCH(MoM!BN$1,'ИПЦ raw2015'!$1:$1,0))</f>
        <v>99.98</v>
      </c>
      <c r="BO428" s="103">
        <f>INDEX('ИПЦ raw2015'!$1:$1048576, MATCH($J428,'ИПЦ raw2015'!$A:$A,0),MATCH(MoM!BO$1,'ИПЦ raw2015'!$1:$1,0))</f>
        <v>99.94</v>
      </c>
      <c r="BP428" s="103">
        <f>INDEX('ИПЦ raw2015'!$1:$1048576, MATCH($J428,'ИПЦ raw2015'!$A:$A,0),MATCH(MoM!BP$1,'ИПЦ raw2015'!$1:$1,0))</f>
        <v>100.07</v>
      </c>
      <c r="BQ428" s="103">
        <f>INDEX('ИПЦ raw2015'!$1:$1048576, MATCH($J428,'ИПЦ raw2015'!$A:$A,0),MATCH(MoM!BQ$1,'ИПЦ raw2015'!$1:$1,0))</f>
        <v>99.99</v>
      </c>
      <c r="BR428" s="103">
        <f>INDEX('ИПЦ raw2015'!$1:$1048576, MATCH($J428,'ИПЦ raw2015'!$A:$A,0),MATCH(MoM!BR$1,'ИПЦ raw2015'!$1:$1,0))</f>
        <v>99.84</v>
      </c>
      <c r="BS428" s="103">
        <f>INDEX('ИПЦ raw2015'!$1:$1048576, MATCH($J428,'ИПЦ raw2015'!$A:$A,0),MATCH(MoM!BS$1,'ИПЦ raw2015'!$1:$1,0))</f>
        <v>100.06</v>
      </c>
      <c r="BT428" s="103">
        <f>INDEX('ИПЦ raw2015'!$1:$1048576, MATCH($J428,'ИПЦ raw2015'!$A:$A,0),MATCH(MoM!BT$1,'ИПЦ raw2015'!$1:$1,0))</f>
        <v>99.98</v>
      </c>
    </row>
    <row r="429" spans="1:72" ht="39.4" x14ac:dyDescent="0.45">
      <c r="A429" s="103">
        <f>Веса!A429</f>
        <v>1</v>
      </c>
      <c r="B429" s="103">
        <f t="shared" si="18"/>
        <v>1</v>
      </c>
      <c r="C429" s="103">
        <f>БИПЦ_НДС!E429</f>
        <v>0</v>
      </c>
      <c r="D429" s="103">
        <f t="shared" si="19"/>
        <v>1</v>
      </c>
      <c r="E429" s="103">
        <v>0</v>
      </c>
      <c r="F429" s="103">
        <v>0</v>
      </c>
      <c r="G429" s="103">
        <v>0</v>
      </c>
      <c r="H429" s="103">
        <v>0</v>
      </c>
      <c r="I429" s="103">
        <v>1</v>
      </c>
      <c r="J429" s="103" t="str">
        <f t="shared" si="20"/>
        <v>Годовая стоимость полиса добровольного страхования легкового автомобиля от стандартных рисков (КАСКО), полис</v>
      </c>
      <c r="K429" s="87" t="s">
        <v>433</v>
      </c>
      <c r="L429" s="87" t="s">
        <v>433</v>
      </c>
      <c r="M429" s="103">
        <f>INDEX('ИПЦ raw2015'!$1:$1048576, MATCH($J429,'ИПЦ raw2015'!$A:$A,0),MATCH(MoM!M$1,'ИПЦ raw2015'!$1:$1,0))</f>
        <v>111.56</v>
      </c>
      <c r="N429" s="103">
        <f>INDEX('ИПЦ raw2015'!$1:$1048576, MATCH($J429,'ИПЦ raw2015'!$A:$A,0),MATCH(MoM!N$1,'ИПЦ raw2015'!$1:$1,0))</f>
        <v>102.08</v>
      </c>
      <c r="O429" s="103">
        <f>INDEX('ИПЦ raw2015'!$1:$1048576, MATCH($J429,'ИПЦ raw2015'!$A:$A,0),MATCH(MoM!O$1,'ИПЦ raw2015'!$1:$1,0))</f>
        <v>103.03</v>
      </c>
      <c r="P429" s="103">
        <f>INDEX('ИПЦ raw2015'!$1:$1048576, MATCH($J429,'ИПЦ raw2015'!$A:$A,0),MATCH(MoM!P$1,'ИПЦ raw2015'!$1:$1,0))</f>
        <v>103.88</v>
      </c>
      <c r="Q429" s="103">
        <f>INDEX('ИПЦ raw2015'!$1:$1048576, MATCH($J429,'ИПЦ raw2015'!$A:$A,0),MATCH(MoM!Q$1,'ИПЦ raw2015'!$1:$1,0))</f>
        <v>101.52</v>
      </c>
      <c r="R429" s="103">
        <f>INDEX('ИПЦ raw2015'!$1:$1048576, MATCH($J429,'ИПЦ raw2015'!$A:$A,0),MATCH(MoM!R$1,'ИПЦ raw2015'!$1:$1,0))</f>
        <v>100.54</v>
      </c>
      <c r="S429" s="103">
        <f>INDEX('ИПЦ raw2015'!$1:$1048576, MATCH($J429,'ИПЦ raw2015'!$A:$A,0),MATCH(MoM!S$1,'ИПЦ raw2015'!$1:$1,0))</f>
        <v>100.43</v>
      </c>
      <c r="T429" s="103">
        <f>INDEX('ИПЦ raw2015'!$1:$1048576, MATCH($J429,'ИПЦ raw2015'!$A:$A,0),MATCH(MoM!T$1,'ИПЦ raw2015'!$1:$1,0))</f>
        <v>100.43</v>
      </c>
      <c r="U429" s="103">
        <f>INDEX('ИПЦ raw2015'!$1:$1048576, MATCH($J429,'ИПЦ raw2015'!$A:$A,0),MATCH(MoM!U$1,'ИПЦ raw2015'!$1:$1,0))</f>
        <v>100.03</v>
      </c>
      <c r="V429" s="103">
        <f>INDEX('ИПЦ raw2015'!$1:$1048576, MATCH($J429,'ИПЦ raw2015'!$A:$A,0),MATCH(MoM!V$1,'ИПЦ raw2015'!$1:$1,0))</f>
        <v>99.67</v>
      </c>
      <c r="W429" s="103">
        <f>INDEX('ИПЦ raw2015'!$1:$1048576, MATCH($J429,'ИПЦ raw2015'!$A:$A,0),MATCH(MoM!W$1,'ИПЦ raw2015'!$1:$1,0))</f>
        <v>99.47</v>
      </c>
      <c r="X429" s="103">
        <f>INDEX('ИПЦ raw2015'!$1:$1048576, MATCH($J429,'ИПЦ raw2015'!$A:$A,0),MATCH(MoM!X$1,'ИПЦ raw2015'!$1:$1,0))</f>
        <v>99.53</v>
      </c>
      <c r="Y429" s="103">
        <f>INDEX('ИПЦ raw2015'!$1:$1048576, MATCH($J429,'ИПЦ raw2015'!$A:$A,0),MATCH(MoM!Y$1,'ИПЦ raw2015'!$1:$1,0))</f>
        <v>101.12</v>
      </c>
      <c r="Z429" s="103">
        <f>INDEX('ИПЦ raw2015'!$1:$1048576, MATCH($J429,'ИПЦ raw2015'!$A:$A,0),MATCH(MoM!Z$1,'ИПЦ raw2015'!$1:$1,0))</f>
        <v>99.93</v>
      </c>
      <c r="AA429" s="103">
        <f>INDEX('ИПЦ raw2015'!$1:$1048576, MATCH($J429,'ИПЦ raw2015'!$A:$A,0),MATCH(MoM!AA$1,'ИПЦ raw2015'!$1:$1,0))</f>
        <v>99.59</v>
      </c>
      <c r="AB429" s="103">
        <f>INDEX('ИПЦ raw2015'!$1:$1048576, MATCH($J429,'ИПЦ raw2015'!$A:$A,0),MATCH(MoM!AB$1,'ИПЦ raw2015'!$1:$1,0))</f>
        <v>99.78</v>
      </c>
      <c r="AC429" s="103">
        <f>INDEX('ИПЦ raw2015'!$1:$1048576, MATCH($J429,'ИПЦ raw2015'!$A:$A,0),MATCH(MoM!AC$1,'ИПЦ raw2015'!$1:$1,0))</f>
        <v>100.49</v>
      </c>
      <c r="AD429" s="103">
        <f>INDEX('ИПЦ raw2015'!$1:$1048576, MATCH($J429,'ИПЦ raw2015'!$A:$A,0),MATCH(MoM!AD$1,'ИПЦ raw2015'!$1:$1,0))</f>
        <v>100.37</v>
      </c>
      <c r="AE429" s="103">
        <f>INDEX('ИПЦ raw2015'!$1:$1048576, MATCH($J429,'ИПЦ raw2015'!$A:$A,0),MATCH(MoM!AE$1,'ИПЦ raw2015'!$1:$1,0))</f>
        <v>100.45</v>
      </c>
      <c r="AF429" s="103">
        <f>INDEX('ИПЦ raw2015'!$1:$1048576, MATCH($J429,'ИПЦ raw2015'!$A:$A,0),MATCH(MoM!AF$1,'ИПЦ raw2015'!$1:$1,0))</f>
        <v>100.13</v>
      </c>
      <c r="AG429" s="103">
        <f>INDEX('ИПЦ raw2015'!$1:$1048576, MATCH($J429,'ИПЦ raw2015'!$A:$A,0),MATCH(MoM!AG$1,'ИПЦ raw2015'!$1:$1,0))</f>
        <v>100.16</v>
      </c>
      <c r="AH429" s="103">
        <f>INDEX('ИПЦ raw2015'!$1:$1048576, MATCH($J429,'ИПЦ raw2015'!$A:$A,0),MATCH(MoM!AH$1,'ИПЦ raw2015'!$1:$1,0))</f>
        <v>99.54</v>
      </c>
      <c r="AI429" s="103">
        <f>INDEX('ИПЦ raw2015'!$1:$1048576, MATCH($J429,'ИПЦ raw2015'!$A:$A,0),MATCH(MoM!AI$1,'ИПЦ raw2015'!$1:$1,0))</f>
        <v>99.81</v>
      </c>
      <c r="AJ429" s="103">
        <f>INDEX('ИПЦ raw2015'!$1:$1048576, MATCH($J429,'ИПЦ raw2015'!$A:$A,0),MATCH(MoM!AJ$1,'ИПЦ raw2015'!$1:$1,0))</f>
        <v>100.14</v>
      </c>
      <c r="AK429" s="103">
        <f>INDEX('ИПЦ raw2015'!$1:$1048576, MATCH($J429,'ИПЦ raw2015'!$A:$A,0),MATCH(MoM!AK$1,'ИПЦ raw2015'!$1:$1,0))</f>
        <v>100.69</v>
      </c>
      <c r="AL429" s="103">
        <f>INDEX('ИПЦ raw2015'!$1:$1048576, MATCH($J429,'ИПЦ raw2015'!$A:$A,0),MATCH(MoM!AL$1,'ИПЦ raw2015'!$1:$1,0))</f>
        <v>99.99</v>
      </c>
      <c r="AM429" s="103">
        <f>INDEX('ИПЦ raw2015'!$1:$1048576, MATCH($J429,'ИПЦ raw2015'!$A:$A,0),MATCH(MoM!AM$1,'ИПЦ raw2015'!$1:$1,0))</f>
        <v>100</v>
      </c>
      <c r="AN429" s="103">
        <f>INDEX('ИПЦ raw2015'!$1:$1048576, MATCH($J429,'ИПЦ raw2015'!$A:$A,0),MATCH(MoM!AN$1,'ИПЦ raw2015'!$1:$1,0))</f>
        <v>100.02</v>
      </c>
      <c r="AO429" s="103">
        <f>INDEX('ИПЦ raw2015'!$1:$1048576, MATCH($J429,'ИПЦ raw2015'!$A:$A,0),MATCH(MoM!AO$1,'ИПЦ raw2015'!$1:$1,0))</f>
        <v>100.03</v>
      </c>
      <c r="AP429" s="103">
        <f>INDEX('ИПЦ raw2015'!$1:$1048576, MATCH($J429,'ИПЦ raw2015'!$A:$A,0),MATCH(MoM!AP$1,'ИПЦ raw2015'!$1:$1,0))</f>
        <v>99.59</v>
      </c>
      <c r="AQ429" s="103">
        <f>INDEX('ИПЦ raw2015'!$1:$1048576, MATCH($J429,'ИПЦ raw2015'!$A:$A,0),MATCH(MoM!AQ$1,'ИПЦ raw2015'!$1:$1,0))</f>
        <v>99.73</v>
      </c>
      <c r="AR429" s="103">
        <f>INDEX('ИПЦ raw2015'!$1:$1048576, MATCH($J429,'ИПЦ raw2015'!$A:$A,0),MATCH(MoM!AR$1,'ИПЦ raw2015'!$1:$1,0))</f>
        <v>99.78</v>
      </c>
      <c r="AS429" s="103">
        <f>INDEX('ИПЦ raw2015'!$1:$1048576, MATCH($J429,'ИПЦ raw2015'!$A:$A,0),MATCH(MoM!AS$1,'ИПЦ raw2015'!$1:$1,0))</f>
        <v>100</v>
      </c>
      <c r="AT429" s="103">
        <f>INDEX('ИПЦ raw2015'!$1:$1048576, MATCH($J429,'ИПЦ raw2015'!$A:$A,0),MATCH(MoM!AT$1,'ИПЦ raw2015'!$1:$1,0))</f>
        <v>99.67</v>
      </c>
      <c r="AU429" s="103">
        <f>INDEX('ИПЦ raw2015'!$1:$1048576, MATCH($J429,'ИПЦ raw2015'!$A:$A,0),MATCH(MoM!AU$1,'ИПЦ raw2015'!$1:$1,0))</f>
        <v>100.36</v>
      </c>
      <c r="AV429" s="103">
        <f>INDEX('ИПЦ raw2015'!$1:$1048576, MATCH($J429,'ИПЦ raw2015'!$A:$A,0),MATCH(MoM!AV$1,'ИПЦ raw2015'!$1:$1,0))</f>
        <v>99.87</v>
      </c>
      <c r="AW429" s="103">
        <f>INDEX('ИПЦ raw2015'!$1:$1048576, MATCH($J429,'ИПЦ raw2015'!$A:$A,0),MATCH(MoM!AW$1,'ИПЦ raw2015'!$1:$1,0))</f>
        <v>100.17</v>
      </c>
      <c r="AX429" s="103">
        <f>INDEX('ИПЦ raw2015'!$1:$1048576, MATCH($J429,'ИПЦ raw2015'!$A:$A,0),MATCH(MoM!AX$1,'ИПЦ raw2015'!$1:$1,0))</f>
        <v>99.66</v>
      </c>
      <c r="AY429" s="103">
        <f>INDEX('ИПЦ raw2015'!$1:$1048576, MATCH($J429,'ИПЦ raw2015'!$A:$A,0),MATCH(MoM!AY$1,'ИПЦ raw2015'!$1:$1,0))</f>
        <v>99.75</v>
      </c>
      <c r="AZ429" s="103">
        <f>INDEX('ИПЦ raw2015'!$1:$1048576, MATCH($J429,'ИПЦ raw2015'!$A:$A,0),MATCH(MoM!AZ$1,'ИПЦ raw2015'!$1:$1,0))</f>
        <v>99.68</v>
      </c>
      <c r="BA429" s="103">
        <f>INDEX('ИПЦ raw2015'!$1:$1048576, MATCH($J429,'ИПЦ raw2015'!$A:$A,0),MATCH(MoM!BA$1,'ИПЦ raw2015'!$1:$1,0))</f>
        <v>99.96</v>
      </c>
      <c r="BB429" s="103">
        <f>INDEX('ИПЦ raw2015'!$1:$1048576, MATCH($J429,'ИПЦ raw2015'!$A:$A,0),MATCH(MoM!BB$1,'ИПЦ raw2015'!$1:$1,0))</f>
        <v>99.47</v>
      </c>
      <c r="BC429" s="103">
        <f>INDEX('ИПЦ raw2015'!$1:$1048576, MATCH($J429,'ИПЦ raw2015'!$A:$A,0),MATCH(MoM!BC$1,'ИПЦ raw2015'!$1:$1,0))</f>
        <v>99.47</v>
      </c>
      <c r="BD429" s="103">
        <f>INDEX('ИПЦ raw2015'!$1:$1048576, MATCH($J429,'ИПЦ raw2015'!$A:$A,0),MATCH(MoM!BD$1,'ИПЦ raw2015'!$1:$1,0))</f>
        <v>99.17</v>
      </c>
      <c r="BE429" s="103">
        <f>INDEX('ИПЦ raw2015'!$1:$1048576, MATCH($J429,'ИПЦ raw2015'!$A:$A,0),MATCH(MoM!BE$1,'ИПЦ raw2015'!$1:$1,0))</f>
        <v>100.28</v>
      </c>
      <c r="BF429" s="103">
        <f>INDEX('ИПЦ raw2015'!$1:$1048576, MATCH($J429,'ИПЦ raw2015'!$A:$A,0),MATCH(MoM!BF$1,'ИПЦ raw2015'!$1:$1,0))</f>
        <v>100.52</v>
      </c>
      <c r="BG429" s="103">
        <f>INDEX('ИПЦ raw2015'!$1:$1048576, MATCH($J429,'ИПЦ raw2015'!$A:$A,0),MATCH(MoM!BG$1,'ИПЦ raw2015'!$1:$1,0))</f>
        <v>99.63</v>
      </c>
      <c r="BH429" s="103">
        <f>INDEX('ИПЦ raw2015'!$1:$1048576, MATCH($J429,'ИПЦ raw2015'!$A:$A,0),MATCH(MoM!BH$1,'ИПЦ raw2015'!$1:$1,0))</f>
        <v>99.85</v>
      </c>
      <c r="BI429" s="103">
        <f>INDEX('ИПЦ raw2015'!$1:$1048576, MATCH($J429,'ИПЦ raw2015'!$A:$A,0),MATCH(MoM!BI$1,'ИПЦ raw2015'!$1:$1,0))</f>
        <v>99.92</v>
      </c>
      <c r="BJ429" s="103">
        <f>INDEX('ИПЦ raw2015'!$1:$1048576, MATCH($J429,'ИПЦ raw2015'!$A:$A,0),MATCH(MoM!BJ$1,'ИПЦ raw2015'!$1:$1,0))</f>
        <v>99.74</v>
      </c>
      <c r="BK429" s="103">
        <f>INDEX('ИПЦ raw2015'!$1:$1048576, MATCH($J429,'ИПЦ raw2015'!$A:$A,0),MATCH(MoM!BK$1,'ИПЦ raw2015'!$1:$1,0))</f>
        <v>99.78</v>
      </c>
      <c r="BL429" s="103">
        <f>INDEX('ИПЦ raw2015'!$1:$1048576, MATCH($J429,'ИПЦ raw2015'!$A:$A,0),MATCH(MoM!BL$1,'ИПЦ raw2015'!$1:$1,0))</f>
        <v>101.34</v>
      </c>
      <c r="BM429" s="103">
        <f>INDEX('ИПЦ raw2015'!$1:$1048576, MATCH($J429,'ИПЦ raw2015'!$A:$A,0),MATCH(MoM!BM$1,'ИПЦ raw2015'!$1:$1,0))</f>
        <v>99.31</v>
      </c>
      <c r="BN429" s="103">
        <f>INDEX('ИПЦ raw2015'!$1:$1048576, MATCH($J429,'ИПЦ raw2015'!$A:$A,0),MATCH(MoM!BN$1,'ИПЦ raw2015'!$1:$1,0))</f>
        <v>99.93</v>
      </c>
      <c r="BO429" s="103">
        <f>INDEX('ИПЦ raw2015'!$1:$1048576, MATCH($J429,'ИПЦ raw2015'!$A:$A,0),MATCH(MoM!BO$1,'ИПЦ raw2015'!$1:$1,0))</f>
        <v>99.01</v>
      </c>
      <c r="BP429" s="103">
        <f>INDEX('ИПЦ raw2015'!$1:$1048576, MATCH($J429,'ИПЦ raw2015'!$A:$A,0),MATCH(MoM!BP$1,'ИПЦ raw2015'!$1:$1,0))</f>
        <v>100.53</v>
      </c>
      <c r="BQ429" s="103">
        <f>INDEX('ИПЦ raw2015'!$1:$1048576, MATCH($J429,'ИПЦ raw2015'!$A:$A,0),MATCH(MoM!BQ$1,'ИПЦ raw2015'!$1:$1,0))</f>
        <v>99.72</v>
      </c>
      <c r="BR429" s="103">
        <f>INDEX('ИПЦ raw2015'!$1:$1048576, MATCH($J429,'ИПЦ raw2015'!$A:$A,0),MATCH(MoM!BR$1,'ИПЦ raw2015'!$1:$1,0))</f>
        <v>99.83</v>
      </c>
      <c r="BS429" s="103">
        <f>INDEX('ИПЦ raw2015'!$1:$1048576, MATCH($J429,'ИПЦ raw2015'!$A:$A,0),MATCH(MoM!BS$1,'ИПЦ raw2015'!$1:$1,0))</f>
        <v>100.41</v>
      </c>
      <c r="BT429" s="103">
        <f>INDEX('ИПЦ raw2015'!$1:$1048576, MATCH($J429,'ИПЦ raw2015'!$A:$A,0),MATCH(MoM!BT$1,'ИПЦ raw2015'!$1:$1,0))</f>
        <v>99.95</v>
      </c>
    </row>
    <row r="430" spans="1:72" x14ac:dyDescent="0.45">
      <c r="A430" s="103">
        <f>Веса!A430</f>
        <v>1</v>
      </c>
      <c r="B430" s="103">
        <f t="shared" si="18"/>
        <v>1</v>
      </c>
      <c r="C430" s="103">
        <f>БИПЦ_НДС!E430</f>
        <v>0</v>
      </c>
      <c r="D430" s="103">
        <f t="shared" si="19"/>
        <v>1</v>
      </c>
      <c r="E430" s="103">
        <v>0</v>
      </c>
      <c r="F430" s="103">
        <v>0</v>
      </c>
      <c r="G430" s="103">
        <v>0</v>
      </c>
      <c r="H430" s="103">
        <v>0</v>
      </c>
      <c r="I430" s="103">
        <v>1</v>
      </c>
      <c r="J430" s="103" t="str">
        <f t="shared" si="20"/>
        <v>Занятия в плавательных бассейнах, месяц</v>
      </c>
      <c r="K430" s="87" t="s">
        <v>434</v>
      </c>
      <c r="L430" s="87" t="s">
        <v>434</v>
      </c>
      <c r="M430" s="103">
        <f>INDEX('ИПЦ raw2015'!$1:$1048576, MATCH($J430,'ИПЦ raw2015'!$A:$A,0),MATCH(MoM!M$1,'ИПЦ raw2015'!$1:$1,0))</f>
        <v>100.58</v>
      </c>
      <c r="N430" s="103">
        <f>INDEX('ИПЦ raw2015'!$1:$1048576, MATCH($J430,'ИПЦ raw2015'!$A:$A,0),MATCH(MoM!N$1,'ИПЦ raw2015'!$1:$1,0))</f>
        <v>100.08</v>
      </c>
      <c r="O430" s="103">
        <f>INDEX('ИПЦ raw2015'!$1:$1048576, MATCH($J430,'ИПЦ raw2015'!$A:$A,0),MATCH(MoM!O$1,'ИПЦ raw2015'!$1:$1,0))</f>
        <v>100.65</v>
      </c>
      <c r="P430" s="103">
        <f>INDEX('ИПЦ raw2015'!$1:$1048576, MATCH($J430,'ИПЦ raw2015'!$A:$A,0),MATCH(MoM!P$1,'ИПЦ raw2015'!$1:$1,0))</f>
        <v>100.07</v>
      </c>
      <c r="Q430" s="103">
        <f>INDEX('ИПЦ raw2015'!$1:$1048576, MATCH($J430,'ИПЦ raw2015'!$A:$A,0),MATCH(MoM!Q$1,'ИПЦ raw2015'!$1:$1,0))</f>
        <v>100.14</v>
      </c>
      <c r="R430" s="103">
        <f>INDEX('ИПЦ raw2015'!$1:$1048576, MATCH($J430,'ИПЦ raw2015'!$A:$A,0),MATCH(MoM!R$1,'ИПЦ raw2015'!$1:$1,0))</f>
        <v>100</v>
      </c>
      <c r="S430" s="103">
        <f>INDEX('ИПЦ raw2015'!$1:$1048576, MATCH($J430,'ИПЦ raw2015'!$A:$A,0),MATCH(MoM!S$1,'ИПЦ raw2015'!$1:$1,0))</f>
        <v>100.01</v>
      </c>
      <c r="T430" s="103">
        <f>INDEX('ИПЦ raw2015'!$1:$1048576, MATCH($J430,'ИПЦ raw2015'!$A:$A,0),MATCH(MoM!T$1,'ИПЦ raw2015'!$1:$1,0))</f>
        <v>100.15</v>
      </c>
      <c r="U430" s="103">
        <f>INDEX('ИПЦ raw2015'!$1:$1048576, MATCH($J430,'ИПЦ raw2015'!$A:$A,0),MATCH(MoM!U$1,'ИПЦ raw2015'!$1:$1,0))</f>
        <v>102.64</v>
      </c>
      <c r="V430" s="103">
        <f>INDEX('ИПЦ raw2015'!$1:$1048576, MATCH($J430,'ИПЦ raw2015'!$A:$A,0),MATCH(MoM!V$1,'ИПЦ raw2015'!$1:$1,0))</f>
        <v>100.46</v>
      </c>
      <c r="W430" s="103">
        <f>INDEX('ИПЦ raw2015'!$1:$1048576, MATCH($J430,'ИПЦ raw2015'!$A:$A,0),MATCH(MoM!W$1,'ИПЦ raw2015'!$1:$1,0))</f>
        <v>100.05</v>
      </c>
      <c r="X430" s="103">
        <f>INDEX('ИПЦ raw2015'!$1:$1048576, MATCH($J430,'ИПЦ raw2015'!$A:$A,0),MATCH(MoM!X$1,'ИПЦ raw2015'!$1:$1,0))</f>
        <v>99.95</v>
      </c>
      <c r="Y430" s="103">
        <f>INDEX('ИПЦ raw2015'!$1:$1048576, MATCH($J430,'ИПЦ raw2015'!$A:$A,0),MATCH(MoM!Y$1,'ИПЦ raw2015'!$1:$1,0))</f>
        <v>100.95</v>
      </c>
      <c r="Z430" s="103">
        <f>INDEX('ИПЦ raw2015'!$1:$1048576, MATCH($J430,'ИПЦ raw2015'!$A:$A,0),MATCH(MoM!Z$1,'ИПЦ raw2015'!$1:$1,0))</f>
        <v>100.32</v>
      </c>
      <c r="AA430" s="103">
        <f>INDEX('ИПЦ raw2015'!$1:$1048576, MATCH($J430,'ИПЦ raw2015'!$A:$A,0),MATCH(MoM!AA$1,'ИПЦ raw2015'!$1:$1,0))</f>
        <v>100.26</v>
      </c>
      <c r="AB430" s="103">
        <f>INDEX('ИПЦ raw2015'!$1:$1048576, MATCH($J430,'ИПЦ raw2015'!$A:$A,0),MATCH(MoM!AB$1,'ИПЦ raw2015'!$1:$1,0))</f>
        <v>100.11</v>
      </c>
      <c r="AC430" s="103">
        <f>INDEX('ИПЦ raw2015'!$1:$1048576, MATCH($J430,'ИПЦ raw2015'!$A:$A,0),MATCH(MoM!AC$1,'ИПЦ raw2015'!$1:$1,0))</f>
        <v>100.12</v>
      </c>
      <c r="AD430" s="103">
        <f>INDEX('ИПЦ raw2015'!$1:$1048576, MATCH($J430,'ИПЦ raw2015'!$A:$A,0),MATCH(MoM!AD$1,'ИПЦ raw2015'!$1:$1,0))</f>
        <v>99.97</v>
      </c>
      <c r="AE430" s="103">
        <f>INDEX('ИПЦ raw2015'!$1:$1048576, MATCH($J430,'ИПЦ raw2015'!$A:$A,0),MATCH(MoM!AE$1,'ИПЦ raw2015'!$1:$1,0))</f>
        <v>100.3</v>
      </c>
      <c r="AF430" s="103">
        <f>INDEX('ИПЦ raw2015'!$1:$1048576, MATCH($J430,'ИПЦ raw2015'!$A:$A,0),MATCH(MoM!AF$1,'ИПЦ raw2015'!$1:$1,0))</f>
        <v>100.11</v>
      </c>
      <c r="AG430" s="103">
        <f>INDEX('ИПЦ raw2015'!$1:$1048576, MATCH($J430,'ИПЦ raw2015'!$A:$A,0),MATCH(MoM!AG$1,'ИПЦ raw2015'!$1:$1,0))</f>
        <v>101.42</v>
      </c>
      <c r="AH430" s="103">
        <f>INDEX('ИПЦ raw2015'!$1:$1048576, MATCH($J430,'ИПЦ raw2015'!$A:$A,0),MATCH(MoM!AH$1,'ИПЦ raw2015'!$1:$1,0))</f>
        <v>100.51</v>
      </c>
      <c r="AI430" s="103">
        <f>INDEX('ИПЦ raw2015'!$1:$1048576, MATCH($J430,'ИПЦ raw2015'!$A:$A,0),MATCH(MoM!AI$1,'ИПЦ raw2015'!$1:$1,0))</f>
        <v>100.08</v>
      </c>
      <c r="AJ430" s="103">
        <f>INDEX('ИПЦ raw2015'!$1:$1048576, MATCH($J430,'ИПЦ raw2015'!$A:$A,0),MATCH(MoM!AJ$1,'ИПЦ raw2015'!$1:$1,0))</f>
        <v>100.17</v>
      </c>
      <c r="AK430" s="103">
        <f>INDEX('ИПЦ raw2015'!$1:$1048576, MATCH($J430,'ИПЦ raw2015'!$A:$A,0),MATCH(MoM!AK$1,'ИПЦ raw2015'!$1:$1,0))</f>
        <v>100.45</v>
      </c>
      <c r="AL430" s="103">
        <f>INDEX('ИПЦ raw2015'!$1:$1048576, MATCH($J430,'ИПЦ raw2015'!$A:$A,0),MATCH(MoM!AL$1,'ИПЦ raw2015'!$1:$1,0))</f>
        <v>100.09</v>
      </c>
      <c r="AM430" s="103">
        <f>INDEX('ИПЦ raw2015'!$1:$1048576, MATCH($J430,'ИПЦ raw2015'!$A:$A,0),MATCH(MoM!AM$1,'ИПЦ raw2015'!$1:$1,0))</f>
        <v>100.17</v>
      </c>
      <c r="AN430" s="103">
        <f>INDEX('ИПЦ raw2015'!$1:$1048576, MATCH($J430,'ИПЦ raw2015'!$A:$A,0),MATCH(MoM!AN$1,'ИПЦ raw2015'!$1:$1,0))</f>
        <v>100.09</v>
      </c>
      <c r="AO430" s="103">
        <f>INDEX('ИПЦ raw2015'!$1:$1048576, MATCH($J430,'ИПЦ raw2015'!$A:$A,0),MATCH(MoM!AO$1,'ИПЦ raw2015'!$1:$1,0))</f>
        <v>100.25</v>
      </c>
      <c r="AP430" s="103">
        <f>INDEX('ИПЦ raw2015'!$1:$1048576, MATCH($J430,'ИПЦ raw2015'!$A:$A,0),MATCH(MoM!AP$1,'ИПЦ raw2015'!$1:$1,0))</f>
        <v>99.88</v>
      </c>
      <c r="AQ430" s="103">
        <f>INDEX('ИПЦ raw2015'!$1:$1048576, MATCH($J430,'ИПЦ raw2015'!$A:$A,0),MATCH(MoM!AQ$1,'ИПЦ raw2015'!$1:$1,0))</f>
        <v>100.21</v>
      </c>
      <c r="AR430" s="103">
        <f>INDEX('ИПЦ raw2015'!$1:$1048576, MATCH($J430,'ИПЦ raw2015'!$A:$A,0),MATCH(MoM!AR$1,'ИПЦ raw2015'!$1:$1,0))</f>
        <v>100.06</v>
      </c>
      <c r="AS430" s="103">
        <f>INDEX('ИПЦ raw2015'!$1:$1048576, MATCH($J430,'ИПЦ raw2015'!$A:$A,0),MATCH(MoM!AS$1,'ИПЦ raw2015'!$1:$1,0))</f>
        <v>101.86</v>
      </c>
      <c r="AT430" s="103">
        <f>INDEX('ИПЦ raw2015'!$1:$1048576, MATCH($J430,'ИПЦ raw2015'!$A:$A,0),MATCH(MoM!AT$1,'ИПЦ raw2015'!$1:$1,0))</f>
        <v>100.49</v>
      </c>
      <c r="AU430" s="103">
        <f>INDEX('ИПЦ raw2015'!$1:$1048576, MATCH($J430,'ИПЦ raw2015'!$A:$A,0),MATCH(MoM!AU$1,'ИПЦ raw2015'!$1:$1,0))</f>
        <v>100.06</v>
      </c>
      <c r="AV430" s="103">
        <f>INDEX('ИПЦ raw2015'!$1:$1048576, MATCH($J430,'ИПЦ raw2015'!$A:$A,0),MATCH(MoM!AV$1,'ИПЦ raw2015'!$1:$1,0))</f>
        <v>100.11</v>
      </c>
      <c r="AW430" s="103">
        <f>INDEX('ИПЦ raw2015'!$1:$1048576, MATCH($J430,'ИПЦ raw2015'!$A:$A,0),MATCH(MoM!AW$1,'ИПЦ raw2015'!$1:$1,0))</f>
        <v>100.53</v>
      </c>
      <c r="AX430" s="103">
        <f>INDEX('ИПЦ raw2015'!$1:$1048576, MATCH($J430,'ИПЦ raw2015'!$A:$A,0),MATCH(MoM!AX$1,'ИПЦ raw2015'!$1:$1,0))</f>
        <v>100.19</v>
      </c>
      <c r="AY430" s="103">
        <f>INDEX('ИПЦ raw2015'!$1:$1048576, MATCH($J430,'ИПЦ raw2015'!$A:$A,0),MATCH(MoM!AY$1,'ИПЦ raw2015'!$1:$1,0))</f>
        <v>100.11</v>
      </c>
      <c r="AZ430" s="103">
        <f>INDEX('ИПЦ raw2015'!$1:$1048576, MATCH($J430,'ИПЦ raw2015'!$A:$A,0),MATCH(MoM!AZ$1,'ИПЦ raw2015'!$1:$1,0))</f>
        <v>100.21</v>
      </c>
      <c r="BA430" s="103">
        <f>INDEX('ИПЦ raw2015'!$1:$1048576, MATCH($J430,'ИПЦ raw2015'!$A:$A,0),MATCH(MoM!BA$1,'ИПЦ raw2015'!$1:$1,0))</f>
        <v>100.19</v>
      </c>
      <c r="BB430" s="103">
        <f>INDEX('ИПЦ raw2015'!$1:$1048576, MATCH($J430,'ИПЦ raw2015'!$A:$A,0),MATCH(MoM!BB$1,'ИПЦ raw2015'!$1:$1,0))</f>
        <v>100.09</v>
      </c>
      <c r="BC430" s="103">
        <f>INDEX('ИПЦ raw2015'!$1:$1048576, MATCH($J430,'ИПЦ raw2015'!$A:$A,0),MATCH(MoM!BC$1,'ИПЦ raw2015'!$1:$1,0))</f>
        <v>100.01</v>
      </c>
      <c r="BD430" s="103">
        <f>INDEX('ИПЦ raw2015'!$1:$1048576, MATCH($J430,'ИПЦ raw2015'!$A:$A,0),MATCH(MoM!BD$1,'ИПЦ raw2015'!$1:$1,0))</f>
        <v>100.07</v>
      </c>
      <c r="BE430" s="103">
        <f>INDEX('ИПЦ raw2015'!$1:$1048576, MATCH($J430,'ИПЦ raw2015'!$A:$A,0),MATCH(MoM!BE$1,'ИПЦ raw2015'!$1:$1,0))</f>
        <v>101.38</v>
      </c>
      <c r="BF430" s="103">
        <f>INDEX('ИПЦ raw2015'!$1:$1048576, MATCH($J430,'ИПЦ raw2015'!$A:$A,0),MATCH(MoM!BF$1,'ИПЦ raw2015'!$1:$1,0))</f>
        <v>100.18</v>
      </c>
      <c r="BG430" s="103">
        <f>INDEX('ИПЦ raw2015'!$1:$1048576, MATCH($J430,'ИПЦ raw2015'!$A:$A,0),MATCH(MoM!BG$1,'ИПЦ raw2015'!$1:$1,0))</f>
        <v>100.17</v>
      </c>
      <c r="BH430" s="103">
        <f>INDEX('ИПЦ raw2015'!$1:$1048576, MATCH($J430,'ИПЦ raw2015'!$A:$A,0),MATCH(MoM!BH$1,'ИПЦ raw2015'!$1:$1,0))</f>
        <v>100.05</v>
      </c>
      <c r="BI430" s="103">
        <f>INDEX('ИПЦ raw2015'!$1:$1048576, MATCH($J430,'ИПЦ raw2015'!$A:$A,0),MATCH(MoM!BI$1,'ИПЦ raw2015'!$1:$1,0))</f>
        <v>100.52</v>
      </c>
      <c r="BJ430" s="103">
        <f>INDEX('ИПЦ raw2015'!$1:$1048576, MATCH($J430,'ИПЦ raw2015'!$A:$A,0),MATCH(MoM!BJ$1,'ИПЦ raw2015'!$1:$1,0))</f>
        <v>100.21</v>
      </c>
      <c r="BK430" s="103">
        <f>INDEX('ИПЦ raw2015'!$1:$1048576, MATCH($J430,'ИПЦ raw2015'!$A:$A,0),MATCH(MoM!BK$1,'ИПЦ raw2015'!$1:$1,0))</f>
        <v>100.07</v>
      </c>
      <c r="BL430" s="103">
        <f>INDEX('ИПЦ raw2015'!$1:$1048576, MATCH($J430,'ИПЦ raw2015'!$A:$A,0),MATCH(MoM!BL$1,'ИПЦ raw2015'!$1:$1,0))</f>
        <v>100.1</v>
      </c>
      <c r="BM430" s="103">
        <f>INDEX('ИПЦ raw2015'!$1:$1048576, MATCH($J430,'ИПЦ raw2015'!$A:$A,0),MATCH(MoM!BM$1,'ИПЦ raw2015'!$1:$1,0))</f>
        <v>100.05</v>
      </c>
      <c r="BN430" s="103">
        <f>INDEX('ИПЦ raw2015'!$1:$1048576, MATCH($J430,'ИПЦ raw2015'!$A:$A,0),MATCH(MoM!BN$1,'ИПЦ raw2015'!$1:$1,0))</f>
        <v>100.02</v>
      </c>
      <c r="BO430" s="103">
        <f>INDEX('ИПЦ raw2015'!$1:$1048576, MATCH($J430,'ИПЦ raw2015'!$A:$A,0),MATCH(MoM!BO$1,'ИПЦ raw2015'!$1:$1,0))</f>
        <v>100.04</v>
      </c>
      <c r="BP430" s="103">
        <f>INDEX('ИПЦ raw2015'!$1:$1048576, MATCH($J430,'ИПЦ raw2015'!$A:$A,0),MATCH(MoM!BP$1,'ИПЦ raw2015'!$1:$1,0))</f>
        <v>100.1</v>
      </c>
      <c r="BQ430" s="103">
        <f>INDEX('ИПЦ raw2015'!$1:$1048576, MATCH($J430,'ИПЦ raw2015'!$A:$A,0),MATCH(MoM!BQ$1,'ИПЦ raw2015'!$1:$1,0))</f>
        <v>100.54</v>
      </c>
      <c r="BR430" s="103">
        <f>INDEX('ИПЦ raw2015'!$1:$1048576, MATCH($J430,'ИПЦ raw2015'!$A:$A,0),MATCH(MoM!BR$1,'ИПЦ raw2015'!$1:$1,0))</f>
        <v>100.07</v>
      </c>
      <c r="BS430" s="103">
        <f>INDEX('ИПЦ raw2015'!$1:$1048576, MATCH($J430,'ИПЦ raw2015'!$A:$A,0),MATCH(MoM!BS$1,'ИПЦ raw2015'!$1:$1,0))</f>
        <v>100.04</v>
      </c>
      <c r="BT430" s="103">
        <f>INDEX('ИПЦ raw2015'!$1:$1048576, MATCH($J430,'ИПЦ raw2015'!$A:$A,0),MATCH(MoM!BT$1,'ИПЦ raw2015'!$1:$1,0))</f>
        <v>100.01</v>
      </c>
    </row>
    <row r="431" spans="1:72" x14ac:dyDescent="0.45">
      <c r="A431" s="103">
        <f>Веса!A431</f>
        <v>1</v>
      </c>
      <c r="B431" s="103">
        <f t="shared" si="18"/>
        <v>1</v>
      </c>
      <c r="C431" s="103">
        <f>БИПЦ_НДС!E431</f>
        <v>0</v>
      </c>
      <c r="D431" s="103">
        <f t="shared" si="19"/>
        <v>1</v>
      </c>
      <c r="E431" s="103">
        <v>0</v>
      </c>
      <c r="F431" s="103">
        <v>0</v>
      </c>
      <c r="G431" s="103">
        <v>0</v>
      </c>
      <c r="H431" s="103">
        <v>0</v>
      </c>
      <c r="I431" s="103">
        <v>1</v>
      </c>
      <c r="J431" s="88" t="s">
        <v>1761</v>
      </c>
      <c r="K431" s="87" t="s">
        <v>435</v>
      </c>
      <c r="L431" s="87" t="s">
        <v>435</v>
      </c>
      <c r="M431" s="103">
        <f>INDEX('ИПЦ raw2015'!$1:$1048576, MATCH($J431,'ИПЦ raw2015'!$A:$A,0),MATCH(MoM!M$1,'ИПЦ raw2015'!$1:$1,0))</f>
        <v>100.79</v>
      </c>
      <c r="N431" s="103">
        <f>INDEX('ИПЦ raw2015'!$1:$1048576, MATCH($J431,'ИПЦ raw2015'!$A:$A,0),MATCH(MoM!N$1,'ИПЦ raw2015'!$1:$1,0))</f>
        <v>100.7</v>
      </c>
      <c r="O431" s="103">
        <f>INDEX('ИПЦ raw2015'!$1:$1048576, MATCH($J431,'ИПЦ raw2015'!$A:$A,0),MATCH(MoM!O$1,'ИПЦ raw2015'!$1:$1,0))</f>
        <v>100.27</v>
      </c>
      <c r="P431" s="103">
        <f>INDEX('ИПЦ raw2015'!$1:$1048576, MATCH($J431,'ИПЦ raw2015'!$A:$A,0),MATCH(MoM!P$1,'ИПЦ raw2015'!$1:$1,0))</f>
        <v>100.09</v>
      </c>
      <c r="Q431" s="103">
        <f>INDEX('ИПЦ raw2015'!$1:$1048576, MATCH($J431,'ИПЦ raw2015'!$A:$A,0),MATCH(MoM!Q$1,'ИПЦ raw2015'!$1:$1,0))</f>
        <v>100.31</v>
      </c>
      <c r="R431" s="103">
        <f>INDEX('ИПЦ raw2015'!$1:$1048576, MATCH($J431,'ИПЦ raw2015'!$A:$A,0),MATCH(MoM!R$1,'ИПЦ raw2015'!$1:$1,0))</f>
        <v>100.03</v>
      </c>
      <c r="S431" s="103">
        <f>INDEX('ИПЦ raw2015'!$1:$1048576, MATCH($J431,'ИПЦ raw2015'!$A:$A,0),MATCH(MoM!S$1,'ИПЦ raw2015'!$1:$1,0))</f>
        <v>100.26</v>
      </c>
      <c r="T431" s="103">
        <f>INDEX('ИПЦ raw2015'!$1:$1048576, MATCH($J431,'ИПЦ raw2015'!$A:$A,0),MATCH(MoM!T$1,'ИПЦ raw2015'!$1:$1,0))</f>
        <v>100.45</v>
      </c>
      <c r="U431" s="103">
        <f>INDEX('ИПЦ raw2015'!$1:$1048576, MATCH($J431,'ИПЦ raw2015'!$A:$A,0),MATCH(MoM!U$1,'ИПЦ raw2015'!$1:$1,0))</f>
        <v>101.2</v>
      </c>
      <c r="V431" s="103">
        <f>INDEX('ИПЦ raw2015'!$1:$1048576, MATCH($J431,'ИПЦ raw2015'!$A:$A,0),MATCH(MoM!V$1,'ИПЦ raw2015'!$1:$1,0))</f>
        <v>100.54</v>
      </c>
      <c r="W431" s="103">
        <f>INDEX('ИПЦ raw2015'!$1:$1048576, MATCH($J431,'ИПЦ raw2015'!$A:$A,0),MATCH(MoM!W$1,'ИПЦ raw2015'!$1:$1,0))</f>
        <v>100.03</v>
      </c>
      <c r="X431" s="103">
        <f>INDEX('ИПЦ raw2015'!$1:$1048576, MATCH($J431,'ИПЦ raw2015'!$A:$A,0),MATCH(MoM!X$1,'ИПЦ raw2015'!$1:$1,0))</f>
        <v>100.05</v>
      </c>
      <c r="Y431" s="103">
        <f>INDEX('ИПЦ raw2015'!$1:$1048576, MATCH($J431,'ИПЦ raw2015'!$A:$A,0),MATCH(MoM!Y$1,'ИПЦ raw2015'!$1:$1,0))</f>
        <v>100.07</v>
      </c>
      <c r="Z431" s="103">
        <f>INDEX('ИПЦ raw2015'!$1:$1048576, MATCH($J431,'ИПЦ raw2015'!$A:$A,0),MATCH(MoM!Z$1,'ИПЦ raw2015'!$1:$1,0))</f>
        <v>100.61</v>
      </c>
      <c r="AA431" s="103">
        <f>INDEX('ИПЦ raw2015'!$1:$1048576, MATCH($J431,'ИПЦ raw2015'!$A:$A,0),MATCH(MoM!AA$1,'ИПЦ raw2015'!$1:$1,0))</f>
        <v>101.23</v>
      </c>
      <c r="AB431" s="103">
        <f>INDEX('ИПЦ raw2015'!$1:$1048576, MATCH($J431,'ИПЦ raw2015'!$A:$A,0),MATCH(MoM!AB$1,'ИПЦ raw2015'!$1:$1,0))</f>
        <v>100.85</v>
      </c>
      <c r="AC431" s="103">
        <f>INDEX('ИПЦ raw2015'!$1:$1048576, MATCH($J431,'ИПЦ raw2015'!$A:$A,0),MATCH(MoM!AC$1,'ИПЦ raw2015'!$1:$1,0))</f>
        <v>100.13</v>
      </c>
      <c r="AD431" s="103">
        <f>INDEX('ИПЦ raw2015'!$1:$1048576, MATCH($J431,'ИПЦ raw2015'!$A:$A,0),MATCH(MoM!AD$1,'ИПЦ raw2015'!$1:$1,0))</f>
        <v>100.07</v>
      </c>
      <c r="AE431" s="103">
        <f>INDEX('ИПЦ raw2015'!$1:$1048576, MATCH($J431,'ИПЦ raw2015'!$A:$A,0),MATCH(MoM!AE$1,'ИПЦ raw2015'!$1:$1,0))</f>
        <v>100.16</v>
      </c>
      <c r="AF431" s="103">
        <f>INDEX('ИПЦ raw2015'!$1:$1048576, MATCH($J431,'ИПЦ raw2015'!$A:$A,0),MATCH(MoM!AF$1,'ИПЦ raw2015'!$1:$1,0))</f>
        <v>100.01</v>
      </c>
      <c r="AG431" s="103">
        <f>INDEX('ИПЦ raw2015'!$1:$1048576, MATCH($J431,'ИПЦ raw2015'!$A:$A,0),MATCH(MoM!AG$1,'ИПЦ raw2015'!$1:$1,0))</f>
        <v>101.1</v>
      </c>
      <c r="AH431" s="103">
        <f>INDEX('ИПЦ raw2015'!$1:$1048576, MATCH($J431,'ИПЦ raw2015'!$A:$A,0),MATCH(MoM!AH$1,'ИПЦ raw2015'!$1:$1,0))</f>
        <v>100.36</v>
      </c>
      <c r="AI431" s="103">
        <f>INDEX('ИПЦ raw2015'!$1:$1048576, MATCH($J431,'ИПЦ raw2015'!$A:$A,0),MATCH(MoM!AI$1,'ИПЦ raw2015'!$1:$1,0))</f>
        <v>100.2</v>
      </c>
      <c r="AJ431" s="103">
        <f>INDEX('ИПЦ raw2015'!$1:$1048576, MATCH($J431,'ИПЦ raw2015'!$A:$A,0),MATCH(MoM!AJ$1,'ИПЦ raw2015'!$1:$1,0))</f>
        <v>100.03</v>
      </c>
      <c r="AK431" s="103">
        <f>INDEX('ИПЦ raw2015'!$1:$1048576, MATCH($J431,'ИПЦ raw2015'!$A:$A,0),MATCH(MoM!AK$1,'ИПЦ raw2015'!$1:$1,0))</f>
        <v>100.71</v>
      </c>
      <c r="AL431" s="103">
        <f>INDEX('ИПЦ raw2015'!$1:$1048576, MATCH($J431,'ИПЦ raw2015'!$A:$A,0),MATCH(MoM!AL$1,'ИПЦ raw2015'!$1:$1,0))</f>
        <v>100.37</v>
      </c>
      <c r="AM431" s="103">
        <f>INDEX('ИПЦ raw2015'!$1:$1048576, MATCH($J431,'ИПЦ raw2015'!$A:$A,0),MATCH(MoM!AM$1,'ИПЦ raw2015'!$1:$1,0))</f>
        <v>100.17</v>
      </c>
      <c r="AN431" s="103">
        <f>INDEX('ИПЦ raw2015'!$1:$1048576, MATCH($J431,'ИПЦ raw2015'!$A:$A,0),MATCH(MoM!AN$1,'ИПЦ raw2015'!$1:$1,0))</f>
        <v>100.74</v>
      </c>
      <c r="AO431" s="103">
        <f>INDEX('ИПЦ raw2015'!$1:$1048576, MATCH($J431,'ИПЦ raw2015'!$A:$A,0),MATCH(MoM!AO$1,'ИПЦ raw2015'!$1:$1,0))</f>
        <v>100.43</v>
      </c>
      <c r="AP431" s="103">
        <f>INDEX('ИПЦ raw2015'!$1:$1048576, MATCH($J431,'ИПЦ raw2015'!$A:$A,0),MATCH(MoM!AP$1,'ИПЦ raw2015'!$1:$1,0))</f>
        <v>99.74</v>
      </c>
      <c r="AQ431" s="103">
        <f>INDEX('ИПЦ raw2015'!$1:$1048576, MATCH($J431,'ИПЦ raw2015'!$A:$A,0),MATCH(MoM!AQ$1,'ИПЦ raw2015'!$1:$1,0))</f>
        <v>100.04</v>
      </c>
      <c r="AR431" s="103">
        <f>INDEX('ИПЦ raw2015'!$1:$1048576, MATCH($J431,'ИПЦ raw2015'!$A:$A,0),MATCH(MoM!AR$1,'ИПЦ raw2015'!$1:$1,0))</f>
        <v>100.24</v>
      </c>
      <c r="AS431" s="103">
        <f>INDEX('ИПЦ raw2015'!$1:$1048576, MATCH($J431,'ИПЦ raw2015'!$A:$A,0),MATCH(MoM!AS$1,'ИПЦ raw2015'!$1:$1,0))</f>
        <v>101.44</v>
      </c>
      <c r="AT431" s="103">
        <f>INDEX('ИПЦ raw2015'!$1:$1048576, MATCH($J431,'ИПЦ raw2015'!$A:$A,0),MATCH(MoM!AT$1,'ИПЦ raw2015'!$1:$1,0))</f>
        <v>100.01</v>
      </c>
      <c r="AU431" s="103">
        <f>INDEX('ИПЦ raw2015'!$1:$1048576, MATCH($J431,'ИПЦ raw2015'!$A:$A,0),MATCH(MoM!AU$1,'ИПЦ raw2015'!$1:$1,0))</f>
        <v>100.12</v>
      </c>
      <c r="AV431" s="103">
        <f>INDEX('ИПЦ raw2015'!$1:$1048576, MATCH($J431,'ИПЦ raw2015'!$A:$A,0),MATCH(MoM!AV$1,'ИПЦ raw2015'!$1:$1,0))</f>
        <v>100.02</v>
      </c>
      <c r="AW431" s="103">
        <f>INDEX('ИПЦ raw2015'!$1:$1048576, MATCH($J431,'ИПЦ raw2015'!$A:$A,0),MATCH(MoM!AW$1,'ИПЦ raw2015'!$1:$1,0))</f>
        <v>100</v>
      </c>
      <c r="AX431" s="103">
        <f>INDEX('ИПЦ raw2015'!$1:$1048576, MATCH($J431,'ИПЦ raw2015'!$A:$A,0),MATCH(MoM!AX$1,'ИПЦ raw2015'!$1:$1,0))</f>
        <v>100.09</v>
      </c>
      <c r="AY431" s="103">
        <f>INDEX('ИПЦ raw2015'!$1:$1048576, MATCH($J431,'ИПЦ raw2015'!$A:$A,0),MATCH(MoM!AY$1,'ИПЦ raw2015'!$1:$1,0))</f>
        <v>100.12</v>
      </c>
      <c r="AZ431" s="103">
        <f>INDEX('ИПЦ raw2015'!$1:$1048576, MATCH($J431,'ИПЦ raw2015'!$A:$A,0),MATCH(MoM!AZ$1,'ИПЦ raw2015'!$1:$1,0))</f>
        <v>100.01</v>
      </c>
      <c r="BA431" s="103">
        <f>INDEX('ИПЦ raw2015'!$1:$1048576, MATCH($J431,'ИПЦ raw2015'!$A:$A,0),MATCH(MoM!BA$1,'ИПЦ raw2015'!$1:$1,0))</f>
        <v>100.24</v>
      </c>
      <c r="BB431" s="103">
        <f>INDEX('ИПЦ raw2015'!$1:$1048576, MATCH($J431,'ИПЦ raw2015'!$A:$A,0),MATCH(MoM!BB$1,'ИПЦ raw2015'!$1:$1,0))</f>
        <v>100.06</v>
      </c>
      <c r="BC431" s="103">
        <f>INDEX('ИПЦ raw2015'!$1:$1048576, MATCH($J431,'ИПЦ raw2015'!$A:$A,0),MATCH(MoM!BC$1,'ИПЦ raw2015'!$1:$1,0))</f>
        <v>100.01</v>
      </c>
      <c r="BD431" s="103">
        <f>INDEX('ИПЦ raw2015'!$1:$1048576, MATCH($J431,'ИПЦ raw2015'!$A:$A,0),MATCH(MoM!BD$1,'ИПЦ raw2015'!$1:$1,0))</f>
        <v>100.05</v>
      </c>
      <c r="BE431" s="103">
        <f>INDEX('ИПЦ raw2015'!$1:$1048576, MATCH($J431,'ИПЦ raw2015'!$A:$A,0),MATCH(MoM!BE$1,'ИПЦ raw2015'!$1:$1,0))</f>
        <v>100.36</v>
      </c>
      <c r="BF431" s="103">
        <f>INDEX('ИПЦ raw2015'!$1:$1048576, MATCH($J431,'ИПЦ raw2015'!$A:$A,0),MATCH(MoM!BF$1,'ИПЦ raw2015'!$1:$1,0))</f>
        <v>101.09</v>
      </c>
      <c r="BG431" s="103">
        <f>INDEX('ИПЦ raw2015'!$1:$1048576, MATCH($J431,'ИПЦ raw2015'!$A:$A,0),MATCH(MoM!BG$1,'ИПЦ raw2015'!$1:$1,0))</f>
        <v>100.08</v>
      </c>
      <c r="BH431" s="103">
        <f>INDEX('ИПЦ raw2015'!$1:$1048576, MATCH($J431,'ИПЦ raw2015'!$A:$A,0),MATCH(MoM!BH$1,'ИПЦ raw2015'!$1:$1,0))</f>
        <v>100.17</v>
      </c>
      <c r="BI431" s="103">
        <f>INDEX('ИПЦ raw2015'!$1:$1048576, MATCH($J431,'ИПЦ raw2015'!$A:$A,0),MATCH(MoM!BI$1,'ИПЦ raw2015'!$1:$1,0))</f>
        <v>100.63</v>
      </c>
      <c r="BJ431" s="103">
        <f>INDEX('ИПЦ raw2015'!$1:$1048576, MATCH($J431,'ИПЦ raw2015'!$A:$A,0),MATCH(MoM!BJ$1,'ИПЦ raw2015'!$1:$1,0))</f>
        <v>100.38</v>
      </c>
      <c r="BK431" s="103">
        <f>INDEX('ИПЦ raw2015'!$1:$1048576, MATCH($J431,'ИПЦ raw2015'!$A:$A,0),MATCH(MoM!BK$1,'ИПЦ raw2015'!$1:$1,0))</f>
        <v>100.7</v>
      </c>
      <c r="BL431" s="103">
        <f>INDEX('ИПЦ raw2015'!$1:$1048576, MATCH($J431,'ИПЦ raw2015'!$A:$A,0),MATCH(MoM!BL$1,'ИПЦ raw2015'!$1:$1,0))</f>
        <v>100.23</v>
      </c>
      <c r="BM431" s="103">
        <f>INDEX('ИПЦ raw2015'!$1:$1048576, MATCH($J431,'ИПЦ raw2015'!$A:$A,0),MATCH(MoM!BM$1,'ИПЦ raw2015'!$1:$1,0))</f>
        <v>100.16</v>
      </c>
      <c r="BN431" s="103">
        <f>INDEX('ИПЦ raw2015'!$1:$1048576, MATCH($J431,'ИПЦ raw2015'!$A:$A,0),MATCH(MoM!BN$1,'ИПЦ raw2015'!$1:$1,0))</f>
        <v>99.99</v>
      </c>
      <c r="BO431" s="103">
        <f>INDEX('ИПЦ raw2015'!$1:$1048576, MATCH($J431,'ИПЦ raw2015'!$A:$A,0),MATCH(MoM!BO$1,'ИПЦ raw2015'!$1:$1,0))</f>
        <v>100.02</v>
      </c>
      <c r="BP431" s="103">
        <f>INDEX('ИПЦ raw2015'!$1:$1048576, MATCH($J431,'ИПЦ raw2015'!$A:$A,0),MATCH(MoM!BP$1,'ИПЦ raw2015'!$1:$1,0))</f>
        <v>100.08</v>
      </c>
      <c r="BQ431" s="103">
        <f>INDEX('ИПЦ raw2015'!$1:$1048576, MATCH($J431,'ИПЦ raw2015'!$A:$A,0),MATCH(MoM!BQ$1,'ИПЦ raw2015'!$1:$1,0))</f>
        <v>101.25</v>
      </c>
      <c r="BR431" s="103">
        <f>INDEX('ИПЦ raw2015'!$1:$1048576, MATCH($J431,'ИПЦ raw2015'!$A:$A,0),MATCH(MoM!BR$1,'ИПЦ raw2015'!$1:$1,0))</f>
        <v>100.1</v>
      </c>
      <c r="BS431" s="103">
        <f>INDEX('ИПЦ raw2015'!$1:$1048576, MATCH($J431,'ИПЦ raw2015'!$A:$A,0),MATCH(MoM!BS$1,'ИПЦ raw2015'!$1:$1,0))</f>
        <v>100.17</v>
      </c>
      <c r="BT431" s="103">
        <f>INDEX('ИПЦ raw2015'!$1:$1048576, MATCH($J431,'ИПЦ raw2015'!$A:$A,0),MATCH(MoM!BT$1,'ИПЦ raw2015'!$1:$1,0))</f>
        <v>100.03</v>
      </c>
    </row>
    <row r="432" spans="1:72" x14ac:dyDescent="0.45">
      <c r="A432" s="103">
        <f>Веса!A432</f>
        <v>1</v>
      </c>
      <c r="B432" s="103">
        <f t="shared" si="18"/>
        <v>1</v>
      </c>
      <c r="C432" s="103">
        <f>БИПЦ_НДС!E432</f>
        <v>1</v>
      </c>
      <c r="D432" s="103">
        <f t="shared" si="19"/>
        <v>0</v>
      </c>
      <c r="E432" s="103">
        <v>0</v>
      </c>
      <c r="F432" s="103">
        <v>0</v>
      </c>
      <c r="G432" s="103">
        <v>0</v>
      </c>
      <c r="H432" s="103">
        <v>0</v>
      </c>
      <c r="I432" s="103">
        <v>1</v>
      </c>
      <c r="J432" s="103" t="str">
        <f t="shared" si="20"/>
        <v>Ксерокопирование документа, лист</v>
      </c>
      <c r="K432" s="87" t="s">
        <v>436</v>
      </c>
      <c r="L432" s="87" t="s">
        <v>436</v>
      </c>
      <c r="M432" s="103">
        <f>INDEX('ИПЦ raw2015'!$1:$1048576, MATCH($J432,'ИПЦ raw2015'!$A:$A,0),MATCH(MoM!M$1,'ИПЦ raw2015'!$1:$1,0))</f>
        <v>102.99</v>
      </c>
      <c r="N432" s="103">
        <f>INDEX('ИПЦ raw2015'!$1:$1048576, MATCH($J432,'ИПЦ raw2015'!$A:$A,0),MATCH(MoM!N$1,'ИПЦ raw2015'!$1:$1,0))</f>
        <v>102.73</v>
      </c>
      <c r="O432" s="103">
        <f>INDEX('ИПЦ raw2015'!$1:$1048576, MATCH($J432,'ИПЦ raw2015'!$A:$A,0),MATCH(MoM!O$1,'ИПЦ raw2015'!$1:$1,0))</f>
        <v>101.58</v>
      </c>
      <c r="P432" s="103">
        <f>INDEX('ИПЦ raw2015'!$1:$1048576, MATCH($J432,'ИПЦ raw2015'!$A:$A,0),MATCH(MoM!P$1,'ИПЦ raw2015'!$1:$1,0))</f>
        <v>100.72</v>
      </c>
      <c r="Q432" s="103">
        <f>INDEX('ИПЦ raw2015'!$1:$1048576, MATCH($J432,'ИПЦ raw2015'!$A:$A,0),MATCH(MoM!Q$1,'ИПЦ raw2015'!$1:$1,0))</f>
        <v>101.18</v>
      </c>
      <c r="R432" s="103">
        <f>INDEX('ИПЦ raw2015'!$1:$1048576, MATCH($J432,'ИПЦ raw2015'!$A:$A,0),MATCH(MoM!R$1,'ИПЦ raw2015'!$1:$1,0))</f>
        <v>100.45</v>
      </c>
      <c r="S432" s="103">
        <f>INDEX('ИПЦ raw2015'!$1:$1048576, MATCH($J432,'ИПЦ raw2015'!$A:$A,0),MATCH(MoM!S$1,'ИПЦ raw2015'!$1:$1,0))</f>
        <v>100.79</v>
      </c>
      <c r="T432" s="103">
        <f>INDEX('ИПЦ raw2015'!$1:$1048576, MATCH($J432,'ИПЦ raw2015'!$A:$A,0),MATCH(MoM!T$1,'ИПЦ raw2015'!$1:$1,0))</f>
        <v>100.54</v>
      </c>
      <c r="U432" s="103">
        <f>INDEX('ИПЦ raw2015'!$1:$1048576, MATCH($J432,'ИПЦ raw2015'!$A:$A,0),MATCH(MoM!U$1,'ИПЦ raw2015'!$1:$1,0))</f>
        <v>100.9</v>
      </c>
      <c r="V432" s="103">
        <f>INDEX('ИПЦ raw2015'!$1:$1048576, MATCH($J432,'ИПЦ raw2015'!$A:$A,0),MATCH(MoM!V$1,'ИПЦ raw2015'!$1:$1,0))</f>
        <v>100.97</v>
      </c>
      <c r="W432" s="103">
        <f>INDEX('ИПЦ raw2015'!$1:$1048576, MATCH($J432,'ИПЦ raw2015'!$A:$A,0),MATCH(MoM!W$1,'ИПЦ raw2015'!$1:$1,0))</f>
        <v>100.42</v>
      </c>
      <c r="X432" s="103">
        <f>INDEX('ИПЦ raw2015'!$1:$1048576, MATCH($J432,'ИПЦ raw2015'!$A:$A,0),MATCH(MoM!X$1,'ИПЦ raw2015'!$1:$1,0))</f>
        <v>100.33</v>
      </c>
      <c r="Y432" s="103">
        <f>INDEX('ИПЦ raw2015'!$1:$1048576, MATCH($J432,'ИПЦ raw2015'!$A:$A,0),MATCH(MoM!Y$1,'ИПЦ raw2015'!$1:$1,0))</f>
        <v>100.63</v>
      </c>
      <c r="Z432" s="103">
        <f>INDEX('ИПЦ raw2015'!$1:$1048576, MATCH($J432,'ИПЦ raw2015'!$A:$A,0),MATCH(MoM!Z$1,'ИПЦ raw2015'!$1:$1,0))</f>
        <v>101.03</v>
      </c>
      <c r="AA432" s="103">
        <f>INDEX('ИПЦ raw2015'!$1:$1048576, MATCH($J432,'ИПЦ raw2015'!$A:$A,0),MATCH(MoM!AA$1,'ИПЦ raw2015'!$1:$1,0))</f>
        <v>101.35</v>
      </c>
      <c r="AB432" s="103">
        <f>INDEX('ИПЦ raw2015'!$1:$1048576, MATCH($J432,'ИПЦ raw2015'!$A:$A,0),MATCH(MoM!AB$1,'ИПЦ raw2015'!$1:$1,0))</f>
        <v>100.19</v>
      </c>
      <c r="AC432" s="103">
        <f>INDEX('ИПЦ raw2015'!$1:$1048576, MATCH($J432,'ИПЦ raw2015'!$A:$A,0),MATCH(MoM!AC$1,'ИПЦ raw2015'!$1:$1,0))</f>
        <v>100.67</v>
      </c>
      <c r="AD432" s="103">
        <f>INDEX('ИПЦ raw2015'!$1:$1048576, MATCH($J432,'ИПЦ raw2015'!$A:$A,0),MATCH(MoM!AD$1,'ИПЦ raw2015'!$1:$1,0))</f>
        <v>100.19</v>
      </c>
      <c r="AE432" s="103">
        <f>INDEX('ИПЦ raw2015'!$1:$1048576, MATCH($J432,'ИПЦ raw2015'!$A:$A,0),MATCH(MoM!AE$1,'ИПЦ raw2015'!$1:$1,0))</f>
        <v>100.32</v>
      </c>
      <c r="AF432" s="103">
        <f>INDEX('ИПЦ raw2015'!$1:$1048576, MATCH($J432,'ИПЦ raw2015'!$A:$A,0),MATCH(MoM!AF$1,'ИПЦ raw2015'!$1:$1,0))</f>
        <v>100.37</v>
      </c>
      <c r="AG432" s="103">
        <f>INDEX('ИПЦ raw2015'!$1:$1048576, MATCH($J432,'ИПЦ raw2015'!$A:$A,0),MATCH(MoM!AG$1,'ИПЦ raw2015'!$1:$1,0))</f>
        <v>101.07</v>
      </c>
      <c r="AH432" s="103">
        <f>INDEX('ИПЦ raw2015'!$1:$1048576, MATCH($J432,'ИПЦ raw2015'!$A:$A,0),MATCH(MoM!AH$1,'ИПЦ raw2015'!$1:$1,0))</f>
        <v>100.41</v>
      </c>
      <c r="AI432" s="103">
        <f>INDEX('ИПЦ raw2015'!$1:$1048576, MATCH($J432,'ИПЦ raw2015'!$A:$A,0),MATCH(MoM!AI$1,'ИПЦ raw2015'!$1:$1,0))</f>
        <v>100.15</v>
      </c>
      <c r="AJ432" s="103">
        <f>INDEX('ИПЦ raw2015'!$1:$1048576, MATCH($J432,'ИПЦ raw2015'!$A:$A,0),MATCH(MoM!AJ$1,'ИПЦ raw2015'!$1:$1,0))</f>
        <v>100.33</v>
      </c>
      <c r="AK432" s="103">
        <f>INDEX('ИПЦ raw2015'!$1:$1048576, MATCH($J432,'ИПЦ raw2015'!$A:$A,0),MATCH(MoM!AK$1,'ИПЦ raw2015'!$1:$1,0))</f>
        <v>100.3</v>
      </c>
      <c r="AL432" s="103">
        <f>INDEX('ИПЦ raw2015'!$1:$1048576, MATCH($J432,'ИПЦ raw2015'!$A:$A,0),MATCH(MoM!AL$1,'ИПЦ raw2015'!$1:$1,0))</f>
        <v>100.51</v>
      </c>
      <c r="AM432" s="103">
        <f>INDEX('ИПЦ raw2015'!$1:$1048576, MATCH($J432,'ИПЦ raw2015'!$A:$A,0),MATCH(MoM!AM$1,'ИПЦ raw2015'!$1:$1,0))</f>
        <v>100.24</v>
      </c>
      <c r="AN432" s="103">
        <f>INDEX('ИПЦ raw2015'!$1:$1048576, MATCH($J432,'ИПЦ raw2015'!$A:$A,0),MATCH(MoM!AN$1,'ИПЦ raw2015'!$1:$1,0))</f>
        <v>100.05</v>
      </c>
      <c r="AO432" s="103">
        <f>INDEX('ИПЦ raw2015'!$1:$1048576, MATCH($J432,'ИПЦ raw2015'!$A:$A,0),MATCH(MoM!AO$1,'ИПЦ raw2015'!$1:$1,0))</f>
        <v>100.01</v>
      </c>
      <c r="AP432" s="103">
        <f>INDEX('ИПЦ raw2015'!$1:$1048576, MATCH($J432,'ИПЦ raw2015'!$A:$A,0),MATCH(MoM!AP$1,'ИПЦ raw2015'!$1:$1,0))</f>
        <v>100.14</v>
      </c>
      <c r="AQ432" s="103">
        <f>INDEX('ИПЦ raw2015'!$1:$1048576, MATCH($J432,'ИПЦ raw2015'!$A:$A,0),MATCH(MoM!AQ$1,'ИПЦ raw2015'!$1:$1,0))</f>
        <v>99.99</v>
      </c>
      <c r="AR432" s="103">
        <f>INDEX('ИПЦ raw2015'!$1:$1048576, MATCH($J432,'ИПЦ raw2015'!$A:$A,0),MATCH(MoM!AR$1,'ИПЦ raw2015'!$1:$1,0))</f>
        <v>100.12</v>
      </c>
      <c r="AS432" s="103">
        <f>INDEX('ИПЦ raw2015'!$1:$1048576, MATCH($J432,'ИПЦ raw2015'!$A:$A,0),MATCH(MoM!AS$1,'ИПЦ raw2015'!$1:$1,0))</f>
        <v>100.15</v>
      </c>
      <c r="AT432" s="103">
        <f>INDEX('ИПЦ raw2015'!$1:$1048576, MATCH($J432,'ИПЦ raw2015'!$A:$A,0),MATCH(MoM!AT$1,'ИПЦ raw2015'!$1:$1,0))</f>
        <v>99.89</v>
      </c>
      <c r="AU432" s="103">
        <f>INDEX('ИПЦ raw2015'!$1:$1048576, MATCH($J432,'ИПЦ raw2015'!$A:$A,0),MATCH(MoM!AU$1,'ИПЦ raw2015'!$1:$1,0))</f>
        <v>100.52</v>
      </c>
      <c r="AV432" s="103">
        <f>INDEX('ИПЦ raw2015'!$1:$1048576, MATCH($J432,'ИПЦ raw2015'!$A:$A,0),MATCH(MoM!AV$1,'ИПЦ raw2015'!$1:$1,0))</f>
        <v>100.71</v>
      </c>
      <c r="AW432" s="103">
        <f>INDEX('ИПЦ raw2015'!$1:$1048576, MATCH($J432,'ИПЦ raw2015'!$A:$A,0),MATCH(MoM!AW$1,'ИПЦ raw2015'!$1:$1,0))</f>
        <v>100.39</v>
      </c>
      <c r="AX432" s="103">
        <f>INDEX('ИПЦ raw2015'!$1:$1048576, MATCH($J432,'ИПЦ raw2015'!$A:$A,0),MATCH(MoM!AX$1,'ИПЦ raw2015'!$1:$1,0))</f>
        <v>100.01</v>
      </c>
      <c r="AY432" s="103">
        <f>INDEX('ИПЦ raw2015'!$1:$1048576, MATCH($J432,'ИПЦ raw2015'!$A:$A,0),MATCH(MoM!AY$1,'ИПЦ raw2015'!$1:$1,0))</f>
        <v>100.09</v>
      </c>
      <c r="AZ432" s="103">
        <f>INDEX('ИПЦ raw2015'!$1:$1048576, MATCH($J432,'ИПЦ raw2015'!$A:$A,0),MATCH(MoM!AZ$1,'ИПЦ raw2015'!$1:$1,0))</f>
        <v>99.94</v>
      </c>
      <c r="BA432" s="103">
        <f>INDEX('ИПЦ raw2015'!$1:$1048576, MATCH($J432,'ИПЦ raw2015'!$A:$A,0),MATCH(MoM!BA$1,'ИПЦ raw2015'!$1:$1,0))</f>
        <v>100.52</v>
      </c>
      <c r="BB432" s="103">
        <f>INDEX('ИПЦ raw2015'!$1:$1048576, MATCH($J432,'ИПЦ raw2015'!$A:$A,0),MATCH(MoM!BB$1,'ИПЦ raw2015'!$1:$1,0))</f>
        <v>100.09</v>
      </c>
      <c r="BC432" s="103">
        <f>INDEX('ИПЦ raw2015'!$1:$1048576, MATCH($J432,'ИПЦ raw2015'!$A:$A,0),MATCH(MoM!BC$1,'ИПЦ raw2015'!$1:$1,0))</f>
        <v>100.37</v>
      </c>
      <c r="BD432" s="103">
        <f>INDEX('ИПЦ raw2015'!$1:$1048576, MATCH($J432,'ИПЦ raw2015'!$A:$A,0),MATCH(MoM!BD$1,'ИПЦ raw2015'!$1:$1,0))</f>
        <v>100.03</v>
      </c>
      <c r="BE432" s="103">
        <f>INDEX('ИПЦ raw2015'!$1:$1048576, MATCH($J432,'ИПЦ raw2015'!$A:$A,0),MATCH(MoM!BE$1,'ИПЦ raw2015'!$1:$1,0))</f>
        <v>100.28</v>
      </c>
      <c r="BF432" s="103">
        <f>INDEX('ИПЦ raw2015'!$1:$1048576, MATCH($J432,'ИПЦ raw2015'!$A:$A,0),MATCH(MoM!BF$1,'ИПЦ raw2015'!$1:$1,0))</f>
        <v>100.31</v>
      </c>
      <c r="BG432" s="103">
        <f>INDEX('ИПЦ raw2015'!$1:$1048576, MATCH($J432,'ИПЦ raw2015'!$A:$A,0),MATCH(MoM!BG$1,'ИПЦ raw2015'!$1:$1,0))</f>
        <v>100.75</v>
      </c>
      <c r="BH432" s="103">
        <f>INDEX('ИПЦ raw2015'!$1:$1048576, MATCH($J432,'ИПЦ raw2015'!$A:$A,0),MATCH(MoM!BH$1,'ИПЦ raw2015'!$1:$1,0))</f>
        <v>100.68</v>
      </c>
      <c r="BI432" s="103">
        <f>INDEX('ИПЦ raw2015'!$1:$1048576, MATCH($J432,'ИПЦ raw2015'!$A:$A,0),MATCH(MoM!BI$1,'ИПЦ raw2015'!$1:$1,0))</f>
        <v>100.55</v>
      </c>
      <c r="BJ432" s="103">
        <f>INDEX('ИПЦ raw2015'!$1:$1048576, MATCH($J432,'ИПЦ raw2015'!$A:$A,0),MATCH(MoM!BJ$1,'ИПЦ raw2015'!$1:$1,0))</f>
        <v>100.42</v>
      </c>
      <c r="BK432" s="103">
        <f>INDEX('ИПЦ raw2015'!$1:$1048576, MATCH($J432,'ИПЦ raw2015'!$A:$A,0),MATCH(MoM!BK$1,'ИПЦ raw2015'!$1:$1,0))</f>
        <v>100.09</v>
      </c>
      <c r="BL432" s="103">
        <f>INDEX('ИПЦ raw2015'!$1:$1048576, MATCH($J432,'ИПЦ raw2015'!$A:$A,0),MATCH(MoM!BL$1,'ИПЦ raw2015'!$1:$1,0))</f>
        <v>100.1</v>
      </c>
      <c r="BM432" s="103">
        <f>INDEX('ИПЦ raw2015'!$1:$1048576, MATCH($J432,'ИПЦ raw2015'!$A:$A,0),MATCH(MoM!BM$1,'ИПЦ raw2015'!$1:$1,0))</f>
        <v>100.24</v>
      </c>
      <c r="BN432" s="103">
        <f>INDEX('ИПЦ raw2015'!$1:$1048576, MATCH($J432,'ИПЦ raw2015'!$A:$A,0),MATCH(MoM!BN$1,'ИПЦ raw2015'!$1:$1,0))</f>
        <v>100.06</v>
      </c>
      <c r="BO432" s="103">
        <f>INDEX('ИПЦ raw2015'!$1:$1048576, MATCH($J432,'ИПЦ raw2015'!$A:$A,0),MATCH(MoM!BO$1,'ИПЦ raw2015'!$1:$1,0))</f>
        <v>100.22</v>
      </c>
      <c r="BP432" s="103">
        <f>INDEX('ИПЦ raw2015'!$1:$1048576, MATCH($J432,'ИПЦ raw2015'!$A:$A,0),MATCH(MoM!BP$1,'ИПЦ raw2015'!$1:$1,0))</f>
        <v>100.36</v>
      </c>
      <c r="BQ432" s="103">
        <f>INDEX('ИПЦ raw2015'!$1:$1048576, MATCH($J432,'ИПЦ raw2015'!$A:$A,0),MATCH(MoM!BQ$1,'ИПЦ raw2015'!$1:$1,0))</f>
        <v>100.57</v>
      </c>
      <c r="BR432" s="103">
        <f>INDEX('ИПЦ raw2015'!$1:$1048576, MATCH($J432,'ИПЦ raw2015'!$A:$A,0),MATCH(MoM!BR$1,'ИПЦ raw2015'!$1:$1,0))</f>
        <v>100.16</v>
      </c>
      <c r="BS432" s="103">
        <f>INDEX('ИПЦ raw2015'!$1:$1048576, MATCH($J432,'ИПЦ raw2015'!$A:$A,0),MATCH(MoM!BS$1,'ИПЦ raw2015'!$1:$1,0))</f>
        <v>100.34</v>
      </c>
      <c r="BT432" s="103">
        <f>INDEX('ИПЦ raw2015'!$1:$1048576, MATCH($J432,'ИПЦ raw2015'!$A:$A,0),MATCH(MoM!BT$1,'ИПЦ raw2015'!$1:$1,0))</f>
        <v>100.52</v>
      </c>
    </row>
    <row r="433" spans="1:72" ht="26.25" x14ac:dyDescent="0.45">
      <c r="A433" s="103">
        <f>Веса!A433</f>
        <v>1</v>
      </c>
      <c r="B433" s="103">
        <f>A433</f>
        <v>1</v>
      </c>
      <c r="C433" s="103">
        <f>БИПЦ_НДС!E433</f>
        <v>1</v>
      </c>
      <c r="D433" s="103">
        <f t="shared" si="19"/>
        <v>0</v>
      </c>
      <c r="E433" s="103">
        <v>0</v>
      </c>
      <c r="F433" s="103">
        <v>0</v>
      </c>
      <c r="G433" s="103">
        <v>0</v>
      </c>
      <c r="H433" s="103">
        <v>0</v>
      </c>
      <c r="I433" s="103">
        <v>1</v>
      </c>
      <c r="J433" s="103" t="str">
        <f t="shared" si="20"/>
        <v>Пользование общественным туалетом, посещение</v>
      </c>
      <c r="K433" s="87" t="s">
        <v>437</v>
      </c>
      <c r="L433" s="87" t="s">
        <v>437</v>
      </c>
      <c r="M433" s="103">
        <f>INDEX('ИПЦ raw2015'!$1:$1048576, MATCH($J433,'ИПЦ raw2015'!$A:$A,0),MATCH(MoM!M$1,'ИПЦ raw2015'!$1:$1,0))</f>
        <v>101.25</v>
      </c>
      <c r="N433" s="103">
        <f>INDEX('ИПЦ raw2015'!$1:$1048576, MATCH($J433,'ИПЦ raw2015'!$A:$A,0),MATCH(MoM!N$1,'ИПЦ raw2015'!$1:$1,0))</f>
        <v>100.77</v>
      </c>
      <c r="O433" s="103">
        <f>INDEX('ИПЦ raw2015'!$1:$1048576, MATCH($J433,'ИПЦ raw2015'!$A:$A,0),MATCH(MoM!O$1,'ИПЦ raw2015'!$1:$1,0))</f>
        <v>100.51</v>
      </c>
      <c r="P433" s="103">
        <f>INDEX('ИПЦ raw2015'!$1:$1048576, MATCH($J433,'ИПЦ raw2015'!$A:$A,0),MATCH(MoM!P$1,'ИПЦ raw2015'!$1:$1,0))</f>
        <v>100.2</v>
      </c>
      <c r="Q433" s="103">
        <f>INDEX('ИПЦ raw2015'!$1:$1048576, MATCH($J433,'ИПЦ raw2015'!$A:$A,0),MATCH(MoM!Q$1,'ИПЦ raw2015'!$1:$1,0))</f>
        <v>100.28</v>
      </c>
      <c r="R433" s="103">
        <f>INDEX('ИПЦ raw2015'!$1:$1048576, MATCH($J433,'ИПЦ raw2015'!$A:$A,0),MATCH(MoM!R$1,'ИПЦ raw2015'!$1:$1,0))</f>
        <v>100.37</v>
      </c>
      <c r="S433" s="103">
        <f>INDEX('ИПЦ raw2015'!$1:$1048576, MATCH($J433,'ИПЦ raw2015'!$A:$A,0),MATCH(MoM!S$1,'ИПЦ raw2015'!$1:$1,0))</f>
        <v>100.37</v>
      </c>
      <c r="T433" s="103">
        <f>INDEX('ИПЦ raw2015'!$1:$1048576, MATCH($J433,'ИПЦ raw2015'!$A:$A,0),MATCH(MoM!T$1,'ИПЦ raw2015'!$1:$1,0))</f>
        <v>101.22</v>
      </c>
      <c r="U433" s="103">
        <f>INDEX('ИПЦ raw2015'!$1:$1048576, MATCH($J433,'ИПЦ raw2015'!$A:$A,0),MATCH(MoM!U$1,'ИПЦ raw2015'!$1:$1,0))</f>
        <v>100.51</v>
      </c>
      <c r="V433" s="103">
        <f>INDEX('ИПЦ raw2015'!$1:$1048576, MATCH($J433,'ИПЦ raw2015'!$A:$A,0),MATCH(MoM!V$1,'ИПЦ raw2015'!$1:$1,0))</f>
        <v>100.63</v>
      </c>
      <c r="W433" s="103">
        <f>INDEX('ИПЦ raw2015'!$1:$1048576, MATCH($J433,'ИПЦ raw2015'!$A:$A,0),MATCH(MoM!W$1,'ИПЦ raw2015'!$1:$1,0))</f>
        <v>100.6</v>
      </c>
      <c r="X433" s="103">
        <f>INDEX('ИПЦ raw2015'!$1:$1048576, MATCH($J433,'ИПЦ raw2015'!$A:$A,0),MATCH(MoM!X$1,'ИПЦ raw2015'!$1:$1,0))</f>
        <v>101.2</v>
      </c>
      <c r="Y433" s="103">
        <f>INDEX('ИПЦ raw2015'!$1:$1048576, MATCH($J433,'ИПЦ raw2015'!$A:$A,0),MATCH(MoM!Y$1,'ИПЦ raw2015'!$1:$1,0))</f>
        <v>101.1</v>
      </c>
      <c r="Z433" s="103">
        <f>INDEX('ИПЦ raw2015'!$1:$1048576, MATCH($J433,'ИПЦ raw2015'!$A:$A,0),MATCH(MoM!Z$1,'ИПЦ raw2015'!$1:$1,0))</f>
        <v>100.59</v>
      </c>
      <c r="AA433" s="103">
        <f>INDEX('ИПЦ raw2015'!$1:$1048576, MATCH($J433,'ИПЦ raw2015'!$A:$A,0),MATCH(MoM!AA$1,'ИПЦ raw2015'!$1:$1,0))</f>
        <v>100.27</v>
      </c>
      <c r="AB433" s="103">
        <f>INDEX('ИПЦ raw2015'!$1:$1048576, MATCH($J433,'ИПЦ raw2015'!$A:$A,0),MATCH(MoM!AB$1,'ИПЦ raw2015'!$1:$1,0))</f>
        <v>101.09</v>
      </c>
      <c r="AC433" s="103">
        <f>INDEX('ИПЦ raw2015'!$1:$1048576, MATCH($J433,'ИПЦ raw2015'!$A:$A,0),MATCH(MoM!AC$1,'ИПЦ raw2015'!$1:$1,0))</f>
        <v>100.91</v>
      </c>
      <c r="AD433" s="103">
        <f>INDEX('ИПЦ raw2015'!$1:$1048576, MATCH($J433,'ИПЦ raw2015'!$A:$A,0),MATCH(MoM!AD$1,'ИПЦ raw2015'!$1:$1,0))</f>
        <v>100.15</v>
      </c>
      <c r="AE433" s="103">
        <f>INDEX('ИПЦ raw2015'!$1:$1048576, MATCH($J433,'ИПЦ raw2015'!$A:$A,0),MATCH(MoM!AE$1,'ИПЦ raw2015'!$1:$1,0))</f>
        <v>100.44</v>
      </c>
      <c r="AF433" s="103">
        <f>INDEX('ИПЦ raw2015'!$1:$1048576, MATCH($J433,'ИПЦ raw2015'!$A:$A,0),MATCH(MoM!AF$1,'ИПЦ raw2015'!$1:$1,0))</f>
        <v>100.49</v>
      </c>
      <c r="AG433" s="103">
        <f>INDEX('ИПЦ raw2015'!$1:$1048576, MATCH($J433,'ИПЦ raw2015'!$A:$A,0),MATCH(MoM!AG$1,'ИПЦ raw2015'!$1:$1,0))</f>
        <v>100.57</v>
      </c>
      <c r="AH433" s="103">
        <f>INDEX('ИПЦ raw2015'!$1:$1048576, MATCH($J433,'ИПЦ raw2015'!$A:$A,0),MATCH(MoM!AH$1,'ИПЦ raw2015'!$1:$1,0))</f>
        <v>100.24</v>
      </c>
      <c r="AI433" s="103">
        <f>INDEX('ИПЦ raw2015'!$1:$1048576, MATCH($J433,'ИПЦ raw2015'!$A:$A,0),MATCH(MoM!AI$1,'ИПЦ raw2015'!$1:$1,0))</f>
        <v>100.41</v>
      </c>
      <c r="AJ433" s="103">
        <f>INDEX('ИПЦ raw2015'!$1:$1048576, MATCH($J433,'ИПЦ raw2015'!$A:$A,0),MATCH(MoM!AJ$1,'ИПЦ raw2015'!$1:$1,0))</f>
        <v>100.15</v>
      </c>
      <c r="AK433" s="103">
        <f>INDEX('ИПЦ raw2015'!$1:$1048576, MATCH($J433,'ИПЦ raw2015'!$A:$A,0),MATCH(MoM!AK$1,'ИПЦ raw2015'!$1:$1,0))</f>
        <v>100.41</v>
      </c>
      <c r="AL433" s="103">
        <f>INDEX('ИПЦ raw2015'!$1:$1048576, MATCH($J433,'ИПЦ raw2015'!$A:$A,0),MATCH(MoM!AL$1,'ИПЦ raw2015'!$1:$1,0))</f>
        <v>100.15</v>
      </c>
      <c r="AM433" s="103">
        <f>INDEX('ИПЦ raw2015'!$1:$1048576, MATCH($J433,'ИПЦ raw2015'!$A:$A,0),MATCH(MoM!AM$1,'ИПЦ raw2015'!$1:$1,0))</f>
        <v>100.08</v>
      </c>
      <c r="AN433" s="103">
        <f>INDEX('ИПЦ raw2015'!$1:$1048576, MATCH($J433,'ИПЦ raw2015'!$A:$A,0),MATCH(MoM!AN$1,'ИПЦ raw2015'!$1:$1,0))</f>
        <v>100.63</v>
      </c>
      <c r="AO433" s="103">
        <f>INDEX('ИПЦ raw2015'!$1:$1048576, MATCH($J433,'ИПЦ raw2015'!$A:$A,0),MATCH(MoM!AO$1,'ИПЦ raw2015'!$1:$1,0))</f>
        <v>100.15</v>
      </c>
      <c r="AP433" s="103">
        <f>INDEX('ИПЦ raw2015'!$1:$1048576, MATCH($J433,'ИПЦ raw2015'!$A:$A,0),MATCH(MoM!AP$1,'ИПЦ raw2015'!$1:$1,0))</f>
        <v>100.13</v>
      </c>
      <c r="AQ433" s="103">
        <f>INDEX('ИПЦ raw2015'!$1:$1048576, MATCH($J433,'ИПЦ raw2015'!$A:$A,0),MATCH(MoM!AQ$1,'ИПЦ raw2015'!$1:$1,0))</f>
        <v>100.39</v>
      </c>
      <c r="AR433" s="103">
        <f>INDEX('ИПЦ raw2015'!$1:$1048576, MATCH($J433,'ИПЦ raw2015'!$A:$A,0),MATCH(MoM!AR$1,'ИПЦ raw2015'!$1:$1,0))</f>
        <v>100.33</v>
      </c>
      <c r="AS433" s="103">
        <f>INDEX('ИПЦ raw2015'!$1:$1048576, MATCH($J433,'ИПЦ raw2015'!$A:$A,0),MATCH(MoM!AS$1,'ИПЦ raw2015'!$1:$1,0))</f>
        <v>100.38</v>
      </c>
      <c r="AT433" s="103">
        <f>INDEX('ИПЦ raw2015'!$1:$1048576, MATCH($J433,'ИПЦ raw2015'!$A:$A,0),MATCH(MoM!AT$1,'ИПЦ raw2015'!$1:$1,0))</f>
        <v>100.04</v>
      </c>
      <c r="AU433" s="103">
        <f>INDEX('ИПЦ raw2015'!$1:$1048576, MATCH($J433,'ИПЦ raw2015'!$A:$A,0),MATCH(MoM!AU$1,'ИПЦ raw2015'!$1:$1,0))</f>
        <v>100.17</v>
      </c>
      <c r="AV433" s="103">
        <f>INDEX('ИПЦ raw2015'!$1:$1048576, MATCH($J433,'ИПЦ raw2015'!$A:$A,0),MATCH(MoM!AV$1,'ИПЦ raw2015'!$1:$1,0))</f>
        <v>100.6</v>
      </c>
      <c r="AW433" s="103">
        <f>INDEX('ИПЦ raw2015'!$1:$1048576, MATCH($J433,'ИПЦ raw2015'!$A:$A,0),MATCH(MoM!AW$1,'ИПЦ raw2015'!$1:$1,0))</f>
        <v>100.53</v>
      </c>
      <c r="AX433" s="103">
        <f>INDEX('ИПЦ raw2015'!$1:$1048576, MATCH($J433,'ИПЦ raw2015'!$A:$A,0),MATCH(MoM!AX$1,'ИПЦ raw2015'!$1:$1,0))</f>
        <v>100.04</v>
      </c>
      <c r="AY433" s="103">
        <f>INDEX('ИПЦ raw2015'!$1:$1048576, MATCH($J433,'ИПЦ raw2015'!$A:$A,0),MATCH(MoM!AY$1,'ИПЦ raw2015'!$1:$1,0))</f>
        <v>100.38</v>
      </c>
      <c r="AZ433" s="103">
        <f>INDEX('ИПЦ raw2015'!$1:$1048576, MATCH($J433,'ИПЦ raw2015'!$A:$A,0),MATCH(MoM!AZ$1,'ИПЦ raw2015'!$1:$1,0))</f>
        <v>100.02</v>
      </c>
      <c r="BA433" s="103">
        <f>INDEX('ИПЦ raw2015'!$1:$1048576, MATCH($J433,'ИПЦ raw2015'!$A:$A,0),MATCH(MoM!BA$1,'ИПЦ raw2015'!$1:$1,0))</f>
        <v>101.13</v>
      </c>
      <c r="BB433" s="103">
        <f>INDEX('ИПЦ raw2015'!$1:$1048576, MATCH($J433,'ИПЦ raw2015'!$A:$A,0),MATCH(MoM!BB$1,'ИПЦ raw2015'!$1:$1,0))</f>
        <v>100.68</v>
      </c>
      <c r="BC433" s="103">
        <f>INDEX('ИПЦ raw2015'!$1:$1048576, MATCH($J433,'ИПЦ raw2015'!$A:$A,0),MATCH(MoM!BC$1,'ИПЦ raw2015'!$1:$1,0))</f>
        <v>100.4</v>
      </c>
      <c r="BD433" s="103">
        <f>INDEX('ИПЦ raw2015'!$1:$1048576, MATCH($J433,'ИПЦ raw2015'!$A:$A,0),MATCH(MoM!BD$1,'ИПЦ raw2015'!$1:$1,0))</f>
        <v>100.54</v>
      </c>
      <c r="BE433" s="103">
        <f>INDEX('ИПЦ raw2015'!$1:$1048576, MATCH($J433,'ИПЦ raw2015'!$A:$A,0),MATCH(MoM!BE$1,'ИПЦ raw2015'!$1:$1,0))</f>
        <v>100.32</v>
      </c>
      <c r="BF433" s="103">
        <f>INDEX('ИПЦ raw2015'!$1:$1048576, MATCH($J433,'ИПЦ raw2015'!$A:$A,0),MATCH(MoM!BF$1,'ИПЦ raw2015'!$1:$1,0))</f>
        <v>100.25</v>
      </c>
      <c r="BG433" s="103">
        <f>INDEX('ИПЦ raw2015'!$1:$1048576, MATCH($J433,'ИПЦ raw2015'!$A:$A,0),MATCH(MoM!BG$1,'ИПЦ raw2015'!$1:$1,0))</f>
        <v>100.17</v>
      </c>
      <c r="BH433" s="103">
        <f>INDEX('ИПЦ raw2015'!$1:$1048576, MATCH($J433,'ИПЦ raw2015'!$A:$A,0),MATCH(MoM!BH$1,'ИПЦ raw2015'!$1:$1,0))</f>
        <v>100.43</v>
      </c>
      <c r="BI433" s="103">
        <f>INDEX('ИПЦ raw2015'!$1:$1048576, MATCH($J433,'ИПЦ raw2015'!$A:$A,0),MATCH(MoM!BI$1,'ИПЦ raw2015'!$1:$1,0))</f>
        <v>101.7</v>
      </c>
      <c r="BJ433" s="103">
        <f>INDEX('ИПЦ raw2015'!$1:$1048576, MATCH($J433,'ИПЦ raw2015'!$A:$A,0),MATCH(MoM!BJ$1,'ИПЦ raw2015'!$1:$1,0))</f>
        <v>100.83</v>
      </c>
      <c r="BK433" s="103">
        <f>INDEX('ИПЦ raw2015'!$1:$1048576, MATCH($J433,'ИПЦ raw2015'!$A:$A,0),MATCH(MoM!BK$1,'ИПЦ raw2015'!$1:$1,0))</f>
        <v>100.05</v>
      </c>
      <c r="BL433" s="103">
        <f>INDEX('ИПЦ raw2015'!$1:$1048576, MATCH($J433,'ИПЦ raw2015'!$A:$A,0),MATCH(MoM!BL$1,'ИПЦ raw2015'!$1:$1,0))</f>
        <v>100.31</v>
      </c>
      <c r="BM433" s="103">
        <f>INDEX('ИПЦ raw2015'!$1:$1048576, MATCH($J433,'ИПЦ raw2015'!$A:$A,0),MATCH(MoM!BM$1,'ИПЦ raw2015'!$1:$1,0))</f>
        <v>100.55</v>
      </c>
      <c r="BN433" s="103">
        <f>INDEX('ИПЦ raw2015'!$1:$1048576, MATCH($J433,'ИПЦ raw2015'!$A:$A,0),MATCH(MoM!BN$1,'ИПЦ raw2015'!$1:$1,0))</f>
        <v>100.04</v>
      </c>
      <c r="BO433" s="103">
        <f>INDEX('ИПЦ raw2015'!$1:$1048576, MATCH($J433,'ИПЦ raw2015'!$A:$A,0),MATCH(MoM!BO$1,'ИПЦ raw2015'!$1:$1,0))</f>
        <v>100.31</v>
      </c>
      <c r="BP433" s="103">
        <f>INDEX('ИПЦ raw2015'!$1:$1048576, MATCH($J433,'ИПЦ raw2015'!$A:$A,0),MATCH(MoM!BP$1,'ИПЦ raw2015'!$1:$1,0))</f>
        <v>100.34</v>
      </c>
      <c r="BQ433" s="103">
        <f>INDEX('ИПЦ raw2015'!$1:$1048576, MATCH($J433,'ИПЦ raw2015'!$A:$A,0),MATCH(MoM!BQ$1,'ИПЦ raw2015'!$1:$1,0))</f>
        <v>100.01</v>
      </c>
      <c r="BR433" s="103">
        <f>INDEX('ИПЦ raw2015'!$1:$1048576, MATCH($J433,'ИПЦ raw2015'!$A:$A,0),MATCH(MoM!BR$1,'ИПЦ raw2015'!$1:$1,0))</f>
        <v>100.03</v>
      </c>
      <c r="BS433" s="103">
        <f>INDEX('ИПЦ raw2015'!$1:$1048576, MATCH($J433,'ИПЦ raw2015'!$A:$A,0),MATCH(MoM!BS$1,'ИПЦ raw2015'!$1:$1,0))</f>
        <v>100.37</v>
      </c>
      <c r="BT433" s="103">
        <f>INDEX('ИПЦ raw2015'!$1:$1048576, MATCH($J433,'ИПЦ raw2015'!$A:$A,0),MATCH(MoM!BT$1,'ИПЦ raw2015'!$1:$1,0))</f>
        <v>100.01</v>
      </c>
    </row>
    <row r="434" spans="1:72" x14ac:dyDescent="0.45"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</row>
    <row r="435" spans="1:72" x14ac:dyDescent="0.45"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</row>
    <row r="436" spans="1:72" x14ac:dyDescent="0.45">
      <c r="L436" s="12" t="s">
        <v>1493</v>
      </c>
      <c r="M436">
        <f>SUMPRODUCT(M2:M433,Веса!H2:H433,$C2:$C433,$B2:$B433)/SUMPRODUCT(Веса!H2:H433,$C2:$C433, $B2:$B433)</f>
        <v>103.03429929996034</v>
      </c>
      <c r="N436">
        <f>SUMPRODUCT(N2:N433,Веса!I2:I433,$C2:$C433,$B2:$B433)/SUMPRODUCT(Веса!I2:I433,$C2:$C433, $B2:$B433)</f>
        <v>102.36704065501313</v>
      </c>
      <c r="O436">
        <f>SUMPRODUCT(O2:O433,Веса!J2:J433,$C2:$C433,$B2:$B433)/SUMPRODUCT(Веса!J2:J433,$C2:$C433, $B2:$B433)</f>
        <v>101.85862881189995</v>
      </c>
      <c r="P436">
        <f>SUMPRODUCT(P2:P433,Веса!K2:K433,$C2:$C433,$B2:$B433)/SUMPRODUCT(Веса!K2:K433,$C2:$C433, $B2:$B433)</f>
        <v>101.35820333686974</v>
      </c>
      <c r="Q436">
        <f>SUMPRODUCT(Q2:Q433,Веса!L2:L433,$C2:$C433,$B2:$B433)/SUMPRODUCT(Веса!L2:L433,$C2:$C433, $B2:$B433)</f>
        <v>100.76220030709469</v>
      </c>
      <c r="R436">
        <f>SUMPRODUCT(R2:R433,Веса!M2:M433,$C2:$C433,$B2:$B433)/SUMPRODUCT(Веса!M2:M433,$C2:$C433, $B2:$B433)</f>
        <v>100.48688684571728</v>
      </c>
      <c r="S436">
        <f>SUMPRODUCT(S2:S433,Веса!N2:N433,$C2:$C433,$B2:$B433)/SUMPRODUCT(Веса!N2:N433,$C2:$C433, $B2:$B433)</f>
        <v>100.31519158637064</v>
      </c>
      <c r="T436">
        <f>SUMPRODUCT(T2:T433,Веса!O2:O433,$C2:$C433,$B2:$B433)/SUMPRODUCT(Веса!O2:O433,$C2:$C433, $B2:$B433)</f>
        <v>100.55327930983505</v>
      </c>
      <c r="U436">
        <f>SUMPRODUCT(U2:U433,Веса!P2:P433,$C2:$C433,$B2:$B433)/SUMPRODUCT(Веса!P2:P433,$C2:$C433, $B2:$B433)</f>
        <v>100.97782832195007</v>
      </c>
      <c r="V436">
        <f>SUMPRODUCT(V2:V433,Веса!Q2:Q433,$C2:$C433,$B2:$B433)/SUMPRODUCT(Веса!Q2:Q433,$C2:$C433, $B2:$B433)</f>
        <v>100.96824171286475</v>
      </c>
      <c r="W436">
        <f>SUMPRODUCT(W2:W433,Веса!R2:R433,$C2:$C433,$B2:$B433)/SUMPRODUCT(Веса!R2:R433,$C2:$C433, $B2:$B433)</f>
        <v>100.77879471779029</v>
      </c>
      <c r="X436">
        <f>SUMPRODUCT(X2:X433,Веса!S2:S433,$C2:$C433,$B2:$B433)/SUMPRODUCT(Веса!S2:S433,$C2:$C433, $B2:$B433)</f>
        <v>100.56100058059512</v>
      </c>
      <c r="Y436">
        <f>SUMPRODUCT(Y2:Y433,Веса!T2:T433,$C2:$C433,$B2:$B433)/SUMPRODUCT(Веса!T2:T433,$C2:$C433, $B2:$B433)</f>
        <v>100.68880467423949</v>
      </c>
      <c r="Z436">
        <f>SUMPRODUCT(Z2:Z433,Веса!U2:U433,$C2:$C433,$B2:$B433)/SUMPRODUCT(Веса!U2:U433,$C2:$C433, $B2:$B433)</f>
        <v>100.78256547680635</v>
      </c>
      <c r="AA436">
        <f>SUMPRODUCT(AA2:AA433,Веса!V2:V433,$C2:$C433,$B2:$B433)/SUMPRODUCT(Веса!V2:V433,$C2:$C433, $B2:$B433)</f>
        <v>100.91049663674418</v>
      </c>
      <c r="AB436">
        <f>SUMPRODUCT(AB2:AB433,Веса!W2:W433,$C2:$C433,$B2:$B433)/SUMPRODUCT(Веса!W2:W433,$C2:$C433, $B2:$B433)</f>
        <v>100.67406919787804</v>
      </c>
      <c r="AC436">
        <f>SUMPRODUCT(AC2:AC433,Веса!X2:X433,$C2:$C433,$B2:$B433)/SUMPRODUCT(Веса!X2:X433,$C2:$C433, $B2:$B433)</f>
        <v>100.5660126397262</v>
      </c>
      <c r="AD436">
        <f>SUMPRODUCT(AD2:AD433,Веса!Y2:Y433,$C2:$C433,$B2:$B433)/SUMPRODUCT(Веса!Y2:Y433,$C2:$C433, $B2:$B433)</f>
        <v>100.38712804926288</v>
      </c>
      <c r="AE436">
        <f>SUMPRODUCT(AE2:AE433,Веса!Z2:Z433,$C2:$C433,$B2:$B433)/SUMPRODUCT(Веса!Z2:Z433,$C2:$C433, $B2:$B433)</f>
        <v>100.28216043349252</v>
      </c>
      <c r="AF436">
        <f>SUMPRODUCT(AF2:AF433,Веса!AA2:AA433,$C2:$C433,$B2:$B433)/SUMPRODUCT(Веса!AA2:AA433,$C2:$C433, $B2:$B433)</f>
        <v>100.32331325136344</v>
      </c>
      <c r="AG436">
        <f>SUMPRODUCT(AG2:AG433,Веса!AB2:AB433,$C2:$C433,$B2:$B433)/SUMPRODUCT(Веса!AB2:AB433,$C2:$C433, $B2:$B433)</f>
        <v>100.4530446307763</v>
      </c>
      <c r="AH436">
        <f>SUMPRODUCT(AH2:AH433,Веса!AC2:AC433,$C2:$C433,$B2:$B433)/SUMPRODUCT(Веса!AC2:AC433,$C2:$C433, $B2:$B433)</f>
        <v>100.40647080723289</v>
      </c>
      <c r="AI436">
        <f>SUMPRODUCT(AI2:AI433,Веса!AD2:AD433,$C2:$C433,$B2:$B433)/SUMPRODUCT(Веса!AD2:AD433,$C2:$C433, $B2:$B433)</f>
        <v>100.36555178524934</v>
      </c>
      <c r="AJ436">
        <f>SUMPRODUCT(AJ2:AJ433,Веса!AE2:AE433,$C2:$C433,$B2:$B433)/SUMPRODUCT(Веса!AE2:AE433,$C2:$C433, $B2:$B433)</f>
        <v>100.27696208195238</v>
      </c>
      <c r="AK436">
        <f>SUMPRODUCT(AK2:AK433,Веса!AF2:AF433,$C2:$C433,$B2:$B433)/SUMPRODUCT(Веса!AF2:AF433,$C2:$C433, $B2:$B433)</f>
        <v>100.26987182459509</v>
      </c>
      <c r="AL436">
        <f>SUMPRODUCT(AL2:AL433,Веса!AG2:AG433,$C2:$C433,$B2:$B433)/SUMPRODUCT(Веса!AG2:AG433,$C2:$C433, $B2:$B433)</f>
        <v>100.17154650607669</v>
      </c>
      <c r="AM436">
        <f>SUMPRODUCT(AM2:AM433,Веса!AH2:AH433,$C2:$C433,$B2:$B433)/SUMPRODUCT(Веса!AH2:AH433,$C2:$C433, $B2:$B433)</f>
        <v>100.26274724912781</v>
      </c>
      <c r="AN436">
        <f>SUMPRODUCT(AN2:AN433,Веса!AI2:AI433,$C2:$C433,$B2:$B433)/SUMPRODUCT(Веса!AI2:AI433,$C2:$C433, $B2:$B433)</f>
        <v>100.14976556936628</v>
      </c>
      <c r="AO436">
        <f>SUMPRODUCT(AO2:AO433,Веса!AJ2:AJ433,$C2:$C433,$B2:$B433)/SUMPRODUCT(Веса!AJ2:AJ433,$C2:$C433, $B2:$B433)</f>
        <v>100.11306892984574</v>
      </c>
      <c r="AP436">
        <f>SUMPRODUCT(AP2:AP433,Веса!AK2:AK433,$C2:$C433,$B2:$B433)/SUMPRODUCT(Веса!AK2:AK433,$C2:$C433, $B2:$B433)</f>
        <v>100.19321665119057</v>
      </c>
      <c r="AQ436">
        <f>SUMPRODUCT(AQ2:AQ433,Веса!AL2:AL433,$C2:$C433,$B2:$B433)/SUMPRODUCT(Веса!AL2:AL433,$C2:$C433, $B2:$B433)</f>
        <v>100.07021286782903</v>
      </c>
      <c r="AR436">
        <f>SUMPRODUCT(AR2:AR433,Веса!AM2:AM433,$C2:$C433,$B2:$B433)/SUMPRODUCT(Веса!AM2:AM433,$C2:$C433, $B2:$B433)</f>
        <v>100.14118228318745</v>
      </c>
      <c r="AS436">
        <f>SUMPRODUCT(AS2:AS433,Веса!AN2:AN433,$C2:$C433,$B2:$B433)/SUMPRODUCT(Веса!AN2:AN433,$C2:$C433, $B2:$B433)</f>
        <v>100.17956532360641</v>
      </c>
      <c r="AT436">
        <f>SUMPRODUCT(AT2:AT433,Веса!AO2:AO433,$C2:$C433,$B2:$B433)/SUMPRODUCT(Веса!AO2:AO433,$C2:$C433, $B2:$B433)</f>
        <v>100.27536775920323</v>
      </c>
      <c r="AU436">
        <f>SUMPRODUCT(AU2:AU433,Веса!AP2:AP433,$C2:$C433,$B2:$B433)/SUMPRODUCT(Веса!AP2:AP433,$C2:$C433, $B2:$B433)</f>
        <v>100.18421250562704</v>
      </c>
      <c r="AV436">
        <f>SUMPRODUCT(AV2:AV433,Веса!AQ2:AQ433,$C2:$C433,$B2:$B433)/SUMPRODUCT(Веса!AQ2:AQ433,$C2:$C433, $B2:$B433)</f>
        <v>100.128753333692</v>
      </c>
      <c r="AW436">
        <f>SUMPRODUCT(AW2:AW433,Веса!AR2:AR433,$C2:$C433,$B2:$B433)/SUMPRODUCT(Веса!AR2:AR433,$C2:$C433, $B2:$B433)</f>
        <v>100.21331162045433</v>
      </c>
      <c r="AX436">
        <f>SUMPRODUCT(AX2:AX433,Веса!AS2:AS433,$C2:$C433,$B2:$B433)/SUMPRODUCT(Веса!AS2:AS433,$C2:$C433, $B2:$B433)</f>
        <v>100.14303350173951</v>
      </c>
      <c r="AY436">
        <f>SUMPRODUCT(AY2:AY433,Веса!AT2:AT433,$C2:$C433,$B2:$B433)/SUMPRODUCT(Веса!AT2:AT433,$C2:$C433, $B2:$B433)</f>
        <v>100.14197997828512</v>
      </c>
      <c r="AZ436">
        <f>SUMPRODUCT(AZ2:AZ433,Веса!AU2:AU433,$C2:$C433,$B2:$B433)/SUMPRODUCT(Веса!AU2:AU433,$C2:$C433, $B2:$B433)</f>
        <v>100.20114509787379</v>
      </c>
      <c r="BA436">
        <f>SUMPRODUCT(BA2:BA433,Веса!AV2:AV433,$C2:$C433,$B2:$B433)/SUMPRODUCT(Веса!AV2:AV433,$C2:$C433, $B2:$B433)</f>
        <v>100.13530591708401</v>
      </c>
      <c r="BB436">
        <f>SUMPRODUCT(BB2:BB433,Веса!AW2:AW433,$C2:$C433,$B2:$B433)/SUMPRODUCT(Веса!AW2:AW433,$C2:$C433, $B2:$B433)</f>
        <v>100.09795763376736</v>
      </c>
      <c r="BC436">
        <f>SUMPRODUCT(BC2:BC433,Веса!AX2:AX433,$C2:$C433,$B2:$B433)/SUMPRODUCT(Веса!AX2:AX433,$C2:$C433, $B2:$B433)</f>
        <v>100.13252414909807</v>
      </c>
      <c r="BD436">
        <f>SUMPRODUCT(BD2:BD433,Веса!AY2:AY433,$C2:$C433,$B2:$B433)/SUMPRODUCT(Веса!AY2:AY433,$C2:$C433, $B2:$B433)</f>
        <v>100.21037219452141</v>
      </c>
      <c r="BE436">
        <f>SUMPRODUCT(BE2:BE433,Веса!AZ2:AZ433,$C2:$C433,$B2:$B433)/SUMPRODUCT(Веса!AZ2:AZ433,$C2:$C433, $B2:$B433)</f>
        <v>100.29689375134494</v>
      </c>
      <c r="BF436">
        <f>SUMPRODUCT(BF2:BF433,Веса!BA2:BA433,$C2:$C433,$B2:$B433)/SUMPRODUCT(Веса!BA2:BA433,$C2:$C433, $B2:$B433)</f>
        <v>100.34517855525647</v>
      </c>
      <c r="BG436">
        <f>SUMPRODUCT(BG2:BG433,Веса!BB2:BB433,$C2:$C433,$B2:$B433)/SUMPRODUCT(Веса!BB2:BB433,$C2:$C433, $B2:$B433)</f>
        <v>100.29626563615494</v>
      </c>
      <c r="BH436">
        <f>SUMPRODUCT(BH2:BH433,Веса!BC2:BC433,$C2:$C433,$B2:$B433)/SUMPRODUCT(Веса!BC2:BC433,$C2:$C433, $B2:$B433)</f>
        <v>100.32729006052257</v>
      </c>
      <c r="BI436">
        <f>SUMPRODUCT(BI2:BI433,Веса!BD2:BD433,$C2:$C433,$B2:$B433)/SUMPRODUCT(Веса!BD2:BD433,$C2:$C433, $B2:$B433)</f>
        <v>100.55572387926412</v>
      </c>
      <c r="BJ436">
        <f>SUMPRODUCT(BJ2:BJ433,Веса!BE2:BE433,$C2:$C433,$B2:$B433)/SUMPRODUCT(Веса!BE2:BE433,$C2:$C433, $B2:$B433)</f>
        <v>100.40476591524242</v>
      </c>
      <c r="BK436">
        <f>SUMPRODUCT(BK2:BK433,Веса!BF2:BF433,$C2:$C433,$B2:$B433)/SUMPRODUCT(Веса!BF2:BF433,$C2:$C433, $B2:$B433)</f>
        <v>100.3336717987969</v>
      </c>
      <c r="BL436">
        <f>SUMPRODUCT(BL2:BL433,Веса!BG2:BG433,$C2:$C433,$B2:$B433)/SUMPRODUCT(Веса!BG2:BG433,$C2:$C433, $B2:$B433)</f>
        <v>100.28651998225332</v>
      </c>
      <c r="BM436">
        <f>SUMPRODUCT(BM2:BM433,Веса!BH2:BH433,$C2:$C433,$B2:$B433)/SUMPRODUCT(Веса!BH2:BH433,$C2:$C433, $B2:$B433)</f>
        <v>100.17004436617471</v>
      </c>
      <c r="BN436">
        <f>SUMPRODUCT(BN2:BN433,Веса!BI2:BI433,$C2:$C433,$B2:$B433)/SUMPRODUCT(Веса!BI2:BI433,$C2:$C433, $B2:$B433)</f>
        <v>100.07961725178245</v>
      </c>
      <c r="BO436">
        <f>SUMPRODUCT(BO2:BO433,Веса!BJ2:BJ433,$C2:$C433,$B2:$B433)/SUMPRODUCT(Веса!BJ2:BJ433,$C2:$C433, $B2:$B433)</f>
        <v>100.11076424973547</v>
      </c>
      <c r="BP436">
        <f>SUMPRODUCT(BP2:BP433,Веса!BK2:BK433,$C2:$C433,$B2:$B433)/SUMPRODUCT(Веса!BK2:BK433,$C2:$C433, $B2:$B433)</f>
        <v>100.06708542961755</v>
      </c>
      <c r="BQ436">
        <f>SUMPRODUCT(BQ2:BQ433,Веса!BL2:BL433,$C2:$C433,$B2:$B433)/SUMPRODUCT(Веса!BL2:BL433,$C2:$C433, $B2:$B433)</f>
        <v>100.18236461595991</v>
      </c>
      <c r="BR436">
        <f>SUMPRODUCT(BR2:BR433,Веса!BM2:BM433,$C2:$C433,$B2:$B433)/SUMPRODUCT(Веса!BM2:BM433,$C2:$C433, $B2:$B433)</f>
        <v>100.21206141801454</v>
      </c>
      <c r="BS436">
        <f>SUMPRODUCT(BS2:BS433,Веса!BN2:BN433,$C2:$C433,$B2:$B433)/SUMPRODUCT(Веса!BN2:BN433,$C2:$C433, $B2:$B433)</f>
        <v>100.25823134215331</v>
      </c>
      <c r="BT436">
        <f>SUMPRODUCT(BT2:BT433,Веса!BO2:BO433,$C2:$C433,$B2:$B433)/SUMPRODUCT(Веса!BO2:BO433,$C2:$C433, $B2:$B433)</f>
        <v>100.1040965277961</v>
      </c>
    </row>
    <row r="437" spans="1:72" x14ac:dyDescent="0.45">
      <c r="L437" s="12" t="s">
        <v>1496</v>
      </c>
      <c r="M437">
        <f>SUMPRODUCT(M2:M433,Веса!H2:H433,$C2:$C433,$E2:$E433,$B2:$B433)/SUMPRODUCT(Веса!H2:H433,$C2:$C433,$E2:$E433,$B2:$B433)</f>
        <v>104.14210127591701</v>
      </c>
      <c r="N437">
        <f>SUMPRODUCT(N2:N433,Веса!I2:I433,$C2:$C433,$E2:$E433,$B2:$B433)/SUMPRODUCT(Веса!I2:I433,$C2:$C433,$E2:$E433,$B2:$B433)</f>
        <v>104.02458084322457</v>
      </c>
      <c r="O437">
        <f>SUMPRODUCT(O2:O433,Веса!J2:J433,$C2:$C433,$E2:$E433,$B2:$B433)/SUMPRODUCT(Веса!J2:J433,$C2:$C433,$E2:$E433,$B2:$B433)</f>
        <v>102.78506220077438</v>
      </c>
      <c r="P437">
        <f>SUMPRODUCT(P2:P433,Веса!K2:K433,$C2:$C433,$E2:$E433,$B2:$B433)/SUMPRODUCT(Веса!K2:K433,$C2:$C433,$E2:$E433,$B2:$B433)</f>
        <v>101.90452252051364</v>
      </c>
      <c r="Q437">
        <f>SUMPRODUCT(Q2:Q433,Веса!L2:L433,$C2:$C433,$E2:$E433,$B2:$B433)/SUMPRODUCT(Веса!L2:L433,$C2:$C433,$E2:$E433,$B2:$B433)</f>
        <v>101.2692511835174</v>
      </c>
      <c r="R437">
        <f>SUMPRODUCT(R2:R433,Веса!M2:M433,$C2:$C433,$E2:$E433,$B2:$B433)/SUMPRODUCT(Веса!M2:M433,$C2:$C433,$E2:$E433,$B2:$B433)</f>
        <v>100.93105377989068</v>
      </c>
      <c r="S437">
        <f>SUMPRODUCT(S2:S433,Веса!N2:N433,$C2:$C433,$E2:$E433,$B2:$B433)/SUMPRODUCT(Веса!N2:N433,$C2:$C433,$E2:$E433,$B2:$B433)</f>
        <v>100.58932528129155</v>
      </c>
      <c r="T437">
        <f>SUMPRODUCT(T2:T433,Веса!O2:O433,$C2:$C433,$E2:$E433,$B2:$B433)/SUMPRODUCT(Веса!O2:O433,$C2:$C433,$E2:$E433,$B2:$B433)</f>
        <v>100.58706589121276</v>
      </c>
      <c r="U437">
        <f>SUMPRODUCT(U2:U433,Веса!P2:P433,$C2:$C433,$E2:$E433,$B2:$B433)/SUMPRODUCT(Веса!P2:P433,$C2:$C433,$E2:$E433,$B2:$B433)</f>
        <v>100.93479647605926</v>
      </c>
      <c r="V437">
        <f>SUMPRODUCT(V2:V433,Веса!Q2:Q433,$C2:$C433,$E2:$E433,$B2:$B433)/SUMPRODUCT(Веса!Q2:Q433,$C2:$C433,$E2:$E433,$B2:$B433)</f>
        <v>101.23015856287927</v>
      </c>
      <c r="W437">
        <f>SUMPRODUCT(W2:W433,Веса!R2:R433,$C2:$C433,$E2:$E433,$B2:$B433)/SUMPRODUCT(Веса!R2:R433,$C2:$C433,$E2:$E433,$B2:$B433)</f>
        <v>100.99731277930582</v>
      </c>
      <c r="X437">
        <f>SUMPRODUCT(X2:X433,Веса!S2:S433,$C2:$C433,$E2:$E433,$B2:$B433)/SUMPRODUCT(Веса!S2:S433,$C2:$C433,$E2:$E433,$B2:$B433)</f>
        <v>100.74303911695937</v>
      </c>
      <c r="Y437">
        <f>SUMPRODUCT(Y2:Y433,Веса!T2:T433,$C2:$C433,$E2:$E433,$B2:$B433)/SUMPRODUCT(Веса!T2:T433,$C2:$C433,$E2:$E433,$B2:$B433)</f>
        <v>100.66415827881228</v>
      </c>
      <c r="Z437">
        <f>SUMPRODUCT(Z2:Z433,Веса!U2:U433,$C2:$C433,$E2:$E433,$B2:$B433)/SUMPRODUCT(Веса!U2:U433,$C2:$C433,$E2:$E433,$B2:$B433)</f>
        <v>100.8649725460143</v>
      </c>
      <c r="AA437">
        <f>SUMPRODUCT(AA2:AA433,Веса!V2:V433,$C2:$C433,$E2:$E433,$B2:$B433)/SUMPRODUCT(Веса!V2:V433,$C2:$C433,$E2:$E433,$B2:$B433)</f>
        <v>101.10651092274551</v>
      </c>
      <c r="AB437">
        <f>SUMPRODUCT(AB2:AB433,Веса!W2:W433,$C2:$C433,$E2:$E433,$B2:$B433)/SUMPRODUCT(Веса!W2:W433,$C2:$C433,$E2:$E433,$B2:$B433)</f>
        <v>100.89305787883136</v>
      </c>
      <c r="AC437">
        <f>SUMPRODUCT(AC2:AC433,Веса!X2:X433,$C2:$C433,$E2:$E433,$B2:$B433)/SUMPRODUCT(Веса!X2:X433,$C2:$C433,$E2:$E433,$B2:$B433)</f>
        <v>100.73937561657513</v>
      </c>
      <c r="AD437">
        <f>SUMPRODUCT(AD2:AD433,Веса!Y2:Y433,$C2:$C433,$E2:$E433,$B2:$B433)/SUMPRODUCT(Веса!Y2:Y433,$C2:$C433,$E2:$E433,$B2:$B433)</f>
        <v>100.58809359999367</v>
      </c>
      <c r="AE437">
        <f>SUMPRODUCT(AE2:AE433,Веса!Z2:Z433,$C2:$C433,$E2:$E433,$B2:$B433)/SUMPRODUCT(Веса!Z2:Z433,$C2:$C433,$E2:$E433,$B2:$B433)</f>
        <v>100.53939189235255</v>
      </c>
      <c r="AF437">
        <f>SUMPRODUCT(AF2:AF433,Веса!AA2:AA433,$C2:$C433,$E2:$E433,$B2:$B433)/SUMPRODUCT(Веса!AA2:AA433,$C2:$C433,$E2:$E433,$B2:$B433)</f>
        <v>100.4361545835764</v>
      </c>
      <c r="AG437">
        <f>SUMPRODUCT(AG2:AG433,Веса!AB2:AB433,$C2:$C433,$E2:$E433,$B2:$B433)/SUMPRODUCT(Веса!AB2:AB433,$C2:$C433,$E2:$E433,$B2:$B433)</f>
        <v>100.35151382704233</v>
      </c>
      <c r="AH437">
        <f>SUMPRODUCT(AH2:AH433,Веса!AC2:AC433,$C2:$C433,$E2:$E433,$B2:$B433)/SUMPRODUCT(Веса!AC2:AC433,$C2:$C433,$E2:$E433,$B2:$B433)</f>
        <v>100.33170305699839</v>
      </c>
      <c r="AI437">
        <f>SUMPRODUCT(AI2:AI433,Веса!AD2:AD433,$C2:$C433,$E2:$E433,$B2:$B433)/SUMPRODUCT(Веса!AD2:AD433,$C2:$C433,$E2:$E433,$B2:$B433)</f>
        <v>100.3685604920561</v>
      </c>
      <c r="AJ437">
        <f>SUMPRODUCT(AJ2:AJ433,Веса!AE2:AE433,$C2:$C433,$E2:$E433,$B2:$B433)/SUMPRODUCT(Веса!AE2:AE433,$C2:$C433,$E2:$E433,$B2:$B433)</f>
        <v>100.35423541167221</v>
      </c>
      <c r="AK437">
        <f>SUMPRODUCT(AK2:AK433,Веса!AF2:AF433,$C2:$C433,$E2:$E433,$B2:$B433)/SUMPRODUCT(Веса!AF2:AF433,$C2:$C433,$E2:$E433,$B2:$B433)</f>
        <v>100.29102875557757</v>
      </c>
      <c r="AL437">
        <f>SUMPRODUCT(AL2:AL433,Веса!AG2:AG433,$C2:$C433,$E2:$E433,$B2:$B433)/SUMPRODUCT(Веса!AG2:AG433,$C2:$C433,$E2:$E433,$B2:$B433)</f>
        <v>100.17995588087824</v>
      </c>
      <c r="AM437">
        <f>SUMPRODUCT(AM2:AM433,Веса!AH2:AH433,$C2:$C433,$E2:$E433,$B2:$B433)/SUMPRODUCT(Веса!AH2:AH433,$C2:$C433,$E2:$E433,$B2:$B433)</f>
        <v>100.24969059685051</v>
      </c>
      <c r="AN437">
        <f>SUMPRODUCT(AN2:AN433,Веса!AI2:AI433,$C2:$C433,$E2:$E433,$B2:$B433)/SUMPRODUCT(Веса!AI2:AI433,$C2:$C433,$E2:$E433,$B2:$B433)</f>
        <v>100.11059757491346</v>
      </c>
      <c r="AO437">
        <f>SUMPRODUCT(AO2:AO433,Веса!AJ2:AJ433,$C2:$C433,$E2:$E433,$B2:$B433)/SUMPRODUCT(Веса!AJ2:AJ433,$C2:$C433,$E2:$E433,$B2:$B433)</f>
        <v>100.08678890620038</v>
      </c>
      <c r="AP437">
        <f>SUMPRODUCT(AP2:AP433,Веса!AK2:AK433,$C2:$C433,$E2:$E433,$B2:$B433)/SUMPRODUCT(Веса!AK2:AK433,$C2:$C433,$E2:$E433,$B2:$B433)</f>
        <v>100.08355494971762</v>
      </c>
      <c r="AQ437">
        <f>SUMPRODUCT(AQ2:AQ433,Веса!AL2:AL433,$C2:$C433,$E2:$E433,$B2:$B433)/SUMPRODUCT(Веса!AL2:AL433,$C2:$C433,$E2:$E433,$B2:$B433)</f>
        <v>100.06147802635319</v>
      </c>
      <c r="AR437">
        <f>SUMPRODUCT(AR2:AR433,Веса!AM2:AM433,$C2:$C433,$E2:$E433,$B2:$B433)/SUMPRODUCT(Веса!AM2:AM433,$C2:$C433,$E2:$E433,$B2:$B433)</f>
        <v>100.06915776550875</v>
      </c>
      <c r="AS437">
        <f>SUMPRODUCT(AS2:AS433,Веса!AN2:AN433,$C2:$C433,$E2:$E433,$B2:$B433)/SUMPRODUCT(Веса!AN2:AN433,$C2:$C433,$E2:$E433,$B2:$B433)</f>
        <v>100.15079395744777</v>
      </c>
      <c r="AT437">
        <f>SUMPRODUCT(AT2:AT433,Веса!AO2:AO433,$C2:$C433,$E2:$E433,$B2:$B433)/SUMPRODUCT(Веса!AO2:AO433,$C2:$C433,$E2:$E433,$B2:$B433)</f>
        <v>100.25586633077499</v>
      </c>
      <c r="AU437">
        <f>SUMPRODUCT(AU2:AU433,Веса!AP2:AP433,$C2:$C433,$E2:$E433,$B2:$B433)/SUMPRODUCT(Веса!AP2:AP433,$C2:$C433,$E2:$E433,$B2:$B433)</f>
        <v>100.1270439953441</v>
      </c>
      <c r="AV437">
        <f>SUMPRODUCT(AV2:AV433,Веса!AQ2:AQ433,$C2:$C433,$E2:$E433,$B2:$B433)/SUMPRODUCT(Веса!AQ2:AQ433,$C2:$C433,$E2:$E433,$B2:$B433)</f>
        <v>100.1497823418222</v>
      </c>
      <c r="AW437">
        <f>SUMPRODUCT(AW2:AW433,Веса!AR2:AR433,$C2:$C433,$E2:$E433,$B2:$B433)/SUMPRODUCT(Веса!AR2:AR433,$C2:$C433,$E2:$E433,$B2:$B433)</f>
        <v>100.15746507493016</v>
      </c>
      <c r="AX437">
        <f>SUMPRODUCT(AX2:AX433,Веса!AS2:AS433,$C2:$C433,$E2:$E433,$B2:$B433)/SUMPRODUCT(Веса!AS2:AS433,$C2:$C433,$E2:$E433,$B2:$B433)</f>
        <v>100.17976353364227</v>
      </c>
      <c r="AY437">
        <f>SUMPRODUCT(AY2:AY433,Веса!AT2:AT433,$C2:$C433,$E2:$E433,$B2:$B433)/SUMPRODUCT(Веса!AT2:AT433,$C2:$C433,$E2:$E433,$B2:$B433)</f>
        <v>100.07773160657912</v>
      </c>
      <c r="AZ437">
        <f>SUMPRODUCT(AZ2:AZ433,Веса!AU2:AU433,$C2:$C433,$E2:$E433,$B2:$B433)/SUMPRODUCT(Веса!AU2:AU433,$C2:$C433,$E2:$E433,$B2:$B433)</f>
        <v>100.14619590972531</v>
      </c>
      <c r="BA437">
        <f>SUMPRODUCT(BA2:BA433,Веса!AV2:AV433,$C2:$C433,$E2:$E433,$B2:$B433)/SUMPRODUCT(Веса!AV2:AV433,$C2:$C433,$E2:$E433,$B2:$B433)</f>
        <v>100.13460245121395</v>
      </c>
      <c r="BB437">
        <f>SUMPRODUCT(BB2:BB433,Веса!AW2:AW433,$C2:$C433,$E2:$E433,$B2:$B433)/SUMPRODUCT(Веса!AW2:AW433,$C2:$C433,$E2:$E433,$B2:$B433)</f>
        <v>100.04640028986988</v>
      </c>
      <c r="BC437">
        <f>SUMPRODUCT(BC2:BC433,Веса!AX2:AX433,$C2:$C433,$E2:$E433,$B2:$B433)/SUMPRODUCT(Веса!AX2:AX433,$C2:$C433,$E2:$E433,$B2:$B433)</f>
        <v>100.16336049533309</v>
      </c>
      <c r="BD437">
        <f>SUMPRODUCT(BD2:BD433,Веса!AY2:AY433,$C2:$C433,$E2:$E433,$B2:$B433)/SUMPRODUCT(Веса!AY2:AY433,$C2:$C433,$E2:$E433,$B2:$B433)</f>
        <v>100.12565633122435</v>
      </c>
      <c r="BE437">
        <f>SUMPRODUCT(BE2:BE433,Веса!AZ2:AZ433,$C2:$C433,$E2:$E433,$B2:$B433)/SUMPRODUCT(Веса!AZ2:AZ433,$C2:$C433,$E2:$E433,$B2:$B433)</f>
        <v>100.17867273901817</v>
      </c>
      <c r="BF437">
        <f>SUMPRODUCT(BF2:BF433,Веса!BA2:BA433,$C2:$C433,$E2:$E433,$B2:$B433)/SUMPRODUCT(Веса!BA2:BA433,$C2:$C433,$E2:$E433,$B2:$B433)</f>
        <v>100.24140088851095</v>
      </c>
      <c r="BG437">
        <f>SUMPRODUCT(BG2:BG433,Веса!BB2:BB433,$C2:$C433,$E2:$E433,$B2:$B433)/SUMPRODUCT(Веса!BB2:BB433,$C2:$C433,$E2:$E433,$B2:$B433)</f>
        <v>100.30893627062419</v>
      </c>
      <c r="BH437">
        <f>SUMPRODUCT(BH2:BH433,Веса!BC2:BC433,$C2:$C433,$E2:$E433,$B2:$B433)/SUMPRODUCT(Веса!BC2:BC433,$C2:$C433,$E2:$E433,$B2:$B433)</f>
        <v>100.37553333287212</v>
      </c>
      <c r="BI437">
        <f>SUMPRODUCT(BI2:BI433,Веса!BD2:BD433,$C2:$C433,$E2:$E433,$B2:$B433)/SUMPRODUCT(Веса!BD2:BD433,$C2:$C433,$E2:$E433,$B2:$B433)</f>
        <v>100.67241849590854</v>
      </c>
      <c r="BJ437">
        <f>SUMPRODUCT(BJ2:BJ433,Веса!BE2:BE433,$C2:$C433,$E2:$E433,$B2:$B433)/SUMPRODUCT(Веса!BE2:BE433,$C2:$C433,$E2:$E433,$B2:$B433)</f>
        <v>100.56426557866283</v>
      </c>
      <c r="BK437">
        <f>SUMPRODUCT(BK2:BK433,Веса!BF2:BF433,$C2:$C433,$E2:$E433,$B2:$B433)/SUMPRODUCT(Веса!BF2:BF433,$C2:$C433,$E2:$E433,$B2:$B433)</f>
        <v>100.42772214886982</v>
      </c>
      <c r="BL437">
        <f>SUMPRODUCT(BL2:BL433,Веса!BG2:BG433,$C2:$C433,$E2:$E433,$B2:$B433)/SUMPRODUCT(Веса!BG2:BG433,$C2:$C433,$E2:$E433,$B2:$B433)</f>
        <v>100.41424527664023</v>
      </c>
      <c r="BM437">
        <f>SUMPRODUCT(BM2:BM433,Веса!BH2:BH433,$C2:$C433,$E2:$E433,$B2:$B433)/SUMPRODUCT(Веса!BH2:BH433,$C2:$C433,$E2:$E433,$B2:$B433)</f>
        <v>100.19511554734633</v>
      </c>
      <c r="BN437">
        <f>SUMPRODUCT(BN2:BN433,Веса!BI2:BI433,$C2:$C433,$E2:$E433,$B2:$B433)/SUMPRODUCT(Веса!BI2:BI433,$C2:$C433,$E2:$E433,$B2:$B433)</f>
        <v>100.21834310465368</v>
      </c>
      <c r="BO437">
        <f>SUMPRODUCT(BO2:BO433,Веса!BJ2:BJ433,$C2:$C433,$E2:$E433,$B2:$B433)/SUMPRODUCT(Веса!BJ2:BJ433,$C2:$C433,$E2:$E433,$B2:$B433)</f>
        <v>100.05067679892539</v>
      </c>
      <c r="BP437">
        <f>SUMPRODUCT(BP2:BP433,Веса!BK2:BK433,$C2:$C433,$E2:$E433,$B2:$B433)/SUMPRODUCT(Веса!BK2:BK433,$C2:$C433,$E2:$E433,$B2:$B433)</f>
        <v>99.987989247349063</v>
      </c>
      <c r="BQ437">
        <f>SUMPRODUCT(BQ2:BQ433,Веса!BL2:BL433,$C2:$C433,$E2:$E433,$B2:$B433)/SUMPRODUCT(Веса!BL2:BL433,$C2:$C433,$E2:$E433,$B2:$B433)</f>
        <v>100.08873179798856</v>
      </c>
      <c r="BR437">
        <f>SUMPRODUCT(BR2:BR433,Веса!BM2:BM433,$C2:$C433,$E2:$E433,$B2:$B433)/SUMPRODUCT(Веса!BM2:BM433,$C2:$C433,$E2:$E433,$B2:$B433)</f>
        <v>100.1579118554094</v>
      </c>
      <c r="BS437">
        <f>SUMPRODUCT(BS2:BS433,Веса!BN2:BN433,$C2:$C433,$E2:$E433,$B2:$B433)/SUMPRODUCT(Веса!BN2:BN433,$C2:$C433,$E2:$E433,$B2:$B433)</f>
        <v>100.24838438152152</v>
      </c>
      <c r="BT437">
        <f>SUMPRODUCT(BT2:BT433,Веса!BO2:BO433,$C2:$C433,$E2:$E433,$B2:$B433)/SUMPRODUCT(Веса!BO2:BO433,$C2:$C433,$E2:$E433,$B2:$B433)</f>
        <v>100.17861781881034</v>
      </c>
    </row>
    <row r="438" spans="1:72" x14ac:dyDescent="0.45">
      <c r="L438" s="12" t="s">
        <v>1497</v>
      </c>
      <c r="M438">
        <f>SUMPRODUCT(M2:M433,Веса!H2:H433,$C2:$C433,$F2:$F433,$B2:$B433)/SUMPRODUCT(Веса!H2:H433,$C2:$C433,$F2:$F433,$B2:$B433)</f>
        <v>102.92537784172667</v>
      </c>
      <c r="N438">
        <f>SUMPRODUCT(N2:N433,Веса!I2:I433,$C2:$C433,$F2:$F433,$B2:$B433)/SUMPRODUCT(Веса!I2:I433,$C2:$C433,$F2:$F433,$B2:$B433)</f>
        <v>102.12121859511443</v>
      </c>
      <c r="O438">
        <f>SUMPRODUCT(O2:O433,Веса!J2:J433,$C2:$C433,$F2:$F433,$B2:$B433)/SUMPRODUCT(Веса!J2:J433,$C2:$C433,$F2:$F433,$B2:$B433)</f>
        <v>101.78649945774644</v>
      </c>
      <c r="P438">
        <f>SUMPRODUCT(P2:P433,Веса!K2:K433,$C2:$C433,$F2:$F433,$B2:$B433)/SUMPRODUCT(Веса!K2:K433,$C2:$C433,$F2:$F433,$B2:$B433)</f>
        <v>101.12754860395215</v>
      </c>
      <c r="Q438">
        <f>SUMPRODUCT(Q2:Q433,Веса!L2:L433,$C2:$C433,$F2:$F433,$B2:$B433)/SUMPRODUCT(Веса!L2:L433,$C2:$C433,$F2:$F433,$B2:$B433)</f>
        <v>100.70806308292667</v>
      </c>
      <c r="R438">
        <f>SUMPRODUCT(R2:R433,Веса!M2:M433,$C2:$C433,$F2:$F433,$B2:$B433)/SUMPRODUCT(Веса!M2:M433,$C2:$C433,$F2:$F433,$B2:$B433)</f>
        <v>100.28346950577144</v>
      </c>
      <c r="S438">
        <f>SUMPRODUCT(S2:S433,Веса!N2:N433,$C2:$C433,$F2:$F433,$B2:$B433)/SUMPRODUCT(Веса!N2:N433,$C2:$C433,$F2:$F433,$B2:$B433)</f>
        <v>100.25608249952168</v>
      </c>
      <c r="T438">
        <f>SUMPRODUCT(T2:T433,Веса!O2:O433,$C2:$C433,$F2:$F433,$B2:$B433)/SUMPRODUCT(Веса!O2:O433,$C2:$C433,$F2:$F433,$B2:$B433)</f>
        <v>100.6448889571876</v>
      </c>
      <c r="U438">
        <f>SUMPRODUCT(U2:U433,Веса!P2:P433,$C2:$C433,$F2:$F433,$B2:$B433)/SUMPRODUCT(Веса!P2:P433,$C2:$C433,$F2:$F433,$B2:$B433)</f>
        <v>101.16580945077874</v>
      </c>
      <c r="V438">
        <f>SUMPRODUCT(V2:V433,Веса!Q2:Q433,$C2:$C433,$F2:$F433,$B2:$B433)/SUMPRODUCT(Веса!Q2:Q433,$C2:$C433,$F2:$F433,$B2:$B433)</f>
        <v>101.03950541126619</v>
      </c>
      <c r="W438">
        <f>SUMPRODUCT(W2:W433,Веса!R2:R433,$C2:$C433,$F2:$F433,$B2:$B433)/SUMPRODUCT(Веса!R2:R433,$C2:$C433,$F2:$F433,$B2:$B433)</f>
        <v>100.81895492695911</v>
      </c>
      <c r="X438">
        <f>SUMPRODUCT(X2:X433,Веса!S2:S433,$C2:$C433,$F2:$F433,$B2:$B433)/SUMPRODUCT(Веса!S2:S433,$C2:$C433,$F2:$F433,$B2:$B433)</f>
        <v>100.60990536286515</v>
      </c>
      <c r="Y438">
        <f>SUMPRODUCT(Y2:Y433,Веса!T2:T433,$C2:$C433,$F2:$F433,$B2:$B433)/SUMPRODUCT(Веса!T2:T433,$C2:$C433,$F2:$F433,$B2:$B433)</f>
        <v>100.74531524757067</v>
      </c>
      <c r="Z438">
        <f>SUMPRODUCT(Z2:Z433,Веса!U2:U433,$C2:$C433,$F2:$F433,$B2:$B433)/SUMPRODUCT(Веса!U2:U433,$C2:$C433,$F2:$F433,$B2:$B433)</f>
        <v>100.87557771511167</v>
      </c>
      <c r="AA438">
        <f>SUMPRODUCT(AA2:AA433,Веса!V2:V433,$C2:$C433,$F2:$F433,$B2:$B433)/SUMPRODUCT(Веса!V2:V433,$C2:$C433,$F2:$F433,$B2:$B433)</f>
        <v>100.84960266764172</v>
      </c>
      <c r="AB438">
        <f>SUMPRODUCT(AB2:AB433,Веса!W2:W433,$C2:$C433,$F2:$F433,$B2:$B433)/SUMPRODUCT(Веса!W2:W433,$C2:$C433,$F2:$F433,$B2:$B433)</f>
        <v>100.61965141562449</v>
      </c>
      <c r="AC438">
        <f>SUMPRODUCT(AC2:AC433,Веса!X2:X433,$C2:$C433,$F2:$F433,$B2:$B433)/SUMPRODUCT(Веса!X2:X433,$C2:$C433,$F2:$F433,$B2:$B433)</f>
        <v>100.52671246941884</v>
      </c>
      <c r="AD438">
        <f>SUMPRODUCT(AD2:AD433,Веса!Y2:Y433,$C2:$C433,$F2:$F433,$B2:$B433)/SUMPRODUCT(Веса!Y2:Y433,$C2:$C433,$F2:$F433,$B2:$B433)</f>
        <v>100.30597648094434</v>
      </c>
      <c r="AE438">
        <f>SUMPRODUCT(AE2:AE433,Веса!Z2:Z433,$C2:$C433,$F2:$F433,$B2:$B433)/SUMPRODUCT(Веса!Z2:Z433,$C2:$C433,$F2:$F433,$B2:$B433)</f>
        <v>100.2157989480923</v>
      </c>
      <c r="AF438">
        <f>SUMPRODUCT(AF2:AF433,Веса!AA2:AA433,$C2:$C433,$F2:$F433,$B2:$B433)/SUMPRODUCT(Веса!AA2:AA433,$C2:$C433,$F2:$F433,$B2:$B433)</f>
        <v>100.31234270024275</v>
      </c>
      <c r="AG438">
        <f>SUMPRODUCT(AG2:AG433,Веса!AB2:AB433,$C2:$C433,$F2:$F433,$B2:$B433)/SUMPRODUCT(Веса!AB2:AB433,$C2:$C433,$F2:$F433,$B2:$B433)</f>
        <v>100.53817695680569</v>
      </c>
      <c r="AH438">
        <f>SUMPRODUCT(AH2:AH433,Веса!AC2:AC433,$C2:$C433,$F2:$F433,$B2:$B433)/SUMPRODUCT(Веса!AC2:AC433,$C2:$C433,$F2:$F433,$B2:$B433)</f>
        <v>100.49672352228293</v>
      </c>
      <c r="AI438">
        <f>SUMPRODUCT(AI2:AI433,Веса!AD2:AD433,$C2:$C433,$F2:$F433,$B2:$B433)/SUMPRODUCT(Веса!AD2:AD433,$C2:$C433,$F2:$F433,$B2:$B433)</f>
        <v>100.39692298629933</v>
      </c>
      <c r="AJ438">
        <f>SUMPRODUCT(AJ2:AJ433,Веса!AE2:AE433,$C2:$C433,$F2:$F433,$B2:$B433)/SUMPRODUCT(Веса!AE2:AE433,$C2:$C433,$F2:$F433,$B2:$B433)</f>
        <v>100.2686768157072</v>
      </c>
      <c r="AK438">
        <f>SUMPRODUCT(AK2:AK433,Веса!AF2:AF433,$C2:$C433,$F2:$F433,$B2:$B433)/SUMPRODUCT(Веса!AF2:AF433,$C2:$C433,$F2:$F433,$B2:$B433)</f>
        <v>100.20131472923333</v>
      </c>
      <c r="AL438">
        <f>SUMPRODUCT(AL2:AL433,Веса!AG2:AG433,$C2:$C433,$F2:$F433,$B2:$B433)/SUMPRODUCT(Веса!AG2:AG433,$C2:$C433,$F2:$F433,$B2:$B433)</f>
        <v>100.15990930481283</v>
      </c>
      <c r="AM438">
        <f>SUMPRODUCT(AM2:AM433,Веса!AH2:AH433,$C2:$C433,$F2:$F433,$B2:$B433)/SUMPRODUCT(Веса!AH2:AH433,$C2:$C433,$F2:$F433,$B2:$B433)</f>
        <v>100.26359788314085</v>
      </c>
      <c r="AN438">
        <f>SUMPRODUCT(AN2:AN433,Веса!AI2:AI433,$C2:$C433,$F2:$F433,$B2:$B433)/SUMPRODUCT(Веса!AI2:AI433,$C2:$C433,$F2:$F433,$B2:$B433)</f>
        <v>100.15359502224823</v>
      </c>
      <c r="AO438">
        <f>SUMPRODUCT(AO2:AO433,Веса!AJ2:AJ433,$C2:$C433,$F2:$F433,$B2:$B433)/SUMPRODUCT(Веса!AJ2:AJ433,$C2:$C433,$F2:$F433,$B2:$B433)</f>
        <v>100.09936564725822</v>
      </c>
      <c r="AP438">
        <f>SUMPRODUCT(AP2:AP433,Веса!AK2:AK433,$C2:$C433,$F2:$F433,$B2:$B433)/SUMPRODUCT(Веса!AK2:AK433,$C2:$C433,$F2:$F433,$B2:$B433)</f>
        <v>100.00497262588873</v>
      </c>
      <c r="AQ438">
        <f>SUMPRODUCT(AQ2:AQ433,Веса!AL2:AL433,$C2:$C433,$F2:$F433,$B2:$B433)/SUMPRODUCT(Веса!AL2:AL433,$C2:$C433,$F2:$F433,$B2:$B433)</f>
        <v>100.01998299081538</v>
      </c>
      <c r="AR438">
        <f>SUMPRODUCT(AR2:AR433,Веса!AM2:AM433,$C2:$C433,$F2:$F433,$B2:$B433)/SUMPRODUCT(Веса!AM2:AM433,$C2:$C433,$F2:$F433,$B2:$B433)</f>
        <v>100.15656502679951</v>
      </c>
      <c r="AS438">
        <f>SUMPRODUCT(AS2:AS433,Веса!AN2:AN433,$C2:$C433,$F2:$F433,$B2:$B433)/SUMPRODUCT(Веса!AN2:AN433,$C2:$C433,$F2:$F433,$B2:$B433)</f>
        <v>100.1962522736428</v>
      </c>
      <c r="AT438">
        <f>SUMPRODUCT(AT2:AT433,Веса!AO2:AO433,$C2:$C433,$F2:$F433,$B2:$B433)/SUMPRODUCT(Веса!AO2:AO433,$C2:$C433,$F2:$F433,$B2:$B433)</f>
        <v>100.28630853994244</v>
      </c>
      <c r="AU438">
        <f>SUMPRODUCT(AU2:AU433,Веса!AP2:AP433,$C2:$C433,$F2:$F433,$B2:$B433)/SUMPRODUCT(Веса!AP2:AP433,$C2:$C433,$F2:$F433,$B2:$B433)</f>
        <v>100.230874644564</v>
      </c>
      <c r="AV438">
        <f>SUMPRODUCT(AV2:AV433,Веса!AQ2:AQ433,$C2:$C433,$F2:$F433,$B2:$B433)/SUMPRODUCT(Веса!AQ2:AQ433,$C2:$C433,$F2:$F433,$B2:$B433)</f>
        <v>100.11398979151186</v>
      </c>
      <c r="AW438">
        <f>SUMPRODUCT(AW2:AW433,Веса!AR2:AR433,$C2:$C433,$F2:$F433,$B2:$B433)/SUMPRODUCT(Веса!AR2:AR433,$C2:$C433,$F2:$F433,$B2:$B433)</f>
        <v>100.19491889876335</v>
      </c>
      <c r="AX438">
        <f>SUMPRODUCT(AX2:AX433,Веса!AS2:AS433,$C2:$C433,$F2:$F433,$B2:$B433)/SUMPRODUCT(Веса!AS2:AS433,$C2:$C433,$F2:$F433,$B2:$B433)</f>
        <v>100.12865130241076</v>
      </c>
      <c r="AY438">
        <f>SUMPRODUCT(AY2:AY433,Веса!AT2:AT433,$C2:$C433,$F2:$F433,$B2:$B433)/SUMPRODUCT(Веса!AT2:AT433,$C2:$C433,$F2:$F433,$B2:$B433)</f>
        <v>100.15272834862498</v>
      </c>
      <c r="AZ438">
        <f>SUMPRODUCT(AZ2:AZ433,Веса!AU2:AU433,$C2:$C433,$F2:$F433,$B2:$B433)/SUMPRODUCT(Веса!AU2:AU433,$C2:$C433,$F2:$F433,$B2:$B433)</f>
        <v>100.23214694578134</v>
      </c>
      <c r="BA438">
        <f>SUMPRODUCT(BA2:BA433,Веса!AV2:AV433,$C2:$C433,$F2:$F433,$B2:$B433)/SUMPRODUCT(Веса!AV2:AV433,$C2:$C433,$F2:$F433,$B2:$B433)</f>
        <v>100.12371307404825</v>
      </c>
      <c r="BB438">
        <f>SUMPRODUCT(BB2:BB433,Веса!AW2:AW433,$C2:$C433,$F2:$F433,$B2:$B433)/SUMPRODUCT(Веса!AW2:AW433,$C2:$C433,$F2:$F433,$B2:$B433)</f>
        <v>100.07846178826024</v>
      </c>
      <c r="BC438">
        <f>SUMPRODUCT(BC2:BC433,Веса!AX2:AX433,$C2:$C433,$F2:$F433,$B2:$B433)/SUMPRODUCT(Веса!AX2:AX433,$C2:$C433,$F2:$F433,$B2:$B433)</f>
        <v>100.09759867087456</v>
      </c>
      <c r="BD438">
        <f>SUMPRODUCT(BD2:BD433,Веса!AY2:AY433,$C2:$C433,$F2:$F433,$B2:$B433)/SUMPRODUCT(Веса!AY2:AY433,$C2:$C433,$F2:$F433,$B2:$B433)</f>
        <v>100.21412979390342</v>
      </c>
      <c r="BE438">
        <f>SUMPRODUCT(BE2:BE433,Веса!AZ2:AZ433,$C2:$C433,$F2:$F433,$B2:$B433)/SUMPRODUCT(Веса!AZ2:AZ433,$C2:$C433,$F2:$F433,$B2:$B433)</f>
        <v>100.35369375950155</v>
      </c>
      <c r="BF438">
        <f>SUMPRODUCT(BF2:BF433,Веса!BA2:BA433,$C2:$C433,$F2:$F433,$B2:$B433)/SUMPRODUCT(Веса!BA2:BA433,$C2:$C433,$F2:$F433,$B2:$B433)</f>
        <v>100.42643849755116</v>
      </c>
      <c r="BG438">
        <f>SUMPRODUCT(BG2:BG433,Веса!BB2:BB433,$C2:$C433,$F2:$F433,$B2:$B433)/SUMPRODUCT(Веса!BB2:BB433,$C2:$C433,$F2:$F433,$B2:$B433)</f>
        <v>100.31189168579481</v>
      </c>
      <c r="BH438">
        <f>SUMPRODUCT(BH2:BH433,Веса!BC2:BC433,$C2:$C433,$F2:$F433,$B2:$B433)/SUMPRODUCT(Веса!BC2:BC433,$C2:$C433,$F2:$F433,$B2:$B433)</f>
        <v>100.2884032868957</v>
      </c>
      <c r="BI438">
        <f>SUMPRODUCT(BI2:BI433,Веса!BD2:BD433,$C2:$C433,$F2:$F433,$B2:$B433)/SUMPRODUCT(Веса!BD2:BD433,$C2:$C433,$F2:$F433,$B2:$B433)</f>
        <v>100.4227731633507</v>
      </c>
      <c r="BJ438">
        <f>SUMPRODUCT(BJ2:BJ433,Веса!BE2:BE433,$C2:$C433,$F2:$F433,$B2:$B433)/SUMPRODUCT(Веса!BE2:BE433,$C2:$C433,$F2:$F433,$B2:$B433)</f>
        <v>100.34482039928177</v>
      </c>
      <c r="BK438">
        <f>SUMPRODUCT(BK2:BK433,Веса!BF2:BF433,$C2:$C433,$F2:$F433,$B2:$B433)/SUMPRODUCT(Веса!BF2:BF433,$C2:$C433,$F2:$F433,$B2:$B433)</f>
        <v>100.32068609975863</v>
      </c>
      <c r="BL438">
        <f>SUMPRODUCT(BL2:BL433,Веса!BG2:BG433,$C2:$C433,$F2:$F433,$B2:$B433)/SUMPRODUCT(Веса!BG2:BG433,$C2:$C433,$F2:$F433,$B2:$B433)</f>
        <v>100.24739696503912</v>
      </c>
      <c r="BM438">
        <f>SUMPRODUCT(BM2:BM433,Веса!BH2:BH433,$C2:$C433,$F2:$F433,$B2:$B433)/SUMPRODUCT(Веса!BH2:BH433,$C2:$C433,$F2:$F433,$B2:$B433)</f>
        <v>100.1570550931074</v>
      </c>
      <c r="BN438">
        <f>SUMPRODUCT(BN2:BN433,Веса!BI2:BI433,$C2:$C433,$F2:$F433,$B2:$B433)/SUMPRODUCT(Веса!BI2:BI433,$C2:$C433,$F2:$F433,$B2:$B433)</f>
        <v>99.988066111162183</v>
      </c>
      <c r="BO438">
        <f>SUMPRODUCT(BO2:BO433,Веса!BJ2:BJ433,$C2:$C433,$F2:$F433,$B2:$B433)/SUMPRODUCT(Веса!BJ2:BJ433,$C2:$C433,$F2:$F433,$B2:$B433)</f>
        <v>100.06127919251766</v>
      </c>
      <c r="BP438">
        <f>SUMPRODUCT(BP2:BP433,Веса!BK2:BK433,$C2:$C433,$F2:$F433,$B2:$B433)/SUMPRODUCT(Веса!BK2:BK433,$C2:$C433,$F2:$F433,$B2:$B433)</f>
        <v>100.05923613450474</v>
      </c>
      <c r="BQ438">
        <f>SUMPRODUCT(BQ2:BQ433,Веса!BL2:BL433,$C2:$C433,$F2:$F433,$B2:$B433)/SUMPRODUCT(Веса!BL2:BL433,$C2:$C433,$F2:$F433,$B2:$B433)</f>
        <v>100.21252757337153</v>
      </c>
      <c r="BR438">
        <f>SUMPRODUCT(BR2:BR433,Веса!BM2:BM433,$C2:$C433,$F2:$F433,$B2:$B433)/SUMPRODUCT(Веса!BM2:BM433,$C2:$C433,$F2:$F433,$B2:$B433)</f>
        <v>100.24796996134413</v>
      </c>
      <c r="BS438">
        <f>SUMPRODUCT(BS2:BS433,Веса!BN2:BN433,$C2:$C433,$F2:$F433,$B2:$B433)/SUMPRODUCT(Веса!BN2:BN433,$C2:$C433,$F2:$F433,$B2:$B433)</f>
        <v>100.17621824621239</v>
      </c>
      <c r="BT438">
        <f>SUMPRODUCT(BT2:BT433,Веса!BO2:BO433,$C2:$C433,$F2:$F433,$B2:$B433)/SUMPRODUCT(Веса!BO2:BO433,$C2:$C433,$F2:$F433,$B2:$B433)</f>
        <v>100.07926686718751</v>
      </c>
    </row>
    <row r="439" spans="1:72" x14ac:dyDescent="0.45"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</row>
    <row r="440" spans="1:72" x14ac:dyDescent="0.45"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</row>
    <row r="441" spans="1:72" x14ac:dyDescent="0.45"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</row>
    <row r="442" spans="1:72" x14ac:dyDescent="0.45"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</row>
    <row r="443" spans="1:72" x14ac:dyDescent="0.45"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</row>
    <row r="444" spans="1:72" x14ac:dyDescent="0.45">
      <c r="K444" s="16" t="s">
        <v>1529</v>
      </c>
      <c r="L444" s="12" t="s">
        <v>1493</v>
      </c>
      <c r="M444">
        <f>M436/100</f>
        <v>1.0303429929996033</v>
      </c>
      <c r="N444">
        <f>M444*N436/100</f>
        <v>1.054731630529983</v>
      </c>
      <c r="O444">
        <f t="shared" ref="O444:BT445" si="21">N444*O436/100</f>
        <v>1.0743351765032354</v>
      </c>
      <c r="P444">
        <f t="shared" si="21"/>
        <v>1.0889268327196677</v>
      </c>
      <c r="Q444">
        <f t="shared" si="21"/>
        <v>1.0972266363826935</v>
      </c>
      <c r="R444">
        <f t="shared" si="21"/>
        <v>1.102568888542947</v>
      </c>
      <c r="S444">
        <f t="shared" si="21"/>
        <v>1.1060440929135746</v>
      </c>
      <c r="T444">
        <f t="shared" si="21"/>
        <v>1.1121636060373181</v>
      </c>
      <c r="U444">
        <f t="shared" si="21"/>
        <v>1.1230386567635722</v>
      </c>
      <c r="V444">
        <f t="shared" si="21"/>
        <v>1.1339123854899531</v>
      </c>
      <c r="W444">
        <f t="shared" si="21"/>
        <v>1.1427432352525186</v>
      </c>
      <c r="X444">
        <f t="shared" si="21"/>
        <v>1.1491540314369968</v>
      </c>
      <c r="Y444">
        <f t="shared" si="21"/>
        <v>1.1570694581197463</v>
      </c>
      <c r="Z444">
        <f t="shared" si="21"/>
        <v>1.1661242842416619</v>
      </c>
      <c r="AA444">
        <f t="shared" si="21"/>
        <v>1.1767418066299395</v>
      </c>
      <c r="AB444">
        <f t="shared" si="21"/>
        <v>1.1846738606869855</v>
      </c>
      <c r="AC444">
        <f t="shared" si="21"/>
        <v>1.1913792644780061</v>
      </c>
      <c r="AD444">
        <f t="shared" si="21"/>
        <v>1.1959914277839023</v>
      </c>
      <c r="AE444">
        <f t="shared" si="21"/>
        <v>1.1993660423810708</v>
      </c>
      <c r="AF444">
        <f t="shared" si="21"/>
        <v>1.2032437517284422</v>
      </c>
      <c r="AG444">
        <f t="shared" si="21"/>
        <v>1.2086949829407994</v>
      </c>
      <c r="AH444">
        <f t="shared" si="21"/>
        <v>1.2136079751949422</v>
      </c>
      <c r="AI444">
        <f t="shared" si="21"/>
        <v>1.2180443408141957</v>
      </c>
      <c r="AJ444">
        <f t="shared" si="21"/>
        <v>1.2214178617796179</v>
      </c>
      <c r="AK444">
        <f t="shared" si="21"/>
        <v>1.2247141244491329</v>
      </c>
      <c r="AL444">
        <f t="shared" si="21"/>
        <v>1.2268150787390533</v>
      </c>
      <c r="AM444">
        <f t="shared" si="21"/>
        <v>1.2300385016103252</v>
      </c>
      <c r="AN444">
        <f t="shared" si="21"/>
        <v>1.2318806757756864</v>
      </c>
      <c r="AO444">
        <f t="shared" si="21"/>
        <v>1.2332735500727623</v>
      </c>
      <c r="AP444">
        <f t="shared" si="21"/>
        <v>1.235656439926232</v>
      </c>
      <c r="AQ444">
        <f t="shared" si="21"/>
        <v>1.2365240297492184</v>
      </c>
      <c r="AR444">
        <f t="shared" si="21"/>
        <v>1.2382697826065798</v>
      </c>
      <c r="AS444">
        <f t="shared" si="21"/>
        <v>1.2404932857488378</v>
      </c>
      <c r="AT444">
        <f t="shared" si="21"/>
        <v>1.2439092043128708</v>
      </c>
      <c r="AU444">
        <f t="shared" si="21"/>
        <v>1.246200640625861</v>
      </c>
      <c r="AV444">
        <f t="shared" si="21"/>
        <v>1.2478051654951579</v>
      </c>
      <c r="AW444">
        <f t="shared" si="21"/>
        <v>1.2504668789137885</v>
      </c>
      <c r="AX444">
        <f t="shared" si="21"/>
        <v>1.2522554654787916</v>
      </c>
      <c r="AY444">
        <f t="shared" si="21"/>
        <v>1.2540334175167527</v>
      </c>
      <c r="AZ444">
        <f t="shared" si="21"/>
        <v>1.2565558442617868</v>
      </c>
      <c r="BA444">
        <f t="shared" si="21"/>
        <v>1.2582560386705379</v>
      </c>
      <c r="BB444">
        <f t="shared" si="21"/>
        <v>1.2594885965127545</v>
      </c>
      <c r="BC444">
        <f t="shared" si="21"/>
        <v>1.2611577230582702</v>
      </c>
      <c r="BD444">
        <f t="shared" si="21"/>
        <v>1.2638108482366441</v>
      </c>
      <c r="BE444">
        <f t="shared" si="21"/>
        <v>1.2675630236738782</v>
      </c>
      <c r="BF444">
        <f t="shared" si="21"/>
        <v>1.2719383794059609</v>
      </c>
      <c r="BG444">
        <f t="shared" si="21"/>
        <v>1.2757066957372067</v>
      </c>
      <c r="BH444">
        <f t="shared" si="21"/>
        <v>1.2798819569537756</v>
      </c>
      <c r="BI444">
        <f t="shared" si="21"/>
        <v>1.2869945666149607</v>
      </c>
      <c r="BJ444">
        <f t="shared" si="21"/>
        <v>1.2922038819516399</v>
      </c>
      <c r="BK444">
        <f t="shared" si="21"/>
        <v>1.2965156018886714</v>
      </c>
      <c r="BL444">
        <f t="shared" si="21"/>
        <v>1.3002303781611144</v>
      </c>
      <c r="BM444">
        <f t="shared" si="21"/>
        <v>1.3024413466664695</v>
      </c>
      <c r="BN444">
        <f t="shared" si="21"/>
        <v>1.3034783146727635</v>
      </c>
      <c r="BO444">
        <f t="shared" si="21"/>
        <v>1.3049221026484752</v>
      </c>
      <c r="BP444">
        <f t="shared" si="21"/>
        <v>1.3057975152472112</v>
      </c>
      <c r="BQ444">
        <f t="shared" si="21"/>
        <v>1.308178827871106</v>
      </c>
      <c r="BR444">
        <f t="shared" si="21"/>
        <v>1.3109529704436553</v>
      </c>
      <c r="BS444">
        <f t="shared" si="21"/>
        <v>1.3143382618942305</v>
      </c>
      <c r="BT444">
        <f t="shared" si="21"/>
        <v>1.315706442388358</v>
      </c>
    </row>
    <row r="445" spans="1:72" x14ac:dyDescent="0.45">
      <c r="L445" s="12" t="s">
        <v>1496</v>
      </c>
      <c r="M445">
        <f t="shared" ref="M445:M446" si="22">M437/100</f>
        <v>1.0414210127591701</v>
      </c>
      <c r="N445">
        <f t="shared" ref="N445:AC445" si="23">M445*N437/100</f>
        <v>1.0833338433359909</v>
      </c>
      <c r="O445">
        <f t="shared" si="23"/>
        <v>1.113505364714938</v>
      </c>
      <c r="P445">
        <f t="shared" si="23"/>
        <v>1.1347123251530615</v>
      </c>
      <c r="Q445">
        <f t="shared" si="23"/>
        <v>1.1491146747695844</v>
      </c>
      <c r="R445">
        <f t="shared" si="23"/>
        <v>1.159813550384305</v>
      </c>
      <c r="S445">
        <f t="shared" si="23"/>
        <v>1.1666486248525647</v>
      </c>
      <c r="T445">
        <f t="shared" si="23"/>
        <v>1.1734976209993768</v>
      </c>
      <c r="U445">
        <f t="shared" si="23"/>
        <v>1.1844674354071183</v>
      </c>
      <c r="V445">
        <f t="shared" si="23"/>
        <v>1.1990382629882954</v>
      </c>
      <c r="W445">
        <f t="shared" si="23"/>
        <v>1.2109964248138443</v>
      </c>
      <c r="X445">
        <f t="shared" si="23"/>
        <v>1.2199946019551906</v>
      </c>
      <c r="Y445">
        <f t="shared" si="23"/>
        <v>1.2280972971051389</v>
      </c>
      <c r="Z445">
        <f t="shared" si="23"/>
        <v>1.2387200015634421</v>
      </c>
      <c r="AA445">
        <f t="shared" si="23"/>
        <v>1.2524265736829749</v>
      </c>
      <c r="AB445">
        <f t="shared" si="23"/>
        <v>1.2636114678758283</v>
      </c>
      <c r="AC445">
        <f t="shared" si="23"/>
        <v>1.2729543029575492</v>
      </c>
      <c r="AD445">
        <f t="shared" si="21"/>
        <v>1.2804404657440867</v>
      </c>
      <c r="AE445">
        <f t="shared" si="21"/>
        <v>1.2873470578027115</v>
      </c>
      <c r="AF445">
        <f t="shared" si="21"/>
        <v>1.2929618810018539</v>
      </c>
      <c r="AG445">
        <f t="shared" si="21"/>
        <v>1.297506820791962</v>
      </c>
      <c r="AH445">
        <f t="shared" si="21"/>
        <v>1.3018106905812916</v>
      </c>
      <c r="AI445">
        <f t="shared" si="21"/>
        <v>1.3066086504681371</v>
      </c>
      <c r="AJ445">
        <f t="shared" si="21"/>
        <v>1.3112371210000677</v>
      </c>
      <c r="AK445">
        <f t="shared" si="21"/>
        <v>1.3150531980759854</v>
      </c>
      <c r="AL445">
        <f t="shared" si="21"/>
        <v>1.3174197136426005</v>
      </c>
      <c r="AM445">
        <f t="shared" si="21"/>
        <v>1.3207091867886209</v>
      </c>
      <c r="AN445">
        <f t="shared" si="21"/>
        <v>1.3221698591208684</v>
      </c>
      <c r="AO445">
        <f t="shared" si="21"/>
        <v>1.3233173558797104</v>
      </c>
      <c r="AP445">
        <f t="shared" si="21"/>
        <v>1.3244230530310201</v>
      </c>
      <c r="AQ445">
        <f t="shared" si="21"/>
        <v>1.3252372821845901</v>
      </c>
      <c r="AR445">
        <f t="shared" si="21"/>
        <v>1.3261537866766377</v>
      </c>
      <c r="AS445">
        <f t="shared" si="21"/>
        <v>1.3281535464534111</v>
      </c>
      <c r="AT445">
        <f t="shared" si="21"/>
        <v>1.3315518441997793</v>
      </c>
      <c r="AU445">
        <f t="shared" si="21"/>
        <v>1.3332435008627288</v>
      </c>
      <c r="AV445">
        <f t="shared" si="21"/>
        <v>1.3352404642005131</v>
      </c>
      <c r="AW445">
        <f t="shared" si="21"/>
        <v>1.3373430015979642</v>
      </c>
      <c r="AX445">
        <f t="shared" si="21"/>
        <v>1.3397470566345544</v>
      </c>
      <c r="AY445">
        <f t="shared" si="21"/>
        <v>1.3407884635457727</v>
      </c>
      <c r="AZ445">
        <f t="shared" si="21"/>
        <v>1.3427486414375454</v>
      </c>
      <c r="BA445">
        <f t="shared" si="21"/>
        <v>1.3445560140225623</v>
      </c>
      <c r="BB445">
        <f t="shared" si="21"/>
        <v>1.3451798919105318</v>
      </c>
      <c r="BC445">
        <f t="shared" si="21"/>
        <v>1.347377384445078</v>
      </c>
      <c r="BD445">
        <f t="shared" si="21"/>
        <v>1.3490704494341181</v>
      </c>
      <c r="BE445">
        <f t="shared" si="21"/>
        <v>1.3514808705574068</v>
      </c>
      <c r="BF445">
        <f t="shared" si="21"/>
        <v>1.3547433573869878</v>
      </c>
      <c r="BG445">
        <f t="shared" si="21"/>
        <v>1.3589286509918281</v>
      </c>
      <c r="BH445">
        <f t="shared" si="21"/>
        <v>1.3640318810462519</v>
      </c>
      <c r="BI445">
        <f t="shared" si="21"/>
        <v>1.3732038837044962</v>
      </c>
      <c r="BJ445">
        <f t="shared" si="21"/>
        <v>1.3809524005451019</v>
      </c>
      <c r="BK445">
        <f t="shared" si="21"/>
        <v>1.3868590398275829</v>
      </c>
      <c r="BL445">
        <f t="shared" si="21"/>
        <v>1.3926040378937268</v>
      </c>
      <c r="BM445">
        <f t="shared" si="21"/>
        <v>1.3953212248846301</v>
      </c>
      <c r="BN445">
        <f t="shared" si="21"/>
        <v>1.3983678125669348</v>
      </c>
      <c r="BO445">
        <f t="shared" si="21"/>
        <v>1.3990764606115469</v>
      </c>
      <c r="BP445">
        <f t="shared" si="21"/>
        <v>1.3989084209984655</v>
      </c>
      <c r="BQ445">
        <f t="shared" si="21"/>
        <v>1.4001496975926306</v>
      </c>
      <c r="BR445">
        <f t="shared" si="21"/>
        <v>1.4023606999586082</v>
      </c>
      <c r="BS445">
        <f t="shared" si="21"/>
        <v>1.4058439449099012</v>
      </c>
      <c r="BT445">
        <f t="shared" si="21"/>
        <v>1.4083550327001766</v>
      </c>
    </row>
    <row r="446" spans="1:72" x14ac:dyDescent="0.45">
      <c r="L446" s="12" t="s">
        <v>1497</v>
      </c>
      <c r="M446">
        <f t="shared" si="22"/>
        <v>1.0292537784172666</v>
      </c>
      <c r="N446">
        <f>M446*N438/100</f>
        <v>1.0510865009559716</v>
      </c>
      <c r="O446">
        <f t="shared" ref="O446:BT446" si="24">N446*O438/100</f>
        <v>1.069864155595996</v>
      </c>
      <c r="P446">
        <f t="shared" si="24"/>
        <v>1.081927393946603</v>
      </c>
      <c r="Q446">
        <f t="shared" si="24"/>
        <v>1.0895881224072095</v>
      </c>
      <c r="R446">
        <f t="shared" si="24"/>
        <v>1.0926767724727415</v>
      </c>
      <c r="S446">
        <f t="shared" si="24"/>
        <v>1.0954749264633825</v>
      </c>
      <c r="T446">
        <f t="shared" si="24"/>
        <v>1.1025395232929038</v>
      </c>
      <c r="U446">
        <f t="shared" si="24"/>
        <v>1.1153930332540234</v>
      </c>
      <c r="V446">
        <f t="shared" si="24"/>
        <v>1.1269876041915849</v>
      </c>
      <c r="W446">
        <f t="shared" si="24"/>
        <v>1.1362171247023303</v>
      </c>
      <c r="X446">
        <f t="shared" si="24"/>
        <v>1.143146973879682</v>
      </c>
      <c r="Y446">
        <f t="shared" si="24"/>
        <v>1.15166702257815</v>
      </c>
      <c r="Z446">
        <f t="shared" si="24"/>
        <v>1.1617507623801344</v>
      </c>
      <c r="AA446">
        <f t="shared" si="24"/>
        <v>1.1716210278486641</v>
      </c>
      <c r="AB446">
        <f t="shared" si="24"/>
        <v>1.1788809941334824</v>
      </c>
      <c r="AC446">
        <f t="shared" si="24"/>
        <v>1.1850903073291921</v>
      </c>
      <c r="AD446">
        <f t="shared" si="24"/>
        <v>1.1887164049475702</v>
      </c>
      <c r="AE446">
        <f t="shared" si="24"/>
        <v>1.1912816424452477</v>
      </c>
      <c r="AF446">
        <f t="shared" si="24"/>
        <v>1.1950025236947575</v>
      </c>
      <c r="AG446">
        <f t="shared" si="24"/>
        <v>1.2014337519105291</v>
      </c>
      <c r="AH446">
        <f t="shared" si="24"/>
        <v>1.207401555960915</v>
      </c>
      <c r="AI446">
        <f t="shared" si="24"/>
        <v>1.2121940102734596</v>
      </c>
      <c r="AJ446">
        <f t="shared" si="24"/>
        <v>1.2154508945404556</v>
      </c>
      <c r="AK446">
        <f t="shared" si="24"/>
        <v>1.2178977762177638</v>
      </c>
      <c r="AL446">
        <f t="shared" si="24"/>
        <v>1.2198453080850447</v>
      </c>
      <c r="AM446">
        <f t="shared" si="24"/>
        <v>1.2230607944947498</v>
      </c>
      <c r="AN446">
        <f t="shared" si="24"/>
        <v>1.2249393549941634</v>
      </c>
      <c r="AO446">
        <f t="shared" si="24"/>
        <v>1.2261565239127741</v>
      </c>
      <c r="AP446">
        <f t="shared" si="24"/>
        <v>1.2262174960895185</v>
      </c>
      <c r="AQ446">
        <f t="shared" si="24"/>
        <v>1.2264625310191386</v>
      </c>
      <c r="AR446">
        <f t="shared" si="24"/>
        <v>1.2283827424095146</v>
      </c>
      <c r="AS446">
        <f t="shared" si="24"/>
        <v>1.2307934714705291</v>
      </c>
      <c r="AT446">
        <f t="shared" si="24"/>
        <v>1.2343173382884032</v>
      </c>
      <c r="AU446">
        <f t="shared" si="24"/>
        <v>1.2371670640559684</v>
      </c>
      <c r="AV446">
        <f t="shared" si="24"/>
        <v>1.2385773082129392</v>
      </c>
      <c r="AW446">
        <f t="shared" si="24"/>
        <v>1.2409915294624405</v>
      </c>
      <c r="AX446">
        <f t="shared" si="24"/>
        <v>1.2425880812279011</v>
      </c>
      <c r="AY446">
        <f t="shared" si="24"/>
        <v>1.2444858654845712</v>
      </c>
      <c r="AZ446">
        <f t="shared" si="24"/>
        <v>1.2473749014119742</v>
      </c>
      <c r="BA446">
        <f t="shared" si="24"/>
        <v>1.2489180672474172</v>
      </c>
      <c r="BB446">
        <f t="shared" si="24"/>
        <v>1.2498979906968848</v>
      </c>
      <c r="BC446">
        <f t="shared" si="24"/>
        <v>1.2511178745230926</v>
      </c>
      <c r="BD446">
        <f t="shared" si="24"/>
        <v>1.2537968906492978</v>
      </c>
      <c r="BE446">
        <f t="shared" si="24"/>
        <v>1.2582314920083488</v>
      </c>
      <c r="BF446">
        <f t="shared" si="24"/>
        <v>1.2635970754785848</v>
      </c>
      <c r="BG446">
        <f t="shared" si="24"/>
        <v>1.2675381296989487</v>
      </c>
      <c r="BH446">
        <f t="shared" si="24"/>
        <v>1.2711937513276568</v>
      </c>
      <c r="BI446">
        <f t="shared" si="24"/>
        <v>1.2765680173624612</v>
      </c>
      <c r="BJ446">
        <f t="shared" si="24"/>
        <v>1.2809698842970336</v>
      </c>
      <c r="BK446">
        <f t="shared" si="24"/>
        <v>1.2850777766580685</v>
      </c>
      <c r="BL446">
        <f t="shared" si="24"/>
        <v>1.2882570200759127</v>
      </c>
      <c r="BM446">
        <f t="shared" si="24"/>
        <v>1.2902802933382553</v>
      </c>
      <c r="BN446">
        <f t="shared" si="24"/>
        <v>1.2901263127223521</v>
      </c>
      <c r="BO446">
        <f t="shared" si="24"/>
        <v>1.2909168917092462</v>
      </c>
      <c r="BP446">
        <f t="shared" si="24"/>
        <v>1.2916815809755635</v>
      </c>
      <c r="BQ446">
        <f t="shared" si="24"/>
        <v>1.2944267604952977</v>
      </c>
      <c r="BR446">
        <f t="shared" si="24"/>
        <v>1.2976365500329259</v>
      </c>
      <c r="BS446">
        <f t="shared" si="24"/>
        <v>1.299923222403605</v>
      </c>
      <c r="BT446">
        <f t="shared" si="24"/>
        <v>1.3009536308178473</v>
      </c>
    </row>
  </sheetData>
  <autoFilter ref="A1:AY433" xr:uid="{00000000-0001-0000-0100-000000000000}"/>
  <phoneticPr fontId="2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E8C3-6C7B-47BF-A7F1-CBBC2887B412}">
  <dimension ref="A1:BT440"/>
  <sheetViews>
    <sheetView zoomScale="60" zoomScaleNormal="70" workbookViewId="0"/>
  </sheetViews>
  <sheetFormatPr defaultRowHeight="14.25" x14ac:dyDescent="0.45"/>
  <cols>
    <col min="1" max="1" width="23.46484375" style="1" bestFit="1" customWidth="1"/>
    <col min="2" max="2" width="13" style="1" bestFit="1" customWidth="1"/>
    <col min="3" max="3" width="9.06640625" style="1"/>
    <col min="4" max="9" width="14.46484375" style="1" customWidth="1"/>
    <col min="10" max="11" width="38" style="4" customWidth="1"/>
    <col min="12" max="12" width="28.86328125" style="1" bestFit="1" customWidth="1"/>
    <col min="13" max="39" width="9.06640625" style="1"/>
    <col min="40" max="44" width="11.19921875" style="1" bestFit="1" customWidth="1"/>
    <col min="45" max="45" width="6.53125" style="14" bestFit="1" customWidth="1"/>
    <col min="46" max="16384" width="9.06640625" style="1"/>
  </cols>
  <sheetData>
    <row r="1" spans="1:72" x14ac:dyDescent="0.45">
      <c r="A1" s="86" t="s">
        <v>1491</v>
      </c>
      <c r="B1" s="86" t="s">
        <v>1498</v>
      </c>
      <c r="C1" s="86" t="s">
        <v>1537</v>
      </c>
      <c r="D1" s="86" t="s">
        <v>1492</v>
      </c>
      <c r="E1" s="86" t="s">
        <v>1494</v>
      </c>
      <c r="F1" s="86" t="s">
        <v>1495</v>
      </c>
      <c r="G1" s="86" t="s">
        <v>1499</v>
      </c>
      <c r="H1" s="86" t="s">
        <v>504</v>
      </c>
      <c r="I1" s="86" t="s">
        <v>692</v>
      </c>
      <c r="J1" s="85" t="s">
        <v>1490</v>
      </c>
      <c r="K1" s="85" t="s">
        <v>1463</v>
      </c>
      <c r="L1" s="85" t="s">
        <v>1538</v>
      </c>
      <c r="M1" s="122">
        <v>42005</v>
      </c>
      <c r="N1" s="122">
        <v>42036</v>
      </c>
      <c r="O1" s="122">
        <v>42064</v>
      </c>
      <c r="P1" s="122">
        <v>42095</v>
      </c>
      <c r="Q1" s="122">
        <v>42125</v>
      </c>
      <c r="R1" s="122">
        <v>42156</v>
      </c>
      <c r="S1" s="122">
        <v>42186</v>
      </c>
      <c r="T1" s="122">
        <v>42217</v>
      </c>
      <c r="U1" s="122">
        <v>42248</v>
      </c>
      <c r="V1" s="122">
        <v>42278</v>
      </c>
      <c r="W1" s="122">
        <v>42309</v>
      </c>
      <c r="X1" s="122">
        <v>42339</v>
      </c>
      <c r="Y1" s="122">
        <v>42370</v>
      </c>
      <c r="Z1" s="122">
        <v>42401</v>
      </c>
      <c r="AA1" s="122">
        <v>42430</v>
      </c>
      <c r="AB1" s="122">
        <v>42461</v>
      </c>
      <c r="AC1" s="122">
        <v>42491</v>
      </c>
      <c r="AD1" s="122">
        <v>42522</v>
      </c>
      <c r="AE1" s="122">
        <v>42552</v>
      </c>
      <c r="AF1" s="122">
        <v>42583</v>
      </c>
      <c r="AG1" s="122">
        <v>42614</v>
      </c>
      <c r="AH1" s="122">
        <v>42644</v>
      </c>
      <c r="AI1" s="122">
        <v>42675</v>
      </c>
      <c r="AJ1" s="122">
        <v>42705</v>
      </c>
      <c r="AK1" s="122">
        <v>42736</v>
      </c>
      <c r="AL1" s="122">
        <v>42767</v>
      </c>
      <c r="AM1" s="122">
        <v>42795</v>
      </c>
      <c r="AN1" s="122">
        <v>42826</v>
      </c>
      <c r="AO1" s="122">
        <v>42856</v>
      </c>
      <c r="AP1" s="122">
        <v>42887</v>
      </c>
      <c r="AQ1" s="122">
        <v>42917</v>
      </c>
      <c r="AR1" s="122">
        <v>42948</v>
      </c>
      <c r="AS1" s="148">
        <v>42979</v>
      </c>
      <c r="AT1" s="122">
        <v>43009</v>
      </c>
      <c r="AU1" s="122">
        <v>43040</v>
      </c>
      <c r="AV1" s="122">
        <v>43070</v>
      </c>
      <c r="AW1" s="122">
        <v>43101</v>
      </c>
      <c r="AX1" s="122">
        <v>43132</v>
      </c>
      <c r="AY1" s="122">
        <v>43160</v>
      </c>
      <c r="AZ1" s="122">
        <v>43191</v>
      </c>
      <c r="BA1" s="122">
        <v>43221</v>
      </c>
      <c r="BB1" s="122">
        <v>43252</v>
      </c>
      <c r="BC1" s="122">
        <v>43282</v>
      </c>
      <c r="BD1" s="122">
        <v>43313</v>
      </c>
      <c r="BE1" s="122">
        <v>43344</v>
      </c>
      <c r="BF1" s="122">
        <v>43374</v>
      </c>
      <c r="BG1" s="122">
        <v>43405</v>
      </c>
      <c r="BH1" s="122">
        <v>43435</v>
      </c>
      <c r="BI1" s="122">
        <v>43466</v>
      </c>
      <c r="BJ1" s="122">
        <v>43497</v>
      </c>
      <c r="BK1" s="122">
        <v>43525</v>
      </c>
      <c r="BL1" s="122">
        <v>43556</v>
      </c>
      <c r="BM1" s="122">
        <v>43586</v>
      </c>
      <c r="BN1" s="122">
        <v>43617</v>
      </c>
      <c r="BO1" s="122">
        <v>43647</v>
      </c>
      <c r="BP1" s="122">
        <v>43678</v>
      </c>
      <c r="BQ1" s="122">
        <v>43709</v>
      </c>
      <c r="BR1" s="122">
        <v>43739</v>
      </c>
      <c r="BS1" s="122">
        <v>43770</v>
      </c>
      <c r="BT1" s="122">
        <v>43800</v>
      </c>
    </row>
    <row r="2" spans="1:72" ht="28.5" x14ac:dyDescent="0.45">
      <c r="A2" s="88">
        <f>Веса!A2</f>
        <v>1</v>
      </c>
      <c r="B2" s="88">
        <f>MoM!B2</f>
        <v>1</v>
      </c>
      <c r="C2" s="88">
        <f>БИПЦ_НДС!E2</f>
        <v>0</v>
      </c>
      <c r="D2" s="88">
        <f>1-C2</f>
        <v>1</v>
      </c>
      <c r="E2" s="88">
        <v>1</v>
      </c>
      <c r="F2" s="88">
        <v>0</v>
      </c>
      <c r="G2" s="88">
        <v>0</v>
      </c>
      <c r="H2" s="88">
        <v>0</v>
      </c>
      <c r="I2" s="88">
        <v>0</v>
      </c>
      <c r="J2" s="124" t="s">
        <v>0</v>
      </c>
      <c r="K2" s="124" t="s">
        <v>0</v>
      </c>
      <c r="L2" s="109" t="str">
        <f>MoM!J2</f>
        <v>Говядина (кроме бескостного мяса), кг</v>
      </c>
      <c r="M2" s="88">
        <f>IF(MoM!N2=0,0,N2/MoM!N2*100)</f>
        <v>0.89358831367365688</v>
      </c>
      <c r="N2" s="88">
        <f>IF(MoM!O2=0,0,O2/MoM!O2*100)</f>
        <v>0.92432775166403058</v>
      </c>
      <c r="O2" s="88">
        <f>IF(MoM!P2=0,0,P2/MoM!P2*100)</f>
        <v>0.94161268062014813</v>
      </c>
      <c r="P2" s="88">
        <f>IF(MoM!Q2=0,0,Q2/MoM!Q2*100)</f>
        <v>0.94641490529131089</v>
      </c>
      <c r="Q2" s="88">
        <f>IF(MoM!R2=0,0,R2/MoM!R2*100)</f>
        <v>0.9512416213082967</v>
      </c>
      <c r="R2" s="88">
        <f>IF(MoM!S2=0,0,S2/MoM!S2*100)</f>
        <v>0.95162211795682006</v>
      </c>
      <c r="S2" s="88">
        <f>IF(MoM!T2=0,0,T2/MoM!T2*100)</f>
        <v>0.95352536219273365</v>
      </c>
      <c r="T2" s="88">
        <f>IF(MoM!U2=0,0,U2/MoM!U2*100)</f>
        <v>0.96067680240917908</v>
      </c>
      <c r="U2" s="88">
        <f>IF(MoM!V2=0,0,V2/MoM!V2*100)</f>
        <v>0.966632998584116</v>
      </c>
      <c r="V2" s="88">
        <f>IF(MoM!W2=0,0,W2/MoM!W2*100)</f>
        <v>0.97098284707774463</v>
      </c>
      <c r="W2" s="88">
        <f>IF(MoM!X2=0,0,X2/MoM!X2*100)</f>
        <v>0.9708857487930368</v>
      </c>
      <c r="X2" s="88">
        <f>IF(MoM!Y2=0,0,Y2/MoM!Y2*100)</f>
        <v>0.97078866021815746</v>
      </c>
      <c r="Y2" s="88">
        <f>IF(MoM!Z2=0,0,Z2/MoM!Z2*100)</f>
        <v>0.97486597259107377</v>
      </c>
      <c r="Z2" s="88">
        <f>IF(MoM!AA2=0,0,AA2/MoM!AA2*100)</f>
        <v>0.97437853960477827</v>
      </c>
      <c r="AA2" s="88">
        <f>IF(MoM!AB2=0,0,AB2/MoM!AB2*100)</f>
        <v>0.97535291814438296</v>
      </c>
      <c r="AB2" s="88">
        <f>IF(MoM!AC2=0,0,AC2/MoM!AC2*100)</f>
        <v>0.9740849593507952</v>
      </c>
      <c r="AC2" s="88">
        <f>IF(MoM!AD2=0,0,AD2/MoM!AD2*100)</f>
        <v>0.97505904431014601</v>
      </c>
      <c r="AD2" s="88">
        <f>IF(MoM!AE2=0,0,AE2/MoM!AE2*100)</f>
        <v>0.97496153840571487</v>
      </c>
      <c r="AE2" s="88">
        <f>IF(MoM!AF2=0,0,AF2/MoM!AF2*100)</f>
        <v>0.97496153840571487</v>
      </c>
      <c r="AF2" s="88">
        <f>IF(MoM!AG2=0,0,AG2/MoM!AG2*100)</f>
        <v>0.97505903455955556</v>
      </c>
      <c r="AG2" s="88">
        <f>IF(MoM!AH2=0,0,AH2/MoM!AH2*100)</f>
        <v>0.97925178840816174</v>
      </c>
      <c r="AH2" s="88">
        <f>IF(MoM!AI2=0,0,AI2/MoM!AI2*100)</f>
        <v>0.98091651644845557</v>
      </c>
      <c r="AI2" s="88">
        <f>IF(MoM!AJ2=0,0,AJ2/MoM!AJ2*100)</f>
        <v>0.98434972425602507</v>
      </c>
      <c r="AJ2" s="88">
        <f>IF(MoM!AK2=0,0,AK2/MoM!AK2*100)</f>
        <v>0.98592468381483467</v>
      </c>
      <c r="AK2" s="88">
        <f>IF(MoM!AL2=0,0,AL2/MoM!AL2*100)</f>
        <v>0.98907964280304206</v>
      </c>
      <c r="AL2" s="88">
        <f>IF(MoM!AM2=0,0,AM2/MoM!AM2*100)</f>
        <v>0.99323377730281492</v>
      </c>
      <c r="AM2" s="88">
        <f>IF(MoM!AN2=0,0,AN2/MoM!AN2*100)</f>
        <v>0.99323377730281492</v>
      </c>
      <c r="AN2" s="88">
        <f>IF(MoM!AO2=0,0,AO2/MoM!AO2*100)</f>
        <v>0.99621347863472343</v>
      </c>
      <c r="AO2" s="88">
        <f>IF(MoM!AP2=0,0,AP2/MoM!AP2*100)</f>
        <v>0.9956157505475427</v>
      </c>
      <c r="AP2" s="88">
        <f>IF(MoM!AQ2=0,0,AQ2/MoM!AQ2*100)</f>
        <v>0.99700961259830934</v>
      </c>
      <c r="AQ2" s="88">
        <f>IF(MoM!AR2=0,0,AR2/MoM!AR2*100)</f>
        <v>0.99601260298571115</v>
      </c>
      <c r="AR2" s="88">
        <f>IF(MoM!AS2=0,0,AS2/MoM!AS2*100)</f>
        <v>0.99880143827407109</v>
      </c>
      <c r="AS2" s="149">
        <v>1</v>
      </c>
      <c r="AT2" s="88">
        <f>AS2*MoM!AT2/100</f>
        <v>1.0026999999999999</v>
      </c>
      <c r="AU2" s="88">
        <f>AT2*MoM!AU2/100</f>
        <v>1.00330162</v>
      </c>
      <c r="AV2" s="88">
        <f>AU2*MoM!AV2/100</f>
        <v>1.0062111946980001</v>
      </c>
      <c r="AW2" s="88">
        <f>AV2*MoM!AW2/100</f>
        <v>1.0066136791758793</v>
      </c>
      <c r="AX2" s="88">
        <f>AW2*MoM!AX2/100</f>
        <v>1.006412356440044</v>
      </c>
      <c r="AY2" s="88">
        <f>AX2*MoM!AY2/100</f>
        <v>1.0067142801469759</v>
      </c>
      <c r="AZ2" s="88">
        <f>AY2*MoM!AZ2/100</f>
        <v>1.0077209944271228</v>
      </c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</row>
    <row r="3" spans="1:72" x14ac:dyDescent="0.45">
      <c r="A3" s="88">
        <f>Веса!A3</f>
        <v>1</v>
      </c>
      <c r="B3" s="88">
        <f>MoM!B3</f>
        <v>1</v>
      </c>
      <c r="C3" s="88">
        <f>БИПЦ_НДС!E3</f>
        <v>0</v>
      </c>
      <c r="D3" s="88">
        <f t="shared" ref="D3:D66" si="0">1-C3</f>
        <v>1</v>
      </c>
      <c r="E3" s="88">
        <v>1</v>
      </c>
      <c r="F3" s="88">
        <v>0</v>
      </c>
      <c r="G3" s="88">
        <v>0</v>
      </c>
      <c r="H3" s="88">
        <v>0</v>
      </c>
      <c r="I3" s="88">
        <v>0</v>
      </c>
      <c r="J3" s="124" t="s">
        <v>1</v>
      </c>
      <c r="K3" s="124" t="s">
        <v>1</v>
      </c>
      <c r="L3" s="109" t="str">
        <f>MoM!J3</f>
        <v>Говядина бескостная, кг</v>
      </c>
      <c r="M3" s="88">
        <f>IF(MoM!N3=0,0,N3/MoM!N3*100)</f>
        <v>0.89627687033425019</v>
      </c>
      <c r="N3" s="88">
        <f>IF(MoM!O3=0,0,O3/MoM!O3*100)</f>
        <v>0.92146225039064256</v>
      </c>
      <c r="O3" s="88">
        <f>IF(MoM!P3=0,0,P3/MoM!P3*100)</f>
        <v>0.93850930202286942</v>
      </c>
      <c r="P3" s="88">
        <f>IF(MoM!Q3=0,0,Q3/MoM!Q3*100)</f>
        <v>0.94902060620552564</v>
      </c>
      <c r="Q3" s="88">
        <f>IF(MoM!R3=0,0,R3/MoM!R3*100)</f>
        <v>0.95319629687282992</v>
      </c>
      <c r="R3" s="88">
        <f>IF(MoM!S3=0,0,S3/MoM!S3*100)</f>
        <v>0.95557928761501199</v>
      </c>
      <c r="S3" s="88">
        <f>IF(MoM!T3=0,0,T3/MoM!T3*100)</f>
        <v>0.95863714133538003</v>
      </c>
      <c r="T3" s="88">
        <f>IF(MoM!U3=0,0,U3/MoM!U3*100)</f>
        <v>0.96256755361485513</v>
      </c>
      <c r="U3" s="88">
        <f>IF(MoM!V3=0,0,V3/MoM!V3*100)</f>
        <v>0.96738039138292931</v>
      </c>
      <c r="V3" s="88">
        <f>IF(MoM!W3=0,0,W3/MoM!W3*100)</f>
        <v>0.97028253255707808</v>
      </c>
      <c r="W3" s="88">
        <f>IF(MoM!X3=0,0,X3/MoM!X3*100)</f>
        <v>0.97096173032986799</v>
      </c>
      <c r="X3" s="88">
        <f>IF(MoM!Y3=0,0,Y3/MoM!Y3*100)</f>
        <v>0.97309784613659367</v>
      </c>
      <c r="Y3" s="88">
        <f>IF(MoM!Z3=0,0,Z3/MoM!Z3*100)</f>
        <v>0.97436287333657123</v>
      </c>
      <c r="Z3" s="88">
        <f>IF(MoM!AA3=0,0,AA3/MoM!AA3*100)</f>
        <v>0.97533723620990775</v>
      </c>
      <c r="AA3" s="88">
        <f>IF(MoM!AB3=0,0,AB3/MoM!AB3*100)</f>
        <v>0.97797064674767442</v>
      </c>
      <c r="AB3" s="88">
        <f>IF(MoM!AC3=0,0,AC3/MoM!AC3*100)</f>
        <v>0.98129574694661659</v>
      </c>
      <c r="AC3" s="88">
        <f>IF(MoM!AD3=0,0,AD3/MoM!AD3*100)</f>
        <v>0.98051071034905934</v>
      </c>
      <c r="AD3" s="88">
        <f>IF(MoM!AE3=0,0,AE3/MoM!AE3*100)</f>
        <v>0.97992240392284979</v>
      </c>
      <c r="AE3" s="88">
        <f>IF(MoM!AF3=0,0,AF3/MoM!AF3*100)</f>
        <v>0.98021638064402661</v>
      </c>
      <c r="AF3" s="88">
        <f>IF(MoM!AG3=0,0,AG3/MoM!AG3*100)</f>
        <v>0.98100055374854189</v>
      </c>
      <c r="AG3" s="88">
        <f>IF(MoM!AH3=0,0,AH3/MoM!AH3*100)</f>
        <v>0.98266825468991437</v>
      </c>
      <c r="AH3" s="88">
        <f>IF(MoM!AI3=0,0,AI3/MoM!AI3*100)</f>
        <v>0.98473185802476315</v>
      </c>
      <c r="AI3" s="88">
        <f>IF(MoM!AJ3=0,0,AJ3/MoM!AJ3*100)</f>
        <v>0.98650437536920776</v>
      </c>
      <c r="AJ3" s="88">
        <f>IF(MoM!AK3=0,0,AK3/MoM!AK3*100)</f>
        <v>0.98926658762024167</v>
      </c>
      <c r="AK3" s="88">
        <f>IF(MoM!AL3=0,0,AL3/MoM!AL3*100)</f>
        <v>0.99025585420786189</v>
      </c>
      <c r="AL3" s="88">
        <f>IF(MoM!AM3=0,0,AM3/MoM!AM3*100)</f>
        <v>0.99283051942880229</v>
      </c>
      <c r="AM3" s="88">
        <f>IF(MoM!AN3=0,0,AN3/MoM!AN3*100)</f>
        <v>0.99352550079240243</v>
      </c>
      <c r="AN3" s="88">
        <f>IF(MoM!AO3=0,0,AO3/MoM!AO3*100)</f>
        <v>0.99551255179398723</v>
      </c>
      <c r="AO3" s="88">
        <f>IF(MoM!AP3=0,0,AP3/MoM!AP3*100)</f>
        <v>0.99601030806988411</v>
      </c>
      <c r="AP3" s="88">
        <f>IF(MoM!AQ3=0,0,AQ3/MoM!AQ3*100)</f>
        <v>0.99740472250118195</v>
      </c>
      <c r="AQ3" s="88">
        <f>IF(MoM!AR3=0,0,AR3/MoM!AR3*100)</f>
        <v>0.99880108911268362</v>
      </c>
      <c r="AR3" s="88">
        <f>IF(MoM!AS3=0,0,AS3/MoM!AS3*100)</f>
        <v>0.99930048965723994</v>
      </c>
      <c r="AS3" s="149">
        <v>1</v>
      </c>
      <c r="AT3" s="88">
        <f>AS3*MoM!AT3/100</f>
        <v>1.0016</v>
      </c>
      <c r="AU3" s="88">
        <f>AT3*MoM!AU3/100</f>
        <v>1.0032025600000001</v>
      </c>
      <c r="AV3" s="88">
        <f>AU3*MoM!AV3/100</f>
        <v>1.007416010752</v>
      </c>
      <c r="AW3" s="88">
        <f>AV3*MoM!AW3/100</f>
        <v>1.0103375171831808</v>
      </c>
      <c r="AX3" s="88">
        <f>AW3*MoM!AX3/100</f>
        <v>1.0117519897072373</v>
      </c>
      <c r="AY3" s="88">
        <f>AX3*MoM!AY3/100</f>
        <v>1.0126625664979738</v>
      </c>
      <c r="AZ3" s="88">
        <f>AY3*MoM!AZ3/100</f>
        <v>1.0145866253743199</v>
      </c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</row>
    <row r="4" spans="1:72" ht="28.5" x14ac:dyDescent="0.45">
      <c r="A4" s="88">
        <f>Веса!A4</f>
        <v>1</v>
      </c>
      <c r="B4" s="88">
        <f>MoM!B4</f>
        <v>1</v>
      </c>
      <c r="C4" s="88">
        <f>БИПЦ_НДС!E4</f>
        <v>0</v>
      </c>
      <c r="D4" s="88">
        <f t="shared" si="0"/>
        <v>1</v>
      </c>
      <c r="E4" s="88">
        <v>1</v>
      </c>
      <c r="F4" s="88">
        <v>0</v>
      </c>
      <c r="G4" s="88">
        <v>0</v>
      </c>
      <c r="H4" s="88">
        <v>0</v>
      </c>
      <c r="I4" s="88">
        <v>0</v>
      </c>
      <c r="J4" s="124" t="s">
        <v>2</v>
      </c>
      <c r="K4" s="124" t="s">
        <v>2</v>
      </c>
      <c r="L4" s="109" t="str">
        <f>MoM!J4</f>
        <v>Свинина (кроме бескостного мяса), кг</v>
      </c>
      <c r="M4" s="88">
        <f>IF(MoM!N4=0,0,N4/MoM!N4*100)</f>
        <v>1.0421789690543752</v>
      </c>
      <c r="N4" s="88">
        <f>IF(MoM!O4=0,0,O4/MoM!O4*100)</f>
        <v>1.0342584088895619</v>
      </c>
      <c r="O4" s="88">
        <f>IF(MoM!P4=0,0,P4/MoM!P4*100)</f>
        <v>1.029397394367781</v>
      </c>
      <c r="P4" s="88">
        <f>IF(MoM!Q4=0,0,Q4/MoM!Q4*100)</f>
        <v>1.039073729874838</v>
      </c>
      <c r="Q4" s="88">
        <f>IF(MoM!R4=0,0,R4/MoM!R4*100)</f>
        <v>1.0427104879294</v>
      </c>
      <c r="R4" s="88">
        <f>IF(MoM!S4=0,0,S4/MoM!S4*100)</f>
        <v>1.0409378800999201</v>
      </c>
      <c r="S4" s="88">
        <f>IF(MoM!T4=0,0,T4/MoM!T4*100)</f>
        <v>1.0451016316203199</v>
      </c>
      <c r="T4" s="88">
        <f>IF(MoM!U4=0,0,U4/MoM!U4*100)</f>
        <v>1.0462512434151023</v>
      </c>
      <c r="U4" s="88">
        <f>IF(MoM!V4=0,0,V4/MoM!V4*100)</f>
        <v>1.0503316232644211</v>
      </c>
      <c r="V4" s="88">
        <f>IF(MoM!W4=0,0,W4/MoM!W4*100)</f>
        <v>1.0395132075447975</v>
      </c>
      <c r="W4" s="88">
        <f>IF(MoM!X4=0,0,X4/MoM!X4*100)</f>
        <v>1.0252718766014337</v>
      </c>
      <c r="X4" s="88">
        <f>IF(MoM!Y4=0,0,Y4/MoM!Y4*100)</f>
        <v>1.0167621200256418</v>
      </c>
      <c r="Y4" s="88">
        <f>IF(MoM!Z4=0,0,Z4/MoM!Z4*100)</f>
        <v>1.0091364041254496</v>
      </c>
      <c r="Z4" s="88">
        <f>IF(MoM!AA4=0,0,AA4/MoM!AA4*100)</f>
        <v>0.9929902216594424</v>
      </c>
      <c r="AA4" s="88">
        <f>IF(MoM!AB4=0,0,AB4/MoM!AB4*100)</f>
        <v>0.98524489793049874</v>
      </c>
      <c r="AB4" s="88">
        <f>IF(MoM!AC4=0,0,AC4/MoM!AC4*100)</f>
        <v>0.98110686935919056</v>
      </c>
      <c r="AC4" s="88">
        <f>IF(MoM!AD4=0,0,AD4/MoM!AD4*100)</f>
        <v>0.98287286172403721</v>
      </c>
      <c r="AD4" s="88">
        <f>IF(MoM!AE4=0,0,AE4/MoM!AE4*100)</f>
        <v>0.97412529325469321</v>
      </c>
      <c r="AE4" s="88">
        <f>IF(MoM!AF4=0,0,AF4/MoM!AF4*100)</f>
        <v>0.9723718677268347</v>
      </c>
      <c r="AF4" s="88">
        <f>IF(MoM!AG4=0,0,AG4/MoM!AG4*100)</f>
        <v>0.98219282359087567</v>
      </c>
      <c r="AG4" s="88">
        <f>IF(MoM!AH4=0,0,AH4/MoM!AH4*100)</f>
        <v>0.99830078589776605</v>
      </c>
      <c r="AH4" s="88">
        <f>IF(MoM!AI4=0,0,AI4/MoM!AI4*100)</f>
        <v>1.0060875320277687</v>
      </c>
      <c r="AI4" s="88">
        <f>IF(MoM!AJ4=0,0,AJ4/MoM!AJ4*100)</f>
        <v>1.0003528330952105</v>
      </c>
      <c r="AJ4" s="88">
        <f>IF(MoM!AK4=0,0,AK4/MoM!AK4*100)</f>
        <v>1.0054546325439961</v>
      </c>
      <c r="AK4" s="88">
        <f>IF(MoM!AL4=0,0,AL4/MoM!AL4*100)</f>
        <v>1.004951905227724</v>
      </c>
      <c r="AL4" s="88">
        <f>IF(MoM!AM4=0,0,AM4/MoM!AM4*100)</f>
        <v>0.99439991022283281</v>
      </c>
      <c r="AM4" s="88">
        <f>IF(MoM!AN4=0,0,AN4/MoM!AN4*100)</f>
        <v>0.98883127072558497</v>
      </c>
      <c r="AN4" s="88">
        <f>IF(MoM!AO4=0,0,AO4/MoM!AO4*100)</f>
        <v>1.0002028303389292</v>
      </c>
      <c r="AO4" s="88">
        <f>IF(MoM!AP4=0,0,AP4/MoM!AP4*100)</f>
        <v>0.99960270864072587</v>
      </c>
      <c r="AP4" s="88">
        <f>IF(MoM!AQ4=0,0,AQ4/MoM!AQ4*100)</f>
        <v>0.99810330457776475</v>
      </c>
      <c r="AQ4" s="88">
        <f>IF(MoM!AR4=0,0,AR4/MoM!AR4*100)</f>
        <v>0.99780387358639133</v>
      </c>
      <c r="AR4" s="88">
        <f>IF(MoM!AS4=0,0,AS4/MoM!AS4*100)</f>
        <v>0.99940035978412955</v>
      </c>
      <c r="AS4" s="149">
        <v>1</v>
      </c>
      <c r="AT4" s="88">
        <f>AS4*MoM!AT4/100</f>
        <v>0.99659999999999993</v>
      </c>
      <c r="AU4" s="88">
        <f>AT4*MoM!AU4/100</f>
        <v>0.9868333199999999</v>
      </c>
      <c r="AV4" s="88">
        <f>AU4*MoM!AV4/100</f>
        <v>0.98594517001199988</v>
      </c>
      <c r="AW4" s="88">
        <f>AV4*MoM!AW4/100</f>
        <v>0.9803252825429315</v>
      </c>
      <c r="AX4" s="88">
        <f>AW4*MoM!AX4/100</f>
        <v>0.96836531409590776</v>
      </c>
      <c r="AY4" s="88">
        <f>AX4*MoM!AY4/100</f>
        <v>0.95839115136071995</v>
      </c>
      <c r="AZ4" s="88">
        <f>AY4*MoM!AZ4/100</f>
        <v>0.97075439721327328</v>
      </c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</row>
    <row r="5" spans="1:72" x14ac:dyDescent="0.45">
      <c r="A5" s="88">
        <f>Веса!A5</f>
        <v>1</v>
      </c>
      <c r="B5" s="88">
        <f>MoM!B5</f>
        <v>1</v>
      </c>
      <c r="C5" s="88">
        <f>БИПЦ_НДС!E5</f>
        <v>0</v>
      </c>
      <c r="D5" s="88">
        <f t="shared" si="0"/>
        <v>1</v>
      </c>
      <c r="E5" s="88">
        <v>1</v>
      </c>
      <c r="F5" s="88">
        <v>0</v>
      </c>
      <c r="G5" s="88">
        <v>0</v>
      </c>
      <c r="H5" s="88">
        <v>0</v>
      </c>
      <c r="I5" s="88">
        <v>0</v>
      </c>
      <c r="J5" s="124" t="s">
        <v>3</v>
      </c>
      <c r="K5" s="124" t="s">
        <v>3</v>
      </c>
      <c r="L5" s="109" t="str">
        <f>MoM!J5</f>
        <v>Свинина бескостная, кг</v>
      </c>
      <c r="M5" s="88">
        <f>IF(MoM!N5=0,0,N5/MoM!N5*100)</f>
        <v>1.0188765409758018</v>
      </c>
      <c r="N5" s="88">
        <f>IF(MoM!O5=0,0,O5/MoM!O5*100)</f>
        <v>1.0155142483905817</v>
      </c>
      <c r="O5" s="88">
        <f>IF(MoM!P5=0,0,P5/MoM!P5*100)</f>
        <v>1.0147018369918692</v>
      </c>
      <c r="P5" s="88">
        <f>IF(MoM!Q5=0,0,Q5/MoM!Q5*100)</f>
        <v>1.0189635847072351</v>
      </c>
      <c r="Q5" s="88">
        <f>IF(MoM!R5=0,0,R5/MoM!R5*100)</f>
        <v>1.0237527135553592</v>
      </c>
      <c r="R5" s="88">
        <f>IF(MoM!S5=0,0,S5/MoM!S5*100)</f>
        <v>1.0261073447965365</v>
      </c>
      <c r="S5" s="88">
        <f>IF(MoM!T5=0,0,T5/MoM!T5*100)</f>
        <v>1.0303143849102023</v>
      </c>
      <c r="T5" s="88">
        <f>IF(MoM!U5=0,0,U5/MoM!U5*100)</f>
        <v>1.0334053280649329</v>
      </c>
      <c r="U5" s="88">
        <f>IF(MoM!V5=0,0,V5/MoM!V5*100)</f>
        <v>1.0333019875321263</v>
      </c>
      <c r="V5" s="88">
        <f>IF(MoM!W5=0,0,W5/MoM!W5*100)</f>
        <v>1.0278254869982062</v>
      </c>
      <c r="W5" s="88">
        <f>IF(MoM!X5=0,0,X5/MoM!X5*100)</f>
        <v>1.017547232128224</v>
      </c>
      <c r="X5" s="88">
        <f>IF(MoM!Y5=0,0,Y5/MoM!Y5*100)</f>
        <v>1.0126630054140084</v>
      </c>
      <c r="Y5" s="88">
        <f>IF(MoM!Z5=0,0,Z5/MoM!Z5*100)</f>
        <v>1.0081060218896454</v>
      </c>
      <c r="Z5" s="88">
        <f>IF(MoM!AA5=0,0,AA5/MoM!AA5*100)</f>
        <v>0.99701685564885945</v>
      </c>
      <c r="AA5" s="88">
        <f>IF(MoM!AB5=0,0,AB5/MoM!AB5*100)</f>
        <v>0.98824310731914955</v>
      </c>
      <c r="AB5" s="88">
        <f>IF(MoM!AC5=0,0,AC5/MoM!AC5*100)</f>
        <v>0.98458660782206864</v>
      </c>
      <c r="AC5" s="88">
        <f>IF(MoM!AD5=0,0,AD5/MoM!AD5*100)</f>
        <v>0.98793420228866369</v>
      </c>
      <c r="AD5" s="88">
        <f>IF(MoM!AE5=0,0,AE5/MoM!AE5*100)</f>
        <v>0.98240177075584711</v>
      </c>
      <c r="AE5" s="88">
        <f>IF(MoM!AF5=0,0,AF5/MoM!AF5*100)</f>
        <v>0.98024048686018417</v>
      </c>
      <c r="AF5" s="88">
        <f>IF(MoM!AG5=0,0,AG5/MoM!AG5*100)</f>
        <v>0.98700414621951948</v>
      </c>
      <c r="AG5" s="88">
        <f>IF(MoM!AH5=0,0,AH5/MoM!AH5*100)</f>
        <v>0.99450537773078784</v>
      </c>
      <c r="AH5" s="88">
        <f>IF(MoM!AI5=0,0,AI5/MoM!AI5*100)</f>
        <v>1.0032570250548187</v>
      </c>
      <c r="AI5" s="88">
        <f>IF(MoM!AJ5=0,0,AJ5/MoM!AJ5*100)</f>
        <v>1.0017521395172364</v>
      </c>
      <c r="AJ5" s="88">
        <f>IF(MoM!AK5=0,0,AK5/MoM!AK5*100)</f>
        <v>1.0027538916567535</v>
      </c>
      <c r="AK5" s="88">
        <f>IF(MoM!AL5=0,0,AL5/MoM!AL5*100)</f>
        <v>1.0034558193809131</v>
      </c>
      <c r="AL5" s="88">
        <f>IF(MoM!AM5=0,0,AM5/MoM!AM5*100)</f>
        <v>0.99843854028400858</v>
      </c>
      <c r="AM5" s="88">
        <f>IF(MoM!AN5=0,0,AN5/MoM!AN5*100)</f>
        <v>0.99354619143661693</v>
      </c>
      <c r="AN5" s="88">
        <f>IF(MoM!AO5=0,0,AO5/MoM!AO5*100)</f>
        <v>1.0002029509192423</v>
      </c>
      <c r="AO5" s="88">
        <f>IF(MoM!AP5=0,0,AP5/MoM!AP5*100)</f>
        <v>1.0016032350505293</v>
      </c>
      <c r="AP5" s="88">
        <f>IF(MoM!AQ5=0,0,AQ5/MoM!AQ5*100)</f>
        <v>1.0014029144035193</v>
      </c>
      <c r="AQ5" s="88">
        <f>IF(MoM!AR5=0,0,AR5/MoM!AR5*100)</f>
        <v>0.99980066974047366</v>
      </c>
      <c r="AR5" s="88">
        <f>IF(MoM!AS5=0,0,AS5/MoM!AS5*100)</f>
        <v>1.0007004903432402</v>
      </c>
      <c r="AS5" s="149">
        <v>1</v>
      </c>
      <c r="AT5" s="88">
        <f>AS5*MoM!AT5/100</f>
        <v>0.99459999999999993</v>
      </c>
      <c r="AU5" s="88">
        <f>AT5*MoM!AU5/100</f>
        <v>0.98763780000000001</v>
      </c>
      <c r="AV5" s="88">
        <f>AU5*MoM!AV5/100</f>
        <v>0.98556376062000017</v>
      </c>
      <c r="AW5" s="88">
        <f>AV5*MoM!AW5/100</f>
        <v>0.98359263309876011</v>
      </c>
      <c r="AX5" s="88">
        <f>AW5*MoM!AX5/100</f>
        <v>0.97769107730016758</v>
      </c>
      <c r="AY5" s="88">
        <f>AX5*MoM!AY5/100</f>
        <v>0.97211823815955667</v>
      </c>
      <c r="AZ5" s="88">
        <f>AY5*MoM!AZ5/100</f>
        <v>0.97824258305996181</v>
      </c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</row>
    <row r="6" spans="1:72" ht="28.5" x14ac:dyDescent="0.45">
      <c r="A6" s="88">
        <f>Веса!A6</f>
        <v>1</v>
      </c>
      <c r="B6" s="88">
        <f>MoM!B6</f>
        <v>1</v>
      </c>
      <c r="C6" s="88">
        <f>БИПЦ_НДС!E6</f>
        <v>0</v>
      </c>
      <c r="D6" s="88">
        <f t="shared" si="0"/>
        <v>1</v>
      </c>
      <c r="E6" s="88">
        <v>1</v>
      </c>
      <c r="F6" s="88">
        <v>0</v>
      </c>
      <c r="G6" s="88">
        <v>0</v>
      </c>
      <c r="H6" s="88">
        <v>0</v>
      </c>
      <c r="I6" s="88">
        <v>0</v>
      </c>
      <c r="J6" s="124" t="s">
        <v>4</v>
      </c>
      <c r="K6" s="124" t="s">
        <v>4</v>
      </c>
      <c r="L6" s="109" t="str">
        <f>MoM!J6</f>
        <v>Баранина (кроме бескостного мяса), кг</v>
      </c>
      <c r="M6" s="88">
        <f>IF(MoM!N6=0,0,N6/MoM!N6*100)</f>
        <v>0.91480491589016488</v>
      </c>
      <c r="N6" s="88">
        <f>IF(MoM!O6=0,0,O6/MoM!O6*100)</f>
        <v>0.93264361175002308</v>
      </c>
      <c r="O6" s="88">
        <f>IF(MoM!P6=0,0,P6/MoM!P6*100)</f>
        <v>0.94252963403457335</v>
      </c>
      <c r="P6" s="88">
        <f>IF(MoM!Q6=0,0,Q6/MoM!Q6*100)</f>
        <v>0.95911815559358193</v>
      </c>
      <c r="Q6" s="88">
        <f>IF(MoM!R6=0,0,R6/MoM!R6*100)</f>
        <v>0.96333827547819362</v>
      </c>
      <c r="R6" s="88">
        <f>IF(MoM!S6=0,0,S6/MoM!S6*100)</f>
        <v>0.96073726213440247</v>
      </c>
      <c r="S6" s="88">
        <f>IF(MoM!T6=0,0,T6/MoM!T6*100)</f>
        <v>0.9626587366586713</v>
      </c>
      <c r="T6" s="88">
        <f>IF(MoM!U6=0,0,U6/MoM!U6*100)</f>
        <v>0.9632363319006666</v>
      </c>
      <c r="U6" s="88">
        <f>IF(MoM!V6=0,0,V6/MoM!V6*100)</f>
        <v>0.96391059733299711</v>
      </c>
      <c r="V6" s="88">
        <f>IF(MoM!W6=0,0,W6/MoM!W6*100)</f>
        <v>0.96188638507859781</v>
      </c>
      <c r="W6" s="88">
        <f>IF(MoM!X6=0,0,X6/MoM!X6*100)</f>
        <v>0.96025117822396422</v>
      </c>
      <c r="X6" s="88">
        <f>IF(MoM!Y6=0,0,Y6/MoM!Y6*100)</f>
        <v>0.9628438564051689</v>
      </c>
      <c r="Y6" s="88">
        <f>IF(MoM!Z6=0,0,Z6/MoM!Z6*100)</f>
        <v>0.96515468166054119</v>
      </c>
      <c r="Z6" s="88">
        <f>IF(MoM!AA6=0,0,AA6/MoM!AA6*100)</f>
        <v>0.96930484679168161</v>
      </c>
      <c r="AA6" s="88">
        <f>IF(MoM!AB6=0,0,AB6/MoM!AB6*100)</f>
        <v>0.97395751005628173</v>
      </c>
      <c r="AB6" s="88">
        <f>IF(MoM!AC6=0,0,AC6/MoM!AC6*100)</f>
        <v>0.98983301747019914</v>
      </c>
      <c r="AC6" s="88">
        <f>IF(MoM!AD6=0,0,AD6/MoM!AD6*100)</f>
        <v>0.98933810096146402</v>
      </c>
      <c r="AD6" s="88">
        <f>IF(MoM!AE6=0,0,AE6/MoM!AE6*100)</f>
        <v>0.98716155713934883</v>
      </c>
      <c r="AE6" s="88">
        <f>IF(MoM!AF6=0,0,AF6/MoM!AF6*100)</f>
        <v>0.98380520784507508</v>
      </c>
      <c r="AF6" s="88">
        <f>IF(MoM!AG6=0,0,AG6/MoM!AG6*100)</f>
        <v>0.98508415461527365</v>
      </c>
      <c r="AG6" s="88">
        <f>IF(MoM!AH6=0,0,AH6/MoM!AH6*100)</f>
        <v>0.98488713778435066</v>
      </c>
      <c r="AH6" s="88">
        <f>IF(MoM!AI6=0,0,AI6/MoM!AI6*100)</f>
        <v>0.98222794251233303</v>
      </c>
      <c r="AI6" s="88">
        <f>IF(MoM!AJ6=0,0,AJ6/MoM!AJ6*100)</f>
        <v>0.98026348662730833</v>
      </c>
      <c r="AJ6" s="88">
        <f>IF(MoM!AK6=0,0,AK6/MoM!AK6*100)</f>
        <v>0.98055756567329655</v>
      </c>
      <c r="AK6" s="88">
        <f>IF(MoM!AL6=0,0,AL6/MoM!AL6*100)</f>
        <v>0.98585257652793246</v>
      </c>
      <c r="AL6" s="88">
        <f>IF(MoM!AM6=0,0,AM6/MoM!AM6*100)</f>
        <v>0.99275354456362797</v>
      </c>
      <c r="AM6" s="88">
        <f>IF(MoM!AN6=0,0,AN6/MoM!AN6*100)</f>
        <v>0.99424267488047346</v>
      </c>
      <c r="AN6" s="88">
        <f>IF(MoM!AO6=0,0,AO6/MoM!AO6*100)</f>
        <v>0.99374555354303329</v>
      </c>
      <c r="AO6" s="88">
        <f>IF(MoM!AP6=0,0,AP6/MoM!AP6*100)</f>
        <v>1.0001055250857087</v>
      </c>
      <c r="AP6" s="88">
        <f>IF(MoM!AQ6=0,0,AQ6/MoM!AQ6*100)</f>
        <v>1.0002055356382173</v>
      </c>
      <c r="AQ6" s="88">
        <f>IF(MoM!AR6=0,0,AR6/MoM!AR6*100)</f>
        <v>0.99750498069199423</v>
      </c>
      <c r="AR6" s="88">
        <f>IF(MoM!AS6=0,0,AS6/MoM!AS6*100)</f>
        <v>0.99930048965723994</v>
      </c>
      <c r="AS6" s="149">
        <v>1</v>
      </c>
      <c r="AT6" s="88">
        <f>AS6*MoM!AT6/100</f>
        <v>0.99750000000000005</v>
      </c>
      <c r="AU6" s="88">
        <f>AT6*MoM!AU6/100</f>
        <v>0.99540525000000013</v>
      </c>
      <c r="AV6" s="88">
        <f>AU6*MoM!AV6/100</f>
        <v>0.99988457362500016</v>
      </c>
      <c r="AW6" s="88">
        <f>AV6*MoM!AW6/100</f>
        <v>1.0027842388885129</v>
      </c>
      <c r="AX6" s="88">
        <f>AW6*MoM!AX6/100</f>
        <v>1.0025836820407352</v>
      </c>
      <c r="AY6" s="88">
        <f>AX6*MoM!AY6/100</f>
        <v>1.0024834236725311</v>
      </c>
      <c r="AZ6" s="88">
        <f>AY6*MoM!AZ6/100</f>
        <v>1.0061926123401195</v>
      </c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</row>
    <row r="7" spans="1:72" ht="28.5" x14ac:dyDescent="0.45">
      <c r="A7" s="88">
        <f>Веса!A7</f>
        <v>1</v>
      </c>
      <c r="B7" s="88">
        <f>MoM!B7</f>
        <v>1</v>
      </c>
      <c r="C7" s="88">
        <f>БИПЦ_НДС!E7</f>
        <v>0</v>
      </c>
      <c r="D7" s="88">
        <f t="shared" si="0"/>
        <v>1</v>
      </c>
      <c r="E7" s="88">
        <v>1</v>
      </c>
      <c r="F7" s="88">
        <v>0</v>
      </c>
      <c r="G7" s="88">
        <v>0</v>
      </c>
      <c r="H7" s="88">
        <v>0</v>
      </c>
      <c r="I7" s="88">
        <v>0</v>
      </c>
      <c r="J7" s="124" t="s">
        <v>5</v>
      </c>
      <c r="K7" s="124" t="s">
        <v>5</v>
      </c>
      <c r="L7" s="109" t="str">
        <f>MoM!J7</f>
        <v>Куры охлажденные и мороженые, кг</v>
      </c>
      <c r="M7" s="88">
        <f>IF(MoM!N7=0,0,N7/MoM!N7*100)</f>
        <v>1.059153316761009</v>
      </c>
      <c r="N7" s="88">
        <f>IF(MoM!O7=0,0,O7/MoM!O7*100)</f>
        <v>1.0587296554343046</v>
      </c>
      <c r="O7" s="88">
        <f>IF(MoM!P7=0,0,P7/MoM!P7*100)</f>
        <v>1.051424420811808</v>
      </c>
      <c r="P7" s="88">
        <f>IF(MoM!Q7=0,0,Q7/MoM!Q7*100)</f>
        <v>1.0396484672987159</v>
      </c>
      <c r="Q7" s="88">
        <f>IF(MoM!R7=0,0,R7/MoM!R7*100)</f>
        <v>1.0291480177789987</v>
      </c>
      <c r="R7" s="88">
        <f>IF(MoM!S7=0,0,S7/MoM!S7*100)</f>
        <v>1.0223556408616572</v>
      </c>
      <c r="S7" s="88">
        <f>IF(MoM!T7=0,0,T7/MoM!T7*100)</f>
        <v>1.0193908095031583</v>
      </c>
      <c r="T7" s="88">
        <f>IF(MoM!U7=0,0,U7/MoM!U7*100)</f>
        <v>1.0171481497222514</v>
      </c>
      <c r="U7" s="88">
        <f>IF(MoM!V7=0,0,V7/MoM!V7*100)</f>
        <v>1.0183687275019182</v>
      </c>
      <c r="V7" s="88">
        <f>IF(MoM!W7=0,0,W7/MoM!W7*100)</f>
        <v>1.0185724012474187</v>
      </c>
      <c r="W7" s="88">
        <f>IF(MoM!X7=0,0,X7/MoM!X7*100)</f>
        <v>1.017248257125797</v>
      </c>
      <c r="X7" s="88">
        <f>IF(MoM!Y7=0,0,Y7/MoM!Y7*100)</f>
        <v>1.0132809889230063</v>
      </c>
      <c r="Y7" s="88">
        <f>IF(MoM!Z7=0,0,Z7/MoM!Z7*100)</f>
        <v>1.012166379835191</v>
      </c>
      <c r="Z7" s="88">
        <f>IF(MoM!AA7=0,0,AA7/MoM!AA7*100)</f>
        <v>1.0014374162089379</v>
      </c>
      <c r="AA7" s="88">
        <f>IF(MoM!AB7=0,0,AB7/MoM!AB7*100)</f>
        <v>0.99923425389327836</v>
      </c>
      <c r="AB7" s="88">
        <f>IF(MoM!AC7=0,0,AC7/MoM!AC7*100)</f>
        <v>0.9912403798621322</v>
      </c>
      <c r="AC7" s="88">
        <f>IF(MoM!AD7=0,0,AD7/MoM!AD7*100)</f>
        <v>0.98955527121636655</v>
      </c>
      <c r="AD7" s="88">
        <f>IF(MoM!AE7=0,0,AE7/MoM!AE7*100)</f>
        <v>0.99232602597577235</v>
      </c>
      <c r="AE7" s="88">
        <f>IF(MoM!AF7=0,0,AF7/MoM!AF7*100)</f>
        <v>1.0073101489680065</v>
      </c>
      <c r="AF7" s="88">
        <f>IF(MoM!AG7=0,0,AG7/MoM!AG7*100)</f>
        <v>1.0173832504576865</v>
      </c>
      <c r="AG7" s="88">
        <f>IF(MoM!AH7=0,0,AH7/MoM!AH7*100)</f>
        <v>1.0309144476887737</v>
      </c>
      <c r="AH7" s="88">
        <f>IF(MoM!AI7=0,0,AI7/MoM!AI7*100)</f>
        <v>1.04503797562211</v>
      </c>
      <c r="AI7" s="88">
        <f>IF(MoM!AJ7=0,0,AJ7/MoM!AJ7*100)</f>
        <v>1.0595640034832572</v>
      </c>
      <c r="AJ7" s="88">
        <f>IF(MoM!AK7=0,0,AK7/MoM!AK7*100)</f>
        <v>1.063696303096842</v>
      </c>
      <c r="AK7" s="88">
        <f>IF(MoM!AL7=0,0,AL7/MoM!AL7*100)</f>
        <v>1.0634835638362228</v>
      </c>
      <c r="AL7" s="88">
        <f>IF(MoM!AM7=0,0,AM7/MoM!AM7*100)</f>
        <v>1.0543376051872313</v>
      </c>
      <c r="AM7" s="88">
        <f>IF(MoM!AN7=0,0,AN7/MoM!AN7*100)</f>
        <v>1.0339888894071176</v>
      </c>
      <c r="AN7" s="88">
        <f>IF(MoM!AO7=0,0,AO7/MoM!AO7*100)</f>
        <v>1.0211674271784694</v>
      </c>
      <c r="AO7" s="88">
        <f>IF(MoM!AP7=0,0,AP7/MoM!AP7*100)</f>
        <v>1.0156531230717056</v>
      </c>
      <c r="AP7" s="88">
        <f>IF(MoM!AQ7=0,0,AQ7/MoM!AQ7*100)</f>
        <v>1.0130124249517192</v>
      </c>
      <c r="AQ7" s="88">
        <f>IF(MoM!AR7=0,0,AR7/MoM!AR7*100)</f>
        <v>1.0088590740094172</v>
      </c>
      <c r="AR7" s="88">
        <f>IF(MoM!AS7=0,0,AS7/MoM!AS7*100)</f>
        <v>1.0036130068245683</v>
      </c>
      <c r="AS7" s="149">
        <v>1</v>
      </c>
      <c r="AT7" s="88">
        <f>AS7*MoM!AT7/100</f>
        <v>0.99519999999999997</v>
      </c>
      <c r="AU7" s="88">
        <f>AT7*MoM!AU7/100</f>
        <v>0.98236191999999989</v>
      </c>
      <c r="AV7" s="88">
        <f>AU7*MoM!AV7/100</f>
        <v>0.97489596940799983</v>
      </c>
      <c r="AW7" s="88">
        <f>AV7*MoM!AW7/100</f>
        <v>0.96758424963743972</v>
      </c>
      <c r="AX7" s="88">
        <f>AW7*MoM!AX7/100</f>
        <v>0.96052088461508633</v>
      </c>
      <c r="AY7" s="88">
        <f>AX7*MoM!AY7/100</f>
        <v>0.95005120697278189</v>
      </c>
      <c r="AZ7" s="88">
        <f>AY7*MoM!AZ7/100</f>
        <v>0.94653601750698257</v>
      </c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</row>
    <row r="8" spans="1:72" x14ac:dyDescent="0.45">
      <c r="A8" s="88">
        <f>Веса!A8</f>
        <v>1</v>
      </c>
      <c r="B8" s="88">
        <f>MoM!B8</f>
        <v>1</v>
      </c>
      <c r="C8" s="88">
        <f>БИПЦ_НДС!E8</f>
        <v>0</v>
      </c>
      <c r="D8" s="88">
        <f t="shared" si="0"/>
        <v>1</v>
      </c>
      <c r="E8" s="88">
        <v>1</v>
      </c>
      <c r="F8" s="88">
        <v>0</v>
      </c>
      <c r="G8" s="88">
        <v>0</v>
      </c>
      <c r="H8" s="88">
        <v>0</v>
      </c>
      <c r="I8" s="88">
        <v>0</v>
      </c>
      <c r="J8" s="124" t="s">
        <v>6</v>
      </c>
      <c r="K8" s="124" t="s">
        <v>6</v>
      </c>
      <c r="L8" s="109" t="str">
        <f>MoM!J8</f>
        <v>Окорочка куриные, кг</v>
      </c>
      <c r="M8" s="88">
        <f>IF(MoM!N8=0,0,N8/MoM!N8*100)</f>
        <v>0.99793082060499294</v>
      </c>
      <c r="N8" s="88">
        <f>IF(MoM!O8=0,0,O8/MoM!O8*100)</f>
        <v>1.0077105426469219</v>
      </c>
      <c r="O8" s="88">
        <f>IF(MoM!P8=0,0,P8/MoM!P8*100)</f>
        <v>1.0065012899957457</v>
      </c>
      <c r="P8" s="88">
        <f>IF(MoM!Q8=0,0,Q8/MoM!Q8*100)</f>
        <v>0.99895253032077758</v>
      </c>
      <c r="Q8" s="88">
        <f>IF(MoM!R8=0,0,R8/MoM!R8*100)</f>
        <v>0.99385787241614154</v>
      </c>
      <c r="R8" s="88">
        <f>IF(MoM!S8=0,0,S8/MoM!S8*100)</f>
        <v>0.99037936986268504</v>
      </c>
      <c r="S8" s="88">
        <f>IF(MoM!T8=0,0,T8/MoM!T8*100)</f>
        <v>0.98928995255583607</v>
      </c>
      <c r="T8" s="88">
        <f>IF(MoM!U8=0,0,U8/MoM!U8*100)</f>
        <v>0.9897845975321139</v>
      </c>
      <c r="U8" s="88">
        <f>IF(MoM!V8=0,0,V8/MoM!V8*100)</f>
        <v>0.99394169284174883</v>
      </c>
      <c r="V8" s="88">
        <f>IF(MoM!W8=0,0,W8/MoM!W8*100)</f>
        <v>0.99563139371957976</v>
      </c>
      <c r="W8" s="88">
        <f>IF(MoM!X8=0,0,X8/MoM!X8*100)</f>
        <v>0.99523314116209194</v>
      </c>
      <c r="X8" s="88">
        <f>IF(MoM!Y8=0,0,Y8/MoM!Y8*100)</f>
        <v>0.99334219819388403</v>
      </c>
      <c r="Y8" s="88">
        <f>IF(MoM!Z8=0,0,Z8/MoM!Z8*100)</f>
        <v>0.99155418223713498</v>
      </c>
      <c r="Z8" s="88">
        <f>IF(MoM!AA8=0,0,AA8/MoM!AA8*100)</f>
        <v>0.98689387758062042</v>
      </c>
      <c r="AA8" s="88">
        <f>IF(MoM!AB8=0,0,AB8/MoM!AB8*100)</f>
        <v>0.98097251431513688</v>
      </c>
      <c r="AB8" s="88">
        <f>IF(MoM!AC8=0,0,AC8/MoM!AC8*100)</f>
        <v>0.9768524297550133</v>
      </c>
      <c r="AC8" s="88">
        <f>IF(MoM!AD8=0,0,AD8/MoM!AD8*100)</f>
        <v>0.97568020683930723</v>
      </c>
      <c r="AD8" s="88">
        <f>IF(MoM!AE8=0,0,AE8/MoM!AE8*100)</f>
        <v>0.97724129517025005</v>
      </c>
      <c r="AE8" s="88">
        <f>IF(MoM!AF8=0,0,AF8/MoM!AF8*100)</f>
        <v>0.98310474294127148</v>
      </c>
      <c r="AF8" s="88">
        <f>IF(MoM!AG8=0,0,AG8/MoM!AG8*100)</f>
        <v>0.98939661329609552</v>
      </c>
      <c r="AG8" s="88">
        <f>IF(MoM!AH8=0,0,AH8/MoM!AH8*100)</f>
        <v>0.99958739841304534</v>
      </c>
      <c r="AH8" s="88">
        <f>IF(MoM!AI8=0,0,AI8/MoM!AI8*100)</f>
        <v>1.0114824884541604</v>
      </c>
      <c r="AI8" s="88">
        <f>IF(MoM!AJ8=0,0,AJ8/MoM!AJ8*100)</f>
        <v>1.0189674588687212</v>
      </c>
      <c r="AJ8" s="88">
        <f>IF(MoM!AK8=0,0,AK8/MoM!AK8*100)</f>
        <v>1.0256926440972547</v>
      </c>
      <c r="AK8" s="88">
        <f>IF(MoM!AL8=0,0,AL8/MoM!AL8*100)</f>
        <v>1.0280517371786786</v>
      </c>
      <c r="AL8" s="88">
        <f>IF(MoM!AM8=0,0,AM8/MoM!AM8*100)</f>
        <v>1.0238367250562459</v>
      </c>
      <c r="AM8" s="88">
        <f>IF(MoM!AN8=0,0,AN8/MoM!AN8*100)</f>
        <v>1.0177960883784141</v>
      </c>
      <c r="AN8" s="88">
        <f>IF(MoM!AO8=0,0,AO8/MoM!AO8*100)</f>
        <v>1.0118928710658193</v>
      </c>
      <c r="AO8" s="88">
        <f>IF(MoM!AP8=0,0,AP8/MoM!AP8*100)</f>
        <v>1.0068334067104903</v>
      </c>
      <c r="AP8" s="88">
        <f>IF(MoM!AQ8=0,0,AQ8/MoM!AQ8*100)</f>
        <v>1.0027053897429774</v>
      </c>
      <c r="AQ8" s="88">
        <f>IF(MoM!AR8=0,0,AR8/MoM!AR8*100)</f>
        <v>1.0024045781260544</v>
      </c>
      <c r="AR8" s="88">
        <f>IF(MoM!AS8=0,0,AS8/MoM!AS8*100)</f>
        <v>1.0017028949213662</v>
      </c>
      <c r="AS8" s="149">
        <v>1</v>
      </c>
      <c r="AT8" s="88">
        <f>AS8*MoM!AT8/100</f>
        <v>0.998</v>
      </c>
      <c r="AU8" s="88">
        <f>AT8*MoM!AU8/100</f>
        <v>0.99281040000000009</v>
      </c>
      <c r="AV8" s="88">
        <f>AU8*MoM!AV8/100</f>
        <v>0.99022909296000006</v>
      </c>
      <c r="AW8" s="88">
        <f>AV8*MoM!AW8/100</f>
        <v>0.98527794749520015</v>
      </c>
      <c r="AX8" s="88">
        <f>AW8*MoM!AX8/100</f>
        <v>0.97887364083648121</v>
      </c>
      <c r="AY8" s="88">
        <f>AX8*MoM!AY8/100</f>
        <v>0.9720215253506258</v>
      </c>
      <c r="AZ8" s="88">
        <f>AY8*MoM!AZ8/100</f>
        <v>0.96793903494415323</v>
      </c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</row>
    <row r="9" spans="1:72" x14ac:dyDescent="0.45">
      <c r="A9" s="88">
        <f>Веса!A9</f>
        <v>0</v>
      </c>
      <c r="B9" s="88">
        <f>MoM!B9</f>
        <v>0</v>
      </c>
      <c r="C9" s="88">
        <f>БИПЦ_НДС!E9</f>
        <v>0</v>
      </c>
      <c r="D9" s="88">
        <f t="shared" si="0"/>
        <v>1</v>
      </c>
      <c r="E9" s="88">
        <v>1</v>
      </c>
      <c r="F9" s="88">
        <v>0</v>
      </c>
      <c r="G9" s="88">
        <v>0</v>
      </c>
      <c r="H9" s="88">
        <v>0</v>
      </c>
      <c r="I9" s="88">
        <v>0</v>
      </c>
      <c r="J9" s="125" t="s">
        <v>7</v>
      </c>
      <c r="K9" s="109" t="s">
        <v>531</v>
      </c>
      <c r="L9" s="109" t="str">
        <f>MoM!J9</f>
        <v>Мясо индейки, кг</v>
      </c>
      <c r="M9" s="88">
        <f>IF(MoM!N9=0,0,N9/MoM!N9*100)</f>
        <v>0</v>
      </c>
      <c r="N9" s="88">
        <f>IF(MoM!O9=0,0,O9/MoM!O9*100)</f>
        <v>0</v>
      </c>
      <c r="O9" s="88">
        <f>IF(MoM!P9=0,0,P9/MoM!P9*100)</f>
        <v>0</v>
      </c>
      <c r="P9" s="88">
        <f>IF(MoM!Q9=0,0,Q9/MoM!Q9*100)</f>
        <v>0</v>
      </c>
      <c r="Q9" s="88">
        <f>IF(MoM!R9=0,0,R9/MoM!R9*100)</f>
        <v>0</v>
      </c>
      <c r="R9" s="88">
        <f>IF(MoM!S9=0,0,S9/MoM!S9*100)</f>
        <v>0</v>
      </c>
      <c r="S9" s="88">
        <f>IF(MoM!T9=0,0,T9/MoM!T9*100)</f>
        <v>0</v>
      </c>
      <c r="T9" s="88">
        <f>IF(MoM!U9=0,0,U9/MoM!U9*100)</f>
        <v>0</v>
      </c>
      <c r="U9" s="88">
        <f>IF(MoM!V9=0,0,V9/MoM!V9*100)</f>
        <v>0</v>
      </c>
      <c r="V9" s="88">
        <f>IF(MoM!W9=0,0,W9/MoM!W9*100)</f>
        <v>0</v>
      </c>
      <c r="W9" s="88">
        <f>IF(MoM!X9=0,0,X9/MoM!X9*100)</f>
        <v>0</v>
      </c>
      <c r="X9" s="88">
        <f>IF(MoM!Y9=0,0,Y9/MoM!Y9*100)</f>
        <v>0</v>
      </c>
      <c r="Y9" s="88">
        <f>IF(MoM!Z9=0,0,Z9/MoM!Z9*100)</f>
        <v>0</v>
      </c>
      <c r="Z9" s="88">
        <f>IF(MoM!AA9=0,0,AA9/MoM!AA9*100)</f>
        <v>0</v>
      </c>
      <c r="AA9" s="88">
        <f>IF(MoM!AB9=0,0,AB9/MoM!AB9*100)</f>
        <v>0</v>
      </c>
      <c r="AB9" s="88">
        <f>IF(MoM!AC9=0,0,AC9/MoM!AC9*100)</f>
        <v>0</v>
      </c>
      <c r="AC9" s="88">
        <f>IF(MoM!AD9=0,0,AD9/MoM!AD9*100)</f>
        <v>0</v>
      </c>
      <c r="AD9" s="88">
        <f>IF(MoM!AE9=0,0,AE9/MoM!AE9*100)</f>
        <v>0</v>
      </c>
      <c r="AE9" s="88">
        <f>IF(MoM!AF9=0,0,AF9/MoM!AF9*100)</f>
        <v>0</v>
      </c>
      <c r="AF9" s="88">
        <f>IF(MoM!AG9=0,0,AG9/MoM!AG9*100)</f>
        <v>0</v>
      </c>
      <c r="AG9" s="88">
        <f>IF(MoM!AH9=0,0,AH9/MoM!AH9*100)</f>
        <v>0</v>
      </c>
      <c r="AH9" s="88">
        <f>IF(MoM!AI9=0,0,AI9/MoM!AI9*100)</f>
        <v>0</v>
      </c>
      <c r="AI9" s="88">
        <f>IF(MoM!AJ9=0,0,AJ9/MoM!AJ9*100)</f>
        <v>0</v>
      </c>
      <c r="AJ9" s="88">
        <f>IF(MoM!AK9=0,0,AK9/MoM!AK9*100)</f>
        <v>0</v>
      </c>
      <c r="AK9" s="88">
        <f>IF(MoM!AL9=0,0,AL9/MoM!AL9*100)</f>
        <v>0</v>
      </c>
      <c r="AL9" s="88">
        <f>IF(MoM!AM9=0,0,AM9/MoM!AM9*100)</f>
        <v>0</v>
      </c>
      <c r="AM9" s="88">
        <f>IF(MoM!AN9=0,0,AN9/MoM!AN9*100)</f>
        <v>0</v>
      </c>
      <c r="AN9" s="88">
        <f>IF(MoM!AO9=0,0,AO9/MoM!AO9*100)</f>
        <v>0</v>
      </c>
      <c r="AO9" s="88">
        <f>IF(MoM!AP9=0,0,AP9/MoM!AP9*100)</f>
        <v>0</v>
      </c>
      <c r="AP9" s="88">
        <f>IF(MoM!AQ9=0,0,AQ9/MoM!AQ9*100)</f>
        <v>0</v>
      </c>
      <c r="AQ9" s="88">
        <f>IF(MoM!AR9=0,0,AR9/MoM!AR9*100)</f>
        <v>0</v>
      </c>
      <c r="AR9" s="88">
        <f>IF(MoM!AS9=0,0,AS9/MoM!AS9*100)</f>
        <v>0</v>
      </c>
      <c r="AS9" s="149">
        <v>1</v>
      </c>
      <c r="AT9" s="88">
        <f>AS9*MoM!AT9/100</f>
        <v>0</v>
      </c>
      <c r="AU9" s="88">
        <f>AT9*MoM!AU9/100</f>
        <v>0</v>
      </c>
      <c r="AV9" s="88">
        <f>AU9*MoM!AV9/100</f>
        <v>0</v>
      </c>
      <c r="AW9" s="88">
        <f>AV9*MoM!AW9/100</f>
        <v>0</v>
      </c>
      <c r="AX9" s="88">
        <f>AW9*MoM!AX9/100</f>
        <v>0</v>
      </c>
      <c r="AY9" s="88">
        <f>AX9*MoM!AY9/100</f>
        <v>0</v>
      </c>
      <c r="AZ9" s="88">
        <f>AY9*MoM!AZ9/100</f>
        <v>0</v>
      </c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</row>
    <row r="10" spans="1:72" x14ac:dyDescent="0.45">
      <c r="A10" s="88">
        <f>Веса!A10</f>
        <v>1</v>
      </c>
      <c r="B10" s="88">
        <f>MoM!B10</f>
        <v>1</v>
      </c>
      <c r="C10" s="88">
        <f>БИПЦ_НДС!E10</f>
        <v>0</v>
      </c>
      <c r="D10" s="88">
        <f t="shared" si="0"/>
        <v>1</v>
      </c>
      <c r="E10" s="88">
        <v>1</v>
      </c>
      <c r="F10" s="88">
        <v>0</v>
      </c>
      <c r="G10" s="88">
        <v>0</v>
      </c>
      <c r="H10" s="88">
        <v>0</v>
      </c>
      <c r="I10" s="88">
        <v>0</v>
      </c>
      <c r="J10" s="124" t="s">
        <v>8</v>
      </c>
      <c r="K10" s="124" t="s">
        <v>8</v>
      </c>
      <c r="L10" s="109" t="str">
        <f>MoM!J10</f>
        <v>Печень говяжья, кг</v>
      </c>
      <c r="M10" s="88">
        <f>IF(MoM!N10=0,0,N10/MoM!N10*100)</f>
        <v>0.9000657013152209</v>
      </c>
      <c r="N10" s="88">
        <f>IF(MoM!O10=0,0,O10/MoM!O10*100)</f>
        <v>0.94542901266150814</v>
      </c>
      <c r="O10" s="88">
        <f>IF(MoM!P10=0,0,P10/MoM!P10*100)</f>
        <v>0.97237373952236117</v>
      </c>
      <c r="P10" s="88">
        <f>IF(MoM!Q10=0,0,Q10/MoM!Q10*100)</f>
        <v>0.98015272943854004</v>
      </c>
      <c r="Q10" s="88">
        <f>IF(MoM!R10=0,0,R10/MoM!R10*100)</f>
        <v>0.97005715632532308</v>
      </c>
      <c r="R10" s="88">
        <f>IF(MoM!S10=0,0,S10/MoM!S10*100)</f>
        <v>0.96394579624047361</v>
      </c>
      <c r="S10" s="88">
        <f>IF(MoM!T10=0,0,T10/MoM!T10*100)</f>
        <v>0.95671620276867009</v>
      </c>
      <c r="T10" s="88">
        <f>IF(MoM!U10=0,0,U10/MoM!U10*100)</f>
        <v>0.95461142712257896</v>
      </c>
      <c r="U10" s="88">
        <f>IF(MoM!V10=0,0,V10/MoM!V10*100)</f>
        <v>0.95804802826022029</v>
      </c>
      <c r="V10" s="88">
        <f>IF(MoM!W10=0,0,W10/MoM!W10*100)</f>
        <v>0.96360470682412958</v>
      </c>
      <c r="W10" s="88">
        <f>IF(MoM!X10=0,0,X10/MoM!X10*100)</f>
        <v>0.96765184659279091</v>
      </c>
      <c r="X10" s="88">
        <f>IF(MoM!Y10=0,0,Y10/MoM!Y10*100)</f>
        <v>0.97171598434848061</v>
      </c>
      <c r="Y10" s="88">
        <f>IF(MoM!Z10=0,0,Z10/MoM!Z10*100)</f>
        <v>0.97783779504987589</v>
      </c>
      <c r="Z10" s="88">
        <f>IF(MoM!AA10=0,0,AA10/MoM!AA10*100)</f>
        <v>0.98947406481096933</v>
      </c>
      <c r="AA10" s="88">
        <f>IF(MoM!AB10=0,0,AB10/MoM!AB10*100)</f>
        <v>0.99818143658130576</v>
      </c>
      <c r="AB10" s="88">
        <f>IF(MoM!AC10=0,0,AC10/MoM!AC10*100)</f>
        <v>1.002273980471289</v>
      </c>
      <c r="AC10" s="88">
        <f>IF(MoM!AD10=0,0,AD10/MoM!AD10*100)</f>
        <v>1.0010712516947233</v>
      </c>
      <c r="AD10" s="88">
        <f>IF(MoM!AE10=0,0,AE10/MoM!AE10*100)</f>
        <v>0.99556535981040228</v>
      </c>
      <c r="AE10" s="88">
        <f>IF(MoM!AF10=0,0,AF10/MoM!AF10*100)</f>
        <v>0.98909418497163459</v>
      </c>
      <c r="AF10" s="88">
        <f>IF(MoM!AG10=0,0,AG10/MoM!AG10*100)</f>
        <v>0.98701708718319425</v>
      </c>
      <c r="AG10" s="88">
        <f>IF(MoM!AH10=0,0,AH10/MoM!AH10*100)</f>
        <v>0.99037294527961717</v>
      </c>
      <c r="AH10" s="88">
        <f>IF(MoM!AI10=0,0,AI10/MoM!AI10*100)</f>
        <v>0.9926508030537603</v>
      </c>
      <c r="AI10" s="88">
        <f>IF(MoM!AJ10=0,0,AJ10/MoM!AJ10*100)</f>
        <v>0.99622434594475384</v>
      </c>
      <c r="AJ10" s="88">
        <f>IF(MoM!AK10=0,0,AK10/MoM!AK10*100)</f>
        <v>1.0000099984593438</v>
      </c>
      <c r="AK10" s="88">
        <f>IF(MoM!AL10=0,0,AL10/MoM!AL10*100)</f>
        <v>0.99880998646119257</v>
      </c>
      <c r="AL10" s="88">
        <f>IF(MoM!AM10=0,0,AM10/MoM!AM10*100)</f>
        <v>0.99900974845848478</v>
      </c>
      <c r="AM10" s="88">
        <f>IF(MoM!AN10=0,0,AN10/MoM!AN10*100)</f>
        <v>0.99671202603703024</v>
      </c>
      <c r="AN10" s="88">
        <f>IF(MoM!AO10=0,0,AO10/MoM!AO10*100)</f>
        <v>0.9969113684422376</v>
      </c>
      <c r="AO10" s="88">
        <f>IF(MoM!AP10=0,0,AP10/MoM!AP10*100)</f>
        <v>0.99890519117912213</v>
      </c>
      <c r="AP10" s="88">
        <f>IF(MoM!AQ10=0,0,AQ10/MoM!AQ10*100)</f>
        <v>0.99720705235411766</v>
      </c>
      <c r="AQ10" s="88">
        <f>IF(MoM!AR10=0,0,AR10/MoM!AR10*100)</f>
        <v>0.99740649376458856</v>
      </c>
      <c r="AR10" s="88">
        <f>IF(MoM!AS10=0,0,AS10/MoM!AS10*100)</f>
        <v>0.99990000999899997</v>
      </c>
      <c r="AS10" s="149">
        <v>1</v>
      </c>
      <c r="AT10" s="88">
        <f>AS10*MoM!AT10/100</f>
        <v>1.0023</v>
      </c>
      <c r="AU10" s="88">
        <f>AT10*MoM!AU10/100</f>
        <v>1.00510644</v>
      </c>
      <c r="AV10" s="88">
        <f>AU10*MoM!AV10/100</f>
        <v>1.0119411637920002</v>
      </c>
      <c r="AW10" s="88">
        <f>AV10*MoM!AW10/100</f>
        <v>1.0118399696756208</v>
      </c>
      <c r="AX10" s="88">
        <f>AW10*MoM!AX10/100</f>
        <v>1.0128518096452965</v>
      </c>
      <c r="AY10" s="88">
        <f>AX10*MoM!AY10/100</f>
        <v>1.0120415281975803</v>
      </c>
      <c r="AZ10" s="88">
        <f>AY10*MoM!AZ10/100</f>
        <v>1.0104222617524643</v>
      </c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</row>
    <row r="11" spans="1:72" x14ac:dyDescent="0.45">
      <c r="A11" s="88">
        <f>Веса!A11</f>
        <v>1</v>
      </c>
      <c r="B11" s="88">
        <f>MoM!B11</f>
        <v>1</v>
      </c>
      <c r="C11" s="88">
        <f>БИПЦ_НДС!E11</f>
        <v>0</v>
      </c>
      <c r="D11" s="88">
        <f t="shared" si="0"/>
        <v>1</v>
      </c>
      <c r="E11" s="88">
        <v>1</v>
      </c>
      <c r="F11" s="88">
        <v>0</v>
      </c>
      <c r="G11" s="88">
        <v>0</v>
      </c>
      <c r="H11" s="88">
        <v>0</v>
      </c>
      <c r="I11" s="88">
        <v>0</v>
      </c>
      <c r="J11" s="124" t="s">
        <v>9</v>
      </c>
      <c r="K11" s="124" t="s">
        <v>9</v>
      </c>
      <c r="L11" s="109" t="str">
        <f>MoM!J11</f>
        <v>Фарш мясной, кг</v>
      </c>
      <c r="M11" s="88">
        <f>IF(MoM!N11=0,0,N11/MoM!N11*100)</f>
        <v>0.90404605948966776</v>
      </c>
      <c r="N11" s="88">
        <f>IF(MoM!O11=0,0,O11/MoM!O11*100)</f>
        <v>0.9311674412743578</v>
      </c>
      <c r="O11" s="88">
        <f>IF(MoM!P11=0,0,P11/MoM!P11*100)</f>
        <v>0.94681105428776713</v>
      </c>
      <c r="P11" s="88">
        <f>IF(MoM!Q11=0,0,Q11/MoM!Q11*100)</f>
        <v>0.95410149940578293</v>
      </c>
      <c r="Q11" s="88">
        <f>IF(MoM!R11=0,0,R11/MoM!R11*100)</f>
        <v>0.95591429225465385</v>
      </c>
      <c r="R11" s="88">
        <f>IF(MoM!S11=0,0,S11/MoM!S11*100)</f>
        <v>0.95715698083458489</v>
      </c>
      <c r="S11" s="88">
        <f>IF(MoM!T11=0,0,T11/MoM!T11*100)</f>
        <v>0.95935844189050445</v>
      </c>
      <c r="T11" s="88">
        <f>IF(MoM!U11=0,0,U11/MoM!U11*100)</f>
        <v>0.96501865669765852</v>
      </c>
      <c r="U11" s="88">
        <f>IF(MoM!V11=0,0,V11/MoM!V11*100)</f>
        <v>0.97071226677217481</v>
      </c>
      <c r="V11" s="88">
        <f>IF(MoM!W11=0,0,W11/MoM!W11*100)</f>
        <v>0.97362440357249125</v>
      </c>
      <c r="W11" s="88">
        <f>IF(MoM!X11=0,0,X11/MoM!X11*100)</f>
        <v>0.97381912845320562</v>
      </c>
      <c r="X11" s="88">
        <f>IF(MoM!Y11=0,0,Y11/MoM!Y11*100)</f>
        <v>0.97440341993027757</v>
      </c>
      <c r="Y11" s="88">
        <f>IF(MoM!Z11=0,0,Z11/MoM!Z11*100)</f>
        <v>0.97557270403419405</v>
      </c>
      <c r="Z11" s="88">
        <f>IF(MoM!AA11=0,0,AA11/MoM!AA11*100)</f>
        <v>0.97567026130459744</v>
      </c>
      <c r="AA11" s="88">
        <f>IF(MoM!AB11=0,0,AB11/MoM!AB11*100)</f>
        <v>0.97498729212168422</v>
      </c>
      <c r="AB11" s="88">
        <f>IF(MoM!AC11=0,0,AC11/MoM!AC11*100)</f>
        <v>0.97264732262059228</v>
      </c>
      <c r="AC11" s="88">
        <f>IF(MoM!AD11=0,0,AD11/MoM!AD11*100)</f>
        <v>0.97196646949475796</v>
      </c>
      <c r="AD11" s="88">
        <f>IF(MoM!AE11=0,0,AE11/MoM!AE11*100)</f>
        <v>0.9714804862600106</v>
      </c>
      <c r="AE11" s="88">
        <f>IF(MoM!AF11=0,0,AF11/MoM!AF11*100)</f>
        <v>0.97118904211413259</v>
      </c>
      <c r="AF11" s="88">
        <f>IF(MoM!AG11=0,0,AG11/MoM!AG11*100)</f>
        <v>0.9728400634857266</v>
      </c>
      <c r="AG11" s="88">
        <f>IF(MoM!AH11=0,0,AH11/MoM!AH11*100)</f>
        <v>0.9772178437714123</v>
      </c>
      <c r="AH11" s="88">
        <f>IF(MoM!AI11=0,0,AI11/MoM!AI11*100)</f>
        <v>0.98327659440279513</v>
      </c>
      <c r="AI11" s="88">
        <f>IF(MoM!AJ11=0,0,AJ11/MoM!AJ11*100)</f>
        <v>0.98642307950488406</v>
      </c>
      <c r="AJ11" s="88">
        <f>IF(MoM!AK11=0,0,AK11/MoM!AK11*100)</f>
        <v>0.99184840644216088</v>
      </c>
      <c r="AK11" s="88">
        <f>IF(MoM!AL11=0,0,AL11/MoM!AL11*100)</f>
        <v>0.99393128809568931</v>
      </c>
      <c r="AL11" s="88">
        <f>IF(MoM!AM11=0,0,AM11/MoM!AM11*100)</f>
        <v>0.99472643312616582</v>
      </c>
      <c r="AM11" s="88">
        <f>IF(MoM!AN11=0,0,AN11/MoM!AN11*100)</f>
        <v>0.99641746806248022</v>
      </c>
      <c r="AN11" s="88">
        <f>IF(MoM!AO11=0,0,AO11/MoM!AO11*100)</f>
        <v>0.99771281077096141</v>
      </c>
      <c r="AO11" s="88">
        <f>IF(MoM!AP11=0,0,AP11/MoM!AP11*100)</f>
        <v>0.99881029486280948</v>
      </c>
      <c r="AP11" s="88">
        <f>IF(MoM!AQ11=0,0,AQ11/MoM!AQ11*100)</f>
        <v>1.0007080344230488</v>
      </c>
      <c r="AQ11" s="88">
        <f>IF(MoM!AR11=0,0,AR11/MoM!AR11*100)</f>
        <v>1.0028095212953372</v>
      </c>
      <c r="AR11" s="88">
        <f>IF(MoM!AS11=0,0,AS11/MoM!AS11*100)</f>
        <v>1.0033109260559847</v>
      </c>
      <c r="AS11" s="149">
        <v>1</v>
      </c>
      <c r="AT11" s="88">
        <f>AS11*MoM!AT11/100</f>
        <v>0.99909999999999999</v>
      </c>
      <c r="AU11" s="88">
        <f>AT11*MoM!AU11/100</f>
        <v>0.9996994600000001</v>
      </c>
      <c r="AV11" s="88">
        <f>AU11*MoM!AV11/100</f>
        <v>0.99999936983800009</v>
      </c>
      <c r="AW11" s="88">
        <f>AV11*MoM!AW11/100</f>
        <v>1.001099369144822</v>
      </c>
      <c r="AX11" s="88">
        <f>AW11*MoM!AX11/100</f>
        <v>0.9995977200911047</v>
      </c>
      <c r="AY11" s="88">
        <f>AX11*MoM!AY11/100</f>
        <v>0.9958992085267675</v>
      </c>
      <c r="AZ11" s="88">
        <f>AY11*MoM!AZ11/100</f>
        <v>0.99729346741870506</v>
      </c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</row>
    <row r="12" spans="1:72" x14ac:dyDescent="0.45">
      <c r="A12" s="88">
        <f>Веса!A12</f>
        <v>1</v>
      </c>
      <c r="B12" s="88">
        <f>MoM!B12</f>
        <v>1</v>
      </c>
      <c r="C12" s="88">
        <f>БИПЦ_НДС!E12</f>
        <v>0</v>
      </c>
      <c r="D12" s="88">
        <f t="shared" si="0"/>
        <v>1</v>
      </c>
      <c r="E12" s="88">
        <v>1</v>
      </c>
      <c r="F12" s="88">
        <v>0</v>
      </c>
      <c r="G12" s="88">
        <v>0</v>
      </c>
      <c r="H12" s="88">
        <v>0</v>
      </c>
      <c r="I12" s="88">
        <v>0</v>
      </c>
      <c r="J12" s="124" t="s">
        <v>10</v>
      </c>
      <c r="K12" s="124" t="s">
        <v>10</v>
      </c>
      <c r="L12" s="109" t="str">
        <f>MoM!J12</f>
        <v>Пельмени, манты, равиоли, кг</v>
      </c>
      <c r="M12" s="88">
        <f>IF(MoM!N12=0,0,N12/MoM!N12*100)</f>
        <v>0.83698114614461616</v>
      </c>
      <c r="N12" s="88">
        <f>IF(MoM!O12=0,0,O12/MoM!O12*100)</f>
        <v>0.86292756167509932</v>
      </c>
      <c r="O12" s="88">
        <f>IF(MoM!P12=0,0,P12/MoM!P12*100)</f>
        <v>0.88139421149494646</v>
      </c>
      <c r="P12" s="88">
        <f>IF(MoM!Q12=0,0,Q12/MoM!Q12*100)</f>
        <v>0.89232349971748381</v>
      </c>
      <c r="Q12" s="88">
        <f>IF(MoM!R12=0,0,R12/MoM!R12*100)</f>
        <v>0.90044364356491291</v>
      </c>
      <c r="R12" s="88">
        <f>IF(MoM!S12=0,0,S12/MoM!S12*100)</f>
        <v>0.90629652724808496</v>
      </c>
      <c r="S12" s="88">
        <f>IF(MoM!T12=0,0,T12/MoM!T12*100)</f>
        <v>0.91100926918977498</v>
      </c>
      <c r="T12" s="88">
        <f>IF(MoM!U12=0,0,U12/MoM!U12*100)</f>
        <v>0.91328679236274946</v>
      </c>
      <c r="U12" s="88">
        <f>IF(MoM!V12=0,0,V12/MoM!V12*100)</f>
        <v>0.91840119839998091</v>
      </c>
      <c r="V12" s="88">
        <f>IF(MoM!W12=0,0,W12/MoM!W12*100)</f>
        <v>0.92418712594990082</v>
      </c>
      <c r="W12" s="88">
        <f>IF(MoM!X12=0,0,X12/MoM!X12*100)</f>
        <v>0.92871564286705521</v>
      </c>
      <c r="X12" s="88">
        <f>IF(MoM!Y12=0,0,Y12/MoM!Y12*100)</f>
        <v>0.93215189074566329</v>
      </c>
      <c r="Y12" s="88">
        <f>IF(MoM!Z12=0,0,Z12/MoM!Z12*100)</f>
        <v>0.93830409322458475</v>
      </c>
      <c r="Z12" s="88">
        <f>IF(MoM!AA12=0,0,AA12/MoM!AA12*100)</f>
        <v>0.94055602304832364</v>
      </c>
      <c r="AA12" s="88">
        <f>IF(MoM!AB12=0,0,AB12/MoM!AB12*100)</f>
        <v>0.94582313677739427</v>
      </c>
      <c r="AB12" s="88">
        <f>IF(MoM!AC12=0,0,AC12/MoM!AC12*100)</f>
        <v>0.94799852999198231</v>
      </c>
      <c r="AC12" s="88">
        <f>IF(MoM!AD12=0,0,AD12/MoM!AD12*100)</f>
        <v>0.95169572425895099</v>
      </c>
      <c r="AD12" s="88">
        <f>IF(MoM!AE12=0,0,AE12/MoM!AE12*100)</f>
        <v>0.95569284630083873</v>
      </c>
      <c r="AE12" s="88">
        <f>IF(MoM!AF12=0,0,AF12/MoM!AF12*100)</f>
        <v>0.95703081628565989</v>
      </c>
      <c r="AF12" s="88">
        <f>IF(MoM!AG12=0,0,AG12/MoM!AG12*100)</f>
        <v>0.95798784710194562</v>
      </c>
      <c r="AG12" s="88">
        <f>IF(MoM!AH12=0,0,AH12/MoM!AH12*100)</f>
        <v>0.96057441428912083</v>
      </c>
      <c r="AH12" s="88">
        <f>IF(MoM!AI12=0,0,AI12/MoM!AI12*100)</f>
        <v>0.96604968845056882</v>
      </c>
      <c r="AI12" s="88">
        <f>IF(MoM!AJ12=0,0,AJ12/MoM!AJ12*100)</f>
        <v>0.96991388720437111</v>
      </c>
      <c r="AJ12" s="88">
        <f>IF(MoM!AK12=0,0,AK12/MoM!AK12*100)</f>
        <v>0.97418150830807027</v>
      </c>
      <c r="AK12" s="88">
        <f>IF(MoM!AL12=0,0,AL12/MoM!AL12*100)</f>
        <v>0.97729888913465601</v>
      </c>
      <c r="AL12" s="88">
        <f>IF(MoM!AM12=0,0,AM12/MoM!AM12*100)</f>
        <v>0.98150127435793522</v>
      </c>
      <c r="AM12" s="88">
        <f>IF(MoM!AN12=0,0,AN12/MoM!AN12*100)</f>
        <v>0.98415132779870163</v>
      </c>
      <c r="AN12" s="88">
        <f>IF(MoM!AO12=0,0,AO12/MoM!AO12*100)</f>
        <v>0.98552913965761979</v>
      </c>
      <c r="AO12" s="88">
        <f>IF(MoM!AP12=0,0,AP12/MoM!AP12*100)</f>
        <v>0.98750019793693511</v>
      </c>
      <c r="AP12" s="88">
        <f>IF(MoM!AQ12=0,0,AQ12/MoM!AQ12*100)</f>
        <v>0.9918451988078576</v>
      </c>
      <c r="AQ12" s="88">
        <f>IF(MoM!AR12=0,0,AR12/MoM!AR12*100)</f>
        <v>0.99521747248380432</v>
      </c>
      <c r="AR12" s="88">
        <f>IF(MoM!AS12=0,0,AS12/MoM!AS12*100)</f>
        <v>0.99810360315400748</v>
      </c>
      <c r="AS12" s="149">
        <v>1</v>
      </c>
      <c r="AT12" s="88">
        <f>AS12*MoM!AT12/100</f>
        <v>1.0044</v>
      </c>
      <c r="AU12" s="88">
        <f>AT12*MoM!AU12/100</f>
        <v>1.0070114400000001</v>
      </c>
      <c r="AV12" s="88">
        <f>AU12*MoM!AV12/100</f>
        <v>1.01003247432</v>
      </c>
      <c r="AW12" s="88">
        <f>AV12*MoM!AW12/100</f>
        <v>1.0143756139595761</v>
      </c>
      <c r="AX12" s="88">
        <f>AW12*MoM!AX12/100</f>
        <v>1.0155928646963277</v>
      </c>
      <c r="AY12" s="88">
        <f>AX12*MoM!AY12/100</f>
        <v>1.0166084575610241</v>
      </c>
      <c r="AZ12" s="88">
        <f>AY12*MoM!AZ12/100</f>
        <v>1.0171167617898047</v>
      </c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</row>
    <row r="13" spans="1:72" x14ac:dyDescent="0.45">
      <c r="A13" s="88">
        <f>Веса!A13</f>
        <v>1</v>
      </c>
      <c r="B13" s="88">
        <f>MoM!B13</f>
        <v>1</v>
      </c>
      <c r="C13" s="88">
        <f>БИПЦ_НДС!E13</f>
        <v>0</v>
      </c>
      <c r="D13" s="88">
        <f t="shared" si="0"/>
        <v>1</v>
      </c>
      <c r="E13" s="88">
        <v>1</v>
      </c>
      <c r="F13" s="88">
        <v>0</v>
      </c>
      <c r="G13" s="88">
        <v>0</v>
      </c>
      <c r="H13" s="88">
        <v>0</v>
      </c>
      <c r="I13" s="88">
        <v>0</v>
      </c>
      <c r="J13" s="124" t="s">
        <v>11</v>
      </c>
      <c r="K13" s="124" t="s">
        <v>11</v>
      </c>
      <c r="L13" s="109" t="str">
        <f>MoM!J13</f>
        <v>Сосиски, сардельки, кг</v>
      </c>
      <c r="M13" s="88">
        <f>IF(MoM!N13=0,0,N13/MoM!N13*100)</f>
        <v>0.86590719424492979</v>
      </c>
      <c r="N13" s="88">
        <f>IF(MoM!O13=0,0,O13/MoM!O13*100)</f>
        <v>0.8872951019427795</v>
      </c>
      <c r="O13" s="88">
        <f>IF(MoM!P13=0,0,P13/MoM!P13*100)</f>
        <v>0.90202420063502953</v>
      </c>
      <c r="P13" s="88">
        <f>IF(MoM!Q13=0,0,Q13/MoM!Q13*100)</f>
        <v>0.91257788378245941</v>
      </c>
      <c r="Q13" s="88">
        <f>IF(MoM!R13=0,0,R13/MoM!R13*100)</f>
        <v>0.91777957772001939</v>
      </c>
      <c r="R13" s="88">
        <f>IF(MoM!S13=0,0,S13/MoM!S13*100)</f>
        <v>0.91952335891768733</v>
      </c>
      <c r="S13" s="88">
        <f>IF(MoM!T13=0,0,T13/MoM!T13*100)</f>
        <v>0.92255778600211569</v>
      </c>
      <c r="T13" s="88">
        <f>IF(MoM!U13=0,0,U13/MoM!U13*100)</f>
        <v>0.92495643624572121</v>
      </c>
      <c r="U13" s="88">
        <f>IF(MoM!V13=0,0,V13/MoM!V13*100)</f>
        <v>0.93004369664507269</v>
      </c>
      <c r="V13" s="88">
        <f>IF(MoM!W13=0,0,W13/MoM!W13*100)</f>
        <v>0.93767005495756228</v>
      </c>
      <c r="W13" s="88">
        <f>IF(MoM!X13=0,0,X13/MoM!X13*100)</f>
        <v>0.94188957020487141</v>
      </c>
      <c r="X13" s="88">
        <f>IF(MoM!Y13=0,0,Y13/MoM!Y13*100)</f>
        <v>0.94443267204442449</v>
      </c>
      <c r="Y13" s="88">
        <f>IF(MoM!Z13=0,0,Z13/MoM!Z13*100)</f>
        <v>0.95142147381755326</v>
      </c>
      <c r="Z13" s="88">
        <f>IF(MoM!AA13=0,0,AA13/MoM!AA13*100)</f>
        <v>0.95370488535471543</v>
      </c>
      <c r="AA13" s="88">
        <f>IF(MoM!AB13=0,0,AB13/MoM!AB13*100)</f>
        <v>0.95694748196492141</v>
      </c>
      <c r="AB13" s="88">
        <f>IF(MoM!AC13=0,0,AC13/MoM!AC13*100)</f>
        <v>0.95800012419508285</v>
      </c>
      <c r="AC13" s="88">
        <f>IF(MoM!AD13=0,0,AD13/MoM!AD13*100)</f>
        <v>0.95914972434411694</v>
      </c>
      <c r="AD13" s="88">
        <f>IF(MoM!AE13=0,0,AE13/MoM!AE13*100)</f>
        <v>0.96010887406846102</v>
      </c>
      <c r="AE13" s="88">
        <f>IF(MoM!AF13=0,0,AF13/MoM!AF13*100)</f>
        <v>0.96270116802844585</v>
      </c>
      <c r="AF13" s="88">
        <f>IF(MoM!AG13=0,0,AG13/MoM!AG13*100)</f>
        <v>0.9637601393132772</v>
      </c>
      <c r="AG13" s="88">
        <f>IF(MoM!AH13=0,0,AH13/MoM!AH13*100)</f>
        <v>0.96790430791232429</v>
      </c>
      <c r="AH13" s="88">
        <f>IF(MoM!AI13=0,0,AI13/MoM!AI13*100)</f>
        <v>0.97235666772872098</v>
      </c>
      <c r="AI13" s="88">
        <f>IF(MoM!AJ13=0,0,AJ13/MoM!AJ13*100)</f>
        <v>0.97809357206832048</v>
      </c>
      <c r="AJ13" s="88">
        <f>IF(MoM!AK13=0,0,AK13/MoM!AK13*100)</f>
        <v>0.98454898964397131</v>
      </c>
      <c r="AK13" s="88">
        <f>IF(MoM!AL13=0,0,AL13/MoM!AL13*100)</f>
        <v>0.98868409540047597</v>
      </c>
      <c r="AL13" s="88">
        <f>IF(MoM!AM13=0,0,AM13/MoM!AM13*100)</f>
        <v>0.99184788450575745</v>
      </c>
      <c r="AM13" s="88">
        <f>IF(MoM!AN13=0,0,AN13/MoM!AN13*100)</f>
        <v>0.99462505858237349</v>
      </c>
      <c r="AN13" s="88">
        <f>IF(MoM!AO13=0,0,AO13/MoM!AO13*100)</f>
        <v>0.99830517129912844</v>
      </c>
      <c r="AO13" s="88">
        <f>IF(MoM!AP13=0,0,AP13/MoM!AP13*100)</f>
        <v>0.99840500181625835</v>
      </c>
      <c r="AP13" s="88">
        <f>IF(MoM!AQ13=0,0,AQ13/MoM!AQ13*100)</f>
        <v>1.000401811819891</v>
      </c>
      <c r="AQ13" s="88">
        <f>IF(MoM!AR13=0,0,AR13/MoM!AR13*100)</f>
        <v>0.99880116892097914</v>
      </c>
      <c r="AR13" s="88">
        <f>IF(MoM!AS13=0,0,AS13/MoM!AS13*100)</f>
        <v>0.99910080927165545</v>
      </c>
      <c r="AS13" s="149">
        <v>1</v>
      </c>
      <c r="AT13" s="88">
        <f>AS13*MoM!AT13/100</f>
        <v>1.0004</v>
      </c>
      <c r="AU13" s="88">
        <f>AT13*MoM!AU13/100</f>
        <v>1.0033011600000001</v>
      </c>
      <c r="AV13" s="88">
        <f>AU13*MoM!AV13/100</f>
        <v>1.0066120538280001</v>
      </c>
      <c r="AW13" s="88">
        <f>AV13*MoM!AW13/100</f>
        <v>1.0087259391410388</v>
      </c>
      <c r="AX13" s="88">
        <f>AW13*MoM!AX13/100</f>
        <v>1.0093311747045235</v>
      </c>
      <c r="AY13" s="88">
        <f>AX13*MoM!AY13/100</f>
        <v>1.012359168228637</v>
      </c>
      <c r="AZ13" s="88">
        <f>AY13*MoM!AZ13/100</f>
        <v>1.01316905556322</v>
      </c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</row>
    <row r="14" spans="1:72" ht="28.5" x14ac:dyDescent="0.45">
      <c r="A14" s="88">
        <f>Веса!A14</f>
        <v>1</v>
      </c>
      <c r="B14" s="88">
        <f>MoM!B14</f>
        <v>1</v>
      </c>
      <c r="C14" s="88">
        <f>БИПЦ_НДС!E14</f>
        <v>0</v>
      </c>
      <c r="D14" s="88">
        <f t="shared" si="0"/>
        <v>1</v>
      </c>
      <c r="E14" s="88">
        <v>1</v>
      </c>
      <c r="F14" s="88">
        <v>0</v>
      </c>
      <c r="G14" s="88">
        <v>0</v>
      </c>
      <c r="H14" s="88">
        <v>0</v>
      </c>
      <c r="I14" s="88">
        <v>0</v>
      </c>
      <c r="J14" s="124" t="s">
        <v>12</v>
      </c>
      <c r="K14" s="124" t="s">
        <v>12</v>
      </c>
      <c r="L14" s="109" t="str">
        <f>MoM!J14</f>
        <v>Колбаса полукопченая и варено-копченая, кг</v>
      </c>
      <c r="M14" s="88">
        <f>IF(MoM!N14=0,0,N14/MoM!N14*100)</f>
        <v>0.86510615328679497</v>
      </c>
      <c r="N14" s="88">
        <f>IF(MoM!O14=0,0,O14/MoM!O14*100)</f>
        <v>0.88785844511823764</v>
      </c>
      <c r="O14" s="88">
        <f>IF(MoM!P14=0,0,P14/MoM!P14*100)</f>
        <v>0.90099875010598762</v>
      </c>
      <c r="P14" s="88">
        <f>IF(MoM!Q14=0,0,Q14/MoM!Q14*100)</f>
        <v>0.91081963648214292</v>
      </c>
      <c r="Q14" s="88">
        <f>IF(MoM!R14=0,0,R14/MoM!R14*100)</f>
        <v>0.91555589859184994</v>
      </c>
      <c r="R14" s="88">
        <f>IF(MoM!S14=0,0,S14/MoM!S14*100)</f>
        <v>0.91766167715861124</v>
      </c>
      <c r="S14" s="88">
        <f>IF(MoM!T14=0,0,T14/MoM!T14*100)</f>
        <v>0.91968053284836015</v>
      </c>
      <c r="T14" s="88">
        <f>IF(MoM!U14=0,0,U14/MoM!U14*100)</f>
        <v>0.92161186196734168</v>
      </c>
      <c r="U14" s="88">
        <f>IF(MoM!V14=0,0,V14/MoM!V14*100)</f>
        <v>0.925666954159998</v>
      </c>
      <c r="V14" s="88">
        <f>IF(MoM!W14=0,0,W14/MoM!W14*100)</f>
        <v>0.93048042232162997</v>
      </c>
      <c r="W14" s="88">
        <f>IF(MoM!X14=0,0,X14/MoM!X14*100)</f>
        <v>0.93476063226430939</v>
      </c>
      <c r="X14" s="88">
        <f>IF(MoM!Y14=0,0,Y14/MoM!Y14*100)</f>
        <v>0.93812577054046098</v>
      </c>
      <c r="Y14" s="88">
        <f>IF(MoM!Z14=0,0,Z14/MoM!Z14*100)</f>
        <v>0.94403596289486591</v>
      </c>
      <c r="Z14" s="88">
        <f>IF(MoM!AA14=0,0,AA14/MoM!AA14*100)</f>
        <v>0.94837852832418224</v>
      </c>
      <c r="AA14" s="88">
        <f>IF(MoM!AB14=0,0,AB14/MoM!AB14*100)</f>
        <v>0.95112882605632232</v>
      </c>
      <c r="AB14" s="88">
        <f>IF(MoM!AC14=0,0,AC14/MoM!AC14*100)</f>
        <v>0.95331642235625191</v>
      </c>
      <c r="AC14" s="88">
        <f>IF(MoM!AD14=0,0,AD14/MoM!AD14*100)</f>
        <v>0.95741568297238389</v>
      </c>
      <c r="AD14" s="88">
        <f>IF(MoM!AE14=0,0,AE14/MoM!AE14*100)</f>
        <v>0.95808587395046441</v>
      </c>
      <c r="AE14" s="88">
        <f>IF(MoM!AF14=0,0,AF14/MoM!AF14*100)</f>
        <v>0.96048108863534054</v>
      </c>
      <c r="AF14" s="88">
        <f>IF(MoM!AG14=0,0,AG14/MoM!AG14*100)</f>
        <v>0.96432301298988199</v>
      </c>
      <c r="AG14" s="88">
        <f>IF(MoM!AH14=0,0,AH14/MoM!AH14*100)</f>
        <v>0.96692668512495472</v>
      </c>
      <c r="AH14" s="88">
        <f>IF(MoM!AI14=0,0,AI14/MoM!AI14*100)</f>
        <v>0.96963407984330463</v>
      </c>
      <c r="AI14" s="88">
        <f>IF(MoM!AJ14=0,0,AJ14/MoM!AJ14*100)</f>
        <v>0.97496706728244287</v>
      </c>
      <c r="AJ14" s="88">
        <f>IF(MoM!AK14=0,0,AK14/MoM!AK14*100)</f>
        <v>0.97993939932558338</v>
      </c>
      <c r="AK14" s="88">
        <f>IF(MoM!AL14=0,0,AL14/MoM!AL14*100)</f>
        <v>0.98336918722322275</v>
      </c>
      <c r="AL14" s="88">
        <f>IF(MoM!AM14=0,0,AM14/MoM!AM14*100)</f>
        <v>0.98858104391550583</v>
      </c>
      <c r="AM14" s="88">
        <f>IF(MoM!AN14=0,0,AN14/MoM!AN14*100)</f>
        <v>0.99223879377799329</v>
      </c>
      <c r="AN14" s="88">
        <f>IF(MoM!AO14=0,0,AO14/MoM!AO14*100)</f>
        <v>0.99362792808928257</v>
      </c>
      <c r="AO14" s="88">
        <f>IF(MoM!AP14=0,0,AP14/MoM!AP14*100)</f>
        <v>0.9953170955670344</v>
      </c>
      <c r="AP14" s="88">
        <f>IF(MoM!AQ14=0,0,AQ14/MoM!AQ14*100)</f>
        <v>0.99621288095304483</v>
      </c>
      <c r="AQ14" s="88">
        <f>IF(MoM!AR14=0,0,AR14/MoM!AR14*100)</f>
        <v>0.99820530671495089</v>
      </c>
      <c r="AR14" s="88">
        <f>IF(MoM!AS14=0,0,AS14/MoM!AS14*100)</f>
        <v>0.99740674246957906</v>
      </c>
      <c r="AS14" s="149">
        <v>1</v>
      </c>
      <c r="AT14" s="88">
        <f>AS14*MoM!AT14/100</f>
        <v>1.002</v>
      </c>
      <c r="AU14" s="88">
        <f>AT14*MoM!AU14/100</f>
        <v>1.0033026</v>
      </c>
      <c r="AV14" s="88">
        <f>AU14*MoM!AV14/100</f>
        <v>1.0064128380600001</v>
      </c>
      <c r="AW14" s="88">
        <f>AV14*MoM!AW14/100</f>
        <v>1.0089288701551502</v>
      </c>
      <c r="AX14" s="88">
        <f>AW14*MoM!AX14/100</f>
        <v>1.0101395847993364</v>
      </c>
      <c r="AY14" s="88">
        <f>AX14*MoM!AY14/100</f>
        <v>1.0128669616782946</v>
      </c>
      <c r="AZ14" s="88">
        <f>AY14*MoM!AZ14/100</f>
        <v>1.0153991290824904</v>
      </c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</row>
    <row r="15" spans="1:72" x14ac:dyDescent="0.45">
      <c r="A15" s="88">
        <f>Веса!A15</f>
        <v>1</v>
      </c>
      <c r="B15" s="88">
        <f>MoM!B15</f>
        <v>1</v>
      </c>
      <c r="C15" s="88">
        <f>БИПЦ_НДС!E15</f>
        <v>0</v>
      </c>
      <c r="D15" s="88">
        <f t="shared" si="0"/>
        <v>1</v>
      </c>
      <c r="E15" s="88">
        <v>1</v>
      </c>
      <c r="F15" s="88">
        <v>0</v>
      </c>
      <c r="G15" s="88">
        <v>0</v>
      </c>
      <c r="H15" s="88">
        <v>0</v>
      </c>
      <c r="I15" s="88">
        <v>0</v>
      </c>
      <c r="J15" s="124" t="s">
        <v>13</v>
      </c>
      <c r="K15" s="124" t="s">
        <v>13</v>
      </c>
      <c r="L15" s="109" t="str">
        <f>MoM!J15</f>
        <v>Колбаса сырокопченая, кг</v>
      </c>
      <c r="M15" s="88">
        <f>IF(MoM!N15=0,0,N15/MoM!N15*100)</f>
        <v>0.86618838945365006</v>
      </c>
      <c r="N15" s="88">
        <f>IF(MoM!O15=0,0,O15/MoM!O15*100)</f>
        <v>0.88472482098795824</v>
      </c>
      <c r="O15" s="88">
        <f>IF(MoM!P15=0,0,P15/MoM!P15*100)</f>
        <v>0.89896889060586438</v>
      </c>
      <c r="P15" s="88">
        <f>IF(MoM!Q15=0,0,Q15/MoM!Q15*100)</f>
        <v>0.9086777546244077</v>
      </c>
      <c r="Q15" s="88">
        <f>IF(MoM!R15=0,0,R15/MoM!R15*100)</f>
        <v>0.91731019329333952</v>
      </c>
      <c r="R15" s="88">
        <f>IF(MoM!S15=0,0,S15/MoM!S15*100)</f>
        <v>0.92097943406651284</v>
      </c>
      <c r="S15" s="88">
        <f>IF(MoM!T15=0,0,T15/MoM!T15*100)</f>
        <v>0.9232818826516791</v>
      </c>
      <c r="T15" s="88">
        <f>IF(MoM!U15=0,0,U15/MoM!U15*100)</f>
        <v>0.92743665112361173</v>
      </c>
      <c r="U15" s="88">
        <f>IF(MoM!V15=0,0,V15/MoM!V15*100)</f>
        <v>0.93179560338389267</v>
      </c>
      <c r="V15" s="88">
        <f>IF(MoM!W15=0,0,W15/MoM!W15*100)</f>
        <v>0.93766591568521118</v>
      </c>
      <c r="W15" s="88">
        <f>IF(MoM!X15=0,0,X15/MoM!X15*100)</f>
        <v>0.94263554503834279</v>
      </c>
      <c r="X15" s="88">
        <f>IF(MoM!Y15=0,0,Y15/MoM!Y15*100)</f>
        <v>0.94527492456445006</v>
      </c>
      <c r="Y15" s="88">
        <f>IF(MoM!Z15=0,0,Z15/MoM!Z15*100)</f>
        <v>0.94754358438340469</v>
      </c>
      <c r="Z15" s="88">
        <f>IF(MoM!AA15=0,0,AA15/MoM!AA15*100)</f>
        <v>0.94924916283529481</v>
      </c>
      <c r="AA15" s="88">
        <f>IF(MoM!AB15=0,0,AB15/MoM!AB15*100)</f>
        <v>0.95190706049123364</v>
      </c>
      <c r="AB15" s="88">
        <f>IF(MoM!AC15=0,0,AC15/MoM!AC15*100)</f>
        <v>0.95466759096665821</v>
      </c>
      <c r="AC15" s="88">
        <f>IF(MoM!AD15=0,0,AD15/MoM!AD15*100)</f>
        <v>0.95638599263039825</v>
      </c>
      <c r="AD15" s="88">
        <f>IF(MoM!AE15=0,0,AE15/MoM!AE15*100)</f>
        <v>0.95705546282523946</v>
      </c>
      <c r="AE15" s="88">
        <f>IF(MoM!AF15=0,0,AF15/MoM!AF15*100)</f>
        <v>0.95983092366743272</v>
      </c>
      <c r="AF15" s="88">
        <f>IF(MoM!AG15=0,0,AG15/MoM!AG15*100)</f>
        <v>0.96175058551476766</v>
      </c>
      <c r="AG15" s="88">
        <f>IF(MoM!AH15=0,0,AH15/MoM!AH15*100)</f>
        <v>0.96569376291537823</v>
      </c>
      <c r="AH15" s="88">
        <f>IF(MoM!AI15=0,0,AI15/MoM!AI15*100)</f>
        <v>0.96859084420412422</v>
      </c>
      <c r="AI15" s="88">
        <f>IF(MoM!AJ15=0,0,AJ15/MoM!AJ15*100)</f>
        <v>0.9743055301849286</v>
      </c>
      <c r="AJ15" s="88">
        <f>IF(MoM!AK15=0,0,AK15/MoM!AK15*100)</f>
        <v>0.98200254387338959</v>
      </c>
      <c r="AK15" s="88">
        <f>IF(MoM!AL15=0,0,AL15/MoM!AL15*100)</f>
        <v>0.98789455913662982</v>
      </c>
      <c r="AL15" s="88">
        <f>IF(MoM!AM15=0,0,AM15/MoM!AM15*100)</f>
        <v>0.99313040030005395</v>
      </c>
      <c r="AM15" s="88">
        <f>IF(MoM!AN15=0,0,AN15/MoM!AN15*100)</f>
        <v>0.99571253934083415</v>
      </c>
      <c r="AN15" s="88">
        <f>IF(MoM!AO15=0,0,AO15/MoM!AO15*100)</f>
        <v>0.99710653689591122</v>
      </c>
      <c r="AO15" s="88">
        <f>IF(MoM!AP15=0,0,AP15/MoM!AP15*100)</f>
        <v>0.99790422212542795</v>
      </c>
      <c r="AP15" s="88">
        <f>IF(MoM!AQ15=0,0,AQ15/MoM!AQ15*100)</f>
        <v>0.99870254550312831</v>
      </c>
      <c r="AQ15" s="88">
        <f>IF(MoM!AR15=0,0,AR15/MoM!AR15*100)</f>
        <v>0.99860267524857804</v>
      </c>
      <c r="AR15" s="88">
        <f>IF(MoM!AS15=0,0,AS15/MoM!AS15*100)</f>
        <v>1.0004001600640255</v>
      </c>
      <c r="AS15" s="149">
        <v>1</v>
      </c>
      <c r="AT15" s="88">
        <f>AS15*MoM!AT15/100</f>
        <v>1.0017</v>
      </c>
      <c r="AU15" s="88">
        <f>AT15*MoM!AU15/100</f>
        <v>1.0017</v>
      </c>
      <c r="AV15" s="88">
        <f>AU15*MoM!AV15/100</f>
        <v>1.0038035700000001</v>
      </c>
      <c r="AW15" s="88">
        <f>AV15*MoM!AW15/100</f>
        <v>1.0059115574970001</v>
      </c>
      <c r="AX15" s="88">
        <f>AW15*MoM!AX15/100</f>
        <v>1.0084263363907426</v>
      </c>
      <c r="AY15" s="88">
        <f>AX15*MoM!AY15/100</f>
        <v>1.0095356053607725</v>
      </c>
      <c r="AZ15" s="88">
        <f>AY15*MoM!AZ15/100</f>
        <v>1.0122613514952465</v>
      </c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</row>
    <row r="16" spans="1:72" x14ac:dyDescent="0.45">
      <c r="A16" s="88">
        <f>Веса!A16</f>
        <v>1</v>
      </c>
      <c r="B16" s="88">
        <f>MoM!B16</f>
        <v>1</v>
      </c>
      <c r="C16" s="88">
        <f>БИПЦ_НДС!E16</f>
        <v>0</v>
      </c>
      <c r="D16" s="88">
        <f t="shared" si="0"/>
        <v>1</v>
      </c>
      <c r="E16" s="88">
        <v>1</v>
      </c>
      <c r="F16" s="88">
        <v>0</v>
      </c>
      <c r="G16" s="88">
        <v>0</v>
      </c>
      <c r="H16" s="88">
        <v>0</v>
      </c>
      <c r="I16" s="88">
        <v>0</v>
      </c>
      <c r="J16" s="124" t="s">
        <v>14</v>
      </c>
      <c r="K16" s="124" t="s">
        <v>14</v>
      </c>
      <c r="L16" s="109" t="str">
        <f>MoM!J16</f>
        <v>Колбаса вареная, кг</v>
      </c>
      <c r="M16" s="88">
        <f>IF(MoM!N16=0,0,N16/MoM!N16*100)</f>
        <v>0.86439054709000385</v>
      </c>
      <c r="N16" s="88">
        <f>IF(MoM!O16=0,0,O16/MoM!O16*100)</f>
        <v>0.88479016400132782</v>
      </c>
      <c r="O16" s="88">
        <f>IF(MoM!P16=0,0,P16/MoM!P16*100)</f>
        <v>0.90009703383855078</v>
      </c>
      <c r="P16" s="88">
        <f>IF(MoM!Q16=0,0,Q16/MoM!Q16*100)</f>
        <v>0.90900799447355229</v>
      </c>
      <c r="Q16" s="88">
        <f>IF(MoM!R16=0,0,R16/MoM!R16*100)</f>
        <v>0.91446204244039364</v>
      </c>
      <c r="R16" s="88">
        <f>IF(MoM!S16=0,0,S16/MoM!S16*100)</f>
        <v>0.91976592228654797</v>
      </c>
      <c r="S16" s="88">
        <f>IF(MoM!T16=0,0,T16/MoM!T16*100)</f>
        <v>0.92206533709226435</v>
      </c>
      <c r="T16" s="88">
        <f>IF(MoM!U16=0,0,U16/MoM!U16*100)</f>
        <v>0.92455491350241348</v>
      </c>
      <c r="U16" s="88">
        <f>IF(MoM!V16=0,0,V16/MoM!V16*100)</f>
        <v>0.92862295512182413</v>
      </c>
      <c r="V16" s="88">
        <f>IF(MoM!W16=0,0,W16/MoM!W16*100)</f>
        <v>0.93326606989743333</v>
      </c>
      <c r="W16" s="88">
        <f>IF(MoM!X16=0,0,X16/MoM!X16*100)</f>
        <v>0.93718578739100256</v>
      </c>
      <c r="X16" s="88">
        <f>IF(MoM!Y16=0,0,Y16/MoM!Y16*100)</f>
        <v>0.94065337480434918</v>
      </c>
      <c r="Y16" s="88">
        <f>IF(MoM!Z16=0,0,Z16/MoM!Z16*100)</f>
        <v>0.94629729505317528</v>
      </c>
      <c r="Z16" s="88">
        <f>IF(MoM!AA16=0,0,AA16/MoM!AA16*100)</f>
        <v>0.95017711396289328</v>
      </c>
      <c r="AA16" s="88">
        <f>IF(MoM!AB16=0,0,AB16/MoM!AB16*100)</f>
        <v>0.95283760988198929</v>
      </c>
      <c r="AB16" s="88">
        <f>IF(MoM!AC16=0,0,AC16/MoM!AC16*100)</f>
        <v>0.954552717579777</v>
      </c>
      <c r="AC16" s="88">
        <f>IF(MoM!AD16=0,0,AD16/MoM!AD16*100)</f>
        <v>0.95741637573251626</v>
      </c>
      <c r="AD16" s="88">
        <f>IF(MoM!AE16=0,0,AE16/MoM!AE16*100)</f>
        <v>0.9582780504706756</v>
      </c>
      <c r="AE16" s="88">
        <f>IF(MoM!AF16=0,0,AF16/MoM!AF16*100)</f>
        <v>0.96038626218171108</v>
      </c>
      <c r="AF16" s="88">
        <f>IF(MoM!AG16=0,0,AG16/MoM!AG16*100)</f>
        <v>0.96211495745363829</v>
      </c>
      <c r="AG16" s="88">
        <f>IF(MoM!AH16=0,0,AH16/MoM!AH16*100)</f>
        <v>0.96567478279621677</v>
      </c>
      <c r="AH16" s="88">
        <f>IF(MoM!AI16=0,0,AI16/MoM!AI16*100)</f>
        <v>0.96760613236180926</v>
      </c>
      <c r="AI16" s="88">
        <f>IF(MoM!AJ16=0,0,AJ16/MoM!AJ16*100)</f>
        <v>0.9728312054765631</v>
      </c>
      <c r="AJ16" s="88">
        <f>IF(MoM!AK16=0,0,AK16/MoM!AK16*100)</f>
        <v>0.97827906022723188</v>
      </c>
      <c r="AK16" s="88">
        <f>IF(MoM!AL16=0,0,AL16/MoM!AL16*100)</f>
        <v>0.98385525087052694</v>
      </c>
      <c r="AL16" s="88">
        <f>IF(MoM!AM16=0,0,AM16/MoM!AM16*100)</f>
        <v>0.9875939008238348</v>
      </c>
      <c r="AM16" s="88">
        <f>IF(MoM!AN16=0,0,AN16/MoM!AN16*100)</f>
        <v>0.99065544191638877</v>
      </c>
      <c r="AN16" s="88">
        <f>IF(MoM!AO16=0,0,AO16/MoM!AO16*100)</f>
        <v>0.99263675280022146</v>
      </c>
      <c r="AO16" s="88">
        <f>IF(MoM!AP16=0,0,AP16/MoM!AP16*100)</f>
        <v>0.99491981733166213</v>
      </c>
      <c r="AP16" s="88">
        <f>IF(MoM!AQ16=0,0,AQ16/MoM!AQ16*100)</f>
        <v>0.9956162612037941</v>
      </c>
      <c r="AQ16" s="88">
        <f>IF(MoM!AR16=0,0,AR16/MoM!AR16*100)</f>
        <v>0.99601450770827571</v>
      </c>
      <c r="AR16" s="88">
        <f>IF(MoM!AS16=0,0,AS16/MoM!AS16*100)</f>
        <v>0.99960015993602547</v>
      </c>
      <c r="AS16" s="149">
        <v>1</v>
      </c>
      <c r="AT16" s="88">
        <f>AS16*MoM!AT16/100</f>
        <v>1.0006999999999999</v>
      </c>
      <c r="AU16" s="88">
        <f>AT16*MoM!AU16/100</f>
        <v>1.0042024499999997</v>
      </c>
      <c r="AV16" s="88">
        <f>AU16*MoM!AV16/100</f>
        <v>1.0076167383299997</v>
      </c>
      <c r="AW16" s="88">
        <f>AV16*MoM!AW16/100</f>
        <v>1.0112441585879877</v>
      </c>
      <c r="AX16" s="88">
        <f>AW16*MoM!AX16/100</f>
        <v>1.012659900410011</v>
      </c>
      <c r="AY16" s="88">
        <f>AX16*MoM!AY16/100</f>
        <v>1.015292816151077</v>
      </c>
      <c r="AZ16" s="88">
        <f>AY16*MoM!AZ16/100</f>
        <v>1.0165111675304583</v>
      </c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</row>
    <row r="17" spans="1:72" x14ac:dyDescent="0.45">
      <c r="A17" s="88">
        <f>Веса!A17</f>
        <v>1</v>
      </c>
      <c r="B17" s="88">
        <f>MoM!B17</f>
        <v>1</v>
      </c>
      <c r="C17" s="88">
        <f>БИПЦ_НДС!E17</f>
        <v>1</v>
      </c>
      <c r="D17" s="88">
        <f t="shared" si="0"/>
        <v>0</v>
      </c>
      <c r="E17" s="88">
        <v>1</v>
      </c>
      <c r="F17" s="88">
        <v>0</v>
      </c>
      <c r="G17" s="88">
        <v>0</v>
      </c>
      <c r="H17" s="88">
        <v>0</v>
      </c>
      <c r="I17" s="88">
        <v>0</v>
      </c>
      <c r="J17" s="124" t="s">
        <v>15</v>
      </c>
      <c r="K17" s="124" t="s">
        <v>15</v>
      </c>
      <c r="L17" s="109" t="str">
        <f>MoM!J17</f>
        <v>Мясокопчености, кг</v>
      </c>
      <c r="M17" s="88">
        <f>IF(MoM!N17=0,0,N17/MoM!N17*100)</f>
        <v>0.88371574933299357</v>
      </c>
      <c r="N17" s="88">
        <f>IF(MoM!O17=0,0,O17/MoM!O17*100)</f>
        <v>0.90492492731698548</v>
      </c>
      <c r="O17" s="88">
        <f>IF(MoM!P17=0,0,P17/MoM!P17*100)</f>
        <v>0.91895126369039881</v>
      </c>
      <c r="P17" s="88">
        <f>IF(MoM!Q17=0,0,Q17/MoM!Q17*100)</f>
        <v>0.92832456658004081</v>
      </c>
      <c r="Q17" s="88">
        <f>IF(MoM!R17=0,0,R17/MoM!R17*100)</f>
        <v>0.93445150871946914</v>
      </c>
      <c r="R17" s="88">
        <f>IF(MoM!S17=0,0,S17/MoM!S17*100)</f>
        <v>0.93884343081045063</v>
      </c>
      <c r="S17" s="88">
        <f>IF(MoM!T17=0,0,T17/MoM!T17*100)</f>
        <v>0.94015781161358536</v>
      </c>
      <c r="T17" s="88">
        <f>IF(MoM!U17=0,0,U17/MoM!U17*100)</f>
        <v>0.94175607989332843</v>
      </c>
      <c r="U17" s="88">
        <f>IF(MoM!V17=0,0,V17/MoM!V17*100)</f>
        <v>0.94524057738893386</v>
      </c>
      <c r="V17" s="88">
        <f>IF(MoM!W17=0,0,W17/MoM!W17*100)</f>
        <v>0.94769820289014506</v>
      </c>
      <c r="W17" s="88">
        <f>IF(MoM!X17=0,0,X17/MoM!X17*100)</f>
        <v>0.95101514660026054</v>
      </c>
      <c r="X17" s="88">
        <f>IF(MoM!Y17=0,0,Y17/MoM!Y17*100)</f>
        <v>0.95491430870132155</v>
      </c>
      <c r="Y17" s="88">
        <f>IF(MoM!Z17=0,0,Z17/MoM!Z17*100)</f>
        <v>0.95816101735090609</v>
      </c>
      <c r="Z17" s="88">
        <f>IF(MoM!AA17=0,0,AA17/MoM!AA17*100)</f>
        <v>0.96074805209775338</v>
      </c>
      <c r="AA17" s="88">
        <f>IF(MoM!AB17=0,0,AB17/MoM!AB17*100)</f>
        <v>0.96286169781236841</v>
      </c>
      <c r="AB17" s="88">
        <f>IF(MoM!AC17=0,0,AC17/MoM!AC17*100)</f>
        <v>0.96334312866127458</v>
      </c>
      <c r="AC17" s="88">
        <f>IF(MoM!AD17=0,0,AD17/MoM!AD17*100)</f>
        <v>0.96652216098585675</v>
      </c>
      <c r="AD17" s="88">
        <f>IF(MoM!AE17=0,0,AE17/MoM!AE17*100)</f>
        <v>0.96710207428244832</v>
      </c>
      <c r="AE17" s="88">
        <f>IF(MoM!AF17=0,0,AF17/MoM!AF17*100)</f>
        <v>0.96816588656415903</v>
      </c>
      <c r="AF17" s="88">
        <f>IF(MoM!AG17=0,0,AG17/MoM!AG17*100)</f>
        <v>0.97145765057847722</v>
      </c>
      <c r="AG17" s="88">
        <f>IF(MoM!AH17=0,0,AH17/MoM!AH17*100)</f>
        <v>0.97369200317480775</v>
      </c>
      <c r="AH17" s="88">
        <f>IF(MoM!AI17=0,0,AI17/MoM!AI17*100)</f>
        <v>0.97797624798877691</v>
      </c>
      <c r="AI17" s="88">
        <f>IF(MoM!AJ17=0,0,AJ17/MoM!AJ17*100)</f>
        <v>0.98188815298073207</v>
      </c>
      <c r="AJ17" s="88">
        <f>IF(MoM!AK17=0,0,AK17/MoM!AK17*100)</f>
        <v>0.98375374047139552</v>
      </c>
      <c r="AK17" s="88">
        <f>IF(MoM!AL17=0,0,AL17/MoM!AL17*100)</f>
        <v>0.98640987557066828</v>
      </c>
      <c r="AL17" s="88">
        <f>IF(MoM!AM17=0,0,AM17/MoM!AM17*100)</f>
        <v>0.98996095112272275</v>
      </c>
      <c r="AM17" s="88">
        <f>IF(MoM!AN17=0,0,AN17/MoM!AN17*100)</f>
        <v>0.99263384569075397</v>
      </c>
      <c r="AN17" s="88">
        <f>IF(MoM!AO17=0,0,AO17/MoM!AO17*100)</f>
        <v>0.99422205984385903</v>
      </c>
      <c r="AO17" s="88">
        <f>IF(MoM!AP17=0,0,AP17/MoM!AP17*100)</f>
        <v>0.99481859307976528</v>
      </c>
      <c r="AP17" s="88">
        <f>IF(MoM!AQ17=0,0,AQ17/MoM!AQ17*100)</f>
        <v>0.99690771212523277</v>
      </c>
      <c r="AQ17" s="88">
        <f>IF(MoM!AR17=0,0,AR17/MoM!AR17*100)</f>
        <v>0.9991009090919083</v>
      </c>
      <c r="AR17" s="88">
        <f>IF(MoM!AS17=0,0,AS17/MoM!AS17*100)</f>
        <v>0.99900099900099903</v>
      </c>
      <c r="AS17" s="149">
        <v>1</v>
      </c>
      <c r="AT17" s="88">
        <f>AS17*MoM!AT17/100</f>
        <v>1.0045999999999999</v>
      </c>
      <c r="AU17" s="88">
        <f>AT17*MoM!AU17/100</f>
        <v>1.0062073599999999</v>
      </c>
      <c r="AV17" s="88">
        <f>AU17*MoM!AV17/100</f>
        <v>1.0071129466239999</v>
      </c>
      <c r="AW17" s="88">
        <f>AV17*MoM!AW17/100</f>
        <v>1.0083214821599489</v>
      </c>
      <c r="AX17" s="88">
        <f>AW17*MoM!AX17/100</f>
        <v>1.0101364608278367</v>
      </c>
      <c r="AY17" s="88">
        <f>AX17*MoM!AY17/100</f>
        <v>1.0108435563504161</v>
      </c>
      <c r="AZ17" s="88">
        <f>AY17*MoM!AZ17/100</f>
        <v>1.0122587373293066</v>
      </c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</row>
    <row r="18" spans="1:72" ht="28.5" x14ac:dyDescent="0.45">
      <c r="A18" s="88">
        <f>Веса!A18</f>
        <v>1</v>
      </c>
      <c r="B18" s="88">
        <f>MoM!B18</f>
        <v>1</v>
      </c>
      <c r="C18" s="88">
        <f>БИПЦ_НДС!E18</f>
        <v>0</v>
      </c>
      <c r="D18" s="88">
        <f t="shared" si="0"/>
        <v>1</v>
      </c>
      <c r="E18" s="88">
        <v>1</v>
      </c>
      <c r="F18" s="88">
        <v>0</v>
      </c>
      <c r="G18" s="88">
        <v>0</v>
      </c>
      <c r="H18" s="88">
        <v>0</v>
      </c>
      <c r="I18" s="88">
        <v>0</v>
      </c>
      <c r="J18" s="124" t="s">
        <v>16</v>
      </c>
      <c r="K18" s="124" t="s">
        <v>16</v>
      </c>
      <c r="L18" s="109" t="str">
        <f>MoM!J18</f>
        <v>Кулинарные изделия из птицы, кг</v>
      </c>
      <c r="M18" s="88">
        <f>IF(MoM!N18=0,0,N18/MoM!N18*100)</f>
        <v>0.91129865033491508</v>
      </c>
      <c r="N18" s="88">
        <f>IF(MoM!O18=0,0,O18/MoM!O18*100)</f>
        <v>0.92852219482624487</v>
      </c>
      <c r="O18" s="88">
        <f>IF(MoM!P18=0,0,P18/MoM!P18*100)</f>
        <v>0.93288624914192819</v>
      </c>
      <c r="P18" s="88">
        <f>IF(MoM!Q18=0,0,Q18/MoM!Q18*100)</f>
        <v>0.9352184647647831</v>
      </c>
      <c r="Q18" s="88">
        <f>IF(MoM!R18=0,0,R18/MoM!R18*100)</f>
        <v>0.93830468569850689</v>
      </c>
      <c r="R18" s="88">
        <f>IF(MoM!S18=0,0,S18/MoM!S18*100)</f>
        <v>0.93670956773281944</v>
      </c>
      <c r="S18" s="88">
        <f>IF(MoM!T18=0,0,T18/MoM!T18*100)</f>
        <v>0.93961336739279122</v>
      </c>
      <c r="T18" s="88">
        <f>IF(MoM!U18=0,0,U18/MoM!U18*100)</f>
        <v>0.94243220749496959</v>
      </c>
      <c r="U18" s="88">
        <f>IF(MoM!V18=0,0,V18/MoM!V18*100)</f>
        <v>0.94516526089670505</v>
      </c>
      <c r="V18" s="88">
        <f>IF(MoM!W18=0,0,W18/MoM!W18*100)</f>
        <v>0.94790624015330549</v>
      </c>
      <c r="W18" s="88">
        <f>IF(MoM!X18=0,0,X18/MoM!X18*100)</f>
        <v>0.95065516824975016</v>
      </c>
      <c r="X18" s="88">
        <f>IF(MoM!Y18=0,0,Y18/MoM!Y18*100)</f>
        <v>0.95388739582179927</v>
      </c>
      <c r="Y18" s="88">
        <f>IF(MoM!Z18=0,0,Z18/MoM!Z18*100)</f>
        <v>0.95569978187386062</v>
      </c>
      <c r="Z18" s="88">
        <f>IF(MoM!AA18=0,0,AA18/MoM!AA18*100)</f>
        <v>0.95885359115404423</v>
      </c>
      <c r="AA18" s="88">
        <f>IF(MoM!AB18=0,0,AB18/MoM!AB18*100)</f>
        <v>0.96029187154077544</v>
      </c>
      <c r="AB18" s="88">
        <f>IF(MoM!AC18=0,0,AC18/MoM!AC18*100)</f>
        <v>0.96125216341231612</v>
      </c>
      <c r="AC18" s="88">
        <f>IF(MoM!AD18=0,0,AD18/MoM!AD18*100)</f>
        <v>0.96144441384499857</v>
      </c>
      <c r="AD18" s="88">
        <f>IF(MoM!AE18=0,0,AE18/MoM!AE18*100)</f>
        <v>0.96173284716915208</v>
      </c>
      <c r="AE18" s="88">
        <f>IF(MoM!AF18=0,0,AF18/MoM!AF18*100)</f>
        <v>0.96288692658575514</v>
      </c>
      <c r="AF18" s="88">
        <f>IF(MoM!AG18=0,0,AG18/MoM!AG18*100)</f>
        <v>0.96635331952146375</v>
      </c>
      <c r="AG18" s="88">
        <f>IF(MoM!AH18=0,0,AH18/MoM!AH18*100)</f>
        <v>0.97031536813150177</v>
      </c>
      <c r="AH18" s="88">
        <f>IF(MoM!AI18=0,0,AI18/MoM!AI18*100)</f>
        <v>0.9743906926776541</v>
      </c>
      <c r="AI18" s="88">
        <f>IF(MoM!AJ18=0,0,AJ18/MoM!AJ18*100)</f>
        <v>0.97974984148738109</v>
      </c>
      <c r="AJ18" s="88">
        <f>IF(MoM!AK18=0,0,AK18/MoM!AK18*100)</f>
        <v>0.98690201533023891</v>
      </c>
      <c r="AK18" s="88">
        <f>IF(MoM!AL18=0,0,AL18/MoM!AL18*100)</f>
        <v>0.99055355278696089</v>
      </c>
      <c r="AL18" s="88">
        <f>IF(MoM!AM18=0,0,AM18/MoM!AM18*100)</f>
        <v>0.99352521344532185</v>
      </c>
      <c r="AM18" s="88">
        <f>IF(MoM!AN18=0,0,AN18/MoM!AN18*100)</f>
        <v>0.99501550126548988</v>
      </c>
      <c r="AN18" s="88">
        <f>IF(MoM!AO18=0,0,AO18/MoM!AO18*100)</f>
        <v>0.99521450436574288</v>
      </c>
      <c r="AO18" s="88">
        <f>IF(MoM!AP18=0,0,AP18/MoM!AP18*100)</f>
        <v>0.99690636902316476</v>
      </c>
      <c r="AP18" s="88">
        <f>IF(MoM!AQ18=0,0,AQ18/MoM!AQ18*100)</f>
        <v>0.99780358475528574</v>
      </c>
      <c r="AQ18" s="88">
        <f>IF(MoM!AR18=0,0,AR18/MoM!AR18*100)</f>
        <v>0.99860182762309002</v>
      </c>
      <c r="AR18" s="88">
        <f>IF(MoM!AS18=0,0,AS18/MoM!AS18*100)</f>
        <v>0.99870168780585244</v>
      </c>
      <c r="AS18" s="149">
        <v>1</v>
      </c>
      <c r="AT18" s="88">
        <f>AS18*MoM!AT18/100</f>
        <v>1.0007999999999999</v>
      </c>
      <c r="AU18" s="88">
        <f>AT18*MoM!AU18/100</f>
        <v>0.99919871999999998</v>
      </c>
      <c r="AV18" s="88">
        <f>AU18*MoM!AV18/100</f>
        <v>1.0009972776960001</v>
      </c>
      <c r="AW18" s="88">
        <f>AV18*MoM!AW18/100</f>
        <v>1.0013976766070787</v>
      </c>
      <c r="AX18" s="88">
        <f>AW18*MoM!AX18/100</f>
        <v>1.0006966982334538</v>
      </c>
      <c r="AY18" s="88">
        <f>AX18*MoM!AY18/100</f>
        <v>0.99839509582751673</v>
      </c>
      <c r="AZ18" s="88">
        <f>AY18*MoM!AZ18/100</f>
        <v>0.99729686122210648</v>
      </c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</row>
    <row r="19" spans="1:72" x14ac:dyDescent="0.45">
      <c r="A19" s="88">
        <f>Веса!A19</f>
        <v>1</v>
      </c>
      <c r="B19" s="88">
        <f>MoM!B19</f>
        <v>1</v>
      </c>
      <c r="C19" s="88">
        <f>БИПЦ_НДС!E19</f>
        <v>0</v>
      </c>
      <c r="D19" s="88">
        <f t="shared" si="0"/>
        <v>1</v>
      </c>
      <c r="E19" s="88">
        <v>1</v>
      </c>
      <c r="F19" s="88">
        <v>0</v>
      </c>
      <c r="G19" s="88">
        <v>0</v>
      </c>
      <c r="H19" s="88">
        <v>0</v>
      </c>
      <c r="I19" s="88">
        <v>0</v>
      </c>
      <c r="J19" s="124" t="s">
        <v>17</v>
      </c>
      <c r="K19" s="124" t="s">
        <v>17</v>
      </c>
      <c r="L19" s="109" t="str">
        <f>MoM!J19</f>
        <v>Консервы мясные,  350 г</v>
      </c>
      <c r="M19" s="88">
        <f>IF(MoM!N19=0,0,N19/MoM!N19*100)</f>
        <v>0.80969999014934446</v>
      </c>
      <c r="N19" s="88">
        <f>IF(MoM!O19=0,0,O19/MoM!O19*100)</f>
        <v>0.84743200969030386</v>
      </c>
      <c r="O19" s="88">
        <f>IF(MoM!P19=0,0,P19/MoM!P19*100)</f>
        <v>0.8765836708236503</v>
      </c>
      <c r="P19" s="88">
        <f>IF(MoM!Q19=0,0,Q19/MoM!Q19*100)</f>
        <v>0.89648212015134721</v>
      </c>
      <c r="Q19" s="88">
        <f>IF(MoM!R19=0,0,R19/MoM!R19*100)</f>
        <v>0.90607447883696657</v>
      </c>
      <c r="R19" s="88">
        <f>IF(MoM!S19=0,0,S19/MoM!S19*100)</f>
        <v>0.91368550445919716</v>
      </c>
      <c r="S19" s="88">
        <f>IF(MoM!T19=0,0,T19/MoM!T19*100)</f>
        <v>0.91770572067881762</v>
      </c>
      <c r="T19" s="88">
        <f>IF(MoM!U19=0,0,U19/MoM!U19*100)</f>
        <v>0.92330372557495843</v>
      </c>
      <c r="U19" s="88">
        <f>IF(MoM!V19=0,0,V19/MoM!V19*100)</f>
        <v>0.92838189606562072</v>
      </c>
      <c r="V19" s="88">
        <f>IF(MoM!W19=0,0,W19/MoM!W19*100)</f>
        <v>0.93692300950942442</v>
      </c>
      <c r="W19" s="88">
        <f>IF(MoM!X19=0,0,X19/MoM!X19*100)</f>
        <v>0.94216977836267723</v>
      </c>
      <c r="X19" s="88">
        <f>IF(MoM!Y19=0,0,Y19/MoM!Y19*100)</f>
        <v>0.94801123098852591</v>
      </c>
      <c r="Y19" s="88">
        <f>IF(MoM!Z19=0,0,Z19/MoM!Z19*100)</f>
        <v>0.95246688377417199</v>
      </c>
      <c r="Z19" s="88">
        <f>IF(MoM!AA19=0,0,AA19/MoM!AA19*100)</f>
        <v>0.95903890527221369</v>
      </c>
      <c r="AA19" s="88">
        <f>IF(MoM!AB19=0,0,AB19/MoM!AB19*100)</f>
        <v>0.96498494648490152</v>
      </c>
      <c r="AB19" s="88">
        <f>IF(MoM!AC19=0,0,AC19/MoM!AC19*100)</f>
        <v>0.9673974088511138</v>
      </c>
      <c r="AC19" s="88">
        <f>IF(MoM!AD19=0,0,AD19/MoM!AD19*100)</f>
        <v>0.97020286133678213</v>
      </c>
      <c r="AD19" s="88">
        <f>IF(MoM!AE19=0,0,AE19/MoM!AE19*100)</f>
        <v>0.97359857135146088</v>
      </c>
      <c r="AE19" s="88">
        <f>IF(MoM!AF19=0,0,AF19/MoM!AF19*100)</f>
        <v>0.97466952977994759</v>
      </c>
      <c r="AF19" s="88">
        <f>IF(MoM!AG19=0,0,AG19/MoM!AG19*100)</f>
        <v>0.97749607141630945</v>
      </c>
      <c r="AG19" s="88">
        <f>IF(MoM!AH19=0,0,AH19/MoM!AH19*100)</f>
        <v>0.9807218084519832</v>
      </c>
      <c r="AH19" s="88">
        <f>IF(MoM!AI19=0,0,AI19/MoM!AI19*100)</f>
        <v>0.98552734531339781</v>
      </c>
      <c r="AI19" s="88">
        <f>IF(MoM!AJ19=0,0,AJ19/MoM!AJ19*100)</f>
        <v>0.98720274180043055</v>
      </c>
      <c r="AJ19" s="88">
        <f>IF(MoM!AK19=0,0,AK19/MoM!AK19*100)</f>
        <v>0.98759762289715081</v>
      </c>
      <c r="AK19" s="88">
        <f>IF(MoM!AL19=0,0,AL19/MoM!AL19*100)</f>
        <v>0.99046165600355263</v>
      </c>
      <c r="AL19" s="88">
        <f>IF(MoM!AM19=0,0,AM19/MoM!AM19*100)</f>
        <v>0.99006547134115108</v>
      </c>
      <c r="AM19" s="88">
        <f>IF(MoM!AN19=0,0,AN19/MoM!AN19*100)</f>
        <v>0.99313467430230862</v>
      </c>
      <c r="AN19" s="88">
        <f>IF(MoM!AO19=0,0,AO19/MoM!AO19*100)</f>
        <v>0.99214153962800633</v>
      </c>
      <c r="AO19" s="88">
        <f>IF(MoM!AP19=0,0,AP19/MoM!AP19*100)</f>
        <v>0.99372896609141115</v>
      </c>
      <c r="AP19" s="88">
        <f>IF(MoM!AQ19=0,0,AQ19/MoM!AQ19*100)</f>
        <v>0.99283461002192885</v>
      </c>
      <c r="AQ19" s="88">
        <f>IF(MoM!AR19=0,0,AR19/MoM!AR19*100)</f>
        <v>0.99551526346898811</v>
      </c>
      <c r="AR19" s="88">
        <f>IF(MoM!AS19=0,0,AS19/MoM!AS19*100)</f>
        <v>0.99740674246957906</v>
      </c>
      <c r="AS19" s="149">
        <v>1</v>
      </c>
      <c r="AT19" s="88">
        <f>AS19*MoM!AT19/100</f>
        <v>1.0026000000000002</v>
      </c>
      <c r="AU19" s="88">
        <f>AT19*MoM!AU19/100</f>
        <v>1.0068109200000002</v>
      </c>
      <c r="AV19" s="88">
        <f>AU19*MoM!AV19/100</f>
        <v>1.0103347582200002</v>
      </c>
      <c r="AW19" s="88">
        <f>AV19*MoM!AW19/100</f>
        <v>1.0120523273089743</v>
      </c>
      <c r="AX19" s="88">
        <f>AW19*MoM!AX19/100</f>
        <v>1.014380047661785</v>
      </c>
      <c r="AY19" s="88">
        <f>AX19*MoM!AY19/100</f>
        <v>1.0171188737904719</v>
      </c>
      <c r="AZ19" s="88">
        <f>AY19*MoM!AZ19/100</f>
        <v>1.0145760766059957</v>
      </c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</row>
    <row r="20" spans="1:72" ht="28.5" x14ac:dyDescent="0.45">
      <c r="A20" s="88">
        <f>Веса!A20</f>
        <v>0</v>
      </c>
      <c r="B20" s="88">
        <f>MoM!B20</f>
        <v>0</v>
      </c>
      <c r="C20" s="88">
        <f>БИПЦ_НДС!E20</f>
        <v>0</v>
      </c>
      <c r="D20" s="88">
        <f t="shared" si="0"/>
        <v>1</v>
      </c>
      <c r="E20" s="88">
        <v>1</v>
      </c>
      <c r="F20" s="88">
        <v>0</v>
      </c>
      <c r="G20" s="88">
        <v>0</v>
      </c>
      <c r="H20" s="88">
        <v>0</v>
      </c>
      <c r="I20" s="88">
        <v>0</v>
      </c>
      <c r="J20" s="124" t="s">
        <v>18</v>
      </c>
      <c r="K20" s="124" t="s">
        <v>18</v>
      </c>
      <c r="L20" s="109" t="str">
        <f>MoM!J20</f>
        <v>Консервы мясные для детского питания, кг</v>
      </c>
      <c r="M20" s="88">
        <f>IF(MoM!N20=0,0,N20/MoM!N20*100)</f>
        <v>0</v>
      </c>
      <c r="N20" s="88">
        <f>IF(MoM!O20=0,0,O20/MoM!O20*100)</f>
        <v>0</v>
      </c>
      <c r="O20" s="88">
        <f>IF(MoM!P20=0,0,P20/MoM!P20*100)</f>
        <v>0</v>
      </c>
      <c r="P20" s="88">
        <f>IF(MoM!Q20=0,0,Q20/MoM!Q20*100)</f>
        <v>0</v>
      </c>
      <c r="Q20" s="88">
        <f>IF(MoM!R20=0,0,R20/MoM!R20*100)</f>
        <v>0</v>
      </c>
      <c r="R20" s="88">
        <f>IF(MoM!S20=0,0,S20/MoM!S20*100)</f>
        <v>0</v>
      </c>
      <c r="S20" s="88">
        <f>IF(MoM!T20=0,0,T20/MoM!T20*100)</f>
        <v>0</v>
      </c>
      <c r="T20" s="88">
        <f>IF(MoM!U20=0,0,U20/MoM!U20*100)</f>
        <v>0</v>
      </c>
      <c r="U20" s="88">
        <f>IF(MoM!V20=0,0,V20/MoM!V20*100)</f>
        <v>0</v>
      </c>
      <c r="V20" s="88">
        <f>IF(MoM!W20=0,0,W20/MoM!W20*100)</f>
        <v>0</v>
      </c>
      <c r="W20" s="88">
        <f>IF(MoM!X20=0,0,X20/MoM!X20*100)</f>
        <v>0</v>
      </c>
      <c r="X20" s="88">
        <f>IF(MoM!Y20=0,0,Y20/MoM!Y20*100)</f>
        <v>0</v>
      </c>
      <c r="Y20" s="88">
        <f>IF(MoM!Z20=0,0,Z20/MoM!Z20*100)</f>
        <v>0</v>
      </c>
      <c r="Z20" s="88">
        <f>IF(MoM!AA20=0,0,AA20/MoM!AA20*100)</f>
        <v>0</v>
      </c>
      <c r="AA20" s="88">
        <f>IF(MoM!AB20=0,0,AB20/MoM!AB20*100)</f>
        <v>0</v>
      </c>
      <c r="AB20" s="88">
        <f>IF(MoM!AC20=0,0,AC20/MoM!AC20*100)</f>
        <v>0</v>
      </c>
      <c r="AC20" s="88">
        <f>IF(MoM!AD20=0,0,AD20/MoM!AD20*100)</f>
        <v>0</v>
      </c>
      <c r="AD20" s="88">
        <f>IF(MoM!AE20=0,0,AE20/MoM!AE20*100)</f>
        <v>0</v>
      </c>
      <c r="AE20" s="88">
        <f>IF(MoM!AF20=0,0,AF20/MoM!AF20*100)</f>
        <v>0</v>
      </c>
      <c r="AF20" s="88">
        <f>IF(MoM!AG20=0,0,AG20/MoM!AG20*100)</f>
        <v>0</v>
      </c>
      <c r="AG20" s="88">
        <f>IF(MoM!AH20=0,0,AH20/MoM!AH20*100)</f>
        <v>0</v>
      </c>
      <c r="AH20" s="88">
        <f>IF(MoM!AI20=0,0,AI20/MoM!AI20*100)</f>
        <v>0</v>
      </c>
      <c r="AI20" s="88">
        <f>IF(MoM!AJ20=0,0,AJ20/MoM!AJ20*100)</f>
        <v>0</v>
      </c>
      <c r="AJ20" s="88">
        <f>IF(MoM!AK20=0,0,AK20/MoM!AK20*100)</f>
        <v>0</v>
      </c>
      <c r="AK20" s="88">
        <f>IF(MoM!AL20=0,0,AL20/MoM!AL20*100)</f>
        <v>0</v>
      </c>
      <c r="AL20" s="88">
        <f>IF(MoM!AM20=0,0,AM20/MoM!AM20*100)</f>
        <v>0</v>
      </c>
      <c r="AM20" s="88">
        <f>IF(MoM!AN20=0,0,AN20/MoM!AN20*100)</f>
        <v>0</v>
      </c>
      <c r="AN20" s="88">
        <f>IF(MoM!AO20=0,0,AO20/MoM!AO20*100)</f>
        <v>0</v>
      </c>
      <c r="AO20" s="88">
        <f>IF(MoM!AP20=0,0,AP20/MoM!AP20*100)</f>
        <v>0</v>
      </c>
      <c r="AP20" s="88">
        <f>IF(MoM!AQ20=0,0,AQ20/MoM!AQ20*100)</f>
        <v>0</v>
      </c>
      <c r="AQ20" s="88">
        <f>IF(MoM!AR20=0,0,AR20/MoM!AR20*100)</f>
        <v>0</v>
      </c>
      <c r="AR20" s="88">
        <f>IF(MoM!AS20=0,0,AS20/MoM!AS20*100)</f>
        <v>0</v>
      </c>
      <c r="AS20" s="149">
        <v>1</v>
      </c>
      <c r="AT20" s="88">
        <f>AS20*MoM!AT20/100</f>
        <v>0</v>
      </c>
      <c r="AU20" s="88">
        <f>AT20*MoM!AU20/100</f>
        <v>0</v>
      </c>
      <c r="AV20" s="88">
        <f>AU20*MoM!AV20/100</f>
        <v>0</v>
      </c>
      <c r="AW20" s="88">
        <f>AV20*MoM!AW20/100</f>
        <v>0</v>
      </c>
      <c r="AX20" s="88">
        <f>AW20*MoM!AX20/100</f>
        <v>0</v>
      </c>
      <c r="AY20" s="88">
        <f>AX20*MoM!AY20/100</f>
        <v>0</v>
      </c>
      <c r="AZ20" s="88">
        <f>AY20*MoM!AZ20/100</f>
        <v>0</v>
      </c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</row>
    <row r="21" spans="1:72" x14ac:dyDescent="0.45">
      <c r="A21" s="88">
        <f>Веса!A21</f>
        <v>1</v>
      </c>
      <c r="B21" s="88">
        <f>MoM!B21</f>
        <v>1</v>
      </c>
      <c r="C21" s="88">
        <f>БИПЦ_НДС!E21</f>
        <v>0</v>
      </c>
      <c r="D21" s="88">
        <f t="shared" si="0"/>
        <v>1</v>
      </c>
      <c r="E21" s="88">
        <v>1</v>
      </c>
      <c r="F21" s="88">
        <v>0</v>
      </c>
      <c r="G21" s="88">
        <v>0</v>
      </c>
      <c r="H21" s="88">
        <v>0</v>
      </c>
      <c r="I21" s="88">
        <v>0</v>
      </c>
      <c r="J21" s="124" t="s">
        <v>19</v>
      </c>
      <c r="K21" s="124" t="s">
        <v>19</v>
      </c>
      <c r="L21" s="109" t="str">
        <f>MoM!J21</f>
        <v>Рыба живая и охлажденная, кг</v>
      </c>
      <c r="M21" s="88">
        <f>IF(MoM!N21=0,0,N21/MoM!N21*100)</f>
        <v>0.84153003591295406</v>
      </c>
      <c r="N21" s="88">
        <f>IF(MoM!O21=0,0,O21/MoM!O21*100)</f>
        <v>0.87552784936383754</v>
      </c>
      <c r="O21" s="88">
        <f>IF(MoM!P21=0,0,P21/MoM!P21*100)</f>
        <v>0.89724094002806076</v>
      </c>
      <c r="P21" s="88">
        <f>IF(MoM!Q21=0,0,Q21/MoM!Q21*100)</f>
        <v>0.91213513963252657</v>
      </c>
      <c r="Q21" s="88">
        <f>IF(MoM!R21=0,0,R21/MoM!R21*100)</f>
        <v>0.92162134508470495</v>
      </c>
      <c r="R21" s="88">
        <f>IF(MoM!S21=0,0,S21/MoM!S21*100)</f>
        <v>0.94134404186951759</v>
      </c>
      <c r="S21" s="88">
        <f>IF(MoM!T21=0,0,T21/MoM!T21*100)</f>
        <v>0.95489939607243857</v>
      </c>
      <c r="T21" s="88">
        <f>IF(MoM!U21=0,0,U21/MoM!U21*100)</f>
        <v>0.97609816266524674</v>
      </c>
      <c r="U21" s="88">
        <f>IF(MoM!V21=0,0,V21/MoM!V21*100)</f>
        <v>0.96994874424045574</v>
      </c>
      <c r="V21" s="88">
        <f>IF(MoM!W21=0,0,W21/MoM!W21*100)</f>
        <v>0.96471102102155715</v>
      </c>
      <c r="W21" s="88">
        <f>IF(MoM!X21=0,0,X21/MoM!X21*100)</f>
        <v>0.95950158150804066</v>
      </c>
      <c r="X21" s="88">
        <f>IF(MoM!Y21=0,0,Y21/MoM!Y21*100)</f>
        <v>0.95892588055913575</v>
      </c>
      <c r="Y21" s="88">
        <f>IF(MoM!Z21=0,0,Z21/MoM!Z21*100)</f>
        <v>0.987405979211742</v>
      </c>
      <c r="Z21" s="88">
        <f>IF(MoM!AA21=0,0,AA21/MoM!AA21*100)</f>
        <v>1.0160407526088826</v>
      </c>
      <c r="AA21" s="88">
        <f>IF(MoM!AB21=0,0,AB21/MoM!AB21*100)</f>
        <v>1.0059819491580546</v>
      </c>
      <c r="AB21" s="88">
        <f>IF(MoM!AC21=0,0,AC21/MoM!AC21*100)</f>
        <v>1.0028634051156646</v>
      </c>
      <c r="AC21" s="88">
        <f>IF(MoM!AD21=0,0,AD21/MoM!AD21*100)</f>
        <v>1.0290381399891835</v>
      </c>
      <c r="AD21" s="88">
        <f>IF(MoM!AE21=0,0,AE21/MoM!AE21*100)</f>
        <v>1.0349036573871218</v>
      </c>
      <c r="AE21" s="88">
        <f>IF(MoM!AF21=0,0,AF21/MoM!AF21*100)</f>
        <v>1.0512551351738382</v>
      </c>
      <c r="AF21" s="88">
        <f>IF(MoM!AG21=0,0,AG21/MoM!AG21*100)</f>
        <v>1.0527268923630815</v>
      </c>
      <c r="AG21" s="88">
        <f>IF(MoM!AH21=0,0,AH21/MoM!AH21*100)</f>
        <v>1.040620533100906</v>
      </c>
      <c r="AH21" s="88">
        <f>IF(MoM!AI21=0,0,AI21/MoM!AI21*100)</f>
        <v>1.021160929131919</v>
      </c>
      <c r="AI21" s="88">
        <f>IF(MoM!AJ21=0,0,AJ21/MoM!AJ21*100)</f>
        <v>1.0086006497035962</v>
      </c>
      <c r="AJ21" s="88">
        <f>IF(MoM!AK21=0,0,AK21/MoM!AK21*100)</f>
        <v>1.0124333321724699</v>
      </c>
      <c r="AK21" s="88">
        <f>IF(MoM!AL21=0,0,AL21/MoM!AL21*100)</f>
        <v>1.0211402588291532</v>
      </c>
      <c r="AL21" s="88">
        <f>IF(MoM!AM21=0,0,AM21/MoM!AM21*100)</f>
        <v>1.0277776705115427</v>
      </c>
      <c r="AM21" s="88">
        <f>IF(MoM!AN21=0,0,AN21/MoM!AN21*100)</f>
        <v>1.0216110044884734</v>
      </c>
      <c r="AN21" s="88">
        <f>IF(MoM!AO21=0,0,AO21/MoM!AO21*100)</f>
        <v>1.0072062893251859</v>
      </c>
      <c r="AO21" s="88">
        <f>IF(MoM!AP21=0,0,AP21/MoM!AP21*100)</f>
        <v>1.0126452032875419</v>
      </c>
      <c r="AP21" s="88">
        <f>IF(MoM!AQ21=0,0,AQ21/MoM!AQ21*100)</f>
        <v>1.0135565839705007</v>
      </c>
      <c r="AQ21" s="88">
        <f>IF(MoM!AR21=0,0,AR21/MoM!AR21*100)</f>
        <v>1.0022047502300311</v>
      </c>
      <c r="AR21" s="88">
        <f>IF(MoM!AS21=0,0,AS21/MoM!AS21*100)</f>
        <v>1.0112245929821013</v>
      </c>
      <c r="AS21" s="149">
        <v>1</v>
      </c>
      <c r="AT21" s="88">
        <f>AS21*MoM!AT21/100</f>
        <v>0.98790000000000011</v>
      </c>
      <c r="AU21" s="88">
        <f>AT21*MoM!AU21/100</f>
        <v>0.96873474000000015</v>
      </c>
      <c r="AV21" s="88">
        <f>AU21*MoM!AV21/100</f>
        <v>0.9738690341220001</v>
      </c>
      <c r="AW21" s="88">
        <f>AV21*MoM!AW21/100</f>
        <v>0.97455074244588547</v>
      </c>
      <c r="AX21" s="88">
        <f>AW21*MoM!AX21/100</f>
        <v>0.97523292796559757</v>
      </c>
      <c r="AY21" s="88">
        <f>AX21*MoM!AY21/100</f>
        <v>0.97416017174483538</v>
      </c>
      <c r="AZ21" s="88">
        <f>AY21*MoM!AZ21/100</f>
        <v>0.97854389251768725</v>
      </c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</row>
    <row r="22" spans="1:72" ht="28.5" x14ac:dyDescent="0.45">
      <c r="A22" s="88">
        <f>Веса!A22</f>
        <v>1</v>
      </c>
      <c r="B22" s="88">
        <f>MoM!B22</f>
        <v>1</v>
      </c>
      <c r="C22" s="88">
        <f>БИПЦ_НДС!E22</f>
        <v>0</v>
      </c>
      <c r="D22" s="88">
        <f t="shared" si="0"/>
        <v>1</v>
      </c>
      <c r="E22" s="88">
        <v>1</v>
      </c>
      <c r="F22" s="88">
        <v>0</v>
      </c>
      <c r="G22" s="88">
        <v>0</v>
      </c>
      <c r="H22" s="88">
        <v>0</v>
      </c>
      <c r="I22" s="88">
        <v>0</v>
      </c>
      <c r="J22" s="124" t="s">
        <v>20</v>
      </c>
      <c r="K22" s="124" t="s">
        <v>20</v>
      </c>
      <c r="L22" s="109" t="str">
        <f>MoM!J22</f>
        <v>Рыба соленая, маринованная, копченая, кг</v>
      </c>
      <c r="M22" s="88">
        <f>IF(MoM!N22=0,0,N22/MoM!N22*100)</f>
        <v>0.77584892649932458</v>
      </c>
      <c r="N22" s="88">
        <f>IF(MoM!O22=0,0,O22/MoM!O22*100)</f>
        <v>0.80331397849740072</v>
      </c>
      <c r="O22" s="88">
        <f>IF(MoM!P22=0,0,P22/MoM!P22*100)</f>
        <v>0.82628875828242643</v>
      </c>
      <c r="P22" s="88">
        <f>IF(MoM!Q22=0,0,Q22/MoM!Q22*100)</f>
        <v>0.83917886291163224</v>
      </c>
      <c r="Q22" s="88">
        <f>IF(MoM!R22=0,0,R22/MoM!R22*100)</f>
        <v>0.84446568974797542</v>
      </c>
      <c r="R22" s="88">
        <f>IF(MoM!S22=0,0,S22/MoM!S22*100)</f>
        <v>0.84894135790363967</v>
      </c>
      <c r="S22" s="88">
        <f>IF(MoM!T22=0,0,T22/MoM!T22*100)</f>
        <v>0.85310117055736745</v>
      </c>
      <c r="T22" s="88">
        <f>IF(MoM!U22=0,0,U22/MoM!U22*100)</f>
        <v>0.85659888535665252</v>
      </c>
      <c r="U22" s="88">
        <f>IF(MoM!V22=0,0,V22/MoM!V22*100)</f>
        <v>0.86148149900318538</v>
      </c>
      <c r="V22" s="88">
        <f>IF(MoM!W22=0,0,W22/MoM!W22*100)</f>
        <v>0.8734560918393296</v>
      </c>
      <c r="W22" s="88">
        <f>IF(MoM!X22=0,0,X22/MoM!X22*100)</f>
        <v>0.88079312301077994</v>
      </c>
      <c r="X22" s="88">
        <f>IF(MoM!Y22=0,0,Y22/MoM!Y22*100)</f>
        <v>0.88537324725043587</v>
      </c>
      <c r="Y22" s="88">
        <f>IF(MoM!Z22=0,0,Z22/MoM!Z22*100)</f>
        <v>0.89210208392953916</v>
      </c>
      <c r="Z22" s="88">
        <f>IF(MoM!AA22=0,0,AA22/MoM!AA22*100)</f>
        <v>0.90708939893955554</v>
      </c>
      <c r="AA22" s="88">
        <f>IF(MoM!AB22=0,0,AB22/MoM!AB22*100)</f>
        <v>0.92477764221887693</v>
      </c>
      <c r="AB22" s="88">
        <f>IF(MoM!AC22=0,0,AC22/MoM!AC22*100)</f>
        <v>0.93837187355949436</v>
      </c>
      <c r="AC22" s="88">
        <f>IF(MoM!AD22=0,0,AD22/MoM!AD22*100)</f>
        <v>0.94794326666980122</v>
      </c>
      <c r="AD22" s="88">
        <f>IF(MoM!AE22=0,0,AE22/MoM!AE22*100)</f>
        <v>0.95789667096983411</v>
      </c>
      <c r="AE22" s="88">
        <f>IF(MoM!AF22=0,0,AF22/MoM!AF22*100)</f>
        <v>0.9626861543246833</v>
      </c>
      <c r="AF22" s="88">
        <f>IF(MoM!AG22=0,0,AG22/MoM!AG22*100)</f>
        <v>0.96605555586481962</v>
      </c>
      <c r="AG22" s="88">
        <f>IF(MoM!AH22=0,0,AH22/MoM!AH22*100)</f>
        <v>0.96895372253241407</v>
      </c>
      <c r="AH22" s="88">
        <f>IF(MoM!AI22=0,0,AI22/MoM!AI22*100)</f>
        <v>0.97496123561211512</v>
      </c>
      <c r="AI22" s="88">
        <f>IF(MoM!AJ22=0,0,AJ22/MoM!AJ22*100)</f>
        <v>0.97769112707182904</v>
      </c>
      <c r="AJ22" s="88">
        <f>IF(MoM!AK22=0,0,AK22/MoM!AK22*100)</f>
        <v>0.97993981666409435</v>
      </c>
      <c r="AK22" s="88">
        <f>IF(MoM!AL22=0,0,AL22/MoM!AL22*100)</f>
        <v>0.97964583471909505</v>
      </c>
      <c r="AL22" s="88">
        <f>IF(MoM!AM22=0,0,AM22/MoM!AM22*100)</f>
        <v>0.98170309097200514</v>
      </c>
      <c r="AM22" s="88">
        <f>IF(MoM!AN22=0,0,AN22/MoM!AN22*100)</f>
        <v>0.9876914798269345</v>
      </c>
      <c r="AN22" s="88">
        <f>IF(MoM!AO22=0,0,AO22/MoM!AO22*100)</f>
        <v>0.99104963085834608</v>
      </c>
      <c r="AO22" s="88">
        <f>IF(MoM!AP22=0,0,AP22/MoM!AP22*100)</f>
        <v>0.9925362053046336</v>
      </c>
      <c r="AP22" s="88">
        <f>IF(MoM!AQ22=0,0,AQ22/MoM!AQ22*100)</f>
        <v>0.99333023426887734</v>
      </c>
      <c r="AQ22" s="88">
        <f>IF(MoM!AR22=0,0,AR22/MoM!AR22*100)</f>
        <v>0.99621089194825707</v>
      </c>
      <c r="AR22" s="88">
        <f>IF(MoM!AS22=0,0,AS22/MoM!AS22*100)</f>
        <v>0.99780482937537418</v>
      </c>
      <c r="AS22" s="149">
        <v>1</v>
      </c>
      <c r="AT22" s="88">
        <f>AS22*MoM!AT22/100</f>
        <v>1.0043</v>
      </c>
      <c r="AU22" s="88">
        <f>AT22*MoM!AU22/100</f>
        <v>1.0070116099999999</v>
      </c>
      <c r="AV22" s="88">
        <f>AU22*MoM!AV22/100</f>
        <v>1.009327736703</v>
      </c>
      <c r="AW22" s="88">
        <f>AV22*MoM!AW22/100</f>
        <v>1.0107407955343843</v>
      </c>
      <c r="AX22" s="88">
        <f>AW22*MoM!AX22/100</f>
        <v>1.0120547585685791</v>
      </c>
      <c r="AY22" s="88">
        <f>AX22*MoM!AY22/100</f>
        <v>1.0118523476168655</v>
      </c>
      <c r="AZ22" s="88">
        <f>AY22*MoM!AZ22/100</f>
        <v>1.012661829494959</v>
      </c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</row>
    <row r="23" spans="1:72" ht="42.75" x14ac:dyDescent="0.45">
      <c r="A23" s="88">
        <f>Веса!A23</f>
        <v>1</v>
      </c>
      <c r="B23" s="88">
        <f>MoM!B23</f>
        <v>1</v>
      </c>
      <c r="C23" s="88">
        <f>БИПЦ_НДС!E23</f>
        <v>1</v>
      </c>
      <c r="D23" s="88">
        <f t="shared" si="0"/>
        <v>0</v>
      </c>
      <c r="E23" s="88">
        <v>1</v>
      </c>
      <c r="F23" s="88">
        <v>0</v>
      </c>
      <c r="G23" s="88">
        <v>0</v>
      </c>
      <c r="H23" s="88">
        <v>0</v>
      </c>
      <c r="I23" s="88">
        <v>0</v>
      </c>
      <c r="J23" s="124" t="s">
        <v>21</v>
      </c>
      <c r="K23" s="124" t="s">
        <v>21</v>
      </c>
      <c r="L23" s="109" t="str">
        <f>MoM!J23</f>
        <v>Соленые и копченые деликатесные продукты из рыбы, кг</v>
      </c>
      <c r="M23" s="88">
        <f>IF(MoM!N23=0,0,N23/MoM!N23*100)</f>
        <v>0.75629989980514434</v>
      </c>
      <c r="N23" s="88">
        <f>IF(MoM!O23=0,0,O23/MoM!O23*100)</f>
        <v>0.79555186460503124</v>
      </c>
      <c r="O23" s="88">
        <f>IF(MoM!P23=0,0,P23/MoM!P23*100)</f>
        <v>0.81392911267740742</v>
      </c>
      <c r="P23" s="88">
        <f>IF(MoM!Q23=0,0,Q23/MoM!Q23*100)</f>
        <v>0.81734761495065256</v>
      </c>
      <c r="Q23" s="88">
        <f>IF(MoM!R23=0,0,R23/MoM!R23*100)</f>
        <v>0.81456863305982041</v>
      </c>
      <c r="R23" s="88">
        <f>IF(MoM!S23=0,0,S23/MoM!S23*100)</f>
        <v>0.81236929775055899</v>
      </c>
      <c r="S23" s="88">
        <f>IF(MoM!T23=0,0,T23/MoM!T23*100)</f>
        <v>0.80708889731518041</v>
      </c>
      <c r="T23" s="88">
        <f>IF(MoM!U23=0,0,U23/MoM!U23*100)</f>
        <v>0.80563613730001293</v>
      </c>
      <c r="U23" s="88">
        <f>IF(MoM!V23=0,0,V23/MoM!V23*100)</f>
        <v>0.81546489817507295</v>
      </c>
      <c r="V23" s="88">
        <f>IF(MoM!W23=0,0,W23/MoM!W23*100)</f>
        <v>0.82704449972915894</v>
      </c>
      <c r="W23" s="88">
        <f>IF(MoM!X23=0,0,X23/MoM!X23*100)</f>
        <v>0.83308192457718178</v>
      </c>
      <c r="X23" s="88">
        <f>IF(MoM!Y23=0,0,Y23/MoM!Y23*100)</f>
        <v>0.83791379973972935</v>
      </c>
      <c r="Y23" s="88">
        <f>IF(MoM!Z23=0,0,Z23/MoM!Z23*100)</f>
        <v>0.84478469289759506</v>
      </c>
      <c r="Z23" s="88">
        <f>IF(MoM!AA23=0,0,AA23/MoM!AA23*100)</f>
        <v>0.85728750635247941</v>
      </c>
      <c r="AA23" s="88">
        <f>IF(MoM!AB23=0,0,AB23/MoM!AB23*100)</f>
        <v>0.87340451147190601</v>
      </c>
      <c r="AB23" s="88">
        <f>IF(MoM!AC23=0,0,AC23/MoM!AC23*100)</f>
        <v>0.88510813192562965</v>
      </c>
      <c r="AC23" s="88">
        <f>IF(MoM!AD23=0,0,AD23/MoM!AD23*100)</f>
        <v>0.89059580234356861</v>
      </c>
      <c r="AD23" s="88">
        <f>IF(MoM!AE23=0,0,AE23/MoM!AE23*100)</f>
        <v>0.89923458162630121</v>
      </c>
      <c r="AE23" s="88">
        <f>IF(MoM!AF23=0,0,AF23/MoM!AF23*100)</f>
        <v>0.90984554968949172</v>
      </c>
      <c r="AF23" s="88">
        <f>IF(MoM!AG23=0,0,AG23/MoM!AG23*100)</f>
        <v>0.92158255728048633</v>
      </c>
      <c r="AG23" s="88">
        <f>IF(MoM!AH23=0,0,AH23/MoM!AH23*100)</f>
        <v>0.93144349064338738</v>
      </c>
      <c r="AH23" s="88">
        <f>IF(MoM!AI23=0,0,AI23/MoM!AI23*100)</f>
        <v>0.93908132726666305</v>
      </c>
      <c r="AI23" s="88">
        <f>IF(MoM!AJ23=0,0,AJ23/MoM!AJ23*100)</f>
        <v>0.94790869174296954</v>
      </c>
      <c r="AJ23" s="88">
        <f>IF(MoM!AK23=0,0,AK23/MoM!AK23*100)</f>
        <v>0.95966275952058233</v>
      </c>
      <c r="AK23" s="88">
        <f>IF(MoM!AL23=0,0,AL23/MoM!AL23*100)</f>
        <v>0.96801182552841147</v>
      </c>
      <c r="AL23" s="88">
        <f>IF(MoM!AM23=0,0,AM23/MoM!AM23*100)</f>
        <v>0.97256148110839491</v>
      </c>
      <c r="AM23" s="88">
        <f>IF(MoM!AN23=0,0,AN23/MoM!AN23*100)</f>
        <v>0.98112002214214866</v>
      </c>
      <c r="AN23" s="88">
        <f>IF(MoM!AO23=0,0,AO23/MoM!AO23*100)</f>
        <v>0.9861237342550736</v>
      </c>
      <c r="AO23" s="88">
        <f>IF(MoM!AP23=0,0,AP23/MoM!AP23*100)</f>
        <v>0.98671540849562667</v>
      </c>
      <c r="AP23" s="88">
        <f>IF(MoM!AQ23=0,0,AQ23/MoM!AQ23*100)</f>
        <v>0.99243835786490142</v>
      </c>
      <c r="AQ23" s="88">
        <f>IF(MoM!AR23=0,0,AR23/MoM!AR23*100)</f>
        <v>0.99482020992377718</v>
      </c>
      <c r="AR23" s="88">
        <f>IF(MoM!AS23=0,0,AS23/MoM!AS23*100)</f>
        <v>0.99740674246957906</v>
      </c>
      <c r="AS23" s="149">
        <v>1</v>
      </c>
      <c r="AT23" s="88">
        <f>AS23*MoM!AT23/100</f>
        <v>1.0062</v>
      </c>
      <c r="AU23" s="88">
        <f>AT23*MoM!AU23/100</f>
        <v>1.0096210800000001</v>
      </c>
      <c r="AV23" s="88">
        <f>AU23*MoM!AV23/100</f>
        <v>1.0149720717240001</v>
      </c>
      <c r="AW23" s="88">
        <f>AV23*MoM!AW23/100</f>
        <v>1.0197424404611029</v>
      </c>
      <c r="AX23" s="88">
        <f>AW23*MoM!AX23/100</f>
        <v>1.0190286207527801</v>
      </c>
      <c r="AY23" s="88">
        <f>AX23*MoM!AY23/100</f>
        <v>1.0214742894425868</v>
      </c>
      <c r="AZ23" s="88">
        <f>AY23*MoM!AZ23/100</f>
        <v>1.0224957637320293</v>
      </c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</row>
    <row r="24" spans="1:72" ht="28.5" x14ac:dyDescent="0.45">
      <c r="A24" s="88">
        <f>Веса!A24</f>
        <v>1</v>
      </c>
      <c r="B24" s="88">
        <f>MoM!B24</f>
        <v>1</v>
      </c>
      <c r="C24" s="88">
        <f>БИПЦ_НДС!E24</f>
        <v>1</v>
      </c>
      <c r="D24" s="88">
        <f t="shared" si="0"/>
        <v>0</v>
      </c>
      <c r="E24" s="88">
        <v>1</v>
      </c>
      <c r="F24" s="88">
        <v>0</v>
      </c>
      <c r="G24" s="88">
        <v>0</v>
      </c>
      <c r="H24" s="88">
        <v>0</v>
      </c>
      <c r="I24" s="88">
        <v>0</v>
      </c>
      <c r="J24" s="124" t="s">
        <v>464</v>
      </c>
      <c r="K24" s="109" t="s">
        <v>22</v>
      </c>
      <c r="L24" s="109" t="str">
        <f>MoM!J24</f>
        <v>Икра лососевых рыб отечественная, кг</v>
      </c>
      <c r="M24" s="88">
        <f>IF(MoM!N24=0,0,N24/MoM!N24*100)</f>
        <v>0.79873772984665958</v>
      </c>
      <c r="N24" s="88">
        <f>IF(MoM!O24=0,0,O24/MoM!O24*100)</f>
        <v>0.80568674809632557</v>
      </c>
      <c r="O24" s="88">
        <f>IF(MoM!P24=0,0,P24/MoM!P24*100)</f>
        <v>0.81076257460933243</v>
      </c>
      <c r="P24" s="88">
        <f>IF(MoM!Q24=0,0,Q24/MoM!Q24*100)</f>
        <v>0.81457315870999625</v>
      </c>
      <c r="Q24" s="88">
        <f>IF(MoM!R24=0,0,R24/MoM!R24*100)</f>
        <v>0.81880893913528818</v>
      </c>
      <c r="R24" s="88">
        <f>IF(MoM!S24=0,0,S24/MoM!S24*100)</f>
        <v>0.81889082002920177</v>
      </c>
      <c r="S24" s="88">
        <f>IF(MoM!T24=0,0,T24/MoM!T24*100)</f>
        <v>0.81872704186519585</v>
      </c>
      <c r="T24" s="88">
        <f>IF(MoM!U24=0,0,U24/MoM!U24*100)</f>
        <v>0.82232944084940274</v>
      </c>
      <c r="U24" s="88">
        <f>IF(MoM!V24=0,0,V24/MoM!V24*100)</f>
        <v>0.83836486494596618</v>
      </c>
      <c r="V24" s="88">
        <f>IF(MoM!W24=0,0,W24/MoM!W24*100)</f>
        <v>0.84859291629830691</v>
      </c>
      <c r="W24" s="88">
        <f>IF(MoM!X24=0,0,X24/MoM!X24*100)</f>
        <v>0.85427848883750557</v>
      </c>
      <c r="X24" s="88">
        <f>IF(MoM!Y24=0,0,Y24/MoM!Y24*100)</f>
        <v>0.85854988128169307</v>
      </c>
      <c r="Y24" s="88">
        <f>IF(MoM!Z24=0,0,Z24/MoM!Z24*100)</f>
        <v>0.86112553092553812</v>
      </c>
      <c r="Z24" s="88">
        <f>IF(MoM!AA24=0,0,AA24/MoM!AA24*100)</f>
        <v>0.8676700849605723</v>
      </c>
      <c r="AA24" s="88">
        <f>IF(MoM!AB24=0,0,AB24/MoM!AB24*100)</f>
        <v>0.87417761059777666</v>
      </c>
      <c r="AB24" s="88">
        <f>IF(MoM!AC24=0,0,AC24/MoM!AC24*100)</f>
        <v>0.87583854805791239</v>
      </c>
      <c r="AC24" s="88">
        <f>IF(MoM!AD24=0,0,AD24/MoM!AD24*100)</f>
        <v>0.87785297671844553</v>
      </c>
      <c r="AD24" s="88">
        <f>IF(MoM!AE24=0,0,AE24/MoM!AE24*100)</f>
        <v>0.88355902106711548</v>
      </c>
      <c r="AE24" s="88">
        <f>IF(MoM!AF24=0,0,AF24/MoM!AF24*100)</f>
        <v>0.89354323800517388</v>
      </c>
      <c r="AF24" s="88">
        <f>IF(MoM!AG24=0,0,AG24/MoM!AG24*100)</f>
        <v>0.89917256040460636</v>
      </c>
      <c r="AG24" s="88">
        <f>IF(MoM!AH24=0,0,AH24/MoM!AH24*100)</f>
        <v>0.90357850595058886</v>
      </c>
      <c r="AH24" s="88">
        <f>IF(MoM!AI24=0,0,AI24/MoM!AI24*100)</f>
        <v>0.90728317782498624</v>
      </c>
      <c r="AI24" s="88">
        <f>IF(MoM!AJ24=0,0,AJ24/MoM!AJ24*100)</f>
        <v>0.91454144324758602</v>
      </c>
      <c r="AJ24" s="88">
        <f>IF(MoM!AK24=0,0,AK24/MoM!AK24*100)</f>
        <v>0.92450994497898475</v>
      </c>
      <c r="AK24" s="88">
        <f>IF(MoM!AL24=0,0,AL24/MoM!AL24*100)</f>
        <v>0.9319984755333145</v>
      </c>
      <c r="AL24" s="88">
        <f>IF(MoM!AM24=0,0,AM24/MoM!AM24*100)</f>
        <v>0.94020006211800766</v>
      </c>
      <c r="AM24" s="88">
        <f>IF(MoM!AN24=0,0,AN24/MoM!AN24*100)</f>
        <v>0.95204658290069455</v>
      </c>
      <c r="AN24" s="88">
        <f>IF(MoM!AO24=0,0,AO24/MoM!AO24*100)</f>
        <v>0.95756845308151861</v>
      </c>
      <c r="AO24" s="88">
        <f>IF(MoM!AP24=0,0,AP24/MoM!AP24*100)</f>
        <v>0.9631223501093914</v>
      </c>
      <c r="AP24" s="88">
        <f>IF(MoM!AQ24=0,0,AQ24/MoM!AQ24*100)</f>
        <v>0.96697483950982899</v>
      </c>
      <c r="AQ24" s="88">
        <f>IF(MoM!AR24=0,0,AR24/MoM!AR24*100)</f>
        <v>0.97297008351478997</v>
      </c>
      <c r="AR24" s="88">
        <f>IF(MoM!AS24=0,0,AS24/MoM!AS24*100)</f>
        <v>0.98338086340839814</v>
      </c>
      <c r="AS24" s="149">
        <v>1</v>
      </c>
      <c r="AT24" s="88">
        <f>AS24*MoM!AT24/100</f>
        <v>1.0385</v>
      </c>
      <c r="AU24" s="88">
        <f>AT24*MoM!AU24/100</f>
        <v>1.0790015000000002</v>
      </c>
      <c r="AV24" s="88">
        <f>AU24*MoM!AV24/100</f>
        <v>1.1143927492000001</v>
      </c>
      <c r="AW24" s="88">
        <f>AV24*MoM!AW24/100</f>
        <v>1.1259824337916802</v>
      </c>
      <c r="AX24" s="88">
        <f>AW24*MoM!AX24/100</f>
        <v>1.1349902932620135</v>
      </c>
      <c r="AY24" s="88">
        <f>AX24*MoM!AY24/100</f>
        <v>1.1414597379336069</v>
      </c>
      <c r="AZ24" s="88">
        <f>AY24*MoM!AZ24/100</f>
        <v>1.1389485265101529</v>
      </c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</row>
    <row r="25" spans="1:72" ht="28.5" x14ac:dyDescent="0.45">
      <c r="A25" s="88">
        <f>Веса!A25</f>
        <v>1</v>
      </c>
      <c r="B25" s="88">
        <f>MoM!B25</f>
        <v>1</v>
      </c>
      <c r="C25" s="88">
        <f>БИПЦ_НДС!E25</f>
        <v>0</v>
      </c>
      <c r="D25" s="88">
        <f t="shared" si="0"/>
        <v>1</v>
      </c>
      <c r="E25" s="88">
        <v>1</v>
      </c>
      <c r="F25" s="88">
        <v>0</v>
      </c>
      <c r="G25" s="88">
        <v>0</v>
      </c>
      <c r="H25" s="88">
        <v>0</v>
      </c>
      <c r="I25" s="88">
        <v>0</v>
      </c>
      <c r="J25" s="124" t="s">
        <v>23</v>
      </c>
      <c r="K25" s="124" t="s">
        <v>23</v>
      </c>
      <c r="L25" s="109" t="str">
        <f>MoM!J25</f>
        <v>Рыба мороженая разделанная (кроме лососевых пород), кг</v>
      </c>
      <c r="M25" s="88">
        <f>IF(MoM!N25=0,0,N25/MoM!N25*100)</f>
        <v>0.85628255082804561</v>
      </c>
      <c r="N25" s="88">
        <f>IF(MoM!O25=0,0,O25/MoM!O25*100)</f>
        <v>0.92392887234346122</v>
      </c>
      <c r="O25" s="88">
        <f>IF(MoM!P25=0,0,P25/MoM!P25*100)</f>
        <v>0.96301106364358979</v>
      </c>
      <c r="P25" s="88">
        <f>IF(MoM!Q25=0,0,Q25/MoM!Q25*100)</f>
        <v>0.97697472406642194</v>
      </c>
      <c r="Q25" s="88">
        <f>IF(MoM!R25=0,0,R25/MoM!R25*100)</f>
        <v>0.96798655660501087</v>
      </c>
      <c r="R25" s="88">
        <f>IF(MoM!S25=0,0,S25/MoM!S25*100)</f>
        <v>0.96024266415217086</v>
      </c>
      <c r="S25" s="88">
        <f>IF(MoM!T25=0,0,T25/MoM!T25*100)</f>
        <v>0.95726591189329913</v>
      </c>
      <c r="T25" s="88">
        <f>IF(MoM!U25=0,0,U25/MoM!U25*100)</f>
        <v>0.95678727893735249</v>
      </c>
      <c r="U25" s="88">
        <f>IF(MoM!V25=0,0,V25/MoM!V25*100)</f>
        <v>0.96405886225727633</v>
      </c>
      <c r="V25" s="88">
        <f>IF(MoM!W25=0,0,W25/MoM!W25*100)</f>
        <v>0.97553116271813789</v>
      </c>
      <c r="W25" s="88">
        <f>IF(MoM!X25=0,0,X25/MoM!X25*100)</f>
        <v>0.98343296513615486</v>
      </c>
      <c r="X25" s="88">
        <f>IF(MoM!Y25=0,0,Y25/MoM!Y25*100)</f>
        <v>0.99071036907816246</v>
      </c>
      <c r="Y25" s="88">
        <f>IF(MoM!Z25=0,0,Z25/MoM!Z25*100)</f>
        <v>0.99635741818190804</v>
      </c>
      <c r="Z25" s="88">
        <f>IF(MoM!AA25=0,0,AA25/MoM!AA25*100)</f>
        <v>1.0063209923637271</v>
      </c>
      <c r="AA25" s="88">
        <f>IF(MoM!AB25=0,0,AB25/MoM!AB25*100)</f>
        <v>1.013868399806455</v>
      </c>
      <c r="AB25" s="88">
        <f>IF(MoM!AC25=0,0,AC25/MoM!AC25*100)</f>
        <v>1.0195460628453712</v>
      </c>
      <c r="AC25" s="88">
        <f>IF(MoM!AD25=0,0,AD25/MoM!AD25*100)</f>
        <v>1.0211773365459238</v>
      </c>
      <c r="AD25" s="88">
        <f>IF(MoM!AE25=0,0,AE25/MoM!AE25*100)</f>
        <v>1.022606984817088</v>
      </c>
      <c r="AE25" s="88">
        <f>IF(MoM!AF25=0,0,AF25/MoM!AF25*100)</f>
        <v>1.0212775957368259</v>
      </c>
      <c r="AF25" s="88">
        <f>IF(MoM!AG25=0,0,AG25/MoM!AG25*100)</f>
        <v>1.0190307850262048</v>
      </c>
      <c r="AG25" s="88">
        <f>IF(MoM!AH25=0,0,AH25/MoM!AH25*100)</f>
        <v>1.017604141927168</v>
      </c>
      <c r="AH25" s="88">
        <f>IF(MoM!AI25=0,0,AI25/MoM!AI25*100)</f>
        <v>1.0159759753000845</v>
      </c>
      <c r="AI25" s="88">
        <f>IF(MoM!AJ25=0,0,AJ25/MoM!AJ25*100)</f>
        <v>1.0169919512753844</v>
      </c>
      <c r="AJ25" s="88">
        <f>IF(MoM!AK25=0,0,AK25/MoM!AK25*100)</f>
        <v>1.0170936504705119</v>
      </c>
      <c r="AK25" s="88">
        <f>IF(MoM!AL25=0,0,AL25/MoM!AL25*100)</f>
        <v>1.0190261284064057</v>
      </c>
      <c r="AL25" s="88">
        <f>IF(MoM!AM25=0,0,AM25/MoM!AM25*100)</f>
        <v>1.0192299336320869</v>
      </c>
      <c r="AM25" s="88">
        <f>IF(MoM!AN25=0,0,AN25/MoM!AN25*100)</f>
        <v>1.015866474851101</v>
      </c>
      <c r="AN25" s="88">
        <f>IF(MoM!AO25=0,0,AO25/MoM!AO25*100)</f>
        <v>1.0109903157718156</v>
      </c>
      <c r="AO25" s="88">
        <f>IF(MoM!AP25=0,0,AP25/MoM!AP25*100)</f>
        <v>1.0052276709719163</v>
      </c>
      <c r="AP25" s="88">
        <f>IF(MoM!AQ25=0,0,AQ25/MoM!AQ25*100)</f>
        <v>1.0001010098499594</v>
      </c>
      <c r="AQ25" s="88">
        <f>IF(MoM!AR25=0,0,AR25/MoM!AR25*100)</f>
        <v>0.99930092904207934</v>
      </c>
      <c r="AR25" s="88">
        <f>IF(MoM!AS25=0,0,AS25/MoM!AS25*100)</f>
        <v>0.9989012086704625</v>
      </c>
      <c r="AS25" s="149">
        <v>1</v>
      </c>
      <c r="AT25" s="88">
        <f>AS25*MoM!AT25/100</f>
        <v>1.0051999999999999</v>
      </c>
      <c r="AU25" s="88">
        <f>AT25*MoM!AU25/100</f>
        <v>1.0138447199999998</v>
      </c>
      <c r="AV25" s="88">
        <f>AU25*MoM!AV25/100</f>
        <v>1.0150613336639998</v>
      </c>
      <c r="AW25" s="88">
        <f>AV25*MoM!AW25/100</f>
        <v>1.0197306157988542</v>
      </c>
      <c r="AX25" s="88">
        <f>AW25*MoM!AX25/100</f>
        <v>1.0229937537694105</v>
      </c>
      <c r="AY25" s="88">
        <f>AX25*MoM!AY25/100</f>
        <v>1.0239144481478031</v>
      </c>
      <c r="AZ25" s="88">
        <f>AY25*MoM!AZ25/100</f>
        <v>1.0271909743818761</v>
      </c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</row>
    <row r="26" spans="1:72" ht="42.75" x14ac:dyDescent="0.45">
      <c r="A26" s="88">
        <f>Веса!A26</f>
        <v>1</v>
      </c>
      <c r="B26" s="88">
        <f>MoM!B26</f>
        <v>1</v>
      </c>
      <c r="C26" s="88">
        <f>БИПЦ_НДС!E26</f>
        <v>1</v>
      </c>
      <c r="D26" s="88">
        <f t="shared" si="0"/>
        <v>0</v>
      </c>
      <c r="E26" s="88">
        <v>1</v>
      </c>
      <c r="F26" s="88">
        <v>0</v>
      </c>
      <c r="G26" s="88">
        <v>0</v>
      </c>
      <c r="H26" s="88">
        <v>0</v>
      </c>
      <c r="I26" s="88">
        <v>0</v>
      </c>
      <c r="J26" s="124" t="s">
        <v>24</v>
      </c>
      <c r="K26" s="124" t="s">
        <v>24</v>
      </c>
      <c r="L26" s="109" t="str">
        <f>MoM!J26</f>
        <v>Рыба охлажденная и мороженая разделанная лососевых пород, кг</v>
      </c>
      <c r="M26" s="88">
        <f>IF(MoM!N26=0,0,N26/MoM!N26*100)</f>
        <v>0.72610403406320645</v>
      </c>
      <c r="N26" s="88">
        <f>IF(MoM!O26=0,0,O26/MoM!O26*100)</f>
        <v>0.7531877145337641</v>
      </c>
      <c r="O26" s="88">
        <f>IF(MoM!P26=0,0,P26/MoM!P26*100)</f>
        <v>0.77427697054070943</v>
      </c>
      <c r="P26" s="88">
        <f>IF(MoM!Q26=0,0,Q26/MoM!Q26*100)</f>
        <v>0.78070346939619728</v>
      </c>
      <c r="Q26" s="88">
        <f>IF(MoM!R26=0,0,R26/MoM!R26*100)</f>
        <v>0.78171838390641235</v>
      </c>
      <c r="R26" s="88">
        <f>IF(MoM!S26=0,0,S26/MoM!S26*100)</f>
        <v>0.78570514766433519</v>
      </c>
      <c r="S26" s="88">
        <f>IF(MoM!T26=0,0,T26/MoM!T26*100)</f>
        <v>0.7849194425166709</v>
      </c>
      <c r="T26" s="88">
        <f>IF(MoM!U26=0,0,U26/MoM!U26*100)</f>
        <v>0.78868705584075105</v>
      </c>
      <c r="U26" s="88">
        <f>IF(MoM!V26=0,0,V26/MoM!V26*100)</f>
        <v>0.79539089581539735</v>
      </c>
      <c r="V26" s="88">
        <f>IF(MoM!W26=0,0,W26/MoM!W26*100)</f>
        <v>0.79976554574238201</v>
      </c>
      <c r="W26" s="88">
        <f>IF(MoM!X26=0,0,X26/MoM!X26*100)</f>
        <v>0.80144505338844096</v>
      </c>
      <c r="X26" s="88">
        <f>IF(MoM!Y26=0,0,Y26/MoM!Y26*100)</f>
        <v>0.80849776985825927</v>
      </c>
      <c r="Y26" s="88">
        <f>IF(MoM!Z26=0,0,Z26/MoM!Z26*100)</f>
        <v>0.81351045603138061</v>
      </c>
      <c r="Z26" s="88">
        <f>IF(MoM!AA26=0,0,AA26/MoM!AA26*100)</f>
        <v>0.8237606877773761</v>
      </c>
      <c r="AA26" s="88">
        <f>IF(MoM!AB26=0,0,AB26/MoM!AB26*100)</f>
        <v>0.83504620919992623</v>
      </c>
      <c r="AB26" s="88">
        <f>IF(MoM!AC26=0,0,AC26/MoM!AC26*100)</f>
        <v>0.84565129605676526</v>
      </c>
      <c r="AC26" s="88">
        <f>IF(MoM!AD26=0,0,AD26/MoM!AD26*100)</f>
        <v>0.8578286747199827</v>
      </c>
      <c r="AD26" s="88">
        <f>IF(MoM!AE26=0,0,AE26/MoM!AE26*100)</f>
        <v>0.86983827616606257</v>
      </c>
      <c r="AE26" s="88">
        <f>IF(MoM!AF26=0,0,AF26/MoM!AF26*100)</f>
        <v>0.89149724924259754</v>
      </c>
      <c r="AF26" s="88">
        <f>IF(MoM!AG26=0,0,AG26/MoM!AG26*100)</f>
        <v>0.89996647311040223</v>
      </c>
      <c r="AG26" s="88">
        <f>IF(MoM!AH26=0,0,AH26/MoM!AH26*100)</f>
        <v>0.90617624177486389</v>
      </c>
      <c r="AH26" s="88">
        <f>IF(MoM!AI26=0,0,AI26/MoM!AI26*100)</f>
        <v>0.91886270915971202</v>
      </c>
      <c r="AI26" s="88">
        <f>IF(MoM!AJ26=0,0,AJ26/MoM!AJ26*100)</f>
        <v>0.92538663439474589</v>
      </c>
      <c r="AJ26" s="88">
        <f>IF(MoM!AK26=0,0,AK26/MoM!AK26*100)</f>
        <v>0.93704650598811967</v>
      </c>
      <c r="AK26" s="88">
        <f>IF(MoM!AL26=0,0,AL26/MoM!AL26*100)</f>
        <v>0.94819735940937822</v>
      </c>
      <c r="AL26" s="88">
        <f>IF(MoM!AM26=0,0,AM26/MoM!AM26*100)</f>
        <v>0.95398136330177541</v>
      </c>
      <c r="AM26" s="88">
        <f>IF(MoM!AN26=0,0,AN26/MoM!AN26*100)</f>
        <v>0.9648567508434156</v>
      </c>
      <c r="AN26" s="88">
        <f>IF(MoM!AO26=0,0,AO26/MoM!AO26*100)</f>
        <v>0.96804077812119882</v>
      </c>
      <c r="AO26" s="88">
        <f>IF(MoM!AP26=0,0,AP26/MoM!AP26*100)</f>
        <v>0.97230015754493204</v>
      </c>
      <c r="AP26" s="88">
        <f>IF(MoM!AQ26=0,0,AQ26/MoM!AQ26*100)</f>
        <v>0.97891179861623756</v>
      </c>
      <c r="AQ26" s="88">
        <f>IF(MoM!AR26=0,0,AR26/MoM!AR26*100)</f>
        <v>0.98302322817042587</v>
      </c>
      <c r="AR26" s="88">
        <f>IF(MoM!AS26=0,0,AS26/MoM!AS26*100)</f>
        <v>0.98951118147635064</v>
      </c>
      <c r="AS26" s="149">
        <v>1</v>
      </c>
      <c r="AT26" s="88">
        <f>AS26*MoM!AT26/100</f>
        <v>1.0031000000000001</v>
      </c>
      <c r="AU26" s="88">
        <f>AT26*MoM!AU26/100</f>
        <v>1.0107235600000002</v>
      </c>
      <c r="AV26" s="88">
        <f>AU26*MoM!AV26/100</f>
        <v>1.0187082761240003</v>
      </c>
      <c r="AW26" s="88">
        <f>AV26*MoM!AW26/100</f>
        <v>1.0252280090911938</v>
      </c>
      <c r="AX26" s="88">
        <f>AW26*MoM!AX26/100</f>
        <v>1.0293289211275587</v>
      </c>
      <c r="AY26" s="88">
        <f>AX26*MoM!AY26/100</f>
        <v>1.0306670487250245</v>
      </c>
      <c r="AZ26" s="88">
        <f>AY26*MoM!AZ26/100</f>
        <v>1.0345835835101795</v>
      </c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</row>
    <row r="27" spans="1:72" ht="28.5" x14ac:dyDescent="0.45">
      <c r="A27" s="88">
        <f>Веса!A27</f>
        <v>1</v>
      </c>
      <c r="B27" s="88">
        <f>MoM!B27</f>
        <v>1</v>
      </c>
      <c r="C27" s="88">
        <f>БИПЦ_НДС!E27</f>
        <v>0</v>
      </c>
      <c r="D27" s="88">
        <f t="shared" si="0"/>
        <v>1</v>
      </c>
      <c r="E27" s="88">
        <v>1</v>
      </c>
      <c r="F27" s="88">
        <v>0</v>
      </c>
      <c r="G27" s="88">
        <v>0</v>
      </c>
      <c r="H27" s="88">
        <v>0</v>
      </c>
      <c r="I27" s="88">
        <v>0</v>
      </c>
      <c r="J27" s="124" t="s">
        <v>25</v>
      </c>
      <c r="K27" s="124" t="s">
        <v>25</v>
      </c>
      <c r="L27" s="109" t="str">
        <f>MoM!J27</f>
        <v>Рыба мороженая неразделанная, кг</v>
      </c>
      <c r="M27" s="88">
        <f>IF(MoM!N27=0,0,N27/MoM!N27*100)</f>
        <v>0.79697925550744342</v>
      </c>
      <c r="N27" s="88">
        <f>IF(MoM!O27=0,0,O27/MoM!O27*100)</f>
        <v>0.86121578350134342</v>
      </c>
      <c r="O27" s="88">
        <f>IF(MoM!P27=0,0,P27/MoM!P27*100)</f>
        <v>0.89618114431149787</v>
      </c>
      <c r="P27" s="88">
        <f>IF(MoM!Q27=0,0,Q27/MoM!Q27*100)</f>
        <v>0.90854844410299651</v>
      </c>
      <c r="Q27" s="88">
        <f>IF(MoM!R27=0,0,R27/MoM!R27*100)</f>
        <v>0.90273373406073742</v>
      </c>
      <c r="R27" s="88">
        <f>IF(MoM!S27=0,0,S27/MoM!S27*100)</f>
        <v>0.90002553285855513</v>
      </c>
      <c r="S27" s="88">
        <f>IF(MoM!T27=0,0,T27/MoM!T27*100)</f>
        <v>0.89831548434612385</v>
      </c>
      <c r="T27" s="88">
        <f>IF(MoM!U27=0,0,U27/MoM!U27*100)</f>
        <v>0.89130862356822405</v>
      </c>
      <c r="U27" s="88">
        <f>IF(MoM!V27=0,0,V27/MoM!V27*100)</f>
        <v>0.89282384822828997</v>
      </c>
      <c r="V27" s="88">
        <f>IF(MoM!W27=0,0,W27/MoM!W27*100)</f>
        <v>0.90121639240163587</v>
      </c>
      <c r="W27" s="88">
        <f>IF(MoM!X27=0,0,X27/MoM!X27*100)</f>
        <v>0.91401366517373916</v>
      </c>
      <c r="X27" s="88">
        <f>IF(MoM!Y27=0,0,Y27/MoM!Y27*100)</f>
        <v>0.91584169250408665</v>
      </c>
      <c r="Y27" s="88">
        <f>IF(MoM!Z27=0,0,Z27/MoM!Z27*100)</f>
        <v>0.92417585190587381</v>
      </c>
      <c r="Z27" s="88">
        <f>IF(MoM!AA27=0,0,AA27/MoM!AA27*100)</f>
        <v>0.94228969860322886</v>
      </c>
      <c r="AA27" s="88">
        <f>IF(MoM!AB27=0,0,AB27/MoM!AB27*100)</f>
        <v>0.9599105159671093</v>
      </c>
      <c r="AB27" s="88">
        <f>IF(MoM!AC27=0,0,AC27/MoM!AC27*100)</f>
        <v>0.97930070838964478</v>
      </c>
      <c r="AC27" s="88">
        <f>IF(MoM!AD27=0,0,AD27/MoM!AD27*100)</f>
        <v>0.9962426106447857</v>
      </c>
      <c r="AD27" s="88">
        <f>IF(MoM!AE27=0,0,AE27/MoM!AE27*100)</f>
        <v>1.0035151817024928</v>
      </c>
      <c r="AE27" s="88">
        <f>IF(MoM!AF27=0,0,AF27/MoM!AF27*100)</f>
        <v>1.0053215090295573</v>
      </c>
      <c r="AF27" s="88">
        <f>IF(MoM!AG27=0,0,AG27/MoM!AG27*100)</f>
        <v>0.99687680835370884</v>
      </c>
      <c r="AG27" s="88">
        <f>IF(MoM!AH27=0,0,AH27/MoM!AH27*100)</f>
        <v>0.98621022650432422</v>
      </c>
      <c r="AH27" s="88">
        <f>IF(MoM!AI27=0,0,AI27/MoM!AI27*100)</f>
        <v>0.98808402593468236</v>
      </c>
      <c r="AI27" s="88">
        <f>IF(MoM!AJ27=0,0,AJ27/MoM!AJ27*100)</f>
        <v>0.98808402593468236</v>
      </c>
      <c r="AJ27" s="88">
        <f>IF(MoM!AK27=0,0,AK27/MoM!AK27*100)</f>
        <v>0.98986257718136494</v>
      </c>
      <c r="AK27" s="88">
        <f>IF(MoM!AL27=0,0,AL27/MoM!AL27*100)</f>
        <v>0.99243621988203656</v>
      </c>
      <c r="AL27" s="88">
        <f>IF(MoM!AM27=0,0,AM27/MoM!AM27*100)</f>
        <v>0.99243621988203656</v>
      </c>
      <c r="AM27" s="88">
        <f>IF(MoM!AN27=0,0,AN27/MoM!AN27*100)</f>
        <v>0.99253546350402488</v>
      </c>
      <c r="AN27" s="88">
        <f>IF(MoM!AO27=0,0,AO27/MoM!AO27*100)</f>
        <v>0.99511605570913542</v>
      </c>
      <c r="AO27" s="88">
        <f>IF(MoM!AP27=0,0,AP27/MoM!AP27*100)</f>
        <v>0.99581263694813182</v>
      </c>
      <c r="AP27" s="88">
        <f>IF(MoM!AQ27=0,0,AQ27/MoM!AQ27*100)</f>
        <v>0.99660928705769036</v>
      </c>
      <c r="AQ27" s="88">
        <f>IF(MoM!AR27=0,0,AR27/MoM!AR27*100)</f>
        <v>0.99631030427157297</v>
      </c>
      <c r="AR27" s="88">
        <f>IF(MoM!AS27=0,0,AS27/MoM!AS27*100)</f>
        <v>0.99790440075840736</v>
      </c>
      <c r="AS27" s="149">
        <v>1</v>
      </c>
      <c r="AT27" s="88">
        <f>AS27*MoM!AT27/100</f>
        <v>1.0027999999999999</v>
      </c>
      <c r="AU27" s="88">
        <f>AT27*MoM!AU27/100</f>
        <v>1.00811484</v>
      </c>
      <c r="AV27" s="88">
        <f>AU27*MoM!AV27/100</f>
        <v>1.0132562256840001</v>
      </c>
      <c r="AW27" s="88">
        <f>AV27*MoM!AW27/100</f>
        <v>1.0187278093026937</v>
      </c>
      <c r="AX27" s="88">
        <f>AW27*MoM!AX27/100</f>
        <v>1.026775758996185</v>
      </c>
      <c r="AY27" s="88">
        <f>AX27*MoM!AY27/100</f>
        <v>1.0248248850540922</v>
      </c>
      <c r="AZ27" s="88">
        <f>AY27*MoM!AZ27/100</f>
        <v>1.0186759357437678</v>
      </c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</row>
    <row r="28" spans="1:72" x14ac:dyDescent="0.45">
      <c r="A28" s="88">
        <f>Веса!A28</f>
        <v>1</v>
      </c>
      <c r="B28" s="88">
        <f>MoM!B28</f>
        <v>1</v>
      </c>
      <c r="C28" s="88">
        <f>БИПЦ_НДС!E28</f>
        <v>0</v>
      </c>
      <c r="D28" s="88">
        <f t="shared" si="0"/>
        <v>1</v>
      </c>
      <c r="E28" s="88">
        <v>1</v>
      </c>
      <c r="F28" s="88">
        <v>0</v>
      </c>
      <c r="G28" s="88">
        <v>0</v>
      </c>
      <c r="H28" s="88">
        <v>0</v>
      </c>
      <c r="I28" s="88">
        <v>0</v>
      </c>
      <c r="J28" s="124" t="s">
        <v>26</v>
      </c>
      <c r="K28" s="124" t="s">
        <v>26</v>
      </c>
      <c r="L28" s="109" t="str">
        <f>MoM!J28</f>
        <v>Филе рыбное, кг</v>
      </c>
      <c r="M28" s="88">
        <f>IF(MoM!N28=0,0,N28/MoM!N28*100)</f>
        <v>0.80121722045211408</v>
      </c>
      <c r="N28" s="88">
        <f>IF(MoM!O28=0,0,O28/MoM!O28*100)</f>
        <v>0.85906510376875678</v>
      </c>
      <c r="O28" s="88">
        <f>IF(MoM!P28=0,0,P28/MoM!P28*100)</f>
        <v>0.8911941386497082</v>
      </c>
      <c r="P28" s="88">
        <f>IF(MoM!Q28=0,0,Q28/MoM!Q28*100)</f>
        <v>0.90447293131558881</v>
      </c>
      <c r="Q28" s="88">
        <f>IF(MoM!R28=0,0,R28/MoM!R28*100)</f>
        <v>0.91071379454166634</v>
      </c>
      <c r="R28" s="88">
        <f>IF(MoM!S28=0,0,S28/MoM!S28*100)</f>
        <v>0.91344593592529133</v>
      </c>
      <c r="S28" s="88">
        <f>IF(MoM!T28=0,0,T28/MoM!T28*100)</f>
        <v>0.91244114539577348</v>
      </c>
      <c r="T28" s="88">
        <f>IF(MoM!U28=0,0,U28/MoM!U28*100)</f>
        <v>0.91481349237380261</v>
      </c>
      <c r="U28" s="88">
        <f>IF(MoM!V28=0,0,V28/MoM!V28*100)</f>
        <v>0.92021089197880812</v>
      </c>
      <c r="V28" s="88">
        <f>IF(MoM!W28=0,0,W28/MoM!W28*100)</f>
        <v>0.92665236822265973</v>
      </c>
      <c r="W28" s="88">
        <f>IF(MoM!X28=0,0,X28/MoM!X28*100)</f>
        <v>0.934806909063019</v>
      </c>
      <c r="X28" s="88">
        <f>IF(MoM!Y28=0,0,Y28/MoM!Y28*100)</f>
        <v>0.9393874629174277</v>
      </c>
      <c r="Y28" s="88">
        <f>IF(MoM!Z28=0,0,Z28/MoM!Z28*100)</f>
        <v>0.94652680763560015</v>
      </c>
      <c r="Z28" s="88">
        <f>IF(MoM!AA28=0,0,AA28/MoM!AA28*100)</f>
        <v>0.95381506405439431</v>
      </c>
      <c r="AA28" s="88">
        <f>IF(MoM!AB28=0,0,AB28/MoM!AB28*100)</f>
        <v>0.96154096607323492</v>
      </c>
      <c r="AB28" s="88">
        <f>IF(MoM!AC28=0,0,AC28/MoM!AC28*100)</f>
        <v>0.96769482825610365</v>
      </c>
      <c r="AC28" s="88">
        <f>IF(MoM!AD28=0,0,AD28/MoM!AD28*100)</f>
        <v>0.972823610845861</v>
      </c>
      <c r="AD28" s="88">
        <f>IF(MoM!AE28=0,0,AE28/MoM!AE28*100)</f>
        <v>0.97642305820599062</v>
      </c>
      <c r="AE28" s="88">
        <f>IF(MoM!AF28=0,0,AF28/MoM!AF28*100)</f>
        <v>0.98101224657955877</v>
      </c>
      <c r="AF28" s="88">
        <f>IF(MoM!AG28=0,0,AG28/MoM!AG28*100)</f>
        <v>0.98228756250011218</v>
      </c>
      <c r="AG28" s="88">
        <f>IF(MoM!AH28=0,0,AH28/MoM!AH28*100)</f>
        <v>0.98415390886886245</v>
      </c>
      <c r="AH28" s="88">
        <f>IF(MoM!AI28=0,0,AI28/MoM!AI28*100)</f>
        <v>0.98503964738684435</v>
      </c>
      <c r="AI28" s="88">
        <f>IF(MoM!AJ28=0,0,AJ28/MoM!AJ28*100)</f>
        <v>0.98523665531632165</v>
      </c>
      <c r="AJ28" s="88">
        <f>IF(MoM!AK28=0,0,AK28/MoM!AK28*100)</f>
        <v>0.9894731729341818</v>
      </c>
      <c r="AK28" s="88">
        <f>IF(MoM!AL28=0,0,AL28/MoM!AL28*100)</f>
        <v>0.99313422367403836</v>
      </c>
      <c r="AL28" s="88">
        <f>IF(MoM!AM28=0,0,AM28/MoM!AM28*100)</f>
        <v>0.99452461158718208</v>
      </c>
      <c r="AM28" s="88">
        <f>IF(MoM!AN28=0,0,AN28/MoM!AN28*100)</f>
        <v>0.99641420834919758</v>
      </c>
      <c r="AN28" s="88">
        <f>IF(MoM!AO28=0,0,AO28/MoM!AO28*100)</f>
        <v>0.99561707698251833</v>
      </c>
      <c r="AO28" s="88">
        <f>IF(MoM!AP28=0,0,AP28/MoM!AP28*100)</f>
        <v>0.99810611967497465</v>
      </c>
      <c r="AP28" s="88">
        <f>IF(MoM!AQ28=0,0,AQ28/MoM!AQ28*100)</f>
        <v>0.99630952865955957</v>
      </c>
      <c r="AQ28" s="88">
        <f>IF(MoM!AR28=0,0,AR28/MoM!AR28*100)</f>
        <v>0.9975051000939511</v>
      </c>
      <c r="AR28" s="88">
        <f>IF(MoM!AS28=0,0,AS28/MoM!AS28*100)</f>
        <v>0.99940035978412955</v>
      </c>
      <c r="AS28" s="149">
        <v>1</v>
      </c>
      <c r="AT28" s="88">
        <f>AS28*MoM!AT28/100</f>
        <v>1.0024999999999999</v>
      </c>
      <c r="AU28" s="88">
        <f>AT28*MoM!AU28/100</f>
        <v>1.0080137499999999</v>
      </c>
      <c r="AV28" s="88">
        <f>AU28*MoM!AV28/100</f>
        <v>1.0100297775</v>
      </c>
      <c r="AW28" s="88">
        <f>AV28*MoM!AW28/100</f>
        <v>1.0145749114987499</v>
      </c>
      <c r="AX28" s="88">
        <f>AW28*MoM!AX28/100</f>
        <v>1.0172128062686467</v>
      </c>
      <c r="AY28" s="88">
        <f>AX28*MoM!AY28/100</f>
        <v>1.0215868213356021</v>
      </c>
      <c r="AZ28" s="88">
        <f>AY28*MoM!AZ28/100</f>
        <v>1.0282271356742836</v>
      </c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</row>
    <row r="29" spans="1:72" ht="28.5" x14ac:dyDescent="0.45">
      <c r="A29" s="88">
        <f>Веса!A29</f>
        <v>0</v>
      </c>
      <c r="B29" s="88">
        <f>MoM!B29</f>
        <v>0</v>
      </c>
      <c r="C29" s="88">
        <f>БИПЦ_НДС!E29</f>
        <v>0</v>
      </c>
      <c r="D29" s="88">
        <f t="shared" si="0"/>
        <v>1</v>
      </c>
      <c r="E29" s="88">
        <v>1</v>
      </c>
      <c r="F29" s="88">
        <v>0</v>
      </c>
      <c r="G29" s="88">
        <v>0</v>
      </c>
      <c r="H29" s="88">
        <v>0</v>
      </c>
      <c r="I29" s="88">
        <v>0</v>
      </c>
      <c r="J29" s="124" t="s">
        <v>465</v>
      </c>
      <c r="K29" s="109" t="s">
        <v>27</v>
      </c>
      <c r="L29" s="109" t="str">
        <f>MoM!J29</f>
        <v>Креветки мороженые, неразделанные, кг</v>
      </c>
      <c r="M29" s="88">
        <f>IF(MoM!N29=0,0,N29/MoM!N29*100)</f>
        <v>0</v>
      </c>
      <c r="N29" s="88">
        <f>IF(MoM!O29=0,0,O29/MoM!O29*100)</f>
        <v>0</v>
      </c>
      <c r="O29" s="88">
        <f>IF(MoM!P29=0,0,P29/MoM!P29*100)</f>
        <v>0</v>
      </c>
      <c r="P29" s="88">
        <f>IF(MoM!Q29=0,0,Q29/MoM!Q29*100)</f>
        <v>0</v>
      </c>
      <c r="Q29" s="88">
        <f>IF(MoM!R29=0,0,R29/MoM!R29*100)</f>
        <v>0</v>
      </c>
      <c r="R29" s="88">
        <f>IF(MoM!S29=0,0,S29/MoM!S29*100)</f>
        <v>0</v>
      </c>
      <c r="S29" s="88">
        <f>IF(MoM!T29=0,0,T29/MoM!T29*100)</f>
        <v>0</v>
      </c>
      <c r="T29" s="88">
        <f>IF(MoM!U29=0,0,U29/MoM!U29*100)</f>
        <v>0</v>
      </c>
      <c r="U29" s="88">
        <f>IF(MoM!V29=0,0,V29/MoM!V29*100)</f>
        <v>0</v>
      </c>
      <c r="V29" s="88">
        <f>IF(MoM!W29=0,0,W29/MoM!W29*100)</f>
        <v>0</v>
      </c>
      <c r="W29" s="88">
        <f>IF(MoM!X29=0,0,X29/MoM!X29*100)</f>
        <v>0</v>
      </c>
      <c r="X29" s="88">
        <f>IF(MoM!Y29=0,0,Y29/MoM!Y29*100)</f>
        <v>0</v>
      </c>
      <c r="Y29" s="88">
        <f>IF(MoM!Z29=0,0,Z29/MoM!Z29*100)</f>
        <v>0</v>
      </c>
      <c r="Z29" s="88">
        <f>IF(MoM!AA29=0,0,AA29/MoM!AA29*100)</f>
        <v>0</v>
      </c>
      <c r="AA29" s="88">
        <f>IF(MoM!AB29=0,0,AB29/MoM!AB29*100)</f>
        <v>0</v>
      </c>
      <c r="AB29" s="88">
        <f>IF(MoM!AC29=0,0,AC29/MoM!AC29*100)</f>
        <v>0</v>
      </c>
      <c r="AC29" s="88">
        <f>IF(MoM!AD29=0,0,AD29/MoM!AD29*100)</f>
        <v>0</v>
      </c>
      <c r="AD29" s="88">
        <f>IF(MoM!AE29=0,0,AE29/MoM!AE29*100)</f>
        <v>0</v>
      </c>
      <c r="AE29" s="88">
        <f>IF(MoM!AF29=0,0,AF29/MoM!AF29*100)</f>
        <v>0</v>
      </c>
      <c r="AF29" s="88">
        <f>IF(MoM!AG29=0,0,AG29/MoM!AG29*100)</f>
        <v>0</v>
      </c>
      <c r="AG29" s="88">
        <f>IF(MoM!AH29=0,0,AH29/MoM!AH29*100)</f>
        <v>0</v>
      </c>
      <c r="AH29" s="88">
        <f>IF(MoM!AI29=0,0,AI29/MoM!AI29*100)</f>
        <v>0</v>
      </c>
      <c r="AI29" s="88">
        <f>IF(MoM!AJ29=0,0,AJ29/MoM!AJ29*100)</f>
        <v>0</v>
      </c>
      <c r="AJ29" s="88">
        <f>IF(MoM!AK29=0,0,AK29/MoM!AK29*100)</f>
        <v>0</v>
      </c>
      <c r="AK29" s="88">
        <f>IF(MoM!AL29=0,0,AL29/MoM!AL29*100)</f>
        <v>0</v>
      </c>
      <c r="AL29" s="88">
        <f>IF(MoM!AM29=0,0,AM29/MoM!AM29*100)</f>
        <v>0</v>
      </c>
      <c r="AM29" s="88">
        <f>IF(MoM!AN29=0,0,AN29/MoM!AN29*100)</f>
        <v>0</v>
      </c>
      <c r="AN29" s="88">
        <f>IF(MoM!AO29=0,0,AO29/MoM!AO29*100)</f>
        <v>0</v>
      </c>
      <c r="AO29" s="88">
        <f>IF(MoM!AP29=0,0,AP29/MoM!AP29*100)</f>
        <v>0</v>
      </c>
      <c r="AP29" s="88">
        <f>IF(MoM!AQ29=0,0,AQ29/MoM!AQ29*100)</f>
        <v>0</v>
      </c>
      <c r="AQ29" s="88">
        <f>IF(MoM!AR29=0,0,AR29/MoM!AR29*100)</f>
        <v>0</v>
      </c>
      <c r="AR29" s="88">
        <f>IF(MoM!AS29=0,0,AS29/MoM!AS29*100)</f>
        <v>0</v>
      </c>
      <c r="AS29" s="149">
        <v>1</v>
      </c>
      <c r="AT29" s="88">
        <f>AS29*MoM!AT29/100</f>
        <v>0</v>
      </c>
      <c r="AU29" s="88">
        <f>AT29*MoM!AU29/100</f>
        <v>0</v>
      </c>
      <c r="AV29" s="88">
        <f>AU29*MoM!AV29/100</f>
        <v>0</v>
      </c>
      <c r="AW29" s="88">
        <f>AV29*MoM!AW29/100</f>
        <v>0</v>
      </c>
      <c r="AX29" s="88">
        <f>AW29*MoM!AX29/100</f>
        <v>0</v>
      </c>
      <c r="AY29" s="88">
        <f>AX29*MoM!AY29/100</f>
        <v>0</v>
      </c>
      <c r="AZ29" s="88">
        <f>AY29*MoM!AZ29/100</f>
        <v>0</v>
      </c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</row>
    <row r="30" spans="1:72" x14ac:dyDescent="0.45">
      <c r="A30" s="88">
        <f>Веса!A30</f>
        <v>0</v>
      </c>
      <c r="B30" s="88">
        <f>MoM!B30</f>
        <v>0</v>
      </c>
      <c r="C30" s="88">
        <f>БИПЦ_НДС!E30</f>
        <v>0</v>
      </c>
      <c r="D30" s="88">
        <f t="shared" si="0"/>
        <v>1</v>
      </c>
      <c r="E30" s="88">
        <v>1</v>
      </c>
      <c r="F30" s="88">
        <v>0</v>
      </c>
      <c r="G30" s="88">
        <v>0</v>
      </c>
      <c r="H30" s="88">
        <v>0</v>
      </c>
      <c r="I30" s="88">
        <v>0</v>
      </c>
      <c r="J30" s="124" t="s">
        <v>28</v>
      </c>
      <c r="K30" s="109" t="s">
        <v>29</v>
      </c>
      <c r="L30" s="109" t="str">
        <f>MoM!J30</f>
        <v>Кальмары мороженые, кг</v>
      </c>
      <c r="M30" s="88">
        <f>IF(MoM!N30=0,0,N30/MoM!N30*100)</f>
        <v>0</v>
      </c>
      <c r="N30" s="88">
        <f>IF(MoM!O30=0,0,O30/MoM!O30*100)</f>
        <v>0</v>
      </c>
      <c r="O30" s="88">
        <f>IF(MoM!P30=0,0,P30/MoM!P30*100)</f>
        <v>0</v>
      </c>
      <c r="P30" s="88">
        <f>IF(MoM!Q30=0,0,Q30/MoM!Q30*100)</f>
        <v>0</v>
      </c>
      <c r="Q30" s="88">
        <f>IF(MoM!R30=0,0,R30/MoM!R30*100)</f>
        <v>0</v>
      </c>
      <c r="R30" s="88">
        <f>IF(MoM!S30=0,0,S30/MoM!S30*100)</f>
        <v>0</v>
      </c>
      <c r="S30" s="88">
        <f>IF(MoM!T30=0,0,T30/MoM!T30*100)</f>
        <v>0</v>
      </c>
      <c r="T30" s="88">
        <f>IF(MoM!U30=0,0,U30/MoM!U30*100)</f>
        <v>0</v>
      </c>
      <c r="U30" s="88">
        <f>IF(MoM!V30=0,0,V30/MoM!V30*100)</f>
        <v>0</v>
      </c>
      <c r="V30" s="88">
        <f>IF(MoM!W30=0,0,W30/MoM!W30*100)</f>
        <v>0</v>
      </c>
      <c r="W30" s="88">
        <f>IF(MoM!X30=0,0,X30/MoM!X30*100)</f>
        <v>0</v>
      </c>
      <c r="X30" s="88">
        <f>IF(MoM!Y30=0,0,Y30/MoM!Y30*100)</f>
        <v>0</v>
      </c>
      <c r="Y30" s="88">
        <f>IF(MoM!Z30=0,0,Z30/MoM!Z30*100)</f>
        <v>0</v>
      </c>
      <c r="Z30" s="88">
        <f>IF(MoM!AA30=0,0,AA30/MoM!AA30*100)</f>
        <v>0</v>
      </c>
      <c r="AA30" s="88">
        <f>IF(MoM!AB30=0,0,AB30/MoM!AB30*100)</f>
        <v>0</v>
      </c>
      <c r="AB30" s="88">
        <f>IF(MoM!AC30=0,0,AC30/MoM!AC30*100)</f>
        <v>0</v>
      </c>
      <c r="AC30" s="88">
        <f>IF(MoM!AD30=0,0,AD30/MoM!AD30*100)</f>
        <v>0</v>
      </c>
      <c r="AD30" s="88">
        <f>IF(MoM!AE30=0,0,AE30/MoM!AE30*100)</f>
        <v>0</v>
      </c>
      <c r="AE30" s="88">
        <f>IF(MoM!AF30=0,0,AF30/MoM!AF30*100)</f>
        <v>0</v>
      </c>
      <c r="AF30" s="88">
        <f>IF(MoM!AG30=0,0,AG30/MoM!AG30*100)</f>
        <v>0</v>
      </c>
      <c r="AG30" s="88">
        <f>IF(MoM!AH30=0,0,AH30/MoM!AH30*100)</f>
        <v>0</v>
      </c>
      <c r="AH30" s="88">
        <f>IF(MoM!AI30=0,0,AI30/MoM!AI30*100)</f>
        <v>0</v>
      </c>
      <c r="AI30" s="88">
        <f>IF(MoM!AJ30=0,0,AJ30/MoM!AJ30*100)</f>
        <v>0</v>
      </c>
      <c r="AJ30" s="88">
        <f>IF(MoM!AK30=0,0,AK30/MoM!AK30*100)</f>
        <v>0</v>
      </c>
      <c r="AK30" s="88">
        <f>IF(MoM!AL30=0,0,AL30/MoM!AL30*100)</f>
        <v>0</v>
      </c>
      <c r="AL30" s="88">
        <f>IF(MoM!AM30=0,0,AM30/MoM!AM30*100)</f>
        <v>0</v>
      </c>
      <c r="AM30" s="88">
        <f>IF(MoM!AN30=0,0,AN30/MoM!AN30*100)</f>
        <v>0</v>
      </c>
      <c r="AN30" s="88">
        <f>IF(MoM!AO30=0,0,AO30/MoM!AO30*100)</f>
        <v>0</v>
      </c>
      <c r="AO30" s="88">
        <f>IF(MoM!AP30=0,0,AP30/MoM!AP30*100)</f>
        <v>0</v>
      </c>
      <c r="AP30" s="88">
        <f>IF(MoM!AQ30=0,0,AQ30/MoM!AQ30*100)</f>
        <v>0</v>
      </c>
      <c r="AQ30" s="88">
        <f>IF(MoM!AR30=0,0,AR30/MoM!AR30*100)</f>
        <v>0</v>
      </c>
      <c r="AR30" s="88">
        <f>IF(MoM!AS30=0,0,AS30/MoM!AS30*100)</f>
        <v>0</v>
      </c>
      <c r="AS30" s="149">
        <v>1</v>
      </c>
      <c r="AT30" s="88">
        <f>AS30*MoM!AT30/100</f>
        <v>0</v>
      </c>
      <c r="AU30" s="88">
        <f>AT30*MoM!AU30/100</f>
        <v>0</v>
      </c>
      <c r="AV30" s="88">
        <f>AU30*MoM!AV30/100</f>
        <v>0</v>
      </c>
      <c r="AW30" s="88">
        <f>AV30*MoM!AW30/100</f>
        <v>0</v>
      </c>
      <c r="AX30" s="88">
        <f>AW30*MoM!AX30/100</f>
        <v>0</v>
      </c>
      <c r="AY30" s="88">
        <f>AX30*MoM!AY30/100</f>
        <v>0</v>
      </c>
      <c r="AZ30" s="88">
        <f>AY30*MoM!AZ30/100</f>
        <v>0</v>
      </c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</row>
    <row r="31" spans="1:72" x14ac:dyDescent="0.45">
      <c r="A31" s="88">
        <f>Веса!A31</f>
        <v>1</v>
      </c>
      <c r="B31" s="88">
        <f>MoM!B31</f>
        <v>1</v>
      </c>
      <c r="C31" s="88">
        <f>БИПЦ_НДС!E31</f>
        <v>0</v>
      </c>
      <c r="D31" s="88">
        <f t="shared" si="0"/>
        <v>1</v>
      </c>
      <c r="E31" s="88">
        <v>1</v>
      </c>
      <c r="F31" s="88">
        <v>0</v>
      </c>
      <c r="G31" s="88">
        <v>0</v>
      </c>
      <c r="H31" s="88">
        <v>0</v>
      </c>
      <c r="I31" s="88">
        <v>0</v>
      </c>
      <c r="J31" s="124" t="s">
        <v>30</v>
      </c>
      <c r="K31" s="124" t="s">
        <v>30</v>
      </c>
      <c r="L31" s="109" t="str">
        <f>MoM!J31</f>
        <v>Сельдь соленая, кг</v>
      </c>
      <c r="M31" s="88">
        <f>IF(MoM!N31=0,0,N31/MoM!N31*100)</f>
        <v>0.72366152718833532</v>
      </c>
      <c r="N31" s="88">
        <f>IF(MoM!O31=0,0,O31/MoM!O31*100)</f>
        <v>0.76773251419410504</v>
      </c>
      <c r="O31" s="88">
        <f>IF(MoM!P31=0,0,P31/MoM!P31*100)</f>
        <v>0.79414251268238223</v>
      </c>
      <c r="P31" s="88">
        <f>IF(MoM!Q31=0,0,Q31/MoM!Q31*100)</f>
        <v>0.8078811781517875</v>
      </c>
      <c r="Q31" s="88">
        <f>IF(MoM!R31=0,0,R31/MoM!R31*100)</f>
        <v>0.80998166921498216</v>
      </c>
      <c r="R31" s="88">
        <f>IF(MoM!S31=0,0,S31/MoM!S31*100)</f>
        <v>0.81346459039260655</v>
      </c>
      <c r="S31" s="88">
        <f>IF(MoM!T31=0,0,T31/MoM!T31*100)</f>
        <v>0.81460344081915625</v>
      </c>
      <c r="T31" s="88">
        <f>IF(MoM!U31=0,0,U31/MoM!U31*100)</f>
        <v>0.8232382372918392</v>
      </c>
      <c r="U31" s="88">
        <f>IF(MoM!V31=0,0,V31/MoM!V31*100)</f>
        <v>0.84686517470211509</v>
      </c>
      <c r="V31" s="88">
        <f>IF(MoM!W31=0,0,W31/MoM!W31*100)</f>
        <v>0.90199609757522281</v>
      </c>
      <c r="W31" s="88">
        <f>IF(MoM!X31=0,0,X31/MoM!X31*100)</f>
        <v>0.94240552274659284</v>
      </c>
      <c r="X31" s="88">
        <f>IF(MoM!Y31=0,0,Y31/MoM!Y31*100)</f>
        <v>0.96229027927654598</v>
      </c>
      <c r="Y31" s="88">
        <f>IF(MoM!Z31=0,0,Z31/MoM!Z31*100)</f>
        <v>0.97547365610263481</v>
      </c>
      <c r="Z31" s="88">
        <f>IF(MoM!AA31=0,0,AA31/MoM!AA31*100)</f>
        <v>0.98425291900755862</v>
      </c>
      <c r="AA31" s="88">
        <f>IF(MoM!AB31=0,0,AB31/MoM!AB31*100)</f>
        <v>0.99320962057052742</v>
      </c>
      <c r="AB31" s="88">
        <f>IF(MoM!AC31=0,0,AC31/MoM!AC31*100)</f>
        <v>0.99797702674926592</v>
      </c>
      <c r="AC31" s="88">
        <f>IF(MoM!AD31=0,0,AD31/MoM!AD31*100)</f>
        <v>1.0020687325589379</v>
      </c>
      <c r="AD31" s="88">
        <f>IF(MoM!AE31=0,0,AE31/MoM!AE31*100)</f>
        <v>1.0011668706996348</v>
      </c>
      <c r="AE31" s="88">
        <f>IF(MoM!AF31=0,0,AF31/MoM!AF31*100)</f>
        <v>1.0030690877539641</v>
      </c>
      <c r="AF31" s="88">
        <f>IF(MoM!AG31=0,0,AG31/MoM!AG31*100)</f>
        <v>1.0030690877539641</v>
      </c>
      <c r="AG31" s="88">
        <f>IF(MoM!AH31=0,0,AH31/MoM!AH31*100)</f>
        <v>1.0079841262839584</v>
      </c>
      <c r="AH31" s="88">
        <f>IF(MoM!AI31=0,0,AI31/MoM!AI31*100)</f>
        <v>1.0126208532648646</v>
      </c>
      <c r="AI31" s="88">
        <f>IF(MoM!AJ31=0,0,AJ31/MoM!AJ31*100)</f>
        <v>1.0160637641659653</v>
      </c>
      <c r="AJ31" s="88">
        <f>IF(MoM!AK31=0,0,AK31/MoM!AK31*100)</f>
        <v>1.0186039235763804</v>
      </c>
      <c r="AK31" s="88">
        <f>IF(MoM!AL31=0,0,AL31/MoM!AL31*100)</f>
        <v>1.019011365145811</v>
      </c>
      <c r="AL31" s="88">
        <f>IF(MoM!AM31=0,0,AM31/MoM!AM31*100)</f>
        <v>1.0193170685553548</v>
      </c>
      <c r="AM31" s="88">
        <f>IF(MoM!AN31=0,0,AN31/MoM!AN31*100)</f>
        <v>1.0163610490565442</v>
      </c>
      <c r="AN31" s="88">
        <f>IF(MoM!AO31=0,0,AO31/MoM!AO31*100)</f>
        <v>1.0147348713780537</v>
      </c>
      <c r="AO31" s="88">
        <f>IF(MoM!AP31=0,0,AP31/MoM!AP31*100)</f>
        <v>1.0106759318925413</v>
      </c>
      <c r="AP31" s="88">
        <f>IF(MoM!AQ31=0,0,AQ31/MoM!AQ31*100)</f>
        <v>1.0054204170467003</v>
      </c>
      <c r="AQ31" s="88">
        <f>IF(MoM!AR31=0,0,AR31/MoM!AR31*100)</f>
        <v>1.0025046978372647</v>
      </c>
      <c r="AR31" s="88">
        <f>IF(MoM!AS31=0,0,AS31/MoM!AS31*100)</f>
        <v>1.0013016921998599</v>
      </c>
      <c r="AS31" s="149">
        <v>1</v>
      </c>
      <c r="AT31" s="88">
        <f>AS31*MoM!AT31/100</f>
        <v>0.99829999999999997</v>
      </c>
      <c r="AU31" s="88">
        <f>AT31*MoM!AU31/100</f>
        <v>0.99580424999999995</v>
      </c>
      <c r="AV31" s="88">
        <f>AU31*MoM!AV31/100</f>
        <v>0.99480844575000005</v>
      </c>
      <c r="AW31" s="88">
        <f>AV31*MoM!AW31/100</f>
        <v>0.99162505872360018</v>
      </c>
      <c r="AX31" s="88">
        <f>AW31*MoM!AX31/100</f>
        <v>0.98726190846521633</v>
      </c>
      <c r="AY31" s="88">
        <f>AX31*MoM!AY31/100</f>
        <v>0.98193069415950407</v>
      </c>
      <c r="AZ31" s="88">
        <f>AY31*MoM!AZ31/100</f>
        <v>0.9776101991052023</v>
      </c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</row>
    <row r="32" spans="1:72" x14ac:dyDescent="0.45">
      <c r="A32" s="88">
        <f>Веса!A32</f>
        <v>1</v>
      </c>
      <c r="B32" s="88">
        <f>MoM!B32</f>
        <v>1</v>
      </c>
      <c r="C32" s="88">
        <f>БИПЦ_НДС!E32</f>
        <v>0</v>
      </c>
      <c r="D32" s="88">
        <f t="shared" si="0"/>
        <v>1</v>
      </c>
      <c r="E32" s="88">
        <v>1</v>
      </c>
      <c r="F32" s="88">
        <v>0</v>
      </c>
      <c r="G32" s="88">
        <v>0</v>
      </c>
      <c r="H32" s="88">
        <v>0</v>
      </c>
      <c r="I32" s="88">
        <v>0</v>
      </c>
      <c r="J32" s="124" t="s">
        <v>31</v>
      </c>
      <c r="K32" s="124" t="s">
        <v>31</v>
      </c>
      <c r="L32" s="109" t="str">
        <f>MoM!J32</f>
        <v>Филе сельди соленое, кг</v>
      </c>
      <c r="M32" s="88">
        <f>IF(MoM!N32=0,0,N32/MoM!N32*100)</f>
        <v>0.79047481396773145</v>
      </c>
      <c r="N32" s="88">
        <f>IF(MoM!O32=0,0,O32/MoM!O32*100)</f>
        <v>0.83410902369875017</v>
      </c>
      <c r="O32" s="88">
        <f>IF(MoM!P32=0,0,P32/MoM!P32*100)</f>
        <v>0.85704702185046577</v>
      </c>
      <c r="P32" s="88">
        <f>IF(MoM!Q32=0,0,Q32/MoM!Q32*100)</f>
        <v>0.86955990836948249</v>
      </c>
      <c r="Q32" s="88">
        <f>IF(MoM!R32=0,0,R32/MoM!R32*100)</f>
        <v>0.87277728003044963</v>
      </c>
      <c r="R32" s="88">
        <f>IF(MoM!S32=0,0,S32/MoM!S32*100)</f>
        <v>0.87225361366243126</v>
      </c>
      <c r="S32" s="88">
        <f>IF(MoM!T32=0,0,T32/MoM!T32*100)</f>
        <v>0.87146858541013505</v>
      </c>
      <c r="T32" s="88">
        <f>IF(MoM!U32=0,0,U32/MoM!U32*100)</f>
        <v>0.87364725687366029</v>
      </c>
      <c r="U32" s="88">
        <f>IF(MoM!V32=0,0,V32/MoM!V32*100)</f>
        <v>0.888149801337763</v>
      </c>
      <c r="V32" s="88">
        <f>IF(MoM!W32=0,0,W32/MoM!W32*100)</f>
        <v>0.91692585490110656</v>
      </c>
      <c r="W32" s="88">
        <f>IF(MoM!X32=0,0,X32/MoM!X32*100)</f>
        <v>0.93480590907167815</v>
      </c>
      <c r="X32" s="88">
        <f>IF(MoM!Y32=0,0,Y32/MoM!Y32*100)</f>
        <v>0.94434092934420921</v>
      </c>
      <c r="Y32" s="88">
        <f>IF(MoM!Z32=0,0,Z32/MoM!Z32*100)</f>
        <v>0.95227339315070059</v>
      </c>
      <c r="Z32" s="88">
        <f>IF(MoM!AA32=0,0,AA32/MoM!AA32*100)</f>
        <v>0.95922498892070074</v>
      </c>
      <c r="AA32" s="88">
        <f>IF(MoM!AB32=0,0,AB32/MoM!AB32*100)</f>
        <v>0.97821764370133057</v>
      </c>
      <c r="AB32" s="88">
        <f>IF(MoM!AC32=0,0,AC32/MoM!AC32*100)</f>
        <v>0.99015189895448674</v>
      </c>
      <c r="AC32" s="88">
        <f>IF(MoM!AD32=0,0,AD32/MoM!AD32*100)</f>
        <v>0.99817212933601807</v>
      </c>
      <c r="AD32" s="88">
        <f>IF(MoM!AE32=0,0,AE32/MoM!AE32*100)</f>
        <v>0.99677468835494765</v>
      </c>
      <c r="AE32" s="88">
        <f>IF(MoM!AF32=0,0,AF32/MoM!AF32*100)</f>
        <v>0.99996436735768335</v>
      </c>
      <c r="AF32" s="88">
        <f>IF(MoM!AG32=0,0,AG32/MoM!AG32*100)</f>
        <v>1.0010643281617768</v>
      </c>
      <c r="AG32" s="88">
        <f>IF(MoM!AH32=0,0,AH32/MoM!AH32*100)</f>
        <v>1.0023657117883871</v>
      </c>
      <c r="AH32" s="88">
        <f>IF(MoM!AI32=0,0,AI32/MoM!AI32*100)</f>
        <v>1.0063751746355407</v>
      </c>
      <c r="AI32" s="88">
        <f>IF(MoM!AJ32=0,0,AJ32/MoM!AJ32*100)</f>
        <v>1.0068783622228585</v>
      </c>
      <c r="AJ32" s="88">
        <f>IF(MoM!AK32=0,0,AK32/MoM!AK32*100)</f>
        <v>1.0115100026890838</v>
      </c>
      <c r="AK32" s="88">
        <f>IF(MoM!AL32=0,0,AL32/MoM!AL32*100)</f>
        <v>1.0142410796963441</v>
      </c>
      <c r="AL32" s="88">
        <f>IF(MoM!AM32=0,0,AM32/MoM!AM32*100)</f>
        <v>1.0144439279122834</v>
      </c>
      <c r="AM32" s="88">
        <f>IF(MoM!AN32=0,0,AN32/MoM!AN32*100)</f>
        <v>1.0141395947339098</v>
      </c>
      <c r="AN32" s="88">
        <f>IF(MoM!AO32=0,0,AO32/MoM!AO32*100)</f>
        <v>1.0117056597065486</v>
      </c>
      <c r="AO32" s="88">
        <f>IF(MoM!AP32=0,0,AP32/MoM!AP32*100)</f>
        <v>1.0105927834808712</v>
      </c>
      <c r="AP32" s="88">
        <f>IF(MoM!AQ32=0,0,AQ32/MoM!AQ32*100)</f>
        <v>1.0064493530685996</v>
      </c>
      <c r="AQ32" s="88">
        <f>IF(MoM!AR32=0,0,AR32/MoM!AR32*100)</f>
        <v>0.99980678733834694</v>
      </c>
      <c r="AR32" s="88">
        <f>IF(MoM!AS32=0,0,AS32/MoM!AS32*100)</f>
        <v>0.99730727037000111</v>
      </c>
      <c r="AS32" s="149">
        <v>1</v>
      </c>
      <c r="AT32" s="88">
        <f>AS32*MoM!AT32/100</f>
        <v>0.99909999999999999</v>
      </c>
      <c r="AU32" s="88">
        <f>AT32*MoM!AU32/100</f>
        <v>0.99440423</v>
      </c>
      <c r="AV32" s="88">
        <f>AU32*MoM!AV32/100</f>
        <v>0.99569695549899995</v>
      </c>
      <c r="AW32" s="88">
        <f>AV32*MoM!AW32/100</f>
        <v>0.99509953732570056</v>
      </c>
      <c r="AX32" s="88">
        <f>AW32*MoM!AX32/100</f>
        <v>0.99400492783464234</v>
      </c>
      <c r="AY32" s="88">
        <f>AX32*MoM!AY32/100</f>
        <v>0.99052591058722117</v>
      </c>
      <c r="AZ32" s="88">
        <f>AY32*MoM!AZ32/100</f>
        <v>0.98646475435381364</v>
      </c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</row>
    <row r="33" spans="1:72" ht="28.5" x14ac:dyDescent="0.45">
      <c r="A33" s="88">
        <f>Веса!A33</f>
        <v>1</v>
      </c>
      <c r="B33" s="88">
        <f>MoM!B33</f>
        <v>1</v>
      </c>
      <c r="C33" s="88">
        <f>БИПЦ_НДС!E33</f>
        <v>0</v>
      </c>
      <c r="D33" s="88">
        <f t="shared" si="0"/>
        <v>1</v>
      </c>
      <c r="E33" s="88">
        <v>1</v>
      </c>
      <c r="F33" s="88">
        <v>0</v>
      </c>
      <c r="G33" s="88">
        <v>0</v>
      </c>
      <c r="H33" s="88">
        <v>0</v>
      </c>
      <c r="I33" s="88">
        <v>0</v>
      </c>
      <c r="J33" s="124" t="s">
        <v>32</v>
      </c>
      <c r="K33" s="124" t="s">
        <v>32</v>
      </c>
      <c r="L33" s="109" t="str">
        <f>MoM!J33</f>
        <v>Консервы рыбные натуральные и с добавлением масла, 350 г</v>
      </c>
      <c r="M33" s="88">
        <f>IF(MoM!N33=0,0,N33/MoM!N33*100)</f>
        <v>0.6963180973230404</v>
      </c>
      <c r="N33" s="88">
        <f>IF(MoM!O33=0,0,O33/MoM!O33*100)</f>
        <v>0.72709535722471885</v>
      </c>
      <c r="O33" s="88">
        <f>IF(MoM!P33=0,0,P33/MoM!P33*100)</f>
        <v>0.75327079008480868</v>
      </c>
      <c r="P33" s="88">
        <f>IF(MoM!Q33=0,0,Q33/MoM!Q33*100)</f>
        <v>0.77541695131330202</v>
      </c>
      <c r="Q33" s="88">
        <f>IF(MoM!R33=0,0,R33/MoM!R33*100)</f>
        <v>0.7872808306683956</v>
      </c>
      <c r="R33" s="88">
        <f>IF(MoM!S33=0,0,S33/MoM!S33*100)</f>
        <v>0.79609837597188171</v>
      </c>
      <c r="S33" s="88">
        <f>IF(MoM!T33=0,0,T33/MoM!T33*100)</f>
        <v>0.80318365151803151</v>
      </c>
      <c r="T33" s="88">
        <f>IF(MoM!U33=0,0,U33/MoM!U33*100)</f>
        <v>0.81025166765139012</v>
      </c>
      <c r="U33" s="88">
        <f>IF(MoM!V33=0,0,V33/MoM!V33*100)</f>
        <v>0.81892136049525988</v>
      </c>
      <c r="V33" s="88">
        <f>IF(MoM!W33=0,0,W33/MoM!W33*100)</f>
        <v>0.83136896517478787</v>
      </c>
      <c r="W33" s="88">
        <f>IF(MoM!X33=0,0,X33/MoM!X33*100)</f>
        <v>0.84641674344445161</v>
      </c>
      <c r="X33" s="88">
        <f>IF(MoM!Y33=0,0,Y33/MoM!Y33*100)</f>
        <v>0.86469934510285185</v>
      </c>
      <c r="Y33" s="88">
        <f>IF(MoM!Z33=0,0,Z33/MoM!Z33*100)</f>
        <v>0.87775630521390502</v>
      </c>
      <c r="Z33" s="88">
        <f>IF(MoM!AA33=0,0,AA33/MoM!AA33*100)</f>
        <v>0.89302926492462686</v>
      </c>
      <c r="AA33" s="88">
        <f>IF(MoM!AB33=0,0,AB33/MoM!AB33*100)</f>
        <v>0.91178287948804404</v>
      </c>
      <c r="AB33" s="88">
        <f>IF(MoM!AC33=0,0,AC33/MoM!AC33*100)</f>
        <v>0.92536844439241595</v>
      </c>
      <c r="AC33" s="88">
        <f>IF(MoM!AD33=0,0,AD33/MoM!AD33*100)</f>
        <v>0.93443705514746167</v>
      </c>
      <c r="AD33" s="88">
        <f>IF(MoM!AE33=0,0,AE33/MoM!AE33*100)</f>
        <v>0.94359453828790696</v>
      </c>
      <c r="AE33" s="88">
        <f>IF(MoM!AF33=0,0,AF33/MoM!AF33*100)</f>
        <v>0.95104893514038147</v>
      </c>
      <c r="AF33" s="88">
        <f>IF(MoM!AG33=0,0,AG33/MoM!AG33*100)</f>
        <v>0.95713564832527986</v>
      </c>
      <c r="AG33" s="88">
        <f>IF(MoM!AH33=0,0,AH33/MoM!AH33*100)</f>
        <v>0.96287846221523155</v>
      </c>
      <c r="AH33" s="88">
        <f>IF(MoM!AI33=0,0,AI33/MoM!AI33*100)</f>
        <v>0.96441906775477593</v>
      </c>
      <c r="AI33" s="88">
        <f>IF(MoM!AJ33=0,0,AJ33/MoM!AJ33*100)</f>
        <v>0.96875895355967245</v>
      </c>
      <c r="AJ33" s="88">
        <f>IF(MoM!AK33=0,0,AK33/MoM!AK33*100)</f>
        <v>0.97311836885069103</v>
      </c>
      <c r="AK33" s="88">
        <f>IF(MoM!AL33=0,0,AL33/MoM!AL33*100)</f>
        <v>0.97740008967363412</v>
      </c>
      <c r="AL33" s="88">
        <f>IF(MoM!AM33=0,0,AM33/MoM!AM33*100)</f>
        <v>0.98082098998749179</v>
      </c>
      <c r="AM33" s="88">
        <f>IF(MoM!AN33=0,0,AN33/MoM!AN33*100)</f>
        <v>0.98435194555144667</v>
      </c>
      <c r="AN33" s="88">
        <f>IF(MoM!AO33=0,0,AO33/MoM!AO33*100)</f>
        <v>0.98582847346977387</v>
      </c>
      <c r="AO33" s="88">
        <f>IF(MoM!AP33=0,0,AP33/MoM!AP33*100)</f>
        <v>0.98918029027957111</v>
      </c>
      <c r="AP33" s="88">
        <f>IF(MoM!AQ33=0,0,AQ33/MoM!AQ33*100)</f>
        <v>0.99293917538263354</v>
      </c>
      <c r="AQ33" s="88">
        <f>IF(MoM!AR33=0,0,AR33/MoM!AR33*100)</f>
        <v>0.99681163816662588</v>
      </c>
      <c r="AR33" s="88">
        <f>IF(MoM!AS33=0,0,AS33/MoM!AS33*100)</f>
        <v>0.99641291351135908</v>
      </c>
      <c r="AS33" s="149">
        <v>1</v>
      </c>
      <c r="AT33" s="88">
        <f>AS33*MoM!AT33/100</f>
        <v>1.0036</v>
      </c>
      <c r="AU33" s="88">
        <f>AT33*MoM!AU33/100</f>
        <v>1.0101234000000001</v>
      </c>
      <c r="AV33" s="88">
        <f>AU33*MoM!AV33/100</f>
        <v>1.0186084365600001</v>
      </c>
      <c r="AW33" s="88">
        <f>AV33*MoM!AW33/100</f>
        <v>1.023090313680864</v>
      </c>
      <c r="AX33" s="88">
        <f>AW33*MoM!AX33/100</f>
        <v>1.0260572755905386</v>
      </c>
      <c r="AY33" s="88">
        <f>AX33*MoM!AY33/100</f>
        <v>1.026878121411011</v>
      </c>
      <c r="AZ33" s="88">
        <f>AY33*MoM!AZ33/100</f>
        <v>1.0299587557752441</v>
      </c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</row>
    <row r="34" spans="1:72" ht="28.5" x14ac:dyDescent="0.45">
      <c r="A34" s="88">
        <f>Веса!A34</f>
        <v>1</v>
      </c>
      <c r="B34" s="88">
        <f>MoM!B34</f>
        <v>1</v>
      </c>
      <c r="C34" s="88">
        <f>БИПЦ_НДС!E34</f>
        <v>0</v>
      </c>
      <c r="D34" s="88">
        <f t="shared" si="0"/>
        <v>1</v>
      </c>
      <c r="E34" s="88">
        <v>1</v>
      </c>
      <c r="F34" s="88">
        <v>0</v>
      </c>
      <c r="G34" s="88">
        <v>0</v>
      </c>
      <c r="H34" s="88">
        <v>0</v>
      </c>
      <c r="I34" s="88">
        <v>0</v>
      </c>
      <c r="J34" s="124" t="s">
        <v>33</v>
      </c>
      <c r="K34" s="124" t="s">
        <v>33</v>
      </c>
      <c r="L34" s="109" t="str">
        <f>MoM!J34</f>
        <v>Консервы рыбные в томатном соусе, 350 г</v>
      </c>
      <c r="M34" s="88">
        <f>IF(MoM!N34=0,0,N34/MoM!N34*100)</f>
        <v>0.76768787923810455</v>
      </c>
      <c r="N34" s="88">
        <f>IF(MoM!O34=0,0,O34/MoM!O34*100)</f>
        <v>0.79194681622202867</v>
      </c>
      <c r="O34" s="88">
        <f>IF(MoM!P34=0,0,P34/MoM!P34*100)</f>
        <v>0.81515085793733411</v>
      </c>
      <c r="P34" s="88">
        <f>IF(MoM!Q34=0,0,Q34/MoM!Q34*100)</f>
        <v>0.83569265955735494</v>
      </c>
      <c r="Q34" s="88">
        <f>IF(MoM!R34=0,0,R34/MoM!R34*100)</f>
        <v>0.84597167926991046</v>
      </c>
      <c r="R34" s="88">
        <f>IF(MoM!S34=0,0,S34/MoM!S34*100)</f>
        <v>0.85290864703992364</v>
      </c>
      <c r="S34" s="88">
        <f>IF(MoM!T34=0,0,T34/MoM!T34*100)</f>
        <v>0.86092598832209899</v>
      </c>
      <c r="T34" s="88">
        <f>IF(MoM!U34=0,0,U34/MoM!U34*100)</f>
        <v>0.86738293323451476</v>
      </c>
      <c r="U34" s="88">
        <f>IF(MoM!V34=0,0,V34/MoM!V34*100)</f>
        <v>0.87588328598021303</v>
      </c>
      <c r="V34" s="88">
        <f>IF(MoM!W34=0,0,W34/MoM!W34*100)</f>
        <v>0.88595594376898557</v>
      </c>
      <c r="W34" s="88">
        <f>IF(MoM!X34=0,0,X34/MoM!X34*100)</f>
        <v>0.89446112082916784</v>
      </c>
      <c r="X34" s="88">
        <f>IF(MoM!Y34=0,0,Y34/MoM!Y34*100)</f>
        <v>0.90331628592537661</v>
      </c>
      <c r="Y34" s="88">
        <f>IF(MoM!Z34=0,0,Z34/MoM!Z34*100)</f>
        <v>0.91171712738448274</v>
      </c>
      <c r="Z34" s="88">
        <f>IF(MoM!AA34=0,0,AA34/MoM!AA34*100)</f>
        <v>0.91755211699974348</v>
      </c>
      <c r="AA34" s="88">
        <f>IF(MoM!AB34=0,0,AB34/MoM!AB34*100)</f>
        <v>0.92608535168784112</v>
      </c>
      <c r="AB34" s="88">
        <f>IF(MoM!AC34=0,0,AC34/MoM!AC34*100)</f>
        <v>0.93395707717718779</v>
      </c>
      <c r="AC34" s="88">
        <f>IF(MoM!AD34=0,0,AD34/MoM!AD34*100)</f>
        <v>0.94021458959427495</v>
      </c>
      <c r="AD34" s="88">
        <f>IF(MoM!AE34=0,0,AE34/MoM!AE34*100)</f>
        <v>0.94792434922894786</v>
      </c>
      <c r="AE34" s="88">
        <f>IF(MoM!AF34=0,0,AF34/MoM!AF34*100)</f>
        <v>0.95484419697831913</v>
      </c>
      <c r="AF34" s="88">
        <f>IF(MoM!AG34=0,0,AG34/MoM!AG34*100)</f>
        <v>0.96114616867837599</v>
      </c>
      <c r="AG34" s="88">
        <f>IF(MoM!AH34=0,0,AH34/MoM!AH34*100)</f>
        <v>0.96470240950248598</v>
      </c>
      <c r="AH34" s="88">
        <f>IF(MoM!AI34=0,0,AI34/MoM!AI34*100)</f>
        <v>0.96759651673099345</v>
      </c>
      <c r="AI34" s="88">
        <f>IF(MoM!AJ34=0,0,AJ34/MoM!AJ34*100)</f>
        <v>0.9718539414046099</v>
      </c>
      <c r="AJ34" s="88">
        <f>IF(MoM!AK34=0,0,AK34/MoM!AK34*100)</f>
        <v>0.97613009874679013</v>
      </c>
      <c r="AK34" s="88">
        <f>IF(MoM!AL34=0,0,AL34/MoM!AL34*100)</f>
        <v>0.97915610205290515</v>
      </c>
      <c r="AL34" s="88">
        <f>IF(MoM!AM34=0,0,AM34/MoM!AM34*100)</f>
        <v>0.98405188256316967</v>
      </c>
      <c r="AM34" s="88">
        <f>IF(MoM!AN34=0,0,AN34/MoM!AN34*100)</f>
        <v>0.98818490046993501</v>
      </c>
      <c r="AN34" s="88">
        <f>IF(MoM!AO34=0,0,AO34/MoM!AO34*100)</f>
        <v>0.99065536272110988</v>
      </c>
      <c r="AO34" s="88">
        <f>IF(MoM!AP34=0,0,AP34/MoM!AP34*100)</f>
        <v>0.99283480451909634</v>
      </c>
      <c r="AP34" s="88">
        <f>IF(MoM!AQ34=0,0,AQ34/MoM!AQ34*100)</f>
        <v>0.99650829329581714</v>
      </c>
      <c r="AQ34" s="88">
        <f>IF(MoM!AR34=0,0,AR34/MoM!AR34*100)</f>
        <v>0.99750480158911292</v>
      </c>
      <c r="AR34" s="88">
        <f>IF(MoM!AS34=0,0,AS34/MoM!AS34*100)</f>
        <v>0.99840255591054305</v>
      </c>
      <c r="AS34" s="149">
        <v>1</v>
      </c>
      <c r="AT34" s="88">
        <f>AS34*MoM!AT34/100</f>
        <v>1.0048000000000001</v>
      </c>
      <c r="AU34" s="88">
        <f>AT34*MoM!AU34/100</f>
        <v>1.0112307200000001</v>
      </c>
      <c r="AV34" s="88">
        <f>AU34*MoM!AV34/100</f>
        <v>1.0151745198080002</v>
      </c>
      <c r="AW34" s="88">
        <f>AV34*MoM!AW34/100</f>
        <v>1.0163927292317698</v>
      </c>
      <c r="AX34" s="88">
        <f>AW34*MoM!AX34/100</f>
        <v>1.0223894463342373</v>
      </c>
      <c r="AY34" s="88">
        <f>AX34*MoM!AY34/100</f>
        <v>1.0256610925625069</v>
      </c>
      <c r="AZ34" s="88">
        <f>AY34*MoM!AZ34/100</f>
        <v>1.0286355097309383</v>
      </c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</row>
    <row r="35" spans="1:72" x14ac:dyDescent="0.45">
      <c r="A35" s="88">
        <f>Веса!A35</f>
        <v>1</v>
      </c>
      <c r="B35" s="88">
        <f>MoM!B35</f>
        <v>1</v>
      </c>
      <c r="C35" s="88">
        <f>БИПЦ_НДС!E35</f>
        <v>0</v>
      </c>
      <c r="D35" s="88">
        <f t="shared" si="0"/>
        <v>1</v>
      </c>
      <c r="E35" s="88">
        <v>1</v>
      </c>
      <c r="F35" s="88">
        <v>0</v>
      </c>
      <c r="G35" s="88">
        <v>0</v>
      </c>
      <c r="H35" s="88">
        <v>0</v>
      </c>
      <c r="I35" s="88">
        <v>0</v>
      </c>
      <c r="J35" s="124" t="s">
        <v>34</v>
      </c>
      <c r="K35" s="124" t="s">
        <v>34</v>
      </c>
      <c r="L35" s="109" t="str">
        <f>MoM!J35</f>
        <v>Масло сливочное, кг</v>
      </c>
      <c r="M35" s="88">
        <f>IF(MoM!N35=0,0,N35/MoM!N35*100)</f>
        <v>0.72087529905238479</v>
      </c>
      <c r="N35" s="88">
        <f>IF(MoM!O35=0,0,O35/MoM!O35*100)</f>
        <v>0.74329452085291403</v>
      </c>
      <c r="O35" s="88">
        <f>IF(MoM!P35=0,0,P35/MoM!P35*100)</f>
        <v>0.75087612496561373</v>
      </c>
      <c r="P35" s="88">
        <f>IF(MoM!Q35=0,0,Q35/MoM!Q35*100)</f>
        <v>0.75050068690313088</v>
      </c>
      <c r="Q35" s="88">
        <f>IF(MoM!R35=0,0,R35/MoM!R35*100)</f>
        <v>0.75020048662836958</v>
      </c>
      <c r="R35" s="88">
        <f>IF(MoM!S35=0,0,S35/MoM!S35*100)</f>
        <v>0.74562426365993661</v>
      </c>
      <c r="S35" s="88">
        <f>IF(MoM!T35=0,0,T35/MoM!T35*100)</f>
        <v>0.7445058272644467</v>
      </c>
      <c r="T35" s="88">
        <f>IF(MoM!U35=0,0,U35/MoM!U35*100)</f>
        <v>0.74554813542261689</v>
      </c>
      <c r="U35" s="88">
        <f>IF(MoM!V35=0,0,V35/MoM!V35*100)</f>
        <v>0.74793388945596928</v>
      </c>
      <c r="V35" s="88">
        <f>IF(MoM!W35=0,0,W35/MoM!W35*100)</f>
        <v>0.75294504651532423</v>
      </c>
      <c r="W35" s="88">
        <f>IF(MoM!X35=0,0,X35/MoM!X35*100)</f>
        <v>0.76137803103629587</v>
      </c>
      <c r="X35" s="88">
        <f>IF(MoM!Y35=0,0,Y35/MoM!Y35*100)</f>
        <v>0.7681542955125189</v>
      </c>
      <c r="Y35" s="88">
        <f>IF(MoM!Z35=0,0,Z35/MoM!Z35*100)</f>
        <v>0.77668080819270779</v>
      </c>
      <c r="Z35" s="88">
        <f>IF(MoM!AA35=0,0,AA35/MoM!AA35*100)</f>
        <v>0.78071954839530988</v>
      </c>
      <c r="AA35" s="88">
        <f>IF(MoM!AB35=0,0,AB35/MoM!AB35*100)</f>
        <v>0.78595036936955842</v>
      </c>
      <c r="AB35" s="88">
        <f>IF(MoM!AC35=0,0,AC35/MoM!AC35*100)</f>
        <v>0.79113764180739743</v>
      </c>
      <c r="AC35" s="88">
        <f>IF(MoM!AD35=0,0,AD35/MoM!AD35*100)</f>
        <v>0.79351105473281958</v>
      </c>
      <c r="AD35" s="88">
        <f>IF(MoM!AE35=0,0,AE35/MoM!AE35*100)</f>
        <v>0.79533613015870497</v>
      </c>
      <c r="AE35" s="88">
        <f>IF(MoM!AF35=0,0,AF35/MoM!AF35*100)</f>
        <v>0.79947187803553021</v>
      </c>
      <c r="AF35" s="88">
        <f>IF(MoM!AG35=0,0,AG35/MoM!AG35*100)</f>
        <v>0.80906554057195657</v>
      </c>
      <c r="AG35" s="88">
        <f>IF(MoM!AH35=0,0,AH35/MoM!AH35*100)</f>
        <v>0.82427597273470932</v>
      </c>
      <c r="AH35" s="88">
        <f>IF(MoM!AI35=0,0,AI35/MoM!AI35*100)</f>
        <v>0.8591428463813876</v>
      </c>
      <c r="AI35" s="88">
        <f>IF(MoM!AJ35=0,0,AJ35/MoM!AJ35*100)</f>
        <v>0.89617190306042538</v>
      </c>
      <c r="AJ35" s="88">
        <f>IF(MoM!AK35=0,0,AK35/MoM!AK35*100)</f>
        <v>0.92583519305172546</v>
      </c>
      <c r="AK35" s="88">
        <f>IF(MoM!AL35=0,0,AL35/MoM!AL35*100)</f>
        <v>0.9444444804320653</v>
      </c>
      <c r="AL35" s="88">
        <f>IF(MoM!AM35=0,0,AM35/MoM!AM35*100)</f>
        <v>0.96220003666418819</v>
      </c>
      <c r="AM35" s="88">
        <f>IF(MoM!AN35=0,0,AN35/MoM!AN35*100)</f>
        <v>0.97605571719215256</v>
      </c>
      <c r="AN35" s="88">
        <f>IF(MoM!AO35=0,0,AO35/MoM!AO35*100)</f>
        <v>0.98405937407312805</v>
      </c>
      <c r="AO35" s="88">
        <f>IF(MoM!AP35=0,0,AP35/MoM!AP35*100)</f>
        <v>0.98848764125645716</v>
      </c>
      <c r="AP35" s="88">
        <f>IF(MoM!AQ35=0,0,AQ35/MoM!AQ35*100)</f>
        <v>0.99026691901071884</v>
      </c>
      <c r="AQ35" s="88">
        <f>IF(MoM!AR35=0,0,AR35/MoM!AR35*100)</f>
        <v>0.99323771976775088</v>
      </c>
      <c r="AR35" s="88">
        <f>IF(MoM!AS35=0,0,AS35/MoM!AS35*100)</f>
        <v>0.99482690011937924</v>
      </c>
      <c r="AS35" s="149">
        <v>1</v>
      </c>
      <c r="AT35" s="88">
        <f>AS35*MoM!AT35/100</f>
        <v>1.0048000000000001</v>
      </c>
      <c r="AU35" s="88">
        <f>AT35*MoM!AU35/100</f>
        <v>1.0074124800000002</v>
      </c>
      <c r="AV35" s="88">
        <f>AU35*MoM!AV35/100</f>
        <v>1.0144643673600002</v>
      </c>
      <c r="AW35" s="88">
        <f>AV35*MoM!AW35/100</f>
        <v>1.0179135462090243</v>
      </c>
      <c r="AX35" s="88">
        <f>AW35*MoM!AX35/100</f>
        <v>1.0184225029821288</v>
      </c>
      <c r="AY35" s="88">
        <f>AX35*MoM!AY35/100</f>
        <v>1.0208667169892858</v>
      </c>
      <c r="AZ35" s="88">
        <f>AY35*MoM!AZ35/100</f>
        <v>1.0190291568987049</v>
      </c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</row>
    <row r="36" spans="1:72" x14ac:dyDescent="0.45">
      <c r="A36" s="88">
        <f>Веса!A36</f>
        <v>1</v>
      </c>
      <c r="B36" s="88">
        <f>MoM!B36</f>
        <v>1</v>
      </c>
      <c r="C36" s="88">
        <f>БИПЦ_НДС!E36</f>
        <v>0</v>
      </c>
      <c r="D36" s="88">
        <f t="shared" si="0"/>
        <v>1</v>
      </c>
      <c r="E36" s="88">
        <v>1</v>
      </c>
      <c r="F36" s="88">
        <v>0</v>
      </c>
      <c r="G36" s="88">
        <v>0</v>
      </c>
      <c r="H36" s="88">
        <v>0</v>
      </c>
      <c r="I36" s="88">
        <v>0</v>
      </c>
      <c r="J36" s="124" t="s">
        <v>35</v>
      </c>
      <c r="K36" s="124" t="s">
        <v>35</v>
      </c>
      <c r="L36" s="109" t="str">
        <f>MoM!J36</f>
        <v>Масло подсолнечное, кг</v>
      </c>
      <c r="M36" s="88">
        <f>IF(MoM!N36=0,0,N36/MoM!N36*100)</f>
        <v>0.8213392677510426</v>
      </c>
      <c r="N36" s="88">
        <f>IF(MoM!O36=0,0,O36/MoM!O36*100)</f>
        <v>0.86749853459865134</v>
      </c>
      <c r="O36" s="88">
        <f>IF(MoM!P36=0,0,P36/MoM!P36*100)</f>
        <v>0.89716698448192522</v>
      </c>
      <c r="P36" s="88">
        <f>IF(MoM!Q36=0,0,Q36/MoM!Q36*100)</f>
        <v>0.90900958867708659</v>
      </c>
      <c r="Q36" s="88">
        <f>IF(MoM!R36=0,0,R36/MoM!R36*100)</f>
        <v>0.90955499443029286</v>
      </c>
      <c r="R36" s="88">
        <f>IF(MoM!S36=0,0,S36/MoM!S36*100)</f>
        <v>0.90746301794310325</v>
      </c>
      <c r="S36" s="88">
        <f>IF(MoM!T36=0,0,T36/MoM!T36*100)</f>
        <v>0.90764451054669193</v>
      </c>
      <c r="T36" s="88">
        <f>IF(MoM!U36=0,0,U36/MoM!U36*100)</f>
        <v>0.92144070710700166</v>
      </c>
      <c r="U36" s="88">
        <f>IF(MoM!V36=0,0,V36/MoM!V36*100)</f>
        <v>0.96898704759372301</v>
      </c>
      <c r="V36" s="88">
        <f>IF(MoM!W36=0,0,W36/MoM!W36*100)</f>
        <v>1.0195681714781153</v>
      </c>
      <c r="W36" s="88">
        <f>IF(MoM!X36=0,0,X36/MoM!X36*100)</f>
        <v>1.0377164849304257</v>
      </c>
      <c r="X36" s="88">
        <f>IF(MoM!Y36=0,0,Y36/MoM!Y36*100)</f>
        <v>1.0471597049432926</v>
      </c>
      <c r="Y36" s="88">
        <f>IF(MoM!Z36=0,0,Z36/MoM!Z36*100)</f>
        <v>1.0518719236155374</v>
      </c>
      <c r="Z36" s="88">
        <f>IF(MoM!AA36=0,0,AA36/MoM!AA36*100)</f>
        <v>1.062811391621139</v>
      </c>
      <c r="AA36" s="88">
        <f>IF(MoM!AB36=0,0,AB36/MoM!AB36*100)</f>
        <v>1.0740771923723231</v>
      </c>
      <c r="AB36" s="88">
        <f>IF(MoM!AC36=0,0,AC36/MoM!AC36*100)</f>
        <v>1.0851401874537581</v>
      </c>
      <c r="AC36" s="88">
        <f>IF(MoM!AD36=0,0,AD36/MoM!AD36*100)</f>
        <v>1.0914340005409899</v>
      </c>
      <c r="AD36" s="88">
        <f>IF(MoM!AE36=0,0,AE36/MoM!AE36*100)</f>
        <v>1.0915431439410441</v>
      </c>
      <c r="AE36" s="88">
        <f>IF(MoM!AF36=0,0,AF36/MoM!AF36*100)</f>
        <v>1.0959093165168083</v>
      </c>
      <c r="AF36" s="88">
        <f>IF(MoM!AG36=0,0,AG36/MoM!AG36*100)</f>
        <v>1.1001833628512239</v>
      </c>
      <c r="AG36" s="88">
        <f>IF(MoM!AH36=0,0,AH36/MoM!AH36*100)</f>
        <v>1.1011735278777901</v>
      </c>
      <c r="AH36" s="88">
        <f>IF(MoM!AI36=0,0,AI36/MoM!AI36*100)</f>
        <v>1.0966587164134911</v>
      </c>
      <c r="AI36" s="88">
        <f>IF(MoM!AJ36=0,0,AJ36/MoM!AJ36*100)</f>
        <v>1.0894207688851623</v>
      </c>
      <c r="AJ36" s="88">
        <f>IF(MoM!AK36=0,0,AK36/MoM!AK36*100)</f>
        <v>1.0826663601180742</v>
      </c>
      <c r="AK36" s="88">
        <f>IF(MoM!AL36=0,0,AL36/MoM!AL36*100)</f>
        <v>1.0757372954133186</v>
      </c>
      <c r="AL36" s="88">
        <f>IF(MoM!AM36=0,0,AM36/MoM!AM36*100)</f>
        <v>1.0609996944661562</v>
      </c>
      <c r="AM36" s="88">
        <f>IF(MoM!AN36=0,0,AN36/MoM!AN36*100)</f>
        <v>1.0477371982853292</v>
      </c>
      <c r="AN36" s="88">
        <f>IF(MoM!AO36=0,0,AO36/MoM!AO36*100)</f>
        <v>1.0302399870739642</v>
      </c>
      <c r="AO36" s="88">
        <f>IF(MoM!AP36=0,0,AP36/MoM!AP36*100)</f>
        <v>1.0131380032885364</v>
      </c>
      <c r="AP36" s="88">
        <f>IF(MoM!AQ36=0,0,AQ36/MoM!AQ36*100)</f>
        <v>1.0030066232556512</v>
      </c>
      <c r="AQ36" s="88">
        <f>IF(MoM!AR36=0,0,AR36/MoM!AR36*100)</f>
        <v>1.0011009106714654</v>
      </c>
      <c r="AR36" s="88">
        <f>IF(MoM!AS36=0,0,AS36/MoM!AS36*100)</f>
        <v>1.0006003602161297</v>
      </c>
      <c r="AS36" s="149">
        <v>1</v>
      </c>
      <c r="AT36" s="88">
        <f>AS36*MoM!AT36/100</f>
        <v>0.99730000000000008</v>
      </c>
      <c r="AU36" s="88">
        <f>AT36*MoM!AU36/100</f>
        <v>0.99211404000000014</v>
      </c>
      <c r="AV36" s="88">
        <f>AU36*MoM!AV36/100</f>
        <v>0.98953454349600012</v>
      </c>
      <c r="AW36" s="88">
        <f>AV36*MoM!AW36/100</f>
        <v>0.9881491951351058</v>
      </c>
      <c r="AX36" s="88">
        <f>AW36*MoM!AX36/100</f>
        <v>0.98735867577899772</v>
      </c>
      <c r="AY36" s="88">
        <f>AX36*MoM!AY36/100</f>
        <v>0.98449533561923852</v>
      </c>
      <c r="AZ36" s="88">
        <f>AY36*MoM!AZ36/100</f>
        <v>0.98045890474319963</v>
      </c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</row>
    <row r="37" spans="1:72" x14ac:dyDescent="0.45">
      <c r="A37" s="88">
        <f>Веса!A37</f>
        <v>1</v>
      </c>
      <c r="B37" s="88">
        <f>MoM!B37</f>
        <v>1</v>
      </c>
      <c r="C37" s="88">
        <f>БИПЦ_НДС!E37</f>
        <v>0</v>
      </c>
      <c r="D37" s="88">
        <f t="shared" si="0"/>
        <v>1</v>
      </c>
      <c r="E37" s="88">
        <v>1</v>
      </c>
      <c r="F37" s="88">
        <v>0</v>
      </c>
      <c r="G37" s="88">
        <v>0</v>
      </c>
      <c r="H37" s="88">
        <v>0</v>
      </c>
      <c r="I37" s="88">
        <v>0</v>
      </c>
      <c r="J37" s="124" t="s">
        <v>36</v>
      </c>
      <c r="K37" s="124" t="s">
        <v>36</v>
      </c>
      <c r="L37" s="109" t="str">
        <f>MoM!J37</f>
        <v>Масло оливковое, л</v>
      </c>
      <c r="M37" s="88">
        <f>IF(MoM!N37=0,0,N37/MoM!N37*100)</f>
        <v>0.68430723836225904</v>
      </c>
      <c r="N37" s="88">
        <f>IF(MoM!O37=0,0,O37/MoM!O37*100)</f>
        <v>0.74979544107352725</v>
      </c>
      <c r="O37" s="88">
        <f>IF(MoM!P37=0,0,P37/MoM!P37*100)</f>
        <v>0.79418333118508011</v>
      </c>
      <c r="P37" s="88">
        <f>IF(MoM!Q37=0,0,Q37/MoM!Q37*100)</f>
        <v>0.82420346110387621</v>
      </c>
      <c r="Q37" s="88">
        <f>IF(MoM!R37=0,0,R37/MoM!R37*100)</f>
        <v>0.82684091217940847</v>
      </c>
      <c r="R37" s="88">
        <f>IF(MoM!S37=0,0,S37/MoM!S37*100)</f>
        <v>0.82981753946325432</v>
      </c>
      <c r="S37" s="88">
        <f>IF(MoM!T37=0,0,T37/MoM!T37*100)</f>
        <v>0.83853062362761843</v>
      </c>
      <c r="T37" s="88">
        <f>IF(MoM!U37=0,0,U37/MoM!U37*100)</f>
        <v>0.84113006856086414</v>
      </c>
      <c r="U37" s="88">
        <f>IF(MoM!V37=0,0,V37/MoM!V37*100)</f>
        <v>0.85366290658242094</v>
      </c>
      <c r="V37" s="88">
        <f>IF(MoM!W37=0,0,W37/MoM!W37*100)</f>
        <v>0.86868737373827154</v>
      </c>
      <c r="W37" s="88">
        <f>IF(MoM!X37=0,0,X37/MoM!X37*100)</f>
        <v>0.88258637171808385</v>
      </c>
      <c r="X37" s="88">
        <f>IF(MoM!Y37=0,0,Y37/MoM!Y37*100)</f>
        <v>0.88920576950596952</v>
      </c>
      <c r="Y37" s="88">
        <f>IF(MoM!Z37=0,0,Z37/MoM!Z37*100)</f>
        <v>0.89747538316237507</v>
      </c>
      <c r="Z37" s="88">
        <f>IF(MoM!AA37=0,0,AA37/MoM!AA37*100)</f>
        <v>0.91686085143868246</v>
      </c>
      <c r="AA37" s="88">
        <f>IF(MoM!AB37=0,0,AB37/MoM!AB37*100)</f>
        <v>0.93409783544572966</v>
      </c>
      <c r="AB37" s="88">
        <f>IF(MoM!AC37=0,0,AC37/MoM!AC37*100)</f>
        <v>0.94857635189513845</v>
      </c>
      <c r="AC37" s="88">
        <f>IF(MoM!AD37=0,0,AD37/MoM!AD37*100)</f>
        <v>0.95872611886041648</v>
      </c>
      <c r="AD37" s="88">
        <f>IF(MoM!AE37=0,0,AE37/MoM!AE37*100)</f>
        <v>0.96668354564695791</v>
      </c>
      <c r="AE37" s="88">
        <f>IF(MoM!AF37=0,0,AF37/MoM!AF37*100)</f>
        <v>0.97538369755778065</v>
      </c>
      <c r="AF37" s="88">
        <f>IF(MoM!AG37=0,0,AG37/MoM!AG37*100)</f>
        <v>0.98045569278508105</v>
      </c>
      <c r="AG37" s="88">
        <f>IF(MoM!AH37=0,0,AH37/MoM!AH37*100)</f>
        <v>0.98271074087848687</v>
      </c>
      <c r="AH37" s="88">
        <f>IF(MoM!AI37=0,0,AI37/MoM!AI37*100)</f>
        <v>0.99086724002777837</v>
      </c>
      <c r="AI37" s="88">
        <f>IF(MoM!AJ37=0,0,AJ37/MoM!AJ37*100)</f>
        <v>0.99195719399180882</v>
      </c>
      <c r="AJ37" s="88">
        <f>IF(MoM!AK37=0,0,AK37/MoM!AK37*100)</f>
        <v>0.99473467413498595</v>
      </c>
      <c r="AK37" s="88">
        <f>IF(MoM!AL37=0,0,AL37/MoM!AL37*100)</f>
        <v>0.99662467001584243</v>
      </c>
      <c r="AL37" s="88">
        <f>IF(MoM!AM37=0,0,AM37/MoM!AM37*100)</f>
        <v>0.99672433248284409</v>
      </c>
      <c r="AM37" s="88">
        <f>IF(MoM!AN37=0,0,AN37/MoM!AN37*100)</f>
        <v>0.99552826328386457</v>
      </c>
      <c r="AN37" s="88">
        <f>IF(MoM!AO37=0,0,AO37/MoM!AO37*100)</f>
        <v>0.99284033697299812</v>
      </c>
      <c r="AO37" s="88">
        <f>IF(MoM!AP37=0,0,AP37/MoM!AP37*100)</f>
        <v>0.99591814201761453</v>
      </c>
      <c r="AP37" s="88">
        <f>IF(MoM!AQ37=0,0,AQ37/MoM!AQ37*100)</f>
        <v>0.99671487653122848</v>
      </c>
      <c r="AQ37" s="88">
        <f>IF(MoM!AR37=0,0,AR37/MoM!AR37*100)</f>
        <v>0.99621651909296283</v>
      </c>
      <c r="AR37" s="88">
        <f>IF(MoM!AS37=0,0,AS37/MoM!AS37*100)</f>
        <v>1.0005002501250626</v>
      </c>
      <c r="AS37" s="149">
        <v>1</v>
      </c>
      <c r="AT37" s="88">
        <f>AS37*MoM!AT37/100</f>
        <v>0.99879999999999991</v>
      </c>
      <c r="AU37" s="88">
        <f>AT37*MoM!AU37/100</f>
        <v>0.99690227999999992</v>
      </c>
      <c r="AV37" s="88">
        <f>AU37*MoM!AV37/100</f>
        <v>0.99769980182399987</v>
      </c>
      <c r="AW37" s="88">
        <f>AV37*MoM!AW37/100</f>
        <v>1.0000942813483775</v>
      </c>
      <c r="AX37" s="88">
        <f>AW37*MoM!AX37/100</f>
        <v>1.005894828180198</v>
      </c>
      <c r="AY37" s="88">
        <f>AX37*MoM!AY37/100</f>
        <v>1.0042853964551097</v>
      </c>
      <c r="AZ37" s="88">
        <f>AY37*MoM!AZ37/100</f>
        <v>1.0061935387083745</v>
      </c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</row>
    <row r="38" spans="1:72" x14ac:dyDescent="0.45">
      <c r="A38" s="88">
        <f>Веса!A38</f>
        <v>1</v>
      </c>
      <c r="B38" s="88">
        <f>MoM!B38</f>
        <v>1</v>
      </c>
      <c r="C38" s="88">
        <f>БИПЦ_НДС!E38</f>
        <v>0</v>
      </c>
      <c r="D38" s="88">
        <f t="shared" si="0"/>
        <v>1</v>
      </c>
      <c r="E38" s="88">
        <v>1</v>
      </c>
      <c r="F38" s="88">
        <v>0</v>
      </c>
      <c r="G38" s="88">
        <v>0</v>
      </c>
      <c r="H38" s="88">
        <v>0</v>
      </c>
      <c r="I38" s="88">
        <v>0</v>
      </c>
      <c r="J38" s="124" t="s">
        <v>37</v>
      </c>
      <c r="K38" s="124" t="s">
        <v>37</v>
      </c>
      <c r="L38" s="109" t="str">
        <f>MoM!J38</f>
        <v>Маргарин, кг</v>
      </c>
      <c r="M38" s="88">
        <f>IF(MoM!N38=0,0,N38/MoM!N38*100)</f>
        <v>0.77030946823125501</v>
      </c>
      <c r="N38" s="88">
        <f>IF(MoM!O38=0,0,O38/MoM!O38*100)</f>
        <v>0.8195322432512322</v>
      </c>
      <c r="O38" s="88">
        <f>IF(MoM!P38=0,0,P38/MoM!P38*100)</f>
        <v>0.8442821169974194</v>
      </c>
      <c r="P38" s="88">
        <f>IF(MoM!Q38=0,0,Q38/MoM!Q38*100)</f>
        <v>0.86133661576076725</v>
      </c>
      <c r="Q38" s="88">
        <f>IF(MoM!R38=0,0,R38/MoM!R38*100)</f>
        <v>0.87287852641196162</v>
      </c>
      <c r="R38" s="88">
        <f>IF(MoM!S38=0,0,S38/MoM!S38*100)</f>
        <v>0.87968697891797498</v>
      </c>
      <c r="S38" s="88">
        <f>IF(MoM!T38=0,0,T38/MoM!T38*100)</f>
        <v>0.88496510079148283</v>
      </c>
      <c r="T38" s="88">
        <f>IF(MoM!U38=0,0,U38/MoM!U38*100)</f>
        <v>0.89080587045670656</v>
      </c>
      <c r="U38" s="88">
        <f>IF(MoM!V38=0,0,V38/MoM!V38*100)</f>
        <v>0.89454725511262478</v>
      </c>
      <c r="V38" s="88">
        <f>IF(MoM!W38=0,0,W38/MoM!W38*100)</f>
        <v>0.90286654458517235</v>
      </c>
      <c r="W38" s="88">
        <f>IF(MoM!X38=0,0,X38/MoM!X38*100)</f>
        <v>0.91767355591636912</v>
      </c>
      <c r="X38" s="88">
        <f>IF(MoM!Y38=0,0,Y38/MoM!Y38*100)</f>
        <v>0.92721736089789941</v>
      </c>
      <c r="Y38" s="88">
        <f>IF(MoM!Z38=0,0,Z38/MoM!Z38*100)</f>
        <v>0.93361516068809491</v>
      </c>
      <c r="Z38" s="88">
        <f>IF(MoM!AA38=0,0,AA38/MoM!AA38*100)</f>
        <v>0.93977702074863634</v>
      </c>
      <c r="AA38" s="88">
        <f>IF(MoM!AB38=0,0,AB38/MoM!AB38*100)</f>
        <v>0.94832899163744877</v>
      </c>
      <c r="AB38" s="88">
        <f>IF(MoM!AC38=0,0,AC38/MoM!AC38*100)</f>
        <v>0.96359708840281166</v>
      </c>
      <c r="AC38" s="88">
        <f>IF(MoM!AD38=0,0,AD38/MoM!AD38*100)</f>
        <v>0.97226946219843713</v>
      </c>
      <c r="AD38" s="88">
        <f>IF(MoM!AE38=0,0,AE38/MoM!AE38*100)</f>
        <v>0.97353341249929504</v>
      </c>
      <c r="AE38" s="88">
        <f>IF(MoM!AF38=0,0,AF38/MoM!AF38*100)</f>
        <v>0.97645401273679289</v>
      </c>
      <c r="AF38" s="88">
        <f>IF(MoM!AG38=0,0,AG38/MoM!AG38*100)</f>
        <v>0.98045747418901374</v>
      </c>
      <c r="AG38" s="88">
        <f>IF(MoM!AH38=0,0,AH38/MoM!AH38*100)</f>
        <v>0.98859527122478252</v>
      </c>
      <c r="AH38" s="88">
        <f>IF(MoM!AI38=0,0,AI38/MoM!AI38*100)</f>
        <v>0.99284623089104918</v>
      </c>
      <c r="AI38" s="88">
        <f>IF(MoM!AJ38=0,0,AJ38/MoM!AJ38*100)</f>
        <v>0.99562620033754412</v>
      </c>
      <c r="AJ38" s="88">
        <f>IF(MoM!AK38=0,0,AK38/MoM!AK38*100)</f>
        <v>0.99851351631852303</v>
      </c>
      <c r="AK38" s="88">
        <f>IF(MoM!AL38=0,0,AL38/MoM!AL38*100)</f>
        <v>1.001908462274006</v>
      </c>
      <c r="AL38" s="88">
        <f>IF(MoM!AM38=0,0,AM38/MoM!AM38*100)</f>
        <v>1.0027099890438251</v>
      </c>
      <c r="AM38" s="88">
        <f>IF(MoM!AN38=0,0,AN38/MoM!AN38*100)</f>
        <v>1.0039132410306777</v>
      </c>
      <c r="AN38" s="88">
        <f>IF(MoM!AO38=0,0,AO38/MoM!AO38*100)</f>
        <v>1.0032105017619564</v>
      </c>
      <c r="AO38" s="88">
        <f>IF(MoM!AP38=0,0,AP38/MoM!AP38*100)</f>
        <v>1.003511464912485</v>
      </c>
      <c r="AP38" s="88">
        <f>IF(MoM!AQ38=0,0,AQ38/MoM!AQ38*100)</f>
        <v>1.0026083045940637</v>
      </c>
      <c r="AQ38" s="88">
        <f>IF(MoM!AR38=0,0,AR38/MoM!AR38*100)</f>
        <v>1.0022072612722259</v>
      </c>
      <c r="AR38" s="88">
        <f>IF(MoM!AS38=0,0,AS38/MoM!AS38*100)</f>
        <v>1.0030090270812437</v>
      </c>
      <c r="AS38" s="149">
        <v>1</v>
      </c>
      <c r="AT38" s="88">
        <f>AS38*MoM!AT38/100</f>
        <v>1.0005999999999999</v>
      </c>
      <c r="AU38" s="88">
        <f>AT38*MoM!AU38/100</f>
        <v>1.0132075600000001</v>
      </c>
      <c r="AV38" s="88">
        <f>AU38*MoM!AV38/100</f>
        <v>1.0244541639160001</v>
      </c>
      <c r="AW38" s="88">
        <f>AV38*MoM!AW38/100</f>
        <v>1.0288593168208389</v>
      </c>
      <c r="AX38" s="88">
        <f>AW38*MoM!AX38/100</f>
        <v>1.0363699898336309</v>
      </c>
      <c r="AY38" s="88">
        <f>AX38*MoM!AY38/100</f>
        <v>1.0387536408102482</v>
      </c>
      <c r="AZ38" s="88">
        <f>AY38*MoM!AZ38/100</f>
        <v>1.0400001451792205</v>
      </c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</row>
    <row r="39" spans="1:72" ht="42.75" x14ac:dyDescent="0.45">
      <c r="A39" s="88">
        <f>Веса!A39</f>
        <v>1</v>
      </c>
      <c r="B39" s="88">
        <f>MoM!B39</f>
        <v>1</v>
      </c>
      <c r="C39" s="88">
        <f>БИПЦ_НДС!E39</f>
        <v>0</v>
      </c>
      <c r="D39" s="88">
        <f t="shared" si="0"/>
        <v>1</v>
      </c>
      <c r="E39" s="88">
        <v>1</v>
      </c>
      <c r="F39" s="88">
        <v>0</v>
      </c>
      <c r="G39" s="88">
        <v>0</v>
      </c>
      <c r="H39" s="88">
        <v>0</v>
      </c>
      <c r="I39" s="88">
        <v>0</v>
      </c>
      <c r="J39" s="124" t="s">
        <v>38</v>
      </c>
      <c r="K39" s="124" t="s">
        <v>38</v>
      </c>
      <c r="L39" s="109" t="str">
        <f>MoM!J39</f>
        <v>Молоко питьевое цельное пастеризованное 2,5-3,2% жирности, л</v>
      </c>
      <c r="M39" s="88">
        <f>IF(MoM!N39=0,0,N39/MoM!N39*100)</f>
        <v>0.84181433978794595</v>
      </c>
      <c r="N39" s="88">
        <f>IF(MoM!O39=0,0,O39/MoM!O39*100)</f>
        <v>0.86025007382930196</v>
      </c>
      <c r="O39" s="88">
        <f>IF(MoM!P39=0,0,P39/MoM!P39*100)</f>
        <v>0.86747617444946812</v>
      </c>
      <c r="P39" s="88">
        <f>IF(MoM!Q39=0,0,Q39/MoM!Q39*100)</f>
        <v>0.86903763156347713</v>
      </c>
      <c r="Q39" s="88">
        <f>IF(MoM!R39=0,0,R39/MoM!R39*100)</f>
        <v>0.86573528856353599</v>
      </c>
      <c r="R39" s="88">
        <f>IF(MoM!S39=0,0,S39/MoM!S39*100)</f>
        <v>0.86132003859186201</v>
      </c>
      <c r="S39" s="88">
        <f>IF(MoM!T39=0,0,T39/MoM!T39*100)</f>
        <v>0.86235362263817217</v>
      </c>
      <c r="T39" s="88">
        <f>IF(MoM!U39=0,0,U39/MoM!U39*100)</f>
        <v>0.86476821278155913</v>
      </c>
      <c r="U39" s="88">
        <f>IF(MoM!V39=0,0,V39/MoM!V39*100)</f>
        <v>0.86987034523697049</v>
      </c>
      <c r="V39" s="88">
        <f>IF(MoM!W39=0,0,W39/MoM!W39*100)</f>
        <v>0.87639437282624777</v>
      </c>
      <c r="W39" s="88">
        <f>IF(MoM!X39=0,0,X39/MoM!X39*100)</f>
        <v>0.88454484049353199</v>
      </c>
      <c r="X39" s="88">
        <f>IF(MoM!Y39=0,0,Y39/MoM!Y39*100)</f>
        <v>0.89400947028681277</v>
      </c>
      <c r="Y39" s="88">
        <f>IF(MoM!Z39=0,0,Z39/MoM!Z39*100)</f>
        <v>0.89990993279070575</v>
      </c>
      <c r="Z39" s="88">
        <f>IF(MoM!AA39=0,0,AA39/MoM!AA39*100)</f>
        <v>0.90395952748826403</v>
      </c>
      <c r="AA39" s="88">
        <f>IF(MoM!AB39=0,0,AB39/MoM!AB39*100)</f>
        <v>0.90947368060594247</v>
      </c>
      <c r="AB39" s="88">
        <f>IF(MoM!AC39=0,0,AC39/MoM!AC39*100)</f>
        <v>0.91138357533521486</v>
      </c>
      <c r="AC39" s="88">
        <f>IF(MoM!AD39=0,0,AD39/MoM!AD39*100)</f>
        <v>0.91156585205028184</v>
      </c>
      <c r="AD39" s="88">
        <f>IF(MoM!AE39=0,0,AE39/MoM!AE39*100)</f>
        <v>0.91120122570946172</v>
      </c>
      <c r="AE39" s="88">
        <f>IF(MoM!AF39=0,0,AF39/MoM!AF39*100)</f>
        <v>0.91174794644488744</v>
      </c>
      <c r="AF39" s="88">
        <f>IF(MoM!AG39=0,0,AG39/MoM!AG39*100)</f>
        <v>0.91439201548957771</v>
      </c>
      <c r="AG39" s="88">
        <f>IF(MoM!AH39=0,0,AH39/MoM!AH39*100)</f>
        <v>0.92408457085376727</v>
      </c>
      <c r="AH39" s="88">
        <f>IF(MoM!AI39=0,0,AI39/MoM!AI39*100)</f>
        <v>0.94201181152833036</v>
      </c>
      <c r="AI39" s="88">
        <f>IF(MoM!AJ39=0,0,AJ39/MoM!AJ39*100)</f>
        <v>0.95764920759970062</v>
      </c>
      <c r="AJ39" s="88">
        <f>IF(MoM!AK39=0,0,AK39/MoM!AK39*100)</f>
        <v>0.97153512110989637</v>
      </c>
      <c r="AK39" s="88">
        <f>IF(MoM!AL39=0,0,AL39/MoM!AL39*100)</f>
        <v>0.98115331880888434</v>
      </c>
      <c r="AL39" s="88">
        <f>IF(MoM!AM39=0,0,AM39/MoM!AM39*100)</f>
        <v>0.98821762270430835</v>
      </c>
      <c r="AM39" s="88">
        <f>IF(MoM!AN39=0,0,AN39/MoM!AN39*100)</f>
        <v>0.99464103725188635</v>
      </c>
      <c r="AN39" s="88">
        <f>IF(MoM!AO39=0,0,AO39/MoM!AO39*100)</f>
        <v>0.99842067319344352</v>
      </c>
      <c r="AO39" s="88">
        <f>IF(MoM!AP39=0,0,AP39/MoM!AP39*100)</f>
        <v>0.9992194097319983</v>
      </c>
      <c r="AP39" s="88">
        <f>IF(MoM!AQ39=0,0,AQ39/MoM!AQ39*100)</f>
        <v>0.99812026838129309</v>
      </c>
      <c r="AQ39" s="88">
        <f>IF(MoM!AR39=0,0,AR39/MoM!AR39*100)</f>
        <v>0.99732177216658813</v>
      </c>
      <c r="AR39" s="88">
        <f>IF(MoM!AS39=0,0,AS39/MoM!AS39*100)</f>
        <v>0.99462900338173843</v>
      </c>
      <c r="AS39" s="149">
        <v>1</v>
      </c>
      <c r="AT39" s="88">
        <f>AS39*MoM!AT39/100</f>
        <v>1.0034999999999998</v>
      </c>
      <c r="AU39" s="88">
        <f>AT39*MoM!AU39/100</f>
        <v>1.0101230999999999</v>
      </c>
      <c r="AV39" s="88">
        <f>AU39*MoM!AV39/100</f>
        <v>1.0171939616999999</v>
      </c>
      <c r="AW39" s="88">
        <f>AV39*MoM!AW39/100</f>
        <v>1.0182111556616997</v>
      </c>
      <c r="AX39" s="88">
        <f>AW39*MoM!AX39/100</f>
        <v>1.0191275457017952</v>
      </c>
      <c r="AY39" s="88">
        <f>AX39*MoM!AY39/100</f>
        <v>1.0201466732474969</v>
      </c>
      <c r="AZ39" s="88">
        <f>AY39*MoM!AZ39/100</f>
        <v>1.0175963065643781</v>
      </c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</row>
    <row r="40" spans="1:72" ht="42.75" x14ac:dyDescent="0.45">
      <c r="A40" s="88">
        <f>Веса!A40</f>
        <v>0</v>
      </c>
      <c r="B40" s="88">
        <f>MoM!B40</f>
        <v>0</v>
      </c>
      <c r="C40" s="88">
        <f>БИПЦ_НДС!E40</f>
        <v>0</v>
      </c>
      <c r="D40" s="88">
        <f t="shared" si="0"/>
        <v>1</v>
      </c>
      <c r="E40" s="88">
        <v>1</v>
      </c>
      <c r="F40" s="88">
        <v>0</v>
      </c>
      <c r="G40" s="88">
        <v>0</v>
      </c>
      <c r="H40" s="88">
        <v>0</v>
      </c>
      <c r="I40" s="88">
        <v>0</v>
      </c>
      <c r="J40" s="124" t="s">
        <v>39</v>
      </c>
      <c r="K40" s="124" t="s">
        <v>39</v>
      </c>
      <c r="L40" s="109" t="str">
        <f>MoM!J40</f>
        <v>Молоко питьевое цельное ультрапастеризованное 2,5-3,2% жирности, л</v>
      </c>
      <c r="M40" s="88">
        <f>IF(MoM!N40=0,0,N40/MoM!N40*100)</f>
        <v>0</v>
      </c>
      <c r="N40" s="88">
        <f>IF(MoM!O40=0,0,O40/MoM!O40*100)</f>
        <v>0</v>
      </c>
      <c r="O40" s="88">
        <f>IF(MoM!P40=0,0,P40/MoM!P40*100)</f>
        <v>0</v>
      </c>
      <c r="P40" s="88">
        <f>IF(MoM!Q40=0,0,Q40/MoM!Q40*100)</f>
        <v>0</v>
      </c>
      <c r="Q40" s="88">
        <f>IF(MoM!R40=0,0,R40/MoM!R40*100)</f>
        <v>0</v>
      </c>
      <c r="R40" s="88">
        <f>IF(MoM!S40=0,0,S40/MoM!S40*100)</f>
        <v>0</v>
      </c>
      <c r="S40" s="88">
        <f>IF(MoM!T40=0,0,T40/MoM!T40*100)</f>
        <v>0</v>
      </c>
      <c r="T40" s="88">
        <f>IF(MoM!U40=0,0,U40/MoM!U40*100)</f>
        <v>0</v>
      </c>
      <c r="U40" s="88">
        <f>IF(MoM!V40=0,0,V40/MoM!V40*100)</f>
        <v>0</v>
      </c>
      <c r="V40" s="88">
        <f>IF(MoM!W40=0,0,W40/MoM!W40*100)</f>
        <v>0</v>
      </c>
      <c r="W40" s="88">
        <f>IF(MoM!X40=0,0,X40/MoM!X40*100)</f>
        <v>0</v>
      </c>
      <c r="X40" s="88">
        <f>IF(MoM!Y40=0,0,Y40/MoM!Y40*100)</f>
        <v>0</v>
      </c>
      <c r="Y40" s="88">
        <f>IF(MoM!Z40=0,0,Z40/MoM!Z40*100)</f>
        <v>0</v>
      </c>
      <c r="Z40" s="88">
        <f>IF(MoM!AA40=0,0,AA40/MoM!AA40*100)</f>
        <v>0</v>
      </c>
      <c r="AA40" s="88">
        <f>IF(MoM!AB40=0,0,AB40/MoM!AB40*100)</f>
        <v>0</v>
      </c>
      <c r="AB40" s="88">
        <f>IF(MoM!AC40=0,0,AC40/MoM!AC40*100)</f>
        <v>0</v>
      </c>
      <c r="AC40" s="88">
        <f>IF(MoM!AD40=0,0,AD40/MoM!AD40*100)</f>
        <v>0</v>
      </c>
      <c r="AD40" s="88">
        <f>IF(MoM!AE40=0,0,AE40/MoM!AE40*100)</f>
        <v>0</v>
      </c>
      <c r="AE40" s="88">
        <f>IF(MoM!AF40=0,0,AF40/MoM!AF40*100)</f>
        <v>0</v>
      </c>
      <c r="AF40" s="88">
        <f>IF(MoM!AG40=0,0,AG40/MoM!AG40*100)</f>
        <v>0</v>
      </c>
      <c r="AG40" s="88">
        <f>IF(MoM!AH40=0,0,AH40/MoM!AH40*100)</f>
        <v>0</v>
      </c>
      <c r="AH40" s="88">
        <f>IF(MoM!AI40=0,0,AI40/MoM!AI40*100)</f>
        <v>0</v>
      </c>
      <c r="AI40" s="88">
        <f>IF(MoM!AJ40=0,0,AJ40/MoM!AJ40*100)</f>
        <v>0</v>
      </c>
      <c r="AJ40" s="88">
        <f>IF(MoM!AK40=0,0,AK40/MoM!AK40*100)</f>
        <v>0</v>
      </c>
      <c r="AK40" s="88">
        <f>IF(MoM!AL40=0,0,AL40/MoM!AL40*100)</f>
        <v>0</v>
      </c>
      <c r="AL40" s="88">
        <f>IF(MoM!AM40=0,0,AM40/MoM!AM40*100)</f>
        <v>0</v>
      </c>
      <c r="AM40" s="88">
        <f>IF(MoM!AN40=0,0,AN40/MoM!AN40*100)</f>
        <v>0</v>
      </c>
      <c r="AN40" s="88">
        <f>IF(MoM!AO40=0,0,AO40/MoM!AO40*100)</f>
        <v>0</v>
      </c>
      <c r="AO40" s="88">
        <f>IF(MoM!AP40=0,0,AP40/MoM!AP40*100)</f>
        <v>0</v>
      </c>
      <c r="AP40" s="88">
        <f>IF(MoM!AQ40=0,0,AQ40/MoM!AQ40*100)</f>
        <v>0</v>
      </c>
      <c r="AQ40" s="88">
        <f>IF(MoM!AR40=0,0,AR40/MoM!AR40*100)</f>
        <v>0</v>
      </c>
      <c r="AR40" s="88">
        <f>IF(MoM!AS40=0,0,AS40/MoM!AS40*100)</f>
        <v>0</v>
      </c>
      <c r="AS40" s="149">
        <v>1</v>
      </c>
      <c r="AT40" s="88">
        <f>AS40*MoM!AT40/100</f>
        <v>0</v>
      </c>
      <c r="AU40" s="88">
        <f>AT40*MoM!AU40/100</f>
        <v>0</v>
      </c>
      <c r="AV40" s="88">
        <f>AU40*MoM!AV40/100</f>
        <v>0</v>
      </c>
      <c r="AW40" s="88">
        <f>AV40*MoM!AW40/100</f>
        <v>0</v>
      </c>
      <c r="AX40" s="88">
        <f>AW40*MoM!AX40/100</f>
        <v>0</v>
      </c>
      <c r="AY40" s="88">
        <f>AX40*MoM!AY40/100</f>
        <v>0</v>
      </c>
      <c r="AZ40" s="88">
        <f>AY40*MoM!AZ40/100</f>
        <v>0</v>
      </c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</row>
    <row r="41" spans="1:72" ht="42.75" x14ac:dyDescent="0.45">
      <c r="A41" s="88">
        <f>Веса!A41</f>
        <v>0</v>
      </c>
      <c r="B41" s="88">
        <f>MoM!B41</f>
        <v>0</v>
      </c>
      <c r="C41" s="88">
        <f>БИПЦ_НДС!E41</f>
        <v>0</v>
      </c>
      <c r="D41" s="88">
        <f t="shared" si="0"/>
        <v>1</v>
      </c>
      <c r="E41" s="88">
        <v>1</v>
      </c>
      <c r="F41" s="88">
        <v>0</v>
      </c>
      <c r="G41" s="88">
        <v>0</v>
      </c>
      <c r="H41" s="88">
        <v>0</v>
      </c>
      <c r="I41" s="88">
        <v>0</v>
      </c>
      <c r="J41" s="124" t="s">
        <v>40</v>
      </c>
      <c r="K41" s="124" t="s">
        <v>40</v>
      </c>
      <c r="L41" s="109" t="str">
        <f>MoM!J41</f>
        <v>Молоко питьевое цельное пастеризованное более 3,2% жирности, л</v>
      </c>
      <c r="M41" s="88">
        <f>IF(MoM!N41=0,0,N41/MoM!N41*100)</f>
        <v>0</v>
      </c>
      <c r="N41" s="88">
        <f>IF(MoM!O41=0,0,O41/MoM!O41*100)</f>
        <v>0</v>
      </c>
      <c r="O41" s="88">
        <f>IF(MoM!P41=0,0,P41/MoM!P41*100)</f>
        <v>0</v>
      </c>
      <c r="P41" s="88">
        <f>IF(MoM!Q41=0,0,Q41/MoM!Q41*100)</f>
        <v>0</v>
      </c>
      <c r="Q41" s="88">
        <f>IF(MoM!R41=0,0,R41/MoM!R41*100)</f>
        <v>0</v>
      </c>
      <c r="R41" s="88">
        <f>IF(MoM!S41=0,0,S41/MoM!S41*100)</f>
        <v>0</v>
      </c>
      <c r="S41" s="88">
        <f>IF(MoM!T41=0,0,T41/MoM!T41*100)</f>
        <v>0</v>
      </c>
      <c r="T41" s="88">
        <f>IF(MoM!U41=0,0,U41/MoM!U41*100)</f>
        <v>0</v>
      </c>
      <c r="U41" s="88">
        <f>IF(MoM!V41=0,0,V41/MoM!V41*100)</f>
        <v>0</v>
      </c>
      <c r="V41" s="88">
        <f>IF(MoM!W41=0,0,W41/MoM!W41*100)</f>
        <v>0</v>
      </c>
      <c r="W41" s="88">
        <f>IF(MoM!X41=0,0,X41/MoM!X41*100)</f>
        <v>0</v>
      </c>
      <c r="X41" s="88">
        <f>IF(MoM!Y41=0,0,Y41/MoM!Y41*100)</f>
        <v>0</v>
      </c>
      <c r="Y41" s="88">
        <f>IF(MoM!Z41=0,0,Z41/MoM!Z41*100)</f>
        <v>0</v>
      </c>
      <c r="Z41" s="88">
        <f>IF(MoM!AA41=0,0,AA41/MoM!AA41*100)</f>
        <v>0</v>
      </c>
      <c r="AA41" s="88">
        <f>IF(MoM!AB41=0,0,AB41/MoM!AB41*100)</f>
        <v>0</v>
      </c>
      <c r="AB41" s="88">
        <f>IF(MoM!AC41=0,0,AC41/MoM!AC41*100)</f>
        <v>0</v>
      </c>
      <c r="AC41" s="88">
        <f>IF(MoM!AD41=0,0,AD41/MoM!AD41*100)</f>
        <v>0</v>
      </c>
      <c r="AD41" s="88">
        <f>IF(MoM!AE41=0,0,AE41/MoM!AE41*100)</f>
        <v>0</v>
      </c>
      <c r="AE41" s="88">
        <f>IF(MoM!AF41=0,0,AF41/MoM!AF41*100)</f>
        <v>0</v>
      </c>
      <c r="AF41" s="88">
        <f>IF(MoM!AG41=0,0,AG41/MoM!AG41*100)</f>
        <v>0</v>
      </c>
      <c r="AG41" s="88">
        <f>IF(MoM!AH41=0,0,AH41/MoM!AH41*100)</f>
        <v>0</v>
      </c>
      <c r="AH41" s="88">
        <f>IF(MoM!AI41=0,0,AI41/MoM!AI41*100)</f>
        <v>0</v>
      </c>
      <c r="AI41" s="88">
        <f>IF(MoM!AJ41=0,0,AJ41/MoM!AJ41*100)</f>
        <v>0</v>
      </c>
      <c r="AJ41" s="88">
        <f>IF(MoM!AK41=0,0,AK41/MoM!AK41*100)</f>
        <v>0</v>
      </c>
      <c r="AK41" s="88">
        <f>IF(MoM!AL41=0,0,AL41/MoM!AL41*100)</f>
        <v>0</v>
      </c>
      <c r="AL41" s="88">
        <f>IF(MoM!AM41=0,0,AM41/MoM!AM41*100)</f>
        <v>0</v>
      </c>
      <c r="AM41" s="88">
        <f>IF(MoM!AN41=0,0,AN41/MoM!AN41*100)</f>
        <v>0</v>
      </c>
      <c r="AN41" s="88">
        <f>IF(MoM!AO41=0,0,AO41/MoM!AO41*100)</f>
        <v>0</v>
      </c>
      <c r="AO41" s="88">
        <f>IF(MoM!AP41=0,0,AP41/MoM!AP41*100)</f>
        <v>0</v>
      </c>
      <c r="AP41" s="88">
        <f>IF(MoM!AQ41=0,0,AQ41/MoM!AQ41*100)</f>
        <v>0</v>
      </c>
      <c r="AQ41" s="88">
        <f>IF(MoM!AR41=0,0,AR41/MoM!AR41*100)</f>
        <v>0</v>
      </c>
      <c r="AR41" s="88">
        <f>IF(MoM!AS41=0,0,AS41/MoM!AS41*100)</f>
        <v>0</v>
      </c>
      <c r="AS41" s="149">
        <v>1</v>
      </c>
      <c r="AT41" s="88">
        <f>AS41*MoM!AT41/100</f>
        <v>0</v>
      </c>
      <c r="AU41" s="88">
        <f>AT41*MoM!AU41/100</f>
        <v>0</v>
      </c>
      <c r="AV41" s="88">
        <f>AU41*MoM!AV41/100</f>
        <v>0</v>
      </c>
      <c r="AW41" s="88">
        <f>AV41*MoM!AW41/100</f>
        <v>0</v>
      </c>
      <c r="AX41" s="88">
        <f>AW41*MoM!AX41/100</f>
        <v>0</v>
      </c>
      <c r="AY41" s="88">
        <f>AX41*MoM!AY41/100</f>
        <v>0</v>
      </c>
      <c r="AZ41" s="88">
        <f>AY41*MoM!AZ41/100</f>
        <v>0</v>
      </c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</row>
    <row r="42" spans="1:72" x14ac:dyDescent="0.45">
      <c r="A42" s="88">
        <f>Веса!A42</f>
        <v>1</v>
      </c>
      <c r="B42" s="88">
        <f>MoM!B42</f>
        <v>1</v>
      </c>
      <c r="C42" s="88">
        <f>БИПЦ_НДС!E42</f>
        <v>0</v>
      </c>
      <c r="D42" s="88">
        <f t="shared" si="0"/>
        <v>1</v>
      </c>
      <c r="E42" s="88">
        <v>1</v>
      </c>
      <c r="F42" s="88">
        <v>0</v>
      </c>
      <c r="G42" s="88">
        <v>0</v>
      </c>
      <c r="H42" s="88">
        <v>0</v>
      </c>
      <c r="I42" s="88">
        <v>0</v>
      </c>
      <c r="J42" s="124" t="s">
        <v>41</v>
      </c>
      <c r="K42" s="124" t="s">
        <v>41</v>
      </c>
      <c r="L42" s="109" t="str">
        <f>MoM!J42</f>
        <v>Сметана, кг</v>
      </c>
      <c r="M42" s="88">
        <f>IF(MoM!N42=0,0,N42/MoM!N42*100)</f>
        <v>0.81381812907606144</v>
      </c>
      <c r="N42" s="88">
        <f>IF(MoM!O42=0,0,O42/MoM!O42*100)</f>
        <v>0.83465187318040868</v>
      </c>
      <c r="O42" s="88">
        <f>IF(MoM!P42=0,0,P42/MoM!P42*100)</f>
        <v>0.84308185709953076</v>
      </c>
      <c r="P42" s="88">
        <f>IF(MoM!Q42=0,0,Q42/MoM!Q42*100)</f>
        <v>0.84696003364218864</v>
      </c>
      <c r="Q42" s="88">
        <f>IF(MoM!R42=0,0,R42/MoM!R42*100)</f>
        <v>0.85339692989786931</v>
      </c>
      <c r="R42" s="88">
        <f>IF(MoM!S42=0,0,S42/MoM!S42*100)</f>
        <v>0.85527440314364467</v>
      </c>
      <c r="S42" s="88">
        <f>IF(MoM!T42=0,0,T42/MoM!T42*100)</f>
        <v>0.85698495194993196</v>
      </c>
      <c r="T42" s="88">
        <f>IF(MoM!U42=0,0,U42/MoM!U42*100)</f>
        <v>0.85998439928175674</v>
      </c>
      <c r="U42" s="88">
        <f>IF(MoM!V42=0,0,V42/MoM!V42*100)</f>
        <v>0.86041439148139764</v>
      </c>
      <c r="V42" s="88">
        <f>IF(MoM!W42=0,0,W42/MoM!W42*100)</f>
        <v>0.86643729222176735</v>
      </c>
      <c r="W42" s="88">
        <f>IF(MoM!X42=0,0,X42/MoM!X42*100)</f>
        <v>0.87484173395631848</v>
      </c>
      <c r="X42" s="88">
        <f>IF(MoM!Y42=0,0,Y42/MoM!Y42*100)</f>
        <v>0.88507738224360732</v>
      </c>
      <c r="Y42" s="88">
        <f>IF(MoM!Z42=0,0,Z42/MoM!Z42*100)</f>
        <v>0.89251203225445364</v>
      </c>
      <c r="Z42" s="88">
        <f>IF(MoM!AA42=0,0,AA42/MoM!AA42*100)</f>
        <v>0.89911662129313652</v>
      </c>
      <c r="AA42" s="88">
        <f>IF(MoM!AB42=0,0,AB42/MoM!AB42*100)</f>
        <v>0.9029828227646971</v>
      </c>
      <c r="AB42" s="88">
        <f>IF(MoM!AC42=0,0,AC42/MoM!AC42*100)</f>
        <v>0.90623356092664997</v>
      </c>
      <c r="AC42" s="88">
        <f>IF(MoM!AD42=0,0,AD42/MoM!AD42*100)</f>
        <v>0.90632418428274275</v>
      </c>
      <c r="AD42" s="88">
        <f>IF(MoM!AE42=0,0,AE42/MoM!AE42*100)</f>
        <v>0.90668671395645584</v>
      </c>
      <c r="AE42" s="88">
        <f>IF(MoM!AF42=0,0,AF42/MoM!AF42*100)</f>
        <v>0.90822808137018196</v>
      </c>
      <c r="AF42" s="88">
        <f>IF(MoM!AG42=0,0,AG42/MoM!AG42*100)</f>
        <v>0.91049865157360743</v>
      </c>
      <c r="AG42" s="88">
        <f>IF(MoM!AH42=0,0,AH42/MoM!AH42*100)</f>
        <v>0.91732739146040942</v>
      </c>
      <c r="AH42" s="88">
        <f>IF(MoM!AI42=0,0,AI42/MoM!AI42*100)</f>
        <v>0.9340227499849888</v>
      </c>
      <c r="AI42" s="88">
        <f>IF(MoM!AJ42=0,0,AJ42/MoM!AJ42*100)</f>
        <v>0.94765948213476958</v>
      </c>
      <c r="AJ42" s="88">
        <f>IF(MoM!AK42=0,0,AK42/MoM!AK42*100)</f>
        <v>0.96177960841857757</v>
      </c>
      <c r="AK42" s="88">
        <f>IF(MoM!AL42=0,0,AL42/MoM!AL42*100)</f>
        <v>0.97110887062023787</v>
      </c>
      <c r="AL42" s="88">
        <f>IF(MoM!AM42=0,0,AM42/MoM!AM42*100)</f>
        <v>0.97946040690757197</v>
      </c>
      <c r="AM42" s="88">
        <f>IF(MoM!AN42=0,0,AN42/MoM!AN42*100)</f>
        <v>0.98465154706418212</v>
      </c>
      <c r="AN42" s="88">
        <f>IF(MoM!AO42=0,0,AO42/MoM!AO42*100)</f>
        <v>0.99115024727480572</v>
      </c>
      <c r="AO42" s="88">
        <f>IF(MoM!AP42=0,0,AP42/MoM!AP42*100)</f>
        <v>0.99422281304135762</v>
      </c>
      <c r="AP42" s="88">
        <f>IF(MoM!AQ42=0,0,AQ42/MoM!AQ42*100)</f>
        <v>0.99442165760396595</v>
      </c>
      <c r="AQ42" s="88">
        <f>IF(MoM!AR42=0,0,AR42/MoM!AR42*100)</f>
        <v>0.99531663709580953</v>
      </c>
      <c r="AR42" s="88">
        <f>IF(MoM!AS42=0,0,AS42/MoM!AS42*100)</f>
        <v>0.99730727037000111</v>
      </c>
      <c r="AS42" s="149">
        <v>1</v>
      </c>
      <c r="AT42" s="88">
        <f>AS42*MoM!AT42/100</f>
        <v>1.0044999999999999</v>
      </c>
      <c r="AU42" s="88">
        <f>AT42*MoM!AU42/100</f>
        <v>1.01183285</v>
      </c>
      <c r="AV42" s="88">
        <f>AU42*MoM!AV42/100</f>
        <v>1.0142612488399998</v>
      </c>
      <c r="AW42" s="88">
        <f>AV42*MoM!AW42/100</f>
        <v>1.0180140154607078</v>
      </c>
      <c r="AX42" s="88">
        <f>AW42*MoM!AX42/100</f>
        <v>1.0214752631132742</v>
      </c>
      <c r="AY42" s="88">
        <f>AX42*MoM!AY42/100</f>
        <v>1.0235182136395009</v>
      </c>
      <c r="AZ42" s="88">
        <f>AY42*MoM!AZ42/100</f>
        <v>1.0238252691035927</v>
      </c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</row>
    <row r="43" spans="1:72" x14ac:dyDescent="0.45">
      <c r="A43" s="88">
        <f>Веса!A43</f>
        <v>1</v>
      </c>
      <c r="B43" s="88">
        <f>MoM!B43</f>
        <v>1</v>
      </c>
      <c r="C43" s="88">
        <f>БИПЦ_НДС!E43</f>
        <v>0</v>
      </c>
      <c r="D43" s="88">
        <f t="shared" si="0"/>
        <v>1</v>
      </c>
      <c r="E43" s="88">
        <v>1</v>
      </c>
      <c r="F43" s="88">
        <v>0</v>
      </c>
      <c r="G43" s="88">
        <v>0</v>
      </c>
      <c r="H43" s="88">
        <v>0</v>
      </c>
      <c r="I43" s="88">
        <v>0</v>
      </c>
      <c r="J43" s="124" t="s">
        <v>42</v>
      </c>
      <c r="K43" s="124" t="s">
        <v>42</v>
      </c>
      <c r="L43" s="109" t="str">
        <f>MoM!J43</f>
        <v>Кисломолочные продукты, кг</v>
      </c>
      <c r="M43" s="88">
        <f>IF(MoM!N43=0,0,N43/MoM!N43*100)</f>
        <v>0.82271712429247079</v>
      </c>
      <c r="N43" s="88">
        <f>IF(MoM!O43=0,0,O43/MoM!O43*100)</f>
        <v>0.84172188986362684</v>
      </c>
      <c r="O43" s="88">
        <f>IF(MoM!P43=0,0,P43/MoM!P43*100)</f>
        <v>0.85055996970719494</v>
      </c>
      <c r="P43" s="88">
        <f>IF(MoM!Q43=0,0,Q43/MoM!Q43*100)</f>
        <v>0.85566332952543811</v>
      </c>
      <c r="Q43" s="88">
        <f>IF(MoM!R43=0,0,R43/MoM!R43*100)</f>
        <v>0.85968494717420763</v>
      </c>
      <c r="R43" s="88">
        <f>IF(MoM!S43=0,0,S43/MoM!S43*100)</f>
        <v>0.86097447459496901</v>
      </c>
      <c r="S43" s="88">
        <f>IF(MoM!T43=0,0,T43/MoM!T43*100)</f>
        <v>0.86037179246275264</v>
      </c>
      <c r="T43" s="88">
        <f>IF(MoM!U43=0,0,U43/MoM!U43*100)</f>
        <v>0.86028575528350626</v>
      </c>
      <c r="U43" s="88">
        <f>IF(MoM!V43=0,0,V43/MoM!V43*100)</f>
        <v>0.86381292688016853</v>
      </c>
      <c r="V43" s="88">
        <f>IF(MoM!W43=0,0,W43/MoM!W43*100)</f>
        <v>0.86839113539263346</v>
      </c>
      <c r="W43" s="88">
        <f>IF(MoM!X43=0,0,X43/MoM!X43*100)</f>
        <v>0.876467172951785</v>
      </c>
      <c r="X43" s="88">
        <f>IF(MoM!Y43=0,0,Y43/MoM!Y43*100)</f>
        <v>0.88418008407376081</v>
      </c>
      <c r="Y43" s="88">
        <f>IF(MoM!Z43=0,0,Z43/MoM!Z43*100)</f>
        <v>0.89045776267068444</v>
      </c>
      <c r="Z43" s="88">
        <f>IF(MoM!AA43=0,0,AA43/MoM!AA43*100)</f>
        <v>0.89686905856191346</v>
      </c>
      <c r="AA43" s="88">
        <f>IF(MoM!AB43=0,0,AB43/MoM!AB43*100)</f>
        <v>0.90404401103040877</v>
      </c>
      <c r="AB43" s="88">
        <f>IF(MoM!AC43=0,0,AC43/MoM!AC43*100)</f>
        <v>0.9078409958767365</v>
      </c>
      <c r="AC43" s="88">
        <f>IF(MoM!AD43=0,0,AD43/MoM!AD43*100)</f>
        <v>0.90974746196807754</v>
      </c>
      <c r="AD43" s="88">
        <f>IF(MoM!AE43=0,0,AE43/MoM!AE43*100)</f>
        <v>0.91156695689201361</v>
      </c>
      <c r="AE43" s="88">
        <f>IF(MoM!AF43=0,0,AF43/MoM!AF43*100)</f>
        <v>0.91220505376183803</v>
      </c>
      <c r="AF43" s="88">
        <f>IF(MoM!AG43=0,0,AG43/MoM!AG43*100)</f>
        <v>0.9143031253854903</v>
      </c>
      <c r="AG43" s="88">
        <f>IF(MoM!AH43=0,0,AH43/MoM!AH43*100)</f>
        <v>0.92134325945095863</v>
      </c>
      <c r="AH43" s="88">
        <f>IF(MoM!AI43=0,0,AI43/MoM!AI43*100)</f>
        <v>0.9361768859281191</v>
      </c>
      <c r="AI43" s="88">
        <f>IF(MoM!AJ43=0,0,AJ43/MoM!AJ43*100)</f>
        <v>0.9514365691687473</v>
      </c>
      <c r="AJ43" s="88">
        <f>IF(MoM!AK43=0,0,AK43/MoM!AK43*100)</f>
        <v>0.96532754307861091</v>
      </c>
      <c r="AK43" s="88">
        <f>IF(MoM!AL43=0,0,AL43/MoM!AL43*100)</f>
        <v>0.97411202372062622</v>
      </c>
      <c r="AL43" s="88">
        <f>IF(MoM!AM43=0,0,AM43/MoM!AM43*100)</f>
        <v>0.98034634067243831</v>
      </c>
      <c r="AM43" s="88">
        <f>IF(MoM!AN43=0,0,AN43/MoM!AN43*100)</f>
        <v>0.98799304212968331</v>
      </c>
      <c r="AN43" s="88">
        <f>IF(MoM!AO43=0,0,AO43/MoM!AO43*100)</f>
        <v>0.99322940525297054</v>
      </c>
      <c r="AO43" s="88">
        <f>IF(MoM!AP43=0,0,AP43/MoM!AP43*100)</f>
        <v>0.99521586406347662</v>
      </c>
      <c r="AP43" s="88">
        <f>IF(MoM!AQ43=0,0,AQ43/MoM!AQ43*100)</f>
        <v>0.99780342531004174</v>
      </c>
      <c r="AQ43" s="88">
        <f>IF(MoM!AR43=0,0,AR43/MoM!AR43*100)</f>
        <v>0.99900078942041382</v>
      </c>
      <c r="AR43" s="88">
        <f>IF(MoM!AS43=0,0,AS43/MoM!AS43*100)</f>
        <v>0.99930048965723994</v>
      </c>
      <c r="AS43" s="149">
        <v>1</v>
      </c>
      <c r="AT43" s="88">
        <f>AS43*MoM!AT43/100</f>
        <v>1.0044</v>
      </c>
      <c r="AU43" s="88">
        <f>AT43*MoM!AU43/100</f>
        <v>1.01082816</v>
      </c>
      <c r="AV43" s="88">
        <f>AU43*MoM!AV43/100</f>
        <v>1.017095294592</v>
      </c>
      <c r="AW43" s="88">
        <f>AV43*MoM!AW43/100</f>
        <v>1.0208585471819904</v>
      </c>
      <c r="AX43" s="88">
        <f>AW43*MoM!AX43/100</f>
        <v>1.0221856632933271</v>
      </c>
      <c r="AY43" s="88">
        <f>AX43*MoM!AY43/100</f>
        <v>1.026172187380171</v>
      </c>
      <c r="AZ43" s="88">
        <f>AY43*MoM!AZ43/100</f>
        <v>1.0264800390363851</v>
      </c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</row>
    <row r="44" spans="1:72" x14ac:dyDescent="0.45">
      <c r="A44" s="88">
        <f>Веса!A44</f>
        <v>1</v>
      </c>
      <c r="B44" s="88">
        <f>MoM!B44</f>
        <v>1</v>
      </c>
      <c r="C44" s="88">
        <f>БИПЦ_НДС!E44</f>
        <v>0</v>
      </c>
      <c r="D44" s="88">
        <f t="shared" si="0"/>
        <v>1</v>
      </c>
      <c r="E44" s="88">
        <v>1</v>
      </c>
      <c r="F44" s="88">
        <v>0</v>
      </c>
      <c r="G44" s="88">
        <v>0</v>
      </c>
      <c r="H44" s="88">
        <v>0</v>
      </c>
      <c r="I44" s="88">
        <v>0</v>
      </c>
      <c r="J44" s="124" t="s">
        <v>43</v>
      </c>
      <c r="K44" s="124" t="s">
        <v>43</v>
      </c>
      <c r="L44" s="109" t="str">
        <f>MoM!J44</f>
        <v>Йогурт, 125 г</v>
      </c>
      <c r="M44" s="88">
        <f>IF(MoM!N44=0,0,N44/MoM!N44*100)</f>
        <v>0.74163865471075141</v>
      </c>
      <c r="N44" s="88">
        <f>IF(MoM!O44=0,0,O44/MoM!O44*100)</f>
        <v>0.77063672610994183</v>
      </c>
      <c r="O44" s="88">
        <f>IF(MoM!P44=0,0,P44/MoM!P44*100)</f>
        <v>0.7859723969595297</v>
      </c>
      <c r="P44" s="88">
        <f>IF(MoM!Q44=0,0,Q44/MoM!Q44*100)</f>
        <v>0.79996270562540939</v>
      </c>
      <c r="Q44" s="88">
        <f>IF(MoM!R44=0,0,R44/MoM!R44*100)</f>
        <v>0.81268211264485335</v>
      </c>
      <c r="R44" s="88">
        <f>IF(MoM!S44=0,0,S44/MoM!S44*100)</f>
        <v>0.8178020099545158</v>
      </c>
      <c r="S44" s="88">
        <f>IF(MoM!T44=0,0,T44/MoM!T44*100)</f>
        <v>0.82001007538139303</v>
      </c>
      <c r="T44" s="88">
        <f>IF(MoM!U44=0,0,U44/MoM!U44*100)</f>
        <v>0.82247010560753708</v>
      </c>
      <c r="U44" s="88">
        <f>IF(MoM!V44=0,0,V44/MoM!V44*100)</f>
        <v>0.82724043222006083</v>
      </c>
      <c r="V44" s="88">
        <f>IF(MoM!W44=0,0,W44/MoM!W44*100)</f>
        <v>0.83112846225149517</v>
      </c>
      <c r="W44" s="88">
        <f>IF(MoM!X44=0,0,X44/MoM!X44*100)</f>
        <v>0.84234869649189026</v>
      </c>
      <c r="X44" s="88">
        <f>IF(MoM!Y44=0,0,Y44/MoM!Y44*100)</f>
        <v>0.85784791250734105</v>
      </c>
      <c r="Y44" s="88">
        <f>IF(MoM!Z44=0,0,Z44/MoM!Z44*100)</f>
        <v>0.86522540455490404</v>
      </c>
      <c r="Z44" s="88">
        <f>IF(MoM!AA44=0,0,AA44/MoM!AA44*100)</f>
        <v>0.87439679384318603</v>
      </c>
      <c r="AA44" s="88">
        <f>IF(MoM!AB44=0,0,AB44/MoM!AB44*100)</f>
        <v>0.88908665997975167</v>
      </c>
      <c r="AB44" s="88">
        <f>IF(MoM!AC44=0,0,AC44/MoM!AC44*100)</f>
        <v>0.90055587789349045</v>
      </c>
      <c r="AC44" s="88">
        <f>IF(MoM!AD44=0,0,AD44/MoM!AD44*100)</f>
        <v>0.90938132549684669</v>
      </c>
      <c r="AD44" s="88">
        <f>IF(MoM!AE44=0,0,AE44/MoM!AE44*100)</f>
        <v>0.91401917025688062</v>
      </c>
      <c r="AE44" s="88">
        <f>IF(MoM!AF44=0,0,AF44/MoM!AF44*100)</f>
        <v>0.91986889294652463</v>
      </c>
      <c r="AF44" s="88">
        <f>IF(MoM!AG44=0,0,AG44/MoM!AG44*100)</f>
        <v>0.92548009319349844</v>
      </c>
      <c r="AG44" s="88">
        <f>IF(MoM!AH44=0,0,AH44/MoM!AH44*100)</f>
        <v>0.93390196204155929</v>
      </c>
      <c r="AH44" s="88">
        <f>IF(MoM!AI44=0,0,AI44/MoM!AI44*100)</f>
        <v>0.94557573656707872</v>
      </c>
      <c r="AI44" s="88">
        <f>IF(MoM!AJ44=0,0,AJ44/MoM!AJ44*100)</f>
        <v>0.95550428180103308</v>
      </c>
      <c r="AJ44" s="88">
        <f>IF(MoM!AK44=0,0,AK44/MoM!AK44*100)</f>
        <v>0.96849914003352722</v>
      </c>
      <c r="AK44" s="88">
        <f>IF(MoM!AL44=0,0,AL44/MoM!AL44*100)</f>
        <v>0.97682823263781549</v>
      </c>
      <c r="AL44" s="88">
        <f>IF(MoM!AM44=0,0,AM44/MoM!AM44*100)</f>
        <v>0.98102859403815823</v>
      </c>
      <c r="AM44" s="88">
        <f>IF(MoM!AN44=0,0,AN44/MoM!AN44*100)</f>
        <v>0.98642425130536804</v>
      </c>
      <c r="AN44" s="88">
        <f>IF(MoM!AO44=0,0,AO44/MoM!AO44*100)</f>
        <v>0.991750942262417</v>
      </c>
      <c r="AO44" s="88">
        <f>IF(MoM!AP44=0,0,AP44/MoM!AP44*100)</f>
        <v>0.99294104339313194</v>
      </c>
      <c r="AP44" s="88">
        <f>IF(MoM!AQ44=0,0,AQ44/MoM!AQ44*100)</f>
        <v>0.99830292502745499</v>
      </c>
      <c r="AQ44" s="88">
        <f>IF(MoM!AR44=0,0,AR44/MoM!AR44*100)</f>
        <v>1.0000000400000018</v>
      </c>
      <c r="AR44" s="88">
        <f>IF(MoM!AS44=0,0,AS44/MoM!AS44*100)</f>
        <v>0.99980003999200173</v>
      </c>
      <c r="AS44" s="149">
        <v>1</v>
      </c>
      <c r="AT44" s="88">
        <f>AS44*MoM!AT44/100</f>
        <v>1.0059</v>
      </c>
      <c r="AU44" s="88">
        <f>AT44*MoM!AU44/100</f>
        <v>1.0153554599999999</v>
      </c>
      <c r="AV44" s="88">
        <f>AU44*MoM!AV44/100</f>
        <v>1.0201276306619997</v>
      </c>
      <c r="AW44" s="88">
        <f>AV44*MoM!AW44/100</f>
        <v>1.0247182049999788</v>
      </c>
      <c r="AX44" s="88">
        <f>AW44*MoM!AX44/100</f>
        <v>1.0327110069989787</v>
      </c>
      <c r="AY44" s="88">
        <f>AX44*MoM!AY44/100</f>
        <v>1.0384941886381729</v>
      </c>
      <c r="AZ44" s="88">
        <f>AY44*MoM!AZ44/100</f>
        <v>1.0435828101625</v>
      </c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</row>
    <row r="45" spans="1:72" x14ac:dyDescent="0.45">
      <c r="A45" s="88">
        <f>Веса!A45</f>
        <v>0</v>
      </c>
      <c r="B45" s="88">
        <f>MoM!B45</f>
        <v>0</v>
      </c>
      <c r="C45" s="88">
        <f>БИПЦ_НДС!E45</f>
        <v>0</v>
      </c>
      <c r="D45" s="88">
        <f t="shared" si="0"/>
        <v>1</v>
      </c>
      <c r="E45" s="88">
        <v>1</v>
      </c>
      <c r="F45" s="88">
        <v>0</v>
      </c>
      <c r="G45" s="88">
        <v>0</v>
      </c>
      <c r="H45" s="88">
        <v>0</v>
      </c>
      <c r="I45" s="88">
        <v>0</v>
      </c>
      <c r="J45" s="124" t="s">
        <v>44</v>
      </c>
      <c r="K45" s="124" t="s">
        <v>44</v>
      </c>
      <c r="L45" s="109" t="str">
        <f>MoM!J45</f>
        <v>Сливки питьевые, л</v>
      </c>
      <c r="M45" s="88">
        <f>IF(MoM!N45=0,0,N45/MoM!N45*100)</f>
        <v>0</v>
      </c>
      <c r="N45" s="88">
        <f>IF(MoM!O45=0,0,O45/MoM!O45*100)</f>
        <v>0</v>
      </c>
      <c r="O45" s="88">
        <f>IF(MoM!P45=0,0,P45/MoM!P45*100)</f>
        <v>0</v>
      </c>
      <c r="P45" s="88">
        <f>IF(MoM!Q45=0,0,Q45/MoM!Q45*100)</f>
        <v>0</v>
      </c>
      <c r="Q45" s="88">
        <f>IF(MoM!R45=0,0,R45/MoM!R45*100)</f>
        <v>0</v>
      </c>
      <c r="R45" s="88">
        <f>IF(MoM!S45=0,0,S45/MoM!S45*100)</f>
        <v>0</v>
      </c>
      <c r="S45" s="88">
        <f>IF(MoM!T45=0,0,T45/MoM!T45*100)</f>
        <v>0</v>
      </c>
      <c r="T45" s="88">
        <f>IF(MoM!U45=0,0,U45/MoM!U45*100)</f>
        <v>0</v>
      </c>
      <c r="U45" s="88">
        <f>IF(MoM!V45=0,0,V45/MoM!V45*100)</f>
        <v>0</v>
      </c>
      <c r="V45" s="88">
        <f>IF(MoM!W45=0,0,W45/MoM!W45*100)</f>
        <v>0</v>
      </c>
      <c r="W45" s="88">
        <f>IF(MoM!X45=0,0,X45/MoM!X45*100)</f>
        <v>0</v>
      </c>
      <c r="X45" s="88">
        <f>IF(MoM!Y45=0,0,Y45/MoM!Y45*100)</f>
        <v>0</v>
      </c>
      <c r="Y45" s="88">
        <f>IF(MoM!Z45=0,0,Z45/MoM!Z45*100)</f>
        <v>0</v>
      </c>
      <c r="Z45" s="88">
        <f>IF(MoM!AA45=0,0,AA45/MoM!AA45*100)</f>
        <v>0</v>
      </c>
      <c r="AA45" s="88">
        <f>IF(MoM!AB45=0,0,AB45/MoM!AB45*100)</f>
        <v>0</v>
      </c>
      <c r="AB45" s="88">
        <f>IF(MoM!AC45=0,0,AC45/MoM!AC45*100)</f>
        <v>0</v>
      </c>
      <c r="AC45" s="88">
        <f>IF(MoM!AD45=0,0,AD45/MoM!AD45*100)</f>
        <v>0</v>
      </c>
      <c r="AD45" s="88">
        <f>IF(MoM!AE45=0,0,AE45/MoM!AE45*100)</f>
        <v>0</v>
      </c>
      <c r="AE45" s="88">
        <f>IF(MoM!AF45=0,0,AF45/MoM!AF45*100)</f>
        <v>0</v>
      </c>
      <c r="AF45" s="88">
        <f>IF(MoM!AG45=0,0,AG45/MoM!AG45*100)</f>
        <v>0</v>
      </c>
      <c r="AG45" s="88">
        <f>IF(MoM!AH45=0,0,AH45/MoM!AH45*100)</f>
        <v>0</v>
      </c>
      <c r="AH45" s="88">
        <f>IF(MoM!AI45=0,0,AI45/MoM!AI45*100)</f>
        <v>0</v>
      </c>
      <c r="AI45" s="88">
        <f>IF(MoM!AJ45=0,0,AJ45/MoM!AJ45*100)</f>
        <v>0</v>
      </c>
      <c r="AJ45" s="88">
        <f>IF(MoM!AK45=0,0,AK45/MoM!AK45*100)</f>
        <v>0</v>
      </c>
      <c r="AK45" s="88">
        <f>IF(MoM!AL45=0,0,AL45/MoM!AL45*100)</f>
        <v>0</v>
      </c>
      <c r="AL45" s="88">
        <f>IF(MoM!AM45=0,0,AM45/MoM!AM45*100)</f>
        <v>0</v>
      </c>
      <c r="AM45" s="88">
        <f>IF(MoM!AN45=0,0,AN45/MoM!AN45*100)</f>
        <v>0</v>
      </c>
      <c r="AN45" s="88">
        <f>IF(MoM!AO45=0,0,AO45/MoM!AO45*100)</f>
        <v>0</v>
      </c>
      <c r="AO45" s="88">
        <f>IF(MoM!AP45=0,0,AP45/MoM!AP45*100)</f>
        <v>0</v>
      </c>
      <c r="AP45" s="88">
        <f>IF(MoM!AQ45=0,0,AQ45/MoM!AQ45*100)</f>
        <v>0</v>
      </c>
      <c r="AQ45" s="88">
        <f>IF(MoM!AR45=0,0,AR45/MoM!AR45*100)</f>
        <v>0</v>
      </c>
      <c r="AR45" s="88">
        <f>IF(MoM!AS45=0,0,AS45/MoM!AS45*100)</f>
        <v>0</v>
      </c>
      <c r="AS45" s="149">
        <v>1</v>
      </c>
      <c r="AT45" s="88">
        <f>AS45*MoM!AT45/100</f>
        <v>0</v>
      </c>
      <c r="AU45" s="88">
        <f>AT45*MoM!AU45/100</f>
        <v>0</v>
      </c>
      <c r="AV45" s="88">
        <f>AU45*MoM!AV45/100</f>
        <v>0</v>
      </c>
      <c r="AW45" s="88">
        <f>AV45*MoM!AW45/100</f>
        <v>0</v>
      </c>
      <c r="AX45" s="88">
        <f>AW45*MoM!AX45/100</f>
        <v>0</v>
      </c>
      <c r="AY45" s="88">
        <f>AX45*MoM!AY45/100</f>
        <v>0</v>
      </c>
      <c r="AZ45" s="88">
        <f>AY45*MoM!AZ45/100</f>
        <v>0</v>
      </c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</row>
    <row r="46" spans="1:72" x14ac:dyDescent="0.45">
      <c r="A46" s="88">
        <f>Веса!A46</f>
        <v>1</v>
      </c>
      <c r="B46" s="88">
        <f>MoM!B46</f>
        <v>1</v>
      </c>
      <c r="C46" s="88">
        <f>БИПЦ_НДС!E46</f>
        <v>0</v>
      </c>
      <c r="D46" s="88">
        <f t="shared" si="0"/>
        <v>1</v>
      </c>
      <c r="E46" s="88">
        <v>1</v>
      </c>
      <c r="F46" s="88">
        <v>0</v>
      </c>
      <c r="G46" s="88">
        <v>0</v>
      </c>
      <c r="H46" s="88">
        <v>0</v>
      </c>
      <c r="I46" s="88">
        <v>0</v>
      </c>
      <c r="J46" s="124" t="s">
        <v>45</v>
      </c>
      <c r="K46" s="124" t="s">
        <v>45</v>
      </c>
      <c r="L46" s="109" t="str">
        <f>MoM!J46</f>
        <v>Творог</v>
      </c>
      <c r="M46" s="88">
        <f>IF(MoM!N46=0,0,N46/MoM!N46*100)</f>
        <v>0.82532963630003142</v>
      </c>
      <c r="N46" s="88">
        <f>IF(MoM!O46=0,0,O46/MoM!O46*100)</f>
        <v>0.84794366833465218</v>
      </c>
      <c r="O46" s="88">
        <f>IF(MoM!P46=0,0,P46/MoM!P46*100)</f>
        <v>0.85930611349033659</v>
      </c>
      <c r="P46" s="88">
        <f>IF(MoM!Q46=0,0,Q46/MoM!Q46*100)</f>
        <v>0.86446195017127847</v>
      </c>
      <c r="Q46" s="88">
        <f>IF(MoM!R46=0,0,R46/MoM!R46*100)</f>
        <v>0.86420261158622713</v>
      </c>
      <c r="R46" s="88">
        <f>IF(MoM!S46=0,0,S46/MoM!S46*100)</f>
        <v>0.86377051028043417</v>
      </c>
      <c r="S46" s="88">
        <f>IF(MoM!T46=0,0,T46/MoM!T46*100)</f>
        <v>0.86307949387220995</v>
      </c>
      <c r="T46" s="88">
        <f>IF(MoM!U46=0,0,U46/MoM!U46*100)</f>
        <v>0.8640288813154694</v>
      </c>
      <c r="U46" s="88">
        <f>IF(MoM!V46=0,0,V46/MoM!V46*100)</f>
        <v>0.86722578817633666</v>
      </c>
      <c r="V46" s="88">
        <f>IF(MoM!W46=0,0,W46/MoM!W46*100)</f>
        <v>0.87147519453840072</v>
      </c>
      <c r="W46" s="88">
        <f>IF(MoM!X46=0,0,X46/MoM!X46*100)</f>
        <v>0.88045138904214626</v>
      </c>
      <c r="X46" s="88">
        <f>IF(MoM!Y46=0,0,Y46/MoM!Y46*100)</f>
        <v>0.89075267029393934</v>
      </c>
      <c r="Y46" s="88">
        <f>IF(MoM!Z46=0,0,Z46/MoM!Z46*100)</f>
        <v>0.90019464859905507</v>
      </c>
      <c r="Z46" s="88">
        <f>IF(MoM!AA46=0,0,AA46/MoM!AA46*100)</f>
        <v>0.90523573863120976</v>
      </c>
      <c r="AA46" s="88">
        <f>IF(MoM!AB46=0,0,AB46/MoM!AB46*100)</f>
        <v>0.91139134165390201</v>
      </c>
      <c r="AB46" s="88">
        <f>IF(MoM!AC46=0,0,AC46/MoM!AC46*100)</f>
        <v>0.91640399403299844</v>
      </c>
      <c r="AC46" s="88">
        <f>IF(MoM!AD46=0,0,AD46/MoM!AD46*100)</f>
        <v>0.91869500401808091</v>
      </c>
      <c r="AD46" s="88">
        <f>IF(MoM!AE46=0,0,AE46/MoM!AE46*100)</f>
        <v>0.9192462210204918</v>
      </c>
      <c r="AE46" s="88">
        <f>IF(MoM!AF46=0,0,AF46/MoM!AF46*100)</f>
        <v>0.92080893959622656</v>
      </c>
      <c r="AF46" s="88">
        <f>IF(MoM!AG46=0,0,AG46/MoM!AG46*100)</f>
        <v>0.92320304283917687</v>
      </c>
      <c r="AG46" s="88">
        <f>IF(MoM!AH46=0,0,AH46/MoM!AH46*100)</f>
        <v>0.93114258900759383</v>
      </c>
      <c r="AH46" s="88">
        <f>IF(MoM!AI46=0,0,AI46/MoM!AI46*100)</f>
        <v>0.94306121414689104</v>
      </c>
      <c r="AI46" s="88">
        <f>IF(MoM!AJ46=0,0,AJ46/MoM!AJ46*100)</f>
        <v>0.95711282623767968</v>
      </c>
      <c r="AJ46" s="88">
        <f>IF(MoM!AK46=0,0,AK46/MoM!AK46*100)</f>
        <v>0.96821533502203672</v>
      </c>
      <c r="AK46" s="88">
        <f>IF(MoM!AL46=0,0,AL46/MoM!AL46*100)</f>
        <v>0.97576741463520855</v>
      </c>
      <c r="AL46" s="88">
        <f>IF(MoM!AM46=0,0,AM46/MoM!AM46*100)</f>
        <v>0.98386628417668076</v>
      </c>
      <c r="AM46" s="88">
        <f>IF(MoM!AN46=0,0,AN46/MoM!AN46*100)</f>
        <v>0.99045818828066445</v>
      </c>
      <c r="AN46" s="88">
        <f>IF(MoM!AO46=0,0,AO46/MoM!AO46*100)</f>
        <v>0.99442002103378724</v>
      </c>
      <c r="AO46" s="88">
        <f>IF(MoM!AP46=0,0,AP46/MoM!AP46*100)</f>
        <v>0.99611053506954461</v>
      </c>
      <c r="AP46" s="88">
        <f>IF(MoM!AQ46=0,0,AQ46/MoM!AQ46*100)</f>
        <v>0.99660859033707938</v>
      </c>
      <c r="AQ46" s="88">
        <f>IF(MoM!AR46=0,0,AR46/MoM!AR46*100)</f>
        <v>0.99770485978645018</v>
      </c>
      <c r="AR46" s="88">
        <f>IF(MoM!AS46=0,0,AS46/MoM!AS46*100)</f>
        <v>0.99790440075840736</v>
      </c>
      <c r="AS46" s="149">
        <v>1</v>
      </c>
      <c r="AT46" s="88">
        <f>AS46*MoM!AT46/100</f>
        <v>1.0041</v>
      </c>
      <c r="AU46" s="88">
        <f>AT46*MoM!AU46/100</f>
        <v>1.0080159899999999</v>
      </c>
      <c r="AV46" s="88">
        <f>AU46*MoM!AV46/100</f>
        <v>1.0127536651529998</v>
      </c>
      <c r="AW46" s="88">
        <f>AV46*MoM!AW46/100</f>
        <v>1.0176148827457343</v>
      </c>
      <c r="AX46" s="88">
        <f>AW46*MoM!AX46/100</f>
        <v>1.0200571584643239</v>
      </c>
      <c r="AY46" s="88">
        <f>AX46*MoM!AY46/100</f>
        <v>1.0221992784970988</v>
      </c>
      <c r="AZ46" s="88">
        <f>AY46*MoM!AZ46/100</f>
        <v>1.0207681995072029</v>
      </c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</row>
    <row r="47" spans="1:72" ht="28.5" x14ac:dyDescent="0.45">
      <c r="A47" s="88">
        <f>Веса!A47</f>
        <v>0</v>
      </c>
      <c r="B47" s="88">
        <f>MoM!B47</f>
        <v>0</v>
      </c>
      <c r="C47" s="88">
        <f>БИПЦ_НДС!E47</f>
        <v>0</v>
      </c>
      <c r="D47" s="88">
        <f t="shared" si="0"/>
        <v>1</v>
      </c>
      <c r="E47" s="88">
        <v>1</v>
      </c>
      <c r="F47" s="88">
        <v>0</v>
      </c>
      <c r="G47" s="88">
        <v>0</v>
      </c>
      <c r="H47" s="88">
        <v>0</v>
      </c>
      <c r="I47" s="88">
        <v>0</v>
      </c>
      <c r="J47" s="124" t="s">
        <v>466</v>
      </c>
      <c r="K47" s="124" t="s">
        <v>466</v>
      </c>
      <c r="L47" s="109" t="str">
        <f>MoM!J47</f>
        <v>Сырки творожные, глазированные, кг</v>
      </c>
      <c r="M47" s="88">
        <f>IF(MoM!N47=0,0,N47/MoM!N47*100)</f>
        <v>0</v>
      </c>
      <c r="N47" s="88">
        <f>IF(MoM!O47=0,0,O47/MoM!O47*100)</f>
        <v>0</v>
      </c>
      <c r="O47" s="88">
        <f>IF(MoM!P47=0,0,P47/MoM!P47*100)</f>
        <v>0</v>
      </c>
      <c r="P47" s="88">
        <f>IF(MoM!Q47=0,0,Q47/MoM!Q47*100)</f>
        <v>0</v>
      </c>
      <c r="Q47" s="88">
        <f>IF(MoM!R47=0,0,R47/MoM!R47*100)</f>
        <v>0</v>
      </c>
      <c r="R47" s="88">
        <f>IF(MoM!S47=0,0,S47/MoM!S47*100)</f>
        <v>0</v>
      </c>
      <c r="S47" s="88">
        <f>IF(MoM!T47=0,0,T47/MoM!T47*100)</f>
        <v>0</v>
      </c>
      <c r="T47" s="88">
        <f>IF(MoM!U47=0,0,U47/MoM!U47*100)</f>
        <v>0</v>
      </c>
      <c r="U47" s="88">
        <f>IF(MoM!V47=0,0,V47/MoM!V47*100)</f>
        <v>0</v>
      </c>
      <c r="V47" s="88">
        <f>IF(MoM!W47=0,0,W47/MoM!W47*100)</f>
        <v>0</v>
      </c>
      <c r="W47" s="88">
        <f>IF(MoM!X47=0,0,X47/MoM!X47*100)</f>
        <v>0</v>
      </c>
      <c r="X47" s="88">
        <f>IF(MoM!Y47=0,0,Y47/MoM!Y47*100)</f>
        <v>0</v>
      </c>
      <c r="Y47" s="88">
        <f>IF(MoM!Z47=0,0,Z47/MoM!Z47*100)</f>
        <v>0</v>
      </c>
      <c r="Z47" s="88">
        <f>IF(MoM!AA47=0,0,AA47/MoM!AA47*100)</f>
        <v>0</v>
      </c>
      <c r="AA47" s="88">
        <f>IF(MoM!AB47=0,0,AB47/MoM!AB47*100)</f>
        <v>0</v>
      </c>
      <c r="AB47" s="88">
        <f>IF(MoM!AC47=0,0,AC47/MoM!AC47*100)</f>
        <v>0</v>
      </c>
      <c r="AC47" s="88">
        <f>IF(MoM!AD47=0,0,AD47/MoM!AD47*100)</f>
        <v>0</v>
      </c>
      <c r="AD47" s="88">
        <f>IF(MoM!AE47=0,0,AE47/MoM!AE47*100)</f>
        <v>0</v>
      </c>
      <c r="AE47" s="88">
        <f>IF(MoM!AF47=0,0,AF47/MoM!AF47*100)</f>
        <v>0</v>
      </c>
      <c r="AF47" s="88">
        <f>IF(MoM!AG47=0,0,AG47/MoM!AG47*100)</f>
        <v>0</v>
      </c>
      <c r="AG47" s="88">
        <f>IF(MoM!AH47=0,0,AH47/MoM!AH47*100)</f>
        <v>0</v>
      </c>
      <c r="AH47" s="88">
        <f>IF(MoM!AI47=0,0,AI47/MoM!AI47*100)</f>
        <v>0</v>
      </c>
      <c r="AI47" s="88">
        <f>IF(MoM!AJ47=0,0,AJ47/MoM!AJ47*100)</f>
        <v>0</v>
      </c>
      <c r="AJ47" s="88">
        <f>IF(MoM!AK47=0,0,AK47/MoM!AK47*100)</f>
        <v>0</v>
      </c>
      <c r="AK47" s="88">
        <f>IF(MoM!AL47=0,0,AL47/MoM!AL47*100)</f>
        <v>0</v>
      </c>
      <c r="AL47" s="88">
        <f>IF(MoM!AM47=0,0,AM47/MoM!AM47*100)</f>
        <v>0</v>
      </c>
      <c r="AM47" s="88">
        <f>IF(MoM!AN47=0,0,AN47/MoM!AN47*100)</f>
        <v>0</v>
      </c>
      <c r="AN47" s="88">
        <f>IF(MoM!AO47=0,0,AO47/MoM!AO47*100)</f>
        <v>0</v>
      </c>
      <c r="AO47" s="88">
        <f>IF(MoM!AP47=0,0,AP47/MoM!AP47*100)</f>
        <v>0</v>
      </c>
      <c r="AP47" s="88">
        <f>IF(MoM!AQ47=0,0,AQ47/MoM!AQ47*100)</f>
        <v>0</v>
      </c>
      <c r="AQ47" s="88">
        <f>IF(MoM!AR47=0,0,AR47/MoM!AR47*100)</f>
        <v>0</v>
      </c>
      <c r="AR47" s="88">
        <f>IF(MoM!AS47=0,0,AS47/MoM!AS47*100)</f>
        <v>0</v>
      </c>
      <c r="AS47" s="149">
        <v>1</v>
      </c>
      <c r="AT47" s="88">
        <f>AS47*MoM!AT47/100</f>
        <v>0</v>
      </c>
      <c r="AU47" s="88">
        <f>AT47*MoM!AU47/100</f>
        <v>0</v>
      </c>
      <c r="AV47" s="88">
        <f>AU47*MoM!AV47/100</f>
        <v>0</v>
      </c>
      <c r="AW47" s="88">
        <f>AV47*MoM!AW47/100</f>
        <v>0</v>
      </c>
      <c r="AX47" s="88">
        <f>AW47*MoM!AX47/100</f>
        <v>0</v>
      </c>
      <c r="AY47" s="88">
        <f>AX47*MoM!AY47/100</f>
        <v>0</v>
      </c>
      <c r="AZ47" s="88">
        <f>AY47*MoM!AZ47/100</f>
        <v>0</v>
      </c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</row>
    <row r="48" spans="1:72" ht="28.5" x14ac:dyDescent="0.45">
      <c r="A48" s="88">
        <f>Веса!A48</f>
        <v>1</v>
      </c>
      <c r="B48" s="88">
        <f>MoM!B48</f>
        <v>1</v>
      </c>
      <c r="C48" s="88">
        <f>БИПЦ_НДС!E48</f>
        <v>0</v>
      </c>
      <c r="D48" s="88">
        <f t="shared" si="0"/>
        <v>1</v>
      </c>
      <c r="E48" s="88">
        <v>1</v>
      </c>
      <c r="F48" s="88">
        <v>0</v>
      </c>
      <c r="G48" s="88">
        <v>0</v>
      </c>
      <c r="H48" s="88">
        <v>0</v>
      </c>
      <c r="I48" s="88">
        <v>0</v>
      </c>
      <c r="J48" s="124" t="s">
        <v>47</v>
      </c>
      <c r="K48" s="124" t="s">
        <v>47</v>
      </c>
      <c r="L48" s="109" t="str">
        <f>MoM!J48</f>
        <v>Молоко сгущенное с сахаром, 400 г</v>
      </c>
      <c r="M48" s="88">
        <f>IF(MoM!N48=0,0,N48/MoM!N48*100)</f>
        <v>0.79959834616090186</v>
      </c>
      <c r="N48" s="88">
        <f>IF(MoM!O48=0,0,O48/MoM!O48*100)</f>
        <v>0.83981814297279522</v>
      </c>
      <c r="O48" s="88">
        <f>IF(MoM!P48=0,0,P48/MoM!P48*100)</f>
        <v>0.86996761430551861</v>
      </c>
      <c r="P48" s="88">
        <f>IF(MoM!Q48=0,0,Q48/MoM!Q48*100)</f>
        <v>0.88214716090579581</v>
      </c>
      <c r="Q48" s="88">
        <f>IF(MoM!R48=0,0,R48/MoM!R48*100)</f>
        <v>0.88973362648958554</v>
      </c>
      <c r="R48" s="88">
        <f>IF(MoM!S48=0,0,S48/MoM!S48*100)</f>
        <v>0.88955567976428762</v>
      </c>
      <c r="S48" s="88">
        <f>IF(MoM!T48=0,0,T48/MoM!T48*100)</f>
        <v>0.89160165782774548</v>
      </c>
      <c r="T48" s="88">
        <f>IF(MoM!U48=0,0,U48/MoM!U48*100)</f>
        <v>0.8947222636301424</v>
      </c>
      <c r="U48" s="88">
        <f>IF(MoM!V48=0,0,V48/MoM!V48*100)</f>
        <v>0.89651170815740266</v>
      </c>
      <c r="V48" s="88">
        <f>IF(MoM!W48=0,0,W48/MoM!W48*100)</f>
        <v>0.90027705733166374</v>
      </c>
      <c r="W48" s="88">
        <f>IF(MoM!X48=0,0,X48/MoM!X48*100)</f>
        <v>0.90450835950112263</v>
      </c>
      <c r="X48" s="88">
        <f>IF(MoM!Y48=0,0,Y48/MoM!Y48*100)</f>
        <v>0.90776458959532669</v>
      </c>
      <c r="Y48" s="88">
        <f>IF(MoM!Z48=0,0,Z48/MoM!Z48*100)</f>
        <v>0.91493592985312977</v>
      </c>
      <c r="Z48" s="88">
        <f>IF(MoM!AA48=0,0,AA48/MoM!AA48*100)</f>
        <v>0.92353632759374915</v>
      </c>
      <c r="AA48" s="88">
        <f>IF(MoM!AB48=0,0,AB48/MoM!AB48*100)</f>
        <v>0.93526523895418967</v>
      </c>
      <c r="AB48" s="88">
        <f>IF(MoM!AC48=0,0,AC48/MoM!AC48*100)</f>
        <v>0.94003509167285615</v>
      </c>
      <c r="AC48" s="88">
        <f>IF(MoM!AD48=0,0,AD48/MoM!AD48*100)</f>
        <v>0.9449232741495549</v>
      </c>
      <c r="AD48" s="88">
        <f>IF(MoM!AE48=0,0,AE48/MoM!AE48*100)</f>
        <v>0.9460571820785344</v>
      </c>
      <c r="AE48" s="88">
        <f>IF(MoM!AF48=0,0,AF48/MoM!AF48*100)</f>
        <v>0.94728705641523636</v>
      </c>
      <c r="AF48" s="88">
        <f>IF(MoM!AG48=0,0,AG48/MoM!AG48*100)</f>
        <v>0.95145511946346339</v>
      </c>
      <c r="AG48" s="88">
        <f>IF(MoM!AH48=0,0,AH48/MoM!AH48*100)</f>
        <v>0.95859103285943947</v>
      </c>
      <c r="AH48" s="88">
        <f>IF(MoM!AI48=0,0,AI48/MoM!AI48*100)</f>
        <v>0.96587632470917129</v>
      </c>
      <c r="AI48" s="88">
        <f>IF(MoM!AJ48=0,0,AJ48/MoM!AJ48*100)</f>
        <v>0.97080229396518813</v>
      </c>
      <c r="AJ48" s="88">
        <f>IF(MoM!AK48=0,0,AK48/MoM!AK48*100)</f>
        <v>0.97818039139932356</v>
      </c>
      <c r="AK48" s="88">
        <f>IF(MoM!AL48=0,0,AL48/MoM!AL48*100)</f>
        <v>0.98209311296492097</v>
      </c>
      <c r="AL48" s="88">
        <f>IF(MoM!AM48=0,0,AM48/MoM!AM48*100)</f>
        <v>0.98690536921844907</v>
      </c>
      <c r="AM48" s="88">
        <f>IF(MoM!AN48=0,0,AN48/MoM!AN48*100)</f>
        <v>0.99114906230608857</v>
      </c>
      <c r="AN48" s="88">
        <f>IF(MoM!AO48=0,0,AO48/MoM!AO48*100)</f>
        <v>0.99352782005562323</v>
      </c>
      <c r="AO48" s="88">
        <f>IF(MoM!AP48=0,0,AP48/MoM!AP48*100)</f>
        <v>0.99462070065768438</v>
      </c>
      <c r="AP48" s="88">
        <f>IF(MoM!AQ48=0,0,AQ48/MoM!AQ48*100)</f>
        <v>0.99710725240932851</v>
      </c>
      <c r="AQ48" s="88">
        <f>IF(MoM!AR48=0,0,AR48/MoM!AR48*100)</f>
        <v>0.99700754168408756</v>
      </c>
      <c r="AR48" s="88">
        <f>IF(MoM!AS48=0,0,AS48/MoM!AS48*100)</f>
        <v>0.99760574620909814</v>
      </c>
      <c r="AS48" s="149">
        <v>1</v>
      </c>
      <c r="AT48" s="88">
        <f>AS48*MoM!AT48/100</f>
        <v>1.0031000000000001</v>
      </c>
      <c r="AU48" s="88">
        <f>AT48*MoM!AU48/100</f>
        <v>1.0089179800000001</v>
      </c>
      <c r="AV48" s="88">
        <f>AU48*MoM!AV48/100</f>
        <v>1.0128527601220001</v>
      </c>
      <c r="AW48" s="88">
        <f>AV48*MoM!AW48/100</f>
        <v>1.0156887478503416</v>
      </c>
      <c r="AX48" s="88">
        <f>AW48*MoM!AX48/100</f>
        <v>1.0154856101007714</v>
      </c>
      <c r="AY48" s="88">
        <f>AX48*MoM!AY48/100</f>
        <v>1.0192429068581443</v>
      </c>
      <c r="AZ48" s="88">
        <f>AY48*MoM!AZ48/100</f>
        <v>1.0197525283115734</v>
      </c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</row>
    <row r="49" spans="1:72" x14ac:dyDescent="0.45">
      <c r="A49" s="88">
        <f>Веса!A49</f>
        <v>0</v>
      </c>
      <c r="B49" s="88">
        <f>MoM!B49</f>
        <v>0</v>
      </c>
      <c r="C49" s="88">
        <f>БИПЦ_НДС!E49</f>
        <v>0</v>
      </c>
      <c r="D49" s="88">
        <f t="shared" si="0"/>
        <v>1</v>
      </c>
      <c r="E49" s="88">
        <v>1</v>
      </c>
      <c r="F49" s="88">
        <v>0</v>
      </c>
      <c r="G49" s="88">
        <v>0</v>
      </c>
      <c r="H49" s="88">
        <v>0</v>
      </c>
      <c r="I49" s="88">
        <v>0</v>
      </c>
      <c r="J49" s="124" t="s">
        <v>48</v>
      </c>
      <c r="K49" s="124" t="s">
        <v>48</v>
      </c>
      <c r="L49" s="109" t="str">
        <f>MoM!J49</f>
        <v>Молоко для детей, л</v>
      </c>
      <c r="M49" s="88">
        <f>IF(MoM!N49=0,0,N49/MoM!N49*100)</f>
        <v>0</v>
      </c>
      <c r="N49" s="88">
        <f>IF(MoM!O49=0,0,O49/MoM!O49*100)</f>
        <v>0</v>
      </c>
      <c r="O49" s="88">
        <f>IF(MoM!P49=0,0,P49/MoM!P49*100)</f>
        <v>0</v>
      </c>
      <c r="P49" s="88">
        <f>IF(MoM!Q49=0,0,Q49/MoM!Q49*100)</f>
        <v>0</v>
      </c>
      <c r="Q49" s="88">
        <f>IF(MoM!R49=0,0,R49/MoM!R49*100)</f>
        <v>0</v>
      </c>
      <c r="R49" s="88">
        <f>IF(MoM!S49=0,0,S49/MoM!S49*100)</f>
        <v>0</v>
      </c>
      <c r="S49" s="88">
        <f>IF(MoM!T49=0,0,T49/MoM!T49*100)</f>
        <v>0</v>
      </c>
      <c r="T49" s="88">
        <f>IF(MoM!U49=0,0,U49/MoM!U49*100)</f>
        <v>0</v>
      </c>
      <c r="U49" s="88">
        <f>IF(MoM!V49=0,0,V49/MoM!V49*100)</f>
        <v>0</v>
      </c>
      <c r="V49" s="88">
        <f>IF(MoM!W49=0,0,W49/MoM!W49*100)</f>
        <v>0</v>
      </c>
      <c r="W49" s="88">
        <f>IF(MoM!X49=0,0,X49/MoM!X49*100)</f>
        <v>0</v>
      </c>
      <c r="X49" s="88">
        <f>IF(MoM!Y49=0,0,Y49/MoM!Y49*100)</f>
        <v>0</v>
      </c>
      <c r="Y49" s="88">
        <f>IF(MoM!Z49=0,0,Z49/MoM!Z49*100)</f>
        <v>0</v>
      </c>
      <c r="Z49" s="88">
        <f>IF(MoM!AA49=0,0,AA49/MoM!AA49*100)</f>
        <v>0</v>
      </c>
      <c r="AA49" s="88">
        <f>IF(MoM!AB49=0,0,AB49/MoM!AB49*100)</f>
        <v>0</v>
      </c>
      <c r="AB49" s="88">
        <f>IF(MoM!AC49=0,0,AC49/MoM!AC49*100)</f>
        <v>0</v>
      </c>
      <c r="AC49" s="88">
        <f>IF(MoM!AD49=0,0,AD49/MoM!AD49*100)</f>
        <v>0</v>
      </c>
      <c r="AD49" s="88">
        <f>IF(MoM!AE49=0,0,AE49/MoM!AE49*100)</f>
        <v>0</v>
      </c>
      <c r="AE49" s="88">
        <f>IF(MoM!AF49=0,0,AF49/MoM!AF49*100)</f>
        <v>0</v>
      </c>
      <c r="AF49" s="88">
        <f>IF(MoM!AG49=0,0,AG49/MoM!AG49*100)</f>
        <v>0</v>
      </c>
      <c r="AG49" s="88">
        <f>IF(MoM!AH49=0,0,AH49/MoM!AH49*100)</f>
        <v>0</v>
      </c>
      <c r="AH49" s="88">
        <f>IF(MoM!AI49=0,0,AI49/MoM!AI49*100)</f>
        <v>0</v>
      </c>
      <c r="AI49" s="88">
        <f>IF(MoM!AJ49=0,0,AJ49/MoM!AJ49*100)</f>
        <v>0</v>
      </c>
      <c r="AJ49" s="88">
        <f>IF(MoM!AK49=0,0,AK49/MoM!AK49*100)</f>
        <v>0</v>
      </c>
      <c r="AK49" s="88">
        <f>IF(MoM!AL49=0,0,AL49/MoM!AL49*100)</f>
        <v>0</v>
      </c>
      <c r="AL49" s="88">
        <f>IF(MoM!AM49=0,0,AM49/MoM!AM49*100)</f>
        <v>0</v>
      </c>
      <c r="AM49" s="88">
        <f>IF(MoM!AN49=0,0,AN49/MoM!AN49*100)</f>
        <v>0</v>
      </c>
      <c r="AN49" s="88">
        <f>IF(MoM!AO49=0,0,AO49/MoM!AO49*100)</f>
        <v>0</v>
      </c>
      <c r="AO49" s="88">
        <f>IF(MoM!AP49=0,0,AP49/MoM!AP49*100)</f>
        <v>0</v>
      </c>
      <c r="AP49" s="88">
        <f>IF(MoM!AQ49=0,0,AQ49/MoM!AQ49*100)</f>
        <v>0</v>
      </c>
      <c r="AQ49" s="88">
        <f>IF(MoM!AR49=0,0,AR49/MoM!AR49*100)</f>
        <v>0</v>
      </c>
      <c r="AR49" s="88">
        <f>IF(MoM!AS49=0,0,AS49/MoM!AS49*100)</f>
        <v>0</v>
      </c>
      <c r="AS49" s="149">
        <v>1</v>
      </c>
      <c r="AT49" s="88">
        <f>AS49*MoM!AT49/100</f>
        <v>0</v>
      </c>
      <c r="AU49" s="88">
        <f>AT49*MoM!AU49/100</f>
        <v>0</v>
      </c>
      <c r="AV49" s="88">
        <f>AU49*MoM!AV49/100</f>
        <v>0</v>
      </c>
      <c r="AW49" s="88">
        <f>AV49*MoM!AW49/100</f>
        <v>0</v>
      </c>
      <c r="AX49" s="88">
        <f>AW49*MoM!AX49/100</f>
        <v>0</v>
      </c>
      <c r="AY49" s="88">
        <f>AX49*MoM!AY49/100</f>
        <v>0</v>
      </c>
      <c r="AZ49" s="88">
        <f>AY49*MoM!AZ49/100</f>
        <v>0</v>
      </c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</row>
    <row r="50" spans="1:72" x14ac:dyDescent="0.45">
      <c r="A50" s="88">
        <f>Веса!A50</f>
        <v>0</v>
      </c>
      <c r="B50" s="88">
        <f>MoM!B50</f>
        <v>0</v>
      </c>
      <c r="C50" s="88">
        <f>БИПЦ_НДС!E50</f>
        <v>0</v>
      </c>
      <c r="D50" s="88">
        <f t="shared" si="0"/>
        <v>1</v>
      </c>
      <c r="E50" s="88">
        <v>1</v>
      </c>
      <c r="F50" s="88">
        <v>0</v>
      </c>
      <c r="G50" s="88">
        <v>0</v>
      </c>
      <c r="H50" s="88">
        <v>0</v>
      </c>
      <c r="I50" s="88">
        <v>0</v>
      </c>
      <c r="J50" s="124" t="s">
        <v>49</v>
      </c>
      <c r="K50" s="124" t="s">
        <v>49</v>
      </c>
      <c r="L50" s="109" t="str">
        <f>MoM!J50</f>
        <v>Творожок детский, кг</v>
      </c>
      <c r="M50" s="88">
        <f>IF(MoM!N50=0,0,N50/MoM!N50*100)</f>
        <v>0</v>
      </c>
      <c r="N50" s="88">
        <f>IF(MoM!O50=0,0,O50/MoM!O50*100)</f>
        <v>0</v>
      </c>
      <c r="O50" s="88">
        <f>IF(MoM!P50=0,0,P50/MoM!P50*100)</f>
        <v>0</v>
      </c>
      <c r="P50" s="88">
        <f>IF(MoM!Q50=0,0,Q50/MoM!Q50*100)</f>
        <v>0</v>
      </c>
      <c r="Q50" s="88">
        <f>IF(MoM!R50=0,0,R50/MoM!R50*100)</f>
        <v>0</v>
      </c>
      <c r="R50" s="88">
        <f>IF(MoM!S50=0,0,S50/MoM!S50*100)</f>
        <v>0</v>
      </c>
      <c r="S50" s="88">
        <f>IF(MoM!T50=0,0,T50/MoM!T50*100)</f>
        <v>0</v>
      </c>
      <c r="T50" s="88">
        <f>IF(MoM!U50=0,0,U50/MoM!U50*100)</f>
        <v>0</v>
      </c>
      <c r="U50" s="88">
        <f>IF(MoM!V50=0,0,V50/MoM!V50*100)</f>
        <v>0</v>
      </c>
      <c r="V50" s="88">
        <f>IF(MoM!W50=0,0,W50/MoM!W50*100)</f>
        <v>0</v>
      </c>
      <c r="W50" s="88">
        <f>IF(MoM!X50=0,0,X50/MoM!X50*100)</f>
        <v>0</v>
      </c>
      <c r="X50" s="88">
        <f>IF(MoM!Y50=0,0,Y50/MoM!Y50*100)</f>
        <v>0</v>
      </c>
      <c r="Y50" s="88">
        <f>IF(MoM!Z50=0,0,Z50/MoM!Z50*100)</f>
        <v>0</v>
      </c>
      <c r="Z50" s="88">
        <f>IF(MoM!AA50=0,0,AA50/MoM!AA50*100)</f>
        <v>0</v>
      </c>
      <c r="AA50" s="88">
        <f>IF(MoM!AB50=0,0,AB50/MoM!AB50*100)</f>
        <v>0</v>
      </c>
      <c r="AB50" s="88">
        <f>IF(MoM!AC50=0,0,AC50/MoM!AC50*100)</f>
        <v>0</v>
      </c>
      <c r="AC50" s="88">
        <f>IF(MoM!AD50=0,0,AD50/MoM!AD50*100)</f>
        <v>0</v>
      </c>
      <c r="AD50" s="88">
        <f>IF(MoM!AE50=0,0,AE50/MoM!AE50*100)</f>
        <v>0</v>
      </c>
      <c r="AE50" s="88">
        <f>IF(MoM!AF50=0,0,AF50/MoM!AF50*100)</f>
        <v>0</v>
      </c>
      <c r="AF50" s="88">
        <f>IF(MoM!AG50=0,0,AG50/MoM!AG50*100)</f>
        <v>0</v>
      </c>
      <c r="AG50" s="88">
        <f>IF(MoM!AH50=0,0,AH50/MoM!AH50*100)</f>
        <v>0</v>
      </c>
      <c r="AH50" s="88">
        <f>IF(MoM!AI50=0,0,AI50/MoM!AI50*100)</f>
        <v>0</v>
      </c>
      <c r="AI50" s="88">
        <f>IF(MoM!AJ50=0,0,AJ50/MoM!AJ50*100)</f>
        <v>0</v>
      </c>
      <c r="AJ50" s="88">
        <f>IF(MoM!AK50=0,0,AK50/MoM!AK50*100)</f>
        <v>0</v>
      </c>
      <c r="AK50" s="88">
        <f>IF(MoM!AL50=0,0,AL50/MoM!AL50*100)</f>
        <v>0</v>
      </c>
      <c r="AL50" s="88">
        <f>IF(MoM!AM50=0,0,AM50/MoM!AM50*100)</f>
        <v>0</v>
      </c>
      <c r="AM50" s="88">
        <f>IF(MoM!AN50=0,0,AN50/MoM!AN50*100)</f>
        <v>0</v>
      </c>
      <c r="AN50" s="88">
        <f>IF(MoM!AO50=0,0,AO50/MoM!AO50*100)</f>
        <v>0</v>
      </c>
      <c r="AO50" s="88">
        <f>IF(MoM!AP50=0,0,AP50/MoM!AP50*100)</f>
        <v>0</v>
      </c>
      <c r="AP50" s="88">
        <f>IF(MoM!AQ50=0,0,AQ50/MoM!AQ50*100)</f>
        <v>0</v>
      </c>
      <c r="AQ50" s="88">
        <f>IF(MoM!AR50=0,0,AR50/MoM!AR50*100)</f>
        <v>0</v>
      </c>
      <c r="AR50" s="88">
        <f>IF(MoM!AS50=0,0,AS50/MoM!AS50*100)</f>
        <v>0</v>
      </c>
      <c r="AS50" s="149">
        <v>1</v>
      </c>
      <c r="AT50" s="88">
        <f>AS50*MoM!AT50/100</f>
        <v>0</v>
      </c>
      <c r="AU50" s="88">
        <f>AT50*MoM!AU50/100</f>
        <v>0</v>
      </c>
      <c r="AV50" s="88">
        <f>AU50*MoM!AV50/100</f>
        <v>0</v>
      </c>
      <c r="AW50" s="88">
        <f>AV50*MoM!AW50/100</f>
        <v>0</v>
      </c>
      <c r="AX50" s="88">
        <f>AW50*MoM!AX50/100</f>
        <v>0</v>
      </c>
      <c r="AY50" s="88">
        <f>AX50*MoM!AY50/100</f>
        <v>0</v>
      </c>
      <c r="AZ50" s="88">
        <f>AY50*MoM!AZ50/100</f>
        <v>0</v>
      </c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</row>
    <row r="51" spans="1:72" ht="28.5" x14ac:dyDescent="0.45">
      <c r="A51" s="88">
        <f>Веса!A51</f>
        <v>1</v>
      </c>
      <c r="B51" s="88">
        <f>MoM!B51</f>
        <v>1</v>
      </c>
      <c r="C51" s="88">
        <f>БИПЦ_НДС!E51</f>
        <v>0</v>
      </c>
      <c r="D51" s="88">
        <f t="shared" si="0"/>
        <v>1</v>
      </c>
      <c r="E51" s="88">
        <v>1</v>
      </c>
      <c r="F51" s="88">
        <v>0</v>
      </c>
      <c r="G51" s="88">
        <v>0</v>
      </c>
      <c r="H51" s="88">
        <v>0</v>
      </c>
      <c r="I51" s="88">
        <v>0</v>
      </c>
      <c r="J51" s="124" t="s">
        <v>50</v>
      </c>
      <c r="K51" s="124" t="s">
        <v>50</v>
      </c>
      <c r="L51" s="109" t="str">
        <f>MoM!J51</f>
        <v>Смеси сухие молочные для детского питания, кг</v>
      </c>
      <c r="M51" s="88">
        <f>IF(MoM!N51=0,0,N51/MoM!N51*100)</f>
        <v>0.78203738675948886</v>
      </c>
      <c r="N51" s="88">
        <f>IF(MoM!O51=0,0,O51/MoM!O51*100)</f>
        <v>0.81480475326471147</v>
      </c>
      <c r="O51" s="88">
        <f>IF(MoM!P51=0,0,P51/MoM!P51*100)</f>
        <v>0.83696744255351163</v>
      </c>
      <c r="P51" s="88">
        <f>IF(MoM!Q51=0,0,Q51/MoM!Q51*100)</f>
        <v>0.86132319513181876</v>
      </c>
      <c r="Q51" s="88">
        <f>IF(MoM!R51=0,0,R51/MoM!R51*100)</f>
        <v>0.87088388259778193</v>
      </c>
      <c r="R51" s="88">
        <f>IF(MoM!S51=0,0,S51/MoM!S51*100)</f>
        <v>0.87741551171726528</v>
      </c>
      <c r="S51" s="88">
        <f>IF(MoM!T51=0,0,T51/MoM!T51*100)</f>
        <v>0.88645289148795314</v>
      </c>
      <c r="T51" s="88">
        <f>IF(MoM!U51=0,0,U51/MoM!U51*100)</f>
        <v>0.89531742040283269</v>
      </c>
      <c r="U51" s="88">
        <f>IF(MoM!V51=0,0,V51/MoM!V51*100)</f>
        <v>0.90292761847625669</v>
      </c>
      <c r="V51" s="88">
        <f>IF(MoM!W51=0,0,W51/MoM!W51*100)</f>
        <v>0.91006074666221926</v>
      </c>
      <c r="W51" s="88">
        <f>IF(MoM!X51=0,0,X51/MoM!X51*100)</f>
        <v>0.91715922048618459</v>
      </c>
      <c r="X51" s="88">
        <f>IF(MoM!Y51=0,0,Y51/MoM!Y51*100)</f>
        <v>0.91633377718774689</v>
      </c>
      <c r="Y51" s="88">
        <f>IF(MoM!Z51=0,0,Z51/MoM!Z51*100)</f>
        <v>0.91944931203018532</v>
      </c>
      <c r="Z51" s="88">
        <f>IF(MoM!AA51=0,0,AA51/MoM!AA51*100)</f>
        <v>0.92772435583845703</v>
      </c>
      <c r="AA51" s="88">
        <f>IF(MoM!AB51=0,0,AB51/MoM!AB51*100)</f>
        <v>0.93959922759318926</v>
      </c>
      <c r="AB51" s="88">
        <f>IF(MoM!AC51=0,0,AC51/MoM!AC51*100)</f>
        <v>0.94927709963739915</v>
      </c>
      <c r="AC51" s="88">
        <f>IF(MoM!AD51=0,0,AD51/MoM!AD51*100)</f>
        <v>0.95497276223522354</v>
      </c>
      <c r="AD51" s="88">
        <f>IF(MoM!AE51=0,0,AE51/MoM!AE51*100)</f>
        <v>0.95802867507437606</v>
      </c>
      <c r="AE51" s="88">
        <f>IF(MoM!AF51=0,0,AF51/MoM!AF51*100)</f>
        <v>0.96243560697971808</v>
      </c>
      <c r="AF51" s="88">
        <f>IF(MoM!AG51=0,0,AG51/MoM!AG51*100)</f>
        <v>0.96724778501461661</v>
      </c>
      <c r="AG51" s="88">
        <f>IF(MoM!AH51=0,0,AH51/MoM!AH51*100)</f>
        <v>0.96898883102764299</v>
      </c>
      <c r="AH51" s="88">
        <f>IF(MoM!AI51=0,0,AI51/MoM!AI51*100)</f>
        <v>0.96986092097556797</v>
      </c>
      <c r="AI51" s="88">
        <f>IF(MoM!AJ51=0,0,AJ51/MoM!AJ51*100)</f>
        <v>0.97121872626493388</v>
      </c>
      <c r="AJ51" s="88">
        <f>IF(MoM!AK51=0,0,AK51/MoM!AK51*100)</f>
        <v>0.97481223555211416</v>
      </c>
      <c r="AK51" s="88">
        <f>IF(MoM!AL51=0,0,AL51/MoM!AL51*100)</f>
        <v>0.97510467922277988</v>
      </c>
      <c r="AL51" s="88">
        <f>IF(MoM!AM51=0,0,AM51/MoM!AM51*100)</f>
        <v>0.98358808993201807</v>
      </c>
      <c r="AM51" s="88">
        <f>IF(MoM!AN51=0,0,AN51/MoM!AN51*100)</f>
        <v>0.9910633594155015</v>
      </c>
      <c r="AN51" s="88">
        <f>IF(MoM!AO51=0,0,AO51/MoM!AO51*100)</f>
        <v>0.9975052712517023</v>
      </c>
      <c r="AO51" s="88">
        <f>IF(MoM!AP51=0,0,AP51/MoM!AP51*100)</f>
        <v>0.99840302599582875</v>
      </c>
      <c r="AP51" s="88">
        <f>IF(MoM!AQ51=0,0,AQ51/MoM!AQ51*100)</f>
        <v>0.99960110962702375</v>
      </c>
      <c r="AQ51" s="88">
        <f>IF(MoM!AR51=0,0,AR51/MoM!AR51*100)</f>
        <v>0.99860150851739682</v>
      </c>
      <c r="AR51" s="88">
        <f>IF(MoM!AS51=0,0,AS51/MoM!AS51*100)</f>
        <v>0.99950024987506247</v>
      </c>
      <c r="AS51" s="149">
        <v>1</v>
      </c>
      <c r="AT51" s="88">
        <f>AS51*MoM!AT51/100</f>
        <v>1.0017</v>
      </c>
      <c r="AU51" s="88">
        <f>AT51*MoM!AU51/100</f>
        <v>1.0032025500000001</v>
      </c>
      <c r="AV51" s="88">
        <f>AU51*MoM!AV51/100</f>
        <v>1.00480767408</v>
      </c>
      <c r="AW51" s="88">
        <f>AV51*MoM!AW51/100</f>
        <v>1.0093293086133601</v>
      </c>
      <c r="AX51" s="88">
        <f>AW51*MoM!AX51/100</f>
        <v>1.0128619611935068</v>
      </c>
      <c r="AY51" s="88">
        <f>AX51*MoM!AY51/100</f>
        <v>1.0095195167215683</v>
      </c>
      <c r="AZ51" s="88">
        <f>AY51*MoM!AZ51/100</f>
        <v>1.0111347479483228</v>
      </c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</row>
    <row r="52" spans="1:72" ht="28.5" x14ac:dyDescent="0.45">
      <c r="A52" s="88">
        <f>Веса!A52</f>
        <v>1</v>
      </c>
      <c r="B52" s="88">
        <f>MoM!B52</f>
        <v>1</v>
      </c>
      <c r="C52" s="88">
        <f>БИПЦ_НДС!E52</f>
        <v>0</v>
      </c>
      <c r="D52" s="88">
        <f t="shared" si="0"/>
        <v>1</v>
      </c>
      <c r="E52" s="88">
        <v>1</v>
      </c>
      <c r="F52" s="88">
        <v>0</v>
      </c>
      <c r="G52" s="88">
        <v>0</v>
      </c>
      <c r="H52" s="88">
        <v>0</v>
      </c>
      <c r="I52" s="88">
        <v>0</v>
      </c>
      <c r="J52" s="124" t="s">
        <v>51</v>
      </c>
      <c r="K52" s="124" t="s">
        <v>51</v>
      </c>
      <c r="L52" s="109" t="str">
        <f>MoM!J52</f>
        <v>Национальные сыры и брынза, кг</v>
      </c>
      <c r="M52" s="88">
        <f>IF(MoM!N52=0,0,N52/MoM!N52*100)</f>
        <v>0.84654504628970062</v>
      </c>
      <c r="N52" s="88">
        <f>IF(MoM!O52=0,0,O52/MoM!O52*100)</f>
        <v>0.87854444903945128</v>
      </c>
      <c r="O52" s="88">
        <f>IF(MoM!P52=0,0,P52/MoM!P52*100)</f>
        <v>0.88451855129291956</v>
      </c>
      <c r="P52" s="88">
        <f>IF(MoM!Q52=0,0,Q52/MoM!Q52*100)</f>
        <v>0.86656282470167334</v>
      </c>
      <c r="Q52" s="88">
        <f>IF(MoM!R52=0,0,R52/MoM!R52*100)</f>
        <v>0.85252450694150617</v>
      </c>
      <c r="R52" s="88">
        <f>IF(MoM!S52=0,0,S52/MoM!S52*100)</f>
        <v>0.85013743832206989</v>
      </c>
      <c r="S52" s="88">
        <f>IF(MoM!T52=0,0,T52/MoM!T52*100)</f>
        <v>0.84809710847009701</v>
      </c>
      <c r="T52" s="88">
        <f>IF(MoM!U52=0,0,U52/MoM!U52*100)</f>
        <v>0.86556790890458113</v>
      </c>
      <c r="U52" s="88">
        <f>IF(MoM!V52=0,0,V52/MoM!V52*100)</f>
        <v>0.90001751167898358</v>
      </c>
      <c r="V52" s="88">
        <f>IF(MoM!W52=0,0,W52/MoM!W52*100)</f>
        <v>0.90622763250956861</v>
      </c>
      <c r="W52" s="88">
        <f>IF(MoM!X52=0,0,X52/MoM!X52*100)</f>
        <v>0.91438368120215474</v>
      </c>
      <c r="X52" s="88">
        <f>IF(MoM!Y52=0,0,Y52/MoM!Y52*100)</f>
        <v>0.92563060048094137</v>
      </c>
      <c r="Y52" s="88">
        <f>IF(MoM!Z52=0,0,Z52/MoM!Z52*100)</f>
        <v>0.93275795610464463</v>
      </c>
      <c r="Z52" s="88">
        <f>IF(MoM!AA52=0,0,AA52/MoM!AA52*100)</f>
        <v>0.93331761087830745</v>
      </c>
      <c r="AA52" s="88">
        <f>IF(MoM!AB52=0,0,AB52/MoM!AB52*100)</f>
        <v>0.92659772407998364</v>
      </c>
      <c r="AB52" s="88">
        <f>IF(MoM!AC52=0,0,AC52/MoM!AC52*100)</f>
        <v>0.90843640868801601</v>
      </c>
      <c r="AC52" s="88">
        <f>IF(MoM!AD52=0,0,AD52/MoM!AD52*100)</f>
        <v>0.90425760120805121</v>
      </c>
      <c r="AD52" s="88">
        <f>IF(MoM!AE52=0,0,AE52/MoM!AE52*100)</f>
        <v>0.9126671968992861</v>
      </c>
      <c r="AE52" s="88">
        <f>IF(MoM!AF52=0,0,AF52/MoM!AF52*100)</f>
        <v>0.92142880198951926</v>
      </c>
      <c r="AF52" s="88">
        <f>IF(MoM!AG52=0,0,AG52/MoM!AG52*100)</f>
        <v>0.93672452010254526</v>
      </c>
      <c r="AG52" s="88">
        <f>IF(MoM!AH52=0,0,AH52/MoM!AH52*100)</f>
        <v>0.95358556146439111</v>
      </c>
      <c r="AH52" s="88">
        <f>IF(MoM!AI52=0,0,AI52/MoM!AI52*100)</f>
        <v>0.96808006199864993</v>
      </c>
      <c r="AI52" s="88">
        <f>IF(MoM!AJ52=0,0,AJ52/MoM!AJ52*100)</f>
        <v>0.98569911912702535</v>
      </c>
      <c r="AJ52" s="88">
        <f>IF(MoM!AK52=0,0,AK52/MoM!AK52*100)</f>
        <v>1.0035402731832246</v>
      </c>
      <c r="AK52" s="88">
        <f>IF(MoM!AL52=0,0,AL52/MoM!AL52*100)</f>
        <v>1.0118696574506454</v>
      </c>
      <c r="AL52" s="88">
        <f>IF(MoM!AM52=0,0,AM52/MoM!AM52*100)</f>
        <v>1.0125779662108607</v>
      </c>
      <c r="AM52" s="88">
        <f>IF(MoM!AN52=0,0,AN52/MoM!AN52*100)</f>
        <v>1.0077175919730486</v>
      </c>
      <c r="AN52" s="88">
        <f>IF(MoM!AO52=0,0,AO52/MoM!AO52*100)</f>
        <v>0.99522189383258275</v>
      </c>
      <c r="AO52" s="88">
        <f>IF(MoM!AP52=0,0,AP52/MoM!AP52*100)</f>
        <v>0.96984373553985181</v>
      </c>
      <c r="AP52" s="88">
        <f>IF(MoM!AQ52=0,0,AQ52/MoM!AQ52*100)</f>
        <v>0.97042564178117585</v>
      </c>
      <c r="AQ52" s="88">
        <f>IF(MoM!AR52=0,0,AR52/MoM!AR52*100)</f>
        <v>0.97450142947665686</v>
      </c>
      <c r="AR52" s="88">
        <f>IF(MoM!AS52=0,0,AS52/MoM!AS52*100)</f>
        <v>0.98892405063291133</v>
      </c>
      <c r="AS52" s="149">
        <v>1</v>
      </c>
      <c r="AT52" s="88">
        <f>AS52*MoM!AT52/100</f>
        <v>1.0165</v>
      </c>
      <c r="AU52" s="88">
        <f>AT52*MoM!AU52/100</f>
        <v>1.0254451999999998</v>
      </c>
      <c r="AV52" s="88">
        <f>AU52*MoM!AV52/100</f>
        <v>1.0370327307599998</v>
      </c>
      <c r="AW52" s="88">
        <f>AV52*MoM!AW52/100</f>
        <v>1.0379660602176839</v>
      </c>
      <c r="AX52" s="88">
        <f>AW52*MoM!AX52/100</f>
        <v>1.029350941917877</v>
      </c>
      <c r="AY52" s="88">
        <f>AX52*MoM!AY52/100</f>
        <v>1.0229689660779862</v>
      </c>
      <c r="AZ52" s="88">
        <f>AY52*MoM!AZ52/100</f>
        <v>1.0142737298663234</v>
      </c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</row>
    <row r="53" spans="1:72" ht="42.75" x14ac:dyDescent="0.45">
      <c r="A53" s="88">
        <f>Веса!A53</f>
        <v>1</v>
      </c>
      <c r="B53" s="88">
        <f>MoM!B53</f>
        <v>1</v>
      </c>
      <c r="C53" s="88">
        <f>БИПЦ_НДС!E53</f>
        <v>1</v>
      </c>
      <c r="D53" s="88">
        <f t="shared" si="0"/>
        <v>0</v>
      </c>
      <c r="E53" s="88">
        <v>1</v>
      </c>
      <c r="F53" s="88">
        <v>0</v>
      </c>
      <c r="G53" s="88">
        <v>0</v>
      </c>
      <c r="H53" s="88">
        <v>0</v>
      </c>
      <c r="I53" s="88">
        <v>0</v>
      </c>
      <c r="J53" s="124" t="s">
        <v>52</v>
      </c>
      <c r="K53" s="124" t="s">
        <v>52</v>
      </c>
      <c r="L53" s="109" t="str">
        <f>MoM!J53</f>
        <v>Овощи натуральные консервированные, маринованные, кг</v>
      </c>
      <c r="M53" s="88">
        <f>IF(MoM!N53=0,0,N53/MoM!N53*100)</f>
        <v>0.77614596811582925</v>
      </c>
      <c r="N53" s="88">
        <f>IF(MoM!O53=0,0,O53/MoM!O53*100)</f>
        <v>0.81976537152393891</v>
      </c>
      <c r="O53" s="88">
        <f>IF(MoM!P53=0,0,P53/MoM!P53*100)</f>
        <v>0.845997863412705</v>
      </c>
      <c r="P53" s="88">
        <f>IF(MoM!Q53=0,0,Q53/MoM!Q53*100)</f>
        <v>0.86587881320290339</v>
      </c>
      <c r="Q53" s="88">
        <f>IF(MoM!R53=0,0,R53/MoM!R53*100)</f>
        <v>0.88215733489111792</v>
      </c>
      <c r="R53" s="88">
        <f>IF(MoM!S53=0,0,S53/MoM!S53*100)</f>
        <v>0.88974388797118142</v>
      </c>
      <c r="S53" s="88">
        <f>IF(MoM!T53=0,0,T53/MoM!T53*100)</f>
        <v>0.89846337807329912</v>
      </c>
      <c r="T53" s="88">
        <f>IF(MoM!U53=0,0,U53/MoM!U53*100)</f>
        <v>0.90753785819183941</v>
      </c>
      <c r="U53" s="88">
        <f>IF(MoM!V53=0,0,V53/MoM!V53*100)</f>
        <v>0.91443514591409736</v>
      </c>
      <c r="V53" s="88">
        <f>IF(MoM!W53=0,0,W53/MoM!W53*100)</f>
        <v>0.92641424632557201</v>
      </c>
      <c r="W53" s="88">
        <f>IF(MoM!X53=0,0,X53/MoM!X53*100)</f>
        <v>0.93845763152780437</v>
      </c>
      <c r="X53" s="88">
        <f>IF(MoM!Y53=0,0,Y53/MoM!Y53*100)</f>
        <v>0.94784220784308248</v>
      </c>
      <c r="Y53" s="88">
        <f>IF(MoM!Z53=0,0,Z53/MoM!Z53*100)</f>
        <v>0.95618321927210159</v>
      </c>
      <c r="Z53" s="88">
        <f>IF(MoM!AA53=0,0,AA53/MoM!AA53*100)</f>
        <v>0.95895615060799066</v>
      </c>
      <c r="AA53" s="88">
        <f>IF(MoM!AB53=0,0,AB53/MoM!AB53*100)</f>
        <v>0.96317555767066587</v>
      </c>
      <c r="AB53" s="88">
        <f>IF(MoM!AC53=0,0,AC53/MoM!AC53*100)</f>
        <v>0.96866565834938867</v>
      </c>
      <c r="AC53" s="88">
        <f>IF(MoM!AD53=0,0,AD53/MoM!AD53*100)</f>
        <v>0.96895625804689356</v>
      </c>
      <c r="AD53" s="88">
        <f>IF(MoM!AE53=0,0,AE53/MoM!AE53*100)</f>
        <v>0.96847177991787015</v>
      </c>
      <c r="AE53" s="88">
        <f>IF(MoM!AF53=0,0,AF53/MoM!AF53*100)</f>
        <v>0.97253936139352526</v>
      </c>
      <c r="AF53" s="88">
        <f>IF(MoM!AG53=0,0,AG53/MoM!AG53*100)</f>
        <v>0.97720755032821416</v>
      </c>
      <c r="AG53" s="88">
        <f>IF(MoM!AH53=0,0,AH53/MoM!AH53*100)</f>
        <v>0.97877108240873933</v>
      </c>
      <c r="AH53" s="88">
        <f>IF(MoM!AI53=0,0,AI53/MoM!AI53*100)</f>
        <v>0.98386069203726478</v>
      </c>
      <c r="AI53" s="88">
        <f>IF(MoM!AJ53=0,0,AJ53/MoM!AJ53*100)</f>
        <v>0.9835655338296535</v>
      </c>
      <c r="AJ53" s="88">
        <f>IF(MoM!AK53=0,0,AK53/MoM!AK53*100)</f>
        <v>0.98592609111084473</v>
      </c>
      <c r="AK53" s="88">
        <f>IF(MoM!AL53=0,0,AL53/MoM!AL53*100)</f>
        <v>0.98750357285662205</v>
      </c>
      <c r="AL53" s="88">
        <f>IF(MoM!AM53=0,0,AM53/MoM!AM53*100)</f>
        <v>0.99273734179276207</v>
      </c>
      <c r="AM53" s="88">
        <f>IF(MoM!AN53=0,0,AN53/MoM!AN53*100)</f>
        <v>0.99114896204589364</v>
      </c>
      <c r="AN53" s="88">
        <f>IF(MoM!AO53=0,0,AO53/MoM!AO53*100)</f>
        <v>0.99154542163071202</v>
      </c>
      <c r="AO53" s="88">
        <f>IF(MoM!AP53=0,0,AP53/MoM!AP53*100)</f>
        <v>0.99342935793181042</v>
      </c>
      <c r="AP53" s="88">
        <f>IF(MoM!AQ53=0,0,AQ53/MoM!AQ53*100)</f>
        <v>0.99660833187719222</v>
      </c>
      <c r="AQ53" s="88">
        <f>IF(MoM!AR53=0,0,AR53/MoM!AR53*100)</f>
        <v>0.99690731437675539</v>
      </c>
      <c r="AR53" s="88">
        <f>IF(MoM!AS53=0,0,AS53/MoM!AS53*100)</f>
        <v>0.99810360315400748</v>
      </c>
      <c r="AS53" s="149">
        <v>1</v>
      </c>
      <c r="AT53" s="88">
        <f>AS53*MoM!AT53/100</f>
        <v>1.0023</v>
      </c>
      <c r="AU53" s="88">
        <f>AT53*MoM!AU53/100</f>
        <v>1.00260069</v>
      </c>
      <c r="AV53" s="88">
        <f>AU53*MoM!AV53/100</f>
        <v>0.99869054730899987</v>
      </c>
      <c r="AW53" s="88">
        <f>AV53*MoM!AW53/100</f>
        <v>1.0045828215381229</v>
      </c>
      <c r="AX53" s="88">
        <f>AW53*MoM!AX53/100</f>
        <v>1.0093043607993522</v>
      </c>
      <c r="AY53" s="88">
        <f>AX53*MoM!AY53/100</f>
        <v>1.0120294825735103</v>
      </c>
      <c r="AZ53" s="88">
        <f>AY53*MoM!AZ53/100</f>
        <v>1.012231888470025</v>
      </c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</row>
    <row r="54" spans="1:72" ht="28.5" x14ac:dyDescent="0.45">
      <c r="A54" s="88">
        <f>Веса!A54</f>
        <v>0</v>
      </c>
      <c r="B54" s="88">
        <f>MoM!B54</f>
        <v>0</v>
      </c>
      <c r="C54" s="88">
        <f>БИПЦ_НДС!E54</f>
        <v>1</v>
      </c>
      <c r="D54" s="88">
        <f t="shared" si="0"/>
        <v>0</v>
      </c>
      <c r="E54" s="88">
        <v>1</v>
      </c>
      <c r="F54" s="88">
        <v>0</v>
      </c>
      <c r="G54" s="88">
        <v>0</v>
      </c>
      <c r="H54" s="88">
        <v>0</v>
      </c>
      <c r="I54" s="88">
        <v>0</v>
      </c>
      <c r="J54" s="124" t="s">
        <v>53</v>
      </c>
      <c r="K54" s="124" t="s">
        <v>53</v>
      </c>
      <c r="L54" s="109" t="str">
        <f>MoM!J54</f>
        <v>Горошек зеленый консервированный, кг</v>
      </c>
      <c r="M54" s="88">
        <f>IF(MoM!N54=0,0,N54/MoM!N54*100)</f>
        <v>0</v>
      </c>
      <c r="N54" s="88">
        <f>IF(MoM!O54=0,0,O54/MoM!O54*100)</f>
        <v>0</v>
      </c>
      <c r="O54" s="88">
        <f>IF(MoM!P54=0,0,P54/MoM!P54*100)</f>
        <v>0</v>
      </c>
      <c r="P54" s="88">
        <f>IF(MoM!Q54=0,0,Q54/MoM!Q54*100)</f>
        <v>0</v>
      </c>
      <c r="Q54" s="88">
        <f>IF(MoM!R54=0,0,R54/MoM!R54*100)</f>
        <v>0</v>
      </c>
      <c r="R54" s="88">
        <f>IF(MoM!S54=0,0,S54/MoM!S54*100)</f>
        <v>0</v>
      </c>
      <c r="S54" s="88">
        <f>IF(MoM!T54=0,0,T54/MoM!T54*100)</f>
        <v>0</v>
      </c>
      <c r="T54" s="88">
        <f>IF(MoM!U54=0,0,U54/MoM!U54*100)</f>
        <v>0</v>
      </c>
      <c r="U54" s="88">
        <f>IF(MoM!V54=0,0,V54/MoM!V54*100)</f>
        <v>0</v>
      </c>
      <c r="V54" s="88">
        <f>IF(MoM!W54=0,0,W54/MoM!W54*100)</f>
        <v>0</v>
      </c>
      <c r="W54" s="88">
        <f>IF(MoM!X54=0,0,X54/MoM!X54*100)</f>
        <v>0</v>
      </c>
      <c r="X54" s="88">
        <f>IF(MoM!Y54=0,0,Y54/MoM!Y54*100)</f>
        <v>0</v>
      </c>
      <c r="Y54" s="88">
        <f>IF(MoM!Z54=0,0,Z54/MoM!Z54*100)</f>
        <v>0</v>
      </c>
      <c r="Z54" s="88">
        <f>IF(MoM!AA54=0,0,AA54/MoM!AA54*100)</f>
        <v>0</v>
      </c>
      <c r="AA54" s="88">
        <f>IF(MoM!AB54=0,0,AB54/MoM!AB54*100)</f>
        <v>0</v>
      </c>
      <c r="AB54" s="88">
        <f>IF(MoM!AC54=0,0,AC54/MoM!AC54*100)</f>
        <v>0</v>
      </c>
      <c r="AC54" s="88">
        <f>IF(MoM!AD54=0,0,AD54/MoM!AD54*100)</f>
        <v>0</v>
      </c>
      <c r="AD54" s="88">
        <f>IF(MoM!AE54=0,0,AE54/MoM!AE54*100)</f>
        <v>0</v>
      </c>
      <c r="AE54" s="88">
        <f>IF(MoM!AF54=0,0,AF54/MoM!AF54*100)</f>
        <v>0</v>
      </c>
      <c r="AF54" s="88">
        <f>IF(MoM!AG54=0,0,AG54/MoM!AG54*100)</f>
        <v>0</v>
      </c>
      <c r="AG54" s="88">
        <f>IF(MoM!AH54=0,0,AH54/MoM!AH54*100)</f>
        <v>0</v>
      </c>
      <c r="AH54" s="88">
        <f>IF(MoM!AI54=0,0,AI54/MoM!AI54*100)</f>
        <v>0</v>
      </c>
      <c r="AI54" s="88">
        <f>IF(MoM!AJ54=0,0,AJ54/MoM!AJ54*100)</f>
        <v>0</v>
      </c>
      <c r="AJ54" s="88">
        <f>IF(MoM!AK54=0,0,AK54/MoM!AK54*100)</f>
        <v>0</v>
      </c>
      <c r="AK54" s="88">
        <f>IF(MoM!AL54=0,0,AL54/MoM!AL54*100)</f>
        <v>0</v>
      </c>
      <c r="AL54" s="88">
        <f>IF(MoM!AM54=0,0,AM54/MoM!AM54*100)</f>
        <v>0</v>
      </c>
      <c r="AM54" s="88">
        <f>IF(MoM!AN54=0,0,AN54/MoM!AN54*100)</f>
        <v>0</v>
      </c>
      <c r="AN54" s="88">
        <f>IF(MoM!AO54=0,0,AO54/MoM!AO54*100)</f>
        <v>0</v>
      </c>
      <c r="AO54" s="88">
        <f>IF(MoM!AP54=0,0,AP54/MoM!AP54*100)</f>
        <v>0</v>
      </c>
      <c r="AP54" s="88">
        <f>IF(MoM!AQ54=0,0,AQ54/MoM!AQ54*100)</f>
        <v>0</v>
      </c>
      <c r="AQ54" s="88">
        <f>IF(MoM!AR54=0,0,AR54/MoM!AR54*100)</f>
        <v>0</v>
      </c>
      <c r="AR54" s="88">
        <f>IF(MoM!AS54=0,0,AS54/MoM!AS54*100)</f>
        <v>0</v>
      </c>
      <c r="AS54" s="149">
        <v>1</v>
      </c>
      <c r="AT54" s="88">
        <f>AS54*MoM!AT54/100</f>
        <v>0</v>
      </c>
      <c r="AU54" s="88">
        <f>AT54*MoM!AU54/100</f>
        <v>0</v>
      </c>
      <c r="AV54" s="88">
        <f>AU54*MoM!AV54/100</f>
        <v>0</v>
      </c>
      <c r="AW54" s="88">
        <f>AV54*MoM!AW54/100</f>
        <v>0</v>
      </c>
      <c r="AX54" s="88">
        <f>AW54*MoM!AX54/100</f>
        <v>0</v>
      </c>
      <c r="AY54" s="88">
        <f>AX54*MoM!AY54/100</f>
        <v>0</v>
      </c>
      <c r="AZ54" s="88">
        <f>AY54*MoM!AZ54/100</f>
        <v>0</v>
      </c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</row>
    <row r="55" spans="1:72" ht="28.5" x14ac:dyDescent="0.45">
      <c r="A55" s="88">
        <f>Веса!A55</f>
        <v>1</v>
      </c>
      <c r="B55" s="88">
        <f>MoM!B55</f>
        <v>1</v>
      </c>
      <c r="C55" s="88">
        <f>БИПЦ_НДС!E55</f>
        <v>0</v>
      </c>
      <c r="D55" s="88">
        <f t="shared" si="0"/>
        <v>1</v>
      </c>
      <c r="E55" s="88">
        <v>1</v>
      </c>
      <c r="F55" s="88">
        <v>0</v>
      </c>
      <c r="G55" s="88">
        <v>0</v>
      </c>
      <c r="H55" s="88">
        <v>0</v>
      </c>
      <c r="I55" s="88">
        <v>0</v>
      </c>
      <c r="J55" s="124" t="s">
        <v>54</v>
      </c>
      <c r="K55" s="124" t="s">
        <v>54</v>
      </c>
      <c r="L55" s="109" t="str">
        <f>MoM!J55</f>
        <v>Консервы овощные для детского питания, кг</v>
      </c>
      <c r="M55" s="88">
        <f>IF(MoM!N55=0,0,N55/MoM!N55*100)</f>
        <v>0.74837061251311465</v>
      </c>
      <c r="N55" s="88">
        <f>IF(MoM!O55=0,0,O55/MoM!O55*100)</f>
        <v>0.78788458085380708</v>
      </c>
      <c r="O55" s="88">
        <f>IF(MoM!P55=0,0,P55/MoM!P55*100)</f>
        <v>0.8082120030398352</v>
      </c>
      <c r="P55" s="88">
        <f>IF(MoM!Q55=0,0,Q55/MoM!Q55*100)</f>
        <v>0.83059947552403868</v>
      </c>
      <c r="Q55" s="88">
        <f>IF(MoM!R55=0,0,R55/MoM!R55*100)</f>
        <v>0.84854042419535791</v>
      </c>
      <c r="R55" s="88">
        <f>IF(MoM!S55=0,0,S55/MoM!S55*100)</f>
        <v>0.85974115779473648</v>
      </c>
      <c r="S55" s="88">
        <f>IF(MoM!T55=0,0,T55/MoM!T55*100)</f>
        <v>0.86885441406736064</v>
      </c>
      <c r="T55" s="88">
        <f>IF(MoM!U55=0,0,U55/MoM!U55*100)</f>
        <v>0.87762984364944097</v>
      </c>
      <c r="U55" s="88">
        <f>IF(MoM!V55=0,0,V55/MoM!V55*100)</f>
        <v>0.88666943103903029</v>
      </c>
      <c r="V55" s="88">
        <f>IF(MoM!W55=0,0,W55/MoM!W55*100)</f>
        <v>0.89917147001668063</v>
      </c>
      <c r="W55" s="88">
        <f>IF(MoM!X55=0,0,X55/MoM!X55*100)</f>
        <v>0.90061014436870723</v>
      </c>
      <c r="X55" s="88">
        <f>IF(MoM!Y55=0,0,Y55/MoM!Y55*100)</f>
        <v>0.90079026639758086</v>
      </c>
      <c r="Y55" s="88">
        <f>IF(MoM!Z55=0,0,Z55/MoM!Z55*100)</f>
        <v>0.90484382259636997</v>
      </c>
      <c r="Z55" s="88">
        <f>IF(MoM!AA55=0,0,AA55/MoM!AA55*100)</f>
        <v>0.91633533914334386</v>
      </c>
      <c r="AA55" s="88">
        <f>IF(MoM!AB55=0,0,AB55/MoM!AB55*100)</f>
        <v>0.92733136321306409</v>
      </c>
      <c r="AB55" s="88">
        <f>IF(MoM!AC55=0,0,AC55/MoM!AC55*100)</f>
        <v>0.93706834252680127</v>
      </c>
      <c r="AC55" s="88">
        <f>IF(MoM!AD55=0,0,AD55/MoM!AD55*100)</f>
        <v>0.93997325438863433</v>
      </c>
      <c r="AD55" s="88">
        <f>IF(MoM!AE55=0,0,AE55/MoM!AE55*100)</f>
        <v>0.94335715810443344</v>
      </c>
      <c r="AE55" s="88">
        <f>IF(MoM!AF55=0,0,AF55/MoM!AF55*100)</f>
        <v>0.94760226531590341</v>
      </c>
      <c r="AF55" s="88">
        <f>IF(MoM!AG55=0,0,AG55/MoM!AG55*100)</f>
        <v>0.95603592547721505</v>
      </c>
      <c r="AG55" s="88">
        <f>IF(MoM!AH55=0,0,AH55/MoM!AH55*100)</f>
        <v>0.96072050151205335</v>
      </c>
      <c r="AH55" s="88">
        <f>IF(MoM!AI55=0,0,AI55/MoM!AI55*100)</f>
        <v>0.96821412142384744</v>
      </c>
      <c r="AI55" s="88">
        <f>IF(MoM!AJ55=0,0,AJ55/MoM!AJ55*100)</f>
        <v>0.9714092280245461</v>
      </c>
      <c r="AJ55" s="88">
        <f>IF(MoM!AK55=0,0,AK55/MoM!AK55*100)</f>
        <v>0.9766548378558787</v>
      </c>
      <c r="AK55" s="88">
        <f>IF(MoM!AL55=0,0,AL55/MoM!AL55*100)</f>
        <v>0.97841281656401935</v>
      </c>
      <c r="AL55" s="88">
        <f>IF(MoM!AM55=0,0,AM55/MoM!AM55*100)</f>
        <v>0.99367605650241808</v>
      </c>
      <c r="AM55" s="88">
        <f>IF(MoM!AN55=0,0,AN55/MoM!AN55*100)</f>
        <v>0.99983684805273321</v>
      </c>
      <c r="AN55" s="88">
        <f>IF(MoM!AO55=0,0,AO55/MoM!AO55*100)</f>
        <v>0.99853706015026467</v>
      </c>
      <c r="AO55" s="88">
        <f>IF(MoM!AP55=0,0,AP55/MoM!AP55*100)</f>
        <v>1.0006339879765802</v>
      </c>
      <c r="AP55" s="88">
        <f>IF(MoM!AQ55=0,0,AQ55/MoM!AQ55*100)</f>
        <v>0.99613113503068573</v>
      </c>
      <c r="AQ55" s="88">
        <f>IF(MoM!AR55=0,0,AR55/MoM!AR55*100)</f>
        <v>0.99443771210113352</v>
      </c>
      <c r="AR55" s="88">
        <f>IF(MoM!AS55=0,0,AS55/MoM!AS55*100)</f>
        <v>0.99344327438903246</v>
      </c>
      <c r="AS55" s="149">
        <v>1</v>
      </c>
      <c r="AT55" s="88">
        <f>AS55*MoM!AT55/100</f>
        <v>0.9948999999999999</v>
      </c>
      <c r="AU55" s="88">
        <f>AT55*MoM!AU55/100</f>
        <v>0.99559642999999975</v>
      </c>
      <c r="AV55" s="88">
        <f>AU55*MoM!AV55/100</f>
        <v>1.0008730910789998</v>
      </c>
      <c r="AW55" s="88">
        <f>AV55*MoM!AW55/100</f>
        <v>1.0051768453706396</v>
      </c>
      <c r="AX55" s="88">
        <f>AW55*MoM!AX55/100</f>
        <v>1.0077903051686032</v>
      </c>
      <c r="AY55" s="88">
        <f>AX55*MoM!AY55/100</f>
        <v>1.0143409421521992</v>
      </c>
      <c r="AZ55" s="88">
        <f>AY55*MoM!AZ55/100</f>
        <v>1.0194126468629603</v>
      </c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</row>
    <row r="56" spans="1:72" x14ac:dyDescent="0.45">
      <c r="A56" s="88">
        <f>Веса!A56</f>
        <v>1</v>
      </c>
      <c r="B56" s="88">
        <f>MoM!B56</f>
        <v>1</v>
      </c>
      <c r="C56" s="88">
        <f>БИПЦ_НДС!E56</f>
        <v>1</v>
      </c>
      <c r="D56" s="88">
        <f t="shared" si="0"/>
        <v>0</v>
      </c>
      <c r="E56" s="88">
        <v>1</v>
      </c>
      <c r="F56" s="88">
        <v>0</v>
      </c>
      <c r="G56" s="88">
        <v>0</v>
      </c>
      <c r="H56" s="88">
        <v>0</v>
      </c>
      <c r="I56" s="88">
        <v>0</v>
      </c>
      <c r="J56" s="124" t="s">
        <v>55</v>
      </c>
      <c r="K56" s="124" t="s">
        <v>55</v>
      </c>
      <c r="L56" s="109" t="str">
        <f>MoM!J56</f>
        <v>Консервы томатные, кг</v>
      </c>
      <c r="M56" s="88">
        <f>IF(MoM!N56=0,0,N56/MoM!N56*100)</f>
        <v>0.77457025525165757</v>
      </c>
      <c r="N56" s="88">
        <f>IF(MoM!O56=0,0,O56/MoM!O56*100)</f>
        <v>0.81531265067789471</v>
      </c>
      <c r="O56" s="88">
        <f>IF(MoM!P56=0,0,P56/MoM!P56*100)</f>
        <v>0.85355081399468791</v>
      </c>
      <c r="P56" s="88">
        <f>IF(MoM!Q56=0,0,Q56/MoM!Q56*100)</f>
        <v>0.87480422926315571</v>
      </c>
      <c r="Q56" s="88">
        <f>IF(MoM!R56=0,0,R56/MoM!R56*100)</f>
        <v>0.88608920382065048</v>
      </c>
      <c r="R56" s="88">
        <f>IF(MoM!S56=0,0,S56/MoM!S56*100)</f>
        <v>0.89131713012319236</v>
      </c>
      <c r="S56" s="88">
        <f>IF(MoM!T56=0,0,T56/MoM!T56*100)</f>
        <v>0.89514979378272219</v>
      </c>
      <c r="T56" s="88">
        <f>IF(MoM!U56=0,0,U56/MoM!U56*100)</f>
        <v>0.89962554275163575</v>
      </c>
      <c r="U56" s="88">
        <f>IF(MoM!V56=0,0,V56/MoM!V56*100)</f>
        <v>0.9095214237219037</v>
      </c>
      <c r="V56" s="88">
        <f>IF(MoM!W56=0,0,W56/MoM!W56*100)</f>
        <v>0.92107234580317177</v>
      </c>
      <c r="W56" s="88">
        <f>IF(MoM!X56=0,0,X56/MoM!X56*100)</f>
        <v>0.92890146074249857</v>
      </c>
      <c r="X56" s="88">
        <f>IF(MoM!Y56=0,0,Y56/MoM!Y56*100)</f>
        <v>0.93308151731583988</v>
      </c>
      <c r="Y56" s="88">
        <f>IF(MoM!Z56=0,0,Z56/MoM!Z56*100)</f>
        <v>0.94353203030977728</v>
      </c>
      <c r="Z56" s="88">
        <f>IF(MoM!AA56=0,0,AA56/MoM!AA56*100)</f>
        <v>0.94938192889769801</v>
      </c>
      <c r="AA56" s="88">
        <f>IF(MoM!AB56=0,0,AB56/MoM!AB56*100)</f>
        <v>0.95754661348621817</v>
      </c>
      <c r="AB56" s="88">
        <f>IF(MoM!AC56=0,0,AC56/MoM!AC56*100)</f>
        <v>0.96549425037815384</v>
      </c>
      <c r="AC56" s="88">
        <f>IF(MoM!AD56=0,0,AD56/MoM!AD56*100)</f>
        <v>0.96897002967951518</v>
      </c>
      <c r="AD56" s="88">
        <f>IF(MoM!AE56=0,0,AE56/MoM!AE56*100)</f>
        <v>0.97216763077745749</v>
      </c>
      <c r="AE56" s="88">
        <f>IF(MoM!AF56=0,0,AF56/MoM!AF56*100)</f>
        <v>0.9779034197990446</v>
      </c>
      <c r="AF56" s="88">
        <f>IF(MoM!AG56=0,0,AG56/MoM!AG56*100)</f>
        <v>0.98044596869052214</v>
      </c>
      <c r="AG56" s="88">
        <f>IF(MoM!AH56=0,0,AH56/MoM!AH56*100)</f>
        <v>0.98623059990579631</v>
      </c>
      <c r="AH56" s="88">
        <f>IF(MoM!AI56=0,0,AI56/MoM!AI56*100)</f>
        <v>0.99076726066536291</v>
      </c>
      <c r="AI56" s="88">
        <f>IF(MoM!AJ56=0,0,AJ56/MoM!AJ56*100)</f>
        <v>0.99185710465209476</v>
      </c>
      <c r="AJ56" s="88">
        <f>IF(MoM!AK56=0,0,AK56/MoM!AK56*100)</f>
        <v>0.99592371878116837</v>
      </c>
      <c r="AK56" s="88">
        <f>IF(MoM!AL56=0,0,AL56/MoM!AL56*100)</f>
        <v>0.99741760435934013</v>
      </c>
      <c r="AL56" s="88">
        <f>IF(MoM!AM56=0,0,AM56/MoM!AM56*100)</f>
        <v>0.99302896690015907</v>
      </c>
      <c r="AM56" s="88">
        <f>IF(MoM!AN56=0,0,AN56/MoM!AN56*100)</f>
        <v>0.99431990455712915</v>
      </c>
      <c r="AN56" s="88">
        <f>IF(MoM!AO56=0,0,AO56/MoM!AO56*100)</f>
        <v>0.99431990455712915</v>
      </c>
      <c r="AO56" s="88">
        <f>IF(MoM!AP56=0,0,AP56/MoM!AP56*100)</f>
        <v>0.99551308844259778</v>
      </c>
      <c r="AP56" s="88">
        <f>IF(MoM!AQ56=0,0,AQ56/MoM!AQ56*100)</f>
        <v>0.99680725545757309</v>
      </c>
      <c r="AQ56" s="88">
        <f>IF(MoM!AR56=0,0,AR56/MoM!AR56*100)</f>
        <v>0.99730565908530189</v>
      </c>
      <c r="AR56" s="88">
        <f>IF(MoM!AS56=0,0,AS56/MoM!AS56*100)</f>
        <v>0.99910080927165545</v>
      </c>
      <c r="AS56" s="149">
        <v>1</v>
      </c>
      <c r="AT56" s="88">
        <f>AS56*MoM!AT56/100</f>
        <v>1.0024</v>
      </c>
      <c r="AU56" s="88">
        <f>AT56*MoM!AU56/100</f>
        <v>1.0041040800000001</v>
      </c>
      <c r="AV56" s="88">
        <f>AU56*MoM!AV56/100</f>
        <v>1.00611228816</v>
      </c>
      <c r="AW56" s="88">
        <f>AV56*MoM!AW56/100</f>
        <v>1.009533069939744</v>
      </c>
      <c r="AX56" s="88">
        <f>AW56*MoM!AX56/100</f>
        <v>1.0124607158425694</v>
      </c>
      <c r="AY56" s="88">
        <f>AX56*MoM!AY56/100</f>
        <v>1.0142831451310861</v>
      </c>
      <c r="AZ56" s="88">
        <f>AY56*MoM!AZ56/100</f>
        <v>1.0181374210825842</v>
      </c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</row>
    <row r="57" spans="1:72" x14ac:dyDescent="0.45">
      <c r="A57" s="88">
        <f>Веса!A57</f>
        <v>1</v>
      </c>
      <c r="B57" s="88">
        <f>MoM!B57</f>
        <v>1</v>
      </c>
      <c r="C57" s="88">
        <f>БИПЦ_НДС!E57</f>
        <v>0</v>
      </c>
      <c r="D57" s="88">
        <f t="shared" si="0"/>
        <v>1</v>
      </c>
      <c r="E57" s="88">
        <v>1</v>
      </c>
      <c r="F57" s="88">
        <v>0</v>
      </c>
      <c r="G57" s="88">
        <v>0</v>
      </c>
      <c r="H57" s="88">
        <v>0</v>
      </c>
      <c r="I57" s="88">
        <v>0</v>
      </c>
      <c r="J57" s="124" t="s">
        <v>56</v>
      </c>
      <c r="K57" s="124" t="s">
        <v>56</v>
      </c>
      <c r="L57" s="109" t="str">
        <f>MoM!J57</f>
        <v>Соки фруктовые, л</v>
      </c>
      <c r="M57" s="88">
        <f>IF(MoM!N57=0,0,N57/MoM!N57*100)</f>
        <v>0.74187699721838407</v>
      </c>
      <c r="N57" s="88">
        <f>IF(MoM!O57=0,0,O57/MoM!O57*100)</f>
        <v>0.7824576689662297</v>
      </c>
      <c r="O57" s="88">
        <f>IF(MoM!P57=0,0,P57/MoM!P57*100)</f>
        <v>0.80835701780901192</v>
      </c>
      <c r="P57" s="88">
        <f>IF(MoM!Q57=0,0,Q57/MoM!Q57*100)</f>
        <v>0.82112905869039421</v>
      </c>
      <c r="Q57" s="88">
        <f>IF(MoM!R57=0,0,R57/MoM!R57*100)</f>
        <v>0.82523470398384613</v>
      </c>
      <c r="R57" s="88">
        <f>IF(MoM!S57=0,0,S57/MoM!S57*100)</f>
        <v>0.83249676937890393</v>
      </c>
      <c r="S57" s="88">
        <f>IF(MoM!T57=0,0,T57/MoM!T57*100)</f>
        <v>0.83532725839479216</v>
      </c>
      <c r="T57" s="88">
        <f>IF(MoM!U57=0,0,U57/MoM!U57*100)</f>
        <v>0.83516019294311328</v>
      </c>
      <c r="U57" s="88">
        <f>IF(MoM!V57=0,0,V57/MoM!V57*100)</f>
        <v>0.83799973759911983</v>
      </c>
      <c r="V57" s="88">
        <f>IF(MoM!W57=0,0,W57/MoM!W57*100)</f>
        <v>0.84637973497511099</v>
      </c>
      <c r="W57" s="88">
        <f>IF(MoM!X57=0,0,X57/MoM!X57*100)</f>
        <v>0.85111946149097162</v>
      </c>
      <c r="X57" s="88">
        <f>IF(MoM!Y57=0,0,Y57/MoM!Y57*100)</f>
        <v>0.85443882739078647</v>
      </c>
      <c r="Y57" s="88">
        <f>IF(MoM!Z57=0,0,Z57/MoM!Z57*100)</f>
        <v>0.8574293632866542</v>
      </c>
      <c r="Z57" s="88">
        <f>IF(MoM!AA57=0,0,AA57/MoM!AA57*100)</f>
        <v>0.85974442256752814</v>
      </c>
      <c r="AA57" s="88">
        <f>IF(MoM!AB57=0,0,AB57/MoM!AB57*100)</f>
        <v>0.87883074874852718</v>
      </c>
      <c r="AB57" s="88">
        <f>IF(MoM!AC57=0,0,AC57/MoM!AC57*100)</f>
        <v>0.89798925907124505</v>
      </c>
      <c r="AC57" s="88">
        <f>IF(MoM!AD57=0,0,AD57/MoM!AD57*100)</f>
        <v>0.90930392373554281</v>
      </c>
      <c r="AD57" s="88">
        <f>IF(MoM!AE57=0,0,AE57/MoM!AE57*100)</f>
        <v>0.92676255907126526</v>
      </c>
      <c r="AE57" s="88">
        <f>IF(MoM!AF57=0,0,AF57/MoM!AF57*100)</f>
        <v>0.93992258741007728</v>
      </c>
      <c r="AF57" s="88">
        <f>IF(MoM!AG57=0,0,AG57/MoM!AG57*100)</f>
        <v>0.94669003003942986</v>
      </c>
      <c r="AG57" s="88">
        <f>IF(MoM!AH57=0,0,AH57/MoM!AH57*100)</f>
        <v>0.95653560635183998</v>
      </c>
      <c r="AH57" s="88">
        <f>IF(MoM!AI57=0,0,AI57/MoM!AI57*100)</f>
        <v>0.96686619090043979</v>
      </c>
      <c r="AI57" s="88">
        <f>IF(MoM!AJ57=0,0,AJ57/MoM!AJ57*100)</f>
        <v>0.97595473309490388</v>
      </c>
      <c r="AJ57" s="88">
        <f>IF(MoM!AK57=0,0,AK57/MoM!AK57*100)</f>
        <v>0.98073691128706886</v>
      </c>
      <c r="AK57" s="88">
        <f>IF(MoM!AL57=0,0,AL57/MoM!AL57*100)</f>
        <v>0.98681748013704873</v>
      </c>
      <c r="AL57" s="88">
        <f>IF(MoM!AM57=0,0,AM57/MoM!AM57*100)</f>
        <v>0.9863240713969802</v>
      </c>
      <c r="AM57" s="88">
        <f>IF(MoM!AN57=0,0,AN57/MoM!AN57*100)</f>
        <v>0.9861268065827008</v>
      </c>
      <c r="AN57" s="88">
        <f>IF(MoM!AO57=0,0,AO57/MoM!AO57*100)</f>
        <v>0.9916491166995639</v>
      </c>
      <c r="AO57" s="88">
        <f>IF(MoM!AP57=0,0,AP57/MoM!AP57*100)</f>
        <v>0.99511988860801237</v>
      </c>
      <c r="AP57" s="88">
        <f>IF(MoM!AQ57=0,0,AQ57/MoM!AQ57*100)</f>
        <v>0.99760768832953239</v>
      </c>
      <c r="AQ57" s="88">
        <f>IF(MoM!AR57=0,0,AR57/MoM!AR57*100)</f>
        <v>1.0005007506256882</v>
      </c>
      <c r="AR57" s="88">
        <f>IF(MoM!AS57=0,0,AS57/MoM!AS57*100)</f>
        <v>0.99950024987506247</v>
      </c>
      <c r="AS57" s="149">
        <v>1</v>
      </c>
      <c r="AT57" s="88">
        <f>AS57*MoM!AT57/100</f>
        <v>1.0042</v>
      </c>
      <c r="AU57" s="88">
        <f>AT57*MoM!AU57/100</f>
        <v>1.0050033599999999</v>
      </c>
      <c r="AV57" s="88">
        <f>AU57*MoM!AV57/100</f>
        <v>1.0037973559679998</v>
      </c>
      <c r="AW57" s="88">
        <f>AV57*MoM!AW57/100</f>
        <v>1.0089167224834368</v>
      </c>
      <c r="AX57" s="88">
        <f>AW57*MoM!AX57/100</f>
        <v>1.0127506060288738</v>
      </c>
      <c r="AY57" s="88">
        <f>AX57*MoM!AY57/100</f>
        <v>1.0130544312106826</v>
      </c>
      <c r="AZ57" s="88">
        <f>AY57*MoM!AZ57/100</f>
        <v>1.0180183979236148</v>
      </c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</row>
    <row r="58" spans="1:72" ht="28.5" x14ac:dyDescent="0.45">
      <c r="A58" s="88">
        <f>Веса!A58</f>
        <v>1</v>
      </c>
      <c r="B58" s="88">
        <f>MoM!B58</f>
        <v>1</v>
      </c>
      <c r="C58" s="88">
        <f>БИПЦ_НДС!E58</f>
        <v>0</v>
      </c>
      <c r="D58" s="88">
        <f t="shared" si="0"/>
        <v>1</v>
      </c>
      <c r="E58" s="88">
        <v>1</v>
      </c>
      <c r="F58" s="88">
        <v>0</v>
      </c>
      <c r="G58" s="88">
        <v>0</v>
      </c>
      <c r="H58" s="88">
        <v>0</v>
      </c>
      <c r="I58" s="88">
        <v>0</v>
      </c>
      <c r="J58" s="124" t="s">
        <v>57</v>
      </c>
      <c r="K58" s="124" t="s">
        <v>57</v>
      </c>
      <c r="L58" s="109" t="str">
        <f>MoM!J58</f>
        <v>Консервы фруктово-ягодные для детского питания, кг</v>
      </c>
      <c r="M58" s="88">
        <f>IF(MoM!N58=0,0,N58/MoM!N58*100)</f>
        <v>0.76668620095026463</v>
      </c>
      <c r="N58" s="88">
        <f>IF(MoM!O58=0,0,O58/MoM!O58*100)</f>
        <v>0.80149375447340665</v>
      </c>
      <c r="O58" s="88">
        <f>IF(MoM!P58=0,0,P58/MoM!P58*100)</f>
        <v>0.82489737210403014</v>
      </c>
      <c r="P58" s="88">
        <f>IF(MoM!Q58=0,0,Q58/MoM!Q58*100)</f>
        <v>0.84716960115083906</v>
      </c>
      <c r="Q58" s="88">
        <f>IF(MoM!R58=0,0,R58/MoM!R58*100)</f>
        <v>0.85970771124787149</v>
      </c>
      <c r="R58" s="88">
        <f>IF(MoM!S58=0,0,S58/MoM!S58*100)</f>
        <v>0.86658537293785454</v>
      </c>
      <c r="S58" s="88">
        <f>IF(MoM!T58=0,0,T58/MoM!T58*100)</f>
        <v>0.87273812908571313</v>
      </c>
      <c r="T58" s="88">
        <f>IF(MoM!U58=0,0,U58/MoM!U58*100)</f>
        <v>0.88111641512493588</v>
      </c>
      <c r="U58" s="88">
        <f>IF(MoM!V58=0,0,V58/MoM!V58*100)</f>
        <v>0.88816534644593526</v>
      </c>
      <c r="V58" s="88">
        <f>IF(MoM!W58=0,0,W58/MoM!W58*100)</f>
        <v>0.89802398179148513</v>
      </c>
      <c r="W58" s="88">
        <f>IF(MoM!X58=0,0,X58/MoM!X58*100)</f>
        <v>0.90457955685856306</v>
      </c>
      <c r="X58" s="88">
        <f>IF(MoM!Y58=0,0,Y58/MoM!Y58*100)</f>
        <v>0.90801695917462555</v>
      </c>
      <c r="Y58" s="88">
        <f>IF(MoM!Z58=0,0,Z58/MoM!Z58*100)</f>
        <v>0.91337425923375581</v>
      </c>
      <c r="Z58" s="88">
        <f>IF(MoM!AA58=0,0,AA58/MoM!AA58*100)</f>
        <v>0.92305602638163353</v>
      </c>
      <c r="AA58" s="88">
        <f>IF(MoM!AB58=0,0,AB58/MoM!AB58*100)</f>
        <v>0.93597881075097644</v>
      </c>
      <c r="AB58" s="88">
        <f>IF(MoM!AC58=0,0,AC58/MoM!AC58*100)</f>
        <v>0.94430902216666013</v>
      </c>
      <c r="AC58" s="88">
        <f>IF(MoM!AD58=0,0,AD58/MoM!AD58*100)</f>
        <v>0.95148577073512675</v>
      </c>
      <c r="AD58" s="88">
        <f>IF(MoM!AE58=0,0,AE58/MoM!AE58*100)</f>
        <v>0.95376933658489105</v>
      </c>
      <c r="AE58" s="88">
        <f>IF(MoM!AF58=0,0,AF58/MoM!AF58*100)</f>
        <v>0.95872893713513241</v>
      </c>
      <c r="AF58" s="88">
        <f>IF(MoM!AG58=0,0,AG58/MoM!AG58*100)</f>
        <v>0.96467305654537017</v>
      </c>
      <c r="AG58" s="88">
        <f>IF(MoM!AH58=0,0,AH58/MoM!AH58*100)</f>
        <v>0.97046109488464238</v>
      </c>
      <c r="AH58" s="88">
        <f>IF(MoM!AI58=0,0,AI58/MoM!AI58*100)</f>
        <v>0.98065093638093104</v>
      </c>
      <c r="AI58" s="88">
        <f>IF(MoM!AJ58=0,0,AJ58/MoM!AJ58*100)</f>
        <v>0.98261223825369293</v>
      </c>
      <c r="AJ58" s="88">
        <f>IF(MoM!AK58=0,0,AK58/MoM!AK58*100)</f>
        <v>0.98487224640167648</v>
      </c>
      <c r="AK58" s="88">
        <f>IF(MoM!AL58=0,0,AL58/MoM!AL58*100)</f>
        <v>0.98703896534376012</v>
      </c>
      <c r="AL58" s="88">
        <f>IF(MoM!AM58=0,0,AM58/MoM!AM58*100)</f>
        <v>0.99651453941106016</v>
      </c>
      <c r="AM58" s="88">
        <f>IF(MoM!AN58=0,0,AN58/MoM!AN58*100)</f>
        <v>0.99850756848988231</v>
      </c>
      <c r="AN58" s="88">
        <f>IF(MoM!AO58=0,0,AO58/MoM!AO58*100)</f>
        <v>0.99980562832891906</v>
      </c>
      <c r="AO58" s="88">
        <f>IF(MoM!AP58=0,0,AP58/MoM!AP58*100)</f>
        <v>1.0016052784599112</v>
      </c>
      <c r="AP58" s="88">
        <f>IF(MoM!AQ58=0,0,AQ58/MoM!AQ58*100)</f>
        <v>0.99960206790299133</v>
      </c>
      <c r="AQ58" s="88">
        <f>IF(MoM!AR58=0,0,AR58/MoM!AR58*100)</f>
        <v>0.99860246583508838</v>
      </c>
      <c r="AR58" s="88">
        <f>IF(MoM!AS58=0,0,AS58/MoM!AS58*100)</f>
        <v>1.000300090027008</v>
      </c>
      <c r="AS58" s="149">
        <v>1</v>
      </c>
      <c r="AT58" s="88">
        <f>AS58*MoM!AT58/100</f>
        <v>0.99650000000000005</v>
      </c>
      <c r="AU58" s="88">
        <f>AT58*MoM!AU58/100</f>
        <v>0.99819405000000005</v>
      </c>
      <c r="AV58" s="88">
        <f>AU58*MoM!AV58/100</f>
        <v>1.003284839655</v>
      </c>
      <c r="AW58" s="88">
        <f>AV58*MoM!AW58/100</f>
        <v>1.0030841826870691</v>
      </c>
      <c r="AX58" s="88">
        <f>AW58*MoM!AX58/100</f>
        <v>1.0063943604899364</v>
      </c>
      <c r="AY58" s="88">
        <f>AX58*MoM!AY58/100</f>
        <v>1.0076020337225244</v>
      </c>
      <c r="AZ58" s="88">
        <f>AY58*MoM!AZ58/100</f>
        <v>1.0147560081619542</v>
      </c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</row>
    <row r="59" spans="1:72" x14ac:dyDescent="0.45">
      <c r="A59" s="88">
        <f>Веса!A59</f>
        <v>1</v>
      </c>
      <c r="B59" s="88">
        <f>MoM!B59</f>
        <v>1</v>
      </c>
      <c r="C59" s="88">
        <f>БИПЦ_НДС!E59</f>
        <v>1</v>
      </c>
      <c r="D59" s="88">
        <f t="shared" si="0"/>
        <v>0</v>
      </c>
      <c r="E59" s="88">
        <v>1</v>
      </c>
      <c r="F59" s="88">
        <v>0</v>
      </c>
      <c r="G59" s="88">
        <v>0</v>
      </c>
      <c r="H59" s="88">
        <v>0</v>
      </c>
      <c r="I59" s="88">
        <v>0</v>
      </c>
      <c r="J59" s="124" t="s">
        <v>58</v>
      </c>
      <c r="K59" s="124" t="s">
        <v>58</v>
      </c>
      <c r="L59" s="109" t="str">
        <f>MoM!J59</f>
        <v>Зефир, пастила, кг</v>
      </c>
      <c r="M59" s="88">
        <f>IF(MoM!N59=0,0,N59/MoM!N59*100)</f>
        <v>0.77972865032870631</v>
      </c>
      <c r="N59" s="88">
        <f>IF(MoM!O59=0,0,O59/MoM!O59*100)</f>
        <v>0.81926089290037163</v>
      </c>
      <c r="O59" s="88">
        <f>IF(MoM!P59=0,0,P59/MoM!P59*100)</f>
        <v>0.84187249354442195</v>
      </c>
      <c r="P59" s="88">
        <f>IF(MoM!Q59=0,0,Q59/MoM!Q59*100)</f>
        <v>0.85845738166724705</v>
      </c>
      <c r="Q59" s="88">
        <f>IF(MoM!R59=0,0,R59/MoM!R59*100)</f>
        <v>0.86678441826941943</v>
      </c>
      <c r="R59" s="88">
        <f>IF(MoM!S59=0,0,S59/MoM!S59*100)</f>
        <v>0.87432544270836332</v>
      </c>
      <c r="S59" s="88">
        <f>IF(MoM!T59=0,0,T59/MoM!T59*100)</f>
        <v>0.87747301430211344</v>
      </c>
      <c r="T59" s="88">
        <f>IF(MoM!U59=0,0,U59/MoM!U59*100)</f>
        <v>0.88510702952654186</v>
      </c>
      <c r="U59" s="88">
        <f>IF(MoM!V59=0,0,V59/MoM!V59*100)</f>
        <v>0.89254192857456482</v>
      </c>
      <c r="V59" s="88">
        <f>IF(MoM!W59=0,0,W59/MoM!W59*100)</f>
        <v>0.90280616075317233</v>
      </c>
      <c r="W59" s="88">
        <f>IF(MoM!X59=0,0,X59/MoM!X59*100)</f>
        <v>0.90921608449451985</v>
      </c>
      <c r="X59" s="88">
        <f>IF(MoM!Y59=0,0,Y59/MoM!Y59*100)</f>
        <v>0.91648981317047595</v>
      </c>
      <c r="Y59" s="88">
        <f>IF(MoM!Z59=0,0,Z59/MoM!Z59*100)</f>
        <v>0.92107226223632832</v>
      </c>
      <c r="Z59" s="88">
        <f>IF(MoM!AA59=0,0,AA59/MoM!AA59*100)</f>
        <v>0.93046719931113886</v>
      </c>
      <c r="AA59" s="88">
        <f>IF(MoM!AB59=0,0,AB59/MoM!AB59*100)</f>
        <v>0.93977187130425033</v>
      </c>
      <c r="AB59" s="88">
        <f>IF(MoM!AC59=0,0,AC59/MoM!AC59*100)</f>
        <v>0.9538684493738141</v>
      </c>
      <c r="AC59" s="88">
        <f>IF(MoM!AD59=0,0,AD59/MoM!AD59*100)</f>
        <v>0.96655489975048581</v>
      </c>
      <c r="AD59" s="88">
        <f>IF(MoM!AE59=0,0,AE59/MoM!AE59*100)</f>
        <v>0.9716776407191634</v>
      </c>
      <c r="AE59" s="88">
        <f>IF(MoM!AF59=0,0,AF59/MoM!AF59*100)</f>
        <v>0.97935389408084494</v>
      </c>
      <c r="AF59" s="88">
        <f>IF(MoM!AG59=0,0,AG59/MoM!AG59*100)</f>
        <v>0.9833692450465763</v>
      </c>
      <c r="AG59" s="88">
        <f>IF(MoM!AH59=0,0,AH59/MoM!AH59*100)</f>
        <v>0.98641768970622068</v>
      </c>
      <c r="AH59" s="88">
        <f>IF(MoM!AI59=0,0,AI59/MoM!AI59*100)</f>
        <v>0.98770003270283868</v>
      </c>
      <c r="AI59" s="88">
        <f>IF(MoM!AJ59=0,0,AJ59/MoM!AJ59*100)</f>
        <v>0.99036682279113641</v>
      </c>
      <c r="AJ59" s="88">
        <f>IF(MoM!AK59=0,0,AK59/MoM!AK59*100)</f>
        <v>0.99274370316583505</v>
      </c>
      <c r="AK59" s="88">
        <f>IF(MoM!AL59=0,0,AL59/MoM!AL59*100)</f>
        <v>0.9938357212393174</v>
      </c>
      <c r="AL59" s="88">
        <f>IF(MoM!AM59=0,0,AM59/MoM!AM59*100)</f>
        <v>0.99254373480170632</v>
      </c>
      <c r="AM59" s="88">
        <f>IF(MoM!AN59=0,0,AN59/MoM!AN59*100)</f>
        <v>0.99701018160831412</v>
      </c>
      <c r="AN59" s="88">
        <f>IF(MoM!AO59=0,0,AO59/MoM!AO59*100)</f>
        <v>0.99720958364463574</v>
      </c>
      <c r="AO59" s="88">
        <f>IF(MoM!AP59=0,0,AP59/MoM!AP59*100)</f>
        <v>1.0000017704788406</v>
      </c>
      <c r="AP59" s="88">
        <f>IF(MoM!AQ59=0,0,AQ59/MoM!AQ59*100)</f>
        <v>0.99970176994769699</v>
      </c>
      <c r="AQ59" s="88">
        <f>IF(MoM!AR59=0,0,AR59/MoM!AR59*100)</f>
        <v>1.0004015611866603</v>
      </c>
      <c r="AR59" s="88">
        <f>IF(MoM!AS59=0,0,AS59/MoM!AS59*100)</f>
        <v>0.99900099900099903</v>
      </c>
      <c r="AS59" s="149">
        <v>1</v>
      </c>
      <c r="AT59" s="88">
        <f>AS59*MoM!AT59/100</f>
        <v>0.99980000000000002</v>
      </c>
      <c r="AU59" s="88">
        <f>AT59*MoM!AU59/100</f>
        <v>1.0014996600000001</v>
      </c>
      <c r="AV59" s="88">
        <f>AU59*MoM!AV59/100</f>
        <v>1.0052052087420003</v>
      </c>
      <c r="AW59" s="88">
        <f>AV59*MoM!AW59/100</f>
        <v>1.0064114549924907</v>
      </c>
      <c r="AX59" s="88">
        <f>AW59*MoM!AX59/100</f>
        <v>1.0081223544659779</v>
      </c>
      <c r="AY59" s="88">
        <f>AX59*MoM!AY59/100</f>
        <v>1.0075174810532983</v>
      </c>
      <c r="AZ59" s="88">
        <f>AY59*MoM!AZ59/100</f>
        <v>1.0084242467862463</v>
      </c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</row>
    <row r="60" spans="1:72" x14ac:dyDescent="0.45">
      <c r="A60" s="88">
        <f>Веса!A60</f>
        <v>1</v>
      </c>
      <c r="B60" s="88">
        <f>MoM!B60</f>
        <v>1</v>
      </c>
      <c r="C60" s="88">
        <f>БИПЦ_НДС!E60</f>
        <v>1</v>
      </c>
      <c r="D60" s="88">
        <f t="shared" si="0"/>
        <v>0</v>
      </c>
      <c r="E60" s="88">
        <v>1</v>
      </c>
      <c r="F60" s="88">
        <v>0</v>
      </c>
      <c r="G60" s="88">
        <v>0</v>
      </c>
      <c r="H60" s="88">
        <v>0</v>
      </c>
      <c r="I60" s="88">
        <v>0</v>
      </c>
      <c r="J60" s="124" t="s">
        <v>59</v>
      </c>
      <c r="K60" s="124" t="s">
        <v>59</v>
      </c>
      <c r="L60" s="109" t="str">
        <f>MoM!J60</f>
        <v>Карамель, кг</v>
      </c>
      <c r="M60" s="88">
        <f>IF(MoM!N60=0,0,N60/MoM!N60*100)</f>
        <v>0.72703304595481788</v>
      </c>
      <c r="N60" s="88">
        <f>IF(MoM!O60=0,0,O60/MoM!O60*100)</f>
        <v>0.76491146764906381</v>
      </c>
      <c r="O60" s="88">
        <f>IF(MoM!P60=0,0,P60/MoM!P60*100)</f>
        <v>0.78403425434029039</v>
      </c>
      <c r="P60" s="88">
        <f>IF(MoM!Q60=0,0,Q60/MoM!Q60*100)</f>
        <v>0.79657880240973511</v>
      </c>
      <c r="Q60" s="88">
        <f>IF(MoM!R60=0,0,R60/MoM!R60*100)</f>
        <v>0.81705087763166517</v>
      </c>
      <c r="R60" s="88">
        <f>IF(MoM!S60=0,0,S60/MoM!S60*100)</f>
        <v>0.8264469627244293</v>
      </c>
      <c r="S60" s="88">
        <f>IF(MoM!T60=0,0,T60/MoM!T60*100)</f>
        <v>0.83429820887031148</v>
      </c>
      <c r="T60" s="88">
        <f>IF(MoM!U60=0,0,U60/MoM!U60*100)</f>
        <v>0.84038858579506481</v>
      </c>
      <c r="U60" s="88">
        <f>IF(MoM!V60=0,0,V60/MoM!V60*100)</f>
        <v>0.8515657539861391</v>
      </c>
      <c r="V60" s="88">
        <f>IF(MoM!W60=0,0,W60/MoM!W60*100)</f>
        <v>0.88341431318522068</v>
      </c>
      <c r="W60" s="88">
        <f>IF(MoM!X60=0,0,X60/MoM!X60*100)</f>
        <v>0.90532298815221424</v>
      </c>
      <c r="X60" s="88">
        <f>IF(MoM!Y60=0,0,Y60/MoM!Y60*100)</f>
        <v>0.91437621803373648</v>
      </c>
      <c r="Y60" s="88">
        <f>IF(MoM!Z60=0,0,Z60/MoM!Z60*100)</f>
        <v>0.92041110107275914</v>
      </c>
      <c r="Z60" s="88">
        <f>IF(MoM!AA60=0,0,AA60/MoM!AA60*100)</f>
        <v>0.92639377322973215</v>
      </c>
      <c r="AA60" s="88">
        <f>IF(MoM!AB60=0,0,AB60/MoM!AB60*100)</f>
        <v>0.9348239565661226</v>
      </c>
      <c r="AB60" s="88">
        <f>IF(MoM!AC60=0,0,AC60/MoM!AC60*100)</f>
        <v>0.94005897072289291</v>
      </c>
      <c r="AC60" s="88">
        <f>IF(MoM!AD60=0,0,AD60/MoM!AD60*100)</f>
        <v>0.96008222679929045</v>
      </c>
      <c r="AD60" s="88">
        <f>IF(MoM!AE60=0,0,AE60/MoM!AE60*100)</f>
        <v>0.97371539441984034</v>
      </c>
      <c r="AE60" s="88">
        <f>IF(MoM!AF60=0,0,AF60/MoM!AF60*100)</f>
        <v>0.98092088833854707</v>
      </c>
      <c r="AF60" s="88">
        <f>IF(MoM!AG60=0,0,AG60/MoM!AG60*100)</f>
        <v>0.987002597846246</v>
      </c>
      <c r="AG60" s="88">
        <f>IF(MoM!AH60=0,0,AH60/MoM!AH60*100)</f>
        <v>0.9904571069387077</v>
      </c>
      <c r="AH60" s="88">
        <f>IF(MoM!AI60=0,0,AI60/MoM!AI60*100)</f>
        <v>0.99263611257397288</v>
      </c>
      <c r="AI60" s="88">
        <f>IF(MoM!AJ60=0,0,AJ60/MoM!AJ60*100)</f>
        <v>0.99432359396534864</v>
      </c>
      <c r="AJ60" s="88">
        <f>IF(MoM!AK60=0,0,AK60/MoM!AK60*100)</f>
        <v>0.99531791755931398</v>
      </c>
      <c r="AK60" s="88">
        <f>IF(MoM!AL60=0,0,AL60/MoM!AL60*100)</f>
        <v>0.99700995801916481</v>
      </c>
      <c r="AL60" s="88">
        <f>IF(MoM!AM60=0,0,AM60/MoM!AM60*100)</f>
        <v>0.9989042769394012</v>
      </c>
      <c r="AM60" s="88">
        <f>IF(MoM!AN60=0,0,AN60/MoM!AN60*100)</f>
        <v>0.99870449608401335</v>
      </c>
      <c r="AN60" s="88">
        <f>IF(MoM!AO60=0,0,AO60/MoM!AO60*100)</f>
        <v>0.99920384833205533</v>
      </c>
      <c r="AO60" s="88">
        <f>IF(MoM!AP60=0,0,AP60/MoM!AP60*100)</f>
        <v>0.99720544063539118</v>
      </c>
      <c r="AP60" s="88">
        <f>IF(MoM!AQ60=0,0,AQ60/MoM!AQ60*100)</f>
        <v>0.99760432281164535</v>
      </c>
      <c r="AQ60" s="88">
        <f>IF(MoM!AR60=0,0,AR60/MoM!AR60*100)</f>
        <v>0.99790360410848888</v>
      </c>
      <c r="AR60" s="88">
        <f>IF(MoM!AS60=0,0,AS60/MoM!AS60*100)</f>
        <v>0.99840255591054305</v>
      </c>
      <c r="AS60" s="149">
        <v>1</v>
      </c>
      <c r="AT60" s="88">
        <f>AS60*MoM!AT60/100</f>
        <v>1.0023</v>
      </c>
      <c r="AU60" s="88">
        <f>AT60*MoM!AU60/100</f>
        <v>1.0009970099999999</v>
      </c>
      <c r="AV60" s="88">
        <f>AU60*MoM!AV60/100</f>
        <v>1.0007968105979999</v>
      </c>
      <c r="AW60" s="88">
        <f>AV60*MoM!AW60/100</f>
        <v>0.99769434048514594</v>
      </c>
      <c r="AX60" s="88">
        <f>AW60*MoM!AX60/100</f>
        <v>0.99619779897441818</v>
      </c>
      <c r="AY60" s="88">
        <f>AX60*MoM!AY60/100</f>
        <v>0.99380692425687966</v>
      </c>
      <c r="AZ60" s="88">
        <f>AY60*MoM!AZ60/100</f>
        <v>0.9937075435644539</v>
      </c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</row>
    <row r="61" spans="1:72" x14ac:dyDescent="0.45">
      <c r="A61" s="88">
        <f>Веса!A61</f>
        <v>1</v>
      </c>
      <c r="B61" s="88">
        <f>MoM!B61</f>
        <v>1</v>
      </c>
      <c r="C61" s="88">
        <f>БИПЦ_НДС!E61</f>
        <v>1</v>
      </c>
      <c r="D61" s="88">
        <f t="shared" si="0"/>
        <v>0</v>
      </c>
      <c r="E61" s="88">
        <v>1</v>
      </c>
      <c r="F61" s="88">
        <v>0</v>
      </c>
      <c r="G61" s="88">
        <v>0</v>
      </c>
      <c r="H61" s="88">
        <v>0</v>
      </c>
      <c r="I61" s="88">
        <v>0</v>
      </c>
      <c r="J61" s="124" t="s">
        <v>60</v>
      </c>
      <c r="K61" s="124" t="s">
        <v>60</v>
      </c>
      <c r="L61" s="109" t="str">
        <f>MoM!J61</f>
        <v>Шоколад, кг</v>
      </c>
      <c r="M61" s="88">
        <f>IF(MoM!N61=0,0,N61/MoM!N61*100)</f>
        <v>0.67346480244766904</v>
      </c>
      <c r="N61" s="88">
        <f>IF(MoM!O61=0,0,O61/MoM!O61*100)</f>
        <v>0.7113135243452281</v>
      </c>
      <c r="O61" s="88">
        <f>IF(MoM!P61=0,0,P61/MoM!P61*100)</f>
        <v>0.74118869236772777</v>
      </c>
      <c r="P61" s="88">
        <f>IF(MoM!Q61=0,0,Q61/MoM!Q61*100)</f>
        <v>0.76824207963914992</v>
      </c>
      <c r="Q61" s="88">
        <f>IF(MoM!R61=0,0,R61/MoM!R61*100)</f>
        <v>0.79474643138670065</v>
      </c>
      <c r="R61" s="88">
        <f>IF(MoM!S61=0,0,S61/MoM!S61*100)</f>
        <v>0.81461509217136818</v>
      </c>
      <c r="S61" s="88">
        <f>IF(MoM!T61=0,0,T61/MoM!T61*100)</f>
        <v>0.82675285704472157</v>
      </c>
      <c r="T61" s="88">
        <f>IF(MoM!U61=0,0,U61/MoM!U61*100)</f>
        <v>0.83998090275743709</v>
      </c>
      <c r="U61" s="88">
        <f>IF(MoM!V61=0,0,V61/MoM!V61*100)</f>
        <v>0.85266461438907437</v>
      </c>
      <c r="V61" s="88">
        <f>IF(MoM!W61=0,0,W61/MoM!W61*100)</f>
        <v>0.87014423898405036</v>
      </c>
      <c r="W61" s="88">
        <f>IF(MoM!X61=0,0,X61/MoM!X61*100)</f>
        <v>0.88389251795999835</v>
      </c>
      <c r="X61" s="88">
        <f>IF(MoM!Y61=0,0,Y61/MoM!Y61*100)</f>
        <v>0.89202432912523033</v>
      </c>
      <c r="Y61" s="88">
        <f>IF(MoM!Z61=0,0,Z61/MoM!Z61*100)</f>
        <v>0.90246101377599552</v>
      </c>
      <c r="Z61" s="88">
        <f>IF(MoM!AA61=0,0,AA61/MoM!AA61*100)</f>
        <v>0.91446374525921625</v>
      </c>
      <c r="AA61" s="88">
        <f>IF(MoM!AB61=0,0,AB61/MoM!AB61*100)</f>
        <v>0.92936950430694143</v>
      </c>
      <c r="AB61" s="88">
        <f>IF(MoM!AC61=0,0,AC61/MoM!AC61*100)</f>
        <v>0.93764089289527319</v>
      </c>
      <c r="AC61" s="88">
        <f>IF(MoM!AD61=0,0,AD61/MoM!AD61*100)</f>
        <v>0.9494551681457537</v>
      </c>
      <c r="AD61" s="88">
        <f>IF(MoM!AE61=0,0,AE61/MoM!AE61*100)</f>
        <v>0.95970928396172783</v>
      </c>
      <c r="AE61" s="88">
        <f>IF(MoM!AF61=0,0,AF61/MoM!AF61*100)</f>
        <v>0.97266535929521114</v>
      </c>
      <c r="AF61" s="88">
        <f>IF(MoM!AG61=0,0,AG61/MoM!AG61*100)</f>
        <v>0.97976581641806615</v>
      </c>
      <c r="AG61" s="88">
        <f>IF(MoM!AH61=0,0,AH61/MoM!AH61*100)</f>
        <v>0.98299904361224566</v>
      </c>
      <c r="AH61" s="88">
        <f>IF(MoM!AI61=0,0,AI61/MoM!AI61*100)</f>
        <v>0.98791403883030682</v>
      </c>
      <c r="AI61" s="88">
        <f>IF(MoM!AJ61=0,0,AJ61/MoM!AJ61*100)</f>
        <v>0.99117415515844687</v>
      </c>
      <c r="AJ61" s="88">
        <f>IF(MoM!AK61=0,0,AK61/MoM!AK61*100)</f>
        <v>0.993057386053248</v>
      </c>
      <c r="AK61" s="88">
        <f>IF(MoM!AL61=0,0,AL61/MoM!AL61*100)</f>
        <v>0.9974268385518823</v>
      </c>
      <c r="AL61" s="88">
        <f>IF(MoM!AM61=0,0,AM61/MoM!AM61*100)</f>
        <v>0.99732709586802704</v>
      </c>
      <c r="AM61" s="88">
        <f>IF(MoM!AN61=0,0,AN61/MoM!AN61*100)</f>
        <v>0.99972068089811028</v>
      </c>
      <c r="AN61" s="88">
        <f>IF(MoM!AO61=0,0,AO61/MoM!AO61*100)</f>
        <v>1.0018200943279962</v>
      </c>
      <c r="AO61" s="88">
        <f>IF(MoM!AP61=0,0,AP61/MoM!AP61*100)</f>
        <v>1.0003173641865042</v>
      </c>
      <c r="AP61" s="88">
        <f>IF(MoM!AQ61=0,0,AQ61/MoM!AQ61*100)</f>
        <v>1.0034183480154824</v>
      </c>
      <c r="AQ61" s="88">
        <f>IF(MoM!AR61=0,0,AR61/MoM!AR61*100)</f>
        <v>1.0058265520507195</v>
      </c>
      <c r="AR61" s="88">
        <f>IF(MoM!AS61=0,0,AS61/MoM!AS61*100)</f>
        <v>1.0018032458425166</v>
      </c>
      <c r="AS61" s="149">
        <v>1</v>
      </c>
      <c r="AT61" s="88">
        <f>AS61*MoM!AT61/100</f>
        <v>1.0016</v>
      </c>
      <c r="AU61" s="88">
        <f>AT61*MoM!AU61/100</f>
        <v>1.00240128</v>
      </c>
      <c r="AV61" s="88">
        <f>AU61*MoM!AV61/100</f>
        <v>0.9994943162879999</v>
      </c>
      <c r="AW61" s="88">
        <f>AV61*MoM!AW61/100</f>
        <v>1.0037921418480384</v>
      </c>
      <c r="AX61" s="88">
        <f>AW61*MoM!AX61/100</f>
        <v>1.0032902457771145</v>
      </c>
      <c r="AY61" s="88">
        <f>AX61*MoM!AY61/100</f>
        <v>1.0035912328508476</v>
      </c>
      <c r="AZ61" s="88">
        <f>AY61*MoM!AZ61/100</f>
        <v>1.0058994926864047</v>
      </c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</row>
    <row r="62" spans="1:72" ht="28.5" x14ac:dyDescent="0.45">
      <c r="A62" s="88">
        <f>Веса!A62</f>
        <v>1</v>
      </c>
      <c r="B62" s="88">
        <f>MoM!B62</f>
        <v>1</v>
      </c>
      <c r="C62" s="88">
        <f>БИПЦ_НДС!E62</f>
        <v>1</v>
      </c>
      <c r="D62" s="88">
        <f t="shared" si="0"/>
        <v>0</v>
      </c>
      <c r="E62" s="88">
        <v>1</v>
      </c>
      <c r="F62" s="88">
        <v>0</v>
      </c>
      <c r="G62" s="88">
        <v>0</v>
      </c>
      <c r="H62" s="88">
        <v>0</v>
      </c>
      <c r="I62" s="88">
        <v>0</v>
      </c>
      <c r="J62" s="124" t="s">
        <v>61</v>
      </c>
      <c r="K62" s="124" t="s">
        <v>61</v>
      </c>
      <c r="L62" s="109" t="str">
        <f>MoM!J62</f>
        <v>Конфеты мягкие, глазированные шоколадом, кг</v>
      </c>
      <c r="M62" s="88">
        <f>IF(MoM!N62=0,0,N62/MoM!N62*100)</f>
        <v>0.7495494297178612</v>
      </c>
      <c r="N62" s="88">
        <f>IF(MoM!O62=0,0,O62/MoM!O62*100)</f>
        <v>0.78185501013870107</v>
      </c>
      <c r="O62" s="88">
        <f>IF(MoM!P62=0,0,P62/MoM!P62*100)</f>
        <v>0.80155775639419635</v>
      </c>
      <c r="P62" s="88">
        <f>IF(MoM!Q62=0,0,Q62/MoM!Q62*100)</f>
        <v>0.81790953462463811</v>
      </c>
      <c r="Q62" s="88">
        <f>IF(MoM!R62=0,0,R62/MoM!R62*100)</f>
        <v>0.83721219964177951</v>
      </c>
      <c r="R62" s="88">
        <f>IF(MoM!S62=0,0,S62/MoM!S62*100)</f>
        <v>0.85035643117615545</v>
      </c>
      <c r="S62" s="88">
        <f>IF(MoM!T62=0,0,T62/MoM!T62*100)</f>
        <v>0.85732935391179976</v>
      </c>
      <c r="T62" s="88">
        <f>IF(MoM!U62=0,0,U62/MoM!U62*100)</f>
        <v>0.86187319948753238</v>
      </c>
      <c r="U62" s="88">
        <f>IF(MoM!V62=0,0,V62/MoM!V62*100)</f>
        <v>0.87678360583866677</v>
      </c>
      <c r="V62" s="88">
        <f>IF(MoM!W62=0,0,W62/MoM!W62*100)</f>
        <v>0.90738335368243628</v>
      </c>
      <c r="W62" s="88">
        <f>IF(MoM!X62=0,0,X62/MoM!X62*100)</f>
        <v>0.92852538582323707</v>
      </c>
      <c r="X62" s="88">
        <f>IF(MoM!Y62=0,0,Y62/MoM!Y62*100)</f>
        <v>0.93938913283736891</v>
      </c>
      <c r="Y62" s="88">
        <f>IF(MoM!Z62=0,0,Z62/MoM!Z62*100)</f>
        <v>0.94681030698678414</v>
      </c>
      <c r="Z62" s="88">
        <f>IF(MoM!AA62=0,0,AA62/MoM!AA62*100)</f>
        <v>0.95277521192080072</v>
      </c>
      <c r="AA62" s="88">
        <f>IF(MoM!AB62=0,0,AB62/MoM!AB62*100)</f>
        <v>0.95858714071351758</v>
      </c>
      <c r="AB62" s="88">
        <f>IF(MoM!AC62=0,0,AC62/MoM!AC62*100)</f>
        <v>0.96290078284672842</v>
      </c>
      <c r="AC62" s="88">
        <f>IF(MoM!AD62=0,0,AD62/MoM!AD62*100)</f>
        <v>0.97744058466771411</v>
      </c>
      <c r="AD62" s="88">
        <f>IF(MoM!AE62=0,0,AE62/MoM!AE62*100)</f>
        <v>0.98721499051439132</v>
      </c>
      <c r="AE62" s="88">
        <f>IF(MoM!AF62=0,0,AF62/MoM!AF62*100)</f>
        <v>0.99274339446127191</v>
      </c>
      <c r="AF62" s="88">
        <f>IF(MoM!AG62=0,0,AG62/MoM!AG62*100)</f>
        <v>0.99542380162631738</v>
      </c>
      <c r="AG62" s="88">
        <f>IF(MoM!AH62=0,0,AH62/MoM!AH62*100)</f>
        <v>0.99771327637005802</v>
      </c>
      <c r="AH62" s="88">
        <f>IF(MoM!AI62=0,0,AI62/MoM!AI62*100)</f>
        <v>0.99721441973187297</v>
      </c>
      <c r="AI62" s="88">
        <f>IF(MoM!AJ62=0,0,AJ62/MoM!AJ62*100)</f>
        <v>0.9973141411738462</v>
      </c>
      <c r="AJ62" s="88">
        <f>IF(MoM!AK62=0,0,AK62/MoM!AK62*100)</f>
        <v>1.0003060835973678</v>
      </c>
      <c r="AK62" s="88">
        <f>IF(MoM!AL62=0,0,AL62/MoM!AL62*100)</f>
        <v>1.0000059917722885</v>
      </c>
      <c r="AL62" s="88">
        <f>IF(MoM!AM62=0,0,AM62/MoM!AM62*100)</f>
        <v>1.0007059959665292</v>
      </c>
      <c r="AM62" s="88">
        <f>IF(MoM!AN62=0,0,AN62/MoM!AN62*100)</f>
        <v>0.99980536057015934</v>
      </c>
      <c r="AN62" s="88">
        <f>IF(MoM!AO62=0,0,AO62/MoM!AO62*100)</f>
        <v>0.99910549681776029</v>
      </c>
      <c r="AO62" s="88">
        <f>IF(MoM!AP62=0,0,AP62/MoM!AP62*100)</f>
        <v>1.0005042445133052</v>
      </c>
      <c r="AP62" s="88">
        <f>IF(MoM!AQ62=0,0,AQ62/MoM!AQ62*100)</f>
        <v>0.99820308475092467</v>
      </c>
      <c r="AQ62" s="88">
        <f>IF(MoM!AR62=0,0,AR62/MoM!AR62*100)</f>
        <v>0.99990002999500116</v>
      </c>
      <c r="AR62" s="88">
        <f>IF(MoM!AS62=0,0,AS62/MoM!AS62*100)</f>
        <v>1.0001000100010002</v>
      </c>
      <c r="AS62" s="149">
        <v>1</v>
      </c>
      <c r="AT62" s="88">
        <f>AS62*MoM!AT62/100</f>
        <v>1.0024</v>
      </c>
      <c r="AU62" s="88">
        <f>AT62*MoM!AU62/100</f>
        <v>1.0007961599999999</v>
      </c>
      <c r="AV62" s="88">
        <f>AU62*MoM!AV62/100</f>
        <v>1.0000956026879999</v>
      </c>
      <c r="AW62" s="88">
        <f>AV62*MoM!AW62/100</f>
        <v>0.99759536368127999</v>
      </c>
      <c r="AX62" s="88">
        <f>AW62*MoM!AX62/100</f>
        <v>0.99979007348137883</v>
      </c>
      <c r="AY62" s="88">
        <f>AX62*MoM!AY62/100</f>
        <v>0.99639078723154217</v>
      </c>
      <c r="AZ62" s="88">
        <f>AY62*MoM!AZ62/100</f>
        <v>0.99579295275920321</v>
      </c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</row>
    <row r="63" spans="1:72" ht="28.5" x14ac:dyDescent="0.45">
      <c r="A63" s="88">
        <f>Веса!A63</f>
        <v>1</v>
      </c>
      <c r="B63" s="88">
        <f>MoM!B63</f>
        <v>1</v>
      </c>
      <c r="C63" s="88">
        <f>БИПЦ_НДС!E63</f>
        <v>1</v>
      </c>
      <c r="D63" s="88">
        <f t="shared" si="0"/>
        <v>0</v>
      </c>
      <c r="E63" s="88">
        <v>1</v>
      </c>
      <c r="F63" s="88">
        <v>0</v>
      </c>
      <c r="G63" s="88">
        <v>0</v>
      </c>
      <c r="H63" s="88">
        <v>0</v>
      </c>
      <c r="I63" s="88">
        <v>0</v>
      </c>
      <c r="J63" s="124" t="s">
        <v>62</v>
      </c>
      <c r="K63" s="124" t="s">
        <v>62</v>
      </c>
      <c r="L63" s="109" t="str">
        <f>MoM!J63</f>
        <v>Конфеты шоколадные натуральные и с добавками, кг</v>
      </c>
      <c r="M63" s="88">
        <f>IF(MoM!N63=0,0,N63/MoM!N63*100)</f>
        <v>0.7967967677243325</v>
      </c>
      <c r="N63" s="88">
        <f>IF(MoM!O63=0,0,O63/MoM!O63*100)</f>
        <v>0.82731408392817452</v>
      </c>
      <c r="O63" s="88">
        <f>IF(MoM!P63=0,0,P63/MoM!P63*100)</f>
        <v>0.84683869630887942</v>
      </c>
      <c r="P63" s="88">
        <f>IF(MoM!Q63=0,0,Q63/MoM!Q63*100)</f>
        <v>0.86292863153874821</v>
      </c>
      <c r="Q63" s="88">
        <f>IF(MoM!R63=0,0,R63/MoM!R63*100)</f>
        <v>0.88510589736929401</v>
      </c>
      <c r="R63" s="88">
        <f>IF(MoM!S63=0,0,S63/MoM!S63*100)</f>
        <v>0.8977629117016751</v>
      </c>
      <c r="S63" s="88">
        <f>IF(MoM!T63=0,0,T63/MoM!T63*100)</f>
        <v>0.90593255419816032</v>
      </c>
      <c r="T63" s="88">
        <f>IF(MoM!U63=0,0,U63/MoM!U63*100)</f>
        <v>0.91345179439800506</v>
      </c>
      <c r="U63" s="88">
        <f>IF(MoM!V63=0,0,V63/MoM!V63*100)</f>
        <v>0.92642280987845671</v>
      </c>
      <c r="V63" s="88">
        <f>IF(MoM!W63=0,0,W63/MoM!W63*100)</f>
        <v>0.9430984204562689</v>
      </c>
      <c r="W63" s="88">
        <f>IF(MoM!X63=0,0,X63/MoM!X63*100)</f>
        <v>0.95545300976424608</v>
      </c>
      <c r="X63" s="88">
        <f>IF(MoM!Y63=0,0,Y63/MoM!Y63*100)</f>
        <v>0.96376545094919497</v>
      </c>
      <c r="Y63" s="88">
        <f>IF(MoM!Z63=0,0,Z63/MoM!Z63*100)</f>
        <v>0.96790964238827659</v>
      </c>
      <c r="Z63" s="88">
        <f>IF(MoM!AA63=0,0,AA63/MoM!AA63*100)</f>
        <v>0.97245881770750153</v>
      </c>
      <c r="AA63" s="88">
        <f>IF(MoM!AB63=0,0,AB63/MoM!AB63*100)</f>
        <v>0.97654314474187298</v>
      </c>
      <c r="AB63" s="88">
        <f>IF(MoM!AC63=0,0,AC63/MoM!AC63*100)</f>
        <v>0.9808399345787373</v>
      </c>
      <c r="AC63" s="88">
        <f>IF(MoM!AD63=0,0,AD63/MoM!AD63*100)</f>
        <v>0.98643072220583605</v>
      </c>
      <c r="AD63" s="88">
        <f>IF(MoM!AE63=0,0,AE63/MoM!AE63*100)</f>
        <v>0.99234930653907105</v>
      </c>
      <c r="AE63" s="88">
        <f>IF(MoM!AF63=0,0,AF63/MoM!AF63*100)</f>
        <v>0.99492941473607266</v>
      </c>
      <c r="AF63" s="88">
        <f>IF(MoM!AG63=0,0,AG63/MoM!AG63*100)</f>
        <v>0.99313854178954775</v>
      </c>
      <c r="AG63" s="88">
        <f>IF(MoM!AH63=0,0,AH63/MoM!AH63*100)</f>
        <v>0.99532344658148486</v>
      </c>
      <c r="AH63" s="88">
        <f>IF(MoM!AI63=0,0,AI63/MoM!AI63*100)</f>
        <v>0.99631877002806635</v>
      </c>
      <c r="AI63" s="88">
        <f>IF(MoM!AJ63=0,0,AJ63/MoM!AJ63*100)</f>
        <v>0.9988095669531365</v>
      </c>
      <c r="AJ63" s="88">
        <f>IF(MoM!AK63=0,0,AK63/MoM!AK63*100)</f>
        <v>1.0005075432169568</v>
      </c>
      <c r="AK63" s="88">
        <f>IF(MoM!AL63=0,0,AL63/MoM!AL63*100)</f>
        <v>1.0009077462342437</v>
      </c>
      <c r="AL63" s="88">
        <f>IF(MoM!AM63=0,0,AM63/MoM!AM63*100)</f>
        <v>1.0030096525013354</v>
      </c>
      <c r="AM63" s="88">
        <f>IF(MoM!AN63=0,0,AN63/MoM!AN63*100)</f>
        <v>1.0017057399530838</v>
      </c>
      <c r="AN63" s="88">
        <f>IF(MoM!AO63=0,0,AO63/MoM!AO63*100)</f>
        <v>1.003408639711004</v>
      </c>
      <c r="AO63" s="88">
        <f>IF(MoM!AP63=0,0,AP63/MoM!AP63*100)</f>
        <v>1.0029069353911486</v>
      </c>
      <c r="AP63" s="88">
        <f>IF(MoM!AQ63=0,0,AQ63/MoM!AQ63*100)</f>
        <v>1.0030072260846878</v>
      </c>
      <c r="AQ63" s="88">
        <f>IF(MoM!AR63=0,0,AR63/MoM!AR63*100)</f>
        <v>1.0009009109099101</v>
      </c>
      <c r="AR63" s="88">
        <f>IF(MoM!AS63=0,0,AS63/MoM!AS63*100)</f>
        <v>1.0010010010010011</v>
      </c>
      <c r="AS63" s="149">
        <v>1</v>
      </c>
      <c r="AT63" s="88">
        <f>AS63*MoM!AT63/100</f>
        <v>0.99919999999999998</v>
      </c>
      <c r="AU63" s="88">
        <f>AT63*MoM!AU63/100</f>
        <v>1.0004989599999998</v>
      </c>
      <c r="AV63" s="88">
        <f>AU63*MoM!AV63/100</f>
        <v>0.99779761280799983</v>
      </c>
      <c r="AW63" s="88">
        <f>AV63*MoM!AW63/100</f>
        <v>0.99869563065952704</v>
      </c>
      <c r="AX63" s="88">
        <f>AW63*MoM!AX63/100</f>
        <v>1.0004932827947142</v>
      </c>
      <c r="AY63" s="88">
        <f>AX63*MoM!AY63/100</f>
        <v>0.99969288816847834</v>
      </c>
      <c r="AZ63" s="88">
        <f>AY63*MoM!AZ63/100</f>
        <v>0.99989282674611202</v>
      </c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</row>
    <row r="64" spans="1:72" x14ac:dyDescent="0.45">
      <c r="A64" s="88">
        <f>Веса!A64</f>
        <v>1</v>
      </c>
      <c r="B64" s="88">
        <f>MoM!B64</f>
        <v>1</v>
      </c>
      <c r="C64" s="88">
        <f>БИПЦ_НДС!E64</f>
        <v>1</v>
      </c>
      <c r="D64" s="88">
        <f t="shared" si="0"/>
        <v>0</v>
      </c>
      <c r="E64" s="88">
        <v>1</v>
      </c>
      <c r="F64" s="88">
        <v>0</v>
      </c>
      <c r="G64" s="88">
        <v>0</v>
      </c>
      <c r="H64" s="88">
        <v>0</v>
      </c>
      <c r="I64" s="88">
        <v>0</v>
      </c>
      <c r="J64" s="124" t="s">
        <v>63</v>
      </c>
      <c r="K64" s="124" t="s">
        <v>63</v>
      </c>
      <c r="L64" s="109" t="str">
        <f>MoM!J64</f>
        <v>Жевательная резинка, упаковка</v>
      </c>
      <c r="M64" s="88">
        <f>IF(MoM!N64=0,0,N64/MoM!N64*100)</f>
        <v>0.75592797141202828</v>
      </c>
      <c r="N64" s="88">
        <f>IF(MoM!O64=0,0,O64/MoM!O64*100)</f>
        <v>0.78283900719429644</v>
      </c>
      <c r="O64" s="88">
        <f>IF(MoM!P64=0,0,P64/MoM!P64*100)</f>
        <v>0.79364218549357779</v>
      </c>
      <c r="P64" s="88">
        <f>IF(MoM!Q64=0,0,Q64/MoM!Q64*100)</f>
        <v>0.80372144124934608</v>
      </c>
      <c r="Q64" s="88">
        <f>IF(MoM!R64=0,0,R64/MoM!R64*100)</f>
        <v>0.82148368510095648</v>
      </c>
      <c r="R64" s="88">
        <f>IF(MoM!S64=0,0,S64/MoM!S64*100)</f>
        <v>0.83109504421663771</v>
      </c>
      <c r="S64" s="88">
        <f>IF(MoM!T64=0,0,T64/MoM!T64*100)</f>
        <v>0.83982154218091243</v>
      </c>
      <c r="T64" s="88">
        <f>IF(MoM!U64=0,0,U64/MoM!U64*100)</f>
        <v>0.84838772191115774</v>
      </c>
      <c r="U64" s="88">
        <f>IF(MoM!V64=0,0,V64/MoM!V64*100)</f>
        <v>0.85704127667465146</v>
      </c>
      <c r="V64" s="88">
        <f>IF(MoM!W64=0,0,W64/MoM!W64*100)</f>
        <v>0.86424042339871854</v>
      </c>
      <c r="W64" s="88">
        <f>IF(MoM!X64=0,0,X64/MoM!X64*100)</f>
        <v>0.86640102445721534</v>
      </c>
      <c r="X64" s="88">
        <f>IF(MoM!Y64=0,0,Y64/MoM!Y64*100)</f>
        <v>0.86908686763303278</v>
      </c>
      <c r="Y64" s="88">
        <f>IF(MoM!Z64=0,0,Z64/MoM!Z64*100)</f>
        <v>0.87777773630936307</v>
      </c>
      <c r="Z64" s="88">
        <f>IF(MoM!AA64=0,0,AA64/MoM!AA64*100)</f>
        <v>0.89585995767733595</v>
      </c>
      <c r="AA64" s="88">
        <f>IF(MoM!AB64=0,0,AB64/MoM!AB64*100)</f>
        <v>0.91332922685204398</v>
      </c>
      <c r="AB64" s="88">
        <f>IF(MoM!AC64=0,0,AC64/MoM!AC64*100)</f>
        <v>0.92045319482148991</v>
      </c>
      <c r="AC64" s="88">
        <f>IF(MoM!AD64=0,0,AD64/MoM!AD64*100)</f>
        <v>0.93683726168931247</v>
      </c>
      <c r="AD64" s="88">
        <f>IF(MoM!AE64=0,0,AE64/MoM!AE64*100)</f>
        <v>0.94985929962679394</v>
      </c>
      <c r="AE64" s="88">
        <f>IF(MoM!AF64=0,0,AF64/MoM!AF64*100)</f>
        <v>0.96239744238186753</v>
      </c>
      <c r="AF64" s="88">
        <f>IF(MoM!AG64=0,0,AG64/MoM!AG64*100)</f>
        <v>0.97182893731720987</v>
      </c>
      <c r="AG64" s="88">
        <f>IF(MoM!AH64=0,0,AH64/MoM!AH64*100)</f>
        <v>0.98135286090291862</v>
      </c>
      <c r="AH64" s="88">
        <f>IF(MoM!AI64=0,0,AI64/MoM!AI64*100)</f>
        <v>0.98635776049352353</v>
      </c>
      <c r="AI64" s="88">
        <f>IF(MoM!AJ64=0,0,AJ64/MoM!AJ64*100)</f>
        <v>0.99405135102537312</v>
      </c>
      <c r="AJ64" s="88">
        <f>IF(MoM!AK64=0,0,AK64/MoM!AK64*100)</f>
        <v>0.99902160778049998</v>
      </c>
      <c r="AK64" s="88">
        <f>IF(MoM!AL64=0,0,AL64/MoM!AL64*100)</f>
        <v>1.0032174985331781</v>
      </c>
      <c r="AL64" s="88">
        <f>IF(MoM!AM64=0,0,AM64/MoM!AM64*100)</f>
        <v>1.0023146027844982</v>
      </c>
      <c r="AM64" s="88">
        <f>IF(MoM!AN64=0,0,AN64/MoM!AN64*100)</f>
        <v>1.005121083672295</v>
      </c>
      <c r="AN64" s="88">
        <f>IF(MoM!AO64=0,0,AO64/MoM!AO64*100)</f>
        <v>1.005121083672295</v>
      </c>
      <c r="AO64" s="88">
        <f>IF(MoM!AP64=0,0,AP64/MoM!AP64*100)</f>
        <v>1.0027087930714815</v>
      </c>
      <c r="AP64" s="88">
        <f>IF(MoM!AQ64=0,0,AQ64/MoM!AQ64*100)</f>
        <v>1.0021071677956386</v>
      </c>
      <c r="AQ64" s="88">
        <f>IF(MoM!AR64=0,0,AR64/MoM!AR64*100)</f>
        <v>1.0035101178305523</v>
      </c>
      <c r="AR64" s="88">
        <f>IF(MoM!AS64=0,0,AS64/MoM!AS64*100)</f>
        <v>1.002707309736288</v>
      </c>
      <c r="AS64" s="149">
        <v>1</v>
      </c>
      <c r="AT64" s="88">
        <f>AS64*MoM!AT64/100</f>
        <v>0.99959999999999993</v>
      </c>
      <c r="AU64" s="88">
        <f>AT64*MoM!AU64/100</f>
        <v>1.0022989199999999</v>
      </c>
      <c r="AV64" s="88">
        <f>AU64*MoM!AV64/100</f>
        <v>0.99939225313199986</v>
      </c>
      <c r="AW64" s="88">
        <f>AV64*MoM!AW64/100</f>
        <v>1.0016908553142034</v>
      </c>
      <c r="AX64" s="88">
        <f>AW64*MoM!AX64/100</f>
        <v>1.0047960969656775</v>
      </c>
      <c r="AY64" s="88">
        <f>AX64*MoM!AY64/100</f>
        <v>1.0048965765753741</v>
      </c>
      <c r="AZ64" s="88">
        <f>AY64*MoM!AZ64/100</f>
        <v>1.0079112663051002</v>
      </c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</row>
    <row r="65" spans="1:72" x14ac:dyDescent="0.45">
      <c r="A65" s="88">
        <f>Веса!A65</f>
        <v>1</v>
      </c>
      <c r="B65" s="88">
        <f>MoM!B65</f>
        <v>1</v>
      </c>
      <c r="C65" s="88">
        <f>БИПЦ_НДС!E65</f>
        <v>1</v>
      </c>
      <c r="D65" s="88">
        <f t="shared" si="0"/>
        <v>0</v>
      </c>
      <c r="E65" s="88">
        <v>1</v>
      </c>
      <c r="F65" s="88">
        <v>0</v>
      </c>
      <c r="G65" s="88">
        <v>0</v>
      </c>
      <c r="H65" s="88">
        <v>0</v>
      </c>
      <c r="I65" s="88">
        <v>0</v>
      </c>
      <c r="J65" s="124" t="s">
        <v>64</v>
      </c>
      <c r="K65" s="124" t="s">
        <v>64</v>
      </c>
      <c r="L65" s="109" t="str">
        <f>MoM!J65</f>
        <v>Печенье, кг</v>
      </c>
      <c r="M65" s="88">
        <f>IF(MoM!N65=0,0,N65/MoM!N65*100)</f>
        <v>0.79941524533849628</v>
      </c>
      <c r="N65" s="88">
        <f>IF(MoM!O65=0,0,O65/MoM!O65*100)</f>
        <v>0.83219127039737451</v>
      </c>
      <c r="O65" s="88">
        <f>IF(MoM!P65=0,0,P65/MoM!P65*100)</f>
        <v>0.85366180517362678</v>
      </c>
      <c r="P65" s="88">
        <f>IF(MoM!Q65=0,0,Q65/MoM!Q65*100)</f>
        <v>0.86680819697330069</v>
      </c>
      <c r="Q65" s="88">
        <f>IF(MoM!R65=0,0,R65/MoM!R65*100)</f>
        <v>0.87703653369758561</v>
      </c>
      <c r="R65" s="88">
        <f>IF(MoM!S65=0,0,S65/MoM!S65*100)</f>
        <v>0.88098319809922465</v>
      </c>
      <c r="S65" s="88">
        <f>IF(MoM!T65=0,0,T65/MoM!T65*100)</f>
        <v>0.88389044265295202</v>
      </c>
      <c r="T65" s="88">
        <f>IF(MoM!U65=0,0,U65/MoM!U65*100)</f>
        <v>0.89087317714991032</v>
      </c>
      <c r="U65" s="88">
        <f>IF(MoM!V65=0,0,V65/MoM!V65*100)</f>
        <v>0.89871286110882953</v>
      </c>
      <c r="V65" s="88">
        <f>IF(MoM!W65=0,0,W65/MoM!W65*100)</f>
        <v>0.91183406888101837</v>
      </c>
      <c r="W65" s="88">
        <f>IF(MoM!X65=0,0,X65/MoM!X65*100)</f>
        <v>0.92332317814891929</v>
      </c>
      <c r="X65" s="88">
        <f>IF(MoM!Y65=0,0,Y65/MoM!Y65*100)</f>
        <v>0.92904778185344261</v>
      </c>
      <c r="Y65" s="88">
        <f>IF(MoM!Z65=0,0,Z65/MoM!Z65*100)</f>
        <v>0.93452916376637796</v>
      </c>
      <c r="Z65" s="88">
        <f>IF(MoM!AA65=0,0,AA65/MoM!AA65*100)</f>
        <v>0.94172503832737897</v>
      </c>
      <c r="AA65" s="88">
        <f>IF(MoM!AB65=0,0,AB65/MoM!AB65*100)</f>
        <v>0.95057725368765633</v>
      </c>
      <c r="AB65" s="88">
        <f>IF(MoM!AC65=0,0,AC65/MoM!AC65*100)</f>
        <v>0.95723129446346999</v>
      </c>
      <c r="AC65" s="88">
        <f>IF(MoM!AD65=0,0,AD65/MoM!AD65*100)</f>
        <v>0.96421908291305336</v>
      </c>
      <c r="AD65" s="88">
        <f>IF(MoM!AE65=0,0,AE65/MoM!AE65*100)</f>
        <v>0.96942586596078395</v>
      </c>
      <c r="AE65" s="88">
        <f>IF(MoM!AF65=0,0,AF65/MoM!AF65*100)</f>
        <v>0.97117083251951342</v>
      </c>
      <c r="AF65" s="88">
        <f>IF(MoM!AG65=0,0,AG65/MoM!AG65*100)</f>
        <v>0.97466704751658362</v>
      </c>
      <c r="AG65" s="88">
        <f>IF(MoM!AH65=0,0,AH65/MoM!AH65*100)</f>
        <v>0.97768851536388501</v>
      </c>
      <c r="AH65" s="88">
        <f>IF(MoM!AI65=0,0,AI65/MoM!AI65*100)</f>
        <v>0.9814037317222678</v>
      </c>
      <c r="AI65" s="88">
        <f>IF(MoM!AJ65=0,0,AJ65/MoM!AJ65*100)</f>
        <v>0.98336653918571237</v>
      </c>
      <c r="AJ65" s="88">
        <f>IF(MoM!AK65=0,0,AK65/MoM!AK65*100)</f>
        <v>0.98739834199637366</v>
      </c>
      <c r="AK65" s="88">
        <f>IF(MoM!AL65=0,0,AL65/MoM!AL65*100)</f>
        <v>0.99065675652496177</v>
      </c>
      <c r="AL65" s="88">
        <f>IF(MoM!AM65=0,0,AM65/MoM!AM65*100)</f>
        <v>0.99016142814669938</v>
      </c>
      <c r="AM65" s="88">
        <f>IF(MoM!AN65=0,0,AN65/MoM!AN65*100)</f>
        <v>0.99095355728921664</v>
      </c>
      <c r="AN65" s="88">
        <f>IF(MoM!AO65=0,0,AO65/MoM!AO65*100)</f>
        <v>0.99164722477931899</v>
      </c>
      <c r="AO65" s="88">
        <f>IF(MoM!AP65=0,0,AP65/MoM!AP65*100)</f>
        <v>0.99214304839170853</v>
      </c>
      <c r="AP65" s="88">
        <f>IF(MoM!AQ65=0,0,AQ65/MoM!AQ65*100)</f>
        <v>0.9953179061465619</v>
      </c>
      <c r="AQ65" s="88">
        <f>IF(MoM!AR65=0,0,AR65/MoM!AR65*100)</f>
        <v>0.9968108830057818</v>
      </c>
      <c r="AR65" s="88">
        <f>IF(MoM!AS65=0,0,AS65/MoM!AS65*100)</f>
        <v>0.9966115208291807</v>
      </c>
      <c r="AS65" s="149">
        <v>1</v>
      </c>
      <c r="AT65" s="88">
        <f>AS65*MoM!AT65/100</f>
        <v>1.0024999999999999</v>
      </c>
      <c r="AU65" s="88">
        <f>AT65*MoM!AU65/100</f>
        <v>1.0011967500000001</v>
      </c>
      <c r="AV65" s="88">
        <f>AU65*MoM!AV65/100</f>
        <v>1.0033993828500001</v>
      </c>
      <c r="AW65" s="88">
        <f>AV65*MoM!AW65/100</f>
        <v>1.0062089011219801</v>
      </c>
      <c r="AX65" s="88">
        <f>AW65*MoM!AX65/100</f>
        <v>1.0059070384516435</v>
      </c>
      <c r="AY65" s="88">
        <f>AX65*MoM!AY65/100</f>
        <v>1.004297587190121</v>
      </c>
      <c r="AZ65" s="88">
        <f>AY65*MoM!AZ65/100</f>
        <v>1.0075113394691293</v>
      </c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</row>
    <row r="66" spans="1:72" x14ac:dyDescent="0.45">
      <c r="A66" s="88">
        <f>Веса!A66</f>
        <v>1</v>
      </c>
      <c r="B66" s="88">
        <f>MoM!B66</f>
        <v>1</v>
      </c>
      <c r="C66" s="88">
        <f>БИПЦ_НДС!E66</f>
        <v>1</v>
      </c>
      <c r="D66" s="88">
        <f t="shared" si="0"/>
        <v>0</v>
      </c>
      <c r="E66" s="88">
        <v>1</v>
      </c>
      <c r="F66" s="88">
        <v>0</v>
      </c>
      <c r="G66" s="88">
        <v>0</v>
      </c>
      <c r="H66" s="88">
        <v>0</v>
      </c>
      <c r="I66" s="88">
        <v>0</v>
      </c>
      <c r="J66" s="124" t="s">
        <v>65</v>
      </c>
      <c r="K66" s="124" t="s">
        <v>65</v>
      </c>
      <c r="L66" s="109" t="str">
        <f>MoM!J66</f>
        <v>Пряники, кг</v>
      </c>
      <c r="M66" s="88">
        <f>IF(MoM!N66=0,0,N66/MoM!N66*100)</f>
        <v>0.8125044068803341</v>
      </c>
      <c r="N66" s="88">
        <f>IF(MoM!O66=0,0,O66/MoM!O66*100)</f>
        <v>0.84053580891770563</v>
      </c>
      <c r="O66" s="88">
        <f>IF(MoM!P66=0,0,P66/MoM!P66*100)</f>
        <v>0.86163325772154009</v>
      </c>
      <c r="P66" s="88">
        <f>IF(MoM!Q66=0,0,Q66/MoM!Q66*100)</f>
        <v>0.87429926661004675</v>
      </c>
      <c r="Q66" s="88">
        <f>IF(MoM!R66=0,0,R66/MoM!R66*100)</f>
        <v>0.88391655854275719</v>
      </c>
      <c r="R66" s="88">
        <f>IF(MoM!S66=0,0,S66/MoM!S66*100)</f>
        <v>0.8893084495498681</v>
      </c>
      <c r="S66" s="88">
        <f>IF(MoM!T66=0,0,T66/MoM!T66*100)</f>
        <v>0.89473323109212233</v>
      </c>
      <c r="T66" s="88">
        <f>IF(MoM!U66=0,0,U66/MoM!U66*100)</f>
        <v>0.89759637743161702</v>
      </c>
      <c r="U66" s="88">
        <f>IF(MoM!V66=0,0,V66/MoM!V66*100)</f>
        <v>0.90396931171138151</v>
      </c>
      <c r="V66" s="88">
        <f>IF(MoM!W66=0,0,W66/MoM!W66*100)</f>
        <v>0.91328019562200868</v>
      </c>
      <c r="W66" s="88">
        <f>IF(MoM!X66=0,0,X66/MoM!X66*100)</f>
        <v>0.9209517492652336</v>
      </c>
      <c r="X66" s="88">
        <f>IF(MoM!Y66=0,0,Y66/MoM!Y66*100)</f>
        <v>0.92712212598531074</v>
      </c>
      <c r="Y66" s="88">
        <f>IF(MoM!Z66=0,0,Z66/MoM!Z66*100)</f>
        <v>0.93287028316641973</v>
      </c>
      <c r="Z66" s="88">
        <f>IF(MoM!AA66=0,0,AA66/MoM!AA66*100)</f>
        <v>0.94135940274323404</v>
      </c>
      <c r="AA66" s="88">
        <f>IF(MoM!AB66=0,0,AB66/MoM!AB66*100)</f>
        <v>0.95039645300956899</v>
      </c>
      <c r="AB66" s="88">
        <f>IF(MoM!AC66=0,0,AC66/MoM!AC66*100)</f>
        <v>0.95495835598401491</v>
      </c>
      <c r="AC66" s="88">
        <f>IF(MoM!AD66=0,0,AD66/MoM!AD66*100)</f>
        <v>0.96221603948949341</v>
      </c>
      <c r="AD66" s="88">
        <f>IF(MoM!AE66=0,0,AE66/MoM!AE66*100)</f>
        <v>0.9674120061027367</v>
      </c>
      <c r="AE66" s="88">
        <f>IF(MoM!AF66=0,0,AF66/MoM!AF66*100)</f>
        <v>0.97031424212104478</v>
      </c>
      <c r="AF66" s="88">
        <f>IF(MoM!AG66=0,0,AG66/MoM!AG66*100)</f>
        <v>0.97535987618007414</v>
      </c>
      <c r="AG66" s="88">
        <f>IF(MoM!AH66=0,0,AH66/MoM!AH66*100)</f>
        <v>0.98121203543715452</v>
      </c>
      <c r="AH66" s="88">
        <f>IF(MoM!AI66=0,0,AI66/MoM!AI66*100)</f>
        <v>0.98386130793283477</v>
      </c>
      <c r="AI66" s="88">
        <f>IF(MoM!AJ66=0,0,AJ66/MoM!AJ66*100)</f>
        <v>0.9879935254261526</v>
      </c>
      <c r="AJ66" s="88">
        <f>IF(MoM!AK66=0,0,AK66/MoM!AK66*100)</f>
        <v>0.99243949629057027</v>
      </c>
      <c r="AK66" s="88">
        <f>IF(MoM!AL66=0,0,AL66/MoM!AL66*100)</f>
        <v>0.99323344788760271</v>
      </c>
      <c r="AL66" s="88">
        <f>IF(MoM!AM66=0,0,AM66/MoM!AM66*100)</f>
        <v>0.99452465136985657</v>
      </c>
      <c r="AM66" s="88">
        <f>IF(MoM!AN66=0,0,AN66/MoM!AN66*100)</f>
        <v>0.99790603518451415</v>
      </c>
      <c r="AN66" s="88">
        <f>IF(MoM!AO66=0,0,AO66/MoM!AO66*100)</f>
        <v>0.99770645397747726</v>
      </c>
      <c r="AO66" s="88">
        <f>IF(MoM!AP66=0,0,AP66/MoM!AP66*100)</f>
        <v>1.000200720112421</v>
      </c>
      <c r="AP66" s="88">
        <f>IF(MoM!AQ66=0,0,AQ66/MoM!AQ66*100)</f>
        <v>0.99960059968035342</v>
      </c>
      <c r="AQ66" s="88">
        <f>IF(MoM!AR66=0,0,AR66/MoM!AR66*100)</f>
        <v>0.99980051980028939</v>
      </c>
      <c r="AR66" s="88">
        <f>IF(MoM!AS66=0,0,AS66/MoM!AS66*100)</f>
        <v>0.99920063948840931</v>
      </c>
      <c r="AS66" s="149">
        <v>1</v>
      </c>
      <c r="AT66" s="88">
        <f>AS66*MoM!AT66/100</f>
        <v>1.0031000000000001</v>
      </c>
      <c r="AU66" s="88">
        <f>AT66*MoM!AU66/100</f>
        <v>1.0035012400000003</v>
      </c>
      <c r="AV66" s="88">
        <f>AU66*MoM!AV66/100</f>
        <v>1.0056085926040002</v>
      </c>
      <c r="AW66" s="88">
        <f>AV66*MoM!AW66/100</f>
        <v>1.0079214923669892</v>
      </c>
      <c r="AX66" s="88">
        <f>AW66*MoM!AX66/100</f>
        <v>1.0086270374116462</v>
      </c>
      <c r="AY66" s="88">
        <f>AX66*MoM!AY66/100</f>
        <v>1.0087279001153875</v>
      </c>
      <c r="AZ66" s="88">
        <f>AY66*MoM!AZ66/100</f>
        <v>1.0093331368554568</v>
      </c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</row>
    <row r="67" spans="1:72" x14ac:dyDescent="0.45">
      <c r="A67" s="88">
        <f>Веса!A67</f>
        <v>1</v>
      </c>
      <c r="B67" s="88">
        <f>MoM!B67</f>
        <v>1</v>
      </c>
      <c r="C67" s="88">
        <f>БИПЦ_НДС!E67</f>
        <v>1</v>
      </c>
      <c r="D67" s="88">
        <f t="shared" ref="D67:D130" si="1">1-C67</f>
        <v>0</v>
      </c>
      <c r="E67" s="88">
        <v>1</v>
      </c>
      <c r="F67" s="88">
        <v>0</v>
      </c>
      <c r="G67" s="88">
        <v>0</v>
      </c>
      <c r="H67" s="88">
        <v>0</v>
      </c>
      <c r="I67" s="88">
        <v>0</v>
      </c>
      <c r="J67" s="124" t="s">
        <v>66</v>
      </c>
      <c r="K67" s="124" t="s">
        <v>66</v>
      </c>
      <c r="L67" s="109" t="str">
        <f>MoM!J67</f>
        <v>Кексы, рулеты, кг</v>
      </c>
      <c r="M67" s="88">
        <f>IF(MoM!N67=0,0,N67/MoM!N67*100)</f>
        <v>0.79315362847709303</v>
      </c>
      <c r="N67" s="88">
        <f>IF(MoM!O67=0,0,O67/MoM!O67*100)</f>
        <v>0.81488603789736536</v>
      </c>
      <c r="O67" s="88">
        <f>IF(MoM!P67=0,0,P67/MoM!P67*100)</f>
        <v>0.8398215506570248</v>
      </c>
      <c r="P67" s="88">
        <f>IF(MoM!Q67=0,0,Q67/MoM!Q67*100)</f>
        <v>0.85812966046134809</v>
      </c>
      <c r="Q67" s="88">
        <f>IF(MoM!R67=0,0,R67/MoM!R67*100)</f>
        <v>0.86791233859060746</v>
      </c>
      <c r="R67" s="88">
        <f>IF(MoM!S67=0,0,S67/MoM!S67*100)</f>
        <v>0.8765914619765135</v>
      </c>
      <c r="S67" s="88">
        <f>IF(MoM!T67=0,0,T67/MoM!T67*100)</f>
        <v>0.88185101074837247</v>
      </c>
      <c r="T67" s="88">
        <f>IF(MoM!U67=0,0,U67/MoM!U67*100)</f>
        <v>0.88599571049888992</v>
      </c>
      <c r="U67" s="88">
        <f>IF(MoM!V67=0,0,V67/MoM!V67*100)</f>
        <v>0.8929950766118312</v>
      </c>
      <c r="V67" s="88">
        <f>IF(MoM!W67=0,0,W67/MoM!W67*100)</f>
        <v>0.90424681457714029</v>
      </c>
      <c r="W67" s="88">
        <f>IF(MoM!X67=0,0,X67/MoM!X67*100)</f>
        <v>0.91401268017457338</v>
      </c>
      <c r="X67" s="88">
        <f>IF(MoM!Y67=0,0,Y67/MoM!Y67*100)</f>
        <v>0.91995376259570816</v>
      </c>
      <c r="Y67" s="88">
        <f>IF(MoM!Z67=0,0,Z67/MoM!Z67*100)</f>
        <v>0.92722139732021436</v>
      </c>
      <c r="Z67" s="88">
        <f>IF(MoM!AA67=0,0,AA67/MoM!AA67*100)</f>
        <v>0.9330628921233316</v>
      </c>
      <c r="AA67" s="88">
        <f>IF(MoM!AB67=0,0,AB67/MoM!AB67*100)</f>
        <v>0.9435131965151129</v>
      </c>
      <c r="AB67" s="88">
        <f>IF(MoM!AC67=0,0,AC67/MoM!AC67*100)</f>
        <v>0.94804205985838541</v>
      </c>
      <c r="AC67" s="88">
        <f>IF(MoM!AD67=0,0,AD67/MoM!AD67*100)</f>
        <v>0.9542043332474649</v>
      </c>
      <c r="AD67" s="88">
        <f>IF(MoM!AE67=0,0,AE67/MoM!AE67*100)</f>
        <v>0.95992955924694956</v>
      </c>
      <c r="AE67" s="88">
        <f>IF(MoM!AF67=0,0,AF67/MoM!AF67*100)</f>
        <v>0.96530516477873263</v>
      </c>
      <c r="AF67" s="88">
        <f>IF(MoM!AG67=0,0,AG67/MoM!AG67*100)</f>
        <v>0.97003516008614832</v>
      </c>
      <c r="AG67" s="88">
        <f>IF(MoM!AH67=0,0,AH67/MoM!AH67*100)</f>
        <v>0.97362429017846708</v>
      </c>
      <c r="AH67" s="88">
        <f>IF(MoM!AI67=0,0,AI67/MoM!AI67*100)</f>
        <v>0.97956339834855566</v>
      </c>
      <c r="AI67" s="88">
        <f>IF(MoM!AJ67=0,0,AJ67/MoM!AJ67*100)</f>
        <v>0.98416734632079395</v>
      </c>
      <c r="AJ67" s="88">
        <f>IF(MoM!AK67=0,0,AK67/MoM!AK67*100)</f>
        <v>0.98898976631776581</v>
      </c>
      <c r="AK67" s="88">
        <f>IF(MoM!AL67=0,0,AL67/MoM!AL67*100)</f>
        <v>0.98898976631776581</v>
      </c>
      <c r="AL67" s="88">
        <f>IF(MoM!AM67=0,0,AM67/MoM!AM67*100)</f>
        <v>0.99106664482703311</v>
      </c>
      <c r="AM67" s="88">
        <f>IF(MoM!AN67=0,0,AN67/MoM!AN67*100)</f>
        <v>0.99443627141944502</v>
      </c>
      <c r="AN67" s="88">
        <f>IF(MoM!AO67=0,0,AO67/MoM!AO67*100)</f>
        <v>0.9976184674879871</v>
      </c>
      <c r="AO67" s="88">
        <f>IF(MoM!AP67=0,0,AP67/MoM!AP67*100)</f>
        <v>1.0021077505916831</v>
      </c>
      <c r="AP67" s="88">
        <f>IF(MoM!AQ67=0,0,AQ67/MoM!AQ67*100)</f>
        <v>1.0023081721418015</v>
      </c>
      <c r="AQ67" s="88">
        <f>IF(MoM!AR67=0,0,AR67/MoM!AR67*100)</f>
        <v>0.9994014784425902</v>
      </c>
      <c r="AR67" s="88">
        <f>IF(MoM!AS67=0,0,AS67/MoM!AS67*100)</f>
        <v>0.99860195725983614</v>
      </c>
      <c r="AS67" s="149">
        <v>1</v>
      </c>
      <c r="AT67" s="88">
        <f>AS67*MoM!AT67/100</f>
        <v>0.99879999999999991</v>
      </c>
      <c r="AU67" s="88">
        <f>AT67*MoM!AU67/100</f>
        <v>0.99520431999999981</v>
      </c>
      <c r="AV67" s="88">
        <f>AU67*MoM!AV67/100</f>
        <v>0.99430863611199982</v>
      </c>
      <c r="AW67" s="88">
        <f>AV67*MoM!AW67/100</f>
        <v>0.99689383856589098</v>
      </c>
      <c r="AX67" s="88">
        <f>AW67*MoM!AX67/100</f>
        <v>0.99948576254616228</v>
      </c>
      <c r="AY67" s="88">
        <f>AX67*MoM!AY67/100</f>
        <v>0.99918591681739843</v>
      </c>
      <c r="AZ67" s="88">
        <f>AY67*MoM!AZ67/100</f>
        <v>1.0011842886510331</v>
      </c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</row>
    <row r="68" spans="1:72" x14ac:dyDescent="0.45">
      <c r="A68" s="88">
        <f>Веса!A68</f>
        <v>1</v>
      </c>
      <c r="B68" s="88">
        <f>MoM!B68</f>
        <v>1</v>
      </c>
      <c r="C68" s="88">
        <f>БИПЦ_НДС!E68</f>
        <v>1</v>
      </c>
      <c r="D68" s="88">
        <f t="shared" si="1"/>
        <v>0</v>
      </c>
      <c r="E68" s="88">
        <v>1</v>
      </c>
      <c r="F68" s="88">
        <v>0</v>
      </c>
      <c r="G68" s="88">
        <v>0</v>
      </c>
      <c r="H68" s="88">
        <v>0</v>
      </c>
      <c r="I68" s="88">
        <v>0</v>
      </c>
      <c r="J68" s="124" t="s">
        <v>67</v>
      </c>
      <c r="K68" s="124" t="s">
        <v>67</v>
      </c>
      <c r="L68" s="109" t="str">
        <f>MoM!J68</f>
        <v>Торты, кг</v>
      </c>
      <c r="M68" s="88">
        <f>IF(MoM!N68=0,0,N68/MoM!N68*100)</f>
        <v>0.82479780190141316</v>
      </c>
      <c r="N68" s="88">
        <f>IF(MoM!O68=0,0,O68/MoM!O68*100)</f>
        <v>0.85366572496796256</v>
      </c>
      <c r="O68" s="88">
        <f>IF(MoM!P68=0,0,P68/MoM!P68*100)</f>
        <v>0.86945854087986973</v>
      </c>
      <c r="P68" s="88">
        <f>IF(MoM!Q68=0,0,Q68/MoM!Q68*100)</f>
        <v>0.87971815166225231</v>
      </c>
      <c r="Q68" s="88">
        <f>IF(MoM!R68=0,0,R68/MoM!R68*100)</f>
        <v>0.88596415053905431</v>
      </c>
      <c r="R68" s="88">
        <f>IF(MoM!S68=0,0,S68/MoM!S68*100)</f>
        <v>0.88986239280142621</v>
      </c>
      <c r="S68" s="88">
        <f>IF(MoM!T68=0,0,T68/MoM!T68*100)</f>
        <v>0.89244299374055036</v>
      </c>
      <c r="T68" s="88">
        <f>IF(MoM!U68=0,0,U68/MoM!U68*100)</f>
        <v>0.89574503281739037</v>
      </c>
      <c r="U68" s="88">
        <f>IF(MoM!V68=0,0,V68/MoM!V68*100)</f>
        <v>0.9012090775175764</v>
      </c>
      <c r="V68" s="88">
        <f>IF(MoM!W68=0,0,W68/MoM!W68*100)</f>
        <v>0.90724717833694424</v>
      </c>
      <c r="W68" s="88">
        <f>IF(MoM!X68=0,0,X68/MoM!X68*100)</f>
        <v>0.91387008273880399</v>
      </c>
      <c r="X68" s="88">
        <f>IF(MoM!Y68=0,0,Y68/MoM!Y68*100)</f>
        <v>0.91917052921868903</v>
      </c>
      <c r="Y68" s="88">
        <f>IF(MoM!Z68=0,0,Z68/MoM!Z68*100)</f>
        <v>0.92679964461120423</v>
      </c>
      <c r="Z68" s="88">
        <f>IF(MoM!AA68=0,0,AA68/MoM!AA68*100)</f>
        <v>0.9305995231541101</v>
      </c>
      <c r="AA68" s="88">
        <f>IF(MoM!AB68=0,0,AB68/MoM!AB68*100)</f>
        <v>0.93702065986387351</v>
      </c>
      <c r="AB68" s="88">
        <f>IF(MoM!AC68=0,0,AC68/MoM!AC68*100)</f>
        <v>0.94432942101081163</v>
      </c>
      <c r="AC68" s="88">
        <f>IF(MoM!AD68=0,0,AD68/MoM!AD68*100)</f>
        <v>0.94744570810014728</v>
      </c>
      <c r="AD68" s="88">
        <f>IF(MoM!AE68=0,0,AE68/MoM!AE68*100)</f>
        <v>0.95009855608282767</v>
      </c>
      <c r="AE68" s="88">
        <f>IF(MoM!AF68=0,0,AF68/MoM!AF68*100)</f>
        <v>0.95066861521647739</v>
      </c>
      <c r="AF68" s="88">
        <f>IF(MoM!AG68=0,0,AG68/MoM!AG68*100)</f>
        <v>0.95285515303147539</v>
      </c>
      <c r="AG68" s="88">
        <f>IF(MoM!AH68=0,0,AH68/MoM!AH68*100)</f>
        <v>0.95685714467420757</v>
      </c>
      <c r="AH68" s="88">
        <f>IF(MoM!AI68=0,0,AI68/MoM!AI68*100)</f>
        <v>0.96192848754098081</v>
      </c>
      <c r="AI68" s="88">
        <f>IF(MoM!AJ68=0,0,AJ68/MoM!AJ68*100)</f>
        <v>0.96683432282743975</v>
      </c>
      <c r="AJ68" s="88">
        <f>IF(MoM!AK68=0,0,AK68/MoM!AK68*100)</f>
        <v>0.97273201219668703</v>
      </c>
      <c r="AK68" s="88">
        <f>IF(MoM!AL68=0,0,AL68/MoM!AL68*100)</f>
        <v>0.97681748664791312</v>
      </c>
      <c r="AL68" s="88">
        <f>IF(MoM!AM68=0,0,AM68/MoM!AM68*100)</f>
        <v>0.98189693757848218</v>
      </c>
      <c r="AM68" s="88">
        <f>IF(MoM!AN68=0,0,AN68/MoM!AN68*100)</f>
        <v>0.98710099134764817</v>
      </c>
      <c r="AN68" s="88">
        <f>IF(MoM!AO68=0,0,AO68/MoM!AO68*100)</f>
        <v>0.98986487412342161</v>
      </c>
      <c r="AO68" s="88">
        <f>IF(MoM!AP68=0,0,AP68/MoM!AP68*100)</f>
        <v>0.99174561738425604</v>
      </c>
      <c r="AP68" s="88">
        <f>IF(MoM!AQ68=0,0,AQ68/MoM!AQ68*100)</f>
        <v>0.99541507616857783</v>
      </c>
      <c r="AQ68" s="88">
        <f>IF(MoM!AR68=0,0,AR68/MoM!AR68*100)</f>
        <v>0.99800315536661632</v>
      </c>
      <c r="AR68" s="88">
        <f>IF(MoM!AS68=0,0,AS68/MoM!AS68*100)</f>
        <v>0.99940035978412955</v>
      </c>
      <c r="AS68" s="149">
        <v>1</v>
      </c>
      <c r="AT68" s="88">
        <f>AS68*MoM!AT68/100</f>
        <v>1.002</v>
      </c>
      <c r="AU68" s="88">
        <f>AT68*MoM!AU68/100</f>
        <v>1.0043046000000002</v>
      </c>
      <c r="AV68" s="88">
        <f>AU68*MoM!AV68/100</f>
        <v>1.0070162224200001</v>
      </c>
      <c r="AW68" s="88">
        <f>AV68*MoM!AW68/100</f>
        <v>1.010641480820712</v>
      </c>
      <c r="AX68" s="88">
        <f>AW68*MoM!AX68/100</f>
        <v>1.0121574430419431</v>
      </c>
      <c r="AY68" s="88">
        <f>AX68*MoM!AY68/100</f>
        <v>1.0151939153710687</v>
      </c>
      <c r="AZ68" s="88">
        <f>AY68*MoM!AZ68/100</f>
        <v>1.018442535900256</v>
      </c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</row>
    <row r="69" spans="1:72" x14ac:dyDescent="0.45">
      <c r="A69" s="88">
        <f>Веса!A69</f>
        <v>1</v>
      </c>
      <c r="B69" s="88">
        <f>MoM!B69</f>
        <v>1</v>
      </c>
      <c r="C69" s="88">
        <f>БИПЦ_НДС!E69</f>
        <v>1</v>
      </c>
      <c r="D69" s="88">
        <f t="shared" si="1"/>
        <v>0</v>
      </c>
      <c r="E69" s="88">
        <v>1</v>
      </c>
      <c r="F69" s="88">
        <v>0</v>
      </c>
      <c r="G69" s="88">
        <v>0</v>
      </c>
      <c r="H69" s="88">
        <v>0</v>
      </c>
      <c r="I69" s="88">
        <v>0</v>
      </c>
      <c r="J69" s="124" t="s">
        <v>68</v>
      </c>
      <c r="K69" s="124" t="s">
        <v>68</v>
      </c>
      <c r="L69" s="109" t="str">
        <f>MoM!J69</f>
        <v>Варенье, джем, повидло, кг</v>
      </c>
      <c r="M69" s="88">
        <f>IF(MoM!N69=0,0,N69/MoM!N69*100)</f>
        <v>0.73876985296866016</v>
      </c>
      <c r="N69" s="88">
        <f>IF(MoM!O69=0,0,O69/MoM!O69*100)</f>
        <v>0.76817289311681292</v>
      </c>
      <c r="O69" s="88">
        <f>IF(MoM!P69=0,0,P69/MoM!P69*100)</f>
        <v>0.7982084532376803</v>
      </c>
      <c r="P69" s="88">
        <f>IF(MoM!Q69=0,0,Q69/MoM!Q69*100)</f>
        <v>0.82199506514416321</v>
      </c>
      <c r="Q69" s="88">
        <f>IF(MoM!R69=0,0,R69/MoM!R69*100)</f>
        <v>0.83703757483630137</v>
      </c>
      <c r="R69" s="88">
        <f>IF(MoM!S69=0,0,S69/MoM!S69*100)</f>
        <v>0.84858869336904219</v>
      </c>
      <c r="S69" s="88">
        <f>IF(MoM!T69=0,0,T69/MoM!T69*100)</f>
        <v>0.85401966100660409</v>
      </c>
      <c r="T69" s="88">
        <f>IF(MoM!U69=0,0,U69/MoM!U69*100)</f>
        <v>0.85828975931163709</v>
      </c>
      <c r="U69" s="88">
        <f>IF(MoM!V69=0,0,V69/MoM!V69*100)</f>
        <v>0.86678682792882233</v>
      </c>
      <c r="V69" s="88">
        <f>IF(MoM!W69=0,0,W69/MoM!W69*100)</f>
        <v>0.87848845010586141</v>
      </c>
      <c r="W69" s="88">
        <f>IF(MoM!X69=0,0,X69/MoM!X69*100)</f>
        <v>0.88920600919715298</v>
      </c>
      <c r="X69" s="88">
        <f>IF(MoM!Y69=0,0,Y69/MoM!Y69*100)</f>
        <v>0.90201057572959187</v>
      </c>
      <c r="Y69" s="88">
        <f>IF(MoM!Z69=0,0,Z69/MoM!Z69*100)</f>
        <v>0.91048947514145007</v>
      </c>
      <c r="Z69" s="88">
        <f>IF(MoM!AA69=0,0,AA69/MoM!AA69*100)</f>
        <v>0.91868388041772309</v>
      </c>
      <c r="AA69" s="88">
        <f>IF(MoM!AB69=0,0,AB69/MoM!AB69*100)</f>
        <v>0.925574009520856</v>
      </c>
      <c r="AB69" s="88">
        <f>IF(MoM!AC69=0,0,AC69/MoM!AC69*100)</f>
        <v>0.9352925366208249</v>
      </c>
      <c r="AC69" s="88">
        <f>IF(MoM!AD69=0,0,AD69/MoM!AD69*100)</f>
        <v>0.94473899124069538</v>
      </c>
      <c r="AD69" s="88">
        <f>IF(MoM!AE69=0,0,AE69/MoM!AE69*100)</f>
        <v>0.94955716009602309</v>
      </c>
      <c r="AE69" s="88">
        <f>IF(MoM!AF69=0,0,AF69/MoM!AF69*100)</f>
        <v>0.94908238151597513</v>
      </c>
      <c r="AF69" s="88">
        <f>IF(MoM!AG69=0,0,AG69/MoM!AG69*100)</f>
        <v>0.95382779342355495</v>
      </c>
      <c r="AG69" s="88">
        <f>IF(MoM!AH69=0,0,AH69/MoM!AH69*100)</f>
        <v>0.95802463571461849</v>
      </c>
      <c r="AH69" s="88">
        <f>IF(MoM!AI69=0,0,AI69/MoM!AI69*100)</f>
        <v>0.96664685743605006</v>
      </c>
      <c r="AI69" s="88">
        <f>IF(MoM!AJ69=0,0,AJ69/MoM!AJ69*100)</f>
        <v>0.9675168396077426</v>
      </c>
      <c r="AJ69" s="88">
        <f>IF(MoM!AK69=0,0,AK69/MoM!AK69*100)</f>
        <v>0.97370894738123215</v>
      </c>
      <c r="AK69" s="88">
        <f>IF(MoM!AL69=0,0,AL69/MoM!AL69*100)</f>
        <v>0.97546162348651855</v>
      </c>
      <c r="AL69" s="88">
        <f>IF(MoM!AM69=0,0,AM69/MoM!AM69*100)</f>
        <v>0.97702236208409687</v>
      </c>
      <c r="AM69" s="88">
        <f>IF(MoM!AN69=0,0,AN69/MoM!AN69*100)</f>
        <v>0.97751087326513886</v>
      </c>
      <c r="AN69" s="88">
        <f>IF(MoM!AO69=0,0,AO69/MoM!AO69*100)</f>
        <v>0.98269168089344405</v>
      </c>
      <c r="AO69" s="88">
        <f>IF(MoM!AP69=0,0,AP69/MoM!AP69*100)</f>
        <v>0.9858362942723029</v>
      </c>
      <c r="AP69" s="88">
        <f>IF(MoM!AQ69=0,0,AQ69/MoM!AQ69*100)</f>
        <v>0.99303289922049076</v>
      </c>
      <c r="AQ69" s="88">
        <f>IF(MoM!AR69=0,0,AR69/MoM!AR69*100)</f>
        <v>0.99541617817861983</v>
      </c>
      <c r="AR69" s="88">
        <f>IF(MoM!AS69=0,0,AS69/MoM!AS69*100)</f>
        <v>0.99710838568152349</v>
      </c>
      <c r="AS69" s="149">
        <v>1</v>
      </c>
      <c r="AT69" s="88">
        <f>AS69*MoM!AT69/100</f>
        <v>1.0029999999999999</v>
      </c>
      <c r="AU69" s="88">
        <f>AT69*MoM!AU69/100</f>
        <v>1.0049056999999999</v>
      </c>
      <c r="AV69" s="88">
        <f>AU69*MoM!AV69/100</f>
        <v>1.00671453026</v>
      </c>
      <c r="AW69" s="88">
        <f>AV69*MoM!AW69/100</f>
        <v>1.007519901884208</v>
      </c>
      <c r="AX69" s="88">
        <f>AW69*MoM!AX69/100</f>
        <v>1.0078221578547732</v>
      </c>
      <c r="AY69" s="88">
        <f>AX69*MoM!AY69/100</f>
        <v>1.0096362377389119</v>
      </c>
      <c r="AZ69" s="88">
        <f>AY69*MoM!AZ69/100</f>
        <v>1.0089294923724947</v>
      </c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</row>
    <row r="70" spans="1:72" x14ac:dyDescent="0.45">
      <c r="A70" s="88">
        <f>Веса!A70</f>
        <v>1</v>
      </c>
      <c r="B70" s="88">
        <f>MoM!B70</f>
        <v>1</v>
      </c>
      <c r="C70" s="88">
        <f>БИПЦ_НДС!E70</f>
        <v>1</v>
      </c>
      <c r="D70" s="88">
        <f t="shared" si="1"/>
        <v>0</v>
      </c>
      <c r="E70" s="88">
        <v>1</v>
      </c>
      <c r="F70" s="88">
        <v>0</v>
      </c>
      <c r="G70" s="88">
        <v>0</v>
      </c>
      <c r="H70" s="88">
        <v>0</v>
      </c>
      <c r="I70" s="88">
        <v>0</v>
      </c>
      <c r="J70" s="124" t="s">
        <v>69</v>
      </c>
      <c r="K70" s="124" t="s">
        <v>69</v>
      </c>
      <c r="L70" s="109" t="str">
        <f>MoM!J70</f>
        <v>Мёд пчелиный натуральный, кг</v>
      </c>
      <c r="M70" s="88">
        <f>IF(MoM!N70=0,0,N70/MoM!N70*100)</f>
        <v>0.85852474196321582</v>
      </c>
      <c r="N70" s="88">
        <f>IF(MoM!O70=0,0,O70/MoM!O70*100)</f>
        <v>0.86573634979570679</v>
      </c>
      <c r="O70" s="88">
        <f>IF(MoM!P70=0,0,P70/MoM!P70*100)</f>
        <v>0.87439371329366389</v>
      </c>
      <c r="P70" s="88">
        <f>IF(MoM!Q70=0,0,Q70/MoM!Q70*100)</f>
        <v>0.87815360626082672</v>
      </c>
      <c r="Q70" s="88">
        <f>IF(MoM!R70=0,0,R70/MoM!R70*100)</f>
        <v>0.87736326801519193</v>
      </c>
      <c r="R70" s="88">
        <f>IF(MoM!S70=0,0,S70/MoM!S70*100)</f>
        <v>0.87841610393681013</v>
      </c>
      <c r="S70" s="88">
        <f>IF(MoM!T70=0,0,T70/MoM!T70*100)</f>
        <v>0.8848285414955489</v>
      </c>
      <c r="T70" s="88">
        <f>IF(MoM!U70=0,0,U70/MoM!U70*100)</f>
        <v>0.89518103543104688</v>
      </c>
      <c r="U70" s="88">
        <f>IF(MoM!V70=0,0,V70/MoM!V70*100)</f>
        <v>0.90466995440661602</v>
      </c>
      <c r="V70" s="88">
        <f>IF(MoM!W70=0,0,W70/MoM!W70*100)</f>
        <v>0.91263105000539413</v>
      </c>
      <c r="W70" s="88">
        <f>IF(MoM!X70=0,0,X70/MoM!X70*100)</f>
        <v>0.91947578288043463</v>
      </c>
      <c r="X70" s="88">
        <f>IF(MoM!Y70=0,0,Y70/MoM!Y70*100)</f>
        <v>0.92113083928961947</v>
      </c>
      <c r="Y70" s="88">
        <f>IF(MoM!Z70=0,0,Z70/MoM!Z70*100)</f>
        <v>0.92601283273785451</v>
      </c>
      <c r="Z70" s="88">
        <f>IF(MoM!AA70=0,0,AA70/MoM!AA70*100)</f>
        <v>0.9276796558367828</v>
      </c>
      <c r="AA70" s="88">
        <f>IF(MoM!AB70=0,0,AB70/MoM!AB70*100)</f>
        <v>0.93454448528997491</v>
      </c>
      <c r="AB70" s="88">
        <f>IF(MoM!AC70=0,0,AC70/MoM!AC70*100)</f>
        <v>0.94230120451788157</v>
      </c>
      <c r="AC70" s="88">
        <f>IF(MoM!AD70=0,0,AD70/MoM!AD70*100)</f>
        <v>0.94428003704736896</v>
      </c>
      <c r="AD70" s="88">
        <f>IF(MoM!AE70=0,0,AE70/MoM!AE70*100)</f>
        <v>0.94890700922890103</v>
      </c>
      <c r="AE70" s="88">
        <f>IF(MoM!AF70=0,0,AF70/MoM!AF70*100)</f>
        <v>0.95469534198519734</v>
      </c>
      <c r="AF70" s="88">
        <f>IF(MoM!AG70=0,0,AG70/MoM!AG70*100)</f>
        <v>0.96242837425527739</v>
      </c>
      <c r="AG70" s="88">
        <f>IF(MoM!AH70=0,0,AH70/MoM!AH70*100)</f>
        <v>0.96416074532893692</v>
      </c>
      <c r="AH70" s="88">
        <f>IF(MoM!AI70=0,0,AI70/MoM!AI70*100)</f>
        <v>0.96657114719225934</v>
      </c>
      <c r="AI70" s="88">
        <f>IF(MoM!AJ70=0,0,AJ70/MoM!AJ70*100)</f>
        <v>0.97005080332215143</v>
      </c>
      <c r="AJ70" s="88">
        <f>IF(MoM!AK70=0,0,AK70/MoM!AK70*100)</f>
        <v>0.97412501669610441</v>
      </c>
      <c r="AK70" s="88">
        <f>IF(MoM!AL70=0,0,AL70/MoM!AL70*100)</f>
        <v>0.97714480424786232</v>
      </c>
      <c r="AL70" s="88">
        <f>IF(MoM!AM70=0,0,AM70/MoM!AM70*100)</f>
        <v>0.97763337664998617</v>
      </c>
      <c r="AM70" s="88">
        <f>IF(MoM!AN70=0,0,AN70/MoM!AN70*100)</f>
        <v>0.97782890332531613</v>
      </c>
      <c r="AN70" s="88">
        <f>IF(MoM!AO70=0,0,AO70/MoM!AO70*100)</f>
        <v>0.97939342957063658</v>
      </c>
      <c r="AO70" s="88">
        <f>IF(MoM!AP70=0,0,AP70/MoM!AP70*100)</f>
        <v>0.98007900497133604</v>
      </c>
      <c r="AP70" s="88">
        <f>IF(MoM!AQ70=0,0,AQ70/MoM!AQ70*100)</f>
        <v>0.98135310767779871</v>
      </c>
      <c r="AQ70" s="88">
        <f>IF(MoM!AR70=0,0,AR70/MoM!AR70*100)</f>
        <v>0.98498411417620657</v>
      </c>
      <c r="AR70" s="88">
        <f>IF(MoM!AS70=0,0,AS70/MoM!AS70*100)</f>
        <v>0.99601593625498008</v>
      </c>
      <c r="AS70" s="149">
        <v>1</v>
      </c>
      <c r="AT70" s="88">
        <f>AS70*MoM!AT70/100</f>
        <v>1.0023</v>
      </c>
      <c r="AU70" s="88">
        <f>AT70*MoM!AU70/100</f>
        <v>1.0017988499999999</v>
      </c>
      <c r="AV70" s="88">
        <f>AU70*MoM!AV70/100</f>
        <v>1.0016986701149999</v>
      </c>
      <c r="AW70" s="88">
        <f>AV70*MoM!AW70/100</f>
        <v>1.0015985002479884</v>
      </c>
      <c r="AX70" s="88">
        <f>AW70*MoM!AX70/100</f>
        <v>1.0003965820476908</v>
      </c>
      <c r="AY70" s="88">
        <f>AX70*MoM!AY70/100</f>
        <v>1.0004966217058955</v>
      </c>
      <c r="AZ70" s="88">
        <f>AY70*MoM!AZ70/100</f>
        <v>0.99889582711116598</v>
      </c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</row>
    <row r="71" spans="1:72" ht="28.5" x14ac:dyDescent="0.45">
      <c r="A71" s="88">
        <f>Веса!A71</f>
        <v>1</v>
      </c>
      <c r="B71" s="88">
        <f>MoM!B71</f>
        <v>1</v>
      </c>
      <c r="C71" s="88">
        <f>БИПЦ_НДС!E71</f>
        <v>1</v>
      </c>
      <c r="D71" s="88">
        <f t="shared" si="1"/>
        <v>0</v>
      </c>
      <c r="E71" s="88">
        <v>1</v>
      </c>
      <c r="F71" s="88">
        <v>0</v>
      </c>
      <c r="G71" s="88">
        <v>0</v>
      </c>
      <c r="H71" s="88">
        <v>0</v>
      </c>
      <c r="I71" s="88">
        <v>0</v>
      </c>
      <c r="J71" s="124" t="s">
        <v>70</v>
      </c>
      <c r="K71" s="124" t="s">
        <v>70</v>
      </c>
      <c r="L71" s="109" t="str">
        <f>MoM!J71</f>
        <v>Кофе натуральный растворимый, кг</v>
      </c>
      <c r="M71" s="88">
        <f>IF(MoM!N71=0,0,N71/MoM!N71*100)</f>
        <v>0.71646135266001354</v>
      </c>
      <c r="N71" s="88">
        <f>IF(MoM!O71=0,0,O71/MoM!O71*100)</f>
        <v>0.75672648067950632</v>
      </c>
      <c r="O71" s="88">
        <f>IF(MoM!P71=0,0,P71/MoM!P71*100)</f>
        <v>0.7871468852028225</v>
      </c>
      <c r="P71" s="88">
        <f>IF(MoM!Q71=0,0,Q71/MoM!Q71*100)</f>
        <v>0.81879018998797604</v>
      </c>
      <c r="Q71" s="88">
        <f>IF(MoM!R71=0,0,R71/MoM!R71*100)</f>
        <v>0.83459284065474393</v>
      </c>
      <c r="R71" s="88">
        <f>IF(MoM!S71=0,0,S71/MoM!S71*100)</f>
        <v>0.84469141402666625</v>
      </c>
      <c r="S71" s="88">
        <f>IF(MoM!T71=0,0,T71/MoM!T71*100)</f>
        <v>0.84908380937960481</v>
      </c>
      <c r="T71" s="88">
        <f>IF(MoM!U71=0,0,U71/MoM!U71*100)</f>
        <v>0.85332922842650283</v>
      </c>
      <c r="U71" s="88">
        <f>IF(MoM!V71=0,0,V71/MoM!V71*100)</f>
        <v>0.85955853179401631</v>
      </c>
      <c r="V71" s="88">
        <f>IF(MoM!W71=0,0,W71/MoM!W71*100)</f>
        <v>0.86428610371888337</v>
      </c>
      <c r="W71" s="88">
        <f>IF(MoM!X71=0,0,X71/MoM!X71*100)</f>
        <v>0.87007682061379987</v>
      </c>
      <c r="X71" s="88">
        <f>IF(MoM!Y71=0,0,Y71/MoM!Y71*100)</f>
        <v>0.87590633531191231</v>
      </c>
      <c r="Y71" s="88">
        <f>IF(MoM!Z71=0,0,Z71/MoM!Z71*100)</f>
        <v>0.87958514192022241</v>
      </c>
      <c r="Z71" s="88">
        <f>IF(MoM!AA71=0,0,AA71/MoM!AA71*100)</f>
        <v>0.89304279459160174</v>
      </c>
      <c r="AA71" s="88">
        <f>IF(MoM!AB71=0,0,AB71/MoM!AB71*100)</f>
        <v>0.9101892162477605</v>
      </c>
      <c r="AB71" s="88">
        <f>IF(MoM!AC71=0,0,AC71/MoM!AC71*100)</f>
        <v>0.92884809518083955</v>
      </c>
      <c r="AC71" s="88">
        <f>IF(MoM!AD71=0,0,AD71/MoM!AD71*100)</f>
        <v>0.94445274317987771</v>
      </c>
      <c r="AD71" s="88">
        <f>IF(MoM!AE71=0,0,AE71/MoM!AE71*100)</f>
        <v>0.95342504424008656</v>
      </c>
      <c r="AE71" s="88">
        <f>IF(MoM!AF71=0,0,AF71/MoM!AF71*100)</f>
        <v>0.9559039493551108</v>
      </c>
      <c r="AF71" s="88">
        <f>IF(MoM!AG71=0,0,AG71/MoM!AG71*100)</f>
        <v>0.96183055384111249</v>
      </c>
      <c r="AG71" s="88">
        <f>IF(MoM!AH71=0,0,AH71/MoM!AH71*100)</f>
        <v>0.96490841161340402</v>
      </c>
      <c r="AH71" s="88">
        <f>IF(MoM!AI71=0,0,AI71/MoM!AI71*100)</f>
        <v>0.96789962768940563</v>
      </c>
      <c r="AI71" s="88">
        <f>IF(MoM!AJ71=0,0,AJ71/MoM!AJ71*100)</f>
        <v>0.97283591579062167</v>
      </c>
      <c r="AJ71" s="88">
        <f>IF(MoM!AK71=0,0,AK71/MoM!AK71*100)</f>
        <v>0.97692182663694227</v>
      </c>
      <c r="AK71" s="88">
        <f>IF(MoM!AL71=0,0,AL71/MoM!AL71*100)</f>
        <v>0.98004797648218034</v>
      </c>
      <c r="AL71" s="88">
        <f>IF(MoM!AM71=0,0,AM71/MoM!AM71*100)</f>
        <v>0.98416417798340561</v>
      </c>
      <c r="AM71" s="88">
        <f>IF(MoM!AN71=0,0,AN71/MoM!AN71*100)</f>
        <v>0.98977391379791102</v>
      </c>
      <c r="AN71" s="88">
        <f>IF(MoM!AO71=0,0,AO71/MoM!AO71*100)</f>
        <v>0.99402994162724212</v>
      </c>
      <c r="AO71" s="88">
        <f>IF(MoM!AP71=0,0,AP71/MoM!AP71*100)</f>
        <v>0.9937317326447539</v>
      </c>
      <c r="AP71" s="88">
        <f>IF(MoM!AQ71=0,0,AQ71/MoM!AQ71*100)</f>
        <v>0.99323486677843142</v>
      </c>
      <c r="AQ71" s="88">
        <f>IF(MoM!AR71=0,0,AR71/MoM!AR71*100)</f>
        <v>0.99343351375178712</v>
      </c>
      <c r="AR71" s="88">
        <f>IF(MoM!AS71=0,0,AS71/MoM!AS71*100)</f>
        <v>0.99770527786091978</v>
      </c>
      <c r="AS71" s="149">
        <v>1</v>
      </c>
      <c r="AT71" s="88">
        <f>AS71*MoM!AT71/100</f>
        <v>0.99790000000000001</v>
      </c>
      <c r="AU71" s="88">
        <f>AT71*MoM!AU71/100</f>
        <v>0.99550504000000006</v>
      </c>
      <c r="AV71" s="88">
        <f>AU71*MoM!AV71/100</f>
        <v>0.99590324201600011</v>
      </c>
      <c r="AW71" s="88">
        <f>AV71*MoM!AW71/100</f>
        <v>0.99739709687902423</v>
      </c>
      <c r="AX71" s="88">
        <f>AW71*MoM!AX71/100</f>
        <v>0.99829475426621539</v>
      </c>
      <c r="AY71" s="88">
        <f>AX71*MoM!AY71/100</f>
        <v>0.99839458374164214</v>
      </c>
      <c r="AZ71" s="88">
        <f>AY71*MoM!AZ71/100</f>
        <v>1.000091854534003</v>
      </c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</row>
    <row r="72" spans="1:72" ht="28.5" x14ac:dyDescent="0.45">
      <c r="A72" s="88">
        <f>Веса!A72</f>
        <v>1</v>
      </c>
      <c r="B72" s="88">
        <f>MoM!B72</f>
        <v>1</v>
      </c>
      <c r="C72" s="88">
        <f>БИПЦ_НДС!E72</f>
        <v>1</v>
      </c>
      <c r="D72" s="88">
        <f t="shared" si="1"/>
        <v>0</v>
      </c>
      <c r="E72" s="88">
        <v>1</v>
      </c>
      <c r="F72" s="88">
        <v>0</v>
      </c>
      <c r="G72" s="88">
        <v>0</v>
      </c>
      <c r="H72" s="88">
        <v>0</v>
      </c>
      <c r="I72" s="88">
        <v>0</v>
      </c>
      <c r="J72" s="124" t="s">
        <v>71</v>
      </c>
      <c r="K72" s="124" t="s">
        <v>71</v>
      </c>
      <c r="L72" s="109" t="str">
        <f>MoM!J72</f>
        <v>Кофе натуральный в зернах и молотый, кг</v>
      </c>
      <c r="M72" s="88">
        <f>IF(MoM!N72=0,0,N72/MoM!N72*100)</f>
        <v>0.72806323759743019</v>
      </c>
      <c r="N72" s="88">
        <f>IF(MoM!O72=0,0,O72/MoM!O72*100)</f>
        <v>0.77946450217180874</v>
      </c>
      <c r="O72" s="88">
        <f>IF(MoM!P72=0,0,P72/MoM!P72*100)</f>
        <v>0.81773620922844459</v>
      </c>
      <c r="P72" s="88">
        <f>IF(MoM!Q72=0,0,Q72/MoM!Q72*100)</f>
        <v>0.84954614776743109</v>
      </c>
      <c r="Q72" s="88">
        <f>IF(MoM!R72=0,0,R72/MoM!R72*100)</f>
        <v>0.86126988460662157</v>
      </c>
      <c r="R72" s="88">
        <f>IF(MoM!S72=0,0,S72/MoM!S72*100)</f>
        <v>0.86738490078732844</v>
      </c>
      <c r="S72" s="88">
        <f>IF(MoM!T72=0,0,T72/MoM!T72*100)</f>
        <v>0.87120139435079269</v>
      </c>
      <c r="T72" s="88">
        <f>IF(MoM!U72=0,0,U72/MoM!U72*100)</f>
        <v>0.87825812564503414</v>
      </c>
      <c r="U72" s="88">
        <f>IF(MoM!V72=0,0,V72/MoM!V72*100)</f>
        <v>0.88475723577480736</v>
      </c>
      <c r="V72" s="88">
        <f>IF(MoM!W72=0,0,W72/MoM!W72*100)</f>
        <v>0.89802859431142945</v>
      </c>
      <c r="W72" s="88">
        <f>IF(MoM!X72=0,0,X72/MoM!X72*100)</f>
        <v>0.90530262592535204</v>
      </c>
      <c r="X72" s="88">
        <f>IF(MoM!Y72=0,0,Y72/MoM!Y72*100)</f>
        <v>0.91163974430682959</v>
      </c>
      <c r="Y72" s="88">
        <f>IF(MoM!Z72=0,0,Z72/MoM!Z72*100)</f>
        <v>0.9161067790539329</v>
      </c>
      <c r="Z72" s="88">
        <f>IF(MoM!AA72=0,0,AA72/MoM!AA72*100)</f>
        <v>0.93351280785595758</v>
      </c>
      <c r="AA72" s="88">
        <f>IF(MoM!AB72=0,0,AB72/MoM!AB72*100)</f>
        <v>0.95059609223972152</v>
      </c>
      <c r="AB72" s="88">
        <f>IF(MoM!AC72=0,0,AC72/MoM!AC72*100)</f>
        <v>0.96323902026650976</v>
      </c>
      <c r="AC72" s="88">
        <f>IF(MoM!AD72=0,0,AD72/MoM!AD72*100)</f>
        <v>0.9731603821752548</v>
      </c>
      <c r="AD72" s="88">
        <f>IF(MoM!AE72=0,0,AE72/MoM!AE72*100)</f>
        <v>0.98065371711800431</v>
      </c>
      <c r="AE72" s="88">
        <f>IF(MoM!AF72=0,0,AF72/MoM!AF72*100)</f>
        <v>0.98653763942071226</v>
      </c>
      <c r="AF72" s="88">
        <f>IF(MoM!AG72=0,0,AG72/MoM!AG72*100)</f>
        <v>0.98910263728320613</v>
      </c>
      <c r="AG72" s="88">
        <f>IF(MoM!AH72=0,0,AH72/MoM!AH72*100)</f>
        <v>0.99206994519505565</v>
      </c>
      <c r="AH72" s="88">
        <f>IF(MoM!AI72=0,0,AI72/MoM!AI72*100)</f>
        <v>0.99583981098679675</v>
      </c>
      <c r="AI72" s="88">
        <f>IF(MoM!AJ72=0,0,AJ72/MoM!AJ72*100)</f>
        <v>0.99713440274107956</v>
      </c>
      <c r="AJ72" s="88">
        <f>IF(MoM!AK72=0,0,AK72/MoM!AK72*100)</f>
        <v>1.000225519389577</v>
      </c>
      <c r="AK72" s="88">
        <f>IF(MoM!AL72=0,0,AL72/MoM!AL72*100)</f>
        <v>1.005126624434586</v>
      </c>
      <c r="AL72" s="88">
        <f>IF(MoM!AM72=0,0,AM72/MoM!AM72*100)</f>
        <v>1.0044230357974819</v>
      </c>
      <c r="AM72" s="88">
        <f>IF(MoM!AN72=0,0,AN72/MoM!AN72*100)</f>
        <v>1.0060301126547579</v>
      </c>
      <c r="AN72" s="88">
        <f>IF(MoM!AO72=0,0,AO72/MoM!AO72*100)</f>
        <v>1.0051246855533686</v>
      </c>
      <c r="AO72" s="88">
        <f>IF(MoM!AP72=0,0,AP72/MoM!AP72*100)</f>
        <v>1.0042200733363704</v>
      </c>
      <c r="AP72" s="88">
        <f>IF(MoM!AQ72=0,0,AQ72/MoM!AQ72*100)</f>
        <v>1.0049230273877059</v>
      </c>
      <c r="AQ72" s="88">
        <f>IF(MoM!AR72=0,0,AR72/MoM!AR72*100)</f>
        <v>1.0028126890301918</v>
      </c>
      <c r="AR72" s="88">
        <f>IF(MoM!AS72=0,0,AS72/MoM!AS72*100)</f>
        <v>0.99880143827407109</v>
      </c>
      <c r="AS72" s="149">
        <v>1</v>
      </c>
      <c r="AT72" s="88">
        <f>AS72*MoM!AT72/100</f>
        <v>0.99900000000000011</v>
      </c>
      <c r="AU72" s="88">
        <f>AT72*MoM!AU72/100</f>
        <v>0.99890010000000007</v>
      </c>
      <c r="AV72" s="88">
        <f>AU72*MoM!AV72/100</f>
        <v>0.99840064995000011</v>
      </c>
      <c r="AW72" s="88">
        <f>AV72*MoM!AW72/100</f>
        <v>0.99880001020998022</v>
      </c>
      <c r="AX72" s="88">
        <f>AW72*MoM!AX72/100</f>
        <v>1.0002982102252951</v>
      </c>
      <c r="AY72" s="88">
        <f>AX72*MoM!AY72/100</f>
        <v>1.0013985382565429</v>
      </c>
      <c r="AZ72" s="88">
        <f>AY72*MoM!AZ72/100</f>
        <v>1.0033011954792304</v>
      </c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</row>
    <row r="73" spans="1:72" x14ac:dyDescent="0.45">
      <c r="A73" s="88">
        <f>Веса!A73</f>
        <v>1</v>
      </c>
      <c r="B73" s="88">
        <f>MoM!B73</f>
        <v>1</v>
      </c>
      <c r="C73" s="88">
        <f>БИПЦ_НДС!E73</f>
        <v>1</v>
      </c>
      <c r="D73" s="88">
        <f t="shared" si="1"/>
        <v>0</v>
      </c>
      <c r="E73" s="88">
        <v>1</v>
      </c>
      <c r="F73" s="88">
        <v>0</v>
      </c>
      <c r="G73" s="88">
        <v>0</v>
      </c>
      <c r="H73" s="88">
        <v>0</v>
      </c>
      <c r="I73" s="88">
        <v>0</v>
      </c>
      <c r="J73" s="124" t="s">
        <v>72</v>
      </c>
      <c r="K73" s="124" t="s">
        <v>72</v>
      </c>
      <c r="L73" s="109" t="str">
        <f>MoM!J73</f>
        <v>Чай черный байховый, кг</v>
      </c>
      <c r="M73" s="88">
        <f>IF(MoM!N73=0,0,N73/MoM!N73*100)</f>
        <v>0.70374150461774276</v>
      </c>
      <c r="N73" s="88">
        <f>IF(MoM!O73=0,0,O73/MoM!O73*100)</f>
        <v>0.75476276370252904</v>
      </c>
      <c r="O73" s="88">
        <f>IF(MoM!P73=0,0,P73/MoM!P73*100)</f>
        <v>0.78367017755233592</v>
      </c>
      <c r="P73" s="88">
        <f>IF(MoM!Q73=0,0,Q73/MoM!Q73*100)</f>
        <v>0.81023659657136016</v>
      </c>
      <c r="Q73" s="88">
        <f>IF(MoM!R73=0,0,R73/MoM!R73*100)</f>
        <v>0.82157990892335919</v>
      </c>
      <c r="R73" s="88">
        <f>IF(MoM!S73=0,0,S73/MoM!S73*100)</f>
        <v>0.82519486052262203</v>
      </c>
      <c r="S73" s="88">
        <f>IF(MoM!T73=0,0,T73/MoM!T73*100)</f>
        <v>0.83138382197654159</v>
      </c>
      <c r="T73" s="88">
        <f>IF(MoM!U73=0,0,U73/MoM!U73*100)</f>
        <v>0.83728664711257506</v>
      </c>
      <c r="U73" s="88">
        <f>IF(MoM!V73=0,0,V73/MoM!V73*100)</f>
        <v>0.84808764486032728</v>
      </c>
      <c r="V73" s="88">
        <f>IF(MoM!W73=0,0,W73/MoM!W73*100)</f>
        <v>0.86191147347155062</v>
      </c>
      <c r="W73" s="88">
        <f>IF(MoM!X73=0,0,X73/MoM!X73*100)</f>
        <v>0.87268536688994491</v>
      </c>
      <c r="X73" s="88">
        <f>IF(MoM!Y73=0,0,Y73/MoM!Y73*100)</f>
        <v>0.88254671153580133</v>
      </c>
      <c r="Y73" s="88">
        <f>IF(MoM!Z73=0,0,Z73/MoM!Z73*100)</f>
        <v>0.89163694266462001</v>
      </c>
      <c r="Z73" s="88">
        <f>IF(MoM!AA73=0,0,AA73/MoM!AA73*100)</f>
        <v>0.90795389871538257</v>
      </c>
      <c r="AA73" s="88">
        <f>IF(MoM!AB73=0,0,AB73/MoM!AB73*100)</f>
        <v>0.92992638306429487</v>
      </c>
      <c r="AB73" s="88">
        <f>IF(MoM!AC73=0,0,AC73/MoM!AC73*100)</f>
        <v>0.94759498434251654</v>
      </c>
      <c r="AC73" s="88">
        <f>IF(MoM!AD73=0,0,AD73/MoM!AD73*100)</f>
        <v>0.95744997217967875</v>
      </c>
      <c r="AD73" s="88">
        <f>IF(MoM!AE73=0,0,AE73/MoM!AE73*100)</f>
        <v>0.96348190700441072</v>
      </c>
      <c r="AE73" s="88">
        <f>IF(MoM!AF73=0,0,AF73/MoM!AF73*100)</f>
        <v>0.96598695996262229</v>
      </c>
      <c r="AF73" s="88">
        <f>IF(MoM!AG73=0,0,AG73/MoM!AG73*100)</f>
        <v>0.97081689476243549</v>
      </c>
      <c r="AG73" s="88">
        <f>IF(MoM!AH73=0,0,AH73/MoM!AH73*100)</f>
        <v>0.97557389754677137</v>
      </c>
      <c r="AH73" s="88">
        <f>IF(MoM!AI73=0,0,AI73/MoM!AI73*100)</f>
        <v>0.97684214361358213</v>
      </c>
      <c r="AI73" s="88">
        <f>IF(MoM!AJ73=0,0,AJ73/MoM!AJ73*100)</f>
        <v>0.98416845969068401</v>
      </c>
      <c r="AJ73" s="88">
        <f>IF(MoM!AK73=0,0,AK73/MoM!AK73*100)</f>
        <v>0.99105763890851872</v>
      </c>
      <c r="AK73" s="88">
        <f>IF(MoM!AL73=0,0,AL73/MoM!AL73*100)</f>
        <v>0.99274243689466313</v>
      </c>
      <c r="AL73" s="88">
        <f>IF(MoM!AM73=0,0,AM73/MoM!AM73*100)</f>
        <v>0.99512501874321024</v>
      </c>
      <c r="AM73" s="88">
        <f>IF(MoM!AN73=0,0,AN73/MoM!AN73*100)</f>
        <v>0.9969162437769481</v>
      </c>
      <c r="AN73" s="88">
        <f>IF(MoM!AO73=0,0,AO73/MoM!AO73*100)</f>
        <v>0.99502210291377191</v>
      </c>
      <c r="AO73" s="88">
        <f>IF(MoM!AP73=0,0,AP73/MoM!AP73*100)</f>
        <v>0.99352956975940121</v>
      </c>
      <c r="AP73" s="88">
        <f>IF(MoM!AQ73=0,0,AQ73/MoM!AQ73*100)</f>
        <v>0.99412568750125685</v>
      </c>
      <c r="AQ73" s="88">
        <f>IF(MoM!AR73=0,0,AR73/MoM!AR73*100)</f>
        <v>0.99541805089500834</v>
      </c>
      <c r="AR73" s="88">
        <f>IF(MoM!AS73=0,0,AS73/MoM!AS73*100)</f>
        <v>0.99621438533572426</v>
      </c>
      <c r="AS73" s="149">
        <v>1</v>
      </c>
      <c r="AT73" s="88">
        <f>AS73*MoM!AT73/100</f>
        <v>0.99840000000000007</v>
      </c>
      <c r="AU73" s="88">
        <f>AT73*MoM!AU73/100</f>
        <v>0.99320832000000014</v>
      </c>
      <c r="AV73" s="88">
        <f>AU73*MoM!AV73/100</f>
        <v>0.99797571993600021</v>
      </c>
      <c r="AW73" s="88">
        <f>AV73*MoM!AW73/100</f>
        <v>0.99997167137587228</v>
      </c>
      <c r="AX73" s="88">
        <f>AW73*MoM!AX73/100</f>
        <v>1.0015716260500735</v>
      </c>
      <c r="AY73" s="88">
        <f>AX73*MoM!AY73/100</f>
        <v>1.0018720975378885</v>
      </c>
      <c r="AZ73" s="88">
        <f>AY73*MoM!AZ73/100</f>
        <v>1.0040762161524719</v>
      </c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</row>
    <row r="74" spans="1:72" ht="28.5" x14ac:dyDescent="0.45">
      <c r="A74" s="88">
        <f>Веса!A74</f>
        <v>1</v>
      </c>
      <c r="B74" s="88">
        <f>MoM!B74</f>
        <v>1</v>
      </c>
      <c r="C74" s="88">
        <f>БИПЦ_НДС!E74</f>
        <v>1</v>
      </c>
      <c r="D74" s="88">
        <f t="shared" si="1"/>
        <v>0</v>
      </c>
      <c r="E74" s="88">
        <v>1</v>
      </c>
      <c r="F74" s="88">
        <v>0</v>
      </c>
      <c r="G74" s="88">
        <v>0</v>
      </c>
      <c r="H74" s="88">
        <v>0</v>
      </c>
      <c r="I74" s="88">
        <v>0</v>
      </c>
      <c r="J74" s="124" t="s">
        <v>73</v>
      </c>
      <c r="K74" s="124" t="s">
        <v>73</v>
      </c>
      <c r="L74" s="109" t="str">
        <f>MoM!J74</f>
        <v>Чай черный байховый пакетированный, 25 пакетиков</v>
      </c>
      <c r="M74" s="88">
        <f>IF(MoM!N74=0,0,N74/MoM!N74*100)</f>
        <v>0.79523170906795004</v>
      </c>
      <c r="N74" s="88">
        <f>IF(MoM!O74=0,0,O74/MoM!O74*100)</f>
        <v>0.84008277745938242</v>
      </c>
      <c r="O74" s="88">
        <f>IF(MoM!P74=0,0,P74/MoM!P74*100)</f>
        <v>0.8704097657256662</v>
      </c>
      <c r="P74" s="88">
        <f>IF(MoM!Q74=0,0,Q74/MoM!Q74*100)</f>
        <v>0.89887216506489542</v>
      </c>
      <c r="Q74" s="88">
        <f>IF(MoM!R74=0,0,R74/MoM!R74*100)</f>
        <v>0.90902942053012881</v>
      </c>
      <c r="R74" s="88">
        <f>IF(MoM!S74=0,0,S74/MoM!S74*100)</f>
        <v>0.91212012055993141</v>
      </c>
      <c r="S74" s="88">
        <f>IF(MoM!T74=0,0,T74/MoM!T74*100)</f>
        <v>0.91686314518684298</v>
      </c>
      <c r="T74" s="88">
        <f>IF(MoM!U74=0,0,U74/MoM!U74*100)</f>
        <v>0.9201638525095156</v>
      </c>
      <c r="U74" s="88">
        <f>IF(MoM!V74=0,0,V74/MoM!V74*100)</f>
        <v>0.92393652430480466</v>
      </c>
      <c r="V74" s="88">
        <f>IF(MoM!W74=0,0,W74/MoM!W74*100)</f>
        <v>0.93197477206625656</v>
      </c>
      <c r="W74" s="88">
        <f>IF(MoM!X74=0,0,X74/MoM!X74*100)</f>
        <v>0.93831220051630715</v>
      </c>
      <c r="X74" s="88">
        <f>IF(MoM!Y74=0,0,Y74/MoM!Y74*100)</f>
        <v>0.9443173985996115</v>
      </c>
      <c r="Y74" s="88">
        <f>IF(MoM!Z74=0,0,Z74/MoM!Z74*100)</f>
        <v>0.94970000777162933</v>
      </c>
      <c r="Z74" s="88">
        <f>IF(MoM!AA74=0,0,AA74/MoM!AA74*100)</f>
        <v>0.96062155786100312</v>
      </c>
      <c r="AA74" s="88">
        <f>IF(MoM!AB74=0,0,AB74/MoM!AB74*100)</f>
        <v>0.97848911883721779</v>
      </c>
      <c r="AB74" s="88">
        <f>IF(MoM!AC74=0,0,AC74/MoM!AC74*100)</f>
        <v>0.98905680132065976</v>
      </c>
      <c r="AC74" s="88">
        <f>IF(MoM!AD74=0,0,AD74/MoM!AD74*100)</f>
        <v>0.99222178308488584</v>
      </c>
      <c r="AD74" s="88">
        <f>IF(MoM!AE74=0,0,AE74/MoM!AE74*100)</f>
        <v>0.99222178308488584</v>
      </c>
      <c r="AE74" s="88">
        <f>IF(MoM!AF74=0,0,AF74/MoM!AF74*100)</f>
        <v>0.99113033912349247</v>
      </c>
      <c r="AF74" s="88">
        <f>IF(MoM!AG74=0,0,AG74/MoM!AG74*100)</f>
        <v>0.99291437373391478</v>
      </c>
      <c r="AG74" s="88">
        <f>IF(MoM!AH74=0,0,AH74/MoM!AH74*100)</f>
        <v>0.99698532266622386</v>
      </c>
      <c r="AH74" s="88">
        <f>IF(MoM!AI74=0,0,AI74/MoM!AI74*100)</f>
        <v>0.99957748450515604</v>
      </c>
      <c r="AI74" s="88">
        <f>IF(MoM!AJ74=0,0,AJ74/MoM!AJ74*100)</f>
        <v>1.0059747804059891</v>
      </c>
      <c r="AJ74" s="88">
        <f>IF(MoM!AK74=0,0,AK74/MoM!AK74*100)</f>
        <v>1.0121112265664656</v>
      </c>
      <c r="AK74" s="88">
        <f>IF(MoM!AL74=0,0,AL74/MoM!AL74*100)</f>
        <v>1.0163620937180449</v>
      </c>
      <c r="AL74" s="88">
        <f>IF(MoM!AM74=0,0,AM74/MoM!AM74*100)</f>
        <v>1.0149391867868396</v>
      </c>
      <c r="AM74" s="88">
        <f>IF(MoM!AN74=0,0,AN74/MoM!AN74*100)</f>
        <v>1.0163601016483412</v>
      </c>
      <c r="AN74" s="88">
        <f>IF(MoM!AO74=0,0,AO74/MoM!AO74*100)</f>
        <v>1.0127012052824074</v>
      </c>
      <c r="AO74" s="88">
        <f>IF(MoM!AP74=0,0,AP74/MoM!AP74*100)</f>
        <v>1.0085491303407497</v>
      </c>
      <c r="AP74" s="88">
        <f>IF(MoM!AQ74=0,0,AQ74/MoM!AQ74*100)</f>
        <v>1.0081457106886131</v>
      </c>
      <c r="AQ74" s="88">
        <f>IF(MoM!AR74=0,0,AR74/MoM!AR74*100)</f>
        <v>1.0049196444144095</v>
      </c>
      <c r="AR74" s="88">
        <f>IF(MoM!AS74=0,0,AS74/MoM!AS74*100)</f>
        <v>1.0012014417300761</v>
      </c>
      <c r="AS74" s="149">
        <v>1</v>
      </c>
      <c r="AT74" s="88">
        <f>AS74*MoM!AT74/100</f>
        <v>0.99549999999999994</v>
      </c>
      <c r="AU74" s="88">
        <f>AT74*MoM!AU74/100</f>
        <v>0.99559955</v>
      </c>
      <c r="AV74" s="88">
        <f>AU74*MoM!AV74/100</f>
        <v>0.99778986901</v>
      </c>
      <c r="AW74" s="88">
        <f>AV74*MoM!AW74/100</f>
        <v>0.99769009002309905</v>
      </c>
      <c r="AX74" s="88">
        <f>AW74*MoM!AX74/100</f>
        <v>0.99798939705010592</v>
      </c>
      <c r="AY74" s="88">
        <f>AX74*MoM!AY74/100</f>
        <v>0.99729080447217089</v>
      </c>
      <c r="AZ74" s="88">
        <f>AY74*MoM!AZ74/100</f>
        <v>1.0002826768855875</v>
      </c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</row>
    <row r="75" spans="1:72" x14ac:dyDescent="0.45">
      <c r="A75" s="88">
        <f>Веса!A75</f>
        <v>0</v>
      </c>
      <c r="B75" s="88">
        <f>MoM!B75</f>
        <v>0</v>
      </c>
      <c r="C75" s="88">
        <f>БИПЦ_НДС!E75</f>
        <v>1</v>
      </c>
      <c r="D75" s="88">
        <f t="shared" si="1"/>
        <v>0</v>
      </c>
      <c r="E75" s="88">
        <v>1</v>
      </c>
      <c r="F75" s="88">
        <v>0</v>
      </c>
      <c r="G75" s="88">
        <v>0</v>
      </c>
      <c r="H75" s="88">
        <v>0</v>
      </c>
      <c r="I75" s="88">
        <v>0</v>
      </c>
      <c r="J75" s="124" t="s">
        <v>74</v>
      </c>
      <c r="K75" s="124" t="s">
        <v>74</v>
      </c>
      <c r="L75" s="109" t="str">
        <f>MoM!J75</f>
        <v>Чай зеленый, кг</v>
      </c>
      <c r="M75" s="88">
        <f>IF(MoM!N75=0,0,N75/MoM!N75*100)</f>
        <v>0</v>
      </c>
      <c r="N75" s="88">
        <f>IF(MoM!O75=0,0,O75/MoM!O75*100)</f>
        <v>0</v>
      </c>
      <c r="O75" s="88">
        <f>IF(MoM!P75=0,0,P75/MoM!P75*100)</f>
        <v>0</v>
      </c>
      <c r="P75" s="88">
        <f>IF(MoM!Q75=0,0,Q75/MoM!Q75*100)</f>
        <v>0</v>
      </c>
      <c r="Q75" s="88">
        <f>IF(MoM!R75=0,0,R75/MoM!R75*100)</f>
        <v>0</v>
      </c>
      <c r="R75" s="88">
        <f>IF(MoM!S75=0,0,S75/MoM!S75*100)</f>
        <v>0</v>
      </c>
      <c r="S75" s="88">
        <f>IF(MoM!T75=0,0,T75/MoM!T75*100)</f>
        <v>0</v>
      </c>
      <c r="T75" s="88">
        <f>IF(MoM!U75=0,0,U75/MoM!U75*100)</f>
        <v>0</v>
      </c>
      <c r="U75" s="88">
        <f>IF(MoM!V75=0,0,V75/MoM!V75*100)</f>
        <v>0</v>
      </c>
      <c r="V75" s="88">
        <f>IF(MoM!W75=0,0,W75/MoM!W75*100)</f>
        <v>0</v>
      </c>
      <c r="W75" s="88">
        <f>IF(MoM!X75=0,0,X75/MoM!X75*100)</f>
        <v>0</v>
      </c>
      <c r="X75" s="88">
        <f>IF(MoM!Y75=0,0,Y75/MoM!Y75*100)</f>
        <v>0</v>
      </c>
      <c r="Y75" s="88">
        <f>IF(MoM!Z75=0,0,Z75/MoM!Z75*100)</f>
        <v>0</v>
      </c>
      <c r="Z75" s="88">
        <f>IF(MoM!AA75=0,0,AA75/MoM!AA75*100)</f>
        <v>0</v>
      </c>
      <c r="AA75" s="88">
        <f>IF(MoM!AB75=0,0,AB75/MoM!AB75*100)</f>
        <v>0</v>
      </c>
      <c r="AB75" s="88">
        <f>IF(MoM!AC75=0,0,AC75/MoM!AC75*100)</f>
        <v>0</v>
      </c>
      <c r="AC75" s="88">
        <f>IF(MoM!AD75=0,0,AD75/MoM!AD75*100)</f>
        <v>0</v>
      </c>
      <c r="AD75" s="88">
        <f>IF(MoM!AE75=0,0,AE75/MoM!AE75*100)</f>
        <v>0</v>
      </c>
      <c r="AE75" s="88">
        <f>IF(MoM!AF75=0,0,AF75/MoM!AF75*100)</f>
        <v>0</v>
      </c>
      <c r="AF75" s="88">
        <f>IF(MoM!AG75=0,0,AG75/MoM!AG75*100)</f>
        <v>0</v>
      </c>
      <c r="AG75" s="88">
        <f>IF(MoM!AH75=0,0,AH75/MoM!AH75*100)</f>
        <v>0</v>
      </c>
      <c r="AH75" s="88">
        <f>IF(MoM!AI75=0,0,AI75/MoM!AI75*100)</f>
        <v>0</v>
      </c>
      <c r="AI75" s="88">
        <f>IF(MoM!AJ75=0,0,AJ75/MoM!AJ75*100)</f>
        <v>0</v>
      </c>
      <c r="AJ75" s="88">
        <f>IF(MoM!AK75=0,0,AK75/MoM!AK75*100)</f>
        <v>0</v>
      </c>
      <c r="AK75" s="88">
        <f>IF(MoM!AL75=0,0,AL75/MoM!AL75*100)</f>
        <v>0</v>
      </c>
      <c r="AL75" s="88">
        <f>IF(MoM!AM75=0,0,AM75/MoM!AM75*100)</f>
        <v>0</v>
      </c>
      <c r="AM75" s="88">
        <f>IF(MoM!AN75=0,0,AN75/MoM!AN75*100)</f>
        <v>0</v>
      </c>
      <c r="AN75" s="88">
        <f>IF(MoM!AO75=0,0,AO75/MoM!AO75*100)</f>
        <v>0</v>
      </c>
      <c r="AO75" s="88">
        <f>IF(MoM!AP75=0,0,AP75/MoM!AP75*100)</f>
        <v>0</v>
      </c>
      <c r="AP75" s="88">
        <f>IF(MoM!AQ75=0,0,AQ75/MoM!AQ75*100)</f>
        <v>0</v>
      </c>
      <c r="AQ75" s="88">
        <f>IF(MoM!AR75=0,0,AR75/MoM!AR75*100)</f>
        <v>0</v>
      </c>
      <c r="AR75" s="88">
        <f>IF(MoM!AS75=0,0,AS75/MoM!AS75*100)</f>
        <v>0</v>
      </c>
      <c r="AS75" s="149">
        <v>1</v>
      </c>
      <c r="AT75" s="88">
        <f>AS75*MoM!AT75/100</f>
        <v>0</v>
      </c>
      <c r="AU75" s="88">
        <f>AT75*MoM!AU75/100</f>
        <v>0</v>
      </c>
      <c r="AV75" s="88">
        <f>AU75*MoM!AV75/100</f>
        <v>0</v>
      </c>
      <c r="AW75" s="88">
        <f>AV75*MoM!AW75/100</f>
        <v>0</v>
      </c>
      <c r="AX75" s="88">
        <f>AW75*MoM!AX75/100</f>
        <v>0</v>
      </c>
      <c r="AY75" s="88">
        <f>AX75*MoM!AY75/100</f>
        <v>0</v>
      </c>
      <c r="AZ75" s="88">
        <f>AY75*MoM!AZ75/100</f>
        <v>0</v>
      </c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</row>
    <row r="76" spans="1:72" x14ac:dyDescent="0.45">
      <c r="A76" s="88">
        <f>Веса!A76</f>
        <v>0</v>
      </c>
      <c r="B76" s="88">
        <f>MoM!B76</f>
        <v>0</v>
      </c>
      <c r="C76" s="88">
        <f>БИПЦ_НДС!E76</f>
        <v>1</v>
      </c>
      <c r="D76" s="88">
        <f t="shared" si="1"/>
        <v>0</v>
      </c>
      <c r="E76" s="88">
        <v>1</v>
      </c>
      <c r="F76" s="88">
        <v>0</v>
      </c>
      <c r="G76" s="88">
        <v>0</v>
      </c>
      <c r="H76" s="88">
        <v>0</v>
      </c>
      <c r="I76" s="88">
        <v>0</v>
      </c>
      <c r="J76" s="124" t="s">
        <v>75</v>
      </c>
      <c r="K76" s="124" t="s">
        <v>75</v>
      </c>
      <c r="L76" s="109" t="str">
        <f>MoM!J76</f>
        <v>Какао, кг</v>
      </c>
      <c r="M76" s="88">
        <f>IF(MoM!N76=0,0,N76/MoM!N76*100)</f>
        <v>0</v>
      </c>
      <c r="N76" s="88">
        <f>IF(MoM!O76=0,0,O76/MoM!O76*100)</f>
        <v>0</v>
      </c>
      <c r="O76" s="88">
        <f>IF(MoM!P76=0,0,P76/MoM!P76*100)</f>
        <v>0</v>
      </c>
      <c r="P76" s="88">
        <f>IF(MoM!Q76=0,0,Q76/MoM!Q76*100)</f>
        <v>0</v>
      </c>
      <c r="Q76" s="88">
        <f>IF(MoM!R76=0,0,R76/MoM!R76*100)</f>
        <v>0</v>
      </c>
      <c r="R76" s="88">
        <f>IF(MoM!S76=0,0,S76/MoM!S76*100)</f>
        <v>0</v>
      </c>
      <c r="S76" s="88">
        <f>IF(MoM!T76=0,0,T76/MoM!T76*100)</f>
        <v>0</v>
      </c>
      <c r="T76" s="88">
        <f>IF(MoM!U76=0,0,U76/MoM!U76*100)</f>
        <v>0</v>
      </c>
      <c r="U76" s="88">
        <f>IF(MoM!V76=0,0,V76/MoM!V76*100)</f>
        <v>0</v>
      </c>
      <c r="V76" s="88">
        <f>IF(MoM!W76=0,0,W76/MoM!W76*100)</f>
        <v>0</v>
      </c>
      <c r="W76" s="88">
        <f>IF(MoM!X76=0,0,X76/MoM!X76*100)</f>
        <v>0</v>
      </c>
      <c r="X76" s="88">
        <f>IF(MoM!Y76=0,0,Y76/MoM!Y76*100)</f>
        <v>0</v>
      </c>
      <c r="Y76" s="88">
        <f>IF(MoM!Z76=0,0,Z76/MoM!Z76*100)</f>
        <v>0</v>
      </c>
      <c r="Z76" s="88">
        <f>IF(MoM!AA76=0,0,AA76/MoM!AA76*100)</f>
        <v>0</v>
      </c>
      <c r="AA76" s="88">
        <f>IF(MoM!AB76=0,0,AB76/MoM!AB76*100)</f>
        <v>0</v>
      </c>
      <c r="AB76" s="88">
        <f>IF(MoM!AC76=0,0,AC76/MoM!AC76*100)</f>
        <v>0</v>
      </c>
      <c r="AC76" s="88">
        <f>IF(MoM!AD76=0,0,AD76/MoM!AD76*100)</f>
        <v>0</v>
      </c>
      <c r="AD76" s="88">
        <f>IF(MoM!AE76=0,0,AE76/MoM!AE76*100)</f>
        <v>0</v>
      </c>
      <c r="AE76" s="88">
        <f>IF(MoM!AF76=0,0,AF76/MoM!AF76*100)</f>
        <v>0</v>
      </c>
      <c r="AF76" s="88">
        <f>IF(MoM!AG76=0,0,AG76/MoM!AG76*100)</f>
        <v>0</v>
      </c>
      <c r="AG76" s="88">
        <f>IF(MoM!AH76=0,0,AH76/MoM!AH76*100)</f>
        <v>0</v>
      </c>
      <c r="AH76" s="88">
        <f>IF(MoM!AI76=0,0,AI76/MoM!AI76*100)</f>
        <v>0</v>
      </c>
      <c r="AI76" s="88">
        <f>IF(MoM!AJ76=0,0,AJ76/MoM!AJ76*100)</f>
        <v>0</v>
      </c>
      <c r="AJ76" s="88">
        <f>IF(MoM!AK76=0,0,AK76/MoM!AK76*100)</f>
        <v>0</v>
      </c>
      <c r="AK76" s="88">
        <f>IF(MoM!AL76=0,0,AL76/MoM!AL76*100)</f>
        <v>0</v>
      </c>
      <c r="AL76" s="88">
        <f>IF(MoM!AM76=0,0,AM76/MoM!AM76*100)</f>
        <v>0</v>
      </c>
      <c r="AM76" s="88">
        <f>IF(MoM!AN76=0,0,AN76/MoM!AN76*100)</f>
        <v>0</v>
      </c>
      <c r="AN76" s="88">
        <f>IF(MoM!AO76=0,0,AO76/MoM!AO76*100)</f>
        <v>0</v>
      </c>
      <c r="AO76" s="88">
        <f>IF(MoM!AP76=0,0,AP76/MoM!AP76*100)</f>
        <v>0</v>
      </c>
      <c r="AP76" s="88">
        <f>IF(MoM!AQ76=0,0,AQ76/MoM!AQ76*100)</f>
        <v>0</v>
      </c>
      <c r="AQ76" s="88">
        <f>IF(MoM!AR76=0,0,AR76/MoM!AR76*100)</f>
        <v>0</v>
      </c>
      <c r="AR76" s="88">
        <f>IF(MoM!AS76=0,0,AS76/MoM!AS76*100)</f>
        <v>0</v>
      </c>
      <c r="AS76" s="149">
        <v>1</v>
      </c>
      <c r="AT76" s="88">
        <f>AS76*MoM!AT76/100</f>
        <v>0</v>
      </c>
      <c r="AU76" s="88">
        <f>AT76*MoM!AU76/100</f>
        <v>0</v>
      </c>
      <c r="AV76" s="88">
        <f>AU76*MoM!AV76/100</f>
        <v>0</v>
      </c>
      <c r="AW76" s="88">
        <f>AV76*MoM!AW76/100</f>
        <v>0</v>
      </c>
      <c r="AX76" s="88">
        <f>AW76*MoM!AX76/100</f>
        <v>0</v>
      </c>
      <c r="AY76" s="88">
        <f>AX76*MoM!AY76/100</f>
        <v>0</v>
      </c>
      <c r="AZ76" s="88">
        <f>AY76*MoM!AZ76/100</f>
        <v>0</v>
      </c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</row>
    <row r="77" spans="1:72" x14ac:dyDescent="0.45">
      <c r="A77" s="88">
        <f>Веса!A77</f>
        <v>1</v>
      </c>
      <c r="B77" s="88">
        <f>MoM!B77</f>
        <v>1</v>
      </c>
      <c r="C77" s="88">
        <f>БИПЦ_НДС!E77</f>
        <v>1</v>
      </c>
      <c r="D77" s="88">
        <f t="shared" si="1"/>
        <v>0</v>
      </c>
      <c r="E77" s="88">
        <v>1</v>
      </c>
      <c r="F77" s="88">
        <v>0</v>
      </c>
      <c r="G77" s="88">
        <v>0</v>
      </c>
      <c r="H77" s="88">
        <v>0</v>
      </c>
      <c r="I77" s="88">
        <v>0</v>
      </c>
      <c r="J77" s="124" t="s">
        <v>76</v>
      </c>
      <c r="K77" s="124" t="s">
        <v>76</v>
      </c>
      <c r="L77" s="109" t="str">
        <f>MoM!J77</f>
        <v>Майонез, кг</v>
      </c>
      <c r="M77" s="88">
        <f>IF(MoM!N77=0,0,N77/MoM!N77*100)</f>
        <v>0.75167430670074464</v>
      </c>
      <c r="N77" s="88">
        <f>IF(MoM!O77=0,0,O77/MoM!O77*100)</f>
        <v>0.7940687375986667</v>
      </c>
      <c r="O77" s="88">
        <f>IF(MoM!P77=0,0,P77/MoM!P77*100)</f>
        <v>0.82090826092950164</v>
      </c>
      <c r="P77" s="88">
        <f>IF(MoM!Q77=0,0,Q77/MoM!Q77*100)</f>
        <v>0.84044587753962385</v>
      </c>
      <c r="Q77" s="88">
        <f>IF(MoM!R77=0,0,R77/MoM!R77*100)</f>
        <v>0.85111954018437697</v>
      </c>
      <c r="R77" s="88">
        <f>IF(MoM!S77=0,0,S77/MoM!S77*100)</f>
        <v>0.85707737696566755</v>
      </c>
      <c r="S77" s="88">
        <f>IF(MoM!T77=0,0,T77/MoM!T77*100)</f>
        <v>0.86059139421122677</v>
      </c>
      <c r="T77" s="88">
        <f>IF(MoM!U77=0,0,U77/MoM!U77*100)</f>
        <v>0.86549676515823071</v>
      </c>
      <c r="U77" s="88">
        <f>IF(MoM!V77=0,0,V77/MoM!V77*100)</f>
        <v>0.87328623604465472</v>
      </c>
      <c r="V77" s="88">
        <f>IF(MoM!W77=0,0,W77/MoM!W77*100)</f>
        <v>0.88455162848963076</v>
      </c>
      <c r="W77" s="88">
        <f>IF(MoM!X77=0,0,X77/MoM!X77*100)</f>
        <v>0.89861599938261594</v>
      </c>
      <c r="X77" s="88">
        <f>IF(MoM!Y77=0,0,Y77/MoM!Y77*100)</f>
        <v>0.90957911457508378</v>
      </c>
      <c r="Y77" s="88">
        <f>IF(MoM!Z77=0,0,Z77/MoM!Z77*100)</f>
        <v>0.91758341078334449</v>
      </c>
      <c r="Z77" s="88">
        <f>IF(MoM!AA77=0,0,AA77/MoM!AA77*100)</f>
        <v>0.92290539456588783</v>
      </c>
      <c r="AA77" s="88">
        <f>IF(MoM!AB77=0,0,AB77/MoM!AB77*100)</f>
        <v>0.93102696203806756</v>
      </c>
      <c r="AB77" s="88">
        <f>IF(MoM!AC77=0,0,AC77/MoM!AC77*100)</f>
        <v>0.9473199338737337</v>
      </c>
      <c r="AC77" s="88">
        <f>IF(MoM!AD77=0,0,AD77/MoM!AD77*100)</f>
        <v>0.95698259719924572</v>
      </c>
      <c r="AD77" s="88">
        <f>IF(MoM!AE77=0,0,AE77/MoM!AE77*100)</f>
        <v>0.96540404405459912</v>
      </c>
      <c r="AE77" s="88">
        <f>IF(MoM!AF77=0,0,AF77/MoM!AF77*100)</f>
        <v>0.97003798346606129</v>
      </c>
      <c r="AF77" s="88">
        <f>IF(MoM!AG77=0,0,AG77/MoM!AG77*100)</f>
        <v>0.97876832531725599</v>
      </c>
      <c r="AG77" s="88">
        <f>IF(MoM!AH77=0,0,AH77/MoM!AH77*100)</f>
        <v>0.98278127545105665</v>
      </c>
      <c r="AH77" s="88">
        <f>IF(MoM!AI77=0,0,AI77/MoM!AI77*100)</f>
        <v>0.98572961927740987</v>
      </c>
      <c r="AI77" s="88">
        <f>IF(MoM!AJ77=0,0,AJ77/MoM!AJ77*100)</f>
        <v>0.99036254848801375</v>
      </c>
      <c r="AJ77" s="88">
        <f>IF(MoM!AK77=0,0,AK77/MoM!AK77*100)</f>
        <v>0.99283845485923372</v>
      </c>
      <c r="AK77" s="88">
        <f>IF(MoM!AL77=0,0,AL77/MoM!AL77*100)</f>
        <v>0.99611482176026911</v>
      </c>
      <c r="AL77" s="88">
        <f>IF(MoM!AM77=0,0,AM77/MoM!AM77*100)</f>
        <v>0.9982066628859656</v>
      </c>
      <c r="AM77" s="88">
        <f>IF(MoM!AN77=0,0,AN77/MoM!AN77*100)</f>
        <v>0.99940451088142879</v>
      </c>
      <c r="AN77" s="88">
        <f>IF(MoM!AO77=0,0,AO77/MoM!AO77*100)</f>
        <v>0.9970059400553134</v>
      </c>
      <c r="AO77" s="88">
        <f>IF(MoM!AP77=0,0,AP77/MoM!AP77*100)</f>
        <v>0.99840174837139084</v>
      </c>
      <c r="AP77" s="88">
        <f>IF(MoM!AQ77=0,0,AQ77/MoM!AQ77*100)</f>
        <v>0.99900078942041382</v>
      </c>
      <c r="AQ77" s="88">
        <f>IF(MoM!AR77=0,0,AR77/MoM!AR77*100)</f>
        <v>0.99900078942041382</v>
      </c>
      <c r="AR77" s="88">
        <f>IF(MoM!AS77=0,0,AS77/MoM!AS77*100)</f>
        <v>0.99930048965723994</v>
      </c>
      <c r="AS77" s="149">
        <v>1</v>
      </c>
      <c r="AT77" s="88">
        <f>AS77*MoM!AT77/100</f>
        <v>1.0012000000000001</v>
      </c>
      <c r="AU77" s="88">
        <f>AT77*MoM!AU77/100</f>
        <v>1.0037030000000002</v>
      </c>
      <c r="AV77" s="88">
        <f>AU77*MoM!AV77/100</f>
        <v>1.0051081842000003</v>
      </c>
      <c r="AW77" s="88">
        <f>AV77*MoM!AW77/100</f>
        <v>1.0073194222052402</v>
      </c>
      <c r="AX77" s="88">
        <f>AW77*MoM!AX77/100</f>
        <v>1.0095355249340916</v>
      </c>
      <c r="AY77" s="88">
        <f>AX77*MoM!AY77/100</f>
        <v>1.0093336178291048</v>
      </c>
      <c r="AZ77" s="88">
        <f>AY77*MoM!AZ77/100</f>
        <v>1.0109485516176313</v>
      </c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</row>
    <row r="78" spans="1:72" x14ac:dyDescent="0.45">
      <c r="A78" s="88">
        <f>Веса!A78</f>
        <v>1</v>
      </c>
      <c r="B78" s="88">
        <f>MoM!B78</f>
        <v>1</v>
      </c>
      <c r="C78" s="88">
        <f>БИПЦ_НДС!E78</f>
        <v>1</v>
      </c>
      <c r="D78" s="88">
        <f t="shared" si="1"/>
        <v>0</v>
      </c>
      <c r="E78" s="88">
        <v>1</v>
      </c>
      <c r="F78" s="88">
        <v>0</v>
      </c>
      <c r="G78" s="88">
        <v>0</v>
      </c>
      <c r="H78" s="88">
        <v>0</v>
      </c>
      <c r="I78" s="88">
        <v>0</v>
      </c>
      <c r="J78" s="124" t="s">
        <v>77</v>
      </c>
      <c r="K78" s="124" t="s">
        <v>77</v>
      </c>
      <c r="L78" s="109" t="str">
        <f>MoM!J78</f>
        <v>Кетчуп, кг</v>
      </c>
      <c r="M78" s="88">
        <f>IF(MoM!N78=0,0,N78/MoM!N78*100)</f>
        <v>0.73702558679897578</v>
      </c>
      <c r="N78" s="88">
        <f>IF(MoM!O78=0,0,O78/MoM!O78*100)</f>
        <v>0.77284503031740603</v>
      </c>
      <c r="O78" s="88">
        <f>IF(MoM!P78=0,0,P78/MoM!P78*100)</f>
        <v>0.79610766572995995</v>
      </c>
      <c r="P78" s="88">
        <f>IF(MoM!Q78=0,0,Q78/MoM!Q78*100)</f>
        <v>0.80860655608192022</v>
      </c>
      <c r="Q78" s="88">
        <f>IF(MoM!R78=0,0,R78/MoM!R78*100)</f>
        <v>0.81467110525253461</v>
      </c>
      <c r="R78" s="88">
        <f>IF(MoM!S78=0,0,S78/MoM!S78*100)</f>
        <v>0.81776685545249428</v>
      </c>
      <c r="S78" s="88">
        <f>IF(MoM!T78=0,0,T78/MoM!T78*100)</f>
        <v>0.82005660264776126</v>
      </c>
      <c r="T78" s="88">
        <f>IF(MoM!U78=0,0,U78/MoM!U78*100)</f>
        <v>0.82538697056497179</v>
      </c>
      <c r="U78" s="88">
        <f>IF(MoM!V78=0,0,V78/MoM!V78*100)</f>
        <v>0.83141229545009609</v>
      </c>
      <c r="V78" s="88">
        <f>IF(MoM!W78=0,0,W78/MoM!W78*100)</f>
        <v>0.83714904028870174</v>
      </c>
      <c r="W78" s="88">
        <f>IF(MoM!X78=0,0,X78/MoM!X78*100)</f>
        <v>0.84669253934799293</v>
      </c>
      <c r="X78" s="88">
        <f>IF(MoM!Y78=0,0,Y78/MoM!Y78*100)</f>
        <v>0.85803821937525615</v>
      </c>
      <c r="Y78" s="88">
        <f>IF(MoM!Z78=0,0,Z78/MoM!Z78*100)</f>
        <v>0.86533154423994585</v>
      </c>
      <c r="Z78" s="88">
        <f>IF(MoM!AA78=0,0,AA78/MoM!AA78*100)</f>
        <v>0.87242726290271344</v>
      </c>
      <c r="AA78" s="88">
        <f>IF(MoM!AB78=0,0,AB78/MoM!AB78*100)</f>
        <v>0.88760749727722055</v>
      </c>
      <c r="AB78" s="88">
        <f>IF(MoM!AC78=0,0,AC78/MoM!AC78*100)</f>
        <v>0.90642477621949769</v>
      </c>
      <c r="AC78" s="88">
        <f>IF(MoM!AD78=0,0,AD78/MoM!AD78*100)</f>
        <v>0.92083693016138768</v>
      </c>
      <c r="AD78" s="88">
        <f>IF(MoM!AE78=0,0,AE78/MoM!AE78*100)</f>
        <v>0.93363656349063107</v>
      </c>
      <c r="AE78" s="88">
        <f>IF(MoM!AF78=0,0,AF78/MoM!AF78*100)</f>
        <v>0.94362647471998085</v>
      </c>
      <c r="AF78" s="88">
        <f>IF(MoM!AG78=0,0,AG78/MoM!AG78*100)</f>
        <v>0.95296837681970858</v>
      </c>
      <c r="AG78" s="88">
        <f>IF(MoM!AH78=0,0,AH78/MoM!AH78*100)</f>
        <v>0.96049682699658445</v>
      </c>
      <c r="AH78" s="88">
        <f>IF(MoM!AI78=0,0,AI78/MoM!AI78*100)</f>
        <v>0.96558746017966646</v>
      </c>
      <c r="AI78" s="88">
        <f>IF(MoM!AJ78=0,0,AJ78/MoM!AJ78*100)</f>
        <v>0.97427774732128358</v>
      </c>
      <c r="AJ78" s="88">
        <f>IF(MoM!AK78=0,0,AK78/MoM!AK78*100)</f>
        <v>0.97807743053583662</v>
      </c>
      <c r="AK78" s="88">
        <f>IF(MoM!AL78=0,0,AL78/MoM!AL78*100)</f>
        <v>0.98306562543156939</v>
      </c>
      <c r="AL78" s="88">
        <f>IF(MoM!AM78=0,0,AM78/MoM!AM78*100)</f>
        <v>0.98542498293260516</v>
      </c>
      <c r="AM78" s="88">
        <f>IF(MoM!AN78=0,0,AN78/MoM!AN78*100)</f>
        <v>0.9885783428779894</v>
      </c>
      <c r="AN78" s="88">
        <f>IF(MoM!AO78=0,0,AO78/MoM!AO78*100)</f>
        <v>0.99095093090089659</v>
      </c>
      <c r="AO78" s="88">
        <f>IF(MoM!AP78=0,0,AP78/MoM!AP78*100)</f>
        <v>0.99164459655252724</v>
      </c>
      <c r="AP78" s="88">
        <f>IF(MoM!AQ78=0,0,AQ78/MoM!AQ78*100)</f>
        <v>0.99471869480184005</v>
      </c>
      <c r="AQ78" s="88">
        <f>IF(MoM!AR78=0,0,AR78/MoM!AR78*100)</f>
        <v>0.99631024471352292</v>
      </c>
      <c r="AR78" s="88">
        <f>IF(MoM!AS78=0,0,AS78/MoM!AS78*100)</f>
        <v>0.99820323417847867</v>
      </c>
      <c r="AS78" s="149">
        <v>1</v>
      </c>
      <c r="AT78" s="88">
        <f>AS78*MoM!AT78/100</f>
        <v>1.0021</v>
      </c>
      <c r="AU78" s="88">
        <f>AT78*MoM!AU78/100</f>
        <v>1.0041042</v>
      </c>
      <c r="AV78" s="88">
        <f>AU78*MoM!AV78/100</f>
        <v>1.0026984541199999</v>
      </c>
      <c r="AW78" s="88">
        <f>AV78*MoM!AW78/100</f>
        <v>1.0069097876273039</v>
      </c>
      <c r="AX78" s="88">
        <f>AW78*MoM!AX78/100</f>
        <v>1.012447791459254</v>
      </c>
      <c r="AY78" s="88">
        <f>AX78*MoM!AY78/100</f>
        <v>1.0141689527047348</v>
      </c>
      <c r="AZ78" s="88">
        <f>AY78*MoM!AZ78/100</f>
        <v>1.018935546782447</v>
      </c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</row>
    <row r="79" spans="1:72" x14ac:dyDescent="0.45">
      <c r="A79" s="88">
        <f>Веса!A79</f>
        <v>1</v>
      </c>
      <c r="B79" s="88">
        <f>MoM!B79</f>
        <v>1</v>
      </c>
      <c r="C79" s="88">
        <f>БИПЦ_НДС!E79</f>
        <v>0</v>
      </c>
      <c r="D79" s="88">
        <f t="shared" si="1"/>
        <v>1</v>
      </c>
      <c r="E79" s="88">
        <v>1</v>
      </c>
      <c r="F79" s="88">
        <v>0</v>
      </c>
      <c r="G79" s="88">
        <v>0</v>
      </c>
      <c r="H79" s="88">
        <v>0</v>
      </c>
      <c r="I79" s="88">
        <v>0</v>
      </c>
      <c r="J79" s="124" t="s">
        <v>78</v>
      </c>
      <c r="K79" s="124" t="s">
        <v>78</v>
      </c>
      <c r="L79" s="109" t="str">
        <f>MoM!J79</f>
        <v>Соль поваренная пищевая, кг</v>
      </c>
      <c r="M79" s="88">
        <f>IF(MoM!N79=0,0,N79/MoM!N79*100)</f>
        <v>0.89700817561231738</v>
      </c>
      <c r="N79" s="88">
        <f>IF(MoM!O79=0,0,O79/MoM!O79*100)</f>
        <v>0.92391842088068687</v>
      </c>
      <c r="O79" s="88">
        <f>IF(MoM!P79=0,0,P79/MoM!P79*100)</f>
        <v>0.94138047903533184</v>
      </c>
      <c r="P79" s="88">
        <f>IF(MoM!Q79=0,0,Q79/MoM!Q79*100)</f>
        <v>0.95211221649633471</v>
      </c>
      <c r="Q79" s="88">
        <f>IF(MoM!R79=0,0,R79/MoM!R79*100)</f>
        <v>0.9588722132334585</v>
      </c>
      <c r="R79" s="88">
        <f>IF(MoM!S79=0,0,S79/MoM!S79*100)</f>
        <v>0.96165294265183554</v>
      </c>
      <c r="S79" s="88">
        <f>IF(MoM!T79=0,0,T79/MoM!T79*100)</f>
        <v>0.96222993441742666</v>
      </c>
      <c r="T79" s="88">
        <f>IF(MoM!U79=0,0,U79/MoM!U79*100)</f>
        <v>0.96348083333216916</v>
      </c>
      <c r="U79" s="88">
        <f>IF(MoM!V79=0,0,V79/MoM!V79*100)</f>
        <v>0.96242100441550371</v>
      </c>
      <c r="V79" s="88">
        <f>IF(MoM!W79=0,0,W79/MoM!W79*100)</f>
        <v>0.96569323583051636</v>
      </c>
      <c r="W79" s="88">
        <f>IF(MoM!X79=0,0,X79/MoM!X79*100)</f>
        <v>0.96772119162576042</v>
      </c>
      <c r="X79" s="88">
        <f>IF(MoM!Y79=0,0,Y79/MoM!Y79*100)</f>
        <v>0.97265656970305181</v>
      </c>
      <c r="Y79" s="88">
        <f>IF(MoM!Z79=0,0,Z79/MoM!Z79*100)</f>
        <v>0.97158664747637835</v>
      </c>
      <c r="Z79" s="88">
        <f>IF(MoM!AA79=0,0,AA79/MoM!AA79*100)</f>
        <v>0.97071221949364961</v>
      </c>
      <c r="AA79" s="88">
        <f>IF(MoM!AB79=0,0,AB79/MoM!AB79*100)</f>
        <v>0.97255657271068752</v>
      </c>
      <c r="AB79" s="88">
        <f>IF(MoM!AC79=0,0,AC79/MoM!AC79*100)</f>
        <v>0.97693307728788559</v>
      </c>
      <c r="AC79" s="88">
        <f>IF(MoM!AD79=0,0,AD79/MoM!AD79*100)</f>
        <v>0.98123158282795231</v>
      </c>
      <c r="AD79" s="88">
        <f>IF(MoM!AE79=0,0,AE79/MoM!AE79*100)</f>
        <v>0.98250718388562863</v>
      </c>
      <c r="AE79" s="88">
        <f>IF(MoM!AF79=0,0,AF79/MoM!AF79*100)</f>
        <v>0.98299843747757143</v>
      </c>
      <c r="AF79" s="88">
        <f>IF(MoM!AG79=0,0,AG79/MoM!AG79*100)</f>
        <v>0.98417803560254447</v>
      </c>
      <c r="AG79" s="88">
        <f>IF(MoM!AH79=0,0,AH79/MoM!AH79*100)</f>
        <v>0.98860683676275596</v>
      </c>
      <c r="AH79" s="88">
        <f>IF(MoM!AI79=0,0,AI79/MoM!AI79*100)</f>
        <v>0.99473619915068512</v>
      </c>
      <c r="AI79" s="88">
        <f>IF(MoM!AJ79=0,0,AJ79/MoM!AJ79*100)</f>
        <v>0.99702409240873169</v>
      </c>
      <c r="AJ79" s="88">
        <f>IF(MoM!AK79=0,0,AK79/MoM!AK79*100)</f>
        <v>0.99293629362985603</v>
      </c>
      <c r="AK79" s="88">
        <f>IF(MoM!AL79=0,0,AL79/MoM!AL79*100)</f>
        <v>0.99382993629412286</v>
      </c>
      <c r="AL79" s="88">
        <f>IF(MoM!AM79=0,0,AM79/MoM!AM79*100)</f>
        <v>0.99432685126226994</v>
      </c>
      <c r="AM79" s="88">
        <f>IF(MoM!AN79=0,0,AN79/MoM!AN79*100)</f>
        <v>0.99283536098537639</v>
      </c>
      <c r="AN79" s="88">
        <f>IF(MoM!AO79=0,0,AO79/MoM!AO79*100)</f>
        <v>0.99253751037708082</v>
      </c>
      <c r="AO79" s="88">
        <f>IF(MoM!AP79=0,0,AP79/MoM!AP79*100)</f>
        <v>0.99263676412811863</v>
      </c>
      <c r="AP79" s="88">
        <f>IF(MoM!AQ79=0,0,AQ79/MoM!AQ79*100)</f>
        <v>0.99571393809691577</v>
      </c>
      <c r="AQ79" s="88">
        <f>IF(MoM!AR79=0,0,AR79/MoM!AR79*100)</f>
        <v>0.99860150851739682</v>
      </c>
      <c r="AR79" s="88">
        <f>IF(MoM!AS79=0,0,AS79/MoM!AS79*100)</f>
        <v>0.99950024987506247</v>
      </c>
      <c r="AS79" s="149">
        <v>1</v>
      </c>
      <c r="AT79" s="88">
        <f>AS79*MoM!AT79/100</f>
        <v>1.0037</v>
      </c>
      <c r="AU79" s="88">
        <f>AT79*MoM!AU79/100</f>
        <v>1.0052055500000001</v>
      </c>
      <c r="AV79" s="88">
        <f>AU79*MoM!AV79/100</f>
        <v>1.0060097144400002</v>
      </c>
      <c r="AW79" s="88">
        <f>AV79*MoM!AW79/100</f>
        <v>1.0080217338688804</v>
      </c>
      <c r="AX79" s="88">
        <f>AW79*MoM!AX79/100</f>
        <v>1.0122554251511298</v>
      </c>
      <c r="AY79" s="88">
        <f>AX79*MoM!AY79/100</f>
        <v>1.0145836126289773</v>
      </c>
      <c r="AZ79" s="88">
        <f>AY79*MoM!AZ79/100</f>
        <v>1.0176273634668642</v>
      </c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</row>
    <row r="80" spans="1:72" x14ac:dyDescent="0.45">
      <c r="A80" s="88">
        <f>Веса!A80</f>
        <v>0</v>
      </c>
      <c r="B80" s="88">
        <f>MoM!B80</f>
        <v>0</v>
      </c>
      <c r="C80" s="88">
        <f>БИПЦ_НДС!E80</f>
        <v>1</v>
      </c>
      <c r="D80" s="88">
        <f t="shared" si="1"/>
        <v>0</v>
      </c>
      <c r="E80" s="88">
        <v>1</v>
      </c>
      <c r="F80" s="88">
        <v>0</v>
      </c>
      <c r="G80" s="88">
        <v>0</v>
      </c>
      <c r="H80" s="88">
        <v>0</v>
      </c>
      <c r="I80" s="88">
        <v>0</v>
      </c>
      <c r="J80" s="124" t="s">
        <v>79</v>
      </c>
      <c r="K80" s="124" t="s">
        <v>79</v>
      </c>
      <c r="L80" s="109" t="str">
        <f>MoM!J80</f>
        <v>Сухие приправы, специи, кг</v>
      </c>
      <c r="M80" s="88">
        <f>IF(MoM!N80=0,0,N80/MoM!N80*100)</f>
        <v>0</v>
      </c>
      <c r="N80" s="88">
        <f>IF(MoM!O80=0,0,O80/MoM!O80*100)</f>
        <v>0</v>
      </c>
      <c r="O80" s="88">
        <f>IF(MoM!P80=0,0,P80/MoM!P80*100)</f>
        <v>0</v>
      </c>
      <c r="P80" s="88">
        <f>IF(MoM!Q80=0,0,Q80/MoM!Q80*100)</f>
        <v>0</v>
      </c>
      <c r="Q80" s="88">
        <f>IF(MoM!R80=0,0,R80/MoM!R80*100)</f>
        <v>0</v>
      </c>
      <c r="R80" s="88">
        <f>IF(MoM!S80=0,0,S80/MoM!S80*100)</f>
        <v>0</v>
      </c>
      <c r="S80" s="88">
        <f>IF(MoM!T80=0,0,T80/MoM!T80*100)</f>
        <v>0</v>
      </c>
      <c r="T80" s="88">
        <f>IF(MoM!U80=0,0,U80/MoM!U80*100)</f>
        <v>0</v>
      </c>
      <c r="U80" s="88">
        <f>IF(MoM!V80=0,0,V80/MoM!V80*100)</f>
        <v>0</v>
      </c>
      <c r="V80" s="88">
        <f>IF(MoM!W80=0,0,W80/MoM!W80*100)</f>
        <v>0</v>
      </c>
      <c r="W80" s="88">
        <f>IF(MoM!X80=0,0,X80/MoM!X80*100)</f>
        <v>0</v>
      </c>
      <c r="X80" s="88">
        <f>IF(MoM!Y80=0,0,Y80/MoM!Y80*100)</f>
        <v>0</v>
      </c>
      <c r="Y80" s="88">
        <f>IF(MoM!Z80=0,0,Z80/MoM!Z80*100)</f>
        <v>0</v>
      </c>
      <c r="Z80" s="88">
        <f>IF(MoM!AA80=0,0,AA80/MoM!AA80*100)</f>
        <v>0</v>
      </c>
      <c r="AA80" s="88">
        <f>IF(MoM!AB80=0,0,AB80/MoM!AB80*100)</f>
        <v>0</v>
      </c>
      <c r="AB80" s="88">
        <f>IF(MoM!AC80=0,0,AC80/MoM!AC80*100)</f>
        <v>0</v>
      </c>
      <c r="AC80" s="88">
        <f>IF(MoM!AD80=0,0,AD80/MoM!AD80*100)</f>
        <v>0</v>
      </c>
      <c r="AD80" s="88">
        <f>IF(MoM!AE80=0,0,AE80/MoM!AE80*100)</f>
        <v>0</v>
      </c>
      <c r="AE80" s="88">
        <f>IF(MoM!AF80=0,0,AF80/MoM!AF80*100)</f>
        <v>0</v>
      </c>
      <c r="AF80" s="88">
        <f>IF(MoM!AG80=0,0,AG80/MoM!AG80*100)</f>
        <v>0</v>
      </c>
      <c r="AG80" s="88">
        <f>IF(MoM!AH80=0,0,AH80/MoM!AH80*100)</f>
        <v>0</v>
      </c>
      <c r="AH80" s="88">
        <f>IF(MoM!AI80=0,0,AI80/MoM!AI80*100)</f>
        <v>0</v>
      </c>
      <c r="AI80" s="88">
        <f>IF(MoM!AJ80=0,0,AJ80/MoM!AJ80*100)</f>
        <v>0</v>
      </c>
      <c r="AJ80" s="88">
        <f>IF(MoM!AK80=0,0,AK80/MoM!AK80*100)</f>
        <v>0</v>
      </c>
      <c r="AK80" s="88">
        <f>IF(MoM!AL80=0,0,AL80/MoM!AL80*100)</f>
        <v>0</v>
      </c>
      <c r="AL80" s="88">
        <f>IF(MoM!AM80=0,0,AM80/MoM!AM80*100)</f>
        <v>0</v>
      </c>
      <c r="AM80" s="88">
        <f>IF(MoM!AN80=0,0,AN80/MoM!AN80*100)</f>
        <v>0</v>
      </c>
      <c r="AN80" s="88">
        <f>IF(MoM!AO80=0,0,AO80/MoM!AO80*100)</f>
        <v>0</v>
      </c>
      <c r="AO80" s="88">
        <f>IF(MoM!AP80=0,0,AP80/MoM!AP80*100)</f>
        <v>0</v>
      </c>
      <c r="AP80" s="88">
        <f>IF(MoM!AQ80=0,0,AQ80/MoM!AQ80*100)</f>
        <v>0</v>
      </c>
      <c r="AQ80" s="88">
        <f>IF(MoM!AR80=0,0,AR80/MoM!AR80*100)</f>
        <v>0</v>
      </c>
      <c r="AR80" s="88">
        <f>IF(MoM!AS80=0,0,AS80/MoM!AS80*100)</f>
        <v>0</v>
      </c>
      <c r="AS80" s="149">
        <v>1</v>
      </c>
      <c r="AT80" s="88">
        <f>AS80*MoM!AT80/100</f>
        <v>0</v>
      </c>
      <c r="AU80" s="88">
        <f>AT80*MoM!AU80/100</f>
        <v>0</v>
      </c>
      <c r="AV80" s="88">
        <f>AU80*MoM!AV80/100</f>
        <v>0</v>
      </c>
      <c r="AW80" s="88">
        <f>AV80*MoM!AW80/100</f>
        <v>0</v>
      </c>
      <c r="AX80" s="88">
        <f>AW80*MoM!AX80/100</f>
        <v>0</v>
      </c>
      <c r="AY80" s="88">
        <f>AX80*MoM!AY80/100</f>
        <v>0</v>
      </c>
      <c r="AZ80" s="88">
        <f>AY80*MoM!AZ80/100</f>
        <v>0</v>
      </c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</row>
    <row r="81" spans="1:72" x14ac:dyDescent="0.45">
      <c r="A81" s="88">
        <f>Веса!A81</f>
        <v>1</v>
      </c>
      <c r="B81" s="88">
        <f>MoM!B81</f>
        <v>1</v>
      </c>
      <c r="C81" s="88">
        <f>БИПЦ_НДС!E81</f>
        <v>1</v>
      </c>
      <c r="D81" s="88">
        <f t="shared" si="1"/>
        <v>0</v>
      </c>
      <c r="E81" s="88">
        <v>1</v>
      </c>
      <c r="F81" s="88">
        <v>0</v>
      </c>
      <c r="G81" s="88">
        <v>0</v>
      </c>
      <c r="H81" s="88">
        <v>0</v>
      </c>
      <c r="I81" s="88">
        <v>0</v>
      </c>
      <c r="J81" s="124" t="s">
        <v>80</v>
      </c>
      <c r="K81" s="124" t="s">
        <v>80</v>
      </c>
      <c r="L81" s="109" t="str">
        <f>MoM!J81</f>
        <v>Сухие супы в пакетах, 100 г</v>
      </c>
      <c r="M81" s="88">
        <f>IF(MoM!N81=0,0,N81/MoM!N81*100)</f>
        <v>0.75703104418319311</v>
      </c>
      <c r="N81" s="88">
        <f>IF(MoM!O81=0,0,O81/MoM!O81*100)</f>
        <v>0.80305853166953123</v>
      </c>
      <c r="O81" s="88">
        <f>IF(MoM!P81=0,0,P81/MoM!P81*100)</f>
        <v>0.83461873196414393</v>
      </c>
      <c r="P81" s="88">
        <f>IF(MoM!Q81=0,0,Q81/MoM!Q81*100)</f>
        <v>0.86040845078183603</v>
      </c>
      <c r="Q81" s="88">
        <f>IF(MoM!R81=0,0,R81/MoM!R81*100)</f>
        <v>0.8746912310648145</v>
      </c>
      <c r="R81" s="88">
        <f>IF(MoM!S81=0,0,S81/MoM!S81*100)</f>
        <v>0.88370055074478215</v>
      </c>
      <c r="S81" s="88">
        <f>IF(MoM!T81=0,0,T81/MoM!T81*100)</f>
        <v>0.88617491228686762</v>
      </c>
      <c r="T81" s="88">
        <f>IF(MoM!U81=0,0,U81/MoM!U81*100)</f>
        <v>0.88971961193601501</v>
      </c>
      <c r="U81" s="88">
        <f>IF(MoM!V81=0,0,V81/MoM!V81*100)</f>
        <v>0.89576970529717992</v>
      </c>
      <c r="V81" s="88">
        <f>IF(MoM!W81=0,0,W81/MoM!W81*100)</f>
        <v>0.90338374779220587</v>
      </c>
      <c r="W81" s="88">
        <f>IF(MoM!X81=0,0,X81/MoM!X81*100)</f>
        <v>0.91314029226836169</v>
      </c>
      <c r="X81" s="88">
        <f>IF(MoM!Y81=0,0,Y81/MoM!Y81*100)</f>
        <v>0.91706679552511583</v>
      </c>
      <c r="Y81" s="88">
        <f>IF(MoM!Z81=0,0,Z81/MoM!Z81*100)</f>
        <v>0.9225691962982665</v>
      </c>
      <c r="Z81" s="88">
        <f>IF(MoM!AA81=0,0,AA81/MoM!AA81*100)</f>
        <v>0.92902718067235435</v>
      </c>
      <c r="AA81" s="88">
        <f>IF(MoM!AB81=0,0,AB81/MoM!AB81*100)</f>
        <v>0.93813164704294338</v>
      </c>
      <c r="AB81" s="88">
        <f>IF(MoM!AC81=0,0,AC81/MoM!AC81*100)</f>
        <v>0.94976447946627585</v>
      </c>
      <c r="AC81" s="88">
        <f>IF(MoM!AD81=0,0,AD81/MoM!AD81*100)</f>
        <v>0.96059179453219146</v>
      </c>
      <c r="AD81" s="88">
        <f>IF(MoM!AE81=0,0,AE81/MoM!AE81*100)</f>
        <v>0.96654746365829114</v>
      </c>
      <c r="AE81" s="88">
        <f>IF(MoM!AF81=0,0,AF81/MoM!AF81*100)</f>
        <v>0.97205678420114339</v>
      </c>
      <c r="AF81" s="88">
        <f>IF(MoM!AG81=0,0,AG81/MoM!AG81*100)</f>
        <v>0.97448692616164623</v>
      </c>
      <c r="AG81" s="88">
        <f>IF(MoM!AH81=0,0,AH81/MoM!AH81*100)</f>
        <v>0.97887211732937374</v>
      </c>
      <c r="AH81" s="88">
        <f>IF(MoM!AI81=0,0,AI81/MoM!AI81*100)</f>
        <v>0.983179154645623</v>
      </c>
      <c r="AI81" s="88">
        <f>IF(MoM!AJ81=0,0,AJ81/MoM!AJ81*100)</f>
        <v>0.98258924715283558</v>
      </c>
      <c r="AJ81" s="88">
        <f>IF(MoM!AK81=0,0,AK81/MoM!AK81*100)</f>
        <v>0.98593005059315519</v>
      </c>
      <c r="AK81" s="88">
        <f>IF(MoM!AL81=0,0,AL81/MoM!AL81*100)</f>
        <v>0.98898643374999395</v>
      </c>
      <c r="AL81" s="88">
        <f>IF(MoM!AM81=0,0,AM81/MoM!AM81*100)</f>
        <v>0.99472255506574381</v>
      </c>
      <c r="AM81" s="88">
        <f>IF(MoM!AN81=0,0,AN81/MoM!AN81*100)</f>
        <v>0.99820408400847394</v>
      </c>
      <c r="AN81" s="88">
        <f>IF(MoM!AO81=0,0,AO81/MoM!AO81*100)</f>
        <v>0.99840372482527551</v>
      </c>
      <c r="AO81" s="88">
        <f>IF(MoM!AP81=0,0,AP81/MoM!AP81*100)</f>
        <v>0.99860340557024041</v>
      </c>
      <c r="AP81" s="88">
        <f>IF(MoM!AQ81=0,0,AQ81/MoM!AQ81*100)</f>
        <v>0.99880312625135437</v>
      </c>
      <c r="AQ81" s="88">
        <f>IF(MoM!AR81=0,0,AR81/MoM!AR81*100)</f>
        <v>1.0000016900028561</v>
      </c>
      <c r="AR81" s="88">
        <f>IF(MoM!AS81=0,0,AS81/MoM!AS81*100)</f>
        <v>0.99870168780585244</v>
      </c>
      <c r="AS81" s="149">
        <v>1</v>
      </c>
      <c r="AT81" s="88">
        <f>AS81*MoM!AT81/100</f>
        <v>1.0051000000000001</v>
      </c>
      <c r="AU81" s="88">
        <f>AT81*MoM!AU81/100</f>
        <v>1.0028887800000001</v>
      </c>
      <c r="AV81" s="88">
        <f>AU81*MoM!AV81/100</f>
        <v>1.0025879133660001</v>
      </c>
      <c r="AW81" s="88">
        <f>AV81*MoM!AW81/100</f>
        <v>1.0041920540273856</v>
      </c>
      <c r="AX81" s="88">
        <f>AW81*MoM!AX81/100</f>
        <v>1.0062004381354404</v>
      </c>
      <c r="AY81" s="88">
        <f>AX81*MoM!AY81/100</f>
        <v>1.0048923775658642</v>
      </c>
      <c r="AZ81" s="88">
        <f>AY81*MoM!AZ81/100</f>
        <v>1.0070026515587525</v>
      </c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</row>
    <row r="82" spans="1:72" x14ac:dyDescent="0.45">
      <c r="A82" s="88">
        <f>Веса!A82</f>
        <v>1</v>
      </c>
      <c r="B82" s="88">
        <f>MoM!B82</f>
        <v>1</v>
      </c>
      <c r="C82" s="88">
        <f>БИПЦ_НДС!E82</f>
        <v>0</v>
      </c>
      <c r="D82" s="88">
        <f t="shared" si="1"/>
        <v>1</v>
      </c>
      <c r="E82" s="88">
        <v>1</v>
      </c>
      <c r="F82" s="88">
        <v>0</v>
      </c>
      <c r="G82" s="88">
        <v>0</v>
      </c>
      <c r="H82" s="88">
        <v>0</v>
      </c>
      <c r="I82" s="88">
        <v>0</v>
      </c>
      <c r="J82" s="124" t="s">
        <v>81</v>
      </c>
      <c r="K82" s="124" t="s">
        <v>81</v>
      </c>
      <c r="L82" s="109" t="str">
        <f>MoM!J82</f>
        <v>Мука пшеничная, кг</v>
      </c>
      <c r="M82" s="88">
        <f>IF(MoM!N82=0,0,N82/MoM!N82*100)</f>
        <v>0.94363474630477362</v>
      </c>
      <c r="N82" s="88">
        <f>IF(MoM!O82=0,0,O82/MoM!O82*100)</f>
        <v>0.97845486844341989</v>
      </c>
      <c r="O82" s="88">
        <f>IF(MoM!P82=0,0,P82/MoM!P82*100)</f>
        <v>0.99675197448331199</v>
      </c>
      <c r="P82" s="88">
        <f>IF(MoM!Q82=0,0,Q82/MoM!Q82*100)</f>
        <v>1.0017357343557285</v>
      </c>
      <c r="Q82" s="88">
        <f>IF(MoM!R82=0,0,R82/MoM!R82*100)</f>
        <v>0.99682722925738543</v>
      </c>
      <c r="R82" s="88">
        <f>IF(MoM!S82=0,0,S82/MoM!S82*100)</f>
        <v>0.99174341038817271</v>
      </c>
      <c r="S82" s="88">
        <f>IF(MoM!T82=0,0,T82/MoM!T82*100)</f>
        <v>0.98906570318012466</v>
      </c>
      <c r="T82" s="88">
        <f>IF(MoM!U82=0,0,U82/MoM!U82*100)</f>
        <v>0.98985695574266874</v>
      </c>
      <c r="U82" s="88">
        <f>IF(MoM!V82=0,0,V82/MoM!V82*100)</f>
        <v>0.9930244980010452</v>
      </c>
      <c r="V82" s="88">
        <f>IF(MoM!W82=0,0,W82/MoM!W82*100)</f>
        <v>0.994712639647647</v>
      </c>
      <c r="W82" s="88">
        <f>IF(MoM!X82=0,0,X82/MoM!X82*100)</f>
        <v>0.99898990399813203</v>
      </c>
      <c r="X82" s="88">
        <f>IF(MoM!Y82=0,0,Y82/MoM!Y82*100)</f>
        <v>1.0035852575565234</v>
      </c>
      <c r="Y82" s="88">
        <f>IF(MoM!Z82=0,0,Z82/MoM!Z82*100)</f>
        <v>1.0098074861533739</v>
      </c>
      <c r="Z82" s="88">
        <f>IF(MoM!AA82=0,0,AA82/MoM!AA82*100)</f>
        <v>1.01616927331614</v>
      </c>
      <c r="AA82" s="88">
        <f>IF(MoM!AB82=0,0,AB82/MoM!AB82*100)</f>
        <v>1.0179983780081092</v>
      </c>
      <c r="AB82" s="88">
        <f>IF(MoM!AC82=0,0,AC82/MoM!AC82*100)</f>
        <v>1.0173875789813043</v>
      </c>
      <c r="AC82" s="88">
        <f>IF(MoM!AD82=0,0,AD82/MoM!AD82*100)</f>
        <v>1.0149458487917491</v>
      </c>
      <c r="AD82" s="88">
        <f>IF(MoM!AE82=0,0,AE82/MoM!AE82*100)</f>
        <v>1.0155548163010242</v>
      </c>
      <c r="AE82" s="88">
        <f>IF(MoM!AF82=0,0,AF82/MoM!AF82*100)</f>
        <v>1.0197185910478583</v>
      </c>
      <c r="AF82" s="88">
        <f>IF(MoM!AG82=0,0,AG82/MoM!AG82*100)</f>
        <v>1.0206363377798016</v>
      </c>
      <c r="AG82" s="88">
        <f>IF(MoM!AH82=0,0,AH82/MoM!AH82*100)</f>
        <v>1.0211466559486915</v>
      </c>
      <c r="AH82" s="88">
        <f>IF(MoM!AI82=0,0,AI82/MoM!AI82*100)</f>
        <v>1.0197170506303632</v>
      </c>
      <c r="AI82" s="88">
        <f>IF(MoM!AJ82=0,0,AJ82/MoM!AJ82*100)</f>
        <v>1.019513107220237</v>
      </c>
      <c r="AJ82" s="88">
        <f>IF(MoM!AK82=0,0,AK82/MoM!AK82*100)</f>
        <v>1.0180857888701287</v>
      </c>
      <c r="AK82" s="88">
        <f>IF(MoM!AL82=0,0,AL82/MoM!AL82*100)</f>
        <v>1.0164568516079366</v>
      </c>
      <c r="AL82" s="88">
        <f>IF(MoM!AM82=0,0,AM82/MoM!AM82*100)</f>
        <v>1.015237103386007</v>
      </c>
      <c r="AM82" s="88">
        <f>IF(MoM!AN82=0,0,AN82/MoM!AN82*100)</f>
        <v>1.0139172951516051</v>
      </c>
      <c r="AN82" s="88">
        <f>IF(MoM!AO82=0,0,AO82/MoM!AO82*100)</f>
        <v>1.0139172951516051</v>
      </c>
      <c r="AO82" s="88">
        <f>IF(MoM!AP82=0,0,AP82/MoM!AP82*100)</f>
        <v>1.011281110184211</v>
      </c>
      <c r="AP82" s="88">
        <f>IF(MoM!AQ82=0,0,AQ82/MoM!AQ82*100)</f>
        <v>1.0095619322968976</v>
      </c>
      <c r="AQ82" s="88">
        <f>IF(MoM!AR82=0,0,AR82/MoM!AR82*100)</f>
        <v>1.0073408960458445</v>
      </c>
      <c r="AR82" s="88">
        <f>IF(MoM!AS82=0,0,AS82/MoM!AS82*100)</f>
        <v>1.0028078620136383</v>
      </c>
      <c r="AS82" s="149">
        <v>1</v>
      </c>
      <c r="AT82" s="88">
        <f>AS82*MoM!AT82/100</f>
        <v>0.99569999999999992</v>
      </c>
      <c r="AU82" s="88">
        <f>AT82*MoM!AU82/100</f>
        <v>0.99002450999999991</v>
      </c>
      <c r="AV82" s="88">
        <f>AU82*MoM!AV82/100</f>
        <v>0.98695543401899988</v>
      </c>
      <c r="AW82" s="88">
        <f>AV82*MoM!AW82/100</f>
        <v>0.98379717663013921</v>
      </c>
      <c r="AX82" s="88">
        <f>AW82*MoM!AX82/100</f>
        <v>0.9772057355467173</v>
      </c>
      <c r="AY82" s="88">
        <f>AX82*MoM!AY82/100</f>
        <v>0.97378551547230385</v>
      </c>
      <c r="AZ82" s="88">
        <f>AY82*MoM!AZ82/100</f>
        <v>0.96930610210113133</v>
      </c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</row>
    <row r="83" spans="1:72" ht="28.5" x14ac:dyDescent="0.45">
      <c r="A83" s="88">
        <f>Веса!A83</f>
        <v>1</v>
      </c>
      <c r="B83" s="88">
        <f>MoM!B83</f>
        <v>1</v>
      </c>
      <c r="C83" s="88">
        <f>БИПЦ_НДС!E83</f>
        <v>0</v>
      </c>
      <c r="D83" s="88">
        <f t="shared" si="1"/>
        <v>1</v>
      </c>
      <c r="E83" s="88">
        <v>1</v>
      </c>
      <c r="F83" s="88">
        <v>0</v>
      </c>
      <c r="G83" s="88">
        <v>0</v>
      </c>
      <c r="H83" s="88">
        <v>0</v>
      </c>
      <c r="I83" s="88">
        <v>0</v>
      </c>
      <c r="J83" s="124" t="s">
        <v>82</v>
      </c>
      <c r="K83" s="124" t="s">
        <v>82</v>
      </c>
      <c r="L83" s="109" t="str">
        <f>MoM!J83</f>
        <v>Хлеб из ржаной муки и из смеси муки ржаной и пшеничной, кг</v>
      </c>
      <c r="M83" s="88">
        <f>IF(MoM!N83=0,0,N83/MoM!N83*100)</f>
        <v>0.8406317431932564</v>
      </c>
      <c r="N83" s="88">
        <f>IF(MoM!O83=0,0,O83/MoM!O83*100)</f>
        <v>0.86307661073651631</v>
      </c>
      <c r="O83" s="88">
        <f>IF(MoM!P83=0,0,P83/MoM!P83*100)</f>
        <v>0.87257045345461803</v>
      </c>
      <c r="P83" s="88">
        <f>IF(MoM!Q83=0,0,Q83/MoM!Q83*100)</f>
        <v>0.88085987276243694</v>
      </c>
      <c r="Q83" s="88">
        <f>IF(MoM!R83=0,0,R83/MoM!R83*100)</f>
        <v>0.88544034410080164</v>
      </c>
      <c r="R83" s="88">
        <f>IF(MoM!S83=0,0,S83/MoM!S83*100)</f>
        <v>0.886945592685773</v>
      </c>
      <c r="S83" s="88">
        <f>IF(MoM!T83=0,0,T83/MoM!T83*100)</f>
        <v>0.89084815329359035</v>
      </c>
      <c r="T83" s="88">
        <f>IF(MoM!U83=0,0,U83/MoM!U83*100)</f>
        <v>0.89245167996951891</v>
      </c>
      <c r="U83" s="88">
        <f>IF(MoM!V83=0,0,V83/MoM!V83*100)</f>
        <v>0.8956645060174091</v>
      </c>
      <c r="V83" s="88">
        <f>IF(MoM!W83=0,0,W83/MoM!W83*100)</f>
        <v>0.89996369564629264</v>
      </c>
      <c r="W83" s="88">
        <f>IF(MoM!X83=0,0,X83/MoM!X83*100)</f>
        <v>0.90662342699407517</v>
      </c>
      <c r="X83" s="88">
        <f>IF(MoM!Y83=0,0,Y83/MoM!Y83*100)</f>
        <v>0.91432972612352481</v>
      </c>
      <c r="Y83" s="88">
        <f>IF(MoM!Z83=0,0,Z83/MoM!Z83*100)</f>
        <v>0.91807847800063125</v>
      </c>
      <c r="Z83" s="88">
        <f>IF(MoM!AA83=0,0,AA83/MoM!AA83*100)</f>
        <v>0.92340333317303491</v>
      </c>
      <c r="AA83" s="88">
        <f>IF(MoM!AB83=0,0,AB83/MoM!AB83*100)</f>
        <v>0.93023651783851535</v>
      </c>
      <c r="AB83" s="88">
        <f>IF(MoM!AC83=0,0,AC83/MoM!AC83*100)</f>
        <v>0.93935283571333295</v>
      </c>
      <c r="AC83" s="88">
        <f>IF(MoM!AD83=0,0,AD83/MoM!AD83*100)</f>
        <v>0.94564649971261228</v>
      </c>
      <c r="AD83" s="88">
        <f>IF(MoM!AE83=0,0,AE83/MoM!AE83*100)</f>
        <v>0.9499019089613191</v>
      </c>
      <c r="AE83" s="88">
        <f>IF(MoM!AF83=0,0,AF83/MoM!AF83*100)</f>
        <v>0.95398648716985279</v>
      </c>
      <c r="AF83" s="88">
        <f>IF(MoM!AG83=0,0,AG83/MoM!AG83*100)</f>
        <v>0.9578024331185323</v>
      </c>
      <c r="AG83" s="88">
        <f>IF(MoM!AH83=0,0,AH83/MoM!AH83*100)</f>
        <v>0.9617294230943183</v>
      </c>
      <c r="AH83" s="88">
        <f>IF(MoM!AI83=0,0,AI83/MoM!AI83*100)</f>
        <v>0.96509547607514845</v>
      </c>
      <c r="AI83" s="88">
        <f>IF(MoM!AJ83=0,0,AJ83/MoM!AJ83*100)</f>
        <v>0.96905236752705648</v>
      </c>
      <c r="AJ83" s="88">
        <f>IF(MoM!AK83=0,0,AK83/MoM!AK83*100)</f>
        <v>0.97244405081340113</v>
      </c>
      <c r="AK83" s="88">
        <f>IF(MoM!AL83=0,0,AL83/MoM!AL83*100)</f>
        <v>0.97652831582681743</v>
      </c>
      <c r="AL83" s="88">
        <f>IF(MoM!AM83=0,0,AM83/MoM!AM83*100)</f>
        <v>0.98062973475329007</v>
      </c>
      <c r="AM83" s="88">
        <f>IF(MoM!AN83=0,0,AN83/MoM!AN83*100)</f>
        <v>0.98641545018833443</v>
      </c>
      <c r="AN83" s="88">
        <f>IF(MoM!AO83=0,0,AO83/MoM!AO83*100)</f>
        <v>0.99144616898429494</v>
      </c>
      <c r="AO83" s="88">
        <f>IF(MoM!AP83=0,0,AP83/MoM!AP83*100)</f>
        <v>0.99303248285466972</v>
      </c>
      <c r="AP83" s="88">
        <f>IF(MoM!AQ83=0,0,AQ83/MoM!AQ83*100)</f>
        <v>0.9954157608135209</v>
      </c>
      <c r="AQ83" s="88">
        <f>IF(MoM!AR83=0,0,AR83/MoM!AR83*100)</f>
        <v>0.99571438554176495</v>
      </c>
      <c r="AR83" s="88">
        <f>IF(MoM!AS83=0,0,AS83/MoM!AS83*100)</f>
        <v>0.99860195725983614</v>
      </c>
      <c r="AS83" s="149">
        <v>1</v>
      </c>
      <c r="AT83" s="88">
        <f>AS83*MoM!AT83/100</f>
        <v>1.0012999999999999</v>
      </c>
      <c r="AU83" s="88">
        <f>AT83*MoM!AU83/100</f>
        <v>1.0038032499999998</v>
      </c>
      <c r="AV83" s="88">
        <f>AU83*MoM!AV83/100</f>
        <v>1.0059112368249996</v>
      </c>
      <c r="AW83" s="88">
        <f>AV83*MoM!AW83/100</f>
        <v>1.0079230592986497</v>
      </c>
      <c r="AX83" s="88">
        <f>AW83*MoM!AX83/100</f>
        <v>1.0094349438875978</v>
      </c>
      <c r="AY83" s="88">
        <f>AX83*MoM!AY83/100</f>
        <v>1.0102424918427078</v>
      </c>
      <c r="AZ83" s="88">
        <f>AY83*MoM!AZ83/100</f>
        <v>1.0111517100853662</v>
      </c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</row>
    <row r="84" spans="1:72" ht="28.5" x14ac:dyDescent="0.45">
      <c r="A84" s="88">
        <f>Веса!A84</f>
        <v>1</v>
      </c>
      <c r="B84" s="88">
        <f>MoM!B84</f>
        <v>1</v>
      </c>
      <c r="C84" s="88">
        <f>БИПЦ_НДС!E84</f>
        <v>0</v>
      </c>
      <c r="D84" s="88">
        <f t="shared" si="1"/>
        <v>1</v>
      </c>
      <c r="E84" s="88">
        <v>1</v>
      </c>
      <c r="F84" s="88">
        <v>0</v>
      </c>
      <c r="G84" s="88">
        <v>0</v>
      </c>
      <c r="H84" s="88">
        <v>0</v>
      </c>
      <c r="I84" s="88">
        <v>0</v>
      </c>
      <c r="J84" s="124" t="s">
        <v>83</v>
      </c>
      <c r="K84" s="124" t="s">
        <v>83</v>
      </c>
      <c r="L84" s="109" t="str">
        <f>MoM!J84</f>
        <v>Хлеб и булочные изделия из пшеничной муки 1 и 2 сортов, кг</v>
      </c>
      <c r="M84" s="88">
        <f>IF(MoM!N84=0,0,N84/MoM!N84*100)</f>
        <v>0.86151226822823412</v>
      </c>
      <c r="N84" s="88">
        <f>IF(MoM!O84=0,0,O84/MoM!O84*100)</f>
        <v>0.88365313352169961</v>
      </c>
      <c r="O84" s="88">
        <f>IF(MoM!P84=0,0,P84/MoM!P84*100)</f>
        <v>0.89275476079697325</v>
      </c>
      <c r="P84" s="88">
        <f>IF(MoM!Q84=0,0,Q84/MoM!Q84*100)</f>
        <v>0.89632577984016126</v>
      </c>
      <c r="Q84" s="88">
        <f>IF(MoM!R84=0,0,R84/MoM!R84*100)</f>
        <v>0.90170373451920227</v>
      </c>
      <c r="R84" s="88">
        <f>IF(MoM!S84=0,0,S84/MoM!S84*100)</f>
        <v>0.90576140132453875</v>
      </c>
      <c r="S84" s="88">
        <f>IF(MoM!T84=0,0,T84/MoM!T84*100)</f>
        <v>0.90820695710811494</v>
      </c>
      <c r="T84" s="88">
        <f>IF(MoM!U84=0,0,U84/MoM!U84*100)</f>
        <v>0.90947844684806634</v>
      </c>
      <c r="U84" s="88">
        <f>IF(MoM!V84=0,0,V84/MoM!V84*100)</f>
        <v>0.91393489123762184</v>
      </c>
      <c r="V84" s="88">
        <f>IF(MoM!W84=0,0,W84/MoM!W84*100)</f>
        <v>0.92051522245453266</v>
      </c>
      <c r="W84" s="88">
        <f>IF(MoM!X84=0,0,X84/MoM!X84*100)</f>
        <v>0.92585421074476881</v>
      </c>
      <c r="X84" s="88">
        <f>IF(MoM!Y84=0,0,Y84/MoM!Y84*100)</f>
        <v>0.93270553190427996</v>
      </c>
      <c r="Y84" s="88">
        <f>IF(MoM!Z84=0,0,Z84/MoM!Z84*100)</f>
        <v>0.93736905956380134</v>
      </c>
      <c r="Z84" s="88">
        <f>IF(MoM!AA84=0,0,AA84/MoM!AA84*100)</f>
        <v>0.94064985127227452</v>
      </c>
      <c r="AA84" s="88">
        <f>IF(MoM!AB84=0,0,AB84/MoM!AB84*100)</f>
        <v>0.94460058064761809</v>
      </c>
      <c r="AB84" s="88">
        <f>IF(MoM!AC84=0,0,AC84/MoM!AC84*100)</f>
        <v>0.94998480395730944</v>
      </c>
      <c r="AC84" s="88">
        <f>IF(MoM!AD84=0,0,AD84/MoM!AD84*100)</f>
        <v>0.95454473101630466</v>
      </c>
      <c r="AD84" s="88">
        <f>IF(MoM!AE84=0,0,AE84/MoM!AE84*100)</f>
        <v>0.95779018310176012</v>
      </c>
      <c r="AE84" s="88">
        <f>IF(MoM!AF84=0,0,AF84/MoM!AF84*100)</f>
        <v>0.9614297857975469</v>
      </c>
      <c r="AF84" s="88">
        <f>IF(MoM!AG84=0,0,AG84/MoM!AG84*100)</f>
        <v>0.96450636111209898</v>
      </c>
      <c r="AG84" s="88">
        <f>IF(MoM!AH84=0,0,AH84/MoM!AH84*100)</f>
        <v>0.97029339927877156</v>
      </c>
      <c r="AH84" s="88">
        <f>IF(MoM!AI84=0,0,AI84/MoM!AI84*100)</f>
        <v>0.97155478069783385</v>
      </c>
      <c r="AI84" s="88">
        <f>IF(MoM!AJ84=0,0,AJ84/MoM!AJ84*100)</f>
        <v>0.97495522243027621</v>
      </c>
      <c r="AJ84" s="88">
        <f>IF(MoM!AK84=0,0,AK84/MoM!AK84*100)</f>
        <v>0.97856255675326831</v>
      </c>
      <c r="AK84" s="88">
        <f>IF(MoM!AL84=0,0,AL84/MoM!AL84*100)</f>
        <v>0.98110681940082689</v>
      </c>
      <c r="AL84" s="88">
        <f>IF(MoM!AM84=0,0,AM84/MoM!AM84*100)</f>
        <v>0.98346147576738874</v>
      </c>
      <c r="AM84" s="88">
        <f>IF(MoM!AN84=0,0,AN84/MoM!AN84*100)</f>
        <v>0.98582178330923043</v>
      </c>
      <c r="AN84" s="88">
        <f>IF(MoM!AO84=0,0,AO84/MoM!AO84*100)</f>
        <v>0.98789200905417973</v>
      </c>
      <c r="AO84" s="88">
        <f>IF(MoM!AP84=0,0,AP84/MoM!AP84*100)</f>
        <v>0.99036173907681524</v>
      </c>
      <c r="AP84" s="88">
        <f>IF(MoM!AQ84=0,0,AQ84/MoM!AQ84*100)</f>
        <v>0.99263957107669187</v>
      </c>
      <c r="AQ84" s="88">
        <f>IF(MoM!AR84=0,0,AR84/MoM!AR84*100)</f>
        <v>0.99323515481933788</v>
      </c>
      <c r="AR84" s="88">
        <f>IF(MoM!AS84=0,0,AS84/MoM!AS84*100)</f>
        <v>0.99740674246957906</v>
      </c>
      <c r="AS84" s="149">
        <v>1</v>
      </c>
      <c r="AT84" s="88">
        <f>AS84*MoM!AT84/100</f>
        <v>1.0018</v>
      </c>
      <c r="AU84" s="88">
        <f>AT84*MoM!AU84/100</f>
        <v>1.0031023399999999</v>
      </c>
      <c r="AV84" s="88">
        <f>AU84*MoM!AV84/100</f>
        <v>1.0051085446799999</v>
      </c>
      <c r="AW84" s="88">
        <f>AV84*MoM!AW84/100</f>
        <v>1.0079228486051039</v>
      </c>
      <c r="AX84" s="88">
        <f>AW84*MoM!AX84/100</f>
        <v>1.009333940593151</v>
      </c>
      <c r="AY84" s="88">
        <f>AX84*MoM!AY84/100</f>
        <v>1.0099395409575067</v>
      </c>
      <c r="AZ84" s="88">
        <f>AY84*MoM!AZ84/100</f>
        <v>1.0112524623607515</v>
      </c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</row>
    <row r="85" spans="1:72" ht="28.5" x14ac:dyDescent="0.45">
      <c r="A85" s="88">
        <f>Веса!A85</f>
        <v>1</v>
      </c>
      <c r="B85" s="88">
        <f>MoM!B85</f>
        <v>1</v>
      </c>
      <c r="C85" s="88">
        <f>БИПЦ_НДС!E85</f>
        <v>0</v>
      </c>
      <c r="D85" s="88">
        <f t="shared" si="1"/>
        <v>1</v>
      </c>
      <c r="E85" s="88">
        <v>1</v>
      </c>
      <c r="F85" s="88">
        <v>0</v>
      </c>
      <c r="G85" s="88">
        <v>0</v>
      </c>
      <c r="H85" s="88">
        <v>0</v>
      </c>
      <c r="I85" s="88">
        <v>0</v>
      </c>
      <c r="J85" s="124" t="s">
        <v>84</v>
      </c>
      <c r="K85" s="124" t="s">
        <v>84</v>
      </c>
      <c r="L85" s="109" t="str">
        <f>MoM!J85</f>
        <v>Булочные изделия сдобные из муки высшего сорта штучные, кг</v>
      </c>
      <c r="M85" s="88">
        <f>IF(MoM!N85=0,0,N85/MoM!N85*100)</f>
        <v>0.84382488208839046</v>
      </c>
      <c r="N85" s="88">
        <f>IF(MoM!O85=0,0,O85/MoM!O85*100)</f>
        <v>0.86559556404627092</v>
      </c>
      <c r="O85" s="88">
        <f>IF(MoM!P85=0,0,P85/MoM!P85*100)</f>
        <v>0.87849293795056027</v>
      </c>
      <c r="P85" s="88">
        <f>IF(MoM!Q85=0,0,Q85/MoM!Q85*100)</f>
        <v>0.8861358265107302</v>
      </c>
      <c r="Q85" s="88">
        <f>IF(MoM!R85=0,0,R85/MoM!R85*100)</f>
        <v>0.88985759698207523</v>
      </c>
      <c r="R85" s="88">
        <f>IF(MoM!S85=0,0,S85/MoM!S85*100)</f>
        <v>0.89501877104457128</v>
      </c>
      <c r="S85" s="88">
        <f>IF(MoM!T85=0,0,T85/MoM!T85*100)</f>
        <v>0.89627179732403373</v>
      </c>
      <c r="T85" s="88">
        <f>IF(MoM!U85=0,0,U85/MoM!U85*100)</f>
        <v>0.90048427477145676</v>
      </c>
      <c r="U85" s="88">
        <f>IF(MoM!V85=0,0,V85/MoM!V85*100)</f>
        <v>0.9038160665881112</v>
      </c>
      <c r="V85" s="88">
        <f>IF(MoM!W85=0,0,W85/MoM!W85*100)</f>
        <v>0.90887743656100461</v>
      </c>
      <c r="W85" s="88">
        <f>IF(MoM!X85=0,0,X85/MoM!X85*100)</f>
        <v>0.91569401733521216</v>
      </c>
      <c r="X85" s="88">
        <f>IF(MoM!Y85=0,0,Y85/MoM!Y85*100)</f>
        <v>0.92247015306349267</v>
      </c>
      <c r="Y85" s="88">
        <f>IF(MoM!Z85=0,0,Z85/MoM!Z85*100)</f>
        <v>0.92892744413493722</v>
      </c>
      <c r="Z85" s="88">
        <f>IF(MoM!AA85=0,0,AA85/MoM!AA85*100)</f>
        <v>0.93477968703298731</v>
      </c>
      <c r="AA85" s="88">
        <f>IF(MoM!AB85=0,0,AB85/MoM!AB85*100)</f>
        <v>0.94113618890481165</v>
      </c>
      <c r="AB85" s="88">
        <f>IF(MoM!AC85=0,0,AC85/MoM!AC85*100)</f>
        <v>0.94970052822384543</v>
      </c>
      <c r="AC85" s="88">
        <f>IF(MoM!AD85=0,0,AD85/MoM!AD85*100)</f>
        <v>0.95397418060085282</v>
      </c>
      <c r="AD85" s="88">
        <f>IF(MoM!AE85=0,0,AE85/MoM!AE85*100)</f>
        <v>0.95807626957743652</v>
      </c>
      <c r="AE85" s="88">
        <f>IF(MoM!AF85=0,0,AF85/MoM!AF85*100)</f>
        <v>0.96267503567140822</v>
      </c>
      <c r="AF85" s="88">
        <f>IF(MoM!AG85=0,0,AG85/MoM!AG85*100)</f>
        <v>0.96671827082122819</v>
      </c>
      <c r="AG85" s="88">
        <f>IF(MoM!AH85=0,0,AH85/MoM!AH85*100)</f>
        <v>0.97087515938575952</v>
      </c>
      <c r="AH85" s="88">
        <f>IF(MoM!AI85=0,0,AI85/MoM!AI85*100)</f>
        <v>0.97407904741173246</v>
      </c>
      <c r="AI85" s="88">
        <f>IF(MoM!AJ85=0,0,AJ85/MoM!AJ85*100)</f>
        <v>0.97768313988715583</v>
      </c>
      <c r="AJ85" s="88">
        <f>IF(MoM!AK85=0,0,AK85/MoM!AK85*100)</f>
        <v>0.97973627448091882</v>
      </c>
      <c r="AK85" s="88">
        <f>IF(MoM!AL85=0,0,AL85/MoM!AL85*100)</f>
        <v>0.98238156242201735</v>
      </c>
      <c r="AL85" s="88">
        <f>IF(MoM!AM85=0,0,AM85/MoM!AM85*100)</f>
        <v>0.98542694526552554</v>
      </c>
      <c r="AM85" s="88">
        <f>IF(MoM!AN85=0,0,AN85/MoM!AN85*100)</f>
        <v>0.98818614071226907</v>
      </c>
      <c r="AN85" s="88">
        <f>IF(MoM!AO85=0,0,AO85/MoM!AO85*100)</f>
        <v>0.99184242943290446</v>
      </c>
      <c r="AO85" s="88">
        <f>IF(MoM!AP85=0,0,AP85/MoM!AP85*100)</f>
        <v>0.99223916640467769</v>
      </c>
      <c r="AP85" s="88">
        <f>IF(MoM!AQ85=0,0,AQ85/MoM!AQ85*100)</f>
        <v>0.9940251969042061</v>
      </c>
      <c r="AQ85" s="88">
        <f>IF(MoM!AR85=0,0,AR85/MoM!AR85*100)</f>
        <v>0.99521802714049123</v>
      </c>
      <c r="AR85" s="88">
        <f>IF(MoM!AS85=0,0,AS85/MoM!AS85*100)</f>
        <v>0.99671085418120209</v>
      </c>
      <c r="AS85" s="149">
        <v>1</v>
      </c>
      <c r="AT85" s="88">
        <f>AS85*MoM!AT85/100</f>
        <v>1.0033000000000001</v>
      </c>
      <c r="AU85" s="88">
        <f>AT85*MoM!AU85/100</f>
        <v>1.0066108900000001</v>
      </c>
      <c r="AV85" s="88">
        <f>AU85*MoM!AV85/100</f>
        <v>1.0076175008900001</v>
      </c>
      <c r="AW85" s="88">
        <f>AV85*MoM!AW85/100</f>
        <v>1.010338068142403</v>
      </c>
      <c r="AX85" s="88">
        <f>AW85*MoM!AX85/100</f>
        <v>1.0129649471195734</v>
      </c>
      <c r="AY85" s="88">
        <f>AX85*MoM!AY85/100</f>
        <v>1.0142818015508288</v>
      </c>
      <c r="AZ85" s="88">
        <f>AY85*MoM!AZ85/100</f>
        <v>1.0156003678928449</v>
      </c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</row>
    <row r="86" spans="1:72" x14ac:dyDescent="0.45">
      <c r="A86" s="88">
        <f>Веса!A86</f>
        <v>1</v>
      </c>
      <c r="B86" s="88">
        <f>MoM!B86</f>
        <v>1</v>
      </c>
      <c r="C86" s="88">
        <f>БИПЦ_НДС!E86</f>
        <v>0</v>
      </c>
      <c r="D86" s="88">
        <f t="shared" si="1"/>
        <v>1</v>
      </c>
      <c r="E86" s="88">
        <v>1</v>
      </c>
      <c r="F86" s="88">
        <v>0</v>
      </c>
      <c r="G86" s="88">
        <v>0</v>
      </c>
      <c r="H86" s="88">
        <v>0</v>
      </c>
      <c r="I86" s="88">
        <v>0</v>
      </c>
      <c r="J86" s="124" t="s">
        <v>85</v>
      </c>
      <c r="K86" s="124" t="s">
        <v>85</v>
      </c>
      <c r="L86" s="109" t="str">
        <f>MoM!J86</f>
        <v>Бараночные изделия, кг</v>
      </c>
      <c r="M86" s="88">
        <f>IF(MoM!N86=0,0,N86/MoM!N86*100)</f>
        <v>0.81613563655810395</v>
      </c>
      <c r="N86" s="88">
        <f>IF(MoM!O86=0,0,O86/MoM!O86*100)</f>
        <v>0.83808968518151694</v>
      </c>
      <c r="O86" s="88">
        <f>IF(MoM!P86=0,0,P86/MoM!P86*100)</f>
        <v>0.85627623134995579</v>
      </c>
      <c r="P86" s="88">
        <f>IF(MoM!Q86=0,0,Q86/MoM!Q86*100)</f>
        <v>0.87023353392096003</v>
      </c>
      <c r="Q86" s="88">
        <f>IF(MoM!R86=0,0,R86/MoM!R86*100)</f>
        <v>0.87632516865840671</v>
      </c>
      <c r="R86" s="88">
        <f>IF(MoM!S86=0,0,S86/MoM!S86*100)</f>
        <v>0.88140785463662552</v>
      </c>
      <c r="S86" s="88">
        <f>IF(MoM!T86=0,0,T86/MoM!T86*100)</f>
        <v>0.88696072412083626</v>
      </c>
      <c r="T86" s="88">
        <f>IF(MoM!U86=0,0,U86/MoM!U86*100)</f>
        <v>0.89104074345179207</v>
      </c>
      <c r="U86" s="88">
        <f>IF(MoM!V86=0,0,V86/MoM!V86*100)</f>
        <v>0.89603057161512212</v>
      </c>
      <c r="V86" s="88">
        <f>IF(MoM!W86=0,0,W86/MoM!W86*100)</f>
        <v>0.90275080090223558</v>
      </c>
      <c r="W86" s="88">
        <f>IF(MoM!X86=0,0,X86/MoM!X86*100)</f>
        <v>0.91096583319044588</v>
      </c>
      <c r="X86" s="88">
        <f>IF(MoM!Y86=0,0,Y86/MoM!Y86*100)</f>
        <v>0.91652272477290753</v>
      </c>
      <c r="Y86" s="88">
        <f>IF(MoM!Z86=0,0,Z86/MoM!Z86*100)</f>
        <v>0.92064707703438564</v>
      </c>
      <c r="Z86" s="88">
        <f>IF(MoM!AA86=0,0,AA86/MoM!AA86*100)</f>
        <v>0.92718367128132961</v>
      </c>
      <c r="AA86" s="88">
        <f>IF(MoM!AB86=0,0,AB86/MoM!AB86*100)</f>
        <v>0.93311764677753017</v>
      </c>
      <c r="AB86" s="88">
        <f>IF(MoM!AC86=0,0,AC86/MoM!AC86*100)</f>
        <v>0.94216888795127218</v>
      </c>
      <c r="AC86" s="88">
        <f>IF(MoM!AD86=0,0,AD86/MoM!AD86*100)</f>
        <v>0.94942358838849694</v>
      </c>
      <c r="AD86" s="88">
        <f>IF(MoM!AE86=0,0,AE86/MoM!AE86*100)</f>
        <v>0.95322128274205087</v>
      </c>
      <c r="AE86" s="88">
        <f>IF(MoM!AF86=0,0,AF86/MoM!AF86*100)</f>
        <v>0.95617626871855133</v>
      </c>
      <c r="AF86" s="88">
        <f>IF(MoM!AG86=0,0,AG86/MoM!AG86*100)</f>
        <v>0.96067029718152841</v>
      </c>
      <c r="AG86" s="88">
        <f>IF(MoM!AH86=0,0,AH86/MoM!AH86*100)</f>
        <v>0.96278377183532782</v>
      </c>
      <c r="AH86" s="88">
        <f>IF(MoM!AI86=0,0,AI86/MoM!AI86*100)</f>
        <v>0.96836791771197273</v>
      </c>
      <c r="AI86" s="88">
        <f>IF(MoM!AJ86=0,0,AJ86/MoM!AJ86*100)</f>
        <v>0.9717572054239646</v>
      </c>
      <c r="AJ86" s="88">
        <f>IF(MoM!AK86=0,0,AK86/MoM!AK86*100)</f>
        <v>0.97690751861271163</v>
      </c>
      <c r="AK86" s="88">
        <f>IF(MoM!AL86=0,0,AL86/MoM!AL86*100)</f>
        <v>0.97954516891296584</v>
      </c>
      <c r="AL86" s="88">
        <f>IF(MoM!AM86=0,0,AM86/MoM!AM86*100)</f>
        <v>0.98267971345348726</v>
      </c>
      <c r="AM86" s="88">
        <f>IF(MoM!AN86=0,0,AN86/MoM!AN86*100)</f>
        <v>0.98621736042191988</v>
      </c>
      <c r="AN86" s="88">
        <f>IF(MoM!AO86=0,0,AO86/MoM!AO86*100)</f>
        <v>0.99134569069611378</v>
      </c>
      <c r="AO86" s="88">
        <f>IF(MoM!AP86=0,0,AP86/MoM!AP86*100)</f>
        <v>0.99322924750843633</v>
      </c>
      <c r="AP86" s="88">
        <f>IF(MoM!AQ86=0,0,AQ86/MoM!AQ86*100)</f>
        <v>0.99551367477770569</v>
      </c>
      <c r="AQ86" s="88">
        <f>IF(MoM!AR86=0,0,AR86/MoM!AR86*100)</f>
        <v>0.99740515075978331</v>
      </c>
      <c r="AR86" s="88">
        <f>IF(MoM!AS86=0,0,AS86/MoM!AS86*100)</f>
        <v>0.99840255591054305</v>
      </c>
      <c r="AS86" s="149">
        <v>1</v>
      </c>
      <c r="AT86" s="88">
        <f>AS86*MoM!AT86/100</f>
        <v>1.0018</v>
      </c>
      <c r="AU86" s="88">
        <f>AT86*MoM!AU86/100</f>
        <v>1.0043045000000002</v>
      </c>
      <c r="AV86" s="88">
        <f>AU86*MoM!AV86/100</f>
        <v>1.0060118176500001</v>
      </c>
      <c r="AW86" s="88">
        <f>AV86*MoM!AW86/100</f>
        <v>1.0067160259223551</v>
      </c>
      <c r="AX86" s="88">
        <f>AW86*MoM!AX86/100</f>
        <v>1.0078234135508697</v>
      </c>
      <c r="AY86" s="88">
        <f>AX86*MoM!AY86/100</f>
        <v>1.0067148077959638</v>
      </c>
      <c r="AZ86" s="88">
        <f>AY86*MoM!AZ86/100</f>
        <v>1.0090302518538945</v>
      </c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</row>
    <row r="87" spans="1:72" ht="28.5" x14ac:dyDescent="0.45">
      <c r="A87" s="88">
        <f>Веса!A87</f>
        <v>1</v>
      </c>
      <c r="B87" s="88">
        <f>MoM!B87</f>
        <v>1</v>
      </c>
      <c r="C87" s="88">
        <f>БИПЦ_НДС!E87</f>
        <v>0</v>
      </c>
      <c r="D87" s="88">
        <f t="shared" si="1"/>
        <v>1</v>
      </c>
      <c r="E87" s="88">
        <v>1</v>
      </c>
      <c r="F87" s="88">
        <v>0</v>
      </c>
      <c r="G87" s="88">
        <v>0</v>
      </c>
      <c r="H87" s="88">
        <v>0</v>
      </c>
      <c r="I87" s="88">
        <v>0</v>
      </c>
      <c r="J87" s="124" t="s">
        <v>86</v>
      </c>
      <c r="K87" s="124" t="s">
        <v>86</v>
      </c>
      <c r="L87" s="109" t="str">
        <f>MoM!J87</f>
        <v>Хлопья из злаков (сухие завтраки), кг</v>
      </c>
      <c r="M87" s="88">
        <f>IF(MoM!N87=0,0,N87/MoM!N87*100)</f>
        <v>0.79538798915997078</v>
      </c>
      <c r="N87" s="88">
        <f>IF(MoM!O87=0,0,O87/MoM!O87*100)</f>
        <v>0.82616950434046177</v>
      </c>
      <c r="O87" s="88">
        <f>IF(MoM!P87=0,0,P87/MoM!P87*100)</f>
        <v>0.8572334777036632</v>
      </c>
      <c r="P87" s="88">
        <f>IF(MoM!Q87=0,0,Q87/MoM!Q87*100)</f>
        <v>0.87343519043226236</v>
      </c>
      <c r="Q87" s="88">
        <f>IF(MoM!R87=0,0,R87/MoM!R87*100)</f>
        <v>0.88147079418423924</v>
      </c>
      <c r="R87" s="88">
        <f>IF(MoM!S87=0,0,S87/MoM!S87*100)</f>
        <v>0.88358632409028126</v>
      </c>
      <c r="S87" s="88">
        <f>IF(MoM!T87=0,0,T87/MoM!T87*100)</f>
        <v>0.88641380032737016</v>
      </c>
      <c r="T87" s="88">
        <f>IF(MoM!U87=0,0,U87/MoM!U87*100)</f>
        <v>0.89040266242884325</v>
      </c>
      <c r="U87" s="88">
        <f>IF(MoM!V87=0,0,V87/MoM!V87*100)</f>
        <v>0.89369715227982993</v>
      </c>
      <c r="V87" s="88">
        <f>IF(MoM!W87=0,0,W87/MoM!W87*100)</f>
        <v>0.90102546892852453</v>
      </c>
      <c r="W87" s="88">
        <f>IF(MoM!X87=0,0,X87/MoM!X87*100)</f>
        <v>0.90976541597713123</v>
      </c>
      <c r="X87" s="88">
        <f>IF(MoM!Y87=0,0,Y87/MoM!Y87*100)</f>
        <v>0.91449619614021227</v>
      </c>
      <c r="Y87" s="88">
        <f>IF(MoM!Z87=0,0,Z87/MoM!Z87*100)</f>
        <v>0.9167824366305628</v>
      </c>
      <c r="Z87" s="88">
        <f>IF(MoM!AA87=0,0,AA87/MoM!AA87*100)</f>
        <v>0.9200828534024329</v>
      </c>
      <c r="AA87" s="88">
        <f>IF(MoM!AB87=0,0,AB87/MoM!AB87*100)</f>
        <v>0.93149188078462308</v>
      </c>
      <c r="AB87" s="88">
        <f>IF(MoM!AC87=0,0,AC87/MoM!AC87*100)</f>
        <v>0.94471906549176476</v>
      </c>
      <c r="AC87" s="88">
        <f>IF(MoM!AD87=0,0,AD87/MoM!AD87*100)</f>
        <v>0.95964562672653453</v>
      </c>
      <c r="AD87" s="88">
        <f>IF(MoM!AE87=0,0,AE87/MoM!AE87*100)</f>
        <v>0.96751472086569201</v>
      </c>
      <c r="AE87" s="88">
        <f>IF(MoM!AF87=0,0,AF87/MoM!AF87*100)</f>
        <v>0.971771785637501</v>
      </c>
      <c r="AF87" s="88">
        <f>IF(MoM!AG87=0,0,AG87/MoM!AG87*100)</f>
        <v>0.97565887278005103</v>
      </c>
      <c r="AG87" s="88">
        <f>IF(MoM!AH87=0,0,AH87/MoM!AH87*100)</f>
        <v>0.98151282601673129</v>
      </c>
      <c r="AH87" s="88">
        <f>IF(MoM!AI87=0,0,AI87/MoM!AI87*100)</f>
        <v>0.98308324653835799</v>
      </c>
      <c r="AI87" s="88">
        <f>IF(MoM!AJ87=0,0,AJ87/MoM!AJ87*100)</f>
        <v>0.9822967799411273</v>
      </c>
      <c r="AJ87" s="88">
        <f>IF(MoM!AK87=0,0,AK87/MoM!AK87*100)</f>
        <v>0.98642242641688005</v>
      </c>
      <c r="AK87" s="88">
        <f>IF(MoM!AL87=0,0,AL87/MoM!AL87*100)</f>
        <v>0.98948033593877238</v>
      </c>
      <c r="AL87" s="88">
        <f>IF(MoM!AM87=0,0,AM87/MoM!AM87*100)</f>
        <v>0.9926466730137764</v>
      </c>
      <c r="AM87" s="88">
        <f>IF(MoM!AN87=0,0,AN87/MoM!AN87*100)</f>
        <v>0.99304373168298199</v>
      </c>
      <c r="AN87" s="88">
        <f>IF(MoM!AO87=0,0,AO87/MoM!AO87*100)</f>
        <v>0.99413607978783325</v>
      </c>
      <c r="AO87" s="88">
        <f>IF(MoM!AP87=0,0,AP87/MoM!AP87*100)</f>
        <v>0.99552787029953627</v>
      </c>
      <c r="AP87" s="88">
        <f>IF(MoM!AQ87=0,0,AQ87/MoM!AQ87*100)</f>
        <v>0.99851445391043481</v>
      </c>
      <c r="AQ87" s="88">
        <f>IF(MoM!AR87=0,0,AR87/MoM!AR87*100)</f>
        <v>0.99881400824660782</v>
      </c>
      <c r="AR87" s="88">
        <f>IF(MoM!AS87=0,0,AS87/MoM!AS87*100)</f>
        <v>0.99581756622186801</v>
      </c>
      <c r="AS87" s="149">
        <v>1</v>
      </c>
      <c r="AT87" s="88">
        <f>AS87*MoM!AT87/100</f>
        <v>0.99719999999999998</v>
      </c>
      <c r="AU87" s="88">
        <f>AT87*MoM!AU87/100</f>
        <v>0.99949355999999989</v>
      </c>
      <c r="AV87" s="88">
        <f>AU87*MoM!AV87/100</f>
        <v>1.004790875868</v>
      </c>
      <c r="AW87" s="88">
        <f>AV87*MoM!AW87/100</f>
        <v>1.0124272865245969</v>
      </c>
      <c r="AX87" s="88">
        <f>AW87*MoM!AX87/100</f>
        <v>1.0129335001678592</v>
      </c>
      <c r="AY87" s="88">
        <f>AX87*MoM!AY87/100</f>
        <v>1.0163774740684299</v>
      </c>
      <c r="AZ87" s="88">
        <f>AY87*MoM!AZ87/100</f>
        <v>1.0151578210995478</v>
      </c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</row>
    <row r="88" spans="1:72" x14ac:dyDescent="0.45">
      <c r="A88" s="88">
        <f>Веса!A88</f>
        <v>1</v>
      </c>
      <c r="B88" s="88">
        <f>MoM!B88</f>
        <v>1</v>
      </c>
      <c r="C88" s="88">
        <f>БИПЦ_НДС!E88</f>
        <v>0</v>
      </c>
      <c r="D88" s="88">
        <f t="shared" si="1"/>
        <v>1</v>
      </c>
      <c r="E88" s="88">
        <v>1</v>
      </c>
      <c r="F88" s="88">
        <v>0</v>
      </c>
      <c r="G88" s="88">
        <v>0</v>
      </c>
      <c r="H88" s="88">
        <v>0</v>
      </c>
      <c r="I88" s="88">
        <v>0</v>
      </c>
      <c r="J88" s="124" t="s">
        <v>87</v>
      </c>
      <c r="K88" s="124" t="s">
        <v>87</v>
      </c>
      <c r="L88" s="109" t="str">
        <f>MoM!J88</f>
        <v>Крупа манная, кг</v>
      </c>
      <c r="M88" s="88">
        <f>IF(MoM!N88=0,0,N88/MoM!N88*100)</f>
        <v>0.92097012901827779</v>
      </c>
      <c r="N88" s="88">
        <f>IF(MoM!O88=0,0,O88/MoM!O88*100)</f>
        <v>0.97567575468196344</v>
      </c>
      <c r="O88" s="88">
        <f>IF(MoM!P88=0,0,P88/MoM!P88*100)</f>
        <v>1.0037752164168039</v>
      </c>
      <c r="P88" s="88">
        <f>IF(MoM!Q88=0,0,Q88/MoM!Q88*100)</f>
        <v>1.0119057956697801</v>
      </c>
      <c r="Q88" s="88">
        <f>IF(MoM!R88=0,0,R88/MoM!R88*100)</f>
        <v>1.0045188833613907</v>
      </c>
      <c r="R88" s="88">
        <f>IF(MoM!S88=0,0,S88/MoM!S88*100)</f>
        <v>0.99286646431439862</v>
      </c>
      <c r="S88" s="88">
        <f>IF(MoM!T88=0,0,T88/MoM!T88*100)</f>
        <v>0.986611405589218</v>
      </c>
      <c r="T88" s="88">
        <f>IF(MoM!U88=0,0,U88/MoM!U88*100)</f>
        <v>0.9822703154046255</v>
      </c>
      <c r="U88" s="88">
        <f>IF(MoM!V88=0,0,V88/MoM!V88*100)</f>
        <v>0.98649407776086551</v>
      </c>
      <c r="V88" s="88">
        <f>IF(MoM!W88=0,0,W88/MoM!W88*100)</f>
        <v>0.99063735288746124</v>
      </c>
      <c r="W88" s="88">
        <f>IF(MoM!X88=0,0,X88/MoM!X88*100)</f>
        <v>1.000444662681047</v>
      </c>
      <c r="X88" s="88">
        <f>IF(MoM!Y88=0,0,Y88/MoM!Y88*100)</f>
        <v>1.0121498652344152</v>
      </c>
      <c r="Y88" s="88">
        <f>IF(MoM!Z88=0,0,Z88/MoM!Z88*100)</f>
        <v>1.0172106145605873</v>
      </c>
      <c r="Z88" s="88">
        <f>IF(MoM!AA88=0,0,AA88/MoM!AA88*100)</f>
        <v>1.023619041432319</v>
      </c>
      <c r="AA88" s="88">
        <f>IF(MoM!AB88=0,0,AB88/MoM!AB88*100)</f>
        <v>1.0315009080513478</v>
      </c>
      <c r="AB88" s="88">
        <f>IF(MoM!AC88=0,0,AC88/MoM!AC88*100)</f>
        <v>1.0333576096858403</v>
      </c>
      <c r="AC88" s="88">
        <f>IF(MoM!AD88=0,0,AD88/MoM!AD88*100)</f>
        <v>1.0293275150080656</v>
      </c>
      <c r="AD88" s="88">
        <f>IF(MoM!AE88=0,0,AE88/MoM!AE88*100)</f>
        <v>1.0273717927295503</v>
      </c>
      <c r="AE88" s="88">
        <f>IF(MoM!AF88=0,0,AF88/MoM!AF88*100)</f>
        <v>1.0282964273430069</v>
      </c>
      <c r="AF88" s="88">
        <f>IF(MoM!AG88=0,0,AG88/MoM!AG88*100)</f>
        <v>1.0307643387686301</v>
      </c>
      <c r="AG88" s="88">
        <f>IF(MoM!AH88=0,0,AH88/MoM!AH88*100)</f>
        <v>1.0256105170747869</v>
      </c>
      <c r="AH88" s="88">
        <f>IF(MoM!AI88=0,0,AI88/MoM!AI88*100)</f>
        <v>1.0212003918513652</v>
      </c>
      <c r="AI88" s="88">
        <f>IF(MoM!AJ88=0,0,AJ88/MoM!AJ88*100)</f>
        <v>1.0233449126742531</v>
      </c>
      <c r="AJ88" s="88">
        <f>IF(MoM!AK88=0,0,AK88/MoM!AK88*100)</f>
        <v>1.0249822645345319</v>
      </c>
      <c r="AK88" s="88">
        <f>IF(MoM!AL88=0,0,AL88/MoM!AL88*100)</f>
        <v>1.0267247343842407</v>
      </c>
      <c r="AL88" s="88">
        <f>IF(MoM!AM88=0,0,AM88/MoM!AM88*100)</f>
        <v>1.0286755113795707</v>
      </c>
      <c r="AM88" s="88">
        <f>IF(MoM!AN88=0,0,AN88/MoM!AN88*100)</f>
        <v>1.0267210279079495</v>
      </c>
      <c r="AN88" s="88">
        <f>IF(MoM!AO88=0,0,AO88/MoM!AO88*100)</f>
        <v>1.0253862905716691</v>
      </c>
      <c r="AO88" s="88">
        <f>IF(MoM!AP88=0,0,AP88/MoM!AP88*100)</f>
        <v>1.0196441273444676</v>
      </c>
      <c r="AP88" s="88">
        <f>IF(MoM!AQ88=0,0,AQ88/MoM!AQ88*100)</f>
        <v>1.0116909031511807</v>
      </c>
      <c r="AQ88" s="88">
        <f>IF(MoM!AR88=0,0,AR88/MoM!AR88*100)</f>
        <v>1.0086558304417272</v>
      </c>
      <c r="AR88" s="88">
        <f>IF(MoM!AS88=0,0,AS88/MoM!AS88*100)</f>
        <v>1.0045203415369162</v>
      </c>
      <c r="AS88" s="149">
        <v>1</v>
      </c>
      <c r="AT88" s="88">
        <f>AS88*MoM!AT88/100</f>
        <v>0.99</v>
      </c>
      <c r="AU88" s="88">
        <f>AT88*MoM!AU88/100</f>
        <v>0.9880199999999999</v>
      </c>
      <c r="AV88" s="88">
        <f>AU88*MoM!AV88/100</f>
        <v>0.98643916799999998</v>
      </c>
      <c r="AW88" s="88">
        <f>AV88*MoM!AW88/100</f>
        <v>0.97864629857279994</v>
      </c>
      <c r="AX88" s="88">
        <f>AW88*MoM!AX88/100</f>
        <v>0.97277442078136322</v>
      </c>
      <c r="AY88" s="88">
        <f>AX88*MoM!AY88/100</f>
        <v>0.96975882007694092</v>
      </c>
      <c r="AZ88" s="88">
        <f>AY88*MoM!AZ88/100</f>
        <v>0.96714047126273328</v>
      </c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</row>
    <row r="89" spans="1:72" x14ac:dyDescent="0.45">
      <c r="A89" s="88">
        <f>Веса!A89</f>
        <v>1</v>
      </c>
      <c r="B89" s="88">
        <f>MoM!B89</f>
        <v>1</v>
      </c>
      <c r="C89" s="88">
        <f>БИПЦ_НДС!E89</f>
        <v>0</v>
      </c>
      <c r="D89" s="88">
        <f t="shared" si="1"/>
        <v>1</v>
      </c>
      <c r="E89" s="88">
        <v>1</v>
      </c>
      <c r="F89" s="88">
        <v>0</v>
      </c>
      <c r="G89" s="88">
        <v>0</v>
      </c>
      <c r="H89" s="88">
        <v>0</v>
      </c>
      <c r="I89" s="88">
        <v>0</v>
      </c>
      <c r="J89" s="124" t="s">
        <v>88</v>
      </c>
      <c r="K89" s="124" t="s">
        <v>88</v>
      </c>
      <c r="L89" s="109" t="str">
        <f>MoM!J89</f>
        <v>Горох и фасоль, кг</v>
      </c>
      <c r="M89" s="88">
        <f>IF(MoM!N89=0,0,N89/MoM!N89*100)</f>
        <v>0.80650874634985126</v>
      </c>
      <c r="N89" s="88">
        <f>IF(MoM!O89=0,0,O89/MoM!O89*100)</f>
        <v>0.87070684255929931</v>
      </c>
      <c r="O89" s="88">
        <f>IF(MoM!P89=0,0,P89/MoM!P89*100)</f>
        <v>0.89987552178503583</v>
      </c>
      <c r="P89" s="88">
        <f>IF(MoM!Q89=0,0,Q89/MoM!Q89*100)</f>
        <v>0.90932421476377867</v>
      </c>
      <c r="Q89" s="88">
        <f>IF(MoM!R89=0,0,R89/MoM!R89*100)</f>
        <v>0.90832395812753852</v>
      </c>
      <c r="R89" s="88">
        <f>IF(MoM!S89=0,0,S89/MoM!S89*100)</f>
        <v>0.90414566792015194</v>
      </c>
      <c r="S89" s="88">
        <f>IF(MoM!T89=0,0,T89/MoM!T89*100)</f>
        <v>0.90260862028468769</v>
      </c>
      <c r="T89" s="88">
        <f>IF(MoM!U89=0,0,U89/MoM!U89*100)</f>
        <v>0.90513592442148494</v>
      </c>
      <c r="U89" s="88">
        <f>IF(MoM!V89=0,0,V89/MoM!V89*100)</f>
        <v>0.90984263122847675</v>
      </c>
      <c r="V89" s="88">
        <f>IF(MoM!W89=0,0,W89/MoM!W89*100)</f>
        <v>0.91857712048827012</v>
      </c>
      <c r="W89" s="88">
        <f>IF(MoM!X89=0,0,X89/MoM!X89*100)</f>
        <v>0.92574202202807876</v>
      </c>
      <c r="X89" s="88">
        <f>IF(MoM!Y89=0,0,Y89/MoM!Y89*100)</f>
        <v>0.93388855182192576</v>
      </c>
      <c r="Y89" s="88">
        <f>IF(MoM!Z89=0,0,Z89/MoM!Z89*100)</f>
        <v>0.93883816114658203</v>
      </c>
      <c r="Z89" s="88">
        <f>IF(MoM!AA89=0,0,AA89/MoM!AA89*100)</f>
        <v>0.95123082487371691</v>
      </c>
      <c r="AA89" s="88">
        <f>IF(MoM!AB89=0,0,AB89/MoM!AB89*100)</f>
        <v>0.97329938001078697</v>
      </c>
      <c r="AB89" s="88">
        <f>IF(MoM!AC89=0,0,AC89/MoM!AC89*100)</f>
        <v>0.99354400711501123</v>
      </c>
      <c r="AC89" s="88">
        <f>IF(MoM!AD89=0,0,AD89/MoM!AD89*100)</f>
        <v>1.0111297360409468</v>
      </c>
      <c r="AD89" s="88">
        <f>IF(MoM!AE89=0,0,AE89/MoM!AE89*100)</f>
        <v>1.0281167156064348</v>
      </c>
      <c r="AE89" s="88">
        <f>IF(MoM!AF89=0,0,AF89/MoM!AF89*100)</f>
        <v>1.0465200048157901</v>
      </c>
      <c r="AF89" s="88">
        <f>IF(MoM!AG89=0,0,AG89/MoM!AG89*100)</f>
        <v>1.0579270728682824</v>
      </c>
      <c r="AG89" s="88">
        <f>IF(MoM!AH89=0,0,AH89/MoM!AH89*100)</f>
        <v>1.0562343895516932</v>
      </c>
      <c r="AH89" s="88">
        <f>IF(MoM!AI89=0,0,AI89/MoM!AI89*100)</f>
        <v>1.0452495519003555</v>
      </c>
      <c r="AI89" s="88">
        <f>IF(MoM!AJ89=0,0,AJ89/MoM!AJ89*100)</f>
        <v>1.0398142542304736</v>
      </c>
      <c r="AJ89" s="88">
        <f>IF(MoM!AK89=0,0,AK89/MoM!AK89*100)</f>
        <v>1.0366948114677823</v>
      </c>
      <c r="AK89" s="88">
        <f>IF(MoM!AL89=0,0,AL89/MoM!AL89*100)</f>
        <v>1.0366948114677823</v>
      </c>
      <c r="AL89" s="88">
        <f>IF(MoM!AM89=0,0,AM89/MoM!AM89*100)</f>
        <v>1.0385608621284244</v>
      </c>
      <c r="AM89" s="88">
        <f>IF(MoM!AN89=0,0,AN89/MoM!AN89*100)</f>
        <v>1.0333680578177822</v>
      </c>
      <c r="AN89" s="88">
        <f>IF(MoM!AO89=0,0,AO89/MoM!AO89*100)</f>
        <v>1.0340914154582546</v>
      </c>
      <c r="AO89" s="88">
        <f>IF(MoM!AP89=0,0,AP89/MoM!AP89*100)</f>
        <v>1.0268527755500467</v>
      </c>
      <c r="AP89" s="88">
        <f>IF(MoM!AQ89=0,0,AQ89/MoM!AQ89*100)</f>
        <v>1.0220265675049616</v>
      </c>
      <c r="AQ89" s="88">
        <f>IF(MoM!AR89=0,0,AR89/MoM!AR89*100)</f>
        <v>1.0170186373241874</v>
      </c>
      <c r="AR89" s="88">
        <f>IF(MoM!AS89=0,0,AS89/MoM!AS89*100)</f>
        <v>1.010611419909045</v>
      </c>
      <c r="AS89" s="149">
        <v>1</v>
      </c>
      <c r="AT89" s="88">
        <f>AS89*MoM!AT89/100</f>
        <v>0.98099999999999998</v>
      </c>
      <c r="AU89" s="88">
        <f>AT89*MoM!AU89/100</f>
        <v>0.9656963999999999</v>
      </c>
      <c r="AV89" s="88">
        <f>AU89*MoM!AV89/100</f>
        <v>0.95217665039999988</v>
      </c>
      <c r="AW89" s="88">
        <f>AV89*MoM!AW89/100</f>
        <v>0.94389271354151982</v>
      </c>
      <c r="AX89" s="88">
        <f>AW89*MoM!AX89/100</f>
        <v>0.93256600097902154</v>
      </c>
      <c r="AY89" s="88">
        <f>AX89*MoM!AY89/100</f>
        <v>0.92435942017040618</v>
      </c>
      <c r="AZ89" s="88">
        <f>AY89*MoM!AZ89/100</f>
        <v>0.91520826191071913</v>
      </c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</row>
    <row r="90" spans="1:72" x14ac:dyDescent="0.45">
      <c r="A90" s="88">
        <f>Веса!A90</f>
        <v>1</v>
      </c>
      <c r="B90" s="88">
        <f>MoM!B90</f>
        <v>1</v>
      </c>
      <c r="C90" s="88">
        <f>БИПЦ_НДС!E90</f>
        <v>0</v>
      </c>
      <c r="D90" s="88">
        <f t="shared" si="1"/>
        <v>1</v>
      </c>
      <c r="E90" s="88">
        <v>1</v>
      </c>
      <c r="F90" s="88">
        <v>0</v>
      </c>
      <c r="G90" s="88">
        <v>0</v>
      </c>
      <c r="H90" s="88">
        <v>0</v>
      </c>
      <c r="I90" s="88">
        <v>0</v>
      </c>
      <c r="J90" s="124" t="s">
        <v>89</v>
      </c>
      <c r="K90" s="124" t="s">
        <v>89</v>
      </c>
      <c r="L90" s="109" t="str">
        <f>MoM!J90</f>
        <v>Крупы овсяная и перловая, кг</v>
      </c>
      <c r="M90" s="88">
        <f>IF(MoM!N90=0,0,N90/MoM!N90*100)</f>
        <v>0.89492831930074668</v>
      </c>
      <c r="N90" s="88">
        <f>IF(MoM!O90=0,0,O90/MoM!O90*100)</f>
        <v>0.92401348967802099</v>
      </c>
      <c r="O90" s="88">
        <f>IF(MoM!P90=0,0,P90/MoM!P90*100)</f>
        <v>0.94036852844532182</v>
      </c>
      <c r="P90" s="88">
        <f>IF(MoM!Q90=0,0,Q90/MoM!Q90*100)</f>
        <v>0.94290752347212414</v>
      </c>
      <c r="Q90" s="88">
        <f>IF(MoM!R90=0,0,R90/MoM!R90*100)</f>
        <v>0.93894731187354108</v>
      </c>
      <c r="R90" s="88">
        <f>IF(MoM!S90=0,0,S90/MoM!S90*100)</f>
        <v>0.93547320681960888</v>
      </c>
      <c r="S90" s="88">
        <f>IF(MoM!T90=0,0,T90/MoM!T90*100)</f>
        <v>0.93856026840211348</v>
      </c>
      <c r="T90" s="88">
        <f>IF(MoM!U90=0,0,U90/MoM!U90*100)</f>
        <v>0.93874798045579388</v>
      </c>
      <c r="U90" s="88">
        <f>IF(MoM!V90=0,0,V90/MoM!V90*100)</f>
        <v>0.94541309111702987</v>
      </c>
      <c r="V90" s="88">
        <f>IF(MoM!W90=0,0,W90/MoM!W90*100)</f>
        <v>0.95316547846418942</v>
      </c>
      <c r="W90" s="88">
        <f>IF(MoM!X90=0,0,X90/MoM!X90*100)</f>
        <v>0.96231586705744554</v>
      </c>
      <c r="X90" s="88">
        <f>IF(MoM!Y90=0,0,Y90/MoM!Y90*100)</f>
        <v>0.96905207812684768</v>
      </c>
      <c r="Y90" s="88">
        <f>IF(MoM!Z90=0,0,Z90/MoM!Z90*100)</f>
        <v>0.97331590727060568</v>
      </c>
      <c r="Z90" s="88">
        <f>IF(MoM!AA90=0,0,AA90/MoM!AA90*100)</f>
        <v>0.97993445544004576</v>
      </c>
      <c r="AA90" s="88">
        <f>IF(MoM!AB90=0,0,AB90/MoM!AB90*100)</f>
        <v>0.99433949193501436</v>
      </c>
      <c r="AB90" s="88">
        <f>IF(MoM!AC90=0,0,AC90/MoM!AC90*100)</f>
        <v>1.004780056600332</v>
      </c>
      <c r="AC90" s="88">
        <f>IF(MoM!AD90=0,0,AD90/MoM!AD90*100)</f>
        <v>1.0118135169965343</v>
      </c>
      <c r="AD90" s="88">
        <f>IF(MoM!AE90=0,0,AE90/MoM!AE90*100)</f>
        <v>1.0186938489121107</v>
      </c>
      <c r="AE90" s="88">
        <f>IF(MoM!AF90=0,0,AF90/MoM!AF90*100)</f>
        <v>1.022259277383303</v>
      </c>
      <c r="AF90" s="88">
        <f>IF(MoM!AG90=0,0,AG90/MoM!AG90*100)</f>
        <v>1.0286995108308177</v>
      </c>
      <c r="AG90" s="88">
        <f>IF(MoM!AH90=0,0,AH90/MoM!AH90*100)</f>
        <v>1.0268478517113222</v>
      </c>
      <c r="AH90" s="88">
        <f>IF(MoM!AI90=0,0,AI90/MoM!AI90*100)</f>
        <v>1.018119644971776</v>
      </c>
      <c r="AI90" s="88">
        <f>IF(MoM!AJ90=0,0,AJ90/MoM!AJ90*100)</f>
        <v>1.0155743458593465</v>
      </c>
      <c r="AJ90" s="88">
        <f>IF(MoM!AK90=0,0,AK90/MoM!AK90*100)</f>
        <v>1.0158790181631041</v>
      </c>
      <c r="AK90" s="88">
        <f>IF(MoM!AL90=0,0,AL90/MoM!AL90*100)</f>
        <v>1.0181139520030629</v>
      </c>
      <c r="AL90" s="88">
        <f>IF(MoM!AM90=0,0,AM90/MoM!AM90*100)</f>
        <v>1.0176048950270613</v>
      </c>
      <c r="AM90" s="88">
        <f>IF(MoM!AN90=0,0,AN90/MoM!AN90*100)</f>
        <v>1.0148573618104884</v>
      </c>
      <c r="AN90" s="88">
        <f>IF(MoM!AO90=0,0,AO90/MoM!AO90*100)</f>
        <v>1.0088697033758063</v>
      </c>
      <c r="AO90" s="88">
        <f>IF(MoM!AP90=0,0,AP90/MoM!AP90*100)</f>
        <v>1.0021102763631884</v>
      </c>
      <c r="AP90" s="88">
        <f>IF(MoM!AQ90=0,0,AQ90/MoM!AQ90*100)</f>
        <v>0.99830225731300826</v>
      </c>
      <c r="AQ90" s="88">
        <f>IF(MoM!AR90=0,0,AR90/MoM!AR90*100)</f>
        <v>0.99920072934459003</v>
      </c>
      <c r="AR90" s="88">
        <f>IF(MoM!AS90=0,0,AS90/MoM!AS90*100)</f>
        <v>1.0001000100010002</v>
      </c>
      <c r="AS90" s="149">
        <v>1</v>
      </c>
      <c r="AT90" s="88">
        <f>AS90*MoM!AT90/100</f>
        <v>0.99099999999999999</v>
      </c>
      <c r="AU90" s="88">
        <f>AT90*MoM!AU90/100</f>
        <v>0.98118910000000004</v>
      </c>
      <c r="AV90" s="88">
        <f>AU90*MoM!AV90/100</f>
        <v>0.97304523047000002</v>
      </c>
      <c r="AW90" s="88">
        <f>AV90*MoM!AW90/100</f>
        <v>0.96759617717936808</v>
      </c>
      <c r="AX90" s="88">
        <f>AW90*MoM!AX90/100</f>
        <v>0.96353227323521462</v>
      </c>
      <c r="AY90" s="88">
        <f>AX90*MoM!AY90/100</f>
        <v>0.96015991027889147</v>
      </c>
      <c r="AZ90" s="88">
        <f>AY90*MoM!AZ90/100</f>
        <v>0.95555114270955277</v>
      </c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</row>
    <row r="91" spans="1:72" x14ac:dyDescent="0.45">
      <c r="A91" s="88">
        <f>Веса!A91</f>
        <v>1</v>
      </c>
      <c r="B91" s="88">
        <f>MoM!B91</f>
        <v>1</v>
      </c>
      <c r="C91" s="88">
        <f>БИПЦ_НДС!E91</f>
        <v>0</v>
      </c>
      <c r="D91" s="88">
        <f t="shared" si="1"/>
        <v>1</v>
      </c>
      <c r="E91" s="88">
        <v>1</v>
      </c>
      <c r="F91" s="88">
        <v>0</v>
      </c>
      <c r="G91" s="88">
        <v>0</v>
      </c>
      <c r="H91" s="88">
        <v>0</v>
      </c>
      <c r="I91" s="88">
        <v>0</v>
      </c>
      <c r="J91" s="124" t="s">
        <v>90</v>
      </c>
      <c r="K91" s="124" t="s">
        <v>90</v>
      </c>
      <c r="L91" s="109" t="str">
        <f>MoM!J91</f>
        <v>Овсяные хлопья "Геркулес", кг</v>
      </c>
      <c r="M91" s="88">
        <f>IF(MoM!N91=0,0,N91/MoM!N91*100)</f>
        <v>0.84540296645962199</v>
      </c>
      <c r="N91" s="88">
        <f>IF(MoM!O91=0,0,O91/MoM!O91*100)</f>
        <v>0.86374821083179576</v>
      </c>
      <c r="O91" s="88">
        <f>IF(MoM!P91=0,0,P91/MoM!P91*100)</f>
        <v>0.87126282026603241</v>
      </c>
      <c r="P91" s="88">
        <f>IF(MoM!Q91=0,0,Q91/MoM!Q91*100)</f>
        <v>0.87405086129088361</v>
      </c>
      <c r="Q91" s="88">
        <f>IF(MoM!R91=0,0,R91/MoM!R91*100)</f>
        <v>0.87090427819023641</v>
      </c>
      <c r="R91" s="88">
        <f>IF(MoM!S91=0,0,S91/MoM!S91*100)</f>
        <v>0.86637557594364722</v>
      </c>
      <c r="S91" s="88">
        <f>IF(MoM!T91=0,0,T91/MoM!T91*100)</f>
        <v>0.86819496465312884</v>
      </c>
      <c r="T91" s="88">
        <f>IF(MoM!U91=0,0,U91/MoM!U91*100)</f>
        <v>0.87132046652588002</v>
      </c>
      <c r="U91" s="88">
        <f>IF(MoM!V91=0,0,V91/MoM!V91*100)</f>
        <v>0.87323737155223691</v>
      </c>
      <c r="V91" s="88">
        <f>IF(MoM!W91=0,0,W91/MoM!W91*100)</f>
        <v>0.88074721294758607</v>
      </c>
      <c r="W91" s="88">
        <f>IF(MoM!X91=0,0,X91/MoM!X91*100)</f>
        <v>0.89263730032237842</v>
      </c>
      <c r="X91" s="88">
        <f>IF(MoM!Y91=0,0,Y91/MoM!Y91*100)</f>
        <v>0.90450937641666607</v>
      </c>
      <c r="Y91" s="88">
        <f>IF(MoM!Z91=0,0,Z91/MoM!Z91*100)</f>
        <v>0.91807701706291611</v>
      </c>
      <c r="Z91" s="88">
        <f>IF(MoM!AA91=0,0,AA91/MoM!AA91*100)</f>
        <v>0.94084532708607649</v>
      </c>
      <c r="AA91" s="88">
        <f>IF(MoM!AB91=0,0,AB91/MoM!AB91*100)</f>
        <v>0.9692588559640759</v>
      </c>
      <c r="AB91" s="88">
        <f>IF(MoM!AC91=0,0,AC91/MoM!AC91*100)</f>
        <v>0.99378110501996708</v>
      </c>
      <c r="AC91" s="88">
        <f>IF(MoM!AD91=0,0,AD91/MoM!AD91*100)</f>
        <v>1.0077934186007484</v>
      </c>
      <c r="AD91" s="88">
        <f>IF(MoM!AE91=0,0,AE91/MoM!AE91*100)</f>
        <v>1.0193830429146571</v>
      </c>
      <c r="AE91" s="88">
        <f>IF(MoM!AF91=0,0,AF91/MoM!AF91*100)</f>
        <v>1.0278439221708486</v>
      </c>
      <c r="AF91" s="88">
        <f>IF(MoM!AG91=0,0,AG91/MoM!AG91*100)</f>
        <v>1.0303107475840587</v>
      </c>
      <c r="AG91" s="88">
        <f>IF(MoM!AH91=0,0,AH91/MoM!AH91*100)</f>
        <v>1.0288683125374409</v>
      </c>
      <c r="AH91" s="88">
        <f>IF(MoM!AI91=0,0,AI91/MoM!AI91*100)</f>
        <v>1.0233124236497386</v>
      </c>
      <c r="AI91" s="88">
        <f>IF(MoM!AJ91=0,0,AJ91/MoM!AJ91*100)</f>
        <v>1.0209588050753442</v>
      </c>
      <c r="AJ91" s="88">
        <f>IF(MoM!AK91=0,0,AK91/MoM!AK91*100)</f>
        <v>1.0231028185660023</v>
      </c>
      <c r="AK91" s="88">
        <f>IF(MoM!AL91=0,0,AL91/MoM!AL91*100)</f>
        <v>1.0235120596934286</v>
      </c>
      <c r="AL91" s="88">
        <f>IF(MoM!AM91=0,0,AM91/MoM!AM91*100)</f>
        <v>1.0220791428098579</v>
      </c>
      <c r="AM91" s="88">
        <f>IF(MoM!AN91=0,0,AN91/MoM!AN91*100)</f>
        <v>1.0187062816385855</v>
      </c>
      <c r="AN91" s="88">
        <f>IF(MoM!AO91=0,0,AO91/MoM!AO91*100)</f>
        <v>1.0179931872414385</v>
      </c>
      <c r="AO91" s="88">
        <f>IF(MoM!AP91=0,0,AP91/MoM!AP91*100)</f>
        <v>1.0136158165363003</v>
      </c>
      <c r="AP91" s="88">
        <f>IF(MoM!AQ91=0,0,AQ91/MoM!AQ91*100)</f>
        <v>1.0099667995967696</v>
      </c>
      <c r="AQ91" s="88">
        <f>IF(MoM!AR91=0,0,AR91/MoM!AR91*100)</f>
        <v>1.0072398892378585</v>
      </c>
      <c r="AR91" s="88">
        <f>IF(MoM!AS91=0,0,AS91/MoM!AS91*100)</f>
        <v>1.0045203415369162</v>
      </c>
      <c r="AS91" s="149">
        <v>1</v>
      </c>
      <c r="AT91" s="88">
        <f>AS91*MoM!AT91/100</f>
        <v>0.99580000000000002</v>
      </c>
      <c r="AU91" s="88">
        <f>AT91*MoM!AU91/100</f>
        <v>0.99380839999999993</v>
      </c>
      <c r="AV91" s="88">
        <f>AU91*MoM!AV91/100</f>
        <v>0.9886405963199999</v>
      </c>
      <c r="AW91" s="88">
        <f>AV91*MoM!AW91/100</f>
        <v>0.98429057769619188</v>
      </c>
      <c r="AX91" s="88">
        <f>AW91*MoM!AX91/100</f>
        <v>0.97956598292325014</v>
      </c>
      <c r="AY91" s="88">
        <f>AX91*MoM!AY91/100</f>
        <v>0.97613750198301885</v>
      </c>
      <c r="AZ91" s="88">
        <f>AY91*MoM!AZ91/100</f>
        <v>0.97379477197825959</v>
      </c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</row>
    <row r="92" spans="1:72" x14ac:dyDescent="0.45">
      <c r="A92" s="88">
        <f>Веса!A92</f>
        <v>1</v>
      </c>
      <c r="B92" s="88">
        <f>MoM!B92</f>
        <v>1</v>
      </c>
      <c r="C92" s="88">
        <f>БИПЦ_НДС!E92</f>
        <v>0</v>
      </c>
      <c r="D92" s="88">
        <f t="shared" si="1"/>
        <v>1</v>
      </c>
      <c r="E92" s="88">
        <v>1</v>
      </c>
      <c r="F92" s="88">
        <v>0</v>
      </c>
      <c r="G92" s="88">
        <v>0</v>
      </c>
      <c r="H92" s="88">
        <v>0</v>
      </c>
      <c r="I92" s="88">
        <v>0</v>
      </c>
      <c r="J92" s="124" t="s">
        <v>91</v>
      </c>
      <c r="K92" s="124" t="s">
        <v>91</v>
      </c>
      <c r="L92" s="109" t="str">
        <f>MoM!J92</f>
        <v>Вермишель, кг</v>
      </c>
      <c r="M92" s="88">
        <f>IF(MoM!N92=0,0,N92/MoM!N92*100)</f>
        <v>0.84784945704127501</v>
      </c>
      <c r="N92" s="88">
        <f>IF(MoM!O92=0,0,O92/MoM!O92*100)</f>
        <v>0.88947886538200149</v>
      </c>
      <c r="O92" s="88">
        <f>IF(MoM!P92=0,0,P92/MoM!P92*100)</f>
        <v>0.91305005531462458</v>
      </c>
      <c r="P92" s="88">
        <f>IF(MoM!Q92=0,0,Q92/MoM!Q92*100)</f>
        <v>0.9223631658788336</v>
      </c>
      <c r="Q92" s="88">
        <f>IF(MoM!R92=0,0,R92/MoM!R92*100)</f>
        <v>0.92762063592434285</v>
      </c>
      <c r="R92" s="88">
        <f>IF(MoM!S92=0,0,S92/MoM!S92*100)</f>
        <v>0.93068178402289314</v>
      </c>
      <c r="S92" s="88">
        <f>IF(MoM!T92=0,0,T92/MoM!T92*100)</f>
        <v>0.92956496588206561</v>
      </c>
      <c r="T92" s="88">
        <f>IF(MoM!U92=0,0,U92/MoM!U92*100)</f>
        <v>0.93114522632406516</v>
      </c>
      <c r="U92" s="88">
        <f>IF(MoM!V92=0,0,V92/MoM!V92*100)</f>
        <v>0.93403177652566971</v>
      </c>
      <c r="V92" s="88">
        <f>IF(MoM!W92=0,0,W92/MoM!W92*100)</f>
        <v>0.94393251335684192</v>
      </c>
      <c r="W92" s="88">
        <f>IF(MoM!X92=0,0,X92/MoM!X92*100)</f>
        <v>0.95072882745301113</v>
      </c>
      <c r="X92" s="88">
        <f>IF(MoM!Y92=0,0,Y92/MoM!Y92*100)</f>
        <v>0.95785929365890876</v>
      </c>
      <c r="Y92" s="88">
        <f>IF(MoM!Z92=0,0,Z92/MoM!Z92*100)</f>
        <v>0.96274437605656926</v>
      </c>
      <c r="Z92" s="88">
        <f>IF(MoM!AA92=0,0,AA92/MoM!AA92*100)</f>
        <v>0.96803947012488045</v>
      </c>
      <c r="AA92" s="88">
        <f>IF(MoM!AB92=0,0,AB92/MoM!AB92*100)</f>
        <v>0.97559017799185455</v>
      </c>
      <c r="AB92" s="88">
        <f>IF(MoM!AC92=0,0,AC92/MoM!AC92*100)</f>
        <v>0.98202907316660082</v>
      </c>
      <c r="AC92" s="88">
        <f>IF(MoM!AD92=0,0,AD92/MoM!AD92*100)</f>
        <v>0.98517156620073387</v>
      </c>
      <c r="AD92" s="88">
        <f>IF(MoM!AE92=0,0,AE92/MoM!AE92*100)</f>
        <v>0.98960483824863721</v>
      </c>
      <c r="AE92" s="88">
        <f>IF(MoM!AF92=0,0,AF92/MoM!AF92*100)</f>
        <v>0.99089132453836037</v>
      </c>
      <c r="AF92" s="88">
        <f>IF(MoM!AG92=0,0,AG92/MoM!AG92*100)</f>
        <v>0.99208039412780646</v>
      </c>
      <c r="AG92" s="88">
        <f>IF(MoM!AH92=0,0,AH92/MoM!AH92*100)</f>
        <v>0.99317168256134714</v>
      </c>
      <c r="AH92" s="88">
        <f>IF(MoM!AI92=0,0,AI92/MoM!AI92*100)</f>
        <v>0.99704505212333638</v>
      </c>
      <c r="AI92" s="88">
        <f>IF(MoM!AJ92=0,0,AJ92/MoM!AJ92*100)</f>
        <v>0.99864032420673376</v>
      </c>
      <c r="AJ92" s="88">
        <f>IF(MoM!AK92=0,0,AK92/MoM!AK92*100)</f>
        <v>1.000138284693044</v>
      </c>
      <c r="AK92" s="88">
        <f>IF(MoM!AL92=0,0,AL92/MoM!AL92*100)</f>
        <v>1.003038685718654</v>
      </c>
      <c r="AL92" s="88">
        <f>IF(MoM!AM92=0,0,AM92/MoM!AM92*100)</f>
        <v>1.0088563100958221</v>
      </c>
      <c r="AM92" s="88">
        <f>IF(MoM!AN92=0,0,AN92/MoM!AN92*100)</f>
        <v>1.00936073825087</v>
      </c>
      <c r="AN92" s="88">
        <f>IF(MoM!AO92=0,0,AO92/MoM!AO92*100)</f>
        <v>1.0079476332173187</v>
      </c>
      <c r="AO92" s="88">
        <f>IF(MoM!AP92=0,0,AP92/MoM!AP92*100)</f>
        <v>1.0084516070339273</v>
      </c>
      <c r="AP92" s="88">
        <f>IF(MoM!AQ92=0,0,AQ92/MoM!AQ92*100)</f>
        <v>1.0090566779981478</v>
      </c>
      <c r="AQ92" s="88">
        <f>IF(MoM!AR92=0,0,AR92/MoM!AR92*100)</f>
        <v>1.0064331306353524</v>
      </c>
      <c r="AR92" s="88">
        <f>IF(MoM!AS92=0,0,AS92/MoM!AS92*100)</f>
        <v>1.0017028949213662</v>
      </c>
      <c r="AS92" s="149">
        <v>1</v>
      </c>
      <c r="AT92" s="88">
        <f>AS92*MoM!AT92/100</f>
        <v>0.998</v>
      </c>
      <c r="AU92" s="88">
        <f>AT92*MoM!AU92/100</f>
        <v>0.99480640000000009</v>
      </c>
      <c r="AV92" s="88">
        <f>AU92*MoM!AV92/100</f>
        <v>0.99341367104000011</v>
      </c>
      <c r="AW92" s="88">
        <f>AV92*MoM!AW92/100</f>
        <v>0.98904265088742416</v>
      </c>
      <c r="AX92" s="88">
        <f>AW92*MoM!AX92/100</f>
        <v>0.98716346985073811</v>
      </c>
      <c r="AY92" s="88">
        <f>AX92*MoM!AY92/100</f>
        <v>0.9864724554218427</v>
      </c>
      <c r="AZ92" s="88">
        <f>AY92*MoM!AZ92/100</f>
        <v>0.98242791835461318</v>
      </c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</row>
    <row r="93" spans="1:72" ht="42.75" x14ac:dyDescent="0.45">
      <c r="A93" s="88">
        <f>Веса!A93</f>
        <v>1</v>
      </c>
      <c r="B93" s="88">
        <f>MoM!B93</f>
        <v>1</v>
      </c>
      <c r="C93" s="88">
        <f>БИПЦ_НДС!E93</f>
        <v>0</v>
      </c>
      <c r="D93" s="88">
        <f t="shared" si="1"/>
        <v>1</v>
      </c>
      <c r="E93" s="88">
        <v>1</v>
      </c>
      <c r="F93" s="88">
        <v>0</v>
      </c>
      <c r="G93" s="88">
        <v>0</v>
      </c>
      <c r="H93" s="88">
        <v>0</v>
      </c>
      <c r="I93" s="88">
        <v>0</v>
      </c>
      <c r="J93" s="124" t="s">
        <v>92</v>
      </c>
      <c r="K93" s="124" t="s">
        <v>92</v>
      </c>
      <c r="L93" s="109" t="str">
        <f>MoM!J93</f>
        <v>Макаронные изделия из пшеничной муки высшего сорта, кг</v>
      </c>
      <c r="M93" s="88">
        <f>IF(MoM!N93=0,0,N93/MoM!N93*100)</f>
        <v>0.84982285579748795</v>
      </c>
      <c r="N93" s="88">
        <f>IF(MoM!O93=0,0,O93/MoM!O93*100)</f>
        <v>0.89554332543939286</v>
      </c>
      <c r="O93" s="88">
        <f>IF(MoM!P93=0,0,P93/MoM!P93*100)</f>
        <v>0.91963344089371246</v>
      </c>
      <c r="P93" s="88">
        <f>IF(MoM!Q93=0,0,Q93/MoM!Q93*100)</f>
        <v>0.9287378119585602</v>
      </c>
      <c r="Q93" s="88">
        <f>IF(MoM!R93=0,0,R93/MoM!R93*100)</f>
        <v>0.93384586992433238</v>
      </c>
      <c r="R93" s="88">
        <f>IF(MoM!S93=0,0,S93/MoM!S93*100)</f>
        <v>0.9329120240544081</v>
      </c>
      <c r="S93" s="88">
        <f>IF(MoM!T93=0,0,T93/MoM!T93*100)</f>
        <v>0.93216569443516462</v>
      </c>
      <c r="T93" s="88">
        <f>IF(MoM!U93=0,0,U93/MoM!U93*100)</f>
        <v>0.93654687319900987</v>
      </c>
      <c r="U93" s="88">
        <f>IF(MoM!V93=0,0,V93/MoM!V93*100)</f>
        <v>0.93963747788056662</v>
      </c>
      <c r="V93" s="88">
        <f>IF(MoM!W93=0,0,W93/MoM!W93*100)</f>
        <v>0.95063123637176927</v>
      </c>
      <c r="W93" s="88">
        <f>IF(MoM!X93=0,0,X93/MoM!X93*100)</f>
        <v>0.95709552877909743</v>
      </c>
      <c r="X93" s="88">
        <f>IF(MoM!Y93=0,0,Y93/MoM!Y93*100)</f>
        <v>0.96082820134133584</v>
      </c>
      <c r="Y93" s="88">
        <f>IF(MoM!Z93=0,0,Z93/MoM!Z93*100)</f>
        <v>0.96688141900978619</v>
      </c>
      <c r="Z93" s="88">
        <f>IF(MoM!AA93=0,0,AA93/MoM!AA93*100)</f>
        <v>0.9710390091115283</v>
      </c>
      <c r="AA93" s="88">
        <f>IF(MoM!AB93=0,0,AB93/MoM!AB93*100)</f>
        <v>0.97569999635526361</v>
      </c>
      <c r="AB93" s="88">
        <f>IF(MoM!AC93=0,0,AC93/MoM!AC93*100)</f>
        <v>0.98428615632318994</v>
      </c>
      <c r="AC93" s="88">
        <f>IF(MoM!AD93=0,0,AD93/MoM!AD93*100)</f>
        <v>0.98566415694204246</v>
      </c>
      <c r="AD93" s="88">
        <f>IF(MoM!AE93=0,0,AE93/MoM!AE93*100)</f>
        <v>0.99049391131105846</v>
      </c>
      <c r="AE93" s="88">
        <f>IF(MoM!AF93=0,0,AF93/MoM!AF93*100)</f>
        <v>0.99168250400463176</v>
      </c>
      <c r="AF93" s="88">
        <f>IF(MoM!AG93=0,0,AG93/MoM!AG93*100)</f>
        <v>0.99326919601103913</v>
      </c>
      <c r="AG93" s="88">
        <f>IF(MoM!AH93=0,0,AH93/MoM!AH93*100)</f>
        <v>0.99495775364425787</v>
      </c>
      <c r="AH93" s="88">
        <f>IF(MoM!AI93=0,0,AI93/MoM!AI93*100)</f>
        <v>0.9970471649269107</v>
      </c>
      <c r="AI93" s="88">
        <f>IF(MoM!AJ93=0,0,AJ93/MoM!AJ93*100)</f>
        <v>1.0015338771690818</v>
      </c>
      <c r="AJ93" s="88">
        <f>IF(MoM!AK93=0,0,AK93/MoM!AK93*100)</f>
        <v>1.0048389389637398</v>
      </c>
      <c r="AK93" s="88">
        <f>IF(MoM!AL93=0,0,AL93/MoM!AL93*100)</f>
        <v>1.0066476490538747</v>
      </c>
      <c r="AL93" s="88">
        <f>IF(MoM!AM93=0,0,AM93/MoM!AM93*100)</f>
        <v>1.011882216828955</v>
      </c>
      <c r="AM93" s="88">
        <f>IF(MoM!AN93=0,0,AN93/MoM!AN93*100)</f>
        <v>1.0104655817253945</v>
      </c>
      <c r="AN93" s="88">
        <f>IF(MoM!AO93=0,0,AO93/MoM!AO93*100)</f>
        <v>1.0087477902364614</v>
      </c>
      <c r="AO93" s="88">
        <f>IF(MoM!AP93=0,0,AP93/MoM!AP93*100)</f>
        <v>1.0087477902364614</v>
      </c>
      <c r="AP93" s="88">
        <f>IF(MoM!AQ93=0,0,AQ93/MoM!AQ93*100)</f>
        <v>1.0059232964237994</v>
      </c>
      <c r="AQ93" s="88">
        <f>IF(MoM!AR93=0,0,AR93/MoM!AR93*100)</f>
        <v>1.0040120421605943</v>
      </c>
      <c r="AR93" s="88">
        <f>IF(MoM!AS93=0,0,AS93/MoM!AS93*100)</f>
        <v>1.001903616872057</v>
      </c>
      <c r="AS93" s="149">
        <v>1</v>
      </c>
      <c r="AT93" s="88">
        <f>AS93*MoM!AT93/100</f>
        <v>0.99930000000000008</v>
      </c>
      <c r="AU93" s="88">
        <f>AT93*MoM!AU93/100</f>
        <v>0.99880035000000011</v>
      </c>
      <c r="AV93" s="88">
        <f>AU93*MoM!AV93/100</f>
        <v>0.99700250937000012</v>
      </c>
      <c r="AW93" s="88">
        <f>AV93*MoM!AW93/100</f>
        <v>0.99451000309657511</v>
      </c>
      <c r="AX93" s="88">
        <f>AW93*MoM!AX93/100</f>
        <v>0.99202372808883366</v>
      </c>
      <c r="AY93" s="88">
        <f>AX93*MoM!AY93/100</f>
        <v>0.99103170436074495</v>
      </c>
      <c r="AZ93" s="88">
        <f>AY93*MoM!AZ93/100</f>
        <v>0.99152722021292528</v>
      </c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</row>
    <row r="94" spans="1:72" x14ac:dyDescent="0.45">
      <c r="A94" s="88">
        <f>Веса!A94</f>
        <v>1</v>
      </c>
      <c r="B94" s="88">
        <f>MoM!B94</f>
        <v>1</v>
      </c>
      <c r="C94" s="88">
        <f>БИПЦ_НДС!E94</f>
        <v>1</v>
      </c>
      <c r="D94" s="88">
        <f t="shared" si="1"/>
        <v>0</v>
      </c>
      <c r="E94" s="88">
        <v>1</v>
      </c>
      <c r="F94" s="88">
        <v>0</v>
      </c>
      <c r="G94" s="88">
        <v>0</v>
      </c>
      <c r="H94" s="88">
        <v>0</v>
      </c>
      <c r="I94" s="88">
        <v>0</v>
      </c>
      <c r="J94" s="124" t="s">
        <v>93</v>
      </c>
      <c r="K94" s="124" t="s">
        <v>93</v>
      </c>
      <c r="L94" s="109" t="str">
        <f>MoM!J94</f>
        <v>Овощи замороженные, кг</v>
      </c>
      <c r="M94" s="88">
        <f>IF(MoM!N94=0,0,N94/MoM!N94*100)</f>
        <v>0.78987306239134158</v>
      </c>
      <c r="N94" s="88">
        <f>IF(MoM!O94=0,0,O94/MoM!O94*100)</f>
        <v>0.86096163800656222</v>
      </c>
      <c r="O94" s="88">
        <f>IF(MoM!P94=0,0,P94/MoM!P94*100)</f>
        <v>0.90745356645891662</v>
      </c>
      <c r="P94" s="88">
        <f>IF(MoM!Q94=0,0,Q94/MoM!Q94*100)</f>
        <v>0.93032139633368127</v>
      </c>
      <c r="Q94" s="88">
        <f>IF(MoM!R94=0,0,R94/MoM!R94*100)</f>
        <v>0.93534513187388324</v>
      </c>
      <c r="R94" s="88">
        <f>IF(MoM!S94=0,0,S94/MoM!S94*100)</f>
        <v>0.93712228762444361</v>
      </c>
      <c r="S94" s="88">
        <f>IF(MoM!T94=0,0,T94/MoM!T94*100)</f>
        <v>0.93665372648063139</v>
      </c>
      <c r="T94" s="88">
        <f>IF(MoM!U94=0,0,U94/MoM!U94*100)</f>
        <v>0.9339374306738375</v>
      </c>
      <c r="U94" s="88">
        <f>IF(MoM!V94=0,0,V94/MoM!V94*100)</f>
        <v>0.93029507469420958</v>
      </c>
      <c r="V94" s="88">
        <f>IF(MoM!W94=0,0,W94/MoM!W94*100)</f>
        <v>0.93420231400792519</v>
      </c>
      <c r="W94" s="88">
        <f>IF(MoM!X94=0,0,X94/MoM!X94*100)</f>
        <v>0.94625352385862738</v>
      </c>
      <c r="X94" s="88">
        <f>IF(MoM!Y94=0,0,Y94/MoM!Y94*100)</f>
        <v>0.95259342246848022</v>
      </c>
      <c r="Y94" s="88">
        <f>IF(MoM!Z94=0,0,Z94/MoM!Z94*100)</f>
        <v>0.96259565340439923</v>
      </c>
      <c r="Z94" s="88">
        <f>IF(MoM!AA94=0,0,AA94/MoM!AA94*100)</f>
        <v>0.97183657167708137</v>
      </c>
      <c r="AA94" s="88">
        <f>IF(MoM!AB94=0,0,AB94/MoM!AB94*100)</f>
        <v>0.97931971327899492</v>
      </c>
      <c r="AB94" s="88">
        <f>IF(MoM!AC94=0,0,AC94/MoM!AC94*100)</f>
        <v>0.98451010775937353</v>
      </c>
      <c r="AC94" s="88">
        <f>IF(MoM!AD94=0,0,AD94/MoM!AD94*100)</f>
        <v>0.98953110930894639</v>
      </c>
      <c r="AD94" s="88">
        <f>IF(MoM!AE94=0,0,AE94/MoM!AE94*100)</f>
        <v>0.99695259262876346</v>
      </c>
      <c r="AE94" s="88">
        <f>IF(MoM!AF94=0,0,AF94/MoM!AF94*100)</f>
        <v>0.99844802151770673</v>
      </c>
      <c r="AF94" s="88">
        <f>IF(MoM!AG94=0,0,AG94/MoM!AG94*100)</f>
        <v>1.0001453831542868</v>
      </c>
      <c r="AG94" s="88">
        <f>IF(MoM!AH94=0,0,AH94/MoM!AH94*100)</f>
        <v>1.0009454994608102</v>
      </c>
      <c r="AH94" s="88">
        <f>IF(MoM!AI94=0,0,AI94/MoM!AI94*100)</f>
        <v>1.0022467286101091</v>
      </c>
      <c r="AI94" s="88">
        <f>IF(MoM!AJ94=0,0,AJ94/MoM!AJ94*100)</f>
        <v>1.0070575129074377</v>
      </c>
      <c r="AJ94" s="88">
        <f>IF(MoM!AK94=0,0,AK94/MoM!AK94*100)</f>
        <v>1.006956807156147</v>
      </c>
      <c r="AK94" s="88">
        <f>IF(MoM!AL94=0,0,AL94/MoM!AL94*100)</f>
        <v>1.0086686337283124</v>
      </c>
      <c r="AL94" s="88">
        <f>IF(MoM!AM94=0,0,AM94/MoM!AM94*100)</f>
        <v>1.0103833704056506</v>
      </c>
      <c r="AM94" s="88">
        <f>IF(MoM!AN94=0,0,AN94/MoM!AN94*100)</f>
        <v>1.009372987035245</v>
      </c>
      <c r="AN94" s="88">
        <f>IF(MoM!AO94=0,0,AO94/MoM!AO94*100)</f>
        <v>1.0059411188793252</v>
      </c>
      <c r="AO94" s="88">
        <f>IF(MoM!AP94=0,0,AP94/MoM!AP94*100)</f>
        <v>1.0042310189772303</v>
      </c>
      <c r="AP94" s="88">
        <f>IF(MoM!AQ94=0,0,AQ94/MoM!AQ94*100)</f>
        <v>1.0063399041170824</v>
      </c>
      <c r="AQ94" s="88">
        <f>IF(MoM!AR94=0,0,AR94/MoM!AR94*100)</f>
        <v>1.0084532179157282</v>
      </c>
      <c r="AR94" s="88">
        <f>IF(MoM!AS94=0,0,AS94/MoM!AS94*100)</f>
        <v>1.004217714400482</v>
      </c>
      <c r="AS94" s="149">
        <v>1</v>
      </c>
      <c r="AT94" s="88">
        <f>AS94*MoM!AT94/100</f>
        <v>0.99719999999999998</v>
      </c>
      <c r="AU94" s="88">
        <f>AT94*MoM!AU94/100</f>
        <v>0.99690084000000001</v>
      </c>
      <c r="AV94" s="88">
        <f>AU94*MoM!AV94/100</f>
        <v>0.99660176974799997</v>
      </c>
      <c r="AW94" s="88">
        <f>AV94*MoM!AW94/100</f>
        <v>0.99590414850917641</v>
      </c>
      <c r="AX94" s="88">
        <f>AW94*MoM!AX94/100</f>
        <v>0.99610332933887813</v>
      </c>
      <c r="AY94" s="88">
        <f>AX94*MoM!AY94/100</f>
        <v>0.99550566734127477</v>
      </c>
      <c r="AZ94" s="88">
        <f>AY94*MoM!AZ94/100</f>
        <v>0.99321600430638979</v>
      </c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</row>
    <row r="95" spans="1:72" x14ac:dyDescent="0.45">
      <c r="A95" s="88">
        <f>Веса!A95</f>
        <v>1</v>
      </c>
      <c r="B95" s="88">
        <f>MoM!B95</f>
        <v>1</v>
      </c>
      <c r="C95" s="88">
        <f>БИПЦ_НДС!E95</f>
        <v>1</v>
      </c>
      <c r="D95" s="88">
        <f t="shared" si="1"/>
        <v>0</v>
      </c>
      <c r="E95" s="88">
        <v>1</v>
      </c>
      <c r="F95" s="88">
        <v>0</v>
      </c>
      <c r="G95" s="88">
        <v>0</v>
      </c>
      <c r="H95" s="88">
        <v>0</v>
      </c>
      <c r="I95" s="88">
        <v>0</v>
      </c>
      <c r="J95" s="124" t="s">
        <v>94</v>
      </c>
      <c r="K95" s="124" t="s">
        <v>94</v>
      </c>
      <c r="L95" s="109" t="str">
        <f>MoM!J95</f>
        <v>Сухофрукты, кг</v>
      </c>
      <c r="M95" s="88">
        <f>IF(MoM!N95=0,0,N95/MoM!N95*100)</f>
        <v>0.74635126510611982</v>
      </c>
      <c r="N95" s="88">
        <f>IF(MoM!O95=0,0,O95/MoM!O95*100)</f>
        <v>0.80717889321226866</v>
      </c>
      <c r="O95" s="88">
        <f>IF(MoM!P95=0,0,P95/MoM!P95*100)</f>
        <v>0.84915219565930666</v>
      </c>
      <c r="P95" s="88">
        <f>IF(MoM!Q95=0,0,Q95/MoM!Q95*100)</f>
        <v>0.86961676357469597</v>
      </c>
      <c r="Q95" s="88">
        <f>IF(MoM!R95=0,0,R95/MoM!R95*100)</f>
        <v>0.89370514792571498</v>
      </c>
      <c r="R95" s="88">
        <f>IF(MoM!S95=0,0,S95/MoM!S95*100)</f>
        <v>0.91399225478362855</v>
      </c>
      <c r="S95" s="88">
        <f>IF(MoM!T95=0,0,T95/MoM!T95*100)</f>
        <v>0.93236349910477945</v>
      </c>
      <c r="T95" s="88">
        <f>IF(MoM!U95=0,0,U95/MoM!U95*100)</f>
        <v>0.95604553198204101</v>
      </c>
      <c r="U95" s="88">
        <f>IF(MoM!V95=0,0,V95/MoM!V95*100)</f>
        <v>0.98520492070749333</v>
      </c>
      <c r="V95" s="88">
        <f>IF(MoM!W95=0,0,W95/MoM!W95*100)</f>
        <v>1.0215589822815998</v>
      </c>
      <c r="W95" s="88">
        <f>IF(MoM!X95=0,0,X95/MoM!X95*100)</f>
        <v>1.0443397475864795</v>
      </c>
      <c r="X95" s="88">
        <f>IF(MoM!Y95=0,0,Y95/MoM!Y95*100)</f>
        <v>1.0639733348411053</v>
      </c>
      <c r="Y95" s="88">
        <f>IF(MoM!Z95=0,0,Z95/MoM!Z95*100)</f>
        <v>1.0794009481963014</v>
      </c>
      <c r="Z95" s="88">
        <f>IF(MoM!AA95=0,0,AA95/MoM!AA95*100)</f>
        <v>1.097858704410458</v>
      </c>
      <c r="AA95" s="88">
        <f>IF(MoM!AB95=0,0,AB95/MoM!AB95*100)</f>
        <v>1.1141070132357327</v>
      </c>
      <c r="AB95" s="88">
        <f>IF(MoM!AC95=0,0,AC95/MoM!AC95*100)</f>
        <v>1.1211258874191177</v>
      </c>
      <c r="AC95" s="88">
        <f>IF(MoM!AD95=0,0,AD95/MoM!AD95*100)</f>
        <v>1.1225833510727625</v>
      </c>
      <c r="AD95" s="88">
        <f>IF(MoM!AE95=0,0,AE95/MoM!AE95*100)</f>
        <v>1.1207872177110463</v>
      </c>
      <c r="AE95" s="88">
        <f>IF(MoM!AF95=0,0,AF95/MoM!AF95*100)</f>
        <v>1.1201147453804197</v>
      </c>
      <c r="AF95" s="88">
        <f>IF(MoM!AG95=0,0,AG95/MoM!AG95*100)</f>
        <v>1.1119379077391427</v>
      </c>
      <c r="AG95" s="88">
        <f>IF(MoM!AH95=0,0,AH95/MoM!AH95*100)</f>
        <v>1.0977051025200817</v>
      </c>
      <c r="AH95" s="88">
        <f>IF(MoM!AI95=0,0,AI95/MoM!AI95*100)</f>
        <v>1.0858498874128648</v>
      </c>
      <c r="AI95" s="88">
        <f>IF(MoM!AJ95=0,0,AJ95/MoM!AJ95*100)</f>
        <v>1.0716252538877564</v>
      </c>
      <c r="AJ95" s="88">
        <f>IF(MoM!AK95=0,0,AK95/MoM!AK95*100)</f>
        <v>1.0615519765012116</v>
      </c>
      <c r="AK95" s="88">
        <f>IF(MoM!AL95=0,0,AL95/MoM!AL95*100)</f>
        <v>1.0547580438516038</v>
      </c>
      <c r="AL95" s="88">
        <f>IF(MoM!AM95=0,0,AM95/MoM!AM95*100)</f>
        <v>1.0449487940437838</v>
      </c>
      <c r="AM95" s="88">
        <f>IF(MoM!AN95=0,0,AN95/MoM!AN95*100)</f>
        <v>1.0380521320030949</v>
      </c>
      <c r="AN95" s="88">
        <f>IF(MoM!AO95=0,0,AO95/MoM!AO95*100)</f>
        <v>1.030370546226272</v>
      </c>
      <c r="AO95" s="88">
        <f>IF(MoM!AP95=0,0,AP95/MoM!AP95*100)</f>
        <v>1.0182121737808021</v>
      </c>
      <c r="AP95" s="88">
        <f>IF(MoM!AQ95=0,0,AQ95/MoM!AQ95*100)</f>
        <v>1.0114919734338488</v>
      </c>
      <c r="AQ95" s="88">
        <f>IF(MoM!AR95=0,0,AR95/MoM!AR95*100)</f>
        <v>1.0053218723959023</v>
      </c>
      <c r="AR95" s="88">
        <f>IF(MoM!AS95=0,0,AS95/MoM!AS95*100)</f>
        <v>1.0035122930255895</v>
      </c>
      <c r="AS95" s="149">
        <v>1</v>
      </c>
      <c r="AT95" s="88">
        <f>AS95*MoM!AT95/100</f>
        <v>0.99900000000000011</v>
      </c>
      <c r="AU95" s="88">
        <f>AT95*MoM!AU95/100</f>
        <v>0.99550350000000021</v>
      </c>
      <c r="AV95" s="88">
        <f>AU95*MoM!AV95/100</f>
        <v>0.9940102447500001</v>
      </c>
      <c r="AW95" s="88">
        <f>AV95*MoM!AW95/100</f>
        <v>0.99480545294580014</v>
      </c>
      <c r="AX95" s="88">
        <f>AW95*MoM!AX95/100</f>
        <v>0.99351220585697064</v>
      </c>
      <c r="AY95" s="88">
        <f>AX95*MoM!AY95/100</f>
        <v>0.99311480097462779</v>
      </c>
      <c r="AZ95" s="88">
        <f>AY95*MoM!AZ95/100</f>
        <v>0.9922209976537506</v>
      </c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</row>
    <row r="96" spans="1:72" x14ac:dyDescent="0.45">
      <c r="A96" s="88">
        <f>Веса!A96</f>
        <v>1</v>
      </c>
      <c r="B96" s="88">
        <f>MoM!B96</f>
        <v>1</v>
      </c>
      <c r="C96" s="88">
        <f>БИПЦ_НДС!E96</f>
        <v>1</v>
      </c>
      <c r="D96" s="88">
        <f t="shared" si="1"/>
        <v>0</v>
      </c>
      <c r="E96" s="88">
        <v>1</v>
      </c>
      <c r="F96" s="88">
        <v>0</v>
      </c>
      <c r="G96" s="88">
        <v>0</v>
      </c>
      <c r="H96" s="88">
        <v>0</v>
      </c>
      <c r="I96" s="88">
        <v>0</v>
      </c>
      <c r="J96" s="124" t="s">
        <v>95</v>
      </c>
      <c r="K96" s="124" t="s">
        <v>95</v>
      </c>
      <c r="L96" s="109" t="str">
        <f>MoM!J96</f>
        <v>Орехи, кг</v>
      </c>
      <c r="M96" s="88">
        <f>IF(MoM!N96=0,0,N96/MoM!N96*100)</f>
        <v>0.83135759000489107</v>
      </c>
      <c r="N96" s="88">
        <f>IF(MoM!O96=0,0,O96/MoM!O96*100)</f>
        <v>0.90085908452929986</v>
      </c>
      <c r="O96" s="88">
        <f>IF(MoM!P96=0,0,P96/MoM!P96*100)</f>
        <v>0.95256839598128173</v>
      </c>
      <c r="P96" s="88">
        <f>IF(MoM!Q96=0,0,Q96/MoM!Q96*100)</f>
        <v>0.98028813630433709</v>
      </c>
      <c r="Q96" s="88">
        <f>IF(MoM!R96=0,0,R96/MoM!R96*100)</f>
        <v>0.98989496004011968</v>
      </c>
      <c r="R96" s="88">
        <f>IF(MoM!S96=0,0,S96/MoM!S96*100)</f>
        <v>0.98969698104811166</v>
      </c>
      <c r="S96" s="88">
        <f>IF(MoM!T96=0,0,T96/MoM!T96*100)</f>
        <v>0.99276504168936075</v>
      </c>
      <c r="T96" s="88">
        <f>IF(MoM!U96=0,0,U96/MoM!U96*100)</f>
        <v>0.99733176088113185</v>
      </c>
      <c r="U96" s="88">
        <f>IF(MoM!V96=0,0,V96/MoM!V96*100)</f>
        <v>1.0153834657530802</v>
      </c>
      <c r="V96" s="88">
        <f>IF(MoM!W96=0,0,W96/MoM!W96*100)</f>
        <v>1.0250296086777346</v>
      </c>
      <c r="W96" s="88">
        <f>IF(MoM!X96=0,0,X96/MoM!X96*100)</f>
        <v>1.0248246027559991</v>
      </c>
      <c r="X96" s="88">
        <f>IF(MoM!Y96=0,0,Y96/MoM!Y96*100)</f>
        <v>1.0282065239450939</v>
      </c>
      <c r="Y96" s="88">
        <f>IF(MoM!Z96=0,0,Z96/MoM!Z96*100)</f>
        <v>1.0333475565648194</v>
      </c>
      <c r="Z96" s="88">
        <f>IF(MoM!AA96=0,0,AA96/MoM!AA96*100)</f>
        <v>1.0459543967549101</v>
      </c>
      <c r="AA96" s="88">
        <f>IF(MoM!AB96=0,0,AB96/MoM!AB96*100)</f>
        <v>1.0496152371435523</v>
      </c>
      <c r="AB96" s="88">
        <f>IF(MoM!AC96=0,0,AC96/MoM!AC96*100)</f>
        <v>1.0512946215229819</v>
      </c>
      <c r="AC96" s="88">
        <f>IF(MoM!AD96=0,0,AD96/MoM!AD96*100)</f>
        <v>1.0448817243316917</v>
      </c>
      <c r="AD96" s="88">
        <f>IF(MoM!AE96=0,0,AE96/MoM!AE96*100)</f>
        <v>1.0362092060197388</v>
      </c>
      <c r="AE96" s="88">
        <f>IF(MoM!AF96=0,0,AF96/MoM!AF96*100)</f>
        <v>1.0338259248458932</v>
      </c>
      <c r="AF96" s="88">
        <f>IF(MoM!AG96=0,0,AG96/MoM!AG96*100)</f>
        <v>1.0302075341089325</v>
      </c>
      <c r="AG96" s="88">
        <f>IF(MoM!AH96=0,0,AH96/MoM!AH96*100)</f>
        <v>1.0308256586293978</v>
      </c>
      <c r="AH96" s="88">
        <f>IF(MoM!AI96=0,0,AI96/MoM!AI96*100)</f>
        <v>1.0287640073121389</v>
      </c>
      <c r="AI96" s="88">
        <f>IF(MoM!AJ96=0,0,AJ96/MoM!AJ96*100)</f>
        <v>1.0270151084997083</v>
      </c>
      <c r="AJ96" s="88">
        <f>IF(MoM!AK96=0,0,AK96/MoM!AK96*100)</f>
        <v>1.0214692269138099</v>
      </c>
      <c r="AK96" s="88">
        <f>IF(MoM!AL96=0,0,AL96/MoM!AL96*100)</f>
        <v>1.0217756676818841</v>
      </c>
      <c r="AL96" s="88">
        <f>IF(MoM!AM96=0,0,AM96/MoM!AM96*100)</f>
        <v>1.0198342939132887</v>
      </c>
      <c r="AM96" s="88">
        <f>IF(MoM!AN96=0,0,AN96/MoM!AN96*100)</f>
        <v>1.0145311555849397</v>
      </c>
      <c r="AN96" s="88">
        <f>IF(MoM!AO96=0,0,AO96/MoM!AO96*100)</f>
        <v>1.0117919214648603</v>
      </c>
      <c r="AO96" s="88">
        <f>IF(MoM!AP96=0,0,AP96/MoM!AP96*100)</f>
        <v>1.0091612624690516</v>
      </c>
      <c r="AP96" s="88">
        <f>IF(MoM!AQ96=0,0,AQ96/MoM!AQ96*100)</f>
        <v>1.0057301141766568</v>
      </c>
      <c r="AQ96" s="88">
        <f>IF(MoM!AR96=0,0,AR96/MoM!AR96*100)</f>
        <v>1.0012043286628618</v>
      </c>
      <c r="AR96" s="88">
        <f>IF(MoM!AS96=0,0,AS96/MoM!AS96*100)</f>
        <v>1.0024057738572574</v>
      </c>
      <c r="AS96" s="149">
        <v>1</v>
      </c>
      <c r="AT96" s="88">
        <f>AS96*MoM!AT96/100</f>
        <v>0.99470000000000003</v>
      </c>
      <c r="AU96" s="88">
        <f>AT96*MoM!AU96/100</f>
        <v>0.99141749000000001</v>
      </c>
      <c r="AV96" s="88">
        <f>AU96*MoM!AV96/100</f>
        <v>0.98844323752999996</v>
      </c>
      <c r="AW96" s="88">
        <f>AV96*MoM!AW96/100</f>
        <v>0.98725710564496394</v>
      </c>
      <c r="AX96" s="88">
        <f>AW96*MoM!AX96/100</f>
        <v>0.98656602567101259</v>
      </c>
      <c r="AY96" s="88">
        <f>AX96*MoM!AY96/100</f>
        <v>0.98488886342737192</v>
      </c>
      <c r="AZ96" s="88">
        <f>AY96*MoM!AZ96/100</f>
        <v>0.98715410781325486</v>
      </c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</row>
    <row r="97" spans="1:72" x14ac:dyDescent="0.45">
      <c r="A97" s="88">
        <f>Веса!A97</f>
        <v>0</v>
      </c>
      <c r="B97" s="88">
        <f>MoM!B97</f>
        <v>0</v>
      </c>
      <c r="C97" s="88">
        <f>БИПЦ_НДС!E97</f>
        <v>0</v>
      </c>
      <c r="D97" s="88">
        <f t="shared" si="1"/>
        <v>1</v>
      </c>
      <c r="E97" s="88">
        <v>1</v>
      </c>
      <c r="F97" s="88">
        <v>0</v>
      </c>
      <c r="G97" s="88">
        <v>0</v>
      </c>
      <c r="H97" s="88">
        <v>0</v>
      </c>
      <c r="I97" s="88">
        <v>0</v>
      </c>
      <c r="J97" s="124" t="s">
        <v>96</v>
      </c>
      <c r="K97" s="124" t="s">
        <v>96</v>
      </c>
      <c r="L97" s="109" t="str">
        <f>MoM!J97</f>
        <v>Ягоды замороженные, кг</v>
      </c>
      <c r="M97" s="88">
        <f>IF(MoM!N97=0,0,N97/MoM!N97*100)</f>
        <v>0</v>
      </c>
      <c r="N97" s="88">
        <f>IF(MoM!O97=0,0,O97/MoM!O97*100)</f>
        <v>0</v>
      </c>
      <c r="O97" s="88">
        <f>IF(MoM!P97=0,0,P97/MoM!P97*100)</f>
        <v>0</v>
      </c>
      <c r="P97" s="88">
        <f>IF(MoM!Q97=0,0,Q97/MoM!Q97*100)</f>
        <v>0</v>
      </c>
      <c r="Q97" s="88">
        <f>IF(MoM!R97=0,0,R97/MoM!R97*100)</f>
        <v>0</v>
      </c>
      <c r="R97" s="88">
        <f>IF(MoM!S97=0,0,S97/MoM!S97*100)</f>
        <v>0</v>
      </c>
      <c r="S97" s="88">
        <f>IF(MoM!T97=0,0,T97/MoM!T97*100)</f>
        <v>0</v>
      </c>
      <c r="T97" s="88">
        <f>IF(MoM!U97=0,0,U97/MoM!U97*100)</f>
        <v>0</v>
      </c>
      <c r="U97" s="88">
        <f>IF(MoM!V97=0,0,V97/MoM!V97*100)</f>
        <v>0</v>
      </c>
      <c r="V97" s="88">
        <f>IF(MoM!W97=0,0,W97/MoM!W97*100)</f>
        <v>0</v>
      </c>
      <c r="W97" s="88">
        <f>IF(MoM!X97=0,0,X97/MoM!X97*100)</f>
        <v>0</v>
      </c>
      <c r="X97" s="88">
        <f>IF(MoM!Y97=0,0,Y97/MoM!Y97*100)</f>
        <v>0</v>
      </c>
      <c r="Y97" s="88">
        <f>IF(MoM!Z97=0,0,Z97/MoM!Z97*100)</f>
        <v>0</v>
      </c>
      <c r="Z97" s="88">
        <f>IF(MoM!AA97=0,0,AA97/MoM!AA97*100)</f>
        <v>0</v>
      </c>
      <c r="AA97" s="88">
        <f>IF(MoM!AB97=0,0,AB97/MoM!AB97*100)</f>
        <v>0</v>
      </c>
      <c r="AB97" s="88">
        <f>IF(MoM!AC97=0,0,AC97/MoM!AC97*100)</f>
        <v>0</v>
      </c>
      <c r="AC97" s="88">
        <f>IF(MoM!AD97=0,0,AD97/MoM!AD97*100)</f>
        <v>0</v>
      </c>
      <c r="AD97" s="88">
        <f>IF(MoM!AE97=0,0,AE97/MoM!AE97*100)</f>
        <v>0</v>
      </c>
      <c r="AE97" s="88">
        <f>IF(MoM!AF97=0,0,AF97/MoM!AF97*100)</f>
        <v>0</v>
      </c>
      <c r="AF97" s="88">
        <f>IF(MoM!AG97=0,0,AG97/MoM!AG97*100)</f>
        <v>0</v>
      </c>
      <c r="AG97" s="88">
        <f>IF(MoM!AH97=0,0,AH97/MoM!AH97*100)</f>
        <v>0</v>
      </c>
      <c r="AH97" s="88">
        <f>IF(MoM!AI97=0,0,AI97/MoM!AI97*100)</f>
        <v>0</v>
      </c>
      <c r="AI97" s="88">
        <f>IF(MoM!AJ97=0,0,AJ97/MoM!AJ97*100)</f>
        <v>0</v>
      </c>
      <c r="AJ97" s="88">
        <f>IF(MoM!AK97=0,0,AK97/MoM!AK97*100)</f>
        <v>0</v>
      </c>
      <c r="AK97" s="88">
        <f>IF(MoM!AL97=0,0,AL97/MoM!AL97*100)</f>
        <v>0</v>
      </c>
      <c r="AL97" s="88">
        <f>IF(MoM!AM97=0,0,AM97/MoM!AM97*100)</f>
        <v>0</v>
      </c>
      <c r="AM97" s="88">
        <f>IF(MoM!AN97=0,0,AN97/MoM!AN97*100)</f>
        <v>0</v>
      </c>
      <c r="AN97" s="88">
        <f>IF(MoM!AO97=0,0,AO97/MoM!AO97*100)</f>
        <v>0</v>
      </c>
      <c r="AO97" s="88">
        <f>IF(MoM!AP97=0,0,AP97/MoM!AP97*100)</f>
        <v>0</v>
      </c>
      <c r="AP97" s="88">
        <f>IF(MoM!AQ97=0,0,AQ97/MoM!AQ97*100)</f>
        <v>0</v>
      </c>
      <c r="AQ97" s="88">
        <f>IF(MoM!AR97=0,0,AR97/MoM!AR97*100)</f>
        <v>0</v>
      </c>
      <c r="AR97" s="88">
        <f>IF(MoM!AS97=0,0,AS97/MoM!AS97*100)</f>
        <v>0</v>
      </c>
      <c r="AS97" s="149">
        <v>1</v>
      </c>
      <c r="AT97" s="88">
        <f>AS97*MoM!AT97/100</f>
        <v>0</v>
      </c>
      <c r="AU97" s="88">
        <f>AT97*MoM!AU97/100</f>
        <v>0</v>
      </c>
      <c r="AV97" s="88">
        <f>AU97*MoM!AV97/100</f>
        <v>0</v>
      </c>
      <c r="AW97" s="88">
        <f>AV97*MoM!AW97/100</f>
        <v>0</v>
      </c>
      <c r="AX97" s="88">
        <f>AW97*MoM!AX97/100</f>
        <v>0</v>
      </c>
      <c r="AY97" s="88">
        <f>AX97*MoM!AY97/100</f>
        <v>0</v>
      </c>
      <c r="AZ97" s="88">
        <f>AY97*MoM!AZ97/100</f>
        <v>0</v>
      </c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</row>
    <row r="98" spans="1:72" x14ac:dyDescent="0.45">
      <c r="A98" s="88">
        <f>Веса!A98</f>
        <v>1</v>
      </c>
      <c r="B98" s="88">
        <f>MoM!B98</f>
        <v>1</v>
      </c>
      <c r="C98" s="88">
        <f>БИПЦ_НДС!E98</f>
        <v>1</v>
      </c>
      <c r="D98" s="88">
        <f t="shared" si="1"/>
        <v>0</v>
      </c>
      <c r="E98" s="88">
        <v>1</v>
      </c>
      <c r="F98" s="88">
        <v>0</v>
      </c>
      <c r="G98" s="88">
        <v>0</v>
      </c>
      <c r="H98" s="88">
        <v>0</v>
      </c>
      <c r="I98" s="88">
        <v>0</v>
      </c>
      <c r="J98" s="124" t="s">
        <v>97</v>
      </c>
      <c r="K98" s="124" t="s">
        <v>97</v>
      </c>
      <c r="L98" s="109" t="str">
        <f>MoM!J98</f>
        <v>Пиво</v>
      </c>
      <c r="M98" s="88">
        <f>IF(MoM!N98=0,0,N98/MoM!N98*100)</f>
        <v>0.82540690011848661</v>
      </c>
      <c r="N98" s="88">
        <f>IF(MoM!O98=0,0,O98/MoM!O98*100)</f>
        <v>0.83514670153988479</v>
      </c>
      <c r="O98" s="88">
        <f>IF(MoM!P98=0,0,P98/MoM!P98*100)</f>
        <v>0.85126503287960475</v>
      </c>
      <c r="P98" s="88">
        <f>IF(MoM!Q98=0,0,Q98/MoM!Q98*100)</f>
        <v>0.86165046628073594</v>
      </c>
      <c r="Q98" s="88">
        <f>IF(MoM!R98=0,0,R98/MoM!R98*100)</f>
        <v>0.86914682533737841</v>
      </c>
      <c r="R98" s="88">
        <f>IF(MoM!S98=0,0,S98/MoM!S98*100)</f>
        <v>0.8835746626379789</v>
      </c>
      <c r="S98" s="88">
        <f>IF(MoM!T98=0,0,T98/MoM!T98*100)</f>
        <v>0.89214533686556718</v>
      </c>
      <c r="T98" s="88">
        <f>IF(MoM!U98=0,0,U98/MoM!U98*100)</f>
        <v>0.89598156181408917</v>
      </c>
      <c r="U98" s="88">
        <f>IF(MoM!V98=0,0,V98/MoM!V98*100)</f>
        <v>0.90099905856024809</v>
      </c>
      <c r="V98" s="88">
        <f>IF(MoM!W98=0,0,W98/MoM!W98*100)</f>
        <v>0.90487335451205719</v>
      </c>
      <c r="W98" s="88">
        <f>IF(MoM!X98=0,0,X98/MoM!X98*100)</f>
        <v>0.91012161996822716</v>
      </c>
      <c r="X98" s="88">
        <f>IF(MoM!Y98=0,0,Y98/MoM!Y98*100)</f>
        <v>0.91585538617402695</v>
      </c>
      <c r="Y98" s="88">
        <f>IF(MoM!Z98=0,0,Z98/MoM!Z98*100)</f>
        <v>0.92089259079798402</v>
      </c>
      <c r="Z98" s="88">
        <f>IF(MoM!AA98=0,0,AA98/MoM!AA98*100)</f>
        <v>0.92918062411516589</v>
      </c>
      <c r="AA98" s="88">
        <f>IF(MoM!AB98=0,0,AB98/MoM!AB98*100)</f>
        <v>0.94181748060313208</v>
      </c>
      <c r="AB98" s="88">
        <f>IF(MoM!AC98=0,0,AC98/MoM!AC98*100)</f>
        <v>0.94972874744019853</v>
      </c>
      <c r="AC98" s="88">
        <f>IF(MoM!AD98=0,0,AD98/MoM!AD98*100)</f>
        <v>0.95324274380572727</v>
      </c>
      <c r="AD98" s="88">
        <f>IF(MoM!AE98=0,0,AE98/MoM!AE98*100)</f>
        <v>0.95743701187847241</v>
      </c>
      <c r="AE98" s="88">
        <f>IF(MoM!AF98=0,0,AF98/MoM!AF98*100)</f>
        <v>0.96480927686993656</v>
      </c>
      <c r="AF98" s="88">
        <f>IF(MoM!AG98=0,0,AG98/MoM!AG98*100)</f>
        <v>0.96963332325428619</v>
      </c>
      <c r="AG98" s="88">
        <f>IF(MoM!AH98=0,0,AH98/MoM!AH98*100)</f>
        <v>0.97389970987660501</v>
      </c>
      <c r="AH98" s="88">
        <f>IF(MoM!AI98=0,0,AI98/MoM!AI98*100)</f>
        <v>0.97779530871611153</v>
      </c>
      <c r="AI98" s="88">
        <f>IF(MoM!AJ98=0,0,AJ98/MoM!AJ98*100)</f>
        <v>0.98336874197579327</v>
      </c>
      <c r="AJ98" s="88">
        <f>IF(MoM!AK98=0,0,AK98/MoM!AK98*100)</f>
        <v>0.9861221744533254</v>
      </c>
      <c r="AK98" s="88">
        <f>IF(MoM!AL98=0,0,AL98/MoM!AL98*100)</f>
        <v>0.98957360206391209</v>
      </c>
      <c r="AL98" s="88">
        <f>IF(MoM!AM98=0,0,AM98/MoM!AM98*100)</f>
        <v>0.99046421830576969</v>
      </c>
      <c r="AM98" s="88">
        <f>IF(MoM!AN98=0,0,AN98/MoM!AN98*100)</f>
        <v>0.99432702875716217</v>
      </c>
      <c r="AN98" s="88">
        <f>IF(MoM!AO98=0,0,AO98/MoM!AO98*100)</f>
        <v>0.99651454822042784</v>
      </c>
      <c r="AO98" s="88">
        <f>IF(MoM!AP98=0,0,AP98/MoM!AP98*100)</f>
        <v>1.0001020005940213</v>
      </c>
      <c r="AP98" s="88">
        <f>IF(MoM!AQ98=0,0,AQ98/MoM!AQ98*100)</f>
        <v>0.9986018475931302</v>
      </c>
      <c r="AQ98" s="88">
        <f>IF(MoM!AR98=0,0,AR98/MoM!AR98*100)</f>
        <v>0.99880156796264885</v>
      </c>
      <c r="AR98" s="88">
        <f>IF(MoM!AS98=0,0,AS98/MoM!AS98*100)</f>
        <v>0.99870168780585244</v>
      </c>
      <c r="AS98" s="149">
        <v>1</v>
      </c>
      <c r="AT98" s="88">
        <f>AS98*MoM!AT98/100</f>
        <v>1.0055000000000001</v>
      </c>
      <c r="AU98" s="88">
        <f>AT98*MoM!AU98/100</f>
        <v>1.0092203500000001</v>
      </c>
      <c r="AV98" s="88">
        <f>AU98*MoM!AV98/100</f>
        <v>1.0112387907000002</v>
      </c>
      <c r="AW98" s="88">
        <f>AV98*MoM!AW98/100</f>
        <v>1.01032867578837</v>
      </c>
      <c r="AX98" s="88">
        <f>AW98*MoM!AX98/100</f>
        <v>1.013460694683314</v>
      </c>
      <c r="AY98" s="88">
        <f>AX98*MoM!AY98/100</f>
        <v>1.0175145374620473</v>
      </c>
      <c r="AZ98" s="88">
        <f>AY98*MoM!AZ98/100</f>
        <v>1.0193460636294791</v>
      </c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</row>
    <row r="99" spans="1:72" x14ac:dyDescent="0.45">
      <c r="A99" s="88">
        <f>Веса!A99</f>
        <v>1</v>
      </c>
      <c r="B99" s="88">
        <f>MoM!B99</f>
        <v>1</v>
      </c>
      <c r="C99" s="88">
        <f>БИПЦ_НДС!E99</f>
        <v>1</v>
      </c>
      <c r="D99" s="88">
        <f t="shared" si="1"/>
        <v>0</v>
      </c>
      <c r="E99" s="88">
        <v>1</v>
      </c>
      <c r="F99" s="88">
        <v>0</v>
      </c>
      <c r="G99" s="88">
        <v>0</v>
      </c>
      <c r="H99" s="88">
        <v>0</v>
      </c>
      <c r="I99" s="88">
        <v>0</v>
      </c>
      <c r="J99" s="124" t="s">
        <v>98</v>
      </c>
      <c r="K99" s="124" t="s">
        <v>790</v>
      </c>
      <c r="L99" s="109" t="str">
        <f>MoM!J99</f>
        <v>Вода минеральная и питьевая, л</v>
      </c>
      <c r="M99" s="88">
        <f>IF(MoM!N99=0,0,N99/MoM!N99*100)</f>
        <v>0.83143884241583121</v>
      </c>
      <c r="N99" s="88">
        <f>IF(MoM!O99=0,0,O99/MoM!O99*100)</f>
        <v>0.85804488537313783</v>
      </c>
      <c r="O99" s="88">
        <f>IF(MoM!P99=0,0,P99/MoM!P99*100)</f>
        <v>0.88069727034698875</v>
      </c>
      <c r="P99" s="88">
        <f>IF(MoM!Q99=0,0,Q99/MoM!Q99*100)</f>
        <v>0.89399579912922844</v>
      </c>
      <c r="Q99" s="88">
        <f>IF(MoM!R99=0,0,R99/MoM!R99*100)</f>
        <v>0.89927037434409085</v>
      </c>
      <c r="R99" s="88">
        <f>IF(MoM!S99=0,0,S99/MoM!S99*100)</f>
        <v>0.90385665325324582</v>
      </c>
      <c r="S99" s="88">
        <f>IF(MoM!T99=0,0,T99/MoM!T99*100)</f>
        <v>0.90467012424117388</v>
      </c>
      <c r="T99" s="88">
        <f>IF(MoM!U99=0,0,U99/MoM!U99*100)</f>
        <v>0.90901254083753158</v>
      </c>
      <c r="U99" s="88">
        <f>IF(MoM!V99=0,0,V99/MoM!V99*100)</f>
        <v>0.91492112235297562</v>
      </c>
      <c r="V99" s="88">
        <f>IF(MoM!W99=0,0,W99/MoM!W99*100)</f>
        <v>0.92141706232168175</v>
      </c>
      <c r="W99" s="88">
        <f>IF(MoM!X99=0,0,X99/MoM!X99*100)</f>
        <v>0.92482630545227207</v>
      </c>
      <c r="X99" s="88">
        <f>IF(MoM!Y99=0,0,Y99/MoM!Y99*100)</f>
        <v>0.92316161810245789</v>
      </c>
      <c r="Y99" s="88">
        <f>IF(MoM!Z99=0,0,Z99/MoM!Z99*100)</f>
        <v>0.92630036760400625</v>
      </c>
      <c r="Z99" s="88">
        <f>IF(MoM!AA99=0,0,AA99/MoM!AA99*100)</f>
        <v>0.93296973025075514</v>
      </c>
      <c r="AA99" s="88">
        <f>IF(MoM!AB99=0,0,AB99/MoM!AB99*100)</f>
        <v>0.94369888214863895</v>
      </c>
      <c r="AB99" s="88">
        <f>IF(MoM!AC99=0,0,AC99/MoM!AC99*100)</f>
        <v>0.95190906242333218</v>
      </c>
      <c r="AC99" s="88">
        <f>IF(MoM!AD99=0,0,AD99/MoM!AD99*100)</f>
        <v>0.95781089861035684</v>
      </c>
      <c r="AD99" s="88">
        <f>IF(MoM!AE99=0,0,AE99/MoM!AE99*100)</f>
        <v>0.9646113559904903</v>
      </c>
      <c r="AE99" s="88">
        <f>IF(MoM!AF99=0,0,AF99/MoM!AF99*100)</f>
        <v>0.96808395687205606</v>
      </c>
      <c r="AF99" s="88">
        <f>IF(MoM!AG99=0,0,AG99/MoM!AG99*100)</f>
        <v>0.97098820874267222</v>
      </c>
      <c r="AG99" s="88">
        <f>IF(MoM!AH99=0,0,AH99/MoM!AH99*100)</f>
        <v>0.97496926039851717</v>
      </c>
      <c r="AH99" s="88">
        <f>IF(MoM!AI99=0,0,AI99/MoM!AI99*100)</f>
        <v>0.97506675732455705</v>
      </c>
      <c r="AI99" s="88">
        <f>IF(MoM!AJ99=0,0,AJ99/MoM!AJ99*100)</f>
        <v>0.97633434410907893</v>
      </c>
      <c r="AJ99" s="88">
        <f>IF(MoM!AK99=0,0,AK99/MoM!AK99*100)</f>
        <v>0.98111838239521332</v>
      </c>
      <c r="AK99" s="88">
        <f>IF(MoM!AL99=0,0,AL99/MoM!AL99*100)</f>
        <v>0.98514096776303361</v>
      </c>
      <c r="AL99" s="88">
        <f>IF(MoM!AM99=0,0,AM99/MoM!AM99*100)</f>
        <v>0.98730827789211217</v>
      </c>
      <c r="AM99" s="88">
        <f>IF(MoM!AN99=0,0,AN99/MoM!AN99*100)</f>
        <v>0.99293593507609712</v>
      </c>
      <c r="AN99" s="88">
        <f>IF(MoM!AO99=0,0,AO99/MoM!AO99*100)</f>
        <v>0.996014036474833</v>
      </c>
      <c r="AO99" s="88">
        <f>IF(MoM!AP99=0,0,AP99/MoM!AP99*100)</f>
        <v>0.99571523226389058</v>
      </c>
      <c r="AP99" s="88">
        <f>IF(MoM!AQ99=0,0,AQ99/MoM!AQ99*100)</f>
        <v>0.99760709120519186</v>
      </c>
      <c r="AQ99" s="88">
        <f>IF(MoM!AR99=0,0,AR99/MoM!AR99*100)</f>
        <v>0.99820565545991491</v>
      </c>
      <c r="AR99" s="88">
        <f>IF(MoM!AS99=0,0,AS99/MoM!AS99*100)</f>
        <v>1.0009008107296566</v>
      </c>
      <c r="AS99" s="149">
        <v>1</v>
      </c>
      <c r="AT99" s="88">
        <f>AS99*MoM!AT99/100</f>
        <v>1.0026999999999999</v>
      </c>
      <c r="AU99" s="88">
        <f>AT99*MoM!AU99/100</f>
        <v>1.0019981099999999</v>
      </c>
      <c r="AV99" s="88">
        <f>AU99*MoM!AV99/100</f>
        <v>1.0043027056529998</v>
      </c>
      <c r="AW99" s="88">
        <f>AV99*MoM!AW99/100</f>
        <v>1.0072151834993937</v>
      </c>
      <c r="AX99" s="88">
        <f>AW99*MoM!AX99/100</f>
        <v>1.0092296138663925</v>
      </c>
      <c r="AY99" s="88">
        <f>AX99*MoM!AY99/100</f>
        <v>1.0113489960555118</v>
      </c>
      <c r="AZ99" s="88">
        <f>AY99*MoM!AZ99/100</f>
        <v>1.0123603450515672</v>
      </c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</row>
    <row r="100" spans="1:72" x14ac:dyDescent="0.45">
      <c r="A100" s="88">
        <f>Веса!A100</f>
        <v>1</v>
      </c>
      <c r="B100" s="88">
        <f>MoM!B100</f>
        <v>1</v>
      </c>
      <c r="C100" s="88">
        <f>БИПЦ_НДС!E100</f>
        <v>1</v>
      </c>
      <c r="D100" s="88">
        <f t="shared" si="1"/>
        <v>0</v>
      </c>
      <c r="E100" s="88">
        <v>1</v>
      </c>
      <c r="F100" s="88">
        <v>0</v>
      </c>
      <c r="G100" s="88">
        <v>0</v>
      </c>
      <c r="H100" s="88">
        <v>0</v>
      </c>
      <c r="I100" s="88">
        <v>0</v>
      </c>
      <c r="J100" s="124" t="s">
        <v>99</v>
      </c>
      <c r="K100" s="124" t="s">
        <v>99</v>
      </c>
      <c r="L100" s="109" t="str">
        <f>MoM!J100</f>
        <v>Напитки газированные, л</v>
      </c>
      <c r="M100" s="88">
        <f>IF(MoM!N100=0,0,N100/MoM!N100*100)</f>
        <v>0.79129781120202136</v>
      </c>
      <c r="N100" s="88">
        <f>IF(MoM!O100=0,0,O100/MoM!O100*100)</f>
        <v>0.81986366218641438</v>
      </c>
      <c r="O100" s="88">
        <f>IF(MoM!P100=0,0,P100/MoM!P100*100)</f>
        <v>0.83995032190998153</v>
      </c>
      <c r="P100" s="88">
        <f>IF(MoM!Q100=0,0,Q100/MoM!Q100*100)</f>
        <v>0.85229759164205821</v>
      </c>
      <c r="Q100" s="88">
        <f>IF(MoM!R100=0,0,R100/MoM!R100*100)</f>
        <v>0.86022395924432937</v>
      </c>
      <c r="R100" s="88">
        <f>IF(MoM!S100=0,0,S100/MoM!S100*100)</f>
        <v>0.86753586289790607</v>
      </c>
      <c r="S100" s="88">
        <f>IF(MoM!T100=0,0,T100/MoM!T100*100)</f>
        <v>0.87143977428094677</v>
      </c>
      <c r="T100" s="88">
        <f>IF(MoM!U100=0,0,U100/MoM!U100*100)</f>
        <v>0.87309550985208051</v>
      </c>
      <c r="U100" s="88">
        <f>IF(MoM!V100=0,0,V100/MoM!V100*100)</f>
        <v>0.87440515311685862</v>
      </c>
      <c r="V100" s="88">
        <f>IF(MoM!W100=0,0,W100/MoM!W100*100)</f>
        <v>0.88192503743366357</v>
      </c>
      <c r="W100" s="88">
        <f>IF(MoM!X100=0,0,X100/MoM!X100*100)</f>
        <v>0.88898043773313284</v>
      </c>
      <c r="X100" s="88">
        <f>IF(MoM!Y100=0,0,Y100/MoM!Y100*100)</f>
        <v>0.89218076730897211</v>
      </c>
      <c r="Y100" s="88">
        <f>IF(MoM!Z100=0,0,Z100/MoM!Z100*100)</f>
        <v>0.8992289953707131</v>
      </c>
      <c r="Z100" s="88">
        <f>IF(MoM!AA100=0,0,AA100/MoM!AA100*100)</f>
        <v>0.90174683655775112</v>
      </c>
      <c r="AA100" s="88">
        <f>IF(MoM!AB100=0,0,AB100/MoM!AB100*100)</f>
        <v>0.91824880366675798</v>
      </c>
      <c r="AB100" s="88">
        <f>IF(MoM!AC100=0,0,AC100/MoM!AC100*100)</f>
        <v>0.93330808404689281</v>
      </c>
      <c r="AC100" s="88">
        <f>IF(MoM!AD100=0,0,AD100/MoM!AD100*100)</f>
        <v>0.94376113458821809</v>
      </c>
      <c r="AD100" s="88">
        <f>IF(MoM!AE100=0,0,AE100/MoM!AE100*100)</f>
        <v>0.95697379047245312</v>
      </c>
      <c r="AE100" s="88">
        <f>IF(MoM!AF100=0,0,AF100/MoM!AF100*100)</f>
        <v>0.96778759430479178</v>
      </c>
      <c r="AF100" s="88">
        <f>IF(MoM!AG100=0,0,AG100/MoM!AG100*100)</f>
        <v>0.97098129336599759</v>
      </c>
      <c r="AG100" s="88">
        <f>IF(MoM!AH100=0,0,AH100/MoM!AH100*100)</f>
        <v>0.97535070918614453</v>
      </c>
      <c r="AH100" s="88">
        <f>IF(MoM!AI100=0,0,AI100/MoM!AI100*100)</f>
        <v>0.97681373524992376</v>
      </c>
      <c r="AI100" s="88">
        <f>IF(MoM!AJ100=0,0,AJ100/MoM!AJ100*100)</f>
        <v>0.97876736272042364</v>
      </c>
      <c r="AJ100" s="88">
        <f>IF(MoM!AK100=0,0,AK100/MoM!AK100*100)</f>
        <v>0.98043126723704832</v>
      </c>
      <c r="AK100" s="88">
        <f>IF(MoM!AL100=0,0,AL100/MoM!AL100*100)</f>
        <v>0.98209800039135131</v>
      </c>
      <c r="AL100" s="88">
        <f>IF(MoM!AM100=0,0,AM100/MoM!AM100*100)</f>
        <v>0.98386577679205589</v>
      </c>
      <c r="AM100" s="88">
        <f>IF(MoM!AN100=0,0,AN100/MoM!AN100*100)</f>
        <v>0.99026090434120428</v>
      </c>
      <c r="AN100" s="88">
        <f>IF(MoM!AO100=0,0,AO100/MoM!AO100*100)</f>
        <v>0.99451902622987154</v>
      </c>
      <c r="AO100" s="88">
        <f>IF(MoM!AP100=0,0,AP100/MoM!AP100*100)</f>
        <v>0.99660751618495425</v>
      </c>
      <c r="AP100" s="88">
        <f>IF(MoM!AQ100=0,0,AQ100/MoM!AQ100*100)</f>
        <v>0.99800276670761312</v>
      </c>
      <c r="AQ100" s="88">
        <f>IF(MoM!AR100=0,0,AR100/MoM!AR100*100)</f>
        <v>0.99880116892097914</v>
      </c>
      <c r="AR100" s="88">
        <f>IF(MoM!AS100=0,0,AS100/MoM!AS100*100)</f>
        <v>0.99910080927165545</v>
      </c>
      <c r="AS100" s="149">
        <v>1</v>
      </c>
      <c r="AT100" s="88">
        <f>AS100*MoM!AT100/100</f>
        <v>1.0053000000000001</v>
      </c>
      <c r="AU100" s="88">
        <f>AT100*MoM!AU100/100</f>
        <v>1.00519947</v>
      </c>
      <c r="AV100" s="88">
        <f>AU100*MoM!AV100/100</f>
        <v>1.0061041495230001</v>
      </c>
      <c r="AW100" s="88">
        <f>AV100*MoM!AW100/100</f>
        <v>1.0092230723865214</v>
      </c>
      <c r="AX100" s="88">
        <f>AW100*MoM!AX100/100</f>
        <v>1.0143701100556928</v>
      </c>
      <c r="AY100" s="88">
        <f>AX100*MoM!AY100/100</f>
        <v>1.0160945392427876</v>
      </c>
      <c r="AZ100" s="88">
        <f>AY100*MoM!AZ100/100</f>
        <v>1.0167041959663332</v>
      </c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</row>
    <row r="101" spans="1:72" x14ac:dyDescent="0.45">
      <c r="A101" s="88">
        <f>Веса!A101</f>
        <v>1</v>
      </c>
      <c r="B101" s="88">
        <f>MoM!B101</f>
        <v>1</v>
      </c>
      <c r="C101" s="88">
        <f>БИПЦ_НДС!E101</f>
        <v>0</v>
      </c>
      <c r="D101" s="88">
        <f t="shared" si="1"/>
        <v>1</v>
      </c>
      <c r="E101" s="88">
        <v>1</v>
      </c>
      <c r="F101" s="88">
        <v>0</v>
      </c>
      <c r="G101" s="88">
        <v>0</v>
      </c>
      <c r="H101" s="88">
        <v>0</v>
      </c>
      <c r="I101" s="88">
        <v>0</v>
      </c>
      <c r="J101" s="124" t="s">
        <v>100</v>
      </c>
      <c r="K101" s="124" t="s">
        <v>100</v>
      </c>
      <c r="L101" s="109" t="str">
        <f>MoM!J101</f>
        <v>Мороженое сливочное, кг</v>
      </c>
      <c r="M101" s="88">
        <f>IF(MoM!N101=0,0,N101/MoM!N101*100)</f>
        <v>0.7088632898100341</v>
      </c>
      <c r="N101" s="88">
        <f>IF(MoM!O101=0,0,O101/MoM!O101*100)</f>
        <v>0.72764816699000001</v>
      </c>
      <c r="O101" s="88">
        <f>IF(MoM!P101=0,0,P101/MoM!P101*100)</f>
        <v>0.74889549346610806</v>
      </c>
      <c r="P101" s="88">
        <f>IF(MoM!Q101=0,0,Q101/MoM!Q101*100)</f>
        <v>0.77256059105963704</v>
      </c>
      <c r="Q101" s="88">
        <f>IF(MoM!R101=0,0,R101/MoM!R101*100)</f>
        <v>0.78716198623066425</v>
      </c>
      <c r="R101" s="88">
        <f>IF(MoM!S101=0,0,S101/MoM!S101*100)</f>
        <v>0.7976312406475321</v>
      </c>
      <c r="S101" s="88">
        <f>IF(MoM!T101=0,0,T101/MoM!T101*100)</f>
        <v>0.80648494741871968</v>
      </c>
      <c r="T101" s="88">
        <f>IF(MoM!U101=0,0,U101/MoM!U101*100)</f>
        <v>0.80938829322942718</v>
      </c>
      <c r="U101" s="88">
        <f>IF(MoM!V101=0,0,V101/MoM!V101*100)</f>
        <v>0.81246396874369886</v>
      </c>
      <c r="V101" s="88">
        <f>IF(MoM!W101=0,0,W101/MoM!W101*100)</f>
        <v>0.82026362284363841</v>
      </c>
      <c r="W101" s="88">
        <f>IF(MoM!X101=0,0,X101/MoM!X101*100)</f>
        <v>0.82346265097272853</v>
      </c>
      <c r="X101" s="88">
        <f>IF(MoM!Y101=0,0,Y101/MoM!Y101*100)</f>
        <v>0.82576834639545205</v>
      </c>
      <c r="Y101" s="88">
        <f>IF(MoM!Z101=0,0,Z101/MoM!Z101*100)</f>
        <v>0.83286995417445298</v>
      </c>
      <c r="Z101" s="88">
        <f>IF(MoM!AA101=0,0,AA101/MoM!AA101*100)</f>
        <v>0.84053235775285795</v>
      </c>
      <c r="AA101" s="88">
        <f>IF(MoM!AB101=0,0,AB101/MoM!AB101*100)</f>
        <v>0.85246791723294857</v>
      </c>
      <c r="AB101" s="88">
        <f>IF(MoM!AC101=0,0,AC101/MoM!AC101*100)</f>
        <v>0.86678937824246227</v>
      </c>
      <c r="AC101" s="88">
        <f>IF(MoM!AD101=0,0,AD101/MoM!AD101*100)</f>
        <v>0.88291166067777216</v>
      </c>
      <c r="AD101" s="88">
        <f>IF(MoM!AE101=0,0,AE101/MoM!AE101*100)</f>
        <v>0.89165248611848213</v>
      </c>
      <c r="AE101" s="88">
        <f>IF(MoM!AF101=0,0,AF101/MoM!AF101*100)</f>
        <v>0.89896403650465362</v>
      </c>
      <c r="AF101" s="88">
        <f>IF(MoM!AG101=0,0,AG101/MoM!AG101*100)</f>
        <v>0.90543657756748719</v>
      </c>
      <c r="AG101" s="88">
        <f>IF(MoM!AH101=0,0,AH101/MoM!AH101*100)</f>
        <v>0.90987321679756772</v>
      </c>
      <c r="AH101" s="88">
        <f>IF(MoM!AI101=0,0,AI101/MoM!AI101*100)</f>
        <v>0.91505949413331367</v>
      </c>
      <c r="AI101" s="88">
        <f>IF(MoM!AJ101=0,0,AJ101/MoM!AJ101*100)</f>
        <v>0.91798768451454016</v>
      </c>
      <c r="AJ101" s="88">
        <f>IF(MoM!AK101=0,0,AK101/MoM!AK101*100)</f>
        <v>0.92276122047401565</v>
      </c>
      <c r="AK101" s="88">
        <f>IF(MoM!AL101=0,0,AL101/MoM!AL101*100)</f>
        <v>0.92848234004095453</v>
      </c>
      <c r="AL101" s="88">
        <f>IF(MoM!AM101=0,0,AM101/MoM!AM101*100)</f>
        <v>0.94083115516349924</v>
      </c>
      <c r="AM101" s="88">
        <f>IF(MoM!AN101=0,0,AN101/MoM!AN101*100)</f>
        <v>0.94816963817377453</v>
      </c>
      <c r="AN101" s="88">
        <f>IF(MoM!AO101=0,0,AO101/MoM!AO101*100)</f>
        <v>0.96049584347003347</v>
      </c>
      <c r="AO101" s="88">
        <f>IF(MoM!AP101=0,0,AP101/MoM!AP101*100)</f>
        <v>0.97115734733255088</v>
      </c>
      <c r="AP101" s="88">
        <f>IF(MoM!AQ101=0,0,AQ101/MoM!AQ101*100)</f>
        <v>0.98387950858260731</v>
      </c>
      <c r="AQ101" s="88">
        <f>IF(MoM!AR101=0,0,AR101/MoM!AR101*100)</f>
        <v>0.99135699284783507</v>
      </c>
      <c r="AR101" s="88">
        <f>IF(MoM!AS101=0,0,AS101/MoM!AS101*100)</f>
        <v>0.99641291351135908</v>
      </c>
      <c r="AS101" s="149">
        <v>1</v>
      </c>
      <c r="AT101" s="88">
        <f>AS101*MoM!AT101/100</f>
        <v>1.0031000000000001</v>
      </c>
      <c r="AU101" s="88">
        <f>AT101*MoM!AU101/100</f>
        <v>1.0071124000000002</v>
      </c>
      <c r="AV101" s="88">
        <f>AU101*MoM!AV101/100</f>
        <v>1.0108387158800003</v>
      </c>
      <c r="AW101" s="88">
        <f>AV101*MoM!AW101/100</f>
        <v>1.0139723158992282</v>
      </c>
      <c r="AX101" s="88">
        <f>AW101*MoM!AX101/100</f>
        <v>1.0154932743730771</v>
      </c>
      <c r="AY101" s="88">
        <f>AX101*MoM!AY101/100</f>
        <v>1.0204691914175053</v>
      </c>
      <c r="AZ101" s="88">
        <f>AY101*MoM!AZ101/100</f>
        <v>1.0249592558597422</v>
      </c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</row>
    <row r="102" spans="1:72" ht="28.5" x14ac:dyDescent="0.45">
      <c r="A102" s="88">
        <f>Веса!A102</f>
        <v>1</v>
      </c>
      <c r="B102" s="88">
        <f>MoM!B102</f>
        <v>0</v>
      </c>
      <c r="C102" s="88">
        <f>БИПЦ_НДС!E102</f>
        <v>1</v>
      </c>
      <c r="D102" s="88">
        <f t="shared" si="1"/>
        <v>0</v>
      </c>
      <c r="E102" s="88">
        <v>1</v>
      </c>
      <c r="F102" s="88">
        <v>0</v>
      </c>
      <c r="G102" s="88">
        <v>0</v>
      </c>
      <c r="H102" s="88">
        <v>0</v>
      </c>
      <c r="I102" s="88">
        <v>0</v>
      </c>
      <c r="J102" s="124" t="s">
        <v>101</v>
      </c>
      <c r="K102" s="124" t="s">
        <v>101</v>
      </c>
      <c r="L102" s="109" t="str">
        <f>MoM!J102</f>
        <v>Кофе в организациях быстрого обслуживания, 200 г</v>
      </c>
      <c r="M102" s="88">
        <f>IF(MoM!N102=0,0,N102/MoM!N102*100)</f>
        <v>0.86936603531702716</v>
      </c>
      <c r="N102" s="88">
        <f>IF(MoM!O102=0,0,O102/MoM!O102*100)</f>
        <v>0.87936374472317302</v>
      </c>
      <c r="O102" s="88">
        <f>IF(MoM!P102=0,0,P102/MoM!P102*100)</f>
        <v>0.89158690077482516</v>
      </c>
      <c r="P102" s="88">
        <f>IF(MoM!Q102=0,0,Q102/MoM!Q102*100)</f>
        <v>0.89898707205125628</v>
      </c>
      <c r="Q102" s="88">
        <f>IF(MoM!R102=0,0,R102/MoM!R102*100)</f>
        <v>0.90357190611871774</v>
      </c>
      <c r="R102" s="88">
        <f>IF(MoM!S102=0,0,S102/MoM!S102*100)</f>
        <v>0.90989690946154878</v>
      </c>
      <c r="S102" s="88">
        <f>IF(MoM!T102=0,0,T102/MoM!T102*100)</f>
        <v>0.91617519813683346</v>
      </c>
      <c r="T102" s="88">
        <f>IF(MoM!U102=0,0,U102/MoM!U102*100)</f>
        <v>0.92359621724174179</v>
      </c>
      <c r="U102" s="88">
        <f>IF(MoM!V102=0,0,V102/MoM!V102*100)</f>
        <v>0.92913779454519219</v>
      </c>
      <c r="V102" s="88">
        <f>IF(MoM!W102=0,0,W102/MoM!W102*100)</f>
        <v>0.93406222485628176</v>
      </c>
      <c r="W102" s="88">
        <f>IF(MoM!X102=0,0,X102/MoM!X102*100)</f>
        <v>0.94088087909773266</v>
      </c>
      <c r="X102" s="88">
        <f>IF(MoM!Y102=0,0,Y102/MoM!Y102*100)</f>
        <v>0.94520893114158222</v>
      </c>
      <c r="Y102" s="88">
        <f>IF(MoM!Z102=0,0,Z102/MoM!Z102*100)</f>
        <v>0.94728839079009364</v>
      </c>
      <c r="Z102" s="88">
        <f>IF(MoM!AA102=0,0,AA102/MoM!AA102*100)</f>
        <v>0.9577085630887846</v>
      </c>
      <c r="AA102" s="88">
        <f>IF(MoM!AB102=0,0,AB102/MoM!AB102*100)</f>
        <v>0.95445235397428274</v>
      </c>
      <c r="AB102" s="88">
        <f>IF(MoM!AC102=0,0,AC102/MoM!AC102*100)</f>
        <v>0.96122896568750016</v>
      </c>
      <c r="AC102" s="88">
        <f>IF(MoM!AD102=0,0,AD102/MoM!AD102*100)</f>
        <v>0.96536225023995648</v>
      </c>
      <c r="AD102" s="88">
        <f>IF(MoM!AE102=0,0,AE102/MoM!AE102*100)</f>
        <v>0.96767911964053244</v>
      </c>
      <c r="AE102" s="88">
        <f>IF(MoM!AF102=0,0,AF102/MoM!AF102*100)</f>
        <v>0.97019508535159793</v>
      </c>
      <c r="AF102" s="88">
        <f>IF(MoM!AG102=0,0,AG102/MoM!AG102*100)</f>
        <v>0.97281461208204711</v>
      </c>
      <c r="AG102" s="88">
        <f>IF(MoM!AH102=0,0,AH102/MoM!AH102*100)</f>
        <v>0.9725227676984225</v>
      </c>
      <c r="AH102" s="88">
        <f>IF(MoM!AI102=0,0,AI102/MoM!AI102*100)</f>
        <v>0.97631560649244631</v>
      </c>
      <c r="AI102" s="88">
        <f>IF(MoM!AJ102=0,0,AJ102/MoM!AJ102*100)</f>
        <v>0.97826823770543136</v>
      </c>
      <c r="AJ102" s="88">
        <f>IF(MoM!AK102=0,0,AK102/MoM!AK102*100)</f>
        <v>0.97914867911936632</v>
      </c>
      <c r="AK102" s="88">
        <f>IF(MoM!AL102=0,0,AL102/MoM!AL102*100)</f>
        <v>0.98208612515672444</v>
      </c>
      <c r="AL102" s="88">
        <f>IF(MoM!AM102=0,0,AM102/MoM!AM102*100)</f>
        <v>0.98405029740703787</v>
      </c>
      <c r="AM102" s="88">
        <f>IF(MoM!AN102=0,0,AN102/MoM!AN102*100)</f>
        <v>0.98719925835874034</v>
      </c>
      <c r="AN102" s="88">
        <f>IF(MoM!AO102=0,0,AO102/MoM!AO102*100)</f>
        <v>0.98848261739460674</v>
      </c>
      <c r="AO102" s="88">
        <f>IF(MoM!AP102=0,0,AP102/MoM!AP102*100)</f>
        <v>0.99164576177026942</v>
      </c>
      <c r="AP102" s="88">
        <f>IF(MoM!AQ102=0,0,AQ102/MoM!AQ102*100)</f>
        <v>0.99511652193646527</v>
      </c>
      <c r="AQ102" s="88">
        <f>IF(MoM!AR102=0,0,AR102/MoM!AR102*100)</f>
        <v>0.99601212680620821</v>
      </c>
      <c r="AR102" s="88">
        <f>IF(MoM!AS102=0,0,AS102/MoM!AS102*100)</f>
        <v>0.99760574620909814</v>
      </c>
      <c r="AS102" s="149">
        <v>1</v>
      </c>
      <c r="AT102" s="88">
        <f>AS102*MoM!AT102/100</f>
        <v>1.0012000000000001</v>
      </c>
      <c r="AU102" s="88">
        <f>AT102*MoM!AU102/100</f>
        <v>1.0039032400000001</v>
      </c>
      <c r="AV102" s="88">
        <f>AU102*MoM!AV102/100</f>
        <v>1.0046059722680001</v>
      </c>
      <c r="AW102" s="88">
        <f>AV102*MoM!AW102/100</f>
        <v>1.0076197901848041</v>
      </c>
      <c r="AX102" s="88">
        <f>AW102*MoM!AX102/100</f>
        <v>1.0095342677861552</v>
      </c>
      <c r="AY102" s="88">
        <f>AX102*MoM!AY102/100</f>
        <v>1.0103418952003842</v>
      </c>
      <c r="AZ102" s="88">
        <f>AY102*MoM!AZ102/100</f>
        <v>1.0111501687165445</v>
      </c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</row>
    <row r="103" spans="1:72" ht="42.75" x14ac:dyDescent="0.45">
      <c r="A103" s="88">
        <f>Веса!A103</f>
        <v>1</v>
      </c>
      <c r="B103" s="88">
        <f>MoM!B103</f>
        <v>0</v>
      </c>
      <c r="C103" s="88">
        <f>БИПЦ_НДС!E103</f>
        <v>1</v>
      </c>
      <c r="D103" s="88">
        <f t="shared" si="1"/>
        <v>0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124" t="s">
        <v>102</v>
      </c>
      <c r="K103" s="109" t="s">
        <v>601</v>
      </c>
      <c r="L103" s="109" t="str">
        <f>MoM!J103</f>
        <v>Продукция предприятий общественного питания быстрого обслуживания, шт.</v>
      </c>
      <c r="M103" s="88">
        <f>IF(MoM!N103=0,0,N103/MoM!N103*100)</f>
        <v>0.85205453450639657</v>
      </c>
      <c r="N103" s="88">
        <f>IF(MoM!O103=0,0,O103/MoM!O103*100)</f>
        <v>0.86517617433779526</v>
      </c>
      <c r="O103" s="88">
        <f>IF(MoM!P103=0,0,P103/MoM!P103*100)</f>
        <v>0.87737515839595803</v>
      </c>
      <c r="P103" s="88">
        <f>IF(MoM!Q103=0,0,Q103/MoM!Q103*100)</f>
        <v>0.88948293558182223</v>
      </c>
      <c r="Q103" s="88">
        <f>IF(MoM!R103=0,0,R103/MoM!R103*100)</f>
        <v>0.89526457466310416</v>
      </c>
      <c r="R103" s="88">
        <f>IF(MoM!S103=0,0,S103/MoM!S103*100)</f>
        <v>0.90278479709027437</v>
      </c>
      <c r="S103" s="88">
        <f>IF(MoM!T103=0,0,T103/MoM!T103*100)</f>
        <v>0.91334737921623055</v>
      </c>
      <c r="T103" s="88">
        <f>IF(MoM!U103=0,0,U103/MoM!U103*100)</f>
        <v>0.92065415824996033</v>
      </c>
      <c r="U103" s="88">
        <f>IF(MoM!V103=0,0,V103/MoM!V103*100)</f>
        <v>0.92903211109003481</v>
      </c>
      <c r="V103" s="88">
        <f>IF(MoM!W103=0,0,W103/MoM!W103*100)</f>
        <v>0.92893920787892581</v>
      </c>
      <c r="W103" s="88">
        <f>IF(MoM!X103=0,0,X103/MoM!X103*100)</f>
        <v>0.93711387290826031</v>
      </c>
      <c r="X103" s="88">
        <f>IF(MoM!Y103=0,0,Y103/MoM!Y103*100)</f>
        <v>0.94133088533634746</v>
      </c>
      <c r="Y103" s="88">
        <f>IF(MoM!Z103=0,0,Z103/MoM!Z103*100)</f>
        <v>0.94594340667449539</v>
      </c>
      <c r="Z103" s="88">
        <f>IF(MoM!AA103=0,0,AA103/MoM!AA103*100)</f>
        <v>0.95341635958722404</v>
      </c>
      <c r="AA103" s="88">
        <f>IF(MoM!AB103=0,0,AB103/MoM!AB103*100)</f>
        <v>0.96352257299884858</v>
      </c>
      <c r="AB103" s="88">
        <f>IF(MoM!AC103=0,0,AC103/MoM!AC103*100)</f>
        <v>0.97007452649524073</v>
      </c>
      <c r="AC103" s="88">
        <f>IF(MoM!AD103=0,0,AD103/MoM!AD103*100)</f>
        <v>0.97570095874891305</v>
      </c>
      <c r="AD103" s="88">
        <f>IF(MoM!AE103=0,0,AE103/MoM!AE103*100)</f>
        <v>0.97989647287153347</v>
      </c>
      <c r="AE103" s="88">
        <f>IF(MoM!AF103=0,0,AF103/MoM!AF103*100)</f>
        <v>0.98557987241418843</v>
      </c>
      <c r="AF103" s="88">
        <f>IF(MoM!AG103=0,0,AG103/MoM!AG103*100)</f>
        <v>0.9872553581972926</v>
      </c>
      <c r="AG103" s="88">
        <f>IF(MoM!AH103=0,0,AH103/MoM!AH103*100)</f>
        <v>0.99258653713155798</v>
      </c>
      <c r="AH103" s="88">
        <f>IF(MoM!AI103=0,0,AI103/MoM!AI103*100)</f>
        <v>0.99685465924122374</v>
      </c>
      <c r="AI103" s="88">
        <f>IF(MoM!AJ103=0,0,AJ103/MoM!AJ103*100)</f>
        <v>0.99834994123008569</v>
      </c>
      <c r="AJ103" s="88">
        <f>IF(MoM!AK103=0,0,AK103/MoM!AK103*100)</f>
        <v>1.0021436710067599</v>
      </c>
      <c r="AK103" s="88">
        <f>IF(MoM!AL103=0,0,AL103/MoM!AL103*100)</f>
        <v>0.99542930841101473</v>
      </c>
      <c r="AL103" s="88">
        <f>IF(MoM!AM103=0,0,AM103/MoM!AM103*100)</f>
        <v>0.99642473771942575</v>
      </c>
      <c r="AM103" s="88">
        <f>IF(MoM!AN103=0,0,AN103/MoM!AN103*100)</f>
        <v>0.99841758719486462</v>
      </c>
      <c r="AN103" s="88">
        <f>IF(MoM!AO103=0,0,AO103/MoM!AO103*100)</f>
        <v>0.99861727071230355</v>
      </c>
      <c r="AO103" s="88">
        <f>IF(MoM!AP103=0,0,AP103/MoM!AP103*100)</f>
        <v>0.99981561143715825</v>
      </c>
      <c r="AP103" s="88">
        <f>IF(MoM!AQ103=0,0,AQ103/MoM!AQ103*100)</f>
        <v>1.0005154823651643</v>
      </c>
      <c r="AQ103" s="88">
        <f>IF(MoM!AR103=0,0,AR103/MoM!AR103*100)</f>
        <v>0.99751393591806881</v>
      </c>
      <c r="AR103" s="88">
        <f>IF(MoM!AS103=0,0,AS103/MoM!AS103*100)</f>
        <v>1.0018032458425166</v>
      </c>
      <c r="AS103" s="149">
        <v>1</v>
      </c>
      <c r="AT103" s="88">
        <f>AS103*MoM!AT103/100</f>
        <v>0.99730000000000008</v>
      </c>
      <c r="AU103" s="88">
        <f>AT103*MoM!AU103/100</f>
        <v>0.99111674000000005</v>
      </c>
      <c r="AV103" s="88">
        <f>AU103*MoM!AV103/100</f>
        <v>0.99002651158600008</v>
      </c>
      <c r="AW103" s="88">
        <f>AV103*MoM!AW103/100</f>
        <v>0.99071953014411018</v>
      </c>
      <c r="AX103" s="88">
        <f>AW103*MoM!AX103/100</f>
        <v>0.99240375334535513</v>
      </c>
      <c r="AY103" s="88">
        <f>AX103*MoM!AY103/100</f>
        <v>0.99419008010137688</v>
      </c>
      <c r="AZ103" s="88">
        <f>AY103*MoM!AZ103/100</f>
        <v>0.99518427018147815</v>
      </c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</row>
    <row r="104" spans="1:72" ht="42.75" x14ac:dyDescent="0.45">
      <c r="A104" s="88">
        <f>Веса!A104</f>
        <v>1</v>
      </c>
      <c r="B104" s="88">
        <f>MoM!B104</f>
        <v>0</v>
      </c>
      <c r="C104" s="88">
        <f>БИПЦ_НДС!E104</f>
        <v>1</v>
      </c>
      <c r="D104" s="88">
        <f t="shared" si="1"/>
        <v>0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124" t="s">
        <v>103</v>
      </c>
      <c r="K104" s="124" t="s">
        <v>103</v>
      </c>
      <c r="L104" s="109" t="str">
        <f>MoM!J104</f>
        <v>Обед в столовой, кафе, закусочной (кроме столовой в организации), на 1 человека</v>
      </c>
      <c r="M104" s="88">
        <f>IF(MoM!N104=0,0,N104/MoM!N104*100)</f>
        <v>0.86585677362493607</v>
      </c>
      <c r="N104" s="88">
        <f>IF(MoM!O104=0,0,O104/MoM!O104*100)</f>
        <v>0.87936413929348511</v>
      </c>
      <c r="O104" s="88">
        <f>IF(MoM!P104=0,0,P104/MoM!P104*100)</f>
        <v>0.88789397144463189</v>
      </c>
      <c r="P104" s="88">
        <f>IF(MoM!Q104=0,0,Q104/MoM!Q104*100)</f>
        <v>0.89641775357050035</v>
      </c>
      <c r="Q104" s="88">
        <f>IF(MoM!R104=0,0,R104/MoM!R104*100)</f>
        <v>0.9000930663601393</v>
      </c>
      <c r="R104" s="88">
        <f>IF(MoM!S104=0,0,S104/MoM!S104*100)</f>
        <v>0.90369343862557994</v>
      </c>
      <c r="S104" s="88">
        <f>IF(MoM!T104=0,0,T104/MoM!T104*100)</f>
        <v>0.90522971747124348</v>
      </c>
      <c r="T104" s="88">
        <f>IF(MoM!U104=0,0,U104/MoM!U104*100)</f>
        <v>0.90939377417161105</v>
      </c>
      <c r="U104" s="88">
        <f>IF(MoM!V104=0,0,V104/MoM!V104*100)</f>
        <v>0.91312228864571454</v>
      </c>
      <c r="V104" s="88">
        <f>IF(MoM!W104=0,0,W104/MoM!W104*100)</f>
        <v>0.91577034328278717</v>
      </c>
      <c r="W104" s="88">
        <f>IF(MoM!X104=0,0,X104/MoM!X104*100)</f>
        <v>0.92291335196039292</v>
      </c>
      <c r="X104" s="88">
        <f>IF(MoM!Y104=0,0,Y104/MoM!Y104*100)</f>
        <v>0.92808166673137116</v>
      </c>
      <c r="Y104" s="88">
        <f>IF(MoM!Z104=0,0,Z104/MoM!Z104*100)</f>
        <v>0.93801214056539683</v>
      </c>
      <c r="Z104" s="88">
        <f>IF(MoM!AA104=0,0,AA104/MoM!AA104*100)</f>
        <v>0.94110758062926259</v>
      </c>
      <c r="AA104" s="88">
        <f>IF(MoM!AB104=0,0,AB104/MoM!AB104*100)</f>
        <v>0.94411912488727612</v>
      </c>
      <c r="AB104" s="88">
        <f>IF(MoM!AC104=0,0,AC104/MoM!AC104*100)</f>
        <v>0.94647942269949425</v>
      </c>
      <c r="AC104" s="88">
        <f>IF(MoM!AD104=0,0,AD104/MoM!AD104*100)</f>
        <v>0.95026534039029231</v>
      </c>
      <c r="AD104" s="88">
        <f>IF(MoM!AE104=0,0,AE104/MoM!AE104*100)</f>
        <v>0.95463656095608751</v>
      </c>
      <c r="AE104" s="88">
        <f>IF(MoM!AF104=0,0,AF104/MoM!AF104*100)</f>
        <v>0.95759593429505141</v>
      </c>
      <c r="AF104" s="88">
        <f>IF(MoM!AG104=0,0,AG104/MoM!AG104*100)</f>
        <v>0.96056448169136599</v>
      </c>
      <c r="AG104" s="88">
        <f>IF(MoM!AH104=0,0,AH104/MoM!AH104*100)</f>
        <v>0.96383040092911676</v>
      </c>
      <c r="AH104" s="88">
        <f>IF(MoM!AI104=0,0,AI104/MoM!AI104*100)</f>
        <v>0.96614359389134652</v>
      </c>
      <c r="AI104" s="88">
        <f>IF(MoM!AJ104=0,0,AJ104/MoM!AJ104*100)</f>
        <v>0.96962171082935533</v>
      </c>
      <c r="AJ104" s="88">
        <f>IF(MoM!AK104=0,0,AK104/MoM!AK104*100)</f>
        <v>0.97262753813292624</v>
      </c>
      <c r="AK104" s="88">
        <f>IF(MoM!AL104=0,0,AL104/MoM!AL104*100)</f>
        <v>0.97457279320919221</v>
      </c>
      <c r="AL104" s="88">
        <f>IF(MoM!AM104=0,0,AM104/MoM!AM104*100)</f>
        <v>0.97788634070610347</v>
      </c>
      <c r="AM104" s="88">
        <f>IF(MoM!AN104=0,0,AN104/MoM!AN104*100)</f>
        <v>0.98013547928972755</v>
      </c>
      <c r="AN104" s="88">
        <f>IF(MoM!AO104=0,0,AO104/MoM!AO104*100)</f>
        <v>0.9837619805630996</v>
      </c>
      <c r="AO104" s="88">
        <f>IF(MoM!AP104=0,0,AP104/MoM!AP104*100)</f>
        <v>0.98789378088146462</v>
      </c>
      <c r="AP104" s="88">
        <f>IF(MoM!AQ104=0,0,AQ104/MoM!AQ104*100)</f>
        <v>0.99046230471175645</v>
      </c>
      <c r="AQ104" s="88">
        <f>IF(MoM!AR104=0,0,AR104/MoM!AR104*100)</f>
        <v>0.99472129262201703</v>
      </c>
      <c r="AR104" s="88">
        <f>IF(MoM!AS104=0,0,AS104/MoM!AS104*100)</f>
        <v>0.99681020733652315</v>
      </c>
      <c r="AS104" s="149">
        <v>1</v>
      </c>
      <c r="AT104" s="88">
        <f>AS104*MoM!AT104/100</f>
        <v>1.0024999999999999</v>
      </c>
      <c r="AU104" s="88">
        <f>AT104*MoM!AU104/100</f>
        <v>1.0049059999999999</v>
      </c>
      <c r="AV104" s="88">
        <f>AU104*MoM!AV104/100</f>
        <v>1.0068153214</v>
      </c>
      <c r="AW104" s="88">
        <f>AV104*MoM!AW104/100</f>
        <v>1.0081241813178199</v>
      </c>
      <c r="AX104" s="88">
        <f>AW104*MoM!AX104/100</f>
        <v>1.0095355551716647</v>
      </c>
      <c r="AY104" s="88">
        <f>AX104*MoM!AY104/100</f>
        <v>1.0107469978378709</v>
      </c>
      <c r="AZ104" s="88">
        <f>AY104*MoM!AZ104/100</f>
        <v>1.0116566701359249</v>
      </c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</row>
    <row r="105" spans="1:72" x14ac:dyDescent="0.45">
      <c r="A105" s="88">
        <f>Веса!A105</f>
        <v>1</v>
      </c>
      <c r="B105" s="88">
        <f>MoM!B105</f>
        <v>0</v>
      </c>
      <c r="C105" s="88">
        <f>БИПЦ_НДС!E105</f>
        <v>1</v>
      </c>
      <c r="D105" s="88">
        <f t="shared" si="1"/>
        <v>0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124" t="s">
        <v>104</v>
      </c>
      <c r="K105" s="124" t="s">
        <v>104</v>
      </c>
      <c r="L105" s="109" t="str">
        <f>MoM!J105</f>
        <v>Обед в ресторане, на 1 человека</v>
      </c>
      <c r="M105" s="88">
        <f>IF(MoM!N105=0,0,N105/MoM!N105*100)</f>
        <v>0.88538715717841121</v>
      </c>
      <c r="N105" s="88">
        <f>IF(MoM!O105=0,0,O105/MoM!O105*100)</f>
        <v>0.89840234838893385</v>
      </c>
      <c r="O105" s="88">
        <f>IF(MoM!P105=0,0,P105/MoM!P105*100)</f>
        <v>0.90567940741088437</v>
      </c>
      <c r="P105" s="88">
        <f>IF(MoM!Q105=0,0,Q105/MoM!Q105*100)</f>
        <v>0.91138518767757293</v>
      </c>
      <c r="Q105" s="88">
        <f>IF(MoM!R105=0,0,R105/MoM!R105*100)</f>
        <v>0.91411934324060562</v>
      </c>
      <c r="R105" s="88">
        <f>IF(MoM!S105=0,0,S105/MoM!S105*100)</f>
        <v>0.9161304057957349</v>
      </c>
      <c r="S105" s="88">
        <f>IF(MoM!T105=0,0,T105/MoM!T105*100)</f>
        <v>0.91741298836384888</v>
      </c>
      <c r="T105" s="88">
        <f>IF(MoM!U105=0,0,U105/MoM!U105*100)</f>
        <v>0.92034870992661311</v>
      </c>
      <c r="U105" s="88">
        <f>IF(MoM!V105=0,0,V105/MoM!V105*100)</f>
        <v>0.92329382579837826</v>
      </c>
      <c r="V105" s="88">
        <f>IF(MoM!W105=0,0,W105/MoM!W105*100)</f>
        <v>0.9266176835712524</v>
      </c>
      <c r="W105" s="88">
        <f>IF(MoM!X105=0,0,X105/MoM!X105*100)</f>
        <v>0.93634716924875061</v>
      </c>
      <c r="X105" s="88">
        <f>IF(MoM!Y105=0,0,Y105/MoM!Y105*100)</f>
        <v>0.94065436622729481</v>
      </c>
      <c r="Y105" s="88">
        <f>IF(MoM!Z105=0,0,Z105/MoM!Z105*100)</f>
        <v>0.94338226388935398</v>
      </c>
      <c r="Z105" s="88">
        <f>IF(MoM!AA105=0,0,AA105/MoM!AA105*100)</f>
        <v>0.94809917520880072</v>
      </c>
      <c r="AA105" s="88">
        <f>IF(MoM!AB105=0,0,AB105/MoM!AB105*100)</f>
        <v>0.95189157190963603</v>
      </c>
      <c r="AB105" s="88">
        <f>IF(MoM!AC105=0,0,AC105/MoM!AC105*100)</f>
        <v>0.95331940926750047</v>
      </c>
      <c r="AC105" s="88">
        <f>IF(MoM!AD105=0,0,AD105/MoM!AD105*100)</f>
        <v>0.95408206479491442</v>
      </c>
      <c r="AD105" s="88">
        <f>IF(MoM!AE105=0,0,AE105/MoM!AE105*100)</f>
        <v>0.95656267816338125</v>
      </c>
      <c r="AE105" s="88">
        <f>IF(MoM!AF105=0,0,AF105/MoM!AF105*100)</f>
        <v>0.96220639796454521</v>
      </c>
      <c r="AF105" s="88">
        <f>IF(MoM!AG105=0,0,AG105/MoM!AG105*100)</f>
        <v>0.96567034099721749</v>
      </c>
      <c r="AG105" s="88">
        <f>IF(MoM!AH105=0,0,AH105/MoM!AH105*100)</f>
        <v>0.96914675422480756</v>
      </c>
      <c r="AH105" s="88">
        <f>IF(MoM!AI105=0,0,AI105/MoM!AI105*100)</f>
        <v>0.9715696211103696</v>
      </c>
      <c r="AI105" s="88">
        <f>IF(MoM!AJ105=0,0,AJ105/MoM!AJ105*100)</f>
        <v>0.97856492238236426</v>
      </c>
      <c r="AJ105" s="88">
        <f>IF(MoM!AK105=0,0,AK105/MoM!AK105*100)</f>
        <v>0.98003276976593778</v>
      </c>
      <c r="AK105" s="88">
        <f>IF(MoM!AL105=0,0,AL105/MoM!AL105*100)</f>
        <v>0.98326687790616529</v>
      </c>
      <c r="AL105" s="88">
        <f>IF(MoM!AM105=0,0,AM105/MoM!AM105*100)</f>
        <v>0.9867083119788369</v>
      </c>
      <c r="AM105" s="88">
        <f>IF(MoM!AN105=0,0,AN105/MoM!AN105*100)</f>
        <v>0.99006312023956489</v>
      </c>
      <c r="AN105" s="88">
        <f>IF(MoM!AO105=0,0,AO105/MoM!AO105*100)</f>
        <v>0.99422138534457105</v>
      </c>
      <c r="AO105" s="88">
        <f>IF(MoM!AP105=0,0,AP105/MoM!AP105*100)</f>
        <v>0.99620982811526015</v>
      </c>
      <c r="AP105" s="88">
        <f>IF(MoM!AQ105=0,0,AQ105/MoM!AQ105*100)</f>
        <v>0.99810262678867911</v>
      </c>
      <c r="AQ105" s="88">
        <f>IF(MoM!AR105=0,0,AR105/MoM!AR105*100)</f>
        <v>0.99820243705135803</v>
      </c>
      <c r="AR105" s="88">
        <f>IF(MoM!AS105=0,0,AS105/MoM!AS105*100)</f>
        <v>0.99920063948840931</v>
      </c>
      <c r="AS105" s="149">
        <v>1</v>
      </c>
      <c r="AT105" s="88">
        <f>AS105*MoM!AT105/100</f>
        <v>1.0023</v>
      </c>
      <c r="AU105" s="88">
        <f>AT105*MoM!AU105/100</f>
        <v>1.0043046</v>
      </c>
      <c r="AV105" s="88">
        <f>AU105*MoM!AV105/100</f>
        <v>1.0058110569000001</v>
      </c>
      <c r="AW105" s="88">
        <f>AV105*MoM!AW105/100</f>
        <v>1.0113430177129501</v>
      </c>
      <c r="AX105" s="88">
        <f>AW105*MoM!AX105/100</f>
        <v>1.0115452863164927</v>
      </c>
      <c r="AY105" s="88">
        <f>AX105*MoM!AY105/100</f>
        <v>1.0129614497173356</v>
      </c>
      <c r="AZ105" s="88">
        <f>AY105*MoM!AZ105/100</f>
        <v>1.0156964456315725</v>
      </c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</row>
    <row r="106" spans="1:72" x14ac:dyDescent="0.45">
      <c r="A106" s="88">
        <f>Веса!A106</f>
        <v>1</v>
      </c>
      <c r="B106" s="88">
        <f>MoM!B106</f>
        <v>0</v>
      </c>
      <c r="C106" s="88">
        <f>БИПЦ_НДС!E106</f>
        <v>1</v>
      </c>
      <c r="D106" s="88">
        <f t="shared" si="1"/>
        <v>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124" t="s">
        <v>105</v>
      </c>
      <c r="K106" s="124" t="s">
        <v>105</v>
      </c>
      <c r="L106" s="109" t="str">
        <f>MoM!J106</f>
        <v>Ужин в ресторане, на 1 человека</v>
      </c>
      <c r="M106" s="88">
        <f>IF(MoM!N106=0,0,N106/MoM!N106*100)</f>
        <v>0.89066818644003898</v>
      </c>
      <c r="N106" s="88">
        <f>IF(MoM!O106=0,0,O106/MoM!O106*100)</f>
        <v>0.90295940741291147</v>
      </c>
      <c r="O106" s="88">
        <f>IF(MoM!P106=0,0,P106/MoM!P106*100)</f>
        <v>0.90909953138331934</v>
      </c>
      <c r="P106" s="88">
        <f>IF(MoM!Q106=0,0,Q106/MoM!Q106*100)</f>
        <v>0.91564504800927915</v>
      </c>
      <c r="Q106" s="88">
        <f>IF(MoM!R106=0,0,R106/MoM!R106*100)</f>
        <v>0.92113891829733485</v>
      </c>
      <c r="R106" s="88">
        <f>IF(MoM!S106=0,0,S106/MoM!S106*100)</f>
        <v>0.92362599337673756</v>
      </c>
      <c r="S106" s="88">
        <f>IF(MoM!T106=0,0,T106/MoM!T106*100)</f>
        <v>0.92575033316150412</v>
      </c>
      <c r="T106" s="88">
        <f>IF(MoM!U106=0,0,U106/MoM!U106*100)</f>
        <v>0.92806470899440796</v>
      </c>
      <c r="U106" s="88">
        <f>IF(MoM!V106=0,0,V106/MoM!V106*100)</f>
        <v>0.93103451606318999</v>
      </c>
      <c r="V106" s="88">
        <f>IF(MoM!W106=0,0,W106/MoM!W106*100)</f>
        <v>0.93652761970796272</v>
      </c>
      <c r="W106" s="88">
        <f>IF(MoM!X106=0,0,X106/MoM!X106*100)</f>
        <v>0.94355157685577251</v>
      </c>
      <c r="X106" s="88">
        <f>IF(MoM!Y106=0,0,Y106/MoM!Y106*100)</f>
        <v>0.94789191410930895</v>
      </c>
      <c r="Y106" s="88">
        <f>IF(MoM!Z106=0,0,Z106/MoM!Z106*100)</f>
        <v>0.95215742772280088</v>
      </c>
      <c r="Z106" s="88">
        <f>IF(MoM!AA106=0,0,AA106/MoM!AA106*100)</f>
        <v>0.95548997871983066</v>
      </c>
      <c r="AA106" s="88">
        <f>IF(MoM!AB106=0,0,AB106/MoM!AB106*100)</f>
        <v>0.95883419364535005</v>
      </c>
      <c r="AB106" s="88">
        <f>IF(MoM!AC106=0,0,AC106/MoM!AC106*100)</f>
        <v>0.96190246306501503</v>
      </c>
      <c r="AC106" s="88">
        <f>IF(MoM!AD106=0,0,AD106/MoM!AD106*100)</f>
        <v>0.96411483873006465</v>
      </c>
      <c r="AD106" s="88">
        <f>IF(MoM!AE106=0,0,AE106/MoM!AE106*100)</f>
        <v>0.9670071832462549</v>
      </c>
      <c r="AE106" s="88">
        <f>IF(MoM!AF106=0,0,AF106/MoM!AF106*100)</f>
        <v>0.97261582490908316</v>
      </c>
      <c r="AF106" s="88">
        <f>IF(MoM!AG106=0,0,AG106/MoM!AG106*100)</f>
        <v>0.97533914921882869</v>
      </c>
      <c r="AG106" s="88">
        <f>IF(MoM!AH106=0,0,AH106/MoM!AH106*100)</f>
        <v>0.97797256492171947</v>
      </c>
      <c r="AH106" s="88">
        <f>IF(MoM!AI106=0,0,AI106/MoM!AI106*100)</f>
        <v>0.98031969907753158</v>
      </c>
      <c r="AI106" s="88">
        <f>IF(MoM!AJ106=0,0,AJ106/MoM!AJ106*100)</f>
        <v>0.98345672211457968</v>
      </c>
      <c r="AJ106" s="88">
        <f>IF(MoM!AK106=0,0,AK106/MoM!AK106*100)</f>
        <v>0.98611205526428902</v>
      </c>
      <c r="AK106" s="88">
        <f>IF(MoM!AL106=0,0,AL106/MoM!AL106*100)</f>
        <v>0.98926761384113482</v>
      </c>
      <c r="AL106" s="88">
        <f>IF(MoM!AM106=0,0,AM106/MoM!AM106*100)</f>
        <v>0.99124614906881714</v>
      </c>
      <c r="AM106" s="88">
        <f>IF(MoM!AN106=0,0,AN106/MoM!AN106*100)</f>
        <v>0.99194002137316528</v>
      </c>
      <c r="AN106" s="88">
        <f>IF(MoM!AO106=0,0,AO106/MoM!AO106*100)</f>
        <v>0.99481664743514742</v>
      </c>
      <c r="AO106" s="88">
        <f>IF(MoM!AP106=0,0,AP106/MoM!AP106*100)</f>
        <v>0.99620939074155668</v>
      </c>
      <c r="AP106" s="88">
        <f>IF(MoM!AQ106=0,0,AQ106/MoM!AQ106*100)</f>
        <v>0.99700635825414985</v>
      </c>
      <c r="AQ106" s="88">
        <f>IF(MoM!AR106=0,0,AR106/MoM!AR106*100)</f>
        <v>0.99830246651988019</v>
      </c>
      <c r="AR106" s="88">
        <f>IF(MoM!AS106=0,0,AS106/MoM!AS106*100)</f>
        <v>0.99860195725983614</v>
      </c>
      <c r="AS106" s="149">
        <v>1</v>
      </c>
      <c r="AT106" s="88">
        <f>AS106*MoM!AT106/100</f>
        <v>1.0019</v>
      </c>
      <c r="AU106" s="88">
        <f>AT106*MoM!AU106/100</f>
        <v>1.0037034200000001</v>
      </c>
      <c r="AV106" s="88">
        <f>AU106*MoM!AV106/100</f>
        <v>1.0058111971820001</v>
      </c>
      <c r="AW106" s="88">
        <f>AV106*MoM!AW106/100</f>
        <v>1.0085268874143913</v>
      </c>
      <c r="AX106" s="88">
        <f>AW106*MoM!AX106/100</f>
        <v>1.0102413831229959</v>
      </c>
      <c r="AY106" s="88">
        <f>AX106*MoM!AY106/100</f>
        <v>1.0112516245061187</v>
      </c>
      <c r="AZ106" s="88">
        <f>AY106*MoM!AZ106/100</f>
        <v>1.0134763780800322</v>
      </c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</row>
    <row r="107" spans="1:72" ht="28.5" x14ac:dyDescent="0.45">
      <c r="A107" s="88">
        <f>Веса!A107</f>
        <v>1</v>
      </c>
      <c r="B107" s="88">
        <f>MoM!B107</f>
        <v>1</v>
      </c>
      <c r="C107" s="88">
        <f>БИПЦ_НДС!E107</f>
        <v>1</v>
      </c>
      <c r="D107" s="88">
        <f t="shared" si="1"/>
        <v>0</v>
      </c>
      <c r="E107" s="88">
        <v>0</v>
      </c>
      <c r="F107" s="88">
        <v>1</v>
      </c>
      <c r="G107" s="88">
        <v>0</v>
      </c>
      <c r="H107" s="88">
        <v>1</v>
      </c>
      <c r="I107" s="88">
        <v>0</v>
      </c>
      <c r="J107" s="124" t="s">
        <v>106</v>
      </c>
      <c r="K107" s="124" t="s">
        <v>106</v>
      </c>
      <c r="L107" s="109" t="str">
        <f>MoM!J107</f>
        <v>Ткани хлопчатобумажные бельевые, м</v>
      </c>
      <c r="M107" s="88">
        <f>IF(MoM!N107=0,0,N107/MoM!N107*100)</f>
        <v>0.76164694660971455</v>
      </c>
      <c r="N107" s="88">
        <f>IF(MoM!O107=0,0,O107/MoM!O107*100)</f>
        <v>0.78944706016096911</v>
      </c>
      <c r="O107" s="88">
        <f>IF(MoM!P107=0,0,P107/MoM!P107*100)</f>
        <v>0.81155157784547627</v>
      </c>
      <c r="P107" s="88">
        <f>IF(MoM!Q107=0,0,Q107/MoM!Q107*100)</f>
        <v>0.83744007317874702</v>
      </c>
      <c r="Q107" s="88">
        <f>IF(MoM!R107=0,0,R107/MoM!R107*100)</f>
        <v>0.84346964170563399</v>
      </c>
      <c r="R107" s="88">
        <f>IF(MoM!S107=0,0,S107/MoM!S107*100)</f>
        <v>0.85173564419434911</v>
      </c>
      <c r="S107" s="88">
        <f>IF(MoM!T107=0,0,T107/MoM!T107*100)</f>
        <v>0.85710157875277337</v>
      </c>
      <c r="T107" s="88">
        <f>IF(MoM!U107=0,0,U107/MoM!U107*100)</f>
        <v>0.86181563743591361</v>
      </c>
      <c r="U107" s="88">
        <f>IF(MoM!V107=0,0,V107/MoM!V107*100)</f>
        <v>0.874829053561196</v>
      </c>
      <c r="V107" s="88">
        <f>IF(MoM!W107=0,0,W107/MoM!W107*100)</f>
        <v>0.88313992957002729</v>
      </c>
      <c r="W107" s="88">
        <f>IF(MoM!X107=0,0,X107/MoM!X107*100)</f>
        <v>0.89161807289389949</v>
      </c>
      <c r="X107" s="88">
        <f>IF(MoM!Y107=0,0,Y107/MoM!Y107*100)</f>
        <v>0.89803772301873552</v>
      </c>
      <c r="Y107" s="88">
        <f>IF(MoM!Z107=0,0,Z107/MoM!Z107*100)</f>
        <v>0.90423418330756478</v>
      </c>
      <c r="Z107" s="88">
        <f>IF(MoM!AA107=0,0,AA107/MoM!AA107*100)</f>
        <v>0.90866493080577171</v>
      </c>
      <c r="AA107" s="88">
        <f>IF(MoM!AB107=0,0,AB107/MoM!AB107*100)</f>
        <v>0.91738811414150712</v>
      </c>
      <c r="AB107" s="88">
        <f>IF(MoM!AC107=0,0,AC107/MoM!AC107*100)</f>
        <v>0.92738764458564948</v>
      </c>
      <c r="AC107" s="88">
        <f>IF(MoM!AD107=0,0,AD107/MoM!AD107*100)</f>
        <v>0.93323018674653901</v>
      </c>
      <c r="AD107" s="88">
        <f>IF(MoM!AE107=0,0,AE107/MoM!AE107*100)</f>
        <v>0.938082983717621</v>
      </c>
      <c r="AE107" s="88">
        <f>IF(MoM!AF107=0,0,AF107/MoM!AF107*100)</f>
        <v>0.94249197374109395</v>
      </c>
      <c r="AF107" s="88">
        <f>IF(MoM!AG107=0,0,AG107/MoM!AG107*100)</f>
        <v>0.94673318762292891</v>
      </c>
      <c r="AG107" s="88">
        <f>IF(MoM!AH107=0,0,AH107/MoM!AH107*100)</f>
        <v>0.95250826006742884</v>
      </c>
      <c r="AH107" s="88">
        <f>IF(MoM!AI107=0,0,AI107/MoM!AI107*100)</f>
        <v>0.9635573558842111</v>
      </c>
      <c r="AI107" s="88">
        <f>IF(MoM!AJ107=0,0,AJ107/MoM!AJ107*100)</f>
        <v>0.96818243119245528</v>
      </c>
      <c r="AJ107" s="88">
        <f>IF(MoM!AK107=0,0,AK107/MoM!AK107*100)</f>
        <v>0.97331379807777529</v>
      </c>
      <c r="AK107" s="88">
        <f>IF(MoM!AL107=0,0,AL107/MoM!AL107*100)</f>
        <v>0.97672039637104746</v>
      </c>
      <c r="AL107" s="88">
        <f>IF(MoM!AM107=0,0,AM107/MoM!AM107*100)</f>
        <v>0.97769711676741844</v>
      </c>
      <c r="AM107" s="88">
        <f>IF(MoM!AN107=0,0,AN107/MoM!AN107*100)</f>
        <v>0.98258560235125558</v>
      </c>
      <c r="AN107" s="88">
        <f>IF(MoM!AO107=0,0,AO107/MoM!AO107*100)</f>
        <v>0.98789156460395244</v>
      </c>
      <c r="AO107" s="88">
        <f>IF(MoM!AP107=0,0,AP107/MoM!AP107*100)</f>
        <v>0.99223828748820975</v>
      </c>
      <c r="AP107" s="88">
        <f>IF(MoM!AQ107=0,0,AQ107/MoM!AQ107*100)</f>
        <v>0.99442121172068387</v>
      </c>
      <c r="AQ107" s="88">
        <f>IF(MoM!AR107=0,0,AR107/MoM!AR107*100)</f>
        <v>0.99641005414412531</v>
      </c>
      <c r="AR107" s="88">
        <f>IF(MoM!AS107=0,0,AS107/MoM!AS107*100)</f>
        <v>0.99880143827407109</v>
      </c>
      <c r="AS107" s="149">
        <v>1</v>
      </c>
      <c r="AT107" s="88">
        <f>AS107*MoM!AT107/100</f>
        <v>1.0023</v>
      </c>
      <c r="AU107" s="88">
        <f>AT107*MoM!AU107/100</f>
        <v>1.00811334</v>
      </c>
      <c r="AV107" s="88">
        <f>AU107*MoM!AV107/100</f>
        <v>1.0115409253559999</v>
      </c>
      <c r="AW107" s="88">
        <f>AV107*MoM!AW107/100</f>
        <v>1.0131593908365695</v>
      </c>
      <c r="AX107" s="88">
        <f>AW107*MoM!AX107/100</f>
        <v>1.0141725502274062</v>
      </c>
      <c r="AY107" s="88">
        <f>AX107*MoM!AY107/100</f>
        <v>1.0165051470929292</v>
      </c>
      <c r="AZ107" s="88">
        <f>AY107*MoM!AZ107/100</f>
        <v>1.018233205842987</v>
      </c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</row>
    <row r="108" spans="1:72" ht="28.5" x14ac:dyDescent="0.45">
      <c r="A108" s="88">
        <f>Веса!A108</f>
        <v>1</v>
      </c>
      <c r="B108" s="88">
        <f>MoM!B108</f>
        <v>1</v>
      </c>
      <c r="C108" s="88">
        <f>БИПЦ_НДС!E108</f>
        <v>1</v>
      </c>
      <c r="D108" s="88">
        <f t="shared" si="1"/>
        <v>0</v>
      </c>
      <c r="E108" s="88">
        <v>0</v>
      </c>
      <c r="F108" s="88">
        <v>1</v>
      </c>
      <c r="G108" s="88">
        <v>0</v>
      </c>
      <c r="H108" s="88">
        <v>1</v>
      </c>
      <c r="I108" s="88">
        <v>0</v>
      </c>
      <c r="J108" s="124" t="s">
        <v>107</v>
      </c>
      <c r="K108" s="124" t="s">
        <v>107</v>
      </c>
      <c r="L108" s="109" t="str">
        <f>MoM!J108</f>
        <v>Ткань костюмная шерстяная и полушерстяная, м</v>
      </c>
      <c r="M108" s="88">
        <f>IF(MoM!N108=0,0,N108/MoM!N108*100)</f>
        <v>0.75188074421560003</v>
      </c>
      <c r="N108" s="88">
        <f>IF(MoM!O108=0,0,O108/MoM!O108*100)</f>
        <v>0.78594094192856678</v>
      </c>
      <c r="O108" s="88">
        <f>IF(MoM!P108=0,0,P108/MoM!P108*100)</f>
        <v>0.81250574576575241</v>
      </c>
      <c r="P108" s="88">
        <f>IF(MoM!Q108=0,0,Q108/MoM!Q108*100)</f>
        <v>0.83119337791836467</v>
      </c>
      <c r="Q108" s="88">
        <f>IF(MoM!R108=0,0,R108/MoM!R108*100)</f>
        <v>0.84008714706209109</v>
      </c>
      <c r="R108" s="88">
        <f>IF(MoM!S108=0,0,S108/MoM!S108*100)</f>
        <v>0.8568888900033329</v>
      </c>
      <c r="S108" s="88">
        <f>IF(MoM!T108=0,0,T108/MoM!T108*100)</f>
        <v>0.86194453445435271</v>
      </c>
      <c r="T108" s="88">
        <f>IF(MoM!U108=0,0,U108/MoM!U108*100)</f>
        <v>0.86789195174208777</v>
      </c>
      <c r="U108" s="88">
        <f>IF(MoM!V108=0,0,V108/MoM!V108*100)</f>
        <v>0.87570297930776653</v>
      </c>
      <c r="V108" s="88">
        <f>IF(MoM!W108=0,0,W108/MoM!W108*100)</f>
        <v>0.88305888433395185</v>
      </c>
      <c r="W108" s="88">
        <f>IF(MoM!X108=0,0,X108/MoM!X108*100)</f>
        <v>0.89180116728885794</v>
      </c>
      <c r="X108" s="88">
        <f>IF(MoM!Y108=0,0,Y108/MoM!Y108*100)</f>
        <v>0.89724115440932006</v>
      </c>
      <c r="Y108" s="88">
        <f>IF(MoM!Z108=0,0,Z108/MoM!Z108*100)</f>
        <v>0.90226570487401225</v>
      </c>
      <c r="Z108" s="88">
        <f>IF(MoM!AA108=0,0,AA108/MoM!AA108*100)</f>
        <v>0.90966428365397911</v>
      </c>
      <c r="AA108" s="88">
        <f>IF(MoM!AB108=0,0,AB108/MoM!AB108*100)</f>
        <v>0.91639579935301851</v>
      </c>
      <c r="AB108" s="88">
        <f>IF(MoM!AC108=0,0,AC108/MoM!AC108*100)</f>
        <v>0.92748418852518999</v>
      </c>
      <c r="AC108" s="88">
        <f>IF(MoM!AD108=0,0,AD108/MoM!AD108*100)</f>
        <v>0.9334200873317513</v>
      </c>
      <c r="AD108" s="88">
        <f>IF(MoM!AE108=0,0,AE108/MoM!AE108*100)</f>
        <v>0.93631368960247974</v>
      </c>
      <c r="AE108" s="88">
        <f>IF(MoM!AF108=0,0,AF108/MoM!AF108*100)</f>
        <v>0.93874810519544616</v>
      </c>
      <c r="AF108" s="88">
        <f>IF(MoM!AG108=0,0,AG108/MoM!AG108*100)</f>
        <v>0.94175209913207147</v>
      </c>
      <c r="AG108" s="88">
        <f>IF(MoM!AH108=0,0,AH108/MoM!AH108*100)</f>
        <v>0.94966281676478093</v>
      </c>
      <c r="AH108" s="88">
        <f>IF(MoM!AI108=0,0,AI108/MoM!AI108*100)</f>
        <v>0.95593059135542835</v>
      </c>
      <c r="AI108" s="88">
        <f>IF(MoM!AJ108=0,0,AJ108/MoM!AJ108*100)</f>
        <v>0.96023227901652786</v>
      </c>
      <c r="AJ108" s="88">
        <f>IF(MoM!AK108=0,0,AK108/MoM!AK108*100)</f>
        <v>0.96388116167679061</v>
      </c>
      <c r="AK108" s="88">
        <f>IF(MoM!AL108=0,0,AL108/MoM!AL108*100)</f>
        <v>0.97082110604086358</v>
      </c>
      <c r="AL108" s="88">
        <f>IF(MoM!AM108=0,0,AM108/MoM!AM108*100)</f>
        <v>0.97285983036354928</v>
      </c>
      <c r="AM108" s="88">
        <f>IF(MoM!AN108=0,0,AN108/MoM!AN108*100)</f>
        <v>0.98346400251451205</v>
      </c>
      <c r="AN108" s="88">
        <f>IF(MoM!AO108=0,0,AO108/MoM!AO108*100)</f>
        <v>0.98788959052582748</v>
      </c>
      <c r="AO108" s="88">
        <f>IF(MoM!AP108=0,0,AP108/MoM!AP108*100)</f>
        <v>0.99055689242024714</v>
      </c>
      <c r="AP108" s="88">
        <f>IF(MoM!AQ108=0,0,AQ108/MoM!AQ108*100)</f>
        <v>0.99204272775887758</v>
      </c>
      <c r="AQ108" s="88">
        <f>IF(MoM!AR108=0,0,AR108/MoM!AR108*100)</f>
        <v>0.99521726448770598</v>
      </c>
      <c r="AR108" s="88">
        <f>IF(MoM!AS108=0,0,AS108/MoM!AS108*100)</f>
        <v>0.99780482937537418</v>
      </c>
      <c r="AS108" s="149">
        <v>1</v>
      </c>
      <c r="AT108" s="88">
        <f>AS108*MoM!AT108/100</f>
        <v>1.0026999999999999</v>
      </c>
      <c r="AU108" s="88">
        <f>AT108*MoM!AU108/100</f>
        <v>1.00560783</v>
      </c>
      <c r="AV108" s="88">
        <f>AU108*MoM!AV108/100</f>
        <v>1.007518484877</v>
      </c>
      <c r="AW108" s="88">
        <f>AV108*MoM!AW108/100</f>
        <v>1.0106417921801187</v>
      </c>
      <c r="AX108" s="88">
        <f>AW108*MoM!AX108/100</f>
        <v>1.0107428563593368</v>
      </c>
      <c r="AY108" s="88">
        <f>AX108*MoM!AY108/100</f>
        <v>1.0132697135002351</v>
      </c>
      <c r="AZ108" s="88">
        <f>AY108*MoM!AZ108/100</f>
        <v>1.0138776753283352</v>
      </c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</row>
    <row r="109" spans="1:72" ht="42.75" x14ac:dyDescent="0.45">
      <c r="A109" s="88">
        <f>Веса!A109</f>
        <v>1</v>
      </c>
      <c r="B109" s="88">
        <f>MoM!B109</f>
        <v>1</v>
      </c>
      <c r="C109" s="88">
        <f>БИПЦ_НДС!E109</f>
        <v>1</v>
      </c>
      <c r="D109" s="88">
        <f t="shared" si="1"/>
        <v>0</v>
      </c>
      <c r="E109" s="88">
        <v>0</v>
      </c>
      <c r="F109" s="88">
        <v>1</v>
      </c>
      <c r="G109" s="88">
        <v>0</v>
      </c>
      <c r="H109" s="88">
        <v>1</v>
      </c>
      <c r="I109" s="88">
        <v>0</v>
      </c>
      <c r="J109" s="124" t="s">
        <v>108</v>
      </c>
      <c r="K109" s="124" t="s">
        <v>108</v>
      </c>
      <c r="L109" s="109" t="str">
        <f>MoM!J109</f>
        <v>Ткань платьевая из искусственного или синтетического шелка, м</v>
      </c>
      <c r="M109" s="88">
        <f>IF(MoM!N109=0,0,N109/MoM!N109*100)</f>
        <v>0.78910632558447047</v>
      </c>
      <c r="N109" s="88">
        <f>IF(MoM!O109=0,0,O109/MoM!O109*100)</f>
        <v>0.81325297914735528</v>
      </c>
      <c r="O109" s="88">
        <f>IF(MoM!P109=0,0,P109/MoM!P109*100)</f>
        <v>0.83033129170944975</v>
      </c>
      <c r="P109" s="88">
        <f>IF(MoM!Q109=0,0,Q109/MoM!Q109*100)</f>
        <v>0.84112559850167257</v>
      </c>
      <c r="Q109" s="88">
        <f>IF(MoM!R109=0,0,R109/MoM!R109*100)</f>
        <v>0.85399482015874817</v>
      </c>
      <c r="R109" s="88">
        <f>IF(MoM!S109=0,0,S109/MoM!S109*100)</f>
        <v>0.86219317043227206</v>
      </c>
      <c r="S109" s="88">
        <f>IF(MoM!T109=0,0,T109/MoM!T109*100)</f>
        <v>0.87159107598998398</v>
      </c>
      <c r="T109" s="88">
        <f>IF(MoM!U109=0,0,U109/MoM!U109*100)</f>
        <v>0.8742930083255529</v>
      </c>
      <c r="U109" s="88">
        <f>IF(MoM!V109=0,0,V109/MoM!V109*100)</f>
        <v>0.88067534728632946</v>
      </c>
      <c r="V109" s="88">
        <f>IF(MoM!W109=0,0,W109/MoM!W109*100)</f>
        <v>0.88886562801609237</v>
      </c>
      <c r="W109" s="88">
        <f>IF(MoM!X109=0,0,X109/MoM!X109*100)</f>
        <v>0.8935766158445777</v>
      </c>
      <c r="X109" s="88">
        <f>IF(MoM!Y109=0,0,Y109/MoM!Y109*100)</f>
        <v>0.89920614852439851</v>
      </c>
      <c r="Y109" s="88">
        <f>IF(MoM!Z109=0,0,Z109/MoM!Z109*100)</f>
        <v>0.90882765431360946</v>
      </c>
      <c r="Z109" s="88">
        <f>IF(MoM!AA109=0,0,AA109/MoM!AA109*100)</f>
        <v>0.91609827554811829</v>
      </c>
      <c r="AA109" s="88">
        <f>IF(MoM!AB109=0,0,AB109/MoM!AB109*100)</f>
        <v>0.92571730744137348</v>
      </c>
      <c r="AB109" s="88">
        <f>IF(MoM!AC109=0,0,AC109/MoM!AC109*100)</f>
        <v>0.93478933705429901</v>
      </c>
      <c r="AC109" s="88">
        <f>IF(MoM!AD109=0,0,AD109/MoM!AD109*100)</f>
        <v>0.94320244108778772</v>
      </c>
      <c r="AD109" s="88">
        <f>IF(MoM!AE109=0,0,AE109/MoM!AE109*100)</f>
        <v>0.94791845329322677</v>
      </c>
      <c r="AE109" s="88">
        <f>IF(MoM!AF109=0,0,AF109/MoM!AF109*100)</f>
        <v>0.9535111721676568</v>
      </c>
      <c r="AF109" s="88">
        <f>IF(MoM!AG109=0,0,AG109/MoM!AG109*100)</f>
        <v>0.95627635456694315</v>
      </c>
      <c r="AG109" s="88">
        <f>IF(MoM!AH109=0,0,AH109/MoM!AH109*100)</f>
        <v>0.96220526796525829</v>
      </c>
      <c r="AH109" s="88">
        <f>IF(MoM!AI109=0,0,AI109/MoM!AI109*100)</f>
        <v>0.96489944271556105</v>
      </c>
      <c r="AI109" s="88">
        <f>IF(MoM!AJ109=0,0,AJ109/MoM!AJ109*100)</f>
        <v>0.97088181926039752</v>
      </c>
      <c r="AJ109" s="88">
        <f>IF(MoM!AK109=0,0,AK109/MoM!AK109*100)</f>
        <v>0.97350320017240055</v>
      </c>
      <c r="AK109" s="88">
        <f>IF(MoM!AL109=0,0,AL109/MoM!AL109*100)</f>
        <v>0.97739721297309023</v>
      </c>
      <c r="AL109" s="88">
        <f>IF(MoM!AM109=0,0,AM109/MoM!AM109*100)</f>
        <v>0.98032940461200946</v>
      </c>
      <c r="AM109" s="88">
        <f>IF(MoM!AN109=0,0,AN109/MoM!AN109*100)</f>
        <v>0.98454482105184116</v>
      </c>
      <c r="AN109" s="88">
        <f>IF(MoM!AO109=0,0,AO109/MoM!AO109*100)</f>
        <v>0.98867990930025895</v>
      </c>
      <c r="AO109" s="88">
        <f>IF(MoM!AP109=0,0,AP109/MoM!AP109*100)</f>
        <v>0.99154708103722977</v>
      </c>
      <c r="AP109" s="88">
        <f>IF(MoM!AQ109=0,0,AQ109/MoM!AQ109*100)</f>
        <v>0.99243947341016336</v>
      </c>
      <c r="AQ109" s="88">
        <f>IF(MoM!AR109=0,0,AR109/MoM!AR109*100)</f>
        <v>0.99402737656761953</v>
      </c>
      <c r="AR109" s="88">
        <f>IF(MoM!AS109=0,0,AS109/MoM!AS109*100)</f>
        <v>0.9963136395337252</v>
      </c>
      <c r="AS109" s="149">
        <v>1</v>
      </c>
      <c r="AT109" s="88">
        <f>AS109*MoM!AT109/100</f>
        <v>1.002</v>
      </c>
      <c r="AU109" s="88">
        <f>AT109*MoM!AU109/100</f>
        <v>1.0058076</v>
      </c>
      <c r="AV109" s="88">
        <f>AU109*MoM!AV109/100</f>
        <v>1.00741689216</v>
      </c>
      <c r="AW109" s="88">
        <f>AV109*MoM!AW109/100</f>
        <v>1.0090287591874558</v>
      </c>
      <c r="AX109" s="88">
        <f>AW109*MoM!AX109/100</f>
        <v>1.0097350793188871</v>
      </c>
      <c r="AY109" s="88">
        <f>AX109*MoM!AY109/100</f>
        <v>1.0123603905251164</v>
      </c>
      <c r="AZ109" s="88">
        <f>AY109*MoM!AZ109/100</f>
        <v>1.0129678067594314</v>
      </c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</row>
    <row r="110" spans="1:72" ht="42.75" x14ac:dyDescent="0.45">
      <c r="A110" s="88">
        <f>Веса!A110</f>
        <v>1</v>
      </c>
      <c r="B110" s="88">
        <f>MoM!B110</f>
        <v>1</v>
      </c>
      <c r="C110" s="88">
        <f>БИПЦ_НДС!E110</f>
        <v>1</v>
      </c>
      <c r="D110" s="88">
        <f t="shared" si="1"/>
        <v>0</v>
      </c>
      <c r="E110" s="88">
        <v>0</v>
      </c>
      <c r="F110" s="88">
        <v>1</v>
      </c>
      <c r="G110" s="88">
        <v>0</v>
      </c>
      <c r="H110" s="88">
        <v>1</v>
      </c>
      <c r="I110" s="88">
        <v>0</v>
      </c>
      <c r="J110" s="124" t="s">
        <v>109</v>
      </c>
      <c r="K110" s="124" t="s">
        <v>109</v>
      </c>
      <c r="L110" s="109" t="str">
        <f>MoM!J110</f>
        <v>Ткани декоративные для изготовления штор и занавесей, м</v>
      </c>
      <c r="M110" s="88">
        <f>IF(MoM!N110=0,0,N110/MoM!N110*100)</f>
        <v>0.78163133635449633</v>
      </c>
      <c r="N110" s="88">
        <f>IF(MoM!O110=0,0,O110/MoM!O110*100)</f>
        <v>0.80601823404875661</v>
      </c>
      <c r="O110" s="88">
        <f>IF(MoM!P110=0,0,P110/MoM!P110*100)</f>
        <v>0.82238040419994629</v>
      </c>
      <c r="P110" s="88">
        <f>IF(MoM!Q110=0,0,Q110/MoM!Q110*100)</f>
        <v>0.83784115579890517</v>
      </c>
      <c r="Q110" s="88">
        <f>IF(MoM!R110=0,0,R110/MoM!R110*100)</f>
        <v>0.84772768143733224</v>
      </c>
      <c r="R110" s="88">
        <f>IF(MoM!S110=0,0,S110/MoM!S110*100)</f>
        <v>0.85561154887469959</v>
      </c>
      <c r="S110" s="88">
        <f>IF(MoM!T110=0,0,T110/MoM!T110*100)</f>
        <v>0.86271312473035955</v>
      </c>
      <c r="T110" s="88">
        <f>IF(MoM!U110=0,0,U110/MoM!U110*100)</f>
        <v>0.87039127154045981</v>
      </c>
      <c r="U110" s="88">
        <f>IF(MoM!V110=0,0,V110/MoM!V110*100)</f>
        <v>0.87944334076448061</v>
      </c>
      <c r="V110" s="88">
        <f>IF(MoM!W110=0,0,W110/MoM!W110*100)</f>
        <v>0.89113993719664819</v>
      </c>
      <c r="W110" s="88">
        <f>IF(MoM!X110=0,0,X110/MoM!X110*100)</f>
        <v>0.89559563688263155</v>
      </c>
      <c r="X110" s="88">
        <f>IF(MoM!Y110=0,0,Y110/MoM!Y110*100)</f>
        <v>0.90356643805088699</v>
      </c>
      <c r="Y110" s="88">
        <f>IF(MoM!Z110=0,0,Z110/MoM!Z110*100)</f>
        <v>0.91151782270573467</v>
      </c>
      <c r="Z110" s="88">
        <f>IF(MoM!AA110=0,0,AA110/MoM!AA110*100)</f>
        <v>0.91926572419873331</v>
      </c>
      <c r="AA110" s="88">
        <f>IF(MoM!AB110=0,0,AB110/MoM!AB110*100)</f>
        <v>0.92570058426812452</v>
      </c>
      <c r="AB110" s="88">
        <f>IF(MoM!AC110=0,0,AC110/MoM!AC110*100)</f>
        <v>0.93319875900069638</v>
      </c>
      <c r="AC110" s="88">
        <f>IF(MoM!AD110=0,0,AD110/MoM!AD110*100)</f>
        <v>0.9404777093209018</v>
      </c>
      <c r="AD110" s="88">
        <f>IF(MoM!AE110=0,0,AE110/MoM!AE110*100)</f>
        <v>0.94574438449309894</v>
      </c>
      <c r="AE110" s="88">
        <f>IF(MoM!AF110=0,0,AF110/MoM!AF110*100)</f>
        <v>0.94839246876967964</v>
      </c>
      <c r="AF110" s="88">
        <f>IF(MoM!AG110=0,0,AG110/MoM!AG110*100)</f>
        <v>0.95057377144784994</v>
      </c>
      <c r="AG110" s="88">
        <f>IF(MoM!AH110=0,0,AH110/MoM!AH110*100)</f>
        <v>0.95475629604222045</v>
      </c>
      <c r="AH110" s="88">
        <f>IF(MoM!AI110=0,0,AI110/MoM!AI110*100)</f>
        <v>0.96038935818886961</v>
      </c>
      <c r="AI110" s="88">
        <f>IF(MoM!AJ110=0,0,AJ110/MoM!AJ110*100)</f>
        <v>0.96653585008127829</v>
      </c>
      <c r="AJ110" s="88">
        <f>IF(MoM!AK110=0,0,AK110/MoM!AK110*100)</f>
        <v>0.9707886078216359</v>
      </c>
      <c r="AK110" s="88">
        <f>IF(MoM!AL110=0,0,AL110/MoM!AL110*100)</f>
        <v>0.97506007769605119</v>
      </c>
      <c r="AL110" s="88">
        <f>IF(MoM!AM110=0,0,AM110/MoM!AM110*100)</f>
        <v>0.97837528196021772</v>
      </c>
      <c r="AM110" s="88">
        <f>IF(MoM!AN110=0,0,AN110/MoM!AN110*100)</f>
        <v>0.98219094555986264</v>
      </c>
      <c r="AN110" s="88">
        <f>IF(MoM!AO110=0,0,AO110/MoM!AO110*100)</f>
        <v>0.9863161475312141</v>
      </c>
      <c r="AO110" s="88">
        <f>IF(MoM!AP110=0,0,AP110/MoM!AP110*100)</f>
        <v>0.99006414889183258</v>
      </c>
      <c r="AP110" s="88">
        <f>IF(MoM!AQ110=0,0,AQ110/MoM!AQ110*100)</f>
        <v>0.9940244054873999</v>
      </c>
      <c r="AQ110" s="88">
        <f>IF(MoM!AR110=0,0,AR110/MoM!AR110*100)</f>
        <v>0.99650946650111838</v>
      </c>
      <c r="AR110" s="88">
        <f>IF(MoM!AS110=0,0,AS110/MoM!AS110*100)</f>
        <v>0.99880143827407109</v>
      </c>
      <c r="AS110" s="149">
        <v>1</v>
      </c>
      <c r="AT110" s="88">
        <f>AS110*MoM!AT110/100</f>
        <v>1.0017</v>
      </c>
      <c r="AU110" s="88">
        <f>AT110*MoM!AU110/100</f>
        <v>1.0043044200000002</v>
      </c>
      <c r="AV110" s="88">
        <f>AU110*MoM!AV110/100</f>
        <v>1.0057104461880002</v>
      </c>
      <c r="AW110" s="88">
        <f>AV110*MoM!AW110/100</f>
        <v>1.0073195829019008</v>
      </c>
      <c r="AX110" s="88">
        <f>AW110*MoM!AX110/100</f>
        <v>1.0075210468184812</v>
      </c>
      <c r="AY110" s="88">
        <f>AX110*MoM!AY110/100</f>
        <v>1.0117526352151187</v>
      </c>
      <c r="AZ110" s="88">
        <f>AY110*MoM!AZ110/100</f>
        <v>1.0121573362692049</v>
      </c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</row>
    <row r="111" spans="1:72" x14ac:dyDescent="0.45">
      <c r="A111" s="88">
        <f>Веса!A111</f>
        <v>1</v>
      </c>
      <c r="B111" s="88">
        <f>MoM!B111</f>
        <v>1</v>
      </c>
      <c r="C111" s="88">
        <f>БИПЦ_НДС!E111</f>
        <v>1</v>
      </c>
      <c r="D111" s="88">
        <f t="shared" si="1"/>
        <v>0</v>
      </c>
      <c r="E111" s="88">
        <v>0</v>
      </c>
      <c r="F111" s="88">
        <v>1</v>
      </c>
      <c r="G111" s="88">
        <v>0</v>
      </c>
      <c r="H111" s="88">
        <v>1</v>
      </c>
      <c r="I111" s="88">
        <v>0</v>
      </c>
      <c r="J111" s="124" t="s">
        <v>110</v>
      </c>
      <c r="K111" s="124" t="s">
        <v>110</v>
      </c>
      <c r="L111" s="109" t="str">
        <f>MoM!J111</f>
        <v>Полотенце личное, шт.</v>
      </c>
      <c r="M111" s="88">
        <f>IF(MoM!N111=0,0,N111/MoM!N111*100)</f>
        <v>0.79766258548698499</v>
      </c>
      <c r="N111" s="88">
        <f>IF(MoM!O111=0,0,O111/MoM!O111*100)</f>
        <v>0.81385513597237069</v>
      </c>
      <c r="O111" s="88">
        <f>IF(MoM!P111=0,0,P111/MoM!P111*100)</f>
        <v>0.83143440690937387</v>
      </c>
      <c r="P111" s="88">
        <f>IF(MoM!Q111=0,0,Q111/MoM!Q111*100)</f>
        <v>0.84041389850399506</v>
      </c>
      <c r="Q111" s="88">
        <f>IF(MoM!R111=0,0,R111/MoM!R111*100)</f>
        <v>0.84907016165858618</v>
      </c>
      <c r="R111" s="88">
        <f>IF(MoM!S111=0,0,S111/MoM!S111*100)</f>
        <v>0.85552309488719158</v>
      </c>
      <c r="S111" s="88">
        <f>IF(MoM!T111=0,0,T111/MoM!T111*100)</f>
        <v>0.86288059350322133</v>
      </c>
      <c r="T111" s="88">
        <f>IF(MoM!U111=0,0,U111/MoM!U111*100)</f>
        <v>0.86917962183579478</v>
      </c>
      <c r="U111" s="88">
        <f>IF(MoM!V111=0,0,V111/MoM!V111*100)</f>
        <v>0.87926210544909</v>
      </c>
      <c r="V111" s="88">
        <f>IF(MoM!W111=0,0,W111/MoM!W111*100)</f>
        <v>0.88805472650358086</v>
      </c>
      <c r="W111" s="88">
        <f>IF(MoM!X111=0,0,X111/MoM!X111*100)</f>
        <v>0.89409349864380516</v>
      </c>
      <c r="X111" s="88">
        <f>IF(MoM!Y111=0,0,Y111/MoM!Y111*100)</f>
        <v>0.90026274378444737</v>
      </c>
      <c r="Y111" s="88">
        <f>IF(MoM!Z111=0,0,Z111/MoM!Z111*100)</f>
        <v>0.90665460926531682</v>
      </c>
      <c r="Z111" s="88">
        <f>IF(MoM!AA111=0,0,AA111/MoM!AA111*100)</f>
        <v>0.91553982443611692</v>
      </c>
      <c r="AA111" s="88">
        <f>IF(MoM!AB111=0,0,AB111/MoM!AB111*100)</f>
        <v>0.92506143861025258</v>
      </c>
      <c r="AB111" s="88">
        <f>IF(MoM!AC111=0,0,AC111/MoM!AC111*100)</f>
        <v>0.93255443626299572</v>
      </c>
      <c r="AC111" s="88">
        <f>IF(MoM!AD111=0,0,AD111/MoM!AD111*100)</f>
        <v>0.93880255098595788</v>
      </c>
      <c r="AD111" s="88">
        <f>IF(MoM!AE111=0,0,AE111/MoM!AE111*100)</f>
        <v>0.94321492297559195</v>
      </c>
      <c r="AE111" s="88">
        <f>IF(MoM!AF111=0,0,AF111/MoM!AF111*100)</f>
        <v>0.94613888923681633</v>
      </c>
      <c r="AF111" s="88">
        <f>IF(MoM!AG111=0,0,AG111/MoM!AG111*100)</f>
        <v>0.94926114757129776</v>
      </c>
      <c r="AG111" s="88">
        <f>IF(MoM!AH111=0,0,AH111/MoM!AH111*100)</f>
        <v>0.95761464566992516</v>
      </c>
      <c r="AH111" s="88">
        <f>IF(MoM!AI111=0,0,AI111/MoM!AI111*100)</f>
        <v>0.96288152622110967</v>
      </c>
      <c r="AI111" s="88">
        <f>IF(MoM!AJ111=0,0,AJ111/MoM!AJ111*100)</f>
        <v>0.96817737461532583</v>
      </c>
      <c r="AJ111" s="88">
        <f>IF(MoM!AK111=0,0,AK111/MoM!AK111*100)</f>
        <v>0.97301826148840243</v>
      </c>
      <c r="AK111" s="88">
        <f>IF(MoM!AL111=0,0,AL111/MoM!AL111*100)</f>
        <v>0.97593731627286762</v>
      </c>
      <c r="AL111" s="88">
        <f>IF(MoM!AM111=0,0,AM111/MoM!AM111*100)</f>
        <v>0.97984106553795913</v>
      </c>
      <c r="AM111" s="88">
        <f>IF(MoM!AN111=0,0,AN111/MoM!AN111*100)</f>
        <v>0.9828785728411269</v>
      </c>
      <c r="AN111" s="88">
        <f>IF(MoM!AO111=0,0,AO111/MoM!AO111*100)</f>
        <v>0.98720323856162784</v>
      </c>
      <c r="AO111" s="88">
        <f>IF(MoM!AP111=0,0,AP111/MoM!AP111*100)</f>
        <v>0.98907892471489478</v>
      </c>
      <c r="AP111" s="88">
        <f>IF(MoM!AQ111=0,0,AQ111/MoM!AQ111*100)</f>
        <v>0.99145271413421054</v>
      </c>
      <c r="AQ111" s="88">
        <f>IF(MoM!AR111=0,0,AR111/MoM!AR111*100)</f>
        <v>0.99601339661922783</v>
      </c>
      <c r="AR111" s="88">
        <f>IF(MoM!AS111=0,0,AS111/MoM!AS111*100)</f>
        <v>0.99920063948840931</v>
      </c>
      <c r="AS111" s="149">
        <v>1</v>
      </c>
      <c r="AT111" s="88">
        <f>AS111*MoM!AT111/100</f>
        <v>1.002</v>
      </c>
      <c r="AU111" s="88">
        <f>AT111*MoM!AU111/100</f>
        <v>1.0030019999999999</v>
      </c>
      <c r="AV111" s="88">
        <f>AU111*MoM!AV111/100</f>
        <v>1.006011006</v>
      </c>
      <c r="AW111" s="88">
        <f>AV111*MoM!AW111/100</f>
        <v>1.0067152137041999</v>
      </c>
      <c r="AX111" s="88">
        <f>AW111*MoM!AX111/100</f>
        <v>1.0080239434820153</v>
      </c>
      <c r="AY111" s="88">
        <f>AX111*MoM!AY111/100</f>
        <v>1.0083263506650599</v>
      </c>
      <c r="AZ111" s="88">
        <f>AY111*MoM!AZ111/100</f>
        <v>1.0092338443806586</v>
      </c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</row>
    <row r="112" spans="1:72" x14ac:dyDescent="0.45">
      <c r="A112" s="88">
        <f>Веса!A112</f>
        <v>1</v>
      </c>
      <c r="B112" s="88">
        <f>MoM!B112</f>
        <v>1</v>
      </c>
      <c r="C112" s="88">
        <f>БИПЦ_НДС!E112</f>
        <v>1</v>
      </c>
      <c r="D112" s="88">
        <f t="shared" si="1"/>
        <v>0</v>
      </c>
      <c r="E112" s="88">
        <v>0</v>
      </c>
      <c r="F112" s="88">
        <v>1</v>
      </c>
      <c r="G112" s="88">
        <v>0</v>
      </c>
      <c r="H112" s="88">
        <v>1</v>
      </c>
      <c r="I112" s="88">
        <v>0</v>
      </c>
      <c r="J112" s="124" t="s">
        <v>111</v>
      </c>
      <c r="K112" s="124" t="s">
        <v>111</v>
      </c>
      <c r="L112" s="109" t="str">
        <f>MoM!J112</f>
        <v>Полотенце кухонное, шт.</v>
      </c>
      <c r="M112" s="88">
        <f>IF(MoM!N112=0,0,N112/MoM!N112*100)</f>
        <v>0.7975764719037074</v>
      </c>
      <c r="N112" s="88">
        <f>IF(MoM!O112=0,0,O112/MoM!O112*100)</f>
        <v>0.81057696839573778</v>
      </c>
      <c r="O112" s="88">
        <f>IF(MoM!P112=0,0,P112/MoM!P112*100)</f>
        <v>0.82711273855101075</v>
      </c>
      <c r="P112" s="88">
        <f>IF(MoM!Q112=0,0,Q112/MoM!Q112*100)</f>
        <v>0.83761707033060862</v>
      </c>
      <c r="Q112" s="88">
        <f>IF(MoM!R112=0,0,R112/MoM!R112*100)</f>
        <v>0.84976251785040235</v>
      </c>
      <c r="R112" s="88">
        <f>IF(MoM!S112=0,0,S112/MoM!S112*100)</f>
        <v>0.85494606920928984</v>
      </c>
      <c r="S112" s="88">
        <f>IF(MoM!T112=0,0,T112/MoM!T112*100)</f>
        <v>0.86246959461833161</v>
      </c>
      <c r="T112" s="88">
        <f>IF(MoM!U112=0,0,U112/MoM!U112*100)</f>
        <v>0.87126678448343853</v>
      </c>
      <c r="U112" s="88">
        <f>IF(MoM!V112=0,0,V112/MoM!V112*100)</f>
        <v>0.88215761928948155</v>
      </c>
      <c r="V112" s="88">
        <f>IF(MoM!W112=0,0,W112/MoM!W112*100)</f>
        <v>0.89071454819658946</v>
      </c>
      <c r="W112" s="88">
        <f>IF(MoM!X112=0,0,X112/MoM!X112*100)</f>
        <v>0.89445554929901505</v>
      </c>
      <c r="X112" s="88">
        <f>IF(MoM!Y112=0,0,Y112/MoM!Y112*100)</f>
        <v>0.89874893593565042</v>
      </c>
      <c r="Y112" s="88">
        <f>IF(MoM!Z112=0,0,Z112/MoM!Z112*100)</f>
        <v>0.90629842699750995</v>
      </c>
      <c r="Z112" s="88">
        <f>IF(MoM!AA112=0,0,AA112/MoM!AA112*100)</f>
        <v>0.913186295042691</v>
      </c>
      <c r="AA112" s="88">
        <f>IF(MoM!AB112=0,0,AB112/MoM!AB112*100)</f>
        <v>0.92350530017667332</v>
      </c>
      <c r="AB112" s="88">
        <f>IF(MoM!AC112=0,0,AC112/MoM!AC112*100)</f>
        <v>0.9331097552985107</v>
      </c>
      <c r="AC112" s="88">
        <f>IF(MoM!AD112=0,0,AD112/MoM!AD112*100)</f>
        <v>0.94094787724301832</v>
      </c>
      <c r="AD112" s="88">
        <f>IF(MoM!AE112=0,0,AE112/MoM!AE112*100)</f>
        <v>0.9464994697187521</v>
      </c>
      <c r="AE112" s="88">
        <f>IF(MoM!AF112=0,0,AF112/MoM!AF112*100)</f>
        <v>0.94971756791579587</v>
      </c>
      <c r="AF112" s="88">
        <f>IF(MoM!AG112=0,0,AG112/MoM!AG112*100)</f>
        <v>0.95551084508008233</v>
      </c>
      <c r="AG112" s="88">
        <f>IF(MoM!AH112=0,0,AH112/MoM!AH112*100)</f>
        <v>0.96000174605195865</v>
      </c>
      <c r="AH112" s="88">
        <f>IF(MoM!AI112=0,0,AI112/MoM!AI112*100)</f>
        <v>0.96393775321077169</v>
      </c>
      <c r="AI112" s="88">
        <f>IF(MoM!AJ112=0,0,AJ112/MoM!AJ112*100)</f>
        <v>0.96779350422361488</v>
      </c>
      <c r="AJ112" s="88">
        <f>IF(MoM!AK112=0,0,AK112/MoM!AK112*100)</f>
        <v>0.9731163684968448</v>
      </c>
      <c r="AK112" s="88">
        <f>IF(MoM!AL112=0,0,AL112/MoM!AL112*100)</f>
        <v>0.97876044343412649</v>
      </c>
      <c r="AL112" s="88">
        <f>IF(MoM!AM112=0,0,AM112/MoM!AM112*100)</f>
        <v>0.98238185707483283</v>
      </c>
      <c r="AM112" s="88">
        <f>IF(MoM!AN112=0,0,AN112/MoM!AN112*100)</f>
        <v>0.98542724083176492</v>
      </c>
      <c r="AN112" s="88">
        <f>IF(MoM!AO112=0,0,AO112/MoM!AO112*100)</f>
        <v>0.98769372348567808</v>
      </c>
      <c r="AO112" s="88">
        <f>IF(MoM!AP112=0,0,AP112/MoM!AP112*100)</f>
        <v>0.99134819026257504</v>
      </c>
      <c r="AP112" s="88">
        <f>IF(MoM!AQ112=0,0,AQ112/MoM!AQ112*100)</f>
        <v>0.99323175182407386</v>
      </c>
      <c r="AQ112" s="88">
        <f>IF(MoM!AR112=0,0,AR112/MoM!AR112*100)</f>
        <v>0.99462227627662747</v>
      </c>
      <c r="AR112" s="88">
        <f>IF(MoM!AS112=0,0,AS112/MoM!AS112*100)</f>
        <v>0.9966115208291807</v>
      </c>
      <c r="AS112" s="149">
        <v>1</v>
      </c>
      <c r="AT112" s="88">
        <f>AS112*MoM!AT112/100</f>
        <v>1.0046999999999999</v>
      </c>
      <c r="AU112" s="88">
        <f>AT112*MoM!AU112/100</f>
        <v>1.0087188</v>
      </c>
      <c r="AV112" s="88">
        <f>AU112*MoM!AV112/100</f>
        <v>1.01053449384</v>
      </c>
      <c r="AW112" s="88">
        <f>AV112*MoM!AW112/100</f>
        <v>1.0118481886819921</v>
      </c>
      <c r="AX112" s="88">
        <f>AW112*MoM!AX112/100</f>
        <v>1.0143778091536972</v>
      </c>
      <c r="AY112" s="88">
        <f>AX112*MoM!AY112/100</f>
        <v>1.0163051269910892</v>
      </c>
      <c r="AZ112" s="88">
        <f>AY112*MoM!AZ112/100</f>
        <v>1.0188458898085668</v>
      </c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</row>
    <row r="113" spans="1:72" ht="42.75" x14ac:dyDescent="0.45">
      <c r="A113" s="88">
        <f>Веса!A113</f>
        <v>1</v>
      </c>
      <c r="B113" s="88">
        <f>MoM!B113</f>
        <v>1</v>
      </c>
      <c r="C113" s="88">
        <f>БИПЦ_НДС!E113</f>
        <v>1</v>
      </c>
      <c r="D113" s="88">
        <f t="shared" si="1"/>
        <v>0</v>
      </c>
      <c r="E113" s="88">
        <v>0</v>
      </c>
      <c r="F113" s="88">
        <v>1</v>
      </c>
      <c r="G113" s="88">
        <v>0</v>
      </c>
      <c r="H113" s="88">
        <v>1</v>
      </c>
      <c r="I113" s="88">
        <v>0</v>
      </c>
      <c r="J113" s="124" t="s">
        <v>112</v>
      </c>
      <c r="K113" s="124" t="s">
        <v>112</v>
      </c>
      <c r="L113" s="109" t="str">
        <f>MoM!J113</f>
        <v>Куртка мужская с верхом из плащевых тканей утепленная, шт.</v>
      </c>
      <c r="M113" s="88">
        <f>IF(MoM!N113=0,0,N113/MoM!N113*100)</f>
        <v>0.84188623258464901</v>
      </c>
      <c r="N113" s="88">
        <f>IF(MoM!O113=0,0,O113/MoM!O113*100)</f>
        <v>0.8517363015058893</v>
      </c>
      <c r="O113" s="88">
        <f>IF(MoM!P113=0,0,P113/MoM!P113*100)</f>
        <v>0.86391613061742367</v>
      </c>
      <c r="P113" s="88">
        <f>IF(MoM!Q113=0,0,Q113/MoM!Q113*100)</f>
        <v>0.86564396287865852</v>
      </c>
      <c r="Q113" s="88">
        <f>IF(MoM!R113=0,0,R113/MoM!R113*100)</f>
        <v>0.86642304244524937</v>
      </c>
      <c r="R113" s="88">
        <f>IF(MoM!S113=0,0,S113/MoM!S113*100)</f>
        <v>0.86642304244524937</v>
      </c>
      <c r="S113" s="88">
        <f>IF(MoM!T113=0,0,T113/MoM!T113*100)</f>
        <v>0.86607647322827119</v>
      </c>
      <c r="T113" s="88">
        <f>IF(MoM!U113=0,0,U113/MoM!U113*100)</f>
        <v>0.86928095617921586</v>
      </c>
      <c r="U113" s="88">
        <f>IF(MoM!V113=0,0,V113/MoM!V113*100)</f>
        <v>0.88770971245021524</v>
      </c>
      <c r="V113" s="88">
        <f>IF(MoM!W113=0,0,W113/MoM!W113*100)</f>
        <v>0.91389714896749663</v>
      </c>
      <c r="W113" s="88">
        <f>IF(MoM!X113=0,0,X113/MoM!X113*100)</f>
        <v>0.93418566567457506</v>
      </c>
      <c r="X113" s="88">
        <f>IF(MoM!Y113=0,0,Y113/MoM!Y113*100)</f>
        <v>0.93923026826921785</v>
      </c>
      <c r="Y113" s="88">
        <f>IF(MoM!Z113=0,0,Z113/MoM!Z113*100)</f>
        <v>0.94345680447642932</v>
      </c>
      <c r="Z113" s="88">
        <f>IF(MoM!AA113=0,0,AA113/MoM!AA113*100)</f>
        <v>0.94392853287866751</v>
      </c>
      <c r="AA113" s="88">
        <f>IF(MoM!AB113=0,0,AB113/MoM!AB113*100)</f>
        <v>0.94779863986347002</v>
      </c>
      <c r="AB113" s="88">
        <f>IF(MoM!AC113=0,0,AC113/MoM!AC113*100)</f>
        <v>0.94789341972745644</v>
      </c>
      <c r="AC113" s="88">
        <f>IF(MoM!AD113=0,0,AD113/MoM!AD113*100)</f>
        <v>0.94722989433364724</v>
      </c>
      <c r="AD113" s="88">
        <f>IF(MoM!AE113=0,0,AE113/MoM!AE113*100)</f>
        <v>0.94694572536534716</v>
      </c>
      <c r="AE113" s="88">
        <f>IF(MoM!AF113=0,0,AF113/MoM!AF113*100)</f>
        <v>0.94694572536534716</v>
      </c>
      <c r="AF113" s="88">
        <f>IF(MoM!AG113=0,0,AG113/MoM!AG113*100)</f>
        <v>0.94902900596115103</v>
      </c>
      <c r="AG113" s="88">
        <f>IF(MoM!AH113=0,0,AH113/MoM!AH113*100)</f>
        <v>0.96260012074639556</v>
      </c>
      <c r="AH113" s="88">
        <f>IF(MoM!AI113=0,0,AI113/MoM!AI113*100)</f>
        <v>0.97992692291983075</v>
      </c>
      <c r="AI113" s="88">
        <f>IF(MoM!AJ113=0,0,AJ113/MoM!AJ113*100)</f>
        <v>0.99344991445612429</v>
      </c>
      <c r="AJ113" s="88">
        <f>IF(MoM!AK113=0,0,AK113/MoM!AK113*100)</f>
        <v>0.99742371411394881</v>
      </c>
      <c r="AK113" s="88">
        <f>IF(MoM!AL113=0,0,AL113/MoM!AL113*100)</f>
        <v>0.9950298972000754</v>
      </c>
      <c r="AL113" s="88">
        <f>IF(MoM!AM113=0,0,AM113/MoM!AM113*100)</f>
        <v>0.99592542410755558</v>
      </c>
      <c r="AM113" s="88">
        <f>IF(MoM!AN113=0,0,AN113/MoM!AN113*100)</f>
        <v>0.99602501664996634</v>
      </c>
      <c r="AN113" s="88">
        <f>IF(MoM!AO113=0,0,AO113/MoM!AO113*100)</f>
        <v>0.99482978662998633</v>
      </c>
      <c r="AO113" s="88">
        <f>IF(MoM!AP113=0,0,AP113/MoM!AP113*100)</f>
        <v>0.99393443982201934</v>
      </c>
      <c r="AP113" s="88">
        <f>IF(MoM!AQ113=0,0,AQ113/MoM!AQ113*100)</f>
        <v>0.99313929227016184</v>
      </c>
      <c r="AQ113" s="88">
        <f>IF(MoM!AR113=0,0,AR113/MoM!AR113*100)</f>
        <v>0.99353654798707003</v>
      </c>
      <c r="AR113" s="88">
        <f>IF(MoM!AS113=0,0,AS113/MoM!AS113*100)</f>
        <v>0.99453008453505709</v>
      </c>
      <c r="AS113" s="149">
        <v>1</v>
      </c>
      <c r="AT113" s="88">
        <f>AS113*MoM!AT113/100</f>
        <v>1.0156999999999998</v>
      </c>
      <c r="AU113" s="88">
        <f>AT113*MoM!AU113/100</f>
        <v>1.0235208899999997</v>
      </c>
      <c r="AV113" s="88">
        <f>AU113*MoM!AV113/100</f>
        <v>1.0258749880469997</v>
      </c>
      <c r="AW113" s="88">
        <f>AV113*MoM!AW113/100</f>
        <v>1.023720650572101</v>
      </c>
      <c r="AX113" s="88">
        <f>AW113*MoM!AX113/100</f>
        <v>1.0218779534010711</v>
      </c>
      <c r="AY113" s="88">
        <f>AX113*MoM!AY113/100</f>
        <v>1.0212648266290305</v>
      </c>
      <c r="AZ113" s="88">
        <f>AY113*MoM!AZ113/100</f>
        <v>1.0201414353197387</v>
      </c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</row>
    <row r="114" spans="1:72" ht="28.5" x14ac:dyDescent="0.45">
      <c r="A114" s="88">
        <f>Веса!A114</f>
        <v>1</v>
      </c>
      <c r="B114" s="88">
        <f>MoM!B114</f>
        <v>1</v>
      </c>
      <c r="C114" s="88">
        <f>БИПЦ_НДС!E114</f>
        <v>1</v>
      </c>
      <c r="D114" s="88">
        <f t="shared" si="1"/>
        <v>0</v>
      </c>
      <c r="E114" s="88">
        <v>0</v>
      </c>
      <c r="F114" s="88">
        <v>1</v>
      </c>
      <c r="G114" s="88">
        <v>0</v>
      </c>
      <c r="H114" s="88">
        <v>1</v>
      </c>
      <c r="I114" s="88">
        <v>0</v>
      </c>
      <c r="J114" s="124" t="s">
        <v>113</v>
      </c>
      <c r="K114" s="124" t="s">
        <v>113</v>
      </c>
      <c r="L114" s="109" t="str">
        <f>MoM!J114</f>
        <v>Куртка мужская без утеплителя (ветровка), шт.</v>
      </c>
      <c r="M114" s="88">
        <f>IF(MoM!N114=0,0,N114/MoM!N114*100)</f>
        <v>0.80217031765012126</v>
      </c>
      <c r="N114" s="88">
        <f>IF(MoM!O114=0,0,O114/MoM!O114*100)</f>
        <v>0.8076250758101422</v>
      </c>
      <c r="O114" s="88">
        <f>IF(MoM!P114=0,0,P114/MoM!P114*100)</f>
        <v>0.83573042844833512</v>
      </c>
      <c r="P114" s="88">
        <f>IF(MoM!Q114=0,0,Q114/MoM!Q114*100)</f>
        <v>0.85846229610212976</v>
      </c>
      <c r="Q114" s="88">
        <f>IF(MoM!R114=0,0,R114/MoM!R114*100)</f>
        <v>0.8735712325135272</v>
      </c>
      <c r="R114" s="88">
        <f>IF(MoM!S114=0,0,S114/MoM!S114*100)</f>
        <v>0.8749689464855489</v>
      </c>
      <c r="S114" s="88">
        <f>IF(MoM!T114=0,0,T114/MoM!T114*100)</f>
        <v>0.87584391543203433</v>
      </c>
      <c r="T114" s="88">
        <f>IF(MoM!U114=0,0,U114/MoM!U114*100)</f>
        <v>0.88092381014154009</v>
      </c>
      <c r="U114" s="88">
        <f>IF(MoM!V114=0,0,V114/MoM!V114*100)</f>
        <v>0.8899092330049837</v>
      </c>
      <c r="V114" s="88">
        <f>IF(MoM!W114=0,0,W114/MoM!W114*100)</f>
        <v>0.89248996978069828</v>
      </c>
      <c r="W114" s="88">
        <f>IF(MoM!X114=0,0,X114/MoM!X114*100)</f>
        <v>0.89579218266888694</v>
      </c>
      <c r="X114" s="88">
        <f>IF(MoM!Y114=0,0,Y114/MoM!Y114*100)</f>
        <v>0.89561302423235323</v>
      </c>
      <c r="Y114" s="88">
        <f>IF(MoM!Z114=0,0,Z114/MoM!Z114*100)</f>
        <v>0.89919547632928265</v>
      </c>
      <c r="Z114" s="88">
        <f>IF(MoM!AA114=0,0,AA114/MoM!AA114*100)</f>
        <v>0.90522008602068882</v>
      </c>
      <c r="AA114" s="88">
        <f>IF(MoM!AB114=0,0,AB114/MoM!AB114*100)</f>
        <v>0.92187613560346959</v>
      </c>
      <c r="AB114" s="88">
        <f>IF(MoM!AC114=0,0,AC114/MoM!AC114*100)</f>
        <v>0.94418553808507355</v>
      </c>
      <c r="AC114" s="88">
        <f>IF(MoM!AD114=0,0,AD114/MoM!AD114*100)</f>
        <v>0.95145576672832854</v>
      </c>
      <c r="AD114" s="88">
        <f>IF(MoM!AE114=0,0,AE114/MoM!AE114*100)</f>
        <v>0.95031401980825458</v>
      </c>
      <c r="AE114" s="88">
        <f>IF(MoM!AF114=0,0,AF114/MoM!AF114*100)</f>
        <v>0.9524997420538136</v>
      </c>
      <c r="AF114" s="88">
        <f>IF(MoM!AG114=0,0,AG114/MoM!AG114*100)</f>
        <v>0.95821474050613642</v>
      </c>
      <c r="AG114" s="88">
        <f>IF(MoM!AH114=0,0,AH114/MoM!AH114*100)</f>
        <v>0.9689467455998052</v>
      </c>
      <c r="AH114" s="88">
        <f>IF(MoM!AI114=0,0,AI114/MoM!AI114*100)</f>
        <v>0.97195048051116462</v>
      </c>
      <c r="AI114" s="88">
        <f>IF(MoM!AJ114=0,0,AJ114/MoM!AJ114*100)</f>
        <v>0.97020096964624447</v>
      </c>
      <c r="AJ114" s="88">
        <f>IF(MoM!AK114=0,0,AK114/MoM!AK114*100)</f>
        <v>0.96981288925838582</v>
      </c>
      <c r="AK114" s="88">
        <f>IF(MoM!AL114=0,0,AL114/MoM!AL114*100)</f>
        <v>0.9710736460144217</v>
      </c>
      <c r="AL114" s="88">
        <f>IF(MoM!AM114=0,0,AM114/MoM!AM114*100)</f>
        <v>0.97660876579670386</v>
      </c>
      <c r="AM114" s="88">
        <f>IF(MoM!AN114=0,0,AN114/MoM!AN114*100)</f>
        <v>0.98578888819519273</v>
      </c>
      <c r="AN114" s="88">
        <f>IF(MoM!AO114=0,0,AO114/MoM!AO114*100)</f>
        <v>0.99771693374235437</v>
      </c>
      <c r="AO114" s="88">
        <f>IF(MoM!AP114=0,0,AP114/MoM!AP114*100)</f>
        <v>0.99602081495499228</v>
      </c>
      <c r="AP114" s="88">
        <f>IF(MoM!AQ114=0,0,AQ114/MoM!AQ114*100)</f>
        <v>0.9951243962215327</v>
      </c>
      <c r="AQ114" s="88">
        <f>IF(MoM!AR114=0,0,AR114/MoM!AR114*100)</f>
        <v>0.9934326847479561</v>
      </c>
      <c r="AR114" s="88">
        <f>IF(MoM!AS114=0,0,AS114/MoM!AS114*100)</f>
        <v>0.9963136395337252</v>
      </c>
      <c r="AS114" s="149">
        <v>1</v>
      </c>
      <c r="AT114" s="88">
        <f>AS114*MoM!AT114/100</f>
        <v>1.0002</v>
      </c>
      <c r="AU114" s="88">
        <f>AT114*MoM!AU114/100</f>
        <v>0.9989997599999999</v>
      </c>
      <c r="AV114" s="88">
        <f>AU114*MoM!AV114/100</f>
        <v>0.99879996004799987</v>
      </c>
      <c r="AW114" s="88">
        <f>AV114*MoM!AW114/100</f>
        <v>0.99820068007197105</v>
      </c>
      <c r="AX114" s="88">
        <f>AW114*MoM!AX114/100</f>
        <v>0.99999744129610069</v>
      </c>
      <c r="AY114" s="88">
        <f>AX114*MoM!AY114/100</f>
        <v>1.0079974208264695</v>
      </c>
      <c r="AZ114" s="88">
        <f>AY114*MoM!AZ114/100</f>
        <v>1.0171701973559903</v>
      </c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</row>
    <row r="115" spans="1:72" ht="28.5" x14ac:dyDescent="0.45">
      <c r="A115" s="88">
        <f>Веса!A115</f>
        <v>1</v>
      </c>
      <c r="B115" s="88">
        <f>MoM!B115</f>
        <v>1</v>
      </c>
      <c r="C115" s="88">
        <f>БИПЦ_НДС!E115</f>
        <v>1</v>
      </c>
      <c r="D115" s="88">
        <f t="shared" si="1"/>
        <v>0</v>
      </c>
      <c r="E115" s="88">
        <v>0</v>
      </c>
      <c r="F115" s="88">
        <v>1</v>
      </c>
      <c r="G115" s="88">
        <v>0</v>
      </c>
      <c r="H115" s="88">
        <v>1</v>
      </c>
      <c r="I115" s="88">
        <v>0</v>
      </c>
      <c r="J115" s="124" t="s">
        <v>114</v>
      </c>
      <c r="K115" s="124" t="s">
        <v>114</v>
      </c>
      <c r="L115" s="109" t="str">
        <f>MoM!J115</f>
        <v>Куртка мужская из натуральной кожи, шт.</v>
      </c>
      <c r="M115" s="88">
        <f>IF(MoM!N115=0,0,N115/MoM!N115*100)</f>
        <v>0.79363226116444785</v>
      </c>
      <c r="N115" s="88">
        <f>IF(MoM!O115=0,0,O115/MoM!O115*100)</f>
        <v>0.82053639481792262</v>
      </c>
      <c r="O115" s="88">
        <f>IF(MoM!P115=0,0,P115/MoM!P115*100)</f>
        <v>0.84408578934919709</v>
      </c>
      <c r="P115" s="88">
        <f>IF(MoM!Q115=0,0,Q115/MoM!Q115*100)</f>
        <v>0.85320191587416849</v>
      </c>
      <c r="Q115" s="88">
        <f>IF(MoM!R115=0,0,R115/MoM!R115*100)</f>
        <v>0.86233117637402201</v>
      </c>
      <c r="R115" s="88">
        <f>IF(MoM!S115=0,0,S115/MoM!S115*100)</f>
        <v>0.86327974066803348</v>
      </c>
      <c r="S115" s="88">
        <f>IF(MoM!T115=0,0,T115/MoM!T115*100)</f>
        <v>0.86276177282363264</v>
      </c>
      <c r="T115" s="88">
        <f>IF(MoM!U115=0,0,U115/MoM!U115*100)</f>
        <v>0.86992269553806867</v>
      </c>
      <c r="U115" s="88">
        <f>IF(MoM!V115=0,0,V115/MoM!V115*100)</f>
        <v>0.89358459285670411</v>
      </c>
      <c r="V115" s="88">
        <f>IF(MoM!W115=0,0,W115/MoM!W115*100)</f>
        <v>0.90421824951169882</v>
      </c>
      <c r="W115" s="88">
        <f>IF(MoM!X115=0,0,X115/MoM!X115*100)</f>
        <v>0.91009566813352494</v>
      </c>
      <c r="X115" s="88">
        <f>IF(MoM!Y115=0,0,Y115/MoM!Y115*100)</f>
        <v>0.91692138564452641</v>
      </c>
      <c r="Y115" s="88">
        <f>IF(MoM!Z115=0,0,Z115/MoM!Z115*100)</f>
        <v>0.92058907118710465</v>
      </c>
      <c r="Z115" s="88">
        <f>IF(MoM!AA115=0,0,AA115/MoM!AA115*100)</f>
        <v>0.92721731249965178</v>
      </c>
      <c r="AA115" s="88">
        <f>IF(MoM!AB115=0,0,AB115/MoM!AB115*100)</f>
        <v>0.94539077182464493</v>
      </c>
      <c r="AB115" s="88">
        <f>IF(MoM!AC115=0,0,AC115/MoM!AC115*100)</f>
        <v>0.94737609244547671</v>
      </c>
      <c r="AC115" s="88">
        <f>IF(MoM!AD115=0,0,AD115/MoM!AD115*100)</f>
        <v>0.9489866318026341</v>
      </c>
      <c r="AD115" s="88">
        <f>IF(MoM!AE115=0,0,AE115/MoM!AE115*100)</f>
        <v>0.9479427465076512</v>
      </c>
      <c r="AE115" s="88">
        <f>IF(MoM!AF115=0,0,AF115/MoM!AF115*100)</f>
        <v>0.94633124383858813</v>
      </c>
      <c r="AF115" s="88">
        <f>IF(MoM!AG115=0,0,AG115/MoM!AG115*100)</f>
        <v>0.95153606567970028</v>
      </c>
      <c r="AG115" s="88">
        <f>IF(MoM!AH115=0,0,AH115/MoM!AH115*100)</f>
        <v>0.96314480568099259</v>
      </c>
      <c r="AH115" s="88">
        <f>IF(MoM!AI115=0,0,AI115/MoM!AI115*100)</f>
        <v>0.97518411575200492</v>
      </c>
      <c r="AI115" s="88">
        <f>IF(MoM!AJ115=0,0,AJ115/MoM!AJ115*100)</f>
        <v>0.97840222333398663</v>
      </c>
      <c r="AJ115" s="88">
        <f>IF(MoM!AK115=0,0,AK115/MoM!AK115*100)</f>
        <v>0.98035902778065465</v>
      </c>
      <c r="AK115" s="88">
        <f>IF(MoM!AL115=0,0,AL115/MoM!AL115*100)</f>
        <v>0.98212367403065981</v>
      </c>
      <c r="AL115" s="88">
        <f>IF(MoM!AM115=0,0,AM115/MoM!AM115*100)</f>
        <v>0.98595395635937932</v>
      </c>
      <c r="AM115" s="88">
        <f>IF(MoM!AN115=0,0,AN115/MoM!AN115*100)</f>
        <v>0.99541911434042929</v>
      </c>
      <c r="AN115" s="88">
        <f>IF(MoM!AO115=0,0,AO115/MoM!AO115*100)</f>
        <v>0.9964145334547696</v>
      </c>
      <c r="AO115" s="88">
        <f>IF(MoM!AP115=0,0,AP115/MoM!AP115*100)</f>
        <v>0.99581668473469676</v>
      </c>
      <c r="AP115" s="88">
        <f>IF(MoM!AQ115=0,0,AQ115/MoM!AQ115*100)</f>
        <v>0.99541835806080292</v>
      </c>
      <c r="AQ115" s="88">
        <f>IF(MoM!AR115=0,0,AR115/MoM!AR115*100)</f>
        <v>0.99541835806080292</v>
      </c>
      <c r="AR115" s="88">
        <f>IF(MoM!AS115=0,0,AS115/MoM!AS115*100)</f>
        <v>0.99611515091144531</v>
      </c>
      <c r="AS115" s="149">
        <v>1</v>
      </c>
      <c r="AT115" s="88">
        <f>AS115*MoM!AT115/100</f>
        <v>1.0041</v>
      </c>
      <c r="AU115" s="88">
        <f>AT115*MoM!AU115/100</f>
        <v>1.01363895</v>
      </c>
      <c r="AV115" s="88">
        <f>AU115*MoM!AV115/100</f>
        <v>1.0151594084250002</v>
      </c>
      <c r="AW115" s="88">
        <f>AV115*MoM!AW115/100</f>
        <v>1.0152609243658428</v>
      </c>
      <c r="AX115" s="88">
        <f>AW115*MoM!AX115/100</f>
        <v>1.0187128115086868</v>
      </c>
      <c r="AY115" s="88">
        <f>AX115*MoM!AY115/100</f>
        <v>1.0207502371317041</v>
      </c>
      <c r="AZ115" s="88">
        <f>AY115*MoM!AZ115/100</f>
        <v>1.0251394631513704</v>
      </c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</row>
    <row r="116" spans="1:72" x14ac:dyDescent="0.45">
      <c r="A116" s="88">
        <f>Веса!A116</f>
        <v>1</v>
      </c>
      <c r="B116" s="88">
        <f>MoM!B116</f>
        <v>1</v>
      </c>
      <c r="C116" s="88">
        <f>БИПЦ_НДС!E116</f>
        <v>1</v>
      </c>
      <c r="D116" s="88">
        <f t="shared" si="1"/>
        <v>0</v>
      </c>
      <c r="E116" s="88">
        <v>0</v>
      </c>
      <c r="F116" s="88">
        <v>1</v>
      </c>
      <c r="G116" s="88">
        <v>0</v>
      </c>
      <c r="H116" s="88">
        <v>1</v>
      </c>
      <c r="I116" s="88">
        <v>0</v>
      </c>
      <c r="J116" s="129" t="s">
        <v>467</v>
      </c>
      <c r="K116" s="129" t="s">
        <v>467</v>
      </c>
      <c r="L116" s="109" t="str">
        <f>MoM!J116</f>
        <v>Костюм-двойка мужской, шт.</v>
      </c>
      <c r="M116" s="88">
        <f>IF(MoM!N116=0,0,N116/MoM!N116*100)</f>
        <v>0.8158945385627232</v>
      </c>
      <c r="N116" s="88">
        <f>IF(MoM!O116=0,0,O116/MoM!O116*100)</f>
        <v>0.82552209411776345</v>
      </c>
      <c r="O116" s="88">
        <f>IF(MoM!P116=0,0,P116/MoM!P116*100)</f>
        <v>0.83344710622129392</v>
      </c>
      <c r="P116" s="88">
        <f>IF(MoM!Q116=0,0,Q116/MoM!Q116*100)</f>
        <v>0.84203161141537319</v>
      </c>
      <c r="Q116" s="88">
        <f>IF(MoM!R116=0,0,R116/MoM!R116*100)</f>
        <v>0.85146236546322551</v>
      </c>
      <c r="R116" s="88">
        <f>IF(MoM!S116=0,0,S116/MoM!S116*100)</f>
        <v>0.85537909234435627</v>
      </c>
      <c r="S116" s="88">
        <f>IF(MoM!T116=0,0,T116/MoM!T116*100)</f>
        <v>0.85871507080449927</v>
      </c>
      <c r="T116" s="88">
        <f>IF(MoM!U116=0,0,U116/MoM!U116*100)</f>
        <v>0.8622358025947976</v>
      </c>
      <c r="U116" s="88">
        <f>IF(MoM!V116=0,0,V116/MoM!V116*100)</f>
        <v>0.87551423395475758</v>
      </c>
      <c r="V116" s="88">
        <f>IF(MoM!W116=0,0,W116/MoM!W116*100)</f>
        <v>0.8826934506731865</v>
      </c>
      <c r="W116" s="88">
        <f>IF(MoM!X116=0,0,X116/MoM!X116*100)</f>
        <v>0.89319750273619736</v>
      </c>
      <c r="X116" s="88">
        <f>IF(MoM!Y116=0,0,Y116/MoM!Y116*100)</f>
        <v>0.89909260625425624</v>
      </c>
      <c r="Y116" s="88">
        <f>IF(MoM!Z116=0,0,Z116/MoM!Z116*100)</f>
        <v>0.90880280640180233</v>
      </c>
      <c r="Z116" s="88">
        <f>IF(MoM!AA116=0,0,AA116/MoM!AA116*100)</f>
        <v>0.91380122183701229</v>
      </c>
      <c r="AA116" s="88">
        <f>IF(MoM!AB116=0,0,AB116/MoM!AB116*100)</f>
        <v>0.92138577197825955</v>
      </c>
      <c r="AB116" s="88">
        <f>IF(MoM!AC116=0,0,AC116/MoM!AC116*100)</f>
        <v>0.92636125514694212</v>
      </c>
      <c r="AC116" s="88">
        <f>IF(MoM!AD116=0,0,AD116/MoM!AD116*100)</f>
        <v>0.93330896456054413</v>
      </c>
      <c r="AD116" s="88">
        <f>IF(MoM!AE116=0,0,AE116/MoM!AE116*100)</f>
        <v>0.93750885490106672</v>
      </c>
      <c r="AE116" s="88">
        <f>IF(MoM!AF116=0,0,AF116/MoM!AF116*100)</f>
        <v>0.941258890320671</v>
      </c>
      <c r="AF116" s="88">
        <f>IF(MoM!AG116=0,0,AG116/MoM!AG116*100)</f>
        <v>0.94652994010646674</v>
      </c>
      <c r="AG116" s="88">
        <f>IF(MoM!AH116=0,0,AH116/MoM!AH116*100)</f>
        <v>0.95495405657341437</v>
      </c>
      <c r="AH116" s="88">
        <f>IF(MoM!AI116=0,0,AI116/MoM!AI116*100)</f>
        <v>0.9623072028090297</v>
      </c>
      <c r="AI116" s="88">
        <f>IF(MoM!AJ116=0,0,AJ116/MoM!AJ116*100)</f>
        <v>0.96846596890700754</v>
      </c>
      <c r="AJ116" s="88">
        <f>IF(MoM!AK116=0,0,AK116/MoM!AK116*100)</f>
        <v>0.97282406576708913</v>
      </c>
      <c r="AK116" s="88">
        <f>IF(MoM!AL116=0,0,AL116/MoM!AL116*100)</f>
        <v>0.97642351481042744</v>
      </c>
      <c r="AL116" s="88">
        <f>IF(MoM!AM116=0,0,AM116/MoM!AM116*100)</f>
        <v>0.97984099711226402</v>
      </c>
      <c r="AM116" s="88">
        <f>IF(MoM!AN116=0,0,AN116/MoM!AN116*100)</f>
        <v>0.98307447240273438</v>
      </c>
      <c r="AN116" s="88">
        <f>IF(MoM!AO116=0,0,AO116/MoM!AO116*100)</f>
        <v>0.98769492242302726</v>
      </c>
      <c r="AO116" s="88">
        <f>IF(MoM!AP116=0,0,AP116/MoM!AP116*100)</f>
        <v>0.9912506241437502</v>
      </c>
      <c r="AP116" s="88">
        <f>IF(MoM!AQ116=0,0,AQ116/MoM!AQ116*100)</f>
        <v>0.99234099983030832</v>
      </c>
      <c r="AQ116" s="88">
        <f>IF(MoM!AR116=0,0,AR116/MoM!AR116*100)</f>
        <v>0.99382951133005393</v>
      </c>
      <c r="AR116" s="88">
        <f>IF(MoM!AS116=0,0,AS116/MoM!AS116*100)</f>
        <v>0.99780482937537418</v>
      </c>
      <c r="AS116" s="149">
        <v>1</v>
      </c>
      <c r="AT116" s="88">
        <f>AS116*MoM!AT116/100</f>
        <v>1.0061</v>
      </c>
      <c r="AU116" s="88">
        <f>AT116*MoM!AU116/100</f>
        <v>1.00851464</v>
      </c>
      <c r="AV116" s="88">
        <f>AU116*MoM!AV116/100</f>
        <v>1.010935075136</v>
      </c>
      <c r="AW116" s="88">
        <f>AV116*MoM!AW116/100</f>
        <v>1.0126536647637312</v>
      </c>
      <c r="AX116" s="88">
        <f>AW116*MoM!AX116/100</f>
        <v>1.0142739106273531</v>
      </c>
      <c r="AY116" s="88">
        <f>AX116*MoM!AY116/100</f>
        <v>1.0179252967056116</v>
      </c>
      <c r="AZ116" s="88">
        <f>AY116*MoM!AZ116/100</f>
        <v>1.0215898277737518</v>
      </c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</row>
    <row r="117" spans="1:72" ht="42.75" x14ac:dyDescent="0.45">
      <c r="A117" s="88">
        <f>Веса!A117</f>
        <v>1</v>
      </c>
      <c r="B117" s="88">
        <f>MoM!B117</f>
        <v>1</v>
      </c>
      <c r="C117" s="88">
        <f>БИПЦ_НДС!E117</f>
        <v>1</v>
      </c>
      <c r="D117" s="88">
        <f t="shared" si="1"/>
        <v>0</v>
      </c>
      <c r="E117" s="88">
        <v>0</v>
      </c>
      <c r="F117" s="88">
        <v>1</v>
      </c>
      <c r="G117" s="88">
        <v>0</v>
      </c>
      <c r="H117" s="88">
        <v>1</v>
      </c>
      <c r="I117" s="88">
        <v>0</v>
      </c>
      <c r="J117" s="124" t="s">
        <v>116</v>
      </c>
      <c r="K117" s="124" t="s">
        <v>116</v>
      </c>
      <c r="L117" s="109" t="str">
        <f>MoM!J117</f>
        <v>Брюки мужские из полушерстяных или смесовых тканей, шт.</v>
      </c>
      <c r="M117" s="88">
        <f>IF(MoM!N117=0,0,N117/MoM!N117*100)</f>
        <v>0.80298169158620325</v>
      </c>
      <c r="N117" s="88">
        <f>IF(MoM!O117=0,0,O117/MoM!O117*100)</f>
        <v>0.81366134808429968</v>
      </c>
      <c r="O117" s="88">
        <f>IF(MoM!P117=0,0,P117/MoM!P117*100)</f>
        <v>0.82375074880054489</v>
      </c>
      <c r="P117" s="88">
        <f>IF(MoM!Q117=0,0,Q117/MoM!Q117*100)</f>
        <v>0.8333886325615113</v>
      </c>
      <c r="Q117" s="88">
        <f>IF(MoM!R117=0,0,R117/MoM!R117*100)</f>
        <v>0.84213921320340723</v>
      </c>
      <c r="R117" s="88">
        <f>IF(MoM!S117=0,0,S117/MoM!S117*100)</f>
        <v>0.84744469024658864</v>
      </c>
      <c r="S117" s="88">
        <f>IF(MoM!T117=0,0,T117/MoM!T117*100)</f>
        <v>0.85083446900757509</v>
      </c>
      <c r="T117" s="88">
        <f>IF(MoM!U117=0,0,U117/MoM!U117*100)</f>
        <v>0.86061906540116229</v>
      </c>
      <c r="U117" s="88">
        <f>IF(MoM!V117=0,0,V117/MoM!V117*100)</f>
        <v>0.87111861799905632</v>
      </c>
      <c r="V117" s="88">
        <f>IF(MoM!W117=0,0,W117/MoM!W117*100)</f>
        <v>0.88104937024424557</v>
      </c>
      <c r="W117" s="88">
        <f>IF(MoM!X117=0,0,X117/MoM!X117*100)</f>
        <v>0.8906528083799079</v>
      </c>
      <c r="X117" s="88">
        <f>IF(MoM!Y117=0,0,Y117/MoM!Y117*100)</f>
        <v>0.89715457388108122</v>
      </c>
      <c r="Y117" s="88">
        <f>IF(MoM!Z117=0,0,Z117/MoM!Z117*100)</f>
        <v>0.90307579406869631</v>
      </c>
      <c r="Z117" s="88">
        <f>IF(MoM!AA117=0,0,AA117/MoM!AA117*100)</f>
        <v>0.91102286105650077</v>
      </c>
      <c r="AA117" s="88">
        <f>IF(MoM!AB117=0,0,AB117/MoM!AB117*100)</f>
        <v>0.92077080566980529</v>
      </c>
      <c r="AB117" s="88">
        <f>IF(MoM!AC117=0,0,AC117/MoM!AC117*100)</f>
        <v>0.92712412422892698</v>
      </c>
      <c r="AC117" s="88">
        <f>IF(MoM!AD117=0,0,AD117/MoM!AD117*100)</f>
        <v>0.93240873173703176</v>
      </c>
      <c r="AD117" s="88">
        <f>IF(MoM!AE117=0,0,AE117/MoM!AE117*100)</f>
        <v>0.9343667900736794</v>
      </c>
      <c r="AE117" s="88">
        <f>IF(MoM!AF117=0,0,AF117/MoM!AF117*100)</f>
        <v>0.93614208697481938</v>
      </c>
      <c r="AF117" s="88">
        <f>IF(MoM!AG117=0,0,AG117/MoM!AG117*100)</f>
        <v>0.94278869579234059</v>
      </c>
      <c r="AG117" s="88">
        <f>IF(MoM!AH117=0,0,AH117/MoM!AH117*100)</f>
        <v>0.95193374614152615</v>
      </c>
      <c r="AH117" s="88">
        <f>IF(MoM!AI117=0,0,AI117/MoM!AI117*100)</f>
        <v>0.96021556973295752</v>
      </c>
      <c r="AI117" s="88">
        <f>IF(MoM!AJ117=0,0,AJ117/MoM!AJ117*100)</f>
        <v>0.96588084159438203</v>
      </c>
      <c r="AJ117" s="88">
        <f>IF(MoM!AK117=0,0,AK117/MoM!AK117*100)</f>
        <v>0.97032389346571624</v>
      </c>
      <c r="AK117" s="88">
        <f>IF(MoM!AL117=0,0,AL117/MoM!AL117*100)</f>
        <v>0.97556364249043115</v>
      </c>
      <c r="AL117" s="88">
        <f>IF(MoM!AM117=0,0,AM117/MoM!AM117*100)</f>
        <v>0.97927078433189474</v>
      </c>
      <c r="AM117" s="88">
        <f>IF(MoM!AN117=0,0,AN117/MoM!AN117*100)</f>
        <v>0.98211066960645732</v>
      </c>
      <c r="AN117" s="88">
        <f>IF(MoM!AO117=0,0,AO117/MoM!AO117*100)</f>
        <v>0.98986934389634851</v>
      </c>
      <c r="AO117" s="88">
        <f>IF(MoM!AP117=0,0,AP117/MoM!AP117*100)</f>
        <v>0.99204705645292057</v>
      </c>
      <c r="AP117" s="88">
        <f>IF(MoM!AQ117=0,0,AQ117/MoM!AQ117*100)</f>
        <v>0.99135262351340347</v>
      </c>
      <c r="AQ117" s="88">
        <f>IF(MoM!AR117=0,0,AR117/MoM!AR117*100)</f>
        <v>0.99244311139926811</v>
      </c>
      <c r="AR117" s="88">
        <f>IF(MoM!AS117=0,0,AS117/MoM!AS117*100)</f>
        <v>0.9963136395337252</v>
      </c>
      <c r="AS117" s="149">
        <v>1</v>
      </c>
      <c r="AT117" s="88">
        <f>AS117*MoM!AT117/100</f>
        <v>1.0029999999999999</v>
      </c>
      <c r="AU117" s="88">
        <f>AT117*MoM!AU117/100</f>
        <v>1.0065104999999999</v>
      </c>
      <c r="AV117" s="88">
        <f>AU117*MoM!AV117/100</f>
        <v>1.0094293804499999</v>
      </c>
      <c r="AW117" s="88">
        <f>AV117*MoM!AW117/100</f>
        <v>1.0122557827152598</v>
      </c>
      <c r="AX117" s="88">
        <f>AW117*MoM!AX117/100</f>
        <v>1.0152925500634056</v>
      </c>
      <c r="AY117" s="88">
        <f>AX117*MoM!AY117/100</f>
        <v>1.0173231351635323</v>
      </c>
      <c r="AZ117" s="88">
        <f>AY117*MoM!AZ117/100</f>
        <v>1.0196629783744084</v>
      </c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</row>
    <row r="118" spans="1:72" ht="28.5" x14ac:dyDescent="0.45">
      <c r="A118" s="88">
        <f>Веса!A118</f>
        <v>1</v>
      </c>
      <c r="B118" s="88">
        <f>MoM!B118</f>
        <v>1</v>
      </c>
      <c r="C118" s="88">
        <f>БИПЦ_НДС!E118</f>
        <v>1</v>
      </c>
      <c r="D118" s="88">
        <f t="shared" si="1"/>
        <v>0</v>
      </c>
      <c r="E118" s="88">
        <v>0</v>
      </c>
      <c r="F118" s="88">
        <v>1</v>
      </c>
      <c r="G118" s="88">
        <v>0</v>
      </c>
      <c r="H118" s="88">
        <v>1</v>
      </c>
      <c r="I118" s="88">
        <v>0</v>
      </c>
      <c r="J118" s="124" t="s">
        <v>117</v>
      </c>
      <c r="K118" s="124" t="s">
        <v>117</v>
      </c>
      <c r="L118" s="109" t="str">
        <f>MoM!J118</f>
        <v>Брюки мужские из джинсовой ткани (джинсы), шт.</v>
      </c>
      <c r="M118" s="88">
        <f>IF(MoM!N118=0,0,N118/MoM!N118*100)</f>
        <v>0.81031185185979815</v>
      </c>
      <c r="N118" s="88">
        <f>IF(MoM!O118=0,0,O118/MoM!O118*100)</f>
        <v>0.83137996000815284</v>
      </c>
      <c r="O118" s="88">
        <f>IF(MoM!P118=0,0,P118/MoM!P118*100)</f>
        <v>0.85241387299635907</v>
      </c>
      <c r="P118" s="88">
        <f>IF(MoM!Q118=0,0,Q118/MoM!Q118*100)</f>
        <v>0.86460339138020692</v>
      </c>
      <c r="Q118" s="88">
        <f>IF(MoM!R118=0,0,R118/MoM!R118*100)</f>
        <v>0.87221190122435277</v>
      </c>
      <c r="R118" s="88">
        <f>IF(MoM!S118=0,0,S118/MoM!S118*100)</f>
        <v>0.87517742168851564</v>
      </c>
      <c r="S118" s="88">
        <f>IF(MoM!T118=0,0,T118/MoM!T118*100)</f>
        <v>0.87745288298490576</v>
      </c>
      <c r="T118" s="88">
        <f>IF(MoM!U118=0,0,U118/MoM!U118*100)</f>
        <v>0.8854377042200684</v>
      </c>
      <c r="U118" s="88">
        <f>IF(MoM!V118=0,0,V118/MoM!V118*100)</f>
        <v>0.89907344486505747</v>
      </c>
      <c r="V118" s="88">
        <f>IF(MoM!W118=0,0,W118/MoM!W118*100)</f>
        <v>0.91067149230381683</v>
      </c>
      <c r="W118" s="88">
        <f>IF(MoM!X118=0,0,X118/MoM!X118*100)</f>
        <v>0.91895860288378151</v>
      </c>
      <c r="X118" s="88">
        <f>IF(MoM!Y118=0,0,Y118/MoM!Y118*100)</f>
        <v>0.92575889654512156</v>
      </c>
      <c r="Y118" s="88">
        <f>IF(MoM!Z118=0,0,Z118/MoM!Z118*100)</f>
        <v>0.93186890526231936</v>
      </c>
      <c r="Z118" s="88">
        <f>IF(MoM!AA118=0,0,AA118/MoM!AA118*100)</f>
        <v>0.94146715498652123</v>
      </c>
      <c r="AA118" s="88">
        <f>IF(MoM!AB118=0,0,AB118/MoM!AB118*100)</f>
        <v>0.94994035938139998</v>
      </c>
      <c r="AB118" s="88">
        <f>IF(MoM!AC118=0,0,AC118/MoM!AC118*100)</f>
        <v>0.95639995382519349</v>
      </c>
      <c r="AC118" s="88">
        <f>IF(MoM!AD118=0,0,AD118/MoM!AD118*100)</f>
        <v>0.96338167348811732</v>
      </c>
      <c r="AD118" s="88">
        <f>IF(MoM!AE118=0,0,AE118/MoM!AE118*100)</f>
        <v>0.96627181850858168</v>
      </c>
      <c r="AE118" s="88">
        <f>IF(MoM!AF118=0,0,AF118/MoM!AF118*100)</f>
        <v>0.96704483596338864</v>
      </c>
      <c r="AF118" s="88">
        <f>IF(MoM!AG118=0,0,AG118/MoM!AG118*100)</f>
        <v>0.97110642427443494</v>
      </c>
      <c r="AG118" s="88">
        <f>IF(MoM!AH118=0,0,AH118/MoM!AH118*100)</f>
        <v>0.97770994795950117</v>
      </c>
      <c r="AH118" s="88">
        <f>IF(MoM!AI118=0,0,AI118/MoM!AI118*100)</f>
        <v>0.98416283361603385</v>
      </c>
      <c r="AI118" s="88">
        <f>IF(MoM!AJ118=0,0,AJ118/MoM!AJ118*100)</f>
        <v>0.98682007326679722</v>
      </c>
      <c r="AJ118" s="88">
        <f>IF(MoM!AK118=0,0,AK118/MoM!AK118*100)</f>
        <v>0.98780689334006389</v>
      </c>
      <c r="AK118" s="88">
        <f>IF(MoM!AL118=0,0,AL118/MoM!AL118*100)</f>
        <v>0.99057275264141598</v>
      </c>
      <c r="AL118" s="88">
        <f>IF(MoM!AM118=0,0,AM118/MoM!AM118*100)</f>
        <v>0.99403975727566096</v>
      </c>
      <c r="AM118" s="88">
        <f>IF(MoM!AN118=0,0,AN118/MoM!AN118*100)</f>
        <v>0.99732008847467057</v>
      </c>
      <c r="AN118" s="88">
        <f>IF(MoM!AO118=0,0,AO118/MoM!AO118*100)</f>
        <v>0.99771901651006056</v>
      </c>
      <c r="AO118" s="88">
        <f>IF(MoM!AP118=0,0,AP118/MoM!AP118*100)</f>
        <v>0.99642198178859753</v>
      </c>
      <c r="AP118" s="88">
        <f>IF(MoM!AQ118=0,0,AQ118/MoM!AQ118*100)</f>
        <v>0.99532591760863021</v>
      </c>
      <c r="AQ118" s="88">
        <f>IF(MoM!AR118=0,0,AR118/MoM!AR118*100)</f>
        <v>0.9930366679981304</v>
      </c>
      <c r="AR118" s="88">
        <f>IF(MoM!AS118=0,0,AS118/MoM!AS118*100)</f>
        <v>0.99621438533572426</v>
      </c>
      <c r="AS118" s="149">
        <v>1</v>
      </c>
      <c r="AT118" s="88">
        <f>AS118*MoM!AT118/100</f>
        <v>1.0015000000000001</v>
      </c>
      <c r="AU118" s="88">
        <f>AT118*MoM!AU118/100</f>
        <v>1.0028019500000001</v>
      </c>
      <c r="AV118" s="88">
        <f>AU118*MoM!AV118/100</f>
        <v>1.0029022301950001</v>
      </c>
      <c r="AW118" s="88">
        <f>AV118*MoM!AW118/100</f>
        <v>1.0023004888568829</v>
      </c>
      <c r="AX118" s="88">
        <f>AW118*MoM!AX118/100</f>
        <v>1.0042048597857109</v>
      </c>
      <c r="AY118" s="88">
        <f>AX118*MoM!AY118/100</f>
        <v>1.005811587561368</v>
      </c>
      <c r="AZ118" s="88">
        <f>AY118*MoM!AZ118/100</f>
        <v>1.0075214672602224</v>
      </c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</row>
    <row r="119" spans="1:72" ht="42.75" x14ac:dyDescent="0.45">
      <c r="A119" s="88">
        <f>Веса!A119</f>
        <v>1</v>
      </c>
      <c r="B119" s="88">
        <f>MoM!B119</f>
        <v>1</v>
      </c>
      <c r="C119" s="88">
        <f>БИПЦ_НДС!E119</f>
        <v>1</v>
      </c>
      <c r="D119" s="88">
        <f t="shared" si="1"/>
        <v>0</v>
      </c>
      <c r="E119" s="88">
        <v>0</v>
      </c>
      <c r="F119" s="88">
        <v>1</v>
      </c>
      <c r="G119" s="88">
        <v>0</v>
      </c>
      <c r="H119" s="88">
        <v>1</v>
      </c>
      <c r="I119" s="88">
        <v>0</v>
      </c>
      <c r="J119" s="124" t="s">
        <v>468</v>
      </c>
      <c r="K119" s="109" t="s">
        <v>450</v>
      </c>
      <c r="L119" s="109" t="str">
        <f>MoM!J119</f>
        <v>Рубашка верхняя мужская, шт.</v>
      </c>
      <c r="M119" s="88">
        <f>IF(MoM!N119=0,0,N119/MoM!N119*100)</f>
        <v>0.75943993695520129</v>
      </c>
      <c r="N119" s="88">
        <f>IF(MoM!O119=0,0,O119/MoM!O119*100)</f>
        <v>0.7727301358519173</v>
      </c>
      <c r="O119" s="88">
        <f>IF(MoM!P119=0,0,P119/MoM!P119*100)</f>
        <v>0.79003929089500025</v>
      </c>
      <c r="P119" s="88">
        <f>IF(MoM!Q119=0,0,Q119/MoM!Q119*100)</f>
        <v>0.79920374666938232</v>
      </c>
      <c r="Q119" s="88">
        <f>IF(MoM!R119=0,0,R119/MoM!R119*100)</f>
        <v>0.8082347490067463</v>
      </c>
      <c r="R119" s="88">
        <f>IF(MoM!S119=0,0,S119/MoM!S119*100)</f>
        <v>0.8134074514003895</v>
      </c>
      <c r="S119" s="88">
        <f>IF(MoM!T119=0,0,T119/MoM!T119*100)</f>
        <v>0.8169864441865512</v>
      </c>
      <c r="T119" s="88">
        <f>IF(MoM!U119=0,0,U119/MoM!U119*100)</f>
        <v>0.82670858287237114</v>
      </c>
      <c r="U119" s="88">
        <f>IF(MoM!V119=0,0,V119/MoM!V119*100)</f>
        <v>0.83993592019832897</v>
      </c>
      <c r="V119" s="88">
        <f>IF(MoM!W119=0,0,W119/MoM!W119*100)</f>
        <v>0.85085508716090719</v>
      </c>
      <c r="W119" s="88">
        <f>IF(MoM!X119=0,0,X119/MoM!X119*100)</f>
        <v>0.85970398006738058</v>
      </c>
      <c r="X119" s="88">
        <f>IF(MoM!Y119=0,0,Y119/MoM!Y119*100)</f>
        <v>0.87045027981822276</v>
      </c>
      <c r="Y119" s="88">
        <f>IF(MoM!Z119=0,0,Z119/MoM!Z119*100)</f>
        <v>0.87863251244851415</v>
      </c>
      <c r="Z119" s="88">
        <f>IF(MoM!AA119=0,0,AA119/MoM!AA119*100)</f>
        <v>0.88671593156304052</v>
      </c>
      <c r="AA119" s="88">
        <f>IF(MoM!AB119=0,0,AB119/MoM!AB119*100)</f>
        <v>0.89629246362392134</v>
      </c>
      <c r="AB119" s="88">
        <f>IF(MoM!AC119=0,0,AC119/MoM!AC119*100)</f>
        <v>0.90659982695559649</v>
      </c>
      <c r="AC119" s="88">
        <f>IF(MoM!AD119=0,0,AD119/MoM!AD119*100)</f>
        <v>0.91566582522515239</v>
      </c>
      <c r="AD119" s="88">
        <f>IF(MoM!AE119=0,0,AE119/MoM!AE119*100)</f>
        <v>0.92271645207938602</v>
      </c>
      <c r="AE119" s="88">
        <f>IF(MoM!AF119=0,0,AF119/MoM!AF119*100)</f>
        <v>0.92705321940415919</v>
      </c>
      <c r="AF119" s="88">
        <f>IF(MoM!AG119=0,0,AG119/MoM!AG119*100)</f>
        <v>0.93558210902267747</v>
      </c>
      <c r="AG119" s="88">
        <f>IF(MoM!AH119=0,0,AH119/MoM!AH119*100)</f>
        <v>0.94418946442568608</v>
      </c>
      <c r="AH119" s="88">
        <f>IF(MoM!AI119=0,0,AI119/MoM!AI119*100)</f>
        <v>0.95268716960551725</v>
      </c>
      <c r="AI119" s="88">
        <f>IF(MoM!AJ119=0,0,AJ119/MoM!AJ119*100)</f>
        <v>0.96011812952844033</v>
      </c>
      <c r="AJ119" s="88">
        <f>IF(MoM!AK119=0,0,AK119/MoM!AK119*100)</f>
        <v>0.96760705093876209</v>
      </c>
      <c r="AK119" s="88">
        <f>IF(MoM!AL119=0,0,AL119/MoM!AL119*100)</f>
        <v>0.97321917183420692</v>
      </c>
      <c r="AL119" s="88">
        <f>IF(MoM!AM119=0,0,AM119/MoM!AM119*100)</f>
        <v>0.97672276085281007</v>
      </c>
      <c r="AM119" s="88">
        <f>IF(MoM!AN119=0,0,AN119/MoM!AN119*100)</f>
        <v>0.97975060141145387</v>
      </c>
      <c r="AN119" s="88">
        <f>IF(MoM!AO119=0,0,AO119/MoM!AO119*100)</f>
        <v>0.98464935441851109</v>
      </c>
      <c r="AO119" s="88">
        <f>IF(MoM!AP119=0,0,AP119/MoM!AP119*100)</f>
        <v>0.9877017674172085</v>
      </c>
      <c r="AP119" s="88">
        <f>IF(MoM!AQ119=0,0,AQ119/MoM!AQ119*100)</f>
        <v>0.98780053759395026</v>
      </c>
      <c r="AQ119" s="88">
        <f>IF(MoM!AR119=0,0,AR119/MoM!AR119*100)</f>
        <v>0.99115905942176974</v>
      </c>
      <c r="AR119" s="88">
        <f>IF(MoM!AS119=0,0,AS119/MoM!AS119*100)</f>
        <v>0.99561927518916771</v>
      </c>
      <c r="AS119" s="149">
        <v>1</v>
      </c>
      <c r="AT119" s="88">
        <f>AS119*MoM!AT119/100</f>
        <v>1.006</v>
      </c>
      <c r="AU119" s="88">
        <f>AT119*MoM!AU119/100</f>
        <v>1.0094204</v>
      </c>
      <c r="AV119" s="88">
        <f>AU119*MoM!AV119/100</f>
        <v>1.0114392408000001</v>
      </c>
      <c r="AW119" s="88">
        <f>AV119*MoM!AW119/100</f>
        <v>1.0127541118130401</v>
      </c>
      <c r="AX119" s="88">
        <f>AW119*MoM!AX119/100</f>
        <v>1.0142732429807597</v>
      </c>
      <c r="AY119" s="88">
        <f>AX119*MoM!AY119/100</f>
        <v>1.0170117807368078</v>
      </c>
      <c r="AZ119" s="88">
        <f>AY119*MoM!AZ119/100</f>
        <v>1.0205713219693866</v>
      </c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</row>
    <row r="120" spans="1:72" ht="28.5" x14ac:dyDescent="0.45">
      <c r="A120" s="88">
        <f>Веса!A120</f>
        <v>1</v>
      </c>
      <c r="B120" s="88">
        <f>MoM!B120</f>
        <v>1</v>
      </c>
      <c r="C120" s="88">
        <f>БИПЦ_НДС!E120</f>
        <v>1</v>
      </c>
      <c r="D120" s="88">
        <f t="shared" si="1"/>
        <v>0</v>
      </c>
      <c r="E120" s="88">
        <v>0</v>
      </c>
      <c r="F120" s="88">
        <v>1</v>
      </c>
      <c r="G120" s="88">
        <v>0</v>
      </c>
      <c r="H120" s="88">
        <v>1</v>
      </c>
      <c r="I120" s="88">
        <v>0</v>
      </c>
      <c r="J120" s="124" t="s">
        <v>469</v>
      </c>
      <c r="K120" s="124" t="s">
        <v>469</v>
      </c>
      <c r="L120" s="109" t="str">
        <f>MoM!J120</f>
        <v>Пальто женское демисезонное, шт.</v>
      </c>
      <c r="M120" s="88">
        <f>IF(MoM!N120=0,0,N120/MoM!N120*100)</f>
        <v>0.82896264408406051</v>
      </c>
      <c r="N120" s="88">
        <f>IF(MoM!O120=0,0,O120/MoM!O120*100)</f>
        <v>0.85200780558959743</v>
      </c>
      <c r="O120" s="88">
        <f>IF(MoM!P120=0,0,P120/MoM!P120*100)</f>
        <v>0.87007037106809682</v>
      </c>
      <c r="P120" s="88">
        <f>IF(MoM!Q120=0,0,Q120/MoM!Q120*100)</f>
        <v>0.87250656810708738</v>
      </c>
      <c r="Q120" s="88">
        <f>IF(MoM!R120=0,0,R120/MoM!R120*100)</f>
        <v>0.87390257861605869</v>
      </c>
      <c r="R120" s="88">
        <f>IF(MoM!S120=0,0,S120/MoM!S120*100)</f>
        <v>0.87294128577958108</v>
      </c>
      <c r="S120" s="88">
        <f>IF(MoM!T120=0,0,T120/MoM!T120*100)</f>
        <v>0.87337775642247084</v>
      </c>
      <c r="T120" s="88">
        <f>IF(MoM!U120=0,0,U120/MoM!U120*100)</f>
        <v>0.87783198298022558</v>
      </c>
      <c r="U120" s="88">
        <f>IF(MoM!V120=0,0,V120/MoM!V120*100)</f>
        <v>0.89600310502791614</v>
      </c>
      <c r="V120" s="88">
        <f>IF(MoM!W120=0,0,W120/MoM!W120*100)</f>
        <v>0.90980155284534603</v>
      </c>
      <c r="W120" s="88">
        <f>IF(MoM!X120=0,0,X120/MoM!X120*100)</f>
        <v>0.91498742169656455</v>
      </c>
      <c r="X120" s="88">
        <f>IF(MoM!Y120=0,0,Y120/MoM!Y120*100)</f>
        <v>0.91773238396165424</v>
      </c>
      <c r="Y120" s="88">
        <f>IF(MoM!Z120=0,0,Z120/MoM!Z120*100)</f>
        <v>0.92131154025910478</v>
      </c>
      <c r="Z120" s="88">
        <f>IF(MoM!AA120=0,0,AA120/MoM!AA120*100)</f>
        <v>0.9298797375835145</v>
      </c>
      <c r="AA120" s="88">
        <f>IF(MoM!AB120=0,0,AB120/MoM!AB120*100)</f>
        <v>0.94206116214585867</v>
      </c>
      <c r="AB120" s="88">
        <f>IF(MoM!AC120=0,0,AC120/MoM!AC120*100)</f>
        <v>0.94272060495936072</v>
      </c>
      <c r="AC120" s="88">
        <f>IF(MoM!AD120=0,0,AD120/MoM!AD120*100)</f>
        <v>0.94253206083836893</v>
      </c>
      <c r="AD120" s="88">
        <f>IF(MoM!AE120=0,0,AE120/MoM!AE120*100)</f>
        <v>0.94177803518969827</v>
      </c>
      <c r="AE120" s="88">
        <f>IF(MoM!AF120=0,0,AF120/MoM!AF120*100)</f>
        <v>0.94187221299321722</v>
      </c>
      <c r="AF120" s="88">
        <f>IF(MoM!AG120=0,0,AG120/MoM!AG120*100)</f>
        <v>0.94403851908310155</v>
      </c>
      <c r="AG120" s="88">
        <f>IF(MoM!AH120=0,0,AH120/MoM!AH120*100)</f>
        <v>0.95989836620369762</v>
      </c>
      <c r="AH120" s="88">
        <f>IF(MoM!AI120=0,0,AI120/MoM!AI120*100)</f>
        <v>0.97180110594462332</v>
      </c>
      <c r="AI120" s="88">
        <f>IF(MoM!AJ120=0,0,AJ120/MoM!AJ120*100)</f>
        <v>0.97627139103196847</v>
      </c>
      <c r="AJ120" s="88">
        <f>IF(MoM!AK120=0,0,AK120/MoM!AK120*100)</f>
        <v>0.97851681523134204</v>
      </c>
      <c r="AK120" s="88">
        <f>IF(MoM!AL120=0,0,AL120/MoM!AL120*100)</f>
        <v>0.97851681523134204</v>
      </c>
      <c r="AL120" s="88">
        <f>IF(MoM!AM120=0,0,AM120/MoM!AM120*100)</f>
        <v>0.98194162408465169</v>
      </c>
      <c r="AM120" s="88">
        <f>IF(MoM!AN120=0,0,AN120/MoM!AN120*100)</f>
        <v>0.98979715707732896</v>
      </c>
      <c r="AN120" s="88">
        <f>IF(MoM!AO120=0,0,AO120/MoM!AO120*100)</f>
        <v>0.98999511650874439</v>
      </c>
      <c r="AO120" s="88">
        <f>IF(MoM!AP120=0,0,AP120/MoM!AP120*100)</f>
        <v>0.98900512139223573</v>
      </c>
      <c r="AP120" s="88">
        <f>IF(MoM!AQ120=0,0,AQ120/MoM!AQ120*100)</f>
        <v>0.98841171831940045</v>
      </c>
      <c r="AQ120" s="88">
        <f>IF(MoM!AR120=0,0,AR120/MoM!AR120*100)</f>
        <v>0.98860940066306435</v>
      </c>
      <c r="AR120" s="88">
        <f>IF(MoM!AS120=0,0,AS120/MoM!AS120*100)</f>
        <v>0.99098206322465565</v>
      </c>
      <c r="AS120" s="149">
        <v>1</v>
      </c>
      <c r="AT120" s="88">
        <f>AS120*MoM!AT120/100</f>
        <v>1.0078</v>
      </c>
      <c r="AU120" s="88">
        <f>AT120*MoM!AU120/100</f>
        <v>1.0088078</v>
      </c>
      <c r="AV120" s="88">
        <f>AU120*MoM!AV120/100</f>
        <v>1.0085051576599999</v>
      </c>
      <c r="AW120" s="88">
        <f>AV120*MoM!AW120/100</f>
        <v>1.008706858691532</v>
      </c>
      <c r="AX120" s="88">
        <f>AW120*MoM!AX120/100</f>
        <v>1.0134477809273823</v>
      </c>
      <c r="AY120" s="88">
        <f>AX120*MoM!AY120/100</f>
        <v>1.0185150198320192</v>
      </c>
      <c r="AZ120" s="88">
        <f>AY120*MoM!AZ120/100</f>
        <v>1.0170890988042545</v>
      </c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</row>
    <row r="121" spans="1:72" ht="28.5" x14ac:dyDescent="0.45">
      <c r="A121" s="88">
        <f>Веса!A121</f>
        <v>1</v>
      </c>
      <c r="B121" s="88">
        <f>MoM!B121</f>
        <v>1</v>
      </c>
      <c r="C121" s="88">
        <f>БИПЦ_НДС!E121</f>
        <v>1</v>
      </c>
      <c r="D121" s="88">
        <f t="shared" si="1"/>
        <v>0</v>
      </c>
      <c r="E121" s="88">
        <v>0</v>
      </c>
      <c r="F121" s="88">
        <v>1</v>
      </c>
      <c r="G121" s="88">
        <v>0</v>
      </c>
      <c r="H121" s="88">
        <v>1</v>
      </c>
      <c r="I121" s="88">
        <v>0</v>
      </c>
      <c r="J121" s="124" t="s">
        <v>120</v>
      </c>
      <c r="K121" s="124" t="s">
        <v>120</v>
      </c>
      <c r="L121" s="109" t="str">
        <f>MoM!J121</f>
        <v>Пальто (полупальто) женское с верхом из плащевых тканей, шт.</v>
      </c>
      <c r="M121" s="88">
        <f>IF(MoM!N121=0,0,N121/MoM!N121*100)</f>
        <v>0.85101068703410998</v>
      </c>
      <c r="N121" s="88">
        <f>IF(MoM!O121=0,0,O121/MoM!O121*100)</f>
        <v>0.86181852275944304</v>
      </c>
      <c r="O121" s="88">
        <f>IF(MoM!P121=0,0,P121/MoM!P121*100)</f>
        <v>0.87440107319173077</v>
      </c>
      <c r="P121" s="88">
        <f>IF(MoM!Q121=0,0,Q121/MoM!Q121*100)</f>
        <v>0.87641219566007189</v>
      </c>
      <c r="Q121" s="88">
        <f>IF(MoM!R121=0,0,R121/MoM!R121*100)</f>
        <v>0.87579870712310992</v>
      </c>
      <c r="R121" s="88">
        <f>IF(MoM!S121=0,0,S121/MoM!S121*100)</f>
        <v>0.87553596751097296</v>
      </c>
      <c r="S121" s="88">
        <f>IF(MoM!T121=0,0,T121/MoM!T121*100)</f>
        <v>0.87527330672071968</v>
      </c>
      <c r="T121" s="88">
        <f>IF(MoM!U121=0,0,U121/MoM!U121*100)</f>
        <v>0.87903698193961888</v>
      </c>
      <c r="U121" s="88">
        <f>IF(MoM!V121=0,0,V121/MoM!V121*100)</f>
        <v>0.89301366995245879</v>
      </c>
      <c r="V121" s="88">
        <f>IF(MoM!W121=0,0,W121/MoM!W121*100)</f>
        <v>0.91632132673821787</v>
      </c>
      <c r="W121" s="88">
        <f>IF(MoM!X121=0,0,X121/MoM!X121*100)</f>
        <v>0.93254021422148425</v>
      </c>
      <c r="X121" s="88">
        <f>IF(MoM!Y121=0,0,Y121/MoM!Y121*100)</f>
        <v>0.93972077387098962</v>
      </c>
      <c r="Y121" s="88">
        <f>IF(MoM!Z121=0,0,Z121/MoM!Z121*100)</f>
        <v>0.94075446672224772</v>
      </c>
      <c r="Z121" s="88">
        <f>IF(MoM!AA121=0,0,AA121/MoM!AA121*100)</f>
        <v>0.94498786182249783</v>
      </c>
      <c r="AA121" s="88">
        <f>IF(MoM!AB121=0,0,AB121/MoM!AB121*100)</f>
        <v>0.94924030720069907</v>
      </c>
      <c r="AB121" s="88">
        <f>IF(MoM!AC121=0,0,AC121/MoM!AC121*100)</f>
        <v>0.94867076301637865</v>
      </c>
      <c r="AC121" s="88">
        <f>IF(MoM!AD121=0,0,AD121/MoM!AD121*100)</f>
        <v>0.94829129471117202</v>
      </c>
      <c r="AD121" s="88">
        <f>IF(MoM!AE121=0,0,AE121/MoM!AE121*100)</f>
        <v>0.9477223199343453</v>
      </c>
      <c r="AE121" s="88">
        <f>IF(MoM!AF121=0,0,AF121/MoM!AF121*100)</f>
        <v>0.94791186439833219</v>
      </c>
      <c r="AF121" s="88">
        <f>IF(MoM!AG121=0,0,AG121/MoM!AG121*100)</f>
        <v>0.94904935863561013</v>
      </c>
      <c r="AG121" s="88">
        <f>IF(MoM!AH121=0,0,AH121/MoM!AH121*100)</f>
        <v>0.96632205696277829</v>
      </c>
      <c r="AH121" s="88">
        <f>IF(MoM!AI121=0,0,AI121/MoM!AI121*100)</f>
        <v>0.98139668105139755</v>
      </c>
      <c r="AI121" s="88">
        <f>IF(MoM!AJ121=0,0,AJ121/MoM!AJ121*100)</f>
        <v>0.99376227923264515</v>
      </c>
      <c r="AJ121" s="88">
        <f>IF(MoM!AK121=0,0,AK121/MoM!AK121*100)</f>
        <v>0.99962547668011781</v>
      </c>
      <c r="AK121" s="88">
        <f>IF(MoM!AL121=0,0,AL121/MoM!AL121*100)</f>
        <v>0.99612678751173733</v>
      </c>
      <c r="AL121" s="88">
        <f>IF(MoM!AM121=0,0,AM121/MoM!AM121*100)</f>
        <v>0.99602717483298608</v>
      </c>
      <c r="AM121" s="88">
        <f>IF(MoM!AN121=0,0,AN121/MoM!AN121*100)</f>
        <v>0.99542955852808623</v>
      </c>
      <c r="AN121" s="88">
        <f>IF(MoM!AO121=0,0,AO121/MoM!AO121*100)</f>
        <v>0.99453367192541087</v>
      </c>
      <c r="AO121" s="88">
        <f>IF(MoM!AP121=0,0,AP121/MoM!AP121*100)</f>
        <v>0.99343968488629297</v>
      </c>
      <c r="AP121" s="88">
        <f>IF(MoM!AQ121=0,0,AQ121/MoM!AQ121*100)</f>
        <v>0.99294296504384982</v>
      </c>
      <c r="AQ121" s="88">
        <f>IF(MoM!AR121=0,0,AR121/MoM!AR121*100)</f>
        <v>0.99304225934035428</v>
      </c>
      <c r="AR121" s="88">
        <f>IF(MoM!AS121=0,0,AS121/MoM!AS121*100)</f>
        <v>0.99413460582562874</v>
      </c>
      <c r="AS121" s="149">
        <v>1</v>
      </c>
      <c r="AT121" s="88">
        <f>AS121*MoM!AT121/100</f>
        <v>1.0118</v>
      </c>
      <c r="AU121" s="88">
        <f>AT121*MoM!AU121/100</f>
        <v>1.01645428</v>
      </c>
      <c r="AV121" s="88">
        <f>AU121*MoM!AV121/100</f>
        <v>1.0189954157000001</v>
      </c>
      <c r="AW121" s="88">
        <f>AV121*MoM!AW121/100</f>
        <v>1.01787452074273</v>
      </c>
      <c r="AX121" s="88">
        <f>AW121*MoM!AX121/100</f>
        <v>1.0174673709344328</v>
      </c>
      <c r="AY121" s="88">
        <f>AX121*MoM!AY121/100</f>
        <v>1.0178743578828067</v>
      </c>
      <c r="AZ121" s="88">
        <f>AY121*MoM!AZ121/100</f>
        <v>1.0176707830112302</v>
      </c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</row>
    <row r="122" spans="1:72" ht="28.5" x14ac:dyDescent="0.45">
      <c r="A122" s="88">
        <f>Веса!A122</f>
        <v>1</v>
      </c>
      <c r="B122" s="88">
        <f>MoM!B122</f>
        <v>1</v>
      </c>
      <c r="C122" s="88">
        <f>БИПЦ_НДС!E122</f>
        <v>1</v>
      </c>
      <c r="D122" s="88">
        <f t="shared" si="1"/>
        <v>0</v>
      </c>
      <c r="E122" s="88">
        <v>0</v>
      </c>
      <c r="F122" s="88">
        <v>1</v>
      </c>
      <c r="G122" s="88">
        <v>0</v>
      </c>
      <c r="H122" s="88">
        <v>1</v>
      </c>
      <c r="I122" s="88">
        <v>0</v>
      </c>
      <c r="J122" s="124" t="s">
        <v>121</v>
      </c>
      <c r="K122" s="124" t="s">
        <v>121</v>
      </c>
      <c r="L122" s="109" t="str">
        <f>MoM!J122</f>
        <v>Куртка женская без утеплителя (ветровка), шт.</v>
      </c>
      <c r="M122" s="88">
        <f>IF(MoM!N122=0,0,N122/MoM!N122*100)</f>
        <v>0.82445174005777822</v>
      </c>
      <c r="N122" s="88">
        <f>IF(MoM!O122=0,0,O122/MoM!O122*100)</f>
        <v>0.82997556671616546</v>
      </c>
      <c r="O122" s="88">
        <f>IF(MoM!P122=0,0,P122/MoM!P122*100)</f>
        <v>0.85479183616097876</v>
      </c>
      <c r="P122" s="88">
        <f>IF(MoM!Q122=0,0,Q122/MoM!Q122*100)</f>
        <v>0.88650461328255103</v>
      </c>
      <c r="Q122" s="88">
        <f>IF(MoM!R122=0,0,R122/MoM!R122*100)</f>
        <v>0.89652211541264382</v>
      </c>
      <c r="R122" s="88">
        <f>IF(MoM!S122=0,0,S122/MoM!S122*100)</f>
        <v>0.90010820387429435</v>
      </c>
      <c r="S122" s="88">
        <f>IF(MoM!T122=0,0,T122/MoM!T122*100)</f>
        <v>0.89974816059274454</v>
      </c>
      <c r="T122" s="88">
        <f>IF(MoM!U122=0,0,U122/MoM!U122*100)</f>
        <v>0.9075759695899015</v>
      </c>
      <c r="U122" s="88">
        <f>IF(MoM!V122=0,0,V122/MoM!V122*100)</f>
        <v>0.91919294200065227</v>
      </c>
      <c r="V122" s="88">
        <f>IF(MoM!W122=0,0,W122/MoM!W122*100)</f>
        <v>0.91965253847165251</v>
      </c>
      <c r="W122" s="88">
        <f>IF(MoM!X122=0,0,X122/MoM!X122*100)</f>
        <v>0.91919271220241661</v>
      </c>
      <c r="X122" s="88">
        <f>IF(MoM!Y122=0,0,Y122/MoM!Y122*100)</f>
        <v>0.91965230855851776</v>
      </c>
      <c r="Y122" s="88">
        <f>IF(MoM!Z122=0,0,Z122/MoM!Z122*100)</f>
        <v>0.91965230855851776</v>
      </c>
      <c r="Z122" s="88">
        <f>IF(MoM!AA122=0,0,AA122/MoM!AA122*100)</f>
        <v>0.92526218764072465</v>
      </c>
      <c r="AA122" s="88">
        <f>IF(MoM!AB122=0,0,AB122/MoM!AB122*100)</f>
        <v>0.93997385642421216</v>
      </c>
      <c r="AB122" s="88">
        <f>IF(MoM!AC122=0,0,AC122/MoM!AC122*100)</f>
        <v>0.95999529956604779</v>
      </c>
      <c r="AC122" s="88">
        <f>IF(MoM!AD122=0,0,AD122/MoM!AD122*100)</f>
        <v>0.96508327465374788</v>
      </c>
      <c r="AD122" s="88">
        <f>IF(MoM!AE122=0,0,AE122/MoM!AE122*100)</f>
        <v>0.9636356497417673</v>
      </c>
      <c r="AE122" s="88">
        <f>IF(MoM!AF122=0,0,AF122/MoM!AF122*100)</f>
        <v>0.96325019548187063</v>
      </c>
      <c r="AF122" s="88">
        <f>IF(MoM!AG122=0,0,AG122/MoM!AG122*100)</f>
        <v>0.96671789618560533</v>
      </c>
      <c r="AG122" s="88">
        <f>IF(MoM!AH122=0,0,AH122/MoM!AH122*100)</f>
        <v>0.97474165472394592</v>
      </c>
      <c r="AH122" s="88">
        <f>IF(MoM!AI122=0,0,AI122/MoM!AI122*100)</f>
        <v>0.975521448047725</v>
      </c>
      <c r="AI122" s="88">
        <f>IF(MoM!AJ122=0,0,AJ122/MoM!AJ122*100)</f>
        <v>0.97200957083475314</v>
      </c>
      <c r="AJ122" s="88">
        <f>IF(MoM!AK122=0,0,AK122/MoM!AK122*100)</f>
        <v>0.97181516892058617</v>
      </c>
      <c r="AK122" s="88">
        <f>IF(MoM!AL122=0,0,AL122/MoM!AL122*100)</f>
        <v>0.97317571015707505</v>
      </c>
      <c r="AL122" s="88">
        <f>IF(MoM!AM122=0,0,AM122/MoM!AM122*100)</f>
        <v>0.97774963599481324</v>
      </c>
      <c r="AM122" s="88">
        <f>IF(MoM!AN122=0,0,AN122/MoM!AN122*100)</f>
        <v>0.98860265695435556</v>
      </c>
      <c r="AN122" s="88">
        <f>IF(MoM!AO122=0,0,AO122/MoM!AO122*100)</f>
        <v>0.99601717688151314</v>
      </c>
      <c r="AO122" s="88">
        <f>IF(MoM!AP122=0,0,AP122/MoM!AP122*100)</f>
        <v>0.99581797344613698</v>
      </c>
      <c r="AP122" s="88">
        <f>IF(MoM!AQ122=0,0,AQ122/MoM!AQ122*100)</f>
        <v>0.99462299187800152</v>
      </c>
      <c r="AQ122" s="88">
        <f>IF(MoM!AR122=0,0,AR122/MoM!AR122*100)</f>
        <v>0.99422514268125028</v>
      </c>
      <c r="AR122" s="88">
        <f>IF(MoM!AS122=0,0,AS122/MoM!AS122*100)</f>
        <v>0.99720781810929393</v>
      </c>
      <c r="AS122" s="149">
        <v>1</v>
      </c>
      <c r="AT122" s="88">
        <f>AS122*MoM!AT122/100</f>
        <v>0.99970000000000003</v>
      </c>
      <c r="AU122" s="88">
        <f>AT122*MoM!AU122/100</f>
        <v>0.99979997000000009</v>
      </c>
      <c r="AV122" s="88">
        <f>AU122*MoM!AV122/100</f>
        <v>1.0000999099910002</v>
      </c>
      <c r="AW122" s="88">
        <f>AV122*MoM!AW122/100</f>
        <v>1.0002999299729982</v>
      </c>
      <c r="AX122" s="88">
        <f>AW122*MoM!AX122/100</f>
        <v>1.0027006498049333</v>
      </c>
      <c r="AY122" s="88">
        <f>AX122*MoM!AY122/100</f>
        <v>1.0098198244185483</v>
      </c>
      <c r="AZ122" s="88">
        <f>AY122*MoM!AZ122/100</f>
        <v>1.0173934731016874</v>
      </c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</row>
    <row r="123" spans="1:72" ht="42.75" x14ac:dyDescent="0.45">
      <c r="A123" s="88">
        <f>Веса!A123</f>
        <v>1</v>
      </c>
      <c r="B123" s="88">
        <f>MoM!B123</f>
        <v>1</v>
      </c>
      <c r="C123" s="88">
        <f>БИПЦ_НДС!E123</f>
        <v>1</v>
      </c>
      <c r="D123" s="88">
        <f t="shared" si="1"/>
        <v>0</v>
      </c>
      <c r="E123" s="88">
        <v>0</v>
      </c>
      <c r="F123" s="88">
        <v>1</v>
      </c>
      <c r="G123" s="88">
        <v>0</v>
      </c>
      <c r="H123" s="88">
        <v>1</v>
      </c>
      <c r="I123" s="88">
        <v>0</v>
      </c>
      <c r="J123" s="124" t="s">
        <v>122</v>
      </c>
      <c r="K123" s="124" t="s">
        <v>122</v>
      </c>
      <c r="L123" s="109" t="str">
        <f>MoM!J123</f>
        <v>Платье (платье-костюм) женское из полушерстяных или смесовых тканей, шт.</v>
      </c>
      <c r="M123" s="88">
        <f>IF(MoM!N123=0,0,N123/MoM!N123*100)</f>
        <v>0.87615377411413875</v>
      </c>
      <c r="N123" s="88">
        <f>IF(MoM!O123=0,0,O123/MoM!O123*100)</f>
        <v>0.88579146562939426</v>
      </c>
      <c r="O123" s="88">
        <f>IF(MoM!P123=0,0,P123/MoM!P123*100)</f>
        <v>0.89686385894976162</v>
      </c>
      <c r="P123" s="88">
        <f>IF(MoM!Q123=0,0,Q123/MoM!Q123*100)</f>
        <v>0.90484594729441459</v>
      </c>
      <c r="Q123" s="88">
        <f>IF(MoM!R123=0,0,R123/MoM!R123*100)</f>
        <v>0.9095511462203455</v>
      </c>
      <c r="R123" s="88">
        <f>IF(MoM!S123=0,0,S123/MoM!S123*100)</f>
        <v>0.9102787871373218</v>
      </c>
      <c r="S123" s="88">
        <f>IF(MoM!T123=0,0,T123/MoM!T123*100)</f>
        <v>0.910551870773463</v>
      </c>
      <c r="T123" s="88">
        <f>IF(MoM!U123=0,0,U123/MoM!U123*100)</f>
        <v>0.91683467868179991</v>
      </c>
      <c r="U123" s="88">
        <f>IF(MoM!V123=0,0,V123/MoM!V123*100)</f>
        <v>0.92618639240435419</v>
      </c>
      <c r="V123" s="88">
        <f>IF(MoM!W123=0,0,W123/MoM!W123*100)</f>
        <v>0.9349851631321956</v>
      </c>
      <c r="W123" s="88">
        <f>IF(MoM!X123=0,0,X123/MoM!X123*100)</f>
        <v>0.94199755185568712</v>
      </c>
      <c r="X123" s="88">
        <f>IF(MoM!Y123=0,0,Y123/MoM!Y123*100)</f>
        <v>0.94755533741163567</v>
      </c>
      <c r="Y123" s="88">
        <f>IF(MoM!Z123=0,0,Z123/MoM!Z123*100)</f>
        <v>0.95361969157107018</v>
      </c>
      <c r="Z123" s="88">
        <f>IF(MoM!AA123=0,0,AA123/MoM!AA123*100)</f>
        <v>0.95800634215229707</v>
      </c>
      <c r="AA123" s="88">
        <f>IF(MoM!AB123=0,0,AB123/MoM!AB123*100)</f>
        <v>0.96423338337628706</v>
      </c>
      <c r="AB123" s="88">
        <f>IF(MoM!AC123=0,0,AC123/MoM!AC123*100)</f>
        <v>0.9681867402481299</v>
      </c>
      <c r="AC123" s="88">
        <f>IF(MoM!AD123=0,0,AD123/MoM!AD123*100)</f>
        <v>0.97234994323119694</v>
      </c>
      <c r="AD123" s="88">
        <f>IF(MoM!AE123=0,0,AE123/MoM!AE123*100)</f>
        <v>0.97264164821416632</v>
      </c>
      <c r="AE123" s="88">
        <f>IF(MoM!AF123=0,0,AF123/MoM!AF123*100)</f>
        <v>0.97118268574184508</v>
      </c>
      <c r="AF123" s="88">
        <f>IF(MoM!AG123=0,0,AG123/MoM!AG123*100)</f>
        <v>0.97545588955910911</v>
      </c>
      <c r="AG123" s="88">
        <f>IF(MoM!AH123=0,0,AH123/MoM!AH123*100)</f>
        <v>0.98140617048541967</v>
      </c>
      <c r="AH123" s="88">
        <f>IF(MoM!AI123=0,0,AI123/MoM!AI123*100)</f>
        <v>0.98582249825260404</v>
      </c>
      <c r="AI123" s="88">
        <f>IF(MoM!AJ123=0,0,AJ123/MoM!AJ123*100)</f>
        <v>0.98976578824561456</v>
      </c>
      <c r="AJ123" s="88">
        <f>IF(MoM!AK123=0,0,AK123/MoM!AK123*100)</f>
        <v>0.99332894508329872</v>
      </c>
      <c r="AK123" s="88">
        <f>IF(MoM!AL123=0,0,AL123/MoM!AL123*100)</f>
        <v>0.99313027929428199</v>
      </c>
      <c r="AL123" s="88">
        <f>IF(MoM!AM123=0,0,AM123/MoM!AM123*100)</f>
        <v>0.99362684443392912</v>
      </c>
      <c r="AM123" s="88">
        <f>IF(MoM!AN123=0,0,AN123/MoM!AN123*100)</f>
        <v>0.99432238322503275</v>
      </c>
      <c r="AN123" s="88">
        <f>IF(MoM!AO123=0,0,AO123/MoM!AO123*100)</f>
        <v>0.99601273127651535</v>
      </c>
      <c r="AO123" s="88">
        <f>IF(MoM!AP123=0,0,AP123/MoM!AP123*100)</f>
        <v>0.99661033891528128</v>
      </c>
      <c r="AP123" s="88">
        <f>IF(MoM!AQ123=0,0,AQ123/MoM!AQ123*100)</f>
        <v>0.99670999994917286</v>
      </c>
      <c r="AQ123" s="88">
        <f>IF(MoM!AR123=0,0,AR123/MoM!AR123*100)</f>
        <v>0.996610328949178</v>
      </c>
      <c r="AR123" s="88">
        <f>IF(MoM!AS123=0,0,AS123/MoM!AS123*100)</f>
        <v>0.99960015993602547</v>
      </c>
      <c r="AS123" s="149">
        <v>1</v>
      </c>
      <c r="AT123" s="88">
        <f>AS123*MoM!AT123/100</f>
        <v>1.0038</v>
      </c>
      <c r="AU123" s="88">
        <f>AT123*MoM!AU123/100</f>
        <v>1.0064098800000001</v>
      </c>
      <c r="AV123" s="88">
        <f>AU123*MoM!AV123/100</f>
        <v>1.0077182128440001</v>
      </c>
      <c r="AW123" s="88">
        <f>AV123*MoM!AW123/100</f>
        <v>1.0076174410227157</v>
      </c>
      <c r="AX123" s="88">
        <f>AW123*MoM!AX123/100</f>
        <v>1.008121249743227</v>
      </c>
      <c r="AY123" s="88">
        <f>AX123*MoM!AY123/100</f>
        <v>1.0093309952429188</v>
      </c>
      <c r="AZ123" s="88">
        <f>AY123*MoM!AZ123/100</f>
        <v>1.0105421924372104</v>
      </c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</row>
    <row r="124" spans="1:72" ht="42.75" x14ac:dyDescent="0.45">
      <c r="A124" s="88">
        <f>Веса!A124</f>
        <v>1</v>
      </c>
      <c r="B124" s="88">
        <f>MoM!B124</f>
        <v>1</v>
      </c>
      <c r="C124" s="88">
        <f>БИПЦ_НДС!E124</f>
        <v>1</v>
      </c>
      <c r="D124" s="88">
        <f t="shared" si="1"/>
        <v>0</v>
      </c>
      <c r="E124" s="88">
        <v>0</v>
      </c>
      <c r="F124" s="88">
        <v>1</v>
      </c>
      <c r="G124" s="88">
        <v>0</v>
      </c>
      <c r="H124" s="88">
        <v>1</v>
      </c>
      <c r="I124" s="88">
        <v>0</v>
      </c>
      <c r="J124" s="124" t="s">
        <v>123</v>
      </c>
      <c r="K124" s="124" t="s">
        <v>123</v>
      </c>
      <c r="L124" s="109" t="str">
        <f>MoM!J124</f>
        <v>Платье (платье-костюм) женское из хлопчатобумажных или смесовых тканей, шт.</v>
      </c>
      <c r="M124" s="88">
        <f>IF(MoM!N124=0,0,N124/MoM!N124*100)</f>
        <v>0.74946448609941485</v>
      </c>
      <c r="N124" s="88">
        <f>IF(MoM!O124=0,0,O124/MoM!O124*100)</f>
        <v>0.76280495395198444</v>
      </c>
      <c r="O124" s="88">
        <f>IF(MoM!P124=0,0,P124/MoM!P124*100)</f>
        <v>0.78454489513961589</v>
      </c>
      <c r="P124" s="88">
        <f>IF(MoM!Q124=0,0,Q124/MoM!Q124*100)</f>
        <v>0.80133415589560375</v>
      </c>
      <c r="Q124" s="88">
        <f>IF(MoM!R124=0,0,R124/MoM!R124*100)</f>
        <v>0.82152777662417298</v>
      </c>
      <c r="R124" s="88">
        <f>IF(MoM!S124=0,0,S124/MoM!S124*100)</f>
        <v>0.83343992938522349</v>
      </c>
      <c r="S124" s="88">
        <f>IF(MoM!T124=0,0,T124/MoM!T124*100)</f>
        <v>0.84002410482736689</v>
      </c>
      <c r="T124" s="88">
        <f>IF(MoM!U124=0,0,U124/MoM!U124*100)</f>
        <v>0.84775232659177868</v>
      </c>
      <c r="U124" s="88">
        <f>IF(MoM!V124=0,0,V124/MoM!V124*100)</f>
        <v>0.85478867090249044</v>
      </c>
      <c r="V124" s="88">
        <f>IF(MoM!W124=0,0,W124/MoM!W124*100)</f>
        <v>0.85966096632663447</v>
      </c>
      <c r="W124" s="88">
        <f>IF(MoM!X124=0,0,X124/MoM!X124*100)</f>
        <v>0.86782774550673758</v>
      </c>
      <c r="X124" s="88">
        <f>IF(MoM!Y124=0,0,Y124/MoM!Y124*100)</f>
        <v>0.87320827752887942</v>
      </c>
      <c r="Y124" s="88">
        <f>IF(MoM!Z124=0,0,Z124/MoM!Z124*100)</f>
        <v>0.8790587729883228</v>
      </c>
      <c r="Z124" s="88">
        <f>IF(MoM!AA124=0,0,AA124/MoM!AA124*100)</f>
        <v>0.88767354896360839</v>
      </c>
      <c r="AA124" s="88">
        <f>IF(MoM!AB124=0,0,AB124/MoM!AB124*100)</f>
        <v>0.8979705621315861</v>
      </c>
      <c r="AB124" s="88">
        <f>IF(MoM!AC124=0,0,AC124/MoM!AC124*100)</f>
        <v>0.91036255588900195</v>
      </c>
      <c r="AC124" s="88">
        <f>IF(MoM!AD124=0,0,AD124/MoM!AD124*100)</f>
        <v>0.92665804563941512</v>
      </c>
      <c r="AD124" s="88">
        <f>IF(MoM!AE124=0,0,AE124/MoM!AE124*100)</f>
        <v>0.93731461316426856</v>
      </c>
      <c r="AE124" s="88">
        <f>IF(MoM!AF124=0,0,AF124/MoM!AF124*100)</f>
        <v>0.94237611207535554</v>
      </c>
      <c r="AF124" s="88">
        <f>IF(MoM!AG124=0,0,AG124/MoM!AG124*100)</f>
        <v>0.94831308158143024</v>
      </c>
      <c r="AG124" s="88">
        <f>IF(MoM!AH124=0,0,AH124/MoM!AH124*100)</f>
        <v>0.95191667129143964</v>
      </c>
      <c r="AH124" s="88">
        <f>IF(MoM!AI124=0,0,AI124/MoM!AI124*100)</f>
        <v>0.9557243379766055</v>
      </c>
      <c r="AI124" s="88">
        <f>IF(MoM!AJ124=0,0,AJ124/MoM!AJ124*100)</f>
        <v>0.96059853210028623</v>
      </c>
      <c r="AJ124" s="88">
        <f>IF(MoM!AK124=0,0,AK124/MoM!AK124*100)</f>
        <v>0.96405668681584722</v>
      </c>
      <c r="AK124" s="88">
        <f>IF(MoM!AL124=0,0,AL124/MoM!AL124*100)</f>
        <v>0.96627401719552375</v>
      </c>
      <c r="AL124" s="88">
        <f>IF(MoM!AM124=0,0,AM124/MoM!AM124*100)</f>
        <v>0.96849644743507346</v>
      </c>
      <c r="AM124" s="88">
        <f>IF(MoM!AN124=0,0,AN124/MoM!AN124*100)</f>
        <v>0.97392002754070994</v>
      </c>
      <c r="AN124" s="88">
        <f>IF(MoM!AO124=0,0,AO124/MoM!AO124*100)</f>
        <v>0.9801531157169705</v>
      </c>
      <c r="AO124" s="88">
        <f>IF(MoM!AP124=0,0,AP124/MoM!AP124*100)</f>
        <v>0.98623006503441579</v>
      </c>
      <c r="AP124" s="88">
        <f>IF(MoM!AQ124=0,0,AQ124/MoM!AQ124*100)</f>
        <v>0.99352816751567041</v>
      </c>
      <c r="AQ124" s="88">
        <f>IF(MoM!AR124=0,0,AR124/MoM!AR124*100)</f>
        <v>0.99581328230095645</v>
      </c>
      <c r="AR124" s="88">
        <f>IF(MoM!AS124=0,0,AS124/MoM!AS124*100)</f>
        <v>0.99820323417847867</v>
      </c>
      <c r="AS124" s="149">
        <v>1</v>
      </c>
      <c r="AT124" s="88">
        <f>AS124*MoM!AT124/100</f>
        <v>1.0033000000000001</v>
      </c>
      <c r="AU124" s="88">
        <f>AT124*MoM!AU124/100</f>
        <v>1.00610924</v>
      </c>
      <c r="AV124" s="88">
        <f>AU124*MoM!AV124/100</f>
        <v>1.00912756772</v>
      </c>
      <c r="AW124" s="88">
        <f>AV124*MoM!AW124/100</f>
        <v>1.010742171828352</v>
      </c>
      <c r="AX124" s="88">
        <f>AW124*MoM!AX124/100</f>
        <v>1.0147851405156656</v>
      </c>
      <c r="AY124" s="88">
        <f>AX124*MoM!AY124/100</f>
        <v>1.0193516736479862</v>
      </c>
      <c r="AZ124" s="88">
        <f>AY124*MoM!AZ124/100</f>
        <v>1.0242445616814966</v>
      </c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</row>
    <row r="125" spans="1:72" x14ac:dyDescent="0.45">
      <c r="A125" s="88">
        <f>Веса!A125</f>
        <v>1</v>
      </c>
      <c r="B125" s="88">
        <f>MoM!B125</f>
        <v>1</v>
      </c>
      <c r="C125" s="88">
        <f>БИПЦ_НДС!E125</f>
        <v>1</v>
      </c>
      <c r="D125" s="88">
        <f t="shared" si="1"/>
        <v>0</v>
      </c>
      <c r="E125" s="88">
        <v>0</v>
      </c>
      <c r="F125" s="88">
        <v>1</v>
      </c>
      <c r="G125" s="88">
        <v>0</v>
      </c>
      <c r="H125" s="88">
        <v>1</v>
      </c>
      <c r="I125" s="88">
        <v>0</v>
      </c>
      <c r="J125" s="124" t="s">
        <v>470</v>
      </c>
      <c r="K125" s="124" t="s">
        <v>470</v>
      </c>
      <c r="L125" s="109" t="str">
        <f>MoM!J125</f>
        <v>Пиджак, жакет женский, шт.</v>
      </c>
      <c r="M125" s="88">
        <f>IF(MoM!N125=0,0,N125/MoM!N125*100)</f>
        <v>0.85992528398329182</v>
      </c>
      <c r="N125" s="88">
        <f>IF(MoM!O125=0,0,O125/MoM!O125*100)</f>
        <v>0.86843854429472644</v>
      </c>
      <c r="O125" s="88">
        <f>IF(MoM!P125=0,0,P125/MoM!P125*100)</f>
        <v>0.88077037162371163</v>
      </c>
      <c r="P125" s="88">
        <f>IF(MoM!Q125=0,0,Q125/MoM!Q125*100)</f>
        <v>0.89486269756969095</v>
      </c>
      <c r="Q125" s="88">
        <f>IF(MoM!R125=0,0,R125/MoM!R125*100)</f>
        <v>0.89620499161604561</v>
      </c>
      <c r="R125" s="88">
        <f>IF(MoM!S125=0,0,S125/MoM!S125*100)</f>
        <v>0.89656347361269217</v>
      </c>
      <c r="S125" s="88">
        <f>IF(MoM!T125=0,0,T125/MoM!T125*100)</f>
        <v>0.89656347361269217</v>
      </c>
      <c r="T125" s="88">
        <f>IF(MoM!U125=0,0,U125/MoM!U125*100)</f>
        <v>0.90490151391729023</v>
      </c>
      <c r="U125" s="88">
        <f>IF(MoM!V125=0,0,V125/MoM!V125*100)</f>
        <v>0.92055631010805938</v>
      </c>
      <c r="V125" s="88">
        <f>IF(MoM!W125=0,0,W125/MoM!W125*100)</f>
        <v>0.92755253806488058</v>
      </c>
      <c r="W125" s="88">
        <f>IF(MoM!X125=0,0,X125/MoM!X125*100)</f>
        <v>0.93460193735417363</v>
      </c>
      <c r="X125" s="88">
        <f>IF(MoM!Y125=0,0,Y125/MoM!Y125*100)</f>
        <v>0.93675152181008825</v>
      </c>
      <c r="Y125" s="88">
        <f>IF(MoM!Z125=0,0,Z125/MoM!Z125*100)</f>
        <v>0.93909340061461355</v>
      </c>
      <c r="Z125" s="88">
        <f>IF(MoM!AA125=0,0,AA125/MoM!AA125*100)</f>
        <v>0.94360104893756369</v>
      </c>
      <c r="AA125" s="88">
        <f>IF(MoM!AB125=0,0,AB125/MoM!AB125*100)</f>
        <v>0.94907393502140158</v>
      </c>
      <c r="AB125" s="88">
        <f>IF(MoM!AC125=0,0,AC125/MoM!AC125*100)</f>
        <v>0.95676143389507495</v>
      </c>
      <c r="AC125" s="88">
        <f>IF(MoM!AD125=0,0,AD125/MoM!AD125*100)</f>
        <v>0.9598230704835391</v>
      </c>
      <c r="AD125" s="88">
        <f>IF(MoM!AE125=0,0,AE125/MoM!AE125*100)</f>
        <v>0.95867128279895875</v>
      </c>
      <c r="AE125" s="88">
        <f>IF(MoM!AF125=0,0,AF125/MoM!AF125*100)</f>
        <v>0.95560353469400205</v>
      </c>
      <c r="AF125" s="88">
        <f>IF(MoM!AG125=0,0,AG125/MoM!AG125*100)</f>
        <v>0.95913926777236991</v>
      </c>
      <c r="AG125" s="88">
        <f>IF(MoM!AH125=0,0,AH125/MoM!AH125*100)</f>
        <v>0.96422270589156345</v>
      </c>
      <c r="AH125" s="88">
        <f>IF(MoM!AI125=0,0,AI125/MoM!AI125*100)</f>
        <v>0.96759748536218382</v>
      </c>
      <c r="AI125" s="88">
        <f>IF(MoM!AJ125=0,0,AJ125/MoM!AJ125*100)</f>
        <v>0.97020999857266177</v>
      </c>
      <c r="AJ125" s="88">
        <f>IF(MoM!AK125=0,0,AK125/MoM!AK125*100)</f>
        <v>0.97292658656866515</v>
      </c>
      <c r="AK125" s="88">
        <f>IF(MoM!AL125=0,0,AL125/MoM!AL125*100)</f>
        <v>0.97438597644851821</v>
      </c>
      <c r="AL125" s="88">
        <f>IF(MoM!AM125=0,0,AM125/MoM!AM125*100)</f>
        <v>0.9769193799872844</v>
      </c>
      <c r="AM125" s="88">
        <f>IF(MoM!AN125=0,0,AN125/MoM!AN125*100)</f>
        <v>0.98180397688722076</v>
      </c>
      <c r="AN125" s="88">
        <f>IF(MoM!AO125=0,0,AO125/MoM!AO125*100)</f>
        <v>0.98622209478321332</v>
      </c>
      <c r="AO125" s="88">
        <f>IF(MoM!AP125=0,0,AP125/MoM!AP125*100)</f>
        <v>0.98819453897277987</v>
      </c>
      <c r="AP125" s="88">
        <f>IF(MoM!AQ125=0,0,AQ125/MoM!AQ125*100)</f>
        <v>0.98868863624226611</v>
      </c>
      <c r="AQ125" s="88">
        <f>IF(MoM!AR125=0,0,AR125/MoM!AR125*100)</f>
        <v>0.99076488237837479</v>
      </c>
      <c r="AR125" s="88">
        <f>IF(MoM!AS125=0,0,AS125/MoM!AS125*100)</f>
        <v>0.99601593625498008</v>
      </c>
      <c r="AS125" s="149">
        <v>1</v>
      </c>
      <c r="AT125" s="88">
        <f>AS125*MoM!AT125/100</f>
        <v>1.0058</v>
      </c>
      <c r="AU125" s="88">
        <f>AT125*MoM!AU125/100</f>
        <v>1.0058</v>
      </c>
      <c r="AV125" s="88">
        <f>AU125*MoM!AV125/100</f>
        <v>1.0064034800000001</v>
      </c>
      <c r="AW125" s="88">
        <f>AV125*MoM!AW125/100</f>
        <v>1.0070073220880003</v>
      </c>
      <c r="AX125" s="88">
        <f>AW125*MoM!AX125/100</f>
        <v>1.0073094242846268</v>
      </c>
      <c r="AY125" s="88">
        <f>AX125*MoM!AY125/100</f>
        <v>1.0058991910906283</v>
      </c>
      <c r="AZ125" s="88">
        <f>AY125*MoM!AZ125/100</f>
        <v>1.0064021406861736</v>
      </c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</row>
    <row r="126" spans="1:72" ht="42.75" x14ac:dyDescent="0.45">
      <c r="A126" s="88">
        <f>Веса!A126</f>
        <v>1</v>
      </c>
      <c r="B126" s="88">
        <f>MoM!B126</f>
        <v>1</v>
      </c>
      <c r="C126" s="88">
        <f>БИПЦ_НДС!E126</f>
        <v>1</v>
      </c>
      <c r="D126" s="88">
        <f t="shared" si="1"/>
        <v>0</v>
      </c>
      <c r="E126" s="88">
        <v>0</v>
      </c>
      <c r="F126" s="88">
        <v>1</v>
      </c>
      <c r="G126" s="88">
        <v>0</v>
      </c>
      <c r="H126" s="88">
        <v>1</v>
      </c>
      <c r="I126" s="88">
        <v>0</v>
      </c>
      <c r="J126" s="124" t="s">
        <v>125</v>
      </c>
      <c r="K126" s="124" t="s">
        <v>125</v>
      </c>
      <c r="L126" s="109" t="str">
        <f>MoM!J126</f>
        <v>Брюки женские из полушерстяных или смесовых тканей, шт.</v>
      </c>
      <c r="M126" s="88">
        <f>IF(MoM!N126=0,0,N126/MoM!N126*100)</f>
        <v>0.82891655934971431</v>
      </c>
      <c r="N126" s="88">
        <f>IF(MoM!O126=0,0,O126/MoM!O126*100)</f>
        <v>0.83969247462126062</v>
      </c>
      <c r="O126" s="88">
        <f>IF(MoM!P126=0,0,P126/MoM!P126*100)</f>
        <v>0.85010466130656415</v>
      </c>
      <c r="P126" s="88">
        <f>IF(MoM!Q126=0,0,Q126/MoM!Q126*100)</f>
        <v>0.85809564512284586</v>
      </c>
      <c r="Q126" s="88">
        <f>IF(MoM!R126=0,0,R126/MoM!R126*100)</f>
        <v>0.86247193291297231</v>
      </c>
      <c r="R126" s="88">
        <f>IF(MoM!S126=0,0,S126/MoM!S126*100)</f>
        <v>0.86316191045930257</v>
      </c>
      <c r="S126" s="88">
        <f>IF(MoM!T126=0,0,T126/MoM!T126*100)</f>
        <v>0.86411138856080771</v>
      </c>
      <c r="T126" s="88">
        <f>IF(MoM!U126=0,0,U126/MoM!U126*100)</f>
        <v>0.87249326902984758</v>
      </c>
      <c r="U126" s="88">
        <f>IF(MoM!V126=0,0,V126/MoM!V126*100)</f>
        <v>0.88601691469981025</v>
      </c>
      <c r="V126" s="88">
        <f>IF(MoM!W126=0,0,W126/MoM!W126*100)</f>
        <v>0.89771233797384764</v>
      </c>
      <c r="W126" s="88">
        <f>IF(MoM!X126=0,0,X126/MoM!X126*100)</f>
        <v>0.90848488602953392</v>
      </c>
      <c r="X126" s="88">
        <f>IF(MoM!Y126=0,0,Y126/MoM!Y126*100)</f>
        <v>0.91402664383431409</v>
      </c>
      <c r="Y126" s="88">
        <f>IF(MoM!Z126=0,0,Z126/MoM!Z126*100)</f>
        <v>0.91969360902608677</v>
      </c>
      <c r="Z126" s="88">
        <f>IF(MoM!AA126=0,0,AA126/MoM!AA126*100)</f>
        <v>0.92824675959002934</v>
      </c>
      <c r="AA126" s="88">
        <f>IF(MoM!AB126=0,0,AB126/MoM!AB126*100)</f>
        <v>0.93771487653784757</v>
      </c>
      <c r="AB126" s="88">
        <f>IF(MoM!AC126=0,0,AC126/MoM!AC126*100)</f>
        <v>0.94474773811188151</v>
      </c>
      <c r="AC126" s="88">
        <f>IF(MoM!AD126=0,0,AD126/MoM!AD126*100)</f>
        <v>0.9483377795167065</v>
      </c>
      <c r="AD126" s="88">
        <f>IF(MoM!AE126=0,0,AE126/MoM!AE126*100)</f>
        <v>0.94843261329465833</v>
      </c>
      <c r="AE126" s="88">
        <f>IF(MoM!AF126=0,0,AF126/MoM!AF126*100)</f>
        <v>0.94938104590795303</v>
      </c>
      <c r="AF126" s="88">
        <f>IF(MoM!AG126=0,0,AG126/MoM!AG126*100)</f>
        <v>0.95460264166044673</v>
      </c>
      <c r="AG126" s="88">
        <f>IF(MoM!AH126=0,0,AH126/MoM!AH126*100)</f>
        <v>0.96414866807705124</v>
      </c>
      <c r="AH126" s="88">
        <f>IF(MoM!AI126=0,0,AI126/MoM!AI126*100)</f>
        <v>0.97340449529059081</v>
      </c>
      <c r="AI126" s="88">
        <f>IF(MoM!AJ126=0,0,AJ126/MoM!AJ126*100)</f>
        <v>0.9779794964184565</v>
      </c>
      <c r="AJ126" s="88">
        <f>IF(MoM!AK126=0,0,AK126/MoM!AK126*100)</f>
        <v>0.98071783900842824</v>
      </c>
      <c r="AK126" s="88">
        <f>IF(MoM!AL126=0,0,AL126/MoM!AL126*100)</f>
        <v>0.9832677053898502</v>
      </c>
      <c r="AL126" s="88">
        <f>IF(MoM!AM126=0,0,AM126/MoM!AM126*100)</f>
        <v>0.98503758725955204</v>
      </c>
      <c r="AM126" s="88">
        <f>IF(MoM!AN126=0,0,AN126/MoM!AN126*100)</f>
        <v>0.98858372257368643</v>
      </c>
      <c r="AN126" s="88">
        <f>IF(MoM!AO126=0,0,AO126/MoM!AO126*100)</f>
        <v>0.99135175699689282</v>
      </c>
      <c r="AO126" s="88">
        <f>IF(MoM!AP126=0,0,AP126/MoM!AP126*100)</f>
        <v>0.99283878463238828</v>
      </c>
      <c r="AP126" s="88">
        <f>IF(MoM!AQ126=0,0,AQ126/MoM!AQ126*100)</f>
        <v>0.99224308136160888</v>
      </c>
      <c r="AQ126" s="88">
        <f>IF(MoM!AR126=0,0,AR126/MoM!AR126*100)</f>
        <v>0.99293765151856195</v>
      </c>
      <c r="AR126" s="88">
        <f>IF(MoM!AS126=0,0,AS126/MoM!AS126*100)</f>
        <v>0.9966115208291807</v>
      </c>
      <c r="AS126" s="149">
        <v>1</v>
      </c>
      <c r="AT126" s="88">
        <f>AS126*MoM!AT126/100</f>
        <v>1.0057</v>
      </c>
      <c r="AU126" s="88">
        <f>AT126*MoM!AU126/100</f>
        <v>1.0083148200000001</v>
      </c>
      <c r="AV126" s="88">
        <f>AU126*MoM!AV126/100</f>
        <v>1.008415651482</v>
      </c>
      <c r="AW126" s="88">
        <f>AV126*MoM!AW126/100</f>
        <v>1.0113400568712978</v>
      </c>
      <c r="AX126" s="88">
        <f>AW126*MoM!AX126/100</f>
        <v>1.0129582009622917</v>
      </c>
      <c r="AY126" s="88">
        <f>AX126*MoM!AY126/100</f>
        <v>1.0146802299039277</v>
      </c>
      <c r="AZ126" s="88">
        <f>AY126*MoM!AZ126/100</f>
        <v>1.0158978461798125</v>
      </c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</row>
    <row r="127" spans="1:72" ht="42.75" x14ac:dyDescent="0.45">
      <c r="A127" s="88">
        <f>Веса!A127</f>
        <v>1</v>
      </c>
      <c r="B127" s="88">
        <f>MoM!B127</f>
        <v>1</v>
      </c>
      <c r="C127" s="88">
        <f>БИПЦ_НДС!E127</f>
        <v>1</v>
      </c>
      <c r="D127" s="88">
        <f t="shared" si="1"/>
        <v>0</v>
      </c>
      <c r="E127" s="88">
        <v>0</v>
      </c>
      <c r="F127" s="88">
        <v>1</v>
      </c>
      <c r="G127" s="88">
        <v>0</v>
      </c>
      <c r="H127" s="88">
        <v>1</v>
      </c>
      <c r="I127" s="88">
        <v>0</v>
      </c>
      <c r="J127" s="124" t="s">
        <v>126</v>
      </c>
      <c r="K127" s="124" t="s">
        <v>126</v>
      </c>
      <c r="L127" s="109" t="str">
        <f>MoM!J127</f>
        <v>Брюки женские из полушерстяных или смесовых тканей, шт.</v>
      </c>
      <c r="M127" s="88">
        <f>IF(MoM!N127=0,0,N127/MoM!N127*100)</f>
        <v>0.82891655934971431</v>
      </c>
      <c r="N127" s="88">
        <f>IF(MoM!O127=0,0,O127/MoM!O127*100)</f>
        <v>0.83969247462126062</v>
      </c>
      <c r="O127" s="88">
        <f>IF(MoM!P127=0,0,P127/MoM!P127*100)</f>
        <v>0.85010466130656415</v>
      </c>
      <c r="P127" s="88">
        <f>IF(MoM!Q127=0,0,Q127/MoM!Q127*100)</f>
        <v>0.85809564512284586</v>
      </c>
      <c r="Q127" s="88">
        <f>IF(MoM!R127=0,0,R127/MoM!R127*100)</f>
        <v>0.86247193291297231</v>
      </c>
      <c r="R127" s="88">
        <f>IF(MoM!S127=0,0,S127/MoM!S127*100)</f>
        <v>0.86316191045930257</v>
      </c>
      <c r="S127" s="88">
        <f>IF(MoM!T127=0,0,T127/MoM!T127*100)</f>
        <v>0.86411138856080771</v>
      </c>
      <c r="T127" s="88">
        <f>IF(MoM!U127=0,0,U127/MoM!U127*100)</f>
        <v>0.87249326902984758</v>
      </c>
      <c r="U127" s="88">
        <f>IF(MoM!V127=0,0,V127/MoM!V127*100)</f>
        <v>0.88601691469981025</v>
      </c>
      <c r="V127" s="88">
        <f>IF(MoM!W127=0,0,W127/MoM!W127*100)</f>
        <v>0.89771233797384764</v>
      </c>
      <c r="W127" s="88">
        <f>IF(MoM!X127=0,0,X127/MoM!X127*100)</f>
        <v>0.90848488602953392</v>
      </c>
      <c r="X127" s="88">
        <f>IF(MoM!Y127=0,0,Y127/MoM!Y127*100)</f>
        <v>0.91402664383431409</v>
      </c>
      <c r="Y127" s="88">
        <f>IF(MoM!Z127=0,0,Z127/MoM!Z127*100)</f>
        <v>0.91969360902608677</v>
      </c>
      <c r="Z127" s="88">
        <f>IF(MoM!AA127=0,0,AA127/MoM!AA127*100)</f>
        <v>0.92824675959002934</v>
      </c>
      <c r="AA127" s="88">
        <f>IF(MoM!AB127=0,0,AB127/MoM!AB127*100)</f>
        <v>0.93771487653784757</v>
      </c>
      <c r="AB127" s="88">
        <f>IF(MoM!AC127=0,0,AC127/MoM!AC127*100)</f>
        <v>0.94474773811188151</v>
      </c>
      <c r="AC127" s="88">
        <f>IF(MoM!AD127=0,0,AD127/MoM!AD127*100)</f>
        <v>0.9483377795167065</v>
      </c>
      <c r="AD127" s="88">
        <f>IF(MoM!AE127=0,0,AE127/MoM!AE127*100)</f>
        <v>0.94843261329465833</v>
      </c>
      <c r="AE127" s="88">
        <f>IF(MoM!AF127=0,0,AF127/MoM!AF127*100)</f>
        <v>0.94938104590795303</v>
      </c>
      <c r="AF127" s="88">
        <f>IF(MoM!AG127=0,0,AG127/MoM!AG127*100)</f>
        <v>0.95460264166044673</v>
      </c>
      <c r="AG127" s="88">
        <f>IF(MoM!AH127=0,0,AH127/MoM!AH127*100)</f>
        <v>0.96414866807705124</v>
      </c>
      <c r="AH127" s="88">
        <f>IF(MoM!AI127=0,0,AI127/MoM!AI127*100)</f>
        <v>0.97340449529059081</v>
      </c>
      <c r="AI127" s="88">
        <f>IF(MoM!AJ127=0,0,AJ127/MoM!AJ127*100)</f>
        <v>0.9779794964184565</v>
      </c>
      <c r="AJ127" s="88">
        <f>IF(MoM!AK127=0,0,AK127/MoM!AK127*100)</f>
        <v>0.98071783900842824</v>
      </c>
      <c r="AK127" s="88">
        <f>IF(MoM!AL127=0,0,AL127/MoM!AL127*100)</f>
        <v>0.9832677053898502</v>
      </c>
      <c r="AL127" s="88">
        <f>IF(MoM!AM127=0,0,AM127/MoM!AM127*100)</f>
        <v>0.98503758725955204</v>
      </c>
      <c r="AM127" s="88">
        <f>IF(MoM!AN127=0,0,AN127/MoM!AN127*100)</f>
        <v>0.98858372257368643</v>
      </c>
      <c r="AN127" s="88">
        <f>IF(MoM!AO127=0,0,AO127/MoM!AO127*100)</f>
        <v>0.99135175699689282</v>
      </c>
      <c r="AO127" s="88">
        <f>IF(MoM!AP127=0,0,AP127/MoM!AP127*100)</f>
        <v>0.99283878463238828</v>
      </c>
      <c r="AP127" s="88">
        <f>IF(MoM!AQ127=0,0,AQ127/MoM!AQ127*100)</f>
        <v>0.99224308136160888</v>
      </c>
      <c r="AQ127" s="88">
        <f>IF(MoM!AR127=0,0,AR127/MoM!AR127*100)</f>
        <v>0.99293765151856195</v>
      </c>
      <c r="AR127" s="88">
        <f>IF(MoM!AS127=0,0,AS127/MoM!AS127*100)</f>
        <v>0.9966115208291807</v>
      </c>
      <c r="AS127" s="149">
        <v>1</v>
      </c>
      <c r="AT127" s="88">
        <f>AS127*MoM!AT127/100</f>
        <v>1.0057</v>
      </c>
      <c r="AU127" s="88">
        <f>AT127*MoM!AU127/100</f>
        <v>1.0083148200000001</v>
      </c>
      <c r="AV127" s="88">
        <f>AU127*MoM!AV127/100</f>
        <v>1.008415651482</v>
      </c>
      <c r="AW127" s="88">
        <f>AV127*MoM!AW127/100</f>
        <v>1.0113400568712978</v>
      </c>
      <c r="AX127" s="88">
        <f>AW127*MoM!AX127/100</f>
        <v>1.0129582009622917</v>
      </c>
      <c r="AY127" s="88">
        <f>AX127*MoM!AY127/100</f>
        <v>1.0146802299039277</v>
      </c>
      <c r="AZ127" s="88">
        <f>AY127*MoM!AZ127/100</f>
        <v>1.0158978461798125</v>
      </c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</row>
    <row r="128" spans="1:72" ht="28.5" x14ac:dyDescent="0.45">
      <c r="A128" s="88">
        <f>Веса!A128</f>
        <v>1</v>
      </c>
      <c r="B128" s="88">
        <f>MoM!B128</f>
        <v>1</v>
      </c>
      <c r="C128" s="88">
        <f>БИПЦ_НДС!E128</f>
        <v>1</v>
      </c>
      <c r="D128" s="88">
        <f t="shared" si="1"/>
        <v>0</v>
      </c>
      <c r="E128" s="88">
        <v>0</v>
      </c>
      <c r="F128" s="88">
        <v>1</v>
      </c>
      <c r="G128" s="88">
        <v>0</v>
      </c>
      <c r="H128" s="88">
        <v>1</v>
      </c>
      <c r="I128" s="88">
        <v>0</v>
      </c>
      <c r="J128" s="124" t="s">
        <v>471</v>
      </c>
      <c r="K128" s="109" t="s">
        <v>127</v>
      </c>
      <c r="L128" s="109" t="str">
        <f>MoM!J128</f>
        <v>Юбка женская, шт.</v>
      </c>
      <c r="M128" s="88">
        <f>IF(MoM!N128=0,0,N128/MoM!N128*100)</f>
        <v>0.84389725939231031</v>
      </c>
      <c r="N128" s="88">
        <f>IF(MoM!O128=0,0,O128/MoM!O128*100)</f>
        <v>0.85613376965349886</v>
      </c>
      <c r="O128" s="88">
        <f>IF(MoM!P128=0,0,P128/MoM!P128*100)</f>
        <v>0.86769157554382104</v>
      </c>
      <c r="P128" s="88">
        <f>IF(MoM!Q128=0,0,Q128/MoM!Q128*100)</f>
        <v>0.87532726140860662</v>
      </c>
      <c r="Q128" s="88">
        <f>IF(MoM!R128=0,0,R128/MoM!R128*100)</f>
        <v>0.88162961769074866</v>
      </c>
      <c r="R128" s="88">
        <f>IF(MoM!S128=0,0,S128/MoM!S128*100)</f>
        <v>0.88374552877320645</v>
      </c>
      <c r="S128" s="88">
        <f>IF(MoM!T128=0,0,T128/MoM!T128*100)</f>
        <v>0.88701538722966733</v>
      </c>
      <c r="T128" s="88">
        <f>IF(MoM!U128=0,0,U128/MoM!U128*100)</f>
        <v>0.89420021186622767</v>
      </c>
      <c r="U128" s="88">
        <f>IF(MoM!V128=0,0,V128/MoM!V128*100)</f>
        <v>0.90475177436624921</v>
      </c>
      <c r="V128" s="88">
        <f>IF(MoM!W128=0,0,W128/MoM!W128*100)</f>
        <v>0.91334691622272857</v>
      </c>
      <c r="W128" s="88">
        <f>IF(MoM!X128=0,0,X128/MoM!X128*100)</f>
        <v>0.92129303439386634</v>
      </c>
      <c r="X128" s="88">
        <f>IF(MoM!Y128=0,0,Y128/MoM!Y128*100)</f>
        <v>0.92672866329679016</v>
      </c>
      <c r="Y128" s="88">
        <f>IF(MoM!Z128=0,0,Z128/MoM!Z128*100)</f>
        <v>0.93108428801428511</v>
      </c>
      <c r="Z128" s="88">
        <f>IF(MoM!AA128=0,0,AA128/MoM!AA128*100)</f>
        <v>0.93769498645918636</v>
      </c>
      <c r="AA128" s="88">
        <f>IF(MoM!AB128=0,0,AB128/MoM!AB128*100)</f>
        <v>0.94379000387117118</v>
      </c>
      <c r="AB128" s="88">
        <f>IF(MoM!AC128=0,0,AC128/MoM!AC128*100)</f>
        <v>0.94888646989207559</v>
      </c>
      <c r="AC128" s="88">
        <f>IF(MoM!AD128=0,0,AD128/MoM!AD128*100)</f>
        <v>0.95201779524271934</v>
      </c>
      <c r="AD128" s="88">
        <f>IF(MoM!AE128=0,0,AE128/MoM!AE128*100)</f>
        <v>0.95316021659701078</v>
      </c>
      <c r="AE128" s="88">
        <f>IF(MoM!AF128=0,0,AF128/MoM!AF128*100)</f>
        <v>0.95430400885692723</v>
      </c>
      <c r="AF128" s="88">
        <f>IF(MoM!AG128=0,0,AG128/MoM!AG128*100)</f>
        <v>0.95898009850032617</v>
      </c>
      <c r="AG128" s="88">
        <f>IF(MoM!AH128=0,0,AH128/MoM!AH128*100)</f>
        <v>0.9671314293375789</v>
      </c>
      <c r="AH128" s="88">
        <f>IF(MoM!AI128=0,0,AI128/MoM!AI128*100)</f>
        <v>0.97428820191467691</v>
      </c>
      <c r="AI128" s="88">
        <f>IF(MoM!AJ128=0,0,AJ128/MoM!AJ128*100)</f>
        <v>0.98188764988961141</v>
      </c>
      <c r="AJ128" s="88">
        <f>IF(MoM!AK128=0,0,AK128/MoM!AK128*100)</f>
        <v>0.98326229259945697</v>
      </c>
      <c r="AK128" s="88">
        <f>IF(MoM!AL128=0,0,AL128/MoM!AL128*100)</f>
        <v>0.98562212210169564</v>
      </c>
      <c r="AL128" s="88">
        <f>IF(MoM!AM128=0,0,AM128/MoM!AM128*100)</f>
        <v>0.98650918201158722</v>
      </c>
      <c r="AM128" s="88">
        <f>IF(MoM!AN128=0,0,AN128/MoM!AN128*100)</f>
        <v>0.98867950221201273</v>
      </c>
      <c r="AN128" s="88">
        <f>IF(MoM!AO128=0,0,AO128/MoM!AO128*100)</f>
        <v>0.98996478556488832</v>
      </c>
      <c r="AO128" s="88">
        <f>IF(MoM!AP128=0,0,AP128/MoM!AP128*100)</f>
        <v>0.99135073626467918</v>
      </c>
      <c r="AP128" s="88">
        <f>IF(MoM!AQ128=0,0,AQ128/MoM!AQ128*100)</f>
        <v>0.99214381685369091</v>
      </c>
      <c r="AQ128" s="88">
        <f>IF(MoM!AR128=0,0,AR128/MoM!AR128*100)</f>
        <v>0.99313596067054466</v>
      </c>
      <c r="AR128" s="88">
        <f>IF(MoM!AS128=0,0,AS128/MoM!AS128*100)</f>
        <v>0.99720781810929393</v>
      </c>
      <c r="AS128" s="149">
        <v>1</v>
      </c>
      <c r="AT128" s="88">
        <f>AS128*MoM!AT128/100</f>
        <v>1.0034000000000001</v>
      </c>
      <c r="AU128" s="88">
        <f>AT128*MoM!AU128/100</f>
        <v>1.0021959200000001</v>
      </c>
      <c r="AV128" s="88">
        <f>AU128*MoM!AV128/100</f>
        <v>1.0043005314320002</v>
      </c>
      <c r="AW128" s="88">
        <f>AV128*MoM!AW128/100</f>
        <v>1.0059074122822913</v>
      </c>
      <c r="AX128" s="88">
        <f>AW128*MoM!AX128/100</f>
        <v>1.0082209993305407</v>
      </c>
      <c r="AY128" s="88">
        <f>AX128*MoM!AY128/100</f>
        <v>1.0099349750294027</v>
      </c>
      <c r="AZ128" s="88">
        <f>AY128*MoM!AZ128/100</f>
        <v>1.0105409360144204</v>
      </c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</row>
    <row r="129" spans="1:72" x14ac:dyDescent="0.45">
      <c r="A129" s="88">
        <f>Веса!A129</f>
        <v>1</v>
      </c>
      <c r="B129" s="88">
        <f>MoM!B129</f>
        <v>1</v>
      </c>
      <c r="C129" s="88">
        <f>БИПЦ_НДС!E129</f>
        <v>1</v>
      </c>
      <c r="D129" s="88">
        <f t="shared" si="1"/>
        <v>0</v>
      </c>
      <c r="E129" s="88">
        <v>0</v>
      </c>
      <c r="F129" s="88">
        <v>1</v>
      </c>
      <c r="G129" s="88">
        <v>0</v>
      </c>
      <c r="H129" s="88">
        <v>1</v>
      </c>
      <c r="I129" s="88">
        <v>0</v>
      </c>
      <c r="J129" s="124" t="s">
        <v>128</v>
      </c>
      <c r="K129" s="124" t="s">
        <v>128</v>
      </c>
      <c r="L129" s="109" t="str">
        <f>MoM!J129</f>
        <v>Блузка женская, шт.</v>
      </c>
      <c r="M129" s="88">
        <f>IF(MoM!N129=0,0,N129/MoM!N129*100)</f>
        <v>0.85709282358312588</v>
      </c>
      <c r="N129" s="88">
        <f>IF(MoM!O129=0,0,O129/MoM!O129*100)</f>
        <v>0.86540662397188228</v>
      </c>
      <c r="O129" s="88">
        <f>IF(MoM!P129=0,0,P129/MoM!P129*100)</f>
        <v>0.87518571882276452</v>
      </c>
      <c r="P129" s="88">
        <f>IF(MoM!Q129=0,0,Q129/MoM!Q129*100)</f>
        <v>0.88533787316110857</v>
      </c>
      <c r="Q129" s="88">
        <f>IF(MoM!R129=0,0,R129/MoM!R129*100)</f>
        <v>0.89135817069860424</v>
      </c>
      <c r="R129" s="88">
        <f>IF(MoM!S129=0,0,S129/MoM!S129*100)</f>
        <v>0.89465619593018919</v>
      </c>
      <c r="S129" s="88">
        <f>IF(MoM!T129=0,0,T129/MoM!T129*100)</f>
        <v>0.89644550832204961</v>
      </c>
      <c r="T129" s="88">
        <f>IF(MoM!U129=0,0,U129/MoM!U129*100)</f>
        <v>0.9047824515494447</v>
      </c>
      <c r="U129" s="88">
        <f>IF(MoM!V129=0,0,V129/MoM!V129*100)</f>
        <v>0.91681605815505229</v>
      </c>
      <c r="V129" s="88">
        <f>IF(MoM!W129=0,0,W129/MoM!W129*100)</f>
        <v>0.92488403946681674</v>
      </c>
      <c r="W129" s="88">
        <f>IF(MoM!X129=0,0,X129/MoM!X129*100)</f>
        <v>0.92978592487599088</v>
      </c>
      <c r="X129" s="88">
        <f>IF(MoM!Y129=0,0,Y129/MoM!Y129*100)</f>
        <v>0.9353646404252467</v>
      </c>
      <c r="Y129" s="88">
        <f>IF(MoM!Z129=0,0,Z129/MoM!Z129*100)</f>
        <v>0.93863841666673498</v>
      </c>
      <c r="Z129" s="88">
        <f>IF(MoM!AA129=0,0,AA129/MoM!AA129*100)</f>
        <v>0.94549047710840217</v>
      </c>
      <c r="AA129" s="88">
        <f>IF(MoM!AB129=0,0,AB129/MoM!AB129*100)</f>
        <v>0.95191981235273926</v>
      </c>
      <c r="AB129" s="88">
        <f>IF(MoM!AC129=0,0,AC129/MoM!AC129*100)</f>
        <v>0.95896401896414951</v>
      </c>
      <c r="AC129" s="88">
        <f>IF(MoM!AD129=0,0,AD129/MoM!AD129*100)</f>
        <v>0.96538907789120942</v>
      </c>
      <c r="AD129" s="88">
        <f>IF(MoM!AE129=0,0,AE129/MoM!AE129*100)</f>
        <v>0.96886447857161773</v>
      </c>
      <c r="AE129" s="88">
        <f>IF(MoM!AF129=0,0,AF129/MoM!AF129*100)</f>
        <v>0.96876759212376051</v>
      </c>
      <c r="AF129" s="88">
        <f>IF(MoM!AG129=0,0,AG129/MoM!AG129*100)</f>
        <v>0.97332079980674224</v>
      </c>
      <c r="AG129" s="88">
        <f>IF(MoM!AH129=0,0,AH129/MoM!AH129*100)</f>
        <v>0.97993938124542812</v>
      </c>
      <c r="AH129" s="88">
        <f>IF(MoM!AI129=0,0,AI129/MoM!AI129*100)</f>
        <v>0.98405512664665895</v>
      </c>
      <c r="AI129" s="88">
        <f>IF(MoM!AJ129=0,0,AJ129/MoM!AJ129*100)</f>
        <v>0.98917221330522154</v>
      </c>
      <c r="AJ129" s="88">
        <f>IF(MoM!AK129=0,0,AK129/MoM!AK129*100)</f>
        <v>0.99075488884650986</v>
      </c>
      <c r="AK129" s="88">
        <f>IF(MoM!AL129=0,0,AL129/MoM!AL129*100)</f>
        <v>0.991844719224241</v>
      </c>
      <c r="AL129" s="88">
        <f>IF(MoM!AM129=0,0,AM129/MoM!AM129*100)</f>
        <v>0.99402677760653435</v>
      </c>
      <c r="AM129" s="88">
        <f>IF(MoM!AN129=0,0,AN129/MoM!AN129*100)</f>
        <v>0.99551781777294424</v>
      </c>
      <c r="AN129" s="88">
        <f>IF(MoM!AO129=0,0,AO129/MoM!AO129*100)</f>
        <v>0.99561736955472158</v>
      </c>
      <c r="AO129" s="88">
        <f>IF(MoM!AP129=0,0,AP129/MoM!AP129*100)</f>
        <v>0.99631430171340973</v>
      </c>
      <c r="AP129" s="88">
        <f>IF(MoM!AQ129=0,0,AQ129/MoM!AQ129*100)</f>
        <v>0.99541761884186764</v>
      </c>
      <c r="AQ129" s="88">
        <f>IF(MoM!AR129=0,0,AR129/MoM!AR129*100)</f>
        <v>0.99482036827056253</v>
      </c>
      <c r="AR129" s="88">
        <f>IF(MoM!AS129=0,0,AS129/MoM!AS129*100)</f>
        <v>0.99780482937537418</v>
      </c>
      <c r="AS129" s="149">
        <v>1</v>
      </c>
      <c r="AT129" s="88">
        <f>AS129*MoM!AT129/100</f>
        <v>1.0007999999999999</v>
      </c>
      <c r="AU129" s="88">
        <f>AT129*MoM!AU129/100</f>
        <v>1.0013003999999999</v>
      </c>
      <c r="AV129" s="88">
        <f>AU129*MoM!AV129/100</f>
        <v>1.0031027407199999</v>
      </c>
      <c r="AW129" s="88">
        <f>AV129*MoM!AW129/100</f>
        <v>1.00410584346072</v>
      </c>
      <c r="AX129" s="88">
        <f>AW129*MoM!AX129/100</f>
        <v>1.0060136445632955</v>
      </c>
      <c r="AY129" s="88">
        <f>AX129*MoM!AY129/100</f>
        <v>1.0067178541144897</v>
      </c>
      <c r="AZ129" s="88">
        <f>AY129*MoM!AZ129/100</f>
        <v>1.0086306180373072</v>
      </c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</row>
    <row r="130" spans="1:72" x14ac:dyDescent="0.45">
      <c r="A130" s="88">
        <f>Веса!A130</f>
        <v>1</v>
      </c>
      <c r="B130" s="88">
        <f>MoM!B130</f>
        <v>1</v>
      </c>
      <c r="C130" s="88">
        <f>БИПЦ_НДС!E130</f>
        <v>1</v>
      </c>
      <c r="D130" s="88">
        <f t="shared" si="1"/>
        <v>0</v>
      </c>
      <c r="E130" s="88">
        <v>0</v>
      </c>
      <c r="F130" s="88">
        <v>1</v>
      </c>
      <c r="G130" s="88">
        <v>0</v>
      </c>
      <c r="H130" s="88">
        <v>1</v>
      </c>
      <c r="I130" s="88">
        <v>0</v>
      </c>
      <c r="J130" s="124" t="s">
        <v>129</v>
      </c>
      <c r="K130" s="124" t="s">
        <v>129</v>
      </c>
      <c r="L130" s="109" t="str">
        <f>MoM!J130</f>
        <v>Халат женский, шт.</v>
      </c>
      <c r="M130" s="88">
        <f>IF(MoM!N130=0,0,N130/MoM!N130*100)</f>
        <v>0.793491824565557</v>
      </c>
      <c r="N130" s="88">
        <f>IF(MoM!O130=0,0,O130/MoM!O130*100)</f>
        <v>0.80967905778669447</v>
      </c>
      <c r="O130" s="88">
        <f>IF(MoM!P130=0,0,P130/MoM!P130*100)</f>
        <v>0.8254677994135351</v>
      </c>
      <c r="P130" s="88">
        <f>IF(MoM!Q130=0,0,Q130/MoM!Q130*100)</f>
        <v>0.8368592550454419</v>
      </c>
      <c r="Q130" s="88">
        <f>IF(MoM!R130=0,0,R130/MoM!R130*100)</f>
        <v>0.84824054091405987</v>
      </c>
      <c r="R130" s="88">
        <f>IF(MoM!S130=0,0,S130/MoM!S130*100)</f>
        <v>0.85536576145773791</v>
      </c>
      <c r="S130" s="88">
        <f>IF(MoM!T130=0,0,T130/MoM!T130*100)</f>
        <v>0.86024134629804694</v>
      </c>
      <c r="T130" s="88">
        <f>IF(MoM!U130=0,0,U130/MoM!U130*100)</f>
        <v>0.86497267370268616</v>
      </c>
      <c r="U130" s="88">
        <f>IF(MoM!V130=0,0,V130/MoM!V130*100)</f>
        <v>0.87336290863760224</v>
      </c>
      <c r="V130" s="88">
        <f>IF(MoM!W130=0,0,W130/MoM!W130*100)</f>
        <v>0.88454195386816359</v>
      </c>
      <c r="W130" s="88">
        <f>IF(MoM!X130=0,0,X130/MoM!X130*100)</f>
        <v>0.89418346116532654</v>
      </c>
      <c r="X130" s="88">
        <f>IF(MoM!Y130=0,0,Y130/MoM!Y130*100)</f>
        <v>0.90115809216241605</v>
      </c>
      <c r="Y130" s="88">
        <f>IF(MoM!Z130=0,0,Z130/MoM!Z130*100)</f>
        <v>0.90782666204441786</v>
      </c>
      <c r="Z130" s="88">
        <f>IF(MoM!AA130=0,0,AA130/MoM!AA130*100)</f>
        <v>0.91554318867179529</v>
      </c>
      <c r="AA130" s="88">
        <f>IF(MoM!AB130=0,0,AB130/MoM!AB130*100)</f>
        <v>0.92533950079058347</v>
      </c>
      <c r="AB130" s="88">
        <f>IF(MoM!AC130=0,0,AC130/MoM!AC130*100)</f>
        <v>0.93385262419785686</v>
      </c>
      <c r="AC130" s="88">
        <f>IF(MoM!AD130=0,0,AD130/MoM!AD130*100)</f>
        <v>0.9414168304538596</v>
      </c>
      <c r="AD130" s="88">
        <f>IF(MoM!AE130=0,0,AE130/MoM!AE130*100)</f>
        <v>0.94772432321790046</v>
      </c>
      <c r="AE130" s="88">
        <f>IF(MoM!AF130=0,0,AF130/MoM!AF130*100)</f>
        <v>0.95198908267238103</v>
      </c>
      <c r="AF130" s="88">
        <f>IF(MoM!AG130=0,0,AG130/MoM!AG130*100)</f>
        <v>0.95436905537906203</v>
      </c>
      <c r="AG130" s="88">
        <f>IF(MoM!AH130=0,0,AH130/MoM!AH130*100)</f>
        <v>0.95780478397842661</v>
      </c>
      <c r="AH130" s="88">
        <f>IF(MoM!AI130=0,0,AI130/MoM!AI130*100)</f>
        <v>0.96297692981191008</v>
      </c>
      <c r="AI130" s="88">
        <f>IF(MoM!AJ130=0,0,AJ130/MoM!AJ130*100)</f>
        <v>0.96836960061885669</v>
      </c>
      <c r="AJ130" s="88">
        <f>IF(MoM!AK130=0,0,AK130/MoM!AK130*100)</f>
        <v>0.97340512254207467</v>
      </c>
      <c r="AK130" s="88">
        <f>IF(MoM!AL130=0,0,AL130/MoM!AL130*100)</f>
        <v>0.97798012661802236</v>
      </c>
      <c r="AL130" s="88">
        <f>IF(MoM!AM130=0,0,AM130/MoM!AM130*100)</f>
        <v>0.98062067295989086</v>
      </c>
      <c r="AM130" s="88">
        <f>IF(MoM!AN130=0,0,AN130/MoM!AN130*100)</f>
        <v>0.98424896944984253</v>
      </c>
      <c r="AN130" s="88">
        <f>IF(MoM!AO130=0,0,AO130/MoM!AO130*100)</f>
        <v>0.98818596532764191</v>
      </c>
      <c r="AO130" s="88">
        <f>IF(MoM!AP130=0,0,AP130/MoM!AP130*100)</f>
        <v>0.99006351866176445</v>
      </c>
      <c r="AP130" s="88">
        <f>IF(MoM!AQ130=0,0,AQ130/MoM!AQ130*100)</f>
        <v>0.99144960758789091</v>
      </c>
      <c r="AQ130" s="88">
        <f>IF(MoM!AR130=0,0,AR130/MoM!AR130*100)</f>
        <v>0.99511797113596612</v>
      </c>
      <c r="AR130" s="88">
        <f>IF(MoM!AS130=0,0,AS130/MoM!AS130*100)</f>
        <v>0.99770527786091978</v>
      </c>
      <c r="AS130" s="149">
        <v>1</v>
      </c>
      <c r="AT130" s="88">
        <f>AS130*MoM!AT130/100</f>
        <v>1.0026000000000002</v>
      </c>
      <c r="AU130" s="88">
        <f>AT130*MoM!AU130/100</f>
        <v>1.00480572</v>
      </c>
      <c r="AV130" s="88">
        <f>AU130*MoM!AV130/100</f>
        <v>1.0069158120119999</v>
      </c>
      <c r="AW130" s="88">
        <f>AV130*MoM!AW130/100</f>
        <v>1.0097351762856335</v>
      </c>
      <c r="AX130" s="88">
        <f>AW130*MoM!AX130/100</f>
        <v>1.0136731434731474</v>
      </c>
      <c r="AY130" s="88">
        <f>AX130*MoM!AY130/100</f>
        <v>1.0154977551313993</v>
      </c>
      <c r="AZ130" s="88">
        <f>AY130*MoM!AZ130/100</f>
        <v>1.0184426986212805</v>
      </c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</row>
    <row r="131" spans="1:72" x14ac:dyDescent="0.45">
      <c r="A131" s="88">
        <f>Веса!A131</f>
        <v>1</v>
      </c>
      <c r="B131" s="88">
        <f>MoM!B131</f>
        <v>1</v>
      </c>
      <c r="C131" s="88">
        <f>БИПЦ_НДС!E131</f>
        <v>1</v>
      </c>
      <c r="D131" s="88">
        <f t="shared" ref="D131:D194" si="2">1-C131</f>
        <v>0</v>
      </c>
      <c r="E131" s="88">
        <v>0</v>
      </c>
      <c r="F131" s="88">
        <v>1</v>
      </c>
      <c r="G131" s="88">
        <v>0</v>
      </c>
      <c r="H131" s="88">
        <v>1</v>
      </c>
      <c r="I131" s="88">
        <v>0</v>
      </c>
      <c r="J131" s="124" t="s">
        <v>130</v>
      </c>
      <c r="K131" s="124" t="s">
        <v>130</v>
      </c>
      <c r="L131" s="109" t="str">
        <f>MoM!J131</f>
        <v>Сорочка ночная женская, шт.</v>
      </c>
      <c r="M131" s="88">
        <f>IF(MoM!N131=0,0,N131/MoM!N131*100)</f>
        <v>0.80328503130152606</v>
      </c>
      <c r="N131" s="88">
        <f>IF(MoM!O131=0,0,O131/MoM!O131*100)</f>
        <v>0.81597693479609024</v>
      </c>
      <c r="O131" s="88">
        <f>IF(MoM!P131=0,0,P131/MoM!P131*100)</f>
        <v>0.82756380727019474</v>
      </c>
      <c r="P131" s="88">
        <f>IF(MoM!Q131=0,0,Q131/MoM!Q131*100)</f>
        <v>0.83575668896216959</v>
      </c>
      <c r="Q131" s="88">
        <f>IF(MoM!R131=0,0,R131/MoM!R131*100)</f>
        <v>0.84637079891198908</v>
      </c>
      <c r="R131" s="88">
        <f>IF(MoM!S131=0,0,S131/MoM!S131*100)</f>
        <v>0.85060265290654913</v>
      </c>
      <c r="S131" s="88">
        <f>IF(MoM!T131=0,0,T131/MoM!T131*100)</f>
        <v>0.85630169068102302</v>
      </c>
      <c r="T131" s="88">
        <f>IF(MoM!U131=0,0,U131/MoM!U131*100)</f>
        <v>0.86118261031790477</v>
      </c>
      <c r="U131" s="88">
        <f>IF(MoM!V131=0,0,V131/MoM!V131*100)</f>
        <v>0.86850266250560693</v>
      </c>
      <c r="V131" s="88">
        <f>IF(MoM!W131=0,0,W131/MoM!W131*100)</f>
        <v>0.87536383353940139</v>
      </c>
      <c r="W131" s="88">
        <f>IF(MoM!X131=0,0,X131/MoM!X131*100)</f>
        <v>0.88656849060870579</v>
      </c>
      <c r="X131" s="88">
        <f>IF(MoM!Y131=0,0,Y131/MoM!Y131*100)</f>
        <v>0.89259715634484504</v>
      </c>
      <c r="Y131" s="88">
        <f>IF(MoM!Z131=0,0,Z131/MoM!Z131*100)</f>
        <v>0.90214794591773484</v>
      </c>
      <c r="Z131" s="88">
        <f>IF(MoM!AA131=0,0,AA131/MoM!AA131*100)</f>
        <v>0.91134985496609566</v>
      </c>
      <c r="AA131" s="88">
        <f>IF(MoM!AB131=0,0,AB131/MoM!AB131*100)</f>
        <v>0.91809384389284465</v>
      </c>
      <c r="AB131" s="88">
        <f>IF(MoM!AC131=0,0,AC131/MoM!AC131*100)</f>
        <v>0.92626487910349109</v>
      </c>
      <c r="AC131" s="88">
        <f>IF(MoM!AD131=0,0,AD131/MoM!AD131*100)</f>
        <v>0.93237822730557418</v>
      </c>
      <c r="AD131" s="88">
        <f>IF(MoM!AE131=0,0,AE131/MoM!AE131*100)</f>
        <v>0.93778602102394659</v>
      </c>
      <c r="AE131" s="88">
        <f>IF(MoM!AF131=0,0,AF131/MoM!AF131*100)</f>
        <v>0.94313140134378304</v>
      </c>
      <c r="AF131" s="88">
        <f>IF(MoM!AG131=0,0,AG131/MoM!AG131*100)</f>
        <v>0.94596079554781431</v>
      </c>
      <c r="AG131" s="88">
        <f>IF(MoM!AH131=0,0,AH131/MoM!AH131*100)</f>
        <v>0.95201494463932024</v>
      </c>
      <c r="AH131" s="88">
        <f>IF(MoM!AI131=0,0,AI131/MoM!AI131*100)</f>
        <v>0.95782223580162007</v>
      </c>
      <c r="AI131" s="88">
        <f>IF(MoM!AJ131=0,0,AJ131/MoM!AJ131*100)</f>
        <v>0.9651016847937125</v>
      </c>
      <c r="AJ131" s="88">
        <f>IF(MoM!AK131=0,0,AK131/MoM!AK131*100)</f>
        <v>0.96915511186984604</v>
      </c>
      <c r="AK131" s="88">
        <f>IF(MoM!AL131=0,0,AL131/MoM!AL131*100)</f>
        <v>0.97506695805225208</v>
      </c>
      <c r="AL131" s="88">
        <f>IF(MoM!AM131=0,0,AM131/MoM!AM131*100)</f>
        <v>0.97740711875157738</v>
      </c>
      <c r="AM131" s="88">
        <f>IF(MoM!AN131=0,0,AN131/MoM!AN131*100)</f>
        <v>0.9837602650234627</v>
      </c>
      <c r="AN131" s="88">
        <f>IF(MoM!AO131=0,0,AO131/MoM!AO131*100)</f>
        <v>0.988383938269073</v>
      </c>
      <c r="AO131" s="88">
        <f>IF(MoM!AP131=0,0,AP131/MoM!AP131*100)</f>
        <v>0.99164560526536094</v>
      </c>
      <c r="AP131" s="88">
        <f>IF(MoM!AQ131=0,0,AQ131/MoM!AQ131*100)</f>
        <v>0.99214142806799355</v>
      </c>
      <c r="AQ131" s="88">
        <f>IF(MoM!AR131=0,0,AR131/MoM!AR131*100)</f>
        <v>0.99482020992377718</v>
      </c>
      <c r="AR131" s="88">
        <f>IF(MoM!AS131=0,0,AS131/MoM!AS131*100)</f>
        <v>0.99740674246957906</v>
      </c>
      <c r="AS131" s="149">
        <v>1</v>
      </c>
      <c r="AT131" s="88">
        <f>AS131*MoM!AT131/100</f>
        <v>1.0026999999999999</v>
      </c>
      <c r="AU131" s="88">
        <f>AT131*MoM!AU131/100</f>
        <v>1.0046051299999998</v>
      </c>
      <c r="AV131" s="88">
        <f>AU131*MoM!AV131/100</f>
        <v>1.008020787442</v>
      </c>
      <c r="AW131" s="88">
        <f>AV131*MoM!AW131/100</f>
        <v>1.0111456518830702</v>
      </c>
      <c r="AX131" s="88">
        <f>AW131*MoM!AX131/100</f>
        <v>1.0148868907950375</v>
      </c>
      <c r="AY131" s="88">
        <f>AX131*MoM!AY131/100</f>
        <v>1.017424108022025</v>
      </c>
      <c r="AZ131" s="88">
        <f>AY131*MoM!AZ131/100</f>
        <v>1.0188485017732558</v>
      </c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</row>
    <row r="132" spans="1:72" ht="42.75" x14ac:dyDescent="0.45">
      <c r="A132" s="88">
        <f>Веса!A132</f>
        <v>1</v>
      </c>
      <c r="B132" s="88">
        <f>MoM!B132</f>
        <v>1</v>
      </c>
      <c r="C132" s="88">
        <f>БИПЦ_НДС!E132</f>
        <v>0</v>
      </c>
      <c r="D132" s="88">
        <f t="shared" si="2"/>
        <v>1</v>
      </c>
      <c r="E132" s="88">
        <v>0</v>
      </c>
      <c r="F132" s="88">
        <v>1</v>
      </c>
      <c r="G132" s="88">
        <v>0</v>
      </c>
      <c r="H132" s="88">
        <v>1</v>
      </c>
      <c r="I132" s="88">
        <v>0</v>
      </c>
      <c r="J132" s="124" t="s">
        <v>131</v>
      </c>
      <c r="K132" s="124" t="s">
        <v>131</v>
      </c>
      <c r="L132" s="109" t="str">
        <f>MoM!J132</f>
        <v>Куртка для детей школьного возраста с верхом из плащевых тканей утепленная, шт.</v>
      </c>
      <c r="M132" s="88">
        <f>IF(MoM!N132=0,0,N132/MoM!N132*100)</f>
        <v>0.83900454787449985</v>
      </c>
      <c r="N132" s="88">
        <f>IF(MoM!O132=0,0,O132/MoM!O132*100)</f>
        <v>0.84378687379738448</v>
      </c>
      <c r="O132" s="88">
        <f>IF(MoM!P132=0,0,P132/MoM!P132*100)</f>
        <v>0.85036841141300401</v>
      </c>
      <c r="P132" s="88">
        <f>IF(MoM!Q132=0,0,Q132/MoM!Q132*100)</f>
        <v>0.85011330088958004</v>
      </c>
      <c r="Q132" s="88">
        <f>IF(MoM!R132=0,0,R132/MoM!R132*100)</f>
        <v>0.8495182215789574</v>
      </c>
      <c r="R132" s="88">
        <f>IF(MoM!S132=0,0,S132/MoM!S132*100)</f>
        <v>0.84926336611248365</v>
      </c>
      <c r="S132" s="88">
        <f>IF(MoM!T132=0,0,T132/MoM!T132*100)</f>
        <v>0.84951814512231749</v>
      </c>
      <c r="T132" s="88">
        <f>IF(MoM!U132=0,0,U132/MoM!U132*100)</f>
        <v>0.85605943483975933</v>
      </c>
      <c r="U132" s="88">
        <f>IF(MoM!V132=0,0,V132/MoM!V132*100)</f>
        <v>0.88088515845011239</v>
      </c>
      <c r="V132" s="88">
        <f>IF(MoM!W132=0,0,W132/MoM!W132*100)</f>
        <v>0.90819259836206578</v>
      </c>
      <c r="W132" s="88">
        <f>IF(MoM!X132=0,0,X132/MoM!X132*100)</f>
        <v>0.92108893325880714</v>
      </c>
      <c r="X132" s="88">
        <f>IF(MoM!Y132=0,0,Y132/MoM!Y132*100)</f>
        <v>0.92560226903177523</v>
      </c>
      <c r="Y132" s="88">
        <f>IF(MoM!Z132=0,0,Z132/MoM!Z132*100)</f>
        <v>0.92884187697338627</v>
      </c>
      <c r="Z132" s="88">
        <f>IF(MoM!AA132=0,0,AA132/MoM!AA132*100)</f>
        <v>0.93320743379516125</v>
      </c>
      <c r="AA132" s="88">
        <f>IF(MoM!AB132=0,0,AB132/MoM!AB132*100)</f>
        <v>0.93787347096413698</v>
      </c>
      <c r="AB132" s="88">
        <f>IF(MoM!AC132=0,0,AC132/MoM!AC132*100)</f>
        <v>0.93768589626994425</v>
      </c>
      <c r="AC132" s="88">
        <f>IF(MoM!AD132=0,0,AD132/MoM!AD132*100)</f>
        <v>0.93609183024628528</v>
      </c>
      <c r="AD132" s="88">
        <f>IF(MoM!AE132=0,0,AE132/MoM!AE132*100)</f>
        <v>0.93553017514813752</v>
      </c>
      <c r="AE132" s="88">
        <f>IF(MoM!AF132=0,0,AF132/MoM!AF132*100)</f>
        <v>0.93534306911310794</v>
      </c>
      <c r="AF132" s="88">
        <f>IF(MoM!AG132=0,0,AG132/MoM!AG132*100)</f>
        <v>0.941703401983077</v>
      </c>
      <c r="AG132" s="88">
        <f>IF(MoM!AH132=0,0,AH132/MoM!AH132*100)</f>
        <v>0.96025495900214364</v>
      </c>
      <c r="AH132" s="88">
        <f>IF(MoM!AI132=0,0,AI132/MoM!AI132*100)</f>
        <v>0.97667531880108027</v>
      </c>
      <c r="AI132" s="88">
        <f>IF(MoM!AJ132=0,0,AJ132/MoM!AJ132*100)</f>
        <v>0.98370738109644795</v>
      </c>
      <c r="AJ132" s="88">
        <f>IF(MoM!AK132=0,0,AK132/MoM!AK132*100)</f>
        <v>0.98715035693028552</v>
      </c>
      <c r="AK132" s="88">
        <f>IF(MoM!AL132=0,0,AL132/MoM!AL132*100)</f>
        <v>0.98912465764414603</v>
      </c>
      <c r="AL132" s="88">
        <f>IF(MoM!AM132=0,0,AM132/MoM!AM132*100)</f>
        <v>0.99001486983602582</v>
      </c>
      <c r="AM132" s="88">
        <f>IF(MoM!AN132=0,0,AN132/MoM!AN132*100)</f>
        <v>0.9911038861928454</v>
      </c>
      <c r="AN132" s="88">
        <f>IF(MoM!AO132=0,0,AO132/MoM!AO132*100)</f>
        <v>0.99001367191803336</v>
      </c>
      <c r="AO132" s="88">
        <f>IF(MoM!AP132=0,0,AP132/MoM!AP132*100)</f>
        <v>0.98852865141015633</v>
      </c>
      <c r="AP132" s="88">
        <f>IF(MoM!AQ132=0,0,AQ132/MoM!AQ132*100)</f>
        <v>0.98763897562388725</v>
      </c>
      <c r="AQ132" s="88">
        <f>IF(MoM!AR132=0,0,AR132/MoM!AR132*100)</f>
        <v>0.98724392003363759</v>
      </c>
      <c r="AR132" s="88">
        <f>IF(MoM!AS132=0,0,AS132/MoM!AS132*100)</f>
        <v>0.98911968348170143</v>
      </c>
      <c r="AS132" s="149">
        <v>1</v>
      </c>
      <c r="AT132" s="88">
        <f>AS132*MoM!AT132/100</f>
        <v>1.0122</v>
      </c>
      <c r="AU132" s="88">
        <f>AT132*MoM!AU132/100</f>
        <v>1.01766588</v>
      </c>
      <c r="AV132" s="88">
        <f>AU132*MoM!AV132/100</f>
        <v>1.0188870790560001</v>
      </c>
      <c r="AW132" s="88">
        <f>AV132*MoM!AW132/100</f>
        <v>1.0164417500662657</v>
      </c>
      <c r="AX132" s="88">
        <f>AW132*MoM!AX132/100</f>
        <v>1.0129858481160403</v>
      </c>
      <c r="AY132" s="88">
        <f>AX132*MoM!AY132/100</f>
        <v>1.0110611750046199</v>
      </c>
      <c r="AZ132" s="88">
        <f>AY132*MoM!AZ132/100</f>
        <v>1.0083313098321076</v>
      </c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</row>
    <row r="133" spans="1:72" ht="42.75" x14ac:dyDescent="0.45">
      <c r="A133" s="88">
        <f>Веса!A133</f>
        <v>1</v>
      </c>
      <c r="B133" s="88">
        <f>MoM!B133</f>
        <v>1</v>
      </c>
      <c r="C133" s="88">
        <f>БИПЦ_НДС!E133</f>
        <v>0</v>
      </c>
      <c r="D133" s="88">
        <f t="shared" si="2"/>
        <v>1</v>
      </c>
      <c r="E133" s="88">
        <v>0</v>
      </c>
      <c r="F133" s="88">
        <v>1</v>
      </c>
      <c r="G133" s="88">
        <v>0</v>
      </c>
      <c r="H133" s="88">
        <v>1</v>
      </c>
      <c r="I133" s="88">
        <v>0</v>
      </c>
      <c r="J133" s="131" t="s">
        <v>472</v>
      </c>
      <c r="K133" s="109" t="s">
        <v>132</v>
      </c>
      <c r="L133" s="109" t="str">
        <f>MoM!J133</f>
        <v>Брюки для детей школьного возраста из полушерстяных или смесовых тканей, шт.</v>
      </c>
      <c r="M133" s="88">
        <f>IF(MoM!N133=0,0,N133/MoM!N133*100)</f>
        <v>0.77914573903812012</v>
      </c>
      <c r="N133" s="88">
        <f>IF(MoM!O133=0,0,O133/MoM!O133*100)</f>
        <v>0.79122249799321098</v>
      </c>
      <c r="O133" s="88">
        <f>IF(MoM!P133=0,0,P133/MoM!P133*100)</f>
        <v>0.79699842222856143</v>
      </c>
      <c r="P133" s="88">
        <f>IF(MoM!Q133=0,0,Q133/MoM!Q133*100)</f>
        <v>0.80058491512858998</v>
      </c>
      <c r="Q133" s="88">
        <f>IF(MoM!R133=0,0,R133/MoM!R133*100)</f>
        <v>0.81163298695736441</v>
      </c>
      <c r="R133" s="88">
        <f>IF(MoM!S133=0,0,S133/MoM!S133*100)</f>
        <v>0.82340166526824621</v>
      </c>
      <c r="S133" s="88">
        <f>IF(MoM!T133=0,0,T133/MoM!T133*100)</f>
        <v>0.83525864924810889</v>
      </c>
      <c r="T133" s="88">
        <f>IF(MoM!U133=0,0,U133/MoM!U133*100)</f>
        <v>0.85622364134423645</v>
      </c>
      <c r="U133" s="88">
        <f>IF(MoM!V133=0,0,V133/MoM!V133*100)</f>
        <v>0.86649832504036728</v>
      </c>
      <c r="V133" s="88">
        <f>IF(MoM!W133=0,0,W133/MoM!W133*100)</f>
        <v>0.87204391432062556</v>
      </c>
      <c r="W133" s="88">
        <f>IF(MoM!X133=0,0,X133/MoM!X133*100)</f>
        <v>0.87701456463225302</v>
      </c>
      <c r="X133" s="88">
        <f>IF(MoM!Y133=0,0,Y133/MoM!Y133*100)</f>
        <v>0.8793825039567601</v>
      </c>
      <c r="Y133" s="88">
        <f>IF(MoM!Z133=0,0,Z133/MoM!Z133*100)</f>
        <v>0.88474673723089625</v>
      </c>
      <c r="Z133" s="88">
        <f>IF(MoM!AA133=0,0,AA133/MoM!AA133*100)</f>
        <v>0.88748945211631214</v>
      </c>
      <c r="AA133" s="88">
        <f>IF(MoM!AB133=0,0,AB133/MoM!AB133*100)</f>
        <v>0.89041816730829582</v>
      </c>
      <c r="AB133" s="88">
        <f>IF(MoM!AC133=0,0,AC133/MoM!AC133*100)</f>
        <v>0.89709630356310799</v>
      </c>
      <c r="AC133" s="88">
        <f>IF(MoM!AD133=0,0,AD133/MoM!AD133*100)</f>
        <v>0.90400394510054394</v>
      </c>
      <c r="AD133" s="88">
        <f>IF(MoM!AE133=0,0,AE133/MoM!AE133*100)</f>
        <v>0.9141287892856701</v>
      </c>
      <c r="AE133" s="88">
        <f>IF(MoM!AF133=0,0,AF133/MoM!AF133*100)</f>
        <v>0.92592105066745534</v>
      </c>
      <c r="AF133" s="88">
        <f>IF(MoM!AG133=0,0,AG133/MoM!AG133*100)</f>
        <v>0.94342095852507024</v>
      </c>
      <c r="AG133" s="88">
        <f>IF(MoM!AH133=0,0,AH133/MoM!AH133*100)</f>
        <v>0.94983622104304088</v>
      </c>
      <c r="AH133" s="88">
        <f>IF(MoM!AI133=0,0,AI133/MoM!AI133*100)</f>
        <v>0.95420546765983882</v>
      </c>
      <c r="AI133" s="88">
        <f>IF(MoM!AJ133=0,0,AJ133/MoM!AJ133*100)</f>
        <v>0.95754518679664824</v>
      </c>
      <c r="AJ133" s="88">
        <f>IF(MoM!AK133=0,0,AK133/MoM!AK133*100)</f>
        <v>0.9614711220625145</v>
      </c>
      <c r="AK133" s="88">
        <f>IF(MoM!AL133=0,0,AL133/MoM!AL133*100)</f>
        <v>0.96406709409208313</v>
      </c>
      <c r="AL133" s="88">
        <f>IF(MoM!AM133=0,0,AM133/MoM!AM133*100)</f>
        <v>0.96705570208376856</v>
      </c>
      <c r="AM133" s="88">
        <f>IF(MoM!AN133=0,0,AN133/MoM!AN133*100)</f>
        <v>0.96966675247939471</v>
      </c>
      <c r="AN133" s="88">
        <f>IF(MoM!AO133=0,0,AO133/MoM!AO133*100)</f>
        <v>0.97306058611307256</v>
      </c>
      <c r="AO133" s="88">
        <f>IF(MoM!AP133=0,0,AP133/MoM!AP133*100)</f>
        <v>0.97559054363696662</v>
      </c>
      <c r="AP133" s="88">
        <f>IF(MoM!AQ133=0,0,AQ133/MoM!AQ133*100)</f>
        <v>0.97920022864842349</v>
      </c>
      <c r="AQ133" s="88">
        <f>IF(MoM!AR133=0,0,AR133/MoM!AR133*100)</f>
        <v>0.98801303070625934</v>
      </c>
      <c r="AR133" s="88">
        <f>IF(MoM!AS133=0,0,AS133/MoM!AS133*100)</f>
        <v>0.99601593625498008</v>
      </c>
      <c r="AS133" s="149">
        <v>1</v>
      </c>
      <c r="AT133" s="88">
        <f>AS133*MoM!AT133/100</f>
        <v>1.0034999999999998</v>
      </c>
      <c r="AU133" s="88">
        <f>AT133*MoM!AU133/100</f>
        <v>1.0067111999999998</v>
      </c>
      <c r="AV133" s="88">
        <f>AU133*MoM!AV133/100</f>
        <v>1.0101340180799998</v>
      </c>
      <c r="AW133" s="88">
        <f>AV133*MoM!AW133/100</f>
        <v>1.0117502325089278</v>
      </c>
      <c r="AX133" s="88">
        <f>AW133*MoM!AX133/100</f>
        <v>1.012458457671684</v>
      </c>
      <c r="AY133" s="88">
        <f>AX133*MoM!AY133/100</f>
        <v>1.0127621952089856</v>
      </c>
      <c r="AZ133" s="88">
        <f>AY133*MoM!AZ133/100</f>
        <v>1.0132685763065901</v>
      </c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</row>
    <row r="134" spans="1:72" ht="42.75" x14ac:dyDescent="0.45">
      <c r="A134" s="88">
        <f>Веса!A134</f>
        <v>1</v>
      </c>
      <c r="B134" s="88">
        <f>MoM!B134</f>
        <v>1</v>
      </c>
      <c r="C134" s="88">
        <f>БИПЦ_НДС!E134</f>
        <v>0</v>
      </c>
      <c r="D134" s="88">
        <f t="shared" si="2"/>
        <v>1</v>
      </c>
      <c r="E134" s="88">
        <v>0</v>
      </c>
      <c r="F134" s="88">
        <v>1</v>
      </c>
      <c r="G134" s="88">
        <v>0</v>
      </c>
      <c r="H134" s="88">
        <v>1</v>
      </c>
      <c r="I134" s="88">
        <v>0</v>
      </c>
      <c r="J134" s="124" t="s">
        <v>133</v>
      </c>
      <c r="K134" s="124" t="s">
        <v>133</v>
      </c>
      <c r="L134" s="109" t="str">
        <f>MoM!J134</f>
        <v>Брюки для детей школьного возраста из джинсовой ткани, шт.</v>
      </c>
      <c r="M134" s="88">
        <f>IF(MoM!N134=0,0,N134/MoM!N134*100)</f>
        <v>0.79610416924469962</v>
      </c>
      <c r="N134" s="88">
        <f>IF(MoM!O134=0,0,O134/MoM!O134*100)</f>
        <v>0.80517975677408915</v>
      </c>
      <c r="O134" s="88">
        <f>IF(MoM!P134=0,0,P134/MoM!P134*100)</f>
        <v>0.82088076203118387</v>
      </c>
      <c r="P134" s="88">
        <f>IF(MoM!Q134=0,0,Q134/MoM!Q134*100)</f>
        <v>0.83409694229988585</v>
      </c>
      <c r="Q134" s="88">
        <f>IF(MoM!R134=0,0,R134/MoM!R134*100)</f>
        <v>0.8449402025497843</v>
      </c>
      <c r="R134" s="88">
        <f>IF(MoM!S134=0,0,S134/MoM!S134*100)</f>
        <v>0.84848895140049352</v>
      </c>
      <c r="S134" s="88">
        <f>IF(MoM!T134=0,0,T134/MoM!T134*100)</f>
        <v>0.85400412958459671</v>
      </c>
      <c r="T134" s="88">
        <f>IF(MoM!U134=0,0,U134/MoM!U134*100)</f>
        <v>0.86348357542298582</v>
      </c>
      <c r="U134" s="88">
        <f>IF(MoM!V134=0,0,V134/MoM!V134*100)</f>
        <v>0.87747200934483827</v>
      </c>
      <c r="V134" s="88">
        <f>IF(MoM!W134=0,0,W134/MoM!W134*100)</f>
        <v>0.89230128630276606</v>
      </c>
      <c r="W134" s="88">
        <f>IF(MoM!X134=0,0,X134/MoM!X134*100)</f>
        <v>0.89738740363469183</v>
      </c>
      <c r="X134" s="88">
        <f>IF(MoM!Y134=0,0,Y134/MoM!Y134*100)</f>
        <v>0.90331016049868074</v>
      </c>
      <c r="Y134" s="88">
        <f>IF(MoM!Z134=0,0,Z134/MoM!Z134*100)</f>
        <v>0.90918167654192217</v>
      </c>
      <c r="Z134" s="88">
        <f>IF(MoM!AA134=0,0,AA134/MoM!AA134*100)</f>
        <v>0.91681880262487436</v>
      </c>
      <c r="AA134" s="88">
        <f>IF(MoM!AB134=0,0,AB134/MoM!AB134*100)</f>
        <v>0.92818735577742273</v>
      </c>
      <c r="AB134" s="88">
        <f>IF(MoM!AC134=0,0,AC134/MoM!AC134*100)</f>
        <v>0.9364482232438418</v>
      </c>
      <c r="AC134" s="88">
        <f>IF(MoM!AD134=0,0,AD134/MoM!AD134*100)</f>
        <v>0.94197326776098056</v>
      </c>
      <c r="AD134" s="88">
        <f>IF(MoM!AE134=0,0,AE134/MoM!AE134*100)</f>
        <v>0.94272684637518933</v>
      </c>
      <c r="AE134" s="88">
        <f>IF(MoM!AF134=0,0,AF134/MoM!AF134*100)</f>
        <v>0.94583784496822743</v>
      </c>
      <c r="AF134" s="88">
        <f>IF(MoM!AG134=0,0,AG134/MoM!AG134*100)</f>
        <v>0.95794456938382078</v>
      </c>
      <c r="AG134" s="88">
        <f>IF(MoM!AH134=0,0,AH134/MoM!AH134*100)</f>
        <v>0.96867354856091958</v>
      </c>
      <c r="AH134" s="88">
        <f>IF(MoM!AI134=0,0,AI134/MoM!AI134*100)</f>
        <v>0.97506679398142149</v>
      </c>
      <c r="AI134" s="88">
        <f>IF(MoM!AJ134=0,0,AJ134/MoM!AJ134*100)</f>
        <v>0.97964960791313427</v>
      </c>
      <c r="AJ134" s="88">
        <f>IF(MoM!AK134=0,0,AK134/MoM!AK134*100)</f>
        <v>0.98366617130557799</v>
      </c>
      <c r="AK134" s="88">
        <f>IF(MoM!AL134=0,0,AL134/MoM!AL134*100)</f>
        <v>0.987010636288017</v>
      </c>
      <c r="AL134" s="88">
        <f>IF(MoM!AM134=0,0,AM134/MoM!AM134*100)</f>
        <v>0.98878725543333557</v>
      </c>
      <c r="AM134" s="88">
        <f>IF(MoM!AN134=0,0,AN134/MoM!AN134*100)</f>
        <v>0.99205025337626551</v>
      </c>
      <c r="AN134" s="88">
        <f>IF(MoM!AO134=0,0,AO134/MoM!AO134*100)</f>
        <v>0.99552242926308232</v>
      </c>
      <c r="AO134" s="88">
        <f>IF(MoM!AP134=0,0,AP134/MoM!AP134*100)</f>
        <v>0.99701571290697688</v>
      </c>
      <c r="AP134" s="88">
        <f>IF(MoM!AQ134=0,0,AQ134/MoM!AQ134*100)</f>
        <v>0.99442347205341874</v>
      </c>
      <c r="AQ134" s="88">
        <f>IF(MoM!AR134=0,0,AR134/MoM!AR134*100)</f>
        <v>0.99442347205341874</v>
      </c>
      <c r="AR134" s="88">
        <f>IF(MoM!AS134=0,0,AS134/MoM!AS134*100)</f>
        <v>0.99740674246957906</v>
      </c>
      <c r="AS134" s="149">
        <v>1</v>
      </c>
      <c r="AT134" s="88">
        <f>AS134*MoM!AT134/100</f>
        <v>1.0001</v>
      </c>
      <c r="AU134" s="88">
        <f>AT134*MoM!AU134/100</f>
        <v>0.99929992000000001</v>
      </c>
      <c r="AV134" s="88">
        <f>AU134*MoM!AV134/100</f>
        <v>0.99780097012000002</v>
      </c>
      <c r="AW134" s="88">
        <f>AV134*MoM!AW134/100</f>
        <v>0.99879877109012005</v>
      </c>
      <c r="AX134" s="88">
        <f>AW134*MoM!AX134/100</f>
        <v>1.0000972094925371</v>
      </c>
      <c r="AY134" s="88">
        <f>AX134*MoM!AY134/100</f>
        <v>1.0023974330743699</v>
      </c>
      <c r="AZ134" s="88">
        <f>AY134*MoM!AZ134/100</f>
        <v>1.0030991112775218</v>
      </c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</row>
    <row r="135" spans="1:72" ht="28.5" x14ac:dyDescent="0.45">
      <c r="A135" s="88">
        <f>Веса!A135</f>
        <v>1</v>
      </c>
      <c r="B135" s="88">
        <f>MoM!B135</f>
        <v>1</v>
      </c>
      <c r="C135" s="88">
        <f>БИПЦ_НДС!E135</f>
        <v>0</v>
      </c>
      <c r="D135" s="88">
        <f t="shared" si="2"/>
        <v>1</v>
      </c>
      <c r="E135" s="88">
        <v>0</v>
      </c>
      <c r="F135" s="88">
        <v>1</v>
      </c>
      <c r="G135" s="88">
        <v>0</v>
      </c>
      <c r="H135" s="88">
        <v>1</v>
      </c>
      <c r="I135" s="88">
        <v>0</v>
      </c>
      <c r="J135" s="124" t="s">
        <v>134</v>
      </c>
      <c r="K135" s="124" t="s">
        <v>134</v>
      </c>
      <c r="L135" s="109" t="str">
        <f>MoM!J135</f>
        <v>Рубашка верхняя для мальчиков школьного возраста, шт.</v>
      </c>
      <c r="M135" s="88">
        <f>IF(MoM!N135=0,0,N135/MoM!N135*100)</f>
        <v>0.76327031998560291</v>
      </c>
      <c r="N135" s="88">
        <f>IF(MoM!O135=0,0,O135/MoM!O135*100)</f>
        <v>0.76930015551348929</v>
      </c>
      <c r="O135" s="88">
        <f>IF(MoM!P135=0,0,P135/MoM!P135*100)</f>
        <v>0.78068579781508896</v>
      </c>
      <c r="P135" s="88">
        <f>IF(MoM!Q135=0,0,Q135/MoM!Q135*100)</f>
        <v>0.78880493011236597</v>
      </c>
      <c r="Q135" s="88">
        <f>IF(MoM!R135=0,0,R135/MoM!R135*100)</f>
        <v>0.79740290385059087</v>
      </c>
      <c r="R135" s="88">
        <f>IF(MoM!S135=0,0,S135/MoM!S135*100)</f>
        <v>0.80601485521217731</v>
      </c>
      <c r="S135" s="88">
        <f>IF(MoM!T135=0,0,T135/MoM!T135*100)</f>
        <v>0.8185886869534873</v>
      </c>
      <c r="T135" s="88">
        <f>IF(MoM!U135=0,0,U135/MoM!U135*100)</f>
        <v>0.84273705321861525</v>
      </c>
      <c r="U135" s="88">
        <f>IF(MoM!V135=0,0,V135/MoM!V135*100)</f>
        <v>0.85108015004547954</v>
      </c>
      <c r="V135" s="88">
        <f>IF(MoM!W135=0,0,W135/MoM!W135*100)</f>
        <v>0.86112289581601631</v>
      </c>
      <c r="W135" s="88">
        <f>IF(MoM!X135=0,0,X135/MoM!X135*100)</f>
        <v>0.86379237679304588</v>
      </c>
      <c r="X135" s="88">
        <f>IF(MoM!Y135=0,0,Y135/MoM!Y135*100)</f>
        <v>0.86802495943933189</v>
      </c>
      <c r="Y135" s="88">
        <f>IF(MoM!Z135=0,0,Z135/MoM!Z135*100)</f>
        <v>0.87436154164323898</v>
      </c>
      <c r="Z135" s="88">
        <f>IF(MoM!AA135=0,0,AA135/MoM!AA135*100)</f>
        <v>0.87689719011400447</v>
      </c>
      <c r="AA135" s="88">
        <f>IF(MoM!AB135=0,0,AB135/MoM!AB135*100)</f>
        <v>0.88382467791590524</v>
      </c>
      <c r="AB135" s="88">
        <f>IF(MoM!AC135=0,0,AC135/MoM!AC135*100)</f>
        <v>0.89027659806469139</v>
      </c>
      <c r="AC135" s="88">
        <f>IF(MoM!AD135=0,0,AD135/MoM!AD135*100)</f>
        <v>0.900069640643403</v>
      </c>
      <c r="AD135" s="88">
        <f>IF(MoM!AE135=0,0,AE135/MoM!AE135*100)</f>
        <v>0.91015042061860907</v>
      </c>
      <c r="AE135" s="88">
        <f>IF(MoM!AF135=0,0,AF135/MoM!AF135*100)</f>
        <v>0.92070816549778489</v>
      </c>
      <c r="AF135" s="88">
        <f>IF(MoM!AG135=0,0,AG135/MoM!AG135*100)</f>
        <v>0.93912232880774049</v>
      </c>
      <c r="AG135" s="88">
        <f>IF(MoM!AH135=0,0,AH135/MoM!AH135*100)</f>
        <v>0.94964049889038715</v>
      </c>
      <c r="AH135" s="88">
        <f>IF(MoM!AI135=0,0,AI135/MoM!AI135*100)</f>
        <v>0.95448366543472818</v>
      </c>
      <c r="AI135" s="88">
        <f>IF(MoM!AJ135=0,0,AJ135/MoM!AJ135*100)</f>
        <v>0.95820615172992374</v>
      </c>
      <c r="AJ135" s="88">
        <f>IF(MoM!AK135=0,0,AK135/MoM!AK135*100)</f>
        <v>0.96395538864030328</v>
      </c>
      <c r="AK135" s="88">
        <f>IF(MoM!AL135=0,0,AL135/MoM!AL135*100)</f>
        <v>0.96761841911713642</v>
      </c>
      <c r="AL135" s="88">
        <f>IF(MoM!AM135=0,0,AM135/MoM!AM135*100)</f>
        <v>0.97265003489654545</v>
      </c>
      <c r="AM135" s="88">
        <f>IF(MoM!AN135=0,0,AN135/MoM!AN135*100)</f>
        <v>0.97887499511988341</v>
      </c>
      <c r="AN135" s="88">
        <f>IF(MoM!AO135=0,0,AO135/MoM!AO135*100)</f>
        <v>0.98132218260768311</v>
      </c>
      <c r="AO135" s="88">
        <f>IF(MoM!AP135=0,0,AP135/MoM!AP135*100)</f>
        <v>0.98436428137376686</v>
      </c>
      <c r="AP135" s="88">
        <f>IF(MoM!AQ135=0,0,AQ135/MoM!AQ135*100)</f>
        <v>0.98938453920877323</v>
      </c>
      <c r="AQ135" s="88">
        <f>IF(MoM!AR135=0,0,AR135/MoM!AR135*100)</f>
        <v>0.9954197848979468</v>
      </c>
      <c r="AR135" s="88">
        <f>IF(MoM!AS135=0,0,AS135/MoM!AS135*100)</f>
        <v>0.99970008997300808</v>
      </c>
      <c r="AS135" s="149">
        <v>1</v>
      </c>
      <c r="AT135" s="88">
        <f>AS135*MoM!AT135/100</f>
        <v>1.0006999999999999</v>
      </c>
      <c r="AU135" s="88">
        <f>AT135*MoM!AU135/100</f>
        <v>1.00130042</v>
      </c>
      <c r="AV135" s="88">
        <f>AU135*MoM!AV135/100</f>
        <v>1.0036034109659999</v>
      </c>
      <c r="AW135" s="88">
        <f>AV135*MoM!AW135/100</f>
        <v>1.0071160229043807</v>
      </c>
      <c r="AX135" s="88">
        <f>AW135*MoM!AX135/100</f>
        <v>1.009935947768513</v>
      </c>
      <c r="AY135" s="88">
        <f>AX135*MoM!AY135/100</f>
        <v>1.0134707235857028</v>
      </c>
      <c r="AZ135" s="88">
        <f>AY135*MoM!AZ135/100</f>
        <v>1.0149909296710815</v>
      </c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</row>
    <row r="136" spans="1:72" ht="42.75" x14ac:dyDescent="0.45">
      <c r="A136" s="88">
        <f>Веса!A136</f>
        <v>1</v>
      </c>
      <c r="B136" s="88">
        <f>MoM!B136</f>
        <v>1</v>
      </c>
      <c r="C136" s="88">
        <f>БИПЦ_НДС!E136</f>
        <v>0</v>
      </c>
      <c r="D136" s="88">
        <f t="shared" si="2"/>
        <v>1</v>
      </c>
      <c r="E136" s="88">
        <v>0</v>
      </c>
      <c r="F136" s="88">
        <v>1</v>
      </c>
      <c r="G136" s="88">
        <v>0</v>
      </c>
      <c r="H136" s="88">
        <v>1</v>
      </c>
      <c r="I136" s="88">
        <v>0</v>
      </c>
      <c r="J136" s="129" t="s">
        <v>473</v>
      </c>
      <c r="K136" s="129" t="s">
        <v>473</v>
      </c>
      <c r="L136" s="109" t="str">
        <f>MoM!J136</f>
        <v>Платье (платье-костюм, сарафан) для девочек школьного возраста, шт.</v>
      </c>
      <c r="M136" s="88">
        <f>IF(MoM!N136=0,0,N136/MoM!N136*100)</f>
        <v>0.80071644111420881</v>
      </c>
      <c r="N136" s="88">
        <f>IF(MoM!O136=0,0,O136/MoM!O136*100)</f>
        <v>0.80608124126967406</v>
      </c>
      <c r="O136" s="88">
        <f>IF(MoM!P136=0,0,P136/MoM!P136*100)</f>
        <v>0.80866070124173683</v>
      </c>
      <c r="P136" s="88">
        <f>IF(MoM!Q136=0,0,Q136/MoM!Q136*100)</f>
        <v>0.812946602958318</v>
      </c>
      <c r="Q136" s="88">
        <f>IF(MoM!R136=0,0,R136/MoM!R136*100)</f>
        <v>0.81945017578198454</v>
      </c>
      <c r="R136" s="88">
        <f>IF(MoM!S136=0,0,S136/MoM!S136*100)</f>
        <v>0.82838218269800823</v>
      </c>
      <c r="S136" s="88">
        <f>IF(MoM!T136=0,0,T136/MoM!T136*100)</f>
        <v>0.84354157664138174</v>
      </c>
      <c r="T136" s="88">
        <f>IF(MoM!U136=0,0,U136/MoM!U136*100)</f>
        <v>0.86555801179172187</v>
      </c>
      <c r="U136" s="88">
        <f>IF(MoM!V136=0,0,V136/MoM!V136*100)</f>
        <v>0.8747329267167141</v>
      </c>
      <c r="V136" s="88">
        <f>IF(MoM!W136=0,0,W136/MoM!W136*100)</f>
        <v>0.87998132427701425</v>
      </c>
      <c r="W136" s="88">
        <f>IF(MoM!X136=0,0,X136/MoM!X136*100)</f>
        <v>0.88438123089839937</v>
      </c>
      <c r="X136" s="88">
        <f>IF(MoM!Y136=0,0,Y136/MoM!Y136*100)</f>
        <v>0.89021814702232882</v>
      </c>
      <c r="Y136" s="88">
        <f>IF(MoM!Z136=0,0,Z136/MoM!Z136*100)</f>
        <v>0.89458021594273807</v>
      </c>
      <c r="Z136" s="88">
        <f>IF(MoM!AA136=0,0,AA136/MoM!AA136*100)</f>
        <v>0.90021607130317727</v>
      </c>
      <c r="AA136" s="88">
        <f>IF(MoM!AB136=0,0,AB136/MoM!AB136*100)</f>
        <v>0.90345684915986868</v>
      </c>
      <c r="AB136" s="88">
        <f>IF(MoM!AC136=0,0,AC136/MoM!AC136*100)</f>
        <v>0.90770309635092006</v>
      </c>
      <c r="AC136" s="88">
        <f>IF(MoM!AD136=0,0,AD136/MoM!AD136*100)</f>
        <v>0.91369393678683608</v>
      </c>
      <c r="AD136" s="88">
        <f>IF(MoM!AE136=0,0,AE136/MoM!AE136*100)</f>
        <v>0.91798829828973416</v>
      </c>
      <c r="AE136" s="88">
        <f>IF(MoM!AF136=0,0,AF136/MoM!AF136*100)</f>
        <v>0.92946315201835583</v>
      </c>
      <c r="AF136" s="88">
        <f>IF(MoM!AG136=0,0,AG136/MoM!AG136*100)</f>
        <v>0.94582170349387906</v>
      </c>
      <c r="AG136" s="88">
        <f>IF(MoM!AH136=0,0,AH136/MoM!AH136*100)</f>
        <v>0.95291536627008322</v>
      </c>
      <c r="AH136" s="88">
        <f>IF(MoM!AI136=0,0,AI136/MoM!AI136*100)</f>
        <v>0.9567270277351636</v>
      </c>
      <c r="AI136" s="88">
        <f>IF(MoM!AJ136=0,0,AJ136/MoM!AJ136*100)</f>
        <v>0.95988422692668951</v>
      </c>
      <c r="AJ136" s="88">
        <f>IF(MoM!AK136=0,0,AK136/MoM!AK136*100)</f>
        <v>0.96218794907131344</v>
      </c>
      <c r="AK136" s="88">
        <f>IF(MoM!AL136=0,0,AL136/MoM!AL136*100)</f>
        <v>0.9641123249694562</v>
      </c>
      <c r="AL136" s="88">
        <f>IF(MoM!AM136=0,0,AM136/MoM!AM136*100)</f>
        <v>0.96478720359693471</v>
      </c>
      <c r="AM136" s="88">
        <f>IF(MoM!AN136=0,0,AN136/MoM!AN136*100)</f>
        <v>0.9666202992837688</v>
      </c>
      <c r="AN136" s="88">
        <f>IF(MoM!AO136=0,0,AO136/MoM!AO136*100)</f>
        <v>0.96584700304434179</v>
      </c>
      <c r="AO136" s="88">
        <f>IF(MoM!AP136=0,0,AP136/MoM!AP136*100)</f>
        <v>0.97000014515743249</v>
      </c>
      <c r="AP136" s="88">
        <f>IF(MoM!AQ136=0,0,AQ136/MoM!AQ136*100)</f>
        <v>0.97455914583967229</v>
      </c>
      <c r="AQ136" s="88">
        <f>IF(MoM!AR136=0,0,AR136/MoM!AR136*100)</f>
        <v>0.98566912010224461</v>
      </c>
      <c r="AR136" s="88">
        <f>IF(MoM!AS136=0,0,AS136/MoM!AS136*100)</f>
        <v>0.99641291351135908</v>
      </c>
      <c r="AS136" s="149">
        <v>1</v>
      </c>
      <c r="AT136" s="88">
        <f>AS136*MoM!AT136/100</f>
        <v>1.0024999999999999</v>
      </c>
      <c r="AU136" s="88">
        <f>AT136*MoM!AU136/100</f>
        <v>1.0043045000000002</v>
      </c>
      <c r="AV136" s="88">
        <f>AU136*MoM!AV136/100</f>
        <v>1.0055096654000002</v>
      </c>
      <c r="AW136" s="88">
        <f>AV136*MoM!AW136/100</f>
        <v>1.0053085634669201</v>
      </c>
      <c r="AX136" s="88">
        <f>AW136*MoM!AX136/100</f>
        <v>1.0060122794613469</v>
      </c>
      <c r="AY136" s="88">
        <f>AX136*MoM!AY136/100</f>
        <v>1.006817089284916</v>
      </c>
      <c r="AZ136" s="88">
        <f>AY136*MoM!AZ136/100</f>
        <v>1.0076225429563439</v>
      </c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</row>
    <row r="137" spans="1:72" ht="28.5" x14ac:dyDescent="0.45">
      <c r="A137" s="88">
        <f>Веса!A137</f>
        <v>1</v>
      </c>
      <c r="B137" s="88">
        <f>MoM!B137</f>
        <v>1</v>
      </c>
      <c r="C137" s="88">
        <f>БИПЦ_НДС!E137</f>
        <v>0</v>
      </c>
      <c r="D137" s="88">
        <f t="shared" si="2"/>
        <v>1</v>
      </c>
      <c r="E137" s="88">
        <v>0</v>
      </c>
      <c r="F137" s="88">
        <v>1</v>
      </c>
      <c r="G137" s="88">
        <v>0</v>
      </c>
      <c r="H137" s="88">
        <v>1</v>
      </c>
      <c r="I137" s="88">
        <v>0</v>
      </c>
      <c r="J137" s="129" t="s">
        <v>136</v>
      </c>
      <c r="K137" s="129" t="s">
        <v>136</v>
      </c>
      <c r="L137" s="109" t="str">
        <f>MoM!J137</f>
        <v>Блузка для девочек школьного возраста, шт.</v>
      </c>
      <c r="M137" s="88">
        <f>IF(MoM!N137=0,0,N137/MoM!N137*100)</f>
        <v>0.7981275784327051</v>
      </c>
      <c r="N137" s="88">
        <f>IF(MoM!O137=0,0,O137/MoM!O137*100)</f>
        <v>0.80036233565231663</v>
      </c>
      <c r="O137" s="88">
        <f>IF(MoM!P137=0,0,P137/MoM!P137*100)</f>
        <v>0.80508447343266543</v>
      </c>
      <c r="P137" s="88">
        <f>IF(MoM!Q137=0,0,Q137/MoM!Q137*100)</f>
        <v>0.81015650561529118</v>
      </c>
      <c r="Q137" s="88">
        <f>IF(MoM!R137=0,0,R137/MoM!R137*100)</f>
        <v>0.81704283591302107</v>
      </c>
      <c r="R137" s="88">
        <f>IF(MoM!S137=0,0,S137/MoM!S137*100)</f>
        <v>0.83085085983995111</v>
      </c>
      <c r="S137" s="88">
        <f>IF(MoM!T137=0,0,T137/MoM!T137*100)</f>
        <v>0.8473847919507661</v>
      </c>
      <c r="T137" s="88">
        <f>IF(MoM!U137=0,0,U137/MoM!U137*100)</f>
        <v>0.8733147665844595</v>
      </c>
      <c r="U137" s="88">
        <f>IF(MoM!V137=0,0,V137/MoM!V137*100)</f>
        <v>0.88003929028715977</v>
      </c>
      <c r="V137" s="88">
        <f>IF(MoM!W137=0,0,W137/MoM!W137*100)</f>
        <v>0.88047930993230328</v>
      </c>
      <c r="W137" s="88">
        <f>IF(MoM!X137=0,0,X137/MoM!X137*100)</f>
        <v>0.884969754412958</v>
      </c>
      <c r="X137" s="88">
        <f>IF(MoM!Y137=0,0,Y137/MoM!Y137*100)</f>
        <v>0.88939460318502284</v>
      </c>
      <c r="Y137" s="88">
        <f>IF(MoM!Z137=0,0,Z137/MoM!Z137*100)</f>
        <v>0.89606506270891051</v>
      </c>
      <c r="Z137" s="88">
        <f>IF(MoM!AA137=0,0,AA137/MoM!AA137*100)</f>
        <v>0.89669230825280677</v>
      </c>
      <c r="AA137" s="88">
        <f>IF(MoM!AB137=0,0,AB137/MoM!AB137*100)</f>
        <v>0.90117576979407088</v>
      </c>
      <c r="AB137" s="88">
        <f>IF(MoM!AC137=0,0,AC137/MoM!AC137*100)</f>
        <v>0.9042397674113708</v>
      </c>
      <c r="AC137" s="88">
        <f>IF(MoM!AD137=0,0,AD137/MoM!AD137*100)</f>
        <v>0.91183538145762633</v>
      </c>
      <c r="AD137" s="88">
        <f>IF(MoM!AE137=0,0,AE137/MoM!AE137*100)</f>
        <v>0.91949479866187034</v>
      </c>
      <c r="AE137" s="88">
        <f>IF(MoM!AF137=0,0,AF137/MoM!AF137*100)</f>
        <v>0.931172382604876</v>
      </c>
      <c r="AF137" s="88">
        <f>IF(MoM!AG137=0,0,AG137/MoM!AG137*100)</f>
        <v>0.95147194054566242</v>
      </c>
      <c r="AG137" s="88">
        <f>IF(MoM!AH137=0,0,AH137/MoM!AH137*100)</f>
        <v>0.96117695433922812</v>
      </c>
      <c r="AH137" s="88">
        <f>IF(MoM!AI137=0,0,AI137/MoM!AI137*100)</f>
        <v>0.96281095516160486</v>
      </c>
      <c r="AI137" s="88">
        <f>IF(MoM!AJ137=0,0,AJ137/MoM!AJ137*100)</f>
        <v>0.9674324477463806</v>
      </c>
      <c r="AJ137" s="88">
        <f>IF(MoM!AK137=0,0,AK137/MoM!AK137*100)</f>
        <v>0.97188263700601385</v>
      </c>
      <c r="AK137" s="88">
        <f>IF(MoM!AL137=0,0,AL137/MoM!AL137*100)</f>
        <v>0.97693642671844505</v>
      </c>
      <c r="AL137" s="88">
        <f>IF(MoM!AM137=0,0,AM137/MoM!AM137*100)</f>
        <v>0.97762028221714792</v>
      </c>
      <c r="AM137" s="88">
        <f>IF(MoM!AN137=0,0,AN137/MoM!AN137*100)</f>
        <v>0.97967328480980387</v>
      </c>
      <c r="AN137" s="88">
        <f>IF(MoM!AO137=0,0,AO137/MoM!AO137*100)</f>
        <v>0.978987513510437</v>
      </c>
      <c r="AO137" s="88">
        <f>IF(MoM!AP137=0,0,AP137/MoM!AP137*100)</f>
        <v>0.98202237480231935</v>
      </c>
      <c r="AP137" s="88">
        <f>IF(MoM!AQ137=0,0,AQ137/MoM!AQ137*100)</f>
        <v>0.98447743073932503</v>
      </c>
      <c r="AQ137" s="88">
        <f>IF(MoM!AR137=0,0,AR137/MoM!AR137*100)</f>
        <v>0.99264859341446143</v>
      </c>
      <c r="AR137" s="88">
        <f>IF(MoM!AS137=0,0,AS137/MoM!AS137*100)</f>
        <v>0.99910080927165545</v>
      </c>
      <c r="AS137" s="149">
        <v>1</v>
      </c>
      <c r="AT137" s="88">
        <f>AS137*MoM!AT137/100</f>
        <v>1.0012000000000001</v>
      </c>
      <c r="AU137" s="88">
        <f>AT137*MoM!AU137/100</f>
        <v>1.0016004800000002</v>
      </c>
      <c r="AV137" s="88">
        <f>AU137*MoM!AV137/100</f>
        <v>1.0023016003360001</v>
      </c>
      <c r="AW137" s="88">
        <f>AV137*MoM!AW137/100</f>
        <v>1.0025020606560673</v>
      </c>
      <c r="AX137" s="88">
        <f>AW137*MoM!AX137/100</f>
        <v>1.0050083158077074</v>
      </c>
      <c r="AY137" s="88">
        <f>AX137*MoM!AY137/100</f>
        <v>1.0057118216287728</v>
      </c>
      <c r="AZ137" s="88">
        <f>AY137*MoM!AZ137/100</f>
        <v>1.0057118216287728</v>
      </c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</row>
    <row r="138" spans="1:72" ht="28.5" x14ac:dyDescent="0.45">
      <c r="A138" s="88">
        <f>Веса!A138</f>
        <v>1</v>
      </c>
      <c r="B138" s="88">
        <f>MoM!B138</f>
        <v>1</v>
      </c>
      <c r="C138" s="88">
        <f>БИПЦ_НДС!E138</f>
        <v>0</v>
      </c>
      <c r="D138" s="88">
        <f t="shared" si="2"/>
        <v>1</v>
      </c>
      <c r="E138" s="88">
        <v>0</v>
      </c>
      <c r="F138" s="88">
        <v>1</v>
      </c>
      <c r="G138" s="88">
        <v>0</v>
      </c>
      <c r="H138" s="88">
        <v>1</v>
      </c>
      <c r="I138" s="88">
        <v>0</v>
      </c>
      <c r="J138" s="124" t="s">
        <v>474</v>
      </c>
      <c r="K138" s="124" t="s">
        <v>474</v>
      </c>
      <c r="L138" s="109" t="str">
        <f>MoM!J138</f>
        <v>Юбка для девочек школьного возраста, шт.</v>
      </c>
      <c r="M138" s="88">
        <f>IF(MoM!N138=0,0,N138/MoM!N138*100)</f>
        <v>0.81994345586229589</v>
      </c>
      <c r="N138" s="88">
        <f>IF(MoM!O138=0,0,O138/MoM!O138*100)</f>
        <v>0.82486311659746969</v>
      </c>
      <c r="O138" s="88">
        <f>IF(MoM!P138=0,0,P138/MoM!P138*100)</f>
        <v>0.82832754168717915</v>
      </c>
      <c r="P138" s="88">
        <f>IF(MoM!Q138=0,0,Q138/MoM!Q138*100)</f>
        <v>0.83338033969147096</v>
      </c>
      <c r="Q138" s="88">
        <f>IF(MoM!R138=0,0,R138/MoM!R138*100)</f>
        <v>0.83871397386549651</v>
      </c>
      <c r="R138" s="88">
        <f>IF(MoM!S138=0,0,S138/MoM!S138*100)</f>
        <v>0.84844305596233627</v>
      </c>
      <c r="S138" s="88">
        <f>IF(MoM!T138=0,0,T138/MoM!T138*100)</f>
        <v>0.86286658791369597</v>
      </c>
      <c r="T138" s="88">
        <f>IF(MoM!U138=0,0,U138/MoM!U138*100)</f>
        <v>0.88409310597637281</v>
      </c>
      <c r="U138" s="88">
        <f>IF(MoM!V138=0,0,V138/MoM!V138*100)</f>
        <v>0.89081221358179341</v>
      </c>
      <c r="V138" s="88">
        <f>IF(MoM!W138=0,0,W138/MoM!W138*100)</f>
        <v>0.89348465022253876</v>
      </c>
      <c r="W138" s="88">
        <f>IF(MoM!X138=0,0,X138/MoM!X138*100)</f>
        <v>0.89536096798800613</v>
      </c>
      <c r="X138" s="88">
        <f>IF(MoM!Y138=0,0,Y138/MoM!Y138*100)</f>
        <v>0.89822612308556771</v>
      </c>
      <c r="Y138" s="88">
        <f>IF(MoM!Z138=0,0,Z138/MoM!Z138*100)</f>
        <v>0.89903452659634464</v>
      </c>
      <c r="Z138" s="88">
        <f>IF(MoM!AA138=0,0,AA138/MoM!AA138*100)</f>
        <v>0.90083259564953733</v>
      </c>
      <c r="AA138" s="88">
        <f>IF(MoM!AB138=0,0,AB138/MoM!AB138*100)</f>
        <v>0.90353509343648586</v>
      </c>
      <c r="AB138" s="88">
        <f>IF(MoM!AC138=0,0,AC138/MoM!AC138*100)</f>
        <v>0.90678781977285727</v>
      </c>
      <c r="AC138" s="88">
        <f>IF(MoM!AD138=0,0,AD138/MoM!AD138*100)</f>
        <v>0.91213786790951723</v>
      </c>
      <c r="AD138" s="88">
        <f>IF(MoM!AE138=0,0,AE138/MoM!AE138*100)</f>
        <v>0.92098560522823947</v>
      </c>
      <c r="AE138" s="88">
        <f>IF(MoM!AF138=0,0,AF138/MoM!AF138*100)</f>
        <v>0.93332681233829784</v>
      </c>
      <c r="AF138" s="88">
        <f>IF(MoM!AG138=0,0,AG138/MoM!AG138*100)</f>
        <v>0.948540039379412</v>
      </c>
      <c r="AG138" s="88">
        <f>IF(MoM!AH138=0,0,AH138/MoM!AH138*100)</f>
        <v>0.95375700959599885</v>
      </c>
      <c r="AH138" s="88">
        <f>IF(MoM!AI138=0,0,AI138/MoM!AI138*100)</f>
        <v>0.95633215352190803</v>
      </c>
      <c r="AI138" s="88">
        <f>IF(MoM!AJ138=0,0,AJ138/MoM!AJ138*100)</f>
        <v>0.95996621570529128</v>
      </c>
      <c r="AJ138" s="88">
        <f>IF(MoM!AK138=0,0,AK138/MoM!AK138*100)</f>
        <v>0.96188614813670181</v>
      </c>
      <c r="AK138" s="88">
        <f>IF(MoM!AL138=0,0,AL138/MoM!AL138*100)</f>
        <v>0.96602225857368973</v>
      </c>
      <c r="AL138" s="88">
        <f>IF(MoM!AM138=0,0,AM138/MoM!AM138*100)</f>
        <v>0.96689167860640612</v>
      </c>
      <c r="AM138" s="88">
        <f>IF(MoM!AN138=0,0,AN138/MoM!AN138*100)</f>
        <v>0.96814863778859428</v>
      </c>
      <c r="AN138" s="88">
        <f>IF(MoM!AO138=0,0,AO138/MoM!AO138*100)</f>
        <v>0.96853589724370981</v>
      </c>
      <c r="AO138" s="88">
        <f>IF(MoM!AP138=0,0,AP138/MoM!AP138*100)</f>
        <v>0.97221633365323579</v>
      </c>
      <c r="AP138" s="88">
        <f>IF(MoM!AQ138=0,0,AQ138/MoM!AQ138*100)</f>
        <v>0.97561909082102205</v>
      </c>
      <c r="AQ138" s="88">
        <f>IF(MoM!AR138=0,0,AR138/MoM!AR138*100)</f>
        <v>0.98761920563812056</v>
      </c>
      <c r="AR138" s="88">
        <f>IF(MoM!AS138=0,0,AS138/MoM!AS138*100)</f>
        <v>0.99552015928322546</v>
      </c>
      <c r="AS138" s="149">
        <v>1</v>
      </c>
      <c r="AT138" s="88">
        <f>AS138*MoM!AT138/100</f>
        <v>1.0012000000000001</v>
      </c>
      <c r="AU138" s="88">
        <f>AT138*MoM!AU138/100</f>
        <v>1.0027018000000001</v>
      </c>
      <c r="AV138" s="88">
        <f>AU138*MoM!AV138/100</f>
        <v>1.0046069334200001</v>
      </c>
      <c r="AW138" s="88">
        <f>AV138*MoM!AW138/100</f>
        <v>1.00561154035342</v>
      </c>
      <c r="AX138" s="88">
        <f>AW138*MoM!AX138/100</f>
        <v>1.0061143461235966</v>
      </c>
      <c r="AY138" s="88">
        <f>AX138*MoM!AY138/100</f>
        <v>1.0067180147312706</v>
      </c>
      <c r="AZ138" s="88">
        <f>AY138*MoM!AZ138/100</f>
        <v>1.007825404547475</v>
      </c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</row>
    <row r="139" spans="1:72" ht="42.75" x14ac:dyDescent="0.45">
      <c r="A139" s="88">
        <f>Веса!A139</f>
        <v>1</v>
      </c>
      <c r="B139" s="88">
        <f>MoM!B139</f>
        <v>1</v>
      </c>
      <c r="C139" s="88">
        <f>БИПЦ_НДС!E139</f>
        <v>0</v>
      </c>
      <c r="D139" s="88">
        <f t="shared" si="2"/>
        <v>1</v>
      </c>
      <c r="E139" s="88">
        <v>0</v>
      </c>
      <c r="F139" s="88">
        <v>1</v>
      </c>
      <c r="G139" s="88">
        <v>0</v>
      </c>
      <c r="H139" s="88">
        <v>1</v>
      </c>
      <c r="I139" s="88">
        <v>0</v>
      </c>
      <c r="J139" s="124" t="s">
        <v>138</v>
      </c>
      <c r="K139" s="124" t="s">
        <v>138</v>
      </c>
      <c r="L139" s="109" t="str">
        <f>MoM!J139</f>
        <v>Куртка для детей дошкольного возраста с верхом из плащевых тканей утепленная, шт.</v>
      </c>
      <c r="M139" s="88">
        <f>IF(MoM!N139=0,0,N139/MoM!N139*100)</f>
        <v>0.83831368236147541</v>
      </c>
      <c r="N139" s="88">
        <f>IF(MoM!O139=0,0,O139/MoM!O139*100)</f>
        <v>0.84409804676976952</v>
      </c>
      <c r="O139" s="88">
        <f>IF(MoM!P139=0,0,P139/MoM!P139*100)</f>
        <v>0.85296107626085216</v>
      </c>
      <c r="P139" s="88">
        <f>IF(MoM!Q139=0,0,Q139/MoM!Q139*100)</f>
        <v>0.85389933344473912</v>
      </c>
      <c r="Q139" s="88">
        <f>IF(MoM!R139=0,0,R139/MoM!R139*100)</f>
        <v>0.85372855357805022</v>
      </c>
      <c r="R139" s="88">
        <f>IF(MoM!S139=0,0,S139/MoM!S139*100)</f>
        <v>0.85304557073518783</v>
      </c>
      <c r="S139" s="88">
        <f>IF(MoM!T139=0,0,T139/MoM!T139*100)</f>
        <v>0.85620183934690797</v>
      </c>
      <c r="T139" s="88">
        <f>IF(MoM!U139=0,0,U139/MoM!U139*100)</f>
        <v>0.86390765590103025</v>
      </c>
      <c r="U139" s="88">
        <f>IF(MoM!V139=0,0,V139/MoM!V139*100)</f>
        <v>0.88852902409420953</v>
      </c>
      <c r="V139" s="88">
        <f>IF(MoM!W139=0,0,W139/MoM!W139*100)</f>
        <v>0.91456292450016996</v>
      </c>
      <c r="W139" s="88">
        <f>IF(MoM!X139=0,0,X139/MoM!X139*100)</f>
        <v>0.9270009802733723</v>
      </c>
      <c r="X139" s="88">
        <f>IF(MoM!Y139=0,0,Y139/MoM!Y139*100)</f>
        <v>0.93098708448854772</v>
      </c>
      <c r="Y139" s="88">
        <f>IF(MoM!Z139=0,0,Z139/MoM!Z139*100)</f>
        <v>0.93312835478287137</v>
      </c>
      <c r="Z139" s="88">
        <f>IF(MoM!AA139=0,0,AA139/MoM!AA139*100)</f>
        <v>0.93611436551817651</v>
      </c>
      <c r="AA139" s="88">
        <f>IF(MoM!AB139=0,0,AB139/MoM!AB139*100)</f>
        <v>0.94453939480784022</v>
      </c>
      <c r="AB139" s="88">
        <f>IF(MoM!AC139=0,0,AC139/MoM!AC139*100)</f>
        <v>0.94359485541303245</v>
      </c>
      <c r="AC139" s="88">
        <f>IF(MoM!AD139=0,0,AD139/MoM!AD139*100)</f>
        <v>0.94133022776004127</v>
      </c>
      <c r="AD139" s="88">
        <f>IF(MoM!AE139=0,0,AE139/MoM!AE139*100)</f>
        <v>0.94020063148672928</v>
      </c>
      <c r="AE139" s="88">
        <f>IF(MoM!AF139=0,0,AF139/MoM!AF139*100)</f>
        <v>0.94048269167617526</v>
      </c>
      <c r="AF139" s="88">
        <f>IF(MoM!AG139=0,0,AG139/MoM!AG139*100)</f>
        <v>0.94716011878707618</v>
      </c>
      <c r="AG139" s="88">
        <f>IF(MoM!AH139=0,0,AH139/MoM!AH139*100)</f>
        <v>0.96847122145978537</v>
      </c>
      <c r="AH139" s="88">
        <f>IF(MoM!AI139=0,0,AI139/MoM!AI139*100)</f>
        <v>0.9803834174837408</v>
      </c>
      <c r="AI139" s="88">
        <f>IF(MoM!AJ139=0,0,AJ139/MoM!AJ139*100)</f>
        <v>0.98763825477312039</v>
      </c>
      <c r="AJ139" s="88">
        <f>IF(MoM!AK139=0,0,AK139/MoM!AK139*100)</f>
        <v>0.99297150134889534</v>
      </c>
      <c r="AK139" s="88">
        <f>IF(MoM!AL139=0,0,AL139/MoM!AL139*100)</f>
        <v>0.99475885005132336</v>
      </c>
      <c r="AL139" s="88">
        <f>IF(MoM!AM139=0,0,AM139/MoM!AM139*100)</f>
        <v>0.99177457350116938</v>
      </c>
      <c r="AM139" s="88">
        <f>IF(MoM!AN139=0,0,AN139/MoM!AN139*100)</f>
        <v>0.9929647029893709</v>
      </c>
      <c r="AN139" s="88">
        <f>IF(MoM!AO139=0,0,AO139/MoM!AO139*100)</f>
        <v>0.99097877358339215</v>
      </c>
      <c r="AO139" s="88">
        <f>IF(MoM!AP139=0,0,AP139/MoM!AP139*100)</f>
        <v>0.98998779480980881</v>
      </c>
      <c r="AP139" s="88">
        <f>IF(MoM!AQ139=0,0,AQ139/MoM!AQ139*100)</f>
        <v>0.98988879603032764</v>
      </c>
      <c r="AQ139" s="88">
        <f>IF(MoM!AR139=0,0,AR139/MoM!AR139*100)</f>
        <v>0.98959182939151857</v>
      </c>
      <c r="AR139" s="88">
        <f>IF(MoM!AS139=0,0,AS139/MoM!AS139*100)</f>
        <v>0.99166997223324072</v>
      </c>
      <c r="AS139" s="149">
        <v>1</v>
      </c>
      <c r="AT139" s="88">
        <f>AS139*MoM!AT139/100</f>
        <v>1.0118</v>
      </c>
      <c r="AU139" s="88">
        <f>AT139*MoM!AU139/100</f>
        <v>1.0163531000000001</v>
      </c>
      <c r="AV139" s="88">
        <f>AU139*MoM!AV139/100</f>
        <v>1.0163531000000001</v>
      </c>
      <c r="AW139" s="88">
        <f>AV139*MoM!AW139/100</f>
        <v>1.0146252997300003</v>
      </c>
      <c r="AX139" s="88">
        <f>AW139*MoM!AX139/100</f>
        <v>1.0107697235910262</v>
      </c>
      <c r="AY139" s="88">
        <f>AX139*MoM!AY139/100</f>
        <v>1.0091524920332806</v>
      </c>
      <c r="AZ139" s="88">
        <f>AY139*MoM!AZ139/100</f>
        <v>1.0076387632952306</v>
      </c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</row>
    <row r="140" spans="1:72" ht="42.75" x14ac:dyDescent="0.45">
      <c r="A140" s="88">
        <f>Веса!A140</f>
        <v>1</v>
      </c>
      <c r="B140" s="88">
        <f>MoM!B140</f>
        <v>1</v>
      </c>
      <c r="C140" s="88">
        <f>БИПЦ_НДС!E140</f>
        <v>0</v>
      </c>
      <c r="D140" s="88">
        <f t="shared" si="2"/>
        <v>1</v>
      </c>
      <c r="E140" s="88">
        <v>0</v>
      </c>
      <c r="F140" s="88">
        <v>1</v>
      </c>
      <c r="G140" s="88">
        <v>0</v>
      </c>
      <c r="H140" s="88">
        <v>1</v>
      </c>
      <c r="I140" s="88">
        <v>0</v>
      </c>
      <c r="J140" s="124" t="s">
        <v>139</v>
      </c>
      <c r="K140" s="124" t="s">
        <v>139</v>
      </c>
      <c r="L140" s="109" t="str">
        <f>MoM!J140</f>
        <v>Комбинезон (костюм) утепленный для детей дошкольного возраста, шт.</v>
      </c>
      <c r="M140" s="88">
        <f>IF(MoM!N140=0,0,N140/MoM!N140*100)</f>
        <v>0.81852870189884663</v>
      </c>
      <c r="N140" s="88">
        <f>IF(MoM!O140=0,0,O140/MoM!O140*100)</f>
        <v>0.82491322577365767</v>
      </c>
      <c r="O140" s="88">
        <f>IF(MoM!P140=0,0,P140/MoM!P140*100)</f>
        <v>0.8317600055475789</v>
      </c>
      <c r="P140" s="88">
        <f>IF(MoM!Q140=0,0,Q140/MoM!Q140*100)</f>
        <v>0.83242541355201694</v>
      </c>
      <c r="Q140" s="88">
        <f>IF(MoM!R140=0,0,R140/MoM!R140*100)</f>
        <v>0.83175947322117538</v>
      </c>
      <c r="R140" s="88">
        <f>IF(MoM!S140=0,0,S140/MoM!S140*100)</f>
        <v>0.83142676943188687</v>
      </c>
      <c r="S140" s="88">
        <f>IF(MoM!T140=0,0,T140/MoM!T140*100)</f>
        <v>0.83317276564769371</v>
      </c>
      <c r="T140" s="88">
        <f>IF(MoM!U140=0,0,U140/MoM!U140*100)</f>
        <v>0.83983814777287524</v>
      </c>
      <c r="U140" s="88">
        <f>IF(MoM!V140=0,0,V140/MoM!V140*100)</f>
        <v>0.85781068413521477</v>
      </c>
      <c r="V140" s="88">
        <f>IF(MoM!W140=0,0,W140/MoM!W140*100)</f>
        <v>0.8832876614540307</v>
      </c>
      <c r="W140" s="88">
        <f>IF(MoM!X140=0,0,X140/MoM!X140*100)</f>
        <v>0.90007012702165734</v>
      </c>
      <c r="X140" s="88">
        <f>IF(MoM!Y140=0,0,Y140/MoM!Y140*100)</f>
        <v>0.90592058284729804</v>
      </c>
      <c r="Y140" s="88">
        <f>IF(MoM!Z140=0,0,Z140/MoM!Z140*100)</f>
        <v>0.91054077781981924</v>
      </c>
      <c r="Z140" s="88">
        <f>IF(MoM!AA140=0,0,AA140/MoM!AA140*100)</f>
        <v>0.91645929287564809</v>
      </c>
      <c r="AA140" s="88">
        <f>IF(MoM!AB140=0,0,AB140/MoM!AB140*100)</f>
        <v>0.92049171376430095</v>
      </c>
      <c r="AB140" s="88">
        <f>IF(MoM!AC140=0,0,AC140/MoM!AC140*100)</f>
        <v>0.92168835299219454</v>
      </c>
      <c r="AC140" s="88">
        <f>IF(MoM!AD140=0,0,AD140/MoM!AD140*100)</f>
        <v>0.92067449580390315</v>
      </c>
      <c r="AD140" s="88">
        <f>IF(MoM!AE140=0,0,AE140/MoM!AE140*100)</f>
        <v>0.92076656325348361</v>
      </c>
      <c r="AE140" s="88">
        <f>IF(MoM!AF140=0,0,AF140/MoM!AF140*100)</f>
        <v>0.92205563644203836</v>
      </c>
      <c r="AF140" s="88">
        <f>IF(MoM!AG140=0,0,AG140/MoM!AG140*100)</f>
        <v>0.92952428709721902</v>
      </c>
      <c r="AG140" s="88">
        <f>IF(MoM!AH140=0,0,AH140/MoM!AH140*100)</f>
        <v>0.9506244884143259</v>
      </c>
      <c r="AH140" s="88">
        <f>IF(MoM!AI140=0,0,AI140/MoM!AI140*100)</f>
        <v>0.96830610389883243</v>
      </c>
      <c r="AI140" s="88">
        <f>IF(MoM!AJ140=0,0,AJ140/MoM!AJ140*100)</f>
        <v>0.98099091385990722</v>
      </c>
      <c r="AJ140" s="88">
        <f>IF(MoM!AK140=0,0,AK140/MoM!AK140*100)</f>
        <v>0.98864264298801452</v>
      </c>
      <c r="AK140" s="88">
        <f>IF(MoM!AL140=0,0,AL140/MoM!AL140*100)</f>
        <v>0.99200402797417386</v>
      </c>
      <c r="AL140" s="88">
        <f>IF(MoM!AM140=0,0,AM140/MoM!AM140*100)</f>
        <v>0.99091282354340227</v>
      </c>
      <c r="AM140" s="88">
        <f>IF(MoM!AN140=0,0,AN140/MoM!AN140*100)</f>
        <v>0.99121009739046528</v>
      </c>
      <c r="AN140" s="88">
        <f>IF(MoM!AO140=0,0,AO140/MoM!AO140*100)</f>
        <v>0.98952504022490151</v>
      </c>
      <c r="AO140" s="88">
        <f>IF(MoM!AP140=0,0,AP140/MoM!AP140*100)</f>
        <v>0.98804075266456415</v>
      </c>
      <c r="AP140" s="88">
        <f>IF(MoM!AQ140=0,0,AQ140/MoM!AQ140*100)</f>
        <v>0.98734912413769893</v>
      </c>
      <c r="AQ140" s="88">
        <f>IF(MoM!AR140=0,0,AR140/MoM!AR140*100)</f>
        <v>0.98744785905011279</v>
      </c>
      <c r="AR140" s="88">
        <f>IF(MoM!AS140=0,0,AS140/MoM!AS140*100)</f>
        <v>0.98843530690916281</v>
      </c>
      <c r="AS140" s="149">
        <v>1</v>
      </c>
      <c r="AT140" s="88">
        <f>AS140*MoM!AT140/100</f>
        <v>1.018</v>
      </c>
      <c r="AU140" s="88">
        <f>AT140*MoM!AU140/100</f>
        <v>1.0258385999999999</v>
      </c>
      <c r="AV140" s="88">
        <f>AU140*MoM!AV140/100</f>
        <v>1.0263515192999999</v>
      </c>
      <c r="AW140" s="88">
        <f>AV140*MoM!AW140/100</f>
        <v>1.0244014514133299</v>
      </c>
      <c r="AX140" s="88">
        <f>AW140*MoM!AX140/100</f>
        <v>1.0216355674945141</v>
      </c>
      <c r="AY140" s="88">
        <f>AX140*MoM!AY140/100</f>
        <v>1.0203074412567714</v>
      </c>
      <c r="AZ140" s="88">
        <f>AY140*MoM!AZ140/100</f>
        <v>1.0193891645596402</v>
      </c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</row>
    <row r="141" spans="1:72" ht="28.5" x14ac:dyDescent="0.45">
      <c r="A141" s="88">
        <f>Веса!A141</f>
        <v>1</v>
      </c>
      <c r="B141" s="88">
        <f>MoM!B141</f>
        <v>1</v>
      </c>
      <c r="C141" s="88">
        <f>БИПЦ_НДС!E141</f>
        <v>0</v>
      </c>
      <c r="D141" s="88">
        <f t="shared" si="2"/>
        <v>1</v>
      </c>
      <c r="E141" s="88">
        <v>0</v>
      </c>
      <c r="F141" s="88">
        <v>1</v>
      </c>
      <c r="G141" s="88">
        <v>0</v>
      </c>
      <c r="H141" s="88">
        <v>1</v>
      </c>
      <c r="I141" s="88">
        <v>0</v>
      </c>
      <c r="J141" s="124" t="s">
        <v>140</v>
      </c>
      <c r="K141" s="124" t="s">
        <v>140</v>
      </c>
      <c r="L141" s="109" t="str">
        <f>MoM!J141</f>
        <v>Рубашка верхняя для мальчиков дошкольного возраста, шт.</v>
      </c>
      <c r="M141" s="88">
        <f>IF(MoM!N141=0,0,N141/MoM!N141*100)</f>
        <v>0.74356544335762531</v>
      </c>
      <c r="N141" s="88">
        <f>IF(MoM!O141=0,0,O141/MoM!O141*100)</f>
        <v>0.75055495852518694</v>
      </c>
      <c r="O141" s="88">
        <f>IF(MoM!P141=0,0,P141/MoM!P141*100)</f>
        <v>0.77066983141366197</v>
      </c>
      <c r="P141" s="88">
        <f>IF(MoM!Q141=0,0,Q141/MoM!Q141*100)</f>
        <v>0.77945546749177774</v>
      </c>
      <c r="Q141" s="88">
        <f>IF(MoM!R141=0,0,R141/MoM!R141*100)</f>
        <v>0.78873098755492987</v>
      </c>
      <c r="R141" s="88">
        <f>IF(MoM!S141=0,0,S141/MoM!S141*100)</f>
        <v>0.80008871377572088</v>
      </c>
      <c r="S141" s="88">
        <f>IF(MoM!T141=0,0,T141/MoM!T141*100)</f>
        <v>0.81457031949506131</v>
      </c>
      <c r="T141" s="88">
        <f>IF(MoM!U141=0,0,U141/MoM!U141*100)</f>
        <v>0.83110609698081106</v>
      </c>
      <c r="U141" s="88">
        <f>IF(MoM!V141=0,0,V141/MoM!V141*100)</f>
        <v>0.83950026856031734</v>
      </c>
      <c r="V141" s="88">
        <f>IF(MoM!W141=0,0,W141/MoM!W141*100)</f>
        <v>0.84529282041338349</v>
      </c>
      <c r="W141" s="88">
        <f>IF(MoM!X141=0,0,X141/MoM!X141*100)</f>
        <v>0.85518274641222003</v>
      </c>
      <c r="X141" s="88">
        <f>IF(MoM!Y141=0,0,Y141/MoM!Y141*100)</f>
        <v>0.86390561042562464</v>
      </c>
      <c r="Y141" s="88">
        <f>IF(MoM!Z141=0,0,Z141/MoM!Z141*100)</f>
        <v>0.8698665591375615</v>
      </c>
      <c r="Z141" s="88">
        <f>IF(MoM!AA141=0,0,AA141/MoM!AA141*100)</f>
        <v>0.87578165173969702</v>
      </c>
      <c r="AA141" s="88">
        <f>IF(MoM!AB141=0,0,AB141/MoM!AB141*100)</f>
        <v>0.88191212330187496</v>
      </c>
      <c r="AB141" s="88">
        <f>IF(MoM!AC141=0,0,AC141/MoM!AC141*100)</f>
        <v>0.88826189058964844</v>
      </c>
      <c r="AC141" s="88">
        <f>IF(MoM!AD141=0,0,AD141/MoM!AD141*100)</f>
        <v>0.89572329047060162</v>
      </c>
      <c r="AD141" s="88">
        <f>IF(MoM!AE141=0,0,AE141/MoM!AE141*100)</f>
        <v>0.90217249816198986</v>
      </c>
      <c r="AE141" s="88">
        <f>IF(MoM!AF141=0,0,AF141/MoM!AF141*100)</f>
        <v>0.90993118164618292</v>
      </c>
      <c r="AF141" s="88">
        <f>IF(MoM!AG141=0,0,AG141/MoM!AG141*100)</f>
        <v>0.92121432829859562</v>
      </c>
      <c r="AG141" s="88">
        <f>IF(MoM!AH141=0,0,AH141/MoM!AH141*100)</f>
        <v>0.9335586002977968</v>
      </c>
      <c r="AH141" s="88">
        <f>IF(MoM!AI141=0,0,AI141/MoM!AI141*100)</f>
        <v>0.93850646087937517</v>
      </c>
      <c r="AI141" s="88">
        <f>IF(MoM!AJ141=0,0,AJ141/MoM!AJ141*100)</f>
        <v>0.95061319422471913</v>
      </c>
      <c r="AJ141" s="88">
        <f>IF(MoM!AK141=0,0,AK141/MoM!AK141*100)</f>
        <v>0.95907365165331904</v>
      </c>
      <c r="AK141" s="88">
        <f>IF(MoM!AL141=0,0,AL141/MoM!AL141*100)</f>
        <v>0.96252631679927103</v>
      </c>
      <c r="AL141" s="88">
        <f>IF(MoM!AM141=0,0,AM141/MoM!AM141*100)</f>
        <v>0.96974526417526563</v>
      </c>
      <c r="AM141" s="88">
        <f>IF(MoM!AN141=0,0,AN141/MoM!AN141*100)</f>
        <v>0.97546676123389986</v>
      </c>
      <c r="AN141" s="88">
        <f>IF(MoM!AO141=0,0,AO141/MoM!AO141*100)</f>
        <v>0.97839316151760147</v>
      </c>
      <c r="AO141" s="88">
        <f>IF(MoM!AP141=0,0,AP141/MoM!AP141*100)</f>
        <v>0.97976291194372622</v>
      </c>
      <c r="AP141" s="88">
        <f>IF(MoM!AQ141=0,0,AQ141/MoM!AQ141*100)</f>
        <v>0.98289815326194607</v>
      </c>
      <c r="AQ141" s="88">
        <f>IF(MoM!AR141=0,0,AR141/MoM!AR141*100)</f>
        <v>0.98938528107347501</v>
      </c>
      <c r="AR141" s="88">
        <f>IF(MoM!AS141=0,0,AS141/MoM!AS141*100)</f>
        <v>0.99453008453505709</v>
      </c>
      <c r="AS141" s="149">
        <v>1</v>
      </c>
      <c r="AT141" s="88">
        <f>AS141*MoM!AT141/100</f>
        <v>1.0034000000000001</v>
      </c>
      <c r="AU141" s="88">
        <f>AT141*MoM!AU141/100</f>
        <v>1.0071125800000003</v>
      </c>
      <c r="AV141" s="88">
        <f>AU141*MoM!AV141/100</f>
        <v>1.0110403190620003</v>
      </c>
      <c r="AW141" s="88">
        <f>AV141*MoM!AW141/100</f>
        <v>1.0108381109981879</v>
      </c>
      <c r="AX141" s="88">
        <f>AW141*MoM!AX141/100</f>
        <v>1.0140727929533819</v>
      </c>
      <c r="AY141" s="88">
        <f>AX141*MoM!AY141/100</f>
        <v>1.0187375278009674</v>
      </c>
      <c r="AZ141" s="88">
        <f>AY141*MoM!AZ141/100</f>
        <v>1.0249518267205533</v>
      </c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</row>
    <row r="142" spans="1:72" ht="42.75" x14ac:dyDescent="0.45">
      <c r="A142" s="88">
        <f>Веса!A142</f>
        <v>1</v>
      </c>
      <c r="B142" s="88">
        <f>MoM!B142</f>
        <v>1</v>
      </c>
      <c r="C142" s="88">
        <f>БИПЦ_НДС!E142</f>
        <v>0</v>
      </c>
      <c r="D142" s="88">
        <f t="shared" si="2"/>
        <v>1</v>
      </c>
      <c r="E142" s="88">
        <v>0</v>
      </c>
      <c r="F142" s="88">
        <v>1</v>
      </c>
      <c r="G142" s="88">
        <v>0</v>
      </c>
      <c r="H142" s="88">
        <v>1</v>
      </c>
      <c r="I142" s="88">
        <v>0</v>
      </c>
      <c r="J142" s="124" t="s">
        <v>141</v>
      </c>
      <c r="K142" s="124" t="s">
        <v>141</v>
      </c>
      <c r="L142" s="109" t="str">
        <f>MoM!J142</f>
        <v>Платье (сарафан) летнее для девочек дошкольного возраста, шт.</v>
      </c>
      <c r="M142" s="88">
        <f>IF(MoM!N142=0,0,N142/MoM!N142*100)</f>
        <v>0.7930601379601091</v>
      </c>
      <c r="N142" s="88">
        <f>IF(MoM!O142=0,0,O142/MoM!O142*100)</f>
        <v>0.80511465205710275</v>
      </c>
      <c r="O142" s="88">
        <f>IF(MoM!P142=0,0,P142/MoM!P142*100)</f>
        <v>0.82677223619743878</v>
      </c>
      <c r="P142" s="88">
        <f>IF(MoM!Q142=0,0,Q142/MoM!Q142*100)</f>
        <v>0.84347303536862694</v>
      </c>
      <c r="Q142" s="88">
        <f>IF(MoM!R142=0,0,R142/MoM!R142*100)</f>
        <v>0.86498159777052686</v>
      </c>
      <c r="R142" s="88">
        <f>IF(MoM!S142=0,0,S142/MoM!S142*100)</f>
        <v>0.87830231437619299</v>
      </c>
      <c r="S142" s="88">
        <f>IF(MoM!T142=0,0,T142/MoM!T142*100)</f>
        <v>0.88339646779957492</v>
      </c>
      <c r="T142" s="88">
        <f>IF(MoM!U142=0,0,U142/MoM!U142*100)</f>
        <v>0.88489824179483423</v>
      </c>
      <c r="U142" s="88">
        <f>IF(MoM!V142=0,0,V142/MoM!V142*100)</f>
        <v>0.88560616038827011</v>
      </c>
      <c r="V142" s="88">
        <f>IF(MoM!W142=0,0,W142/MoM!W142*100)</f>
        <v>0.8889714637977455</v>
      </c>
      <c r="W142" s="88">
        <f>IF(MoM!X142=0,0,X142/MoM!X142*100)</f>
        <v>0.89163837818913871</v>
      </c>
      <c r="X142" s="88">
        <f>IF(MoM!Y142=0,0,Y142/MoM!Y142*100)</f>
        <v>0.89493744018843846</v>
      </c>
      <c r="Y142" s="88">
        <f>IF(MoM!Z142=0,0,Z142/MoM!Z142*100)</f>
        <v>0.90021757108555023</v>
      </c>
      <c r="Z142" s="88">
        <f>IF(MoM!AA142=0,0,AA142/MoM!AA142*100)</f>
        <v>0.91174035599544523</v>
      </c>
      <c r="AA142" s="88">
        <f>IF(MoM!AB142=0,0,AB142/MoM!AB142*100)</f>
        <v>0.92414002483698332</v>
      </c>
      <c r="AB142" s="88">
        <f>IF(MoM!AC142=0,0,AC142/MoM!AC142*100)</f>
        <v>0.93911109323934261</v>
      </c>
      <c r="AC142" s="88">
        <f>IF(MoM!AD142=0,0,AD142/MoM!AD142*100)</f>
        <v>0.95488815960576356</v>
      </c>
      <c r="AD142" s="88">
        <f>IF(MoM!AE142=0,0,AE142/MoM!AE142*100)</f>
        <v>0.96424606356990006</v>
      </c>
      <c r="AE142" s="88">
        <f>IF(MoM!AF142=0,0,AF142/MoM!AF142*100)</f>
        <v>0.96723522636696679</v>
      </c>
      <c r="AF142" s="88">
        <f>IF(MoM!AG142=0,0,AG142/MoM!AG142*100)</f>
        <v>0.96965331443288427</v>
      </c>
      <c r="AG142" s="88">
        <f>IF(MoM!AH142=0,0,AH142/MoM!AH142*100)</f>
        <v>0.97256227437618281</v>
      </c>
      <c r="AH142" s="88">
        <f>IF(MoM!AI142=0,0,AI142/MoM!AI142*100)</f>
        <v>0.97178422455668179</v>
      </c>
      <c r="AI142" s="88">
        <f>IF(MoM!AJ142=0,0,AJ142/MoM!AJ142*100)</f>
        <v>0.97479675565280755</v>
      </c>
      <c r="AJ142" s="88">
        <f>IF(MoM!AK142=0,0,AK142/MoM!AK142*100)</f>
        <v>0.97752618656863544</v>
      </c>
      <c r="AK142" s="88">
        <f>IF(MoM!AL142=0,0,AL142/MoM!AL142*100)</f>
        <v>0.9795789915604296</v>
      </c>
      <c r="AL142" s="88">
        <f>IF(MoM!AM142=0,0,AM142/MoM!AM142*100)</f>
        <v>0.98330139172835929</v>
      </c>
      <c r="AM142" s="88">
        <f>IF(MoM!AN142=0,0,AN142/MoM!AN142*100)</f>
        <v>0.98998784119211214</v>
      </c>
      <c r="AN142" s="88">
        <f>IF(MoM!AO142=0,0,AO142/MoM!AO142*100)</f>
        <v>0.99414579012511906</v>
      </c>
      <c r="AO142" s="88">
        <f>IF(MoM!AP142=0,0,AP142/MoM!AP142*100)</f>
        <v>1.0012042252350073</v>
      </c>
      <c r="AP142" s="88">
        <f>IF(MoM!AQ142=0,0,AQ142/MoM!AQ142*100)</f>
        <v>1.0029062724179068</v>
      </c>
      <c r="AQ142" s="88">
        <f>IF(MoM!AR142=0,0,AR142/MoM!AR142*100)</f>
        <v>1.0024048192816979</v>
      </c>
      <c r="AR142" s="88">
        <f>IF(MoM!AS142=0,0,AS142/MoM!AS142*100)</f>
        <v>1.0005002501250626</v>
      </c>
      <c r="AS142" s="149">
        <v>1</v>
      </c>
      <c r="AT142" s="88">
        <f>AS142*MoM!AT142/100</f>
        <v>0.99900000000000011</v>
      </c>
      <c r="AU142" s="88">
        <f>AT142*MoM!AU142/100</f>
        <v>1.0005984000000001</v>
      </c>
      <c r="AV142" s="88">
        <f>AU142*MoM!AV142/100</f>
        <v>1.0015989984</v>
      </c>
      <c r="AW142" s="88">
        <f>AV142*MoM!AW142/100</f>
        <v>1.00240027759872</v>
      </c>
      <c r="AX142" s="88">
        <f>AW142*MoM!AX142/100</f>
        <v>1.0038036379873581</v>
      </c>
      <c r="AY142" s="88">
        <f>AX142*MoM!AY142/100</f>
        <v>1.0066142881737228</v>
      </c>
      <c r="AZ142" s="88">
        <f>AY142*MoM!AZ142/100</f>
        <v>1.008828839607705</v>
      </c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</row>
    <row r="143" spans="1:72" ht="28.5" x14ac:dyDescent="0.45">
      <c r="A143" s="88">
        <f>Веса!A143</f>
        <v>1</v>
      </c>
      <c r="B143" s="88">
        <f>MoM!B143</f>
        <v>1</v>
      </c>
      <c r="C143" s="88">
        <f>БИПЦ_НДС!E143</f>
        <v>0</v>
      </c>
      <c r="D143" s="88">
        <f t="shared" si="2"/>
        <v>1</v>
      </c>
      <c r="E143" s="88">
        <v>0</v>
      </c>
      <c r="F143" s="88">
        <v>1</v>
      </c>
      <c r="G143" s="88">
        <v>0</v>
      </c>
      <c r="H143" s="88">
        <v>1</v>
      </c>
      <c r="I143" s="88">
        <v>0</v>
      </c>
      <c r="J143" s="124" t="s">
        <v>142</v>
      </c>
      <c r="K143" s="124" t="s">
        <v>142</v>
      </c>
      <c r="L143" s="109" t="str">
        <f>MoM!J143</f>
        <v>Комбинезон утепленный для детей до одного года, шт.</v>
      </c>
      <c r="M143" s="88">
        <f>IF(MoM!N143=0,0,N143/MoM!N143*100)</f>
        <v>0.84674544010552599</v>
      </c>
      <c r="N143" s="88">
        <f>IF(MoM!O143=0,0,O143/MoM!O143*100)</f>
        <v>0.85207993637819068</v>
      </c>
      <c r="O143" s="88">
        <f>IF(MoM!P143=0,0,P143/MoM!P143*100)</f>
        <v>0.85710720800282192</v>
      </c>
      <c r="P143" s="88">
        <f>IF(MoM!Q143=0,0,Q143/MoM!Q143*100)</f>
        <v>0.85796431521082461</v>
      </c>
      <c r="Q143" s="88">
        <f>IF(MoM!R143=0,0,R143/MoM!R143*100)</f>
        <v>0.85847909379995102</v>
      </c>
      <c r="R143" s="88">
        <f>IF(MoM!S143=0,0,S143/MoM!S143*100)</f>
        <v>0.85676213561235104</v>
      </c>
      <c r="S143" s="88">
        <f>IF(MoM!T143=0,0,T143/MoM!T143*100)</f>
        <v>0.85907539337850425</v>
      </c>
      <c r="T143" s="88">
        <f>IF(MoM!U143=0,0,U143/MoM!U143*100)</f>
        <v>0.8674084246942757</v>
      </c>
      <c r="U143" s="88">
        <f>IF(MoM!V143=0,0,V143/MoM!V143*100)</f>
        <v>0.89091519300349054</v>
      </c>
      <c r="V143" s="88">
        <f>IF(MoM!W143=0,0,W143/MoM!W143*100)</f>
        <v>0.91283170675137637</v>
      </c>
      <c r="W143" s="88">
        <f>IF(MoM!X143=0,0,X143/MoM!X143*100)</f>
        <v>0.92122975845348909</v>
      </c>
      <c r="X143" s="88">
        <f>IF(MoM!Y143=0,0,Y143/MoM!Y143*100)</f>
        <v>0.9239934477288495</v>
      </c>
      <c r="Y143" s="88">
        <f>IF(MoM!Z143=0,0,Z143/MoM!Z143*100)</f>
        <v>0.92898301234658542</v>
      </c>
      <c r="Z143" s="88">
        <f>IF(MoM!AA143=0,0,AA143/MoM!AA143*100)</f>
        <v>0.93743675775893931</v>
      </c>
      <c r="AA143" s="88">
        <f>IF(MoM!AB143=0,0,AB143/MoM!AB143*100)</f>
        <v>0.94015532435644034</v>
      </c>
      <c r="AB143" s="88">
        <f>IF(MoM!AC143=0,0,AC143/MoM!AC143*100)</f>
        <v>0.94137752627810356</v>
      </c>
      <c r="AC143" s="88">
        <f>IF(MoM!AD143=0,0,AD143/MoM!AD143*100)</f>
        <v>0.93968304673080294</v>
      </c>
      <c r="AD143" s="88">
        <f>IF(MoM!AE143=0,0,AE143/MoM!AE143*100)</f>
        <v>0.93958907842612982</v>
      </c>
      <c r="AE143" s="88">
        <f>IF(MoM!AF143=0,0,AF143/MoM!AF143*100)</f>
        <v>0.94005887296534296</v>
      </c>
      <c r="AF143" s="88">
        <f>IF(MoM!AG143=0,0,AG143/MoM!AG143*100)</f>
        <v>0.94870741459662411</v>
      </c>
      <c r="AG143" s="88">
        <f>IF(MoM!AH143=0,0,AH143/MoM!AH143*100)</f>
        <v>0.96692259695687921</v>
      </c>
      <c r="AH143" s="88">
        <f>IF(MoM!AI143=0,0,AI143/MoM!AI143*100)</f>
        <v>0.97601166936827388</v>
      </c>
      <c r="AI143" s="88">
        <f>IF(MoM!AJ143=0,0,AJ143/MoM!AJ143*100)</f>
        <v>0.98499097672646208</v>
      </c>
      <c r="AJ143" s="88">
        <f>IF(MoM!AK143=0,0,AK143/MoM!AK143*100)</f>
        <v>0.99218141085656519</v>
      </c>
      <c r="AK143" s="88">
        <f>IF(MoM!AL143=0,0,AL143/MoM!AL143*100)</f>
        <v>0.99476108252479234</v>
      </c>
      <c r="AL143" s="88">
        <f>IF(MoM!AM143=0,0,AM143/MoM!AM143*100)</f>
        <v>0.99456213030828744</v>
      </c>
      <c r="AM143" s="88">
        <f>IF(MoM!AN143=0,0,AN143/MoM!AN143*100)</f>
        <v>0.9932691995388867</v>
      </c>
      <c r="AN143" s="88">
        <f>IF(MoM!AO143=0,0,AO143/MoM!AO143*100)</f>
        <v>0.9908853534599934</v>
      </c>
      <c r="AO143" s="88">
        <f>IF(MoM!AP143=0,0,AP143/MoM!AP143*100)</f>
        <v>0.98929993689445739</v>
      </c>
      <c r="AP143" s="88">
        <f>IF(MoM!AQ143=0,0,AQ143/MoM!AQ143*100)</f>
        <v>0.98910207690707852</v>
      </c>
      <c r="AQ143" s="88">
        <f>IF(MoM!AR143=0,0,AR143/MoM!AR143*100)</f>
        <v>0.98959662794553194</v>
      </c>
      <c r="AR143" s="88">
        <f>IF(MoM!AS143=0,0,AS143/MoM!AS143*100)</f>
        <v>0.99098206322465565</v>
      </c>
      <c r="AS143" s="149">
        <v>1</v>
      </c>
      <c r="AT143" s="88">
        <f>AS143*MoM!AT143/100</f>
        <v>1.0148000000000001</v>
      </c>
      <c r="AU143" s="88">
        <f>AT143*MoM!AU143/100</f>
        <v>1.0215991600000001</v>
      </c>
      <c r="AV143" s="88">
        <f>AU143*MoM!AV143/100</f>
        <v>1.025072597144</v>
      </c>
      <c r="AW143" s="88">
        <f>AV143*MoM!AW143/100</f>
        <v>1.0234324809885695</v>
      </c>
      <c r="AX143" s="88">
        <f>AW143*MoM!AX143/100</f>
        <v>1.0223067052594821</v>
      </c>
      <c r="AY143" s="88">
        <f>AX143*MoM!AY143/100</f>
        <v>1.0201598611784373</v>
      </c>
      <c r="AZ143" s="88">
        <f>AY143*MoM!AZ143/100</f>
        <v>1.0181195414560804</v>
      </c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</row>
    <row r="144" spans="1:72" ht="28.5" x14ac:dyDescent="0.45">
      <c r="A144" s="88">
        <f>Веса!A144</f>
        <v>1</v>
      </c>
      <c r="B144" s="88">
        <f>MoM!B144</f>
        <v>1</v>
      </c>
      <c r="C144" s="88">
        <f>БИПЦ_НДС!E144</f>
        <v>0</v>
      </c>
      <c r="D144" s="88">
        <f t="shared" si="2"/>
        <v>1</v>
      </c>
      <c r="E144" s="88">
        <v>0</v>
      </c>
      <c r="F144" s="88">
        <v>1</v>
      </c>
      <c r="G144" s="88">
        <v>0</v>
      </c>
      <c r="H144" s="88">
        <v>1</v>
      </c>
      <c r="I144" s="88">
        <v>0</v>
      </c>
      <c r="J144" s="124" t="s">
        <v>143</v>
      </c>
      <c r="K144" s="124" t="s">
        <v>143</v>
      </c>
      <c r="L144" s="109" t="str">
        <f>MoM!J144</f>
        <v>Пеленки для новорожденных, шт.</v>
      </c>
      <c r="M144" s="88">
        <f>IF(MoM!N144=0,0,N144/MoM!N144*100)</f>
        <v>0.76558342599171425</v>
      </c>
      <c r="N144" s="88">
        <f>IF(MoM!O144=0,0,O144/MoM!O144*100)</f>
        <v>0.78212002799313529</v>
      </c>
      <c r="O144" s="88">
        <f>IF(MoM!P144=0,0,P144/MoM!P144*100)</f>
        <v>0.79838812457539243</v>
      </c>
      <c r="P144" s="88">
        <f>IF(MoM!Q144=0,0,Q144/MoM!Q144*100)</f>
        <v>0.80900668663224518</v>
      </c>
      <c r="Q144" s="88">
        <f>IF(MoM!R144=0,0,R144/MoM!R144*100)</f>
        <v>0.81887656820915855</v>
      </c>
      <c r="R144" s="88">
        <f>IF(MoM!S144=0,0,S144/MoM!S144*100)</f>
        <v>0.82534569309801087</v>
      </c>
      <c r="S144" s="88">
        <f>IF(MoM!T144=0,0,T144/MoM!T144*100)</f>
        <v>0.83046283639521856</v>
      </c>
      <c r="T144" s="88">
        <f>IF(MoM!U144=0,0,U144/MoM!U144*100)</f>
        <v>0.8381030944900546</v>
      </c>
      <c r="U144" s="88">
        <f>IF(MoM!V144=0,0,V144/MoM!V144*100)</f>
        <v>0.84338314398534187</v>
      </c>
      <c r="V144" s="88">
        <f>IF(MoM!W144=0,0,W144/MoM!W144*100)</f>
        <v>0.85333506508436896</v>
      </c>
      <c r="W144" s="88">
        <f>IF(MoM!X144=0,0,X144/MoM!X144*100)</f>
        <v>0.86451375443697431</v>
      </c>
      <c r="X144" s="88">
        <f>IF(MoM!Y144=0,0,Y144/MoM!Y144*100)</f>
        <v>0.87402340573578086</v>
      </c>
      <c r="Y144" s="88">
        <f>IF(MoM!Z144=0,0,Z144/MoM!Z144*100)</f>
        <v>0.88363766319887438</v>
      </c>
      <c r="Z144" s="88">
        <f>IF(MoM!AA144=0,0,AA144/MoM!AA144*100)</f>
        <v>0.90820279023580319</v>
      </c>
      <c r="AA144" s="88">
        <f>IF(MoM!AB144=0,0,AB144/MoM!AB144*100)</f>
        <v>0.92010024678789215</v>
      </c>
      <c r="AB144" s="88">
        <f>IF(MoM!AC144=0,0,AC144/MoM!AC144*100)</f>
        <v>0.92874918910769833</v>
      </c>
      <c r="AC144" s="88">
        <f>IF(MoM!AD144=0,0,AD144/MoM!AD144*100)</f>
        <v>0.93478605883689847</v>
      </c>
      <c r="AD144" s="88">
        <f>IF(MoM!AE144=0,0,AE144/MoM!AE144*100)</f>
        <v>0.93796433143694402</v>
      </c>
      <c r="AE144" s="88">
        <f>IF(MoM!AF144=0,0,AF144/MoM!AF144*100)</f>
        <v>0.94340452455927826</v>
      </c>
      <c r="AF144" s="88">
        <f>IF(MoM!AG144=0,0,AG144/MoM!AG144*100)</f>
        <v>0.9488762708017221</v>
      </c>
      <c r="AG144" s="88">
        <f>IF(MoM!AH144=0,0,AH144/MoM!AH144*100)</f>
        <v>0.954379753172372</v>
      </c>
      <c r="AH144" s="88">
        <f>IF(MoM!AI144=0,0,AI144/MoM!AI144*100)</f>
        <v>0.95876990003696483</v>
      </c>
      <c r="AI144" s="88">
        <f>IF(MoM!AJ144=0,0,AJ144/MoM!AJ144*100)</f>
        <v>0.96423488846717542</v>
      </c>
      <c r="AJ144" s="88">
        <f>IF(MoM!AK144=0,0,AK144/MoM!AK144*100)</f>
        <v>0.9698274508202851</v>
      </c>
      <c r="AK144" s="88">
        <f>IF(MoM!AL144=0,0,AL144/MoM!AL144*100)</f>
        <v>0.9753554672899607</v>
      </c>
      <c r="AL144" s="88">
        <f>IF(MoM!AM144=0,0,AM144/MoM!AM144*100)</f>
        <v>0.97691603603762456</v>
      </c>
      <c r="AM144" s="88">
        <f>IF(MoM!AN144=0,0,AN144/MoM!AN144*100)</f>
        <v>0.980823700181775</v>
      </c>
      <c r="AN144" s="88">
        <f>IF(MoM!AO144=0,0,AO144/MoM!AO144*100)</f>
        <v>0.98641439527281105</v>
      </c>
      <c r="AO144" s="88">
        <f>IF(MoM!AP144=0,0,AP144/MoM!AP144*100)</f>
        <v>0.99065597717248421</v>
      </c>
      <c r="AP144" s="88">
        <f>IF(MoM!AQ144=0,0,AQ144/MoM!AQ144*100)</f>
        <v>0.99263728912682925</v>
      </c>
      <c r="AQ144" s="88">
        <f>IF(MoM!AR144=0,0,AR144/MoM!AR144*100)</f>
        <v>0.99591299218094786</v>
      </c>
      <c r="AR144" s="88">
        <f>IF(MoM!AS144=0,0,AS144/MoM!AS144*100)</f>
        <v>0.99730727037000111</v>
      </c>
      <c r="AS144" s="149">
        <v>1</v>
      </c>
      <c r="AT144" s="88">
        <f>AS144*MoM!AT144/100</f>
        <v>1.0045999999999999</v>
      </c>
      <c r="AU144" s="88">
        <f>AT144*MoM!AU144/100</f>
        <v>1.0070110399999999</v>
      </c>
      <c r="AV144" s="88">
        <f>AU144*MoM!AV144/100</f>
        <v>1.0073131433119997</v>
      </c>
      <c r="AW144" s="88">
        <f>AV144*MoM!AW144/100</f>
        <v>1.0089248443412988</v>
      </c>
      <c r="AX144" s="88">
        <f>AW144*MoM!AX144/100</f>
        <v>1.0109426940299813</v>
      </c>
      <c r="AY144" s="88">
        <f>AX144*MoM!AY144/100</f>
        <v>1.0143798991896833</v>
      </c>
      <c r="AZ144" s="88">
        <f>AY144*MoM!AZ144/100</f>
        <v>1.0191474847158748</v>
      </c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</row>
    <row r="145" spans="1:72" ht="28.5" x14ac:dyDescent="0.45">
      <c r="A145" s="88">
        <f>Веса!A145</f>
        <v>1</v>
      </c>
      <c r="B145" s="88">
        <f>MoM!B145</f>
        <v>1</v>
      </c>
      <c r="C145" s="88">
        <f>БИПЦ_НДС!E145</f>
        <v>0</v>
      </c>
      <c r="D145" s="88">
        <f t="shared" si="2"/>
        <v>1</v>
      </c>
      <c r="E145" s="88">
        <v>0</v>
      </c>
      <c r="F145" s="88">
        <v>1</v>
      </c>
      <c r="G145" s="88">
        <v>0</v>
      </c>
      <c r="H145" s="88">
        <v>1</v>
      </c>
      <c r="I145" s="88">
        <v>0</v>
      </c>
      <c r="J145" s="124" t="s">
        <v>144</v>
      </c>
      <c r="K145" s="124" t="s">
        <v>144</v>
      </c>
      <c r="L145" s="109" t="str">
        <f>MoM!J145</f>
        <v>Ползунки из хлопчатобумажного трикотажного полотна, шт.</v>
      </c>
      <c r="M145" s="88">
        <f>IF(MoM!N145=0,0,N145/MoM!N145*100)</f>
        <v>0.78089786800249339</v>
      </c>
      <c r="N145" s="88">
        <f>IF(MoM!O145=0,0,O145/MoM!O145*100)</f>
        <v>0.79690627429654448</v>
      </c>
      <c r="O145" s="88">
        <f>IF(MoM!P145=0,0,P145/MoM!P145*100)</f>
        <v>0.81372099668420161</v>
      </c>
      <c r="P145" s="88">
        <f>IF(MoM!Q145=0,0,Q145/MoM!Q145*100)</f>
        <v>0.82234643924905415</v>
      </c>
      <c r="Q145" s="88">
        <f>IF(MoM!R145=0,0,R145/MoM!R145*100)</f>
        <v>0.83311917760321674</v>
      </c>
      <c r="R145" s="88">
        <f>IF(MoM!S145=0,0,S145/MoM!S145*100)</f>
        <v>0.84011737869508374</v>
      </c>
      <c r="S145" s="88">
        <f>IF(MoM!T145=0,0,T145/MoM!T145*100)</f>
        <v>0.84532610644299322</v>
      </c>
      <c r="T145" s="88">
        <f>IF(MoM!U145=0,0,U145/MoM!U145*100)</f>
        <v>0.85437109578193315</v>
      </c>
      <c r="U145" s="88">
        <f>IF(MoM!V145=0,0,V145/MoM!V145*100)</f>
        <v>0.86368374072595622</v>
      </c>
      <c r="V145" s="88">
        <f>IF(MoM!W145=0,0,W145/MoM!W145*100)</f>
        <v>0.87249331488136095</v>
      </c>
      <c r="W145" s="88">
        <f>IF(MoM!X145=0,0,X145/MoM!X145*100)</f>
        <v>0.88191624268207958</v>
      </c>
      <c r="X145" s="88">
        <f>IF(MoM!Y145=0,0,Y145/MoM!Y145*100)</f>
        <v>0.88914795587207252</v>
      </c>
      <c r="Y145" s="88">
        <f>IF(MoM!Z145=0,0,Z145/MoM!Z145*100)</f>
        <v>0.89812835022638049</v>
      </c>
      <c r="Z145" s="88">
        <f>IF(MoM!AA145=0,0,AA145/MoM!AA145*100)</f>
        <v>0.90477450001805559</v>
      </c>
      <c r="AA145" s="88">
        <f>IF(MoM!AB145=0,0,AB145/MoM!AB145*100)</f>
        <v>0.91346033521822889</v>
      </c>
      <c r="AB145" s="88">
        <f>IF(MoM!AC145=0,0,AC145/MoM!AC145*100)</f>
        <v>0.92250359253688918</v>
      </c>
      <c r="AC145" s="88">
        <f>IF(MoM!AD145=0,0,AD145/MoM!AD145*100)</f>
        <v>0.93089837522897478</v>
      </c>
      <c r="AD145" s="88">
        <f>IF(MoM!AE145=0,0,AE145/MoM!AE145*100)</f>
        <v>0.93769393336814633</v>
      </c>
      <c r="AE145" s="88">
        <f>IF(MoM!AF145=0,0,AF145/MoM!AF145*100)</f>
        <v>0.94097586213493478</v>
      </c>
      <c r="AF145" s="88">
        <f>IF(MoM!AG145=0,0,AG145/MoM!AG145*100)</f>
        <v>0.9485977666182277</v>
      </c>
      <c r="AG145" s="88">
        <f>IF(MoM!AH145=0,0,AH145/MoM!AH145*100)</f>
        <v>0.95533281076121712</v>
      </c>
      <c r="AH145" s="88">
        <f>IF(MoM!AI145=0,0,AI145/MoM!AI145*100)</f>
        <v>0.96116034090686053</v>
      </c>
      <c r="AI145" s="88">
        <f>IF(MoM!AJ145=0,0,AJ145/MoM!AJ145*100)</f>
        <v>0.96702341898639244</v>
      </c>
      <c r="AJ145" s="88">
        <f>IF(MoM!AK145=0,0,AK145/MoM!AK145*100)</f>
        <v>0.97147172671372983</v>
      </c>
      <c r="AK145" s="88">
        <f>IF(MoM!AL145=0,0,AL145/MoM!AL145*100)</f>
        <v>0.97535761362058482</v>
      </c>
      <c r="AL145" s="88">
        <f>IF(MoM!AM145=0,0,AM145/MoM!AM145*100)</f>
        <v>0.97867382950689485</v>
      </c>
      <c r="AM145" s="88">
        <f>IF(MoM!AN145=0,0,AN145/MoM!AN145*100)</f>
        <v>0.98386080080328131</v>
      </c>
      <c r="AN145" s="88">
        <f>IF(MoM!AO145=0,0,AO145/MoM!AO145*100)</f>
        <v>0.98907526304753868</v>
      </c>
      <c r="AO145" s="88">
        <f>IF(MoM!AP145=0,0,AP145/MoM!AP145*100)</f>
        <v>0.99105341357363375</v>
      </c>
      <c r="AP145" s="88">
        <f>IF(MoM!AQ145=0,0,AQ145/MoM!AQ145*100)</f>
        <v>0.99135072959770587</v>
      </c>
      <c r="AQ145" s="88">
        <f>IF(MoM!AR145=0,0,AR145/MoM!AR145*100)</f>
        <v>0.99363083627578064</v>
      </c>
      <c r="AR145" s="88">
        <f>IF(MoM!AS145=0,0,AS145/MoM!AS145*100)</f>
        <v>0.9963136395337252</v>
      </c>
      <c r="AS145" s="149">
        <v>1</v>
      </c>
      <c r="AT145" s="88">
        <f>AS145*MoM!AT145/100</f>
        <v>1.004</v>
      </c>
      <c r="AU145" s="88">
        <f>AT145*MoM!AU145/100</f>
        <v>1.0068112</v>
      </c>
      <c r="AV145" s="88">
        <f>AU145*MoM!AV145/100</f>
        <v>1.0105364014400002</v>
      </c>
      <c r="AW145" s="88">
        <f>AV145*MoM!AW145/100</f>
        <v>1.0133659033640321</v>
      </c>
      <c r="AX145" s="88">
        <f>AW145*MoM!AX145/100</f>
        <v>1.0145819424480691</v>
      </c>
      <c r="AY145" s="88">
        <f>AX145*MoM!AY145/100</f>
        <v>1.0175242300811684</v>
      </c>
      <c r="AZ145" s="88">
        <f>AY145*MoM!AZ145/100</f>
        <v>1.0201697930793796</v>
      </c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</row>
    <row r="146" spans="1:72" ht="28.5" x14ac:dyDescent="0.45">
      <c r="A146" s="88">
        <f>Веса!A146</f>
        <v>1</v>
      </c>
      <c r="B146" s="88">
        <f>MoM!B146</f>
        <v>1</v>
      </c>
      <c r="C146" s="88">
        <f>БИПЦ_НДС!E146</f>
        <v>0</v>
      </c>
      <c r="D146" s="88">
        <f t="shared" si="2"/>
        <v>1</v>
      </c>
      <c r="E146" s="88">
        <v>0</v>
      </c>
      <c r="F146" s="88">
        <v>1</v>
      </c>
      <c r="G146" s="88">
        <v>0</v>
      </c>
      <c r="H146" s="88">
        <v>1</v>
      </c>
      <c r="I146" s="88">
        <v>0</v>
      </c>
      <c r="J146" s="124" t="s">
        <v>145</v>
      </c>
      <c r="K146" s="124" t="s">
        <v>145</v>
      </c>
      <c r="L146" s="109" t="str">
        <f>MoM!J146</f>
        <v>Белье для новорожденных и детей ясельного возраста, шт.</v>
      </c>
      <c r="M146" s="88">
        <f>IF(MoM!N146=0,0,N146/MoM!N146*100)</f>
        <v>0.75639487616415935</v>
      </c>
      <c r="N146" s="88">
        <f>IF(MoM!O146=0,0,O146/MoM!O146*100)</f>
        <v>0.77061509983604548</v>
      </c>
      <c r="O146" s="88">
        <f>IF(MoM!P146=0,0,P146/MoM!P146*100)</f>
        <v>0.78756863203243843</v>
      </c>
      <c r="P146" s="88">
        <f>IF(MoM!Q146=0,0,Q146/MoM!Q146*100)</f>
        <v>0.7955230752159661</v>
      </c>
      <c r="Q146" s="88">
        <f>IF(MoM!R146=0,0,R146/MoM!R146*100)</f>
        <v>0.80705815980659767</v>
      </c>
      <c r="R146" s="88">
        <f>IF(MoM!S146=0,0,S146/MoM!S146*100)</f>
        <v>0.81472521232476036</v>
      </c>
      <c r="S146" s="88">
        <f>IF(MoM!T146=0,0,T146/MoM!T146*100)</f>
        <v>0.82075417889596358</v>
      </c>
      <c r="T146" s="88">
        <f>IF(MoM!U146=0,0,U146/MoM!U146*100)</f>
        <v>0.8301928519532672</v>
      </c>
      <c r="U146" s="88">
        <f>IF(MoM!V146=0,0,V146/MoM!V146*100)</f>
        <v>0.84073630117307374</v>
      </c>
      <c r="V146" s="88">
        <f>IF(MoM!W146=0,0,W146/MoM!W146*100)</f>
        <v>0.85149772582808914</v>
      </c>
      <c r="W146" s="88">
        <f>IF(MoM!X146=0,0,X146/MoM!X146*100)</f>
        <v>0.86111965012994651</v>
      </c>
      <c r="X146" s="88">
        <f>IF(MoM!Y146=0,0,Y146/MoM!Y146*100)</f>
        <v>0.87059196628137581</v>
      </c>
      <c r="Y146" s="88">
        <f>IF(MoM!Z146=0,0,Z146/MoM!Z146*100)</f>
        <v>0.88034259630372735</v>
      </c>
      <c r="Z146" s="88">
        <f>IF(MoM!AA146=0,0,AA146/MoM!AA146*100)</f>
        <v>0.8885297824493521</v>
      </c>
      <c r="AA146" s="88">
        <f>IF(MoM!AB146=0,0,AB146/MoM!AB146*100)</f>
        <v>0.89652655049139629</v>
      </c>
      <c r="AB146" s="88">
        <f>IF(MoM!AC146=0,0,AC146/MoM!AC146*100)</f>
        <v>0.90719521644224399</v>
      </c>
      <c r="AC146" s="88">
        <f>IF(MoM!AD146=0,0,AD146/MoM!AD146*100)</f>
        <v>0.91545069291186842</v>
      </c>
      <c r="AD146" s="88">
        <f>IF(MoM!AE146=0,0,AE146/MoM!AE146*100)</f>
        <v>0.92112648720792212</v>
      </c>
      <c r="AE146" s="88">
        <f>IF(MoM!AF146=0,0,AF146/MoM!AF146*100)</f>
        <v>0.92619268288756573</v>
      </c>
      <c r="AF146" s="88">
        <f>IF(MoM!AG146=0,0,AG146/MoM!AG146*100)</f>
        <v>0.9324907931312012</v>
      </c>
      <c r="AG146" s="88">
        <f>IF(MoM!AH146=0,0,AH146/MoM!AH146*100)</f>
        <v>0.93939122500037198</v>
      </c>
      <c r="AH146" s="88">
        <f>IF(MoM!AI146=0,0,AI146/MoM!AI146*100)</f>
        <v>0.94559120708537436</v>
      </c>
      <c r="AI146" s="88">
        <f>IF(MoM!AJ146=0,0,AJ146/MoM!AJ146*100)</f>
        <v>0.9526831411385146</v>
      </c>
      <c r="AJ146" s="88">
        <f>IF(MoM!AK146=0,0,AK146/MoM!AK146*100)</f>
        <v>0.96011406963939505</v>
      </c>
      <c r="AK146" s="88">
        <f>IF(MoM!AL146=0,0,AL146/MoM!AL146*100)</f>
        <v>0.96414654873188055</v>
      </c>
      <c r="AL146" s="88">
        <f>IF(MoM!AM146=0,0,AM146/MoM!AM146*100)</f>
        <v>0.96935294009503281</v>
      </c>
      <c r="AM146" s="88">
        <f>IF(MoM!AN146=0,0,AN146/MoM!AN146*100)</f>
        <v>0.97449051067753645</v>
      </c>
      <c r="AN146" s="88">
        <f>IF(MoM!AO146=0,0,AO146/MoM!AO146*100)</f>
        <v>0.98024000469053396</v>
      </c>
      <c r="AO146" s="88">
        <f>IF(MoM!AP146=0,0,AP146/MoM!AP146*100)</f>
        <v>0.98435701271023424</v>
      </c>
      <c r="AP146" s="88">
        <f>IF(MoM!AQ146=0,0,AQ146/MoM!AQ146*100)</f>
        <v>0.98681790524200985</v>
      </c>
      <c r="AQ146" s="88">
        <f>IF(MoM!AR146=0,0,AR146/MoM!AR146*100)</f>
        <v>0.99076517686297794</v>
      </c>
      <c r="AR146" s="88">
        <f>IF(MoM!AS146=0,0,AS146/MoM!AS146*100)</f>
        <v>0.99621438533572426</v>
      </c>
      <c r="AS146" s="149">
        <v>1</v>
      </c>
      <c r="AT146" s="88">
        <f>AS146*MoM!AT146/100</f>
        <v>1.0072000000000001</v>
      </c>
      <c r="AU146" s="88">
        <f>AT146*MoM!AU146/100</f>
        <v>1.0129410400000001</v>
      </c>
      <c r="AV146" s="88">
        <f>AU146*MoM!AV146/100</f>
        <v>1.0145617456640001</v>
      </c>
      <c r="AW146" s="88">
        <f>AV146*MoM!AW146/100</f>
        <v>1.0169966938535937</v>
      </c>
      <c r="AX146" s="88">
        <f>AW146*MoM!AX146/100</f>
        <v>1.0222850766616325</v>
      </c>
      <c r="AY146" s="88">
        <f>AX146*MoM!AY146/100</f>
        <v>1.0228984477076295</v>
      </c>
      <c r="AZ146" s="88">
        <f>AY146*MoM!AZ146/100</f>
        <v>1.0261717227402938</v>
      </c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</row>
    <row r="147" spans="1:72" ht="42.75" x14ac:dyDescent="0.45">
      <c r="A147" s="88">
        <f>Веса!A147</f>
        <v>0</v>
      </c>
      <c r="B147" s="88">
        <f>MoM!B147</f>
        <v>0</v>
      </c>
      <c r="C147" s="88">
        <f>БИПЦ_НДС!E147</f>
        <v>1</v>
      </c>
      <c r="D147" s="88">
        <f t="shared" si="2"/>
        <v>0</v>
      </c>
      <c r="E147" s="88">
        <v>0</v>
      </c>
      <c r="F147" s="88">
        <v>1</v>
      </c>
      <c r="G147" s="88">
        <v>0</v>
      </c>
      <c r="H147" s="88">
        <v>1</v>
      </c>
      <c r="I147" s="88">
        <v>0</v>
      </c>
      <c r="J147" s="124" t="s">
        <v>146</v>
      </c>
      <c r="K147" s="124" t="s">
        <v>146</v>
      </c>
      <c r="L147" s="109" t="str">
        <f>MoM!J147</f>
        <v>Комплект постельного белья из хлопчатобумажной ткани, комплект</v>
      </c>
      <c r="M147" s="88">
        <f>IF(MoM!N147=0,0,N147/MoM!N147*100)</f>
        <v>0</v>
      </c>
      <c r="N147" s="88">
        <f>IF(MoM!O147=0,0,O147/MoM!O147*100)</f>
        <v>0</v>
      </c>
      <c r="O147" s="88">
        <f>IF(MoM!P147=0,0,P147/MoM!P147*100)</f>
        <v>0</v>
      </c>
      <c r="P147" s="88">
        <f>IF(MoM!Q147=0,0,Q147/MoM!Q147*100)</f>
        <v>0</v>
      </c>
      <c r="Q147" s="88">
        <f>IF(MoM!R147=0,0,R147/MoM!R147*100)</f>
        <v>0</v>
      </c>
      <c r="R147" s="88">
        <f>IF(MoM!S147=0,0,S147/MoM!S147*100)</f>
        <v>0</v>
      </c>
      <c r="S147" s="88">
        <f>IF(MoM!T147=0,0,T147/MoM!T147*100)</f>
        <v>0</v>
      </c>
      <c r="T147" s="88">
        <f>IF(MoM!U147=0,0,U147/MoM!U147*100)</f>
        <v>0</v>
      </c>
      <c r="U147" s="88">
        <f>IF(MoM!V147=0,0,V147/MoM!V147*100)</f>
        <v>0</v>
      </c>
      <c r="V147" s="88">
        <f>IF(MoM!W147=0,0,W147/MoM!W147*100)</f>
        <v>0</v>
      </c>
      <c r="W147" s="88">
        <f>IF(MoM!X147=0,0,X147/MoM!X147*100)</f>
        <v>0</v>
      </c>
      <c r="X147" s="88">
        <f>IF(MoM!Y147=0,0,Y147/MoM!Y147*100)</f>
        <v>0</v>
      </c>
      <c r="Y147" s="88">
        <f>IF(MoM!Z147=0,0,Z147/MoM!Z147*100)</f>
        <v>0</v>
      </c>
      <c r="Z147" s="88">
        <f>IF(MoM!AA147=0,0,AA147/MoM!AA147*100)</f>
        <v>0</v>
      </c>
      <c r="AA147" s="88">
        <f>IF(MoM!AB147=0,0,AB147/MoM!AB147*100)</f>
        <v>0</v>
      </c>
      <c r="AB147" s="88">
        <f>IF(MoM!AC147=0,0,AC147/MoM!AC147*100)</f>
        <v>0</v>
      </c>
      <c r="AC147" s="88">
        <f>IF(MoM!AD147=0,0,AD147/MoM!AD147*100)</f>
        <v>0</v>
      </c>
      <c r="AD147" s="88">
        <f>IF(MoM!AE147=0,0,AE147/MoM!AE147*100)</f>
        <v>0</v>
      </c>
      <c r="AE147" s="88">
        <f>IF(MoM!AF147=0,0,AF147/MoM!AF147*100)</f>
        <v>0</v>
      </c>
      <c r="AF147" s="88">
        <f>IF(MoM!AG147=0,0,AG147/MoM!AG147*100)</f>
        <v>0</v>
      </c>
      <c r="AG147" s="88">
        <f>IF(MoM!AH147=0,0,AH147/MoM!AH147*100)</f>
        <v>0</v>
      </c>
      <c r="AH147" s="88">
        <f>IF(MoM!AI147=0,0,AI147/MoM!AI147*100)</f>
        <v>0</v>
      </c>
      <c r="AI147" s="88">
        <f>IF(MoM!AJ147=0,0,AJ147/MoM!AJ147*100)</f>
        <v>0</v>
      </c>
      <c r="AJ147" s="88">
        <f>IF(MoM!AK147=0,0,AK147/MoM!AK147*100)</f>
        <v>0</v>
      </c>
      <c r="AK147" s="88">
        <f>IF(MoM!AL147=0,0,AL147/MoM!AL147*100)</f>
        <v>0</v>
      </c>
      <c r="AL147" s="88">
        <f>IF(MoM!AM147=0,0,AM147/MoM!AM147*100)</f>
        <v>0</v>
      </c>
      <c r="AM147" s="88">
        <f>IF(MoM!AN147=0,0,AN147/MoM!AN147*100)</f>
        <v>0</v>
      </c>
      <c r="AN147" s="88">
        <f>IF(MoM!AO147=0,0,AO147/MoM!AO147*100)</f>
        <v>0</v>
      </c>
      <c r="AO147" s="88">
        <f>IF(MoM!AP147=0,0,AP147/MoM!AP147*100)</f>
        <v>0</v>
      </c>
      <c r="AP147" s="88">
        <f>IF(MoM!AQ147=0,0,AQ147/MoM!AQ147*100)</f>
        <v>0</v>
      </c>
      <c r="AQ147" s="88">
        <f>IF(MoM!AR147=0,0,AR147/MoM!AR147*100)</f>
        <v>0</v>
      </c>
      <c r="AR147" s="88">
        <f>IF(MoM!AS147=0,0,AS147/MoM!AS147*100)</f>
        <v>0</v>
      </c>
      <c r="AS147" s="149">
        <v>1</v>
      </c>
      <c r="AT147" s="88">
        <f>AS147*MoM!AT147/100</f>
        <v>0</v>
      </c>
      <c r="AU147" s="88">
        <f>AT147*MoM!AU147/100</f>
        <v>0</v>
      </c>
      <c r="AV147" s="88">
        <f>AU147*MoM!AV147/100</f>
        <v>0</v>
      </c>
      <c r="AW147" s="88">
        <f>AV147*MoM!AW147/100</f>
        <v>0</v>
      </c>
      <c r="AX147" s="88">
        <f>AW147*MoM!AX147/100</f>
        <v>0</v>
      </c>
      <c r="AY147" s="88">
        <f>AX147*MoM!AY147/100</f>
        <v>0</v>
      </c>
      <c r="AZ147" s="88">
        <f>AY147*MoM!AZ147/100</f>
        <v>0</v>
      </c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</row>
    <row r="148" spans="1:72" x14ac:dyDescent="0.45">
      <c r="A148" s="88">
        <f>Веса!A148</f>
        <v>1</v>
      </c>
      <c r="B148" s="88">
        <f>MoM!B148</f>
        <v>1</v>
      </c>
      <c r="C148" s="88">
        <f>БИПЦ_НДС!E148</f>
        <v>1</v>
      </c>
      <c r="D148" s="88">
        <f t="shared" si="2"/>
        <v>0</v>
      </c>
      <c r="E148" s="88">
        <v>0</v>
      </c>
      <c r="F148" s="88">
        <v>1</v>
      </c>
      <c r="G148" s="88">
        <v>0</v>
      </c>
      <c r="H148" s="88">
        <v>1</v>
      </c>
      <c r="I148" s="88">
        <v>0</v>
      </c>
      <c r="J148" s="124" t="s">
        <v>147</v>
      </c>
      <c r="K148" s="124" t="s">
        <v>147</v>
      </c>
      <c r="L148" s="109" t="str">
        <f>MoM!J148</f>
        <v>Одеяло стеганое, шт.</v>
      </c>
      <c r="M148" s="88">
        <f>IF(MoM!N148=0,0,N148/MoM!N148*100)</f>
        <v>0.8101086930007334</v>
      </c>
      <c r="N148" s="88">
        <f>IF(MoM!O148=0,0,O148/MoM!O148*100)</f>
        <v>0.82703996468444874</v>
      </c>
      <c r="O148" s="88">
        <f>IF(MoM!P148=0,0,P148/MoM!P148*100)</f>
        <v>0.84134775607348966</v>
      </c>
      <c r="P148" s="88">
        <f>IF(MoM!Q148=0,0,Q148/MoM!Q148*100)</f>
        <v>0.85152806392197888</v>
      </c>
      <c r="Q148" s="88">
        <f>IF(MoM!R148=0,0,R148/MoM!R148*100)</f>
        <v>0.8613206366570817</v>
      </c>
      <c r="R148" s="88">
        <f>IF(MoM!S148=0,0,S148/MoM!S148*100)</f>
        <v>0.86485205126737574</v>
      </c>
      <c r="S148" s="88">
        <f>IF(MoM!T148=0,0,T148/MoM!T148*100)</f>
        <v>0.87151141206213456</v>
      </c>
      <c r="T148" s="88">
        <f>IF(MoM!U148=0,0,U148/MoM!U148*100)</f>
        <v>0.87630472482847621</v>
      </c>
      <c r="U148" s="88">
        <f>IF(MoM!V148=0,0,V148/MoM!V148*100)</f>
        <v>0.88506777207676102</v>
      </c>
      <c r="V148" s="88">
        <f>IF(MoM!W148=0,0,W148/MoM!W148*100)</f>
        <v>0.8948035175696053</v>
      </c>
      <c r="W148" s="88">
        <f>IF(MoM!X148=0,0,X148/MoM!X148*100)</f>
        <v>0.90473583661462798</v>
      </c>
      <c r="X148" s="88">
        <f>IF(MoM!Y148=0,0,Y148/MoM!Y148*100)</f>
        <v>0.90971188371600842</v>
      </c>
      <c r="Y148" s="88">
        <f>IF(MoM!Z148=0,0,Z148/MoM!Z148*100)</f>
        <v>0.91617083809039201</v>
      </c>
      <c r="Z148" s="88">
        <f>IF(MoM!AA148=0,0,AA148/MoM!AA148*100)</f>
        <v>0.92404990729796943</v>
      </c>
      <c r="AA148" s="88">
        <f>IF(MoM!AB148=0,0,AB148/MoM!AB148*100)</f>
        <v>0.93255116644511071</v>
      </c>
      <c r="AB148" s="88">
        <f>IF(MoM!AC148=0,0,AC148/MoM!AC148*100)</f>
        <v>0.94029134112660517</v>
      </c>
      <c r="AC148" s="88">
        <f>IF(MoM!AD148=0,0,AD148/MoM!AD148*100)</f>
        <v>0.94452265216167486</v>
      </c>
      <c r="AD148" s="88">
        <f>IF(MoM!AE148=0,0,AE148/MoM!AE148*100)</f>
        <v>0.94933971768769942</v>
      </c>
      <c r="AE148" s="88">
        <f>IF(MoM!AF148=0,0,AF148/MoM!AF148*100)</f>
        <v>0.95237760478430011</v>
      </c>
      <c r="AF148" s="88">
        <f>IF(MoM!AG148=0,0,AG148/MoM!AG148*100)</f>
        <v>0.95532997535913156</v>
      </c>
      <c r="AG148" s="88">
        <f>IF(MoM!AH148=0,0,AH148/MoM!AH148*100)</f>
        <v>0.96029769123099906</v>
      </c>
      <c r="AH148" s="88">
        <f>IF(MoM!AI148=0,0,AI148/MoM!AI148*100)</f>
        <v>0.96500314991803093</v>
      </c>
      <c r="AI148" s="88">
        <f>IF(MoM!AJ148=0,0,AJ148/MoM!AJ148*100)</f>
        <v>0.97079316881753908</v>
      </c>
      <c r="AJ148" s="88">
        <f>IF(MoM!AK148=0,0,AK148/MoM!AK148*100)</f>
        <v>0.97448218285904575</v>
      </c>
      <c r="AK148" s="88">
        <f>IF(MoM!AL148=0,0,AL148/MoM!AL148*100)</f>
        <v>0.97613880256990615</v>
      </c>
      <c r="AL148" s="88">
        <f>IF(MoM!AM148=0,0,AM148/MoM!AM148*100)</f>
        <v>0.98043381330121382</v>
      </c>
      <c r="AM148" s="88">
        <f>IF(MoM!AN148=0,0,AN148/MoM!AN148*100)</f>
        <v>0.98347315812244773</v>
      </c>
      <c r="AN148" s="88">
        <f>IF(MoM!AO148=0,0,AO148/MoM!AO148*100)</f>
        <v>0.98357150543826011</v>
      </c>
      <c r="AO148" s="88">
        <f>IF(MoM!AP148=0,0,AP148/MoM!AP148*100)</f>
        <v>0.98681729140620633</v>
      </c>
      <c r="AP148" s="88">
        <f>IF(MoM!AQ148=0,0,AQ148/MoM!AQ148*100)</f>
        <v>0.98997510673870615</v>
      </c>
      <c r="AQ148" s="88">
        <f>IF(MoM!AR148=0,0,AR148/MoM!AR148*100)</f>
        <v>0.99126207437746638</v>
      </c>
      <c r="AR148" s="88">
        <f>IF(MoM!AS148=0,0,AS148/MoM!AS148*100)</f>
        <v>0.99354197714853454</v>
      </c>
      <c r="AS148" s="149">
        <v>1</v>
      </c>
      <c r="AT148" s="88">
        <f>AS148*MoM!AT148/100</f>
        <v>1.0036</v>
      </c>
      <c r="AU148" s="88">
        <f>AT148*MoM!AU148/100</f>
        <v>1.00771476</v>
      </c>
      <c r="AV148" s="88">
        <f>AU148*MoM!AV148/100</f>
        <v>1.010637132804</v>
      </c>
      <c r="AW148" s="88">
        <f>AV148*MoM!AW148/100</f>
        <v>1.014174362768814</v>
      </c>
      <c r="AX148" s="88">
        <f>AW148*MoM!AX148/100</f>
        <v>1.014072945332537</v>
      </c>
      <c r="AY148" s="88">
        <f>AX148*MoM!AY148/100</f>
        <v>1.0178250152302675</v>
      </c>
      <c r="AZ148" s="88">
        <f>AY148*MoM!AZ148/100</f>
        <v>1.0187410577439748</v>
      </c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</row>
    <row r="149" spans="1:72" x14ac:dyDescent="0.45">
      <c r="A149" s="88">
        <f>Веса!A149</f>
        <v>1</v>
      </c>
      <c r="B149" s="88">
        <f>MoM!B149</f>
        <v>1</v>
      </c>
      <c r="C149" s="88">
        <f>БИПЦ_НДС!E149</f>
        <v>1</v>
      </c>
      <c r="D149" s="88">
        <f t="shared" si="2"/>
        <v>0</v>
      </c>
      <c r="E149" s="88">
        <v>0</v>
      </c>
      <c r="F149" s="88">
        <v>1</v>
      </c>
      <c r="G149" s="88">
        <v>0</v>
      </c>
      <c r="H149" s="88">
        <v>1</v>
      </c>
      <c r="I149" s="88">
        <v>0</v>
      </c>
      <c r="J149" s="124" t="s">
        <v>148</v>
      </c>
      <c r="K149" s="124" t="s">
        <v>148</v>
      </c>
      <c r="L149" s="109" t="str">
        <f>MoM!J149</f>
        <v>Подушка, шт.</v>
      </c>
      <c r="M149" s="88">
        <f>IF(MoM!N149=0,0,N149/MoM!N149*100)</f>
        <v>0.83154100072578752</v>
      </c>
      <c r="N149" s="88">
        <f>IF(MoM!O149=0,0,O149/MoM!O149*100)</f>
        <v>0.84542773543790828</v>
      </c>
      <c r="O149" s="88">
        <f>IF(MoM!P149=0,0,P149/MoM!P149*100)</f>
        <v>0.86351988897627963</v>
      </c>
      <c r="P149" s="88">
        <f>IF(MoM!Q149=0,0,Q149/MoM!Q149*100)</f>
        <v>0.87232779184383769</v>
      </c>
      <c r="Q149" s="88">
        <f>IF(MoM!R149=0,0,R149/MoM!R149*100)</f>
        <v>0.88078937142472302</v>
      </c>
      <c r="R149" s="88">
        <f>IF(MoM!S149=0,0,S149/MoM!S149*100)</f>
        <v>0.88607410765327121</v>
      </c>
      <c r="S149" s="88">
        <f>IF(MoM!T149=0,0,T149/MoM!T149*100)</f>
        <v>0.89289687828220132</v>
      </c>
      <c r="T149" s="88">
        <f>IF(MoM!U149=0,0,U149/MoM!U149*100)</f>
        <v>0.89718278329795587</v>
      </c>
      <c r="U149" s="88">
        <f>IF(MoM!V149=0,0,V149/MoM!V149*100)</f>
        <v>0.90427052728600976</v>
      </c>
      <c r="V149" s="88">
        <f>IF(MoM!W149=0,0,W149/MoM!W149*100)</f>
        <v>0.91177597266248367</v>
      </c>
      <c r="W149" s="88">
        <f>IF(MoM!X149=0,0,X149/MoM!X149*100)</f>
        <v>0.9191613580410497</v>
      </c>
      <c r="X149" s="88">
        <f>IF(MoM!Y149=0,0,Y149/MoM!Y149*100)</f>
        <v>0.92486015846090419</v>
      </c>
      <c r="Y149" s="88">
        <f>IF(MoM!Z149=0,0,Z149/MoM!Z149*100)</f>
        <v>0.92939197323736267</v>
      </c>
      <c r="Z149" s="88">
        <f>IF(MoM!AA149=0,0,AA149/MoM!AA149*100)</f>
        <v>0.93673416982593782</v>
      </c>
      <c r="AA149" s="88">
        <f>IF(MoM!AB149=0,0,AB149/MoM!AB149*100)</f>
        <v>0.94432171660152797</v>
      </c>
      <c r="AB149" s="88">
        <f>IF(MoM!AC149=0,0,AC149/MoM!AC149*100)</f>
        <v>0.94894889301287544</v>
      </c>
      <c r="AC149" s="88">
        <f>IF(MoM!AD149=0,0,AD149/MoM!AD149*100)</f>
        <v>0.95170084480261274</v>
      </c>
      <c r="AD149" s="88">
        <f>IF(MoM!AE149=0,0,AE149/MoM!AE149*100)</f>
        <v>0.95550764818182321</v>
      </c>
      <c r="AE149" s="88">
        <f>IF(MoM!AF149=0,0,AF149/MoM!AF149*100)</f>
        <v>0.95932967877455055</v>
      </c>
      <c r="AF149" s="88">
        <f>IF(MoM!AG149=0,0,AG149/MoM!AG149*100)</f>
        <v>0.96556532168658515</v>
      </c>
      <c r="AG149" s="88">
        <f>IF(MoM!AH149=0,0,AH149/MoM!AH149*100)</f>
        <v>0.97087593095586144</v>
      </c>
      <c r="AH149" s="88">
        <f>IF(MoM!AI149=0,0,AI149/MoM!AI149*100)</f>
        <v>0.9735943835625378</v>
      </c>
      <c r="AI149" s="88">
        <f>IF(MoM!AJ149=0,0,AJ149/MoM!AJ149*100)</f>
        <v>0.97729404222007543</v>
      </c>
      <c r="AJ149" s="88">
        <f>IF(MoM!AK149=0,0,AK149/MoM!AK149*100)</f>
        <v>0.97934635970873751</v>
      </c>
      <c r="AK149" s="88">
        <f>IF(MoM!AL149=0,0,AL149/MoM!AL149*100)</f>
        <v>0.98150092170009673</v>
      </c>
      <c r="AL149" s="88">
        <f>IF(MoM!AM149=0,0,AM149/MoM!AM149*100)</f>
        <v>0.98542692538689713</v>
      </c>
      <c r="AM149" s="88">
        <f>IF(MoM!AN149=0,0,AN149/MoM!AN149*100)</f>
        <v>0.98759486462274837</v>
      </c>
      <c r="AN149" s="88">
        <f>IF(MoM!AO149=0,0,AO149/MoM!AO149*100)</f>
        <v>0.9891750164061448</v>
      </c>
      <c r="AO149" s="88">
        <f>IF(MoM!AP149=0,0,AP149/MoM!AP149*100)</f>
        <v>0.98986743891762896</v>
      </c>
      <c r="AP149" s="88">
        <f>IF(MoM!AQ149=0,0,AQ149/MoM!AQ149*100)</f>
        <v>0.9905603461248712</v>
      </c>
      <c r="AQ149" s="88">
        <f>IF(MoM!AR149=0,0,AR149/MoM!AR149*100)</f>
        <v>0.99382919526708324</v>
      </c>
      <c r="AR149" s="88">
        <f>IF(MoM!AS149=0,0,AS149/MoM!AS149*100)</f>
        <v>0.99621438533572426</v>
      </c>
      <c r="AS149" s="149">
        <v>1</v>
      </c>
      <c r="AT149" s="88">
        <f>AS149*MoM!AT149/100</f>
        <v>1.0015000000000001</v>
      </c>
      <c r="AU149" s="88">
        <f>AT149*MoM!AU149/100</f>
        <v>1.0057063000000002</v>
      </c>
      <c r="AV149" s="88">
        <f>AU149*MoM!AV149/100</f>
        <v>1.0064102944100002</v>
      </c>
      <c r="AW149" s="88">
        <f>AV149*MoM!AW149/100</f>
        <v>1.0063096533805591</v>
      </c>
      <c r="AX149" s="88">
        <f>AW149*MoM!AX149/100</f>
        <v>1.0052027127618404</v>
      </c>
      <c r="AY149" s="88">
        <f>AX149*MoM!AY149/100</f>
        <v>1.0080172803575735</v>
      </c>
      <c r="AZ149" s="88">
        <f>AY149*MoM!AZ149/100</f>
        <v>1.0081180820856093</v>
      </c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</row>
    <row r="150" spans="1:72" x14ac:dyDescent="0.45">
      <c r="A150" s="88">
        <f>Веса!A150</f>
        <v>1</v>
      </c>
      <c r="B150" s="88">
        <f>MoM!B150</f>
        <v>1</v>
      </c>
      <c r="C150" s="88">
        <f>БИПЦ_НДС!E150</f>
        <v>1</v>
      </c>
      <c r="D150" s="88">
        <f t="shared" si="2"/>
        <v>0</v>
      </c>
      <c r="E150" s="88">
        <v>0</v>
      </c>
      <c r="F150" s="88">
        <v>1</v>
      </c>
      <c r="G150" s="88">
        <v>0</v>
      </c>
      <c r="H150" s="88">
        <v>1</v>
      </c>
      <c r="I150" s="88">
        <v>0</v>
      </c>
      <c r="J150" s="124" t="s">
        <v>149</v>
      </c>
      <c r="K150" s="124" t="s">
        <v>149</v>
      </c>
      <c r="L150" s="109" t="str">
        <f>MoM!J150</f>
        <v>Джемпер мужской, шт.</v>
      </c>
      <c r="M150" s="88">
        <f>IF(MoM!N150=0,0,N150/MoM!N150*100)</f>
        <v>0.86012784113452534</v>
      </c>
      <c r="N150" s="88">
        <f>IF(MoM!O150=0,0,O150/MoM!O150*100)</f>
        <v>0.87105146471693384</v>
      </c>
      <c r="O150" s="88">
        <f>IF(MoM!P150=0,0,P150/MoM!P150*100)</f>
        <v>0.88315908007649924</v>
      </c>
      <c r="P150" s="88">
        <f>IF(MoM!Q150=0,0,Q150/MoM!Q150*100)</f>
        <v>0.8866034004887976</v>
      </c>
      <c r="Q150" s="88">
        <f>IF(MoM!R150=0,0,R150/MoM!R150*100)</f>
        <v>0.88864258830992182</v>
      </c>
      <c r="R150" s="88">
        <f>IF(MoM!S150=0,0,S150/MoM!S150*100)</f>
        <v>0.88899804534524596</v>
      </c>
      <c r="S150" s="88">
        <f>IF(MoM!T150=0,0,T150/MoM!T150*100)</f>
        <v>0.89068714163140195</v>
      </c>
      <c r="T150" s="88">
        <f>IF(MoM!U150=0,0,U150/MoM!U150*100)</f>
        <v>0.89460616505458013</v>
      </c>
      <c r="U150" s="88">
        <f>IF(MoM!V150=0,0,V150/MoM!V150*100)</f>
        <v>0.91008285171002445</v>
      </c>
      <c r="V150" s="88">
        <f>IF(MoM!W150=0,0,W150/MoM!W150*100)</f>
        <v>0.92082182936020285</v>
      </c>
      <c r="W150" s="88">
        <f>IF(MoM!X150=0,0,X150/MoM!X150*100)</f>
        <v>0.93003004765380493</v>
      </c>
      <c r="X150" s="88">
        <f>IF(MoM!Y150=0,0,Y150/MoM!Y150*100)</f>
        <v>0.9351452129159008</v>
      </c>
      <c r="Y150" s="88">
        <f>IF(MoM!Z150=0,0,Z150/MoM!Z150*100)</f>
        <v>0.9406625696721046</v>
      </c>
      <c r="Z150" s="88">
        <f>IF(MoM!AA150=0,0,AA150/MoM!AA150*100)</f>
        <v>0.94461335246472744</v>
      </c>
      <c r="AA150" s="88">
        <f>IF(MoM!AB150=0,0,AB150/MoM!AB150*100)</f>
        <v>0.94858072854507924</v>
      </c>
      <c r="AB150" s="88">
        <f>IF(MoM!AC150=0,0,AC150/MoM!AC150*100)</f>
        <v>0.94924473505506068</v>
      </c>
      <c r="AC150" s="88">
        <f>IF(MoM!AD150=0,0,AD150/MoM!AD150*100)</f>
        <v>0.94886503716103865</v>
      </c>
      <c r="AD150" s="88">
        <f>IF(MoM!AE150=0,0,AE150/MoM!AE150*100)</f>
        <v>0.94858037764989023</v>
      </c>
      <c r="AE150" s="88">
        <f>IF(MoM!AF150=0,0,AF150/MoM!AF150*100)</f>
        <v>0.94914952587648016</v>
      </c>
      <c r="AF150" s="88">
        <f>IF(MoM!AG150=0,0,AG150/MoM!AG150*100)</f>
        <v>0.95294612397998613</v>
      </c>
      <c r="AG150" s="88">
        <f>IF(MoM!AH150=0,0,AH150/MoM!AH150*100)</f>
        <v>0.96409559363055208</v>
      </c>
      <c r="AH150" s="88">
        <f>IF(MoM!AI150=0,0,AI150/MoM!AI150*100)</f>
        <v>0.97412218780430992</v>
      </c>
      <c r="AI150" s="88">
        <f>IF(MoM!AJ150=0,0,AJ150/MoM!AJ150*100)</f>
        <v>0.98220740196308565</v>
      </c>
      <c r="AJ150" s="88">
        <f>IF(MoM!AK150=0,0,AK150/MoM!AK150*100)</f>
        <v>0.98721665971309736</v>
      </c>
      <c r="AK150" s="88">
        <f>IF(MoM!AL150=0,0,AL150/MoM!AL150*100)</f>
        <v>0.98869748470266694</v>
      </c>
      <c r="AL150" s="88">
        <f>IF(MoM!AM150=0,0,AM150/MoM!AM150*100)</f>
        <v>0.98938957294195873</v>
      </c>
      <c r="AM150" s="88">
        <f>IF(MoM!AN150=0,0,AN150/MoM!AN150*100)</f>
        <v>0.99196198583160777</v>
      </c>
      <c r="AN150" s="88">
        <f>IF(MoM!AO150=0,0,AO150/MoM!AO150*100)</f>
        <v>0.99146600483869196</v>
      </c>
      <c r="AO150" s="88">
        <f>IF(MoM!AP150=0,0,AP150/MoM!AP150*100)</f>
        <v>0.98997880583143394</v>
      </c>
      <c r="AP150" s="88">
        <f>IF(MoM!AQ150=0,0,AQ150/MoM!AQ150*100)</f>
        <v>0.98978081007026764</v>
      </c>
      <c r="AQ150" s="88">
        <f>IF(MoM!AR150=0,0,AR150/MoM!AR150*100)</f>
        <v>0.98978081007026764</v>
      </c>
      <c r="AR150" s="88">
        <f>IF(MoM!AS150=0,0,AS150/MoM!AS150*100)</f>
        <v>0.99354197714853454</v>
      </c>
      <c r="AS150" s="149">
        <v>1</v>
      </c>
      <c r="AT150" s="88">
        <f>AS150*MoM!AT150/100</f>
        <v>1.0085</v>
      </c>
      <c r="AU150" s="88">
        <f>AT150*MoM!AU150/100</f>
        <v>1.0129374</v>
      </c>
      <c r="AV150" s="88">
        <f>AU150*MoM!AV150/100</f>
        <v>1.0145580998399999</v>
      </c>
      <c r="AW150" s="88">
        <f>AV150*MoM!AW150/100</f>
        <v>1.0151668346999039</v>
      </c>
      <c r="AX150" s="88">
        <f>AW150*MoM!AX150/100</f>
        <v>1.0141516678652041</v>
      </c>
      <c r="AY150" s="88">
        <f>AX150*MoM!AY150/100</f>
        <v>1.0140502526984174</v>
      </c>
      <c r="AZ150" s="88">
        <f>AY150*MoM!AZ150/100</f>
        <v>1.0140502526984174</v>
      </c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</row>
    <row r="151" spans="1:72" x14ac:dyDescent="0.45">
      <c r="A151" s="88">
        <f>Веса!A151</f>
        <v>1</v>
      </c>
      <c r="B151" s="88">
        <f>MoM!B151</f>
        <v>1</v>
      </c>
      <c r="C151" s="88">
        <f>БИПЦ_НДС!E151</f>
        <v>1</v>
      </c>
      <c r="D151" s="88">
        <f t="shared" si="2"/>
        <v>0</v>
      </c>
      <c r="E151" s="88">
        <v>0</v>
      </c>
      <c r="F151" s="88">
        <v>1</v>
      </c>
      <c r="G151" s="88">
        <v>0</v>
      </c>
      <c r="H151" s="88">
        <v>1</v>
      </c>
      <c r="I151" s="88">
        <v>0</v>
      </c>
      <c r="J151" s="124" t="s">
        <v>150</v>
      </c>
      <c r="K151" s="124" t="s">
        <v>150</v>
      </c>
      <c r="L151" s="109" t="str">
        <f>MoM!J151</f>
        <v>Джемпер женский, шт.</v>
      </c>
      <c r="M151" s="88">
        <f>IF(MoM!N151=0,0,N151/MoM!N151*100)</f>
        <v>0.85548560861796319</v>
      </c>
      <c r="N151" s="88">
        <f>IF(MoM!O151=0,0,O151/MoM!O151*100)</f>
        <v>0.86395491614328102</v>
      </c>
      <c r="O151" s="88">
        <f>IF(MoM!P151=0,0,P151/MoM!P151*100)</f>
        <v>0.8755319120196009</v>
      </c>
      <c r="P151" s="88">
        <f>IF(MoM!Q151=0,0,Q151/MoM!Q151*100)</f>
        <v>0.88043489072691072</v>
      </c>
      <c r="Q151" s="88">
        <f>IF(MoM!R151=0,0,R151/MoM!R151*100)</f>
        <v>0.88254793446465529</v>
      </c>
      <c r="R151" s="88">
        <f>IF(MoM!S151=0,0,S151/MoM!S151*100)</f>
        <v>0.88272444405154826</v>
      </c>
      <c r="S151" s="88">
        <f>IF(MoM!T151=0,0,T151/MoM!T151*100)</f>
        <v>0.88404853071762568</v>
      </c>
      <c r="T151" s="88">
        <f>IF(MoM!U151=0,0,U151/MoM!U151*100)</f>
        <v>0.89067889469800787</v>
      </c>
      <c r="U151" s="88">
        <f>IF(MoM!V151=0,0,V151/MoM!V151*100)</f>
        <v>0.9038609423395384</v>
      </c>
      <c r="V151" s="88">
        <f>IF(MoM!W151=0,0,W151/MoM!W151*100)</f>
        <v>0.91805155913426917</v>
      </c>
      <c r="W151" s="88">
        <f>IF(MoM!X151=0,0,X151/MoM!X151*100)</f>
        <v>0.93117969642988929</v>
      </c>
      <c r="X151" s="88">
        <f>IF(MoM!Y151=0,0,Y151/MoM!Y151*100)</f>
        <v>0.93490441521560885</v>
      </c>
      <c r="Y151" s="88">
        <f>IF(MoM!Z151=0,0,Z151/MoM!Z151*100)</f>
        <v>0.93808309022734193</v>
      </c>
      <c r="Z151" s="88">
        <f>IF(MoM!AA151=0,0,AA151/MoM!AA151*100)</f>
        <v>0.94267969736945589</v>
      </c>
      <c r="AA151" s="88">
        <f>IF(MoM!AB151=0,0,AB151/MoM!AB151*100)</f>
        <v>0.94682748803788142</v>
      </c>
      <c r="AB151" s="88">
        <f>IF(MoM!AC151=0,0,AC151/MoM!AC151*100)</f>
        <v>0.95070948073883665</v>
      </c>
      <c r="AC151" s="88">
        <f>IF(MoM!AD151=0,0,AD151/MoM!AD151*100)</f>
        <v>0.95061440979076273</v>
      </c>
      <c r="AD151" s="88">
        <f>IF(MoM!AE151=0,0,AE151/MoM!AE151*100)</f>
        <v>0.95051934834978358</v>
      </c>
      <c r="AE151" s="88">
        <f>IF(MoM!AF151=0,0,AF151/MoM!AF151*100)</f>
        <v>0.95004408867560874</v>
      </c>
      <c r="AF151" s="88">
        <f>IF(MoM!AG151=0,0,AG151/MoM!AG151*100)</f>
        <v>0.95355925180370849</v>
      </c>
      <c r="AG151" s="88">
        <f>IF(MoM!AH151=0,0,AH151/MoM!AH151*100)</f>
        <v>0.96576481022679594</v>
      </c>
      <c r="AH151" s="88">
        <f>IF(MoM!AI151=0,0,AI151/MoM!AI151*100)</f>
        <v>0.97783687035463085</v>
      </c>
      <c r="AI151" s="88">
        <f>IF(MoM!AJ151=0,0,AJ151/MoM!AJ151*100)</f>
        <v>0.98653961850078709</v>
      </c>
      <c r="AJ151" s="88">
        <f>IF(MoM!AK151=0,0,AK151/MoM!AK151*100)</f>
        <v>0.99137366263144089</v>
      </c>
      <c r="AK151" s="88">
        <f>IF(MoM!AL151=0,0,AL151/MoM!AL151*100)</f>
        <v>0.99028315160254643</v>
      </c>
      <c r="AL151" s="88">
        <f>IF(MoM!AM151=0,0,AM151/MoM!AM151*100)</f>
        <v>0.98978801002674521</v>
      </c>
      <c r="AM151" s="88">
        <f>IF(MoM!AN151=0,0,AN151/MoM!AN151*100)</f>
        <v>0.99077779803677191</v>
      </c>
      <c r="AN151" s="88">
        <f>IF(MoM!AO151=0,0,AO151/MoM!AO151*100)</f>
        <v>0.98998517579834255</v>
      </c>
      <c r="AO151" s="88">
        <f>IF(MoM!AP151=0,0,AP151/MoM!AP151*100)</f>
        <v>0.98919318765770381</v>
      </c>
      <c r="AP151" s="88">
        <f>IF(MoM!AQ151=0,0,AQ151/MoM!AQ151*100)</f>
        <v>0.98889642970140645</v>
      </c>
      <c r="AQ151" s="88">
        <f>IF(MoM!AR151=0,0,AR151/MoM!AR151*100)</f>
        <v>0.98869865041546623</v>
      </c>
      <c r="AR151" s="88">
        <f>IF(MoM!AS151=0,0,AS151/MoM!AS151*100)</f>
        <v>0.99295005461225294</v>
      </c>
      <c r="AS151" s="149">
        <v>1</v>
      </c>
      <c r="AT151" s="88">
        <f>AS151*MoM!AT151/100</f>
        <v>1.0059</v>
      </c>
      <c r="AU151" s="88">
        <f>AT151*MoM!AU151/100</f>
        <v>1.0101247799999999</v>
      </c>
      <c r="AV151" s="88">
        <f>AU151*MoM!AV151/100</f>
        <v>1.0094176926539999</v>
      </c>
      <c r="AW151" s="88">
        <f>AV151*MoM!AW151/100</f>
        <v>1.0096195761925306</v>
      </c>
      <c r="AX151" s="88">
        <f>AW151*MoM!AX151/100</f>
        <v>1.0094176522772922</v>
      </c>
      <c r="AY151" s="88">
        <f>AX151*MoM!AY151/100</f>
        <v>1.00951859404252</v>
      </c>
      <c r="AZ151" s="88">
        <f>AY151*MoM!AZ151/100</f>
        <v>1.0110328719335839</v>
      </c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</row>
    <row r="152" spans="1:72" ht="28.5" x14ac:dyDescent="0.45">
      <c r="A152" s="88">
        <f>Веса!A152</f>
        <v>1</v>
      </c>
      <c r="B152" s="88">
        <f>MoM!B152</f>
        <v>1</v>
      </c>
      <c r="C152" s="88">
        <f>БИПЦ_НДС!E152</f>
        <v>0</v>
      </c>
      <c r="D152" s="88">
        <f t="shared" si="2"/>
        <v>1</v>
      </c>
      <c r="E152" s="88">
        <v>0</v>
      </c>
      <c r="F152" s="88">
        <v>1</v>
      </c>
      <c r="G152" s="88">
        <v>0</v>
      </c>
      <c r="H152" s="88">
        <v>1</v>
      </c>
      <c r="I152" s="88">
        <v>0</v>
      </c>
      <c r="J152" s="124" t="s">
        <v>151</v>
      </c>
      <c r="K152" s="124" t="s">
        <v>151</v>
      </c>
      <c r="L152" s="109" t="str">
        <f>MoM!J152</f>
        <v>Джемпер для детей школьного возраста, шт.</v>
      </c>
      <c r="M152" s="88">
        <f>IF(MoM!N152=0,0,N152/MoM!N152*100)</f>
        <v>0.82394700808791754</v>
      </c>
      <c r="N152" s="88">
        <f>IF(MoM!O152=0,0,O152/MoM!O152*100)</f>
        <v>0.82946745304210667</v>
      </c>
      <c r="O152" s="88">
        <f>IF(MoM!P152=0,0,P152/MoM!P152*100)</f>
        <v>0.83635203290235616</v>
      </c>
      <c r="P152" s="88">
        <f>IF(MoM!Q152=0,0,Q152/MoM!Q152*100)</f>
        <v>0.84162105070964088</v>
      </c>
      <c r="Q152" s="88">
        <f>IF(MoM!R152=0,0,R152/MoM!R152*100)</f>
        <v>0.84465088649219555</v>
      </c>
      <c r="R152" s="88">
        <f>IF(MoM!S152=0,0,S152/MoM!S152*100)</f>
        <v>0.84549553737868766</v>
      </c>
      <c r="S152" s="88">
        <f>IF(MoM!T152=0,0,T152/MoM!T152*100)</f>
        <v>0.85082215926417337</v>
      </c>
      <c r="T152" s="88">
        <f>IF(MoM!U152=0,0,U152/MoM!U152*100)</f>
        <v>0.86094694295941709</v>
      </c>
      <c r="U152" s="88">
        <f>IF(MoM!V152=0,0,V152/MoM!V152*100)</f>
        <v>0.87609960915550289</v>
      </c>
      <c r="V152" s="88">
        <f>IF(MoM!W152=0,0,W152/MoM!W152*100)</f>
        <v>0.88906588337100445</v>
      </c>
      <c r="W152" s="88">
        <f>IF(MoM!X152=0,0,X152/MoM!X152*100)</f>
        <v>0.89546715773127561</v>
      </c>
      <c r="X152" s="88">
        <f>IF(MoM!Y152=0,0,Y152/MoM!Y152*100)</f>
        <v>0.90182497455116761</v>
      </c>
      <c r="Y152" s="88">
        <f>IF(MoM!Z152=0,0,Z152/MoM!Z152*100)</f>
        <v>0.90642428192137858</v>
      </c>
      <c r="Z152" s="88">
        <f>IF(MoM!AA152=0,0,AA152/MoM!AA152*100)</f>
        <v>0.91195347004109895</v>
      </c>
      <c r="AA152" s="88">
        <f>IF(MoM!AB152=0,0,AB152/MoM!AB152*100)</f>
        <v>0.91605726065628401</v>
      </c>
      <c r="AB152" s="88">
        <f>IF(MoM!AC152=0,0,AC152/MoM!AC152*100)</f>
        <v>0.92017951832923728</v>
      </c>
      <c r="AC152" s="88">
        <f>IF(MoM!AD152=0,0,AD152/MoM!AD152*100)</f>
        <v>0.92192785941406286</v>
      </c>
      <c r="AD152" s="88">
        <f>IF(MoM!AE152=0,0,AE152/MoM!AE152*100)</f>
        <v>0.92284978727347688</v>
      </c>
      <c r="AE152" s="88">
        <f>IF(MoM!AF152=0,0,AF152/MoM!AF152*100)</f>
        <v>0.9270948962949348</v>
      </c>
      <c r="AF152" s="88">
        <f>IF(MoM!AG152=0,0,AG152/MoM!AG152*100)</f>
        <v>0.94025964382232297</v>
      </c>
      <c r="AG152" s="88">
        <f>IF(MoM!AH152=0,0,AH152/MoM!AH152*100)</f>
        <v>0.95144873358380855</v>
      </c>
      <c r="AH152" s="88">
        <f>IF(MoM!AI152=0,0,AI152/MoM!AI152*100)</f>
        <v>0.96258068376673911</v>
      </c>
      <c r="AI152" s="88">
        <f>IF(MoM!AJ152=0,0,AJ152/MoM!AJ152*100)</f>
        <v>0.97134016798901635</v>
      </c>
      <c r="AJ152" s="88">
        <f>IF(MoM!AK152=0,0,AK152/MoM!AK152*100)</f>
        <v>0.97784814711454271</v>
      </c>
      <c r="AK152" s="88">
        <f>IF(MoM!AL152=0,0,AL152/MoM!AL152*100)</f>
        <v>0.98078169155588635</v>
      </c>
      <c r="AL152" s="88">
        <f>IF(MoM!AM152=0,0,AM152/MoM!AM152*100)</f>
        <v>0.98225286409322032</v>
      </c>
      <c r="AM152" s="88">
        <f>IF(MoM!AN152=0,0,AN152/MoM!AN152*100)</f>
        <v>0.98382446867576956</v>
      </c>
      <c r="AN152" s="88">
        <f>IF(MoM!AO152=0,0,AO152/MoM!AO152*100)</f>
        <v>0.9837260862289019</v>
      </c>
      <c r="AO152" s="88">
        <f>IF(MoM!AP152=0,0,AP152/MoM!AP152*100)</f>
        <v>0.98225049709955836</v>
      </c>
      <c r="AP152" s="88">
        <f>IF(MoM!AQ152=0,0,AQ152/MoM!AQ152*100)</f>
        <v>0.98126824660245882</v>
      </c>
      <c r="AQ152" s="88">
        <f>IF(MoM!AR152=0,0,AR152/MoM!AR152*100)</f>
        <v>0.98175888072576012</v>
      </c>
      <c r="AR152" s="88">
        <f>IF(MoM!AS152=0,0,AS152/MoM!AS152*100)</f>
        <v>0.98853301700276786</v>
      </c>
      <c r="AS152" s="149">
        <v>1</v>
      </c>
      <c r="AT152" s="88">
        <f>AS152*MoM!AT152/100</f>
        <v>1.0075000000000001</v>
      </c>
      <c r="AU152" s="88">
        <f>AT152*MoM!AU152/100</f>
        <v>1.0098172500000002</v>
      </c>
      <c r="AV152" s="88">
        <f>AU152*MoM!AV152/100</f>
        <v>1.0112309941500002</v>
      </c>
      <c r="AW152" s="88">
        <f>AV152*MoM!AW152/100</f>
        <v>1.0101186400564353</v>
      </c>
      <c r="AX152" s="88">
        <f>AW152*MoM!AX152/100</f>
        <v>1.0107247112404691</v>
      </c>
      <c r="AY152" s="88">
        <f>AX152*MoM!AY152/100</f>
        <v>1.0116343634805856</v>
      </c>
      <c r="AZ152" s="88">
        <f>AY152*MoM!AZ152/100</f>
        <v>1.0128483247167623</v>
      </c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</row>
    <row r="153" spans="1:72" ht="28.5" x14ac:dyDescent="0.45">
      <c r="A153" s="88">
        <f>Веса!A153</f>
        <v>1</v>
      </c>
      <c r="B153" s="88">
        <f>MoM!B153</f>
        <v>1</v>
      </c>
      <c r="C153" s="88">
        <f>БИПЦ_НДС!E153</f>
        <v>1</v>
      </c>
      <c r="D153" s="88">
        <f t="shared" si="2"/>
        <v>0</v>
      </c>
      <c r="E153" s="88">
        <v>0</v>
      </c>
      <c r="F153" s="88">
        <v>1</v>
      </c>
      <c r="G153" s="88">
        <v>0</v>
      </c>
      <c r="H153" s="88">
        <v>1</v>
      </c>
      <c r="I153" s="88">
        <v>0</v>
      </c>
      <c r="J153" s="124" t="s">
        <v>152</v>
      </c>
      <c r="K153" s="124" t="s">
        <v>152</v>
      </c>
      <c r="L153" s="109" t="str">
        <f>MoM!J153</f>
        <v>Костюм спортивный для взрослых, шт.</v>
      </c>
      <c r="M153" s="88">
        <f>IF(MoM!N153=0,0,N153/MoM!N153*100)</f>
        <v>0.82902911993614348</v>
      </c>
      <c r="N153" s="88">
        <f>IF(MoM!O153=0,0,O153/MoM!O153*100)</f>
        <v>0.84386874118300048</v>
      </c>
      <c r="O153" s="88">
        <f>IF(MoM!P153=0,0,P153/MoM!P153*100)</f>
        <v>0.8610836635031337</v>
      </c>
      <c r="P153" s="88">
        <f>IF(MoM!Q153=0,0,Q153/MoM!Q153*100)</f>
        <v>0.8739999184556807</v>
      </c>
      <c r="Q153" s="88">
        <f>IF(MoM!R153=0,0,R153/MoM!R153*100)</f>
        <v>0.88055491784409834</v>
      </c>
      <c r="R153" s="88">
        <f>IF(MoM!S153=0,0,S153/MoM!S153*100)</f>
        <v>0.88601435833473174</v>
      </c>
      <c r="S153" s="88">
        <f>IF(MoM!T153=0,0,T153/MoM!T153*100)</f>
        <v>0.88991282151140461</v>
      </c>
      <c r="T153" s="88">
        <f>IF(MoM!U153=0,0,U153/MoM!U153*100)</f>
        <v>0.89614221126198446</v>
      </c>
      <c r="U153" s="88">
        <f>IF(MoM!V153=0,0,V153/MoM!V153*100)</f>
        <v>0.90644784669149725</v>
      </c>
      <c r="V153" s="88">
        <f>IF(MoM!W153=0,0,W153/MoM!W153*100)</f>
        <v>0.91306491597234529</v>
      </c>
      <c r="W153" s="88">
        <f>IF(MoM!X153=0,0,X153/MoM!X153*100)</f>
        <v>0.91854330546817931</v>
      </c>
      <c r="X153" s="88">
        <f>IF(MoM!Y153=0,0,Y153/MoM!Y153*100)</f>
        <v>0.92534052592864391</v>
      </c>
      <c r="Y153" s="88">
        <f>IF(MoM!Z153=0,0,Z153/MoM!Z153*100)</f>
        <v>0.9283016156116155</v>
      </c>
      <c r="Z153" s="88">
        <f>IF(MoM!AA153=0,0,AA153/MoM!AA153*100)</f>
        <v>0.93377859514372397</v>
      </c>
      <c r="AA153" s="88">
        <f>IF(MoM!AB153=0,0,AB153/MoM!AB153*100)</f>
        <v>0.94377002611176175</v>
      </c>
      <c r="AB153" s="88">
        <f>IF(MoM!AC153=0,0,AC153/MoM!AC153*100)</f>
        <v>0.9472619752083753</v>
      </c>
      <c r="AC153" s="88">
        <f>IF(MoM!AD153=0,0,AD153/MoM!AD153*100)</f>
        <v>0.95502952340508396</v>
      </c>
      <c r="AD153" s="88">
        <f>IF(MoM!AE153=0,0,AE153/MoM!AE153*100)</f>
        <v>0.95779910902295873</v>
      </c>
      <c r="AE153" s="88">
        <f>IF(MoM!AF153=0,0,AF153/MoM!AF153*100)</f>
        <v>0.96057672643912528</v>
      </c>
      <c r="AF153" s="88">
        <f>IF(MoM!AG153=0,0,AG153/MoM!AG153*100)</f>
        <v>0.96451509101752575</v>
      </c>
      <c r="AG153" s="88">
        <f>IF(MoM!AH153=0,0,AH153/MoM!AH153*100)</f>
        <v>0.97174895420015717</v>
      </c>
      <c r="AH153" s="88">
        <f>IF(MoM!AI153=0,0,AI153/MoM!AI153*100)</f>
        <v>0.97378962700397742</v>
      </c>
      <c r="AI153" s="88">
        <f>IF(MoM!AJ153=0,0,AJ153/MoM!AJ153*100)</f>
        <v>0.97729526966119185</v>
      </c>
      <c r="AJ153" s="88">
        <f>IF(MoM!AK153=0,0,AK153/MoM!AK153*100)</f>
        <v>0.97876121256568371</v>
      </c>
      <c r="AK153" s="88">
        <f>IF(MoM!AL153=0,0,AL153/MoM!AL153*100)</f>
        <v>0.98081661111207152</v>
      </c>
      <c r="AL153" s="88">
        <f>IF(MoM!AM153=0,0,AM153/MoM!AM153*100)</f>
        <v>0.98395522426763005</v>
      </c>
      <c r="AM153" s="88">
        <f>IF(MoM!AN153=0,0,AN153/MoM!AN153*100)</f>
        <v>0.98749746307499353</v>
      </c>
      <c r="AN153" s="88">
        <f>IF(MoM!AO153=0,0,AO153/MoM!AO153*100)</f>
        <v>0.99105245394206354</v>
      </c>
      <c r="AO153" s="88">
        <f>IF(MoM!AP153=0,0,AP153/MoM!AP153*100)</f>
        <v>0.99164708541442881</v>
      </c>
      <c r="AP153" s="88">
        <f>IF(MoM!AQ153=0,0,AQ153/MoM!AQ153*100)</f>
        <v>0.99224207366567752</v>
      </c>
      <c r="AQ153" s="88">
        <f>IF(MoM!AR153=0,0,AR153/MoM!AR153*100)</f>
        <v>0.99333353994670981</v>
      </c>
      <c r="AR153" s="88">
        <f>IF(MoM!AS153=0,0,AS153/MoM!AS153*100)</f>
        <v>0.99651220727453915</v>
      </c>
      <c r="AS153" s="149">
        <v>1</v>
      </c>
      <c r="AT153" s="88">
        <f>AS153*MoM!AT153/100</f>
        <v>1.0039</v>
      </c>
      <c r="AU153" s="88">
        <f>AT153*MoM!AU153/100</f>
        <v>1.0062089700000001</v>
      </c>
      <c r="AV153" s="88">
        <f>AU153*MoM!AV153/100</f>
        <v>1.0076176625580002</v>
      </c>
      <c r="AW153" s="88">
        <f>AV153*MoM!AW153/100</f>
        <v>1.0093306125843489</v>
      </c>
      <c r="AX153" s="88">
        <f>AW153*MoM!AX153/100</f>
        <v>1.0106427423807085</v>
      </c>
      <c r="AY153" s="88">
        <f>AX153*MoM!AY153/100</f>
        <v>1.0136746706078505</v>
      </c>
      <c r="AZ153" s="88">
        <f>AY153*MoM!AZ153/100</f>
        <v>1.0170197970208563</v>
      </c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</row>
    <row r="154" spans="1:72" ht="28.5" x14ac:dyDescent="0.45">
      <c r="A154" s="88">
        <f>Веса!A154</f>
        <v>1</v>
      </c>
      <c r="B154" s="88">
        <f>MoM!B154</f>
        <v>1</v>
      </c>
      <c r="C154" s="88">
        <f>БИПЦ_НДС!E154</f>
        <v>0</v>
      </c>
      <c r="D154" s="88">
        <f t="shared" si="2"/>
        <v>1</v>
      </c>
      <c r="E154" s="88">
        <v>0</v>
      </c>
      <c r="F154" s="88">
        <v>1</v>
      </c>
      <c r="G154" s="88">
        <v>0</v>
      </c>
      <c r="H154" s="88">
        <v>1</v>
      </c>
      <c r="I154" s="88">
        <v>0</v>
      </c>
      <c r="J154" s="124" t="s">
        <v>153</v>
      </c>
      <c r="K154" s="124" t="s">
        <v>153</v>
      </c>
      <c r="L154" s="109" t="str">
        <f>MoM!J154</f>
        <v>Костюм спортивный для детей школьного возраста, шт.</v>
      </c>
      <c r="M154" s="88">
        <f>IF(MoM!N154=0,0,N154/MoM!N154*100)</f>
        <v>0.78784902072541807</v>
      </c>
      <c r="N154" s="88">
        <f>IF(MoM!O154=0,0,O154/MoM!O154*100)</f>
        <v>0.79549115622645461</v>
      </c>
      <c r="O154" s="88">
        <f>IF(MoM!P154=0,0,P154/MoM!P154*100)</f>
        <v>0.80630983595113437</v>
      </c>
      <c r="P154" s="88">
        <f>IF(MoM!Q154=0,0,Q154/MoM!Q154*100)</f>
        <v>0.81614681594973826</v>
      </c>
      <c r="Q154" s="88">
        <f>IF(MoM!R154=0,0,R154/MoM!R154*100)</f>
        <v>0.82594057774113516</v>
      </c>
      <c r="R154" s="88">
        <f>IF(MoM!S154=0,0,S154/MoM!S154*100)</f>
        <v>0.82940952816764801</v>
      </c>
      <c r="S154" s="88">
        <f>IF(MoM!T154=0,0,T154/MoM!T154*100)</f>
        <v>0.83563009962890533</v>
      </c>
      <c r="T154" s="88">
        <f>IF(MoM!U154=0,0,U154/MoM!U154*100)</f>
        <v>0.85133994550192871</v>
      </c>
      <c r="U154" s="88">
        <f>IF(MoM!V154=0,0,V154/MoM!V154*100)</f>
        <v>0.86317357074440548</v>
      </c>
      <c r="V154" s="88">
        <f>IF(MoM!W154=0,0,W154/MoM!W154*100)</f>
        <v>0.86964737252498847</v>
      </c>
      <c r="W154" s="88">
        <f>IF(MoM!X154=0,0,X154/MoM!X154*100)</f>
        <v>0.87738723414046083</v>
      </c>
      <c r="X154" s="88">
        <f>IF(MoM!Y154=0,0,Y154/MoM!Y154*100)</f>
        <v>0.88063356690678052</v>
      </c>
      <c r="Y154" s="88">
        <f>IF(MoM!Z154=0,0,Z154/MoM!Z154*100)</f>
        <v>0.88767863544203462</v>
      </c>
      <c r="Z154" s="88">
        <f>IF(MoM!AA154=0,0,AA154/MoM!AA154*100)</f>
        <v>0.89540143957038032</v>
      </c>
      <c r="AA154" s="88">
        <f>IF(MoM!AB154=0,0,AB154/MoM!AB154*100)</f>
        <v>0.90560901598148258</v>
      </c>
      <c r="AB154" s="88">
        <f>IF(MoM!AC154=0,0,AC154/MoM!AC154*100)</f>
        <v>0.91421230163330669</v>
      </c>
      <c r="AC154" s="88">
        <f>IF(MoM!AD154=0,0,AD154/MoM!AD154*100)</f>
        <v>0.92134315758604646</v>
      </c>
      <c r="AD154" s="88">
        <f>IF(MoM!AE154=0,0,AE154/MoM!AE154*100)</f>
        <v>0.92383078411152875</v>
      </c>
      <c r="AE154" s="88">
        <f>IF(MoM!AF154=0,0,AF154/MoM!AF154*100)</f>
        <v>0.93048236575713184</v>
      </c>
      <c r="AF154" s="88">
        <f>IF(MoM!AG154=0,0,AG154/MoM!AG154*100)</f>
        <v>0.94341607064115596</v>
      </c>
      <c r="AG154" s="88">
        <f>IF(MoM!AH154=0,0,AH154/MoM!AH154*100)</f>
        <v>0.95105774081334937</v>
      </c>
      <c r="AH154" s="88">
        <f>IF(MoM!AI154=0,0,AI154/MoM!AI154*100)</f>
        <v>0.95533750064700951</v>
      </c>
      <c r="AI154" s="88">
        <f>IF(MoM!AJ154=0,0,AJ154/MoM!AJ154*100)</f>
        <v>0.96135612690108552</v>
      </c>
      <c r="AJ154" s="88">
        <f>IF(MoM!AK154=0,0,AK154/MoM!AK154*100)</f>
        <v>0.96577836508483039</v>
      </c>
      <c r="AK154" s="88">
        <f>IF(MoM!AL154=0,0,AL154/MoM!AL154*100)</f>
        <v>0.97244223580391576</v>
      </c>
      <c r="AL154" s="88">
        <f>IF(MoM!AM154=0,0,AM154/MoM!AM154*100)</f>
        <v>0.97506782984058626</v>
      </c>
      <c r="AM154" s="88">
        <f>IF(MoM!AN154=0,0,AN154/MoM!AN154*100)</f>
        <v>0.97906560794293274</v>
      </c>
      <c r="AN154" s="88">
        <f>IF(MoM!AO154=0,0,AO154/MoM!AO154*100)</f>
        <v>0.98386302942185311</v>
      </c>
      <c r="AO154" s="88">
        <f>IF(MoM!AP154=0,0,AP154/MoM!AP154*100)</f>
        <v>0.98671623220717652</v>
      </c>
      <c r="AP154" s="88">
        <f>IF(MoM!AQ154=0,0,AQ154/MoM!AQ154*100)</f>
        <v>0.98938036603413582</v>
      </c>
      <c r="AQ154" s="88">
        <f>IF(MoM!AR154=0,0,AR154/MoM!AR154*100)</f>
        <v>0.99244744516884165</v>
      </c>
      <c r="AR154" s="88">
        <f>IF(MoM!AS154=0,0,AS154/MoM!AS154*100)</f>
        <v>0.99830288509533782</v>
      </c>
      <c r="AS154" s="149">
        <v>1</v>
      </c>
      <c r="AT154" s="88">
        <f>AS154*MoM!AT154/100</f>
        <v>1.0021</v>
      </c>
      <c r="AU154" s="88">
        <f>AT154*MoM!AU154/100</f>
        <v>1.00450504</v>
      </c>
      <c r="AV154" s="88">
        <f>AU154*MoM!AV154/100</f>
        <v>1.0044045894959999</v>
      </c>
      <c r="AW154" s="88">
        <f>AV154*MoM!AW154/100</f>
        <v>1.0043041490370503</v>
      </c>
      <c r="AX154" s="88">
        <f>AW154*MoM!AX154/100</f>
        <v>1.0058106052606059</v>
      </c>
      <c r="AY154" s="88">
        <f>AX154*MoM!AY154/100</f>
        <v>1.0080233885921792</v>
      </c>
      <c r="AZ154" s="88">
        <f>AY154*MoM!AZ154/100</f>
        <v>1.010241040047082</v>
      </c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</row>
    <row r="155" spans="1:72" ht="28.5" x14ac:dyDescent="0.45">
      <c r="A155" s="88">
        <f>Веса!A155</f>
        <v>1</v>
      </c>
      <c r="B155" s="88">
        <f>MoM!B155</f>
        <v>1</v>
      </c>
      <c r="C155" s="88">
        <f>БИПЦ_НДС!E155</f>
        <v>0</v>
      </c>
      <c r="D155" s="88">
        <f t="shared" si="2"/>
        <v>1</v>
      </c>
      <c r="E155" s="88">
        <v>0</v>
      </c>
      <c r="F155" s="88">
        <v>1</v>
      </c>
      <c r="G155" s="88">
        <v>0</v>
      </c>
      <c r="H155" s="88">
        <v>1</v>
      </c>
      <c r="I155" s="88">
        <v>0</v>
      </c>
      <c r="J155" s="124" t="s">
        <v>154</v>
      </c>
      <c r="K155" s="124" t="s">
        <v>154</v>
      </c>
      <c r="L155" s="109" t="str">
        <f>MoM!J155</f>
        <v>Костюм трикотажный для детей ясельного возраста, шт.</v>
      </c>
      <c r="M155" s="88">
        <f>IF(MoM!N155=0,0,N155/MoM!N155*100)</f>
        <v>0.81528216332260384</v>
      </c>
      <c r="N155" s="88">
        <f>IF(MoM!O155=0,0,O155/MoM!O155*100)</f>
        <v>0.82677764182545255</v>
      </c>
      <c r="O155" s="88">
        <f>IF(MoM!P155=0,0,P155/MoM!P155*100)</f>
        <v>0.83645094023481037</v>
      </c>
      <c r="P155" s="88">
        <f>IF(MoM!Q155=0,0,Q155/MoM!Q155*100)</f>
        <v>0.84322619285071232</v>
      </c>
      <c r="Q155" s="88">
        <f>IF(MoM!R155=0,0,R155/MoM!R155*100)</f>
        <v>0.85317626192635088</v>
      </c>
      <c r="R155" s="88">
        <f>IF(MoM!S155=0,0,S155/MoM!S155*100)</f>
        <v>0.85829531949790894</v>
      </c>
      <c r="S155" s="88">
        <f>IF(MoM!T155=0,0,T155/MoM!T155*100)</f>
        <v>0.86241513703149886</v>
      </c>
      <c r="T155" s="88">
        <f>IF(MoM!U155=0,0,U155/MoM!U155*100)</f>
        <v>0.86750338633998481</v>
      </c>
      <c r="U155" s="88">
        <f>IF(MoM!V155=0,0,V155/MoM!V155*100)</f>
        <v>0.87921468205557451</v>
      </c>
      <c r="V155" s="88">
        <f>IF(MoM!W155=0,0,W155/MoM!W155*100)</f>
        <v>0.88774306447151363</v>
      </c>
      <c r="W155" s="88">
        <f>IF(MoM!X155=0,0,X155/MoM!X155*100)</f>
        <v>0.89599907497109865</v>
      </c>
      <c r="X155" s="88">
        <f>IF(MoM!Y155=0,0,Y155/MoM!Y155*100)</f>
        <v>0.90397346673834145</v>
      </c>
      <c r="Y155" s="88">
        <f>IF(MoM!Z155=0,0,Z155/MoM!Z155*100)</f>
        <v>0.91057247304553146</v>
      </c>
      <c r="Z155" s="88">
        <f>IF(MoM!AA155=0,0,AA155/MoM!AA155*100)</f>
        <v>0.92013348401250949</v>
      </c>
      <c r="AA155" s="88">
        <f>IF(MoM!AB155=0,0,AB155/MoM!AB155*100)</f>
        <v>0.92813864532341839</v>
      </c>
      <c r="AB155" s="88">
        <f>IF(MoM!AC155=0,0,AC155/MoM!AC155*100)</f>
        <v>0.93417154651802059</v>
      </c>
      <c r="AC155" s="88">
        <f>IF(MoM!AD155=0,0,AD155/MoM!AD155*100)</f>
        <v>0.93902923855991427</v>
      </c>
      <c r="AD155" s="88">
        <f>IF(MoM!AE155=0,0,AE155/MoM!AE155*100)</f>
        <v>0.94175242335173803</v>
      </c>
      <c r="AE155" s="88">
        <f>IF(MoM!AF155=0,0,AF155/MoM!AF155*100)</f>
        <v>0.94514273207580435</v>
      </c>
      <c r="AF155" s="88">
        <f>IF(MoM!AG155=0,0,AG155/MoM!AG155*100)</f>
        <v>0.95364901666448665</v>
      </c>
      <c r="AG155" s="88">
        <f>IF(MoM!AH155=0,0,AH155/MoM!AH155*100)</f>
        <v>0.96375769624113017</v>
      </c>
      <c r="AH155" s="88">
        <f>IF(MoM!AI155=0,0,AI155/MoM!AI155*100)</f>
        <v>0.97137138204143514</v>
      </c>
      <c r="AI155" s="88">
        <f>IF(MoM!AJ155=0,0,AJ155/MoM!AJ155*100)</f>
        <v>0.97438263332576358</v>
      </c>
      <c r="AJ155" s="88">
        <f>IF(MoM!AK155=0,0,AK155/MoM!AK155*100)</f>
        <v>0.97857247864906438</v>
      </c>
      <c r="AK155" s="88">
        <f>IF(MoM!AL155=0,0,AL155/MoM!AL155*100)</f>
        <v>0.98268248305939054</v>
      </c>
      <c r="AL155" s="88">
        <f>IF(MoM!AM155=0,0,AM155/MoM!AM155*100)</f>
        <v>0.98445131152889753</v>
      </c>
      <c r="AM155" s="88">
        <f>IF(MoM!AN155=0,0,AN155/MoM!AN155*100)</f>
        <v>0.98907823269308337</v>
      </c>
      <c r="AN155" s="88">
        <f>IF(MoM!AO155=0,0,AO155/MoM!AO155*100)</f>
        <v>0.99254000650750918</v>
      </c>
      <c r="AO155" s="88">
        <f>IF(MoM!AP155=0,0,AP155/MoM!AP155*100)</f>
        <v>0.99462434052117499</v>
      </c>
      <c r="AP155" s="88">
        <f>IF(MoM!AQ155=0,0,AQ155/MoM!AQ155*100)</f>
        <v>0.9942264907849665</v>
      </c>
      <c r="AQ155" s="88">
        <f>IF(MoM!AR155=0,0,AR155/MoM!AR155*100)</f>
        <v>0.99382880018865238</v>
      </c>
      <c r="AR155" s="88">
        <f>IF(MoM!AS155=0,0,AS155/MoM!AS155*100)</f>
        <v>0.9966115208291807</v>
      </c>
      <c r="AS155" s="149">
        <v>1</v>
      </c>
      <c r="AT155" s="88">
        <f>AS155*MoM!AT155/100</f>
        <v>1.0019</v>
      </c>
      <c r="AU155" s="88">
        <f>AT155*MoM!AU155/100</f>
        <v>1.0038036099999998</v>
      </c>
      <c r="AV155" s="88">
        <f>AU155*MoM!AV155/100</f>
        <v>1.0048074136099998</v>
      </c>
      <c r="AW155" s="88">
        <f>AV155*MoM!AW155/100</f>
        <v>1.0073194321440249</v>
      </c>
      <c r="AX155" s="88">
        <f>AW155*MoM!AX155/100</f>
        <v>1.0099384626675993</v>
      </c>
      <c r="AY155" s="88">
        <f>AX155*MoM!AY155/100</f>
        <v>1.0119583395929346</v>
      </c>
      <c r="AZ155" s="88">
        <f>AY155*MoM!AZ155/100</f>
        <v>1.0141846479400389</v>
      </c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</row>
    <row r="156" spans="1:72" ht="28.5" x14ac:dyDescent="0.45">
      <c r="A156" s="88">
        <f>Веса!A156</f>
        <v>1</v>
      </c>
      <c r="B156" s="88">
        <f>MoM!B156</f>
        <v>1</v>
      </c>
      <c r="C156" s="88">
        <f>БИПЦ_НДС!E156</f>
        <v>1</v>
      </c>
      <c r="D156" s="88">
        <f t="shared" si="2"/>
        <v>0</v>
      </c>
      <c r="E156" s="88">
        <v>0</v>
      </c>
      <c r="F156" s="88">
        <v>1</v>
      </c>
      <c r="G156" s="88">
        <v>0</v>
      </c>
      <c r="H156" s="88">
        <v>1</v>
      </c>
      <c r="I156" s="88">
        <v>0</v>
      </c>
      <c r="J156" s="124" t="s">
        <v>155</v>
      </c>
      <c r="K156" s="124" t="s">
        <v>155</v>
      </c>
      <c r="L156" s="109" t="str">
        <f>MoM!J156</f>
        <v>Трикотажный головной убор женский, шт.</v>
      </c>
      <c r="M156" s="88">
        <f>IF(MoM!N156=0,0,N156/MoM!N156*100)</f>
        <v>0.85570882937722781</v>
      </c>
      <c r="N156" s="88">
        <f>IF(MoM!O156=0,0,O156/MoM!O156*100)</f>
        <v>0.86092865323642886</v>
      </c>
      <c r="O156" s="88">
        <f>IF(MoM!P156=0,0,P156/MoM!P156*100)</f>
        <v>0.86540548223325819</v>
      </c>
      <c r="P156" s="88">
        <f>IF(MoM!Q156=0,0,Q156/MoM!Q156*100)</f>
        <v>0.86670359045660805</v>
      </c>
      <c r="Q156" s="88">
        <f>IF(MoM!R156=0,0,R156/MoM!R156*100)</f>
        <v>0.86705027189279071</v>
      </c>
      <c r="R156" s="88">
        <f>IF(MoM!S156=0,0,S156/MoM!S156*100)</f>
        <v>0.86713697691997993</v>
      </c>
      <c r="S156" s="88">
        <f>IF(MoM!T156=0,0,T156/MoM!T156*100)</f>
        <v>0.86722369061767191</v>
      </c>
      <c r="T156" s="88">
        <f>IF(MoM!U156=0,0,U156/MoM!U156*100)</f>
        <v>0.86878469326078367</v>
      </c>
      <c r="U156" s="88">
        <f>IF(MoM!V156=0,0,V156/MoM!V156*100)</f>
        <v>0.88164270672104328</v>
      </c>
      <c r="V156" s="88">
        <f>IF(MoM!W156=0,0,W156/MoM!W156*100)</f>
        <v>0.91250020145627986</v>
      </c>
      <c r="W156" s="88">
        <f>IF(MoM!X156=0,0,X156/MoM!X156*100)</f>
        <v>0.92673520459899783</v>
      </c>
      <c r="X156" s="88">
        <f>IF(MoM!Y156=0,0,Y156/MoM!Y156*100)</f>
        <v>0.93553918904268829</v>
      </c>
      <c r="Y156" s="88">
        <f>IF(MoM!Z156=0,0,Z156/MoM!Z156*100)</f>
        <v>0.93843936052872057</v>
      </c>
      <c r="Z156" s="88">
        <f>IF(MoM!AA156=0,0,AA156/MoM!AA156*100)</f>
        <v>0.94153621041846536</v>
      </c>
      <c r="AA156" s="88">
        <f>IF(MoM!AB156=0,0,AB156/MoM!AB156*100)</f>
        <v>0.94407835818659525</v>
      </c>
      <c r="AB156" s="88">
        <f>IF(MoM!AC156=0,0,AC156/MoM!AC156*100)</f>
        <v>0.94445598952986998</v>
      </c>
      <c r="AC156" s="88">
        <f>IF(MoM!AD156=0,0,AD156/MoM!AD156*100)</f>
        <v>0.94407820713405788</v>
      </c>
      <c r="AD156" s="88">
        <f>IF(MoM!AE156=0,0,AE156/MoM!AE156*100)</f>
        <v>0.94351176020977745</v>
      </c>
      <c r="AE156" s="88">
        <f>IF(MoM!AF156=0,0,AF156/MoM!AF156*100)</f>
        <v>0.94294565315365153</v>
      </c>
      <c r="AF156" s="88">
        <f>IF(MoM!AG156=0,0,AG156/MoM!AG156*100)</f>
        <v>0.94407718793743589</v>
      </c>
      <c r="AG156" s="88">
        <f>IF(MoM!AH156=0,0,AH156/MoM!AH156*100)</f>
        <v>0.95587815278665389</v>
      </c>
      <c r="AH156" s="88">
        <f>IF(MoM!AI156=0,0,AI156/MoM!AI156*100)</f>
        <v>0.9719369057534698</v>
      </c>
      <c r="AI156" s="88">
        <f>IF(MoM!AJ156=0,0,AJ156/MoM!AJ156*100)</f>
        <v>0.98476647290941555</v>
      </c>
      <c r="AJ156" s="88">
        <f>IF(MoM!AK156=0,0,AK156/MoM!AK156*100)</f>
        <v>0.99008421186312645</v>
      </c>
      <c r="AK156" s="88">
        <f>IF(MoM!AL156=0,0,AL156/MoM!AL156*100)</f>
        <v>0.99087627923261701</v>
      </c>
      <c r="AL156" s="88">
        <f>IF(MoM!AM156=0,0,AM156/MoM!AM156*100)</f>
        <v>0.99147080500015661</v>
      </c>
      <c r="AM156" s="88">
        <f>IF(MoM!AN156=0,0,AN156/MoM!AN156*100)</f>
        <v>0.99216483456365667</v>
      </c>
      <c r="AN156" s="88">
        <f>IF(MoM!AO156=0,0,AO156/MoM!AO156*100)</f>
        <v>0.99236326753056936</v>
      </c>
      <c r="AO156" s="88">
        <f>IF(MoM!AP156=0,0,AP156/MoM!AP156*100)</f>
        <v>0.99176784957005093</v>
      </c>
      <c r="AP156" s="88">
        <f>IF(MoM!AQ156=0,0,AQ156/MoM!AQ156*100)</f>
        <v>0.99127196564526598</v>
      </c>
      <c r="AQ156" s="88">
        <f>IF(MoM!AR156=0,0,AR156/MoM!AR156*100)</f>
        <v>0.99067720246587887</v>
      </c>
      <c r="AR156" s="88">
        <f>IF(MoM!AS156=0,0,AS156/MoM!AS156*100)</f>
        <v>0.99196508282908447</v>
      </c>
      <c r="AS156" s="149">
        <v>1</v>
      </c>
      <c r="AT156" s="88">
        <f>AS156*MoM!AT156/100</f>
        <v>1.0155000000000001</v>
      </c>
      <c r="AU156" s="88">
        <f>AT156*MoM!AU156/100</f>
        <v>1.0264674</v>
      </c>
      <c r="AV156" s="88">
        <f>AU156*MoM!AV156/100</f>
        <v>1.0301626826400001</v>
      </c>
      <c r="AW156" s="88">
        <f>AV156*MoM!AW156/100</f>
        <v>1.0295445850304161</v>
      </c>
      <c r="AX156" s="88">
        <f>AW156*MoM!AX156/100</f>
        <v>1.0277943592358643</v>
      </c>
      <c r="AY156" s="88">
        <f>AX156*MoM!AY156/100</f>
        <v>1.0268693443125521</v>
      </c>
      <c r="AZ156" s="88">
        <f>AY156*MoM!AZ156/100</f>
        <v>1.0247129186894959</v>
      </c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</row>
    <row r="157" spans="1:72" ht="28.5" x14ac:dyDescent="0.45">
      <c r="A157" s="88">
        <f>Веса!A157</f>
        <v>1</v>
      </c>
      <c r="B157" s="88">
        <f>MoM!B157</f>
        <v>1</v>
      </c>
      <c r="C157" s="88">
        <f>БИПЦ_НДС!E157</f>
        <v>0</v>
      </c>
      <c r="D157" s="88">
        <f t="shared" si="2"/>
        <v>1</v>
      </c>
      <c r="E157" s="88">
        <v>0</v>
      </c>
      <c r="F157" s="88">
        <v>1</v>
      </c>
      <c r="G157" s="88">
        <v>0</v>
      </c>
      <c r="H157" s="88">
        <v>1</v>
      </c>
      <c r="I157" s="88">
        <v>0</v>
      </c>
      <c r="J157" s="124" t="s">
        <v>156</v>
      </c>
      <c r="K157" s="124" t="s">
        <v>156</v>
      </c>
      <c r="L157" s="109" t="str">
        <f>MoM!J157</f>
        <v>Трикотажная шапочка детская, шт.</v>
      </c>
      <c r="M157" s="88">
        <f>IF(MoM!N157=0,0,N157/MoM!N157*100)</f>
        <v>0.84146123316645605</v>
      </c>
      <c r="N157" s="88">
        <f>IF(MoM!O157=0,0,O157/MoM!O157*100)</f>
        <v>0.84903438426495426</v>
      </c>
      <c r="O157" s="88">
        <f>IF(MoM!P157=0,0,P157/MoM!P157*100)</f>
        <v>0.85531723870851484</v>
      </c>
      <c r="P157" s="88">
        <f>IF(MoM!Q157=0,0,Q157/MoM!Q157*100)</f>
        <v>0.8589951028349615</v>
      </c>
      <c r="Q157" s="88">
        <f>IF(MoM!R157=0,0,R157/MoM!R157*100)</f>
        <v>0.85976819842751295</v>
      </c>
      <c r="R157" s="88">
        <f>IF(MoM!S157=0,0,S157/MoM!S157*100)</f>
        <v>0.86037003616641217</v>
      </c>
      <c r="S157" s="88">
        <f>IF(MoM!T157=0,0,T157/MoM!T157*100)</f>
        <v>0.86028399916279541</v>
      </c>
      <c r="T157" s="88">
        <f>IF(MoM!U157=0,0,U157/MoM!U157*100)</f>
        <v>0.86467144755852565</v>
      </c>
      <c r="U157" s="88">
        <f>IF(MoM!V157=0,0,V157/MoM!V157*100)</f>
        <v>0.88248367937823136</v>
      </c>
      <c r="V157" s="88">
        <f>IF(MoM!W157=0,0,W157/MoM!W157*100)</f>
        <v>0.90225131379630374</v>
      </c>
      <c r="W157" s="88">
        <f>IF(MoM!X157=0,0,X157/MoM!X157*100)</f>
        <v>0.9161459840287669</v>
      </c>
      <c r="X157" s="88">
        <f>IF(MoM!Y157=0,0,Y157/MoM!Y157*100)</f>
        <v>0.92439129788502594</v>
      </c>
      <c r="Y157" s="88">
        <f>IF(MoM!Z157=0,0,Z157/MoM!Z157*100)</f>
        <v>0.93141667174895226</v>
      </c>
      <c r="Z157" s="88">
        <f>IF(MoM!AA157=0,0,AA157/MoM!AA157*100)</f>
        <v>0.9367257467779212</v>
      </c>
      <c r="AA157" s="88">
        <f>IF(MoM!AB157=0,0,AB157/MoM!AB157*100)</f>
        <v>0.94009795946632169</v>
      </c>
      <c r="AB157" s="88">
        <f>IF(MoM!AC157=0,0,AC157/MoM!AC157*100)</f>
        <v>0.93972192028253498</v>
      </c>
      <c r="AC157" s="88">
        <f>IF(MoM!AD157=0,0,AD157/MoM!AD157*100)</f>
        <v>0.93737261548182871</v>
      </c>
      <c r="AD157" s="88">
        <f>IF(MoM!AE157=0,0,AE157/MoM!AE157*100)</f>
        <v>0.93606029382015421</v>
      </c>
      <c r="AE157" s="88">
        <f>IF(MoM!AF157=0,0,AF157/MoM!AF157*100)</f>
        <v>0.93549865764386197</v>
      </c>
      <c r="AF157" s="88">
        <f>IF(MoM!AG157=0,0,AG157/MoM!AG157*100)</f>
        <v>0.93736965495914981</v>
      </c>
      <c r="AG157" s="88">
        <f>IF(MoM!AH157=0,0,AH157/MoM!AH157*100)</f>
        <v>0.94936798654262688</v>
      </c>
      <c r="AH157" s="88">
        <f>IF(MoM!AI157=0,0,AI157/MoM!AI157*100)</f>
        <v>0.96598192630712276</v>
      </c>
      <c r="AI157" s="88">
        <f>IF(MoM!AJ157=0,0,AJ157/MoM!AJ157*100)</f>
        <v>0.98124444074277528</v>
      </c>
      <c r="AJ157" s="88">
        <f>IF(MoM!AK157=0,0,AK157/MoM!AK157*100)</f>
        <v>0.98546379183796928</v>
      </c>
      <c r="AK157" s="88">
        <f>IF(MoM!AL157=0,0,AL157/MoM!AL157*100)</f>
        <v>0.9875332658008289</v>
      </c>
      <c r="AL157" s="88">
        <f>IF(MoM!AM157=0,0,AM157/MoM!AM157*100)</f>
        <v>0.98743451247424885</v>
      </c>
      <c r="AM157" s="88">
        <f>IF(MoM!AN157=0,0,AN157/MoM!AN157*100)</f>
        <v>0.98960686840169221</v>
      </c>
      <c r="AN157" s="88">
        <f>IF(MoM!AO157=0,0,AO157/MoM!AO157*100)</f>
        <v>0.98970582908853244</v>
      </c>
      <c r="AO157" s="88">
        <f>IF(MoM!AP157=0,0,AP157/MoM!AP157*100)</f>
        <v>0.98940891733980596</v>
      </c>
      <c r="AP157" s="88">
        <f>IF(MoM!AQ157=0,0,AQ157/MoM!AQ157*100)</f>
        <v>0.9887163310976681</v>
      </c>
      <c r="AQ157" s="88">
        <f>IF(MoM!AR157=0,0,AR157/MoM!AR157*100)</f>
        <v>0.98832084456522906</v>
      </c>
      <c r="AR157" s="88">
        <f>IF(MoM!AS157=0,0,AS157/MoM!AS157*100)</f>
        <v>0.99000099000098996</v>
      </c>
      <c r="AS157" s="149">
        <v>1</v>
      </c>
      <c r="AT157" s="88">
        <f>AS157*MoM!AT157/100</f>
        <v>1.0134000000000001</v>
      </c>
      <c r="AU157" s="88">
        <f>AT157*MoM!AU157/100</f>
        <v>1.0227232800000001</v>
      </c>
      <c r="AV157" s="88">
        <f>AU157*MoM!AV157/100</f>
        <v>1.0235414586240001</v>
      </c>
      <c r="AW157" s="88">
        <f>AV157*MoM!AW157/100</f>
        <v>1.0242579376450367</v>
      </c>
      <c r="AX157" s="88">
        <f>AW157*MoM!AX157/100</f>
        <v>1.0232336797073918</v>
      </c>
      <c r="AY157" s="88">
        <f>AX157*MoM!AY157/100</f>
        <v>1.0234383264433331</v>
      </c>
      <c r="AZ157" s="88">
        <f>AY157*MoM!AZ157/100</f>
        <v>1.0230289511127557</v>
      </c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</row>
    <row r="158" spans="1:72" ht="28.5" x14ac:dyDescent="0.45">
      <c r="A158" s="88">
        <f>Веса!A158</f>
        <v>0</v>
      </c>
      <c r="B158" s="88">
        <f>MoM!B158</f>
        <v>0</v>
      </c>
      <c r="C158" s="88">
        <f>БИПЦ_НДС!E158</f>
        <v>0</v>
      </c>
      <c r="D158" s="88">
        <f t="shared" si="2"/>
        <v>1</v>
      </c>
      <c r="E158" s="88">
        <v>0</v>
      </c>
      <c r="F158" s="88">
        <v>1</v>
      </c>
      <c r="G158" s="88">
        <v>0</v>
      </c>
      <c r="H158" s="88">
        <v>1</v>
      </c>
      <c r="I158" s="88">
        <v>0</v>
      </c>
      <c r="J158" s="124" t="s">
        <v>157</v>
      </c>
      <c r="K158" s="124" t="s">
        <v>157</v>
      </c>
      <c r="L158" s="109" t="str">
        <f>MoM!J158</f>
        <v>Варежки (перчатки) детские, пара</v>
      </c>
      <c r="M158" s="88">
        <f>IF(MoM!N158=0,0,N158/MoM!N158*100)</f>
        <v>0</v>
      </c>
      <c r="N158" s="88">
        <f>IF(MoM!O158=0,0,O158/MoM!O158*100)</f>
        <v>0</v>
      </c>
      <c r="O158" s="88">
        <f>IF(MoM!P158=0,0,P158/MoM!P158*100)</f>
        <v>0</v>
      </c>
      <c r="P158" s="88">
        <f>IF(MoM!Q158=0,0,Q158/MoM!Q158*100)</f>
        <v>0</v>
      </c>
      <c r="Q158" s="88">
        <f>IF(MoM!R158=0,0,R158/MoM!R158*100)</f>
        <v>0</v>
      </c>
      <c r="R158" s="88">
        <f>IF(MoM!S158=0,0,S158/MoM!S158*100)</f>
        <v>0</v>
      </c>
      <c r="S158" s="88">
        <f>IF(MoM!T158=0,0,T158/MoM!T158*100)</f>
        <v>0</v>
      </c>
      <c r="T158" s="88">
        <f>IF(MoM!U158=0,0,U158/MoM!U158*100)</f>
        <v>0</v>
      </c>
      <c r="U158" s="88">
        <f>IF(MoM!V158=0,0,V158/MoM!V158*100)</f>
        <v>0</v>
      </c>
      <c r="V158" s="88">
        <f>IF(MoM!W158=0,0,W158/MoM!W158*100)</f>
        <v>0</v>
      </c>
      <c r="W158" s="88">
        <f>IF(MoM!X158=0,0,X158/MoM!X158*100)</f>
        <v>0</v>
      </c>
      <c r="X158" s="88">
        <f>IF(MoM!Y158=0,0,Y158/MoM!Y158*100)</f>
        <v>0</v>
      </c>
      <c r="Y158" s="88">
        <f>IF(MoM!Z158=0,0,Z158/MoM!Z158*100)</f>
        <v>0</v>
      </c>
      <c r="Z158" s="88">
        <f>IF(MoM!AA158=0,0,AA158/MoM!AA158*100)</f>
        <v>0</v>
      </c>
      <c r="AA158" s="88">
        <f>IF(MoM!AB158=0,0,AB158/MoM!AB158*100)</f>
        <v>0</v>
      </c>
      <c r="AB158" s="88">
        <f>IF(MoM!AC158=0,0,AC158/MoM!AC158*100)</f>
        <v>0</v>
      </c>
      <c r="AC158" s="88">
        <f>IF(MoM!AD158=0,0,AD158/MoM!AD158*100)</f>
        <v>0</v>
      </c>
      <c r="AD158" s="88">
        <f>IF(MoM!AE158=0,0,AE158/MoM!AE158*100)</f>
        <v>0</v>
      </c>
      <c r="AE158" s="88">
        <f>IF(MoM!AF158=0,0,AF158/MoM!AF158*100)</f>
        <v>0</v>
      </c>
      <c r="AF158" s="88">
        <f>IF(MoM!AG158=0,0,AG158/MoM!AG158*100)</f>
        <v>0</v>
      </c>
      <c r="AG158" s="88">
        <f>IF(MoM!AH158=0,0,AH158/MoM!AH158*100)</f>
        <v>0</v>
      </c>
      <c r="AH158" s="88">
        <f>IF(MoM!AI158=0,0,AI158/MoM!AI158*100)</f>
        <v>0</v>
      </c>
      <c r="AI158" s="88">
        <f>IF(MoM!AJ158=0,0,AJ158/MoM!AJ158*100)</f>
        <v>0</v>
      </c>
      <c r="AJ158" s="88">
        <f>IF(MoM!AK158=0,0,AK158/MoM!AK158*100)</f>
        <v>0</v>
      </c>
      <c r="AK158" s="88">
        <f>IF(MoM!AL158=0,0,AL158/MoM!AL158*100)</f>
        <v>0</v>
      </c>
      <c r="AL158" s="88">
        <f>IF(MoM!AM158=0,0,AM158/MoM!AM158*100)</f>
        <v>0</v>
      </c>
      <c r="AM158" s="88">
        <f>IF(MoM!AN158=0,0,AN158/MoM!AN158*100)</f>
        <v>0</v>
      </c>
      <c r="AN158" s="88">
        <f>IF(MoM!AO158=0,0,AO158/MoM!AO158*100)</f>
        <v>0</v>
      </c>
      <c r="AO158" s="88">
        <f>IF(MoM!AP158=0,0,AP158/MoM!AP158*100)</f>
        <v>0</v>
      </c>
      <c r="AP158" s="88">
        <f>IF(MoM!AQ158=0,0,AQ158/MoM!AQ158*100)</f>
        <v>0</v>
      </c>
      <c r="AQ158" s="88">
        <f>IF(MoM!AR158=0,0,AR158/MoM!AR158*100)</f>
        <v>0</v>
      </c>
      <c r="AR158" s="88">
        <f>IF(MoM!AS158=0,0,AS158/MoM!AS158*100)</f>
        <v>0</v>
      </c>
      <c r="AS158" s="149">
        <v>1</v>
      </c>
      <c r="AT158" s="88">
        <f>AS158*MoM!AT158/100</f>
        <v>0</v>
      </c>
      <c r="AU158" s="88">
        <f>AT158*MoM!AU158/100</f>
        <v>0</v>
      </c>
      <c r="AV158" s="88">
        <f>AU158*MoM!AV158/100</f>
        <v>0</v>
      </c>
      <c r="AW158" s="88">
        <f>AV158*MoM!AW158/100</f>
        <v>0</v>
      </c>
      <c r="AX158" s="88">
        <f>AW158*MoM!AX158/100</f>
        <v>0</v>
      </c>
      <c r="AY158" s="88">
        <f>AX158*MoM!AY158/100</f>
        <v>0</v>
      </c>
      <c r="AZ158" s="88">
        <f>AY158*MoM!AZ158/100</f>
        <v>0</v>
      </c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</row>
    <row r="159" spans="1:72" ht="28.5" x14ac:dyDescent="0.45">
      <c r="A159" s="88">
        <f>Веса!A159</f>
        <v>1</v>
      </c>
      <c r="B159" s="88">
        <f>MoM!B159</f>
        <v>1</v>
      </c>
      <c r="C159" s="88">
        <f>БИПЦ_НДС!E159</f>
        <v>1</v>
      </c>
      <c r="D159" s="88">
        <f t="shared" si="2"/>
        <v>0</v>
      </c>
      <c r="E159" s="88">
        <v>0</v>
      </c>
      <c r="F159" s="88">
        <v>1</v>
      </c>
      <c r="G159" s="88">
        <v>0</v>
      </c>
      <c r="H159" s="88">
        <v>1</v>
      </c>
      <c r="I159" s="88">
        <v>0</v>
      </c>
      <c r="J159" s="124" t="s">
        <v>158</v>
      </c>
      <c r="K159" s="124" t="s">
        <v>158</v>
      </c>
      <c r="L159" s="109" t="str">
        <f>MoM!J159</f>
        <v>Перчатки трикотажные женские, пара</v>
      </c>
      <c r="M159" s="88">
        <f>IF(MoM!N159=0,0,N159/MoM!N159*100)</f>
        <v>0.83907840400848799</v>
      </c>
      <c r="N159" s="88">
        <f>IF(MoM!O159=0,0,O159/MoM!O159*100)</f>
        <v>0.84595884692135748</v>
      </c>
      <c r="O159" s="88">
        <f>IF(MoM!P159=0,0,P159/MoM!P159*100)</f>
        <v>0.84925808642435074</v>
      </c>
      <c r="P159" s="88">
        <f>IF(MoM!Q159=0,0,Q159/MoM!Q159*100)</f>
        <v>0.85027719612806008</v>
      </c>
      <c r="Q159" s="88">
        <f>IF(MoM!R159=0,0,R159/MoM!R159*100)</f>
        <v>0.85019216840844725</v>
      </c>
      <c r="R159" s="88">
        <f>IF(MoM!S159=0,0,S159/MoM!S159*100)</f>
        <v>0.85019216840844725</v>
      </c>
      <c r="S159" s="88">
        <f>IF(MoM!T159=0,0,T159/MoM!T159*100)</f>
        <v>0.85027718762528803</v>
      </c>
      <c r="T159" s="88">
        <f>IF(MoM!U159=0,0,U159/MoM!U159*100)</f>
        <v>0.85129752025043837</v>
      </c>
      <c r="U159" s="88">
        <f>IF(MoM!V159=0,0,V159/MoM!V159*100)</f>
        <v>0.85921458718876753</v>
      </c>
      <c r="V159" s="88">
        <f>IF(MoM!W159=0,0,W159/MoM!W159*100)</f>
        <v>0.8893730191990934</v>
      </c>
      <c r="W159" s="88">
        <f>IF(MoM!X159=0,0,X159/MoM!X159*100)</f>
        <v>0.91383077722706851</v>
      </c>
      <c r="X159" s="88">
        <f>IF(MoM!Y159=0,0,Y159/MoM!Y159*100)</f>
        <v>0.9247967465537934</v>
      </c>
      <c r="Y159" s="88">
        <f>IF(MoM!Z159=0,0,Z159/MoM!Z159*100)</f>
        <v>0.93090040508104832</v>
      </c>
      <c r="Z159" s="88">
        <f>IF(MoM!AA159=0,0,AA159/MoM!AA159*100)</f>
        <v>0.93518254694442104</v>
      </c>
      <c r="AA159" s="88">
        <f>IF(MoM!AB159=0,0,AB159/MoM!AB159*100)</f>
        <v>0.93892327713219881</v>
      </c>
      <c r="AB159" s="88">
        <f>IF(MoM!AC159=0,0,AC159/MoM!AC159*100)</f>
        <v>0.93920495411533855</v>
      </c>
      <c r="AC159" s="88">
        <f>IF(MoM!AD159=0,0,AD159/MoM!AD159*100)</f>
        <v>0.93948671560157315</v>
      </c>
      <c r="AD159" s="88">
        <f>IF(MoM!AE159=0,0,AE159/MoM!AE159*100)</f>
        <v>0.93929881825845285</v>
      </c>
      <c r="AE159" s="88">
        <f>IF(MoM!AF159=0,0,AF159/MoM!AF159*100)</f>
        <v>0.93901702861297531</v>
      </c>
      <c r="AF159" s="88">
        <f>IF(MoM!AG159=0,0,AG159/MoM!AG159*100)</f>
        <v>0.93939263542442053</v>
      </c>
      <c r="AG159" s="88">
        <f>IF(MoM!AH159=0,0,AH159/MoM!AH159*100)</f>
        <v>0.94935019735991943</v>
      </c>
      <c r="AH159" s="88">
        <f>IF(MoM!AI159=0,0,AI159/MoM!AI159*100)</f>
        <v>0.96321071024137417</v>
      </c>
      <c r="AI159" s="88">
        <f>IF(MoM!AJ159=0,0,AJ159/MoM!AJ159*100)</f>
        <v>0.98006689767059818</v>
      </c>
      <c r="AJ159" s="88">
        <f>IF(MoM!AK159=0,0,AK159/MoM!AK159*100)</f>
        <v>0.98859347968033251</v>
      </c>
      <c r="AK159" s="88">
        <f>IF(MoM!AL159=0,0,AL159/MoM!AL159*100)</f>
        <v>0.99244899425108579</v>
      </c>
      <c r="AL159" s="88">
        <f>IF(MoM!AM159=0,0,AM159/MoM!AM159*100)</f>
        <v>0.99661728002694039</v>
      </c>
      <c r="AM159" s="88">
        <f>IF(MoM!AN159=0,0,AN159/MoM!AN159*100)</f>
        <v>0.99651761829893759</v>
      </c>
      <c r="AN159" s="88">
        <f>IF(MoM!AO159=0,0,AO159/MoM!AO159*100)</f>
        <v>0.99621866301344786</v>
      </c>
      <c r="AO159" s="88">
        <f>IF(MoM!AP159=0,0,AP159/MoM!AP159*100)</f>
        <v>0.99542168808303721</v>
      </c>
      <c r="AP159" s="88">
        <f>IF(MoM!AQ159=0,0,AQ159/MoM!AQ159*100)</f>
        <v>0.99532214591422885</v>
      </c>
      <c r="AQ159" s="88">
        <f>IF(MoM!AR159=0,0,AR159/MoM!AR159*100)</f>
        <v>0.99492401705586309</v>
      </c>
      <c r="AR159" s="88">
        <f>IF(MoM!AS159=0,0,AS159/MoM!AS159*100)</f>
        <v>0.99532198666268545</v>
      </c>
      <c r="AS159" s="149">
        <v>1</v>
      </c>
      <c r="AT159" s="88">
        <f>AS159*MoM!AT159/100</f>
        <v>1.0103</v>
      </c>
      <c r="AU159" s="88">
        <f>AT159*MoM!AU159/100</f>
        <v>1.0242421399999999</v>
      </c>
      <c r="AV159" s="88">
        <f>AU159*MoM!AV159/100</f>
        <v>1.0299778959839998</v>
      </c>
      <c r="AW159" s="88">
        <f>AV159*MoM!AW159/100</f>
        <v>1.0348187920951246</v>
      </c>
      <c r="AX159" s="88">
        <f>AW159*MoM!AX159/100</f>
        <v>1.034715310215915</v>
      </c>
      <c r="AY159" s="88">
        <f>AX159*MoM!AY159/100</f>
        <v>1.0338875379677424</v>
      </c>
      <c r="AZ159" s="88">
        <f>AY159*MoM!AZ159/100</f>
        <v>1.0335773717063521</v>
      </c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</row>
    <row r="160" spans="1:72" x14ac:dyDescent="0.45">
      <c r="A160" s="88">
        <f>Веса!A160</f>
        <v>0</v>
      </c>
      <c r="B160" s="88">
        <f>MoM!B160</f>
        <v>0</v>
      </c>
      <c r="C160" s="88">
        <f>БИПЦ_НДС!E160</f>
        <v>1</v>
      </c>
      <c r="D160" s="88">
        <f t="shared" si="2"/>
        <v>0</v>
      </c>
      <c r="E160" s="88">
        <v>0</v>
      </c>
      <c r="F160" s="88">
        <v>1</v>
      </c>
      <c r="G160" s="88">
        <v>0</v>
      </c>
      <c r="H160" s="88">
        <v>1</v>
      </c>
      <c r="I160" s="88">
        <v>0</v>
      </c>
      <c r="J160" s="124" t="s">
        <v>159</v>
      </c>
      <c r="K160" s="124" t="s">
        <v>159</v>
      </c>
      <c r="L160" s="109" t="str">
        <f>MoM!J160</f>
        <v>Шарф для взрослых, шт.</v>
      </c>
      <c r="M160" s="88">
        <f>IF(MoM!N160=0,0,N160/MoM!N160*100)</f>
        <v>0</v>
      </c>
      <c r="N160" s="88">
        <f>IF(MoM!O160=0,0,O160/MoM!O160*100)</f>
        <v>0</v>
      </c>
      <c r="O160" s="88">
        <f>IF(MoM!P160=0,0,P160/MoM!P160*100)</f>
        <v>0</v>
      </c>
      <c r="P160" s="88">
        <f>IF(MoM!Q160=0,0,Q160/MoM!Q160*100)</f>
        <v>0</v>
      </c>
      <c r="Q160" s="88">
        <f>IF(MoM!R160=0,0,R160/MoM!R160*100)</f>
        <v>0</v>
      </c>
      <c r="R160" s="88">
        <f>IF(MoM!S160=0,0,S160/MoM!S160*100)</f>
        <v>0</v>
      </c>
      <c r="S160" s="88">
        <f>IF(MoM!T160=0,0,T160/MoM!T160*100)</f>
        <v>0</v>
      </c>
      <c r="T160" s="88">
        <f>IF(MoM!U160=0,0,U160/MoM!U160*100)</f>
        <v>0</v>
      </c>
      <c r="U160" s="88">
        <f>IF(MoM!V160=0,0,V160/MoM!V160*100)</f>
        <v>0</v>
      </c>
      <c r="V160" s="88">
        <f>IF(MoM!W160=0,0,W160/MoM!W160*100)</f>
        <v>0</v>
      </c>
      <c r="W160" s="88">
        <f>IF(MoM!X160=0,0,X160/MoM!X160*100)</f>
        <v>0</v>
      </c>
      <c r="X160" s="88">
        <f>IF(MoM!Y160=0,0,Y160/MoM!Y160*100)</f>
        <v>0</v>
      </c>
      <c r="Y160" s="88">
        <f>IF(MoM!Z160=0,0,Z160/MoM!Z160*100)</f>
        <v>0</v>
      </c>
      <c r="Z160" s="88">
        <f>IF(MoM!AA160=0,0,AA160/MoM!AA160*100)</f>
        <v>0</v>
      </c>
      <c r="AA160" s="88">
        <f>IF(MoM!AB160=0,0,AB160/MoM!AB160*100)</f>
        <v>0</v>
      </c>
      <c r="AB160" s="88">
        <f>IF(MoM!AC160=0,0,AC160/MoM!AC160*100)</f>
        <v>0</v>
      </c>
      <c r="AC160" s="88">
        <f>IF(MoM!AD160=0,0,AD160/MoM!AD160*100)</f>
        <v>0</v>
      </c>
      <c r="AD160" s="88">
        <f>IF(MoM!AE160=0,0,AE160/MoM!AE160*100)</f>
        <v>0</v>
      </c>
      <c r="AE160" s="88">
        <f>IF(MoM!AF160=0,0,AF160/MoM!AF160*100)</f>
        <v>0</v>
      </c>
      <c r="AF160" s="88">
        <f>IF(MoM!AG160=0,0,AG160/MoM!AG160*100)</f>
        <v>0</v>
      </c>
      <c r="AG160" s="88">
        <f>IF(MoM!AH160=0,0,AH160/MoM!AH160*100)</f>
        <v>0</v>
      </c>
      <c r="AH160" s="88">
        <f>IF(MoM!AI160=0,0,AI160/MoM!AI160*100)</f>
        <v>0</v>
      </c>
      <c r="AI160" s="88">
        <f>IF(MoM!AJ160=0,0,AJ160/MoM!AJ160*100)</f>
        <v>0</v>
      </c>
      <c r="AJ160" s="88">
        <f>IF(MoM!AK160=0,0,AK160/MoM!AK160*100)</f>
        <v>0</v>
      </c>
      <c r="AK160" s="88">
        <f>IF(MoM!AL160=0,0,AL160/MoM!AL160*100)</f>
        <v>0</v>
      </c>
      <c r="AL160" s="88">
        <f>IF(MoM!AM160=0,0,AM160/MoM!AM160*100)</f>
        <v>0</v>
      </c>
      <c r="AM160" s="88">
        <f>IF(MoM!AN160=0,0,AN160/MoM!AN160*100)</f>
        <v>0</v>
      </c>
      <c r="AN160" s="88">
        <f>IF(MoM!AO160=0,0,AO160/MoM!AO160*100)</f>
        <v>0</v>
      </c>
      <c r="AO160" s="88">
        <f>IF(MoM!AP160=0,0,AP160/MoM!AP160*100)</f>
        <v>0</v>
      </c>
      <c r="AP160" s="88">
        <f>IF(MoM!AQ160=0,0,AQ160/MoM!AQ160*100)</f>
        <v>0</v>
      </c>
      <c r="AQ160" s="88">
        <f>IF(MoM!AR160=0,0,AR160/MoM!AR160*100)</f>
        <v>0</v>
      </c>
      <c r="AR160" s="88">
        <f>IF(MoM!AS160=0,0,AS160/MoM!AS160*100)</f>
        <v>0</v>
      </c>
      <c r="AS160" s="149">
        <v>1</v>
      </c>
      <c r="AT160" s="88">
        <f>AS160*MoM!AT160/100</f>
        <v>0</v>
      </c>
      <c r="AU160" s="88">
        <f>AT160*MoM!AU160/100</f>
        <v>0</v>
      </c>
      <c r="AV160" s="88">
        <f>AU160*MoM!AV160/100</f>
        <v>0</v>
      </c>
      <c r="AW160" s="88">
        <f>AV160*MoM!AW160/100</f>
        <v>0</v>
      </c>
      <c r="AX160" s="88">
        <f>AW160*MoM!AX160/100</f>
        <v>0</v>
      </c>
      <c r="AY160" s="88">
        <f>AX160*MoM!AY160/100</f>
        <v>0</v>
      </c>
      <c r="AZ160" s="88">
        <f>AY160*MoM!AZ160/100</f>
        <v>0</v>
      </c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</row>
    <row r="161" spans="1:72" ht="28.5" x14ac:dyDescent="0.45">
      <c r="A161" s="88">
        <f>Веса!A161</f>
        <v>1</v>
      </c>
      <c r="B161" s="88">
        <f>MoM!B161</f>
        <v>1</v>
      </c>
      <c r="C161" s="88">
        <f>БИПЦ_НДС!E161</f>
        <v>1</v>
      </c>
      <c r="D161" s="88">
        <f t="shared" si="2"/>
        <v>0</v>
      </c>
      <c r="E161" s="88">
        <v>0</v>
      </c>
      <c r="F161" s="88">
        <v>1</v>
      </c>
      <c r="G161" s="88">
        <v>0</v>
      </c>
      <c r="H161" s="88">
        <v>1</v>
      </c>
      <c r="I161" s="88">
        <v>0</v>
      </c>
      <c r="J161" s="124" t="s">
        <v>160</v>
      </c>
      <c r="K161" s="124" t="s">
        <v>160</v>
      </c>
      <c r="L161" s="109" t="str">
        <f>MoM!J161</f>
        <v>Майка, футболка мужская бельевая, шт.</v>
      </c>
      <c r="M161" s="88">
        <f>IF(MoM!N161=0,0,N161/MoM!N161*100)</f>
        <v>0.76024727405194303</v>
      </c>
      <c r="N161" s="88">
        <f>IF(MoM!O161=0,0,O161/MoM!O161*100)</f>
        <v>0.78115407408837145</v>
      </c>
      <c r="O161" s="88">
        <f>IF(MoM!P161=0,0,P161/MoM!P161*100)</f>
        <v>0.79904250238499519</v>
      </c>
      <c r="P161" s="88">
        <f>IF(MoM!Q161=0,0,Q161/MoM!Q161*100)</f>
        <v>0.8145439269312641</v>
      </c>
      <c r="Q161" s="88">
        <f>IF(MoM!R161=0,0,R161/MoM!R161*100)</f>
        <v>0.8257846331229155</v>
      </c>
      <c r="R161" s="88">
        <f>IF(MoM!S161=0,0,S161/MoM!S161*100)</f>
        <v>0.83296895943108484</v>
      </c>
      <c r="S161" s="88">
        <f>IF(MoM!T161=0,0,T161/MoM!T161*100)</f>
        <v>0.83904963283493172</v>
      </c>
      <c r="T161" s="88">
        <f>IF(MoM!U161=0,0,U161/MoM!U161*100)</f>
        <v>0.84651717456716258</v>
      </c>
      <c r="U161" s="88">
        <f>IF(MoM!V161=0,0,V161/MoM!V161*100)</f>
        <v>0.85261209822404604</v>
      </c>
      <c r="V161" s="88">
        <f>IF(MoM!W161=0,0,W161/MoM!W161*100)</f>
        <v>0.86216135372415537</v>
      </c>
      <c r="W161" s="88">
        <f>IF(MoM!X161=0,0,X161/MoM!X161*100)</f>
        <v>0.87043810271990718</v>
      </c>
      <c r="X161" s="88">
        <f>IF(MoM!Y161=0,0,Y161/MoM!Y161*100)</f>
        <v>0.8765311694389466</v>
      </c>
      <c r="Y161" s="88">
        <f>IF(MoM!Z161=0,0,Z161/MoM!Z161*100)</f>
        <v>0.88494586866556046</v>
      </c>
      <c r="Z161" s="88">
        <f>IF(MoM!AA161=0,0,AA161/MoM!AA161*100)</f>
        <v>0.89344134900474981</v>
      </c>
      <c r="AA161" s="88">
        <f>IF(MoM!AB161=0,0,AB161/MoM!AB161*100)</f>
        <v>0.906485592700219</v>
      </c>
      <c r="AB161" s="88">
        <f>IF(MoM!AC161=0,0,AC161/MoM!AC161*100)</f>
        <v>0.91781666260897177</v>
      </c>
      <c r="AC161" s="88">
        <f>IF(MoM!AD161=0,0,AD161/MoM!AD161*100)</f>
        <v>0.92470028757853906</v>
      </c>
      <c r="AD161" s="88">
        <f>IF(MoM!AE161=0,0,AE161/MoM!AE161*100)</f>
        <v>0.93172800976413606</v>
      </c>
      <c r="AE161" s="88">
        <f>IF(MoM!AF161=0,0,AF161/MoM!AF161*100)</f>
        <v>0.93843645143443788</v>
      </c>
      <c r="AF161" s="88">
        <f>IF(MoM!AG161=0,0,AG161/MoM!AG161*100)</f>
        <v>0.94200250994988866</v>
      </c>
      <c r="AG161" s="88">
        <f>IF(MoM!AH161=0,0,AH161/MoM!AH161*100)</f>
        <v>0.94737192425660299</v>
      </c>
      <c r="AH161" s="88">
        <f>IF(MoM!AI161=0,0,AI161/MoM!AI161*100)</f>
        <v>0.95428773930367627</v>
      </c>
      <c r="AI161" s="88">
        <f>IF(MoM!AJ161=0,0,AJ161/MoM!AJ161*100)</f>
        <v>0.95829574780875171</v>
      </c>
      <c r="AJ161" s="88">
        <f>IF(MoM!AK161=0,0,AK161/MoM!AK161*100)</f>
        <v>0.96347054484691896</v>
      </c>
      <c r="AK161" s="88">
        <f>IF(MoM!AL161=0,0,AL161/MoM!AL161*100)</f>
        <v>0.96828789757115352</v>
      </c>
      <c r="AL161" s="88">
        <f>IF(MoM!AM161=0,0,AM161/MoM!AM161*100)</f>
        <v>0.97080544610483854</v>
      </c>
      <c r="AM161" s="88">
        <f>IF(MoM!AN161=0,0,AN161/MoM!AN161*100)</f>
        <v>0.97682443987068857</v>
      </c>
      <c r="AN161" s="88">
        <f>IF(MoM!AO161=0,0,AO161/MoM!AO161*100)</f>
        <v>0.98229465673396443</v>
      </c>
      <c r="AO161" s="88">
        <f>IF(MoM!AP161=0,0,AP161/MoM!AP161*100)</f>
        <v>0.98553622910118654</v>
      </c>
      <c r="AP161" s="88">
        <f>IF(MoM!AQ161=0,0,AQ161/MoM!AQ161*100)</f>
        <v>0.98977403488632165</v>
      </c>
      <c r="AQ161" s="88">
        <f>IF(MoM!AR161=0,0,AR161/MoM!AR161*100)</f>
        <v>0.99106074113167375</v>
      </c>
      <c r="AR161" s="88">
        <f>IF(MoM!AS161=0,0,AS161/MoM!AS161*100)</f>
        <v>0.99492587802208732</v>
      </c>
      <c r="AS161" s="149">
        <v>1</v>
      </c>
      <c r="AT161" s="88">
        <f>AS161*MoM!AT161/100</f>
        <v>1.0012999999999999</v>
      </c>
      <c r="AU161" s="88">
        <f>AT161*MoM!AU161/100</f>
        <v>1.0026016899999997</v>
      </c>
      <c r="AV161" s="88">
        <f>AU161*MoM!AV161/100</f>
        <v>1.0048074137179996</v>
      </c>
      <c r="AW161" s="88">
        <f>AV161*MoM!AW161/100</f>
        <v>1.0055107789076021</v>
      </c>
      <c r="AX161" s="88">
        <f>AW161*MoM!AX161/100</f>
        <v>1.0074212493875265</v>
      </c>
      <c r="AY161" s="88">
        <f>AX161*MoM!AY161/100</f>
        <v>1.0087308970117304</v>
      </c>
      <c r="AZ161" s="88">
        <f>AY161*MoM!AZ161/100</f>
        <v>1.0109501049851561</v>
      </c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</row>
    <row r="162" spans="1:72" ht="42.75" x14ac:dyDescent="0.45">
      <c r="A162" s="88">
        <f>Веса!A162</f>
        <v>1</v>
      </c>
      <c r="B162" s="88">
        <f>MoM!B162</f>
        <v>1</v>
      </c>
      <c r="C162" s="88">
        <f>БИПЦ_НДС!E162</f>
        <v>1</v>
      </c>
      <c r="D162" s="88">
        <f t="shared" si="2"/>
        <v>0</v>
      </c>
      <c r="E162" s="88">
        <v>0</v>
      </c>
      <c r="F162" s="88">
        <v>1</v>
      </c>
      <c r="G162" s="88">
        <v>0</v>
      </c>
      <c r="H162" s="88">
        <v>1</v>
      </c>
      <c r="I162" s="88">
        <v>0</v>
      </c>
      <c r="J162" s="124" t="s">
        <v>161</v>
      </c>
      <c r="K162" s="124" t="s">
        <v>161</v>
      </c>
      <c r="L162" s="109" t="str">
        <f>MoM!J162</f>
        <v>Трусы мужские из хлопчатобумажного трикотажного полотна, шт.</v>
      </c>
      <c r="M162" s="88">
        <f>IF(MoM!N162=0,0,N162/MoM!N162*100)</f>
        <v>0.76747396495417453</v>
      </c>
      <c r="N162" s="88">
        <f>IF(MoM!O162=0,0,O162/MoM!O162*100)</f>
        <v>0.79011444692032273</v>
      </c>
      <c r="O162" s="88">
        <f>IF(MoM!P162=0,0,P162/MoM!P162*100)</f>
        <v>0.81026236531679097</v>
      </c>
      <c r="P162" s="88">
        <f>IF(MoM!Q162=0,0,Q162/MoM!Q162*100)</f>
        <v>0.82193014337735271</v>
      </c>
      <c r="Q162" s="88">
        <f>IF(MoM!R162=0,0,R162/MoM!R162*100)</f>
        <v>0.82940970768208655</v>
      </c>
      <c r="R162" s="88">
        <f>IF(MoM!S162=0,0,S162/MoM!S162*100)</f>
        <v>0.83778674572967571</v>
      </c>
      <c r="S162" s="88">
        <f>IF(MoM!T162=0,0,T162/MoM!T162*100)</f>
        <v>0.84197567945832397</v>
      </c>
      <c r="T162" s="88">
        <f>IF(MoM!U162=0,0,U162/MoM!U162*100)</f>
        <v>0.84904827516577386</v>
      </c>
      <c r="U162" s="88">
        <f>IF(MoM!V162=0,0,V162/MoM!V162*100)</f>
        <v>0.86127457032816102</v>
      </c>
      <c r="V162" s="88">
        <f>IF(MoM!W162=0,0,W162/MoM!W162*100)</f>
        <v>0.87023182585957393</v>
      </c>
      <c r="W162" s="88">
        <f>IF(MoM!X162=0,0,X162/MoM!X162*100)</f>
        <v>0.87841200502265382</v>
      </c>
      <c r="X162" s="88">
        <f>IF(MoM!Y162=0,0,Y162/MoM!Y162*100)</f>
        <v>0.88710828387237806</v>
      </c>
      <c r="Y162" s="88">
        <f>IF(MoM!Z162=0,0,Z162/MoM!Z162*100)</f>
        <v>0.89278577688916128</v>
      </c>
      <c r="Z162" s="88">
        <f>IF(MoM!AA162=0,0,AA162/MoM!AA162*100)</f>
        <v>0.90135652034729719</v>
      </c>
      <c r="AA162" s="88">
        <f>IF(MoM!AB162=0,0,AB162/MoM!AB162*100)</f>
        <v>0.91055035685483954</v>
      </c>
      <c r="AB162" s="88">
        <f>IF(MoM!AC162=0,0,AC162/MoM!AC162*100)</f>
        <v>0.92038430070887167</v>
      </c>
      <c r="AC162" s="88">
        <f>IF(MoM!AD162=0,0,AD162/MoM!AD162*100)</f>
        <v>0.92701106767397545</v>
      </c>
      <c r="AD162" s="88">
        <f>IF(MoM!AE162=0,0,AE162/MoM!AE162*100)</f>
        <v>0.9331293407206237</v>
      </c>
      <c r="AE162" s="88">
        <f>IF(MoM!AF162=0,0,AF162/MoM!AF162*100)</f>
        <v>0.93760836155608263</v>
      </c>
      <c r="AF162" s="88">
        <f>IF(MoM!AG162=0,0,AG162/MoM!AG162*100)</f>
        <v>0.94407785925081955</v>
      </c>
      <c r="AG162" s="88">
        <f>IF(MoM!AH162=0,0,AH162/MoM!AH162*100)</f>
        <v>0.95134725876705084</v>
      </c>
      <c r="AH162" s="88">
        <f>IF(MoM!AI162=0,0,AI162/MoM!AI162*100)</f>
        <v>0.95800668957842017</v>
      </c>
      <c r="AI162" s="88">
        <f>IF(MoM!AJ162=0,0,AJ162/MoM!AJ162*100)</f>
        <v>0.96327572637110148</v>
      </c>
      <c r="AJ162" s="88">
        <f>IF(MoM!AK162=0,0,AK162/MoM!AK162*100)</f>
        <v>0.96867007043877973</v>
      </c>
      <c r="AK162" s="88">
        <f>IF(MoM!AL162=0,0,AL162/MoM!AL162*100)</f>
        <v>0.97118861262192069</v>
      </c>
      <c r="AL162" s="88">
        <f>IF(MoM!AM162=0,0,AM162/MoM!AM162*100)</f>
        <v>0.97507336707240833</v>
      </c>
      <c r="AM162" s="88">
        <f>IF(MoM!AN162=0,0,AN162/MoM!AN162*100)</f>
        <v>0.97975371923435584</v>
      </c>
      <c r="AN162" s="88">
        <f>IF(MoM!AO162=0,0,AO162/MoM!AO162*100)</f>
        <v>0.98377070948321654</v>
      </c>
      <c r="AO162" s="88">
        <f>IF(MoM!AP162=0,0,AP162/MoM!AP162*100)</f>
        <v>0.98563987383123475</v>
      </c>
      <c r="AP162" s="88">
        <f>IF(MoM!AQ162=0,0,AQ162/MoM!AQ162*100)</f>
        <v>0.98830110149057904</v>
      </c>
      <c r="AQ162" s="88">
        <f>IF(MoM!AR162=0,0,AR162/MoM!AR162*100)</f>
        <v>0.98978355314281508</v>
      </c>
      <c r="AR162" s="88">
        <f>IF(MoM!AS162=0,0,AS162/MoM!AS162*100)</f>
        <v>0.99275290380224346</v>
      </c>
      <c r="AS162" s="149">
        <v>1</v>
      </c>
      <c r="AT162" s="88">
        <f>AS162*MoM!AT162/100</f>
        <v>1.0019</v>
      </c>
      <c r="AU162" s="88">
        <f>AT162*MoM!AU162/100</f>
        <v>1.0057072200000001</v>
      </c>
      <c r="AV162" s="88">
        <f>AU162*MoM!AV162/100</f>
        <v>1.0081209173280001</v>
      </c>
      <c r="AW162" s="88">
        <f>AV162*MoM!AW162/100</f>
        <v>1.0106412196213201</v>
      </c>
      <c r="AX162" s="88">
        <f>AW162*MoM!AX162/100</f>
        <v>1.0133699509142977</v>
      </c>
      <c r="AY162" s="88">
        <f>AX162*MoM!AY162/100</f>
        <v>1.0159033757915834</v>
      </c>
      <c r="AZ162" s="88">
        <f>AY162*MoM!AZ162/100</f>
        <v>1.0184431342310625</v>
      </c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</row>
    <row r="163" spans="1:72" ht="28.5" x14ac:dyDescent="0.45">
      <c r="A163" s="88">
        <f>Веса!A163</f>
        <v>1</v>
      </c>
      <c r="B163" s="88">
        <f>MoM!B163</f>
        <v>1</v>
      </c>
      <c r="C163" s="88">
        <f>БИПЦ_НДС!E163</f>
        <v>1</v>
      </c>
      <c r="D163" s="88">
        <f t="shared" si="2"/>
        <v>0</v>
      </c>
      <c r="E163" s="88">
        <v>0</v>
      </c>
      <c r="F163" s="88">
        <v>1</v>
      </c>
      <c r="G163" s="88">
        <v>0</v>
      </c>
      <c r="H163" s="88">
        <v>1</v>
      </c>
      <c r="I163" s="88">
        <v>0</v>
      </c>
      <c r="J163" s="124" t="s">
        <v>162</v>
      </c>
      <c r="K163" s="124" t="s">
        <v>162</v>
      </c>
      <c r="L163" s="109" t="str">
        <f>MoM!J163</f>
        <v>Майка, футболка женская бельевая, шт.</v>
      </c>
      <c r="M163" s="88">
        <f>IF(MoM!N163=0,0,N163/MoM!N163*100)</f>
        <v>0.79914257974287961</v>
      </c>
      <c r="N163" s="88">
        <f>IF(MoM!O163=0,0,O163/MoM!O163*100)</f>
        <v>0.81728311630304296</v>
      </c>
      <c r="O163" s="88">
        <f>IF(MoM!P163=0,0,P163/MoM!P163*100)</f>
        <v>0.83681618278268577</v>
      </c>
      <c r="P163" s="88">
        <f>IF(MoM!Q163=0,0,Q163/MoM!Q163*100)</f>
        <v>0.84493329975567777</v>
      </c>
      <c r="Q163" s="88">
        <f>IF(MoM!R163=0,0,R163/MoM!R163*100)</f>
        <v>0.85262219278345441</v>
      </c>
      <c r="R163" s="88">
        <f>IF(MoM!S163=0,0,S163/MoM!S163*100)</f>
        <v>0.86140420136912399</v>
      </c>
      <c r="S163" s="88">
        <f>IF(MoM!T163=0,0,T163/MoM!T163*100)</f>
        <v>0.86640034573706481</v>
      </c>
      <c r="T163" s="88">
        <f>IF(MoM!U163=0,0,U163/MoM!U163*100)</f>
        <v>0.8703857873274552</v>
      </c>
      <c r="U163" s="88">
        <f>IF(MoM!V163=0,0,V163/MoM!V163*100)</f>
        <v>0.87987299240932448</v>
      </c>
      <c r="V163" s="88">
        <f>IF(MoM!W163=0,0,W163/MoM!W163*100)</f>
        <v>0.88919964612886337</v>
      </c>
      <c r="W163" s="88">
        <f>IF(MoM!X163=0,0,X163/MoM!X163*100)</f>
        <v>0.89720244294402318</v>
      </c>
      <c r="X163" s="88">
        <f>IF(MoM!Y163=0,0,Y163/MoM!Y163*100)</f>
        <v>0.90267537784598173</v>
      </c>
      <c r="Y163" s="88">
        <f>IF(MoM!Z163=0,0,Z163/MoM!Z163*100)</f>
        <v>0.9073692898107808</v>
      </c>
      <c r="Z163" s="88">
        <f>IF(MoM!AA163=0,0,AA163/MoM!AA163*100)</f>
        <v>0.91508192877417238</v>
      </c>
      <c r="AA163" s="88">
        <f>IF(MoM!AB163=0,0,AB163/MoM!AB163*100)</f>
        <v>0.92459878083342384</v>
      </c>
      <c r="AB163" s="88">
        <f>IF(MoM!AC163=0,0,AC163/MoM!AC163*100)</f>
        <v>0.93162573156775796</v>
      </c>
      <c r="AC163" s="88">
        <f>IF(MoM!AD163=0,0,AD163/MoM!AD163*100)</f>
        <v>0.93973087543239753</v>
      </c>
      <c r="AD163" s="88">
        <f>IF(MoM!AE163=0,0,AE163/MoM!AE163*100)</f>
        <v>0.94461747598464596</v>
      </c>
      <c r="AE163" s="88">
        <f>IF(MoM!AF163=0,0,AF163/MoM!AF163*100)</f>
        <v>0.94934056336456918</v>
      </c>
      <c r="AF163" s="88">
        <f>IF(MoM!AG163=0,0,AG163/MoM!AG163*100)</f>
        <v>0.95313792561802746</v>
      </c>
      <c r="AG163" s="88">
        <f>IF(MoM!AH163=0,0,AH163/MoM!AH163*100)</f>
        <v>0.95818955662380301</v>
      </c>
      <c r="AH163" s="88">
        <f>IF(MoM!AI163=0,0,AI163/MoM!AI163*100)</f>
        <v>0.96278886649559736</v>
      </c>
      <c r="AI163" s="88">
        <f>IF(MoM!AJ163=0,0,AJ163/MoM!AJ163*100)</f>
        <v>0.96731397416812659</v>
      </c>
      <c r="AJ163" s="88">
        <f>IF(MoM!AK163=0,0,AK163/MoM!AK163*100)</f>
        <v>0.97224727543638401</v>
      </c>
      <c r="AK163" s="88">
        <f>IF(MoM!AL163=0,0,AL163/MoM!AL163*100)</f>
        <v>0.97710851181356595</v>
      </c>
      <c r="AL163" s="88">
        <f>IF(MoM!AM163=0,0,AM163/MoM!AM163*100)</f>
        <v>0.97876959628364901</v>
      </c>
      <c r="AM163" s="88">
        <f>IF(MoM!AN163=0,0,AN163/MoM!AN163*100)</f>
        <v>0.98190165899175663</v>
      </c>
      <c r="AN163" s="88">
        <f>IF(MoM!AO163=0,0,AO163/MoM!AO163*100)</f>
        <v>0.98808763944340461</v>
      </c>
      <c r="AO163" s="88">
        <f>IF(MoM!AP163=0,0,AP163/MoM!AP163*100)</f>
        <v>0.99154594618145642</v>
      </c>
      <c r="AP163" s="88">
        <f>IF(MoM!AQ163=0,0,AQ163/MoM!AQ163*100)</f>
        <v>0.99392565645229181</v>
      </c>
      <c r="AQ163" s="88">
        <f>IF(MoM!AR163=0,0,AR163/MoM!AR163*100)</f>
        <v>0.99571472263390604</v>
      </c>
      <c r="AR163" s="88">
        <f>IF(MoM!AS163=0,0,AS163/MoM!AS163*100)</f>
        <v>0.99690958030106669</v>
      </c>
      <c r="AS163" s="149">
        <v>1</v>
      </c>
      <c r="AT163" s="88">
        <f>AS163*MoM!AT163/100</f>
        <v>1.0021</v>
      </c>
      <c r="AU163" s="88">
        <f>AT163*MoM!AU163/100</f>
        <v>1.0049058799999999</v>
      </c>
      <c r="AV163" s="88">
        <f>AU163*MoM!AV163/100</f>
        <v>1.0075186352880001</v>
      </c>
      <c r="AW163" s="88">
        <f>AV163*MoM!AW163/100</f>
        <v>1.0097351762856337</v>
      </c>
      <c r="AX163" s="88">
        <f>AW163*MoM!AX163/100</f>
        <v>1.011956593673462</v>
      </c>
      <c r="AY163" s="88">
        <f>AX163*MoM!AY163/100</f>
        <v>1.0147900721357477</v>
      </c>
      <c r="AZ163" s="88">
        <f>AY163*MoM!AZ163/100</f>
        <v>1.018037400366582</v>
      </c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</row>
    <row r="164" spans="1:72" x14ac:dyDescent="0.45">
      <c r="A164" s="88">
        <f>Веса!A164</f>
        <v>1</v>
      </c>
      <c r="B164" s="88">
        <f>MoM!B164</f>
        <v>1</v>
      </c>
      <c r="C164" s="88">
        <f>БИПЦ_НДС!E164</f>
        <v>1</v>
      </c>
      <c r="D164" s="88">
        <f t="shared" si="2"/>
        <v>0</v>
      </c>
      <c r="E164" s="88">
        <v>0</v>
      </c>
      <c r="F164" s="88">
        <v>1</v>
      </c>
      <c r="G164" s="88">
        <v>0</v>
      </c>
      <c r="H164" s="88">
        <v>1</v>
      </c>
      <c r="I164" s="88">
        <v>0</v>
      </c>
      <c r="J164" s="124" t="s">
        <v>163</v>
      </c>
      <c r="K164" s="124" t="s">
        <v>163</v>
      </c>
      <c r="L164" s="109" t="str">
        <f>MoM!J164</f>
        <v>Трусы женские, шт.</v>
      </c>
      <c r="M164" s="88">
        <f>IF(MoM!N164=0,0,N164/MoM!N164*100)</f>
        <v>0.76893028624506954</v>
      </c>
      <c r="N164" s="88">
        <f>IF(MoM!O164=0,0,O164/MoM!O164*100)</f>
        <v>0.78569296648521214</v>
      </c>
      <c r="O164" s="88">
        <f>IF(MoM!P164=0,0,P164/MoM!P164*100)</f>
        <v>0.80533529064734255</v>
      </c>
      <c r="P164" s="88">
        <f>IF(MoM!Q164=0,0,Q164/MoM!Q164*100)</f>
        <v>0.81604625001295217</v>
      </c>
      <c r="Q164" s="88">
        <f>IF(MoM!R164=0,0,R164/MoM!R164*100)</f>
        <v>0.82926619926316192</v>
      </c>
      <c r="R164" s="88">
        <f>IF(MoM!S164=0,0,S164/MoM!S164*100)</f>
        <v>0.83515398927793039</v>
      </c>
      <c r="S164" s="88">
        <f>IF(MoM!T164=0,0,T164/MoM!T164*100)</f>
        <v>0.84325498297392631</v>
      </c>
      <c r="T164" s="88">
        <f>IF(MoM!U164=0,0,U164/MoM!U164*100)</f>
        <v>0.85050697582750201</v>
      </c>
      <c r="U164" s="88">
        <f>IF(MoM!V164=0,0,V164/MoM!V164*100)</f>
        <v>0.86615630418272804</v>
      </c>
      <c r="V164" s="88">
        <f>IF(MoM!W164=0,0,W164/MoM!W164*100)</f>
        <v>0.87403832655079083</v>
      </c>
      <c r="W164" s="88">
        <f>IF(MoM!X164=0,0,X164/MoM!X164*100)</f>
        <v>0.88146765232647251</v>
      </c>
      <c r="X164" s="88">
        <f>IF(MoM!Y164=0,0,Y164/MoM!Y164*100)</f>
        <v>0.8874616323622927</v>
      </c>
      <c r="Y164" s="88">
        <f>IF(MoM!Z164=0,0,Z164/MoM!Z164*100)</f>
        <v>0.89527129472708089</v>
      </c>
      <c r="Z164" s="88">
        <f>IF(MoM!AA164=0,0,AA164/MoM!AA164*100)</f>
        <v>0.9048506975806605</v>
      </c>
      <c r="AA164" s="88">
        <f>IF(MoM!AB164=0,0,AB164/MoM!AB164*100)</f>
        <v>0.91507551046332192</v>
      </c>
      <c r="AB164" s="88">
        <f>IF(MoM!AC164=0,0,AC164/MoM!AC164*100)</f>
        <v>0.92285365230226013</v>
      </c>
      <c r="AC164" s="88">
        <f>IF(MoM!AD164=0,0,AD164/MoM!AD164*100)</f>
        <v>0.92940591323360622</v>
      </c>
      <c r="AD164" s="88">
        <f>IF(MoM!AE164=0,0,AE164/MoM!AE164*100)</f>
        <v>0.93609763580888816</v>
      </c>
      <c r="AE164" s="88">
        <f>IF(MoM!AF164=0,0,AF164/MoM!AF164*100)</f>
        <v>0.94096534351509431</v>
      </c>
      <c r="AF164" s="88">
        <f>IF(MoM!AG164=0,0,AG164/MoM!AG164*100)</f>
        <v>0.94614065290442739</v>
      </c>
      <c r="AG164" s="88">
        <f>IF(MoM!AH164=0,0,AH164/MoM!AH164*100)</f>
        <v>0.9518174968218539</v>
      </c>
      <c r="AH164" s="88">
        <f>IF(MoM!AI164=0,0,AI164/MoM!AI164*100)</f>
        <v>0.95819467405056036</v>
      </c>
      <c r="AI164" s="88">
        <f>IF(MoM!AJ164=0,0,AJ164/MoM!AJ164*100)</f>
        <v>0.96566859250815473</v>
      </c>
      <c r="AJ164" s="88">
        <f>IF(MoM!AK164=0,0,AK164/MoM!AK164*100)</f>
        <v>0.97117290348545127</v>
      </c>
      <c r="AK164" s="88">
        <f>IF(MoM!AL164=0,0,AL164/MoM!AL164*100)</f>
        <v>0.97389218761521046</v>
      </c>
      <c r="AL164" s="88">
        <f>IF(MoM!AM164=0,0,AM164/MoM!AM164*100)</f>
        <v>0.97778775636567139</v>
      </c>
      <c r="AM164" s="88">
        <f>IF(MoM!AN164=0,0,AN164/MoM!AN164*100)</f>
        <v>0.98111223473731479</v>
      </c>
      <c r="AN164" s="88">
        <f>IF(MoM!AO164=0,0,AO164/MoM!AO164*100)</f>
        <v>0.98376123777110558</v>
      </c>
      <c r="AO164" s="88">
        <f>IF(MoM!AP164=0,0,AP164/MoM!AP164*100)</f>
        <v>0.98602388861797918</v>
      </c>
      <c r="AP164" s="88">
        <f>IF(MoM!AQ164=0,0,AQ164/MoM!AQ164*100)</f>
        <v>0.98888335789497139</v>
      </c>
      <c r="AQ164" s="88">
        <f>IF(MoM!AR164=0,0,AR164/MoM!AR164*100)</f>
        <v>0.99264111465497229</v>
      </c>
      <c r="AR164" s="88">
        <f>IF(MoM!AS164=0,0,AS164/MoM!AS164*100)</f>
        <v>0.99681020733652315</v>
      </c>
      <c r="AS164" s="149">
        <v>1</v>
      </c>
      <c r="AT164" s="88">
        <f>AS164*MoM!AT164/100</f>
        <v>1.0051000000000001</v>
      </c>
      <c r="AU164" s="88">
        <f>AT164*MoM!AU164/100</f>
        <v>1.0077132600000001</v>
      </c>
      <c r="AV164" s="88">
        <f>AU164*MoM!AV164/100</f>
        <v>1.0090232872380001</v>
      </c>
      <c r="AW164" s="88">
        <f>AV164*MoM!AW164/100</f>
        <v>1.0105368221688571</v>
      </c>
      <c r="AX164" s="88">
        <f>AW164*MoM!AX164/100</f>
        <v>1.0131642179064961</v>
      </c>
      <c r="AY164" s="88">
        <f>AX164*MoM!AY164/100</f>
        <v>1.0150892299205185</v>
      </c>
      <c r="AZ164" s="88">
        <f>AY164*MoM!AZ164/100</f>
        <v>1.0207737296080734</v>
      </c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</row>
    <row r="165" spans="1:72" x14ac:dyDescent="0.45">
      <c r="A165" s="88">
        <f>Веса!A165</f>
        <v>1</v>
      </c>
      <c r="B165" s="88">
        <f>MoM!B165</f>
        <v>1</v>
      </c>
      <c r="C165" s="88">
        <f>БИПЦ_НДС!E165</f>
        <v>0</v>
      </c>
      <c r="D165" s="88">
        <f t="shared" si="2"/>
        <v>1</v>
      </c>
      <c r="E165" s="88">
        <v>0</v>
      </c>
      <c r="F165" s="88">
        <v>1</v>
      </c>
      <c r="G165" s="88">
        <v>0</v>
      </c>
      <c r="H165" s="88">
        <v>1</v>
      </c>
      <c r="I165" s="88">
        <v>0</v>
      </c>
      <c r="J165" s="124" t="s">
        <v>164</v>
      </c>
      <c r="K165" s="124" t="s">
        <v>164</v>
      </c>
      <c r="L165" s="109" t="str">
        <f>MoM!J165</f>
        <v>Футболка детская, шт.</v>
      </c>
      <c r="M165" s="88">
        <f>IF(MoM!N165=0,0,N165/MoM!N165*100)</f>
        <v>0.77559004214672533</v>
      </c>
      <c r="N165" s="88">
        <f>IF(MoM!O165=0,0,O165/MoM!O165*100)</f>
        <v>0.79079160697280104</v>
      </c>
      <c r="O165" s="88">
        <f>IF(MoM!P165=0,0,P165/MoM!P165*100)</f>
        <v>0.81166850539688296</v>
      </c>
      <c r="P165" s="88">
        <f>IF(MoM!Q165=0,0,Q165/MoM!Q165*100)</f>
        <v>0.82530453628755063</v>
      </c>
      <c r="Q165" s="88">
        <f>IF(MoM!R165=0,0,R165/MoM!R165*100)</f>
        <v>0.84560702788022435</v>
      </c>
      <c r="R165" s="88">
        <f>IF(MoM!S165=0,0,S165/MoM!S165*100)</f>
        <v>0.85533150870084684</v>
      </c>
      <c r="S165" s="88">
        <f>IF(MoM!T165=0,0,T165/MoM!T165*100)</f>
        <v>0.86106222980914249</v>
      </c>
      <c r="T165" s="88">
        <f>IF(MoM!U165=0,0,U165/MoM!U165*100)</f>
        <v>0.87001727699915765</v>
      </c>
      <c r="U165" s="88">
        <f>IF(MoM!V165=0,0,V165/MoM!V165*100)</f>
        <v>0.87810843767524993</v>
      </c>
      <c r="V165" s="88">
        <f>IF(MoM!W165=0,0,W165/MoM!W165*100)</f>
        <v>0.88205992564478852</v>
      </c>
      <c r="W165" s="88">
        <f>IF(MoM!X165=0,0,X165/MoM!X165*100)</f>
        <v>0.88788152115404417</v>
      </c>
      <c r="X165" s="88">
        <f>IF(MoM!Y165=0,0,Y165/MoM!Y165*100)</f>
        <v>0.8936527510415454</v>
      </c>
      <c r="Y165" s="88">
        <f>IF(MoM!Z165=0,0,Z165/MoM!Z165*100)</f>
        <v>0.89928276337310709</v>
      </c>
      <c r="Z165" s="88">
        <f>IF(MoM!AA165=0,0,AA165/MoM!AA165*100)</f>
        <v>0.90953458687556055</v>
      </c>
      <c r="AA165" s="88">
        <f>IF(MoM!AB165=0,0,AB165/MoM!AB165*100)</f>
        <v>0.92354141951344426</v>
      </c>
      <c r="AB165" s="88">
        <f>IF(MoM!AC165=0,0,AC165/MoM!AC165*100)</f>
        <v>0.93406979169589754</v>
      </c>
      <c r="AC165" s="88">
        <f>IF(MoM!AD165=0,0,AD165/MoM!AD165*100)</f>
        <v>0.94359730357119576</v>
      </c>
      <c r="AD165" s="88">
        <f>IF(MoM!AE165=0,0,AE165/MoM!AE165*100)</f>
        <v>0.95010812496583696</v>
      </c>
      <c r="AE165" s="88">
        <f>IF(MoM!AF165=0,0,AF165/MoM!AF165*100)</f>
        <v>0.95514369802815602</v>
      </c>
      <c r="AF165" s="88">
        <f>IF(MoM!AG165=0,0,AG165/MoM!AG165*100)</f>
        <v>0.96039698836731091</v>
      </c>
      <c r="AG165" s="88">
        <f>IF(MoM!AH165=0,0,AH165/MoM!AH165*100)</f>
        <v>0.96250986174171893</v>
      </c>
      <c r="AH165" s="88">
        <f>IF(MoM!AI165=0,0,AI165/MoM!AI165*100)</f>
        <v>0.96414612850667991</v>
      </c>
      <c r="AI165" s="88">
        <f>IF(MoM!AJ165=0,0,AJ165/MoM!AJ165*100)</f>
        <v>0.9664600792150958</v>
      </c>
      <c r="AJ165" s="88">
        <f>IF(MoM!AK165=0,0,AK165/MoM!AK165*100)</f>
        <v>0.96848964538144744</v>
      </c>
      <c r="AK165" s="88">
        <f>IF(MoM!AL165=0,0,AL165/MoM!AL165*100)</f>
        <v>0.96974868192044317</v>
      </c>
      <c r="AL165" s="88">
        <f>IF(MoM!AM165=0,0,AM165/MoM!AM165*100)</f>
        <v>0.9768278472984625</v>
      </c>
      <c r="AM165" s="88">
        <f>IF(MoM!AN165=0,0,AN165/MoM!AN165*100)</f>
        <v>0.98347027666009224</v>
      </c>
      <c r="AN165" s="88">
        <f>IF(MoM!AO165=0,0,AO165/MoM!AO165*100)</f>
        <v>0.98750250479439861</v>
      </c>
      <c r="AO165" s="88">
        <f>IF(MoM!AP165=0,0,AP165/MoM!AP165*100)</f>
        <v>0.99323001932220611</v>
      </c>
      <c r="AP165" s="88">
        <f>IF(MoM!AQ165=0,0,AQ165/MoM!AQ165*100)</f>
        <v>0.99481918735312169</v>
      </c>
      <c r="AQ165" s="88">
        <f>IF(MoM!AR165=0,0,AR165/MoM!AR165*100)</f>
        <v>0.99641089805288652</v>
      </c>
      <c r="AR165" s="88">
        <f>IF(MoM!AS165=0,0,AS165/MoM!AS165*100)</f>
        <v>0.99930048965723994</v>
      </c>
      <c r="AS165" s="149">
        <v>1</v>
      </c>
      <c r="AT165" s="88">
        <f>AS165*MoM!AT165/100</f>
        <v>0.99819999999999998</v>
      </c>
      <c r="AU165" s="88">
        <f>AT165*MoM!AU165/100</f>
        <v>0.99780071999999986</v>
      </c>
      <c r="AV165" s="88">
        <f>AU165*MoM!AV165/100</f>
        <v>0.99949698122399999</v>
      </c>
      <c r="AW165" s="88">
        <f>AV165*MoM!AW165/100</f>
        <v>1.0004964782052239</v>
      </c>
      <c r="AX165" s="88">
        <f>AW165*MoM!AX165/100</f>
        <v>1.0033979179920192</v>
      </c>
      <c r="AY165" s="88">
        <f>AX165*MoM!AY165/100</f>
        <v>1.0067091311213927</v>
      </c>
      <c r="AZ165" s="88">
        <f>AY165*MoM!AZ165/100</f>
        <v>1.0129507277343455</v>
      </c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</row>
    <row r="166" spans="1:72" x14ac:dyDescent="0.45">
      <c r="A166" s="88">
        <f>Веса!A166</f>
        <v>1</v>
      </c>
      <c r="B166" s="88">
        <f>MoM!B166</f>
        <v>1</v>
      </c>
      <c r="C166" s="88">
        <f>БИПЦ_НДС!E166</f>
        <v>0</v>
      </c>
      <c r="D166" s="88">
        <f t="shared" si="2"/>
        <v>1</v>
      </c>
      <c r="E166" s="88">
        <v>0</v>
      </c>
      <c r="F166" s="88">
        <v>1</v>
      </c>
      <c r="G166" s="88">
        <v>0</v>
      </c>
      <c r="H166" s="88">
        <v>1</v>
      </c>
      <c r="I166" s="88">
        <v>0</v>
      </c>
      <c r="J166" s="124" t="s">
        <v>165</v>
      </c>
      <c r="K166" s="124" t="s">
        <v>165</v>
      </c>
      <c r="L166" s="109" t="str">
        <f>MoM!J166</f>
        <v>Трусы детские, шт.</v>
      </c>
      <c r="M166" s="88">
        <f>IF(MoM!N166=0,0,N166/MoM!N166*100)</f>
        <v>0.75253504813735705</v>
      </c>
      <c r="N166" s="88">
        <f>IF(MoM!O166=0,0,O166/MoM!O166*100)</f>
        <v>0.77270298742743826</v>
      </c>
      <c r="O166" s="88">
        <f>IF(MoM!P166=0,0,P166/MoM!P166*100)</f>
        <v>0.78545258671999107</v>
      </c>
      <c r="P166" s="88">
        <f>IF(MoM!Q166=0,0,Q166/MoM!Q166*100)</f>
        <v>0.79440674620859897</v>
      </c>
      <c r="Q166" s="88">
        <f>IF(MoM!R166=0,0,R166/MoM!R166*100)</f>
        <v>0.80687893212407391</v>
      </c>
      <c r="R166" s="88">
        <f>IF(MoM!S166=0,0,S166/MoM!S166*100)</f>
        <v>0.81422153040640299</v>
      </c>
      <c r="S166" s="88">
        <f>IF(MoM!T166=0,0,T166/MoM!T166*100)</f>
        <v>0.81886259312971954</v>
      </c>
      <c r="T166" s="88">
        <f>IF(MoM!U166=0,0,U166/MoM!U166*100)</f>
        <v>0.82877083050658906</v>
      </c>
      <c r="U166" s="88">
        <f>IF(MoM!V166=0,0,V166/MoM!V166*100)</f>
        <v>0.84194828671164379</v>
      </c>
      <c r="V166" s="88">
        <f>IF(MoM!W166=0,0,W166/MoM!W166*100)</f>
        <v>0.85112552303680078</v>
      </c>
      <c r="W166" s="88">
        <f>IF(MoM!X166=0,0,X166/MoM!X166*100)</f>
        <v>0.86227526738858296</v>
      </c>
      <c r="X166" s="88">
        <f>IF(MoM!Y166=0,0,Y166/MoM!Y166*100)</f>
        <v>0.86848364931378075</v>
      </c>
      <c r="Y166" s="88">
        <f>IF(MoM!Z166=0,0,Z166/MoM!Z166*100)</f>
        <v>0.87960024002499715</v>
      </c>
      <c r="Z166" s="88">
        <f>IF(MoM!AA166=0,0,AA166/MoM!AA166*100)</f>
        <v>0.89059524302530957</v>
      </c>
      <c r="AA166" s="88">
        <f>IF(MoM!AB166=0,0,AB166/MoM!AB166*100)</f>
        <v>0.89825436211532717</v>
      </c>
      <c r="AB166" s="88">
        <f>IF(MoM!AC166=0,0,AC166/MoM!AC166*100)</f>
        <v>0.9063386513743652</v>
      </c>
      <c r="AC166" s="88">
        <f>IF(MoM!AD166=0,0,AD166/MoM!AD166*100)</f>
        <v>0.91503950242755894</v>
      </c>
      <c r="AD166" s="88">
        <f>IF(MoM!AE166=0,0,AE166/MoM!AE166*100)</f>
        <v>0.92117026709382355</v>
      </c>
      <c r="AE166" s="88">
        <f>IF(MoM!AF166=0,0,AF166/MoM!AF166*100)</f>
        <v>0.92826327815044596</v>
      </c>
      <c r="AF166" s="88">
        <f>IF(MoM!AG166=0,0,AG166/MoM!AG166*100)</f>
        <v>0.93726743194850526</v>
      </c>
      <c r="AG166" s="88">
        <f>IF(MoM!AH166=0,0,AH166/MoM!AH166*100)</f>
        <v>0.94879582136147189</v>
      </c>
      <c r="AH166" s="88">
        <f>IF(MoM!AI166=0,0,AI166/MoM!AI166*100)</f>
        <v>0.95126269049701173</v>
      </c>
      <c r="AI166" s="88">
        <f>IF(MoM!AJ166=0,0,AJ166/MoM!AJ166*100)</f>
        <v>0.96010943351863398</v>
      </c>
      <c r="AJ166" s="88">
        <f>IF(MoM!AK166=0,0,AK166/MoM!AK166*100)</f>
        <v>0.96654216672320881</v>
      </c>
      <c r="AK166" s="88">
        <f>IF(MoM!AL166=0,0,AL166/MoM!AL166*100)</f>
        <v>0.97031168117342925</v>
      </c>
      <c r="AL166" s="88">
        <f>IF(MoM!AM166=0,0,AM166/MoM!AM166*100)</f>
        <v>0.97438699023435771</v>
      </c>
      <c r="AM166" s="88">
        <f>IF(MoM!AN166=0,0,AN166/MoM!AN166*100)</f>
        <v>0.97886917038943566</v>
      </c>
      <c r="AN166" s="88">
        <f>IF(MoM!AO166=0,0,AO166/MoM!AO166*100)</f>
        <v>0.98366562932434376</v>
      </c>
      <c r="AO166" s="88">
        <f>IF(MoM!AP166=0,0,AP166/MoM!AP166*100)</f>
        <v>0.98612479339765458</v>
      </c>
      <c r="AP166" s="88">
        <f>IF(MoM!AQ166=0,0,AQ166/MoM!AQ166*100)</f>
        <v>0.98997068009190547</v>
      </c>
      <c r="AQ166" s="88">
        <f>IF(MoM!AR166=0,0,AR166/MoM!AR166*100)</f>
        <v>0.99135663904403404</v>
      </c>
      <c r="AR166" s="88">
        <f>IF(MoM!AS166=0,0,AS166/MoM!AS166*100)</f>
        <v>0.99522292993630568</v>
      </c>
      <c r="AS166" s="149">
        <v>1</v>
      </c>
      <c r="AT166" s="88">
        <f>AS166*MoM!AT166/100</f>
        <v>1.0034000000000001</v>
      </c>
      <c r="AU166" s="88">
        <f>AT166*MoM!AU166/100</f>
        <v>1.0067112200000001</v>
      </c>
      <c r="AV166" s="88">
        <f>AU166*MoM!AV166/100</f>
        <v>1.0082212868300002</v>
      </c>
      <c r="AW166" s="88">
        <f>AV166*MoM!AW166/100</f>
        <v>1.0093303302455132</v>
      </c>
      <c r="AX166" s="88">
        <f>AW166*MoM!AX166/100</f>
        <v>1.0108443257408815</v>
      </c>
      <c r="AY166" s="88">
        <f>AX166*MoM!AY166/100</f>
        <v>1.0117540856340483</v>
      </c>
      <c r="AZ166" s="88">
        <f>AY166*MoM!AZ166/100</f>
        <v>1.0156999265680211</v>
      </c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</row>
    <row r="167" spans="1:72" x14ac:dyDescent="0.45">
      <c r="A167" s="88">
        <f>Веса!A167</f>
        <v>1</v>
      </c>
      <c r="B167" s="88">
        <f>MoM!B167</f>
        <v>1</v>
      </c>
      <c r="C167" s="88">
        <f>БИПЦ_НДС!E167</f>
        <v>1</v>
      </c>
      <c r="D167" s="88">
        <f t="shared" si="2"/>
        <v>0</v>
      </c>
      <c r="E167" s="88">
        <v>0</v>
      </c>
      <c r="F167" s="88">
        <v>1</v>
      </c>
      <c r="G167" s="88">
        <v>0</v>
      </c>
      <c r="H167" s="88">
        <v>1</v>
      </c>
      <c r="I167" s="88">
        <v>0</v>
      </c>
      <c r="J167" s="124" t="s">
        <v>166</v>
      </c>
      <c r="K167" s="124" t="s">
        <v>166</v>
      </c>
      <c r="L167" s="109" t="str">
        <f>MoM!J167</f>
        <v>Носки мужские, пара</v>
      </c>
      <c r="M167" s="88">
        <f>IF(MoM!N167=0,0,N167/MoM!N167*100)</f>
        <v>0.82264319865867319</v>
      </c>
      <c r="N167" s="88">
        <f>IF(MoM!O167=0,0,O167/MoM!O167*100)</f>
        <v>0.8383556837530538</v>
      </c>
      <c r="O167" s="88">
        <f>IF(MoM!P167=0,0,P167/MoM!P167*100)</f>
        <v>0.85294307265035685</v>
      </c>
      <c r="P167" s="88">
        <f>IF(MoM!Q167=0,0,Q167/MoM!Q167*100)</f>
        <v>0.86292250660036596</v>
      </c>
      <c r="Q167" s="88">
        <f>IF(MoM!R167=0,0,R167/MoM!R167*100)</f>
        <v>0.86982588665316884</v>
      </c>
      <c r="R167" s="88">
        <f>IF(MoM!S167=0,0,S167/MoM!S167*100)</f>
        <v>0.87600165044840628</v>
      </c>
      <c r="S167" s="88">
        <f>IF(MoM!T167=0,0,T167/MoM!T167*100)</f>
        <v>0.87968085738028967</v>
      </c>
      <c r="T167" s="88">
        <f>IF(MoM!U167=0,0,U167/MoM!U167*100)</f>
        <v>0.88425519783866724</v>
      </c>
      <c r="U167" s="88">
        <f>IF(MoM!V167=0,0,V167/MoM!V167*100)</f>
        <v>0.89150609046094431</v>
      </c>
      <c r="V167" s="88">
        <f>IF(MoM!W167=0,0,W167/MoM!W167*100)</f>
        <v>0.90068860319269217</v>
      </c>
      <c r="W167" s="88">
        <f>IF(MoM!X167=0,0,X167/MoM!X167*100)</f>
        <v>0.90933521378334192</v>
      </c>
      <c r="X167" s="88">
        <f>IF(MoM!Y167=0,0,Y167/MoM!Y167*100)</f>
        <v>0.91479122506604194</v>
      </c>
      <c r="Y167" s="88">
        <f>IF(MoM!Z167=0,0,Z167/MoM!Z167*100)</f>
        <v>0.92110328451899759</v>
      </c>
      <c r="Z167" s="88">
        <f>IF(MoM!AA167=0,0,AA167/MoM!AA167*100)</f>
        <v>0.9269062352114672</v>
      </c>
      <c r="AA167" s="88">
        <f>IF(MoM!AB167=0,0,AB167/MoM!AB167*100)</f>
        <v>0.93330188823442639</v>
      </c>
      <c r="AB167" s="88">
        <f>IF(MoM!AC167=0,0,AC167/MoM!AC167*100)</f>
        <v>0.93862170899736264</v>
      </c>
      <c r="AC167" s="88">
        <f>IF(MoM!AD167=0,0,AD167/MoM!AD167*100)</f>
        <v>0.94322095537144968</v>
      </c>
      <c r="AD167" s="88">
        <f>IF(MoM!AE167=0,0,AE167/MoM!AE167*100)</f>
        <v>0.94793706014830692</v>
      </c>
      <c r="AE167" s="88">
        <f>IF(MoM!AF167=0,0,AF167/MoM!AF167*100)</f>
        <v>0.95248715803701889</v>
      </c>
      <c r="AF167" s="88">
        <f>IF(MoM!AG167=0,0,AG167/MoM!AG167*100)</f>
        <v>0.95553511694273729</v>
      </c>
      <c r="AG167" s="88">
        <f>IF(MoM!AH167=0,0,AH167/MoM!AH167*100)</f>
        <v>0.96289273734319636</v>
      </c>
      <c r="AH167" s="88">
        <f>IF(MoM!AI167=0,0,AI167/MoM!AI167*100)</f>
        <v>0.9681886473985839</v>
      </c>
      <c r="AI167" s="88">
        <f>IF(MoM!AJ167=0,0,AJ167/MoM!AJ167*100)</f>
        <v>0.97486914906563404</v>
      </c>
      <c r="AJ167" s="88">
        <f>IF(MoM!AK167=0,0,AK167/MoM!AK167*100)</f>
        <v>0.97935354715133582</v>
      </c>
      <c r="AK167" s="88">
        <f>IF(MoM!AL167=0,0,AL167/MoM!AL167*100)</f>
        <v>0.98189986637392934</v>
      </c>
      <c r="AL167" s="88">
        <f>IF(MoM!AM167=0,0,AM167/MoM!AM167*100)</f>
        <v>0.98572927585278758</v>
      </c>
      <c r="AM167" s="88">
        <f>IF(MoM!AN167=0,0,AN167/MoM!AN167*100)</f>
        <v>0.98829217197000485</v>
      </c>
      <c r="AN167" s="88">
        <f>IF(MoM!AO167=0,0,AO167/MoM!AO167*100)</f>
        <v>0.99115821926871794</v>
      </c>
      <c r="AO167" s="88">
        <f>IF(MoM!AP167=0,0,AP167/MoM!AP167*100)</f>
        <v>0.99323965152918214</v>
      </c>
      <c r="AP167" s="88">
        <f>IF(MoM!AQ167=0,0,AQ167/MoM!AQ167*100)</f>
        <v>0.99443153911101723</v>
      </c>
      <c r="AQ167" s="88">
        <f>IF(MoM!AR167=0,0,AR167/MoM!AR167*100)</f>
        <v>0.99333766441799509</v>
      </c>
      <c r="AR167" s="88">
        <f>IF(MoM!AS167=0,0,AS167/MoM!AS167*100)</f>
        <v>0.99462900338173843</v>
      </c>
      <c r="AS167" s="149">
        <v>1</v>
      </c>
      <c r="AT167" s="88">
        <f>AS167*MoM!AT167/100</f>
        <v>1.0049999999999999</v>
      </c>
      <c r="AU167" s="88">
        <f>AT167*MoM!AU167/100</f>
        <v>1.0080149999999999</v>
      </c>
      <c r="AV167" s="88">
        <f>AU167*MoM!AV167/100</f>
        <v>1.009224618</v>
      </c>
      <c r="AW167" s="88">
        <f>AV167*MoM!AW167/100</f>
        <v>1.0105366100033999</v>
      </c>
      <c r="AX167" s="88">
        <f>AW167*MoM!AX167/100</f>
        <v>1.0120524149184051</v>
      </c>
      <c r="AY167" s="88">
        <f>AX167*MoM!AY167/100</f>
        <v>1.0148861616801768</v>
      </c>
      <c r="AZ167" s="88">
        <f>AY167*MoM!AZ167/100</f>
        <v>1.015799559225689</v>
      </c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</row>
    <row r="168" spans="1:72" x14ac:dyDescent="0.45">
      <c r="A168" s="88">
        <f>Веса!A168</f>
        <v>0</v>
      </c>
      <c r="B168" s="88">
        <f>MoM!B168</f>
        <v>0</v>
      </c>
      <c r="C168" s="88">
        <f>БИПЦ_НДС!E168</f>
        <v>1</v>
      </c>
      <c r="D168" s="88">
        <f t="shared" si="2"/>
        <v>0</v>
      </c>
      <c r="E168" s="88">
        <v>0</v>
      </c>
      <c r="F168" s="88">
        <v>1</v>
      </c>
      <c r="G168" s="88">
        <v>0</v>
      </c>
      <c r="H168" s="88">
        <v>1</v>
      </c>
      <c r="I168" s="88">
        <v>0</v>
      </c>
      <c r="J168" s="124" t="s">
        <v>167</v>
      </c>
      <c r="K168" s="124" t="s">
        <v>167</v>
      </c>
      <c r="L168" s="109" t="str">
        <f>MoM!J168</f>
        <v>Носки, гольфы женские, пара</v>
      </c>
      <c r="M168" s="88">
        <f>IF(MoM!N168=0,0,N168/MoM!N168*100)</f>
        <v>0</v>
      </c>
      <c r="N168" s="88">
        <f>IF(MoM!O168=0,0,O168/MoM!O168*100)</f>
        <v>0</v>
      </c>
      <c r="O168" s="88">
        <f>IF(MoM!P168=0,0,P168/MoM!P168*100)</f>
        <v>0</v>
      </c>
      <c r="P168" s="88">
        <f>IF(MoM!Q168=0,0,Q168/MoM!Q168*100)</f>
        <v>0</v>
      </c>
      <c r="Q168" s="88">
        <f>IF(MoM!R168=0,0,R168/MoM!R168*100)</f>
        <v>0</v>
      </c>
      <c r="R168" s="88">
        <f>IF(MoM!S168=0,0,S168/MoM!S168*100)</f>
        <v>0</v>
      </c>
      <c r="S168" s="88">
        <f>IF(MoM!T168=0,0,T168/MoM!T168*100)</f>
        <v>0</v>
      </c>
      <c r="T168" s="88">
        <f>IF(MoM!U168=0,0,U168/MoM!U168*100)</f>
        <v>0</v>
      </c>
      <c r="U168" s="88">
        <f>IF(MoM!V168=0,0,V168/MoM!V168*100)</f>
        <v>0</v>
      </c>
      <c r="V168" s="88">
        <f>IF(MoM!W168=0,0,W168/MoM!W168*100)</f>
        <v>0</v>
      </c>
      <c r="W168" s="88">
        <f>IF(MoM!X168=0,0,X168/MoM!X168*100)</f>
        <v>0</v>
      </c>
      <c r="X168" s="88">
        <f>IF(MoM!Y168=0,0,Y168/MoM!Y168*100)</f>
        <v>0</v>
      </c>
      <c r="Y168" s="88">
        <f>IF(MoM!Z168=0,0,Z168/MoM!Z168*100)</f>
        <v>0</v>
      </c>
      <c r="Z168" s="88">
        <f>IF(MoM!AA168=0,0,AA168/MoM!AA168*100)</f>
        <v>0</v>
      </c>
      <c r="AA168" s="88">
        <f>IF(MoM!AB168=0,0,AB168/MoM!AB168*100)</f>
        <v>0</v>
      </c>
      <c r="AB168" s="88">
        <f>IF(MoM!AC168=0,0,AC168/MoM!AC168*100)</f>
        <v>0</v>
      </c>
      <c r="AC168" s="88">
        <f>IF(MoM!AD168=0,0,AD168/MoM!AD168*100)</f>
        <v>0</v>
      </c>
      <c r="AD168" s="88">
        <f>IF(MoM!AE168=0,0,AE168/MoM!AE168*100)</f>
        <v>0</v>
      </c>
      <c r="AE168" s="88">
        <f>IF(MoM!AF168=0,0,AF168/MoM!AF168*100)</f>
        <v>0</v>
      </c>
      <c r="AF168" s="88">
        <f>IF(MoM!AG168=0,0,AG168/MoM!AG168*100)</f>
        <v>0</v>
      </c>
      <c r="AG168" s="88">
        <f>IF(MoM!AH168=0,0,AH168/MoM!AH168*100)</f>
        <v>0</v>
      </c>
      <c r="AH168" s="88">
        <f>IF(MoM!AI168=0,0,AI168/MoM!AI168*100)</f>
        <v>0</v>
      </c>
      <c r="AI168" s="88">
        <f>IF(MoM!AJ168=0,0,AJ168/MoM!AJ168*100)</f>
        <v>0</v>
      </c>
      <c r="AJ168" s="88">
        <f>IF(MoM!AK168=0,0,AK168/MoM!AK168*100)</f>
        <v>0</v>
      </c>
      <c r="AK168" s="88">
        <f>IF(MoM!AL168=0,0,AL168/MoM!AL168*100)</f>
        <v>0</v>
      </c>
      <c r="AL168" s="88">
        <f>IF(MoM!AM168=0,0,AM168/MoM!AM168*100)</f>
        <v>0</v>
      </c>
      <c r="AM168" s="88">
        <f>IF(MoM!AN168=0,0,AN168/MoM!AN168*100)</f>
        <v>0</v>
      </c>
      <c r="AN168" s="88">
        <f>IF(MoM!AO168=0,0,AO168/MoM!AO168*100)</f>
        <v>0</v>
      </c>
      <c r="AO168" s="88">
        <f>IF(MoM!AP168=0,0,AP168/MoM!AP168*100)</f>
        <v>0</v>
      </c>
      <c r="AP168" s="88">
        <f>IF(MoM!AQ168=0,0,AQ168/MoM!AQ168*100)</f>
        <v>0</v>
      </c>
      <c r="AQ168" s="88">
        <f>IF(MoM!AR168=0,0,AR168/MoM!AR168*100)</f>
        <v>0</v>
      </c>
      <c r="AR168" s="88">
        <f>IF(MoM!AS168=0,0,AS168/MoM!AS168*100)</f>
        <v>0</v>
      </c>
      <c r="AS168" s="149">
        <v>1</v>
      </c>
      <c r="AT168" s="88">
        <f>AS168*MoM!AT168/100</f>
        <v>0</v>
      </c>
      <c r="AU168" s="88">
        <f>AT168*MoM!AU168/100</f>
        <v>0</v>
      </c>
      <c r="AV168" s="88">
        <f>AU168*MoM!AV168/100</f>
        <v>0</v>
      </c>
      <c r="AW168" s="88">
        <f>AV168*MoM!AW168/100</f>
        <v>0</v>
      </c>
      <c r="AX168" s="88">
        <f>AW168*MoM!AX168/100</f>
        <v>0</v>
      </c>
      <c r="AY168" s="88">
        <f>AX168*MoM!AY168/100</f>
        <v>0</v>
      </c>
      <c r="AZ168" s="88">
        <f>AY168*MoM!AZ168/100</f>
        <v>0</v>
      </c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</row>
    <row r="169" spans="1:72" ht="28.5" x14ac:dyDescent="0.45">
      <c r="A169" s="88">
        <f>Веса!A169</f>
        <v>0</v>
      </c>
      <c r="B169" s="88">
        <f>MoM!B169</f>
        <v>0</v>
      </c>
      <c r="C169" s="88">
        <f>БИПЦ_НДС!E169</f>
        <v>1</v>
      </c>
      <c r="D169" s="88">
        <f t="shared" si="2"/>
        <v>0</v>
      </c>
      <c r="E169" s="88">
        <v>0</v>
      </c>
      <c r="F169" s="88">
        <v>1</v>
      </c>
      <c r="G169" s="88">
        <v>0</v>
      </c>
      <c r="H169" s="88">
        <v>1</v>
      </c>
      <c r="I169" s="88">
        <v>0</v>
      </c>
      <c r="J169" s="124" t="s">
        <v>168</v>
      </c>
      <c r="K169" s="124" t="s">
        <v>168</v>
      </c>
      <c r="L169" s="109" t="str">
        <f>MoM!J169</f>
        <v>Колготки женские эластичные, шт.</v>
      </c>
      <c r="M169" s="88">
        <f>IF(MoM!N169=0,0,N169/MoM!N169*100)</f>
        <v>0</v>
      </c>
      <c r="N169" s="88">
        <f>IF(MoM!O169=0,0,O169/MoM!O169*100)</f>
        <v>0</v>
      </c>
      <c r="O169" s="88">
        <f>IF(MoM!P169=0,0,P169/MoM!P169*100)</f>
        <v>0</v>
      </c>
      <c r="P169" s="88">
        <f>IF(MoM!Q169=0,0,Q169/MoM!Q169*100)</f>
        <v>0</v>
      </c>
      <c r="Q169" s="88">
        <f>IF(MoM!R169=0,0,R169/MoM!R169*100)</f>
        <v>0</v>
      </c>
      <c r="R169" s="88">
        <f>IF(MoM!S169=0,0,S169/MoM!S169*100)</f>
        <v>0</v>
      </c>
      <c r="S169" s="88">
        <f>IF(MoM!T169=0,0,T169/MoM!T169*100)</f>
        <v>0</v>
      </c>
      <c r="T169" s="88">
        <f>IF(MoM!U169=0,0,U169/MoM!U169*100)</f>
        <v>0</v>
      </c>
      <c r="U169" s="88">
        <f>IF(MoM!V169=0,0,V169/MoM!V169*100)</f>
        <v>0</v>
      </c>
      <c r="V169" s="88">
        <f>IF(MoM!W169=0,0,W169/MoM!W169*100)</f>
        <v>0</v>
      </c>
      <c r="W169" s="88">
        <f>IF(MoM!X169=0,0,X169/MoM!X169*100)</f>
        <v>0</v>
      </c>
      <c r="X169" s="88">
        <f>IF(MoM!Y169=0,0,Y169/MoM!Y169*100)</f>
        <v>0</v>
      </c>
      <c r="Y169" s="88">
        <f>IF(MoM!Z169=0,0,Z169/MoM!Z169*100)</f>
        <v>0</v>
      </c>
      <c r="Z169" s="88">
        <f>IF(MoM!AA169=0,0,AA169/MoM!AA169*100)</f>
        <v>0</v>
      </c>
      <c r="AA169" s="88">
        <f>IF(MoM!AB169=0,0,AB169/MoM!AB169*100)</f>
        <v>0</v>
      </c>
      <c r="AB169" s="88">
        <f>IF(MoM!AC169=0,0,AC169/MoM!AC169*100)</f>
        <v>0</v>
      </c>
      <c r="AC169" s="88">
        <f>IF(MoM!AD169=0,0,AD169/MoM!AD169*100)</f>
        <v>0</v>
      </c>
      <c r="AD169" s="88">
        <f>IF(MoM!AE169=0,0,AE169/MoM!AE169*100)</f>
        <v>0</v>
      </c>
      <c r="AE169" s="88">
        <f>IF(MoM!AF169=0,0,AF169/MoM!AF169*100)</f>
        <v>0</v>
      </c>
      <c r="AF169" s="88">
        <f>IF(MoM!AG169=0,0,AG169/MoM!AG169*100)</f>
        <v>0</v>
      </c>
      <c r="AG169" s="88">
        <f>IF(MoM!AH169=0,0,AH169/MoM!AH169*100)</f>
        <v>0</v>
      </c>
      <c r="AH169" s="88">
        <f>IF(MoM!AI169=0,0,AI169/MoM!AI169*100)</f>
        <v>0</v>
      </c>
      <c r="AI169" s="88">
        <f>IF(MoM!AJ169=0,0,AJ169/MoM!AJ169*100)</f>
        <v>0</v>
      </c>
      <c r="AJ169" s="88">
        <f>IF(MoM!AK169=0,0,AK169/MoM!AK169*100)</f>
        <v>0</v>
      </c>
      <c r="AK169" s="88">
        <f>IF(MoM!AL169=0,0,AL169/MoM!AL169*100)</f>
        <v>0</v>
      </c>
      <c r="AL169" s="88">
        <f>IF(MoM!AM169=0,0,AM169/MoM!AM169*100)</f>
        <v>0</v>
      </c>
      <c r="AM169" s="88">
        <f>IF(MoM!AN169=0,0,AN169/MoM!AN169*100)</f>
        <v>0</v>
      </c>
      <c r="AN169" s="88">
        <f>IF(MoM!AO169=0,0,AO169/MoM!AO169*100)</f>
        <v>0</v>
      </c>
      <c r="AO169" s="88">
        <f>IF(MoM!AP169=0,0,AP169/MoM!AP169*100)</f>
        <v>0</v>
      </c>
      <c r="AP169" s="88">
        <f>IF(MoM!AQ169=0,0,AQ169/MoM!AQ169*100)</f>
        <v>0</v>
      </c>
      <c r="AQ169" s="88">
        <f>IF(MoM!AR169=0,0,AR169/MoM!AR169*100)</f>
        <v>0</v>
      </c>
      <c r="AR169" s="88">
        <f>IF(MoM!AS169=0,0,AS169/MoM!AS169*100)</f>
        <v>0</v>
      </c>
      <c r="AS169" s="149">
        <v>1</v>
      </c>
      <c r="AT169" s="88">
        <f>AS169*MoM!AT169/100</f>
        <v>0</v>
      </c>
      <c r="AU169" s="88">
        <f>AT169*MoM!AU169/100</f>
        <v>0</v>
      </c>
      <c r="AV169" s="88">
        <f>AU169*MoM!AV169/100</f>
        <v>0</v>
      </c>
      <c r="AW169" s="88">
        <f>AV169*MoM!AW169/100</f>
        <v>0</v>
      </c>
      <c r="AX169" s="88">
        <f>AW169*MoM!AX169/100</f>
        <v>0</v>
      </c>
      <c r="AY169" s="88">
        <f>AX169*MoM!AY169/100</f>
        <v>0</v>
      </c>
      <c r="AZ169" s="88">
        <f>AY169*MoM!AZ169/100</f>
        <v>0</v>
      </c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</row>
    <row r="170" spans="1:72" x14ac:dyDescent="0.45">
      <c r="A170" s="88">
        <f>Веса!A170</f>
        <v>1</v>
      </c>
      <c r="B170" s="88">
        <f>MoM!B170</f>
        <v>1</v>
      </c>
      <c r="C170" s="88">
        <f>БИПЦ_НДС!E170</f>
        <v>0</v>
      </c>
      <c r="D170" s="88">
        <f t="shared" si="2"/>
        <v>1</v>
      </c>
      <c r="E170" s="88">
        <v>0</v>
      </c>
      <c r="F170" s="88">
        <v>1</v>
      </c>
      <c r="G170" s="88">
        <v>0</v>
      </c>
      <c r="H170" s="88">
        <v>1</v>
      </c>
      <c r="I170" s="88">
        <v>0</v>
      </c>
      <c r="J170" s="124" t="s">
        <v>169</v>
      </c>
      <c r="K170" s="124" t="s">
        <v>169</v>
      </c>
      <c r="L170" s="109" t="str">
        <f>MoM!J170</f>
        <v>Колготки детские, шт.</v>
      </c>
      <c r="M170" s="88">
        <f>IF(MoM!N170=0,0,N170/MoM!N170*100)</f>
        <v>0.77360116638951681</v>
      </c>
      <c r="N170" s="88">
        <f>IF(MoM!O170=0,0,O170/MoM!O170*100)</f>
        <v>0.7910071926332809</v>
      </c>
      <c r="O170" s="88">
        <f>IF(MoM!P170=0,0,P170/MoM!P170*100)</f>
        <v>0.80516622138141669</v>
      </c>
      <c r="P170" s="88">
        <f>IF(MoM!Q170=0,0,Q170/MoM!Q170*100)</f>
        <v>0.8178073310571049</v>
      </c>
      <c r="Q170" s="88">
        <f>IF(MoM!R170=0,0,R170/MoM!R170*100)</f>
        <v>0.82574006216835882</v>
      </c>
      <c r="R170" s="88">
        <f>IF(MoM!S170=0,0,S170/MoM!S170*100)</f>
        <v>0.82937331844189965</v>
      </c>
      <c r="S170" s="88">
        <f>IF(MoM!T170=0,0,T170/MoM!T170*100)</f>
        <v>0.83227612505644633</v>
      </c>
      <c r="T170" s="88">
        <f>IF(MoM!U170=0,0,U170/MoM!U170*100)</f>
        <v>0.84118147959455025</v>
      </c>
      <c r="U170" s="88">
        <f>IF(MoM!V170=0,0,V170/MoM!V170*100)</f>
        <v>0.85287390216091441</v>
      </c>
      <c r="V170" s="88">
        <f>IF(MoM!W170=0,0,W170/MoM!W170*100)</f>
        <v>0.8677991954487303</v>
      </c>
      <c r="W170" s="88">
        <f>IF(MoM!X170=0,0,X170/MoM!X170*100)</f>
        <v>0.87864668539183943</v>
      </c>
      <c r="X170" s="88">
        <f>IF(MoM!Y170=0,0,Y170/MoM!Y170*100)</f>
        <v>0.88585158821205234</v>
      </c>
      <c r="Y170" s="88">
        <f>IF(MoM!Z170=0,0,Z170/MoM!Z170*100)</f>
        <v>0.89506444472945768</v>
      </c>
      <c r="Z170" s="88">
        <f>IF(MoM!AA170=0,0,AA170/MoM!AA170*100)</f>
        <v>0.9031200247320228</v>
      </c>
      <c r="AA170" s="88">
        <f>IF(MoM!AB170=0,0,AB170/MoM!AB170*100)</f>
        <v>0.90917092889772744</v>
      </c>
      <c r="AB170" s="88">
        <f>IF(MoM!AC170=0,0,AC170/MoM!AC170*100)</f>
        <v>0.9158078766786808</v>
      </c>
      <c r="AC170" s="88">
        <f>IF(MoM!AD170=0,0,AD170/MoM!AD170*100)</f>
        <v>0.92066165842507786</v>
      </c>
      <c r="AD170" s="88">
        <f>IF(MoM!AE170=0,0,AE170/MoM!AE170*100)</f>
        <v>0.92149025391766048</v>
      </c>
      <c r="AE170" s="88">
        <f>IF(MoM!AF170=0,0,AF170/MoM!AF170*100)</f>
        <v>0.92766423861890879</v>
      </c>
      <c r="AF170" s="88">
        <f>IF(MoM!AG170=0,0,AG170/MoM!AG170*100)</f>
        <v>0.9390745087539214</v>
      </c>
      <c r="AG170" s="88">
        <f>IF(MoM!AH170=0,0,AH170/MoM!AH170*100)</f>
        <v>0.94949823580108994</v>
      </c>
      <c r="AH170" s="88">
        <f>IF(MoM!AI170=0,0,AI170/MoM!AI170*100)</f>
        <v>0.96013261604206213</v>
      </c>
      <c r="AI170" s="88">
        <f>IF(MoM!AJ170=0,0,AJ170/MoM!AJ170*100)</f>
        <v>0.96896583610964915</v>
      </c>
      <c r="AJ170" s="88">
        <f>IF(MoM!AK170=0,0,AK170/MoM!AK170*100)</f>
        <v>0.97536101062797287</v>
      </c>
      <c r="AK170" s="88">
        <f>IF(MoM!AL170=0,0,AL170/MoM!AL170*100)</f>
        <v>0.97994520737792445</v>
      </c>
      <c r="AL170" s="88">
        <f>IF(MoM!AM170=0,0,AM170/MoM!AM170*100)</f>
        <v>0.98337501560374718</v>
      </c>
      <c r="AM170" s="88">
        <f>IF(MoM!AN170=0,0,AN170/MoM!AN170*100)</f>
        <v>0.98612846564743761</v>
      </c>
      <c r="AN170" s="88">
        <f>IF(MoM!AO170=0,0,AO170/MoM!AO170*100)</f>
        <v>0.9876076583459088</v>
      </c>
      <c r="AO170" s="88">
        <f>IF(MoM!AP170=0,0,AP170/MoM!AP170*100)</f>
        <v>0.9876076583459088</v>
      </c>
      <c r="AP170" s="88">
        <f>IF(MoM!AQ170=0,0,AQ170/MoM!AQ170*100)</f>
        <v>0.99066924208678109</v>
      </c>
      <c r="AQ170" s="88">
        <f>IF(MoM!AR170=0,0,AR170/MoM!AR170*100)</f>
        <v>0.99027297438994633</v>
      </c>
      <c r="AR170" s="88">
        <f>IF(MoM!AS170=0,0,AS170/MoM!AS170*100)</f>
        <v>0.99393698439518929</v>
      </c>
      <c r="AS170" s="149">
        <v>1</v>
      </c>
      <c r="AT170" s="88">
        <f>AS170*MoM!AT170/100</f>
        <v>1.0066999999999999</v>
      </c>
      <c r="AU170" s="88">
        <f>AT170*MoM!AU170/100</f>
        <v>1.0099214399999998</v>
      </c>
      <c r="AV170" s="88">
        <f>AU170*MoM!AV170/100</f>
        <v>1.0129512043199997</v>
      </c>
      <c r="AW170" s="88">
        <f>AV170*MoM!AW170/100</f>
        <v>1.0156861725716637</v>
      </c>
      <c r="AX170" s="88">
        <f>AW170*MoM!AX170/100</f>
        <v>1.0157877411889209</v>
      </c>
      <c r="AY170" s="88">
        <f>AX170*MoM!AY170/100</f>
        <v>1.0182256317677743</v>
      </c>
      <c r="AZ170" s="88">
        <f>AY170*MoM!AZ170/100</f>
        <v>1.0203639055944864</v>
      </c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</row>
    <row r="171" spans="1:72" x14ac:dyDescent="0.45">
      <c r="A171" s="88">
        <f>Веса!A171</f>
        <v>1</v>
      </c>
      <c r="B171" s="88">
        <f>MoM!B171</f>
        <v>1</v>
      </c>
      <c r="C171" s="88">
        <f>БИПЦ_НДС!E171</f>
        <v>0</v>
      </c>
      <c r="D171" s="88">
        <f t="shared" si="2"/>
        <v>1</v>
      </c>
      <c r="E171" s="88">
        <v>0</v>
      </c>
      <c r="F171" s="88">
        <v>1</v>
      </c>
      <c r="G171" s="88">
        <v>0</v>
      </c>
      <c r="H171" s="88">
        <v>1</v>
      </c>
      <c r="I171" s="88">
        <v>0</v>
      </c>
      <c r="J171" s="124" t="s">
        <v>170</v>
      </c>
      <c r="K171" s="124" t="s">
        <v>170</v>
      </c>
      <c r="L171" s="109" t="str">
        <f>MoM!J171</f>
        <v>Носки, гольфы детские, пара</v>
      </c>
      <c r="M171" s="88">
        <f>IF(MoM!N171=0,0,N171/MoM!N171*100)</f>
        <v>0.80012205329705477</v>
      </c>
      <c r="N171" s="88">
        <f>IF(MoM!O171=0,0,O171/MoM!O171*100)</f>
        <v>0.81012357896326792</v>
      </c>
      <c r="O171" s="88">
        <f>IF(MoM!P171=0,0,P171/MoM!P171*100)</f>
        <v>0.82340960565826549</v>
      </c>
      <c r="P171" s="88">
        <f>IF(MoM!Q171=0,0,Q171/MoM!Q171*100)</f>
        <v>0.8365018183882319</v>
      </c>
      <c r="Q171" s="88">
        <f>IF(MoM!R171=0,0,R171/MoM!R171*100)</f>
        <v>0.84587063875418023</v>
      </c>
      <c r="R171" s="88">
        <f>IF(MoM!S171=0,0,S171/MoM!S171*100)</f>
        <v>0.85289136505583985</v>
      </c>
      <c r="S171" s="88">
        <f>IF(MoM!T171=0,0,T171/MoM!T171*100)</f>
        <v>0.85869102633821948</v>
      </c>
      <c r="T171" s="88">
        <f>IF(MoM!U171=0,0,U171/MoM!U171*100)</f>
        <v>0.86727793660160168</v>
      </c>
      <c r="U171" s="88">
        <f>IF(MoM!V171=0,0,V171/MoM!V171*100)</f>
        <v>0.87621089934859808</v>
      </c>
      <c r="V171" s="88">
        <f>IF(MoM!W171=0,0,W171/MoM!W171*100)</f>
        <v>0.88567397706156292</v>
      </c>
      <c r="W171" s="88">
        <f>IF(MoM!X171=0,0,X171/MoM!X171*100)</f>
        <v>0.89284793627576164</v>
      </c>
      <c r="X171" s="88">
        <f>IF(MoM!Y171=0,0,Y171/MoM!Y171*100)</f>
        <v>0.89891930224243688</v>
      </c>
      <c r="Y171" s="88">
        <f>IF(MoM!Z171=0,0,Z171/MoM!Z171*100)</f>
        <v>0.90889730649732792</v>
      </c>
      <c r="Z171" s="88">
        <f>IF(MoM!AA171=0,0,AA171/MoM!AA171*100)</f>
        <v>0.91480513898956062</v>
      </c>
      <c r="AA171" s="88">
        <f>IF(MoM!AB171=0,0,AB171/MoM!AB171*100)</f>
        <v>0.92093433342079067</v>
      </c>
      <c r="AB171" s="88">
        <f>IF(MoM!AC171=0,0,AC171/MoM!AC171*100)</f>
        <v>0.92728878032139406</v>
      </c>
      <c r="AC171" s="88">
        <f>IF(MoM!AD171=0,0,AD171/MoM!AD171*100)</f>
        <v>0.93368707290561159</v>
      </c>
      <c r="AD171" s="88">
        <f>IF(MoM!AE171=0,0,AE171/MoM!AE171*100)</f>
        <v>0.93788866473368693</v>
      </c>
      <c r="AE171" s="88">
        <f>IF(MoM!AF171=0,0,AF171/MoM!AF171*100)</f>
        <v>0.94482904085271613</v>
      </c>
      <c r="AF171" s="88">
        <f>IF(MoM!AG171=0,0,AG171/MoM!AG171*100)</f>
        <v>0.95304905350813485</v>
      </c>
      <c r="AG171" s="88">
        <f>IF(MoM!AH171=0,0,AH171/MoM!AH171*100)</f>
        <v>0.96048283612549823</v>
      </c>
      <c r="AH171" s="88">
        <f>IF(MoM!AI171=0,0,AI171/MoM!AI171*100)</f>
        <v>0.96499710545528794</v>
      </c>
      <c r="AI171" s="88">
        <f>IF(MoM!AJ171=0,0,AJ171/MoM!AJ171*100)</f>
        <v>0.97088358779856532</v>
      </c>
      <c r="AJ171" s="88">
        <f>IF(MoM!AK171=0,0,AK171/MoM!AK171*100)</f>
        <v>0.97564091737877834</v>
      </c>
      <c r="AK171" s="88">
        <f>IF(MoM!AL171=0,0,AL171/MoM!AL171*100)</f>
        <v>0.97915322468134192</v>
      </c>
      <c r="AL171" s="88">
        <f>IF(MoM!AM171=0,0,AM171/MoM!AM171*100)</f>
        <v>0.98258026096772655</v>
      </c>
      <c r="AM171" s="88">
        <f>IF(MoM!AN171=0,0,AN171/MoM!AN171*100)</f>
        <v>0.98631406595940385</v>
      </c>
      <c r="AN171" s="88">
        <f>IF(MoM!AO171=0,0,AO171/MoM!AO171*100)</f>
        <v>0.98956890237706985</v>
      </c>
      <c r="AO171" s="88">
        <f>IF(MoM!AP171=0,0,AP171/MoM!AP171*100)</f>
        <v>0.99224073841348781</v>
      </c>
      <c r="AP171" s="88">
        <f>IF(MoM!AQ171=0,0,AQ171/MoM!AQ171*100)</f>
        <v>0.99273685878269458</v>
      </c>
      <c r="AQ171" s="88">
        <f>IF(MoM!AR171=0,0,AR171/MoM!AR171*100)</f>
        <v>0.99382886932735548</v>
      </c>
      <c r="AR171" s="88">
        <f>IF(MoM!AS171=0,0,AS171/MoM!AS171*100)</f>
        <v>0.99730727037000111</v>
      </c>
      <c r="AS171" s="149">
        <v>1</v>
      </c>
      <c r="AT171" s="88">
        <f>AS171*MoM!AT171/100</f>
        <v>1.0019</v>
      </c>
      <c r="AU171" s="88">
        <f>AT171*MoM!AU171/100</f>
        <v>1.0042043700000001</v>
      </c>
      <c r="AV171" s="88">
        <f>AU171*MoM!AV171/100</f>
        <v>1.0069157217990001</v>
      </c>
      <c r="AW171" s="88">
        <f>AV171*MoM!AW171/100</f>
        <v>1.0087281700982382</v>
      </c>
      <c r="AX171" s="88">
        <f>AW171*MoM!AX171/100</f>
        <v>1.0093334070002973</v>
      </c>
      <c r="AY171" s="88">
        <f>AX171*MoM!AY171/100</f>
        <v>1.0097371403630975</v>
      </c>
      <c r="AZ171" s="88">
        <f>AY171*MoM!AZ171/100</f>
        <v>1.01185758835786</v>
      </c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</row>
    <row r="172" spans="1:72" ht="42.75" x14ac:dyDescent="0.45">
      <c r="A172" s="88">
        <f>Веса!A172</f>
        <v>1</v>
      </c>
      <c r="B172" s="88">
        <f>MoM!B172</f>
        <v>1</v>
      </c>
      <c r="C172" s="88">
        <f>БИПЦ_НДС!E172</f>
        <v>1</v>
      </c>
      <c r="D172" s="88">
        <f t="shared" si="2"/>
        <v>0</v>
      </c>
      <c r="E172" s="88">
        <v>0</v>
      </c>
      <c r="F172" s="88">
        <v>1</v>
      </c>
      <c r="G172" s="88">
        <v>0</v>
      </c>
      <c r="H172" s="88">
        <v>1</v>
      </c>
      <c r="I172" s="88">
        <v>0</v>
      </c>
      <c r="J172" s="124" t="s">
        <v>171</v>
      </c>
      <c r="K172" s="124" t="s">
        <v>171</v>
      </c>
      <c r="L172" s="109" t="str">
        <f>MoM!J172</f>
        <v>Полуботинки, туфли мужские с верхом из натуральной кожи, пара</v>
      </c>
      <c r="M172" s="88">
        <f>IF(MoM!N172=0,0,N172/MoM!N172*100)</f>
        <v>0.77317877534692103</v>
      </c>
      <c r="N172" s="88">
        <f>IF(MoM!O172=0,0,O172/MoM!O172*100)</f>
        <v>0.78601354301767989</v>
      </c>
      <c r="O172" s="88">
        <f>IF(MoM!P172=0,0,P172/MoM!P172*100)</f>
        <v>0.80888653711949432</v>
      </c>
      <c r="P172" s="88">
        <f>IF(MoM!Q172=0,0,Q172/MoM!Q172*100)</f>
        <v>0.8227184969042376</v>
      </c>
      <c r="Q172" s="88">
        <f>IF(MoM!R172=0,0,R172/MoM!R172*100)</f>
        <v>0.82847752638256722</v>
      </c>
      <c r="R172" s="88">
        <f>IF(MoM!S172=0,0,S172/MoM!S172*100)</f>
        <v>0.82922315615631159</v>
      </c>
      <c r="S172" s="88">
        <f>IF(MoM!T172=0,0,T172/MoM!T172*100)</f>
        <v>0.83162790330916503</v>
      </c>
      <c r="T172" s="88">
        <f>IF(MoM!U172=0,0,U172/MoM!U172*100)</f>
        <v>0.84002734513258759</v>
      </c>
      <c r="U172" s="88">
        <f>IF(MoM!V172=0,0,V172/MoM!V172*100)</f>
        <v>0.85590386195559343</v>
      </c>
      <c r="V172" s="88">
        <f>IF(MoM!W172=0,0,W172/MoM!W172*100)</f>
        <v>0.87550406039437656</v>
      </c>
      <c r="W172" s="88">
        <f>IF(MoM!X172=0,0,X172/MoM!X172*100)</f>
        <v>0.88320849612584706</v>
      </c>
      <c r="X172" s="88">
        <f>IF(MoM!Y172=0,0,Y172/MoM!Y172*100)</f>
        <v>0.88629972586228756</v>
      </c>
      <c r="Y172" s="88">
        <f>IF(MoM!Z172=0,0,Z172/MoM!Z172*100)</f>
        <v>0.89073122449159903</v>
      </c>
      <c r="Z172" s="88">
        <f>IF(MoM!AA172=0,0,AA172/MoM!AA172*100)</f>
        <v>0.90097463357325258</v>
      </c>
      <c r="AA172" s="88">
        <f>IF(MoM!AB172=0,0,AB172/MoM!AB172*100)</f>
        <v>0.9138585708333502</v>
      </c>
      <c r="AB172" s="88">
        <f>IF(MoM!AC172=0,0,AC172/MoM!AC172*100)</f>
        <v>0.92473348782626708</v>
      </c>
      <c r="AC172" s="88">
        <f>IF(MoM!AD172=0,0,AD172/MoM!AD172*100)</f>
        <v>0.92741521494096335</v>
      </c>
      <c r="AD172" s="88">
        <f>IF(MoM!AE172=0,0,AE172/MoM!AE172*100)</f>
        <v>0.92787892254843374</v>
      </c>
      <c r="AE172" s="88">
        <f>IF(MoM!AF172=0,0,AF172/MoM!AF172*100)</f>
        <v>0.92815728622519822</v>
      </c>
      <c r="AF172" s="88">
        <f>IF(MoM!AG172=0,0,AG172/MoM!AG172*100)</f>
        <v>0.93428312431428451</v>
      </c>
      <c r="AG172" s="88">
        <f>IF(MoM!AH172=0,0,AH172/MoM!AH172*100)</f>
        <v>0.94969879586547024</v>
      </c>
      <c r="AH172" s="88">
        <f>IF(MoM!AI172=0,0,AI172/MoM!AI172*100)</f>
        <v>0.95948069346288456</v>
      </c>
      <c r="AI172" s="88">
        <f>IF(MoM!AJ172=0,0,AJ172/MoM!AJ172*100)</f>
        <v>0.96389430465281378</v>
      </c>
      <c r="AJ172" s="88">
        <f>IF(MoM!AK172=0,0,AK172/MoM!AK172*100)</f>
        <v>0.964665420096536</v>
      </c>
      <c r="AK172" s="88">
        <f>IF(MoM!AL172=0,0,AL172/MoM!AL172*100)</f>
        <v>0.96611241822668092</v>
      </c>
      <c r="AL172" s="88">
        <f>IF(MoM!AM172=0,0,AM172/MoM!AM172*100)</f>
        <v>0.9717158702523957</v>
      </c>
      <c r="AM172" s="88">
        <f>IF(MoM!AN172=0,0,AN172/MoM!AN172*100)</f>
        <v>0.97871222451821305</v>
      </c>
      <c r="AN172" s="88">
        <f>IF(MoM!AO172=0,0,AO172/MoM!AO172*100)</f>
        <v>0.98644405109190691</v>
      </c>
      <c r="AO172" s="88">
        <f>IF(MoM!AP172=0,0,AP172/MoM!AP172*100)</f>
        <v>0.98723320633278044</v>
      </c>
      <c r="AP172" s="88">
        <f>IF(MoM!AQ172=0,0,AQ172/MoM!AQ172*100)</f>
        <v>0.98664086640898074</v>
      </c>
      <c r="AQ172" s="88">
        <f>IF(MoM!AR172=0,0,AR172/MoM!AR172*100)</f>
        <v>0.98614754597577625</v>
      </c>
      <c r="AR172" s="88">
        <f>IF(MoM!AS172=0,0,AS172/MoM!AS172*100)</f>
        <v>0.99166997223324072</v>
      </c>
      <c r="AS172" s="149">
        <v>1</v>
      </c>
      <c r="AT172" s="88">
        <f>AS172*MoM!AT172/100</f>
        <v>1.0023</v>
      </c>
      <c r="AU172" s="88">
        <f>AT172*MoM!AU172/100</f>
        <v>1.00139793</v>
      </c>
      <c r="AV172" s="88">
        <f>AU172*MoM!AV172/100</f>
        <v>1.0008972310350002</v>
      </c>
      <c r="AW172" s="88">
        <f>AV172*MoM!AW172/100</f>
        <v>1.0027989357739666</v>
      </c>
      <c r="AX172" s="88">
        <f>AW172*MoM!AX172/100</f>
        <v>1.0049048135390919</v>
      </c>
      <c r="AY172" s="88">
        <f>AX172*MoM!AY172/100</f>
        <v>1.0104317900135569</v>
      </c>
      <c r="AZ172" s="88">
        <f>AY172*MoM!AZ172/100</f>
        <v>1.0144735171736112</v>
      </c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</row>
    <row r="173" spans="1:72" ht="28.5" x14ac:dyDescent="0.45">
      <c r="A173" s="88">
        <f>Веса!A173</f>
        <v>1</v>
      </c>
      <c r="B173" s="88">
        <f>MoM!B173</f>
        <v>1</v>
      </c>
      <c r="C173" s="88">
        <f>БИПЦ_НДС!E173</f>
        <v>1</v>
      </c>
      <c r="D173" s="88">
        <f t="shared" si="2"/>
        <v>0</v>
      </c>
      <c r="E173" s="88">
        <v>0</v>
      </c>
      <c r="F173" s="88">
        <v>1</v>
      </c>
      <c r="G173" s="88">
        <v>0</v>
      </c>
      <c r="H173" s="88">
        <v>1</v>
      </c>
      <c r="I173" s="88">
        <v>0</v>
      </c>
      <c r="J173" s="124" t="s">
        <v>172</v>
      </c>
      <c r="K173" s="124" t="s">
        <v>172</v>
      </c>
      <c r="L173" s="109" t="str">
        <f>MoM!J173</f>
        <v>Полуботинки мужские с верхом из искусственной кожи, пара</v>
      </c>
      <c r="M173" s="88">
        <f>IF(MoM!N173=0,0,N173/MoM!N173*100)</f>
        <v>0.71068293980827935</v>
      </c>
      <c r="N173" s="88">
        <f>IF(MoM!O173=0,0,O173/MoM!O173*100)</f>
        <v>0.72759719377571641</v>
      </c>
      <c r="O173" s="88">
        <f>IF(MoM!P173=0,0,P173/MoM!P173*100)</f>
        <v>0.75670108152674509</v>
      </c>
      <c r="P173" s="88">
        <f>IF(MoM!Q173=0,0,Q173/MoM!Q173*100)</f>
        <v>0.77455922705077629</v>
      </c>
      <c r="Q173" s="88">
        <f>IF(MoM!R173=0,0,R173/MoM!R173*100)</f>
        <v>0.78997295566908665</v>
      </c>
      <c r="R173" s="88">
        <f>IF(MoM!S173=0,0,S173/MoM!S173*100)</f>
        <v>0.79534477176763652</v>
      </c>
      <c r="S173" s="88">
        <f>IF(MoM!T173=0,0,T173/MoM!T173*100)</f>
        <v>0.79773080608293945</v>
      </c>
      <c r="T173" s="88">
        <f>IF(MoM!U173=0,0,U173/MoM!U173*100)</f>
        <v>0.80794176040080101</v>
      </c>
      <c r="U173" s="88">
        <f>IF(MoM!V173=0,0,V173/MoM!V173*100)</f>
        <v>0.8258780674816989</v>
      </c>
      <c r="V173" s="88">
        <f>IF(MoM!W173=0,0,W173/MoM!W173*100)</f>
        <v>0.84669019478223773</v>
      </c>
      <c r="W173" s="88">
        <f>IF(MoM!X173=0,0,X173/MoM!X173*100)</f>
        <v>0.85363305437945203</v>
      </c>
      <c r="X173" s="88">
        <f>IF(MoM!Y173=0,0,Y173/MoM!Y173*100)</f>
        <v>0.85798658295678731</v>
      </c>
      <c r="Y173" s="88">
        <f>IF(MoM!Z173=0,0,Z173/MoM!Z173*100)</f>
        <v>0.8653652675702157</v>
      </c>
      <c r="Z173" s="88">
        <f>IF(MoM!AA173=0,0,AA173/MoM!AA173*100)</f>
        <v>0.87479774898673102</v>
      </c>
      <c r="AA173" s="88">
        <f>IF(MoM!AB173=0,0,AB173/MoM!AB173*100)</f>
        <v>0.88888199274541746</v>
      </c>
      <c r="AB173" s="88">
        <f>IF(MoM!AC173=0,0,AC173/MoM!AC173*100)</f>
        <v>0.9018596698395005</v>
      </c>
      <c r="AC173" s="88">
        <f>IF(MoM!AD173=0,0,AD173/MoM!AD173*100)</f>
        <v>0.91313291571249422</v>
      </c>
      <c r="AD173" s="88">
        <f>IF(MoM!AE173=0,0,AE173/MoM!AE173*100)</f>
        <v>0.91815514674891285</v>
      </c>
      <c r="AE173" s="88">
        <f>IF(MoM!AF173=0,0,AF173/MoM!AF173*100)</f>
        <v>0.9212768742478592</v>
      </c>
      <c r="AF173" s="88">
        <f>IF(MoM!AG173=0,0,AG173/MoM!AG173*100)</f>
        <v>0.9323321967388335</v>
      </c>
      <c r="AG173" s="88">
        <f>IF(MoM!AH173=0,0,AH173/MoM!AH173*100)</f>
        <v>0.94585101359154666</v>
      </c>
      <c r="AH173" s="88">
        <f>IF(MoM!AI173=0,0,AI173/MoM!AI173*100)</f>
        <v>0.95937668308590585</v>
      </c>
      <c r="AI173" s="88">
        <f>IF(MoM!AJ173=0,0,AJ173/MoM!AJ173*100)</f>
        <v>0.96618825753581572</v>
      </c>
      <c r="AJ173" s="88">
        <f>IF(MoM!AK173=0,0,AK173/MoM!AK173*100)</f>
        <v>0.96928005995993027</v>
      </c>
      <c r="AK173" s="88">
        <f>IF(MoM!AL173=0,0,AL173/MoM!AL173*100)</f>
        <v>0.97189711612182206</v>
      </c>
      <c r="AL173" s="88">
        <f>IF(MoM!AM173=0,0,AM173/MoM!AM173*100)</f>
        <v>0.97947791362757231</v>
      </c>
      <c r="AM173" s="88">
        <f>IF(MoM!AN173=0,0,AN173/MoM!AN173*100)</f>
        <v>0.98662810239705367</v>
      </c>
      <c r="AN173" s="88">
        <f>IF(MoM!AO173=0,0,AO173/MoM!AO173*100)</f>
        <v>0.99205455696023737</v>
      </c>
      <c r="AO173" s="88">
        <f>IF(MoM!AP173=0,0,AP173/MoM!AP173*100)</f>
        <v>0.99165773513745326</v>
      </c>
      <c r="AP173" s="88">
        <f>IF(MoM!AQ173=0,0,AQ173/MoM!AQ173*100)</f>
        <v>0.99304605596664575</v>
      </c>
      <c r="AQ173" s="88">
        <f>IF(MoM!AR173=0,0,AR173/MoM!AR173*100)</f>
        <v>0.99304605596664575</v>
      </c>
      <c r="AR173" s="88">
        <f>IF(MoM!AS173=0,0,AS173/MoM!AS173*100)</f>
        <v>0.99344327438903246</v>
      </c>
      <c r="AS173" s="149">
        <v>1</v>
      </c>
      <c r="AT173" s="88">
        <f>AS173*MoM!AT173/100</f>
        <v>1.0043</v>
      </c>
      <c r="AU173" s="88">
        <f>AT173*MoM!AU173/100</f>
        <v>1.0108279500000001</v>
      </c>
      <c r="AV173" s="88">
        <f>AU173*MoM!AV173/100</f>
        <v>1.0150734273900002</v>
      </c>
      <c r="AW173" s="88">
        <f>AV173*MoM!AW173/100</f>
        <v>1.0160885008173901</v>
      </c>
      <c r="AX173" s="88">
        <f>AW173*MoM!AX173/100</f>
        <v>1.02076250792115</v>
      </c>
      <c r="AY173" s="88">
        <f>AX173*MoM!AY173/100</f>
        <v>1.0246414054512503</v>
      </c>
      <c r="AZ173" s="88">
        <f>AY173*MoM!AZ173/100</f>
        <v>1.0294572200568712</v>
      </c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</row>
    <row r="174" spans="1:72" ht="42.75" x14ac:dyDescent="0.45">
      <c r="A174" s="88">
        <f>Веса!A174</f>
        <v>0</v>
      </c>
      <c r="B174" s="88">
        <f>MoM!B174</f>
        <v>0</v>
      </c>
      <c r="C174" s="88">
        <f>БИПЦ_НДС!E174</f>
        <v>1</v>
      </c>
      <c r="D174" s="88">
        <f t="shared" si="2"/>
        <v>0</v>
      </c>
      <c r="E174" s="88">
        <v>0</v>
      </c>
      <c r="F174" s="88">
        <v>1</v>
      </c>
      <c r="G174" s="88">
        <v>0</v>
      </c>
      <c r="H174" s="88">
        <v>1</v>
      </c>
      <c r="I174" s="88">
        <v>0</v>
      </c>
      <c r="J174" s="124" t="s">
        <v>173</v>
      </c>
      <c r="K174" s="124" t="s">
        <v>173</v>
      </c>
      <c r="L174" s="109" t="str">
        <f>MoM!J174</f>
        <v>Сапоги женские демисезонные с верхом из натуральной кожи, пара</v>
      </c>
      <c r="M174" s="88">
        <f>IF(MoM!N174=0,0,N174/MoM!N174*100)</f>
        <v>0</v>
      </c>
      <c r="N174" s="88">
        <f>IF(MoM!O174=0,0,O174/MoM!O174*100)</f>
        <v>0</v>
      </c>
      <c r="O174" s="88">
        <f>IF(MoM!P174=0,0,P174/MoM!P174*100)</f>
        <v>0</v>
      </c>
      <c r="P174" s="88">
        <f>IF(MoM!Q174=0,0,Q174/MoM!Q174*100)</f>
        <v>0</v>
      </c>
      <c r="Q174" s="88">
        <f>IF(MoM!R174=0,0,R174/MoM!R174*100)</f>
        <v>0</v>
      </c>
      <c r="R174" s="88">
        <f>IF(MoM!S174=0,0,S174/MoM!S174*100)</f>
        <v>0</v>
      </c>
      <c r="S174" s="88">
        <f>IF(MoM!T174=0,0,T174/MoM!T174*100)</f>
        <v>0</v>
      </c>
      <c r="T174" s="88">
        <f>IF(MoM!U174=0,0,U174/MoM!U174*100)</f>
        <v>0</v>
      </c>
      <c r="U174" s="88">
        <f>IF(MoM!V174=0,0,V174/MoM!V174*100)</f>
        <v>0</v>
      </c>
      <c r="V174" s="88">
        <f>IF(MoM!W174=0,0,W174/MoM!W174*100)</f>
        <v>0</v>
      </c>
      <c r="W174" s="88">
        <f>IF(MoM!X174=0,0,X174/MoM!X174*100)</f>
        <v>0</v>
      </c>
      <c r="X174" s="88">
        <f>IF(MoM!Y174=0,0,Y174/MoM!Y174*100)</f>
        <v>0</v>
      </c>
      <c r="Y174" s="88">
        <f>IF(MoM!Z174=0,0,Z174/MoM!Z174*100)</f>
        <v>0</v>
      </c>
      <c r="Z174" s="88">
        <f>IF(MoM!AA174=0,0,AA174/MoM!AA174*100)</f>
        <v>0</v>
      </c>
      <c r="AA174" s="88">
        <f>IF(MoM!AB174=0,0,AB174/MoM!AB174*100)</f>
        <v>0</v>
      </c>
      <c r="AB174" s="88">
        <f>IF(MoM!AC174=0,0,AC174/MoM!AC174*100)</f>
        <v>0</v>
      </c>
      <c r="AC174" s="88">
        <f>IF(MoM!AD174=0,0,AD174/MoM!AD174*100)</f>
        <v>0</v>
      </c>
      <c r="AD174" s="88">
        <f>IF(MoM!AE174=0,0,AE174/MoM!AE174*100)</f>
        <v>0</v>
      </c>
      <c r="AE174" s="88">
        <f>IF(MoM!AF174=0,0,AF174/MoM!AF174*100)</f>
        <v>0</v>
      </c>
      <c r="AF174" s="88">
        <f>IF(MoM!AG174=0,0,AG174/MoM!AG174*100)</f>
        <v>0</v>
      </c>
      <c r="AG174" s="88">
        <f>IF(MoM!AH174=0,0,AH174/MoM!AH174*100)</f>
        <v>0</v>
      </c>
      <c r="AH174" s="88">
        <f>IF(MoM!AI174=0,0,AI174/MoM!AI174*100)</f>
        <v>0</v>
      </c>
      <c r="AI174" s="88">
        <f>IF(MoM!AJ174=0,0,AJ174/MoM!AJ174*100)</f>
        <v>0</v>
      </c>
      <c r="AJ174" s="88">
        <f>IF(MoM!AK174=0,0,AK174/MoM!AK174*100)</f>
        <v>0</v>
      </c>
      <c r="AK174" s="88">
        <f>IF(MoM!AL174=0,0,AL174/MoM!AL174*100)</f>
        <v>0</v>
      </c>
      <c r="AL174" s="88">
        <f>IF(MoM!AM174=0,0,AM174/MoM!AM174*100)</f>
        <v>0</v>
      </c>
      <c r="AM174" s="88">
        <f>IF(MoM!AN174=0,0,AN174/MoM!AN174*100)</f>
        <v>0</v>
      </c>
      <c r="AN174" s="88">
        <f>IF(MoM!AO174=0,0,AO174/MoM!AO174*100)</f>
        <v>0</v>
      </c>
      <c r="AO174" s="88">
        <f>IF(MoM!AP174=0,0,AP174/MoM!AP174*100)</f>
        <v>0</v>
      </c>
      <c r="AP174" s="88">
        <f>IF(MoM!AQ174=0,0,AQ174/MoM!AQ174*100)</f>
        <v>0</v>
      </c>
      <c r="AQ174" s="88">
        <f>IF(MoM!AR174=0,0,AR174/MoM!AR174*100)</f>
        <v>0</v>
      </c>
      <c r="AR174" s="88">
        <f>IF(MoM!AS174=0,0,AS174/MoM!AS174*100)</f>
        <v>0</v>
      </c>
      <c r="AS174" s="149">
        <v>1</v>
      </c>
      <c r="AT174" s="88">
        <f>AS174*MoM!AT174/100</f>
        <v>0</v>
      </c>
      <c r="AU174" s="88">
        <f>AT174*MoM!AU174/100</f>
        <v>0</v>
      </c>
      <c r="AV174" s="88">
        <f>AU174*MoM!AV174/100</f>
        <v>0</v>
      </c>
      <c r="AW174" s="88">
        <f>AV174*MoM!AW174/100</f>
        <v>0</v>
      </c>
      <c r="AX174" s="88">
        <f>AW174*MoM!AX174/100</f>
        <v>0</v>
      </c>
      <c r="AY174" s="88">
        <f>AX174*MoM!AY174/100</f>
        <v>0</v>
      </c>
      <c r="AZ174" s="88">
        <f>AY174*MoM!AZ174/100</f>
        <v>0</v>
      </c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</row>
    <row r="175" spans="1:72" ht="42.75" x14ac:dyDescent="0.45">
      <c r="A175" s="88">
        <f>Веса!A175</f>
        <v>1</v>
      </c>
      <c r="B175" s="88">
        <f>MoM!B175</f>
        <v>1</v>
      </c>
      <c r="C175" s="88">
        <f>БИПЦ_НДС!E175</f>
        <v>1</v>
      </c>
      <c r="D175" s="88">
        <f t="shared" si="2"/>
        <v>0</v>
      </c>
      <c r="E175" s="88">
        <v>0</v>
      </c>
      <c r="F175" s="88">
        <v>1</v>
      </c>
      <c r="G175" s="88">
        <v>0</v>
      </c>
      <c r="H175" s="88">
        <v>1</v>
      </c>
      <c r="I175" s="88">
        <v>0</v>
      </c>
      <c r="J175" s="124" t="s">
        <v>174</v>
      </c>
      <c r="K175" s="124" t="s">
        <v>174</v>
      </c>
      <c r="L175" s="109" t="str">
        <f>MoM!J175</f>
        <v>Туфли женские закрытые с верхом из искусственной кожи, пара</v>
      </c>
      <c r="M175" s="88">
        <f>IF(MoM!N175=0,0,N175/MoM!N175*100)</f>
        <v>0.74694597707840549</v>
      </c>
      <c r="N175" s="88">
        <f>IF(MoM!O175=0,0,O175/MoM!O175*100)</f>
        <v>0.76240775880392841</v>
      </c>
      <c r="O175" s="88">
        <f>IF(MoM!P175=0,0,P175/MoM!P175*100)</f>
        <v>0.79122677208671688</v>
      </c>
      <c r="P175" s="88">
        <f>IF(MoM!Q175=0,0,Q175/MoM!Q175*100)</f>
        <v>0.81559655666698772</v>
      </c>
      <c r="Q175" s="88">
        <f>IF(MoM!R175=0,0,R175/MoM!R175*100)</f>
        <v>0.82440499947899115</v>
      </c>
      <c r="R175" s="88">
        <f>IF(MoM!S175=0,0,S175/MoM!S175*100)</f>
        <v>0.83124756097466679</v>
      </c>
      <c r="S175" s="88">
        <f>IF(MoM!T175=0,0,T175/MoM!T175*100)</f>
        <v>0.83274380658442115</v>
      </c>
      <c r="T175" s="88">
        <f>IF(MoM!U175=0,0,U175/MoM!U175*100)</f>
        <v>0.84698372567701463</v>
      </c>
      <c r="U175" s="88">
        <f>IF(MoM!V175=0,0,V175/MoM!V175*100)</f>
        <v>0.8600272750524407</v>
      </c>
      <c r="V175" s="88">
        <f>IF(MoM!W175=0,0,W175/MoM!W175*100)</f>
        <v>0.86544544688527103</v>
      </c>
      <c r="W175" s="88">
        <f>IF(MoM!X175=0,0,X175/MoM!X175*100)</f>
        <v>0.86786869413654977</v>
      </c>
      <c r="X175" s="88">
        <f>IF(MoM!Y175=0,0,Y175/MoM!Y175*100)</f>
        <v>0.8670008254424133</v>
      </c>
      <c r="Y175" s="88">
        <f>IF(MoM!Z175=0,0,Z175/MoM!Z175*100)</f>
        <v>0.87332993146814286</v>
      </c>
      <c r="Z175" s="88">
        <f>IF(MoM!AA175=0,0,AA175/MoM!AA175*100)</f>
        <v>0.8822378967691179</v>
      </c>
      <c r="AA175" s="88">
        <f>IF(MoM!AB175=0,0,AB175/MoM!AB175*100)</f>
        <v>0.89864752164902362</v>
      </c>
      <c r="AB175" s="88">
        <f>IF(MoM!AC175=0,0,AC175/MoM!AC175*100)</f>
        <v>0.91482317703870597</v>
      </c>
      <c r="AC175" s="88">
        <f>IF(MoM!AD175=0,0,AD175/MoM!AD175*100)</f>
        <v>0.92360547953827743</v>
      </c>
      <c r="AD175" s="88">
        <f>IF(MoM!AE175=0,0,AE175/MoM!AE175*100)</f>
        <v>0.92942419405936849</v>
      </c>
      <c r="AE175" s="88">
        <f>IF(MoM!AF175=0,0,AF175/MoM!AF175*100)</f>
        <v>0.93072538793105153</v>
      </c>
      <c r="AF175" s="88">
        <f>IF(MoM!AG175=0,0,AG175/MoM!AG175*100)</f>
        <v>0.93984649673277587</v>
      </c>
      <c r="AG175" s="88">
        <f>IF(MoM!AH175=0,0,AH175/MoM!AH175*100)</f>
        <v>0.9509366853942226</v>
      </c>
      <c r="AH175" s="88">
        <f>IF(MoM!AI175=0,0,AI175/MoM!AI175*100)</f>
        <v>0.95521590047849669</v>
      </c>
      <c r="AI175" s="88">
        <f>IF(MoM!AJ175=0,0,AJ175/MoM!AJ175*100)</f>
        <v>0.95703081068940576</v>
      </c>
      <c r="AJ175" s="88">
        <f>IF(MoM!AK175=0,0,AK175/MoM!AK175*100)</f>
        <v>0.95856205998650879</v>
      </c>
      <c r="AK175" s="88">
        <f>IF(MoM!AL175=0,0,AL175/MoM!AL175*100)</f>
        <v>0.95894548481050346</v>
      </c>
      <c r="AL175" s="88">
        <f>IF(MoM!AM175=0,0,AM175/MoM!AM175*100)</f>
        <v>0.96374021223455608</v>
      </c>
      <c r="AM175" s="88">
        <f>IF(MoM!AN175=0,0,AN175/MoM!AN175*100)</f>
        <v>0.97347398837812504</v>
      </c>
      <c r="AN175" s="88">
        <f>IF(MoM!AO175=0,0,AO175/MoM!AO175*100)</f>
        <v>0.98466893924447352</v>
      </c>
      <c r="AO175" s="88">
        <f>IF(MoM!AP175=0,0,AP175/MoM!AP175*100)</f>
        <v>0.9872290784865092</v>
      </c>
      <c r="AP175" s="88">
        <f>IF(MoM!AQ175=0,0,AQ175/MoM!AQ175*100)</f>
        <v>0.98762397011790382</v>
      </c>
      <c r="AQ175" s="88">
        <f>IF(MoM!AR175=0,0,AR175/MoM!AR175*100)</f>
        <v>0.98663634614778606</v>
      </c>
      <c r="AR175" s="88">
        <f>IF(MoM!AS175=0,0,AS175/MoM!AS175*100)</f>
        <v>0.99235883695544314</v>
      </c>
      <c r="AS175" s="149">
        <v>1</v>
      </c>
      <c r="AT175" s="88">
        <f>AS175*MoM!AT175/100</f>
        <v>1.0004999999999999</v>
      </c>
      <c r="AU175" s="88">
        <f>AT175*MoM!AU175/100</f>
        <v>0.99909929999999991</v>
      </c>
      <c r="AV175" s="88">
        <f>AU175*MoM!AV175/100</f>
        <v>1.0000983992999999</v>
      </c>
      <c r="AW175" s="88">
        <f>AV175*MoM!AW175/100</f>
        <v>1.0006984583395799</v>
      </c>
      <c r="AX175" s="88">
        <f>AW175*MoM!AX175/100</f>
        <v>1.0024997155645914</v>
      </c>
      <c r="AY175" s="88">
        <f>AX175*MoM!AY175/100</f>
        <v>1.0069107143130755</v>
      </c>
      <c r="AZ175" s="88">
        <f>AY175*MoM!AZ175/100</f>
        <v>1.0119452678846408</v>
      </c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</row>
    <row r="176" spans="1:72" ht="42.75" x14ac:dyDescent="0.45">
      <c r="A176" s="88">
        <f>Веса!A176</f>
        <v>1</v>
      </c>
      <c r="B176" s="88">
        <f>MoM!B176</f>
        <v>1</v>
      </c>
      <c r="C176" s="88">
        <f>БИПЦ_НДС!E176</f>
        <v>1</v>
      </c>
      <c r="D176" s="88">
        <f t="shared" si="2"/>
        <v>0</v>
      </c>
      <c r="E176" s="88">
        <v>0</v>
      </c>
      <c r="F176" s="88">
        <v>1</v>
      </c>
      <c r="G176" s="88">
        <v>0</v>
      </c>
      <c r="H176" s="88">
        <v>1</v>
      </c>
      <c r="I176" s="88">
        <v>0</v>
      </c>
      <c r="J176" s="124" t="s">
        <v>175</v>
      </c>
      <c r="K176" s="124" t="s">
        <v>175</v>
      </c>
      <c r="L176" s="109" t="str">
        <f>MoM!J176</f>
        <v>Туфли женские летние, босоножки  с верхом из искусственной кожи, пара</v>
      </c>
      <c r="M176" s="88">
        <f>IF(MoM!N176=0,0,N176/MoM!N176*100)</f>
        <v>0.78093619490296695</v>
      </c>
      <c r="N176" s="88">
        <f>IF(MoM!O176=0,0,O176/MoM!O176*100)</f>
        <v>0.78515325035544303</v>
      </c>
      <c r="O176" s="88">
        <f>IF(MoM!P176=0,0,P176/MoM!P176*100)</f>
        <v>0.80101334601262297</v>
      </c>
      <c r="P176" s="88">
        <f>IF(MoM!Q176=0,0,Q176/MoM!Q176*100)</f>
        <v>0.827606989100242</v>
      </c>
      <c r="Q176" s="88">
        <f>IF(MoM!R176=0,0,R176/MoM!R176*100)</f>
        <v>0.86840801366288389</v>
      </c>
      <c r="R176" s="88">
        <f>IF(MoM!S176=0,0,S176/MoM!S176*100)</f>
        <v>0.88508144752521134</v>
      </c>
      <c r="S176" s="88">
        <f>IF(MoM!T176=0,0,T176/MoM!T176*100)</f>
        <v>0.88543548010422157</v>
      </c>
      <c r="T176" s="88">
        <f>IF(MoM!U176=0,0,U176/MoM!U176*100)</f>
        <v>0.88384169624003395</v>
      </c>
      <c r="U176" s="88">
        <f>IF(MoM!V176=0,0,V176/MoM!V176*100)</f>
        <v>0.88110178698168984</v>
      </c>
      <c r="V176" s="88">
        <f>IF(MoM!W176=0,0,W176/MoM!W176*100)</f>
        <v>0.87933958340772644</v>
      </c>
      <c r="W176" s="88">
        <f>IF(MoM!X176=0,0,X176/MoM!X176*100)</f>
        <v>0.87916371549104499</v>
      </c>
      <c r="X176" s="88">
        <f>IF(MoM!Y176=0,0,Y176/MoM!Y176*100)</f>
        <v>0.87933954823414329</v>
      </c>
      <c r="Y176" s="88">
        <f>IF(MoM!Z176=0,0,Z176/MoM!Z176*100)</f>
        <v>0.88259310456260975</v>
      </c>
      <c r="Z176" s="88">
        <f>IF(MoM!AA176=0,0,AA176/MoM!AA176*100)</f>
        <v>0.88638825491222906</v>
      </c>
      <c r="AA176" s="88">
        <f>IF(MoM!AB176=0,0,AB176/MoM!AB176*100)</f>
        <v>0.89941816225943882</v>
      </c>
      <c r="AB176" s="88">
        <f>IF(MoM!AC176=0,0,AC176/MoM!AC176*100)</f>
        <v>0.92280303447818424</v>
      </c>
      <c r="AC176" s="88">
        <f>IF(MoM!AD176=0,0,AD176/MoM!AD176*100)</f>
        <v>0.95934603464352031</v>
      </c>
      <c r="AD176" s="88">
        <f>IF(MoM!AE176=0,0,AE176/MoM!AE176*100)</f>
        <v>0.97709393628442542</v>
      </c>
      <c r="AE176" s="88">
        <f>IF(MoM!AF176=0,0,AF176/MoM!AF176*100)</f>
        <v>0.98002521809327869</v>
      </c>
      <c r="AF176" s="88">
        <f>IF(MoM!AG176=0,0,AG176/MoM!AG176*100)</f>
        <v>0.97453707687195634</v>
      </c>
      <c r="AG176" s="88">
        <f>IF(MoM!AH176=0,0,AH176/MoM!AH176*100)</f>
        <v>0.96791022474922694</v>
      </c>
      <c r="AH176" s="88">
        <f>IF(MoM!AI176=0,0,AI176/MoM!AI176*100)</f>
        <v>0.96432895691765474</v>
      </c>
      <c r="AI176" s="88">
        <f>IF(MoM!AJ176=0,0,AJ176/MoM!AJ176*100)</f>
        <v>0.96220743321243585</v>
      </c>
      <c r="AJ176" s="88">
        <f>IF(MoM!AK176=0,0,AK176/MoM!AK176*100)</f>
        <v>0.96143766726586588</v>
      </c>
      <c r="AK176" s="88">
        <f>IF(MoM!AL176=0,0,AL176/MoM!AL176*100)</f>
        <v>0.96134152349913926</v>
      </c>
      <c r="AL176" s="88">
        <f>IF(MoM!AM176=0,0,AM176/MoM!AM176*100)</f>
        <v>0.96432168222198666</v>
      </c>
      <c r="AM176" s="88">
        <f>IF(MoM!AN176=0,0,AN176/MoM!AN176*100)</f>
        <v>0.97290414519376234</v>
      </c>
      <c r="AN176" s="88">
        <f>IF(MoM!AO176=0,0,AO176/MoM!AO176*100)</f>
        <v>0.98467628535060681</v>
      </c>
      <c r="AO176" s="88">
        <f>IF(MoM!AP176=0,0,AP176/MoM!AP176*100)</f>
        <v>1.0070284370280655</v>
      </c>
      <c r="AP176" s="88">
        <f>IF(MoM!AQ176=0,0,AQ176/MoM!AQ176*100)</f>
        <v>1.0174008299294546</v>
      </c>
      <c r="AQ176" s="88">
        <f>IF(MoM!AR176=0,0,AR176/MoM!AR176*100)</f>
        <v>1.0121103456138214</v>
      </c>
      <c r="AR176" s="88">
        <f>IF(MoM!AS176=0,0,AS176/MoM!AS176*100)</f>
        <v>1.004823151125402</v>
      </c>
      <c r="AS176" s="149">
        <v>1</v>
      </c>
      <c r="AT176" s="88">
        <f>AS176*MoM!AT176/100</f>
        <v>0.99790000000000001</v>
      </c>
      <c r="AU176" s="88">
        <f>AT176*MoM!AU176/100</f>
        <v>0.99710167999999999</v>
      </c>
      <c r="AV176" s="88">
        <f>AU176*MoM!AV176/100</f>
        <v>0.99740081050399998</v>
      </c>
      <c r="AW176" s="88">
        <f>AV176*MoM!AW176/100</f>
        <v>0.99829847123345361</v>
      </c>
      <c r="AX176" s="88">
        <f>AW176*MoM!AX176/100</f>
        <v>0.99789915184496014</v>
      </c>
      <c r="AY176" s="88">
        <f>AX176*MoM!AY176/100</f>
        <v>1.0027888576890005</v>
      </c>
      <c r="AZ176" s="88">
        <f>AY176*MoM!AZ176/100</f>
        <v>1.0100089374643613</v>
      </c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</row>
    <row r="177" spans="1:72" ht="42.75" x14ac:dyDescent="0.45">
      <c r="A177" s="88">
        <f>Веса!A177</f>
        <v>1</v>
      </c>
      <c r="B177" s="88">
        <f>MoM!B177</f>
        <v>1</v>
      </c>
      <c r="C177" s="88">
        <f>БИПЦ_НДС!E177</f>
        <v>1</v>
      </c>
      <c r="D177" s="88">
        <f t="shared" si="2"/>
        <v>0</v>
      </c>
      <c r="E177" s="88">
        <v>0</v>
      </c>
      <c r="F177" s="88">
        <v>1</v>
      </c>
      <c r="G177" s="88">
        <v>0</v>
      </c>
      <c r="H177" s="88">
        <v>1</v>
      </c>
      <c r="I177" s="88">
        <v>0</v>
      </c>
      <c r="J177" s="124" t="s">
        <v>176</v>
      </c>
      <c r="K177" s="124" t="s">
        <v>176</v>
      </c>
      <c r="L177" s="109" t="str">
        <f>MoM!J177</f>
        <v>Туфли женские модельные с верхом из натуральной кожи, пара</v>
      </c>
      <c r="M177" s="88">
        <f>IF(MoM!N177=0,0,N177/MoM!N177*100)</f>
        <v>0.79530452818006481</v>
      </c>
      <c r="N177" s="88">
        <f>IF(MoM!O177=0,0,O177/MoM!O177*100)</f>
        <v>0.80962000968730596</v>
      </c>
      <c r="O177" s="88">
        <f>IF(MoM!P177=0,0,P177/MoM!P177*100)</f>
        <v>0.83010339593239479</v>
      </c>
      <c r="P177" s="88">
        <f>IF(MoM!Q177=0,0,Q177/MoM!Q177*100)</f>
        <v>0.84371709162568598</v>
      </c>
      <c r="Q177" s="88">
        <f>IF(MoM!R177=0,0,R177/MoM!R177*100)</f>
        <v>0.85333546647021874</v>
      </c>
      <c r="R177" s="88">
        <f>IF(MoM!S177=0,0,S177/MoM!S177*100)</f>
        <v>0.85657814124280551</v>
      </c>
      <c r="S177" s="88">
        <f>IF(MoM!T177=0,0,T177/MoM!T177*100)</f>
        <v>0.85700643031342683</v>
      </c>
      <c r="T177" s="88">
        <f>IF(MoM!U177=0,0,U177/MoM!U177*100)</f>
        <v>0.86549079397352968</v>
      </c>
      <c r="U177" s="88">
        <f>IF(MoM!V177=0,0,V177/MoM!V177*100)</f>
        <v>0.88150237366203987</v>
      </c>
      <c r="V177" s="88">
        <f>IF(MoM!W177=0,0,W177/MoM!W177*100)</f>
        <v>0.88520468363142046</v>
      </c>
      <c r="W177" s="88">
        <f>IF(MoM!X177=0,0,X177/MoM!X177*100)</f>
        <v>0.88918810470776188</v>
      </c>
      <c r="X177" s="88">
        <f>IF(MoM!Y177=0,0,Y177/MoM!Y177*100)</f>
        <v>0.89105539972764813</v>
      </c>
      <c r="Y177" s="88">
        <f>IF(MoM!Z177=0,0,Z177/MoM!Z177*100)</f>
        <v>0.89497604348644977</v>
      </c>
      <c r="Z177" s="88">
        <f>IF(MoM!AA177=0,0,AA177/MoM!AA177*100)</f>
        <v>0.90705822007351689</v>
      </c>
      <c r="AA177" s="88">
        <f>IF(MoM!AB177=0,0,AB177/MoM!AB177*100)</f>
        <v>0.92002915262056828</v>
      </c>
      <c r="AB177" s="88">
        <f>IF(MoM!AC177=0,0,AC177/MoM!AC177*100)</f>
        <v>0.935669648215118</v>
      </c>
      <c r="AC177" s="88">
        <f>IF(MoM!AD177=0,0,AD177/MoM!AD177*100)</f>
        <v>0.9425936036119098</v>
      </c>
      <c r="AD177" s="88">
        <f>IF(MoM!AE177=0,0,AE177/MoM!AE177*100)</f>
        <v>0.9429706410533546</v>
      </c>
      <c r="AE177" s="88">
        <f>IF(MoM!AF177=0,0,AF177/MoM!AF177*100)</f>
        <v>0.94363072050209196</v>
      </c>
      <c r="AF177" s="88">
        <f>IF(MoM!AG177=0,0,AG177/MoM!AG177*100)</f>
        <v>0.95033049861765684</v>
      </c>
      <c r="AG177" s="88">
        <f>IF(MoM!AH177=0,0,AH177/MoM!AH177*100)</f>
        <v>0.95840830785590692</v>
      </c>
      <c r="AH177" s="88">
        <f>IF(MoM!AI177=0,0,AI177/MoM!AI177*100)</f>
        <v>0.96003760197926202</v>
      </c>
      <c r="AI177" s="88">
        <f>IF(MoM!AJ177=0,0,AJ177/MoM!AJ177*100)</f>
        <v>0.96262970350460586</v>
      </c>
      <c r="AJ177" s="88">
        <f>IF(MoM!AK177=0,0,AK177/MoM!AK177*100)</f>
        <v>0.96590264449652152</v>
      </c>
      <c r="AK177" s="88">
        <f>IF(MoM!AL177=0,0,AL177/MoM!AL177*100)</f>
        <v>0.96773785952106484</v>
      </c>
      <c r="AL177" s="88">
        <f>IF(MoM!AM177=0,0,AM177/MoM!AM177*100)</f>
        <v>0.97596363132699382</v>
      </c>
      <c r="AM177" s="88">
        <f>IF(MoM!AN177=0,0,AN177/MoM!AN177*100)</f>
        <v>0.98172181675182313</v>
      </c>
      <c r="AN177" s="88">
        <f>IF(MoM!AO177=0,0,AO177/MoM!AO177*100)</f>
        <v>0.98741580328898371</v>
      </c>
      <c r="AO177" s="88">
        <f>IF(MoM!AP177=0,0,AP177/MoM!AP177*100)</f>
        <v>0.98948937647589053</v>
      </c>
      <c r="AP177" s="88">
        <f>IF(MoM!AQ177=0,0,AQ177/MoM!AQ177*100)</f>
        <v>0.99037991691471894</v>
      </c>
      <c r="AQ177" s="88">
        <f>IF(MoM!AR177=0,0,AR177/MoM!AR177*100)</f>
        <v>0.98919146101442124</v>
      </c>
      <c r="AR177" s="88">
        <f>IF(MoM!AS177=0,0,AS177/MoM!AS177*100)</f>
        <v>0.99285146942017477</v>
      </c>
      <c r="AS177" s="149">
        <v>1</v>
      </c>
      <c r="AT177" s="88">
        <f>AS177*MoM!AT177/100</f>
        <v>1.002</v>
      </c>
      <c r="AU177" s="88">
        <f>AT177*MoM!AU177/100</f>
        <v>1.0039038</v>
      </c>
      <c r="AV177" s="88">
        <f>AU177*MoM!AV177/100</f>
        <v>1.0038034096199999</v>
      </c>
      <c r="AW177" s="88">
        <f>AV177*MoM!AW177/100</f>
        <v>1.004405691665772</v>
      </c>
      <c r="AX177" s="88">
        <f>AW177*MoM!AX177/100</f>
        <v>1.0041043699582723</v>
      </c>
      <c r="AY177" s="88">
        <f>AX177*MoM!AY177/100</f>
        <v>1.0068154517571597</v>
      </c>
      <c r="AZ177" s="88">
        <f>AY177*MoM!AZ177/100</f>
        <v>1.0112454397448911</v>
      </c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</row>
    <row r="178" spans="1:72" ht="28.5" x14ac:dyDescent="0.45">
      <c r="A178" s="88">
        <f>Веса!A178</f>
        <v>1</v>
      </c>
      <c r="B178" s="88">
        <f>MoM!B178</f>
        <v>1</v>
      </c>
      <c r="C178" s="88">
        <f>БИПЦ_НДС!E178</f>
        <v>0</v>
      </c>
      <c r="D178" s="88">
        <f t="shared" si="2"/>
        <v>1</v>
      </c>
      <c r="E178" s="88">
        <v>0</v>
      </c>
      <c r="F178" s="88">
        <v>1</v>
      </c>
      <c r="G178" s="88">
        <v>0</v>
      </c>
      <c r="H178" s="88">
        <v>1</v>
      </c>
      <c r="I178" s="88">
        <v>0</v>
      </c>
      <c r="J178" s="124" t="s">
        <v>177</v>
      </c>
      <c r="K178" s="124" t="s">
        <v>177</v>
      </c>
      <c r="L178" s="109" t="str">
        <f>MoM!J178</f>
        <v>Ботинки, полуботинки для детей школьного возраста, пара</v>
      </c>
      <c r="M178" s="88">
        <f>IF(MoM!N178=0,0,N178/MoM!N178*100)</f>
        <v>0.75994269435530715</v>
      </c>
      <c r="N178" s="88">
        <f>IF(MoM!O178=0,0,O178/MoM!O178*100)</f>
        <v>0.76875802960982875</v>
      </c>
      <c r="O178" s="88">
        <f>IF(MoM!P178=0,0,P178/MoM!P178*100)</f>
        <v>0.78467132082275215</v>
      </c>
      <c r="P178" s="88">
        <f>IF(MoM!Q178=0,0,Q178/MoM!Q178*100)</f>
        <v>0.7940873766726253</v>
      </c>
      <c r="Q178" s="88">
        <f>IF(MoM!R178=0,0,R178/MoM!R178*100)</f>
        <v>0.80020184947300443</v>
      </c>
      <c r="R178" s="88">
        <f>IF(MoM!S178=0,0,S178/MoM!S178*100)</f>
        <v>0.80196229354184501</v>
      </c>
      <c r="S178" s="88">
        <f>IF(MoM!T178=0,0,T178/MoM!T178*100)</f>
        <v>0.80404739550505377</v>
      </c>
      <c r="T178" s="88">
        <f>IF(MoM!U178=0,0,U178/MoM!U178*100)</f>
        <v>0.81932429601964984</v>
      </c>
      <c r="U178" s="88">
        <f>IF(MoM!V178=0,0,V178/MoM!V178*100)</f>
        <v>0.84472334919625891</v>
      </c>
      <c r="V178" s="88">
        <f>IF(MoM!W178=0,0,W178/MoM!W178*100)</f>
        <v>0.86195570551986267</v>
      </c>
      <c r="W178" s="88">
        <f>IF(MoM!X178=0,0,X178/MoM!X178*100)</f>
        <v>0.87333352083272475</v>
      </c>
      <c r="X178" s="88">
        <f>IF(MoM!Y178=0,0,Y178/MoM!Y178*100)</f>
        <v>0.87831152190147133</v>
      </c>
      <c r="Y178" s="88">
        <f>IF(MoM!Z178=0,0,Z178/MoM!Z178*100)</f>
        <v>0.88489885831573245</v>
      </c>
      <c r="Z178" s="88">
        <f>IF(MoM!AA178=0,0,AA178/MoM!AA178*100)</f>
        <v>0.89206653906808986</v>
      </c>
      <c r="AA178" s="88">
        <f>IF(MoM!AB178=0,0,AB178/MoM!AB178*100)</f>
        <v>0.90054117118923671</v>
      </c>
      <c r="AB178" s="88">
        <f>IF(MoM!AC178=0,0,AC178/MoM!AC178*100)</f>
        <v>0.90927642054977231</v>
      </c>
      <c r="AC178" s="88">
        <f>IF(MoM!AD178=0,0,AD178/MoM!AD178*100)</f>
        <v>0.9140046579366311</v>
      </c>
      <c r="AD178" s="88">
        <f>IF(MoM!AE178=0,0,AE178/MoM!AE178*100)</f>
        <v>0.9167466719104409</v>
      </c>
      <c r="AE178" s="88">
        <f>IF(MoM!AF178=0,0,AF178/MoM!AF178*100)</f>
        <v>0.92013863459650957</v>
      </c>
      <c r="AF178" s="88">
        <f>IF(MoM!AG178=0,0,AG178/MoM!AG178*100)</f>
        <v>0.93044418730399059</v>
      </c>
      <c r="AG178" s="88">
        <f>IF(MoM!AH178=0,0,AH178/MoM!AH178*100)</f>
        <v>0.94700609383800172</v>
      </c>
      <c r="AH178" s="88">
        <f>IF(MoM!AI178=0,0,AI178/MoM!AI178*100)</f>
        <v>0.95855956818282528</v>
      </c>
      <c r="AI178" s="88">
        <f>IF(MoM!AJ178=0,0,AJ178/MoM!AJ178*100)</f>
        <v>0.96948714726010943</v>
      </c>
      <c r="AJ178" s="88">
        <f>IF(MoM!AK178=0,0,AK178/MoM!AK178*100)</f>
        <v>0.9749162752847661</v>
      </c>
      <c r="AK178" s="88">
        <f>IF(MoM!AL178=0,0,AL178/MoM!AL178*100)</f>
        <v>0.97481878365723762</v>
      </c>
      <c r="AL178" s="88">
        <f>IF(MoM!AM178=0,0,AM178/MoM!AM178*100)</f>
        <v>0.9827148158048612</v>
      </c>
      <c r="AM178" s="88">
        <f>IF(MoM!AN178=0,0,AN178/MoM!AN178*100)</f>
        <v>0.98625258914175862</v>
      </c>
      <c r="AN178" s="88">
        <f>IF(MoM!AO178=0,0,AO178/MoM!AO178*100)</f>
        <v>0.98753471750764288</v>
      </c>
      <c r="AO178" s="88">
        <f>IF(MoM!AP178=0,0,AP178/MoM!AP178*100)</f>
        <v>0.98634967584663358</v>
      </c>
      <c r="AP178" s="88">
        <f>IF(MoM!AQ178=0,0,AQ178/MoM!AQ178*100)</f>
        <v>0.98556059610595637</v>
      </c>
      <c r="AQ178" s="88">
        <f>IF(MoM!AR178=0,0,AR178/MoM!AR178*100)</f>
        <v>0.98565915216556699</v>
      </c>
      <c r="AR178" s="88">
        <f>IF(MoM!AS178=0,0,AS178/MoM!AS178*100)</f>
        <v>0.99108027750247762</v>
      </c>
      <c r="AS178" s="149">
        <v>1</v>
      </c>
      <c r="AT178" s="88">
        <f>AS178*MoM!AT178/100</f>
        <v>1.012</v>
      </c>
      <c r="AU178" s="88">
        <f>AT178*MoM!AU178/100</f>
        <v>1.0210067999999999</v>
      </c>
      <c r="AV178" s="88">
        <f>AU178*MoM!AV178/100</f>
        <v>1.02641813604</v>
      </c>
      <c r="AW178" s="88">
        <f>AV178*MoM!AW178/100</f>
        <v>1.02847097231208</v>
      </c>
      <c r="AX178" s="88">
        <f>AW178*MoM!AX178/100</f>
        <v>1.0290880548954673</v>
      </c>
      <c r="AY178" s="88">
        <f>AX178*MoM!AY178/100</f>
        <v>1.0321753190601537</v>
      </c>
      <c r="AZ178" s="88">
        <f>AY178*MoM!AZ178/100</f>
        <v>1.0341364521663678</v>
      </c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</row>
    <row r="179" spans="1:72" ht="28.5" x14ac:dyDescent="0.45">
      <c r="A179" s="88">
        <f>Веса!A179</f>
        <v>1</v>
      </c>
      <c r="B179" s="88">
        <f>MoM!B179</f>
        <v>1</v>
      </c>
      <c r="C179" s="88">
        <f>БИПЦ_НДС!E179</f>
        <v>0</v>
      </c>
      <c r="D179" s="88">
        <f t="shared" si="2"/>
        <v>1</v>
      </c>
      <c r="E179" s="88">
        <v>0</v>
      </c>
      <c r="F179" s="88">
        <v>1</v>
      </c>
      <c r="G179" s="88">
        <v>0</v>
      </c>
      <c r="H179" s="88">
        <v>1</v>
      </c>
      <c r="I179" s="88">
        <v>0</v>
      </c>
      <c r="J179" s="124" t="s">
        <v>178</v>
      </c>
      <c r="K179" s="124" t="s">
        <v>178</v>
      </c>
      <c r="L179" s="109" t="str">
        <f>MoM!J179</f>
        <v>Ботинки, полуботинки для детей дошкольного возраста, пара</v>
      </c>
      <c r="M179" s="88">
        <f>IF(MoM!N179=0,0,N179/MoM!N179*100)</f>
        <v>0.76436811779241665</v>
      </c>
      <c r="N179" s="88">
        <f>IF(MoM!O179=0,0,O179/MoM!O179*100)</f>
        <v>0.77514570825328966</v>
      </c>
      <c r="O179" s="88">
        <f>IF(MoM!P179=0,0,P179/MoM!P179*100)</f>
        <v>0.79010602042257816</v>
      </c>
      <c r="P179" s="88">
        <f>IF(MoM!Q179=0,0,Q179/MoM!Q179*100)</f>
        <v>0.79982432447377594</v>
      </c>
      <c r="Q179" s="88">
        <f>IF(MoM!R179=0,0,R179/MoM!R179*100)</f>
        <v>0.80366348123125009</v>
      </c>
      <c r="R179" s="88">
        <f>IF(MoM!S179=0,0,S179/MoM!S179*100)</f>
        <v>0.80599410532682081</v>
      </c>
      <c r="S179" s="88">
        <f>IF(MoM!T179=0,0,T179/MoM!T179*100)</f>
        <v>0.80889568410599733</v>
      </c>
      <c r="T179" s="88">
        <f>IF(MoM!U179=0,0,U179/MoM!U179*100)</f>
        <v>0.81884510102050112</v>
      </c>
      <c r="U179" s="88">
        <f>IF(MoM!V179=0,0,V179/MoM!V179*100)</f>
        <v>0.83972565109652397</v>
      </c>
      <c r="V179" s="88">
        <f>IF(MoM!W179=0,0,W179/MoM!W179*100)</f>
        <v>0.85358112433961664</v>
      </c>
      <c r="W179" s="88">
        <f>IF(MoM!X179=0,0,X179/MoM!X179*100)</f>
        <v>0.86322659104465427</v>
      </c>
      <c r="X179" s="88">
        <f>IF(MoM!Y179=0,0,Y179/MoM!Y179*100)</f>
        <v>0.86685214272704192</v>
      </c>
      <c r="Y179" s="88">
        <f>IF(MoM!Z179=0,0,Z179/MoM!Z179*100)</f>
        <v>0.87352690422604007</v>
      </c>
      <c r="Z179" s="88">
        <f>IF(MoM!AA179=0,0,AA179/MoM!AA179*100)</f>
        <v>0.88121394098322914</v>
      </c>
      <c r="AA179" s="88">
        <f>IF(MoM!AB179=0,0,AB179/MoM!AB179*100)</f>
        <v>0.89328657197469941</v>
      </c>
      <c r="AB179" s="88">
        <f>IF(MoM!AC179=0,0,AC179/MoM!AC179*100)</f>
        <v>0.90070085052208937</v>
      </c>
      <c r="AC179" s="88">
        <f>IF(MoM!AD179=0,0,AD179/MoM!AD179*100)</f>
        <v>0.90466393426438652</v>
      </c>
      <c r="AD179" s="88">
        <f>IF(MoM!AE179=0,0,AE179/MoM!AE179*100)</f>
        <v>0.90810165721459113</v>
      </c>
      <c r="AE179" s="88">
        <f>IF(MoM!AF179=0,0,AF179/MoM!AF179*100)</f>
        <v>0.91082596218623491</v>
      </c>
      <c r="AF179" s="88">
        <f>IF(MoM!AG179=0,0,AG179/MoM!AG179*100)</f>
        <v>0.91993422180809714</v>
      </c>
      <c r="AG179" s="88">
        <f>IF(MoM!AH179=0,0,AH179/MoM!AH179*100)</f>
        <v>0.93897686019952464</v>
      </c>
      <c r="AH179" s="88">
        <f>IF(MoM!AI179=0,0,AI179/MoM!AI179*100)</f>
        <v>0.95597234136913611</v>
      </c>
      <c r="AI179" s="88">
        <f>IF(MoM!AJ179=0,0,AJ179/MoM!AJ179*100)</f>
        <v>0.96648803712419662</v>
      </c>
      <c r="AJ179" s="88">
        <f>IF(MoM!AK179=0,0,AK179/MoM!AK179*100)</f>
        <v>0.97190037013209218</v>
      </c>
      <c r="AK179" s="88">
        <f>IF(MoM!AL179=0,0,AL179/MoM!AL179*100)</f>
        <v>0.97442731109443559</v>
      </c>
      <c r="AL179" s="88">
        <f>IF(MoM!AM179=0,0,AM179/MoM!AM179*100)</f>
        <v>0.97939689038101729</v>
      </c>
      <c r="AM179" s="88">
        <f>IF(MoM!AN179=0,0,AN179/MoM!AN179*100)</f>
        <v>0.98497945265618903</v>
      </c>
      <c r="AN179" s="88">
        <f>IF(MoM!AO179=0,0,AO179/MoM!AO179*100)</f>
        <v>0.98685091361623567</v>
      </c>
      <c r="AO179" s="88">
        <f>IF(MoM!AP179=0,0,AP179/MoM!AP179*100)</f>
        <v>0.98596274779398108</v>
      </c>
      <c r="AP179" s="88">
        <f>IF(MoM!AQ179=0,0,AQ179/MoM!AQ179*100)</f>
        <v>0.98399082229839296</v>
      </c>
      <c r="AQ179" s="88">
        <f>IF(MoM!AR179=0,0,AR179/MoM!AR179*100)</f>
        <v>0.98546680853184054</v>
      </c>
      <c r="AR179" s="88">
        <f>IF(MoM!AS179=0,0,AS179/MoM!AS179*100)</f>
        <v>0.99019704921279339</v>
      </c>
      <c r="AS179" s="149">
        <v>1</v>
      </c>
      <c r="AT179" s="88">
        <f>AS179*MoM!AT179/100</f>
        <v>1.0125</v>
      </c>
      <c r="AU179" s="88">
        <f>AT179*MoM!AU179/100</f>
        <v>1.01746125</v>
      </c>
      <c r="AV179" s="88">
        <f>AU179*MoM!AV179/100</f>
        <v>1.021022364375</v>
      </c>
      <c r="AW179" s="88">
        <f>AV179*MoM!AW179/100</f>
        <v>1.0213286710843126</v>
      </c>
      <c r="AX179" s="88">
        <f>AW179*MoM!AX179/100</f>
        <v>1.0217372025527462</v>
      </c>
      <c r="AY179" s="88">
        <f>AX179*MoM!AY179/100</f>
        <v>1.024598066719894</v>
      </c>
      <c r="AZ179" s="88">
        <f>AY179*MoM!AZ179/100</f>
        <v>1.024598066719894</v>
      </c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</row>
    <row r="180" spans="1:72" ht="28.5" x14ac:dyDescent="0.45">
      <c r="A180" s="88">
        <f>Веса!A180</f>
        <v>1</v>
      </c>
      <c r="B180" s="88">
        <f>MoM!B180</f>
        <v>1</v>
      </c>
      <c r="C180" s="88">
        <f>БИПЦ_НДС!E180</f>
        <v>0</v>
      </c>
      <c r="D180" s="88">
        <f t="shared" si="2"/>
        <v>1</v>
      </c>
      <c r="E180" s="88">
        <v>0</v>
      </c>
      <c r="F180" s="88">
        <v>1</v>
      </c>
      <c r="G180" s="88">
        <v>0</v>
      </c>
      <c r="H180" s="88">
        <v>1</v>
      </c>
      <c r="I180" s="88">
        <v>0</v>
      </c>
      <c r="J180" s="124" t="s">
        <v>179</v>
      </c>
      <c r="K180" s="124" t="s">
        <v>179</v>
      </c>
      <c r="L180" s="109" t="str">
        <f>MoM!J180</f>
        <v>Туфли детские летние (сандалеты), пара</v>
      </c>
      <c r="M180" s="88">
        <f>IF(MoM!N180=0,0,N180/MoM!N180*100)</f>
        <v>0.77925505401413431</v>
      </c>
      <c r="N180" s="88">
        <f>IF(MoM!O180=0,0,O180/MoM!O180*100)</f>
        <v>0.78564494545705021</v>
      </c>
      <c r="O180" s="88">
        <f>IF(MoM!P180=0,0,P180/MoM!P180*100)</f>
        <v>0.80010081245345999</v>
      </c>
      <c r="P180" s="88">
        <f>IF(MoM!Q180=0,0,Q180/MoM!Q180*100)</f>
        <v>0.81690292951498256</v>
      </c>
      <c r="Q180" s="88">
        <f>IF(MoM!R180=0,0,R180/MoM!R180*100)</f>
        <v>0.83732550275285711</v>
      </c>
      <c r="R180" s="88">
        <f>IF(MoM!S180=0,0,S180/MoM!S180*100)</f>
        <v>0.85005285039470047</v>
      </c>
      <c r="S180" s="88">
        <f>IF(MoM!T180=0,0,T180/MoM!T180*100)</f>
        <v>0.85370807765139767</v>
      </c>
      <c r="T180" s="88">
        <f>IF(MoM!U180=0,0,U180/MoM!U180*100)</f>
        <v>0.85370807765139767</v>
      </c>
      <c r="U180" s="88">
        <f>IF(MoM!V180=0,0,V180/MoM!V180*100)</f>
        <v>0.85652531430764722</v>
      </c>
      <c r="V180" s="88">
        <f>IF(MoM!W180=0,0,W180/MoM!W180*100)</f>
        <v>0.85703922949623179</v>
      </c>
      <c r="W180" s="88">
        <f>IF(MoM!X180=0,0,X180/MoM!X180*100)</f>
        <v>0.85875330795522431</v>
      </c>
      <c r="X180" s="88">
        <f>IF(MoM!Y180=0,0,Y180/MoM!Y180*100)</f>
        <v>0.86115781721749896</v>
      </c>
      <c r="Y180" s="88">
        <f>IF(MoM!Z180=0,0,Z180/MoM!Z180*100)</f>
        <v>0.86520525895842115</v>
      </c>
      <c r="Z180" s="88">
        <f>IF(MoM!AA180=0,0,AA180/MoM!AA180*100)</f>
        <v>0.87074257261575505</v>
      </c>
      <c r="AA180" s="88">
        <f>IF(MoM!AB180=0,0,AB180/MoM!AB180*100)</f>
        <v>0.88049488942905152</v>
      </c>
      <c r="AB180" s="88">
        <f>IF(MoM!AC180=0,0,AC180/MoM!AC180*100)</f>
        <v>0.89924943057389028</v>
      </c>
      <c r="AC180" s="88">
        <f>IF(MoM!AD180=0,0,AD180/MoM!AD180*100)</f>
        <v>0.92676646314945132</v>
      </c>
      <c r="AD180" s="88">
        <f>IF(MoM!AE180=0,0,AE180/MoM!AE180*100)</f>
        <v>0.940575283450378</v>
      </c>
      <c r="AE180" s="88">
        <f>IF(MoM!AF180=0,0,AF180/MoM!AF180*100)</f>
        <v>0.94998103628488173</v>
      </c>
      <c r="AF180" s="88">
        <f>IF(MoM!AG180=0,0,AG180/MoM!AG180*100)</f>
        <v>0.95131100973568061</v>
      </c>
      <c r="AG180" s="88">
        <f>IF(MoM!AH180=0,0,AH180/MoM!AH180*100)</f>
        <v>0.95311850065417836</v>
      </c>
      <c r="AH180" s="88">
        <f>IF(MoM!AI180=0,0,AI180/MoM!AI180*100)</f>
        <v>0.95502473765548668</v>
      </c>
      <c r="AI180" s="88">
        <f>IF(MoM!AJ180=0,0,AJ180/MoM!AJ180*100)</f>
        <v>0.95597976239314209</v>
      </c>
      <c r="AJ180" s="88">
        <f>IF(MoM!AK180=0,0,AK180/MoM!AK180*100)</f>
        <v>0.958082917870407</v>
      </c>
      <c r="AK180" s="88">
        <f>IF(MoM!AL180=0,0,AL180/MoM!AL180*100)</f>
        <v>0.96057393345687014</v>
      </c>
      <c r="AL180" s="88">
        <f>IF(MoM!AM180=0,0,AM180/MoM!AM180*100)</f>
        <v>0.96710583620437696</v>
      </c>
      <c r="AM180" s="88">
        <f>IF(MoM!AN180=0,0,AN180/MoM!AN180*100)</f>
        <v>0.9742624193922893</v>
      </c>
      <c r="AN180" s="88">
        <f>IF(MoM!AO180=0,0,AO180/MoM!AO180*100)</f>
        <v>0.98770724077990291</v>
      </c>
      <c r="AO180" s="88">
        <f>IF(MoM!AP180=0,0,AP180/MoM!AP180*100)</f>
        <v>1.0003498934618857</v>
      </c>
      <c r="AP180" s="88">
        <f>IF(MoM!AQ180=0,0,AQ180/MoM!AQ180*100)</f>
        <v>1.0088528675563118</v>
      </c>
      <c r="AQ180" s="88">
        <f>IF(MoM!AR180=0,0,AR180/MoM!AR180*100)</f>
        <v>1.0070369323947104</v>
      </c>
      <c r="AR180" s="88">
        <f>IF(MoM!AS180=0,0,AS180/MoM!AS180*100)</f>
        <v>1.0036130068245683</v>
      </c>
      <c r="AS180" s="149">
        <v>1</v>
      </c>
      <c r="AT180" s="88">
        <f>AS180*MoM!AT180/100</f>
        <v>0.99709999999999999</v>
      </c>
      <c r="AU180" s="88">
        <f>AT180*MoM!AU180/100</f>
        <v>0.99690058000000004</v>
      </c>
      <c r="AV180" s="88">
        <f>AU180*MoM!AV180/100</f>
        <v>0.99690058000000004</v>
      </c>
      <c r="AW180" s="88">
        <f>AV180*MoM!AW180/100</f>
        <v>0.99849562092800004</v>
      </c>
      <c r="AX180" s="88">
        <f>AW180*MoM!AX180/100</f>
        <v>1.0008920104182273</v>
      </c>
      <c r="AY180" s="88">
        <f>AX180*MoM!AY180/100</f>
        <v>1.0056962920682349</v>
      </c>
      <c r="AZ180" s="88">
        <f>AY180*MoM!AZ180/100</f>
        <v>1.0141441409216081</v>
      </c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</row>
    <row r="181" spans="1:72" ht="28.5" x14ac:dyDescent="0.45">
      <c r="A181" s="88">
        <f>Веса!A181</f>
        <v>1</v>
      </c>
      <c r="B181" s="88">
        <f>MoM!B181</f>
        <v>0</v>
      </c>
      <c r="C181" s="88">
        <f>БИПЦ_НДС!E181</f>
        <v>0</v>
      </c>
      <c r="D181" s="88">
        <f t="shared" si="2"/>
        <v>1</v>
      </c>
      <c r="E181" s="88">
        <v>0</v>
      </c>
      <c r="F181" s="88">
        <v>1</v>
      </c>
      <c r="G181" s="88">
        <v>0</v>
      </c>
      <c r="H181" s="88">
        <v>1</v>
      </c>
      <c r="I181" s="88">
        <v>0</v>
      </c>
      <c r="J181" s="124" t="s">
        <v>180</v>
      </c>
      <c r="K181" s="124" t="s">
        <v>180</v>
      </c>
      <c r="L181" s="109" t="str">
        <f>MoM!J181</f>
        <v>Кроссовые туфли для детей, пара</v>
      </c>
      <c r="M181" s="88">
        <f>IF(MoM!N181=0,0,N181/MoM!N181*100)</f>
        <v>0.73814636454454363</v>
      </c>
      <c r="N181" s="88">
        <f>IF(MoM!O181=0,0,O181/MoM!O181*100)</f>
        <v>0.74995670637725631</v>
      </c>
      <c r="O181" s="88">
        <f>IF(MoM!P181=0,0,P181/MoM!P181*100)</f>
        <v>0.76870562403668774</v>
      </c>
      <c r="P181" s="88">
        <f>IF(MoM!Q181=0,0,Q181/MoM!Q181*100)</f>
        <v>0.7878463940752013</v>
      </c>
      <c r="Q181" s="88">
        <f>IF(MoM!R181=0,0,R181/MoM!R181*100)</f>
        <v>0.79651270441002853</v>
      </c>
      <c r="R181" s="88">
        <f>IF(MoM!S181=0,0,S181/MoM!S181*100)</f>
        <v>0.80439818018368781</v>
      </c>
      <c r="S181" s="88">
        <f>IF(MoM!T181=0,0,T181/MoM!T181*100)</f>
        <v>0.8061678561800919</v>
      </c>
      <c r="T181" s="88">
        <f>IF(MoM!U181=0,0,U181/MoM!U181*100)</f>
        <v>0.81906654187897332</v>
      </c>
      <c r="U181" s="88">
        <f>IF(MoM!V181=0,0,V181/MoM!V181*100)</f>
        <v>0.83036966015690317</v>
      </c>
      <c r="V181" s="88">
        <f>IF(MoM!W181=0,0,W181/MoM!W181*100)</f>
        <v>0.83892246765651934</v>
      </c>
      <c r="W181" s="88">
        <f>IF(MoM!X181=0,0,X181/MoM!X181*100)</f>
        <v>0.84588552413806839</v>
      </c>
      <c r="X181" s="88">
        <f>IF(MoM!Y181=0,0,Y181/MoM!Y181*100)</f>
        <v>0.8493536547870344</v>
      </c>
      <c r="Y181" s="88">
        <f>IF(MoM!Z181=0,0,Z181/MoM!Z181*100)</f>
        <v>0.85708277304559632</v>
      </c>
      <c r="Z181" s="88">
        <f>IF(MoM!AA181=0,0,AA181/MoM!AA181*100)</f>
        <v>0.86419656006187473</v>
      </c>
      <c r="AA181" s="88">
        <f>IF(MoM!AB181=0,0,AB181/MoM!AB181*100)</f>
        <v>0.8792335802069513</v>
      </c>
      <c r="AB181" s="88">
        <f>IF(MoM!AC181=0,0,AC181/MoM!AC181*100)</f>
        <v>0.89330131749026243</v>
      </c>
      <c r="AC181" s="88">
        <f>IF(MoM!AD181=0,0,AD181/MoM!AD181*100)</f>
        <v>0.90553954553987892</v>
      </c>
      <c r="AD181" s="88">
        <f>IF(MoM!AE181=0,0,AE181/MoM!AE181*100)</f>
        <v>0.91052001304034824</v>
      </c>
      <c r="AE181" s="88">
        <f>IF(MoM!AF181=0,0,AF181/MoM!AF181*100)</f>
        <v>0.91680260113032652</v>
      </c>
      <c r="AF181" s="88">
        <f>IF(MoM!AG181=0,0,AG181/MoM!AG181*100)</f>
        <v>0.92789591260400339</v>
      </c>
      <c r="AG181" s="88">
        <f>IF(MoM!AH181=0,0,AH181/MoM!AH181*100)</f>
        <v>0.93745324050382461</v>
      </c>
      <c r="AH181" s="88">
        <f>IF(MoM!AI181=0,0,AI181/MoM!AI181*100)</f>
        <v>0.94326545059494826</v>
      </c>
      <c r="AI181" s="88">
        <f>IF(MoM!AJ181=0,0,AJ181/MoM!AJ181*100)</f>
        <v>0.94656687967203057</v>
      </c>
      <c r="AJ181" s="88">
        <f>IF(MoM!AK181=0,0,AK181/MoM!AK181*100)</f>
        <v>0.95016383381478431</v>
      </c>
      <c r="AK181" s="88">
        <f>IF(MoM!AL181=0,0,AL181/MoM!AL181*100)</f>
        <v>0.95310934169961015</v>
      </c>
      <c r="AL181" s="88">
        <f>IF(MoM!AM181=0,0,AM181/MoM!AM181*100)</f>
        <v>0.960734216433207</v>
      </c>
      <c r="AM181" s="88">
        <f>IF(MoM!AN181=0,0,AN181/MoM!AN181*100)</f>
        <v>0.96918867753781923</v>
      </c>
      <c r="AN181" s="88">
        <f>IF(MoM!AO181=0,0,AO181/MoM!AO181*100)</f>
        <v>0.98004359072624281</v>
      </c>
      <c r="AO181" s="88">
        <f>IF(MoM!AP181=0,0,AP181/MoM!AP181*100)</f>
        <v>0.98445378688451091</v>
      </c>
      <c r="AP181" s="88">
        <f>IF(MoM!AQ181=0,0,AQ181/MoM!AQ181*100)</f>
        <v>0.98858849278942595</v>
      </c>
      <c r="AQ181" s="88">
        <f>IF(MoM!AR181=0,0,AR181/MoM!AR181*100)</f>
        <v>0.99234512906202565</v>
      </c>
      <c r="AR181" s="88">
        <f>IF(MoM!AS181=0,0,AS181/MoM!AS181*100)</f>
        <v>0.99710838568152349</v>
      </c>
      <c r="AS181" s="149">
        <v>1</v>
      </c>
      <c r="AT181" s="88">
        <f>AS181*MoM!AT181/100</f>
        <v>1.0023</v>
      </c>
      <c r="AU181" s="88">
        <f>AT181*MoM!AU181/100</f>
        <v>1.00250046</v>
      </c>
      <c r="AV181" s="88">
        <f>AU181*MoM!AV181/100</f>
        <v>1.001698459632</v>
      </c>
      <c r="AW181" s="88">
        <f>AV181*MoM!AW181/100</f>
        <v>1.0025999882456689</v>
      </c>
      <c r="AX181" s="88">
        <f>AW181*MoM!AX181/100</f>
        <v>1.0043044082256865</v>
      </c>
      <c r="AY181" s="88">
        <f>AX181*MoM!AY181/100</f>
        <v>1.0078194736544763</v>
      </c>
      <c r="AZ181" s="88">
        <f>AY181*MoM!AZ181/100</f>
        <v>1.0124554432332868</v>
      </c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</row>
    <row r="182" spans="1:72" ht="28.5" x14ac:dyDescent="0.45">
      <c r="A182" s="88">
        <f>Веса!A182</f>
        <v>1</v>
      </c>
      <c r="B182" s="88">
        <f>MoM!B182</f>
        <v>1</v>
      </c>
      <c r="C182" s="88">
        <f>БИПЦ_НДС!E182</f>
        <v>1</v>
      </c>
      <c r="D182" s="88">
        <f t="shared" si="2"/>
        <v>0</v>
      </c>
      <c r="E182" s="88">
        <v>0</v>
      </c>
      <c r="F182" s="88">
        <v>1</v>
      </c>
      <c r="G182" s="88">
        <v>0</v>
      </c>
      <c r="H182" s="88">
        <v>1</v>
      </c>
      <c r="I182" s="88">
        <v>0</v>
      </c>
      <c r="J182" s="124" t="s">
        <v>181</v>
      </c>
      <c r="K182" s="124" t="s">
        <v>181</v>
      </c>
      <c r="L182" s="109" t="str">
        <f>MoM!J182</f>
        <v>Обувь домашняя с текстильным верхом для взрослых, пара</v>
      </c>
      <c r="M182" s="88">
        <f>IF(MoM!N182=0,0,N182/MoM!N182*100)</f>
        <v>0.81115095196149878</v>
      </c>
      <c r="N182" s="88">
        <f>IF(MoM!O182=0,0,O182/MoM!O182*100)</f>
        <v>0.82526497852562875</v>
      </c>
      <c r="O182" s="88">
        <f>IF(MoM!P182=0,0,P182/MoM!P182*100)</f>
        <v>0.8414401721047311</v>
      </c>
      <c r="P182" s="88">
        <f>IF(MoM!Q182=0,0,Q182/MoM!Q182*100)</f>
        <v>0.84934970972251544</v>
      </c>
      <c r="Q182" s="88">
        <f>IF(MoM!R182=0,0,R182/MoM!R182*100)</f>
        <v>0.85588970248737883</v>
      </c>
      <c r="R182" s="88">
        <f>IF(MoM!S182=0,0,S182/MoM!S182*100)</f>
        <v>0.85991238408906945</v>
      </c>
      <c r="S182" s="88">
        <f>IF(MoM!T182=0,0,T182/MoM!T182*100)</f>
        <v>0.86240613000292776</v>
      </c>
      <c r="T182" s="88">
        <f>IF(MoM!U182=0,0,U182/MoM!U182*100)</f>
        <v>0.86818425107394737</v>
      </c>
      <c r="U182" s="88">
        <f>IF(MoM!V182=0,0,V182/MoM!V182*100)</f>
        <v>0.88120701484005659</v>
      </c>
      <c r="V182" s="88">
        <f>IF(MoM!W182=0,0,W182/MoM!W182*100)</f>
        <v>0.89081217130181334</v>
      </c>
      <c r="W182" s="88">
        <f>IF(MoM!X182=0,0,X182/MoM!X182*100)</f>
        <v>0.90159099857456526</v>
      </c>
      <c r="X182" s="88">
        <f>IF(MoM!Y182=0,0,Y182/MoM!Y182*100)</f>
        <v>0.90907420386273419</v>
      </c>
      <c r="Y182" s="88">
        <f>IF(MoM!Z182=0,0,Z182/MoM!Z182*100)</f>
        <v>0.91771040879943011</v>
      </c>
      <c r="Z182" s="88">
        <f>IF(MoM!AA182=0,0,AA182/MoM!AA182*100)</f>
        <v>0.9233084422931066</v>
      </c>
      <c r="AA182" s="88">
        <f>IF(MoM!AB182=0,0,AB182/MoM!AB182*100)</f>
        <v>0.93143355658528582</v>
      </c>
      <c r="AB182" s="88">
        <f>IF(MoM!AC182=0,0,AC182/MoM!AC182*100)</f>
        <v>0.93767416141440718</v>
      </c>
      <c r="AC182" s="88">
        <f>IF(MoM!AD182=0,0,AD182/MoM!AD182*100)</f>
        <v>0.9430189041344692</v>
      </c>
      <c r="AD182" s="88">
        <f>IF(MoM!AE182=0,0,AE182/MoM!AE182*100)</f>
        <v>0.94452773438108428</v>
      </c>
      <c r="AE182" s="88">
        <f>IF(MoM!AF182=0,0,AF182/MoM!AF182*100)</f>
        <v>0.94670014817016079</v>
      </c>
      <c r="AF182" s="88">
        <f>IF(MoM!AG182=0,0,AG182/MoM!AG182*100)</f>
        <v>0.95086562882210957</v>
      </c>
      <c r="AG182" s="88">
        <f>IF(MoM!AH182=0,0,AH182/MoM!AH182*100)</f>
        <v>0.9563806494692777</v>
      </c>
      <c r="AH182" s="88">
        <f>IF(MoM!AI182=0,0,AI182/MoM!AI182*100)</f>
        <v>0.96125819078157115</v>
      </c>
      <c r="AI182" s="88">
        <f>IF(MoM!AJ182=0,0,AJ182/MoM!AJ182*100)</f>
        <v>0.96462259444930665</v>
      </c>
      <c r="AJ182" s="88">
        <f>IF(MoM!AK182=0,0,AK182/MoM!AK182*100)</f>
        <v>0.97089264131322728</v>
      </c>
      <c r="AK182" s="88">
        <f>IF(MoM!AL182=0,0,AL182/MoM!AL182*100)</f>
        <v>0.97361114070890431</v>
      </c>
      <c r="AL182" s="88">
        <f>IF(MoM!AM182=0,0,AM182/MoM!AM182*100)</f>
        <v>0.97779766861395279</v>
      </c>
      <c r="AM182" s="88">
        <f>IF(MoM!AN182=0,0,AN182/MoM!AN182*100)</f>
        <v>0.98121996045410165</v>
      </c>
      <c r="AN182" s="88">
        <f>IF(MoM!AO182=0,0,AO182/MoM!AO182*100)</f>
        <v>0.98445798632360026</v>
      </c>
      <c r="AO182" s="88">
        <f>IF(MoM!AP182=0,0,AP182/MoM!AP182*100)</f>
        <v>0.99026628844290954</v>
      </c>
      <c r="AP182" s="88">
        <f>IF(MoM!AQ182=0,0,AQ182/MoM!AQ182*100)</f>
        <v>0.99194974113326251</v>
      </c>
      <c r="AQ182" s="88">
        <f>IF(MoM!AR182=0,0,AR182/MoM!AR182*100)</f>
        <v>0.99204893610737588</v>
      </c>
      <c r="AR182" s="88">
        <f>IF(MoM!AS182=0,0,AS182/MoM!AS182*100)</f>
        <v>0.99492587802208732</v>
      </c>
      <c r="AS182" s="149">
        <v>1</v>
      </c>
      <c r="AT182" s="88">
        <f>AS182*MoM!AT182/100</f>
        <v>1.002</v>
      </c>
      <c r="AU182" s="88">
        <f>AT182*MoM!AU182/100</f>
        <v>1.0048056000000001</v>
      </c>
      <c r="AV182" s="88">
        <f>AU182*MoM!AV182/100</f>
        <v>1.0068152112000002</v>
      </c>
      <c r="AW182" s="88">
        <f>AV182*MoM!AW182/100</f>
        <v>1.0075199818478402</v>
      </c>
      <c r="AX182" s="88">
        <f>AW182*MoM!AX182/100</f>
        <v>1.0078222378423947</v>
      </c>
      <c r="AY182" s="88">
        <f>AX182*MoM!AY182/100</f>
        <v>1.0079230200661791</v>
      </c>
      <c r="AZ182" s="88">
        <f>AY182*MoM!AZ182/100</f>
        <v>1.0107452045223644</v>
      </c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</row>
    <row r="183" spans="1:72" ht="28.5" x14ac:dyDescent="0.45">
      <c r="A183" s="88">
        <f>Веса!A183</f>
        <v>1</v>
      </c>
      <c r="B183" s="88">
        <f>MoM!B183</f>
        <v>1</v>
      </c>
      <c r="C183" s="88">
        <f>БИПЦ_НДС!E183</f>
        <v>0</v>
      </c>
      <c r="D183" s="88">
        <f t="shared" si="2"/>
        <v>1</v>
      </c>
      <c r="E183" s="88">
        <v>0</v>
      </c>
      <c r="F183" s="88">
        <v>1</v>
      </c>
      <c r="G183" s="88">
        <v>0</v>
      </c>
      <c r="H183" s="88">
        <v>1</v>
      </c>
      <c r="I183" s="88">
        <v>0</v>
      </c>
      <c r="J183" s="124" t="s">
        <v>182</v>
      </c>
      <c r="K183" s="124" t="s">
        <v>182</v>
      </c>
      <c r="L183" s="109" t="str">
        <f>MoM!J183</f>
        <v>Обувь домашняя с текстильным верхом для детей, пара</v>
      </c>
      <c r="M183" s="88">
        <f>IF(MoM!N183=0,0,N183/MoM!N183*100)</f>
        <v>0.80691912014391087</v>
      </c>
      <c r="N183" s="88">
        <f>IF(MoM!O183=0,0,O183/MoM!O183*100)</f>
        <v>0.821201588570458</v>
      </c>
      <c r="O183" s="88">
        <f>IF(MoM!P183=0,0,P183/MoM!P183*100)</f>
        <v>0.83442293414644242</v>
      </c>
      <c r="P183" s="88">
        <f>IF(MoM!Q183=0,0,Q183/MoM!Q183*100)</f>
        <v>0.84460289394302901</v>
      </c>
      <c r="Q183" s="88">
        <f>IF(MoM!R183=0,0,R183/MoM!R183*100)</f>
        <v>0.85211985969912196</v>
      </c>
      <c r="R183" s="88">
        <f>IF(MoM!S183=0,0,S183/MoM!S183*100)</f>
        <v>0.85834033467492554</v>
      </c>
      <c r="S183" s="88">
        <f>IF(MoM!T183=0,0,T183/MoM!T183*100)</f>
        <v>0.85997118131080785</v>
      </c>
      <c r="T183" s="88">
        <f>IF(MoM!U183=0,0,U183/MoM!U183*100)</f>
        <v>0.86616297381624574</v>
      </c>
      <c r="U183" s="88">
        <f>IF(MoM!V183=0,0,V183/MoM!V183*100)</f>
        <v>0.87439152206750004</v>
      </c>
      <c r="V183" s="88">
        <f>IF(MoM!W183=0,0,W183/MoM!W183*100)</f>
        <v>0.88033738441755915</v>
      </c>
      <c r="W183" s="88">
        <f>IF(MoM!X183=0,0,X183/MoM!X183*100)</f>
        <v>0.89046126433836126</v>
      </c>
      <c r="X183" s="88">
        <f>IF(MoM!Y183=0,0,Y183/MoM!Y183*100)</f>
        <v>0.89954396923461255</v>
      </c>
      <c r="Y183" s="88">
        <f>IF(MoM!Z183=0,0,Z183/MoM!Z183*100)</f>
        <v>0.9076398649577242</v>
      </c>
      <c r="Z183" s="88">
        <f>IF(MoM!AA183=0,0,AA183/MoM!AA183*100)</f>
        <v>0.91481021989089029</v>
      </c>
      <c r="AA183" s="88">
        <f>IF(MoM!AB183=0,0,AB183/MoM!AB183*100)</f>
        <v>0.91984167610029011</v>
      </c>
      <c r="AB183" s="88">
        <f>IF(MoM!AC183=0,0,AC183/MoM!AC183*100)</f>
        <v>0.92821223535280262</v>
      </c>
      <c r="AC183" s="88">
        <f>IF(MoM!AD183=0,0,AD183/MoM!AD183*100)</f>
        <v>0.93526664834148399</v>
      </c>
      <c r="AD183" s="88">
        <f>IF(MoM!AE183=0,0,AE183/MoM!AE183*100)</f>
        <v>0.9392882949293524</v>
      </c>
      <c r="AE183" s="88">
        <f>IF(MoM!AF183=0,0,AF183/MoM!AF183*100)</f>
        <v>0.94323330576805575</v>
      </c>
      <c r="AF183" s="88">
        <f>IF(MoM!AG183=0,0,AG183/MoM!AG183*100)</f>
        <v>0.94813811895804956</v>
      </c>
      <c r="AG183" s="88">
        <f>IF(MoM!AH183=0,0,AH183/MoM!AH183*100)</f>
        <v>0.95667136202867209</v>
      </c>
      <c r="AH183" s="88">
        <f>IF(MoM!AI183=0,0,AI183/MoM!AI183*100)</f>
        <v>0.9620287216560327</v>
      </c>
      <c r="AI183" s="88">
        <f>IF(MoM!AJ183=0,0,AJ183/MoM!AJ183*100)</f>
        <v>0.96424138771584156</v>
      </c>
      <c r="AJ183" s="88">
        <f>IF(MoM!AK183=0,0,AK183/MoM!AK183*100)</f>
        <v>0.97263028778896943</v>
      </c>
      <c r="AK183" s="88">
        <f>IF(MoM!AL183=0,0,AL183/MoM!AL183*100)</f>
        <v>0.97457554836454741</v>
      </c>
      <c r="AL183" s="88">
        <f>IF(MoM!AM183=0,0,AM183/MoM!AM183*100)</f>
        <v>0.97691452968062231</v>
      </c>
      <c r="AM183" s="88">
        <f>IF(MoM!AN183=0,0,AN183/MoM!AN183*100)</f>
        <v>0.98179910232902545</v>
      </c>
      <c r="AN183" s="88">
        <f>IF(MoM!AO183=0,0,AO183/MoM!AO183*100)</f>
        <v>0.98710081748160228</v>
      </c>
      <c r="AO183" s="88">
        <f>IF(MoM!AP183=0,0,AP183/MoM!AP183*100)</f>
        <v>0.98966727960705447</v>
      </c>
      <c r="AP183" s="88">
        <f>IF(MoM!AQ183=0,0,AQ183/MoM!AQ183*100)</f>
        <v>0.99224041453403289</v>
      </c>
      <c r="AQ183" s="88">
        <f>IF(MoM!AR183=0,0,AR183/MoM!AR183*100)</f>
        <v>0.99472101557036807</v>
      </c>
      <c r="AR183" s="88">
        <f>IF(MoM!AS183=0,0,AS183/MoM!AS183*100)</f>
        <v>0.99750623441396502</v>
      </c>
      <c r="AS183" s="149">
        <v>1</v>
      </c>
      <c r="AT183" s="88">
        <f>AS183*MoM!AT183/100</f>
        <v>1.0015000000000001</v>
      </c>
      <c r="AU183" s="88">
        <f>AT183*MoM!AU183/100</f>
        <v>1.0034028500000001</v>
      </c>
      <c r="AV183" s="88">
        <f>AU183*MoM!AV183/100</f>
        <v>1.0088212253900002</v>
      </c>
      <c r="AW183" s="88">
        <f>AV183*MoM!AW183/100</f>
        <v>1.0114441605760143</v>
      </c>
      <c r="AX183" s="88">
        <f>AW183*MoM!AX183/100</f>
        <v>1.0136693377292816</v>
      </c>
      <c r="AY183" s="88">
        <f>AX183*MoM!AY183/100</f>
        <v>1.0129597691928711</v>
      </c>
      <c r="AZ183" s="88">
        <f>AY183*MoM!AZ183/100</f>
        <v>1.0152895766620147</v>
      </c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</row>
    <row r="184" spans="1:72" ht="42.75" x14ac:dyDescent="0.45">
      <c r="A184" s="88">
        <f>Веса!A184</f>
        <v>1</v>
      </c>
      <c r="B184" s="88">
        <f>MoM!B184</f>
        <v>1</v>
      </c>
      <c r="C184" s="88">
        <f>БИПЦ_НДС!E184</f>
        <v>1</v>
      </c>
      <c r="D184" s="88">
        <f t="shared" si="2"/>
        <v>0</v>
      </c>
      <c r="E184" s="88">
        <v>0</v>
      </c>
      <c r="F184" s="88">
        <v>1</v>
      </c>
      <c r="G184" s="88">
        <v>0</v>
      </c>
      <c r="H184" s="88">
        <v>1</v>
      </c>
      <c r="I184" s="88">
        <v>0</v>
      </c>
      <c r="J184" s="124" t="s">
        <v>183</v>
      </c>
      <c r="K184" s="124" t="s">
        <v>183</v>
      </c>
      <c r="L184" s="109" t="str">
        <f>MoM!J184</f>
        <v>Кроссовые туфли для взрослых с верхом из искусственной кожи, пара</v>
      </c>
      <c r="M184" s="88">
        <f>IF(MoM!N184=0,0,N184/MoM!N184*100)</f>
        <v>0.7431991612358223</v>
      </c>
      <c r="N184" s="88">
        <f>IF(MoM!O184=0,0,O184/MoM!O184*100)</f>
        <v>0.75211755117065215</v>
      </c>
      <c r="O184" s="88">
        <f>IF(MoM!P184=0,0,P184/MoM!P184*100)</f>
        <v>0.77678700684904955</v>
      </c>
      <c r="P184" s="88">
        <f>IF(MoM!Q184=0,0,Q184/MoM!Q184*100)</f>
        <v>0.80451830299356053</v>
      </c>
      <c r="Q184" s="88">
        <f>IF(MoM!R184=0,0,R184/MoM!R184*100)</f>
        <v>0.81763195133235556</v>
      </c>
      <c r="R184" s="88">
        <f>IF(MoM!S184=0,0,S184/MoM!S184*100)</f>
        <v>0.82360066457708181</v>
      </c>
      <c r="S184" s="88">
        <f>IF(MoM!T184=0,0,T184/MoM!T184*100)</f>
        <v>0.82705978736830543</v>
      </c>
      <c r="T184" s="88">
        <f>IF(MoM!U184=0,0,U184/MoM!U184*100)</f>
        <v>0.83566120915693587</v>
      </c>
      <c r="U184" s="88">
        <f>IF(MoM!V184=0,0,V184/MoM!V184*100)</f>
        <v>0.84719333384330153</v>
      </c>
      <c r="V184" s="88">
        <f>IF(MoM!W184=0,0,W184/MoM!W184*100)</f>
        <v>0.85371672251389497</v>
      </c>
      <c r="W184" s="88">
        <f>IF(MoM!X184=0,0,X184/MoM!X184*100)</f>
        <v>0.85772919110971013</v>
      </c>
      <c r="X184" s="88">
        <f>IF(MoM!Y184=0,0,Y184/MoM!Y184*100)</f>
        <v>0.86253247457992455</v>
      </c>
      <c r="Y184" s="88">
        <f>IF(MoM!Z184=0,0,Z184/MoM!Z184*100)</f>
        <v>0.86753516293248811</v>
      </c>
      <c r="Z184" s="88">
        <f>IF(MoM!AA184=0,0,AA184/MoM!AA184*100)</f>
        <v>0.87863961301802396</v>
      </c>
      <c r="AA184" s="88">
        <f>IF(MoM!AB184=0,0,AB184/MoM!AB184*100)</f>
        <v>0.89709104489140246</v>
      </c>
      <c r="AB184" s="88">
        <f>IF(MoM!AC184=0,0,AC184/MoM!AC184*100)</f>
        <v>0.9174550116104373</v>
      </c>
      <c r="AC184" s="88">
        <f>IF(MoM!AD184=0,0,AD184/MoM!AD184*100)</f>
        <v>0.92929018126021201</v>
      </c>
      <c r="AD184" s="88">
        <f>IF(MoM!AE184=0,0,AE184/MoM!AE184*100)</f>
        <v>0.93607399958341164</v>
      </c>
      <c r="AE184" s="88">
        <f>IF(MoM!AF184=0,0,AF184/MoM!AF184*100)</f>
        <v>0.93897582898212029</v>
      </c>
      <c r="AF184" s="88">
        <f>IF(MoM!AG184=0,0,AG184/MoM!AG184*100)</f>
        <v>0.94451578637311495</v>
      </c>
      <c r="AG184" s="88">
        <f>IF(MoM!AH184=0,0,AH184/MoM!AH184*100)</f>
        <v>0.9555666210736804</v>
      </c>
      <c r="AH184" s="88">
        <f>IF(MoM!AI184=0,0,AI184/MoM!AI184*100)</f>
        <v>0.9597711142064046</v>
      </c>
      <c r="AI184" s="88">
        <f>IF(MoM!AJ184=0,0,AJ184/MoM!AJ184*100)</f>
        <v>0.96226651910334138</v>
      </c>
      <c r="AJ184" s="88">
        <f>IF(MoM!AK184=0,0,AK184/MoM!AK184*100)</f>
        <v>0.96197783914761037</v>
      </c>
      <c r="AK184" s="88">
        <f>IF(MoM!AL184=0,0,AL184/MoM!AL184*100)</f>
        <v>0.96284361920284334</v>
      </c>
      <c r="AL184" s="88">
        <f>IF(MoM!AM184=0,0,AM184/MoM!AM184*100)</f>
        <v>0.96688756240349538</v>
      </c>
      <c r="AM184" s="88">
        <f>IF(MoM!AN184=0,0,AN184/MoM!AN184*100)</f>
        <v>0.97723325932121274</v>
      </c>
      <c r="AN184" s="88">
        <f>IF(MoM!AO184=0,0,AO184/MoM!AO184*100)</f>
        <v>0.98651697528476423</v>
      </c>
      <c r="AO184" s="88">
        <f>IF(MoM!AP184=0,0,AP184/MoM!AP184*100)</f>
        <v>0.98779944735263436</v>
      </c>
      <c r="AP184" s="88">
        <f>IF(MoM!AQ184=0,0,AQ184/MoM!AQ184*100)</f>
        <v>0.98888602674472237</v>
      </c>
      <c r="AQ184" s="88">
        <f>IF(MoM!AR184=0,0,AR184/MoM!AR184*100)</f>
        <v>0.99106157600356071</v>
      </c>
      <c r="AR184" s="88">
        <f>IF(MoM!AS184=0,0,AS184/MoM!AS184*100)</f>
        <v>0.9966115208291807</v>
      </c>
      <c r="AS184" s="149">
        <v>1</v>
      </c>
      <c r="AT184" s="88">
        <f>AS184*MoM!AT184/100</f>
        <v>1.0012000000000001</v>
      </c>
      <c r="AU184" s="88">
        <f>AT184*MoM!AU184/100</f>
        <v>1.0004991600000002</v>
      </c>
      <c r="AV184" s="88">
        <f>AU184*MoM!AV184/100</f>
        <v>0.99959871075600015</v>
      </c>
      <c r="AW184" s="88">
        <f>AV184*MoM!AW184/100</f>
        <v>0.99909891140062213</v>
      </c>
      <c r="AX184" s="88">
        <f>AW184*MoM!AX184/100</f>
        <v>0.99929873118290213</v>
      </c>
      <c r="AY184" s="88">
        <f>AX184*MoM!AY184/100</f>
        <v>1.0050946638237628</v>
      </c>
      <c r="AZ184" s="88">
        <f>AY184*MoM!AZ184/100</f>
        <v>1.008914023546293</v>
      </c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</row>
    <row r="185" spans="1:72" ht="28.5" x14ac:dyDescent="0.45">
      <c r="A185" s="88">
        <f>Веса!A185</f>
        <v>1</v>
      </c>
      <c r="B185" s="88">
        <f>MoM!B185</f>
        <v>1</v>
      </c>
      <c r="C185" s="88">
        <f>БИПЦ_НДС!E185</f>
        <v>0</v>
      </c>
      <c r="D185" s="88">
        <f t="shared" si="2"/>
        <v>1</v>
      </c>
      <c r="E185" s="88">
        <v>0</v>
      </c>
      <c r="F185" s="88">
        <v>1</v>
      </c>
      <c r="G185" s="88">
        <v>0</v>
      </c>
      <c r="H185" s="88">
        <v>1</v>
      </c>
      <c r="I185" s="88">
        <v>0</v>
      </c>
      <c r="J185" s="124" t="s">
        <v>184</v>
      </c>
      <c r="K185" s="124" t="s">
        <v>184</v>
      </c>
      <c r="L185" s="109" t="str">
        <f>MoM!J185</f>
        <v>Сапоги цельнорезиновые для детей, пара</v>
      </c>
      <c r="M185" s="88">
        <f>IF(MoM!N185=0,0,N185/MoM!N185*100)</f>
        <v>0.7844719484465178</v>
      </c>
      <c r="N185" s="88">
        <f>IF(MoM!O185=0,0,O185/MoM!O185*100)</f>
        <v>0.8021225672865645</v>
      </c>
      <c r="O185" s="88">
        <f>IF(MoM!P185=0,0,P185/MoM!P185*100)</f>
        <v>0.81648056124099411</v>
      </c>
      <c r="P185" s="88">
        <f>IF(MoM!Q185=0,0,Q185/MoM!Q185*100)</f>
        <v>0.82823788132286436</v>
      </c>
      <c r="Q185" s="88">
        <f>IF(MoM!R185=0,0,R185/MoM!R185*100)</f>
        <v>0.83403554649212441</v>
      </c>
      <c r="R185" s="88">
        <f>IF(MoM!S185=0,0,S185/MoM!S185*100)</f>
        <v>0.83645424957695169</v>
      </c>
      <c r="S185" s="88">
        <f>IF(MoM!T185=0,0,T185/MoM!T185*100)</f>
        <v>0.83938183945047096</v>
      </c>
      <c r="T185" s="88">
        <f>IF(MoM!U185=0,0,U185/MoM!U185*100)</f>
        <v>0.84752384329314057</v>
      </c>
      <c r="U185" s="88">
        <f>IF(MoM!V185=0,0,V185/MoM!V185*100)</f>
        <v>0.86455907254333264</v>
      </c>
      <c r="V185" s="88">
        <f>IF(MoM!W185=0,0,W185/MoM!W185*100)</f>
        <v>0.86879541199879495</v>
      </c>
      <c r="W185" s="88">
        <f>IF(MoM!X185=0,0,X185/MoM!X185*100)</f>
        <v>0.87296562997638927</v>
      </c>
      <c r="X185" s="88">
        <f>IF(MoM!Y185=0,0,Y185/MoM!Y185*100)</f>
        <v>0.87427507842135388</v>
      </c>
      <c r="Y185" s="88">
        <f>IF(MoM!Z185=0,0,Z185/MoM!Z185*100)</f>
        <v>0.87987043892325045</v>
      </c>
      <c r="Z185" s="88">
        <f>IF(MoM!AA185=0,0,AA185/MoM!AA185*100)</f>
        <v>0.88576557086403629</v>
      </c>
      <c r="AA185" s="88">
        <f>IF(MoM!AB185=0,0,AB185/MoM!AB185*100)</f>
        <v>0.90622675555099541</v>
      </c>
      <c r="AB185" s="88">
        <f>IF(MoM!AC185=0,0,AC185/MoM!AC185*100)</f>
        <v>0.91583275915983597</v>
      </c>
      <c r="AC185" s="88">
        <f>IF(MoM!AD185=0,0,AD185/MoM!AD185*100)</f>
        <v>0.92151092226662701</v>
      </c>
      <c r="AD185" s="88">
        <f>IF(MoM!AE185=0,0,AE185/MoM!AE185*100)</f>
        <v>0.92381469957229356</v>
      </c>
      <c r="AE185" s="88">
        <f>IF(MoM!AF185=0,0,AF185/MoM!AF185*100)</f>
        <v>0.92677090661092487</v>
      </c>
      <c r="AF185" s="88">
        <f>IF(MoM!AG185=0,0,AG185/MoM!AG185*100)</f>
        <v>0.93548255313306761</v>
      </c>
      <c r="AG185" s="88">
        <f>IF(MoM!AH185=0,0,AH185/MoM!AH185*100)</f>
        <v>0.94521157168565151</v>
      </c>
      <c r="AH185" s="88">
        <f>IF(MoM!AI185=0,0,AI185/MoM!AI185*100)</f>
        <v>0.94927598144389991</v>
      </c>
      <c r="AI185" s="88">
        <f>IF(MoM!AJ185=0,0,AJ185/MoM!AJ185*100)</f>
        <v>0.95098467821049892</v>
      </c>
      <c r="AJ185" s="88">
        <f>IF(MoM!AK185=0,0,AK185/MoM!AK185*100)</f>
        <v>0.9489876103862569</v>
      </c>
      <c r="AK185" s="88">
        <f>IF(MoM!AL185=0,0,AL185/MoM!AL185*100)</f>
        <v>0.9521192695005315</v>
      </c>
      <c r="AL185" s="88">
        <f>IF(MoM!AM185=0,0,AM185/MoM!AM185*100)</f>
        <v>0.95983143558348583</v>
      </c>
      <c r="AM185" s="88">
        <f>IF(MoM!AN185=0,0,AN185/MoM!AN185*100)</f>
        <v>0.97797224971601371</v>
      </c>
      <c r="AN185" s="88">
        <f>IF(MoM!AO185=0,0,AO185/MoM!AO185*100)</f>
        <v>0.9865784055135145</v>
      </c>
      <c r="AO185" s="88">
        <f>IF(MoM!AP185=0,0,AP185/MoM!AP185*100)</f>
        <v>0.98509853790524415</v>
      </c>
      <c r="AP185" s="88">
        <f>IF(MoM!AQ185=0,0,AQ185/MoM!AQ185*100)</f>
        <v>0.98253728170669041</v>
      </c>
      <c r="AQ185" s="88">
        <f>IF(MoM!AR185=0,0,AR185/MoM!AR185*100)</f>
        <v>0.98234077425034916</v>
      </c>
      <c r="AR185" s="88">
        <f>IF(MoM!AS185=0,0,AS185/MoM!AS185*100)</f>
        <v>0.99295005461225294</v>
      </c>
      <c r="AS185" s="149">
        <v>1</v>
      </c>
      <c r="AT185" s="88">
        <f>AS185*MoM!AT185/100</f>
        <v>1.0051000000000001</v>
      </c>
      <c r="AU185" s="88">
        <f>AT185*MoM!AU185/100</f>
        <v>1.0049994900000001</v>
      </c>
      <c r="AV185" s="88">
        <f>AU185*MoM!AV185/100</f>
        <v>1.0037934906120001</v>
      </c>
      <c r="AW185" s="88">
        <f>AV185*MoM!AW185/100</f>
        <v>1.0045965254044897</v>
      </c>
      <c r="AX185" s="88">
        <f>AW185*MoM!AX185/100</f>
        <v>1.0059025008875155</v>
      </c>
      <c r="AY185" s="88">
        <f>AX185*MoM!AY185/100</f>
        <v>1.0124408671432845</v>
      </c>
      <c r="AZ185" s="88">
        <f>AY185*MoM!AZ185/100</f>
        <v>1.0179080478258584</v>
      </c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</row>
    <row r="186" spans="1:72" ht="28.5" x14ac:dyDescent="0.45">
      <c r="A186" s="88">
        <f>Веса!A186</f>
        <v>1</v>
      </c>
      <c r="B186" s="88">
        <f>MoM!B186</f>
        <v>1</v>
      </c>
      <c r="C186" s="88">
        <f>БИПЦ_НДС!E186</f>
        <v>1</v>
      </c>
      <c r="D186" s="88">
        <f t="shared" si="2"/>
        <v>0</v>
      </c>
      <c r="E186" s="88">
        <v>0</v>
      </c>
      <c r="F186" s="88">
        <v>1</v>
      </c>
      <c r="G186" s="88">
        <v>0</v>
      </c>
      <c r="H186" s="88">
        <v>1</v>
      </c>
      <c r="I186" s="88">
        <v>0</v>
      </c>
      <c r="J186" s="124" t="s">
        <v>185</v>
      </c>
      <c r="K186" s="124" t="s">
        <v>185</v>
      </c>
      <c r="L186" s="109" t="str">
        <f>MoM!J186</f>
        <v>Сапоги цельнорезиновые для взрослых, пара</v>
      </c>
      <c r="M186" s="88">
        <f>IF(MoM!N186=0,0,N186/MoM!N186*100)</f>
        <v>0.81447339557273279</v>
      </c>
      <c r="N186" s="88">
        <f>IF(MoM!O186=0,0,O186/MoM!O186*100)</f>
        <v>0.82147786677465828</v>
      </c>
      <c r="O186" s="88">
        <f>IF(MoM!P186=0,0,P186/MoM!P186*100)</f>
        <v>0.84932596645831915</v>
      </c>
      <c r="P186" s="88">
        <f>IF(MoM!Q186=0,0,Q186/MoM!Q186*100)</f>
        <v>0.86232065374513156</v>
      </c>
      <c r="Q186" s="88">
        <f>IF(MoM!R186=0,0,R186/MoM!R186*100)</f>
        <v>0.86568370429473751</v>
      </c>
      <c r="R186" s="88">
        <f>IF(MoM!S186=0,0,S186/MoM!S186*100)</f>
        <v>0.86594340940602599</v>
      </c>
      <c r="S186" s="88">
        <f>IF(MoM!T186=0,0,T186/MoM!T186*100)</f>
        <v>0.86750210754295687</v>
      </c>
      <c r="T186" s="88">
        <f>IF(MoM!U186=0,0,U186/MoM!U186*100)</f>
        <v>0.87149261723765448</v>
      </c>
      <c r="U186" s="88">
        <f>IF(MoM!V186=0,0,V186/MoM!V186*100)</f>
        <v>0.89624300756720388</v>
      </c>
      <c r="V186" s="88">
        <f>IF(MoM!W186=0,0,W186/MoM!W186*100)</f>
        <v>0.90439881893606533</v>
      </c>
      <c r="W186" s="88">
        <f>IF(MoM!X186=0,0,X186/MoM!X186*100)</f>
        <v>0.91036785114104335</v>
      </c>
      <c r="X186" s="88">
        <f>IF(MoM!Y186=0,0,Y186/MoM!Y186*100)</f>
        <v>0.91391828576049339</v>
      </c>
      <c r="Y186" s="88">
        <f>IF(MoM!Z186=0,0,Z186/MoM!Z186*100)</f>
        <v>0.91739117524638325</v>
      </c>
      <c r="Z186" s="88">
        <f>IF(MoM!AA186=0,0,AA186/MoM!AA186*100)</f>
        <v>0.92014334877212245</v>
      </c>
      <c r="AA186" s="88">
        <f>IF(MoM!AB186=0,0,AB186/MoM!AB186*100)</f>
        <v>0.93311736998980943</v>
      </c>
      <c r="AB186" s="88">
        <f>IF(MoM!AC186=0,0,AC186/MoM!AC186*100)</f>
        <v>0.94655426011766264</v>
      </c>
      <c r="AC186" s="88">
        <f>IF(MoM!AD186=0,0,AD186/MoM!AD186*100)</f>
        <v>0.95081375428819215</v>
      </c>
      <c r="AD186" s="88">
        <f>IF(MoM!AE186=0,0,AE186/MoM!AE186*100)</f>
        <v>0.95223997491962442</v>
      </c>
      <c r="AE186" s="88">
        <f>IF(MoM!AF186=0,0,AF186/MoM!AF186*100)</f>
        <v>0.95376355887949582</v>
      </c>
      <c r="AF186" s="88">
        <f>IF(MoM!AG186=0,0,AG186/MoM!AG186*100)</f>
        <v>0.9586277530297812</v>
      </c>
      <c r="AG186" s="88">
        <f>IF(MoM!AH186=0,0,AH186/MoM!AH186*100)</f>
        <v>0.96773471668356403</v>
      </c>
      <c r="AH186" s="88">
        <f>IF(MoM!AI186=0,0,AI186/MoM!AI186*100)</f>
        <v>0.97063792083361466</v>
      </c>
      <c r="AI186" s="88">
        <f>IF(MoM!AJ186=0,0,AJ186/MoM!AJ186*100)</f>
        <v>0.97267626046736511</v>
      </c>
      <c r="AJ186" s="88">
        <f>IF(MoM!AK186=0,0,AK186/MoM!AK186*100)</f>
        <v>0.97131451370271082</v>
      </c>
      <c r="AK186" s="88">
        <f>IF(MoM!AL186=0,0,AL186/MoM!AL186*100)</f>
        <v>0.97141164515408118</v>
      </c>
      <c r="AL186" s="88">
        <f>IF(MoM!AM186=0,0,AM186/MoM!AM186*100)</f>
        <v>0.9745201624185742</v>
      </c>
      <c r="AM186" s="88">
        <f>IF(MoM!AN186=0,0,AN186/MoM!AN186*100)</f>
        <v>0.98309593984785748</v>
      </c>
      <c r="AN186" s="88">
        <f>IF(MoM!AO186=0,0,AO186/MoM!AO186*100)</f>
        <v>0.98820803873506635</v>
      </c>
      <c r="AO186" s="88">
        <f>IF(MoM!AP186=0,0,AP186/MoM!AP186*100)</f>
        <v>0.98820803873506635</v>
      </c>
      <c r="AP186" s="88">
        <f>IF(MoM!AQ186=0,0,AQ186/MoM!AQ186*100)</f>
        <v>0.98791157632344573</v>
      </c>
      <c r="AQ186" s="88">
        <f>IF(MoM!AR186=0,0,AR186/MoM!AR186*100)</f>
        <v>0.98870190558450455</v>
      </c>
      <c r="AR186" s="88">
        <f>IF(MoM!AS186=0,0,AS186/MoM!AS186*100)</f>
        <v>0.99206349206349198</v>
      </c>
      <c r="AS186" s="149">
        <v>1</v>
      </c>
      <c r="AT186" s="88">
        <f>AS186*MoM!AT186/100</f>
        <v>1.0064</v>
      </c>
      <c r="AU186" s="88">
        <f>AT186*MoM!AU186/100</f>
        <v>1.0072051200000001</v>
      </c>
      <c r="AV186" s="88">
        <f>AU186*MoM!AV186/100</f>
        <v>1.0065000764160001</v>
      </c>
      <c r="AW186" s="88">
        <f>AV186*MoM!AW186/100</f>
        <v>1.0081104765382658</v>
      </c>
      <c r="AX186" s="88">
        <f>AW186*MoM!AX186/100</f>
        <v>1.0079088544429582</v>
      </c>
      <c r="AY186" s="88">
        <f>AX186*MoM!AY186/100</f>
        <v>1.0124444442879514</v>
      </c>
      <c r="AZ186" s="88">
        <f>AY186*MoM!AZ186/100</f>
        <v>1.0149755553986715</v>
      </c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</row>
    <row r="187" spans="1:72" x14ac:dyDescent="0.45">
      <c r="A187" s="88">
        <f>Веса!A187</f>
        <v>1</v>
      </c>
      <c r="B187" s="88">
        <f>MoM!B187</f>
        <v>1</v>
      </c>
      <c r="C187" s="88">
        <f>БИПЦ_НДС!E187</f>
        <v>1</v>
      </c>
      <c r="D187" s="88">
        <f t="shared" si="2"/>
        <v>0</v>
      </c>
      <c r="E187" s="88">
        <v>0</v>
      </c>
      <c r="F187" s="88">
        <v>1</v>
      </c>
      <c r="G187" s="88">
        <v>1</v>
      </c>
      <c r="H187" s="88">
        <v>0</v>
      </c>
      <c r="I187" s="88">
        <v>0</v>
      </c>
      <c r="J187" s="124" t="s">
        <v>186</v>
      </c>
      <c r="K187" s="124" t="s">
        <v>186</v>
      </c>
      <c r="L187" s="109" t="str">
        <f>MoM!J187</f>
        <v>Мыло хозяйственное, 200 г</v>
      </c>
      <c r="M187" s="88">
        <f>IF(MoM!N187=0,0,N187/MoM!N187*100)</f>
        <v>0.77032108053322923</v>
      </c>
      <c r="N187" s="88">
        <f>IF(MoM!O187=0,0,O187/MoM!O187*100)</f>
        <v>0.79697418991967894</v>
      </c>
      <c r="O187" s="88">
        <f>IF(MoM!P187=0,0,P187/MoM!P187*100)</f>
        <v>0.82199917948315682</v>
      </c>
      <c r="P187" s="88">
        <f>IF(MoM!Q187=0,0,Q187/MoM!Q187*100)</f>
        <v>0.83695956454975018</v>
      </c>
      <c r="Q187" s="88">
        <f>IF(MoM!R187=0,0,R187/MoM!R187*100)</f>
        <v>0.84842591058408168</v>
      </c>
      <c r="R187" s="88">
        <f>IF(MoM!S187=0,0,S187/MoM!S187*100)</f>
        <v>0.85148024386218435</v>
      </c>
      <c r="S187" s="88">
        <f>IF(MoM!T187=0,0,T187/MoM!T187*100)</f>
        <v>0.85658912532535747</v>
      </c>
      <c r="T187" s="88">
        <f>IF(MoM!U187=0,0,U187/MoM!U187*100)</f>
        <v>0.86301354376529771</v>
      </c>
      <c r="U187" s="88">
        <f>IF(MoM!V187=0,0,V187/MoM!V187*100)</f>
        <v>0.86594778981409981</v>
      </c>
      <c r="V187" s="88">
        <f>IF(MoM!W187=0,0,W187/MoM!W187*100)</f>
        <v>0.87547321550205481</v>
      </c>
      <c r="W187" s="88">
        <f>IF(MoM!X187=0,0,X187/MoM!X187*100)</f>
        <v>0.88265209586917159</v>
      </c>
      <c r="X187" s="88">
        <f>IF(MoM!Y187=0,0,Y187/MoM!Y187*100)</f>
        <v>0.89015463868405953</v>
      </c>
      <c r="Y187" s="88">
        <f>IF(MoM!Z187=0,0,Z187/MoM!Z187*100)</f>
        <v>0.89638572115484805</v>
      </c>
      <c r="Z187" s="88">
        <f>IF(MoM!AA187=0,0,AA187/MoM!AA187*100)</f>
        <v>0.90508066265005005</v>
      </c>
      <c r="AA187" s="88">
        <f>IF(MoM!AB187=0,0,AB187/MoM!AB187*100)</f>
        <v>0.91856636452353568</v>
      </c>
      <c r="AB187" s="88">
        <f>IF(MoM!AC187=0,0,AC187/MoM!AC187*100)</f>
        <v>0.92968101753427035</v>
      </c>
      <c r="AC187" s="88">
        <f>IF(MoM!AD187=0,0,AD187/MoM!AD187*100)</f>
        <v>0.9348872312324622</v>
      </c>
      <c r="AD187" s="88">
        <f>IF(MoM!AE187=0,0,AE187/MoM!AE187*100)</f>
        <v>0.93956166738862446</v>
      </c>
      <c r="AE187" s="88">
        <f>IF(MoM!AF187=0,0,AF187/MoM!AF187*100)</f>
        <v>0.94303804555796245</v>
      </c>
      <c r="AF187" s="88">
        <f>IF(MoM!AG187=0,0,AG187/MoM!AG187*100)</f>
        <v>0.94869627383131017</v>
      </c>
      <c r="AG187" s="88">
        <f>IF(MoM!AH187=0,0,AH187/MoM!AH187*100)</f>
        <v>0.95220645004448612</v>
      </c>
      <c r="AH187" s="88">
        <f>IF(MoM!AI187=0,0,AI187/MoM!AI187*100)</f>
        <v>0.95725314422972196</v>
      </c>
      <c r="AI187" s="88">
        <f>IF(MoM!AJ187=0,0,AJ187/MoM!AJ187*100)</f>
        <v>0.96270948715183136</v>
      </c>
      <c r="AJ187" s="88">
        <f>IF(MoM!AK187=0,0,AK187/MoM!AK187*100)</f>
        <v>0.96819693122859662</v>
      </c>
      <c r="AK187" s="88">
        <f>IF(MoM!AL187=0,0,AL187/MoM!AL187*100)</f>
        <v>0.97187607956726529</v>
      </c>
      <c r="AL187" s="88">
        <f>IF(MoM!AM187=0,0,AM187/MoM!AM187*100)</f>
        <v>0.9803314014595006</v>
      </c>
      <c r="AM187" s="88">
        <f>IF(MoM!AN187=0,0,AN187/MoM!AN187*100)</f>
        <v>0.98405666078504661</v>
      </c>
      <c r="AN187" s="88">
        <f>IF(MoM!AO187=0,0,AO187/MoM!AO187*100)</f>
        <v>0.98848491575857933</v>
      </c>
      <c r="AO187" s="88">
        <f>IF(MoM!AP187=0,0,AP187/MoM!AP187*100)</f>
        <v>0.99105497653955155</v>
      </c>
      <c r="AP187" s="88">
        <f>IF(MoM!AQ187=0,0,AQ187/MoM!AQ187*100)</f>
        <v>0.99581204042694138</v>
      </c>
      <c r="AQ187" s="88">
        <f>IF(MoM!AR187=0,0,AR187/MoM!AR187*100)</f>
        <v>0.99780366450779534</v>
      </c>
      <c r="AR187" s="88">
        <f>IF(MoM!AS187=0,0,AS187/MoM!AS187*100)</f>
        <v>0.99870168780585244</v>
      </c>
      <c r="AS187" s="149">
        <v>1</v>
      </c>
      <c r="AT187" s="88">
        <f>AS187*MoM!AT187/100</f>
        <v>1.0053000000000001</v>
      </c>
      <c r="AU187" s="88">
        <f>AT187*MoM!AU187/100</f>
        <v>1.0055010600000001</v>
      </c>
      <c r="AV187" s="88">
        <f>AU187*MoM!AV187/100</f>
        <v>1.0046966591520001</v>
      </c>
      <c r="AW187" s="88">
        <f>AV187*MoM!AW187/100</f>
        <v>1.0059022951429826</v>
      </c>
      <c r="AX187" s="88">
        <f>AW187*MoM!AX187/100</f>
        <v>1.0065058365200685</v>
      </c>
      <c r="AY187" s="88">
        <f>AX187*MoM!AY187/100</f>
        <v>1.0081162458585005</v>
      </c>
      <c r="AZ187" s="88">
        <f>AY187*MoM!AZ187/100</f>
        <v>1.011846275968177</v>
      </c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</row>
    <row r="188" spans="1:72" x14ac:dyDescent="0.45">
      <c r="A188" s="88">
        <f>Веса!A188</f>
        <v>1</v>
      </c>
      <c r="B188" s="88">
        <f>MoM!B188</f>
        <v>1</v>
      </c>
      <c r="C188" s="88">
        <f>БИПЦ_НДС!E188</f>
        <v>1</v>
      </c>
      <c r="D188" s="88">
        <f t="shared" si="2"/>
        <v>0</v>
      </c>
      <c r="E188" s="88">
        <v>0</v>
      </c>
      <c r="F188" s="88">
        <v>1</v>
      </c>
      <c r="G188" s="88">
        <v>1</v>
      </c>
      <c r="H188" s="88">
        <v>0</v>
      </c>
      <c r="I188" s="88">
        <v>0</v>
      </c>
      <c r="J188" s="124" t="s">
        <v>187</v>
      </c>
      <c r="K188" s="124" t="s">
        <v>187</v>
      </c>
      <c r="L188" s="109" t="str">
        <f>MoM!J188</f>
        <v>Порошок стиральный, кг</v>
      </c>
      <c r="M188" s="88">
        <f>IF(MoM!N188=0,0,N188/MoM!N188*100)</f>
        <v>0.83035671807755906</v>
      </c>
      <c r="N188" s="88">
        <f>IF(MoM!O188=0,0,O188/MoM!O188*100)</f>
        <v>0.84380849691041548</v>
      </c>
      <c r="O188" s="88">
        <f>IF(MoM!P188=0,0,P188/MoM!P188*100)</f>
        <v>0.87646388574084866</v>
      </c>
      <c r="P188" s="88">
        <f>IF(MoM!Q188=0,0,Q188/MoM!Q188*100)</f>
        <v>0.91239890505622334</v>
      </c>
      <c r="Q188" s="88">
        <f>IF(MoM!R188=0,0,R188/MoM!R188*100)</f>
        <v>0.93575631702566275</v>
      </c>
      <c r="R188" s="88">
        <f>IF(MoM!S188=0,0,S188/MoM!S188*100)</f>
        <v>0.93631777081587819</v>
      </c>
      <c r="S188" s="88">
        <f>IF(MoM!T188=0,0,T188/MoM!T188*100)</f>
        <v>0.93631777081587819</v>
      </c>
      <c r="T188" s="88">
        <f>IF(MoM!U188=0,0,U188/MoM!U188*100)</f>
        <v>0.93641140259295985</v>
      </c>
      <c r="U188" s="88">
        <f>IF(MoM!V188=0,0,V188/MoM!V188*100)</f>
        <v>0.93996976592281312</v>
      </c>
      <c r="V188" s="88">
        <f>IF(MoM!W188=0,0,W188/MoM!W188*100)</f>
        <v>0.94401163591628123</v>
      </c>
      <c r="W188" s="88">
        <f>IF(MoM!X188=0,0,X188/MoM!X188*100)</f>
        <v>0.95637818834678456</v>
      </c>
      <c r="X188" s="88">
        <f>IF(MoM!Y188=0,0,Y188/MoM!Y188*100)</f>
        <v>0.96402921385355878</v>
      </c>
      <c r="Y188" s="88">
        <f>IF(MoM!Z188=0,0,Z188/MoM!Z188*100)</f>
        <v>0.97183785048577254</v>
      </c>
      <c r="Z188" s="88">
        <f>IF(MoM!AA188=0,0,AA188/MoM!AA188*100)</f>
        <v>0.97718295866344418</v>
      </c>
      <c r="AA188" s="88">
        <f>IF(MoM!AB188=0,0,AB188/MoM!AB188*100)</f>
        <v>0.985098140628618</v>
      </c>
      <c r="AB188" s="88">
        <f>IF(MoM!AC188=0,0,AC188/MoM!AC188*100)</f>
        <v>0.99356998463802415</v>
      </c>
      <c r="AC188" s="88">
        <f>IF(MoM!AD188=0,0,AD188/MoM!AD188*100)</f>
        <v>0.99982947554124368</v>
      </c>
      <c r="AD188" s="88">
        <f>IF(MoM!AE188=0,0,AE188/MoM!AE188*100)</f>
        <v>1.0012292368070015</v>
      </c>
      <c r="AE188" s="88">
        <f>IF(MoM!AF188=0,0,AF188/MoM!AF188*100)</f>
        <v>1.0040326786700611</v>
      </c>
      <c r="AF188" s="88">
        <f>IF(MoM!AG188=0,0,AG188/MoM!AG188*100)</f>
        <v>1.004936308080864</v>
      </c>
      <c r="AG188" s="88">
        <f>IF(MoM!AH188=0,0,AH188/MoM!AH188*100)</f>
        <v>1.006142231650561</v>
      </c>
      <c r="AH188" s="88">
        <f>IF(MoM!AI188=0,0,AI188/MoM!AI188*100)</f>
        <v>1.0077520592212019</v>
      </c>
      <c r="AI188" s="88">
        <f>IF(MoM!AJ188=0,0,AJ188/MoM!AJ188*100)</f>
        <v>1.008558260868579</v>
      </c>
      <c r="AJ188" s="88">
        <f>IF(MoM!AK188=0,0,AK188/MoM!AK188*100)</f>
        <v>1.0083565492164053</v>
      </c>
      <c r="AK188" s="88">
        <f>IF(MoM!AL188=0,0,AL188/MoM!AL188*100)</f>
        <v>1.0043231230195397</v>
      </c>
      <c r="AL188" s="88">
        <f>IF(MoM!AM188=0,0,AM188/MoM!AM188*100)</f>
        <v>1.0059300400163709</v>
      </c>
      <c r="AM188" s="88">
        <f>IF(MoM!AN188=0,0,AN188/MoM!AN188*100)</f>
        <v>1.0070365630603888</v>
      </c>
      <c r="AN188" s="88">
        <f>IF(MoM!AO188=0,0,AO188/MoM!AO188*100)</f>
        <v>1.007439377685613</v>
      </c>
      <c r="AO188" s="88">
        <f>IF(MoM!AP188=0,0,AP188/MoM!AP188*100)</f>
        <v>1.0086483049388357</v>
      </c>
      <c r="AP188" s="88">
        <f>IF(MoM!AQ188=0,0,AQ188/MoM!AQ188*100)</f>
        <v>1.0070344676509337</v>
      </c>
      <c r="AQ188" s="88">
        <f>IF(MoM!AR188=0,0,AR188/MoM!AR188*100)</f>
        <v>1.0032077366738601</v>
      </c>
      <c r="AR188" s="88">
        <f>IF(MoM!AS188=0,0,AS188/MoM!AS188*100)</f>
        <v>1.001401962747847</v>
      </c>
      <c r="AS188" s="149">
        <v>1</v>
      </c>
      <c r="AT188" s="88">
        <f>AS188*MoM!AT188/100</f>
        <v>1.0034000000000001</v>
      </c>
      <c r="AU188" s="88">
        <f>AT188*MoM!AU188/100</f>
        <v>1.0018949000000001</v>
      </c>
      <c r="AV188" s="88">
        <f>AU188*MoM!AV188/100</f>
        <v>1.0043996372500001</v>
      </c>
      <c r="AW188" s="88">
        <f>AV188*MoM!AW188/100</f>
        <v>1.0088189956539002</v>
      </c>
      <c r="AX188" s="88">
        <f>AW188*MoM!AX188/100</f>
        <v>1.0081128223569424</v>
      </c>
      <c r="AY188" s="88">
        <f>AX188*MoM!AY188/100</f>
        <v>1.0072055208168211</v>
      </c>
      <c r="AZ188" s="88">
        <f>AY188*MoM!AZ188/100</f>
        <v>1.0072055208168211</v>
      </c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</row>
    <row r="189" spans="1:72" ht="28.5" x14ac:dyDescent="0.45">
      <c r="A189" s="88">
        <f>Веса!A189</f>
        <v>1</v>
      </c>
      <c r="B189" s="88">
        <f>MoM!B189</f>
        <v>1</v>
      </c>
      <c r="C189" s="88">
        <f>БИПЦ_НДС!E189</f>
        <v>1</v>
      </c>
      <c r="D189" s="88">
        <f t="shared" si="2"/>
        <v>0</v>
      </c>
      <c r="E189" s="88">
        <v>0</v>
      </c>
      <c r="F189" s="88">
        <v>1</v>
      </c>
      <c r="G189" s="88">
        <v>1</v>
      </c>
      <c r="H189" s="88">
        <v>0</v>
      </c>
      <c r="I189" s="88">
        <v>0</v>
      </c>
      <c r="J189" s="124" t="s">
        <v>188</v>
      </c>
      <c r="K189" s="124" t="s">
        <v>188</v>
      </c>
      <c r="L189" s="109" t="str">
        <f>MoM!J189</f>
        <v>Жидкие чистящие и моющие средства, л</v>
      </c>
      <c r="M189" s="88">
        <f>IF(MoM!N189=0,0,N189/MoM!N189*100)</f>
        <v>0.75297772614709424</v>
      </c>
      <c r="N189" s="88">
        <f>IF(MoM!O189=0,0,O189/MoM!O189*100)</f>
        <v>0.78016022206100433</v>
      </c>
      <c r="O189" s="88">
        <f>IF(MoM!P189=0,0,P189/MoM!P189*100)</f>
        <v>0.80957226243270408</v>
      </c>
      <c r="P189" s="88">
        <f>IF(MoM!Q189=0,0,Q189/MoM!Q189*100)</f>
        <v>0.83993122227393058</v>
      </c>
      <c r="Q189" s="88">
        <f>IF(MoM!R189=0,0,R189/MoM!R189*100)</f>
        <v>0.86202141341973482</v>
      </c>
      <c r="R189" s="88">
        <f>IF(MoM!S189=0,0,S189/MoM!S189*100)</f>
        <v>0.87210706395674575</v>
      </c>
      <c r="S189" s="88">
        <f>IF(MoM!T189=0,0,T189/MoM!T189*100)</f>
        <v>0.88056650247712609</v>
      </c>
      <c r="T189" s="88">
        <f>IF(MoM!U189=0,0,U189/MoM!U189*100)</f>
        <v>0.88505739163975949</v>
      </c>
      <c r="U189" s="88">
        <f>IF(MoM!V189=0,0,V189/MoM!V189*100)</f>
        <v>0.88877463268464652</v>
      </c>
      <c r="V189" s="88">
        <f>IF(MoM!W189=0,0,W189/MoM!W189*100)</f>
        <v>0.90290614934433244</v>
      </c>
      <c r="W189" s="88">
        <f>IF(MoM!X189=0,0,X189/MoM!X189*100)</f>
        <v>0.91834584449812051</v>
      </c>
      <c r="X189" s="88">
        <f>IF(MoM!Y189=0,0,Y189/MoM!Y189*100)</f>
        <v>0.92734563377420209</v>
      </c>
      <c r="Y189" s="88">
        <f>IF(MoM!Z189=0,0,Z189/MoM!Z189*100)</f>
        <v>0.93328064583035697</v>
      </c>
      <c r="Z189" s="88">
        <f>IF(MoM!AA189=0,0,AA189/MoM!AA189*100)</f>
        <v>0.94028025067408461</v>
      </c>
      <c r="AA189" s="88">
        <f>IF(MoM!AB189=0,0,AB189/MoM!AB189*100)</f>
        <v>0.95024722133122985</v>
      </c>
      <c r="AB189" s="88">
        <f>IF(MoM!AC189=0,0,AC189/MoM!AC189*100)</f>
        <v>0.95908452048961024</v>
      </c>
      <c r="AC189" s="88">
        <f>IF(MoM!AD189=0,0,AD189/MoM!AD189*100)</f>
        <v>0.96541447832484162</v>
      </c>
      <c r="AD189" s="88">
        <f>IF(MoM!AE189=0,0,AE189/MoM!AE189*100)</f>
        <v>0.97111042374695822</v>
      </c>
      <c r="AE189" s="88">
        <f>IF(MoM!AF189=0,0,AF189/MoM!AF189*100)</f>
        <v>0.97509197648432078</v>
      </c>
      <c r="AF189" s="88">
        <f>IF(MoM!AG189=0,0,AG189/MoM!AG189*100)</f>
        <v>0.97957739957614864</v>
      </c>
      <c r="AG189" s="88">
        <f>IF(MoM!AH189=0,0,AH189/MoM!AH189*100)</f>
        <v>0.98486711753385991</v>
      </c>
      <c r="AH189" s="88">
        <f>IF(MoM!AI189=0,0,AI189/MoM!AI189*100)</f>
        <v>0.98811717902172158</v>
      </c>
      <c r="AI189" s="88">
        <f>IF(MoM!AJ189=0,0,AJ189/MoM!AJ189*100)</f>
        <v>0.99187202430200405</v>
      </c>
      <c r="AJ189" s="88">
        <f>IF(MoM!AK189=0,0,AK189/MoM!AK189*100)</f>
        <v>0.99554195079192143</v>
      </c>
      <c r="AK189" s="88">
        <f>IF(MoM!AL189=0,0,AL189/MoM!AL189*100)</f>
        <v>0.99783169727874277</v>
      </c>
      <c r="AL189" s="88">
        <f>IF(MoM!AM189=0,0,AM189/MoM!AM189*100)</f>
        <v>1.0003262765219396</v>
      </c>
      <c r="AM189" s="88">
        <f>IF(MoM!AN189=0,0,AN189/MoM!AN189*100)</f>
        <v>1.0042275490003751</v>
      </c>
      <c r="AN189" s="88">
        <f>IF(MoM!AO189=0,0,AO189/MoM!AO189*100)</f>
        <v>1.0029220531866747</v>
      </c>
      <c r="AO189" s="88">
        <f>IF(MoM!AP189=0,0,AP189/MoM!AP189*100)</f>
        <v>1.0062316959621906</v>
      </c>
      <c r="AP189" s="88">
        <f>IF(MoM!AQ189=0,0,AQ189/MoM!AQ189*100)</f>
        <v>1.0029111313655155</v>
      </c>
      <c r="AQ189" s="88">
        <f>IF(MoM!AR189=0,0,AR189/MoM!AR189*100)</f>
        <v>1.0046160802888369</v>
      </c>
      <c r="AR189" s="88">
        <f>IF(MoM!AS189=0,0,AS189/MoM!AS189*100)</f>
        <v>1.001903616872057</v>
      </c>
      <c r="AS189" s="149">
        <v>1</v>
      </c>
      <c r="AT189" s="88">
        <f>AS189*MoM!AT189/100</f>
        <v>0.99950000000000006</v>
      </c>
      <c r="AU189" s="88">
        <f>AT189*MoM!AU189/100</f>
        <v>0.99910019999999999</v>
      </c>
      <c r="AV189" s="88">
        <f>AU189*MoM!AV189/100</f>
        <v>1.0018976805599999</v>
      </c>
      <c r="AW189" s="88">
        <f>AV189*MoM!AW189/100</f>
        <v>1.0025990089363919</v>
      </c>
      <c r="AX189" s="88">
        <f>AW189*MoM!AX189/100</f>
        <v>1.0013958901256681</v>
      </c>
      <c r="AY189" s="88">
        <f>AX189*MoM!AY189/100</f>
        <v>0.99989379629047959</v>
      </c>
      <c r="AZ189" s="88">
        <f>AY189*MoM!AZ189/100</f>
        <v>1.0014936263645442</v>
      </c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</row>
    <row r="190" spans="1:72" x14ac:dyDescent="0.45">
      <c r="A190" s="88">
        <f>Веса!A190</f>
        <v>1</v>
      </c>
      <c r="B190" s="88">
        <f>MoM!B190</f>
        <v>1</v>
      </c>
      <c r="C190" s="88">
        <f>БИПЦ_НДС!E190</f>
        <v>1</v>
      </c>
      <c r="D190" s="88">
        <f t="shared" si="2"/>
        <v>0</v>
      </c>
      <c r="E190" s="88">
        <v>0</v>
      </c>
      <c r="F190" s="88">
        <v>1</v>
      </c>
      <c r="G190" s="88">
        <v>1</v>
      </c>
      <c r="H190" s="88">
        <v>0</v>
      </c>
      <c r="I190" s="88">
        <v>0</v>
      </c>
      <c r="J190" s="124" t="s">
        <v>189</v>
      </c>
      <c r="K190" s="124" t="s">
        <v>189</v>
      </c>
      <c r="L190" s="109" t="str">
        <f>MoM!J190</f>
        <v>Мыло туалетное, 100 г</v>
      </c>
      <c r="M190" s="88">
        <f>IF(MoM!N190=0,0,N190/MoM!N190*100)</f>
        <v>0.73236048089653061</v>
      </c>
      <c r="N190" s="88">
        <f>IF(MoM!O190=0,0,O190/MoM!O190*100)</f>
        <v>0.76084930360340564</v>
      </c>
      <c r="O190" s="88">
        <f>IF(MoM!P190=0,0,P190/MoM!P190*100)</f>
        <v>0.78626167034375938</v>
      </c>
      <c r="P190" s="88">
        <f>IF(MoM!Q190=0,0,Q190/MoM!Q190*100)</f>
        <v>0.81110753912662215</v>
      </c>
      <c r="Q190" s="88">
        <f>IF(MoM!R190=0,0,R190/MoM!R190*100)</f>
        <v>0.82814079744828117</v>
      </c>
      <c r="R190" s="88">
        <f>IF(MoM!S190=0,0,S190/MoM!S190*100)</f>
        <v>0.83460029566837768</v>
      </c>
      <c r="S190" s="88">
        <f>IF(MoM!T190=0,0,T190/MoM!T190*100)</f>
        <v>0.83994173756065527</v>
      </c>
      <c r="T190" s="88">
        <f>IF(MoM!U190=0,0,U190/MoM!U190*100)</f>
        <v>0.84220958025206893</v>
      </c>
      <c r="U190" s="88">
        <f>IF(MoM!V190=0,0,V190/MoM!V190*100)</f>
        <v>0.8464206281533293</v>
      </c>
      <c r="V190" s="88">
        <f>IF(MoM!W190=0,0,W190/MoM!W190*100)</f>
        <v>0.85649303362835394</v>
      </c>
      <c r="W190" s="88">
        <f>IF(MoM!X190=0,0,X190/MoM!X190*100)</f>
        <v>0.86797004027897395</v>
      </c>
      <c r="X190" s="88">
        <f>IF(MoM!Y190=0,0,Y190/MoM!Y190*100)</f>
        <v>0.87317786052064772</v>
      </c>
      <c r="Y190" s="88">
        <f>IF(MoM!Z190=0,0,Z190/MoM!Z190*100)</f>
        <v>0.87780570318140727</v>
      </c>
      <c r="Z190" s="88">
        <f>IF(MoM!AA190=0,0,AA190/MoM!AA190*100)</f>
        <v>0.88588151565067619</v>
      </c>
      <c r="AA190" s="88">
        <f>IF(MoM!AB190=0,0,AB190/MoM!AB190*100)</f>
        <v>0.90253608814490882</v>
      </c>
      <c r="AB190" s="88">
        <f>IF(MoM!AC190=0,0,AC190/MoM!AC190*100)</f>
        <v>0.91778894803455779</v>
      </c>
      <c r="AC190" s="88">
        <f>IF(MoM!AD190=0,0,AD190/MoM!AD190*100)</f>
        <v>0.93063799330704167</v>
      </c>
      <c r="AD190" s="88">
        <f>IF(MoM!AE190=0,0,AE190/MoM!AE190*100)</f>
        <v>0.93929292664479713</v>
      </c>
      <c r="AE190" s="88">
        <f>IF(MoM!AF190=0,0,AF190/MoM!AF190*100)</f>
        <v>0.94502261349733041</v>
      </c>
      <c r="AF190" s="88">
        <f>IF(MoM!AG190=0,0,AG190/MoM!AG190*100)</f>
        <v>0.95012573561021607</v>
      </c>
      <c r="AG190" s="88">
        <f>IF(MoM!AH190=0,0,AH190/MoM!AH190*100)</f>
        <v>0.95649157803880458</v>
      </c>
      <c r="AH190" s="88">
        <f>IF(MoM!AI190=0,0,AI190/MoM!AI190*100)</f>
        <v>0.96079579013997918</v>
      </c>
      <c r="AI190" s="88">
        <f>IF(MoM!AJ190=0,0,AJ190/MoM!AJ190*100)</f>
        <v>0.96684880361786096</v>
      </c>
      <c r="AJ190" s="88">
        <f>IF(MoM!AK190=0,0,AK190/MoM!AK190*100)</f>
        <v>0.97245652667884463</v>
      </c>
      <c r="AK190" s="88">
        <f>IF(MoM!AL190=0,0,AL190/MoM!AL190*100)</f>
        <v>0.97605461582755648</v>
      </c>
      <c r="AL190" s="88">
        <f>IF(MoM!AM190=0,0,AM190/MoM!AM190*100)</f>
        <v>0.98073967798352879</v>
      </c>
      <c r="AM190" s="88">
        <f>IF(MoM!AN190=0,0,AN190/MoM!AN190*100)</f>
        <v>0.98760485572941359</v>
      </c>
      <c r="AN190" s="88">
        <f>IF(MoM!AO190=0,0,AO190/MoM!AO190*100)</f>
        <v>0.99283916146477957</v>
      </c>
      <c r="AO190" s="88">
        <f>IF(MoM!AP190=0,0,AP190/MoM!AP190*100)</f>
        <v>0.99184632230331482</v>
      </c>
      <c r="AP190" s="88">
        <f>IF(MoM!AQ190=0,0,AQ190/MoM!AQ190*100)</f>
        <v>0.99323490715453944</v>
      </c>
      <c r="AQ190" s="88">
        <f>IF(MoM!AR190=0,0,AR190/MoM!AR190*100)</f>
        <v>0.99740649376458856</v>
      </c>
      <c r="AR190" s="88">
        <f>IF(MoM!AS190=0,0,AS190/MoM!AS190*100)</f>
        <v>0.99750623441396502</v>
      </c>
      <c r="AS190" s="149">
        <v>1</v>
      </c>
      <c r="AT190" s="88">
        <f>AS190*MoM!AT190/100</f>
        <v>1.0033000000000001</v>
      </c>
      <c r="AU190" s="88">
        <f>AT190*MoM!AU190/100</f>
        <v>1.0076141900000002</v>
      </c>
      <c r="AV190" s="88">
        <f>AU190*MoM!AV190/100</f>
        <v>1.01063703257</v>
      </c>
      <c r="AW190" s="88">
        <f>AV190*MoM!AW190/100</f>
        <v>1.0107380962732571</v>
      </c>
      <c r="AX190" s="88">
        <f>AW190*MoM!AX190/100</f>
        <v>1.0114456129406484</v>
      </c>
      <c r="AY190" s="88">
        <f>AX190*MoM!AY190/100</f>
        <v>1.0103330227664136</v>
      </c>
      <c r="AZ190" s="88">
        <f>AY190*MoM!AZ190/100</f>
        <v>1.0126567887187763</v>
      </c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</row>
    <row r="191" spans="1:72" x14ac:dyDescent="0.45">
      <c r="A191" s="88">
        <f>Веса!A191</f>
        <v>1</v>
      </c>
      <c r="B191" s="88">
        <f>MoM!B191</f>
        <v>1</v>
      </c>
      <c r="C191" s="88">
        <f>БИПЦ_НДС!E191</f>
        <v>1</v>
      </c>
      <c r="D191" s="88">
        <f t="shared" si="2"/>
        <v>0</v>
      </c>
      <c r="E191" s="88">
        <v>0</v>
      </c>
      <c r="F191" s="88">
        <v>1</v>
      </c>
      <c r="G191" s="88">
        <v>1</v>
      </c>
      <c r="H191" s="88">
        <v>0</v>
      </c>
      <c r="I191" s="88">
        <v>0</v>
      </c>
      <c r="J191" s="124" t="s">
        <v>190</v>
      </c>
      <c r="K191" s="124" t="s">
        <v>190</v>
      </c>
      <c r="L191" s="109" t="str">
        <f>MoM!J191</f>
        <v>Туалетная вода, 100 мл</v>
      </c>
      <c r="M191" s="88">
        <f>IF(MoM!N191=0,0,N191/MoM!N191*100)</f>
        <v>0.75789176545050896</v>
      </c>
      <c r="N191" s="88">
        <f>IF(MoM!O191=0,0,O191/MoM!O191*100)</f>
        <v>0.77858221064730793</v>
      </c>
      <c r="O191" s="88">
        <f>IF(MoM!P191=0,0,P191/MoM!P191*100)</f>
        <v>0.79975964677691469</v>
      </c>
      <c r="P191" s="88">
        <f>IF(MoM!Q191=0,0,Q191/MoM!Q191*100)</f>
        <v>0.8126357770900231</v>
      </c>
      <c r="Q191" s="88">
        <f>IF(MoM!R191=0,0,R191/MoM!R191*100)</f>
        <v>0.82043708055008735</v>
      </c>
      <c r="R191" s="88">
        <f>IF(MoM!S191=0,0,S191/MoM!S191*100)</f>
        <v>0.82896962618780823</v>
      </c>
      <c r="S191" s="88">
        <f>IF(MoM!T191=0,0,T191/MoM!T191*100)</f>
        <v>0.83518689838421678</v>
      </c>
      <c r="T191" s="88">
        <f>IF(MoM!U191=0,0,U191/MoM!U191*100)</f>
        <v>0.84487506640547361</v>
      </c>
      <c r="U191" s="88">
        <f>IF(MoM!V191=0,0,V191/MoM!V191*100)</f>
        <v>0.85425317964257441</v>
      </c>
      <c r="V191" s="88">
        <f>IF(MoM!W191=0,0,W191/MoM!W191*100)</f>
        <v>0.86416251652642817</v>
      </c>
      <c r="W191" s="88">
        <f>IF(MoM!X191=0,0,X191/MoM!X191*100)</f>
        <v>0.87418680171813468</v>
      </c>
      <c r="X191" s="88">
        <f>IF(MoM!Y191=0,0,Y191/MoM!Y191*100)</f>
        <v>0.88266641369480048</v>
      </c>
      <c r="Y191" s="88">
        <f>IF(MoM!Z191=0,0,Z191/MoM!Z191*100)</f>
        <v>0.89555334333474446</v>
      </c>
      <c r="Z191" s="88">
        <f>IF(MoM!AA191=0,0,AA191/MoM!AA191*100)</f>
        <v>0.91041952883410115</v>
      </c>
      <c r="AA191" s="88">
        <f>IF(MoM!AB191=0,0,AB191/MoM!AB191*100)</f>
        <v>0.91979684998109246</v>
      </c>
      <c r="AB191" s="88">
        <f>IF(MoM!AC191=0,0,AC191/MoM!AC191*100)</f>
        <v>0.92954669659089206</v>
      </c>
      <c r="AC191" s="88">
        <f>IF(MoM!AD191=0,0,AD191/MoM!AD191*100)</f>
        <v>0.93716897950293732</v>
      </c>
      <c r="AD191" s="88">
        <f>IF(MoM!AE191=0,0,AE191/MoM!AE191*100)</f>
        <v>0.94185482440045198</v>
      </c>
      <c r="AE191" s="88">
        <f>IF(MoM!AF191=0,0,AF191/MoM!AF191*100)</f>
        <v>0.94778850979417484</v>
      </c>
      <c r="AF191" s="88">
        <f>IF(MoM!AG191=0,0,AG191/MoM!AG191*100)</f>
        <v>0.95622382753134305</v>
      </c>
      <c r="AG191" s="88">
        <f>IF(MoM!AH191=0,0,AH191/MoM!AH191*100)</f>
        <v>0.96071807952074029</v>
      </c>
      <c r="AH191" s="88">
        <f>IF(MoM!AI191=0,0,AI191/MoM!AI191*100)</f>
        <v>0.96725096246148135</v>
      </c>
      <c r="AI191" s="88">
        <f>IF(MoM!AJ191=0,0,AJ191/MoM!AJ191*100)</f>
        <v>0.96705751226898906</v>
      </c>
      <c r="AJ191" s="88">
        <f>IF(MoM!AK191=0,0,AK191/MoM!AK191*100)</f>
        <v>0.96667068926408128</v>
      </c>
      <c r="AK191" s="88">
        <f>IF(MoM!AL191=0,0,AL191/MoM!AL191*100)</f>
        <v>0.97411405357141456</v>
      </c>
      <c r="AL191" s="88">
        <f>IF(MoM!AM191=0,0,AM191/MoM!AM191*100)</f>
        <v>0.97654933870534311</v>
      </c>
      <c r="AM191" s="88">
        <f>IF(MoM!AN191=0,0,AN191/MoM!AN191*100)</f>
        <v>0.98631483209239645</v>
      </c>
      <c r="AN191" s="88">
        <f>IF(MoM!AO191=0,0,AO191/MoM!AO191*100)</f>
        <v>0.98966830252151072</v>
      </c>
      <c r="AO191" s="88">
        <f>IF(MoM!AP191=0,0,AP191/MoM!AP191*100)</f>
        <v>0.99055900399378016</v>
      </c>
      <c r="AP191" s="88">
        <f>IF(MoM!AQ191=0,0,AQ191/MoM!AQ191*100)</f>
        <v>0.99303540150376457</v>
      </c>
      <c r="AQ191" s="88">
        <f>IF(MoM!AR191=0,0,AR191/MoM!AR191*100)</f>
        <v>0.99343261566436603</v>
      </c>
      <c r="AR191" s="88">
        <f>IF(MoM!AS191=0,0,AS191/MoM!AS191*100)</f>
        <v>0.99700897308075775</v>
      </c>
      <c r="AS191" s="149">
        <v>1</v>
      </c>
      <c r="AT191" s="88">
        <f>AS191*MoM!AT191/100</f>
        <v>1.0018</v>
      </c>
      <c r="AU191" s="88">
        <f>AT191*MoM!AU191/100</f>
        <v>1.0066086400000001</v>
      </c>
      <c r="AV191" s="88">
        <f>AU191*MoM!AV191/100</f>
        <v>1.0046960835840002</v>
      </c>
      <c r="AW191" s="88">
        <f>AV191*MoM!AW191/100</f>
        <v>1.0096190943935617</v>
      </c>
      <c r="AX191" s="88">
        <f>AW191*MoM!AX191/100</f>
        <v>1.0114364087634702</v>
      </c>
      <c r="AY191" s="88">
        <f>AX191*MoM!AY191/100</f>
        <v>1.0163924471664112</v>
      </c>
      <c r="AZ191" s="88">
        <f>AY191*MoM!AZ191/100</f>
        <v>1.0175104788582943</v>
      </c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</row>
    <row r="192" spans="1:72" x14ac:dyDescent="0.45">
      <c r="A192" s="88">
        <f>Веса!A192</f>
        <v>1</v>
      </c>
      <c r="B192" s="88">
        <f>MoM!B192</f>
        <v>1</v>
      </c>
      <c r="C192" s="88">
        <f>БИПЦ_НДС!E192</f>
        <v>1</v>
      </c>
      <c r="D192" s="88">
        <f t="shared" si="2"/>
        <v>0</v>
      </c>
      <c r="E192" s="88">
        <v>0</v>
      </c>
      <c r="F192" s="88">
        <v>1</v>
      </c>
      <c r="G192" s="88">
        <v>1</v>
      </c>
      <c r="H192" s="88">
        <v>0</v>
      </c>
      <c r="I192" s="88">
        <v>0</v>
      </c>
      <c r="J192" s="124" t="s">
        <v>191</v>
      </c>
      <c r="K192" s="124" t="s">
        <v>191</v>
      </c>
      <c r="L192" s="109" t="str">
        <f>MoM!J192</f>
        <v>Шампунь, 250 мл</v>
      </c>
      <c r="M192" s="88">
        <f>IF(MoM!N192=0,0,N192/MoM!N192*100)</f>
        <v>0.7723461789035907</v>
      </c>
      <c r="N192" s="88">
        <f>IF(MoM!O192=0,0,O192/MoM!O192*100)</f>
        <v>0.79837424513264177</v>
      </c>
      <c r="O192" s="88">
        <f>IF(MoM!P192=0,0,P192/MoM!P192*100)</f>
        <v>0.82895197872122195</v>
      </c>
      <c r="P192" s="88">
        <f>IF(MoM!Q192=0,0,Q192/MoM!Q192*100)</f>
        <v>0.85929162114241864</v>
      </c>
      <c r="Q192" s="88">
        <f>IF(MoM!R192=0,0,R192/MoM!R192*100)</f>
        <v>0.87467294116086791</v>
      </c>
      <c r="R192" s="88">
        <f>IF(MoM!S192=0,0,S192/MoM!S192*100)</f>
        <v>0.87353586633735891</v>
      </c>
      <c r="S192" s="88">
        <f>IF(MoM!T192=0,0,T192/MoM!T192*100)</f>
        <v>0.87772883849577821</v>
      </c>
      <c r="T192" s="88">
        <f>IF(MoM!U192=0,0,U192/MoM!U192*100)</f>
        <v>0.8815030725013101</v>
      </c>
      <c r="U192" s="88">
        <f>IF(MoM!V192=0,0,V192/MoM!V192*100)</f>
        <v>0.88485278417681501</v>
      </c>
      <c r="V192" s="88">
        <f>IF(MoM!W192=0,0,W192/MoM!W192*100)</f>
        <v>0.89352434146174786</v>
      </c>
      <c r="W192" s="88">
        <f>IF(MoM!X192=0,0,X192/MoM!X192*100)</f>
        <v>0.89843872533978741</v>
      </c>
      <c r="X192" s="88">
        <f>IF(MoM!Y192=0,0,Y192/MoM!Y192*100)</f>
        <v>0.90391920156436012</v>
      </c>
      <c r="Y192" s="88">
        <f>IF(MoM!Z192=0,0,Z192/MoM!Z192*100)</f>
        <v>0.9121448662985957</v>
      </c>
      <c r="Z192" s="88">
        <f>IF(MoM!AA192=0,0,AA192/MoM!AA192*100)</f>
        <v>0.92117510047495177</v>
      </c>
      <c r="AA192" s="88">
        <f>IF(MoM!AB192=0,0,AB192/MoM!AB192*100)</f>
        <v>0.92891297131894135</v>
      </c>
      <c r="AB192" s="88">
        <f>IF(MoM!AC192=0,0,AC192/MoM!AC192*100)</f>
        <v>0.93838788362639458</v>
      </c>
      <c r="AC192" s="88">
        <f>IF(MoM!AD192=0,0,AD192/MoM!AD192*100)</f>
        <v>0.94617650306049361</v>
      </c>
      <c r="AD192" s="88">
        <f>IF(MoM!AE192=0,0,AE192/MoM!AE192*100)</f>
        <v>0.95384053273528357</v>
      </c>
      <c r="AE192" s="88">
        <f>IF(MoM!AF192=0,0,AF192/MoM!AF192*100)</f>
        <v>0.95860973539895999</v>
      </c>
      <c r="AF192" s="88">
        <f>IF(MoM!AG192=0,0,AG192/MoM!AG192*100)</f>
        <v>0.96570344744091219</v>
      </c>
      <c r="AG192" s="88">
        <f>IF(MoM!AH192=0,0,AH192/MoM!AH192*100)</f>
        <v>0.97101481640183718</v>
      </c>
      <c r="AH192" s="88">
        <f>IF(MoM!AI192=0,0,AI192/MoM!AI192*100)</f>
        <v>0.97761771715336976</v>
      </c>
      <c r="AI192" s="88">
        <f>IF(MoM!AJ192=0,0,AJ192/MoM!AJ192*100)</f>
        <v>0.98123490270683733</v>
      </c>
      <c r="AJ192" s="88">
        <f>IF(MoM!AK192=0,0,AK192/MoM!AK192*100)</f>
        <v>0.98280487855116827</v>
      </c>
      <c r="AK192" s="88">
        <f>IF(MoM!AL192=0,0,AL192/MoM!AL192*100)</f>
        <v>0.98771890294392406</v>
      </c>
      <c r="AL192" s="88">
        <f>IF(MoM!AM192=0,0,AM192/MoM!AM192*100)</f>
        <v>0.98752135916333528</v>
      </c>
      <c r="AM192" s="88">
        <f>IF(MoM!AN192=0,0,AN192/MoM!AN192*100)</f>
        <v>0.99245896595915195</v>
      </c>
      <c r="AN192" s="88">
        <f>IF(MoM!AO192=0,0,AO192/MoM!AO192*100)</f>
        <v>0.99226047416596019</v>
      </c>
      <c r="AO192" s="88">
        <f>IF(MoM!AP192=0,0,AP192/MoM!AP192*100)</f>
        <v>0.99722177653678989</v>
      </c>
      <c r="AP192" s="88">
        <f>IF(MoM!AQ192=0,0,AQ192/MoM!AQ192*100)</f>
        <v>1.0029059406630496</v>
      </c>
      <c r="AQ192" s="88">
        <f>IF(MoM!AR192=0,0,AR192/MoM!AR192*100)</f>
        <v>1.0013012911579888</v>
      </c>
      <c r="AR192" s="88">
        <f>IF(MoM!AS192=0,0,AS192/MoM!AS192*100)</f>
        <v>1.0008006405124099</v>
      </c>
      <c r="AS192" s="149">
        <v>1</v>
      </c>
      <c r="AT192" s="88">
        <f>AS192*MoM!AT192/100</f>
        <v>1.0004999999999999</v>
      </c>
      <c r="AU192" s="88">
        <f>AT192*MoM!AU192/100</f>
        <v>1.0034014500000001</v>
      </c>
      <c r="AV192" s="88">
        <f>AU192*MoM!AV192/100</f>
        <v>1.0077160762350001</v>
      </c>
      <c r="AW192" s="88">
        <f>AV192*MoM!AW192/100</f>
        <v>1.0080183910578706</v>
      </c>
      <c r="AX192" s="88">
        <f>AW192*MoM!AX192/100</f>
        <v>1.0091272112880343</v>
      </c>
      <c r="AY192" s="88">
        <f>AX192*MoM!AY192/100</f>
        <v>1.0119527674796407</v>
      </c>
      <c r="AZ192" s="88">
        <f>AY192*MoM!AZ192/100</f>
        <v>1.0106372288819172</v>
      </c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</row>
    <row r="193" spans="1:72" x14ac:dyDescent="0.45">
      <c r="A193" s="88">
        <f>Веса!A193</f>
        <v>0</v>
      </c>
      <c r="B193" s="88">
        <f>MoM!B193</f>
        <v>0</v>
      </c>
      <c r="C193" s="88">
        <f>БИПЦ_НДС!E193</f>
        <v>1</v>
      </c>
      <c r="D193" s="88">
        <f t="shared" si="2"/>
        <v>0</v>
      </c>
      <c r="E193" s="88">
        <v>0</v>
      </c>
      <c r="F193" s="88">
        <v>1</v>
      </c>
      <c r="G193" s="88">
        <v>1</v>
      </c>
      <c r="H193" s="88">
        <v>0</v>
      </c>
      <c r="I193" s="88">
        <v>0</v>
      </c>
      <c r="J193" s="124" t="s">
        <v>192</v>
      </c>
      <c r="K193" s="124" t="s">
        <v>192</v>
      </c>
      <c r="L193" s="109" t="str">
        <f>MoM!J193</f>
        <v>Гель для душа, 250 мл</v>
      </c>
      <c r="M193" s="88">
        <f>IF(MoM!N193=0,0,N193/MoM!N193*100)</f>
        <v>0</v>
      </c>
      <c r="N193" s="88">
        <f>IF(MoM!O193=0,0,O193/MoM!O193*100)</f>
        <v>0</v>
      </c>
      <c r="O193" s="88">
        <f>IF(MoM!P193=0,0,P193/MoM!P193*100)</f>
        <v>0</v>
      </c>
      <c r="P193" s="88">
        <f>IF(MoM!Q193=0,0,Q193/MoM!Q193*100)</f>
        <v>0</v>
      </c>
      <c r="Q193" s="88">
        <f>IF(MoM!R193=0,0,R193/MoM!R193*100)</f>
        <v>0</v>
      </c>
      <c r="R193" s="88">
        <f>IF(MoM!S193=0,0,S193/MoM!S193*100)</f>
        <v>0</v>
      </c>
      <c r="S193" s="88">
        <f>IF(MoM!T193=0,0,T193/MoM!T193*100)</f>
        <v>0</v>
      </c>
      <c r="T193" s="88">
        <f>IF(MoM!U193=0,0,U193/MoM!U193*100)</f>
        <v>0</v>
      </c>
      <c r="U193" s="88">
        <f>IF(MoM!V193=0,0,V193/MoM!V193*100)</f>
        <v>0</v>
      </c>
      <c r="V193" s="88">
        <f>IF(MoM!W193=0,0,W193/MoM!W193*100)</f>
        <v>0</v>
      </c>
      <c r="W193" s="88">
        <f>IF(MoM!X193=0,0,X193/MoM!X193*100)</f>
        <v>0</v>
      </c>
      <c r="X193" s="88">
        <f>IF(MoM!Y193=0,0,Y193/MoM!Y193*100)</f>
        <v>0</v>
      </c>
      <c r="Y193" s="88">
        <f>IF(MoM!Z193=0,0,Z193/MoM!Z193*100)</f>
        <v>0</v>
      </c>
      <c r="Z193" s="88">
        <f>IF(MoM!AA193=0,0,AA193/MoM!AA193*100)</f>
        <v>0</v>
      </c>
      <c r="AA193" s="88">
        <f>IF(MoM!AB193=0,0,AB193/MoM!AB193*100)</f>
        <v>0</v>
      </c>
      <c r="AB193" s="88">
        <f>IF(MoM!AC193=0,0,AC193/MoM!AC193*100)</f>
        <v>0</v>
      </c>
      <c r="AC193" s="88">
        <f>IF(MoM!AD193=0,0,AD193/MoM!AD193*100)</f>
        <v>0</v>
      </c>
      <c r="AD193" s="88">
        <f>IF(MoM!AE193=0,0,AE193/MoM!AE193*100)</f>
        <v>0</v>
      </c>
      <c r="AE193" s="88">
        <f>IF(MoM!AF193=0,0,AF193/MoM!AF193*100)</f>
        <v>0</v>
      </c>
      <c r="AF193" s="88">
        <f>IF(MoM!AG193=0,0,AG193/MoM!AG193*100)</f>
        <v>0</v>
      </c>
      <c r="AG193" s="88">
        <f>IF(MoM!AH193=0,0,AH193/MoM!AH193*100)</f>
        <v>0</v>
      </c>
      <c r="AH193" s="88">
        <f>IF(MoM!AI193=0,0,AI193/MoM!AI193*100)</f>
        <v>0</v>
      </c>
      <c r="AI193" s="88">
        <f>IF(MoM!AJ193=0,0,AJ193/MoM!AJ193*100)</f>
        <v>0</v>
      </c>
      <c r="AJ193" s="88">
        <f>IF(MoM!AK193=0,0,AK193/MoM!AK193*100)</f>
        <v>0</v>
      </c>
      <c r="AK193" s="88">
        <f>IF(MoM!AL193=0,0,AL193/MoM!AL193*100)</f>
        <v>0</v>
      </c>
      <c r="AL193" s="88">
        <f>IF(MoM!AM193=0,0,AM193/MoM!AM193*100)</f>
        <v>0</v>
      </c>
      <c r="AM193" s="88">
        <f>IF(MoM!AN193=0,0,AN193/MoM!AN193*100)</f>
        <v>0</v>
      </c>
      <c r="AN193" s="88">
        <f>IF(MoM!AO193=0,0,AO193/MoM!AO193*100)</f>
        <v>0</v>
      </c>
      <c r="AO193" s="88">
        <f>IF(MoM!AP193=0,0,AP193/MoM!AP193*100)</f>
        <v>0</v>
      </c>
      <c r="AP193" s="88">
        <f>IF(MoM!AQ193=0,0,AQ193/MoM!AQ193*100)</f>
        <v>0</v>
      </c>
      <c r="AQ193" s="88">
        <f>IF(MoM!AR193=0,0,AR193/MoM!AR193*100)</f>
        <v>0</v>
      </c>
      <c r="AR193" s="88">
        <f>IF(MoM!AS193=0,0,AS193/MoM!AS193*100)</f>
        <v>0</v>
      </c>
      <c r="AS193" s="149">
        <v>1</v>
      </c>
      <c r="AT193" s="88">
        <f>AS193*MoM!AT193/100</f>
        <v>0</v>
      </c>
      <c r="AU193" s="88">
        <f>AT193*MoM!AU193/100</f>
        <v>0</v>
      </c>
      <c r="AV193" s="88">
        <f>AU193*MoM!AV193/100</f>
        <v>0</v>
      </c>
      <c r="AW193" s="88">
        <f>AV193*MoM!AW193/100</f>
        <v>0</v>
      </c>
      <c r="AX193" s="88">
        <f>AW193*MoM!AX193/100</f>
        <v>0</v>
      </c>
      <c r="AY193" s="88">
        <f>AX193*MoM!AY193/100</f>
        <v>0</v>
      </c>
      <c r="AZ193" s="88">
        <f>AY193*MoM!AZ193/100</f>
        <v>0</v>
      </c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</row>
    <row r="194" spans="1:72" x14ac:dyDescent="0.45">
      <c r="A194" s="88">
        <f>Веса!A194</f>
        <v>1</v>
      </c>
      <c r="B194" s="88">
        <f>MoM!B194</f>
        <v>1</v>
      </c>
      <c r="C194" s="88">
        <f>БИПЦ_НДС!E194</f>
        <v>1</v>
      </c>
      <c r="D194" s="88">
        <f t="shared" si="2"/>
        <v>0</v>
      </c>
      <c r="E194" s="88">
        <v>0</v>
      </c>
      <c r="F194" s="88">
        <v>1</v>
      </c>
      <c r="G194" s="88">
        <v>1</v>
      </c>
      <c r="H194" s="88">
        <v>0</v>
      </c>
      <c r="I194" s="88">
        <v>0</v>
      </c>
      <c r="J194" s="124" t="s">
        <v>193</v>
      </c>
      <c r="K194" s="124" t="s">
        <v>193</v>
      </c>
      <c r="L194" s="109" t="str">
        <f>MoM!J194</f>
        <v>Мыло туалетное, 100 г</v>
      </c>
      <c r="M194" s="88">
        <f>IF(MoM!N194=0,0,N194/MoM!N194*100)</f>
        <v>0.73236048089653061</v>
      </c>
      <c r="N194" s="88">
        <f>IF(MoM!O194=0,0,O194/MoM!O194*100)</f>
        <v>0.76084930360340564</v>
      </c>
      <c r="O194" s="88">
        <f>IF(MoM!P194=0,0,P194/MoM!P194*100)</f>
        <v>0.78626167034375938</v>
      </c>
      <c r="P194" s="88">
        <f>IF(MoM!Q194=0,0,Q194/MoM!Q194*100)</f>
        <v>0.81110753912662215</v>
      </c>
      <c r="Q194" s="88">
        <f>IF(MoM!R194=0,0,R194/MoM!R194*100)</f>
        <v>0.82814079744828117</v>
      </c>
      <c r="R194" s="88">
        <f>IF(MoM!S194=0,0,S194/MoM!S194*100)</f>
        <v>0.83460029566837768</v>
      </c>
      <c r="S194" s="88">
        <f>IF(MoM!T194=0,0,T194/MoM!T194*100)</f>
        <v>0.83994173756065527</v>
      </c>
      <c r="T194" s="88">
        <f>IF(MoM!U194=0,0,U194/MoM!U194*100)</f>
        <v>0.84220958025206893</v>
      </c>
      <c r="U194" s="88">
        <f>IF(MoM!V194=0,0,V194/MoM!V194*100)</f>
        <v>0.8464206281533293</v>
      </c>
      <c r="V194" s="88">
        <f>IF(MoM!W194=0,0,W194/MoM!W194*100)</f>
        <v>0.85649303362835394</v>
      </c>
      <c r="W194" s="88">
        <f>IF(MoM!X194=0,0,X194/MoM!X194*100)</f>
        <v>0.86797004027897395</v>
      </c>
      <c r="X194" s="88">
        <f>IF(MoM!Y194=0,0,Y194/MoM!Y194*100)</f>
        <v>0.87317786052064772</v>
      </c>
      <c r="Y194" s="88">
        <f>IF(MoM!Z194=0,0,Z194/MoM!Z194*100)</f>
        <v>0.87780570318140727</v>
      </c>
      <c r="Z194" s="88">
        <f>IF(MoM!AA194=0,0,AA194/MoM!AA194*100)</f>
        <v>0.88588151565067619</v>
      </c>
      <c r="AA194" s="88">
        <f>IF(MoM!AB194=0,0,AB194/MoM!AB194*100)</f>
        <v>0.90253608814490882</v>
      </c>
      <c r="AB194" s="88">
        <f>IF(MoM!AC194=0,0,AC194/MoM!AC194*100)</f>
        <v>0.91778894803455779</v>
      </c>
      <c r="AC194" s="88">
        <f>IF(MoM!AD194=0,0,AD194/MoM!AD194*100)</f>
        <v>0.93063799330704167</v>
      </c>
      <c r="AD194" s="88">
        <f>IF(MoM!AE194=0,0,AE194/MoM!AE194*100)</f>
        <v>0.93929292664479713</v>
      </c>
      <c r="AE194" s="88">
        <f>IF(MoM!AF194=0,0,AF194/MoM!AF194*100)</f>
        <v>0.94502261349733041</v>
      </c>
      <c r="AF194" s="88">
        <f>IF(MoM!AG194=0,0,AG194/MoM!AG194*100)</f>
        <v>0.95012573561021607</v>
      </c>
      <c r="AG194" s="88">
        <f>IF(MoM!AH194=0,0,AH194/MoM!AH194*100)</f>
        <v>0.95649157803880458</v>
      </c>
      <c r="AH194" s="88">
        <f>IF(MoM!AI194=0,0,AI194/MoM!AI194*100)</f>
        <v>0.96079579013997918</v>
      </c>
      <c r="AI194" s="88">
        <f>IF(MoM!AJ194=0,0,AJ194/MoM!AJ194*100)</f>
        <v>0.96684880361786096</v>
      </c>
      <c r="AJ194" s="88">
        <f>IF(MoM!AK194=0,0,AK194/MoM!AK194*100)</f>
        <v>0.97245652667884463</v>
      </c>
      <c r="AK194" s="88">
        <f>IF(MoM!AL194=0,0,AL194/MoM!AL194*100)</f>
        <v>0.97605461582755648</v>
      </c>
      <c r="AL194" s="88">
        <f>IF(MoM!AM194=0,0,AM194/MoM!AM194*100)</f>
        <v>0.98073967798352879</v>
      </c>
      <c r="AM194" s="88">
        <f>IF(MoM!AN194=0,0,AN194/MoM!AN194*100)</f>
        <v>0.98760485572941359</v>
      </c>
      <c r="AN194" s="88">
        <f>IF(MoM!AO194=0,0,AO194/MoM!AO194*100)</f>
        <v>0.99283916146477957</v>
      </c>
      <c r="AO194" s="88">
        <f>IF(MoM!AP194=0,0,AP194/MoM!AP194*100)</f>
        <v>0.99184632230331482</v>
      </c>
      <c r="AP194" s="88">
        <f>IF(MoM!AQ194=0,0,AQ194/MoM!AQ194*100)</f>
        <v>0.99323490715453944</v>
      </c>
      <c r="AQ194" s="88">
        <f>IF(MoM!AR194=0,0,AR194/MoM!AR194*100)</f>
        <v>0.99740649376458856</v>
      </c>
      <c r="AR194" s="88">
        <f>IF(MoM!AS194=0,0,AS194/MoM!AS194*100)</f>
        <v>0.99750623441396502</v>
      </c>
      <c r="AS194" s="149">
        <v>1</v>
      </c>
      <c r="AT194" s="88">
        <f>AS194*MoM!AT194/100</f>
        <v>1.0033000000000001</v>
      </c>
      <c r="AU194" s="88">
        <f>AT194*MoM!AU194/100</f>
        <v>1.0076141900000002</v>
      </c>
      <c r="AV194" s="88">
        <f>AU194*MoM!AV194/100</f>
        <v>1.01063703257</v>
      </c>
      <c r="AW194" s="88">
        <f>AV194*MoM!AW194/100</f>
        <v>1.0107380962732571</v>
      </c>
      <c r="AX194" s="88">
        <f>AW194*MoM!AX194/100</f>
        <v>1.0114456129406484</v>
      </c>
      <c r="AY194" s="88">
        <f>AX194*MoM!AY194/100</f>
        <v>1.0103330227664136</v>
      </c>
      <c r="AZ194" s="88">
        <f>AY194*MoM!AZ194/100</f>
        <v>1.0126567887187763</v>
      </c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</row>
    <row r="195" spans="1:72" x14ac:dyDescent="0.45">
      <c r="A195" s="88">
        <f>Веса!A195</f>
        <v>0</v>
      </c>
      <c r="B195" s="88">
        <f>MoM!B195</f>
        <v>0</v>
      </c>
      <c r="C195" s="88">
        <f>БИПЦ_НДС!E195</f>
        <v>1</v>
      </c>
      <c r="D195" s="88">
        <f t="shared" ref="D195:D258" si="3">1-C195</f>
        <v>0</v>
      </c>
      <c r="E195" s="88">
        <v>0</v>
      </c>
      <c r="F195" s="88">
        <v>1</v>
      </c>
      <c r="G195" s="88">
        <v>1</v>
      </c>
      <c r="H195" s="88">
        <v>0</v>
      </c>
      <c r="I195" s="88">
        <v>0</v>
      </c>
      <c r="J195" s="124" t="s">
        <v>194</v>
      </c>
      <c r="K195" s="124" t="s">
        <v>194</v>
      </c>
      <c r="L195" s="109" t="str">
        <f>MoM!J195</f>
        <v>Дезодорант, 50 мл</v>
      </c>
      <c r="M195" s="88">
        <f>IF(MoM!N195=0,0,N195/MoM!N195*100)</f>
        <v>0</v>
      </c>
      <c r="N195" s="88">
        <f>IF(MoM!O195=0,0,O195/MoM!O195*100)</f>
        <v>0</v>
      </c>
      <c r="O195" s="88">
        <f>IF(MoM!P195=0,0,P195/MoM!P195*100)</f>
        <v>0</v>
      </c>
      <c r="P195" s="88">
        <f>IF(MoM!Q195=0,0,Q195/MoM!Q195*100)</f>
        <v>0</v>
      </c>
      <c r="Q195" s="88">
        <f>IF(MoM!R195=0,0,R195/MoM!R195*100)</f>
        <v>0</v>
      </c>
      <c r="R195" s="88">
        <f>IF(MoM!S195=0,0,S195/MoM!S195*100)</f>
        <v>0</v>
      </c>
      <c r="S195" s="88">
        <f>IF(MoM!T195=0,0,T195/MoM!T195*100)</f>
        <v>0</v>
      </c>
      <c r="T195" s="88">
        <f>IF(MoM!U195=0,0,U195/MoM!U195*100)</f>
        <v>0</v>
      </c>
      <c r="U195" s="88">
        <f>IF(MoM!V195=0,0,V195/MoM!V195*100)</f>
        <v>0</v>
      </c>
      <c r="V195" s="88">
        <f>IF(MoM!W195=0,0,W195/MoM!W195*100)</f>
        <v>0</v>
      </c>
      <c r="W195" s="88">
        <f>IF(MoM!X195=0,0,X195/MoM!X195*100)</f>
        <v>0</v>
      </c>
      <c r="X195" s="88">
        <f>IF(MoM!Y195=0,0,Y195/MoM!Y195*100)</f>
        <v>0</v>
      </c>
      <c r="Y195" s="88">
        <f>IF(MoM!Z195=0,0,Z195/MoM!Z195*100)</f>
        <v>0</v>
      </c>
      <c r="Z195" s="88">
        <f>IF(MoM!AA195=0,0,AA195/MoM!AA195*100)</f>
        <v>0</v>
      </c>
      <c r="AA195" s="88">
        <f>IF(MoM!AB195=0,0,AB195/MoM!AB195*100)</f>
        <v>0</v>
      </c>
      <c r="AB195" s="88">
        <f>IF(MoM!AC195=0,0,AC195/MoM!AC195*100)</f>
        <v>0</v>
      </c>
      <c r="AC195" s="88">
        <f>IF(MoM!AD195=0,0,AD195/MoM!AD195*100)</f>
        <v>0</v>
      </c>
      <c r="AD195" s="88">
        <f>IF(MoM!AE195=0,0,AE195/MoM!AE195*100)</f>
        <v>0</v>
      </c>
      <c r="AE195" s="88">
        <f>IF(MoM!AF195=0,0,AF195/MoM!AF195*100)</f>
        <v>0</v>
      </c>
      <c r="AF195" s="88">
        <f>IF(MoM!AG195=0,0,AG195/MoM!AG195*100)</f>
        <v>0</v>
      </c>
      <c r="AG195" s="88">
        <f>IF(MoM!AH195=0,0,AH195/MoM!AH195*100)</f>
        <v>0</v>
      </c>
      <c r="AH195" s="88">
        <f>IF(MoM!AI195=0,0,AI195/MoM!AI195*100)</f>
        <v>0</v>
      </c>
      <c r="AI195" s="88">
        <f>IF(MoM!AJ195=0,0,AJ195/MoM!AJ195*100)</f>
        <v>0</v>
      </c>
      <c r="AJ195" s="88">
        <f>IF(MoM!AK195=0,0,AK195/MoM!AK195*100)</f>
        <v>0</v>
      </c>
      <c r="AK195" s="88">
        <f>IF(MoM!AL195=0,0,AL195/MoM!AL195*100)</f>
        <v>0</v>
      </c>
      <c r="AL195" s="88">
        <f>IF(MoM!AM195=0,0,AM195/MoM!AM195*100)</f>
        <v>0</v>
      </c>
      <c r="AM195" s="88">
        <f>IF(MoM!AN195=0,0,AN195/MoM!AN195*100)</f>
        <v>0</v>
      </c>
      <c r="AN195" s="88">
        <f>IF(MoM!AO195=0,0,AO195/MoM!AO195*100)</f>
        <v>0</v>
      </c>
      <c r="AO195" s="88">
        <f>IF(MoM!AP195=0,0,AP195/MoM!AP195*100)</f>
        <v>0</v>
      </c>
      <c r="AP195" s="88">
        <f>IF(MoM!AQ195=0,0,AQ195/MoM!AQ195*100)</f>
        <v>0</v>
      </c>
      <c r="AQ195" s="88">
        <f>IF(MoM!AR195=0,0,AR195/MoM!AR195*100)</f>
        <v>0</v>
      </c>
      <c r="AR195" s="88">
        <f>IF(MoM!AS195=0,0,AS195/MoM!AS195*100)</f>
        <v>0</v>
      </c>
      <c r="AS195" s="149">
        <v>1</v>
      </c>
      <c r="AT195" s="88">
        <f>AS195*MoM!AT195/100</f>
        <v>0</v>
      </c>
      <c r="AU195" s="88">
        <f>AT195*MoM!AU195/100</f>
        <v>0</v>
      </c>
      <c r="AV195" s="88">
        <f>AU195*MoM!AV195/100</f>
        <v>0</v>
      </c>
      <c r="AW195" s="88">
        <f>AV195*MoM!AW195/100</f>
        <v>0</v>
      </c>
      <c r="AX195" s="88">
        <f>AW195*MoM!AX195/100</f>
        <v>0</v>
      </c>
      <c r="AY195" s="88">
        <f>AX195*MoM!AY195/100</f>
        <v>0</v>
      </c>
      <c r="AZ195" s="88">
        <f>AY195*MoM!AZ195/100</f>
        <v>0</v>
      </c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</row>
    <row r="196" spans="1:72" x14ac:dyDescent="0.45">
      <c r="A196" s="88">
        <f>Веса!A196</f>
        <v>1</v>
      </c>
      <c r="B196" s="88">
        <f>MoM!B196</f>
        <v>1</v>
      </c>
      <c r="C196" s="88">
        <f>БИПЦ_НДС!E196</f>
        <v>1</v>
      </c>
      <c r="D196" s="88">
        <f t="shared" si="3"/>
        <v>0</v>
      </c>
      <c r="E196" s="88">
        <v>0</v>
      </c>
      <c r="F196" s="88">
        <v>1</v>
      </c>
      <c r="G196" s="88">
        <v>1</v>
      </c>
      <c r="H196" s="88">
        <v>0</v>
      </c>
      <c r="I196" s="88">
        <v>0</v>
      </c>
      <c r="J196" s="124" t="s">
        <v>195</v>
      </c>
      <c r="K196" s="124" t="s">
        <v>195</v>
      </c>
      <c r="L196" s="109" t="str">
        <f>MoM!J196</f>
        <v>Крем для лица, 100 г (100 мл)</v>
      </c>
      <c r="M196" s="88">
        <f>IF(MoM!N196=0,0,N196/MoM!N196*100)</f>
        <v>0.78602907878490436</v>
      </c>
      <c r="N196" s="88">
        <f>IF(MoM!O196=0,0,O196/MoM!O196*100)</f>
        <v>0.81959252044901976</v>
      </c>
      <c r="O196" s="88">
        <f>IF(MoM!P196=0,0,P196/MoM!P196*100)</f>
        <v>0.840246251964335</v>
      </c>
      <c r="P196" s="88">
        <f>IF(MoM!Q196=0,0,Q196/MoM!Q196*100)</f>
        <v>0.86251277764139</v>
      </c>
      <c r="Q196" s="88">
        <f>IF(MoM!R196=0,0,R196/MoM!R196*100)</f>
        <v>0.87924552552763291</v>
      </c>
      <c r="R196" s="88">
        <f>IF(MoM!S196=0,0,S196/MoM!S196*100)</f>
        <v>0.88522439510122086</v>
      </c>
      <c r="S196" s="88">
        <f>IF(MoM!T196=0,0,T196/MoM!T196*100)</f>
        <v>0.89009312927427753</v>
      </c>
      <c r="T196" s="88">
        <f>IF(MoM!U196=0,0,U196/MoM!U196*100)</f>
        <v>0.8925853900362456</v>
      </c>
      <c r="U196" s="88">
        <f>IF(MoM!V196=0,0,V196/MoM!V196*100)</f>
        <v>0.89651276575240502</v>
      </c>
      <c r="V196" s="88">
        <f>IF(MoM!W196=0,0,W196/MoM!W196*100)</f>
        <v>0.90045742192171563</v>
      </c>
      <c r="W196" s="88">
        <f>IF(MoM!X196=0,0,X196/MoM!X196*100)</f>
        <v>0.90568007496886149</v>
      </c>
      <c r="X196" s="88">
        <f>IF(MoM!Y196=0,0,Y196/MoM!Y196*100)</f>
        <v>0.90939336327623388</v>
      </c>
      <c r="Y196" s="88">
        <f>IF(MoM!Z196=0,0,Z196/MoM!Z196*100)</f>
        <v>0.91466784478323615</v>
      </c>
      <c r="Z196" s="88">
        <f>IF(MoM!AA196=0,0,AA196/MoM!AA196*100)</f>
        <v>0.92317425573972023</v>
      </c>
      <c r="AA196" s="88">
        <f>IF(MoM!AB196=0,0,AB196/MoM!AB196*100)</f>
        <v>0.93083660206235985</v>
      </c>
      <c r="AB196" s="88">
        <f>IF(MoM!AC196=0,0,AC196/MoM!AC196*100)</f>
        <v>0.93819021121865254</v>
      </c>
      <c r="AC196" s="88">
        <f>IF(MoM!AD196=0,0,AD196/MoM!AD196*100)</f>
        <v>0.94729065626747344</v>
      </c>
      <c r="AD196" s="88">
        <f>IF(MoM!AE196=0,0,AE196/MoM!AE196*100)</f>
        <v>0.94937469571126187</v>
      </c>
      <c r="AE196" s="88">
        <f>IF(MoM!AF196=0,0,AF196/MoM!AF196*100)</f>
        <v>0.95307725702453583</v>
      </c>
      <c r="AF196" s="88">
        <f>IF(MoM!AG196=0,0,AG196/MoM!AG196*100)</f>
        <v>0.95936756692089764</v>
      </c>
      <c r="AG196" s="88">
        <f>IF(MoM!AH196=0,0,AH196/MoM!AH196*100)</f>
        <v>0.96579532961926762</v>
      </c>
      <c r="AH196" s="88">
        <f>IF(MoM!AI196=0,0,AI196/MoM!AI196*100)</f>
        <v>0.97178326066290721</v>
      </c>
      <c r="AI196" s="88">
        <f>IF(MoM!AJ196=0,0,AJ196/MoM!AJ196*100)</f>
        <v>0.97605910700982401</v>
      </c>
      <c r="AJ196" s="88">
        <f>IF(MoM!AK196=0,0,AK196/MoM!AK196*100)</f>
        <v>0.97888967842015262</v>
      </c>
      <c r="AK196" s="88">
        <f>IF(MoM!AL196=0,0,AL196/MoM!AL196*100)</f>
        <v>0.98329468197304337</v>
      </c>
      <c r="AL196" s="88">
        <f>IF(MoM!AM196=0,0,AM196/MoM!AM196*100)</f>
        <v>0.98742451963733013</v>
      </c>
      <c r="AM196" s="88">
        <f>IF(MoM!AN196=0,0,AN196/MoM!AN196*100)</f>
        <v>0.99246038468748066</v>
      </c>
      <c r="AN196" s="88">
        <f>IF(MoM!AO196=0,0,AO196/MoM!AO196*100)</f>
        <v>0.99504078168766819</v>
      </c>
      <c r="AO196" s="88">
        <f>IF(MoM!AP196=0,0,AP196/MoM!AP196*100)</f>
        <v>1.0021055712376505</v>
      </c>
      <c r="AP196" s="88">
        <f>IF(MoM!AQ196=0,0,AQ196/MoM!AQ196*100)</f>
        <v>1.0022057817947745</v>
      </c>
      <c r="AQ196" s="88">
        <f>IF(MoM!AR196=0,0,AR196/MoM!AR196*100)</f>
        <v>1.0004018113875439</v>
      </c>
      <c r="AR196" s="88">
        <f>IF(MoM!AS196=0,0,AS196/MoM!AS196*100)</f>
        <v>1.0015022533800702</v>
      </c>
      <c r="AS196" s="149">
        <v>1</v>
      </c>
      <c r="AT196" s="88">
        <f>AS196*MoM!AT196/100</f>
        <v>1.0037</v>
      </c>
      <c r="AU196" s="88">
        <f>AT196*MoM!AU196/100</f>
        <v>1.0067111</v>
      </c>
      <c r="AV196" s="88">
        <f>AU196*MoM!AV196/100</f>
        <v>1.0083218377599998</v>
      </c>
      <c r="AW196" s="88">
        <f>AV196*MoM!AW196/100</f>
        <v>1.0113468032732797</v>
      </c>
      <c r="AX196" s="88">
        <f>AW196*MoM!AX196/100</f>
        <v>1.0145831130437541</v>
      </c>
      <c r="AY196" s="88">
        <f>AX196*MoM!AY196/100</f>
        <v>1.0197574869202775</v>
      </c>
      <c r="AZ196" s="88">
        <f>AY196*MoM!AZ196/100</f>
        <v>1.0253661530983389</v>
      </c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</row>
    <row r="197" spans="1:72" x14ac:dyDescent="0.45">
      <c r="A197" s="88">
        <f>Веса!A197</f>
        <v>0</v>
      </c>
      <c r="B197" s="88">
        <f>MoM!B197</f>
        <v>0</v>
      </c>
      <c r="C197" s="88">
        <f>БИПЦ_НДС!E197</f>
        <v>1</v>
      </c>
      <c r="D197" s="88">
        <f t="shared" si="3"/>
        <v>0</v>
      </c>
      <c r="E197" s="88">
        <v>0</v>
      </c>
      <c r="F197" s="88">
        <v>1</v>
      </c>
      <c r="G197" s="88">
        <v>1</v>
      </c>
      <c r="H197" s="88">
        <v>0</v>
      </c>
      <c r="I197" s="88">
        <v>0</v>
      </c>
      <c r="J197" s="124" t="s">
        <v>196</v>
      </c>
      <c r="K197" s="109" t="s">
        <v>453</v>
      </c>
      <c r="L197" s="109" t="str">
        <f>MoM!J197</f>
        <v>Крем для рук, 100 г (100 мл)</v>
      </c>
      <c r="M197" s="88">
        <f>IF(MoM!N197=0,0,N197/MoM!N197*100)</f>
        <v>0</v>
      </c>
      <c r="N197" s="88">
        <f>IF(MoM!O197=0,0,O197/MoM!O197*100)</f>
        <v>0</v>
      </c>
      <c r="O197" s="88">
        <f>IF(MoM!P197=0,0,P197/MoM!P197*100)</f>
        <v>0</v>
      </c>
      <c r="P197" s="88">
        <f>IF(MoM!Q197=0,0,Q197/MoM!Q197*100)</f>
        <v>0</v>
      </c>
      <c r="Q197" s="88">
        <f>IF(MoM!R197=0,0,R197/MoM!R197*100)</f>
        <v>0</v>
      </c>
      <c r="R197" s="88">
        <f>IF(MoM!S197=0,0,S197/MoM!S197*100)</f>
        <v>0</v>
      </c>
      <c r="S197" s="88">
        <f>IF(MoM!T197=0,0,T197/MoM!T197*100)</f>
        <v>0</v>
      </c>
      <c r="T197" s="88">
        <f>IF(MoM!U197=0,0,U197/MoM!U197*100)</f>
        <v>0</v>
      </c>
      <c r="U197" s="88">
        <f>IF(MoM!V197=0,0,V197/MoM!V197*100)</f>
        <v>0</v>
      </c>
      <c r="V197" s="88">
        <f>IF(MoM!W197=0,0,W197/MoM!W197*100)</f>
        <v>0</v>
      </c>
      <c r="W197" s="88">
        <f>IF(MoM!X197=0,0,X197/MoM!X197*100)</f>
        <v>0</v>
      </c>
      <c r="X197" s="88">
        <f>IF(MoM!Y197=0,0,Y197/MoM!Y197*100)</f>
        <v>0</v>
      </c>
      <c r="Y197" s="88">
        <f>IF(MoM!Z197=0,0,Z197/MoM!Z197*100)</f>
        <v>0</v>
      </c>
      <c r="Z197" s="88">
        <f>IF(MoM!AA197=0,0,AA197/MoM!AA197*100)</f>
        <v>0</v>
      </c>
      <c r="AA197" s="88">
        <f>IF(MoM!AB197=0,0,AB197/MoM!AB197*100)</f>
        <v>0</v>
      </c>
      <c r="AB197" s="88">
        <f>IF(MoM!AC197=0,0,AC197/MoM!AC197*100)</f>
        <v>0</v>
      </c>
      <c r="AC197" s="88">
        <f>IF(MoM!AD197=0,0,AD197/MoM!AD197*100)</f>
        <v>0</v>
      </c>
      <c r="AD197" s="88">
        <f>IF(MoM!AE197=0,0,AE197/MoM!AE197*100)</f>
        <v>0</v>
      </c>
      <c r="AE197" s="88">
        <f>IF(MoM!AF197=0,0,AF197/MoM!AF197*100)</f>
        <v>0</v>
      </c>
      <c r="AF197" s="88">
        <f>IF(MoM!AG197=0,0,AG197/MoM!AG197*100)</f>
        <v>0</v>
      </c>
      <c r="AG197" s="88">
        <f>IF(MoM!AH197=0,0,AH197/MoM!AH197*100)</f>
        <v>0</v>
      </c>
      <c r="AH197" s="88">
        <f>IF(MoM!AI197=0,0,AI197/MoM!AI197*100)</f>
        <v>0</v>
      </c>
      <c r="AI197" s="88">
        <f>IF(MoM!AJ197=0,0,AJ197/MoM!AJ197*100)</f>
        <v>0</v>
      </c>
      <c r="AJ197" s="88">
        <f>IF(MoM!AK197=0,0,AK197/MoM!AK197*100)</f>
        <v>0</v>
      </c>
      <c r="AK197" s="88">
        <f>IF(MoM!AL197=0,0,AL197/MoM!AL197*100)</f>
        <v>0</v>
      </c>
      <c r="AL197" s="88">
        <f>IF(MoM!AM197=0,0,AM197/MoM!AM197*100)</f>
        <v>0</v>
      </c>
      <c r="AM197" s="88">
        <f>IF(MoM!AN197=0,0,AN197/MoM!AN197*100)</f>
        <v>0</v>
      </c>
      <c r="AN197" s="88">
        <f>IF(MoM!AO197=0,0,AO197/MoM!AO197*100)</f>
        <v>0</v>
      </c>
      <c r="AO197" s="88">
        <f>IF(MoM!AP197=0,0,AP197/MoM!AP197*100)</f>
        <v>0</v>
      </c>
      <c r="AP197" s="88">
        <f>IF(MoM!AQ197=0,0,AQ197/MoM!AQ197*100)</f>
        <v>0</v>
      </c>
      <c r="AQ197" s="88">
        <f>IF(MoM!AR197=0,0,AR197/MoM!AR197*100)</f>
        <v>0</v>
      </c>
      <c r="AR197" s="88">
        <f>IF(MoM!AS197=0,0,AS197/MoM!AS197*100)</f>
        <v>0</v>
      </c>
      <c r="AS197" s="149">
        <v>1</v>
      </c>
      <c r="AT197" s="88">
        <f>AS197*MoM!AT197/100</f>
        <v>0</v>
      </c>
      <c r="AU197" s="88">
        <f>AT197*MoM!AU197/100</f>
        <v>0</v>
      </c>
      <c r="AV197" s="88">
        <f>AU197*MoM!AV197/100</f>
        <v>0</v>
      </c>
      <c r="AW197" s="88">
        <f>AV197*MoM!AW197/100</f>
        <v>0</v>
      </c>
      <c r="AX197" s="88">
        <f>AW197*MoM!AX197/100</f>
        <v>0</v>
      </c>
      <c r="AY197" s="88">
        <f>AX197*MoM!AY197/100</f>
        <v>0</v>
      </c>
      <c r="AZ197" s="88">
        <f>AY197*MoM!AZ197/100</f>
        <v>0</v>
      </c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</row>
    <row r="198" spans="1:72" x14ac:dyDescent="0.45">
      <c r="A198" s="88">
        <f>Веса!A198</f>
        <v>0</v>
      </c>
      <c r="B198" s="88">
        <f>MoM!B198</f>
        <v>0</v>
      </c>
      <c r="C198" s="88">
        <f>БИПЦ_НДС!E198</f>
        <v>1</v>
      </c>
      <c r="D198" s="88">
        <f t="shared" si="3"/>
        <v>0</v>
      </c>
      <c r="E198" s="88">
        <v>0</v>
      </c>
      <c r="F198" s="88">
        <v>1</v>
      </c>
      <c r="G198" s="88">
        <v>1</v>
      </c>
      <c r="H198" s="88">
        <v>0</v>
      </c>
      <c r="I198" s="88">
        <v>0</v>
      </c>
      <c r="J198" s="124" t="s">
        <v>197</v>
      </c>
      <c r="K198" s="124" t="s">
        <v>197</v>
      </c>
      <c r="L198" s="109" t="str">
        <f>MoM!J198</f>
        <v>Крем детский, 100 г (100 мл)</v>
      </c>
      <c r="M198" s="88">
        <f>IF(MoM!N198=0,0,N198/MoM!N198*100)</f>
        <v>0</v>
      </c>
      <c r="N198" s="88">
        <f>IF(MoM!O198=0,0,O198/MoM!O198*100)</f>
        <v>0</v>
      </c>
      <c r="O198" s="88">
        <f>IF(MoM!P198=0,0,P198/MoM!P198*100)</f>
        <v>0</v>
      </c>
      <c r="P198" s="88">
        <f>IF(MoM!Q198=0,0,Q198/MoM!Q198*100)</f>
        <v>0</v>
      </c>
      <c r="Q198" s="88">
        <f>IF(MoM!R198=0,0,R198/MoM!R198*100)</f>
        <v>0</v>
      </c>
      <c r="R198" s="88">
        <f>IF(MoM!S198=0,0,S198/MoM!S198*100)</f>
        <v>0</v>
      </c>
      <c r="S198" s="88">
        <f>IF(MoM!T198=0,0,T198/MoM!T198*100)</f>
        <v>0</v>
      </c>
      <c r="T198" s="88">
        <f>IF(MoM!U198=0,0,U198/MoM!U198*100)</f>
        <v>0</v>
      </c>
      <c r="U198" s="88">
        <f>IF(MoM!V198=0,0,V198/MoM!V198*100)</f>
        <v>0</v>
      </c>
      <c r="V198" s="88">
        <f>IF(MoM!W198=0,0,W198/MoM!W198*100)</f>
        <v>0</v>
      </c>
      <c r="W198" s="88">
        <f>IF(MoM!X198=0,0,X198/MoM!X198*100)</f>
        <v>0</v>
      </c>
      <c r="X198" s="88">
        <f>IF(MoM!Y198=0,0,Y198/MoM!Y198*100)</f>
        <v>0</v>
      </c>
      <c r="Y198" s="88">
        <f>IF(MoM!Z198=0,0,Z198/MoM!Z198*100)</f>
        <v>0</v>
      </c>
      <c r="Z198" s="88">
        <f>IF(MoM!AA198=0,0,AA198/MoM!AA198*100)</f>
        <v>0</v>
      </c>
      <c r="AA198" s="88">
        <f>IF(MoM!AB198=0,0,AB198/MoM!AB198*100)</f>
        <v>0</v>
      </c>
      <c r="AB198" s="88">
        <f>IF(MoM!AC198=0,0,AC198/MoM!AC198*100)</f>
        <v>0</v>
      </c>
      <c r="AC198" s="88">
        <f>IF(MoM!AD198=0,0,AD198/MoM!AD198*100)</f>
        <v>0</v>
      </c>
      <c r="AD198" s="88">
        <f>IF(MoM!AE198=0,0,AE198/MoM!AE198*100)</f>
        <v>0</v>
      </c>
      <c r="AE198" s="88">
        <f>IF(MoM!AF198=0,0,AF198/MoM!AF198*100)</f>
        <v>0</v>
      </c>
      <c r="AF198" s="88">
        <f>IF(MoM!AG198=0,0,AG198/MoM!AG198*100)</f>
        <v>0</v>
      </c>
      <c r="AG198" s="88">
        <f>IF(MoM!AH198=0,0,AH198/MoM!AH198*100)</f>
        <v>0</v>
      </c>
      <c r="AH198" s="88">
        <f>IF(MoM!AI198=0,0,AI198/MoM!AI198*100)</f>
        <v>0</v>
      </c>
      <c r="AI198" s="88">
        <f>IF(MoM!AJ198=0,0,AJ198/MoM!AJ198*100)</f>
        <v>0</v>
      </c>
      <c r="AJ198" s="88">
        <f>IF(MoM!AK198=0,0,AK198/MoM!AK198*100)</f>
        <v>0</v>
      </c>
      <c r="AK198" s="88">
        <f>IF(MoM!AL198=0,0,AL198/MoM!AL198*100)</f>
        <v>0</v>
      </c>
      <c r="AL198" s="88">
        <f>IF(MoM!AM198=0,0,AM198/MoM!AM198*100)</f>
        <v>0</v>
      </c>
      <c r="AM198" s="88">
        <f>IF(MoM!AN198=0,0,AN198/MoM!AN198*100)</f>
        <v>0</v>
      </c>
      <c r="AN198" s="88">
        <f>IF(MoM!AO198=0,0,AO198/MoM!AO198*100)</f>
        <v>0</v>
      </c>
      <c r="AO198" s="88">
        <f>IF(MoM!AP198=0,0,AP198/MoM!AP198*100)</f>
        <v>0</v>
      </c>
      <c r="AP198" s="88">
        <f>IF(MoM!AQ198=0,0,AQ198/MoM!AQ198*100)</f>
        <v>0</v>
      </c>
      <c r="AQ198" s="88">
        <f>IF(MoM!AR198=0,0,AR198/MoM!AR198*100)</f>
        <v>0</v>
      </c>
      <c r="AR198" s="88">
        <f>IF(MoM!AS198=0,0,AS198/MoM!AS198*100)</f>
        <v>0</v>
      </c>
      <c r="AS198" s="149">
        <v>1</v>
      </c>
      <c r="AT198" s="88">
        <f>AS198*MoM!AT198/100</f>
        <v>0</v>
      </c>
      <c r="AU198" s="88">
        <f>AT198*MoM!AU198/100</f>
        <v>0</v>
      </c>
      <c r="AV198" s="88">
        <f>AU198*MoM!AV198/100</f>
        <v>0</v>
      </c>
      <c r="AW198" s="88">
        <f>AV198*MoM!AW198/100</f>
        <v>0</v>
      </c>
      <c r="AX198" s="88">
        <f>AW198*MoM!AX198/100</f>
        <v>0</v>
      </c>
      <c r="AY198" s="88">
        <f>AX198*MoM!AY198/100</f>
        <v>0</v>
      </c>
      <c r="AZ198" s="88">
        <f>AY198*MoM!AZ198/100</f>
        <v>0</v>
      </c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</row>
    <row r="199" spans="1:72" x14ac:dyDescent="0.45">
      <c r="A199" s="88">
        <f>Веса!A199</f>
        <v>1</v>
      </c>
      <c r="B199" s="88">
        <f>MoM!B199</f>
        <v>1</v>
      </c>
      <c r="C199" s="88">
        <f>БИПЦ_НДС!E199</f>
        <v>1</v>
      </c>
      <c r="D199" s="88">
        <f t="shared" si="3"/>
        <v>0</v>
      </c>
      <c r="E199" s="88">
        <v>0</v>
      </c>
      <c r="F199" s="88">
        <v>1</v>
      </c>
      <c r="G199" s="88">
        <v>1</v>
      </c>
      <c r="H199" s="88">
        <v>0</v>
      </c>
      <c r="I199" s="88">
        <v>0</v>
      </c>
      <c r="J199" s="124" t="s">
        <v>198</v>
      </c>
      <c r="K199" s="124" t="s">
        <v>198</v>
      </c>
      <c r="L199" s="109" t="str">
        <f>MoM!J199</f>
        <v>Тушь для ресниц, шт.</v>
      </c>
      <c r="M199" s="88">
        <f>IF(MoM!N199=0,0,N199/MoM!N199*100)</f>
        <v>0.79291701071145737</v>
      </c>
      <c r="N199" s="88">
        <f>IF(MoM!O199=0,0,O199/MoM!O199*100)</f>
        <v>0.80917180943104217</v>
      </c>
      <c r="O199" s="88">
        <f>IF(MoM!P199=0,0,P199/MoM!P199*100)</f>
        <v>0.82397965354363023</v>
      </c>
      <c r="P199" s="88">
        <f>IF(MoM!Q199=0,0,Q199/MoM!Q199*100)</f>
        <v>0.83296103176725578</v>
      </c>
      <c r="Q199" s="88">
        <f>IF(MoM!R199=0,0,R199/MoM!R199*100)</f>
        <v>0.84004120053727749</v>
      </c>
      <c r="R199" s="88">
        <f>IF(MoM!S199=0,0,S199/MoM!S199*100)</f>
        <v>0.84818960018248901</v>
      </c>
      <c r="S199" s="88">
        <f>IF(MoM!T199=0,0,T199/MoM!T199*100)</f>
        <v>0.85310909986354744</v>
      </c>
      <c r="T199" s="88">
        <f>IF(MoM!U199=0,0,U199/MoM!U199*100)</f>
        <v>0.86215205632210101</v>
      </c>
      <c r="U199" s="88">
        <f>IF(MoM!V199=0,0,V199/MoM!V199*100)</f>
        <v>0.86663524701497585</v>
      </c>
      <c r="V199" s="88">
        <f>IF(MoM!W199=0,0,W199/MoM!W199*100)</f>
        <v>0.87590824415803592</v>
      </c>
      <c r="W199" s="88">
        <f>IF(MoM!X199=0,0,X199/MoM!X199*100)</f>
        <v>0.88352864588221081</v>
      </c>
      <c r="X199" s="88">
        <f>IF(MoM!Y199=0,0,Y199/MoM!Y199*100)</f>
        <v>0.89289404952856233</v>
      </c>
      <c r="Y199" s="88">
        <f>IF(MoM!Z199=0,0,Z199/MoM!Z199*100)</f>
        <v>0.8995907549000266</v>
      </c>
      <c r="Z199" s="88">
        <f>IF(MoM!AA199=0,0,AA199/MoM!AA199*100)</f>
        <v>0.92019138318723726</v>
      </c>
      <c r="AA199" s="88">
        <f>IF(MoM!AB199=0,0,AB199/MoM!AB199*100)</f>
        <v>0.93445434962663931</v>
      </c>
      <c r="AB199" s="88">
        <f>IF(MoM!AC199=0,0,AC199/MoM!AC199*100)</f>
        <v>0.94510712921238305</v>
      </c>
      <c r="AC199" s="88">
        <f>IF(MoM!AD199=0,0,AD199/MoM!AD199*100)</f>
        <v>0.9533295612365309</v>
      </c>
      <c r="AD199" s="88">
        <f>IF(MoM!AE199=0,0,AE199/MoM!AE199*100)</f>
        <v>0.95866820677945552</v>
      </c>
      <c r="AE199" s="88">
        <f>IF(MoM!AF199=0,0,AF199/MoM!AF199*100)</f>
        <v>0.96355741463403088</v>
      </c>
      <c r="AF199" s="88">
        <f>IF(MoM!AG199=0,0,AG199/MoM!AG199*100)</f>
        <v>0.96847155744866453</v>
      </c>
      <c r="AG199" s="88">
        <f>IF(MoM!AH199=0,0,AH199/MoM!AH199*100)</f>
        <v>0.9713769721210106</v>
      </c>
      <c r="AH199" s="88">
        <f>IF(MoM!AI199=0,0,AI199/MoM!AI199*100)</f>
        <v>0.97293117527640427</v>
      </c>
      <c r="AI199" s="88">
        <f>IF(MoM!AJ199=0,0,AJ199/MoM!AJ199*100)</f>
        <v>0.97643372750739932</v>
      </c>
      <c r="AJ199" s="88">
        <f>IF(MoM!AK199=0,0,AK199/MoM!AK199*100)</f>
        <v>0.97819130821691258</v>
      </c>
      <c r="AK199" s="88">
        <f>IF(MoM!AL199=0,0,AL199/MoM!AL199*100)</f>
        <v>0.98318008388881883</v>
      </c>
      <c r="AL199" s="88">
        <f>IF(MoM!AM199=0,0,AM199/MoM!AM199*100)</f>
        <v>0.98416326397270748</v>
      </c>
      <c r="AM199" s="88">
        <f>IF(MoM!AN199=0,0,AN199/MoM!AN199*100)</f>
        <v>0.99164290477890016</v>
      </c>
      <c r="AN199" s="88">
        <f>IF(MoM!AO199=0,0,AO199/MoM!AO199*100)</f>
        <v>0.99432034062180308</v>
      </c>
      <c r="AO199" s="88">
        <f>IF(MoM!AP199=0,0,AP199/MoM!AP199*100)</f>
        <v>0.99541409299648709</v>
      </c>
      <c r="AP199" s="88">
        <f>IF(MoM!AQ199=0,0,AQ199/MoM!AQ199*100)</f>
        <v>0.99770354541037909</v>
      </c>
      <c r="AQ199" s="88">
        <f>IF(MoM!AR199=0,0,AR199/MoM!AR199*100)</f>
        <v>0.99830216753762535</v>
      </c>
      <c r="AR199" s="88">
        <f>IF(MoM!AS199=0,0,AS199/MoM!AS199*100)</f>
        <v>0.99910080927165545</v>
      </c>
      <c r="AS199" s="149">
        <v>1</v>
      </c>
      <c r="AT199" s="88">
        <f>AS199*MoM!AT199/100</f>
        <v>0.99769999999999992</v>
      </c>
      <c r="AU199" s="88">
        <f>AT199*MoM!AU199/100</f>
        <v>0.99630321999999993</v>
      </c>
      <c r="AV199" s="88">
        <f>AU199*MoM!AV199/100</f>
        <v>0.99480876516999983</v>
      </c>
      <c r="AW199" s="88">
        <f>AV199*MoM!AW199/100</f>
        <v>0.99709682532989097</v>
      </c>
      <c r="AX199" s="88">
        <f>AW199*MoM!AX199/100</f>
        <v>0.99839305120281974</v>
      </c>
      <c r="AY199" s="88">
        <f>AX199*MoM!AY199/100</f>
        <v>1.001687748271789</v>
      </c>
      <c r="AZ199" s="88">
        <f>AY199*MoM!AZ199/100</f>
        <v>1.0044924739669501</v>
      </c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</row>
    <row r="200" spans="1:72" x14ac:dyDescent="0.45">
      <c r="A200" s="88">
        <f>Веса!A200</f>
        <v>0</v>
      </c>
      <c r="B200" s="88">
        <f>MoM!B200</f>
        <v>0</v>
      </c>
      <c r="C200" s="88">
        <f>БИПЦ_НДС!E200</f>
        <v>1</v>
      </c>
      <c r="D200" s="88">
        <f t="shared" si="3"/>
        <v>0</v>
      </c>
      <c r="E200" s="88">
        <v>0</v>
      </c>
      <c r="F200" s="88">
        <v>1</v>
      </c>
      <c r="G200" s="88">
        <v>1</v>
      </c>
      <c r="H200" s="88">
        <v>0</v>
      </c>
      <c r="I200" s="88">
        <v>0</v>
      </c>
      <c r="J200" s="124" t="s">
        <v>199</v>
      </c>
      <c r="K200" s="124" t="s">
        <v>199</v>
      </c>
      <c r="L200" s="109" t="str">
        <f>MoM!J200</f>
        <v>Краска для волос, шт.</v>
      </c>
      <c r="M200" s="88">
        <f>IF(MoM!N200=0,0,N200/MoM!N200*100)</f>
        <v>0</v>
      </c>
      <c r="N200" s="88">
        <f>IF(MoM!O200=0,0,O200/MoM!O200*100)</f>
        <v>0</v>
      </c>
      <c r="O200" s="88">
        <f>IF(MoM!P200=0,0,P200/MoM!P200*100)</f>
        <v>0</v>
      </c>
      <c r="P200" s="88">
        <f>IF(MoM!Q200=0,0,Q200/MoM!Q200*100)</f>
        <v>0</v>
      </c>
      <c r="Q200" s="88">
        <f>IF(MoM!R200=0,0,R200/MoM!R200*100)</f>
        <v>0</v>
      </c>
      <c r="R200" s="88">
        <f>IF(MoM!S200=0,0,S200/MoM!S200*100)</f>
        <v>0</v>
      </c>
      <c r="S200" s="88">
        <f>IF(MoM!T200=0,0,T200/MoM!T200*100)</f>
        <v>0</v>
      </c>
      <c r="T200" s="88">
        <f>IF(MoM!U200=0,0,U200/MoM!U200*100)</f>
        <v>0</v>
      </c>
      <c r="U200" s="88">
        <f>IF(MoM!V200=0,0,V200/MoM!V200*100)</f>
        <v>0</v>
      </c>
      <c r="V200" s="88">
        <f>IF(MoM!W200=0,0,W200/MoM!W200*100)</f>
        <v>0</v>
      </c>
      <c r="W200" s="88">
        <f>IF(MoM!X200=0,0,X200/MoM!X200*100)</f>
        <v>0</v>
      </c>
      <c r="X200" s="88">
        <f>IF(MoM!Y200=0,0,Y200/MoM!Y200*100)</f>
        <v>0</v>
      </c>
      <c r="Y200" s="88">
        <f>IF(MoM!Z200=0,0,Z200/MoM!Z200*100)</f>
        <v>0</v>
      </c>
      <c r="Z200" s="88">
        <f>IF(MoM!AA200=0,0,AA200/MoM!AA200*100)</f>
        <v>0</v>
      </c>
      <c r="AA200" s="88">
        <f>IF(MoM!AB200=0,0,AB200/MoM!AB200*100)</f>
        <v>0</v>
      </c>
      <c r="AB200" s="88">
        <f>IF(MoM!AC200=0,0,AC200/MoM!AC200*100)</f>
        <v>0</v>
      </c>
      <c r="AC200" s="88">
        <f>IF(MoM!AD200=0,0,AD200/MoM!AD200*100)</f>
        <v>0</v>
      </c>
      <c r="AD200" s="88">
        <f>IF(MoM!AE200=0,0,AE200/MoM!AE200*100)</f>
        <v>0</v>
      </c>
      <c r="AE200" s="88">
        <f>IF(MoM!AF200=0,0,AF200/MoM!AF200*100)</f>
        <v>0</v>
      </c>
      <c r="AF200" s="88">
        <f>IF(MoM!AG200=0,0,AG200/MoM!AG200*100)</f>
        <v>0</v>
      </c>
      <c r="AG200" s="88">
        <f>IF(MoM!AH200=0,0,AH200/MoM!AH200*100)</f>
        <v>0</v>
      </c>
      <c r="AH200" s="88">
        <f>IF(MoM!AI200=0,0,AI200/MoM!AI200*100)</f>
        <v>0</v>
      </c>
      <c r="AI200" s="88">
        <f>IF(MoM!AJ200=0,0,AJ200/MoM!AJ200*100)</f>
        <v>0</v>
      </c>
      <c r="AJ200" s="88">
        <f>IF(MoM!AK200=0,0,AK200/MoM!AK200*100)</f>
        <v>0</v>
      </c>
      <c r="AK200" s="88">
        <f>IF(MoM!AL200=0,0,AL200/MoM!AL200*100)</f>
        <v>0</v>
      </c>
      <c r="AL200" s="88">
        <f>IF(MoM!AM200=0,0,AM200/MoM!AM200*100)</f>
        <v>0</v>
      </c>
      <c r="AM200" s="88">
        <f>IF(MoM!AN200=0,0,AN200/MoM!AN200*100)</f>
        <v>0</v>
      </c>
      <c r="AN200" s="88">
        <f>IF(MoM!AO200=0,0,AO200/MoM!AO200*100)</f>
        <v>0</v>
      </c>
      <c r="AO200" s="88">
        <f>IF(MoM!AP200=0,0,AP200/MoM!AP200*100)</f>
        <v>0</v>
      </c>
      <c r="AP200" s="88">
        <f>IF(MoM!AQ200=0,0,AQ200/MoM!AQ200*100)</f>
        <v>0</v>
      </c>
      <c r="AQ200" s="88">
        <f>IF(MoM!AR200=0,0,AR200/MoM!AR200*100)</f>
        <v>0</v>
      </c>
      <c r="AR200" s="88">
        <f>IF(MoM!AS200=0,0,AS200/MoM!AS200*100)</f>
        <v>0</v>
      </c>
      <c r="AS200" s="149">
        <v>1</v>
      </c>
      <c r="AT200" s="88">
        <f>AS200*MoM!AT200/100</f>
        <v>0</v>
      </c>
      <c r="AU200" s="88">
        <f>AT200*MoM!AU200/100</f>
        <v>0</v>
      </c>
      <c r="AV200" s="88">
        <f>AU200*MoM!AV200/100</f>
        <v>0</v>
      </c>
      <c r="AW200" s="88">
        <f>AV200*MoM!AW200/100</f>
        <v>0</v>
      </c>
      <c r="AX200" s="88">
        <f>AW200*MoM!AX200/100</f>
        <v>0</v>
      </c>
      <c r="AY200" s="88">
        <f>AX200*MoM!AY200/100</f>
        <v>0</v>
      </c>
      <c r="AZ200" s="88">
        <f>AY200*MoM!AZ200/100</f>
        <v>0</v>
      </c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</row>
    <row r="201" spans="1:72" x14ac:dyDescent="0.45">
      <c r="A201" s="88">
        <f>Веса!A201</f>
        <v>1</v>
      </c>
      <c r="B201" s="88">
        <f>MoM!B201</f>
        <v>1</v>
      </c>
      <c r="C201" s="88">
        <f>БИПЦ_НДС!E201</f>
        <v>1</v>
      </c>
      <c r="D201" s="88">
        <f t="shared" si="3"/>
        <v>0</v>
      </c>
      <c r="E201" s="88">
        <v>0</v>
      </c>
      <c r="F201" s="88">
        <v>1</v>
      </c>
      <c r="G201" s="88">
        <v>1</v>
      </c>
      <c r="H201" s="88">
        <v>0</v>
      </c>
      <c r="I201" s="88">
        <v>0</v>
      </c>
      <c r="J201" s="124" t="s">
        <v>200</v>
      </c>
      <c r="K201" s="124" t="s">
        <v>200</v>
      </c>
      <c r="L201" s="109" t="str">
        <f>MoM!J201</f>
        <v>Паста зубная, 100 г (100 мл)</v>
      </c>
      <c r="M201" s="88">
        <f>IF(MoM!N201=0,0,N201/MoM!N201*100)</f>
        <v>0.70930132859816053</v>
      </c>
      <c r="N201" s="88">
        <f>IF(MoM!O201=0,0,O201/MoM!O201*100)</f>
        <v>0.74036872679075993</v>
      </c>
      <c r="O201" s="88">
        <f>IF(MoM!P201=0,0,P201/MoM!P201*100)</f>
        <v>0.76850273840880878</v>
      </c>
      <c r="P201" s="88">
        <f>IF(MoM!Q201=0,0,Q201/MoM!Q201*100)</f>
        <v>0.79255687412100451</v>
      </c>
      <c r="Q201" s="88">
        <f>IF(MoM!R201=0,0,R201/MoM!R201*100)</f>
        <v>0.81411442109709586</v>
      </c>
      <c r="R201" s="88">
        <f>IF(MoM!S201=0,0,S201/MoM!S201*100)</f>
        <v>0.82518637722401644</v>
      </c>
      <c r="S201" s="88">
        <f>IF(MoM!T201=0,0,T201/MoM!T201*100)</f>
        <v>0.83005497684963814</v>
      </c>
      <c r="T201" s="88">
        <f>IF(MoM!U201=0,0,U201/MoM!U201*100)</f>
        <v>0.83752547164128499</v>
      </c>
      <c r="U201" s="88">
        <f>IF(MoM!V201=0,0,V201/MoM!V201*100)</f>
        <v>0.84296938720695336</v>
      </c>
      <c r="V201" s="88">
        <f>IF(MoM!W201=0,0,W201/MoM!W201*100)</f>
        <v>0.85822713311539922</v>
      </c>
      <c r="W201" s="88">
        <f>IF(MoM!X201=0,0,X201/MoM!X201*100)</f>
        <v>0.86938408584589943</v>
      </c>
      <c r="X201" s="88">
        <f>IF(MoM!Y201=0,0,Y201/MoM!Y201*100)</f>
        <v>0.8762522201240821</v>
      </c>
      <c r="Y201" s="88">
        <f>IF(MoM!Z201=0,0,Z201/MoM!Z201*100)</f>
        <v>0.88168498388885141</v>
      </c>
      <c r="Z201" s="88">
        <f>IF(MoM!AA201=0,0,AA201/MoM!AA201*100)</f>
        <v>0.88847395826479547</v>
      </c>
      <c r="AA201" s="88">
        <f>IF(MoM!AB201=0,0,AB201/MoM!AB201*100)</f>
        <v>0.90633228482591788</v>
      </c>
      <c r="AB201" s="88">
        <f>IF(MoM!AC201=0,0,AC201/MoM!AC201*100)</f>
        <v>0.92155866721099333</v>
      </c>
      <c r="AC201" s="88">
        <f>IF(MoM!AD201=0,0,AD201/MoM!AD201*100)</f>
        <v>0.93621145001964812</v>
      </c>
      <c r="AD201" s="88">
        <f>IF(MoM!AE201=0,0,AE201/MoM!AE201*100)</f>
        <v>0.94454373192482299</v>
      </c>
      <c r="AE201" s="88">
        <f>IF(MoM!AF201=0,0,AF201/MoM!AF201*100)</f>
        <v>0.95342244300491619</v>
      </c>
      <c r="AF201" s="88">
        <f>IF(MoM!AG201=0,0,AG201/MoM!AG201*100)</f>
        <v>0.95857092419714285</v>
      </c>
      <c r="AG201" s="88">
        <f>IF(MoM!AH201=0,0,AH201/MoM!AH201*100)</f>
        <v>0.96403477846506658</v>
      </c>
      <c r="AH201" s="88">
        <f>IF(MoM!AI201=0,0,AI201/MoM!AI201*100)</f>
        <v>0.97030100452508961</v>
      </c>
      <c r="AI201" s="88">
        <f>IF(MoM!AJ201=0,0,AJ201/MoM!AJ201*100)</f>
        <v>0.97534656974862</v>
      </c>
      <c r="AJ201" s="88">
        <f>IF(MoM!AK201=0,0,AK201/MoM!AK201*100)</f>
        <v>0.97837014411484069</v>
      </c>
      <c r="AK201" s="88">
        <f>IF(MoM!AL201=0,0,AL201/MoM!AL201*100)</f>
        <v>0.98218578767688847</v>
      </c>
      <c r="AL201" s="88">
        <f>IF(MoM!AM201=0,0,AM201/MoM!AM201*100)</f>
        <v>0.98424837783100982</v>
      </c>
      <c r="AM201" s="88">
        <f>IF(MoM!AN201=0,0,AN201/MoM!AN201*100)</f>
        <v>0.98808694650455076</v>
      </c>
      <c r="AN201" s="88">
        <f>IF(MoM!AO201=0,0,AO201/MoM!AO201*100)</f>
        <v>0.98956907692430762</v>
      </c>
      <c r="AO201" s="88">
        <f>IF(MoM!AP201=0,0,AP201/MoM!AP201*100)</f>
        <v>0.99372526704738962</v>
      </c>
      <c r="AP201" s="88">
        <f>IF(MoM!AQ201=0,0,AQ201/MoM!AQ201*100)</f>
        <v>0.99511648242125594</v>
      </c>
      <c r="AQ201" s="88">
        <f>IF(MoM!AR201=0,0,AR201/MoM!AR201*100)</f>
        <v>0.99710671538609852</v>
      </c>
      <c r="AR201" s="88">
        <f>IF(MoM!AS201=0,0,AS201/MoM!AS201*100)</f>
        <v>0.99790440075840736</v>
      </c>
      <c r="AS201" s="149">
        <v>1</v>
      </c>
      <c r="AT201" s="88">
        <f>AS201*MoM!AT201/100</f>
        <v>1.0042</v>
      </c>
      <c r="AU201" s="88">
        <f>AT201*MoM!AU201/100</f>
        <v>1.0089197399999998</v>
      </c>
      <c r="AV201" s="88">
        <f>AU201*MoM!AV201/100</f>
        <v>1.01345987883</v>
      </c>
      <c r="AW201" s="88">
        <f>AV201*MoM!AW201/100</f>
        <v>1.014574684696713</v>
      </c>
      <c r="AX201" s="88">
        <f>AW201*MoM!AX201/100</f>
        <v>1.0146761421651826</v>
      </c>
      <c r="AY201" s="88">
        <f>AX201*MoM!AY201/100</f>
        <v>1.0166040268352965</v>
      </c>
      <c r="AZ201" s="88">
        <f>AY201*MoM!AZ201/100</f>
        <v>1.0192471973050683</v>
      </c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</row>
    <row r="202" spans="1:72" x14ac:dyDescent="0.45">
      <c r="A202" s="88">
        <f>Веса!A202</f>
        <v>0</v>
      </c>
      <c r="B202" s="88">
        <f>MoM!B202</f>
        <v>0</v>
      </c>
      <c r="C202" s="88">
        <f>БИПЦ_НДС!E202</f>
        <v>1</v>
      </c>
      <c r="D202" s="88">
        <f t="shared" si="3"/>
        <v>0</v>
      </c>
      <c r="E202" s="88">
        <v>0</v>
      </c>
      <c r="F202" s="88">
        <v>1</v>
      </c>
      <c r="G202" s="88">
        <v>1</v>
      </c>
      <c r="H202" s="88">
        <v>0</v>
      </c>
      <c r="I202" s="88">
        <v>0</v>
      </c>
      <c r="J202" s="124" t="s">
        <v>201</v>
      </c>
      <c r="K202" s="124" t="s">
        <v>201</v>
      </c>
      <c r="L202" s="109" t="str">
        <f>MoM!J202</f>
        <v>Пена для бритья, 200 мл</v>
      </c>
      <c r="M202" s="88">
        <f>IF(MoM!N202=0,0,N202/MoM!N202*100)</f>
        <v>0</v>
      </c>
      <c r="N202" s="88">
        <f>IF(MoM!O202=0,0,O202/MoM!O202*100)</f>
        <v>0</v>
      </c>
      <c r="O202" s="88">
        <f>IF(MoM!P202=0,0,P202/MoM!P202*100)</f>
        <v>0</v>
      </c>
      <c r="P202" s="88">
        <f>IF(MoM!Q202=0,0,Q202/MoM!Q202*100)</f>
        <v>0</v>
      </c>
      <c r="Q202" s="88">
        <f>IF(MoM!R202=0,0,R202/MoM!R202*100)</f>
        <v>0</v>
      </c>
      <c r="R202" s="88">
        <f>IF(MoM!S202=0,0,S202/MoM!S202*100)</f>
        <v>0</v>
      </c>
      <c r="S202" s="88">
        <f>IF(MoM!T202=0,0,T202/MoM!T202*100)</f>
        <v>0</v>
      </c>
      <c r="T202" s="88">
        <f>IF(MoM!U202=0,0,U202/MoM!U202*100)</f>
        <v>0</v>
      </c>
      <c r="U202" s="88">
        <f>IF(MoM!V202=0,0,V202/MoM!V202*100)</f>
        <v>0</v>
      </c>
      <c r="V202" s="88">
        <f>IF(MoM!W202=0,0,W202/MoM!W202*100)</f>
        <v>0</v>
      </c>
      <c r="W202" s="88">
        <f>IF(MoM!X202=0,0,X202/MoM!X202*100)</f>
        <v>0</v>
      </c>
      <c r="X202" s="88">
        <f>IF(MoM!Y202=0,0,Y202/MoM!Y202*100)</f>
        <v>0</v>
      </c>
      <c r="Y202" s="88">
        <f>IF(MoM!Z202=0,0,Z202/MoM!Z202*100)</f>
        <v>0</v>
      </c>
      <c r="Z202" s="88">
        <f>IF(MoM!AA202=0,0,AA202/MoM!AA202*100)</f>
        <v>0</v>
      </c>
      <c r="AA202" s="88">
        <f>IF(MoM!AB202=0,0,AB202/MoM!AB202*100)</f>
        <v>0</v>
      </c>
      <c r="AB202" s="88">
        <f>IF(MoM!AC202=0,0,AC202/MoM!AC202*100)</f>
        <v>0</v>
      </c>
      <c r="AC202" s="88">
        <f>IF(MoM!AD202=0,0,AD202/MoM!AD202*100)</f>
        <v>0</v>
      </c>
      <c r="AD202" s="88">
        <f>IF(MoM!AE202=0,0,AE202/MoM!AE202*100)</f>
        <v>0</v>
      </c>
      <c r="AE202" s="88">
        <f>IF(MoM!AF202=0,0,AF202/MoM!AF202*100)</f>
        <v>0</v>
      </c>
      <c r="AF202" s="88">
        <f>IF(MoM!AG202=0,0,AG202/MoM!AG202*100)</f>
        <v>0</v>
      </c>
      <c r="AG202" s="88">
        <f>IF(MoM!AH202=0,0,AH202/MoM!AH202*100)</f>
        <v>0</v>
      </c>
      <c r="AH202" s="88">
        <f>IF(MoM!AI202=0,0,AI202/MoM!AI202*100)</f>
        <v>0</v>
      </c>
      <c r="AI202" s="88">
        <f>IF(MoM!AJ202=0,0,AJ202/MoM!AJ202*100)</f>
        <v>0</v>
      </c>
      <c r="AJ202" s="88">
        <f>IF(MoM!AK202=0,0,AK202/MoM!AK202*100)</f>
        <v>0</v>
      </c>
      <c r="AK202" s="88">
        <f>IF(MoM!AL202=0,0,AL202/MoM!AL202*100)</f>
        <v>0</v>
      </c>
      <c r="AL202" s="88">
        <f>IF(MoM!AM202=0,0,AM202/MoM!AM202*100)</f>
        <v>0</v>
      </c>
      <c r="AM202" s="88">
        <f>IF(MoM!AN202=0,0,AN202/MoM!AN202*100)</f>
        <v>0</v>
      </c>
      <c r="AN202" s="88">
        <f>IF(MoM!AO202=0,0,AO202/MoM!AO202*100)</f>
        <v>0</v>
      </c>
      <c r="AO202" s="88">
        <f>IF(MoM!AP202=0,0,AP202/MoM!AP202*100)</f>
        <v>0</v>
      </c>
      <c r="AP202" s="88">
        <f>IF(MoM!AQ202=0,0,AQ202/MoM!AQ202*100)</f>
        <v>0</v>
      </c>
      <c r="AQ202" s="88">
        <f>IF(MoM!AR202=0,0,AR202/MoM!AR202*100)</f>
        <v>0</v>
      </c>
      <c r="AR202" s="88">
        <f>IF(MoM!AS202=0,0,AS202/MoM!AS202*100)</f>
        <v>0</v>
      </c>
      <c r="AS202" s="149">
        <v>1</v>
      </c>
      <c r="AT202" s="88">
        <f>AS202*MoM!AT202/100</f>
        <v>0</v>
      </c>
      <c r="AU202" s="88">
        <f>AT202*MoM!AU202/100</f>
        <v>0</v>
      </c>
      <c r="AV202" s="88">
        <f>AU202*MoM!AV202/100</f>
        <v>0</v>
      </c>
      <c r="AW202" s="88">
        <f>AV202*MoM!AW202/100</f>
        <v>0</v>
      </c>
      <c r="AX202" s="88">
        <f>AW202*MoM!AX202/100</f>
        <v>0</v>
      </c>
      <c r="AY202" s="88">
        <f>AX202*MoM!AY202/100</f>
        <v>0</v>
      </c>
      <c r="AZ202" s="88">
        <f>AY202*MoM!AZ202/100</f>
        <v>0</v>
      </c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</row>
    <row r="203" spans="1:72" x14ac:dyDescent="0.45">
      <c r="A203" s="88">
        <f>Веса!A203</f>
        <v>1</v>
      </c>
      <c r="B203" s="88">
        <f>MoM!B203</f>
        <v>1</v>
      </c>
      <c r="C203" s="88">
        <f>БИПЦ_НДС!E203</f>
        <v>1</v>
      </c>
      <c r="D203" s="88">
        <f t="shared" si="3"/>
        <v>0</v>
      </c>
      <c r="E203" s="88">
        <v>0</v>
      </c>
      <c r="F203" s="88">
        <v>1</v>
      </c>
      <c r="G203" s="88">
        <v>1</v>
      </c>
      <c r="H203" s="88">
        <v>0</v>
      </c>
      <c r="I203" s="88">
        <v>0</v>
      </c>
      <c r="J203" s="124" t="s">
        <v>202</v>
      </c>
      <c r="K203" s="124" t="s">
        <v>202</v>
      </c>
      <c r="L203" s="109" t="str">
        <f>MoM!J203</f>
        <v>Бюстгальтер, шт.</v>
      </c>
      <c r="M203" s="88">
        <f>IF(MoM!N203=0,0,N203/MoM!N203*100)</f>
        <v>0.76027323216488907</v>
      </c>
      <c r="N203" s="88">
        <f>IF(MoM!O203=0,0,O203/MoM!O203*100)</f>
        <v>0.77859581706006287</v>
      </c>
      <c r="O203" s="88">
        <f>IF(MoM!P203=0,0,P203/MoM!P203*100)</f>
        <v>0.79556920587197233</v>
      </c>
      <c r="P203" s="88">
        <f>IF(MoM!Q203=0,0,Q203/MoM!Q203*100)</f>
        <v>0.80678673167476722</v>
      </c>
      <c r="Q203" s="88">
        <f>IF(MoM!R203=0,0,R203/MoM!R203*100)</f>
        <v>0.8192919260157262</v>
      </c>
      <c r="R203" s="88">
        <f>IF(MoM!S203=0,0,S203/MoM!S203*100)</f>
        <v>0.827976420431493</v>
      </c>
      <c r="S203" s="88">
        <f>IF(MoM!T203=0,0,T203/MoM!T203*100)</f>
        <v>0.83402064830064293</v>
      </c>
      <c r="T203" s="88">
        <f>IF(MoM!U203=0,0,U203/MoM!U203*100)</f>
        <v>0.84452930846923102</v>
      </c>
      <c r="U203" s="88">
        <f>IF(MoM!V203=0,0,V203/MoM!V203*100)</f>
        <v>0.85702834223457558</v>
      </c>
      <c r="V203" s="88">
        <f>IF(MoM!W203=0,0,W203/MoM!W203*100)</f>
        <v>0.86859822485474225</v>
      </c>
      <c r="W203" s="88">
        <f>IF(MoM!X203=0,0,X203/MoM!X203*100)</f>
        <v>0.87780536603820258</v>
      </c>
      <c r="X203" s="88">
        <f>IF(MoM!Y203=0,0,Y203/MoM!Y203*100)</f>
        <v>0.88526671164952719</v>
      </c>
      <c r="Y203" s="88">
        <f>IF(MoM!Z203=0,0,Z203/MoM!Z203*100)</f>
        <v>0.89270295202738326</v>
      </c>
      <c r="Z203" s="88">
        <f>IF(MoM!AA203=0,0,AA203/MoM!AA203*100)</f>
        <v>0.90234414390927886</v>
      </c>
      <c r="AA203" s="88">
        <f>IF(MoM!AB203=0,0,AB203/MoM!AB203*100)</f>
        <v>0.91199922624910812</v>
      </c>
      <c r="AB203" s="88">
        <f>IF(MoM!AC203=0,0,AC203/MoM!AC203*100)</f>
        <v>0.92248721735097294</v>
      </c>
      <c r="AC203" s="88">
        <f>IF(MoM!AD203=0,0,AD203/MoM!AD203*100)</f>
        <v>0.93078960230713181</v>
      </c>
      <c r="AD203" s="88">
        <f>IF(MoM!AE203=0,0,AE203/MoM!AE203*100)</f>
        <v>0.93590894511982103</v>
      </c>
      <c r="AE203" s="88">
        <f>IF(MoM!AF203=0,0,AF203/MoM!AF203*100)</f>
        <v>0.93909103553322848</v>
      </c>
      <c r="AF203" s="88">
        <f>IF(MoM!AG203=0,0,AG203/MoM!AG203*100)</f>
        <v>0.94256567236470146</v>
      </c>
      <c r="AG203" s="88">
        <f>IF(MoM!AH203=0,0,AH203/MoM!AH203*100)</f>
        <v>0.94803255326441682</v>
      </c>
      <c r="AH203" s="88">
        <f>IF(MoM!AI203=0,0,AI203/MoM!AI203*100)</f>
        <v>0.95362594532867695</v>
      </c>
      <c r="AI203" s="88">
        <f>IF(MoM!AJ203=0,0,AJ203/MoM!AJ203*100)</f>
        <v>0.95925233840611612</v>
      </c>
      <c r="AJ203" s="88">
        <f>IF(MoM!AK203=0,0,AK203/MoM!AK203*100)</f>
        <v>0.96519970290423407</v>
      </c>
      <c r="AK203" s="88">
        <f>IF(MoM!AL203=0,0,AL203/MoM!AL203*100)</f>
        <v>0.97031526132962653</v>
      </c>
      <c r="AL203" s="88">
        <f>IF(MoM!AM203=0,0,AM203/MoM!AM203*100)</f>
        <v>0.97574902679307252</v>
      </c>
      <c r="AM203" s="88">
        <f>IF(MoM!AN203=0,0,AN203/MoM!AN203*100)</f>
        <v>0.98023747231632052</v>
      </c>
      <c r="AN203" s="88">
        <f>IF(MoM!AO203=0,0,AO203/MoM!AO203*100)</f>
        <v>0.98504063593067048</v>
      </c>
      <c r="AO203" s="88">
        <f>IF(MoM!AP203=0,0,AP203/MoM!AP203*100)</f>
        <v>0.98681370907534571</v>
      </c>
      <c r="AP203" s="88">
        <f>IF(MoM!AQ203=0,0,AQ203/MoM!AQ203*100)</f>
        <v>0.99224118447526022</v>
      </c>
      <c r="AQ203" s="88">
        <f>IF(MoM!AR203=0,0,AR203/MoM!AR203*100)</f>
        <v>0.99482101155489588</v>
      </c>
      <c r="AR203" s="88">
        <f>IF(MoM!AS203=0,0,AS203/MoM!AS203*100)</f>
        <v>0.99830288509533782</v>
      </c>
      <c r="AS203" s="149">
        <v>1</v>
      </c>
      <c r="AT203" s="88">
        <f>AS203*MoM!AT203/100</f>
        <v>1.0039</v>
      </c>
      <c r="AU203" s="88">
        <f>AT203*MoM!AU203/100</f>
        <v>1.00600819</v>
      </c>
      <c r="AV203" s="88">
        <f>AU203*MoM!AV203/100</f>
        <v>1.0096298194840001</v>
      </c>
      <c r="AW203" s="88">
        <f>AV203*MoM!AW203/100</f>
        <v>1.0114471531590714</v>
      </c>
      <c r="AX203" s="88">
        <f>AW203*MoM!AX203/100</f>
        <v>1.012762034458178</v>
      </c>
      <c r="AY203" s="88">
        <f>AX203*MoM!AY203/100</f>
        <v>1.0159015967649985</v>
      </c>
      <c r="AZ203" s="88">
        <f>AY203*MoM!AZ203/100</f>
        <v>1.0181365802778815</v>
      </c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</row>
    <row r="204" spans="1:72" ht="28.5" x14ac:dyDescent="0.45">
      <c r="A204" s="88">
        <f>Веса!A204</f>
        <v>1</v>
      </c>
      <c r="B204" s="88">
        <f>MoM!B204</f>
        <v>1</v>
      </c>
      <c r="C204" s="88">
        <f>БИПЦ_НДС!E204</f>
        <v>1</v>
      </c>
      <c r="D204" s="88">
        <f t="shared" si="3"/>
        <v>0</v>
      </c>
      <c r="E204" s="88">
        <v>0</v>
      </c>
      <c r="F204" s="88">
        <v>1</v>
      </c>
      <c r="G204" s="88">
        <v>1</v>
      </c>
      <c r="H204" s="88">
        <v>0</v>
      </c>
      <c r="I204" s="88">
        <v>0</v>
      </c>
      <c r="J204" s="124" t="s">
        <v>203</v>
      </c>
      <c r="K204" s="124" t="s">
        <v>203</v>
      </c>
      <c r="L204" s="109" t="str">
        <f>MoM!J204</f>
        <v>Сумка женская с верхом из искусственной кожи, шт.</v>
      </c>
      <c r="M204" s="88">
        <f>IF(MoM!N204=0,0,N204/MoM!N204*100)</f>
        <v>0.79891691646407237</v>
      </c>
      <c r="N204" s="88">
        <f>IF(MoM!O204=0,0,O204/MoM!O204*100)</f>
        <v>0.8101816449862157</v>
      </c>
      <c r="O204" s="88">
        <f>IF(MoM!P204=0,0,P204/MoM!P204*100)</f>
        <v>0.824683896431469</v>
      </c>
      <c r="P204" s="88">
        <f>IF(MoM!Q204=0,0,Q204/MoM!Q204*100)</f>
        <v>0.8370541548779411</v>
      </c>
      <c r="Q204" s="88">
        <f>IF(MoM!R204=0,0,R204/MoM!R204*100)</f>
        <v>0.84801956430684222</v>
      </c>
      <c r="R204" s="88">
        <f>IF(MoM!S204=0,0,S204/MoM!S204*100)</f>
        <v>0.85556693842917309</v>
      </c>
      <c r="S204" s="88">
        <f>IF(MoM!T204=0,0,T204/MoM!T204*100)</f>
        <v>0.85813363924446062</v>
      </c>
      <c r="T204" s="88">
        <f>IF(MoM!U204=0,0,U204/MoM!U204*100)</f>
        <v>0.86182361389321194</v>
      </c>
      <c r="U204" s="88">
        <f>IF(MoM!V204=0,0,V204/MoM!V204*100)</f>
        <v>0.87294113851243438</v>
      </c>
      <c r="V204" s="88">
        <f>IF(MoM!W204=0,0,W204/MoM!W204*100)</f>
        <v>0.88184513812526111</v>
      </c>
      <c r="W204" s="88">
        <f>IF(MoM!X204=0,0,X204/MoM!X204*100)</f>
        <v>0.89083995853413878</v>
      </c>
      <c r="X204" s="88">
        <f>IF(MoM!Y204=0,0,Y204/MoM!Y204*100)</f>
        <v>0.89636316627705048</v>
      </c>
      <c r="Y204" s="88">
        <f>IF(MoM!Z204=0,0,Z204/MoM!Z204*100)</f>
        <v>0.90120352737494658</v>
      </c>
      <c r="Z204" s="88">
        <f>IF(MoM!AA204=0,0,AA204/MoM!AA204*100)</f>
        <v>0.9079625538302587</v>
      </c>
      <c r="AA204" s="88">
        <f>IF(MoM!AB204=0,0,AB204/MoM!AB204*100)</f>
        <v>0.91804093817777466</v>
      </c>
      <c r="AB204" s="88">
        <f>IF(MoM!AC204=0,0,AC204/MoM!AC204*100)</f>
        <v>0.92823119259154796</v>
      </c>
      <c r="AC204" s="88">
        <f>IF(MoM!AD204=0,0,AD204/MoM!AD204*100)</f>
        <v>0.93547139589376205</v>
      </c>
      <c r="AD204" s="88">
        <f>IF(MoM!AE204=0,0,AE204/MoM!AE204*100)</f>
        <v>0.94192614852542911</v>
      </c>
      <c r="AE204" s="88">
        <f>IF(MoM!AF204=0,0,AF204/MoM!AF204*100)</f>
        <v>0.94616481619379367</v>
      </c>
      <c r="AF204" s="88">
        <f>IF(MoM!AG204=0,0,AG204/MoM!AG204*100)</f>
        <v>0.95108487323800128</v>
      </c>
      <c r="AG204" s="88">
        <f>IF(MoM!AH204=0,0,AH204/MoM!AH204*100)</f>
        <v>0.96031039650840999</v>
      </c>
      <c r="AH204" s="88">
        <f>IF(MoM!AI204=0,0,AI204/MoM!AI204*100)</f>
        <v>0.96751272448222303</v>
      </c>
      <c r="AI204" s="88">
        <f>IF(MoM!AJ204=0,0,AJ204/MoM!AJ204*100)</f>
        <v>0.97293079573932351</v>
      </c>
      <c r="AJ204" s="88">
        <f>IF(MoM!AK204=0,0,AK204/MoM!AK204*100)</f>
        <v>0.9752658296490978</v>
      </c>
      <c r="AK204" s="88">
        <f>IF(MoM!AL204=0,0,AL204/MoM!AL204*100)</f>
        <v>0.9775089410572908</v>
      </c>
      <c r="AL204" s="88">
        <f>IF(MoM!AM204=0,0,AM204/MoM!AM204*100)</f>
        <v>0.98141897682152002</v>
      </c>
      <c r="AM204" s="88">
        <f>IF(MoM!AN204=0,0,AN204/MoM!AN204*100)</f>
        <v>0.98946661243145639</v>
      </c>
      <c r="AN204" s="88">
        <f>IF(MoM!AO204=0,0,AO204/MoM!AO204*100)</f>
        <v>0.99065397236637409</v>
      </c>
      <c r="AO204" s="88">
        <f>IF(MoM!AP204=0,0,AP204/MoM!AP204*100)</f>
        <v>0.99313060729729008</v>
      </c>
      <c r="AP204" s="88">
        <f>IF(MoM!AQ204=0,0,AQ204/MoM!AQ204*100)</f>
        <v>0.99422305096531705</v>
      </c>
      <c r="AQ204" s="88">
        <f>IF(MoM!AR204=0,0,AR204/MoM!AR204*100)</f>
        <v>0.99561496323666843</v>
      </c>
      <c r="AR204" s="88">
        <f>IF(MoM!AS204=0,0,AS204/MoM!AS204*100)</f>
        <v>0.99710838568152349</v>
      </c>
      <c r="AS204" s="149">
        <v>1</v>
      </c>
      <c r="AT204" s="88">
        <f>AS204*MoM!AT204/100</f>
        <v>1.0029999999999999</v>
      </c>
      <c r="AU204" s="88">
        <f>AT204*MoM!AU204/100</f>
        <v>1.0056077999999999</v>
      </c>
      <c r="AV204" s="88">
        <f>AU204*MoM!AV204/100</f>
        <v>1.00782013716</v>
      </c>
      <c r="AW204" s="88">
        <f>AV204*MoM!AW204/100</f>
        <v>1.0092310853520241</v>
      </c>
      <c r="AX204" s="88">
        <f>AW204*MoM!AX204/100</f>
        <v>1.0097357008947001</v>
      </c>
      <c r="AY204" s="88">
        <f>AX204*MoM!AY204/100</f>
        <v>1.0096347273246105</v>
      </c>
      <c r="AZ204" s="88">
        <f>AY204*MoM!AZ204/100</f>
        <v>1.0111491794155973</v>
      </c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</row>
    <row r="205" spans="1:72" x14ac:dyDescent="0.45">
      <c r="A205" s="88">
        <f>Веса!A205</f>
        <v>0</v>
      </c>
      <c r="B205" s="88">
        <f>MoM!B205</f>
        <v>0</v>
      </c>
      <c r="C205" s="88">
        <f>БИПЦ_НДС!E205</f>
        <v>1</v>
      </c>
      <c r="D205" s="88">
        <f t="shared" si="3"/>
        <v>0</v>
      </c>
      <c r="E205" s="88">
        <v>0</v>
      </c>
      <c r="F205" s="88">
        <v>1</v>
      </c>
      <c r="G205" s="88">
        <v>1</v>
      </c>
      <c r="H205" s="88">
        <v>0</v>
      </c>
      <c r="I205" s="88">
        <v>0</v>
      </c>
      <c r="J205" s="124" t="s">
        <v>204</v>
      </c>
      <c r="K205" s="124" t="s">
        <v>204</v>
      </c>
      <c r="L205" s="109" t="str">
        <f>MoM!J205</f>
        <v>Рюкзак для взрослых, шт.</v>
      </c>
      <c r="M205" s="88">
        <f>IF(MoM!N205=0,0,N205/MoM!N205*100)</f>
        <v>0</v>
      </c>
      <c r="N205" s="88">
        <f>IF(MoM!O205=0,0,O205/MoM!O205*100)</f>
        <v>0</v>
      </c>
      <c r="O205" s="88">
        <f>IF(MoM!P205=0,0,P205/MoM!P205*100)</f>
        <v>0</v>
      </c>
      <c r="P205" s="88">
        <f>IF(MoM!Q205=0,0,Q205/MoM!Q205*100)</f>
        <v>0</v>
      </c>
      <c r="Q205" s="88">
        <f>IF(MoM!R205=0,0,R205/MoM!R205*100)</f>
        <v>0</v>
      </c>
      <c r="R205" s="88">
        <f>IF(MoM!S205=0,0,S205/MoM!S205*100)</f>
        <v>0</v>
      </c>
      <c r="S205" s="88">
        <f>IF(MoM!T205=0,0,T205/MoM!T205*100)</f>
        <v>0</v>
      </c>
      <c r="T205" s="88">
        <f>IF(MoM!U205=0,0,U205/MoM!U205*100)</f>
        <v>0</v>
      </c>
      <c r="U205" s="88">
        <f>IF(MoM!V205=0,0,V205/MoM!V205*100)</f>
        <v>0</v>
      </c>
      <c r="V205" s="88">
        <f>IF(MoM!W205=0,0,W205/MoM!W205*100)</f>
        <v>0</v>
      </c>
      <c r="W205" s="88">
        <f>IF(MoM!X205=0,0,X205/MoM!X205*100)</f>
        <v>0</v>
      </c>
      <c r="X205" s="88">
        <f>IF(MoM!Y205=0,0,Y205/MoM!Y205*100)</f>
        <v>0</v>
      </c>
      <c r="Y205" s="88">
        <f>IF(MoM!Z205=0,0,Z205/MoM!Z205*100)</f>
        <v>0</v>
      </c>
      <c r="Z205" s="88">
        <f>IF(MoM!AA205=0,0,AA205/MoM!AA205*100)</f>
        <v>0</v>
      </c>
      <c r="AA205" s="88">
        <f>IF(MoM!AB205=0,0,AB205/MoM!AB205*100)</f>
        <v>0</v>
      </c>
      <c r="AB205" s="88">
        <f>IF(MoM!AC205=0,0,AC205/MoM!AC205*100)</f>
        <v>0</v>
      </c>
      <c r="AC205" s="88">
        <f>IF(MoM!AD205=0,0,AD205/MoM!AD205*100)</f>
        <v>0</v>
      </c>
      <c r="AD205" s="88">
        <f>IF(MoM!AE205=0,0,AE205/MoM!AE205*100)</f>
        <v>0</v>
      </c>
      <c r="AE205" s="88">
        <f>IF(MoM!AF205=0,0,AF205/MoM!AF205*100)</f>
        <v>0</v>
      </c>
      <c r="AF205" s="88">
        <f>IF(MoM!AG205=0,0,AG205/MoM!AG205*100)</f>
        <v>0</v>
      </c>
      <c r="AG205" s="88">
        <f>IF(MoM!AH205=0,0,AH205/MoM!AH205*100)</f>
        <v>0</v>
      </c>
      <c r="AH205" s="88">
        <f>IF(MoM!AI205=0,0,AI205/MoM!AI205*100)</f>
        <v>0</v>
      </c>
      <c r="AI205" s="88">
        <f>IF(MoM!AJ205=0,0,AJ205/MoM!AJ205*100)</f>
        <v>0</v>
      </c>
      <c r="AJ205" s="88">
        <f>IF(MoM!AK205=0,0,AK205/MoM!AK205*100)</f>
        <v>0</v>
      </c>
      <c r="AK205" s="88">
        <f>IF(MoM!AL205=0,0,AL205/MoM!AL205*100)</f>
        <v>0</v>
      </c>
      <c r="AL205" s="88">
        <f>IF(MoM!AM205=0,0,AM205/MoM!AM205*100)</f>
        <v>0</v>
      </c>
      <c r="AM205" s="88">
        <f>IF(MoM!AN205=0,0,AN205/MoM!AN205*100)</f>
        <v>0</v>
      </c>
      <c r="AN205" s="88">
        <f>IF(MoM!AO205=0,0,AO205/MoM!AO205*100)</f>
        <v>0</v>
      </c>
      <c r="AO205" s="88">
        <f>IF(MoM!AP205=0,0,AP205/MoM!AP205*100)</f>
        <v>0</v>
      </c>
      <c r="AP205" s="88">
        <f>IF(MoM!AQ205=0,0,AQ205/MoM!AQ205*100)</f>
        <v>0</v>
      </c>
      <c r="AQ205" s="88">
        <f>IF(MoM!AR205=0,0,AR205/MoM!AR205*100)</f>
        <v>0</v>
      </c>
      <c r="AR205" s="88">
        <f>IF(MoM!AS205=0,0,AS205/MoM!AS205*100)</f>
        <v>0</v>
      </c>
      <c r="AS205" s="149">
        <v>1</v>
      </c>
      <c r="AT205" s="88">
        <f>AS205*MoM!AT205/100</f>
        <v>0</v>
      </c>
      <c r="AU205" s="88">
        <f>AT205*MoM!AU205/100</f>
        <v>0</v>
      </c>
      <c r="AV205" s="88">
        <f>AU205*MoM!AV205/100</f>
        <v>0</v>
      </c>
      <c r="AW205" s="88">
        <f>AV205*MoM!AW205/100</f>
        <v>0</v>
      </c>
      <c r="AX205" s="88">
        <f>AW205*MoM!AX205/100</f>
        <v>0</v>
      </c>
      <c r="AY205" s="88">
        <f>AX205*MoM!AY205/100</f>
        <v>0</v>
      </c>
      <c r="AZ205" s="88">
        <f>AY205*MoM!AZ205/100</f>
        <v>0</v>
      </c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</row>
    <row r="206" spans="1:72" ht="28.5" x14ac:dyDescent="0.45">
      <c r="A206" s="88">
        <f>Веса!A206</f>
        <v>1</v>
      </c>
      <c r="B206" s="88">
        <f>MoM!B206</f>
        <v>0</v>
      </c>
      <c r="C206" s="88">
        <f>БИПЦ_НДС!E206</f>
        <v>0</v>
      </c>
      <c r="D206" s="88">
        <f t="shared" si="3"/>
        <v>1</v>
      </c>
      <c r="E206" s="88">
        <v>0</v>
      </c>
      <c r="F206" s="88">
        <v>1</v>
      </c>
      <c r="G206" s="88">
        <v>1</v>
      </c>
      <c r="H206" s="88">
        <v>0</v>
      </c>
      <c r="I206" s="88">
        <v>0</v>
      </c>
      <c r="J206" s="124" t="s">
        <v>205</v>
      </c>
      <c r="K206" s="124" t="s">
        <v>205</v>
      </c>
      <c r="L206" s="109" t="str">
        <f>MoM!J206</f>
        <v>Ранец, рюкзак для школьников, шт.</v>
      </c>
      <c r="M206" s="88">
        <f>IF(MoM!N206=0,0,N206/MoM!N206*100)</f>
        <v>0.73786305579043643</v>
      </c>
      <c r="N206" s="88">
        <f>IF(MoM!O206=0,0,O206/MoM!O206*100)</f>
        <v>0.74590576309855217</v>
      </c>
      <c r="O206" s="88">
        <f>IF(MoM!P206=0,0,P206/MoM!P206*100)</f>
        <v>0.75217137150858004</v>
      </c>
      <c r="P206" s="88">
        <f>IF(MoM!Q206=0,0,Q206/MoM!Q206*100)</f>
        <v>0.76367959349266135</v>
      </c>
      <c r="Q206" s="88">
        <f>IF(MoM!R206=0,0,R206/MoM!R206*100)</f>
        <v>0.77062907779344458</v>
      </c>
      <c r="R206" s="88">
        <f>IF(MoM!S206=0,0,S206/MoM!S206*100)</f>
        <v>0.78003075254252452</v>
      </c>
      <c r="S206" s="88">
        <f>IF(MoM!T206=0,0,T206/MoM!T206*100)</f>
        <v>0.79804946292625689</v>
      </c>
      <c r="T206" s="88">
        <f>IF(MoM!U206=0,0,U206/MoM!U206*100)</f>
        <v>0.83954803499842223</v>
      </c>
      <c r="U206" s="88">
        <f>IF(MoM!V206=0,0,V206/MoM!V206*100)</f>
        <v>0.84878306338340492</v>
      </c>
      <c r="V206" s="88">
        <f>IF(MoM!W206=0,0,W206/MoM!W206*100)</f>
        <v>0.854809423133427</v>
      </c>
      <c r="W206" s="88">
        <f>IF(MoM!X206=0,0,X206/MoM!X206*100)</f>
        <v>0.85532230878730708</v>
      </c>
      <c r="X206" s="88">
        <f>IF(MoM!Y206=0,0,Y206/MoM!Y206*100)</f>
        <v>0.85694742117400291</v>
      </c>
      <c r="Y206" s="88">
        <f>IF(MoM!Z206=0,0,Z206/MoM!Z206*100)</f>
        <v>0.86088937931140319</v>
      </c>
      <c r="Z206" s="88">
        <f>IF(MoM!AA206=0,0,AA206/MoM!AA206*100)</f>
        <v>0.86226680231830144</v>
      </c>
      <c r="AA206" s="88">
        <f>IF(MoM!AB206=0,0,AB206/MoM!AB206*100)</f>
        <v>0.866578136329893</v>
      </c>
      <c r="AB206" s="88">
        <f>IF(MoM!AC206=0,0,AC206/MoM!AC206*100)</f>
        <v>0.87160428952060642</v>
      </c>
      <c r="AC206" s="88">
        <f>IF(MoM!AD206=0,0,AD206/MoM!AD206*100)</f>
        <v>0.87535218796554515</v>
      </c>
      <c r="AD206" s="88">
        <f>IF(MoM!AE206=0,0,AE206/MoM!AE206*100)</f>
        <v>0.88261761112565917</v>
      </c>
      <c r="AE206" s="88">
        <f>IF(MoM!AF206=0,0,AF206/MoM!AF206*100)</f>
        <v>0.89682775466478226</v>
      </c>
      <c r="AF206" s="88">
        <f>IF(MoM!AG206=0,0,AG206/MoM!AG206*100)</f>
        <v>0.9278579949761836</v>
      </c>
      <c r="AG206" s="88">
        <f>IF(MoM!AH206=0,0,AH206/MoM!AH206*100)</f>
        <v>0.93685821752745257</v>
      </c>
      <c r="AH206" s="88">
        <f>IF(MoM!AI206=0,0,AI206/MoM!AI206*100)</f>
        <v>0.94163619443684266</v>
      </c>
      <c r="AI206" s="88">
        <f>IF(MoM!AJ206=0,0,AJ206/MoM!AJ206*100)</f>
        <v>0.94540273921459006</v>
      </c>
      <c r="AJ206" s="88">
        <f>IF(MoM!AK206=0,0,AK206/MoM!AK206*100)</f>
        <v>0.94795532661046955</v>
      </c>
      <c r="AK206" s="88">
        <f>IF(MoM!AL206=0,0,AL206/MoM!AL206*100)</f>
        <v>0.94975644173102935</v>
      </c>
      <c r="AL206" s="88">
        <f>IF(MoM!AM206=0,0,AM206/MoM!AM206*100)</f>
        <v>0.95365044314212666</v>
      </c>
      <c r="AM206" s="88">
        <f>IF(MoM!AN206=0,0,AN206/MoM!AN206*100)</f>
        <v>0.95717894978175255</v>
      </c>
      <c r="AN206" s="88">
        <f>IF(MoM!AO206=0,0,AO206/MoM!AO206*100)</f>
        <v>0.96014620452607602</v>
      </c>
      <c r="AO206" s="88">
        <f>IF(MoM!AP206=0,0,AP206/MoM!AP206*100)</f>
        <v>0.96206649693512825</v>
      </c>
      <c r="AP206" s="88">
        <f>IF(MoM!AQ206=0,0,AQ206/MoM!AQ206*100)</f>
        <v>0.96620338287194929</v>
      </c>
      <c r="AQ206" s="88">
        <f>IF(MoM!AR206=0,0,AR206/MoM!AR206*100)</f>
        <v>0.97605865737724318</v>
      </c>
      <c r="AR206" s="88">
        <f>IF(MoM!AS206=0,0,AS206/MoM!AS206*100)</f>
        <v>0.99235883695544314</v>
      </c>
      <c r="AS206" s="149">
        <v>1</v>
      </c>
      <c r="AT206" s="88">
        <f>AS206*MoM!AT206/100</f>
        <v>1.0017</v>
      </c>
      <c r="AU206" s="88">
        <f>AT206*MoM!AU206/100</f>
        <v>1.0024011899999998</v>
      </c>
      <c r="AV206" s="88">
        <f>AU206*MoM!AV206/100</f>
        <v>1.0044059923799999</v>
      </c>
      <c r="AW206" s="88">
        <f>AV206*MoM!AW206/100</f>
        <v>1.0054103983723799</v>
      </c>
      <c r="AX206" s="88">
        <f>AW206*MoM!AX206/100</f>
        <v>1.0058125625317289</v>
      </c>
      <c r="AY206" s="88">
        <f>AX206*MoM!AY206/100</f>
        <v>1.0052090749942098</v>
      </c>
      <c r="AZ206" s="88">
        <f>AY206*MoM!AZ206/100</f>
        <v>1.0029976150292226</v>
      </c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</row>
    <row r="207" spans="1:72" x14ac:dyDescent="0.45">
      <c r="A207" s="88">
        <f>Веса!A207</f>
        <v>0</v>
      </c>
      <c r="B207" s="88">
        <f>MoM!B207</f>
        <v>0</v>
      </c>
      <c r="C207" s="88">
        <f>БИПЦ_НДС!E207</f>
        <v>1</v>
      </c>
      <c r="D207" s="88">
        <f t="shared" si="3"/>
        <v>0</v>
      </c>
      <c r="E207" s="88">
        <v>0</v>
      </c>
      <c r="F207" s="88">
        <v>1</v>
      </c>
      <c r="G207" s="88">
        <v>1</v>
      </c>
      <c r="H207" s="88">
        <v>0</v>
      </c>
      <c r="I207" s="88">
        <v>0</v>
      </c>
      <c r="J207" s="124" t="s">
        <v>206</v>
      </c>
      <c r="K207" s="124" t="s">
        <v>206</v>
      </c>
      <c r="L207" s="109" t="str">
        <f>MoM!J207</f>
        <v>Чемодан, шт.</v>
      </c>
      <c r="M207" s="88">
        <f>IF(MoM!N207=0,0,N207/MoM!N207*100)</f>
        <v>0</v>
      </c>
      <c r="N207" s="88">
        <f>IF(MoM!O207=0,0,O207/MoM!O207*100)</f>
        <v>0</v>
      </c>
      <c r="O207" s="88">
        <f>IF(MoM!P207=0,0,P207/MoM!P207*100)</f>
        <v>0</v>
      </c>
      <c r="P207" s="88">
        <f>IF(MoM!Q207=0,0,Q207/MoM!Q207*100)</f>
        <v>0</v>
      </c>
      <c r="Q207" s="88">
        <f>IF(MoM!R207=0,0,R207/MoM!R207*100)</f>
        <v>0</v>
      </c>
      <c r="R207" s="88">
        <f>IF(MoM!S207=0,0,S207/MoM!S207*100)</f>
        <v>0</v>
      </c>
      <c r="S207" s="88">
        <f>IF(MoM!T207=0,0,T207/MoM!T207*100)</f>
        <v>0</v>
      </c>
      <c r="T207" s="88">
        <f>IF(MoM!U207=0,0,U207/MoM!U207*100)</f>
        <v>0</v>
      </c>
      <c r="U207" s="88">
        <f>IF(MoM!V207=0,0,V207/MoM!V207*100)</f>
        <v>0</v>
      </c>
      <c r="V207" s="88">
        <f>IF(MoM!W207=0,0,W207/MoM!W207*100)</f>
        <v>0</v>
      </c>
      <c r="W207" s="88">
        <f>IF(MoM!X207=0,0,X207/MoM!X207*100)</f>
        <v>0</v>
      </c>
      <c r="X207" s="88">
        <f>IF(MoM!Y207=0,0,Y207/MoM!Y207*100)</f>
        <v>0</v>
      </c>
      <c r="Y207" s="88">
        <f>IF(MoM!Z207=0,0,Z207/MoM!Z207*100)</f>
        <v>0</v>
      </c>
      <c r="Z207" s="88">
        <f>IF(MoM!AA207=0,0,AA207/MoM!AA207*100)</f>
        <v>0</v>
      </c>
      <c r="AA207" s="88">
        <f>IF(MoM!AB207=0,0,AB207/MoM!AB207*100)</f>
        <v>0</v>
      </c>
      <c r="AB207" s="88">
        <f>IF(MoM!AC207=0,0,AC207/MoM!AC207*100)</f>
        <v>0</v>
      </c>
      <c r="AC207" s="88">
        <f>IF(MoM!AD207=0,0,AD207/MoM!AD207*100)</f>
        <v>0</v>
      </c>
      <c r="AD207" s="88">
        <f>IF(MoM!AE207=0,0,AE207/MoM!AE207*100)</f>
        <v>0</v>
      </c>
      <c r="AE207" s="88">
        <f>IF(MoM!AF207=0,0,AF207/MoM!AF207*100)</f>
        <v>0</v>
      </c>
      <c r="AF207" s="88">
        <f>IF(MoM!AG207=0,0,AG207/MoM!AG207*100)</f>
        <v>0</v>
      </c>
      <c r="AG207" s="88">
        <f>IF(MoM!AH207=0,0,AH207/MoM!AH207*100)</f>
        <v>0</v>
      </c>
      <c r="AH207" s="88">
        <f>IF(MoM!AI207=0,0,AI207/MoM!AI207*100)</f>
        <v>0</v>
      </c>
      <c r="AI207" s="88">
        <f>IF(MoM!AJ207=0,0,AJ207/MoM!AJ207*100)</f>
        <v>0</v>
      </c>
      <c r="AJ207" s="88">
        <f>IF(MoM!AK207=0,0,AK207/MoM!AK207*100)</f>
        <v>0</v>
      </c>
      <c r="AK207" s="88">
        <f>IF(MoM!AL207=0,0,AL207/MoM!AL207*100)</f>
        <v>0</v>
      </c>
      <c r="AL207" s="88">
        <f>IF(MoM!AM207=0,0,AM207/MoM!AM207*100)</f>
        <v>0</v>
      </c>
      <c r="AM207" s="88">
        <f>IF(MoM!AN207=0,0,AN207/MoM!AN207*100)</f>
        <v>0</v>
      </c>
      <c r="AN207" s="88">
        <f>IF(MoM!AO207=0,0,AO207/MoM!AO207*100)</f>
        <v>0</v>
      </c>
      <c r="AO207" s="88">
        <f>IF(MoM!AP207=0,0,AP207/MoM!AP207*100)</f>
        <v>0</v>
      </c>
      <c r="AP207" s="88">
        <f>IF(MoM!AQ207=0,0,AQ207/MoM!AQ207*100)</f>
        <v>0</v>
      </c>
      <c r="AQ207" s="88">
        <f>IF(MoM!AR207=0,0,AR207/MoM!AR207*100)</f>
        <v>0</v>
      </c>
      <c r="AR207" s="88">
        <f>IF(MoM!AS207=0,0,AS207/MoM!AS207*100)</f>
        <v>0</v>
      </c>
      <c r="AS207" s="149">
        <v>1</v>
      </c>
      <c r="AT207" s="88">
        <f>AS207*MoM!AT207/100</f>
        <v>0</v>
      </c>
      <c r="AU207" s="88">
        <f>AT207*MoM!AU207/100</f>
        <v>0</v>
      </c>
      <c r="AV207" s="88">
        <f>AU207*MoM!AV207/100</f>
        <v>0</v>
      </c>
      <c r="AW207" s="88">
        <f>AV207*MoM!AW207/100</f>
        <v>0</v>
      </c>
      <c r="AX207" s="88">
        <f>AW207*MoM!AX207/100</f>
        <v>0</v>
      </c>
      <c r="AY207" s="88">
        <f>AX207*MoM!AY207/100</f>
        <v>0</v>
      </c>
      <c r="AZ207" s="88">
        <f>AY207*MoM!AZ207/100</f>
        <v>0</v>
      </c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</row>
    <row r="208" spans="1:72" ht="28.5" x14ac:dyDescent="0.45">
      <c r="A208" s="88">
        <f>Веса!A208</f>
        <v>1</v>
      </c>
      <c r="B208" s="88">
        <f>MoM!B208</f>
        <v>1</v>
      </c>
      <c r="C208" s="88">
        <f>БИПЦ_НДС!E208</f>
        <v>0</v>
      </c>
      <c r="D208" s="88">
        <f t="shared" si="3"/>
        <v>1</v>
      </c>
      <c r="E208" s="88">
        <v>0</v>
      </c>
      <c r="F208" s="88">
        <v>1</v>
      </c>
      <c r="G208" s="88">
        <v>1</v>
      </c>
      <c r="H208" s="88">
        <v>0</v>
      </c>
      <c r="I208" s="88">
        <v>0</v>
      </c>
      <c r="J208" s="124" t="s">
        <v>207</v>
      </c>
      <c r="K208" s="124" t="s">
        <v>207</v>
      </c>
      <c r="L208" s="109" t="str">
        <f>MoM!J208</f>
        <v>Коляска для новорожденного, шт.</v>
      </c>
      <c r="M208" s="88">
        <f>IF(MoM!N208=0,0,N208/MoM!N208*100)</f>
        <v>0.8117094844992635</v>
      </c>
      <c r="N208" s="88">
        <f>IF(MoM!O208=0,0,O208/MoM!O208*100)</f>
        <v>0.83313861489004404</v>
      </c>
      <c r="O208" s="88">
        <f>IF(MoM!P208=0,0,P208/MoM!P208*100)</f>
        <v>0.84488586935999366</v>
      </c>
      <c r="P208" s="88">
        <f>IF(MoM!Q208=0,0,Q208/MoM!Q208*100)</f>
        <v>0.86617699326786546</v>
      </c>
      <c r="Q208" s="88">
        <f>IF(MoM!R208=0,0,R208/MoM!R208*100)</f>
        <v>0.87336626231198866</v>
      </c>
      <c r="R208" s="88">
        <f>IF(MoM!S208=0,0,S208/MoM!S208*100)</f>
        <v>0.88402133071219491</v>
      </c>
      <c r="S208" s="88">
        <f>IF(MoM!T208=0,0,T208/MoM!T208*100)</f>
        <v>0.88313730938148272</v>
      </c>
      <c r="T208" s="88">
        <f>IF(MoM!U208=0,0,U208/MoM!U208*100)</f>
        <v>0.88304899565054451</v>
      </c>
      <c r="U208" s="88">
        <f>IF(MoM!V208=0,0,V208/MoM!V208*100)</f>
        <v>0.89479354729269678</v>
      </c>
      <c r="V208" s="88">
        <f>IF(MoM!W208=0,0,W208/MoM!W208*100)</f>
        <v>0.91009451695140187</v>
      </c>
      <c r="W208" s="88">
        <f>IF(MoM!X208=0,0,X208/MoM!X208*100)</f>
        <v>0.91710224473192758</v>
      </c>
      <c r="X208" s="88">
        <f>IF(MoM!Y208=0,0,Y208/MoM!Y208*100)</f>
        <v>0.92113749460874805</v>
      </c>
      <c r="Y208" s="88">
        <f>IF(MoM!Z208=0,0,Z208/MoM!Z208*100)</f>
        <v>0.92841448081615718</v>
      </c>
      <c r="Z208" s="88">
        <f>IF(MoM!AA208=0,0,AA208/MoM!AA208*100)</f>
        <v>0.937141576935829</v>
      </c>
      <c r="AA208" s="88">
        <f>IF(MoM!AB208=0,0,AB208/MoM!AB208*100)</f>
        <v>0.94454499539362202</v>
      </c>
      <c r="AB208" s="88">
        <f>IF(MoM!AC208=0,0,AC208/MoM!AC208*100)</f>
        <v>0.95210135535677087</v>
      </c>
      <c r="AC208" s="88">
        <f>IF(MoM!AD208=0,0,AD208/MoM!AD208*100)</f>
        <v>0.95829001416658999</v>
      </c>
      <c r="AD208" s="88">
        <f>IF(MoM!AE208=0,0,AE208/MoM!AE208*100)</f>
        <v>0.96250649022892298</v>
      </c>
      <c r="AE208" s="88">
        <f>IF(MoM!AF208=0,0,AF208/MoM!AF208*100)</f>
        <v>0.96144773308967124</v>
      </c>
      <c r="AF208" s="88">
        <f>IF(MoM!AG208=0,0,AG208/MoM!AG208*100)</f>
        <v>0.96673569562166439</v>
      </c>
      <c r="AG208" s="88">
        <f>IF(MoM!AH208=0,0,AH208/MoM!AH208*100)</f>
        <v>0.97156937409977273</v>
      </c>
      <c r="AH208" s="88">
        <f>IF(MoM!AI208=0,0,AI208/MoM!AI208*100)</f>
        <v>0.97594143628322172</v>
      </c>
      <c r="AI208" s="88">
        <f>IF(MoM!AJ208=0,0,AJ208/MoM!AJ208*100)</f>
        <v>0.97906444887932798</v>
      </c>
      <c r="AJ208" s="88">
        <f>IF(MoM!AK208=0,0,AK208/MoM!AK208*100)</f>
        <v>0.9837639582339488</v>
      </c>
      <c r="AK208" s="88">
        <f>IF(MoM!AL208=0,0,AL208/MoM!AL208*100)</f>
        <v>0.98740388487941444</v>
      </c>
      <c r="AL208" s="88">
        <f>IF(MoM!AM208=0,0,AM208/MoM!AM208*100)</f>
        <v>0.98858876954126973</v>
      </c>
      <c r="AM208" s="88">
        <f>IF(MoM!AN208=0,0,AN208/MoM!AN208*100)</f>
        <v>0.9928397012502973</v>
      </c>
      <c r="AN208" s="88">
        <f>IF(MoM!AO208=0,0,AO208/MoM!AO208*100)</f>
        <v>0.99542108447354805</v>
      </c>
      <c r="AO208" s="88">
        <f>IF(MoM!AP208=0,0,AP208/MoM!AP208*100)</f>
        <v>0.99432612128062725</v>
      </c>
      <c r="AP208" s="88">
        <f>IF(MoM!AQ208=0,0,AQ208/MoM!AQ208*100)</f>
        <v>0.99382895821998707</v>
      </c>
      <c r="AQ208" s="88">
        <f>IF(MoM!AR208=0,0,AR208/MoM!AR208*100)</f>
        <v>0.99641291351135908</v>
      </c>
      <c r="AR208" s="88">
        <f>IF(MoM!AS208=0,0,AS208/MoM!AS208*100)</f>
        <v>0.99641291351135908</v>
      </c>
      <c r="AS208" s="149">
        <v>1</v>
      </c>
      <c r="AT208" s="88">
        <f>AS208*MoM!AT208/100</f>
        <v>1.0033000000000001</v>
      </c>
      <c r="AU208" s="88">
        <f>AT208*MoM!AU208/100</f>
        <v>1.0054069300000001</v>
      </c>
      <c r="AV208" s="88">
        <f>AU208*MoM!AV208/100</f>
        <v>1.0061107148510002</v>
      </c>
      <c r="AW208" s="88">
        <f>AV208*MoM!AW208/100</f>
        <v>1.0106382130678297</v>
      </c>
      <c r="AX208" s="88">
        <f>AW208*MoM!AX208/100</f>
        <v>1.0104360854252163</v>
      </c>
      <c r="AY208" s="88">
        <f>AX208*MoM!AY208/100</f>
        <v>1.0116486087277266</v>
      </c>
      <c r="AZ208" s="88">
        <f>AY208*MoM!AZ208/100</f>
        <v>1.0107381249798717</v>
      </c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  <c r="BL208" s="88"/>
      <c r="BM208" s="88"/>
      <c r="BN208" s="88"/>
      <c r="BO208" s="88"/>
      <c r="BP208" s="88"/>
      <c r="BQ208" s="88"/>
      <c r="BR208" s="88"/>
      <c r="BS208" s="88"/>
      <c r="BT208" s="88"/>
    </row>
    <row r="209" spans="1:72" x14ac:dyDescent="0.45">
      <c r="A209" s="88">
        <f>Веса!A209</f>
        <v>1</v>
      </c>
      <c r="B209" s="88">
        <f>MoM!B209</f>
        <v>1</v>
      </c>
      <c r="C209" s="88">
        <f>БИПЦ_НДС!E209</f>
        <v>1</v>
      </c>
      <c r="D209" s="88">
        <f t="shared" si="3"/>
        <v>0</v>
      </c>
      <c r="E209" s="88">
        <v>0</v>
      </c>
      <c r="F209" s="88">
        <v>1</v>
      </c>
      <c r="G209" s="88">
        <v>1</v>
      </c>
      <c r="H209" s="88">
        <v>0</v>
      </c>
      <c r="I209" s="88">
        <v>0</v>
      </c>
      <c r="J209" s="124" t="s">
        <v>208</v>
      </c>
      <c r="K209" s="124" t="s">
        <v>208</v>
      </c>
      <c r="L209" s="109" t="str">
        <f>MoM!J209</f>
        <v>Зонт, шт.</v>
      </c>
      <c r="M209" s="88">
        <f>IF(MoM!N209=0,0,N209/MoM!N209*100)</f>
        <v>0.78639010508949858</v>
      </c>
      <c r="N209" s="88">
        <f>IF(MoM!O209=0,0,O209/MoM!O209*100)</f>
        <v>0.79724228853973367</v>
      </c>
      <c r="O209" s="88">
        <f>IF(MoM!P209=0,0,P209/MoM!P209*100)</f>
        <v>0.80951981978324561</v>
      </c>
      <c r="P209" s="88">
        <f>IF(MoM!Q209=0,0,Q209/MoM!Q209*100)</f>
        <v>0.82878639149408695</v>
      </c>
      <c r="Q209" s="88">
        <f>IF(MoM!R209=0,0,R209/MoM!R209*100)</f>
        <v>0.84403606109757812</v>
      </c>
      <c r="R209" s="88">
        <f>IF(MoM!S209=0,0,S209/MoM!S209*100)</f>
        <v>0.85045073516191982</v>
      </c>
      <c r="S209" s="88">
        <f>IF(MoM!T209=0,0,T209/MoM!T209*100)</f>
        <v>0.85682911567563425</v>
      </c>
      <c r="T209" s="88">
        <f>IF(MoM!U209=0,0,U209/MoM!U209*100)</f>
        <v>0.864540577716715</v>
      </c>
      <c r="U209" s="88">
        <f>IF(MoM!V209=0,0,V209/MoM!V209*100)</f>
        <v>0.87456924841822892</v>
      </c>
      <c r="V209" s="88">
        <f>IF(MoM!W209=0,0,W209/MoM!W209*100)</f>
        <v>0.88025394853294747</v>
      </c>
      <c r="W209" s="88">
        <f>IF(MoM!X209=0,0,X209/MoM!X209*100)</f>
        <v>0.88641572617267805</v>
      </c>
      <c r="X209" s="88">
        <f>IF(MoM!Y209=0,0,Y209/MoM!Y209*100)</f>
        <v>0.89031595536783781</v>
      </c>
      <c r="Y209" s="88">
        <f>IF(MoM!Z209=0,0,Z209/MoM!Z209*100)</f>
        <v>0.89441140876252989</v>
      </c>
      <c r="Z209" s="88">
        <f>IF(MoM!AA209=0,0,AA209/MoM!AA209*100)</f>
        <v>0.89915178922897132</v>
      </c>
      <c r="AA209" s="88">
        <f>IF(MoM!AB209=0,0,AB209/MoM!AB209*100)</f>
        <v>0.90886262855264421</v>
      </c>
      <c r="AB209" s="88">
        <f>IF(MoM!AC209=0,0,AC209/MoM!AC209*100)</f>
        <v>0.91786036857531528</v>
      </c>
      <c r="AC209" s="88">
        <f>IF(MoM!AD209=0,0,AD209/MoM!AD209*100)</f>
        <v>0.92740611640849857</v>
      </c>
      <c r="AD209" s="88">
        <f>IF(MoM!AE209=0,0,AE209/MoM!AE209*100)</f>
        <v>0.93213588760218191</v>
      </c>
      <c r="AE209" s="88">
        <f>IF(MoM!AF209=0,0,AF209/MoM!AF209*100)</f>
        <v>0.93968618829175965</v>
      </c>
      <c r="AF209" s="88">
        <f>IF(MoM!AG209=0,0,AG209/MoM!AG209*100)</f>
        <v>0.94588811713448517</v>
      </c>
      <c r="AG209" s="88">
        <f>IF(MoM!AH209=0,0,AH209/MoM!AH209*100)</f>
        <v>0.95572535355268384</v>
      </c>
      <c r="AH209" s="88">
        <f>IF(MoM!AI209=0,0,AI209/MoM!AI209*100)</f>
        <v>0.96165085074471046</v>
      </c>
      <c r="AI209" s="88">
        <f>IF(MoM!AJ209=0,0,AJ209/MoM!AJ209*100)</f>
        <v>0.96386264770142327</v>
      </c>
      <c r="AJ209" s="88">
        <f>IF(MoM!AK209=0,0,AK209/MoM!AK209*100)</f>
        <v>0.96395903396619353</v>
      </c>
      <c r="AK209" s="88">
        <f>IF(MoM!AL209=0,0,AL209/MoM!AL209*100)</f>
        <v>0.96579055613072939</v>
      </c>
      <c r="AL209" s="88">
        <f>IF(MoM!AM209=0,0,AM209/MoM!AM209*100)</f>
        <v>0.9672392419649255</v>
      </c>
      <c r="AM209" s="88">
        <f>IF(MoM!AN209=0,0,AN209/MoM!AN209*100)</f>
        <v>0.97304267741671491</v>
      </c>
      <c r="AN209" s="88">
        <f>IF(MoM!AO209=0,0,AO209/MoM!AO209*100)</f>
        <v>0.98024319322959852</v>
      </c>
      <c r="AO209" s="88">
        <f>IF(MoM!AP209=0,0,AP209/MoM!AP209*100)</f>
        <v>0.98524243351506957</v>
      </c>
      <c r="AP209" s="88">
        <f>IF(MoM!AQ209=0,0,AQ209/MoM!AQ209*100)</f>
        <v>0.98731144262545112</v>
      </c>
      <c r="AQ209" s="88">
        <f>IF(MoM!AR209=0,0,AR209/MoM!AR209*100)</f>
        <v>0.99007591466480238</v>
      </c>
      <c r="AR209" s="88">
        <f>IF(MoM!AS209=0,0,AS209/MoM!AS209*100)</f>
        <v>0.99621438533572426</v>
      </c>
      <c r="AS209" s="149">
        <v>1</v>
      </c>
      <c r="AT209" s="88">
        <f>AS209*MoM!AT209/100</f>
        <v>1.0037</v>
      </c>
      <c r="AU209" s="88">
        <f>AT209*MoM!AU209/100</f>
        <v>1.0058077699999999</v>
      </c>
      <c r="AV209" s="88">
        <f>AU209*MoM!AV209/100</f>
        <v>1.0059083507769999</v>
      </c>
      <c r="AW209" s="88">
        <f>AV209*MoM!AW209/100</f>
        <v>1.0079201674785541</v>
      </c>
      <c r="AX209" s="88">
        <f>AW209*MoM!AX209/100</f>
        <v>1.0079201674785541</v>
      </c>
      <c r="AY209" s="88">
        <f>AX209*MoM!AY209/100</f>
        <v>1.0088272956292847</v>
      </c>
      <c r="AZ209" s="88">
        <f>AY209*MoM!AZ209/100</f>
        <v>1.0145776112143716</v>
      </c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</row>
    <row r="210" spans="1:72" x14ac:dyDescent="0.45">
      <c r="A210" s="88">
        <f>Веса!A210</f>
        <v>1</v>
      </c>
      <c r="B210" s="88">
        <f>MoM!B210</f>
        <v>1</v>
      </c>
      <c r="C210" s="88">
        <f>БИПЦ_НДС!E210</f>
        <v>1</v>
      </c>
      <c r="D210" s="88">
        <f t="shared" si="3"/>
        <v>0</v>
      </c>
      <c r="E210" s="88">
        <v>0</v>
      </c>
      <c r="F210" s="88">
        <v>1</v>
      </c>
      <c r="G210" s="88">
        <v>1</v>
      </c>
      <c r="H210" s="88">
        <v>0</v>
      </c>
      <c r="I210" s="88">
        <v>0</v>
      </c>
      <c r="J210" s="124" t="s">
        <v>209</v>
      </c>
      <c r="K210" s="124" t="s">
        <v>209</v>
      </c>
      <c r="L210" s="109" t="str">
        <f>MoM!J210</f>
        <v>Тюль, полотно гардинное, м</v>
      </c>
      <c r="M210" s="88">
        <f>IF(MoM!N210=0,0,N210/MoM!N210*100)</f>
        <v>0.81180315706493222</v>
      </c>
      <c r="N210" s="88">
        <f>IF(MoM!O210=0,0,O210/MoM!O210*100)</f>
        <v>0.83648197303970617</v>
      </c>
      <c r="O210" s="88">
        <f>IF(MoM!P210=0,0,P210/MoM!P210*100)</f>
        <v>0.85956887549560201</v>
      </c>
      <c r="P210" s="88">
        <f>IF(MoM!Q210=0,0,Q210/MoM!Q210*100)</f>
        <v>0.8703994433268466</v>
      </c>
      <c r="Q210" s="88">
        <f>IF(MoM!R210=0,0,R210/MoM!R210*100)</f>
        <v>0.87509960032081169</v>
      </c>
      <c r="R210" s="88">
        <f>IF(MoM!S210=0,0,S210/MoM!S210*100)</f>
        <v>0.8817503572832498</v>
      </c>
      <c r="S210" s="88">
        <f>IF(MoM!T210=0,0,T210/MoM!T210*100)</f>
        <v>0.88527735871238278</v>
      </c>
      <c r="T210" s="88">
        <f>IF(MoM!U210=0,0,U210/MoM!U210*100)</f>
        <v>0.88926110682658854</v>
      </c>
      <c r="U210" s="88">
        <f>IF(MoM!V210=0,0,V210/MoM!V210*100)</f>
        <v>0.89459667346754812</v>
      </c>
      <c r="V210" s="88">
        <f>IF(MoM!W210=0,0,W210/MoM!W210*100)</f>
        <v>0.90345318053487689</v>
      </c>
      <c r="W210" s="88">
        <f>IF(MoM!X210=0,0,X210/MoM!X210*100)</f>
        <v>0.90670561198480248</v>
      </c>
      <c r="X210" s="88">
        <f>IF(MoM!Y210=0,0,Y210/MoM!Y210*100)</f>
        <v>0.91187383397311572</v>
      </c>
      <c r="Y210" s="88">
        <f>IF(MoM!Z210=0,0,Z210/MoM!Z210*100)</f>
        <v>0.91862170034451673</v>
      </c>
      <c r="Z210" s="88">
        <f>IF(MoM!AA210=0,0,AA210/MoM!AA210*100)</f>
        <v>0.92514391441696275</v>
      </c>
      <c r="AA210" s="88">
        <f>IF(MoM!AB210=0,0,AB210/MoM!AB210*100)</f>
        <v>0.9335627240381571</v>
      </c>
      <c r="AB210" s="88">
        <f>IF(MoM!AC210=0,0,AC210/MoM!AC210*100)</f>
        <v>0.94093786955805858</v>
      </c>
      <c r="AC210" s="88">
        <f>IF(MoM!AD210=0,0,AD210/MoM!AD210*100)</f>
        <v>0.94498390239715835</v>
      </c>
      <c r="AD210" s="88">
        <f>IF(MoM!AE210=0,0,AE210/MoM!AE210*100)</f>
        <v>0.94810234927506887</v>
      </c>
      <c r="AE210" s="88">
        <f>IF(MoM!AF210=0,0,AF210/MoM!AF210*100)</f>
        <v>0.95151551773245913</v>
      </c>
      <c r="AF210" s="88">
        <f>IF(MoM!AG210=0,0,AG210/MoM!AG210*100)</f>
        <v>0.95456036738920291</v>
      </c>
      <c r="AG210" s="88">
        <f>IF(MoM!AH210=0,0,AH210/MoM!AH210*100)</f>
        <v>0.95895134507919311</v>
      </c>
      <c r="AH210" s="88">
        <f>IF(MoM!AI210=0,0,AI210/MoM!AI210*100)</f>
        <v>0.9633625212665573</v>
      </c>
      <c r="AI210" s="88">
        <f>IF(MoM!AJ210=0,0,AJ210/MoM!AJ210*100)</f>
        <v>0.96740864385587688</v>
      </c>
      <c r="AJ210" s="88">
        <f>IF(MoM!AK210=0,0,AK210/MoM!AK210*100)</f>
        <v>0.97389028176971126</v>
      </c>
      <c r="AK210" s="88">
        <f>IF(MoM!AL210=0,0,AL210/MoM!AL210*100)</f>
        <v>0.97798062095314398</v>
      </c>
      <c r="AL210" s="88">
        <f>IF(MoM!AM210=0,0,AM210/MoM!AM210*100)</f>
        <v>0.98022997638133624</v>
      </c>
      <c r="AM210" s="88">
        <f>IF(MoM!AN210=0,0,AN210/MoM!AN210*100)</f>
        <v>0.98336671230575634</v>
      </c>
      <c r="AN210" s="88">
        <f>IF(MoM!AO210=0,0,AO210/MoM!AO210*100)</f>
        <v>0.98808687252482397</v>
      </c>
      <c r="AO210" s="88">
        <f>IF(MoM!AP210=0,0,AP210/MoM!AP210*100)</f>
        <v>0.99065589839338852</v>
      </c>
      <c r="AP210" s="88">
        <f>IF(MoM!AQ210=0,0,AQ210/MoM!AQ210*100)</f>
        <v>0.99263721019017537</v>
      </c>
      <c r="AQ210" s="88">
        <f>IF(MoM!AR210=0,0,AR210/MoM!AR210*100)</f>
        <v>0.99571438554176495</v>
      </c>
      <c r="AR210" s="88">
        <f>IF(MoM!AS210=0,0,AS210/MoM!AS210*100)</f>
        <v>0.99860195725983614</v>
      </c>
      <c r="AS210" s="149">
        <v>1</v>
      </c>
      <c r="AT210" s="88">
        <f>AS210*MoM!AT210/100</f>
        <v>1.0029000000000001</v>
      </c>
      <c r="AU210" s="88">
        <f>AT210*MoM!AU210/100</f>
        <v>1.00751334</v>
      </c>
      <c r="AV210" s="88">
        <f>AU210*MoM!AV210/100</f>
        <v>1.008621604674</v>
      </c>
      <c r="AW210" s="88">
        <f>AV210*MoM!AW210/100</f>
        <v>1.0098319505996087</v>
      </c>
      <c r="AX210" s="88">
        <f>AW210*MoM!AX210/100</f>
        <v>1.0115486649156282</v>
      </c>
      <c r="AY210" s="88">
        <f>AX210*MoM!AY210/100</f>
        <v>1.013672917111951</v>
      </c>
      <c r="AZ210" s="88">
        <f>AY210*MoM!AZ210/100</f>
        <v>1.0129633460699727</v>
      </c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</row>
    <row r="211" spans="1:72" ht="28.5" x14ac:dyDescent="0.45">
      <c r="A211" s="88">
        <f>Веса!A211</f>
        <v>1</v>
      </c>
      <c r="B211" s="88">
        <f>MoM!B211</f>
        <v>1</v>
      </c>
      <c r="C211" s="88">
        <f>БИПЦ_НДС!E211</f>
        <v>1</v>
      </c>
      <c r="D211" s="88">
        <f t="shared" si="3"/>
        <v>0</v>
      </c>
      <c r="E211" s="88">
        <v>0</v>
      </c>
      <c r="F211" s="88">
        <v>1</v>
      </c>
      <c r="G211" s="88">
        <v>1</v>
      </c>
      <c r="H211" s="88">
        <v>0</v>
      </c>
      <c r="I211" s="88">
        <v>0</v>
      </c>
      <c r="J211" s="124" t="s">
        <v>210</v>
      </c>
      <c r="K211" s="124" t="s">
        <v>210</v>
      </c>
      <c r="L211" s="109" t="str">
        <f>MoM!J211</f>
        <v>Перчатки из натуральной кожи, пара</v>
      </c>
      <c r="M211" s="88">
        <f>IF(MoM!N211=0,0,N211/MoM!N211*100)</f>
        <v>0.80629318434904029</v>
      </c>
      <c r="N211" s="88">
        <f>IF(MoM!O211=0,0,O211/MoM!O211*100)</f>
        <v>0.82048394439358341</v>
      </c>
      <c r="O211" s="88">
        <f>IF(MoM!P211=0,0,P211/MoM!P211*100)</f>
        <v>0.82516070287662679</v>
      </c>
      <c r="P211" s="88">
        <f>IF(MoM!Q211=0,0,Q211/MoM!Q211*100)</f>
        <v>0.82598586357950332</v>
      </c>
      <c r="Q211" s="88">
        <f>IF(MoM!R211=0,0,R211/MoM!R211*100)</f>
        <v>0.82590326499314537</v>
      </c>
      <c r="R211" s="88">
        <f>IF(MoM!S211=0,0,S211/MoM!S211*100)</f>
        <v>0.8260684456461439</v>
      </c>
      <c r="S211" s="88">
        <f>IF(MoM!T211=0,0,T211/MoM!T211*100)</f>
        <v>0.82582062511245002</v>
      </c>
      <c r="T211" s="88">
        <f>IF(MoM!U211=0,0,U211/MoM!U211*100)</f>
        <v>0.82780259461271988</v>
      </c>
      <c r="U211" s="88">
        <f>IF(MoM!V211=0,0,V211/MoM!V211*100)</f>
        <v>0.8549545197160171</v>
      </c>
      <c r="V211" s="88">
        <f>IF(MoM!W211=0,0,W211/MoM!W211*100)</f>
        <v>0.87991919169172483</v>
      </c>
      <c r="W211" s="88">
        <f>IF(MoM!X211=0,0,X211/MoM!X211*100)</f>
        <v>0.89311797956710071</v>
      </c>
      <c r="X211" s="88">
        <f>IF(MoM!Y211=0,0,Y211/MoM!Y211*100)</f>
        <v>0.90544300768512676</v>
      </c>
      <c r="Y211" s="88">
        <f>IF(MoM!Z211=0,0,Z211/MoM!Z211*100)</f>
        <v>0.9144068934612094</v>
      </c>
      <c r="Z211" s="88">
        <f>IF(MoM!AA211=0,0,AA211/MoM!AA211*100)</f>
        <v>0.92245367412366797</v>
      </c>
      <c r="AA211" s="88">
        <f>IF(MoM!AB211=0,0,AB211/MoM!AB211*100)</f>
        <v>0.93241617380420361</v>
      </c>
      <c r="AB211" s="88">
        <f>IF(MoM!AC211=0,0,AC211/MoM!AC211*100)</f>
        <v>0.93306886512586651</v>
      </c>
      <c r="AC211" s="88">
        <f>IF(MoM!AD211=0,0,AD211/MoM!AD211*100)</f>
        <v>0.93325547889889171</v>
      </c>
      <c r="AD211" s="88">
        <f>IF(MoM!AE211=0,0,AE211/MoM!AE211*100)</f>
        <v>0.93288217670733209</v>
      </c>
      <c r="AE211" s="88">
        <f>IF(MoM!AF211=0,0,AF211/MoM!AF211*100)</f>
        <v>0.93306875314267346</v>
      </c>
      <c r="AF211" s="88">
        <f>IF(MoM!AG211=0,0,AG211/MoM!AG211*100)</f>
        <v>0.93325536689330191</v>
      </c>
      <c r="AG211" s="88">
        <f>IF(MoM!AH211=0,0,AH211/MoM!AH211*100)</f>
        <v>0.9491207081304881</v>
      </c>
      <c r="AH211" s="88">
        <f>IF(MoM!AI211=0,0,AI211/MoM!AI211*100)</f>
        <v>0.96354734289407151</v>
      </c>
      <c r="AI211" s="88">
        <f>IF(MoM!AJ211=0,0,AJ211/MoM!AJ211*100)</f>
        <v>0.9818547424090589</v>
      </c>
      <c r="AJ211" s="88">
        <f>IF(MoM!AK211=0,0,AK211/MoM!AK211*100)</f>
        <v>0.9925569591013178</v>
      </c>
      <c r="AK211" s="88">
        <f>IF(MoM!AL211=0,0,AL211/MoM!AL211*100)</f>
        <v>0.99404579453996988</v>
      </c>
      <c r="AL211" s="88">
        <f>IF(MoM!AM211=0,0,AM211/MoM!AM211*100)</f>
        <v>1.0010041151017497</v>
      </c>
      <c r="AM211" s="88">
        <f>IF(MoM!AN211=0,0,AN211/MoM!AN211*100)</f>
        <v>0.99990301057513775</v>
      </c>
      <c r="AN211" s="88">
        <f>IF(MoM!AO211=0,0,AO211/MoM!AO211*100)</f>
        <v>0.99810318515610241</v>
      </c>
      <c r="AO211" s="88">
        <f>IF(MoM!AP211=0,0,AP211/MoM!AP211*100)</f>
        <v>0.99780375420055556</v>
      </c>
      <c r="AP211" s="88">
        <f>IF(MoM!AQ211=0,0,AQ211/MoM!AQ211*100)</f>
        <v>0.99760419344971552</v>
      </c>
      <c r="AQ211" s="88">
        <f>IF(MoM!AR211=0,0,AR211/MoM!AR211*100)</f>
        <v>0.99780371428840542</v>
      </c>
      <c r="AR211" s="88">
        <f>IF(MoM!AS211=0,0,AS211/MoM!AS211*100)</f>
        <v>0.99860195725983614</v>
      </c>
      <c r="AS211" s="149">
        <v>1</v>
      </c>
      <c r="AT211" s="88">
        <f>AS211*MoM!AT211/100</f>
        <v>1.0156000000000001</v>
      </c>
      <c r="AU211" s="88">
        <f>AT211*MoM!AU211/100</f>
        <v>1.0294121600000001</v>
      </c>
      <c r="AV211" s="88">
        <f>AU211*MoM!AV211/100</f>
        <v>1.0346621620160001</v>
      </c>
      <c r="AW211" s="88">
        <f>AV211*MoM!AW211/100</f>
        <v>1.034972560664605</v>
      </c>
      <c r="AX211" s="88">
        <f>AW211*MoM!AX211/100</f>
        <v>1.0335235990796745</v>
      </c>
      <c r="AY211" s="88">
        <f>AX211*MoM!AY211/100</f>
        <v>1.0343504179589382</v>
      </c>
      <c r="AZ211" s="88">
        <f>AY211*MoM!AZ211/100</f>
        <v>1.0335229376245711</v>
      </c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</row>
    <row r="212" spans="1:72" x14ac:dyDescent="0.45">
      <c r="A212" s="88">
        <f>Веса!A212</f>
        <v>0</v>
      </c>
      <c r="B212" s="88">
        <f>MoM!B212</f>
        <v>0</v>
      </c>
      <c r="C212" s="88">
        <f>БИПЦ_НДС!E212</f>
        <v>1</v>
      </c>
      <c r="D212" s="88">
        <f t="shared" si="3"/>
        <v>0</v>
      </c>
      <c r="E212" s="88">
        <v>0</v>
      </c>
      <c r="F212" s="88">
        <v>1</v>
      </c>
      <c r="G212" s="88">
        <v>1</v>
      </c>
      <c r="H212" s="88">
        <v>0</v>
      </c>
      <c r="I212" s="88">
        <v>0</v>
      </c>
      <c r="J212" s="124" t="s">
        <v>211</v>
      </c>
      <c r="K212" s="124" t="s">
        <v>211</v>
      </c>
      <c r="L212" s="109" t="str">
        <f>MoM!J212</f>
        <v>Ремень мужской, шт.</v>
      </c>
      <c r="M212" s="88">
        <f>IF(MoM!N212=0,0,N212/MoM!N212*100)</f>
        <v>0</v>
      </c>
      <c r="N212" s="88">
        <f>IF(MoM!O212=0,0,O212/MoM!O212*100)</f>
        <v>0</v>
      </c>
      <c r="O212" s="88">
        <f>IF(MoM!P212=0,0,P212/MoM!P212*100)</f>
        <v>0</v>
      </c>
      <c r="P212" s="88">
        <f>IF(MoM!Q212=0,0,Q212/MoM!Q212*100)</f>
        <v>0</v>
      </c>
      <c r="Q212" s="88">
        <f>IF(MoM!R212=0,0,R212/MoM!R212*100)</f>
        <v>0</v>
      </c>
      <c r="R212" s="88">
        <f>IF(MoM!S212=0,0,S212/MoM!S212*100)</f>
        <v>0</v>
      </c>
      <c r="S212" s="88">
        <f>IF(MoM!T212=0,0,T212/MoM!T212*100)</f>
        <v>0</v>
      </c>
      <c r="T212" s="88">
        <f>IF(MoM!U212=0,0,U212/MoM!U212*100)</f>
        <v>0</v>
      </c>
      <c r="U212" s="88">
        <f>IF(MoM!V212=0,0,V212/MoM!V212*100)</f>
        <v>0</v>
      </c>
      <c r="V212" s="88">
        <f>IF(MoM!W212=0,0,W212/MoM!W212*100)</f>
        <v>0</v>
      </c>
      <c r="W212" s="88">
        <f>IF(MoM!X212=0,0,X212/MoM!X212*100)</f>
        <v>0</v>
      </c>
      <c r="X212" s="88">
        <f>IF(MoM!Y212=0,0,Y212/MoM!Y212*100)</f>
        <v>0</v>
      </c>
      <c r="Y212" s="88">
        <f>IF(MoM!Z212=0,0,Z212/MoM!Z212*100)</f>
        <v>0</v>
      </c>
      <c r="Z212" s="88">
        <f>IF(MoM!AA212=0,0,AA212/MoM!AA212*100)</f>
        <v>0</v>
      </c>
      <c r="AA212" s="88">
        <f>IF(MoM!AB212=0,0,AB212/MoM!AB212*100)</f>
        <v>0</v>
      </c>
      <c r="AB212" s="88">
        <f>IF(MoM!AC212=0,0,AC212/MoM!AC212*100)</f>
        <v>0</v>
      </c>
      <c r="AC212" s="88">
        <f>IF(MoM!AD212=0,0,AD212/MoM!AD212*100)</f>
        <v>0</v>
      </c>
      <c r="AD212" s="88">
        <f>IF(MoM!AE212=0,0,AE212/MoM!AE212*100)</f>
        <v>0</v>
      </c>
      <c r="AE212" s="88">
        <f>IF(MoM!AF212=0,0,AF212/MoM!AF212*100)</f>
        <v>0</v>
      </c>
      <c r="AF212" s="88">
        <f>IF(MoM!AG212=0,0,AG212/MoM!AG212*100)</f>
        <v>0</v>
      </c>
      <c r="AG212" s="88">
        <f>IF(MoM!AH212=0,0,AH212/MoM!AH212*100)</f>
        <v>0</v>
      </c>
      <c r="AH212" s="88">
        <f>IF(MoM!AI212=0,0,AI212/MoM!AI212*100)</f>
        <v>0</v>
      </c>
      <c r="AI212" s="88">
        <f>IF(MoM!AJ212=0,0,AJ212/MoM!AJ212*100)</f>
        <v>0</v>
      </c>
      <c r="AJ212" s="88">
        <f>IF(MoM!AK212=0,0,AK212/MoM!AK212*100)</f>
        <v>0</v>
      </c>
      <c r="AK212" s="88">
        <f>IF(MoM!AL212=0,0,AL212/MoM!AL212*100)</f>
        <v>0</v>
      </c>
      <c r="AL212" s="88">
        <f>IF(MoM!AM212=0,0,AM212/MoM!AM212*100)</f>
        <v>0</v>
      </c>
      <c r="AM212" s="88">
        <f>IF(MoM!AN212=0,0,AN212/MoM!AN212*100)</f>
        <v>0</v>
      </c>
      <c r="AN212" s="88">
        <f>IF(MoM!AO212=0,0,AO212/MoM!AO212*100)</f>
        <v>0</v>
      </c>
      <c r="AO212" s="88">
        <f>IF(MoM!AP212=0,0,AP212/MoM!AP212*100)</f>
        <v>0</v>
      </c>
      <c r="AP212" s="88">
        <f>IF(MoM!AQ212=0,0,AQ212/MoM!AQ212*100)</f>
        <v>0</v>
      </c>
      <c r="AQ212" s="88">
        <f>IF(MoM!AR212=0,0,AR212/MoM!AR212*100)</f>
        <v>0</v>
      </c>
      <c r="AR212" s="88">
        <f>IF(MoM!AS212=0,0,AS212/MoM!AS212*100)</f>
        <v>0</v>
      </c>
      <c r="AS212" s="149">
        <v>1</v>
      </c>
      <c r="AT212" s="88">
        <f>AS212*MoM!AT212/100</f>
        <v>0</v>
      </c>
      <c r="AU212" s="88">
        <f>AT212*MoM!AU212/100</f>
        <v>0</v>
      </c>
      <c r="AV212" s="88">
        <f>AU212*MoM!AV212/100</f>
        <v>0</v>
      </c>
      <c r="AW212" s="88">
        <f>AV212*MoM!AW212/100</f>
        <v>0</v>
      </c>
      <c r="AX212" s="88">
        <f>AW212*MoM!AX212/100</f>
        <v>0</v>
      </c>
      <c r="AY212" s="88">
        <f>AX212*MoM!AY212/100</f>
        <v>0</v>
      </c>
      <c r="AZ212" s="88">
        <f>AY212*MoM!AZ212/100</f>
        <v>0</v>
      </c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</row>
    <row r="213" spans="1:72" x14ac:dyDescent="0.45">
      <c r="A213" s="88">
        <f>Веса!A213</f>
        <v>1</v>
      </c>
      <c r="B213" s="88">
        <f>MoM!B213</f>
        <v>1</v>
      </c>
      <c r="C213" s="88">
        <f>БИПЦ_НДС!E213</f>
        <v>1</v>
      </c>
      <c r="D213" s="88">
        <f t="shared" si="3"/>
        <v>0</v>
      </c>
      <c r="E213" s="88">
        <v>0</v>
      </c>
      <c r="F213" s="88">
        <v>1</v>
      </c>
      <c r="G213" s="88">
        <v>1</v>
      </c>
      <c r="H213" s="88">
        <v>0</v>
      </c>
      <c r="I213" s="88">
        <v>0</v>
      </c>
      <c r="J213" s="124" t="s">
        <v>212</v>
      </c>
      <c r="K213" s="124" t="s">
        <v>212</v>
      </c>
      <c r="L213" s="109" t="str">
        <f>MoM!J213</f>
        <v>Щетка зубная, шт.</v>
      </c>
      <c r="M213" s="88">
        <f>IF(MoM!N213=0,0,N213/MoM!N213*100)</f>
        <v>0.70559339242936714</v>
      </c>
      <c r="N213" s="88">
        <f>IF(MoM!O213=0,0,O213/MoM!O213*100)</f>
        <v>0.73395824680502764</v>
      </c>
      <c r="O213" s="88">
        <f>IF(MoM!P213=0,0,P213/MoM!P213*100)</f>
        <v>0.76581203471636583</v>
      </c>
      <c r="P213" s="88">
        <f>IF(MoM!Q213=0,0,Q213/MoM!Q213*100)</f>
        <v>0.78679528446759417</v>
      </c>
      <c r="Q213" s="88">
        <f>IF(MoM!R213=0,0,R213/MoM!R213*100)</f>
        <v>0.80300326732762661</v>
      </c>
      <c r="R213" s="88">
        <f>IF(MoM!S213=0,0,S213/MoM!S213*100)</f>
        <v>0.81223780490189434</v>
      </c>
      <c r="S213" s="88">
        <f>IF(MoM!T213=0,0,T213/MoM!T213*100)</f>
        <v>0.81678633660934497</v>
      </c>
      <c r="T213" s="88">
        <f>IF(MoM!U213=0,0,U213/MoM!U213*100)</f>
        <v>0.8231572700348978</v>
      </c>
      <c r="U213" s="88">
        <f>IF(MoM!V213=0,0,V213/MoM!V213*100)</f>
        <v>0.82826084510911424</v>
      </c>
      <c r="V213" s="88">
        <f>IF(MoM!W213=0,0,W213/MoM!W213*100)</f>
        <v>0.8430038881520564</v>
      </c>
      <c r="W213" s="88">
        <f>IF(MoM!X213=0,0,X213/MoM!X213*100)</f>
        <v>0.85404723908684832</v>
      </c>
      <c r="X213" s="88">
        <f>IF(MoM!Y213=0,0,Y213/MoM!Y213*100)</f>
        <v>0.86284392564944301</v>
      </c>
      <c r="Y213" s="88">
        <f>IF(MoM!Z213=0,0,Z213/MoM!Z213*100)</f>
        <v>0.87423346546801561</v>
      </c>
      <c r="Z213" s="88">
        <f>IF(MoM!AA213=0,0,AA213/MoM!AA213*100)</f>
        <v>0.88113990984521295</v>
      </c>
      <c r="AA213" s="88">
        <f>IF(MoM!AB213=0,0,AB213/MoM!AB213*100)</f>
        <v>0.89647174427651966</v>
      </c>
      <c r="AB213" s="88">
        <f>IF(MoM!AC213=0,0,AC213/MoM!AC213*100)</f>
        <v>0.91395294328991183</v>
      </c>
      <c r="AC213" s="88">
        <f>IF(MoM!AD213=0,0,AD213/MoM!AD213*100)</f>
        <v>0.92418921625475881</v>
      </c>
      <c r="AD213" s="88">
        <f>IF(MoM!AE213=0,0,AE213/MoM!AE213*100)</f>
        <v>0.94267300057985404</v>
      </c>
      <c r="AE213" s="88">
        <f>IF(MoM!AF213=0,0,AF213/MoM!AF213*100)</f>
        <v>0.95323093818634841</v>
      </c>
      <c r="AF213" s="88">
        <f>IF(MoM!AG213=0,0,AG213/MoM!AG213*100)</f>
        <v>0.95828306215873615</v>
      </c>
      <c r="AG213" s="88">
        <f>IF(MoM!AH213=0,0,AH213/MoM!AH213*100)</f>
        <v>0.96403276053168863</v>
      </c>
      <c r="AH213" s="88">
        <f>IF(MoM!AI213=0,0,AI213/MoM!AI213*100)</f>
        <v>0.9691421341625065</v>
      </c>
      <c r="AI213" s="88">
        <f>IF(MoM!AJ213=0,0,AJ213/MoM!AJ213*100)</f>
        <v>0.97369710219307026</v>
      </c>
      <c r="AJ213" s="88">
        <f>IF(MoM!AK213=0,0,AK213/MoM!AK213*100)</f>
        <v>0.97652082378943028</v>
      </c>
      <c r="AK213" s="88">
        <f>IF(MoM!AL213=0,0,AL213/MoM!AL213*100)</f>
        <v>0.97974334250793527</v>
      </c>
      <c r="AL213" s="88">
        <f>IF(MoM!AM213=0,0,AM213/MoM!AM213*100)</f>
        <v>0.98238864953270677</v>
      </c>
      <c r="AM213" s="88">
        <f>IF(MoM!AN213=0,0,AN213/MoM!AN213*100)</f>
        <v>0.9869076373205572</v>
      </c>
      <c r="AN213" s="88">
        <f>IF(MoM!AO213=0,0,AO213/MoM!AO213*100)</f>
        <v>0.9890788341226624</v>
      </c>
      <c r="AO213" s="88">
        <f>IF(MoM!AP213=0,0,AP213/MoM!AP213*100)</f>
        <v>0.99263951792550409</v>
      </c>
      <c r="AP213" s="88">
        <f>IF(MoM!AQ213=0,0,AQ213/MoM!AQ213*100)</f>
        <v>0.99432700510597738</v>
      </c>
      <c r="AQ213" s="88">
        <f>IF(MoM!AR213=0,0,AR213/MoM!AR213*100)</f>
        <v>0.99492360130904089</v>
      </c>
      <c r="AR213" s="88">
        <f>IF(MoM!AS213=0,0,AS213/MoM!AS213*100)</f>
        <v>0.99950024987506247</v>
      </c>
      <c r="AS213" s="149">
        <v>1</v>
      </c>
      <c r="AT213" s="88">
        <f>AS213*MoM!AT213/100</f>
        <v>1.0026000000000002</v>
      </c>
      <c r="AU213" s="88">
        <f>AT213*MoM!AU213/100</f>
        <v>1.0083148200000001</v>
      </c>
      <c r="AV213" s="88">
        <f>AU213*MoM!AV213/100</f>
        <v>1.0111381014960001</v>
      </c>
      <c r="AW213" s="88">
        <f>AV213*MoM!AW213/100</f>
        <v>1.0140704019903386</v>
      </c>
      <c r="AX213" s="88">
        <f>AW213*MoM!AX213/100</f>
        <v>1.0160985427943192</v>
      </c>
      <c r="AY213" s="88">
        <f>AX213*MoM!AY213/100</f>
        <v>1.0175210807542312</v>
      </c>
      <c r="AZ213" s="88">
        <f>AY213*MoM!AZ213/100</f>
        <v>1.0197596271318905</v>
      </c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</row>
    <row r="214" spans="1:72" ht="28.5" x14ac:dyDescent="0.45">
      <c r="A214" s="88">
        <f>Веса!A214</f>
        <v>0</v>
      </c>
      <c r="B214" s="88">
        <f>MoM!B214</f>
        <v>0</v>
      </c>
      <c r="C214" s="88">
        <f>БИПЦ_НДС!E214</f>
        <v>1</v>
      </c>
      <c r="D214" s="88">
        <f t="shared" si="3"/>
        <v>0</v>
      </c>
      <c r="E214" s="88">
        <v>0</v>
      </c>
      <c r="F214" s="88">
        <v>1</v>
      </c>
      <c r="G214" s="88">
        <v>1</v>
      </c>
      <c r="H214" s="88">
        <v>0</v>
      </c>
      <c r="I214" s="88">
        <v>0</v>
      </c>
      <c r="J214" s="124" t="s">
        <v>213</v>
      </c>
      <c r="K214" s="124" t="s">
        <v>213</v>
      </c>
      <c r="L214" s="109" t="str">
        <f>MoM!J214</f>
        <v>Бритвенные станки одноразовые, шт.</v>
      </c>
      <c r="M214" s="88">
        <f>IF(MoM!N214=0,0,N214/MoM!N214*100)</f>
        <v>0</v>
      </c>
      <c r="N214" s="88">
        <f>IF(MoM!O214=0,0,O214/MoM!O214*100)</f>
        <v>0</v>
      </c>
      <c r="O214" s="88">
        <f>IF(MoM!P214=0,0,P214/MoM!P214*100)</f>
        <v>0</v>
      </c>
      <c r="P214" s="88">
        <f>IF(MoM!Q214=0,0,Q214/MoM!Q214*100)</f>
        <v>0</v>
      </c>
      <c r="Q214" s="88">
        <f>IF(MoM!R214=0,0,R214/MoM!R214*100)</f>
        <v>0</v>
      </c>
      <c r="R214" s="88">
        <f>IF(MoM!S214=0,0,S214/MoM!S214*100)</f>
        <v>0</v>
      </c>
      <c r="S214" s="88">
        <f>IF(MoM!T214=0,0,T214/MoM!T214*100)</f>
        <v>0</v>
      </c>
      <c r="T214" s="88">
        <f>IF(MoM!U214=0,0,U214/MoM!U214*100)</f>
        <v>0</v>
      </c>
      <c r="U214" s="88">
        <f>IF(MoM!V214=0,0,V214/MoM!V214*100)</f>
        <v>0</v>
      </c>
      <c r="V214" s="88">
        <f>IF(MoM!W214=0,0,W214/MoM!W214*100)</f>
        <v>0</v>
      </c>
      <c r="W214" s="88">
        <f>IF(MoM!X214=0,0,X214/MoM!X214*100)</f>
        <v>0</v>
      </c>
      <c r="X214" s="88">
        <f>IF(MoM!Y214=0,0,Y214/MoM!Y214*100)</f>
        <v>0</v>
      </c>
      <c r="Y214" s="88">
        <f>IF(MoM!Z214=0,0,Z214/MoM!Z214*100)</f>
        <v>0</v>
      </c>
      <c r="Z214" s="88">
        <f>IF(MoM!AA214=0,0,AA214/MoM!AA214*100)</f>
        <v>0</v>
      </c>
      <c r="AA214" s="88">
        <f>IF(MoM!AB214=0,0,AB214/MoM!AB214*100)</f>
        <v>0</v>
      </c>
      <c r="AB214" s="88">
        <f>IF(MoM!AC214=0,0,AC214/MoM!AC214*100)</f>
        <v>0</v>
      </c>
      <c r="AC214" s="88">
        <f>IF(MoM!AD214=0,0,AD214/MoM!AD214*100)</f>
        <v>0</v>
      </c>
      <c r="AD214" s="88">
        <f>IF(MoM!AE214=0,0,AE214/MoM!AE214*100)</f>
        <v>0</v>
      </c>
      <c r="AE214" s="88">
        <f>IF(MoM!AF214=0,0,AF214/MoM!AF214*100)</f>
        <v>0</v>
      </c>
      <c r="AF214" s="88">
        <f>IF(MoM!AG214=0,0,AG214/MoM!AG214*100)</f>
        <v>0</v>
      </c>
      <c r="AG214" s="88">
        <f>IF(MoM!AH214=0,0,AH214/MoM!AH214*100)</f>
        <v>0</v>
      </c>
      <c r="AH214" s="88">
        <f>IF(MoM!AI214=0,0,AI214/MoM!AI214*100)</f>
        <v>0</v>
      </c>
      <c r="AI214" s="88">
        <f>IF(MoM!AJ214=0,0,AJ214/MoM!AJ214*100)</f>
        <v>0</v>
      </c>
      <c r="AJ214" s="88">
        <f>IF(MoM!AK214=0,0,AK214/MoM!AK214*100)</f>
        <v>0</v>
      </c>
      <c r="AK214" s="88">
        <f>IF(MoM!AL214=0,0,AL214/MoM!AL214*100)</f>
        <v>0</v>
      </c>
      <c r="AL214" s="88">
        <f>IF(MoM!AM214=0,0,AM214/MoM!AM214*100)</f>
        <v>0</v>
      </c>
      <c r="AM214" s="88">
        <f>IF(MoM!AN214=0,0,AN214/MoM!AN214*100)</f>
        <v>0</v>
      </c>
      <c r="AN214" s="88">
        <f>IF(MoM!AO214=0,0,AO214/MoM!AO214*100)</f>
        <v>0</v>
      </c>
      <c r="AO214" s="88">
        <f>IF(MoM!AP214=0,0,AP214/MoM!AP214*100)</f>
        <v>0</v>
      </c>
      <c r="AP214" s="88">
        <f>IF(MoM!AQ214=0,0,AQ214/MoM!AQ214*100)</f>
        <v>0</v>
      </c>
      <c r="AQ214" s="88">
        <f>IF(MoM!AR214=0,0,AR214/MoM!AR214*100)</f>
        <v>0</v>
      </c>
      <c r="AR214" s="88">
        <f>IF(MoM!AS214=0,0,AS214/MoM!AS214*100)</f>
        <v>0</v>
      </c>
      <c r="AS214" s="149">
        <v>1</v>
      </c>
      <c r="AT214" s="88">
        <f>AS214*MoM!AT214/100</f>
        <v>0</v>
      </c>
      <c r="AU214" s="88">
        <f>AT214*MoM!AU214/100</f>
        <v>0</v>
      </c>
      <c r="AV214" s="88">
        <f>AU214*MoM!AV214/100</f>
        <v>0</v>
      </c>
      <c r="AW214" s="88">
        <f>AV214*MoM!AW214/100</f>
        <v>0</v>
      </c>
      <c r="AX214" s="88">
        <f>AW214*MoM!AX214/100</f>
        <v>0</v>
      </c>
      <c r="AY214" s="88">
        <f>AX214*MoM!AY214/100</f>
        <v>0</v>
      </c>
      <c r="AZ214" s="88">
        <f>AY214*MoM!AZ214/100</f>
        <v>0</v>
      </c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</row>
    <row r="215" spans="1:72" x14ac:dyDescent="0.45">
      <c r="A215" s="88">
        <f>Веса!A215</f>
        <v>1</v>
      </c>
      <c r="B215" s="88">
        <f>MoM!B215</f>
        <v>1</v>
      </c>
      <c r="C215" s="88">
        <f>БИПЦ_НДС!E215</f>
        <v>1</v>
      </c>
      <c r="D215" s="88">
        <f t="shared" si="3"/>
        <v>0</v>
      </c>
      <c r="E215" s="88">
        <v>0</v>
      </c>
      <c r="F215" s="88">
        <v>1</v>
      </c>
      <c r="G215" s="88">
        <v>1</v>
      </c>
      <c r="H215" s="88">
        <v>0</v>
      </c>
      <c r="I215" s="88">
        <v>0</v>
      </c>
      <c r="J215" s="124" t="s">
        <v>214</v>
      </c>
      <c r="K215" s="124" t="s">
        <v>214</v>
      </c>
      <c r="L215" s="109" t="str">
        <f>MoM!J215</f>
        <v>Нитки швейные, катушка</v>
      </c>
      <c r="M215" s="88">
        <f>IF(MoM!N215=0,0,N215/MoM!N215*100)</f>
        <v>0.73586545352370591</v>
      </c>
      <c r="N215" s="88">
        <f>IF(MoM!O215=0,0,O215/MoM!O215*100)</f>
        <v>0.76890581238692035</v>
      </c>
      <c r="O215" s="88">
        <f>IF(MoM!P215=0,0,P215/MoM!P215*100)</f>
        <v>0.77974738434157587</v>
      </c>
      <c r="P215" s="88">
        <f>IF(MoM!Q215=0,0,Q215/MoM!Q215*100)</f>
        <v>0.79729170048926135</v>
      </c>
      <c r="Q215" s="88">
        <f>IF(MoM!R215=0,0,R215/MoM!R215*100)</f>
        <v>0.80510515915405612</v>
      </c>
      <c r="R215" s="88">
        <f>IF(MoM!S215=0,0,S215/MoM!S215*100)</f>
        <v>0.81396131590475063</v>
      </c>
      <c r="S215" s="88">
        <f>IF(MoM!T215=0,0,T215/MoM!T215*100)</f>
        <v>0.82551956659059811</v>
      </c>
      <c r="T215" s="88">
        <f>IF(MoM!U215=0,0,U215/MoM!U215*100)</f>
        <v>0.83468283377975383</v>
      </c>
      <c r="U215" s="88">
        <f>IF(MoM!V215=0,0,V215/MoM!V215*100)</f>
        <v>0.84695267143631625</v>
      </c>
      <c r="V215" s="88">
        <f>IF(MoM!W215=0,0,W215/MoM!W215*100)</f>
        <v>0.85796305616498825</v>
      </c>
      <c r="W215" s="88">
        <f>IF(MoM!X215=0,0,X215/MoM!X215*100)</f>
        <v>0.86705746456033717</v>
      </c>
      <c r="X215" s="88">
        <f>IF(MoM!Y215=0,0,Y215/MoM!Y215*100)</f>
        <v>0.87737544838860515</v>
      </c>
      <c r="Y215" s="88">
        <f>IF(MoM!Z215=0,0,Z215/MoM!Z215*100)</f>
        <v>0.8917644057421783</v>
      </c>
      <c r="Z215" s="88">
        <f>IF(MoM!AA215=0,0,AA215/MoM!AA215*100)</f>
        <v>0.905497577590608</v>
      </c>
      <c r="AA215" s="88">
        <f>IF(MoM!AB215=0,0,AB215/MoM!AB215*100)</f>
        <v>0.91681629731049064</v>
      </c>
      <c r="AB215" s="88">
        <f>IF(MoM!AC215=0,0,AC215/MoM!AC215*100)</f>
        <v>0.92295896650247089</v>
      </c>
      <c r="AC215" s="88">
        <f>IF(MoM!AD215=0,0,AD215/MoM!AD215*100)</f>
        <v>0.92905049568138709</v>
      </c>
      <c r="AD215" s="88">
        <f>IF(MoM!AE215=0,0,AE215/MoM!AE215*100)</f>
        <v>0.9331383178623851</v>
      </c>
      <c r="AE215" s="88">
        <f>IF(MoM!AF215=0,0,AF215/MoM!AF215*100)</f>
        <v>0.93696418496562084</v>
      </c>
      <c r="AF215" s="88">
        <f>IF(MoM!AG215=0,0,AG215/MoM!AG215*100)</f>
        <v>0.94146161305345577</v>
      </c>
      <c r="AG215" s="88">
        <f>IF(MoM!AH215=0,0,AH215/MoM!AH215*100)</f>
        <v>0.95021720605485294</v>
      </c>
      <c r="AH215" s="88">
        <f>IF(MoM!AI215=0,0,AI215/MoM!AI215*100)</f>
        <v>0.95610855273239315</v>
      </c>
      <c r="AI215" s="88">
        <f>IF(MoM!AJ215=0,0,AJ215/MoM!AJ215*100)</f>
        <v>0.96385303200952555</v>
      </c>
      <c r="AJ215" s="88">
        <f>IF(MoM!AK215=0,0,AK215/MoM!AK215*100)</f>
        <v>0.96953976489838178</v>
      </c>
      <c r="AK215" s="88">
        <f>IF(MoM!AL215=0,0,AL215/MoM!AL215*100)</f>
        <v>0.97487223360532282</v>
      </c>
      <c r="AL215" s="88">
        <f>IF(MoM!AM215=0,0,AM215/MoM!AM215*100)</f>
        <v>0.97799182475285973</v>
      </c>
      <c r="AM215" s="88">
        <f>IF(MoM!AN215=0,0,AN215/MoM!AN215*100)</f>
        <v>0.98385977570137673</v>
      </c>
      <c r="AN215" s="88">
        <f>IF(MoM!AO215=0,0,AO215/MoM!AO215*100)</f>
        <v>0.98740167089390163</v>
      </c>
      <c r="AO215" s="88">
        <f>IF(MoM!AP215=0,0,AP215/MoM!AP215*100)</f>
        <v>0.99145001774456654</v>
      </c>
      <c r="AP215" s="88">
        <f>IF(MoM!AQ215=0,0,AQ215/MoM!AQ215*100)</f>
        <v>0.99214403275698759</v>
      </c>
      <c r="AQ215" s="88">
        <f>IF(MoM!AR215=0,0,AR215/MoM!AR215*100)</f>
        <v>0.99333460559629605</v>
      </c>
      <c r="AR215" s="88">
        <f>IF(MoM!AS215=0,0,AS215/MoM!AS215*100)</f>
        <v>0.99770527786091978</v>
      </c>
      <c r="AS215" s="149">
        <v>1</v>
      </c>
      <c r="AT215" s="88">
        <f>AS215*MoM!AT215/100</f>
        <v>1.0016</v>
      </c>
      <c r="AU215" s="88">
        <f>AT215*MoM!AU215/100</f>
        <v>1.0026016</v>
      </c>
      <c r="AV215" s="88">
        <f>AU215*MoM!AV215/100</f>
        <v>1.00330342112</v>
      </c>
      <c r="AW215" s="88">
        <f>AV215*MoM!AW215/100</f>
        <v>1.0049087065937921</v>
      </c>
      <c r="AX215" s="88">
        <f>AW215*MoM!AX215/100</f>
        <v>1.007019014877639</v>
      </c>
      <c r="AY215" s="88">
        <f>AX215*MoM!AY215/100</f>
        <v>1.0095365624148331</v>
      </c>
      <c r="AZ215" s="88">
        <f>AY215*MoM!AZ215/100</f>
        <v>1.0108489599459722</v>
      </c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</row>
    <row r="216" spans="1:72" x14ac:dyDescent="0.45">
      <c r="A216" s="88">
        <f>Веса!A216</f>
        <v>1</v>
      </c>
      <c r="B216" s="88">
        <f>MoM!B216</f>
        <v>1</v>
      </c>
      <c r="C216" s="88">
        <f>БИПЦ_НДС!E216</f>
        <v>1</v>
      </c>
      <c r="D216" s="88">
        <f t="shared" si="3"/>
        <v>0</v>
      </c>
      <c r="E216" s="88">
        <v>0</v>
      </c>
      <c r="F216" s="88">
        <v>1</v>
      </c>
      <c r="G216" s="88">
        <v>1</v>
      </c>
      <c r="H216" s="88">
        <v>0</v>
      </c>
      <c r="I216" s="88">
        <v>0</v>
      </c>
      <c r="J216" s="124" t="s">
        <v>215</v>
      </c>
      <c r="K216" s="124" t="s">
        <v>215</v>
      </c>
      <c r="L216" s="109" t="str">
        <f>MoM!J216</f>
        <v>Спички, коробок</v>
      </c>
      <c r="M216" s="88">
        <f>IF(MoM!N216=0,0,N216/MoM!N216*100)</f>
        <v>0.90503464642257103</v>
      </c>
      <c r="N216" s="88">
        <f>IF(MoM!O216=0,0,O216/MoM!O216*100)</f>
        <v>0.90892629540218817</v>
      </c>
      <c r="O216" s="88">
        <f>IF(MoM!P216=0,0,P216/MoM!P216*100)</f>
        <v>0.91174396691793491</v>
      </c>
      <c r="P216" s="88">
        <f>IF(MoM!Q216=0,0,Q216/MoM!Q216*100)</f>
        <v>0.9170320819260589</v>
      </c>
      <c r="Q216" s="88">
        <f>IF(MoM!R216=0,0,R216/MoM!R216*100)</f>
        <v>0.92721113803543809</v>
      </c>
      <c r="R216" s="88">
        <f>IF(MoM!S216=0,0,S216/MoM!S216*100)</f>
        <v>0.93286712597745425</v>
      </c>
      <c r="S216" s="88">
        <f>IF(MoM!T216=0,0,T216/MoM!T216*100)</f>
        <v>0.93706502804435277</v>
      </c>
      <c r="T216" s="88">
        <f>IF(MoM!U216=0,0,U216/MoM!U216*100)</f>
        <v>0.94624826531918738</v>
      </c>
      <c r="U216" s="88">
        <f>IF(MoM!V216=0,0,V216/MoM!V216*100)</f>
        <v>0.94956013424780439</v>
      </c>
      <c r="V216" s="88">
        <f>IF(MoM!W216=0,0,W216/MoM!W216*100)</f>
        <v>0.95250377066397263</v>
      </c>
      <c r="W216" s="88">
        <f>IF(MoM!X216=0,0,X216/MoM!X216*100)</f>
        <v>0.95507553084476526</v>
      </c>
      <c r="X216" s="88">
        <f>IF(MoM!Y216=0,0,Y216/MoM!Y216*100)</f>
        <v>0.95698568190645472</v>
      </c>
      <c r="Y216" s="88">
        <f>IF(MoM!Z216=0,0,Z216/MoM!Z216*100)</f>
        <v>0.9570813804746453</v>
      </c>
      <c r="Z216" s="88">
        <f>IF(MoM!AA216=0,0,AA216/MoM!AA216*100)</f>
        <v>0.96205820365311334</v>
      </c>
      <c r="AA216" s="88">
        <f>IF(MoM!AB216=0,0,AB216/MoM!AB216*100)</f>
        <v>0.96686849467137881</v>
      </c>
      <c r="AB216" s="88">
        <f>IF(MoM!AC216=0,0,AC216/MoM!AC216*100)</f>
        <v>0.97402332153194693</v>
      </c>
      <c r="AC216" s="88">
        <f>IF(MoM!AD216=0,0,AD216/MoM!AD216*100)</f>
        <v>0.9784064264788408</v>
      </c>
      <c r="AD216" s="88">
        <f>IF(MoM!AE216=0,0,AE216/MoM!AE216*100)</f>
        <v>0.98378766182447441</v>
      </c>
      <c r="AE216" s="88">
        <f>IF(MoM!AF216=0,0,AF216/MoM!AF216*100)</f>
        <v>0.98526334331721122</v>
      </c>
      <c r="AF216" s="88">
        <f>IF(MoM!AG216=0,0,AG216/MoM!AG216*100)</f>
        <v>0.98674123833218719</v>
      </c>
      <c r="AG216" s="88">
        <f>IF(MoM!AH216=0,0,AH216/MoM!AH216*100)</f>
        <v>0.98891206905651796</v>
      </c>
      <c r="AH216" s="88">
        <f>IF(MoM!AI216=0,0,AI216/MoM!AI216*100)</f>
        <v>0.9917799140567819</v>
      </c>
      <c r="AI216" s="88">
        <f>IF(MoM!AJ216=0,0,AJ216/MoM!AJ216*100)</f>
        <v>0.99396182986770687</v>
      </c>
      <c r="AJ216" s="88">
        <f>IF(MoM!AK216=0,0,AK216/MoM!AK216*100)</f>
        <v>0.99624794207640255</v>
      </c>
      <c r="AK216" s="88">
        <f>IF(MoM!AL216=0,0,AL216/MoM!AL216*100)</f>
        <v>0.99983443466787758</v>
      </c>
      <c r="AL216" s="88">
        <f>IF(MoM!AM216=0,0,AM216/MoM!AM216*100)</f>
        <v>1.0025339876414807</v>
      </c>
      <c r="AM216" s="88">
        <f>IF(MoM!AN216=0,0,AN216/MoM!AN216*100)</f>
        <v>1.0053410828068767</v>
      </c>
      <c r="AN216" s="88">
        <f>IF(MoM!AO216=0,0,AO216/MoM!AO216*100)</f>
        <v>1.0074522990807711</v>
      </c>
      <c r="AO216" s="88">
        <f>IF(MoM!AP216=0,0,AP216/MoM!AP216*100)</f>
        <v>1.0075530443106793</v>
      </c>
      <c r="AP216" s="88">
        <f>IF(MoM!AQ216=0,0,AQ216/MoM!AQ216*100)</f>
        <v>1.0094673950948696</v>
      </c>
      <c r="AQ216" s="88">
        <f>IF(MoM!AR216=0,0,AR216/MoM!AR216*100)</f>
        <v>1.0077513005232084</v>
      </c>
      <c r="AR216" s="88">
        <f>IF(MoM!AS216=0,0,AS216/MoM!AS216*100)</f>
        <v>1.0013016921998599</v>
      </c>
      <c r="AS216" s="149">
        <v>1</v>
      </c>
      <c r="AT216" s="88">
        <f>AS216*MoM!AT216/100</f>
        <v>0.99719999999999998</v>
      </c>
      <c r="AU216" s="88">
        <f>AT216*MoM!AU216/100</f>
        <v>0.99700056000000004</v>
      </c>
      <c r="AV216" s="88">
        <f>AU216*MoM!AV216/100</f>
        <v>1.007768166048</v>
      </c>
      <c r="AW216" s="88">
        <f>AV216*MoM!AW216/100</f>
        <v>1.0105899169129344</v>
      </c>
      <c r="AX216" s="88">
        <f>AW216*MoM!AX216/100</f>
        <v>1.0137227456553646</v>
      </c>
      <c r="AY216" s="88">
        <f>AX216*MoM!AY216/100</f>
        <v>1.0170680307160271</v>
      </c>
      <c r="AZ216" s="88">
        <f>AY216*MoM!AZ216/100</f>
        <v>1.0206277688235332</v>
      </c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</row>
    <row r="217" spans="1:72" x14ac:dyDescent="0.45">
      <c r="A217" s="88">
        <f>Веса!A217</f>
        <v>1</v>
      </c>
      <c r="B217" s="88">
        <f>MoM!B217</f>
        <v>1</v>
      </c>
      <c r="C217" s="88">
        <f>БИПЦ_НДС!E217</f>
        <v>1</v>
      </c>
      <c r="D217" s="88">
        <f t="shared" si="3"/>
        <v>0</v>
      </c>
      <c r="E217" s="88">
        <v>0</v>
      </c>
      <c r="F217" s="88">
        <v>1</v>
      </c>
      <c r="G217" s="88">
        <v>1</v>
      </c>
      <c r="H217" s="88">
        <v>0</v>
      </c>
      <c r="I217" s="88">
        <v>0</v>
      </c>
      <c r="J217" s="124" t="s">
        <v>216</v>
      </c>
      <c r="K217" s="124" t="s">
        <v>216</v>
      </c>
      <c r="L217" s="109" t="str">
        <f>MoM!J217</f>
        <v>Шкаф для платья и белья, шт.</v>
      </c>
      <c r="M217" s="88">
        <f>IF(MoM!N217=0,0,N217/MoM!N217*100)</f>
        <v>0.90733661952818234</v>
      </c>
      <c r="N217" s="88">
        <f>IF(MoM!O217=0,0,O217/MoM!O217*100)</f>
        <v>0.92766095980561358</v>
      </c>
      <c r="O217" s="88">
        <f>IF(MoM!P217=0,0,P217/MoM!P217*100)</f>
        <v>0.94064821324289227</v>
      </c>
      <c r="P217" s="88">
        <f>IF(MoM!Q217=0,0,Q217/MoM!Q217*100)</f>
        <v>0.9445989357385125</v>
      </c>
      <c r="Q217" s="88">
        <f>IF(MoM!R217=0,0,R217/MoM!R217*100)</f>
        <v>0.94837733148146663</v>
      </c>
      <c r="R217" s="88">
        <f>IF(MoM!S217=0,0,S217/MoM!S217*100)</f>
        <v>0.94885152014720731</v>
      </c>
      <c r="S217" s="88">
        <f>IF(MoM!T217=0,0,T217/MoM!T217*100)</f>
        <v>0.94942083105929564</v>
      </c>
      <c r="T217" s="88">
        <f>IF(MoM!U217=0,0,U217/MoM!U217*100)</f>
        <v>0.95084496230588467</v>
      </c>
      <c r="U217" s="88">
        <f>IF(MoM!V217=0,0,V217/MoM!V217*100)</f>
        <v>0.95132038478703762</v>
      </c>
      <c r="V217" s="88">
        <f>IF(MoM!W217=0,0,W217/MoM!W217*100)</f>
        <v>0.95312789351813287</v>
      </c>
      <c r="W217" s="88">
        <f>IF(MoM!X217=0,0,X217/MoM!X217*100)</f>
        <v>0.95608258998803908</v>
      </c>
      <c r="X217" s="88">
        <f>IF(MoM!Y217=0,0,Y217/MoM!Y217*100)</f>
        <v>0.95962009557099481</v>
      </c>
      <c r="Y217" s="88">
        <f>IF(MoM!Z217=0,0,Z217/MoM!Z217*100)</f>
        <v>0.96355453796283574</v>
      </c>
      <c r="Z217" s="88">
        <f>IF(MoM!AA217=0,0,AA217/MoM!AA217*100)</f>
        <v>0.96760146702227956</v>
      </c>
      <c r="AA217" s="88">
        <f>IF(MoM!AB217=0,0,AB217/MoM!AB217*100)</f>
        <v>0.97485847802494674</v>
      </c>
      <c r="AB217" s="88">
        <f>IF(MoM!AC217=0,0,AC217/MoM!AC217*100)</f>
        <v>0.97768556761121916</v>
      </c>
      <c r="AC217" s="88">
        <f>IF(MoM!AD217=0,0,AD217/MoM!AD217*100)</f>
        <v>0.98012978153024721</v>
      </c>
      <c r="AD217" s="88">
        <f>IF(MoM!AE217=0,0,AE217/MoM!AE217*100)</f>
        <v>0.98159997620254258</v>
      </c>
      <c r="AE217" s="88">
        <f>IF(MoM!AF217=0,0,AF217/MoM!AF217*100)</f>
        <v>0.98287605617160578</v>
      </c>
      <c r="AF217" s="88">
        <f>IF(MoM!AG217=0,0,AG217/MoM!AG217*100)</f>
        <v>0.98169660490419974</v>
      </c>
      <c r="AG217" s="88">
        <f>IF(MoM!AH217=0,0,AH217/MoM!AH217*100)</f>
        <v>0.98169660490419974</v>
      </c>
      <c r="AH217" s="88">
        <f>IF(MoM!AI217=0,0,AI217/MoM!AI217*100)</f>
        <v>0.98346365879302744</v>
      </c>
      <c r="AI217" s="88">
        <f>IF(MoM!AJ217=0,0,AJ217/MoM!AJ217*100)</f>
        <v>0.98838097708699268</v>
      </c>
      <c r="AJ217" s="88">
        <f>IF(MoM!AK217=0,0,AK217/MoM!AK217*100)</f>
        <v>0.99085192952971024</v>
      </c>
      <c r="AK217" s="88">
        <f>IF(MoM!AL217=0,0,AL217/MoM!AL217*100)</f>
        <v>0.99253637780991077</v>
      </c>
      <c r="AL217" s="88">
        <f>IF(MoM!AM217=0,0,AM217/MoM!AM217*100)</f>
        <v>0.99263563144769174</v>
      </c>
      <c r="AM217" s="88">
        <f>IF(MoM!AN217=0,0,AN217/MoM!AN217*100)</f>
        <v>0.99462090271058723</v>
      </c>
      <c r="AN217" s="88">
        <f>IF(MoM!AO217=0,0,AO217/MoM!AO217*100)</f>
        <v>0.99491928898140047</v>
      </c>
      <c r="AO217" s="88">
        <f>IF(MoM!AP217=0,0,AP217/MoM!AP217*100)</f>
        <v>0.9971081114171596</v>
      </c>
      <c r="AP217" s="88">
        <f>IF(MoM!AQ217=0,0,AQ217/MoM!AQ217*100)</f>
        <v>0.99591158168345884</v>
      </c>
      <c r="AQ217" s="88">
        <f>IF(MoM!AR217=0,0,AR217/MoM!AR217*100)</f>
        <v>0.99690749326514227</v>
      </c>
      <c r="AR217" s="88">
        <f>IF(MoM!AS217=0,0,AS217/MoM!AS217*100)</f>
        <v>0.99790440075840736</v>
      </c>
      <c r="AS217" s="149">
        <v>1</v>
      </c>
      <c r="AT217" s="88">
        <f>AS217*MoM!AT217/100</f>
        <v>1.0009000000000001</v>
      </c>
      <c r="AU217" s="88">
        <f>AT217*MoM!AU217/100</f>
        <v>1.0046033300000001</v>
      </c>
      <c r="AV217" s="88">
        <f>AU217*MoM!AV217/100</f>
        <v>1.006009774662</v>
      </c>
      <c r="AW217" s="88">
        <f>AV217*MoM!AW217/100</f>
        <v>1.0072169863915945</v>
      </c>
      <c r="AX217" s="88">
        <f>AW217*MoM!AX217/100</f>
        <v>1.0088285335698211</v>
      </c>
      <c r="AY217" s="88">
        <f>AX217*MoM!AY217/100</f>
        <v>1.009030299276535</v>
      </c>
      <c r="AZ217" s="88">
        <f>AY217*MoM!AZ217/100</f>
        <v>1.0100393295758114</v>
      </c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</row>
    <row r="218" spans="1:72" x14ac:dyDescent="0.45">
      <c r="A218" s="88">
        <f>Веса!A218</f>
        <v>1</v>
      </c>
      <c r="B218" s="88">
        <f>MoM!B218</f>
        <v>1</v>
      </c>
      <c r="C218" s="88">
        <f>БИПЦ_НДС!E218</f>
        <v>1</v>
      </c>
      <c r="D218" s="88">
        <f t="shared" si="3"/>
        <v>0</v>
      </c>
      <c r="E218" s="88">
        <v>0</v>
      </c>
      <c r="F218" s="88">
        <v>1</v>
      </c>
      <c r="G218" s="88">
        <v>1</v>
      </c>
      <c r="H218" s="88">
        <v>0</v>
      </c>
      <c r="I218" s="88">
        <v>0</v>
      </c>
      <c r="J218" s="124" t="s">
        <v>217</v>
      </c>
      <c r="K218" s="124" t="s">
        <v>217</v>
      </c>
      <c r="L218" s="109" t="str">
        <f>MoM!J218</f>
        <v>Стол обеденный, шт.</v>
      </c>
      <c r="M218" s="88">
        <f>IF(MoM!N218=0,0,N218/MoM!N218*100)</f>
        <v>0.88324430301158707</v>
      </c>
      <c r="N218" s="88">
        <f>IF(MoM!O218=0,0,O218/MoM!O218*100)</f>
        <v>0.90488378843537087</v>
      </c>
      <c r="O218" s="88">
        <f>IF(MoM!P218=0,0,P218/MoM!P218*100)</f>
        <v>0.91474702172931655</v>
      </c>
      <c r="P218" s="88">
        <f>IF(MoM!Q218=0,0,Q218/MoM!Q218*100)</f>
        <v>0.92050992796621123</v>
      </c>
      <c r="Q218" s="88">
        <f>IF(MoM!R218=0,0,R218/MoM!R218*100)</f>
        <v>0.92271915179333008</v>
      </c>
      <c r="R218" s="88">
        <f>IF(MoM!S218=0,0,S218/MoM!S218*100)</f>
        <v>0.92539503733353079</v>
      </c>
      <c r="S218" s="88">
        <f>IF(MoM!T218=0,0,T218/MoM!T218*100)</f>
        <v>0.92539503733353079</v>
      </c>
      <c r="T218" s="88">
        <f>IF(MoM!U218=0,0,U218/MoM!U218*100)</f>
        <v>0.9284488409567313</v>
      </c>
      <c r="U218" s="88">
        <f>IF(MoM!V218=0,0,V218/MoM!V218*100)</f>
        <v>0.93030573863864474</v>
      </c>
      <c r="V218" s="88">
        <f>IF(MoM!W218=0,0,W218/MoM!W218*100)</f>
        <v>0.93365483929774384</v>
      </c>
      <c r="W218" s="88">
        <f>IF(MoM!X218=0,0,X218/MoM!X218*100)</f>
        <v>0.93869657542995177</v>
      </c>
      <c r="X218" s="88">
        <f>IF(MoM!Y218=0,0,Y218/MoM!Y218*100)</f>
        <v>0.94113718652606959</v>
      </c>
      <c r="Y218" s="88">
        <f>IF(MoM!Z218=0,0,Z218/MoM!Z218*100)</f>
        <v>0.94687812336387867</v>
      </c>
      <c r="Z218" s="88">
        <f>IF(MoM!AA218=0,0,AA218/MoM!AA218*100)</f>
        <v>0.95057094804499775</v>
      </c>
      <c r="AA218" s="88">
        <f>IF(MoM!AB218=0,0,AB218/MoM!AB218*100)</f>
        <v>0.95789034434494413</v>
      </c>
      <c r="AB218" s="88">
        <f>IF(MoM!AC218=0,0,AC218/MoM!AC218*100)</f>
        <v>0.96440399868648985</v>
      </c>
      <c r="AC218" s="88">
        <f>IF(MoM!AD218=0,0,AD218/MoM!AD218*100)</f>
        <v>0.96884025708044774</v>
      </c>
      <c r="AD218" s="88">
        <f>IF(MoM!AE218=0,0,AE218/MoM!AE218*100)</f>
        <v>0.97048728551748453</v>
      </c>
      <c r="AE218" s="88">
        <f>IF(MoM!AF218=0,0,AF218/MoM!AF218*100)</f>
        <v>0.96980794441762241</v>
      </c>
      <c r="AF218" s="88">
        <f>IF(MoM!AG218=0,0,AG218/MoM!AG218*100)</f>
        <v>0.97203850268978287</v>
      </c>
      <c r="AG218" s="88">
        <f>IF(MoM!AH218=0,0,AH218/MoM!AH218*100)</f>
        <v>0.97544063744919707</v>
      </c>
      <c r="AH218" s="88">
        <f>IF(MoM!AI218=0,0,AI218/MoM!AI218*100)</f>
        <v>0.97856204748903441</v>
      </c>
      <c r="AI218" s="88">
        <f>IF(MoM!AJ218=0,0,AJ218/MoM!AJ218*100)</f>
        <v>0.9814977336315015</v>
      </c>
      <c r="AJ218" s="88">
        <f>IF(MoM!AK218=0,0,AK218/MoM!AK218*100)</f>
        <v>0.98434407705903282</v>
      </c>
      <c r="AK218" s="88">
        <f>IF(MoM!AL218=0,0,AL218/MoM!AL218*100)</f>
        <v>0.98837988777497476</v>
      </c>
      <c r="AL218" s="88">
        <f>IF(MoM!AM218=0,0,AM218/MoM!AM218*100)</f>
        <v>0.99144386542707719</v>
      </c>
      <c r="AM218" s="88">
        <f>IF(MoM!AN218=0,0,AN218/MoM!AN218*100)</f>
        <v>0.9913447210405345</v>
      </c>
      <c r="AN218" s="88">
        <f>IF(MoM!AO218=0,0,AO218/MoM!AO218*100)</f>
        <v>0.9926334691778872</v>
      </c>
      <c r="AO218" s="88">
        <f>IF(MoM!AP218=0,0,AP218/MoM!AP218*100)</f>
        <v>0.99501578950391412</v>
      </c>
      <c r="AP218" s="88">
        <f>IF(MoM!AQ218=0,0,AQ218/MoM!AQ218*100)</f>
        <v>0.99611030687236835</v>
      </c>
      <c r="AQ218" s="88">
        <f>IF(MoM!AR218=0,0,AR218/MoM!AR218*100)</f>
        <v>0.99760447233267702</v>
      </c>
      <c r="AR218" s="88">
        <f>IF(MoM!AS218=0,0,AS218/MoM!AS218*100)</f>
        <v>0.99840255591054305</v>
      </c>
      <c r="AS218" s="149">
        <v>1</v>
      </c>
      <c r="AT218" s="88">
        <f>AS218*MoM!AT218/100</f>
        <v>1.0022</v>
      </c>
      <c r="AU218" s="88">
        <f>AT218*MoM!AU218/100</f>
        <v>1.0043046199999999</v>
      </c>
      <c r="AV218" s="88">
        <f>AU218*MoM!AV218/100</f>
        <v>1.0075183947839998</v>
      </c>
      <c r="AW218" s="88">
        <f>AV218*MoM!AW218/100</f>
        <v>1.0093319278946111</v>
      </c>
      <c r="AX218" s="88">
        <f>AW218*MoM!AX218/100</f>
        <v>1.011047792172032</v>
      </c>
      <c r="AY218" s="88">
        <f>AX218*MoM!AY218/100</f>
        <v>1.011553316068118</v>
      </c>
      <c r="AZ218" s="88">
        <f>AY218*MoM!AZ218/100</f>
        <v>1.0132729567054339</v>
      </c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</row>
    <row r="219" spans="1:72" x14ac:dyDescent="0.45">
      <c r="A219" s="88">
        <f>Веса!A219</f>
        <v>1</v>
      </c>
      <c r="B219" s="88">
        <f>MoM!B219</f>
        <v>1</v>
      </c>
      <c r="C219" s="88">
        <f>БИПЦ_НДС!E219</f>
        <v>1</v>
      </c>
      <c r="D219" s="88">
        <f t="shared" si="3"/>
        <v>0</v>
      </c>
      <c r="E219" s="88">
        <v>0</v>
      </c>
      <c r="F219" s="88">
        <v>1</v>
      </c>
      <c r="G219" s="88">
        <v>1</v>
      </c>
      <c r="H219" s="88">
        <v>0</v>
      </c>
      <c r="I219" s="88">
        <v>0</v>
      </c>
      <c r="J219" s="124" t="s">
        <v>218</v>
      </c>
      <c r="K219" s="124" t="s">
        <v>218</v>
      </c>
      <c r="L219" s="109" t="str">
        <f>MoM!J219</f>
        <v>Диван-кровать, шт.</v>
      </c>
      <c r="M219" s="88">
        <f>IF(MoM!N219=0,0,N219/MoM!N219*100)</f>
        <v>0.88628240098493927</v>
      </c>
      <c r="N219" s="88">
        <f>IF(MoM!O219=0,0,O219/MoM!O219*100)</f>
        <v>0.90108331708138778</v>
      </c>
      <c r="O219" s="88">
        <f>IF(MoM!P219=0,0,P219/MoM!P219*100)</f>
        <v>0.91685227513031209</v>
      </c>
      <c r="P219" s="88">
        <f>IF(MoM!Q219=0,0,Q219/MoM!Q219*100)</f>
        <v>0.9235452967387634</v>
      </c>
      <c r="Q219" s="88">
        <f>IF(MoM!R219=0,0,R219/MoM!R219*100)</f>
        <v>0.92622357809930578</v>
      </c>
      <c r="R219" s="88">
        <f>IF(MoM!S219=0,0,S219/MoM!S219*100)</f>
        <v>0.93103994070542206</v>
      </c>
      <c r="S219" s="88">
        <f>IF(MoM!T219=0,0,T219/MoM!T219*100)</f>
        <v>0.93225029262833914</v>
      </c>
      <c r="T219" s="88">
        <f>IF(MoM!U219=0,0,U219/MoM!U219*100)</f>
        <v>0.93448769333064707</v>
      </c>
      <c r="U219" s="88">
        <f>IF(MoM!V219=0,0,V219/MoM!V219*100)</f>
        <v>0.94065531210662923</v>
      </c>
      <c r="V219" s="88">
        <f>IF(MoM!W219=0,0,W219/MoM!W219*100)</f>
        <v>0.94244255719963188</v>
      </c>
      <c r="W219" s="88">
        <f>IF(MoM!X219=0,0,X219/MoM!X219*100)</f>
        <v>0.94894541084430928</v>
      </c>
      <c r="X219" s="88">
        <f>IF(MoM!Y219=0,0,Y219/MoM!Y219*100)</f>
        <v>0.95340545427527756</v>
      </c>
      <c r="Y219" s="88">
        <f>IF(MoM!Z219=0,0,Z219/MoM!Z219*100)</f>
        <v>0.95740975718323373</v>
      </c>
      <c r="Z219" s="88">
        <f>IF(MoM!AA219=0,0,AA219/MoM!AA219*100)</f>
        <v>0.96200532401771333</v>
      </c>
      <c r="AA219" s="88">
        <f>IF(MoM!AB219=0,0,AB219/MoM!AB219*100)</f>
        <v>0.96864316075343548</v>
      </c>
      <c r="AB219" s="88">
        <f>IF(MoM!AC219=0,0,AC219/MoM!AC219*100)</f>
        <v>0.96970866823026425</v>
      </c>
      <c r="AC219" s="88">
        <f>IF(MoM!AD219=0,0,AD219/MoM!AD219*100)</f>
        <v>0.97426629897094641</v>
      </c>
      <c r="AD219" s="88">
        <f>IF(MoM!AE219=0,0,AE219/MoM!AE219*100)</f>
        <v>0.97631225819878542</v>
      </c>
      <c r="AE219" s="88">
        <f>IF(MoM!AF219=0,0,AF219/MoM!AF219*100)</f>
        <v>0.97787435781190346</v>
      </c>
      <c r="AF219" s="88">
        <f>IF(MoM!AG219=0,0,AG219/MoM!AG219*100)</f>
        <v>0.97924338191284022</v>
      </c>
      <c r="AG219" s="88">
        <f>IF(MoM!AH219=0,0,AH219/MoM!AH219*100)</f>
        <v>0.98061432264751824</v>
      </c>
      <c r="AH219" s="88">
        <f>IF(MoM!AI219=0,0,AI219/MoM!AI219*100)</f>
        <v>0.98365422704772554</v>
      </c>
      <c r="AI219" s="88">
        <f>IF(MoM!AJ219=0,0,AJ219/MoM!AJ219*100)</f>
        <v>0.98690028599698298</v>
      </c>
      <c r="AJ219" s="88">
        <f>IF(MoM!AK219=0,0,AK219/MoM!AK219*100)</f>
        <v>0.98986098685497381</v>
      </c>
      <c r="AK219" s="88">
        <f>IF(MoM!AL219=0,0,AL219/MoM!AL219*100)</f>
        <v>0.99263259761816769</v>
      </c>
      <c r="AL219" s="88">
        <f>IF(MoM!AM219=0,0,AM219/MoM!AM219*100)</f>
        <v>0.99362523021578575</v>
      </c>
      <c r="AM219" s="88">
        <f>IF(MoM!AN219=0,0,AN219/MoM!AN219*100)</f>
        <v>0.99362523021578575</v>
      </c>
      <c r="AN219" s="88">
        <f>IF(MoM!AO219=0,0,AO219/MoM!AO219*100)</f>
        <v>0.99571184319923889</v>
      </c>
      <c r="AO219" s="88">
        <f>IF(MoM!AP219=0,0,AP219/MoM!AP219*100)</f>
        <v>0.99620969912083845</v>
      </c>
      <c r="AP219" s="88">
        <f>IF(MoM!AQ219=0,0,AQ219/MoM!AQ219*100)</f>
        <v>0.99620969912083845</v>
      </c>
      <c r="AQ219" s="88">
        <f>IF(MoM!AR219=0,0,AR219/MoM!AR219*100)</f>
        <v>0.99720590881995919</v>
      </c>
      <c r="AR219" s="88">
        <f>IF(MoM!AS219=0,0,AS219/MoM!AS219*100)</f>
        <v>0.99880143827407109</v>
      </c>
      <c r="AS219" s="149">
        <v>1</v>
      </c>
      <c r="AT219" s="88">
        <f>AS219*MoM!AT219/100</f>
        <v>1.0026999999999999</v>
      </c>
      <c r="AU219" s="88">
        <f>AT219*MoM!AU219/100</f>
        <v>1.0067108</v>
      </c>
      <c r="AV219" s="88">
        <f>AU219*MoM!AV219/100</f>
        <v>1.0085228794400001</v>
      </c>
      <c r="AW219" s="88">
        <f>AV219*MoM!AW219/100</f>
        <v>1.010943334350656</v>
      </c>
      <c r="AX219" s="88">
        <f>AW219*MoM!AX219/100</f>
        <v>1.0148860133546236</v>
      </c>
      <c r="AY219" s="88">
        <f>AX219*MoM!AY219/100</f>
        <v>1.0179306713946874</v>
      </c>
      <c r="AZ219" s="88">
        <f>AY219*MoM!AZ219/100</f>
        <v>1.0207808772745925</v>
      </c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</row>
    <row r="220" spans="1:72" x14ac:dyDescent="0.45">
      <c r="A220" s="88">
        <f>Веса!A220</f>
        <v>0</v>
      </c>
      <c r="B220" s="88">
        <f>MoM!B220</f>
        <v>0</v>
      </c>
      <c r="C220" s="88">
        <f>БИПЦ_НДС!E220</f>
        <v>1</v>
      </c>
      <c r="D220" s="88">
        <f t="shared" si="3"/>
        <v>0</v>
      </c>
      <c r="E220" s="88">
        <v>0</v>
      </c>
      <c r="F220" s="88">
        <v>1</v>
      </c>
      <c r="G220" s="88">
        <v>1</v>
      </c>
      <c r="H220" s="88">
        <v>0</v>
      </c>
      <c r="I220" s="88">
        <v>0</v>
      </c>
      <c r="J220" s="124" t="s">
        <v>219</v>
      </c>
      <c r="K220" s="124" t="s">
        <v>219</v>
      </c>
      <c r="L220" s="109" t="str">
        <f>MoM!J220</f>
        <v>Кресло мягкое, шт.</v>
      </c>
      <c r="M220" s="88">
        <f>IF(MoM!N220=0,0,N220/MoM!N220*100)</f>
        <v>0</v>
      </c>
      <c r="N220" s="88">
        <f>IF(MoM!O220=0,0,O220/MoM!O220*100)</f>
        <v>0</v>
      </c>
      <c r="O220" s="88">
        <f>IF(MoM!P220=0,0,P220/MoM!P220*100)</f>
        <v>0</v>
      </c>
      <c r="P220" s="88">
        <f>IF(MoM!Q220=0,0,Q220/MoM!Q220*100)</f>
        <v>0</v>
      </c>
      <c r="Q220" s="88">
        <f>IF(MoM!R220=0,0,R220/MoM!R220*100)</f>
        <v>0</v>
      </c>
      <c r="R220" s="88">
        <f>IF(MoM!S220=0,0,S220/MoM!S220*100)</f>
        <v>0</v>
      </c>
      <c r="S220" s="88">
        <f>IF(MoM!T220=0,0,T220/MoM!T220*100)</f>
        <v>0</v>
      </c>
      <c r="T220" s="88">
        <f>IF(MoM!U220=0,0,U220/MoM!U220*100)</f>
        <v>0</v>
      </c>
      <c r="U220" s="88">
        <f>IF(MoM!V220=0,0,V220/MoM!V220*100)</f>
        <v>0</v>
      </c>
      <c r="V220" s="88">
        <f>IF(MoM!W220=0,0,W220/MoM!W220*100)</f>
        <v>0</v>
      </c>
      <c r="W220" s="88">
        <f>IF(MoM!X220=0,0,X220/MoM!X220*100)</f>
        <v>0</v>
      </c>
      <c r="X220" s="88">
        <f>IF(MoM!Y220=0,0,Y220/MoM!Y220*100)</f>
        <v>0</v>
      </c>
      <c r="Y220" s="88">
        <f>IF(MoM!Z220=0,0,Z220/MoM!Z220*100)</f>
        <v>0</v>
      </c>
      <c r="Z220" s="88">
        <f>IF(MoM!AA220=0,0,AA220/MoM!AA220*100)</f>
        <v>0</v>
      </c>
      <c r="AA220" s="88">
        <f>IF(MoM!AB220=0,0,AB220/MoM!AB220*100)</f>
        <v>0</v>
      </c>
      <c r="AB220" s="88">
        <f>IF(MoM!AC220=0,0,AC220/MoM!AC220*100)</f>
        <v>0</v>
      </c>
      <c r="AC220" s="88">
        <f>IF(MoM!AD220=0,0,AD220/MoM!AD220*100)</f>
        <v>0</v>
      </c>
      <c r="AD220" s="88">
        <f>IF(MoM!AE220=0,0,AE220/MoM!AE220*100)</f>
        <v>0</v>
      </c>
      <c r="AE220" s="88">
        <f>IF(MoM!AF220=0,0,AF220/MoM!AF220*100)</f>
        <v>0</v>
      </c>
      <c r="AF220" s="88">
        <f>IF(MoM!AG220=0,0,AG220/MoM!AG220*100)</f>
        <v>0</v>
      </c>
      <c r="AG220" s="88">
        <f>IF(MoM!AH220=0,0,AH220/MoM!AH220*100)</f>
        <v>0</v>
      </c>
      <c r="AH220" s="88">
        <f>IF(MoM!AI220=0,0,AI220/MoM!AI220*100)</f>
        <v>0</v>
      </c>
      <c r="AI220" s="88">
        <f>IF(MoM!AJ220=0,0,AJ220/MoM!AJ220*100)</f>
        <v>0</v>
      </c>
      <c r="AJ220" s="88">
        <f>IF(MoM!AK220=0,0,AK220/MoM!AK220*100)</f>
        <v>0</v>
      </c>
      <c r="AK220" s="88">
        <f>IF(MoM!AL220=0,0,AL220/MoM!AL220*100)</f>
        <v>0</v>
      </c>
      <c r="AL220" s="88">
        <f>IF(MoM!AM220=0,0,AM220/MoM!AM220*100)</f>
        <v>0</v>
      </c>
      <c r="AM220" s="88">
        <f>IF(MoM!AN220=0,0,AN220/MoM!AN220*100)</f>
        <v>0</v>
      </c>
      <c r="AN220" s="88">
        <f>IF(MoM!AO220=0,0,AO220/MoM!AO220*100)</f>
        <v>0</v>
      </c>
      <c r="AO220" s="88">
        <f>IF(MoM!AP220=0,0,AP220/MoM!AP220*100)</f>
        <v>0</v>
      </c>
      <c r="AP220" s="88">
        <f>IF(MoM!AQ220=0,0,AQ220/MoM!AQ220*100)</f>
        <v>0</v>
      </c>
      <c r="AQ220" s="88">
        <f>IF(MoM!AR220=0,0,AR220/MoM!AR220*100)</f>
        <v>0</v>
      </c>
      <c r="AR220" s="88">
        <f>IF(MoM!AS220=0,0,AS220/MoM!AS220*100)</f>
        <v>0</v>
      </c>
      <c r="AS220" s="149">
        <v>1</v>
      </c>
      <c r="AT220" s="88">
        <f>AS220*MoM!AT220/100</f>
        <v>0</v>
      </c>
      <c r="AU220" s="88">
        <f>AT220*MoM!AU220/100</f>
        <v>0</v>
      </c>
      <c r="AV220" s="88">
        <f>AU220*MoM!AV220/100</f>
        <v>0</v>
      </c>
      <c r="AW220" s="88">
        <f>AV220*MoM!AW220/100</f>
        <v>0</v>
      </c>
      <c r="AX220" s="88">
        <f>AW220*MoM!AX220/100</f>
        <v>0</v>
      </c>
      <c r="AY220" s="88">
        <f>AX220*MoM!AY220/100</f>
        <v>0</v>
      </c>
      <c r="AZ220" s="88">
        <f>AY220*MoM!AZ220/100</f>
        <v>0</v>
      </c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</row>
    <row r="221" spans="1:72" x14ac:dyDescent="0.45">
      <c r="A221" s="88">
        <f>Веса!A221</f>
        <v>0</v>
      </c>
      <c r="B221" s="88">
        <f>MoM!B221</f>
        <v>0</v>
      </c>
      <c r="C221" s="88">
        <f>БИПЦ_НДС!E221</f>
        <v>1</v>
      </c>
      <c r="D221" s="88">
        <f t="shared" si="3"/>
        <v>0</v>
      </c>
      <c r="E221" s="88">
        <v>0</v>
      </c>
      <c r="F221" s="88">
        <v>1</v>
      </c>
      <c r="G221" s="88">
        <v>1</v>
      </c>
      <c r="H221" s="88">
        <v>0</v>
      </c>
      <c r="I221" s="88">
        <v>0</v>
      </c>
      <c r="J221" s="124" t="s">
        <v>220</v>
      </c>
      <c r="K221" s="124" t="s">
        <v>220</v>
      </c>
      <c r="L221" s="109" t="str">
        <f>MoM!J221</f>
        <v>Матрас для взрослых, шт.</v>
      </c>
      <c r="M221" s="88">
        <f>IF(MoM!N221=0,0,N221/MoM!N221*100)</f>
        <v>0</v>
      </c>
      <c r="N221" s="88">
        <f>IF(MoM!O221=0,0,O221/MoM!O221*100)</f>
        <v>0</v>
      </c>
      <c r="O221" s="88">
        <f>IF(MoM!P221=0,0,P221/MoM!P221*100)</f>
        <v>0</v>
      </c>
      <c r="P221" s="88">
        <f>IF(MoM!Q221=0,0,Q221/MoM!Q221*100)</f>
        <v>0</v>
      </c>
      <c r="Q221" s="88">
        <f>IF(MoM!R221=0,0,R221/MoM!R221*100)</f>
        <v>0</v>
      </c>
      <c r="R221" s="88">
        <f>IF(MoM!S221=0,0,S221/MoM!S221*100)</f>
        <v>0</v>
      </c>
      <c r="S221" s="88">
        <f>IF(MoM!T221=0,0,T221/MoM!T221*100)</f>
        <v>0</v>
      </c>
      <c r="T221" s="88">
        <f>IF(MoM!U221=0,0,U221/MoM!U221*100)</f>
        <v>0</v>
      </c>
      <c r="U221" s="88">
        <f>IF(MoM!V221=0,0,V221/MoM!V221*100)</f>
        <v>0</v>
      </c>
      <c r="V221" s="88">
        <f>IF(MoM!W221=0,0,W221/MoM!W221*100)</f>
        <v>0</v>
      </c>
      <c r="W221" s="88">
        <f>IF(MoM!X221=0,0,X221/MoM!X221*100)</f>
        <v>0</v>
      </c>
      <c r="X221" s="88">
        <f>IF(MoM!Y221=0,0,Y221/MoM!Y221*100)</f>
        <v>0</v>
      </c>
      <c r="Y221" s="88">
        <f>IF(MoM!Z221=0,0,Z221/MoM!Z221*100)</f>
        <v>0</v>
      </c>
      <c r="Z221" s="88">
        <f>IF(MoM!AA221=0,0,AA221/MoM!AA221*100)</f>
        <v>0</v>
      </c>
      <c r="AA221" s="88">
        <f>IF(MoM!AB221=0,0,AB221/MoM!AB221*100)</f>
        <v>0</v>
      </c>
      <c r="AB221" s="88">
        <f>IF(MoM!AC221=0,0,AC221/MoM!AC221*100)</f>
        <v>0</v>
      </c>
      <c r="AC221" s="88">
        <f>IF(MoM!AD221=0,0,AD221/MoM!AD221*100)</f>
        <v>0</v>
      </c>
      <c r="AD221" s="88">
        <f>IF(MoM!AE221=0,0,AE221/MoM!AE221*100)</f>
        <v>0</v>
      </c>
      <c r="AE221" s="88">
        <f>IF(MoM!AF221=0,0,AF221/MoM!AF221*100)</f>
        <v>0</v>
      </c>
      <c r="AF221" s="88">
        <f>IF(MoM!AG221=0,0,AG221/MoM!AG221*100)</f>
        <v>0</v>
      </c>
      <c r="AG221" s="88">
        <f>IF(MoM!AH221=0,0,AH221/MoM!AH221*100)</f>
        <v>0</v>
      </c>
      <c r="AH221" s="88">
        <f>IF(MoM!AI221=0,0,AI221/MoM!AI221*100)</f>
        <v>0</v>
      </c>
      <c r="AI221" s="88">
        <f>IF(MoM!AJ221=0,0,AJ221/MoM!AJ221*100)</f>
        <v>0</v>
      </c>
      <c r="AJ221" s="88">
        <f>IF(MoM!AK221=0,0,AK221/MoM!AK221*100)</f>
        <v>0</v>
      </c>
      <c r="AK221" s="88">
        <f>IF(MoM!AL221=0,0,AL221/MoM!AL221*100)</f>
        <v>0</v>
      </c>
      <c r="AL221" s="88">
        <f>IF(MoM!AM221=0,0,AM221/MoM!AM221*100)</f>
        <v>0</v>
      </c>
      <c r="AM221" s="88">
        <f>IF(MoM!AN221=0,0,AN221/MoM!AN221*100)</f>
        <v>0</v>
      </c>
      <c r="AN221" s="88">
        <f>IF(MoM!AO221=0,0,AO221/MoM!AO221*100)</f>
        <v>0</v>
      </c>
      <c r="AO221" s="88">
        <f>IF(MoM!AP221=0,0,AP221/MoM!AP221*100)</f>
        <v>0</v>
      </c>
      <c r="AP221" s="88">
        <f>IF(MoM!AQ221=0,0,AQ221/MoM!AQ221*100)</f>
        <v>0</v>
      </c>
      <c r="AQ221" s="88">
        <f>IF(MoM!AR221=0,0,AR221/MoM!AR221*100)</f>
        <v>0</v>
      </c>
      <c r="AR221" s="88">
        <f>IF(MoM!AS221=0,0,AS221/MoM!AS221*100)</f>
        <v>0</v>
      </c>
      <c r="AS221" s="149">
        <v>1</v>
      </c>
      <c r="AT221" s="88">
        <f>AS221*MoM!AT221/100</f>
        <v>0</v>
      </c>
      <c r="AU221" s="88">
        <f>AT221*MoM!AU221/100</f>
        <v>0</v>
      </c>
      <c r="AV221" s="88">
        <f>AU221*MoM!AV221/100</f>
        <v>0</v>
      </c>
      <c r="AW221" s="88">
        <f>AV221*MoM!AW221/100</f>
        <v>0</v>
      </c>
      <c r="AX221" s="88">
        <f>AW221*MoM!AX221/100</f>
        <v>0</v>
      </c>
      <c r="AY221" s="88">
        <f>AX221*MoM!AY221/100</f>
        <v>0</v>
      </c>
      <c r="AZ221" s="88">
        <f>AY221*MoM!AZ221/100</f>
        <v>0</v>
      </c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</row>
    <row r="222" spans="1:72" x14ac:dyDescent="0.45">
      <c r="A222" s="88">
        <f>Веса!A222</f>
        <v>0</v>
      </c>
      <c r="B222" s="88">
        <f>MoM!B222</f>
        <v>0</v>
      </c>
      <c r="C222" s="88">
        <f>БИПЦ_НДС!E222</f>
        <v>0</v>
      </c>
      <c r="D222" s="88">
        <f t="shared" si="3"/>
        <v>1</v>
      </c>
      <c r="E222" s="88">
        <v>0</v>
      </c>
      <c r="F222" s="88">
        <v>1</v>
      </c>
      <c r="G222" s="88">
        <v>1</v>
      </c>
      <c r="H222" s="88">
        <v>0</v>
      </c>
      <c r="I222" s="88">
        <v>0</v>
      </c>
      <c r="J222" s="124" t="s">
        <v>221</v>
      </c>
      <c r="K222" s="124" t="s">
        <v>221</v>
      </c>
      <c r="L222" s="109" t="str">
        <f>MoM!J222</f>
        <v>Матрас детский, шт.</v>
      </c>
      <c r="M222" s="88">
        <f>IF(MoM!N222=0,0,N222/MoM!N222*100)</f>
        <v>0</v>
      </c>
      <c r="N222" s="88">
        <f>IF(MoM!O222=0,0,O222/MoM!O222*100)</f>
        <v>0</v>
      </c>
      <c r="O222" s="88">
        <f>IF(MoM!P222=0,0,P222/MoM!P222*100)</f>
        <v>0</v>
      </c>
      <c r="P222" s="88">
        <f>IF(MoM!Q222=0,0,Q222/MoM!Q222*100)</f>
        <v>0</v>
      </c>
      <c r="Q222" s="88">
        <f>IF(MoM!R222=0,0,R222/MoM!R222*100)</f>
        <v>0</v>
      </c>
      <c r="R222" s="88">
        <f>IF(MoM!S222=0,0,S222/MoM!S222*100)</f>
        <v>0</v>
      </c>
      <c r="S222" s="88">
        <f>IF(MoM!T222=0,0,T222/MoM!T222*100)</f>
        <v>0</v>
      </c>
      <c r="T222" s="88">
        <f>IF(MoM!U222=0,0,U222/MoM!U222*100)</f>
        <v>0</v>
      </c>
      <c r="U222" s="88">
        <f>IF(MoM!V222=0,0,V222/MoM!V222*100)</f>
        <v>0</v>
      </c>
      <c r="V222" s="88">
        <f>IF(MoM!W222=0,0,W222/MoM!W222*100)</f>
        <v>0</v>
      </c>
      <c r="W222" s="88">
        <f>IF(MoM!X222=0,0,X222/MoM!X222*100)</f>
        <v>0</v>
      </c>
      <c r="X222" s="88">
        <f>IF(MoM!Y222=0,0,Y222/MoM!Y222*100)</f>
        <v>0</v>
      </c>
      <c r="Y222" s="88">
        <f>IF(MoM!Z222=0,0,Z222/MoM!Z222*100)</f>
        <v>0</v>
      </c>
      <c r="Z222" s="88">
        <f>IF(MoM!AA222=0,0,AA222/MoM!AA222*100)</f>
        <v>0</v>
      </c>
      <c r="AA222" s="88">
        <f>IF(MoM!AB222=0,0,AB222/MoM!AB222*100)</f>
        <v>0</v>
      </c>
      <c r="AB222" s="88">
        <f>IF(MoM!AC222=0,0,AC222/MoM!AC222*100)</f>
        <v>0</v>
      </c>
      <c r="AC222" s="88">
        <f>IF(MoM!AD222=0,0,AD222/MoM!AD222*100)</f>
        <v>0</v>
      </c>
      <c r="AD222" s="88">
        <f>IF(MoM!AE222=0,0,AE222/MoM!AE222*100)</f>
        <v>0</v>
      </c>
      <c r="AE222" s="88">
        <f>IF(MoM!AF222=0,0,AF222/MoM!AF222*100)</f>
        <v>0</v>
      </c>
      <c r="AF222" s="88">
        <f>IF(MoM!AG222=0,0,AG222/MoM!AG222*100)</f>
        <v>0</v>
      </c>
      <c r="AG222" s="88">
        <f>IF(MoM!AH222=0,0,AH222/MoM!AH222*100)</f>
        <v>0</v>
      </c>
      <c r="AH222" s="88">
        <f>IF(MoM!AI222=0,0,AI222/MoM!AI222*100)</f>
        <v>0</v>
      </c>
      <c r="AI222" s="88">
        <f>IF(MoM!AJ222=0,0,AJ222/MoM!AJ222*100)</f>
        <v>0</v>
      </c>
      <c r="AJ222" s="88">
        <f>IF(MoM!AK222=0,0,AK222/MoM!AK222*100)</f>
        <v>0</v>
      </c>
      <c r="AK222" s="88">
        <f>IF(MoM!AL222=0,0,AL222/MoM!AL222*100)</f>
        <v>0</v>
      </c>
      <c r="AL222" s="88">
        <f>IF(MoM!AM222=0,0,AM222/MoM!AM222*100)</f>
        <v>0</v>
      </c>
      <c r="AM222" s="88">
        <f>IF(MoM!AN222=0,0,AN222/MoM!AN222*100)</f>
        <v>0</v>
      </c>
      <c r="AN222" s="88">
        <f>IF(MoM!AO222=0,0,AO222/MoM!AO222*100)</f>
        <v>0</v>
      </c>
      <c r="AO222" s="88">
        <f>IF(MoM!AP222=0,0,AP222/MoM!AP222*100)</f>
        <v>0</v>
      </c>
      <c r="AP222" s="88">
        <f>IF(MoM!AQ222=0,0,AQ222/MoM!AQ222*100)</f>
        <v>0</v>
      </c>
      <c r="AQ222" s="88">
        <f>IF(MoM!AR222=0,0,AR222/MoM!AR222*100)</f>
        <v>0</v>
      </c>
      <c r="AR222" s="88">
        <f>IF(MoM!AS222=0,0,AS222/MoM!AS222*100)</f>
        <v>0</v>
      </c>
      <c r="AS222" s="149">
        <v>1</v>
      </c>
      <c r="AT222" s="88">
        <f>AS222*MoM!AT222/100</f>
        <v>0</v>
      </c>
      <c r="AU222" s="88">
        <f>AT222*MoM!AU222/100</f>
        <v>0</v>
      </c>
      <c r="AV222" s="88">
        <f>AU222*MoM!AV222/100</f>
        <v>0</v>
      </c>
      <c r="AW222" s="88">
        <f>AV222*MoM!AW222/100</f>
        <v>0</v>
      </c>
      <c r="AX222" s="88">
        <f>AW222*MoM!AX222/100</f>
        <v>0</v>
      </c>
      <c r="AY222" s="88">
        <f>AX222*MoM!AY222/100</f>
        <v>0</v>
      </c>
      <c r="AZ222" s="88">
        <f>AY222*MoM!AZ222/100</f>
        <v>0</v>
      </c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</row>
    <row r="223" spans="1:72" ht="28.5" x14ac:dyDescent="0.45">
      <c r="A223" s="88">
        <f>Веса!A223</f>
        <v>1</v>
      </c>
      <c r="B223" s="88">
        <f>MoM!B223</f>
        <v>1</v>
      </c>
      <c r="C223" s="88">
        <f>БИПЦ_НДС!E223</f>
        <v>1</v>
      </c>
      <c r="D223" s="88">
        <f t="shared" si="3"/>
        <v>0</v>
      </c>
      <c r="E223" s="88">
        <v>0</v>
      </c>
      <c r="F223" s="88">
        <v>1</v>
      </c>
      <c r="G223" s="88">
        <v>1</v>
      </c>
      <c r="H223" s="88">
        <v>0</v>
      </c>
      <c r="I223" s="88">
        <v>0</v>
      </c>
      <c r="J223" s="124" t="s">
        <v>222</v>
      </c>
      <c r="K223" s="124" t="s">
        <v>222</v>
      </c>
      <c r="L223" s="109" t="str">
        <f>MoM!J223</f>
        <v>Шкаф-вешалка для прихожей, шт.</v>
      </c>
      <c r="M223" s="88">
        <f>IF(MoM!N223=0,0,N223/MoM!N223*100)</f>
        <v>0.91233223042263989</v>
      </c>
      <c r="N223" s="88">
        <f>IF(MoM!O223=0,0,O223/MoM!O223*100)</f>
        <v>0.92984900924675451</v>
      </c>
      <c r="O223" s="88">
        <f>IF(MoM!P223=0,0,P223/MoM!P223*100)</f>
        <v>0.93607899760870772</v>
      </c>
      <c r="P223" s="88">
        <f>IF(MoM!Q223=0,0,Q223/MoM!Q223*100)</f>
        <v>0.93926166620057727</v>
      </c>
      <c r="Q223" s="88">
        <f>IF(MoM!R223=0,0,R223/MoM!R223*100)</f>
        <v>0.94724539036328215</v>
      </c>
      <c r="R223" s="88">
        <f>IF(MoM!S223=0,0,S223/MoM!S223*100)</f>
        <v>0.94771901305846384</v>
      </c>
      <c r="S223" s="88">
        <f>IF(MoM!T223=0,0,T223/MoM!T223*100)</f>
        <v>0.9487615039728281</v>
      </c>
      <c r="T223" s="88">
        <f>IF(MoM!U223=0,0,U223/MoM!U223*100)</f>
        <v>0.9473383617168688</v>
      </c>
      <c r="U223" s="88">
        <f>IF(MoM!V223=0,0,V223/MoM!V223*100)</f>
        <v>0.94913830460413073</v>
      </c>
      <c r="V223" s="88">
        <f>IF(MoM!W223=0,0,W223/MoM!W223*100)</f>
        <v>0.95075183972195776</v>
      </c>
      <c r="W223" s="88">
        <f>IF(MoM!X223=0,0,X223/MoM!X223*100)</f>
        <v>0.95341394487317921</v>
      </c>
      <c r="X223" s="88">
        <f>IF(MoM!Y223=0,0,Y223/MoM!Y223*100)</f>
        <v>0.95694157646920996</v>
      </c>
      <c r="Y223" s="88">
        <f>IF(MoM!Z223=0,0,Z223/MoM!Z223*100)</f>
        <v>0.96297030840096587</v>
      </c>
      <c r="Z223" s="88">
        <f>IF(MoM!AA223=0,0,AA223/MoM!AA223*100)</f>
        <v>0.96845923915885135</v>
      </c>
      <c r="AA223" s="88">
        <f>IF(MoM!AB223=0,0,AB223/MoM!AB223*100)</f>
        <v>0.97446368644163639</v>
      </c>
      <c r="AB223" s="88">
        <f>IF(MoM!AC223=0,0,AC223/MoM!AC223*100)</f>
        <v>0.97738707750096121</v>
      </c>
      <c r="AC223" s="88">
        <f>IF(MoM!AD223=0,0,AD223/MoM!AD223*100)</f>
        <v>0.97748481620871142</v>
      </c>
      <c r="AD223" s="88">
        <f>IF(MoM!AE223=0,0,AE223/MoM!AE223*100)</f>
        <v>0.9802217736940958</v>
      </c>
      <c r="AE223" s="88">
        <f>IF(MoM!AF223=0,0,AF223/MoM!AF223*100)</f>
        <v>0.9802217736940958</v>
      </c>
      <c r="AF223" s="88">
        <f>IF(MoM!AG223=0,0,AG223/MoM!AG223*100)</f>
        <v>0.98277035030570059</v>
      </c>
      <c r="AG223" s="88">
        <f>IF(MoM!AH223=0,0,AH223/MoM!AH223*100)</f>
        <v>0.98660315467189275</v>
      </c>
      <c r="AH223" s="88">
        <f>IF(MoM!AI223=0,0,AI223/MoM!AI223*100)</f>
        <v>0.98758975782656455</v>
      </c>
      <c r="AI223" s="88">
        <f>IF(MoM!AJ223=0,0,AJ223/MoM!AJ223*100)</f>
        <v>0.99055252710004427</v>
      </c>
      <c r="AJ223" s="88">
        <f>IF(MoM!AK223=0,0,AK223/MoM!AK223*100)</f>
        <v>0.99154307962714427</v>
      </c>
      <c r="AK223" s="88">
        <f>IF(MoM!AL223=0,0,AL223/MoM!AL223*100)</f>
        <v>0.99193969685899519</v>
      </c>
      <c r="AL223" s="88">
        <f>IF(MoM!AM223=0,0,AM223/MoM!AM223*100)</f>
        <v>0.99372518831334145</v>
      </c>
      <c r="AM223" s="88">
        <f>IF(MoM!AN223=0,0,AN223/MoM!AN223*100)</f>
        <v>0.99312895320035344</v>
      </c>
      <c r="AN223" s="88">
        <f>IF(MoM!AO223=0,0,AO223/MoM!AO223*100)</f>
        <v>0.99422139504887386</v>
      </c>
      <c r="AO223" s="88">
        <f>IF(MoM!AP223=0,0,AP223/MoM!AP223*100)</f>
        <v>0.9963092599784763</v>
      </c>
      <c r="AP223" s="88">
        <f>IF(MoM!AQ223=0,0,AQ223/MoM!AQ223*100)</f>
        <v>0.99660815275646997</v>
      </c>
      <c r="AQ223" s="88">
        <f>IF(MoM!AR223=0,0,AR223/MoM!AR223*100)</f>
        <v>0.99850170824670736</v>
      </c>
      <c r="AR223" s="88">
        <f>IF(MoM!AS223=0,0,AS223/MoM!AS223*100)</f>
        <v>0.99910080927165545</v>
      </c>
      <c r="AS223" s="149">
        <v>1</v>
      </c>
      <c r="AT223" s="88">
        <f>AS223*MoM!AT223/100</f>
        <v>1.0009000000000001</v>
      </c>
      <c r="AU223" s="88">
        <f>AT223*MoM!AU223/100</f>
        <v>1.0051037800000002</v>
      </c>
      <c r="AV223" s="88">
        <f>AU223*MoM!AV223/100</f>
        <v>1.0077170498280004</v>
      </c>
      <c r="AW223" s="88">
        <f>AV223*MoM!AW223/100</f>
        <v>1.0110425160924328</v>
      </c>
      <c r="AX223" s="88">
        <f>AW223*MoM!AX223/100</f>
        <v>1.0132668096278361</v>
      </c>
      <c r="AY223" s="88">
        <f>AX223*MoM!AY223/100</f>
        <v>1.0137734430326502</v>
      </c>
      <c r="AZ223" s="88">
        <f>AY223*MoM!AZ223/100</f>
        <v>1.0155982352301089</v>
      </c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</row>
    <row r="224" spans="1:72" ht="28.5" x14ac:dyDescent="0.45">
      <c r="A224" s="88">
        <f>Веса!A224</f>
        <v>0</v>
      </c>
      <c r="B224" s="88">
        <f>MoM!B224</f>
        <v>0</v>
      </c>
      <c r="C224" s="88">
        <f>БИПЦ_НДС!E224</f>
        <v>1</v>
      </c>
      <c r="D224" s="88">
        <f t="shared" si="3"/>
        <v>0</v>
      </c>
      <c r="E224" s="88">
        <v>0</v>
      </c>
      <c r="F224" s="88">
        <v>1</v>
      </c>
      <c r="G224" s="88">
        <v>1</v>
      </c>
      <c r="H224" s="88">
        <v>0</v>
      </c>
      <c r="I224" s="88">
        <v>0</v>
      </c>
      <c r="J224" s="124" t="s">
        <v>223</v>
      </c>
      <c r="K224" s="124" t="s">
        <v>223</v>
      </c>
      <c r="L224" s="109" t="str">
        <f>MoM!J224</f>
        <v>Шкаф навесной кухонный (полка), шт.</v>
      </c>
      <c r="M224" s="88">
        <f>IF(MoM!N224=0,0,N224/MoM!N224*100)</f>
        <v>0</v>
      </c>
      <c r="N224" s="88">
        <f>IF(MoM!O224=0,0,O224/MoM!O224*100)</f>
        <v>0</v>
      </c>
      <c r="O224" s="88">
        <f>IF(MoM!P224=0,0,P224/MoM!P224*100)</f>
        <v>0</v>
      </c>
      <c r="P224" s="88">
        <f>IF(MoM!Q224=0,0,Q224/MoM!Q224*100)</f>
        <v>0</v>
      </c>
      <c r="Q224" s="88">
        <f>IF(MoM!R224=0,0,R224/MoM!R224*100)</f>
        <v>0</v>
      </c>
      <c r="R224" s="88">
        <f>IF(MoM!S224=0,0,S224/MoM!S224*100)</f>
        <v>0</v>
      </c>
      <c r="S224" s="88">
        <f>IF(MoM!T224=0,0,T224/MoM!T224*100)</f>
        <v>0</v>
      </c>
      <c r="T224" s="88">
        <f>IF(MoM!U224=0,0,U224/MoM!U224*100)</f>
        <v>0</v>
      </c>
      <c r="U224" s="88">
        <f>IF(MoM!V224=0,0,V224/MoM!V224*100)</f>
        <v>0</v>
      </c>
      <c r="V224" s="88">
        <f>IF(MoM!W224=0,0,W224/MoM!W224*100)</f>
        <v>0</v>
      </c>
      <c r="W224" s="88">
        <f>IF(MoM!X224=0,0,X224/MoM!X224*100)</f>
        <v>0</v>
      </c>
      <c r="X224" s="88">
        <f>IF(MoM!Y224=0,0,Y224/MoM!Y224*100)</f>
        <v>0</v>
      </c>
      <c r="Y224" s="88">
        <f>IF(MoM!Z224=0,0,Z224/MoM!Z224*100)</f>
        <v>0</v>
      </c>
      <c r="Z224" s="88">
        <f>IF(MoM!AA224=0,0,AA224/MoM!AA224*100)</f>
        <v>0</v>
      </c>
      <c r="AA224" s="88">
        <f>IF(MoM!AB224=0,0,AB224/MoM!AB224*100)</f>
        <v>0</v>
      </c>
      <c r="AB224" s="88">
        <f>IF(MoM!AC224=0,0,AC224/MoM!AC224*100)</f>
        <v>0</v>
      </c>
      <c r="AC224" s="88">
        <f>IF(MoM!AD224=0,0,AD224/MoM!AD224*100)</f>
        <v>0</v>
      </c>
      <c r="AD224" s="88">
        <f>IF(MoM!AE224=0,0,AE224/MoM!AE224*100)</f>
        <v>0</v>
      </c>
      <c r="AE224" s="88">
        <f>IF(MoM!AF224=0,0,AF224/MoM!AF224*100)</f>
        <v>0</v>
      </c>
      <c r="AF224" s="88">
        <f>IF(MoM!AG224=0,0,AG224/MoM!AG224*100)</f>
        <v>0</v>
      </c>
      <c r="AG224" s="88">
        <f>IF(MoM!AH224=0,0,AH224/MoM!AH224*100)</f>
        <v>0</v>
      </c>
      <c r="AH224" s="88">
        <f>IF(MoM!AI224=0,0,AI224/MoM!AI224*100)</f>
        <v>0</v>
      </c>
      <c r="AI224" s="88">
        <f>IF(MoM!AJ224=0,0,AJ224/MoM!AJ224*100)</f>
        <v>0</v>
      </c>
      <c r="AJ224" s="88">
        <f>IF(MoM!AK224=0,0,AK224/MoM!AK224*100)</f>
        <v>0</v>
      </c>
      <c r="AK224" s="88">
        <f>IF(MoM!AL224=0,0,AL224/MoM!AL224*100)</f>
        <v>0</v>
      </c>
      <c r="AL224" s="88">
        <f>IF(MoM!AM224=0,0,AM224/MoM!AM224*100)</f>
        <v>0</v>
      </c>
      <c r="AM224" s="88">
        <f>IF(MoM!AN224=0,0,AN224/MoM!AN224*100)</f>
        <v>0</v>
      </c>
      <c r="AN224" s="88">
        <f>IF(MoM!AO224=0,0,AO224/MoM!AO224*100)</f>
        <v>0</v>
      </c>
      <c r="AO224" s="88">
        <f>IF(MoM!AP224=0,0,AP224/MoM!AP224*100)</f>
        <v>0</v>
      </c>
      <c r="AP224" s="88">
        <f>IF(MoM!AQ224=0,0,AQ224/MoM!AQ224*100)</f>
        <v>0</v>
      </c>
      <c r="AQ224" s="88">
        <f>IF(MoM!AR224=0,0,AR224/MoM!AR224*100)</f>
        <v>0</v>
      </c>
      <c r="AR224" s="88">
        <f>IF(MoM!AS224=0,0,AS224/MoM!AS224*100)</f>
        <v>0</v>
      </c>
      <c r="AS224" s="149">
        <v>1</v>
      </c>
      <c r="AT224" s="88">
        <f>AS224*MoM!AT224/100</f>
        <v>0</v>
      </c>
      <c r="AU224" s="88">
        <f>AT224*MoM!AU224/100</f>
        <v>0</v>
      </c>
      <c r="AV224" s="88">
        <f>AU224*MoM!AV224/100</f>
        <v>0</v>
      </c>
      <c r="AW224" s="88">
        <f>AV224*MoM!AW224/100</f>
        <v>0</v>
      </c>
      <c r="AX224" s="88">
        <f>AW224*MoM!AX224/100</f>
        <v>0</v>
      </c>
      <c r="AY224" s="88">
        <f>AX224*MoM!AY224/100</f>
        <v>0</v>
      </c>
      <c r="AZ224" s="88">
        <f>AY224*MoM!AZ224/100</f>
        <v>0</v>
      </c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</row>
    <row r="225" spans="1:72" x14ac:dyDescent="0.45">
      <c r="A225" s="88">
        <f>Веса!A225</f>
        <v>1</v>
      </c>
      <c r="B225" s="88">
        <f>MoM!B225</f>
        <v>1</v>
      </c>
      <c r="C225" s="88">
        <f>БИПЦ_НДС!E225</f>
        <v>1</v>
      </c>
      <c r="D225" s="88">
        <f t="shared" si="3"/>
        <v>0</v>
      </c>
      <c r="E225" s="88">
        <v>0</v>
      </c>
      <c r="F225" s="88">
        <v>1</v>
      </c>
      <c r="G225" s="88">
        <v>1</v>
      </c>
      <c r="H225" s="88">
        <v>0</v>
      </c>
      <c r="I225" s="88">
        <v>0</v>
      </c>
      <c r="J225" s="124" t="s">
        <v>224</v>
      </c>
      <c r="K225" s="124" t="s">
        <v>224</v>
      </c>
      <c r="L225" s="109" t="str">
        <f>MoM!J225</f>
        <v>Стол рабочий кухонный, шт.</v>
      </c>
      <c r="M225" s="88">
        <f>IF(MoM!N225=0,0,N225/MoM!N225*100)</f>
        <v>0.89369621514935305</v>
      </c>
      <c r="N225" s="88">
        <f>IF(MoM!O225=0,0,O225/MoM!O225*100)</f>
        <v>0.90906779004992189</v>
      </c>
      <c r="O225" s="88">
        <f>IF(MoM!P225=0,0,P225/MoM!P225*100)</f>
        <v>0.9210674848785807</v>
      </c>
      <c r="P225" s="88">
        <f>IF(MoM!Q225=0,0,Q225/MoM!Q225*100)</f>
        <v>0.92797549101517018</v>
      </c>
      <c r="Q225" s="88">
        <f>IF(MoM!R225=0,0,R225/MoM!R225*100)</f>
        <v>0.93474971209958091</v>
      </c>
      <c r="R225" s="88">
        <f>IF(MoM!S225=0,0,S225/MoM!S225*100)</f>
        <v>0.93783438614950954</v>
      </c>
      <c r="S225" s="88">
        <f>IF(MoM!T225=0,0,T225/MoM!T225*100)</f>
        <v>0.94393030965948133</v>
      </c>
      <c r="T225" s="88">
        <f>IF(MoM!U225=0,0,U225/MoM!U225*100)</f>
        <v>0.94553499118590245</v>
      </c>
      <c r="U225" s="88">
        <f>IF(MoM!V225=0,0,V225/MoM!V225*100)</f>
        <v>0.9483715961594601</v>
      </c>
      <c r="V225" s="88">
        <f>IF(MoM!W225=0,0,W225/MoM!W225*100)</f>
        <v>0.95292377982102561</v>
      </c>
      <c r="W225" s="88">
        <f>IF(MoM!X225=0,0,X225/MoM!X225*100)</f>
        <v>0.95587784353847083</v>
      </c>
      <c r="X225" s="88">
        <f>IF(MoM!Y225=0,0,Y225/MoM!Y225*100)</f>
        <v>0.95731166030377857</v>
      </c>
      <c r="Y225" s="88">
        <f>IF(MoM!Z225=0,0,Z225/MoM!Z225*100)</f>
        <v>0.96133236927705457</v>
      </c>
      <c r="Z225" s="88">
        <f>IF(MoM!AA225=0,0,AA225/MoM!AA225*100)</f>
        <v>0.96546609846494602</v>
      </c>
      <c r="AA225" s="88">
        <f>IF(MoM!AB225=0,0,AB225/MoM!AB225*100)</f>
        <v>0.97106580183604263</v>
      </c>
      <c r="AB225" s="88">
        <f>IF(MoM!AC225=0,0,AC225/MoM!AC225*100)</f>
        <v>0.97456163872265233</v>
      </c>
      <c r="AC225" s="88">
        <f>IF(MoM!AD225=0,0,AD225/MoM!AD225*100)</f>
        <v>0.97816751678592628</v>
      </c>
      <c r="AD225" s="88">
        <f>IF(MoM!AE225=0,0,AE225/MoM!AE225*100)</f>
        <v>0.98012385181949824</v>
      </c>
      <c r="AE225" s="88">
        <f>IF(MoM!AF225=0,0,AF225/MoM!AF225*100)</f>
        <v>0.98139801282686356</v>
      </c>
      <c r="AF225" s="88">
        <f>IF(MoM!AG225=0,0,AG225/MoM!AG225*100)</f>
        <v>0.9827719700448212</v>
      </c>
      <c r="AG225" s="88">
        <f>IF(MoM!AH225=0,0,AH225/MoM!AH225*100)</f>
        <v>0.98621167193997805</v>
      </c>
      <c r="AH225" s="88">
        <f>IF(MoM!AI225=0,0,AI225/MoM!AI225*100)</f>
        <v>0.98798685294946997</v>
      </c>
      <c r="AI225" s="88">
        <f>IF(MoM!AJ225=0,0,AJ225/MoM!AJ225*100)</f>
        <v>0.98937003454359929</v>
      </c>
      <c r="AJ225" s="88">
        <f>IF(MoM!AK225=0,0,AK225/MoM!AK225*100)</f>
        <v>0.99263495565759308</v>
      </c>
      <c r="AK225" s="88">
        <f>IF(MoM!AL225=0,0,AL225/MoM!AL225*100)</f>
        <v>0.99491801605560548</v>
      </c>
      <c r="AL225" s="88">
        <f>IF(MoM!AM225=0,0,AM225/MoM!AM225*100)</f>
        <v>0.99541547506363326</v>
      </c>
      <c r="AM225" s="88">
        <f>IF(MoM!AN225=0,0,AN225/MoM!AN225*100)</f>
        <v>0.99501730887360773</v>
      </c>
      <c r="AN225" s="88">
        <f>IF(MoM!AO225=0,0,AO225/MoM!AO225*100)</f>
        <v>0.99581332272070666</v>
      </c>
      <c r="AO225" s="88">
        <f>IF(MoM!AP225=0,0,AP225/MoM!AP225*100)</f>
        <v>0.99830285602750835</v>
      </c>
      <c r="AP225" s="88">
        <f>IF(MoM!AQ225=0,0,AQ225/MoM!AQ225*100)</f>
        <v>0.99900166802672741</v>
      </c>
      <c r="AQ225" s="88">
        <f>IF(MoM!AR225=0,0,AR225/MoM!AR225*100)</f>
        <v>0.99940126869393808</v>
      </c>
      <c r="AR225" s="88">
        <f>IF(MoM!AS225=0,0,AS225/MoM!AS225*100)</f>
        <v>1.0007004903432402</v>
      </c>
      <c r="AS225" s="149">
        <v>1</v>
      </c>
      <c r="AT225" s="88">
        <f>AS225*MoM!AT225/100</f>
        <v>1.0016</v>
      </c>
      <c r="AU225" s="88">
        <f>AT225*MoM!AU225/100</f>
        <v>1.0032025600000001</v>
      </c>
      <c r="AV225" s="88">
        <f>AU225*MoM!AV225/100</f>
        <v>1.0045067233280001</v>
      </c>
      <c r="AW225" s="88">
        <f>AV225*MoM!AW225/100</f>
        <v>1.0081229475319808</v>
      </c>
      <c r="AX225" s="88">
        <f>AW225*MoM!AX225/100</f>
        <v>1.0092318827742661</v>
      </c>
      <c r="AY225" s="88">
        <f>AX225*MoM!AY225/100</f>
        <v>1.0088281900211564</v>
      </c>
      <c r="AZ225" s="88">
        <f>AY225*MoM!AZ225/100</f>
        <v>1.0124599715052325</v>
      </c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</row>
    <row r="226" spans="1:72" x14ac:dyDescent="0.45">
      <c r="A226" s="88">
        <f>Веса!A226</f>
        <v>1</v>
      </c>
      <c r="B226" s="88">
        <f>MoM!B226</f>
        <v>1</v>
      </c>
      <c r="C226" s="88">
        <f>БИПЦ_НДС!E226</f>
        <v>1</v>
      </c>
      <c r="D226" s="88">
        <f t="shared" si="3"/>
        <v>0</v>
      </c>
      <c r="E226" s="88">
        <v>0</v>
      </c>
      <c r="F226" s="88">
        <v>1</v>
      </c>
      <c r="G226" s="88">
        <v>1</v>
      </c>
      <c r="H226" s="88">
        <v>0</v>
      </c>
      <c r="I226" s="88">
        <v>0</v>
      </c>
      <c r="J226" s="124" t="s">
        <v>225</v>
      </c>
      <c r="K226" s="124" t="s">
        <v>225</v>
      </c>
      <c r="L226" s="109" t="str">
        <f>MoM!J226</f>
        <v>Стул с мягким сиденьем, шт.</v>
      </c>
      <c r="M226" s="88">
        <f>IF(MoM!N226=0,0,N226/MoM!N226*100)</f>
        <v>0.8646283915956765</v>
      </c>
      <c r="N226" s="88">
        <f>IF(MoM!O226=0,0,O226/MoM!O226*100)</f>
        <v>0.88408253040657914</v>
      </c>
      <c r="O226" s="88">
        <f>IF(MoM!P226=0,0,P226/MoM!P226*100)</f>
        <v>0.89672491059139325</v>
      </c>
      <c r="P226" s="88">
        <f>IF(MoM!Q226=0,0,Q226/MoM!Q226*100)</f>
        <v>0.9025536225102373</v>
      </c>
      <c r="Q226" s="88">
        <f>IF(MoM!R226=0,0,R226/MoM!R226*100)</f>
        <v>0.90769817815854559</v>
      </c>
      <c r="R226" s="88">
        <f>IF(MoM!S226=0,0,S226/MoM!S226*100)</f>
        <v>0.91223666904933831</v>
      </c>
      <c r="S226" s="88">
        <f>IF(MoM!T226=0,0,T226/MoM!T226*100)</f>
        <v>0.91615928672625058</v>
      </c>
      <c r="T226" s="88">
        <f>IF(MoM!U226=0,0,U226/MoM!U226*100)</f>
        <v>0.92046523537386393</v>
      </c>
      <c r="U226" s="88">
        <f>IF(MoM!V226=0,0,V226/MoM!V226*100)</f>
        <v>0.92506756155073322</v>
      </c>
      <c r="V226" s="88">
        <f>IF(MoM!W226=0,0,W226/MoM!W226*100)</f>
        <v>0.93071047367619275</v>
      </c>
      <c r="W226" s="88">
        <f>IF(MoM!X226=0,0,X226/MoM!X226*100)</f>
        <v>0.93387488928669182</v>
      </c>
      <c r="X226" s="88">
        <f>IF(MoM!Y226=0,0,Y226/MoM!Y226*100)</f>
        <v>0.93583602655419384</v>
      </c>
      <c r="Y226" s="88">
        <f>IF(MoM!Z226=0,0,Z226/MoM!Z226*100)</f>
        <v>0.94613022284628989</v>
      </c>
      <c r="Z226" s="88">
        <f>IF(MoM!AA226=0,0,AA226/MoM!AA226*100)</f>
        <v>0.95256390836164473</v>
      </c>
      <c r="AA226" s="88">
        <f>IF(MoM!AB226=0,0,AB226/MoM!AB226*100)</f>
        <v>0.96027967601937414</v>
      </c>
      <c r="AB226" s="88">
        <f>IF(MoM!AC226=0,0,AC226/MoM!AC226*100)</f>
        <v>0.96383271082064581</v>
      </c>
      <c r="AC226" s="88">
        <f>IF(MoM!AD226=0,0,AD226/MoM!AD226*100)</f>
        <v>0.97029038998314421</v>
      </c>
      <c r="AD226" s="88">
        <f>IF(MoM!AE226=0,0,AE226/MoM!AE226*100)</f>
        <v>0.97388046442608189</v>
      </c>
      <c r="AE226" s="88">
        <f>IF(MoM!AF226=0,0,AF226/MoM!AF226*100)</f>
        <v>0.97573083730849142</v>
      </c>
      <c r="AF226" s="88">
        <f>IF(MoM!AG226=0,0,AG226/MoM!AG226*100)</f>
        <v>0.97817016440176274</v>
      </c>
      <c r="AG226" s="88">
        <f>IF(MoM!AH226=0,0,AH226/MoM!AH226*100)</f>
        <v>0.98071340682920738</v>
      </c>
      <c r="AH226" s="88">
        <f>IF(MoM!AI226=0,0,AI226/MoM!AI226*100)</f>
        <v>0.98336133302764617</v>
      </c>
      <c r="AI226" s="88">
        <f>IF(MoM!AJ226=0,0,AJ226/MoM!AJ226*100)</f>
        <v>0.98611474476012362</v>
      </c>
      <c r="AJ226" s="88">
        <f>IF(MoM!AK226=0,0,AK226/MoM!AK226*100)</f>
        <v>0.98966475784126007</v>
      </c>
      <c r="AK226" s="88">
        <f>IF(MoM!AL226=0,0,AL226/MoM!AL226*100)</f>
        <v>0.99164408735694254</v>
      </c>
      <c r="AL226" s="88">
        <f>IF(MoM!AM226=0,0,AM226/MoM!AM226*100)</f>
        <v>0.99273489585303509</v>
      </c>
      <c r="AM226" s="88">
        <f>IF(MoM!AN226=0,0,AN226/MoM!AN226*100)</f>
        <v>0.99501818611349713</v>
      </c>
      <c r="AN226" s="88">
        <f>IF(MoM!AO226=0,0,AO226/MoM!AO226*100)</f>
        <v>0.99670971702989009</v>
      </c>
      <c r="AO226" s="88">
        <f>IF(MoM!AP226=0,0,AP226/MoM!AP226*100)</f>
        <v>0.99850379452054405</v>
      </c>
      <c r="AP226" s="88">
        <f>IF(MoM!AQ226=0,0,AQ226/MoM!AQ226*100)</f>
        <v>0.99860364489999609</v>
      </c>
      <c r="AQ226" s="88">
        <f>IF(MoM!AR226=0,0,AR226/MoM!AR226*100)</f>
        <v>1.0000016900028561</v>
      </c>
      <c r="AR226" s="88">
        <f>IF(MoM!AS226=0,0,AS226/MoM!AS226*100)</f>
        <v>0.99870168780585244</v>
      </c>
      <c r="AS226" s="149">
        <v>1</v>
      </c>
      <c r="AT226" s="88">
        <f>AS226*MoM!AT226/100</f>
        <v>1.0029000000000001</v>
      </c>
      <c r="AU226" s="88">
        <f>AT226*MoM!AU226/100</f>
        <v>1.0055075400000002</v>
      </c>
      <c r="AV226" s="88">
        <f>AU226*MoM!AV226/100</f>
        <v>1.0073174535720002</v>
      </c>
      <c r="AW226" s="88">
        <f>AV226*MoM!AW226/100</f>
        <v>1.0080225757895005</v>
      </c>
      <c r="AX226" s="88">
        <f>AW226*MoM!AX226/100</f>
        <v>1.0102402254562373</v>
      </c>
      <c r="AY226" s="88">
        <f>AX226*MoM!AY226/100</f>
        <v>1.0114525137267847</v>
      </c>
      <c r="AZ226" s="88">
        <f>AY226*MoM!AZ226/100</f>
        <v>1.0124639662405115</v>
      </c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</row>
    <row r="227" spans="1:72" x14ac:dyDescent="0.45">
      <c r="A227" s="88">
        <f>Веса!A227</f>
        <v>1</v>
      </c>
      <c r="B227" s="88">
        <f>MoM!B227</f>
        <v>1</v>
      </c>
      <c r="C227" s="88">
        <f>БИПЦ_НДС!E227</f>
        <v>1</v>
      </c>
      <c r="D227" s="88">
        <f t="shared" si="3"/>
        <v>0</v>
      </c>
      <c r="E227" s="88">
        <v>0</v>
      </c>
      <c r="F227" s="88">
        <v>1</v>
      </c>
      <c r="G227" s="88">
        <v>1</v>
      </c>
      <c r="H227" s="88">
        <v>0</v>
      </c>
      <c r="I227" s="88">
        <v>0</v>
      </c>
      <c r="J227" s="129" t="s">
        <v>226</v>
      </c>
      <c r="K227" s="129" t="s">
        <v>226</v>
      </c>
      <c r="L227" s="109" t="str">
        <f>MoM!J227</f>
        <v>Табурет для кухни, шт.</v>
      </c>
      <c r="M227" s="88">
        <f>IF(MoM!N227=0,0,N227/MoM!N227*100)</f>
        <v>0.86020383182068438</v>
      </c>
      <c r="N227" s="88">
        <f>IF(MoM!O227=0,0,O227/MoM!O227*100)</f>
        <v>0.87904229573755743</v>
      </c>
      <c r="O227" s="88">
        <f>IF(MoM!P227=0,0,P227/MoM!P227*100)</f>
        <v>0.88818433561322807</v>
      </c>
      <c r="P227" s="88">
        <f>IF(MoM!Q227=0,0,Q227/MoM!Q227*100)</f>
        <v>0.89546744716525639</v>
      </c>
      <c r="Q227" s="88">
        <f>IF(MoM!R227=0,0,R227/MoM!R227*100)</f>
        <v>0.90218345301899572</v>
      </c>
      <c r="R227" s="88">
        <f>IF(MoM!S227=0,0,S227/MoM!S227*100)</f>
        <v>0.9052508767592603</v>
      </c>
      <c r="S227" s="88">
        <f>IF(MoM!T227=0,0,T227/MoM!T227*100)</f>
        <v>0.90832872974024181</v>
      </c>
      <c r="T227" s="88">
        <f>IF(MoM!U227=0,0,U227/MoM!U227*100)</f>
        <v>0.91877451013225464</v>
      </c>
      <c r="U227" s="88">
        <f>IF(MoM!V227=0,0,V227/MoM!V227*100)</f>
        <v>0.92208209836873067</v>
      </c>
      <c r="V227" s="88">
        <f>IF(MoM!W227=0,0,W227/MoM!W227*100)</f>
        <v>0.92918213052616982</v>
      </c>
      <c r="W227" s="88">
        <f>IF(MoM!X227=0,0,X227/MoM!X227*100)</f>
        <v>0.93354928653964275</v>
      </c>
      <c r="X227" s="88">
        <f>IF(MoM!Y227=0,0,Y227/MoM!Y227*100)</f>
        <v>0.93765690340041707</v>
      </c>
      <c r="Y227" s="88">
        <f>IF(MoM!Z227=0,0,Z227/MoM!Z227*100)</f>
        <v>0.94450179879524021</v>
      </c>
      <c r="Z227" s="88">
        <f>IF(MoM!AA227=0,0,AA227/MoM!AA227*100)</f>
        <v>0.94705195365198735</v>
      </c>
      <c r="AA227" s="88">
        <f>IF(MoM!AB227=0,0,AB227/MoM!AB227*100)</f>
        <v>0.95027193029440415</v>
      </c>
      <c r="AB227" s="88">
        <f>IF(MoM!AC227=0,0,AC227/MoM!AC227*100)</f>
        <v>0.9547382083667878</v>
      </c>
      <c r="AC227" s="88">
        <f>IF(MoM!AD227=0,0,AD227/MoM!AD227*100)</f>
        <v>0.96037116379615195</v>
      </c>
      <c r="AD227" s="88">
        <f>IF(MoM!AE227=0,0,AE227/MoM!AE227*100)</f>
        <v>0.96248398035650351</v>
      </c>
      <c r="AE227" s="88">
        <f>IF(MoM!AF227=0,0,AF227/MoM!AF227*100)</f>
        <v>0.96277272555061044</v>
      </c>
      <c r="AF227" s="88">
        <f>IF(MoM!AG227=0,0,AG227/MoM!AG227*100)</f>
        <v>0.96758658917836349</v>
      </c>
      <c r="AG227" s="88">
        <f>IF(MoM!AH227=0,0,AH227/MoM!AH227*100)</f>
        <v>0.97155369419399484</v>
      </c>
      <c r="AH227" s="88">
        <f>IF(MoM!AI227=0,0,AI227/MoM!AI227*100)</f>
        <v>0.97582853044844831</v>
      </c>
      <c r="AI227" s="88">
        <f>IF(MoM!AJ227=0,0,AJ227/MoM!AJ227*100)</f>
        <v>0.97836568462761431</v>
      </c>
      <c r="AJ227" s="88">
        <f>IF(MoM!AK227=0,0,AK227/MoM!AK227*100)</f>
        <v>0.98178996452381095</v>
      </c>
      <c r="AK227" s="88">
        <f>IF(MoM!AL227=0,0,AL227/MoM!AL227*100)</f>
        <v>0.98463715542093011</v>
      </c>
      <c r="AL227" s="88">
        <f>IF(MoM!AM227=0,0,AM227/MoM!AM227*100)</f>
        <v>0.98572025629189308</v>
      </c>
      <c r="AM227" s="88">
        <f>IF(MoM!AN227=0,0,AN227/MoM!AN227*100)</f>
        <v>0.98808598490699351</v>
      </c>
      <c r="AN227" s="88">
        <f>IF(MoM!AO227=0,0,AO227/MoM!AO227*100)</f>
        <v>0.99045739127077026</v>
      </c>
      <c r="AO227" s="88">
        <f>IF(MoM!AP227=0,0,AP227/MoM!AP227*100)</f>
        <v>0.99124975718378683</v>
      </c>
      <c r="AP227" s="88">
        <f>IF(MoM!AQ227=0,0,AQ227/MoM!AQ227*100)</f>
        <v>0.99214188196525221</v>
      </c>
      <c r="AQ227" s="88">
        <f>IF(MoM!AR227=0,0,AR227/MoM!AR227*100)</f>
        <v>0.99422537991737914</v>
      </c>
      <c r="AR227" s="88">
        <f>IF(MoM!AS227=0,0,AS227/MoM!AS227*100)</f>
        <v>0.9966115208291807</v>
      </c>
      <c r="AS227" s="149">
        <v>1</v>
      </c>
      <c r="AT227" s="88">
        <f>AS227*MoM!AT227/100</f>
        <v>1.0024</v>
      </c>
      <c r="AU227" s="88">
        <f>AT227*MoM!AU227/100</f>
        <v>1.0064096</v>
      </c>
      <c r="AV227" s="88">
        <f>AU227*MoM!AV227/100</f>
        <v>1.00983139264</v>
      </c>
      <c r="AW227" s="88">
        <f>AV227*MoM!AW227/100</f>
        <v>1.0126589205393919</v>
      </c>
      <c r="AX227" s="88">
        <f>AW227*MoM!AX227/100</f>
        <v>1.0157981631930639</v>
      </c>
      <c r="AY227" s="88">
        <f>AX227*MoM!AY227/100</f>
        <v>1.0175250200704922</v>
      </c>
      <c r="AZ227" s="88">
        <f>AY227*MoM!AZ227/100</f>
        <v>1.0186442975925696</v>
      </c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</row>
    <row r="228" spans="1:72" ht="28.5" x14ac:dyDescent="0.45">
      <c r="A228" s="88">
        <f>Веса!A228</f>
        <v>1</v>
      </c>
      <c r="B228" s="88">
        <f>MoM!B228</f>
        <v>1</v>
      </c>
      <c r="C228" s="88">
        <f>БИПЦ_НДС!E228</f>
        <v>1</v>
      </c>
      <c r="D228" s="88">
        <f t="shared" si="3"/>
        <v>0</v>
      </c>
      <c r="E228" s="88">
        <v>0</v>
      </c>
      <c r="F228" s="88">
        <v>1</v>
      </c>
      <c r="G228" s="88">
        <v>1</v>
      </c>
      <c r="H228" s="88">
        <v>0</v>
      </c>
      <c r="I228" s="88">
        <v>0</v>
      </c>
      <c r="J228" s="124" t="s">
        <v>227</v>
      </c>
      <c r="K228" s="124" t="s">
        <v>227</v>
      </c>
      <c r="L228" s="109" t="str">
        <f>MoM!J228</f>
        <v>Зеркало навесное для ванной комнаты, шт.</v>
      </c>
      <c r="M228" s="88">
        <f>IF(MoM!N228=0,0,N228/MoM!N228*100)</f>
        <v>0.86997751197408146</v>
      </c>
      <c r="N228" s="88">
        <f>IF(MoM!O228=0,0,O228/MoM!O228*100)</f>
        <v>0.88520211843362784</v>
      </c>
      <c r="O228" s="88">
        <f>IF(MoM!P228=0,0,P228/MoM!P228*100)</f>
        <v>0.89573602364298799</v>
      </c>
      <c r="P228" s="88">
        <f>IF(MoM!Q228=0,0,Q228/MoM!Q228*100)</f>
        <v>0.90254361742267475</v>
      </c>
      <c r="Q228" s="88">
        <f>IF(MoM!R228=0,0,R228/MoM!R228*100)</f>
        <v>0.90723684423327267</v>
      </c>
      <c r="R228" s="88">
        <f>IF(MoM!S228=0,0,S228/MoM!S228*100)</f>
        <v>0.9126802652986723</v>
      </c>
      <c r="S228" s="88">
        <f>IF(MoM!T228=0,0,T228/MoM!T228*100)</f>
        <v>0.91678732649251637</v>
      </c>
      <c r="T228" s="88">
        <f>IF(MoM!U228=0,0,U228/MoM!U228*100)</f>
        <v>0.92733038074718033</v>
      </c>
      <c r="U228" s="88">
        <f>IF(MoM!V228=0,0,V228/MoM!V228*100)</f>
        <v>0.93103970227016908</v>
      </c>
      <c r="V228" s="88">
        <f>IF(MoM!W228=0,0,W228/MoM!W228*100)</f>
        <v>0.93597421269220105</v>
      </c>
      <c r="W228" s="88">
        <f>IF(MoM!X228=0,0,X228/MoM!X228*100)</f>
        <v>0.93981170696423899</v>
      </c>
      <c r="X228" s="88">
        <f>IF(MoM!Y228=0,0,Y228/MoM!Y228*100)</f>
        <v>0.94328901028000678</v>
      </c>
      <c r="Y228" s="88">
        <f>IF(MoM!Z228=0,0,Z228/MoM!Z228*100)</f>
        <v>0.95064666456019087</v>
      </c>
      <c r="Z228" s="88">
        <f>IF(MoM!AA228=0,0,AA228/MoM!AA228*100)</f>
        <v>0.95473444521779971</v>
      </c>
      <c r="AA228" s="88">
        <f>IF(MoM!AB228=0,0,AB228/MoM!AB228*100)</f>
        <v>0.95941264399936699</v>
      </c>
      <c r="AB228" s="88">
        <f>IF(MoM!AC228=0,0,AC228/MoM!AC228*100)</f>
        <v>0.96267464698896488</v>
      </c>
      <c r="AC228" s="88">
        <f>IF(MoM!AD228=0,0,AD228/MoM!AD228*100)</f>
        <v>0.96739175275921074</v>
      </c>
      <c r="AD228" s="88">
        <f>IF(MoM!AE228=0,0,AE228/MoM!AE228*100)</f>
        <v>0.97019718884221262</v>
      </c>
      <c r="AE228" s="88">
        <f>IF(MoM!AF228=0,0,AF228/MoM!AF228*100)</f>
        <v>0.97213758321989707</v>
      </c>
      <c r="AF228" s="88">
        <f>IF(MoM!AG228=0,0,AG228/MoM!AG228*100)</f>
        <v>0.97855369126914837</v>
      </c>
      <c r="AG228" s="88">
        <f>IF(MoM!AH228=0,0,AH228/MoM!AH228*100)</f>
        <v>0.98021723254430593</v>
      </c>
      <c r="AH228" s="88">
        <f>IF(MoM!AI228=0,0,AI228/MoM!AI228*100)</f>
        <v>0.98266777562566676</v>
      </c>
      <c r="AI228" s="88">
        <f>IF(MoM!AJ228=0,0,AJ228/MoM!AJ228*100)</f>
        <v>0.98482964473204315</v>
      </c>
      <c r="AJ228" s="88">
        <f>IF(MoM!AK228=0,0,AK228/MoM!AK228*100)</f>
        <v>0.98610992327019475</v>
      </c>
      <c r="AK228" s="88">
        <f>IF(MoM!AL228=0,0,AL228/MoM!AL228*100)</f>
        <v>0.98818075410906214</v>
      </c>
      <c r="AL228" s="88">
        <f>IF(MoM!AM228=0,0,AM228/MoM!AM228*100)</f>
        <v>0.98976184331563655</v>
      </c>
      <c r="AM228" s="88">
        <f>IF(MoM!AN228=0,0,AN228/MoM!AN228*100)</f>
        <v>0.99104853371194679</v>
      </c>
      <c r="AN228" s="88">
        <f>IF(MoM!AO228=0,0,AO228/MoM!AO228*100)</f>
        <v>0.99263421136588592</v>
      </c>
      <c r="AO228" s="88">
        <f>IF(MoM!AP228=0,0,AP228/MoM!AP228*100)</f>
        <v>0.99322979189270544</v>
      </c>
      <c r="AP228" s="88">
        <f>IF(MoM!AQ228=0,0,AQ228/MoM!AQ228*100)</f>
        <v>0.99412369870540884</v>
      </c>
      <c r="AQ228" s="88">
        <f>IF(MoM!AR228=0,0,AR228/MoM!AR228*100)</f>
        <v>0.99521723477398483</v>
      </c>
      <c r="AR228" s="88">
        <f>IF(MoM!AS228=0,0,AS228/MoM!AS228*100)</f>
        <v>0.99770527786091978</v>
      </c>
      <c r="AS228" s="149">
        <v>1</v>
      </c>
      <c r="AT228" s="88">
        <f>AS228*MoM!AT228/100</f>
        <v>1.0007999999999999</v>
      </c>
      <c r="AU228" s="88">
        <f>AT228*MoM!AU228/100</f>
        <v>1.0028016</v>
      </c>
      <c r="AV228" s="88">
        <f>AU228*MoM!AV228/100</f>
        <v>1.0036038412799999</v>
      </c>
      <c r="AW228" s="88">
        <f>AV228*MoM!AW228/100</f>
        <v>1.0047078055054079</v>
      </c>
      <c r="AX228" s="88">
        <f>AW228*MoM!AX228/100</f>
        <v>1.0055115717498122</v>
      </c>
      <c r="AY228" s="88">
        <f>AX228*MoM!AY228/100</f>
        <v>1.0075225948933118</v>
      </c>
      <c r="AZ228" s="88">
        <f>AY228*MoM!AZ228/100</f>
        <v>1.0085301174882051</v>
      </c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</row>
    <row r="229" spans="1:72" ht="28.5" x14ac:dyDescent="0.45">
      <c r="A229" s="88">
        <f>Веса!A229</f>
        <v>1</v>
      </c>
      <c r="B229" s="88">
        <f>MoM!B229</f>
        <v>1</v>
      </c>
      <c r="C229" s="88">
        <f>БИПЦ_НДС!E229</f>
        <v>1</v>
      </c>
      <c r="D229" s="88">
        <f t="shared" si="3"/>
        <v>0</v>
      </c>
      <c r="E229" s="88">
        <v>0</v>
      </c>
      <c r="F229" s="88">
        <v>1</v>
      </c>
      <c r="G229" s="88">
        <v>1</v>
      </c>
      <c r="H229" s="88">
        <v>0</v>
      </c>
      <c r="I229" s="88">
        <v>0</v>
      </c>
      <c r="J229" s="124" t="s">
        <v>228</v>
      </c>
      <c r="K229" s="124" t="s">
        <v>228</v>
      </c>
      <c r="L229" s="109" t="str">
        <f>MoM!J229</f>
        <v>Набор корпусной мебели, комплект</v>
      </c>
      <c r="M229" s="88">
        <f>IF(MoM!N229=0,0,N229/MoM!N229*100)</f>
        <v>0.95438823344566226</v>
      </c>
      <c r="N229" s="88">
        <f>IF(MoM!O229=0,0,O229/MoM!O229*100)</f>
        <v>0.96822686283062431</v>
      </c>
      <c r="O229" s="88">
        <f>IF(MoM!P229=0,0,P229/MoM!P229*100)</f>
        <v>0.97781230877264735</v>
      </c>
      <c r="P229" s="88">
        <f>IF(MoM!Q229=0,0,Q229/MoM!Q229*100)</f>
        <v>0.98006127708282453</v>
      </c>
      <c r="Q229" s="88">
        <f>IF(MoM!R229=0,0,R229/MoM!R229*100)</f>
        <v>0.98319747316948947</v>
      </c>
      <c r="R229" s="88">
        <f>IF(MoM!S229=0,0,S229/MoM!S229*100)</f>
        <v>0.9808377992338827</v>
      </c>
      <c r="S229" s="88">
        <f>IF(MoM!T229=0,0,T229/MoM!T229*100)</f>
        <v>0.97750295071648752</v>
      </c>
      <c r="T229" s="88">
        <f>IF(MoM!U229=0,0,U229/MoM!U229*100)</f>
        <v>0.97642769747069946</v>
      </c>
      <c r="U229" s="88">
        <f>IF(MoM!V229=0,0,V229/MoM!V229*100)</f>
        <v>0.97701355408918189</v>
      </c>
      <c r="V229" s="88">
        <f>IF(MoM!W229=0,0,W229/MoM!W229*100)</f>
        <v>0.9765250473121373</v>
      </c>
      <c r="W229" s="88">
        <f>IF(MoM!X229=0,0,X229/MoM!X229*100)</f>
        <v>0.97769687736891187</v>
      </c>
      <c r="X229" s="88">
        <f>IF(MoM!Y229=0,0,Y229/MoM!Y229*100)</f>
        <v>0.97887011362175458</v>
      </c>
      <c r="Y229" s="88">
        <f>IF(MoM!Z229=0,0,Z229/MoM!Z229*100)</f>
        <v>0.98268770706487951</v>
      </c>
      <c r="Z229" s="88">
        <f>IF(MoM!AA229=0,0,AA229/MoM!AA229*100)</f>
        <v>0.98524269510324824</v>
      </c>
      <c r="AA229" s="88">
        <f>IF(MoM!AB229=0,0,AB229/MoM!AB229*100)</f>
        <v>0.98957776296170263</v>
      </c>
      <c r="AB229" s="88">
        <f>IF(MoM!AC229=0,0,AC229/MoM!AC229*100)</f>
        <v>0.99017150961947975</v>
      </c>
      <c r="AC229" s="88">
        <f>IF(MoM!AD229=0,0,AD229/MoM!AD229*100)</f>
        <v>0.98967642386467003</v>
      </c>
      <c r="AD229" s="88">
        <f>IF(MoM!AE229=0,0,AE229/MoM!AE229*100)</f>
        <v>0.9924475178514911</v>
      </c>
      <c r="AE229" s="88">
        <f>IF(MoM!AF229=0,0,AF229/MoM!AF229*100)</f>
        <v>0.99115733607828427</v>
      </c>
      <c r="AF229" s="88">
        <f>IF(MoM!AG229=0,0,AG229/MoM!AG229*100)</f>
        <v>0.99085998887746085</v>
      </c>
      <c r="AG229" s="88">
        <f>IF(MoM!AH229=0,0,AH229/MoM!AH229*100)</f>
        <v>0.99145450487078735</v>
      </c>
      <c r="AH229" s="88">
        <f>IF(MoM!AI229=0,0,AI229/MoM!AI229*100)</f>
        <v>0.99076048671737782</v>
      </c>
      <c r="AI229" s="88">
        <f>IF(MoM!AJ229=0,0,AJ229/MoM!AJ229*100)</f>
        <v>0.99085956276604958</v>
      </c>
      <c r="AJ229" s="88">
        <f>IF(MoM!AK229=0,0,AK229/MoM!AK229*100)</f>
        <v>0.99313853976041155</v>
      </c>
      <c r="AK229" s="88">
        <f>IF(MoM!AL229=0,0,AL229/MoM!AL229*100)</f>
        <v>0.99234402892860318</v>
      </c>
      <c r="AL229" s="88">
        <f>IF(MoM!AM229=0,0,AM229/MoM!AM229*100)</f>
        <v>0.99303866974885302</v>
      </c>
      <c r="AM229" s="88">
        <f>IF(MoM!AN229=0,0,AN229/MoM!AN229*100)</f>
        <v>0.9965143050929739</v>
      </c>
      <c r="AN229" s="88">
        <f>IF(MoM!AO229=0,0,AO229/MoM!AO229*100)</f>
        <v>0.99721186510653892</v>
      </c>
      <c r="AO229" s="88">
        <f>IF(MoM!AP229=0,0,AP229/MoM!AP229*100)</f>
        <v>0.99880740409070945</v>
      </c>
      <c r="AP229" s="88">
        <f>IF(MoM!AQ229=0,0,AQ229/MoM!AQ229*100)</f>
        <v>0.99850776186948231</v>
      </c>
      <c r="AQ229" s="88">
        <f>IF(MoM!AR229=0,0,AR229/MoM!AR229*100)</f>
        <v>0.99880731419804314</v>
      </c>
      <c r="AR229" s="88">
        <f>IF(MoM!AS229=0,0,AS229/MoM!AS229*100)</f>
        <v>1.001903616872057</v>
      </c>
      <c r="AS229" s="149">
        <v>1</v>
      </c>
      <c r="AT229" s="88">
        <f>AS229*MoM!AT229/100</f>
        <v>1.0066999999999999</v>
      </c>
      <c r="AU229" s="88">
        <f>AT229*MoM!AU229/100</f>
        <v>1.0097200999999998</v>
      </c>
      <c r="AV229" s="88">
        <f>AU229*MoM!AV229/100</f>
        <v>1.0130521763299998</v>
      </c>
      <c r="AW229" s="88">
        <f>AV229*MoM!AW229/100</f>
        <v>1.0140652285063296</v>
      </c>
      <c r="AX229" s="88">
        <f>AW229*MoM!AX229/100</f>
        <v>1.0164989850547448</v>
      </c>
      <c r="AY229" s="88">
        <f>AX229*MoM!AY229/100</f>
        <v>1.017007234547272</v>
      </c>
      <c r="AZ229" s="88">
        <f>AY229*MoM!AZ229/100</f>
        <v>1.0185327453990931</v>
      </c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</row>
    <row r="230" spans="1:72" ht="28.5" x14ac:dyDescent="0.45">
      <c r="A230" s="88">
        <f>Веса!A230</f>
        <v>0</v>
      </c>
      <c r="B230" s="88">
        <f>MoM!B230</f>
        <v>0</v>
      </c>
      <c r="C230" s="88">
        <f>БИПЦ_НДС!E230</f>
        <v>0</v>
      </c>
      <c r="D230" s="88">
        <f t="shared" si="3"/>
        <v>1</v>
      </c>
      <c r="E230" s="88">
        <v>0</v>
      </c>
      <c r="F230" s="88">
        <v>1</v>
      </c>
      <c r="G230" s="88">
        <v>1</v>
      </c>
      <c r="H230" s="88">
        <v>0</v>
      </c>
      <c r="I230" s="88">
        <v>0</v>
      </c>
      <c r="J230" s="124" t="s">
        <v>229</v>
      </c>
      <c r="K230" s="124" t="s">
        <v>229</v>
      </c>
      <c r="L230" s="109" t="str">
        <f>MoM!J230</f>
        <v>Кровать для новорожденных, шт.</v>
      </c>
      <c r="M230" s="88">
        <f>IF(MoM!N230=0,0,N230/MoM!N230*100)</f>
        <v>0</v>
      </c>
      <c r="N230" s="88">
        <f>IF(MoM!O230=0,0,O230/MoM!O230*100)</f>
        <v>0</v>
      </c>
      <c r="O230" s="88">
        <f>IF(MoM!P230=0,0,P230/MoM!P230*100)</f>
        <v>0</v>
      </c>
      <c r="P230" s="88">
        <f>IF(MoM!Q230=0,0,Q230/MoM!Q230*100)</f>
        <v>0</v>
      </c>
      <c r="Q230" s="88">
        <f>IF(MoM!R230=0,0,R230/MoM!R230*100)</f>
        <v>0</v>
      </c>
      <c r="R230" s="88">
        <f>IF(MoM!S230=0,0,S230/MoM!S230*100)</f>
        <v>0</v>
      </c>
      <c r="S230" s="88">
        <f>IF(MoM!T230=0,0,T230/MoM!T230*100)</f>
        <v>0</v>
      </c>
      <c r="T230" s="88">
        <f>IF(MoM!U230=0,0,U230/MoM!U230*100)</f>
        <v>0</v>
      </c>
      <c r="U230" s="88">
        <f>IF(MoM!V230=0,0,V230/MoM!V230*100)</f>
        <v>0</v>
      </c>
      <c r="V230" s="88">
        <f>IF(MoM!W230=0,0,W230/MoM!W230*100)</f>
        <v>0</v>
      </c>
      <c r="W230" s="88">
        <f>IF(MoM!X230=0,0,X230/MoM!X230*100)</f>
        <v>0</v>
      </c>
      <c r="X230" s="88">
        <f>IF(MoM!Y230=0,0,Y230/MoM!Y230*100)</f>
        <v>0</v>
      </c>
      <c r="Y230" s="88">
        <f>IF(MoM!Z230=0,0,Z230/MoM!Z230*100)</f>
        <v>0</v>
      </c>
      <c r="Z230" s="88">
        <f>IF(MoM!AA230=0,0,AA230/MoM!AA230*100)</f>
        <v>0</v>
      </c>
      <c r="AA230" s="88">
        <f>IF(MoM!AB230=0,0,AB230/MoM!AB230*100)</f>
        <v>0</v>
      </c>
      <c r="AB230" s="88">
        <f>IF(MoM!AC230=0,0,AC230/MoM!AC230*100)</f>
        <v>0</v>
      </c>
      <c r="AC230" s="88">
        <f>IF(MoM!AD230=0,0,AD230/MoM!AD230*100)</f>
        <v>0</v>
      </c>
      <c r="AD230" s="88">
        <f>IF(MoM!AE230=0,0,AE230/MoM!AE230*100)</f>
        <v>0</v>
      </c>
      <c r="AE230" s="88">
        <f>IF(MoM!AF230=0,0,AF230/MoM!AF230*100)</f>
        <v>0</v>
      </c>
      <c r="AF230" s="88">
        <f>IF(MoM!AG230=0,0,AG230/MoM!AG230*100)</f>
        <v>0</v>
      </c>
      <c r="AG230" s="88">
        <f>IF(MoM!AH230=0,0,AH230/MoM!AH230*100)</f>
        <v>0</v>
      </c>
      <c r="AH230" s="88">
        <f>IF(MoM!AI230=0,0,AI230/MoM!AI230*100)</f>
        <v>0</v>
      </c>
      <c r="AI230" s="88">
        <f>IF(MoM!AJ230=0,0,AJ230/MoM!AJ230*100)</f>
        <v>0</v>
      </c>
      <c r="AJ230" s="88">
        <f>IF(MoM!AK230=0,0,AK230/MoM!AK230*100)</f>
        <v>0</v>
      </c>
      <c r="AK230" s="88">
        <f>IF(MoM!AL230=0,0,AL230/MoM!AL230*100)</f>
        <v>0</v>
      </c>
      <c r="AL230" s="88">
        <f>IF(MoM!AM230=0,0,AM230/MoM!AM230*100)</f>
        <v>0</v>
      </c>
      <c r="AM230" s="88">
        <f>IF(MoM!AN230=0,0,AN230/MoM!AN230*100)</f>
        <v>0</v>
      </c>
      <c r="AN230" s="88">
        <f>IF(MoM!AO230=0,0,AO230/MoM!AO230*100)</f>
        <v>0</v>
      </c>
      <c r="AO230" s="88">
        <f>IF(MoM!AP230=0,0,AP230/MoM!AP230*100)</f>
        <v>0</v>
      </c>
      <c r="AP230" s="88">
        <f>IF(MoM!AQ230=0,0,AQ230/MoM!AQ230*100)</f>
        <v>0</v>
      </c>
      <c r="AQ230" s="88">
        <f>IF(MoM!AR230=0,0,AR230/MoM!AR230*100)</f>
        <v>0</v>
      </c>
      <c r="AR230" s="88">
        <f>IF(MoM!AS230=0,0,AS230/MoM!AS230*100)</f>
        <v>0</v>
      </c>
      <c r="AS230" s="149">
        <v>1</v>
      </c>
      <c r="AT230" s="88">
        <f>AS230*MoM!AT230/100</f>
        <v>0</v>
      </c>
      <c r="AU230" s="88">
        <f>AT230*MoM!AU230/100</f>
        <v>0</v>
      </c>
      <c r="AV230" s="88">
        <f>AU230*MoM!AV230/100</f>
        <v>0</v>
      </c>
      <c r="AW230" s="88">
        <f>AV230*MoM!AW230/100</f>
        <v>0</v>
      </c>
      <c r="AX230" s="88">
        <f>AW230*MoM!AX230/100</f>
        <v>0</v>
      </c>
      <c r="AY230" s="88">
        <f>AX230*MoM!AY230/100</f>
        <v>0</v>
      </c>
      <c r="AZ230" s="88">
        <f>AY230*MoM!AZ230/100</f>
        <v>0</v>
      </c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88"/>
      <c r="BT230" s="88"/>
    </row>
    <row r="231" spans="1:72" ht="28.5" x14ac:dyDescent="0.45">
      <c r="A231" s="88">
        <f>Веса!A231</f>
        <v>1</v>
      </c>
      <c r="B231" s="88">
        <f>MoM!B231</f>
        <v>1</v>
      </c>
      <c r="C231" s="88">
        <f>БИПЦ_НДС!E231</f>
        <v>1</v>
      </c>
      <c r="D231" s="88">
        <f t="shared" si="3"/>
        <v>0</v>
      </c>
      <c r="E231" s="88">
        <v>0</v>
      </c>
      <c r="F231" s="88">
        <v>1</v>
      </c>
      <c r="G231" s="88">
        <v>1</v>
      </c>
      <c r="H231" s="88">
        <v>0</v>
      </c>
      <c r="I231" s="88">
        <v>0</v>
      </c>
      <c r="J231" s="124" t="s">
        <v>230</v>
      </c>
      <c r="K231" s="124" t="s">
        <v>230</v>
      </c>
      <c r="L231" s="109" t="str">
        <f>MoM!J231</f>
        <v>Ковер, ковровое покрытие (палас) синтетический, м2</v>
      </c>
      <c r="M231" s="88">
        <f>IF(MoM!N231=0,0,N231/MoM!N231*100)</f>
        <v>0.82290014411442769</v>
      </c>
      <c r="N231" s="88">
        <f>IF(MoM!O231=0,0,O231/MoM!O231*100)</f>
        <v>0.84561218809198602</v>
      </c>
      <c r="O231" s="88">
        <f>IF(MoM!P231=0,0,P231/MoM!P231*100)</f>
        <v>0.88586332824516467</v>
      </c>
      <c r="P231" s="88">
        <f>IF(MoM!Q231=0,0,Q231/MoM!Q231*100)</f>
        <v>0.88887526356119817</v>
      </c>
      <c r="Q231" s="88">
        <f>IF(MoM!R231=0,0,R231/MoM!R231*100)</f>
        <v>0.89358630245807247</v>
      </c>
      <c r="R231" s="88">
        <f>IF(MoM!S231=0,0,S231/MoM!S231*100)</f>
        <v>0.89608834410495508</v>
      </c>
      <c r="S231" s="88">
        <f>IF(MoM!T231=0,0,T231/MoM!T231*100)</f>
        <v>0.89976230631578535</v>
      </c>
      <c r="T231" s="88">
        <f>IF(MoM!U231=0,0,U231/MoM!U231*100)</f>
        <v>0.90417114161673273</v>
      </c>
      <c r="U231" s="88">
        <f>IF(MoM!V231=0,0,V231/MoM!V231*100)</f>
        <v>0.91312243591873832</v>
      </c>
      <c r="V231" s="88">
        <f>IF(MoM!W231=0,0,W231/MoM!W231*100)</f>
        <v>0.92325809495743627</v>
      </c>
      <c r="W231" s="88">
        <f>IF(MoM!X231=0,0,X231/MoM!X231*100)</f>
        <v>0.92796671124171914</v>
      </c>
      <c r="X231" s="88">
        <f>IF(MoM!Y231=0,0,Y231/MoM!Y231*100)</f>
        <v>0.93177137475781024</v>
      </c>
      <c r="Y231" s="88">
        <f>IF(MoM!Z231=0,0,Z231/MoM!Z231*100)</f>
        <v>0.94155497419276724</v>
      </c>
      <c r="Z231" s="88">
        <f>IF(MoM!AA231=0,0,AA231/MoM!AA231*100)</f>
        <v>0.9495581914734057</v>
      </c>
      <c r="AA231" s="88">
        <f>IF(MoM!AB231=0,0,AB231/MoM!AB231*100)</f>
        <v>0.95914872920728722</v>
      </c>
      <c r="AB231" s="88">
        <f>IF(MoM!AC231=0,0,AC231/MoM!AC231*100)</f>
        <v>0.96308123899703713</v>
      </c>
      <c r="AC231" s="88">
        <f>IF(MoM!AD231=0,0,AD231/MoM!AD231*100)</f>
        <v>0.97078588890901329</v>
      </c>
      <c r="AD231" s="88">
        <f>IF(MoM!AE231=0,0,AE231/MoM!AE231*100)</f>
        <v>0.97670768283135823</v>
      </c>
      <c r="AE231" s="88">
        <f>IF(MoM!AF231=0,0,AF231/MoM!AF231*100)</f>
        <v>0.98071218433096674</v>
      </c>
      <c r="AF231" s="88">
        <f>IF(MoM!AG231=0,0,AG231/MoM!AG231*100)</f>
        <v>0.98385046332082582</v>
      </c>
      <c r="AG231" s="88">
        <f>IF(MoM!AH231=0,0,AH231/MoM!AH231*100)</f>
        <v>0.98247307267217665</v>
      </c>
      <c r="AH231" s="88">
        <f>IF(MoM!AI231=0,0,AI231/MoM!AI231*100)</f>
        <v>0.98394678228118493</v>
      </c>
      <c r="AI231" s="88">
        <f>IF(MoM!AJ231=0,0,AJ231/MoM!AJ231*100)</f>
        <v>0.98591467584574732</v>
      </c>
      <c r="AJ231" s="88">
        <f>IF(MoM!AK231=0,0,AK231/MoM!AK231*100)</f>
        <v>0.98739354785951605</v>
      </c>
      <c r="AK231" s="88">
        <f>IF(MoM!AL231=0,0,AL231/MoM!AL231*100)</f>
        <v>0.99005951043873663</v>
      </c>
      <c r="AL231" s="88">
        <f>IF(MoM!AM231=0,0,AM231/MoM!AM231*100)</f>
        <v>0.99144559375335095</v>
      </c>
      <c r="AM231" s="88">
        <f>IF(MoM!AN231=0,0,AN231/MoM!AN231*100)</f>
        <v>0.99362677405960831</v>
      </c>
      <c r="AN231" s="88">
        <f>IF(MoM!AO231=0,0,AO231/MoM!AO231*100)</f>
        <v>0.99412358744663809</v>
      </c>
      <c r="AO231" s="88">
        <f>IF(MoM!AP231=0,0,AP231/MoM!AP231*100)</f>
        <v>0.99462064924036131</v>
      </c>
      <c r="AP231" s="88">
        <f>IF(MoM!AQ231=0,0,AQ231/MoM!AQ231*100)</f>
        <v>0.99481957337020943</v>
      </c>
      <c r="AQ231" s="88">
        <f>IF(MoM!AR231=0,0,AR231/MoM!AR231*100)</f>
        <v>0.99800299600499398</v>
      </c>
      <c r="AR231" s="88">
        <f>IF(MoM!AS231=0,0,AS231/MoM!AS231*100)</f>
        <v>0.99900099900099903</v>
      </c>
      <c r="AS231" s="149">
        <v>1</v>
      </c>
      <c r="AT231" s="88">
        <f>AS231*MoM!AT231/100</f>
        <v>1.0011000000000001</v>
      </c>
      <c r="AU231" s="88">
        <f>AT231*MoM!AU231/100</f>
        <v>1.00320231</v>
      </c>
      <c r="AV231" s="88">
        <f>AU231*MoM!AV231/100</f>
        <v>1.0036035909240002</v>
      </c>
      <c r="AW231" s="88">
        <f>AV231*MoM!AW231/100</f>
        <v>1.006313320619495</v>
      </c>
      <c r="AX231" s="88">
        <f>AW231*MoM!AX231/100</f>
        <v>1.0072190026080525</v>
      </c>
      <c r="AY231" s="88">
        <f>AX231*MoM!AY231/100</f>
        <v>1.0072190026080525</v>
      </c>
      <c r="AZ231" s="88">
        <f>AY231*MoM!AZ231/100</f>
        <v>1.0090319968127472</v>
      </c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</row>
    <row r="232" spans="1:72" ht="28.5" x14ac:dyDescent="0.45">
      <c r="A232" s="88">
        <f>Веса!A232</f>
        <v>1</v>
      </c>
      <c r="B232" s="88">
        <f>MoM!B232</f>
        <v>1</v>
      </c>
      <c r="C232" s="88">
        <f>БИПЦ_НДС!E232</f>
        <v>1</v>
      </c>
      <c r="D232" s="88">
        <f t="shared" si="3"/>
        <v>0</v>
      </c>
      <c r="E232" s="88">
        <v>0</v>
      </c>
      <c r="F232" s="88">
        <v>1</v>
      </c>
      <c r="G232" s="88">
        <v>1</v>
      </c>
      <c r="H232" s="88">
        <v>0</v>
      </c>
      <c r="I232" s="88">
        <v>0</v>
      </c>
      <c r="J232" s="124" t="s">
        <v>231</v>
      </c>
      <c r="K232" s="124" t="s">
        <v>231</v>
      </c>
      <c r="L232" s="109" t="str">
        <f>MoM!J232</f>
        <v>Кастрюля из эмалированной или нержавеющей стали, шт.</v>
      </c>
      <c r="M232" s="88">
        <f>IF(MoM!N232=0,0,N232/MoM!N232*100)</f>
        <v>0.79294469968757064</v>
      </c>
      <c r="N232" s="88">
        <f>IF(MoM!O232=0,0,O232/MoM!O232*100)</f>
        <v>0.80912077156119722</v>
      </c>
      <c r="O232" s="88">
        <f>IF(MoM!P232=0,0,P232/MoM!P232*100)</f>
        <v>0.8333134826308769</v>
      </c>
      <c r="P232" s="88">
        <f>IF(MoM!Q232=0,0,Q232/MoM!Q232*100)</f>
        <v>0.84464654599465672</v>
      </c>
      <c r="Q232" s="88">
        <f>IF(MoM!R232=0,0,R232/MoM!R232*100)</f>
        <v>0.85233282956320811</v>
      </c>
      <c r="R232" s="88">
        <f>IF(MoM!S232=0,0,S232/MoM!S232*100)</f>
        <v>0.85804345952128158</v>
      </c>
      <c r="S232" s="88">
        <f>IF(MoM!T232=0,0,T232/MoM!T232*100)</f>
        <v>0.86456458981364337</v>
      </c>
      <c r="T232" s="88">
        <f>IF(MoM!U232=0,0,U232/MoM!U232*100)</f>
        <v>0.87070299840132026</v>
      </c>
      <c r="U232" s="88">
        <f>IF(MoM!V232=0,0,V232/MoM!V232*100)</f>
        <v>0.88123850468197618</v>
      </c>
      <c r="V232" s="88">
        <f>IF(MoM!W232=0,0,W232/MoM!W232*100)</f>
        <v>0.88820028886896396</v>
      </c>
      <c r="W232" s="88">
        <f>IF(MoM!X232=0,0,X232/MoM!X232*100)</f>
        <v>0.8950394310932549</v>
      </c>
      <c r="X232" s="88">
        <f>IF(MoM!Y232=0,0,Y232/MoM!Y232*100)</f>
        <v>0.89987264402115863</v>
      </c>
      <c r="Y232" s="88">
        <f>IF(MoM!Z232=0,0,Z232/MoM!Z232*100)</f>
        <v>0.90635172705811096</v>
      </c>
      <c r="Z232" s="88">
        <f>IF(MoM!AA232=0,0,AA232/MoM!AA232*100)</f>
        <v>0.91224301328398871</v>
      </c>
      <c r="AA232" s="88">
        <f>IF(MoM!AB232=0,0,AB232/MoM!AB232*100)</f>
        <v>0.91862871437697668</v>
      </c>
      <c r="AB232" s="88">
        <f>IF(MoM!AC232=0,0,AC232/MoM!AC232*100)</f>
        <v>0.92423234953467626</v>
      </c>
      <c r="AC232" s="88">
        <f>IF(MoM!AD232=0,0,AD232/MoM!AD232*100)</f>
        <v>0.93116409215618623</v>
      </c>
      <c r="AD232" s="88">
        <f>IF(MoM!AE232=0,0,AE232/MoM!AE232*100)</f>
        <v>0.93647172748147645</v>
      </c>
      <c r="AE232" s="88">
        <f>IF(MoM!AF232=0,0,AF232/MoM!AF232*100)</f>
        <v>0.94312067674659494</v>
      </c>
      <c r="AF232" s="88">
        <f>IF(MoM!AG232=0,0,AG232/MoM!AG232*100)</f>
        <v>0.94887371287474909</v>
      </c>
      <c r="AG232" s="88">
        <f>IF(MoM!AH232=0,0,AH232/MoM!AH232*100)</f>
        <v>0.95437718040942265</v>
      </c>
      <c r="AH232" s="88">
        <f>IF(MoM!AI232=0,0,AI232/MoM!AI232*100)</f>
        <v>0.95924450402951078</v>
      </c>
      <c r="AI232" s="88">
        <f>IF(MoM!AJ232=0,0,AJ232/MoM!AJ232*100)</f>
        <v>0.96471219770247885</v>
      </c>
      <c r="AJ232" s="88">
        <f>IF(MoM!AK232=0,0,AK232/MoM!AK232*100)</f>
        <v>0.97011458600961276</v>
      </c>
      <c r="AK232" s="88">
        <f>IF(MoM!AL232=0,0,AL232/MoM!AL232*100)</f>
        <v>0.97545021623266559</v>
      </c>
      <c r="AL232" s="88">
        <f>IF(MoM!AM232=0,0,AM232/MoM!AM232*100)</f>
        <v>0.97808393181649378</v>
      </c>
      <c r="AM232" s="88">
        <f>IF(MoM!AN232=0,0,AN232/MoM!AN232*100)</f>
        <v>0.98101818361194337</v>
      </c>
      <c r="AN232" s="88">
        <f>IF(MoM!AO232=0,0,AO232/MoM!AO232*100)</f>
        <v>0.98474605270966864</v>
      </c>
      <c r="AO232" s="88">
        <f>IF(MoM!AP232=0,0,AP232/MoM!AP232*100)</f>
        <v>0.98681401942035896</v>
      </c>
      <c r="AP232" s="88">
        <f>IF(MoM!AQ232=0,0,AQ232/MoM!AQ232*100)</f>
        <v>0.98760347063589526</v>
      </c>
      <c r="AQ232" s="88">
        <f>IF(MoM!AR232=0,0,AR232/MoM!AR232*100)</f>
        <v>0.991751405212566</v>
      </c>
      <c r="AR232" s="88">
        <f>IF(MoM!AS232=0,0,AS232/MoM!AS232*100)</f>
        <v>0.99601593625498008</v>
      </c>
      <c r="AS232" s="149">
        <v>1</v>
      </c>
      <c r="AT232" s="88">
        <f>AS232*MoM!AT232/100</f>
        <v>1.0024999999999999</v>
      </c>
      <c r="AU232" s="88">
        <f>AT232*MoM!AU232/100</f>
        <v>1.0027005</v>
      </c>
      <c r="AV232" s="88">
        <f>AU232*MoM!AV232/100</f>
        <v>1.0075134623999999</v>
      </c>
      <c r="AW232" s="88">
        <f>AV232*MoM!AW232/100</f>
        <v>1.01174501894208</v>
      </c>
      <c r="AX232" s="88">
        <f>AW232*MoM!AX232/100</f>
        <v>1.0140720324856469</v>
      </c>
      <c r="AY232" s="88">
        <f>AX232*MoM!AY232/100</f>
        <v>1.0165058053636125</v>
      </c>
      <c r="AZ232" s="88">
        <f>AY232*MoM!AZ232/100</f>
        <v>1.0186404675548759</v>
      </c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</row>
    <row r="233" spans="1:72" ht="28.5" x14ac:dyDescent="0.45">
      <c r="A233" s="88">
        <f>Веса!A233</f>
        <v>1</v>
      </c>
      <c r="B233" s="88">
        <f>MoM!B233</f>
        <v>1</v>
      </c>
      <c r="C233" s="88">
        <f>БИПЦ_НДС!E233</f>
        <v>1</v>
      </c>
      <c r="D233" s="88">
        <f t="shared" si="3"/>
        <v>0</v>
      </c>
      <c r="E233" s="88">
        <v>0</v>
      </c>
      <c r="F233" s="88">
        <v>1</v>
      </c>
      <c r="G233" s="88">
        <v>1</v>
      </c>
      <c r="H233" s="88">
        <v>0</v>
      </c>
      <c r="I233" s="88">
        <v>0</v>
      </c>
      <c r="J233" s="124" t="s">
        <v>232</v>
      </c>
      <c r="K233" s="124" t="s">
        <v>232</v>
      </c>
      <c r="L233" s="109" t="str">
        <f>MoM!J233</f>
        <v>Чайник стальной эмалированный, шт.</v>
      </c>
      <c r="M233" s="88">
        <f>IF(MoM!N233=0,0,N233/MoM!N233*100)</f>
        <v>0.79178093594233012</v>
      </c>
      <c r="N233" s="88">
        <f>IF(MoM!O233=0,0,O233/MoM!O233*100)</f>
        <v>0.80532038994694388</v>
      </c>
      <c r="O233" s="88">
        <f>IF(MoM!P233=0,0,P233/MoM!P233*100)</f>
        <v>0.81957456084900471</v>
      </c>
      <c r="P233" s="88">
        <f>IF(MoM!Q233=0,0,Q233/MoM!Q233*100)</f>
        <v>0.82777030645749472</v>
      </c>
      <c r="Q233" s="88">
        <f>IF(MoM!R233=0,0,R233/MoM!R233*100)</f>
        <v>0.83637911764465267</v>
      </c>
      <c r="R233" s="88">
        <f>IF(MoM!S233=0,0,S233/MoM!S233*100)</f>
        <v>0.84532837420345042</v>
      </c>
      <c r="S233" s="88">
        <f>IF(MoM!T233=0,0,T233/MoM!T233*100)</f>
        <v>0.85166833700997624</v>
      </c>
      <c r="T233" s="88">
        <f>IF(MoM!U233=0,0,U233/MoM!U233*100)</f>
        <v>0.85763001536904604</v>
      </c>
      <c r="U233" s="88">
        <f>IF(MoM!V233=0,0,V233/MoM!V233*100)</f>
        <v>0.86680665653349476</v>
      </c>
      <c r="V233" s="88">
        <f>IF(MoM!W233=0,0,W233/MoM!W233*100)</f>
        <v>0.87530136176752305</v>
      </c>
      <c r="W233" s="88">
        <f>IF(MoM!X233=0,0,X233/MoM!X233*100)</f>
        <v>0.88300401375107729</v>
      </c>
      <c r="X233" s="88">
        <f>IF(MoM!Y233=0,0,Y233/MoM!Y233*100)</f>
        <v>0.88733073341845758</v>
      </c>
      <c r="Y233" s="88">
        <f>IF(MoM!Z233=0,0,Z233/MoM!Z233*100)</f>
        <v>0.89487304465251438</v>
      </c>
      <c r="Z233" s="88">
        <f>IF(MoM!AA233=0,0,AA233/MoM!AA233*100)</f>
        <v>0.90006330831149894</v>
      </c>
      <c r="AA233" s="88">
        <f>IF(MoM!AB233=0,0,AB233/MoM!AB233*100)</f>
        <v>0.90645375780051063</v>
      </c>
      <c r="AB233" s="88">
        <f>IF(MoM!AC233=0,0,AC233/MoM!AC233*100)</f>
        <v>0.91243635260199396</v>
      </c>
      <c r="AC233" s="88">
        <f>IF(MoM!AD233=0,0,AD233/MoM!AD233*100)</f>
        <v>0.91708977800026414</v>
      </c>
      <c r="AD233" s="88">
        <f>IF(MoM!AE233=0,0,AE233/MoM!AE233*100)</f>
        <v>0.92039130120106505</v>
      </c>
      <c r="AE233" s="88">
        <f>IF(MoM!AF233=0,0,AF233/MoM!AF233*100)</f>
        <v>0.92628180552875183</v>
      </c>
      <c r="AF233" s="88">
        <f>IF(MoM!AG233=0,0,AG233/MoM!AG233*100)</f>
        <v>0.9312837272786072</v>
      </c>
      <c r="AG233" s="88">
        <f>IF(MoM!AH233=0,0,AH233/MoM!AH233*100)</f>
        <v>0.93696455801500667</v>
      </c>
      <c r="AH233" s="88">
        <f>IF(MoM!AI233=0,0,AI233/MoM!AI233*100)</f>
        <v>0.94211786308408907</v>
      </c>
      <c r="AI233" s="88">
        <f>IF(MoM!AJ233=0,0,AJ233/MoM!AJ233*100)</f>
        <v>0.94777057026259348</v>
      </c>
      <c r="AJ233" s="88">
        <f>IF(MoM!AK233=0,0,AK233/MoM!AK233*100)</f>
        <v>0.95611095128090429</v>
      </c>
      <c r="AK233" s="88">
        <f>IF(MoM!AL233=0,0,AL233/MoM!AL233*100)</f>
        <v>0.96165639479833354</v>
      </c>
      <c r="AL233" s="88">
        <f>IF(MoM!AM233=0,0,AM233/MoM!AM233*100)</f>
        <v>0.96656084241180507</v>
      </c>
      <c r="AM233" s="88">
        <f>IF(MoM!AN233=0,0,AN233/MoM!AN233*100)</f>
        <v>0.97294014397172301</v>
      </c>
      <c r="AN233" s="88">
        <f>IF(MoM!AO233=0,0,AO233/MoM!AO233*100)</f>
        <v>0.97848590279236169</v>
      </c>
      <c r="AO233" s="88">
        <f>IF(MoM!AP233=0,0,AP233/MoM!AP233*100)</f>
        <v>0.98376972666744045</v>
      </c>
      <c r="AP233" s="88">
        <f>IF(MoM!AQ233=0,0,AQ233/MoM!AQ233*100)</f>
        <v>0.98613077401144222</v>
      </c>
      <c r="AQ233" s="88">
        <f>IF(MoM!AR233=0,0,AR233/MoM!AR233*100)</f>
        <v>0.99017391018488921</v>
      </c>
      <c r="AR233" s="88">
        <f>IF(MoM!AS233=0,0,AS233/MoM!AS233*100)</f>
        <v>0.99413460582562874</v>
      </c>
      <c r="AS233" s="149">
        <v>1</v>
      </c>
      <c r="AT233" s="88">
        <f>AS233*MoM!AT233/100</f>
        <v>1.0036</v>
      </c>
      <c r="AU233" s="88">
        <f>AT233*MoM!AU233/100</f>
        <v>1.00430252</v>
      </c>
      <c r="AV233" s="88">
        <f>AU233*MoM!AV233/100</f>
        <v>1.0065119855439999</v>
      </c>
      <c r="AW233" s="88">
        <f>AV233*MoM!AW233/100</f>
        <v>1.0097328238977406</v>
      </c>
      <c r="AX233" s="88">
        <f>AW233*MoM!AX233/100</f>
        <v>1.0129639689342134</v>
      </c>
      <c r="AY233" s="88">
        <f>AX233*MoM!AY233/100</f>
        <v>1.0163067500316962</v>
      </c>
      <c r="AZ233" s="88">
        <f>AY233*MoM!AZ233/100</f>
        <v>1.0191524089317852</v>
      </c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  <c r="BL233" s="88"/>
      <c r="BM233" s="88"/>
      <c r="BN233" s="88"/>
      <c r="BO233" s="88"/>
      <c r="BP233" s="88"/>
      <c r="BQ233" s="88"/>
      <c r="BR233" s="88"/>
      <c r="BS233" s="88"/>
      <c r="BT233" s="88"/>
    </row>
    <row r="234" spans="1:72" ht="28.5" x14ac:dyDescent="0.45">
      <c r="A234" s="88">
        <f>Веса!A234</f>
        <v>1</v>
      </c>
      <c r="B234" s="88">
        <f>MoM!B234</f>
        <v>1</v>
      </c>
      <c r="C234" s="88">
        <f>БИПЦ_НДС!E234</f>
        <v>1</v>
      </c>
      <c r="D234" s="88">
        <f t="shared" si="3"/>
        <v>0</v>
      </c>
      <c r="E234" s="88">
        <v>0</v>
      </c>
      <c r="F234" s="88">
        <v>1</v>
      </c>
      <c r="G234" s="88">
        <v>1</v>
      </c>
      <c r="H234" s="88">
        <v>0</v>
      </c>
      <c r="I234" s="88">
        <v>0</v>
      </c>
      <c r="J234" s="124" t="s">
        <v>233</v>
      </c>
      <c r="K234" s="124" t="s">
        <v>233</v>
      </c>
      <c r="L234" s="109" t="str">
        <f>MoM!J234</f>
        <v>Сковорода с антипригарным покрытием, шт.</v>
      </c>
      <c r="M234" s="88">
        <f>IF(MoM!N234=0,0,N234/MoM!N234*100)</f>
        <v>0.78245339891340659</v>
      </c>
      <c r="N234" s="88">
        <f>IF(MoM!O234=0,0,O234/MoM!O234*100)</f>
        <v>0.8030319233048292</v>
      </c>
      <c r="O234" s="88">
        <f>IF(MoM!P234=0,0,P234/MoM!P234*100)</f>
        <v>0.82262590223346699</v>
      </c>
      <c r="P234" s="88">
        <f>IF(MoM!Q234=0,0,Q234/MoM!Q234*100)</f>
        <v>0.83488302817674565</v>
      </c>
      <c r="Q234" s="88">
        <f>IF(MoM!R234=0,0,R234/MoM!R234*100)</f>
        <v>0.83713721235282279</v>
      </c>
      <c r="R234" s="88">
        <f>IF(MoM!S234=0,0,S234/MoM!S234*100)</f>
        <v>0.84090432980841046</v>
      </c>
      <c r="S234" s="88">
        <f>IF(MoM!T234=0,0,T234/MoM!T234*100)</f>
        <v>0.84637020795216511</v>
      </c>
      <c r="T234" s="88">
        <f>IF(MoM!U234=0,0,U234/MoM!U234*100)</f>
        <v>0.85136379217908287</v>
      </c>
      <c r="U234" s="88">
        <f>IF(MoM!V234=0,0,V234/MoM!V234*100)</f>
        <v>0.86047338475539892</v>
      </c>
      <c r="V234" s="88">
        <f>IF(MoM!W234=0,0,W234/MoM!W234*100)</f>
        <v>0.8677013611873442</v>
      </c>
      <c r="W234" s="88">
        <f>IF(MoM!X234=0,0,X234/MoM!X234*100)</f>
        <v>0.87846085806606711</v>
      </c>
      <c r="X234" s="88">
        <f>IF(MoM!Y234=0,0,Y234/MoM!Y234*100)</f>
        <v>0.88733331273253457</v>
      </c>
      <c r="Y234" s="88">
        <f>IF(MoM!Z234=0,0,Z234/MoM!Z234*100)</f>
        <v>0.89594044586604005</v>
      </c>
      <c r="Z234" s="88">
        <f>IF(MoM!AA234=0,0,AA234/MoM!AA234*100)</f>
        <v>0.9042726920125943</v>
      </c>
      <c r="AA234" s="88">
        <f>IF(MoM!AB234=0,0,AB234/MoM!AB234*100)</f>
        <v>0.91313456439431773</v>
      </c>
      <c r="AB234" s="88">
        <f>IF(MoM!AC234=0,0,AC234/MoM!AC234*100)</f>
        <v>0.92546188101364102</v>
      </c>
      <c r="AC234" s="88">
        <f>IF(MoM!AD234=0,0,AD234/MoM!AD234*100)</f>
        <v>0.9311997446759257</v>
      </c>
      <c r="AD234" s="88">
        <f>IF(MoM!AE234=0,0,AE234/MoM!AE234*100)</f>
        <v>0.94116358194395799</v>
      </c>
      <c r="AE234" s="88">
        <f>IF(MoM!AF234=0,0,AF234/MoM!AF234*100)</f>
        <v>0.94633998164464983</v>
      </c>
      <c r="AF234" s="88">
        <f>IF(MoM!AG234=0,0,AG234/MoM!AG234*100)</f>
        <v>0.95362679950331353</v>
      </c>
      <c r="AG234" s="88">
        <f>IF(MoM!AH234=0,0,AH234/MoM!AH234*100)</f>
        <v>0.95839493350083005</v>
      </c>
      <c r="AH234" s="88">
        <f>IF(MoM!AI234=0,0,AI234/MoM!AI234*100)</f>
        <v>0.9608867603279323</v>
      </c>
      <c r="AI234" s="88">
        <f>IF(MoM!AJ234=0,0,AJ234/MoM!AJ234*100)</f>
        <v>0.96636381486180145</v>
      </c>
      <c r="AJ234" s="88">
        <f>IF(MoM!AK234=0,0,AK234/MoM!AK234*100)</f>
        <v>0.97235527051394466</v>
      </c>
      <c r="AK234" s="88">
        <f>IF(MoM!AL234=0,0,AL234/MoM!AL234*100)</f>
        <v>0.9756612784336921</v>
      </c>
      <c r="AL234" s="88">
        <f>IF(MoM!AM234=0,0,AM234/MoM!AM234*100)</f>
        <v>0.97673450583996912</v>
      </c>
      <c r="AM234" s="88">
        <f>IF(MoM!AN234=0,0,AN234/MoM!AN234*100)</f>
        <v>0.98532976949136075</v>
      </c>
      <c r="AN234" s="88">
        <f>IF(MoM!AO234=0,0,AO234/MoM!AO234*100)</f>
        <v>0.98838429177678411</v>
      </c>
      <c r="AO234" s="88">
        <f>IF(MoM!AP234=0,0,AP234/MoM!AP234*100)</f>
        <v>0.99164595993964744</v>
      </c>
      <c r="AP234" s="88">
        <f>IF(MoM!AQ234=0,0,AQ234/MoM!AQ234*100)</f>
        <v>0.99353008726353276</v>
      </c>
      <c r="AQ234" s="88">
        <f>IF(MoM!AR234=0,0,AR234/MoM!AR234*100)</f>
        <v>0.99601391248169169</v>
      </c>
      <c r="AR234" s="88">
        <f>IF(MoM!AS234=0,0,AS234/MoM!AS234*100)</f>
        <v>0.9966115208291807</v>
      </c>
      <c r="AS234" s="149">
        <v>1</v>
      </c>
      <c r="AT234" s="88">
        <f>AS234*MoM!AT234/100</f>
        <v>1.002</v>
      </c>
      <c r="AU234" s="88">
        <f>AT234*MoM!AU234/100</f>
        <v>1.002</v>
      </c>
      <c r="AV234" s="88">
        <f>AU234*MoM!AV234/100</f>
        <v>1.0057073999999999</v>
      </c>
      <c r="AW234" s="88">
        <f>AV234*MoM!AW234/100</f>
        <v>1.0088250929399998</v>
      </c>
      <c r="AX234" s="88">
        <f>AW234*MoM!AX234/100</f>
        <v>1.0130621583303479</v>
      </c>
      <c r="AY234" s="88">
        <f>AX234*MoM!AY234/100</f>
        <v>1.0157974261578397</v>
      </c>
      <c r="AZ234" s="88">
        <f>AY234*MoM!AZ234/100</f>
        <v>1.0190479779215449</v>
      </c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  <c r="BL234" s="88"/>
      <c r="BM234" s="88"/>
      <c r="BN234" s="88"/>
      <c r="BO234" s="88"/>
      <c r="BP234" s="88"/>
      <c r="BQ234" s="88"/>
      <c r="BR234" s="88"/>
      <c r="BS234" s="88"/>
      <c r="BT234" s="88"/>
    </row>
    <row r="235" spans="1:72" ht="42.75" x14ac:dyDescent="0.45">
      <c r="A235" s="88">
        <f>Веса!A235</f>
        <v>1</v>
      </c>
      <c r="B235" s="88">
        <f>MoM!B235</f>
        <v>1</v>
      </c>
      <c r="C235" s="88">
        <f>БИПЦ_НДС!E235</f>
        <v>1</v>
      </c>
      <c r="D235" s="88">
        <f t="shared" si="3"/>
        <v>0</v>
      </c>
      <c r="E235" s="88">
        <v>0</v>
      </c>
      <c r="F235" s="88">
        <v>1</v>
      </c>
      <c r="G235" s="88">
        <v>1</v>
      </c>
      <c r="H235" s="88">
        <v>0</v>
      </c>
      <c r="I235" s="88">
        <v>0</v>
      </c>
      <c r="J235" s="124" t="s">
        <v>234</v>
      </c>
      <c r="K235" s="124" t="s">
        <v>234</v>
      </c>
      <c r="L235" s="109" t="str">
        <f>MoM!J235</f>
        <v>Комплект столовых приборов из нержавеющей стали, комплект на 1 человека</v>
      </c>
      <c r="M235" s="88">
        <f>IF(MoM!N235=0,0,N235/MoM!N235*100)</f>
        <v>0.7862585935780948</v>
      </c>
      <c r="N235" s="88">
        <f>IF(MoM!O235=0,0,O235/MoM!O235*100)</f>
        <v>0.80143338443415202</v>
      </c>
      <c r="O235" s="88">
        <f>IF(MoM!P235=0,0,P235/MoM!P235*100)</f>
        <v>0.81770248213816532</v>
      </c>
      <c r="P235" s="88">
        <f>IF(MoM!Q235=0,0,Q235/MoM!Q235*100)</f>
        <v>0.83127634334165879</v>
      </c>
      <c r="Q235" s="88">
        <f>IF(MoM!R235=0,0,R235/MoM!R235*100)</f>
        <v>0.83659651193904538</v>
      </c>
      <c r="R235" s="88">
        <f>IF(MoM!S235=0,0,S235/MoM!S235*100)</f>
        <v>0.84128145240590402</v>
      </c>
      <c r="S235" s="88">
        <f>IF(MoM!T235=0,0,T235/MoM!T235*100)</f>
        <v>0.84212273385830994</v>
      </c>
      <c r="T235" s="88">
        <f>IF(MoM!U235=0,0,U235/MoM!U235*100)</f>
        <v>0.84658598434775889</v>
      </c>
      <c r="U235" s="88">
        <f>IF(MoM!V235=0,0,V235/MoM!V235*100)</f>
        <v>0.85699899195523632</v>
      </c>
      <c r="V235" s="88">
        <f>IF(MoM!W235=0,0,W235/MoM!W235*100)</f>
        <v>0.86891127794341405</v>
      </c>
      <c r="W235" s="88">
        <f>IF(MoM!X235=0,0,X235/MoM!X235*100)</f>
        <v>0.87725282621167089</v>
      </c>
      <c r="X235" s="88">
        <f>IF(MoM!Y235=0,0,Y235/MoM!Y235*100)</f>
        <v>0.88391994769087967</v>
      </c>
      <c r="Y235" s="88">
        <f>IF(MoM!Z235=0,0,Z235/MoM!Z235*100)</f>
        <v>0.89099130727240661</v>
      </c>
      <c r="Z235" s="88">
        <f>IF(MoM!AA235=0,0,AA235/MoM!AA235*100)</f>
        <v>0.89785194033840421</v>
      </c>
      <c r="AA235" s="88">
        <f>IF(MoM!AB235=0,0,AB235/MoM!AB235*100)</f>
        <v>0.90727938571195743</v>
      </c>
      <c r="AB235" s="88">
        <f>IF(MoM!AC235=0,0,AC235/MoM!AC235*100)</f>
        <v>0.91544490018336511</v>
      </c>
      <c r="AC235" s="88">
        <f>IF(MoM!AD235=0,0,AD235/MoM!AD235*100)</f>
        <v>0.9237754487750337</v>
      </c>
      <c r="AD235" s="88">
        <f>IF(MoM!AE235=0,0,AE235/MoM!AE235*100)</f>
        <v>0.92793243829452143</v>
      </c>
      <c r="AE235" s="88">
        <f>IF(MoM!AF235=0,0,AF235/MoM!AF235*100)</f>
        <v>0.93563427753236583</v>
      </c>
      <c r="AF235" s="88">
        <f>IF(MoM!AG235=0,0,AG235/MoM!AG235*100)</f>
        <v>0.94087382948654708</v>
      </c>
      <c r="AG235" s="88">
        <f>IF(MoM!AH235=0,0,AH235/MoM!AH235*100)</f>
        <v>0.94614272293167168</v>
      </c>
      <c r="AH235" s="88">
        <f>IF(MoM!AI235=0,0,AI235/MoM!AI235*100)</f>
        <v>0.95030575091257097</v>
      </c>
      <c r="AI235" s="88">
        <f>IF(MoM!AJ235=0,0,AJ235/MoM!AJ235*100)</f>
        <v>0.95657776886859391</v>
      </c>
      <c r="AJ235" s="88">
        <f>IF(MoM!AK235=0,0,AK235/MoM!AK235*100)</f>
        <v>0.96049973772095509</v>
      </c>
      <c r="AK235" s="88">
        <f>IF(MoM!AL235=0,0,AL235/MoM!AL235*100)</f>
        <v>0.96482198654069939</v>
      </c>
      <c r="AL235" s="88">
        <f>IF(MoM!AM235=0,0,AM235/MoM!AM235*100)</f>
        <v>0.96954961427474873</v>
      </c>
      <c r="AM235" s="88">
        <f>IF(MoM!AN235=0,0,AN235/MoM!AN235*100)</f>
        <v>0.97391258753898502</v>
      </c>
      <c r="AN235" s="88">
        <f>IF(MoM!AO235=0,0,AO235/MoM!AO235*100)</f>
        <v>0.98034041061674237</v>
      </c>
      <c r="AO235" s="88">
        <f>IF(MoM!AP235=0,0,AP235/MoM!AP235*100)</f>
        <v>0.98465390842345601</v>
      </c>
      <c r="AP235" s="88">
        <f>IF(MoM!AQ235=0,0,AQ235/MoM!AQ235*100)</f>
        <v>0.98750940475788407</v>
      </c>
      <c r="AQ235" s="88">
        <f>IF(MoM!AR235=0,0,AR235/MoM!AR235*100)</f>
        <v>0.98938567262692401</v>
      </c>
      <c r="AR235" s="88">
        <f>IF(MoM!AS235=0,0,AS235/MoM!AS235*100)</f>
        <v>0.99532198666268545</v>
      </c>
      <c r="AS235" s="149">
        <v>1</v>
      </c>
      <c r="AT235" s="88">
        <f>AS235*MoM!AT235/100</f>
        <v>1.0044</v>
      </c>
      <c r="AU235" s="88">
        <f>AT235*MoM!AU235/100</f>
        <v>1.00650924</v>
      </c>
      <c r="AV235" s="88">
        <f>AU235*MoM!AV235/100</f>
        <v>1.00952876772</v>
      </c>
      <c r="AW235" s="88">
        <f>AV235*MoM!AW235/100</f>
        <v>1.0121535425160721</v>
      </c>
      <c r="AX235" s="88">
        <f>AW235*MoM!AX235/100</f>
        <v>1.0136717728298463</v>
      </c>
      <c r="AY235" s="88">
        <f>AX235*MoM!AY235/100</f>
        <v>1.0154963820209402</v>
      </c>
      <c r="AZ235" s="88">
        <f>AY235*MoM!AZ235/100</f>
        <v>1.0195583675490238</v>
      </c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</row>
    <row r="236" spans="1:72" ht="28.5" x14ac:dyDescent="0.45">
      <c r="A236" s="88">
        <f>Веса!A236</f>
        <v>1</v>
      </c>
      <c r="B236" s="88">
        <f>MoM!B236</f>
        <v>1</v>
      </c>
      <c r="C236" s="88">
        <f>БИПЦ_НДС!E236</f>
        <v>1</v>
      </c>
      <c r="D236" s="88">
        <f t="shared" si="3"/>
        <v>0</v>
      </c>
      <c r="E236" s="88">
        <v>0</v>
      </c>
      <c r="F236" s="88">
        <v>1</v>
      </c>
      <c r="G236" s="88">
        <v>1</v>
      </c>
      <c r="H236" s="88">
        <v>0</v>
      </c>
      <c r="I236" s="88">
        <v>0</v>
      </c>
      <c r="J236" s="124" t="s">
        <v>235</v>
      </c>
      <c r="K236" s="124" t="s">
        <v>235</v>
      </c>
      <c r="L236" s="109" t="str">
        <f>MoM!J236</f>
        <v>Рюмка, фужер из простого стекла, шт.</v>
      </c>
      <c r="M236" s="88">
        <f>IF(MoM!N236=0,0,N236/MoM!N236*100)</f>
        <v>0.82629432446238338</v>
      </c>
      <c r="N236" s="88">
        <f>IF(MoM!O236=0,0,O236/MoM!O236*100)</f>
        <v>0.84587749995214179</v>
      </c>
      <c r="O236" s="88">
        <f>IF(MoM!P236=0,0,P236/MoM!P236*100)</f>
        <v>0.85442086270165851</v>
      </c>
      <c r="P236" s="88">
        <f>IF(MoM!Q236=0,0,Q236/MoM!Q236*100)</f>
        <v>0.85954738787786844</v>
      </c>
      <c r="Q236" s="88">
        <f>IF(MoM!R236=0,0,R236/MoM!R236*100)</f>
        <v>0.86779904280149589</v>
      </c>
      <c r="R236" s="88">
        <f>IF(MoM!S236=0,0,S236/MoM!S236*100)</f>
        <v>0.87057599973846056</v>
      </c>
      <c r="S236" s="88">
        <f>IF(MoM!T236=0,0,T236/MoM!T236*100)</f>
        <v>0.87327478533764991</v>
      </c>
      <c r="T236" s="88">
        <f>IF(MoM!U236=0,0,U236/MoM!U236*100)</f>
        <v>0.8832301178904991</v>
      </c>
      <c r="U236" s="88">
        <f>IF(MoM!V236=0,0,V236/MoM!V236*100)</f>
        <v>0.88773459149174072</v>
      </c>
      <c r="V236" s="88">
        <f>IF(MoM!W236=0,0,W236/MoM!W236*100)</f>
        <v>0.89421505400963053</v>
      </c>
      <c r="W236" s="88">
        <f>IF(MoM!X236=0,0,X236/MoM!X236*100)</f>
        <v>0.90047455938769805</v>
      </c>
      <c r="X236" s="88">
        <f>IF(MoM!Y236=0,0,Y236/MoM!Y236*100)</f>
        <v>0.90965939989345257</v>
      </c>
      <c r="Y236" s="88">
        <f>IF(MoM!Z236=0,0,Z236/MoM!Z236*100)</f>
        <v>0.91802826637247226</v>
      </c>
      <c r="Z236" s="88">
        <f>IF(MoM!AA236=0,0,AA236/MoM!AA236*100)</f>
        <v>0.92133316813141319</v>
      </c>
      <c r="AA236" s="88">
        <f>IF(MoM!AB236=0,0,AB236/MoM!AB236*100)</f>
        <v>0.92621623392250974</v>
      </c>
      <c r="AB236" s="88">
        <f>IF(MoM!AC236=0,0,AC236/MoM!AC236*100)</f>
        <v>0.93436693678102778</v>
      </c>
      <c r="AC236" s="88">
        <f>IF(MoM!AD236=0,0,AD236/MoM!AD236*100)</f>
        <v>0.94427122631090676</v>
      </c>
      <c r="AD236" s="88">
        <f>IF(MoM!AE236=0,0,AE236/MoM!AE236*100)</f>
        <v>0.94767060272562609</v>
      </c>
      <c r="AE236" s="88">
        <f>IF(MoM!AF236=0,0,AF236/MoM!AF236*100)</f>
        <v>0.95458859812552321</v>
      </c>
      <c r="AF236" s="88">
        <f>IF(MoM!AG236=0,0,AG236/MoM!AG236*100)</f>
        <v>0.95773874049933749</v>
      </c>
      <c r="AG236" s="88">
        <f>IF(MoM!AH236=0,0,AH236/MoM!AH236*100)</f>
        <v>0.96118659996513522</v>
      </c>
      <c r="AH236" s="88">
        <f>IF(MoM!AI236=0,0,AI236/MoM!AI236*100)</f>
        <v>0.96637700760494694</v>
      </c>
      <c r="AI236" s="88">
        <f>IF(MoM!AJ236=0,0,AJ236/MoM!AJ236*100)</f>
        <v>0.97294837125666056</v>
      </c>
      <c r="AJ236" s="88">
        <f>IF(MoM!AK236=0,0,AK236/MoM!AK236*100)</f>
        <v>0.97596451120755612</v>
      </c>
      <c r="AK236" s="88">
        <f>IF(MoM!AL236=0,0,AL236/MoM!AL236*100)</f>
        <v>0.98465059535730348</v>
      </c>
      <c r="AL236" s="88">
        <f>IF(MoM!AM236=0,0,AM236/MoM!AM236*100)</f>
        <v>0.98770301220291112</v>
      </c>
      <c r="AM236" s="88">
        <f>IF(MoM!AN236=0,0,AN236/MoM!AN236*100)</f>
        <v>0.99115997274562129</v>
      </c>
      <c r="AN236" s="88">
        <f>IF(MoM!AO236=0,0,AO236/MoM!AO236*100)</f>
        <v>0.99294406069656349</v>
      </c>
      <c r="AO236" s="88">
        <f>IF(MoM!AP236=0,0,AP236/MoM!AP236*100)</f>
        <v>0.9961214816907924</v>
      </c>
      <c r="AP236" s="88">
        <f>IF(MoM!AQ236=0,0,AQ236/MoM!AQ236*100)</f>
        <v>0.99851217324685038</v>
      </c>
      <c r="AQ236" s="88">
        <f>IF(MoM!AR236=0,0,AR236/MoM!AR236*100)</f>
        <v>0.99531693429246049</v>
      </c>
      <c r="AR236" s="88">
        <f>IF(MoM!AS236=0,0,AS236/MoM!AS236*100)</f>
        <v>0.99700897308075775</v>
      </c>
      <c r="AS236" s="149">
        <v>1</v>
      </c>
      <c r="AT236" s="88">
        <f>AS236*MoM!AT236/100</f>
        <v>1.002</v>
      </c>
      <c r="AU236" s="88">
        <f>AT236*MoM!AU236/100</f>
        <v>1.0056072</v>
      </c>
      <c r="AV236" s="88">
        <f>AU236*MoM!AV236/100</f>
        <v>1.0080206572800001</v>
      </c>
      <c r="AW236" s="88">
        <f>AV236*MoM!AW236/100</f>
        <v>1.0104399068574721</v>
      </c>
      <c r="AX236" s="88">
        <f>AW236*MoM!AX236/100</f>
        <v>1.0142795785035303</v>
      </c>
      <c r="AY236" s="88">
        <f>AX236*MoM!AY236/100</f>
        <v>1.0160038537869864</v>
      </c>
      <c r="AZ236" s="88">
        <f>AY236*MoM!AZ236/100</f>
        <v>1.0161054541723653</v>
      </c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  <c r="BL236" s="88"/>
      <c r="BM236" s="88"/>
      <c r="BN236" s="88"/>
      <c r="BO236" s="88"/>
      <c r="BP236" s="88"/>
      <c r="BQ236" s="88"/>
      <c r="BR236" s="88"/>
      <c r="BS236" s="88"/>
      <c r="BT236" s="88"/>
    </row>
    <row r="237" spans="1:72" ht="28.5" x14ac:dyDescent="0.45">
      <c r="A237" s="88">
        <f>Веса!A237</f>
        <v>1</v>
      </c>
      <c r="B237" s="88">
        <f>MoM!B237</f>
        <v>1</v>
      </c>
      <c r="C237" s="88">
        <f>БИПЦ_НДС!E237</f>
        <v>1</v>
      </c>
      <c r="D237" s="88">
        <f t="shared" si="3"/>
        <v>0</v>
      </c>
      <c r="E237" s="88">
        <v>0</v>
      </c>
      <c r="F237" s="88">
        <v>1</v>
      </c>
      <c r="G237" s="88">
        <v>1</v>
      </c>
      <c r="H237" s="88">
        <v>0</v>
      </c>
      <c r="I237" s="88">
        <v>0</v>
      </c>
      <c r="J237" s="124" t="s">
        <v>236</v>
      </c>
      <c r="K237" s="124" t="s">
        <v>236</v>
      </c>
      <c r="L237" s="109" t="str">
        <f>MoM!J237</f>
        <v>Тарелка обеденная мелкая или глубокая, шт.</v>
      </c>
      <c r="M237" s="88">
        <f>IF(MoM!N237=0,0,N237/MoM!N237*100)</f>
        <v>0.80094297528483294</v>
      </c>
      <c r="N237" s="88">
        <f>IF(MoM!O237=0,0,O237/MoM!O237*100)</f>
        <v>0.816881740493001</v>
      </c>
      <c r="O237" s="88">
        <f>IF(MoM!P237=0,0,P237/MoM!P237*100)</f>
        <v>0.83027860103708617</v>
      </c>
      <c r="P237" s="88">
        <f>IF(MoM!Q237=0,0,Q237/MoM!Q237*100)</f>
        <v>0.84165341787129433</v>
      </c>
      <c r="Q237" s="88">
        <f>IF(MoM!R237=0,0,R237/MoM!R237*100)</f>
        <v>0.8523424162782598</v>
      </c>
      <c r="R237" s="88">
        <f>IF(MoM!S237=0,0,S237/MoM!S237*100)</f>
        <v>0.85916115560848594</v>
      </c>
      <c r="S237" s="88">
        <f>IF(MoM!T237=0,0,T237/MoM!T237*100)</f>
        <v>0.86491753535106286</v>
      </c>
      <c r="T237" s="88">
        <f>IF(MoM!U237=0,0,U237/MoM!U237*100)</f>
        <v>0.86993405705609905</v>
      </c>
      <c r="U237" s="88">
        <f>IF(MoM!V237=0,0,V237/MoM!V237*100)</f>
        <v>0.87584960864408068</v>
      </c>
      <c r="V237" s="88">
        <f>IF(MoM!W237=0,0,W237/MoM!W237*100)</f>
        <v>0.88355708520014864</v>
      </c>
      <c r="W237" s="88">
        <f>IF(MoM!X237=0,0,X237/MoM!X237*100)</f>
        <v>0.89168581038398997</v>
      </c>
      <c r="X237" s="88">
        <f>IF(MoM!Y237=0,0,Y237/MoM!Y237*100)</f>
        <v>0.90006765700159941</v>
      </c>
      <c r="Y237" s="88">
        <f>IF(MoM!Z237=0,0,Z237/MoM!Z237*100)</f>
        <v>0.90771823208611291</v>
      </c>
      <c r="Z237" s="88">
        <f>IF(MoM!AA237=0,0,AA237/MoM!AA237*100)</f>
        <v>0.91443534700355011</v>
      </c>
      <c r="AA237" s="88">
        <f>IF(MoM!AB237=0,0,AB237/MoM!AB237*100)</f>
        <v>0.92138505564077711</v>
      </c>
      <c r="AB237" s="88">
        <f>IF(MoM!AC237=0,0,AC237/MoM!AC237*100)</f>
        <v>0.92709764298574993</v>
      </c>
      <c r="AC237" s="88">
        <f>IF(MoM!AD237=0,0,AD237/MoM!AD237*100)</f>
        <v>0.93636861941560745</v>
      </c>
      <c r="AD237" s="88">
        <f>IF(MoM!AE237=0,0,AE237/MoM!AE237*100)</f>
        <v>0.94020773075521136</v>
      </c>
      <c r="AE237" s="88">
        <f>IF(MoM!AF237=0,0,AF237/MoM!AF237*100)</f>
        <v>0.94519083172821405</v>
      </c>
      <c r="AF237" s="88">
        <f>IF(MoM!AG237=0,0,AG237/MoM!AG237*100)</f>
        <v>0.94991678588685502</v>
      </c>
      <c r="AG237" s="88">
        <f>IF(MoM!AH237=0,0,AH237/MoM!AH237*100)</f>
        <v>0.95400142806616861</v>
      </c>
      <c r="AH237" s="88">
        <f>IF(MoM!AI237=0,0,AI237/MoM!AI237*100)</f>
        <v>0.95953463634895242</v>
      </c>
      <c r="AI237" s="88">
        <f>IF(MoM!AJ237=0,0,AJ237/MoM!AJ237*100)</f>
        <v>0.96529184416704605</v>
      </c>
      <c r="AJ237" s="88">
        <f>IF(MoM!AK237=0,0,AK237/MoM!AK237*100)</f>
        <v>0.96616060682679639</v>
      </c>
      <c r="AK237" s="88">
        <f>IF(MoM!AL237=0,0,AL237/MoM!AL237*100)</f>
        <v>0.97224741864980513</v>
      </c>
      <c r="AL237" s="88">
        <f>IF(MoM!AM237=0,0,AM237/MoM!AM237*100)</f>
        <v>0.97633085780813433</v>
      </c>
      <c r="AM237" s="88">
        <f>IF(MoM!AN237=0,0,AN237/MoM!AN237*100)</f>
        <v>0.98013854815358603</v>
      </c>
      <c r="AN237" s="88">
        <f>IF(MoM!AO237=0,0,AO237/MoM!AO237*100)</f>
        <v>0.98513725474916947</v>
      </c>
      <c r="AO237" s="88">
        <f>IF(MoM!AP237=0,0,AP237/MoM!AP237*100)</f>
        <v>0.98917631749364099</v>
      </c>
      <c r="AP237" s="88">
        <f>IF(MoM!AQ237=0,0,AQ237/MoM!AQ237*100)</f>
        <v>0.99016549381113461</v>
      </c>
      <c r="AQ237" s="88">
        <f>IF(MoM!AR237=0,0,AR237/MoM!AR237*100)</f>
        <v>0.99422517233576024</v>
      </c>
      <c r="AR237" s="88">
        <f>IF(MoM!AS237=0,0,AS237/MoM!AS237*100)</f>
        <v>0.99730727037000111</v>
      </c>
      <c r="AS237" s="149">
        <v>1</v>
      </c>
      <c r="AT237" s="88">
        <f>AS237*MoM!AT237/100</f>
        <v>1.0055000000000001</v>
      </c>
      <c r="AU237" s="88">
        <f>AT237*MoM!AU237/100</f>
        <v>1.0079132</v>
      </c>
      <c r="AV237" s="88">
        <f>AU237*MoM!AV237/100</f>
        <v>1.0109369395999999</v>
      </c>
      <c r="AW237" s="88">
        <f>AV237*MoM!AW237/100</f>
        <v>1.0125544387033598</v>
      </c>
      <c r="AX237" s="88">
        <f>AW237*MoM!AX237/100</f>
        <v>1.0154908465755996</v>
      </c>
      <c r="AY237" s="88">
        <f>AX237*MoM!AY237/100</f>
        <v>1.0171156319301204</v>
      </c>
      <c r="AZ237" s="88">
        <f>AY237*MoM!AZ237/100</f>
        <v>1.0203704019522968</v>
      </c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</row>
    <row r="238" spans="1:72" ht="28.5" x14ac:dyDescent="0.45">
      <c r="A238" s="88">
        <f>Веса!A238</f>
        <v>1</v>
      </c>
      <c r="B238" s="88">
        <f>MoM!B238</f>
        <v>1</v>
      </c>
      <c r="C238" s="88">
        <f>БИПЦ_НДС!E238</f>
        <v>1</v>
      </c>
      <c r="D238" s="88">
        <f t="shared" si="3"/>
        <v>0</v>
      </c>
      <c r="E238" s="88">
        <v>0</v>
      </c>
      <c r="F238" s="88">
        <v>1</v>
      </c>
      <c r="G238" s="88">
        <v>1</v>
      </c>
      <c r="H238" s="88">
        <v>0</v>
      </c>
      <c r="I238" s="88">
        <v>0</v>
      </c>
      <c r="J238" s="124" t="s">
        <v>237</v>
      </c>
      <c r="K238" s="124" t="s">
        <v>237</v>
      </c>
      <c r="L238" s="109" t="str">
        <f>MoM!J238</f>
        <v>Кружка, чашка чайная с блюдцем, шт.</v>
      </c>
      <c r="M238" s="88">
        <f>IF(MoM!N238=0,0,N238/MoM!N238*100)</f>
        <v>0.77692395330907849</v>
      </c>
      <c r="N238" s="88">
        <f>IF(MoM!O238=0,0,O238/MoM!O238*100)</f>
        <v>0.79619166735114366</v>
      </c>
      <c r="O238" s="88">
        <f>IF(MoM!P238=0,0,P238/MoM!P238*100)</f>
        <v>0.81187664319796116</v>
      </c>
      <c r="P238" s="88">
        <f>IF(MoM!Q238=0,0,Q238/MoM!Q238*100)</f>
        <v>0.81918353298674285</v>
      </c>
      <c r="Q238" s="88">
        <f>IF(MoM!R238=0,0,R238/MoM!R238*100)</f>
        <v>0.82860414361609047</v>
      </c>
      <c r="R238" s="88">
        <f>IF(MoM!S238=0,0,S238/MoM!S238*100)</f>
        <v>0.83539869759374241</v>
      </c>
      <c r="S238" s="88">
        <f>IF(MoM!T238=0,0,T238/MoM!T238*100)</f>
        <v>0.8402440100397861</v>
      </c>
      <c r="T238" s="88">
        <f>IF(MoM!U238=0,0,U238/MoM!U238*100)</f>
        <v>0.84772218172914016</v>
      </c>
      <c r="U238" s="88">
        <f>IF(MoM!V238=0,0,V238/MoM!V238*100)</f>
        <v>0.85662326463729599</v>
      </c>
      <c r="V238" s="88">
        <f>IF(MoM!W238=0,0,W238/MoM!W238*100)</f>
        <v>0.86330492610146703</v>
      </c>
      <c r="W238" s="88">
        <f>IF(MoM!X238=0,0,X238/MoM!X238*100)</f>
        <v>0.87029769600288887</v>
      </c>
      <c r="X238" s="88">
        <f>IF(MoM!Y238=0,0,Y238/MoM!Y238*100)</f>
        <v>0.87882661342371726</v>
      </c>
      <c r="Y238" s="88">
        <f>IF(MoM!Z238=0,0,Z238/MoM!Z238*100)</f>
        <v>0.89394243117460526</v>
      </c>
      <c r="Z238" s="88">
        <f>IF(MoM!AA238=0,0,AA238/MoM!AA238*100)</f>
        <v>0.90118336486711947</v>
      </c>
      <c r="AA238" s="88">
        <f>IF(MoM!AB238=0,0,AB238/MoM!AB238*100)</f>
        <v>0.90848295012254321</v>
      </c>
      <c r="AB238" s="88">
        <f>IF(MoM!AC238=0,0,AC238/MoM!AC238*100)</f>
        <v>0.91756777962376868</v>
      </c>
      <c r="AC238" s="88">
        <f>IF(MoM!AD238=0,0,AD238/MoM!AD238*100)</f>
        <v>0.92857859297925394</v>
      </c>
      <c r="AD238" s="88">
        <f>IF(MoM!AE238=0,0,AE238/MoM!AE238*100)</f>
        <v>0.9323857652104689</v>
      </c>
      <c r="AE238" s="88">
        <f>IF(MoM!AF238=0,0,AF238/MoM!AF238*100)</f>
        <v>0.93443701389393197</v>
      </c>
      <c r="AF238" s="88">
        <f>IF(MoM!AG238=0,0,AG238/MoM!AG238*100)</f>
        <v>0.94032396708146371</v>
      </c>
      <c r="AG238" s="88">
        <f>IF(MoM!AH238=0,0,AH238/MoM!AH238*100)</f>
        <v>0.94399123055308143</v>
      </c>
      <c r="AH238" s="88">
        <f>IF(MoM!AI238=0,0,AI238/MoM!AI238*100)</f>
        <v>0.95258155075111439</v>
      </c>
      <c r="AI238" s="88">
        <f>IF(MoM!AJ238=0,0,AJ238/MoM!AJ238*100)</f>
        <v>0.95801126559039562</v>
      </c>
      <c r="AJ238" s="88">
        <f>IF(MoM!AK238=0,0,AK238/MoM!AK238*100)</f>
        <v>0.9628971230449066</v>
      </c>
      <c r="AK238" s="88">
        <f>IF(MoM!AL238=0,0,AL238/MoM!AL238*100)</f>
        <v>0.96992627204313453</v>
      </c>
      <c r="AL238" s="88">
        <f>IF(MoM!AM238=0,0,AM238/MoM!AM238*100)</f>
        <v>0.97526086653937172</v>
      </c>
      <c r="AM238" s="88">
        <f>IF(MoM!AN238=0,0,AN238/MoM!AN238*100)</f>
        <v>0.97750396653241234</v>
      </c>
      <c r="AN238" s="88">
        <f>IF(MoM!AO238=0,0,AO238/MoM!AO238*100)</f>
        <v>0.98102298081192907</v>
      </c>
      <c r="AO238" s="88">
        <f>IF(MoM!AP238=0,0,AP238/MoM!AP238*100)</f>
        <v>0.98553568652366386</v>
      </c>
      <c r="AP238" s="88">
        <f>IF(MoM!AQ238=0,0,AQ238/MoM!AQ238*100)</f>
        <v>0.98898506142649656</v>
      </c>
      <c r="AQ238" s="88">
        <f>IF(MoM!AR238=0,0,AR238/MoM!AR238*100)</f>
        <v>0.99462227627662747</v>
      </c>
      <c r="AR238" s="88">
        <f>IF(MoM!AS238=0,0,AS238/MoM!AS238*100)</f>
        <v>0.99800399201596801</v>
      </c>
      <c r="AS238" s="149">
        <v>1</v>
      </c>
      <c r="AT238" s="88">
        <f>AS238*MoM!AT238/100</f>
        <v>1.0016</v>
      </c>
      <c r="AU238" s="88">
        <f>AT238*MoM!AU238/100</f>
        <v>1.0076095999999999</v>
      </c>
      <c r="AV238" s="88">
        <f>AU238*MoM!AV238/100</f>
        <v>1.0123453651199998</v>
      </c>
      <c r="AW238" s="88">
        <f>AV238*MoM!AW238/100</f>
        <v>1.0162935120439678</v>
      </c>
      <c r="AX238" s="88">
        <f>AW238*MoM!AX238/100</f>
        <v>1.0188342458240778</v>
      </c>
      <c r="AY238" s="88">
        <f>AX238*MoM!AY238/100</f>
        <v>1.02189074856155</v>
      </c>
      <c r="AZ238" s="88">
        <f>AY238*MoM!AZ238/100</f>
        <v>1.0258761224809401</v>
      </c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</row>
    <row r="239" spans="1:72" x14ac:dyDescent="0.45">
      <c r="A239" s="88">
        <f>Веса!A239</f>
        <v>1</v>
      </c>
      <c r="B239" s="88">
        <f>MoM!B239</f>
        <v>1</v>
      </c>
      <c r="C239" s="88">
        <f>БИПЦ_НДС!E239</f>
        <v>1</v>
      </c>
      <c r="D239" s="88">
        <f t="shared" si="3"/>
        <v>0</v>
      </c>
      <c r="E239" s="88">
        <v>0</v>
      </c>
      <c r="F239" s="88">
        <v>1</v>
      </c>
      <c r="G239" s="88">
        <v>1</v>
      </c>
      <c r="H239" s="88">
        <v>0</v>
      </c>
      <c r="I239" s="88">
        <v>0</v>
      </c>
      <c r="J239" s="124" t="s">
        <v>238</v>
      </c>
      <c r="K239" s="124" t="s">
        <v>238</v>
      </c>
      <c r="L239" s="109" t="str">
        <f>MoM!J239</f>
        <v>Часы наручные, шт.</v>
      </c>
      <c r="M239" s="88">
        <f>IF(MoM!N239=0,0,N239/MoM!N239*100)</f>
        <v>0.80508509658896255</v>
      </c>
      <c r="N239" s="88">
        <f>IF(MoM!O239=0,0,O239/MoM!O239*100)</f>
        <v>0.83189443030537502</v>
      </c>
      <c r="O239" s="88">
        <f>IF(MoM!P239=0,0,P239/MoM!P239*100)</f>
        <v>0.84345776288661978</v>
      </c>
      <c r="P239" s="88">
        <f>IF(MoM!Q239=0,0,Q239/MoM!Q239*100)</f>
        <v>0.8483498179113621</v>
      </c>
      <c r="Q239" s="88">
        <f>IF(MoM!R239=0,0,R239/MoM!R239*100)</f>
        <v>0.85742716096301363</v>
      </c>
      <c r="R239" s="88">
        <f>IF(MoM!S239=0,0,S239/MoM!S239*100)</f>
        <v>0.86137132590344334</v>
      </c>
      <c r="S239" s="88">
        <f>IF(MoM!T239=0,0,T239/MoM!T239*100)</f>
        <v>0.86550590826777996</v>
      </c>
      <c r="T239" s="88">
        <f>IF(MoM!U239=0,0,U239/MoM!U239*100)</f>
        <v>0.87191065198896145</v>
      </c>
      <c r="U239" s="88">
        <f>IF(MoM!V239=0,0,V239/MoM!V239*100)</f>
        <v>0.87993222998725995</v>
      </c>
      <c r="V239" s="88">
        <f>IF(MoM!W239=0,0,W239/MoM!W239*100)</f>
        <v>0.88820359294914009</v>
      </c>
      <c r="W239" s="88">
        <f>IF(MoM!X239=0,0,X239/MoM!X239*100)</f>
        <v>0.89681916780074666</v>
      </c>
      <c r="X239" s="88">
        <f>IF(MoM!Y239=0,0,Y239/MoM!Y239*100)</f>
        <v>0.91125795640233875</v>
      </c>
      <c r="Y239" s="88">
        <f>IF(MoM!Z239=0,0,Z239/MoM!Z239*100)</f>
        <v>0.91626987516255154</v>
      </c>
      <c r="Z239" s="88">
        <f>IF(MoM!AA239=0,0,AA239/MoM!AA239*100)</f>
        <v>0.92387491512640074</v>
      </c>
      <c r="AA239" s="88">
        <f>IF(MoM!AB239=0,0,AB239/MoM!AB239*100)</f>
        <v>0.93043442702379819</v>
      </c>
      <c r="AB239" s="88">
        <f>IF(MoM!AC239=0,0,AC239/MoM!AC239*100)</f>
        <v>0.9393665975232266</v>
      </c>
      <c r="AC239" s="88">
        <f>IF(MoM!AD239=0,0,AD239/MoM!AD239*100)</f>
        <v>0.94594216370588913</v>
      </c>
      <c r="AD239" s="88">
        <f>IF(MoM!AE239=0,0,AE239/MoM!AE239*100)</f>
        <v>0.94963133814434197</v>
      </c>
      <c r="AE239" s="88">
        <f>IF(MoM!AF239=0,0,AF239/MoM!AF239*100)</f>
        <v>0.95570897870846572</v>
      </c>
      <c r="AF239" s="88">
        <f>IF(MoM!AG239=0,0,AG239/MoM!AG239*100)</f>
        <v>0.95819382205310777</v>
      </c>
      <c r="AG239" s="88">
        <f>IF(MoM!AH239=0,0,AH239/MoM!AH239*100)</f>
        <v>0.96135586166588294</v>
      </c>
      <c r="AH239" s="88">
        <f>IF(MoM!AI239=0,0,AI239/MoM!AI239*100)</f>
        <v>0.9676046747667113</v>
      </c>
      <c r="AI239" s="88">
        <f>IF(MoM!AJ239=0,0,AJ239/MoM!AJ239*100)</f>
        <v>0.97457142842503164</v>
      </c>
      <c r="AJ239" s="88">
        <f>IF(MoM!AK239=0,0,AK239/MoM!AK239*100)</f>
        <v>0.97778751413883425</v>
      </c>
      <c r="AK239" s="88">
        <f>IF(MoM!AL239=0,0,AL239/MoM!AL239*100)</f>
        <v>0.98355646047225342</v>
      </c>
      <c r="AL239" s="88">
        <f>IF(MoM!AM239=0,0,AM239/MoM!AM239*100)</f>
        <v>0.98473672822482017</v>
      </c>
      <c r="AM239" s="88">
        <f>IF(MoM!AN239=0,0,AN239/MoM!AN239*100)</f>
        <v>0.98808483310078454</v>
      </c>
      <c r="AN239" s="88">
        <f>IF(MoM!AO239=0,0,AO239/MoM!AO239*100)</f>
        <v>0.98996219428367593</v>
      </c>
      <c r="AO239" s="88">
        <f>IF(MoM!AP239=0,0,AP239/MoM!AP239*100)</f>
        <v>0.99223910733052834</v>
      </c>
      <c r="AP239" s="88">
        <f>IF(MoM!AQ239=0,0,AQ239/MoM!AQ239*100)</f>
        <v>0.99422358554518941</v>
      </c>
      <c r="AQ239" s="88">
        <f>IF(MoM!AR239=0,0,AR239/MoM!AR239*100)</f>
        <v>0.99531723148928908</v>
      </c>
      <c r="AR239" s="88">
        <f>IF(MoM!AS239=0,0,AS239/MoM!AS239*100)</f>
        <v>0.99681020733652315</v>
      </c>
      <c r="AS239" s="149">
        <v>1</v>
      </c>
      <c r="AT239" s="88">
        <f>AS239*MoM!AT239/100</f>
        <v>1.0034999999999998</v>
      </c>
      <c r="AU239" s="88">
        <f>AT239*MoM!AU239/100</f>
        <v>1.0060087499999999</v>
      </c>
      <c r="AV239" s="88">
        <f>AU239*MoM!AV239/100</f>
        <v>1.0090267762499998</v>
      </c>
      <c r="AW239" s="88">
        <f>AV239*MoM!AW239/100</f>
        <v>1.0120538565787498</v>
      </c>
      <c r="AX239" s="88">
        <f>AW239*MoM!AX239/100</f>
        <v>1.0131671158209865</v>
      </c>
      <c r="AY239" s="88">
        <f>AX239*MoM!AY239/100</f>
        <v>1.0165105673031958</v>
      </c>
      <c r="AZ239" s="88">
        <f>AY239*MoM!AZ239/100</f>
        <v>1.0201700053454872</v>
      </c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L239" s="88"/>
      <c r="BM239" s="88"/>
      <c r="BN239" s="88"/>
      <c r="BO239" s="88"/>
      <c r="BP239" s="88"/>
      <c r="BQ239" s="88"/>
      <c r="BR239" s="88"/>
      <c r="BS239" s="88"/>
      <c r="BT239" s="88"/>
    </row>
    <row r="240" spans="1:72" x14ac:dyDescent="0.45">
      <c r="A240" s="88">
        <f>Веса!A240</f>
        <v>1</v>
      </c>
      <c r="B240" s="88">
        <f>MoM!B240</f>
        <v>1</v>
      </c>
      <c r="C240" s="88">
        <f>БИПЦ_НДС!E240</f>
        <v>1</v>
      </c>
      <c r="D240" s="88">
        <f t="shared" si="3"/>
        <v>0</v>
      </c>
      <c r="E240" s="88">
        <v>0</v>
      </c>
      <c r="F240" s="88">
        <v>1</v>
      </c>
      <c r="G240" s="88">
        <v>1</v>
      </c>
      <c r="H240" s="88">
        <v>0</v>
      </c>
      <c r="I240" s="88">
        <v>0</v>
      </c>
      <c r="J240" s="124" t="s">
        <v>239</v>
      </c>
      <c r="K240" s="124" t="s">
        <v>239</v>
      </c>
      <c r="L240" s="109" t="str">
        <f>MoM!J240</f>
        <v>Холодильник двухкамерный, шт.</v>
      </c>
      <c r="M240" s="88">
        <f>IF(MoM!N240=0,0,N240/MoM!N240*100)</f>
        <v>0.91784224476996124</v>
      </c>
      <c r="N240" s="88">
        <f>IF(MoM!O240=0,0,O240/MoM!O240*100)</f>
        <v>0.93720871613460743</v>
      </c>
      <c r="O240" s="88">
        <f>IF(MoM!P240=0,0,P240/MoM!P240*100)</f>
        <v>0.94236336407334786</v>
      </c>
      <c r="P240" s="88">
        <f>IF(MoM!Q240=0,0,Q240/MoM!Q240*100)</f>
        <v>0.93859391061705455</v>
      </c>
      <c r="Q240" s="88">
        <f>IF(MoM!R240=0,0,R240/MoM!R240*100)</f>
        <v>0.93765531670643754</v>
      </c>
      <c r="R240" s="88">
        <f>IF(MoM!S240=0,0,S240/MoM!S240*100)</f>
        <v>0.93671766138973112</v>
      </c>
      <c r="S240" s="88">
        <f>IF(MoM!T240=0,0,T240/MoM!T240*100)</f>
        <v>0.93362649310714496</v>
      </c>
      <c r="T240" s="88">
        <f>IF(MoM!U240=0,0,U240/MoM!U240*100)</f>
        <v>0.94193576889579855</v>
      </c>
      <c r="U240" s="88">
        <f>IF(MoM!V240=0,0,V240/MoM!V240*100)</f>
        <v>0.96218738792705827</v>
      </c>
      <c r="V240" s="88">
        <f>IF(MoM!W240=0,0,W240/MoM!W240*100)</f>
        <v>0.97354119910459758</v>
      </c>
      <c r="W240" s="88">
        <f>IF(MoM!X240=0,0,X240/MoM!X240*100)</f>
        <v>0.97889567569967273</v>
      </c>
      <c r="X240" s="88">
        <f>IF(MoM!Y240=0,0,Y240/MoM!Y240*100)</f>
        <v>0.98525849759172057</v>
      </c>
      <c r="Y240" s="88">
        <f>IF(MoM!Z240=0,0,Z240/MoM!Z240*100)</f>
        <v>0.99225383292462166</v>
      </c>
      <c r="Z240" s="88">
        <f>IF(MoM!AA240=0,0,AA240/MoM!AA240*100)</f>
        <v>1.0078322181015382</v>
      </c>
      <c r="AA240" s="88">
        <f>IF(MoM!AB240=0,0,AB240/MoM!AB240*100)</f>
        <v>1.0145846939628185</v>
      </c>
      <c r="AB240" s="88">
        <f>IF(MoM!AC240=0,0,AC240/MoM!AC240*100)</f>
        <v>1.0139759431464408</v>
      </c>
      <c r="AC240" s="88">
        <f>IF(MoM!AD240=0,0,AD240/MoM!AD240*100)</f>
        <v>1.0164094854099921</v>
      </c>
      <c r="AD240" s="88">
        <f>IF(MoM!AE240=0,0,AE240/MoM!AE240*100)</f>
        <v>1.0169176901526971</v>
      </c>
      <c r="AE240" s="88">
        <f>IF(MoM!AF240=0,0,AF240/MoM!AF240*100)</f>
        <v>1.0142737041582999</v>
      </c>
      <c r="AF240" s="88">
        <f>IF(MoM!AG240=0,0,AG240/MoM!AG240*100)</f>
        <v>1.0144765588991314</v>
      </c>
      <c r="AG240" s="88">
        <f>IF(MoM!AH240=0,0,AH240/MoM!AH240*100)</f>
        <v>1.0187373604465078</v>
      </c>
      <c r="AH240" s="88">
        <f>IF(MoM!AI240=0,0,AI240/MoM!AI240*100)</f>
        <v>1.0191448553906866</v>
      </c>
      <c r="AI240" s="88">
        <f>IF(MoM!AJ240=0,0,AJ240/MoM!AJ240*100)</f>
        <v>1.0200620857605383</v>
      </c>
      <c r="AJ240" s="88">
        <f>IF(MoM!AK240=0,0,AK240/MoM!AK240*100)</f>
        <v>1.0189400174662018</v>
      </c>
      <c r="AK240" s="88">
        <f>IF(MoM!AL240=0,0,AL240/MoM!AL240*100)</f>
        <v>1.0188381234644552</v>
      </c>
      <c r="AL240" s="88">
        <f>IF(MoM!AM240=0,0,AM240/MoM!AM240*100)</f>
        <v>1.014660887158251</v>
      </c>
      <c r="AM240" s="88">
        <f>IF(MoM!AN240=0,0,AN240/MoM!AN240*100)</f>
        <v>1.0084714557465857</v>
      </c>
      <c r="AN240" s="88">
        <f>IF(MoM!AO240=0,0,AO240/MoM!AO240*100)</f>
        <v>1.0047401113603234</v>
      </c>
      <c r="AO240" s="88">
        <f>IF(MoM!AP240=0,0,AP240/MoM!AP240*100)</f>
        <v>0.99851072266988938</v>
      </c>
      <c r="AP240" s="88">
        <f>IF(MoM!AQ240=0,0,AQ240/MoM!AQ240*100)</f>
        <v>0.99571489264641366</v>
      </c>
      <c r="AQ240" s="88">
        <f>IF(MoM!AR240=0,0,AR240/MoM!AR240*100)</f>
        <v>0.99541617817861983</v>
      </c>
      <c r="AR240" s="88">
        <f>IF(MoM!AS240=0,0,AS240/MoM!AS240*100)</f>
        <v>0.99830288509533782</v>
      </c>
      <c r="AS240" s="149">
        <v>1</v>
      </c>
      <c r="AT240" s="88">
        <f>AS240*MoM!AT240/100</f>
        <v>0.99890000000000001</v>
      </c>
      <c r="AU240" s="88">
        <f>AT240*MoM!AU240/100</f>
        <v>0.99830066000000006</v>
      </c>
      <c r="AV240" s="88">
        <f>AU240*MoM!AV240/100</f>
        <v>0.99580490835000002</v>
      </c>
      <c r="AW240" s="88">
        <f>AV240*MoM!AW240/100</f>
        <v>0.99640239129500996</v>
      </c>
      <c r="AX240" s="88">
        <f>AW240*MoM!AX240/100</f>
        <v>0.9963027510558804</v>
      </c>
      <c r="AY240" s="88">
        <f>AX240*MoM!AY240/100</f>
        <v>0.99550570885503575</v>
      </c>
      <c r="AZ240" s="88">
        <f>AY240*MoM!AZ240/100</f>
        <v>0.998094023698059</v>
      </c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L240" s="88"/>
      <c r="BM240" s="88"/>
      <c r="BN240" s="88"/>
      <c r="BO240" s="88"/>
      <c r="BP240" s="88"/>
      <c r="BQ240" s="88"/>
      <c r="BR240" s="88"/>
      <c r="BS240" s="88"/>
      <c r="BT240" s="88"/>
    </row>
    <row r="241" spans="1:72" ht="28.5" x14ac:dyDescent="0.45">
      <c r="A241" s="88">
        <f>Веса!A241</f>
        <v>1</v>
      </c>
      <c r="B241" s="88">
        <f>MoM!B241</f>
        <v>1</v>
      </c>
      <c r="C241" s="88">
        <f>БИПЦ_НДС!E241</f>
        <v>1</v>
      </c>
      <c r="D241" s="88">
        <f t="shared" si="3"/>
        <v>0</v>
      </c>
      <c r="E241" s="88">
        <v>0</v>
      </c>
      <c r="F241" s="88">
        <v>1</v>
      </c>
      <c r="G241" s="88">
        <v>1</v>
      </c>
      <c r="H241" s="88">
        <v>0</v>
      </c>
      <c r="I241" s="88">
        <v>0</v>
      </c>
      <c r="J241" s="124" t="s">
        <v>240</v>
      </c>
      <c r="K241" s="124" t="s">
        <v>240</v>
      </c>
      <c r="L241" s="109" t="str">
        <f>MoM!J241</f>
        <v>Машина стиральная автоматическая, шт.</v>
      </c>
      <c r="M241" s="88">
        <f>IF(MoM!N241=0,0,N241/MoM!N241*100)</f>
        <v>0.90338007445438762</v>
      </c>
      <c r="N241" s="88">
        <f>IF(MoM!O241=0,0,O241/MoM!O241*100)</f>
        <v>0.92686795639020159</v>
      </c>
      <c r="O241" s="88">
        <f>IF(MoM!P241=0,0,P241/MoM!P241*100)</f>
        <v>0.93252185092418183</v>
      </c>
      <c r="P241" s="88">
        <f>IF(MoM!Q241=0,0,Q241/MoM!Q241*100)</f>
        <v>0.93401388588566048</v>
      </c>
      <c r="Q241" s="88">
        <f>IF(MoM!R241=0,0,R241/MoM!R241*100)</f>
        <v>0.93149204839376931</v>
      </c>
      <c r="R241" s="88">
        <f>IF(MoM!S241=0,0,S241/MoM!S241*100)</f>
        <v>0.92702088656147918</v>
      </c>
      <c r="S241" s="88">
        <f>IF(MoM!T241=0,0,T241/MoM!T241*100)</f>
        <v>0.92906033251191444</v>
      </c>
      <c r="T241" s="88">
        <f>IF(MoM!U241=0,0,U241/MoM!U241*100)</f>
        <v>0.9335198221079718</v>
      </c>
      <c r="U241" s="88">
        <f>IF(MoM!V241=0,0,V241/MoM!V241*100)</f>
        <v>0.95723122558951435</v>
      </c>
      <c r="V241" s="88">
        <f>IF(MoM!W241=0,0,W241/MoM!W241*100)</f>
        <v>0.97139824772823924</v>
      </c>
      <c r="W241" s="88">
        <f>IF(MoM!X241=0,0,X241/MoM!X241*100)</f>
        <v>0.9770323575650629</v>
      </c>
      <c r="X241" s="88">
        <f>IF(MoM!Y241=0,0,Y241/MoM!Y241*100)</f>
        <v>0.97908412551594937</v>
      </c>
      <c r="Y241" s="88">
        <f>IF(MoM!Z241=0,0,Z241/MoM!Z241*100)</f>
        <v>0.98779797423304128</v>
      </c>
      <c r="Z241" s="88">
        <f>IF(MoM!AA241=0,0,AA241/MoM!AA241*100)</f>
        <v>1.0046893195924262</v>
      </c>
      <c r="AA241" s="88">
        <f>IF(MoM!AB241=0,0,AB241/MoM!AB241*100)</f>
        <v>1.0117221448295732</v>
      </c>
      <c r="AB241" s="88">
        <f>IF(MoM!AC241=0,0,AC241/MoM!AC241*100)</f>
        <v>1.0150608279075106</v>
      </c>
      <c r="AC241" s="88">
        <f>IF(MoM!AD241=0,0,AD241/MoM!AD241*100)</f>
        <v>1.015669864404255</v>
      </c>
      <c r="AD241" s="88">
        <f>IF(MoM!AE241=0,0,AE241/MoM!AE241*100)</f>
        <v>1.016380833309338</v>
      </c>
      <c r="AE241" s="88">
        <f>IF(MoM!AF241=0,0,AF241/MoM!AF241*100)</f>
        <v>1.0162791952260071</v>
      </c>
      <c r="AF241" s="88">
        <f>IF(MoM!AG241=0,0,AG241/MoM!AG241*100)</f>
        <v>1.0146531485136454</v>
      </c>
      <c r="AG241" s="88">
        <f>IF(MoM!AH241=0,0,AH241/MoM!AH241*100)</f>
        <v>1.0136384953651318</v>
      </c>
      <c r="AH241" s="88">
        <f>IF(MoM!AI241=0,0,AI241/MoM!AI241*100)</f>
        <v>1.0153616808072525</v>
      </c>
      <c r="AI241" s="88">
        <f>IF(MoM!AJ241=0,0,AJ241/MoM!AJ241*100)</f>
        <v>1.0187123743539166</v>
      </c>
      <c r="AJ241" s="88">
        <f>IF(MoM!AK241=0,0,AK241/MoM!AK241*100)</f>
        <v>1.0187123743539166</v>
      </c>
      <c r="AK241" s="88">
        <f>IF(MoM!AL241=0,0,AL241/MoM!AL241*100)</f>
        <v>1.0169805633175151</v>
      </c>
      <c r="AL241" s="88">
        <f>IF(MoM!AM241=0,0,AM241/MoM!AM241*100)</f>
        <v>1.0137262255148991</v>
      </c>
      <c r="AM241" s="88">
        <f>IF(MoM!AN241=0,0,AN241/MoM!AN241*100)</f>
        <v>1.0088603396324276</v>
      </c>
      <c r="AN241" s="88">
        <f>IF(MoM!AO241=0,0,AO241/MoM!AO241*100)</f>
        <v>1.0046231262059713</v>
      </c>
      <c r="AO241" s="88">
        <f>IF(MoM!AP241=0,0,AP241/MoM!AP241*100)</f>
        <v>1.0006046337011474</v>
      </c>
      <c r="AP241" s="88">
        <f>IF(MoM!AQ241=0,0,AQ241/MoM!AQ241*100)</f>
        <v>0.99920378721396574</v>
      </c>
      <c r="AQ241" s="88">
        <f>IF(MoM!AR241=0,0,AR241/MoM!AR241*100)</f>
        <v>0.99740522039698054</v>
      </c>
      <c r="AR241" s="88">
        <f>IF(MoM!AS241=0,0,AS241/MoM!AS241*100)</f>
        <v>0.99830288509533782</v>
      </c>
      <c r="AS241" s="149">
        <v>1</v>
      </c>
      <c r="AT241" s="88">
        <f>AS241*MoM!AT241/100</f>
        <v>1.0024999999999999</v>
      </c>
      <c r="AU241" s="88">
        <f>AT241*MoM!AU241/100</f>
        <v>1.0042042499999999</v>
      </c>
      <c r="AV241" s="88">
        <f>AU241*MoM!AV241/100</f>
        <v>1.0026979436249999</v>
      </c>
      <c r="AW241" s="88">
        <f>AV241*MoM!AW241/100</f>
        <v>1.004502799923525</v>
      </c>
      <c r="AX241" s="88">
        <f>AW241*MoM!AX241/100</f>
        <v>1.0075163083232956</v>
      </c>
      <c r="AY241" s="88">
        <f>AX241*MoM!AY241/100</f>
        <v>1.007919314846625</v>
      </c>
      <c r="AZ241" s="88">
        <f>AY241*MoM!AZ241/100</f>
        <v>1.0098343615448335</v>
      </c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</row>
    <row r="242" spans="1:72" x14ac:dyDescent="0.45">
      <c r="A242" s="88">
        <f>Веса!A242</f>
        <v>1</v>
      </c>
      <c r="B242" s="88">
        <f>MoM!B242</f>
        <v>1</v>
      </c>
      <c r="C242" s="88">
        <f>БИПЦ_НДС!E242</f>
        <v>1</v>
      </c>
      <c r="D242" s="88">
        <f t="shared" si="3"/>
        <v>0</v>
      </c>
      <c r="E242" s="88">
        <v>0</v>
      </c>
      <c r="F242" s="88">
        <v>1</v>
      </c>
      <c r="G242" s="88">
        <v>1</v>
      </c>
      <c r="H242" s="88">
        <v>0</v>
      </c>
      <c r="I242" s="88">
        <v>0</v>
      </c>
      <c r="J242" s="124" t="s">
        <v>241</v>
      </c>
      <c r="K242" s="124" t="s">
        <v>241</v>
      </c>
      <c r="L242" s="109" t="str">
        <f>MoM!J242</f>
        <v>Электропылесос напольный, шт.</v>
      </c>
      <c r="M242" s="88">
        <f>IF(MoM!N242=0,0,N242/MoM!N242*100)</f>
        <v>0.81014676647417749</v>
      </c>
      <c r="N242" s="88">
        <f>IF(MoM!O242=0,0,O242/MoM!O242*100)</f>
        <v>0.83364102270192875</v>
      </c>
      <c r="O242" s="88">
        <f>IF(MoM!P242=0,0,P242/MoM!P242*100)</f>
        <v>0.84264434574710967</v>
      </c>
      <c r="P242" s="88">
        <f>IF(MoM!Q242=0,0,Q242/MoM!Q242*100)</f>
        <v>0.8463519808683968</v>
      </c>
      <c r="Q242" s="88">
        <f>IF(MoM!R242=0,0,R242/MoM!R242*100)</f>
        <v>0.84491318250092051</v>
      </c>
      <c r="R242" s="88">
        <f>IF(MoM!S242=0,0,S242/MoM!S242*100)</f>
        <v>0.8558970538734324</v>
      </c>
      <c r="S242" s="88">
        <f>IF(MoM!T242=0,0,T242/MoM!T242*100)</f>
        <v>0.86188833325054637</v>
      </c>
      <c r="T242" s="88">
        <f>IF(MoM!U242=0,0,U242/MoM!U242*100)</f>
        <v>0.87860896691560697</v>
      </c>
      <c r="U242" s="88">
        <f>IF(MoM!V242=0,0,V242/MoM!V242*100)</f>
        <v>0.90031060839842247</v>
      </c>
      <c r="V242" s="88">
        <f>IF(MoM!W242=0,0,W242/MoM!W242*100)</f>
        <v>0.91903706905310956</v>
      </c>
      <c r="W242" s="88">
        <f>IF(MoM!X242=0,0,X242/MoM!X242*100)</f>
        <v>0.92804363232983011</v>
      </c>
      <c r="X242" s="88">
        <f>IF(MoM!Y242=0,0,Y242/MoM!Y242*100)</f>
        <v>0.94196428681477751</v>
      </c>
      <c r="Y242" s="88">
        <f>IF(MoM!Z242=0,0,Z242/MoM!Z242*100)</f>
        <v>0.95355044754259921</v>
      </c>
      <c r="Z242" s="88">
        <f>IF(MoM!AA242=0,0,AA242/MoM!AA242*100)</f>
        <v>0.96690015380819561</v>
      </c>
      <c r="AA242" s="88">
        <f>IF(MoM!AB242=0,0,AB242/MoM!AB242*100)</f>
        <v>0.97560225519246946</v>
      </c>
      <c r="AB242" s="88">
        <f>IF(MoM!AC242=0,0,AC242/MoM!AC242*100)</f>
        <v>0.98009002556635472</v>
      </c>
      <c r="AC242" s="88">
        <f>IF(MoM!AD242=0,0,AD242/MoM!AD242*100)</f>
        <v>0.98214821462004398</v>
      </c>
      <c r="AD242" s="88">
        <f>IF(MoM!AE242=0,0,AE242/MoM!AE242*100)</f>
        <v>0.98627323712144821</v>
      </c>
      <c r="AE242" s="88">
        <f>IF(MoM!AF242=0,0,AF242/MoM!AF242*100)</f>
        <v>0.99110597598334316</v>
      </c>
      <c r="AF242" s="88">
        <f>IF(MoM!AG242=0,0,AG242/MoM!AG242*100)</f>
        <v>0.99378196211849823</v>
      </c>
      <c r="AG242" s="88">
        <f>IF(MoM!AH242=0,0,AH242/MoM!AH242*100)</f>
        <v>1.001235326834387</v>
      </c>
      <c r="AH242" s="88">
        <f>IF(MoM!AI242=0,0,AI242/MoM!AI242*100)</f>
        <v>1.0036382916187894</v>
      </c>
      <c r="AI242" s="88">
        <f>IF(MoM!AJ242=0,0,AJ242/MoM!AJ242*100)</f>
        <v>1.0064484788353218</v>
      </c>
      <c r="AJ242" s="88">
        <f>IF(MoM!AK242=0,0,AK242/MoM!AK242*100)</f>
        <v>1.0083607309451088</v>
      </c>
      <c r="AK242" s="88">
        <f>IF(MoM!AL242=0,0,AL242/MoM!AL242*100)</f>
        <v>1.0119908295765112</v>
      </c>
      <c r="AL242" s="88">
        <f>IF(MoM!AM242=0,0,AM242/MoM!AM242*100)</f>
        <v>1.0102704451662312</v>
      </c>
      <c r="AM242" s="88">
        <f>IF(MoM!AN242=0,0,AN242/MoM!AN242*100)</f>
        <v>1.0070375797416993</v>
      </c>
      <c r="AN242" s="88">
        <f>IF(MoM!AO242=0,0,AO242/MoM!AO242*100)</f>
        <v>1.003210836938681</v>
      </c>
      <c r="AO242" s="88">
        <f>IF(MoM!AP242=0,0,AP242/MoM!AP242*100)</f>
        <v>1.0009034520137219</v>
      </c>
      <c r="AP242" s="88">
        <f>IF(MoM!AQ242=0,0,AQ242/MoM!AQ242*100)</f>
        <v>0.99960227752610409</v>
      </c>
      <c r="AQ242" s="88">
        <f>IF(MoM!AR242=0,0,AR242/MoM!AR242*100)</f>
        <v>0.99920243661509367</v>
      </c>
      <c r="AR242" s="88">
        <f>IF(MoM!AS242=0,0,AS242/MoM!AS242*100)</f>
        <v>0.99820323417847867</v>
      </c>
      <c r="AS242" s="149">
        <v>1</v>
      </c>
      <c r="AT242" s="88">
        <f>AS242*MoM!AT242/100</f>
        <v>1.0029999999999999</v>
      </c>
      <c r="AU242" s="88">
        <f>AT242*MoM!AU242/100</f>
        <v>1.0067111</v>
      </c>
      <c r="AV242" s="88">
        <f>AU242*MoM!AV242/100</f>
        <v>1.0056037177899999</v>
      </c>
      <c r="AW242" s="88">
        <f>AV242*MoM!AW242/100</f>
        <v>1.0113356589814029</v>
      </c>
      <c r="AX242" s="88">
        <f>AW242*MoM!AX242/100</f>
        <v>1.0117401932449956</v>
      </c>
      <c r="AY242" s="88">
        <f>AX242*MoM!AY242/100</f>
        <v>1.0125495853995916</v>
      </c>
      <c r="AZ242" s="88">
        <f>AY242*MoM!AZ242/100</f>
        <v>1.0206499820827883</v>
      </c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  <c r="BL242" s="88"/>
      <c r="BM242" s="88"/>
      <c r="BN242" s="88"/>
      <c r="BO242" s="88"/>
      <c r="BP242" s="88"/>
      <c r="BQ242" s="88"/>
      <c r="BR242" s="88"/>
      <c r="BS242" s="88"/>
      <c r="BT242" s="88"/>
    </row>
    <row r="243" spans="1:72" x14ac:dyDescent="0.45">
      <c r="A243" s="88">
        <f>Веса!A243</f>
        <v>0</v>
      </c>
      <c r="B243" s="88">
        <f>MoM!B243</f>
        <v>0</v>
      </c>
      <c r="C243" s="88">
        <f>БИПЦ_НДС!E243</f>
        <v>1</v>
      </c>
      <c r="D243" s="88">
        <f t="shared" si="3"/>
        <v>0</v>
      </c>
      <c r="E243" s="88">
        <v>0</v>
      </c>
      <c r="F243" s="88">
        <v>1</v>
      </c>
      <c r="G243" s="88">
        <v>1</v>
      </c>
      <c r="H243" s="88">
        <v>0</v>
      </c>
      <c r="I243" s="88">
        <v>0</v>
      </c>
      <c r="J243" s="124" t="s">
        <v>242</v>
      </c>
      <c r="K243" s="124" t="s">
        <v>242</v>
      </c>
      <c r="L243" s="109" t="str">
        <f>MoM!J243</f>
        <v>Робот-пылесос, шт.</v>
      </c>
      <c r="M243" s="88">
        <f>IF(MoM!N243=0,0,N243/MoM!N243*100)</f>
        <v>0</v>
      </c>
      <c r="N243" s="88">
        <f>IF(MoM!O243=0,0,O243/MoM!O243*100)</f>
        <v>0</v>
      </c>
      <c r="O243" s="88">
        <f>IF(MoM!P243=0,0,P243/MoM!P243*100)</f>
        <v>0</v>
      </c>
      <c r="P243" s="88">
        <f>IF(MoM!Q243=0,0,Q243/MoM!Q243*100)</f>
        <v>0</v>
      </c>
      <c r="Q243" s="88">
        <f>IF(MoM!R243=0,0,R243/MoM!R243*100)</f>
        <v>0</v>
      </c>
      <c r="R243" s="88">
        <f>IF(MoM!S243=0,0,S243/MoM!S243*100)</f>
        <v>0</v>
      </c>
      <c r="S243" s="88">
        <f>IF(MoM!T243=0,0,T243/MoM!T243*100)</f>
        <v>0</v>
      </c>
      <c r="T243" s="88">
        <f>IF(MoM!U243=0,0,U243/MoM!U243*100)</f>
        <v>0</v>
      </c>
      <c r="U243" s="88">
        <f>IF(MoM!V243=0,0,V243/MoM!V243*100)</f>
        <v>0</v>
      </c>
      <c r="V243" s="88">
        <f>IF(MoM!W243=0,0,W243/MoM!W243*100)</f>
        <v>0</v>
      </c>
      <c r="W243" s="88">
        <f>IF(MoM!X243=0,0,X243/MoM!X243*100)</f>
        <v>0</v>
      </c>
      <c r="X243" s="88">
        <f>IF(MoM!Y243=0,0,Y243/MoM!Y243*100)</f>
        <v>0</v>
      </c>
      <c r="Y243" s="88">
        <f>IF(MoM!Z243=0,0,Z243/MoM!Z243*100)</f>
        <v>0</v>
      </c>
      <c r="Z243" s="88">
        <f>IF(MoM!AA243=0,0,AA243/MoM!AA243*100)</f>
        <v>0</v>
      </c>
      <c r="AA243" s="88">
        <f>IF(MoM!AB243=0,0,AB243/MoM!AB243*100)</f>
        <v>0</v>
      </c>
      <c r="AB243" s="88">
        <f>IF(MoM!AC243=0,0,AC243/MoM!AC243*100)</f>
        <v>0</v>
      </c>
      <c r="AC243" s="88">
        <f>IF(MoM!AD243=0,0,AD243/MoM!AD243*100)</f>
        <v>0</v>
      </c>
      <c r="AD243" s="88">
        <f>IF(MoM!AE243=0,0,AE243/MoM!AE243*100)</f>
        <v>0</v>
      </c>
      <c r="AE243" s="88">
        <f>IF(MoM!AF243=0,0,AF243/MoM!AF243*100)</f>
        <v>0</v>
      </c>
      <c r="AF243" s="88">
        <f>IF(MoM!AG243=0,0,AG243/MoM!AG243*100)</f>
        <v>0</v>
      </c>
      <c r="AG243" s="88">
        <f>IF(MoM!AH243=0,0,AH243/MoM!AH243*100)</f>
        <v>0</v>
      </c>
      <c r="AH243" s="88">
        <f>IF(MoM!AI243=0,0,AI243/MoM!AI243*100)</f>
        <v>0</v>
      </c>
      <c r="AI243" s="88">
        <f>IF(MoM!AJ243=0,0,AJ243/MoM!AJ243*100)</f>
        <v>0</v>
      </c>
      <c r="AJ243" s="88">
        <f>IF(MoM!AK243=0,0,AK243/MoM!AK243*100)</f>
        <v>0</v>
      </c>
      <c r="AK243" s="88">
        <f>IF(MoM!AL243=0,0,AL243/MoM!AL243*100)</f>
        <v>0</v>
      </c>
      <c r="AL243" s="88">
        <f>IF(MoM!AM243=0,0,AM243/MoM!AM243*100)</f>
        <v>0</v>
      </c>
      <c r="AM243" s="88">
        <f>IF(MoM!AN243=0,0,AN243/MoM!AN243*100)</f>
        <v>0</v>
      </c>
      <c r="AN243" s="88">
        <f>IF(MoM!AO243=0,0,AO243/MoM!AO243*100)</f>
        <v>0</v>
      </c>
      <c r="AO243" s="88">
        <f>IF(MoM!AP243=0,0,AP243/MoM!AP243*100)</f>
        <v>0</v>
      </c>
      <c r="AP243" s="88">
        <f>IF(MoM!AQ243=0,0,AQ243/MoM!AQ243*100)</f>
        <v>0</v>
      </c>
      <c r="AQ243" s="88">
        <f>IF(MoM!AR243=0,0,AR243/MoM!AR243*100)</f>
        <v>0</v>
      </c>
      <c r="AR243" s="88">
        <f>IF(MoM!AS243=0,0,AS243/MoM!AS243*100)</f>
        <v>0</v>
      </c>
      <c r="AS243" s="149">
        <v>1</v>
      </c>
      <c r="AT243" s="88">
        <f>AS243*MoM!AT243/100</f>
        <v>0</v>
      </c>
      <c r="AU243" s="88">
        <f>AT243*MoM!AU243/100</f>
        <v>0</v>
      </c>
      <c r="AV243" s="88">
        <f>AU243*MoM!AV243/100</f>
        <v>0</v>
      </c>
      <c r="AW243" s="88">
        <f>AV243*MoM!AW243/100</f>
        <v>0</v>
      </c>
      <c r="AX243" s="88">
        <f>AW243*MoM!AX243/100</f>
        <v>0</v>
      </c>
      <c r="AY243" s="88">
        <f>AX243*MoM!AY243/100</f>
        <v>0</v>
      </c>
      <c r="AZ243" s="88">
        <f>AY243*MoM!AZ243/100</f>
        <v>0</v>
      </c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  <c r="BL243" s="88"/>
      <c r="BM243" s="88"/>
      <c r="BN243" s="88"/>
      <c r="BO243" s="88"/>
      <c r="BP243" s="88"/>
      <c r="BQ243" s="88"/>
      <c r="BR243" s="88"/>
      <c r="BS243" s="88"/>
      <c r="BT243" s="88"/>
    </row>
    <row r="244" spans="1:72" x14ac:dyDescent="0.45">
      <c r="A244" s="88">
        <f>Веса!A244</f>
        <v>1</v>
      </c>
      <c r="B244" s="88">
        <f>MoM!B244</f>
        <v>1</v>
      </c>
      <c r="C244" s="88">
        <f>БИПЦ_НДС!E244</f>
        <v>1</v>
      </c>
      <c r="D244" s="88">
        <f t="shared" si="3"/>
        <v>0</v>
      </c>
      <c r="E244" s="88">
        <v>0</v>
      </c>
      <c r="F244" s="88">
        <v>1</v>
      </c>
      <c r="G244" s="88">
        <v>1</v>
      </c>
      <c r="H244" s="88">
        <v>0</v>
      </c>
      <c r="I244" s="88">
        <v>0</v>
      </c>
      <c r="J244" s="124" t="s">
        <v>243</v>
      </c>
      <c r="K244" s="124" t="s">
        <v>243</v>
      </c>
      <c r="L244" s="109" t="str">
        <f>MoM!J244</f>
        <v>Печь микроволновая, шт.</v>
      </c>
      <c r="M244" s="88">
        <f>IF(MoM!N244=0,0,N244/MoM!N244*100)</f>
        <v>0.84697643232456099</v>
      </c>
      <c r="N244" s="88">
        <f>IF(MoM!O244=0,0,O244/MoM!O244*100)</f>
        <v>0.85078782627002159</v>
      </c>
      <c r="O244" s="88">
        <f>IF(MoM!P244=0,0,P244/MoM!P244*100)</f>
        <v>0.85691349861916566</v>
      </c>
      <c r="P244" s="88">
        <f>IF(MoM!Q244=0,0,Q244/MoM!Q244*100)</f>
        <v>0.85956993046488517</v>
      </c>
      <c r="Q244" s="88">
        <f>IF(MoM!R244=0,0,R244/MoM!R244*100)</f>
        <v>0.86154694130495446</v>
      </c>
      <c r="R244" s="88">
        <f>IF(MoM!S244=0,0,S244/MoM!S244*100)</f>
        <v>0.86507928376430476</v>
      </c>
      <c r="S244" s="88">
        <f>IF(MoM!T244=0,0,T244/MoM!T244*100)</f>
        <v>0.86853960089936211</v>
      </c>
      <c r="T244" s="88">
        <f>IF(MoM!U244=0,0,U244/MoM!U244*100)</f>
        <v>0.88895028152049704</v>
      </c>
      <c r="U244" s="88">
        <f>IF(MoM!V244=0,0,V244/MoM!V244*100)</f>
        <v>0.90664039212275482</v>
      </c>
      <c r="V244" s="88">
        <f>IF(MoM!W244=0,0,W244/MoM!W244*100)</f>
        <v>0.91933335761247348</v>
      </c>
      <c r="W244" s="88">
        <f>IF(MoM!X244=0,0,X244/MoM!X244*100)</f>
        <v>0.93238789129057054</v>
      </c>
      <c r="X244" s="88">
        <f>IF(MoM!Y244=0,0,Y244/MoM!Y244*100)</f>
        <v>0.94637370965992906</v>
      </c>
      <c r="Y244" s="88">
        <f>IF(MoM!Z244=0,0,Z244/MoM!Z244*100)</f>
        <v>0.95848729314357628</v>
      </c>
      <c r="Z244" s="88">
        <f>IF(MoM!AA244=0,0,AA244/MoM!AA244*100)</f>
        <v>0.97161856905964328</v>
      </c>
      <c r="AA244" s="88">
        <f>IF(MoM!AB244=0,0,AB244/MoM!AB244*100)</f>
        <v>0.9788085464706846</v>
      </c>
      <c r="AB244" s="88">
        <f>IF(MoM!AC244=0,0,AC244/MoM!AC244*100)</f>
        <v>0.98605172971456756</v>
      </c>
      <c r="AC244" s="88">
        <f>IF(MoM!AD244=0,0,AD244/MoM!AD244*100)</f>
        <v>0.99009454180639722</v>
      </c>
      <c r="AD244" s="88">
        <f>IF(MoM!AE244=0,0,AE244/MoM!AE244*100)</f>
        <v>0.99197572143582924</v>
      </c>
      <c r="AE244" s="88">
        <f>IF(MoM!AF244=0,0,AF244/MoM!AF244*100)</f>
        <v>0.99247170929654716</v>
      </c>
      <c r="AF244" s="88">
        <f>IF(MoM!AG244=0,0,AG244/MoM!AG244*100)</f>
        <v>0.99336493383491409</v>
      </c>
      <c r="AG244" s="88">
        <f>IF(MoM!AH244=0,0,AH244/MoM!AH244*100)</f>
        <v>0.99733839357025389</v>
      </c>
      <c r="AH244" s="88">
        <f>IF(MoM!AI244=0,0,AI244/MoM!AI244*100)</f>
        <v>1.0032226900923185</v>
      </c>
      <c r="AI244" s="88">
        <f>IF(MoM!AJ244=0,0,AJ244/MoM!AJ244*100)</f>
        <v>1.0070349363146693</v>
      </c>
      <c r="AJ244" s="88">
        <f>IF(MoM!AK244=0,0,AK244/MoM!AK244*100)</f>
        <v>1.0119694075026113</v>
      </c>
      <c r="AK244" s="88">
        <f>IF(MoM!AL244=0,0,AL244/MoM!AL244*100)</f>
        <v>1.0101478625691065</v>
      </c>
      <c r="AL244" s="88">
        <f>IF(MoM!AM244=0,0,AM244/MoM!AM244*100)</f>
        <v>1.0066123450501148</v>
      </c>
      <c r="AM244" s="88">
        <f>IF(MoM!AN244=0,0,AN244/MoM!AN244*100)</f>
        <v>0.99614357666159348</v>
      </c>
      <c r="AN244" s="88">
        <f>IF(MoM!AO244=0,0,AO244/MoM!AO244*100)</f>
        <v>0.99654203409225828</v>
      </c>
      <c r="AO244" s="88">
        <f>IF(MoM!AP244=0,0,AP244/MoM!AP244*100)</f>
        <v>0.99723961351612278</v>
      </c>
      <c r="AP244" s="88">
        <f>IF(MoM!AQ244=0,0,AQ244/MoM!AQ244*100)</f>
        <v>0.9910567279123228</v>
      </c>
      <c r="AQ244" s="88">
        <f>IF(MoM!AR244=0,0,AR244/MoM!AR244*100)</f>
        <v>0.99204778464023513</v>
      </c>
      <c r="AR244" s="88">
        <f>IF(MoM!AS244=0,0,AS244/MoM!AS244*100)</f>
        <v>0.99581756622186801</v>
      </c>
      <c r="AS244" s="149">
        <v>1</v>
      </c>
      <c r="AT244" s="88">
        <f>AS244*MoM!AT244/100</f>
        <v>0.99670000000000003</v>
      </c>
      <c r="AU244" s="88">
        <f>AT244*MoM!AU244/100</f>
        <v>0.99510528000000009</v>
      </c>
      <c r="AV244" s="88">
        <f>AU244*MoM!AV244/100</f>
        <v>0.99301555891200011</v>
      </c>
      <c r="AW244" s="88">
        <f>AV244*MoM!AW244/100</f>
        <v>0.99470368536215048</v>
      </c>
      <c r="AX244" s="88">
        <f>AW244*MoM!AX244/100</f>
        <v>0.99589732978458512</v>
      </c>
      <c r="AY244" s="88">
        <f>AX244*MoM!AY244/100</f>
        <v>0.99460266325586522</v>
      </c>
      <c r="AZ244" s="88">
        <f>AY244*MoM!AZ244/100</f>
        <v>1.0022611037629354</v>
      </c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8"/>
      <c r="BR244" s="88"/>
      <c r="BS244" s="88"/>
      <c r="BT244" s="88"/>
    </row>
    <row r="245" spans="1:72" x14ac:dyDescent="0.45">
      <c r="A245" s="88">
        <f>Веса!A245</f>
        <v>1</v>
      </c>
      <c r="B245" s="88">
        <f>MoM!B245</f>
        <v>1</v>
      </c>
      <c r="C245" s="88">
        <f>БИПЦ_НДС!E245</f>
        <v>1</v>
      </c>
      <c r="D245" s="88">
        <f t="shared" si="3"/>
        <v>0</v>
      </c>
      <c r="E245" s="88">
        <v>0</v>
      </c>
      <c r="F245" s="88">
        <v>1</v>
      </c>
      <c r="G245" s="88">
        <v>1</v>
      </c>
      <c r="H245" s="88">
        <v>0</v>
      </c>
      <c r="I245" s="88">
        <v>0</v>
      </c>
      <c r="J245" s="124" t="s">
        <v>244</v>
      </c>
      <c r="K245" s="124" t="s">
        <v>244</v>
      </c>
      <c r="L245" s="109" t="str">
        <f>MoM!J245</f>
        <v>Плита бытовая, шт.</v>
      </c>
      <c r="M245" s="88">
        <f>IF(MoM!N245=0,0,N245/MoM!N245*100)</f>
        <v>0.91110877420197756</v>
      </c>
      <c r="N245" s="88">
        <f>IF(MoM!O245=0,0,O245/MoM!O245*100)</f>
        <v>0.92841984091181529</v>
      </c>
      <c r="O245" s="88">
        <f>IF(MoM!P245=0,0,P245/MoM!P245*100)</f>
        <v>0.92656300122999169</v>
      </c>
      <c r="P245" s="88">
        <f>IF(MoM!Q245=0,0,Q245/MoM!Q245*100)</f>
        <v>0.92433925002703976</v>
      </c>
      <c r="Q245" s="88">
        <f>IF(MoM!R245=0,0,R245/MoM!R245*100)</f>
        <v>0.92091919480193962</v>
      </c>
      <c r="R245" s="88">
        <f>IF(MoM!S245=0,0,S245/MoM!S245*100)</f>
        <v>0.92340567662790485</v>
      </c>
      <c r="S245" s="88">
        <f>IF(MoM!T245=0,0,T245/MoM!T245*100)</f>
        <v>0.92386737946621866</v>
      </c>
      <c r="T245" s="88">
        <f>IF(MoM!U245=0,0,U245/MoM!U245*100)</f>
        <v>0.92941058374301588</v>
      </c>
      <c r="U245" s="88">
        <f>IF(MoM!V245=0,0,V245/MoM!V245*100)</f>
        <v>0.94093527498142915</v>
      </c>
      <c r="V245" s="88">
        <f>IF(MoM!W245=0,0,W245/MoM!W245*100)</f>
        <v>0.94855685070877882</v>
      </c>
      <c r="W245" s="88">
        <f>IF(MoM!X245=0,0,X245/MoM!X245*100)</f>
        <v>0.95254078948175569</v>
      </c>
      <c r="X245" s="88">
        <f>IF(MoM!Y245=0,0,Y245/MoM!Y245*100)</f>
        <v>0.9587323046133871</v>
      </c>
      <c r="Y245" s="88">
        <f>IF(MoM!Z245=0,0,Z245/MoM!Z245*100)</f>
        <v>0.96860724735090498</v>
      </c>
      <c r="Z245" s="88">
        <f>IF(MoM!AA245=0,0,AA245/MoM!AA245*100)</f>
        <v>0.97790587692547359</v>
      </c>
      <c r="AA245" s="88">
        <f>IF(MoM!AB245=0,0,AB245/MoM!AB245*100)</f>
        <v>0.97947052632855436</v>
      </c>
      <c r="AB245" s="88">
        <f>IF(MoM!AC245=0,0,AC245/MoM!AC245*100)</f>
        <v>0.98035204980224999</v>
      </c>
      <c r="AC245" s="88">
        <f>IF(MoM!AD245=0,0,AD245/MoM!AD245*100)</f>
        <v>0.98103829623711147</v>
      </c>
      <c r="AD245" s="88">
        <f>IF(MoM!AE245=0,0,AE245/MoM!AE245*100)</f>
        <v>0.98466813793318886</v>
      </c>
      <c r="AE245" s="88">
        <f>IF(MoM!AF245=0,0,AF245/MoM!AF245*100)</f>
        <v>0.98732674190560843</v>
      </c>
      <c r="AF245" s="88">
        <f>IF(MoM!AG245=0,0,AG245/MoM!AG245*100)</f>
        <v>0.99226337561513656</v>
      </c>
      <c r="AG245" s="88">
        <f>IF(MoM!AH245=0,0,AH245/MoM!AH245*100)</f>
        <v>0.99504171306685896</v>
      </c>
      <c r="AH245" s="88">
        <f>IF(MoM!AI245=0,0,AI245/MoM!AI245*100)</f>
        <v>1.0001164258035</v>
      </c>
      <c r="AI245" s="88">
        <f>IF(MoM!AJ245=0,0,AJ245/MoM!AJ245*100)</f>
        <v>1.0024166935828482</v>
      </c>
      <c r="AJ245" s="88">
        <f>IF(MoM!AK245=0,0,AK245/MoM!AK245*100)</f>
        <v>1.0033188686070729</v>
      </c>
      <c r="AK245" s="88">
        <f>IF(MoM!AL245=0,0,AL245/MoM!AL245*100)</f>
        <v>1.0064291570997548</v>
      </c>
      <c r="AL245" s="88">
        <f>IF(MoM!AM245=0,0,AM245/MoM!AM245*100)</f>
        <v>1.0077375150039845</v>
      </c>
      <c r="AM245" s="88">
        <f>IF(MoM!AN245=0,0,AN245/MoM!AN245*100)</f>
        <v>1.0062259087314784</v>
      </c>
      <c r="AN245" s="88">
        <f>IF(MoM!AO245=0,0,AO245/MoM!AO245*100)</f>
        <v>1.0048171924592544</v>
      </c>
      <c r="AO245" s="88">
        <f>IF(MoM!AP245=0,0,AP245/MoM!AP245*100)</f>
        <v>1.0025061129165982</v>
      </c>
      <c r="AP245" s="88">
        <f>IF(MoM!AQ245=0,0,AQ245/MoM!AQ245*100)</f>
        <v>1.0012028549698067</v>
      </c>
      <c r="AQ245" s="88">
        <f>IF(MoM!AR245=0,0,AR245/MoM!AR245*100)</f>
        <v>1.0020038172537824</v>
      </c>
      <c r="AR245" s="88">
        <f>IF(MoM!AS245=0,0,AS245/MoM!AS245*100)</f>
        <v>1.001903616872057</v>
      </c>
      <c r="AS245" s="149">
        <v>1</v>
      </c>
      <c r="AT245" s="88">
        <f>AS245*MoM!AT245/100</f>
        <v>1.0004999999999999</v>
      </c>
      <c r="AU245" s="88">
        <f>AT245*MoM!AU245/100</f>
        <v>1.0054024499999998</v>
      </c>
      <c r="AV245" s="88">
        <f>AU245*MoM!AV245/100</f>
        <v>1.0069105536749998</v>
      </c>
      <c r="AW245" s="88">
        <f>AV245*MoM!AW245/100</f>
        <v>1.0124485617202124</v>
      </c>
      <c r="AX245" s="88">
        <f>AW245*MoM!AX245/100</f>
        <v>1.0164983559670933</v>
      </c>
      <c r="AY245" s="88">
        <f>AX245*MoM!AY245/100</f>
        <v>1.0180231035010439</v>
      </c>
      <c r="AZ245" s="88">
        <f>AY245*MoM!AZ245/100</f>
        <v>1.0234186259495994</v>
      </c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</row>
    <row r="246" spans="1:72" x14ac:dyDescent="0.45">
      <c r="A246" s="88">
        <f>Веса!A246</f>
        <v>1</v>
      </c>
      <c r="B246" s="88">
        <f>MoM!B246</f>
        <v>1</v>
      </c>
      <c r="C246" s="88">
        <f>БИПЦ_НДС!E246</f>
        <v>1</v>
      </c>
      <c r="D246" s="88">
        <f t="shared" si="3"/>
        <v>0</v>
      </c>
      <c r="E246" s="88">
        <v>0</v>
      </c>
      <c r="F246" s="88">
        <v>1</v>
      </c>
      <c r="G246" s="88">
        <v>1</v>
      </c>
      <c r="H246" s="88">
        <v>0</v>
      </c>
      <c r="I246" s="88">
        <v>0</v>
      </c>
      <c r="J246" s="124" t="s">
        <v>245</v>
      </c>
      <c r="K246" s="124" t="s">
        <v>245</v>
      </c>
      <c r="L246" s="109" t="str">
        <f>MoM!J246</f>
        <v>Электрочайник, шт.</v>
      </c>
      <c r="M246" s="88">
        <f>IF(MoM!N246=0,0,N246/MoM!N246*100)</f>
        <v>0.85157269069443942</v>
      </c>
      <c r="N246" s="88">
        <f>IF(MoM!O246=0,0,O246/MoM!O246*100)</f>
        <v>0.85949231671789783</v>
      </c>
      <c r="O246" s="88">
        <f>IF(MoM!P246=0,0,P246/MoM!P246*100)</f>
        <v>0.87350204148039945</v>
      </c>
      <c r="P246" s="88">
        <f>IF(MoM!Q246=0,0,Q246/MoM!Q246*100)</f>
        <v>0.87725810025876516</v>
      </c>
      <c r="Q246" s="88">
        <f>IF(MoM!R246=0,0,R246/MoM!R246*100)</f>
        <v>0.87717037444873924</v>
      </c>
      <c r="R246" s="88">
        <f>IF(MoM!S246=0,0,S246/MoM!S246*100)</f>
        <v>0.87638092111173538</v>
      </c>
      <c r="S246" s="88">
        <f>IF(MoM!T246=0,0,T246/MoM!T246*100)</f>
        <v>0.87962353051984887</v>
      </c>
      <c r="T246" s="88">
        <f>IF(MoM!U246=0,0,U246/MoM!U246*100)</f>
        <v>0.88991512582693111</v>
      </c>
      <c r="U246" s="88">
        <f>IF(MoM!V246=0,0,V246/MoM!V246*100)</f>
        <v>0.90887031800704465</v>
      </c>
      <c r="V246" s="88">
        <f>IF(MoM!W246=0,0,W246/MoM!W246*100)</f>
        <v>0.93004699641660882</v>
      </c>
      <c r="W246" s="88">
        <f>IF(MoM!X246=0,0,X246/MoM!X246*100)</f>
        <v>0.93804540058579167</v>
      </c>
      <c r="X246" s="88">
        <f>IF(MoM!Y246=0,0,Y246/MoM!Y246*100)</f>
        <v>0.95014618625334846</v>
      </c>
      <c r="Y246" s="88">
        <f>IF(MoM!Z246=0,0,Z246/MoM!Z246*100)</f>
        <v>0.96458840828439929</v>
      </c>
      <c r="Z246" s="88">
        <f>IF(MoM!AA246=0,0,AA246/MoM!AA246*100)</f>
        <v>0.97452366888972852</v>
      </c>
      <c r="AA246" s="88">
        <f>IF(MoM!AB246=0,0,AB246/MoM!AB246*100)</f>
        <v>0.98339183427662502</v>
      </c>
      <c r="AB246" s="88">
        <f>IF(MoM!AC246=0,0,AC246/MoM!AC246*100)</f>
        <v>0.9920456824182593</v>
      </c>
      <c r="AC246" s="88">
        <f>IF(MoM!AD246=0,0,AD246/MoM!AD246*100)</f>
        <v>0.99522022860199766</v>
      </c>
      <c r="AD246" s="88">
        <f>IF(MoM!AE246=0,0,AE246/MoM!AE246*100)</f>
        <v>0.9991015874935455</v>
      </c>
      <c r="AE246" s="88">
        <f>IF(MoM!AF246=0,0,AF246/MoM!AF246*100)</f>
        <v>0.99730320463605693</v>
      </c>
      <c r="AF246" s="88">
        <f>IF(MoM!AG246=0,0,AG246/MoM!AG246*100)</f>
        <v>0.99700401367466607</v>
      </c>
      <c r="AG246" s="88">
        <f>IF(MoM!AH246=0,0,AH246/MoM!AH246*100)</f>
        <v>1.0011914305320997</v>
      </c>
      <c r="AH246" s="88">
        <f>IF(MoM!AI246=0,0,AI246/MoM!AI246*100)</f>
        <v>1.002693217677898</v>
      </c>
      <c r="AI246" s="88">
        <f>IF(MoM!AJ246=0,0,AJ246/MoM!AJ246*100)</f>
        <v>1.0120182646023026</v>
      </c>
      <c r="AJ246" s="88">
        <f>IF(MoM!AK246=0,0,AK246/MoM!AK246*100)</f>
        <v>1.0155603285284105</v>
      </c>
      <c r="AK246" s="88">
        <f>IF(MoM!AL246=0,0,AL246/MoM!AL246*100)</f>
        <v>1.0163727767912332</v>
      </c>
      <c r="AL246" s="88">
        <f>IF(MoM!AM246=0,0,AM246/MoM!AM246*100)</f>
        <v>1.0116974620179935</v>
      </c>
      <c r="AM246" s="88">
        <f>IF(MoM!AN246=0,0,AN246/MoM!AN246*100)</f>
        <v>1.0091682183629487</v>
      </c>
      <c r="AN246" s="88">
        <f>IF(MoM!AO246=0,0,AO246/MoM!AO246*100)</f>
        <v>1.0044251277366429</v>
      </c>
      <c r="AO246" s="88">
        <f>IF(MoM!AP246=0,0,AP246/MoM!AP246*100)</f>
        <v>1.0041238001983219</v>
      </c>
      <c r="AP246" s="88">
        <f>IF(MoM!AQ246=0,0,AQ246/MoM!AQ246*100)</f>
        <v>1.0071361715989169</v>
      </c>
      <c r="AQ246" s="88">
        <f>IF(MoM!AR246=0,0,AR246/MoM!AR246*100)</f>
        <v>1.003208340529681</v>
      </c>
      <c r="AR246" s="88">
        <f>IF(MoM!AS246=0,0,AS246/MoM!AS246*100)</f>
        <v>1.0008006405124099</v>
      </c>
      <c r="AS246" s="149">
        <v>1</v>
      </c>
      <c r="AT246" s="88">
        <f>AS246*MoM!AT246/100</f>
        <v>1.0015000000000001</v>
      </c>
      <c r="AU246" s="88">
        <f>AT246*MoM!AU246/100</f>
        <v>0.99949700000000008</v>
      </c>
      <c r="AV246" s="88">
        <f>AU246*MoM!AV246/100</f>
        <v>0.9939997665000001</v>
      </c>
      <c r="AW246" s="88">
        <f>AV246*MoM!AW246/100</f>
        <v>0.99429796642995016</v>
      </c>
      <c r="AX246" s="88">
        <f>AW246*MoM!AX246/100</f>
        <v>0.99300537907359132</v>
      </c>
      <c r="AY246" s="88">
        <f>AX246*MoM!AY246/100</f>
        <v>0.98863615540566752</v>
      </c>
      <c r="AZ246" s="88">
        <f>AY246*MoM!AZ246/100</f>
        <v>0.99456797233810146</v>
      </c>
      <c r="BA246" s="88"/>
      <c r="BB246" s="88"/>
      <c r="BC246" s="88"/>
      <c r="BD246" s="88"/>
      <c r="BE246" s="88"/>
      <c r="BF246" s="88"/>
      <c r="BG246" s="8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88"/>
      <c r="BT246" s="88"/>
    </row>
    <row r="247" spans="1:72" x14ac:dyDescent="0.45">
      <c r="A247" s="88">
        <f>Веса!A247</f>
        <v>1</v>
      </c>
      <c r="B247" s="88">
        <f>MoM!B247</f>
        <v>1</v>
      </c>
      <c r="C247" s="88">
        <f>БИПЦ_НДС!E247</f>
        <v>1</v>
      </c>
      <c r="D247" s="88">
        <f t="shared" si="3"/>
        <v>0</v>
      </c>
      <c r="E247" s="88">
        <v>0</v>
      </c>
      <c r="F247" s="88">
        <v>1</v>
      </c>
      <c r="G247" s="88">
        <v>1</v>
      </c>
      <c r="H247" s="88">
        <v>0</v>
      </c>
      <c r="I247" s="88">
        <v>0</v>
      </c>
      <c r="J247" s="124" t="s">
        <v>246</v>
      </c>
      <c r="K247" s="124" t="s">
        <v>246</v>
      </c>
      <c r="L247" s="109" t="str">
        <f>MoM!J247</f>
        <v>Миксер, блендер, шт.</v>
      </c>
      <c r="M247" s="88">
        <f>IF(MoM!N247=0,0,N247/MoM!N247*100)</f>
        <v>0.84504946316001117</v>
      </c>
      <c r="N247" s="88">
        <f>IF(MoM!O247=0,0,O247/MoM!O247*100)</f>
        <v>0.86355604640321537</v>
      </c>
      <c r="O247" s="88">
        <f>IF(MoM!P247=0,0,P247/MoM!P247*100)</f>
        <v>0.87400507456469412</v>
      </c>
      <c r="P247" s="88">
        <f>IF(MoM!Q247=0,0,Q247/MoM!Q247*100)</f>
        <v>0.87601528623619285</v>
      </c>
      <c r="Q247" s="88">
        <f>IF(MoM!R247=0,0,R247/MoM!R247*100)</f>
        <v>0.87382524802060246</v>
      </c>
      <c r="R247" s="88">
        <f>IF(MoM!S247=0,0,S247/MoM!S247*100)</f>
        <v>0.86998041692931183</v>
      </c>
      <c r="S247" s="88">
        <f>IF(MoM!T247=0,0,T247/MoM!T247*100)</f>
        <v>0.86841445217883895</v>
      </c>
      <c r="T247" s="88">
        <f>IF(MoM!U247=0,0,U247/MoM!U247*100)</f>
        <v>0.87275652443973317</v>
      </c>
      <c r="U247" s="88">
        <f>IF(MoM!V247=0,0,V247/MoM!V247*100)</f>
        <v>0.89466271320317059</v>
      </c>
      <c r="V247" s="88">
        <f>IF(MoM!W247=0,0,W247/MoM!W247*100)</f>
        <v>0.91443475916496064</v>
      </c>
      <c r="W247" s="88">
        <f>IF(MoM!X247=0,0,X247/MoM!X247*100)</f>
        <v>0.92677962841368755</v>
      </c>
      <c r="X247" s="88">
        <f>IF(MoM!Y247=0,0,Y247/MoM!Y247*100)</f>
        <v>0.93530600099509342</v>
      </c>
      <c r="Y247" s="88">
        <f>IF(MoM!Z247=0,0,Z247/MoM!Z247*100)</f>
        <v>0.95148679481230847</v>
      </c>
      <c r="Z247" s="88">
        <f>IF(MoM!AA247=0,0,AA247/MoM!AA247*100)</f>
        <v>0.97555941072105989</v>
      </c>
      <c r="AA247" s="88">
        <f>IF(MoM!AB247=0,0,AB247/MoM!AB247*100)</f>
        <v>0.98814412711936161</v>
      </c>
      <c r="AB247" s="88">
        <f>IF(MoM!AC247=0,0,AC247/MoM!AC247*100)</f>
        <v>0.99763031073970743</v>
      </c>
      <c r="AC247" s="88">
        <f>IF(MoM!AD247=0,0,AD247/MoM!AD247*100)</f>
        <v>1.0069082726295868</v>
      </c>
      <c r="AD247" s="88">
        <f>IF(MoM!AE247=0,0,AE247/MoM!AE247*100)</f>
        <v>1.0106338332383165</v>
      </c>
      <c r="AE247" s="88">
        <f>IF(MoM!AF247=0,0,AF247/MoM!AF247*100)</f>
        <v>1.0187189039042228</v>
      </c>
      <c r="AF247" s="88">
        <f>IF(MoM!AG247=0,0,AG247/MoM!AG247*100)</f>
        <v>1.0179039287810994</v>
      </c>
      <c r="AG247" s="88">
        <f>IF(MoM!AH247=0,0,AH247/MoM!AH247*100)</f>
        <v>1.0172931864238308</v>
      </c>
      <c r="AH247" s="88">
        <f>IF(MoM!AI247=0,0,AI247/MoM!AI247*100)</f>
        <v>1.0200398780271751</v>
      </c>
      <c r="AI247" s="88">
        <f>IF(MoM!AJ247=0,0,AJ247/MoM!AJ247*100)</f>
        <v>1.024426049502692</v>
      </c>
      <c r="AJ247" s="88">
        <f>IF(MoM!AK247=0,0,AK247/MoM!AK247*100)</f>
        <v>1.0307774910096088</v>
      </c>
      <c r="AK247" s="88">
        <f>IF(MoM!AL247=0,0,AL247/MoM!AL247*100)</f>
        <v>1.0311898020060126</v>
      </c>
      <c r="AL247" s="88">
        <f>IF(MoM!AM247=0,0,AM247/MoM!AM247*100)</f>
        <v>1.0244870682929734</v>
      </c>
      <c r="AM247" s="88">
        <f>IF(MoM!AN247=0,0,AN247/MoM!AN247*100)</f>
        <v>1.021208709674436</v>
      </c>
      <c r="AN247" s="88">
        <f>IF(MoM!AO247=0,0,AO247/MoM!AO247*100)</f>
        <v>1.0149793365454221</v>
      </c>
      <c r="AO247" s="88">
        <f>IF(MoM!AP247=0,0,AP247/MoM!AP247*100)</f>
        <v>1.0187347600906402</v>
      </c>
      <c r="AP247" s="88">
        <f>IF(MoM!AQ247=0,0,AQ247/MoM!AQ247*100)</f>
        <v>1.0117054902460147</v>
      </c>
      <c r="AQ247" s="88">
        <f>IF(MoM!AR247=0,0,AR247/MoM!AR247*100)</f>
        <v>1.0034095052259975</v>
      </c>
      <c r="AR247" s="88">
        <f>IF(MoM!AS247=0,0,AS247/MoM!AS247*100)</f>
        <v>1.0008006405124099</v>
      </c>
      <c r="AS247" s="149">
        <v>1</v>
      </c>
      <c r="AT247" s="88">
        <f>AS247*MoM!AT247/100</f>
        <v>0.99840000000000007</v>
      </c>
      <c r="AU247" s="88">
        <f>AT247*MoM!AU247/100</f>
        <v>1.0010956799999999</v>
      </c>
      <c r="AV247" s="88">
        <f>AU247*MoM!AV247/100</f>
        <v>1.00409896704</v>
      </c>
      <c r="AW247" s="88">
        <f>AV247*MoM!AW247/100</f>
        <v>1.0071112639411199</v>
      </c>
      <c r="AX247" s="88">
        <f>AW247*MoM!AX247/100</f>
        <v>1.0074133973203023</v>
      </c>
      <c r="AY247" s="88">
        <f>AX247*MoM!AY247/100</f>
        <v>1.0142638084220805</v>
      </c>
      <c r="AZ247" s="88">
        <f>AY247*MoM!AZ247/100</f>
        <v>1.0106124587117611</v>
      </c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88"/>
      <c r="BP247" s="88"/>
      <c r="BQ247" s="88"/>
      <c r="BR247" s="88"/>
      <c r="BS247" s="88"/>
      <c r="BT247" s="88"/>
    </row>
    <row r="248" spans="1:72" ht="42.75" x14ac:dyDescent="0.45">
      <c r="A248" s="88">
        <f>Веса!A248</f>
        <v>1</v>
      </c>
      <c r="B248" s="88">
        <f>MoM!B248</f>
        <v>1</v>
      </c>
      <c r="C248" s="88">
        <f>БИПЦ_НДС!E248</f>
        <v>1</v>
      </c>
      <c r="D248" s="88">
        <f t="shared" si="3"/>
        <v>0</v>
      </c>
      <c r="E248" s="88">
        <v>0</v>
      </c>
      <c r="F248" s="88">
        <v>1</v>
      </c>
      <c r="G248" s="88">
        <v>1</v>
      </c>
      <c r="H248" s="88">
        <v>0</v>
      </c>
      <c r="I248" s="88">
        <v>0</v>
      </c>
      <c r="J248" s="124" t="s">
        <v>247</v>
      </c>
      <c r="K248" s="124" t="s">
        <v>247</v>
      </c>
      <c r="L248" s="109" t="str">
        <f>MoM!J248</f>
        <v>Электроутюг с терморегулятором, пароувлажнителем, шт.</v>
      </c>
      <c r="M248" s="88">
        <f>IF(MoM!N248=0,0,N248/MoM!N248*100)</f>
        <v>0.83614809531102718</v>
      </c>
      <c r="N248" s="88">
        <f>IF(MoM!O248=0,0,O248/MoM!O248*100)</f>
        <v>0.85688456807474067</v>
      </c>
      <c r="O248" s="88">
        <f>IF(MoM!P248=0,0,P248/MoM!P248*100)</f>
        <v>0.86699580597802262</v>
      </c>
      <c r="P248" s="88">
        <f>IF(MoM!Q248=0,0,Q248/MoM!Q248*100)</f>
        <v>0.86552191310785997</v>
      </c>
      <c r="Q248" s="88">
        <f>IF(MoM!R248=0,0,R248/MoM!R248*100)</f>
        <v>0.86846468761242679</v>
      </c>
      <c r="R248" s="88">
        <f>IF(MoM!S248=0,0,S248/MoM!S248*100)</f>
        <v>0.8697673846438454</v>
      </c>
      <c r="S248" s="88">
        <f>IF(MoM!T248=0,0,T248/MoM!T248*100)</f>
        <v>0.87550784938249471</v>
      </c>
      <c r="T248" s="88">
        <f>IF(MoM!U248=0,0,U248/MoM!U248*100)</f>
        <v>0.88426292787631977</v>
      </c>
      <c r="U248" s="88">
        <f>IF(MoM!V248=0,0,V248/MoM!V248*100)</f>
        <v>0.90539681185256382</v>
      </c>
      <c r="V248" s="88">
        <f>IF(MoM!W248=0,0,W248/MoM!W248*100)</f>
        <v>0.92513446235094976</v>
      </c>
      <c r="W248" s="88">
        <f>IF(MoM!X248=0,0,X248/MoM!X248*100)</f>
        <v>0.92827991952294298</v>
      </c>
      <c r="X248" s="88">
        <f>IF(MoM!Y248=0,0,Y248/MoM!Y248*100)</f>
        <v>0.93923362257331378</v>
      </c>
      <c r="Y248" s="88">
        <f>IF(MoM!Z248=0,0,Z248/MoM!Z248*100)</f>
        <v>0.948062418625503</v>
      </c>
      <c r="Z248" s="88">
        <f>IF(MoM!AA248=0,0,AA248/MoM!AA248*100)</f>
        <v>0.96019761758390954</v>
      </c>
      <c r="AA248" s="88">
        <f>IF(MoM!AB248=0,0,AB248/MoM!AB248*100)</f>
        <v>0.97316028542129229</v>
      </c>
      <c r="AB248" s="88">
        <f>IF(MoM!AC248=0,0,AC248/MoM!AC248*100)</f>
        <v>0.98240530813279459</v>
      </c>
      <c r="AC248" s="88">
        <f>IF(MoM!AD248=0,0,AD248/MoM!AD248*100)</f>
        <v>0.99134519643680286</v>
      </c>
      <c r="AD248" s="88">
        <f>IF(MoM!AE248=0,0,AE248/MoM!AE248*100)</f>
        <v>0.99828461281186043</v>
      </c>
      <c r="AE248" s="88">
        <f>IF(MoM!AF248=0,0,AF248/MoM!AF248*100)</f>
        <v>0.99798512742801693</v>
      </c>
      <c r="AF248" s="88">
        <f>IF(MoM!AG248=0,0,AG248/MoM!AG248*100)</f>
        <v>1.0033742471161282</v>
      </c>
      <c r="AG248" s="88">
        <f>IF(MoM!AH248=0,0,AH248/MoM!AH248*100)</f>
        <v>1.0107992165447874</v>
      </c>
      <c r="AH248" s="88">
        <f>IF(MoM!AI248=0,0,AI248/MoM!AI248*100)</f>
        <v>1.0116078559180233</v>
      </c>
      <c r="AI248" s="88">
        <f>IF(MoM!AJ248=0,0,AJ248/MoM!AJ248*100)</f>
        <v>1.0147438402713691</v>
      </c>
      <c r="AJ248" s="88">
        <f>IF(MoM!AK248=0,0,AK248/MoM!AK248*100)</f>
        <v>1.0176865974081561</v>
      </c>
      <c r="AK248" s="88">
        <f>IF(MoM!AL248=0,0,AL248/MoM!AL248*100)</f>
        <v>1.0176865974081561</v>
      </c>
      <c r="AL248" s="88">
        <f>IF(MoM!AM248=0,0,AM248/MoM!AM248*100)</f>
        <v>1.0152441495743765</v>
      </c>
      <c r="AM248" s="88">
        <f>IF(MoM!AN248=0,0,AN248/MoM!AN248*100)</f>
        <v>1.0099648799965899</v>
      </c>
      <c r="AN248" s="88">
        <f>IF(MoM!AO248=0,0,AO248/MoM!AO248*100)</f>
        <v>1.0085509291645947</v>
      </c>
      <c r="AO248" s="88">
        <f>IF(MoM!AP248=0,0,AP248/MoM!AP248*100)</f>
        <v>1.0082483638858453</v>
      </c>
      <c r="AP248" s="88">
        <f>IF(MoM!AQ248=0,0,AQ248/MoM!AQ248*100)</f>
        <v>1.0033079469028046</v>
      </c>
      <c r="AQ248" s="88">
        <f>IF(MoM!AR248=0,0,AR248/MoM!AR248*100)</f>
        <v>1.0015019925983795</v>
      </c>
      <c r="AR248" s="88">
        <f>IF(MoM!AS248=0,0,AS248/MoM!AS248*100)</f>
        <v>1.0002000400080016</v>
      </c>
      <c r="AS248" s="149">
        <v>1</v>
      </c>
      <c r="AT248" s="88">
        <f>AS248*MoM!AT248/100</f>
        <v>1.0009999999999999</v>
      </c>
      <c r="AU248" s="88">
        <f>AT248*MoM!AU248/100</f>
        <v>1.0017006999999998</v>
      </c>
      <c r="AV248" s="88">
        <f>AU248*MoM!AV248/100</f>
        <v>0.99959712852999982</v>
      </c>
      <c r="AW248" s="88">
        <f>AV248*MoM!AW248/100</f>
        <v>1.0007966450842358</v>
      </c>
      <c r="AX248" s="88">
        <f>AW248*MoM!AX248/100</f>
        <v>1.0046997520000642</v>
      </c>
      <c r="AY248" s="88">
        <f>AX248*MoM!AY248/100</f>
        <v>1.0016856527440641</v>
      </c>
      <c r="AZ248" s="88">
        <f>AY248*MoM!AZ248/100</f>
        <v>1.0056923953550403</v>
      </c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  <c r="BL248" s="88"/>
      <c r="BM248" s="88"/>
      <c r="BN248" s="88"/>
      <c r="BO248" s="88"/>
      <c r="BP248" s="88"/>
      <c r="BQ248" s="88"/>
      <c r="BR248" s="88"/>
      <c r="BS248" s="88"/>
      <c r="BT248" s="88"/>
    </row>
    <row r="249" spans="1:72" x14ac:dyDescent="0.45">
      <c r="A249" s="88">
        <f>Веса!A249</f>
        <v>1</v>
      </c>
      <c r="B249" s="88">
        <f>MoM!B249</f>
        <v>1</v>
      </c>
      <c r="C249" s="88">
        <f>БИПЦ_НДС!E249</f>
        <v>1</v>
      </c>
      <c r="D249" s="88">
        <f t="shared" si="3"/>
        <v>0</v>
      </c>
      <c r="E249" s="88">
        <v>0</v>
      </c>
      <c r="F249" s="88">
        <v>1</v>
      </c>
      <c r="G249" s="88">
        <v>1</v>
      </c>
      <c r="H249" s="88">
        <v>0</v>
      </c>
      <c r="I249" s="88">
        <v>0</v>
      </c>
      <c r="J249" s="124" t="s">
        <v>248</v>
      </c>
      <c r="K249" s="124" t="s">
        <v>248</v>
      </c>
      <c r="L249" s="109" t="str">
        <f>MoM!J249</f>
        <v>Светильник потолочный, шт.</v>
      </c>
      <c r="M249" s="88">
        <f>IF(MoM!N249=0,0,N249/MoM!N249*100)</f>
        <v>0.79002894694625136</v>
      </c>
      <c r="N249" s="88">
        <f>IF(MoM!O249=0,0,O249/MoM!O249*100)</f>
        <v>0.80717257509498497</v>
      </c>
      <c r="O249" s="88">
        <f>IF(MoM!P249=0,0,P249/MoM!P249*100)</f>
        <v>0.82557610980715057</v>
      </c>
      <c r="P249" s="88">
        <f>IF(MoM!Q249=0,0,Q249/MoM!Q249*100)</f>
        <v>0.83655627206758576</v>
      </c>
      <c r="Q249" s="88">
        <f>IF(MoM!R249=0,0,R249/MoM!R249*100)</f>
        <v>0.8471805367228441</v>
      </c>
      <c r="R249" s="88">
        <f>IF(MoM!S249=0,0,S249/MoM!S249*100)</f>
        <v>0.85378854490928224</v>
      </c>
      <c r="S249" s="88">
        <f>IF(MoM!T249=0,0,T249/MoM!T249*100)</f>
        <v>0.85856976076077429</v>
      </c>
      <c r="T249" s="88">
        <f>IF(MoM!U249=0,0,U249/MoM!U249*100)</f>
        <v>0.86518074791863231</v>
      </c>
      <c r="U249" s="88">
        <f>IF(MoM!V249=0,0,V249/MoM!V249*100)</f>
        <v>0.87115049507927089</v>
      </c>
      <c r="V249" s="88">
        <f>IF(MoM!W249=0,0,W249/MoM!W249*100)</f>
        <v>0.87838104418842877</v>
      </c>
      <c r="W249" s="88">
        <f>IF(MoM!X249=0,0,X249/MoM!X249*100)</f>
        <v>0.88637431169054337</v>
      </c>
      <c r="X249" s="88">
        <f>IF(MoM!Y249=0,0,Y249/MoM!Y249*100)</f>
        <v>0.89257893187237713</v>
      </c>
      <c r="Y249" s="88">
        <f>IF(MoM!Z249=0,0,Z249/MoM!Z249*100)</f>
        <v>0.89882698439548381</v>
      </c>
      <c r="Z249" s="88">
        <f>IF(MoM!AA249=0,0,AA249/MoM!AA249*100)</f>
        <v>0.90862419852539467</v>
      </c>
      <c r="AA249" s="88">
        <f>IF(MoM!AB249=0,0,AB249/MoM!AB249*100)</f>
        <v>0.91707440357168091</v>
      </c>
      <c r="AB249" s="88">
        <f>IF(MoM!AC249=0,0,AC249/MoM!AC249*100)</f>
        <v>0.923127094635254</v>
      </c>
      <c r="AC249" s="88">
        <f>IF(MoM!AD249=0,0,AD249/MoM!AD249*100)</f>
        <v>0.93032748597340897</v>
      </c>
      <c r="AD249" s="88">
        <f>IF(MoM!AE249=0,0,AE249/MoM!AE249*100)</f>
        <v>0.93442092691169187</v>
      </c>
      <c r="AE249" s="88">
        <f>IF(MoM!AF249=0,0,AF249/MoM!AF249*100)</f>
        <v>0.94114875758545613</v>
      </c>
      <c r="AF249" s="88">
        <f>IF(MoM!AG249=0,0,AG249/MoM!AG249*100)</f>
        <v>0.946983879882486</v>
      </c>
      <c r="AG249" s="88">
        <f>IF(MoM!AH249=0,0,AH249/MoM!AH249*100)</f>
        <v>0.95304457671373388</v>
      </c>
      <c r="AH249" s="88">
        <f>IF(MoM!AI249=0,0,AI249/MoM!AI249*100)</f>
        <v>0.95771449513963114</v>
      </c>
      <c r="AI249" s="88">
        <f>IF(MoM!AJ249=0,0,AJ249/MoM!AJ249*100)</f>
        <v>0.96221575326678743</v>
      </c>
      <c r="AJ249" s="88">
        <f>IF(MoM!AK249=0,0,AK249/MoM!AK249*100)</f>
        <v>0.96683438888246798</v>
      </c>
      <c r="AK249" s="88">
        <f>IF(MoM!AL249=0,0,AL249/MoM!AL249*100)</f>
        <v>0.97360222960464538</v>
      </c>
      <c r="AL249" s="88">
        <f>IF(MoM!AM249=0,0,AM249/MoM!AM249*100)</f>
        <v>0.97515999317201274</v>
      </c>
      <c r="AM249" s="88">
        <f>IF(MoM!AN249=0,0,AN249/MoM!AN249*100)</f>
        <v>0.97847553714879765</v>
      </c>
      <c r="AN249" s="88">
        <f>IF(MoM!AO249=0,0,AO249/MoM!AO249*100)</f>
        <v>0.98111742109909938</v>
      </c>
      <c r="AO249" s="88">
        <f>IF(MoM!AP249=0,0,AP249/MoM!AP249*100)</f>
        <v>0.98504189078349591</v>
      </c>
      <c r="AP249" s="88">
        <f>IF(MoM!AQ249=0,0,AQ249/MoM!AQ249*100)</f>
        <v>0.98819402483400309</v>
      </c>
      <c r="AQ249" s="88">
        <f>IF(MoM!AR249=0,0,AR249/MoM!AR249*100)</f>
        <v>0.99234443973830588</v>
      </c>
      <c r="AR249" s="88">
        <f>IF(MoM!AS249=0,0,AS249/MoM!AS249*100)</f>
        <v>0.9966115208291807</v>
      </c>
      <c r="AS249" s="149">
        <v>1</v>
      </c>
      <c r="AT249" s="88">
        <f>AS249*MoM!AT249/100</f>
        <v>1.0026000000000002</v>
      </c>
      <c r="AU249" s="88">
        <f>AT249*MoM!AU249/100</f>
        <v>1.0045049400000001</v>
      </c>
      <c r="AV249" s="88">
        <f>AU249*MoM!AV249/100</f>
        <v>1.0079202567960002</v>
      </c>
      <c r="AW249" s="88">
        <f>AV249*MoM!AW249/100</f>
        <v>1.0105408494636698</v>
      </c>
      <c r="AX249" s="88">
        <f>AW249*MoM!AX249/100</f>
        <v>1.0128650934174364</v>
      </c>
      <c r="AY249" s="88">
        <f>AX249*MoM!AY249/100</f>
        <v>1.0152959696416382</v>
      </c>
      <c r="AZ249" s="88">
        <f>AY249*MoM!AZ249/100</f>
        <v>1.0167173839991366</v>
      </c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  <c r="BL249" s="88"/>
      <c r="BM249" s="88"/>
      <c r="BN249" s="88"/>
      <c r="BO249" s="88"/>
      <c r="BP249" s="88"/>
      <c r="BQ249" s="88"/>
      <c r="BR249" s="88"/>
      <c r="BS249" s="88"/>
      <c r="BT249" s="88"/>
    </row>
    <row r="250" spans="1:72" ht="28.5" x14ac:dyDescent="0.45">
      <c r="A250" s="88">
        <f>Веса!A250</f>
        <v>1</v>
      </c>
      <c r="B250" s="88">
        <f>MoM!B250</f>
        <v>1</v>
      </c>
      <c r="C250" s="88">
        <f>БИПЦ_НДС!E250</f>
        <v>1</v>
      </c>
      <c r="D250" s="88">
        <f t="shared" si="3"/>
        <v>0</v>
      </c>
      <c r="E250" s="88">
        <v>0</v>
      </c>
      <c r="F250" s="88">
        <v>1</v>
      </c>
      <c r="G250" s="88">
        <v>1</v>
      </c>
      <c r="H250" s="88">
        <v>0</v>
      </c>
      <c r="I250" s="88">
        <v>0</v>
      </c>
      <c r="J250" s="124" t="s">
        <v>249</v>
      </c>
      <c r="K250" s="124" t="s">
        <v>249</v>
      </c>
      <c r="L250" s="109" t="str">
        <f>MoM!J250</f>
        <v>Лампа электрическая осветительная, шт.</v>
      </c>
      <c r="M250" s="88">
        <f>IF(MoM!N250=0,0,N250/MoM!N250*100)</f>
        <v>0.75263109729981192</v>
      </c>
      <c r="N250" s="88">
        <f>IF(MoM!O250=0,0,O250/MoM!O250*100)</f>
        <v>0.78251055186261442</v>
      </c>
      <c r="O250" s="88">
        <f>IF(MoM!P250=0,0,P250/MoM!P250*100)</f>
        <v>0.81553249715121678</v>
      </c>
      <c r="P250" s="88">
        <f>IF(MoM!Q250=0,0,Q250/MoM!Q250*100)</f>
        <v>0.83869362007031145</v>
      </c>
      <c r="Q250" s="88">
        <f>IF(MoM!R250=0,0,R250/MoM!R250*100)</f>
        <v>0.85328688905953487</v>
      </c>
      <c r="R250" s="88">
        <f>IF(MoM!S250=0,0,S250/MoM!S250*100)</f>
        <v>0.86011318417201099</v>
      </c>
      <c r="S250" s="88">
        <f>IF(MoM!T250=0,0,T250/MoM!T250*100)</f>
        <v>0.87748747049228559</v>
      </c>
      <c r="T250" s="88">
        <f>IF(MoM!U250=0,0,U250/MoM!U250*100)</f>
        <v>0.88529710897966707</v>
      </c>
      <c r="U250" s="88">
        <f>IF(MoM!V250=0,0,V250/MoM!V250*100)</f>
        <v>0.89671744168550482</v>
      </c>
      <c r="V250" s="88">
        <f>IF(MoM!W250=0,0,W250/MoM!W250*100)</f>
        <v>0.91492080575172052</v>
      </c>
      <c r="W250" s="88">
        <f>IF(MoM!X250=0,0,X250/MoM!X250*100)</f>
        <v>0.93385966643078111</v>
      </c>
      <c r="X250" s="88">
        <f>IF(MoM!Y250=0,0,Y250/MoM!Y250*100)</f>
        <v>0.9389958945961504</v>
      </c>
      <c r="Y250" s="88">
        <f>IF(MoM!Z250=0,0,Z250/MoM!Z250*100)</f>
        <v>0.95467712603590615</v>
      </c>
      <c r="Z250" s="88">
        <f>IF(MoM!AA250=0,0,AA250/MoM!AA250*100)</f>
        <v>0.96603778383573347</v>
      </c>
      <c r="AA250" s="88">
        <f>IF(MoM!AB250=0,0,AB250/MoM!AB250*100)</f>
        <v>0.97444231255510438</v>
      </c>
      <c r="AB250" s="88">
        <f>IF(MoM!AC250=0,0,AC250/MoM!AC250*100)</f>
        <v>0.98467395683693293</v>
      </c>
      <c r="AC250" s="88">
        <f>IF(MoM!AD250=0,0,AD250/MoM!AD250*100)</f>
        <v>0.99107433755637309</v>
      </c>
      <c r="AD250" s="88">
        <f>IF(MoM!AE250=0,0,AE250/MoM!AE250*100)</f>
        <v>0.99513774234035424</v>
      </c>
      <c r="AE250" s="88">
        <f>IF(MoM!AF250=0,0,AF250/MoM!AF250*100)</f>
        <v>0.99483920101765211</v>
      </c>
      <c r="AF250" s="88">
        <f>IF(MoM!AG250=0,0,AG250/MoM!AG250*100)</f>
        <v>0.99871907390162107</v>
      </c>
      <c r="AG250" s="88">
        <f>IF(MoM!AH250=0,0,AH250/MoM!AH250*100)</f>
        <v>0.99801997054989011</v>
      </c>
      <c r="AH250" s="88">
        <f>IF(MoM!AI250=0,0,AI250/MoM!AI250*100)</f>
        <v>0.9995170005057149</v>
      </c>
      <c r="AI250" s="88">
        <f>IF(MoM!AJ250=0,0,AJ250/MoM!AJ250*100)</f>
        <v>1.0026155032072825</v>
      </c>
      <c r="AJ250" s="88">
        <f>IF(MoM!AK250=0,0,AK250/MoM!AK250*100)</f>
        <v>1.0042196880124141</v>
      </c>
      <c r="AK250" s="88">
        <f>IF(MoM!AL250=0,0,AL250/MoM!AL250*100)</f>
        <v>1.0017091387923831</v>
      </c>
      <c r="AL250" s="88">
        <f>IF(MoM!AM250=0,0,AM250/MoM!AM250*100)</f>
        <v>1.0020096515340209</v>
      </c>
      <c r="AM250" s="88">
        <f>IF(MoM!AN250=0,0,AN250/MoM!AN250*100)</f>
        <v>1.0010076418824869</v>
      </c>
      <c r="AN250" s="88">
        <f>IF(MoM!AO250=0,0,AO250/MoM!AO250*100)</f>
        <v>1.0039105640439461</v>
      </c>
      <c r="AO250" s="88">
        <f>IF(MoM!AP250=0,0,AP250/MoM!AP250*100)</f>
        <v>1.0028062624234977</v>
      </c>
      <c r="AP250" s="88">
        <f>IF(MoM!AQ250=0,0,AQ250/MoM!AQ250*100)</f>
        <v>1.0019037367873165</v>
      </c>
      <c r="AQ250" s="88">
        <f>IF(MoM!AR250=0,0,AR250/MoM!AR250*100)</f>
        <v>1.0013025945452441</v>
      </c>
      <c r="AR250" s="88">
        <f>IF(MoM!AS250=0,0,AS250/MoM!AS250*100)</f>
        <v>1.0018032458425166</v>
      </c>
      <c r="AS250" s="149">
        <v>1</v>
      </c>
      <c r="AT250" s="88">
        <f>AS250*MoM!AT250/100</f>
        <v>0.99909999999999999</v>
      </c>
      <c r="AU250" s="88">
        <f>AT250*MoM!AU250/100</f>
        <v>0.99860044999999997</v>
      </c>
      <c r="AV250" s="88">
        <f>AU250*MoM!AV250/100</f>
        <v>1.00019821072</v>
      </c>
      <c r="AW250" s="88">
        <f>AV250*MoM!AW250/100</f>
        <v>1.002498666604656</v>
      </c>
      <c r="AX250" s="88">
        <f>AW250*MoM!AX250/100</f>
        <v>1.0014961679380514</v>
      </c>
      <c r="AY250" s="88">
        <f>AX250*MoM!AY250/100</f>
        <v>0.99959332521896915</v>
      </c>
      <c r="AZ250" s="88">
        <f>AY250*MoM!AZ250/100</f>
        <v>1.0014925525368852</v>
      </c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</row>
    <row r="251" spans="1:72" x14ac:dyDescent="0.45">
      <c r="A251" s="88">
        <f>Веса!A251</f>
        <v>1</v>
      </c>
      <c r="B251" s="88">
        <f>MoM!B251</f>
        <v>1</v>
      </c>
      <c r="C251" s="88">
        <f>БИПЦ_НДС!E251</f>
        <v>1</v>
      </c>
      <c r="D251" s="88">
        <f t="shared" si="3"/>
        <v>0</v>
      </c>
      <c r="E251" s="88">
        <v>0</v>
      </c>
      <c r="F251" s="88">
        <v>1</v>
      </c>
      <c r="G251" s="88">
        <v>1</v>
      </c>
      <c r="H251" s="88">
        <v>0</v>
      </c>
      <c r="I251" s="88">
        <v>0</v>
      </c>
      <c r="J251" s="124" t="s">
        <v>250</v>
      </c>
      <c r="K251" s="124" t="s">
        <v>250</v>
      </c>
      <c r="L251" s="109" t="str">
        <f>MoM!J251</f>
        <v>Лампа энергосберегающая, шт.</v>
      </c>
      <c r="M251" s="88">
        <f>IF(MoM!N251=0,0,N251/MoM!N251*100)</f>
        <v>0.85144162852633565</v>
      </c>
      <c r="N251" s="88">
        <f>IF(MoM!O251=0,0,O251/MoM!O251*100)</f>
        <v>0.88090150887334684</v>
      </c>
      <c r="O251" s="88">
        <f>IF(MoM!P251=0,0,P251/MoM!P251*100)</f>
        <v>0.90045752237033505</v>
      </c>
      <c r="P251" s="88">
        <f>IF(MoM!Q251=0,0,Q251/MoM!Q251*100)</f>
        <v>0.91423452246260106</v>
      </c>
      <c r="Q251" s="88">
        <f>IF(MoM!R251=0,0,R251/MoM!R251*100)</f>
        <v>0.920908434476578</v>
      </c>
      <c r="R251" s="88">
        <f>IF(MoM!S251=0,0,S251/MoM!S251*100)</f>
        <v>0.93057797303858192</v>
      </c>
      <c r="S251" s="88">
        <f>IF(MoM!T251=0,0,T251/MoM!T251*100)</f>
        <v>0.93597532528220573</v>
      </c>
      <c r="T251" s="88">
        <f>IF(MoM!U251=0,0,U251/MoM!U251*100)</f>
        <v>0.94028081177850376</v>
      </c>
      <c r="U251" s="88">
        <f>IF(MoM!V251=0,0,V251/MoM!V251*100)</f>
        <v>0.94827319867862092</v>
      </c>
      <c r="V251" s="88">
        <f>IF(MoM!W251=0,0,W251/MoM!W251*100)</f>
        <v>0.95661800282699272</v>
      </c>
      <c r="W251" s="88">
        <f>IF(MoM!X251=0,0,X251/MoM!X251*100)</f>
        <v>0.96321866704649883</v>
      </c>
      <c r="X251" s="88">
        <f>IF(MoM!Y251=0,0,Y251/MoM!Y251*100)</f>
        <v>0.97150234758309872</v>
      </c>
      <c r="Y251" s="88">
        <f>IF(MoM!Z251=0,0,Z251/MoM!Z251*100)</f>
        <v>0.97762281237287219</v>
      </c>
      <c r="Z251" s="88">
        <f>IF(MoM!AA251=0,0,AA251/MoM!AA251*100)</f>
        <v>0.99082072033990587</v>
      </c>
      <c r="AA251" s="88">
        <f>IF(MoM!AB251=0,0,AB251/MoM!AB251*100)</f>
        <v>1.000828009615339</v>
      </c>
      <c r="AB251" s="88">
        <f>IF(MoM!AC251=0,0,AC251/MoM!AC251*100)</f>
        <v>1.0111365381143771</v>
      </c>
      <c r="AC251" s="88">
        <f>IF(MoM!AD251=0,0,AD251/MoM!AD251*100)</f>
        <v>1.0151810842668345</v>
      </c>
      <c r="AD251" s="88">
        <f>IF(MoM!AE251=0,0,AE251/MoM!AE251*100)</f>
        <v>1.0192418086039019</v>
      </c>
      <c r="AE251" s="88">
        <f>IF(MoM!AF251=0,0,AF251/MoM!AF251*100)</f>
        <v>1.0217899131254118</v>
      </c>
      <c r="AF251" s="88">
        <f>IF(MoM!AG251=0,0,AG251/MoM!AG251*100)</f>
        <v>1.0233225979950999</v>
      </c>
      <c r="AG251" s="88">
        <f>IF(MoM!AH251=0,0,AH251/MoM!AH251*100)</f>
        <v>1.0220946108775057</v>
      </c>
      <c r="AH251" s="88">
        <f>IF(MoM!AI251=0,0,AI251/MoM!AI251*100)</f>
        <v>1.0180062324339958</v>
      </c>
      <c r="AI251" s="88">
        <f>IF(MoM!AJ251=0,0,AJ251/MoM!AJ251*100)</f>
        <v>1.0190242386664297</v>
      </c>
      <c r="AJ251" s="88">
        <f>IF(MoM!AK251=0,0,AK251/MoM!AK251*100)</f>
        <v>1.0206546774482959</v>
      </c>
      <c r="AK251" s="88">
        <f>IF(MoM!AL251=0,0,AL251/MoM!AL251*100)</f>
        <v>1.0201443501095717</v>
      </c>
      <c r="AL251" s="88">
        <f>IF(MoM!AM251=0,0,AM251/MoM!AM251*100)</f>
        <v>1.0157577294041005</v>
      </c>
      <c r="AM251" s="88">
        <f>IF(MoM!AN251=0,0,AN251/MoM!AN251*100)</f>
        <v>1.0169766386793855</v>
      </c>
      <c r="AN251" s="88">
        <f>IF(MoM!AO251=0,0,AO251/MoM!AO251*100)</f>
        <v>1.0165698480239138</v>
      </c>
      <c r="AO251" s="88">
        <f>IF(MoM!AP251=0,0,AP251/MoM!AP251*100)</f>
        <v>1.0146383653126685</v>
      </c>
      <c r="AP251" s="88">
        <f>IF(MoM!AQ251=0,0,AQ251/MoM!AQ251*100)</f>
        <v>1.0135222631108245</v>
      </c>
      <c r="AQ251" s="88">
        <f>IF(MoM!AR251=0,0,AR251/MoM!AR251*100)</f>
        <v>1.010481696321492</v>
      </c>
      <c r="AR251" s="88">
        <f>IF(MoM!AS251=0,0,AS251/MoM!AS251*100)</f>
        <v>1.0053282396702523</v>
      </c>
      <c r="AS251" s="149">
        <v>1</v>
      </c>
      <c r="AT251" s="88">
        <f>AS251*MoM!AT251/100</f>
        <v>0.99049999999999994</v>
      </c>
      <c r="AU251" s="88">
        <f>AT251*MoM!AU251/100</f>
        <v>0.98633989999999994</v>
      </c>
      <c r="AV251" s="88">
        <f>AU251*MoM!AV251/100</f>
        <v>0.98505765813000001</v>
      </c>
      <c r="AW251" s="88">
        <f>AV251*MoM!AW251/100</f>
        <v>0.98308754281373989</v>
      </c>
      <c r="AX251" s="88">
        <f>AW251*MoM!AX251/100</f>
        <v>0.98200614651664475</v>
      </c>
      <c r="AY251" s="88">
        <f>AX251*MoM!AY251/100</f>
        <v>0.98053313729686975</v>
      </c>
      <c r="AZ251" s="88">
        <f>AY251*MoM!AZ251/100</f>
        <v>0.97710127131633073</v>
      </c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  <c r="BN251" s="88"/>
      <c r="BO251" s="88"/>
      <c r="BP251" s="88"/>
      <c r="BQ251" s="88"/>
      <c r="BR251" s="88"/>
      <c r="BS251" s="88"/>
      <c r="BT251" s="88"/>
    </row>
    <row r="252" spans="1:72" x14ac:dyDescent="0.45">
      <c r="A252" s="88">
        <f>Веса!A252</f>
        <v>0</v>
      </c>
      <c r="B252" s="88">
        <f>MoM!B252</f>
        <v>0</v>
      </c>
      <c r="C252" s="88">
        <f>БИПЦ_НДС!E252</f>
        <v>1</v>
      </c>
      <c r="D252" s="88">
        <f t="shared" si="3"/>
        <v>0</v>
      </c>
      <c r="E252" s="88">
        <v>0</v>
      </c>
      <c r="F252" s="88">
        <v>1</v>
      </c>
      <c r="G252" s="88">
        <v>1</v>
      </c>
      <c r="H252" s="88">
        <v>0</v>
      </c>
      <c r="I252" s="88">
        <v>0</v>
      </c>
      <c r="J252" s="124" t="s">
        <v>251</v>
      </c>
      <c r="K252" s="124" t="s">
        <v>251</v>
      </c>
      <c r="L252" s="109" t="str">
        <f>MoM!J252</f>
        <v>Лампа светодиодная, шт.</v>
      </c>
      <c r="M252" s="88">
        <f>IF(MoM!N252=0,0,N252/MoM!N252*100)</f>
        <v>0</v>
      </c>
      <c r="N252" s="88">
        <f>IF(MoM!O252=0,0,O252/MoM!O252*100)</f>
        <v>0</v>
      </c>
      <c r="O252" s="88">
        <f>IF(MoM!P252=0,0,P252/MoM!P252*100)</f>
        <v>0</v>
      </c>
      <c r="P252" s="88">
        <f>IF(MoM!Q252=0,0,Q252/MoM!Q252*100)</f>
        <v>0</v>
      </c>
      <c r="Q252" s="88">
        <f>IF(MoM!R252=0,0,R252/MoM!R252*100)</f>
        <v>0</v>
      </c>
      <c r="R252" s="88">
        <f>IF(MoM!S252=0,0,S252/MoM!S252*100)</f>
        <v>0</v>
      </c>
      <c r="S252" s="88">
        <f>IF(MoM!T252=0,0,T252/MoM!T252*100)</f>
        <v>0</v>
      </c>
      <c r="T252" s="88">
        <f>IF(MoM!U252=0,0,U252/MoM!U252*100)</f>
        <v>0</v>
      </c>
      <c r="U252" s="88">
        <f>IF(MoM!V252=0,0,V252/MoM!V252*100)</f>
        <v>0</v>
      </c>
      <c r="V252" s="88">
        <f>IF(MoM!W252=0,0,W252/MoM!W252*100)</f>
        <v>0</v>
      </c>
      <c r="W252" s="88">
        <f>IF(MoM!X252=0,0,X252/MoM!X252*100)</f>
        <v>0</v>
      </c>
      <c r="X252" s="88">
        <f>IF(MoM!Y252=0,0,Y252/MoM!Y252*100)</f>
        <v>0</v>
      </c>
      <c r="Y252" s="88">
        <f>IF(MoM!Z252=0,0,Z252/MoM!Z252*100)</f>
        <v>0</v>
      </c>
      <c r="Z252" s="88">
        <f>IF(MoM!AA252=0,0,AA252/MoM!AA252*100)</f>
        <v>0</v>
      </c>
      <c r="AA252" s="88">
        <f>IF(MoM!AB252=0,0,AB252/MoM!AB252*100)</f>
        <v>0</v>
      </c>
      <c r="AB252" s="88">
        <f>IF(MoM!AC252=0,0,AC252/MoM!AC252*100)</f>
        <v>0</v>
      </c>
      <c r="AC252" s="88">
        <f>IF(MoM!AD252=0,0,AD252/MoM!AD252*100)</f>
        <v>0</v>
      </c>
      <c r="AD252" s="88">
        <f>IF(MoM!AE252=0,0,AE252/MoM!AE252*100)</f>
        <v>0</v>
      </c>
      <c r="AE252" s="88">
        <f>IF(MoM!AF252=0,0,AF252/MoM!AF252*100)</f>
        <v>0</v>
      </c>
      <c r="AF252" s="88">
        <f>IF(MoM!AG252=0,0,AG252/MoM!AG252*100)</f>
        <v>0</v>
      </c>
      <c r="AG252" s="88">
        <f>IF(MoM!AH252=0,0,AH252/MoM!AH252*100)</f>
        <v>0</v>
      </c>
      <c r="AH252" s="88">
        <f>IF(MoM!AI252=0,0,AI252/MoM!AI252*100)</f>
        <v>0</v>
      </c>
      <c r="AI252" s="88">
        <f>IF(MoM!AJ252=0,0,AJ252/MoM!AJ252*100)</f>
        <v>0</v>
      </c>
      <c r="AJ252" s="88">
        <f>IF(MoM!AK252=0,0,AK252/MoM!AK252*100)</f>
        <v>0</v>
      </c>
      <c r="AK252" s="88">
        <f>IF(MoM!AL252=0,0,AL252/MoM!AL252*100)</f>
        <v>0</v>
      </c>
      <c r="AL252" s="88">
        <f>IF(MoM!AM252=0,0,AM252/MoM!AM252*100)</f>
        <v>0</v>
      </c>
      <c r="AM252" s="88">
        <f>IF(MoM!AN252=0,0,AN252/MoM!AN252*100)</f>
        <v>0</v>
      </c>
      <c r="AN252" s="88">
        <f>IF(MoM!AO252=0,0,AO252/MoM!AO252*100)</f>
        <v>0</v>
      </c>
      <c r="AO252" s="88">
        <f>IF(MoM!AP252=0,0,AP252/MoM!AP252*100)</f>
        <v>0</v>
      </c>
      <c r="AP252" s="88">
        <f>IF(MoM!AQ252=0,0,AQ252/MoM!AQ252*100)</f>
        <v>0</v>
      </c>
      <c r="AQ252" s="88">
        <f>IF(MoM!AR252=0,0,AR252/MoM!AR252*100)</f>
        <v>0</v>
      </c>
      <c r="AR252" s="88">
        <f>IF(MoM!AS252=0,0,AS252/MoM!AS252*100)</f>
        <v>0</v>
      </c>
      <c r="AS252" s="149">
        <v>1</v>
      </c>
      <c r="AT252" s="88">
        <f>AS252*MoM!AT252/100</f>
        <v>0</v>
      </c>
      <c r="AU252" s="88">
        <f>AT252*MoM!AU252/100</f>
        <v>0</v>
      </c>
      <c r="AV252" s="88">
        <f>AU252*MoM!AV252/100</f>
        <v>0</v>
      </c>
      <c r="AW252" s="88">
        <f>AV252*MoM!AW252/100</f>
        <v>0</v>
      </c>
      <c r="AX252" s="88">
        <f>AW252*MoM!AX252/100</f>
        <v>0</v>
      </c>
      <c r="AY252" s="88">
        <f>AX252*MoM!AY252/100</f>
        <v>0</v>
      </c>
      <c r="AZ252" s="88">
        <f>AY252*MoM!AZ252/100</f>
        <v>0</v>
      </c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  <c r="BN252" s="88"/>
      <c r="BO252" s="88"/>
      <c r="BP252" s="88"/>
      <c r="BQ252" s="88"/>
      <c r="BR252" s="88"/>
      <c r="BS252" s="88"/>
      <c r="BT252" s="88"/>
    </row>
    <row r="253" spans="1:72" ht="28.5" x14ac:dyDescent="0.45">
      <c r="A253" s="88">
        <f>Веса!A253</f>
        <v>1</v>
      </c>
      <c r="B253" s="88">
        <f>MoM!B253</f>
        <v>1</v>
      </c>
      <c r="C253" s="88">
        <f>БИПЦ_НДС!E253</f>
        <v>1</v>
      </c>
      <c r="D253" s="88">
        <f t="shared" si="3"/>
        <v>0</v>
      </c>
      <c r="E253" s="88">
        <v>0</v>
      </c>
      <c r="F253" s="88">
        <v>1</v>
      </c>
      <c r="G253" s="88">
        <v>1</v>
      </c>
      <c r="H253" s="88">
        <v>0</v>
      </c>
      <c r="I253" s="88">
        <v>0</v>
      </c>
      <c r="J253" s="124" t="s">
        <v>252</v>
      </c>
      <c r="K253" s="124" t="s">
        <v>252</v>
      </c>
      <c r="L253" s="109" t="str">
        <f>MoM!J253</f>
        <v>Батарейки электрические типа АА, шт.</v>
      </c>
      <c r="M253" s="88">
        <f>IF(MoM!N253=0,0,N253/MoM!N253*100)</f>
        <v>0.68650825630187828</v>
      </c>
      <c r="N253" s="88">
        <f>IF(MoM!O253=0,0,O253/MoM!O253*100)</f>
        <v>0.71650866710227035</v>
      </c>
      <c r="O253" s="88">
        <f>IF(MoM!P253=0,0,P253/MoM!P253*100)</f>
        <v>0.73821887971546918</v>
      </c>
      <c r="P253" s="88">
        <f>IF(MoM!Q253=0,0,Q253/MoM!Q253*100)</f>
        <v>0.75947958345127464</v>
      </c>
      <c r="Q253" s="88">
        <f>IF(MoM!R253=0,0,R253/MoM!R253*100)</f>
        <v>0.77755519753741487</v>
      </c>
      <c r="R253" s="88">
        <f>IF(MoM!S253=0,0,S253/MoM!S253*100)</f>
        <v>0.79030710277702854</v>
      </c>
      <c r="S253" s="88">
        <f>IF(MoM!T253=0,0,T253/MoM!T253*100)</f>
        <v>0.80010691085146357</v>
      </c>
      <c r="T253" s="88">
        <f>IF(MoM!U253=0,0,U253/MoM!U253*100)</f>
        <v>0.81066832207470285</v>
      </c>
      <c r="U253" s="88">
        <f>IF(MoM!V253=0,0,V253/MoM!V253*100)</f>
        <v>0.82088274293284413</v>
      </c>
      <c r="V253" s="88">
        <f>IF(MoM!W253=0,0,W253/MoM!W253*100)</f>
        <v>0.83853172190590031</v>
      </c>
      <c r="W253" s="88">
        <f>IF(MoM!X253=0,0,X253/MoM!X253*100)</f>
        <v>0.84884566208534296</v>
      </c>
      <c r="X253" s="88">
        <f>IF(MoM!Y253=0,0,Y253/MoM!Y253*100)</f>
        <v>0.85954111742761841</v>
      </c>
      <c r="Y253" s="88">
        <f>IF(MoM!Z253=0,0,Z253/MoM!Z253*100)</f>
        <v>0.87080110606592021</v>
      </c>
      <c r="Z253" s="88">
        <f>IF(MoM!AA253=0,0,AA253/MoM!AA253*100)</f>
        <v>0.8796832773477925</v>
      </c>
      <c r="AA253" s="88">
        <f>IF(MoM!AB253=0,0,AB253/MoM!AB253*100)</f>
        <v>0.89147103326425292</v>
      </c>
      <c r="AB253" s="88">
        <f>IF(MoM!AC253=0,0,AC253/MoM!AC253*100)</f>
        <v>0.90546712848650157</v>
      </c>
      <c r="AC253" s="88">
        <f>IF(MoM!AD253=0,0,AD253/MoM!AD253*100)</f>
        <v>0.91252977208869634</v>
      </c>
      <c r="AD253" s="88">
        <f>IF(MoM!AE253=0,0,AE253/MoM!AE253*100)</f>
        <v>0.92576145378398256</v>
      </c>
      <c r="AE253" s="88">
        <f>IF(MoM!AF253=0,0,AF253/MoM!AF253*100)</f>
        <v>0.93177890323357848</v>
      </c>
      <c r="AF253" s="88">
        <f>IF(MoM!AG253=0,0,AG253/MoM!AG253*100)</f>
        <v>0.93876724500783026</v>
      </c>
      <c r="AG253" s="88">
        <f>IF(MoM!AH253=0,0,AH253/MoM!AH253*100)</f>
        <v>0.94637125969239366</v>
      </c>
      <c r="AH253" s="88">
        <f>IF(MoM!AI253=0,0,AI253/MoM!AI253*100)</f>
        <v>0.9554564237854406</v>
      </c>
      <c r="AI253" s="88">
        <f>IF(MoM!AJ253=0,0,AJ253/MoM!AJ253*100)</f>
        <v>0.96004261461961082</v>
      </c>
      <c r="AJ253" s="88">
        <f>IF(MoM!AK253=0,0,AK253/MoM!AK253*100)</f>
        <v>0.96599487883025237</v>
      </c>
      <c r="AK253" s="88">
        <f>IF(MoM!AL253=0,0,AL253/MoM!AL253*100)</f>
        <v>0.97333643990936236</v>
      </c>
      <c r="AL253" s="88">
        <f>IF(MoM!AM253=0,0,AM253/MoM!AM253*100)</f>
        <v>0.97859245668487305</v>
      </c>
      <c r="AM253" s="88">
        <f>IF(MoM!AN253=0,0,AN253/MoM!AN253*100)</f>
        <v>0.98133251556359069</v>
      </c>
      <c r="AN253" s="88">
        <f>IF(MoM!AO253=0,0,AO253/MoM!AO253*100)</f>
        <v>0.98859437617876111</v>
      </c>
      <c r="AO253" s="88">
        <f>IF(MoM!AP253=0,0,AP253/MoM!AP253*100)</f>
        <v>0.99284533199632996</v>
      </c>
      <c r="AP253" s="88">
        <f>IF(MoM!AQ253=0,0,AQ253/MoM!AQ253*100)</f>
        <v>0.99681671332431532</v>
      </c>
      <c r="AQ253" s="88">
        <f>IF(MoM!AR253=0,0,AR253/MoM!AR253*100)</f>
        <v>1.0015017518769396</v>
      </c>
      <c r="AR253" s="88">
        <f>IF(MoM!AS253=0,0,AS253/MoM!AS253*100)</f>
        <v>1.0005002501250626</v>
      </c>
      <c r="AS253" s="149">
        <v>1</v>
      </c>
      <c r="AT253" s="88">
        <f>AS253*MoM!AT253/100</f>
        <v>1.0033000000000001</v>
      </c>
      <c r="AU253" s="88">
        <f>AT253*MoM!AU253/100</f>
        <v>1.0045039600000001</v>
      </c>
      <c r="AV253" s="88">
        <f>AU253*MoM!AV253/100</f>
        <v>1.0052071127720001</v>
      </c>
      <c r="AW253" s="88">
        <f>AV253*MoM!AW253/100</f>
        <v>1.0085242962441476</v>
      </c>
      <c r="AX253" s="88">
        <f>AW253*MoM!AX253/100</f>
        <v>1.0102387875477628</v>
      </c>
      <c r="AY253" s="88">
        <f>AX253*MoM!AY253/100</f>
        <v>1.0125623367591228</v>
      </c>
      <c r="AZ253" s="88">
        <f>AY253*MoM!AZ253/100</f>
        <v>1.0164100736388075</v>
      </c>
      <c r="BA253" s="88"/>
      <c r="BB253" s="88"/>
      <c r="BC253" s="88"/>
      <c r="BD253" s="88"/>
      <c r="BE253" s="88"/>
      <c r="BF253" s="88"/>
      <c r="BG253" s="88"/>
      <c r="BH253" s="88"/>
      <c r="BI253" s="88"/>
      <c r="BJ253" s="88"/>
      <c r="BK253" s="88"/>
      <c r="BL253" s="88"/>
      <c r="BM253" s="88"/>
      <c r="BN253" s="88"/>
      <c r="BO253" s="88"/>
      <c r="BP253" s="88"/>
      <c r="BQ253" s="88"/>
      <c r="BR253" s="88"/>
      <c r="BS253" s="88"/>
      <c r="BT253" s="88"/>
    </row>
    <row r="254" spans="1:72" x14ac:dyDescent="0.45">
      <c r="A254" s="88">
        <f>Веса!A254</f>
        <v>1</v>
      </c>
      <c r="B254" s="88">
        <f>MoM!B254</f>
        <v>1</v>
      </c>
      <c r="C254" s="88">
        <f>БИПЦ_НДС!E254</f>
        <v>1</v>
      </c>
      <c r="D254" s="88">
        <f t="shared" si="3"/>
        <v>0</v>
      </c>
      <c r="E254" s="88">
        <v>0</v>
      </c>
      <c r="F254" s="88">
        <v>1</v>
      </c>
      <c r="G254" s="88">
        <v>1</v>
      </c>
      <c r="H254" s="88">
        <v>0</v>
      </c>
      <c r="I254" s="88">
        <v>0</v>
      </c>
      <c r="J254" s="129" t="s">
        <v>253</v>
      </c>
      <c r="K254" s="129" t="s">
        <v>253</v>
      </c>
      <c r="L254" s="109" t="str">
        <f>MoM!J254</f>
        <v>Дрель электрическая, шт.</v>
      </c>
      <c r="M254" s="88">
        <f>IF(MoM!N254=0,0,N254/MoM!N254*100)</f>
        <v>0.85007198492488589</v>
      </c>
      <c r="N254" s="88">
        <f>IF(MoM!O254=0,0,O254/MoM!O254*100)</f>
        <v>0.89776102327917207</v>
      </c>
      <c r="O254" s="88">
        <f>IF(MoM!P254=0,0,P254/MoM!P254*100)</f>
        <v>0.91140699083301535</v>
      </c>
      <c r="P254" s="88">
        <f>IF(MoM!Q254=0,0,Q254/MoM!Q254*100)</f>
        <v>0.91450577460184757</v>
      </c>
      <c r="Q254" s="88">
        <f>IF(MoM!R254=0,0,R254/MoM!R254*100)</f>
        <v>0.90362315588408559</v>
      </c>
      <c r="R254" s="88">
        <f>IF(MoM!S254=0,0,S254/MoM!S254*100)</f>
        <v>0.9001893878917262</v>
      </c>
      <c r="S254" s="88">
        <f>IF(MoM!T254=0,0,T254/MoM!T254*100)</f>
        <v>0.89226772127827914</v>
      </c>
      <c r="T254" s="88">
        <f>IF(MoM!U254=0,0,U254/MoM!U254*100)</f>
        <v>0.89574756539126443</v>
      </c>
      <c r="U254" s="88">
        <f>IF(MoM!V254=0,0,V254/MoM!V254*100)</f>
        <v>0.91285634389023751</v>
      </c>
      <c r="V254" s="88">
        <f>IF(MoM!W254=0,0,W254/MoM!W254*100)</f>
        <v>0.93284789782143374</v>
      </c>
      <c r="W254" s="88">
        <f>IF(MoM!X254=0,0,X254/MoM!X254*100)</f>
        <v>0.94282937032812297</v>
      </c>
      <c r="X254" s="88">
        <f>IF(MoM!Y254=0,0,Y254/MoM!Y254*100)</f>
        <v>0.94669497074646825</v>
      </c>
      <c r="Y254" s="88">
        <f>IF(MoM!Z254=0,0,Z254/MoM!Z254*100)</f>
        <v>0.95975936134276951</v>
      </c>
      <c r="Z254" s="88">
        <f>IF(MoM!AA254=0,0,AA254/MoM!AA254*100)</f>
        <v>0.98173785071751907</v>
      </c>
      <c r="AA254" s="88">
        <f>IF(MoM!AB254=0,0,AB254/MoM!AB254*100)</f>
        <v>0.9923406195052682</v>
      </c>
      <c r="AB254" s="88">
        <f>IF(MoM!AC254=0,0,AC254/MoM!AC254*100)</f>
        <v>1.0029586641339745</v>
      </c>
      <c r="AC254" s="88">
        <f>IF(MoM!AD254=0,0,AD254/MoM!AD254*100)</f>
        <v>1.0016548178706004</v>
      </c>
      <c r="AD254" s="88">
        <f>IF(MoM!AE254=0,0,AE254/MoM!AE254*100)</f>
        <v>1.0047599478059994</v>
      </c>
      <c r="AE254" s="88">
        <f>IF(MoM!AF254=0,0,AF254/MoM!AF254*100)</f>
        <v>1.0075732756598561</v>
      </c>
      <c r="AF254" s="88">
        <f>IF(MoM!AG254=0,0,AG254/MoM!AG254*100)</f>
        <v>1.007170246349592</v>
      </c>
      <c r="AG254" s="88">
        <f>IF(MoM!AH254=0,0,AH254/MoM!AH254*100)</f>
        <v>1.0024365461917488</v>
      </c>
      <c r="AH254" s="88">
        <f>IF(MoM!AI254=0,0,AI254/MoM!AI254*100)</f>
        <v>1.0047421502479899</v>
      </c>
      <c r="AI254" s="88">
        <f>IF(MoM!AJ254=0,0,AJ254/MoM!AJ254*100)</f>
        <v>1.0079573251287834</v>
      </c>
      <c r="AJ254" s="88">
        <f>IF(MoM!AK254=0,0,AK254/MoM!AK254*100)</f>
        <v>1.0076549379312447</v>
      </c>
      <c r="AK254" s="88">
        <f>IF(MoM!AL254=0,0,AL254/MoM!AL254*100)</f>
        <v>1.0032212562043472</v>
      </c>
      <c r="AL254" s="88">
        <f>IF(MoM!AM254=0,0,AM254/MoM!AM254*100)</f>
        <v>0.99900772692828899</v>
      </c>
      <c r="AM254" s="88">
        <f>IF(MoM!AN254=0,0,AN254/MoM!AN254*100)</f>
        <v>0.99950723079175308</v>
      </c>
      <c r="AN254" s="88">
        <f>IF(MoM!AO254=0,0,AO254/MoM!AO254*100)</f>
        <v>0.99900747717635729</v>
      </c>
      <c r="AO254" s="88">
        <f>IF(MoM!AP254=0,0,AP254/MoM!AP254*100)</f>
        <v>0.99730916446515749</v>
      </c>
      <c r="AP254" s="88">
        <f>IF(MoM!AQ254=0,0,AQ254/MoM!AQ254*100)</f>
        <v>0.99591293163490624</v>
      </c>
      <c r="AQ254" s="88">
        <f>IF(MoM!AR254=0,0,AR254/MoM!AR254*100)</f>
        <v>0.99651047939388715</v>
      </c>
      <c r="AR254" s="88">
        <f>IF(MoM!AS254=0,0,AS254/MoM!AS254*100)</f>
        <v>0.99940035978412955</v>
      </c>
      <c r="AS254" s="149">
        <v>1</v>
      </c>
      <c r="AT254" s="88">
        <f>AS254*MoM!AT254/100</f>
        <v>1.002</v>
      </c>
      <c r="AU254" s="88">
        <f>AT254*MoM!AU254/100</f>
        <v>1.0011984</v>
      </c>
      <c r="AV254" s="88">
        <f>AU254*MoM!AV254/100</f>
        <v>1.0017991190400002</v>
      </c>
      <c r="AW254" s="88">
        <f>AV254*MoM!AW254/100</f>
        <v>1.0016989391280962</v>
      </c>
      <c r="AX254" s="88">
        <f>AW254*MoM!AX254/100</f>
        <v>1.0005970702950553</v>
      </c>
      <c r="AY254" s="88">
        <f>AX254*MoM!AY254/100</f>
        <v>0.99849581644743579</v>
      </c>
      <c r="AZ254" s="88">
        <f>AY254*MoM!AZ254/100</f>
        <v>1.001591153478423</v>
      </c>
      <c r="BA254" s="88"/>
      <c r="BB254" s="8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88"/>
      <c r="BP254" s="88"/>
      <c r="BQ254" s="88"/>
      <c r="BR254" s="88"/>
      <c r="BS254" s="88"/>
      <c r="BT254" s="88"/>
    </row>
    <row r="255" spans="1:72" x14ac:dyDescent="0.45">
      <c r="A255" s="88">
        <f>Веса!A255</f>
        <v>1</v>
      </c>
      <c r="B255" s="88">
        <f>MoM!B255</f>
        <v>1</v>
      </c>
      <c r="C255" s="88">
        <f>БИПЦ_НДС!E255</f>
        <v>1</v>
      </c>
      <c r="D255" s="88">
        <f t="shared" si="3"/>
        <v>0</v>
      </c>
      <c r="E255" s="88">
        <v>0</v>
      </c>
      <c r="F255" s="88">
        <v>1</v>
      </c>
      <c r="G255" s="88">
        <v>1</v>
      </c>
      <c r="H255" s="88">
        <v>0</v>
      </c>
      <c r="I255" s="88">
        <v>0</v>
      </c>
      <c r="J255" s="124" t="s">
        <v>254</v>
      </c>
      <c r="K255" s="124" t="s">
        <v>254</v>
      </c>
      <c r="L255" s="109" t="str">
        <f>MoM!J255</f>
        <v>Триммер, шт.</v>
      </c>
      <c r="M255" s="88">
        <f>IF(MoM!N255=0,0,N255/MoM!N255*100)</f>
        <v>0.7928390102822549</v>
      </c>
      <c r="N255" s="88">
        <f>IF(MoM!O255=0,0,O255/MoM!O255*100)</f>
        <v>0.8190026976215693</v>
      </c>
      <c r="O255" s="88">
        <f>IF(MoM!P255=0,0,P255/MoM!P255*100)</f>
        <v>0.84185287288521105</v>
      </c>
      <c r="P255" s="88">
        <f>IF(MoM!Q255=0,0,Q255/MoM!Q255*100)</f>
        <v>0.86264663884547577</v>
      </c>
      <c r="Q255" s="88">
        <f>IF(MoM!R255=0,0,R255/MoM!R255*100)</f>
        <v>0.87092804657839218</v>
      </c>
      <c r="R255" s="88">
        <f>IF(MoM!S255=0,0,S255/MoM!S255*100)</f>
        <v>0.87397629474141647</v>
      </c>
      <c r="S255" s="88">
        <f>IF(MoM!T255=0,0,T255/MoM!T255*100)</f>
        <v>0.88061851458145124</v>
      </c>
      <c r="T255" s="88">
        <f>IF(MoM!U255=0,0,U255/MoM!U255*100)</f>
        <v>0.89048144194476364</v>
      </c>
      <c r="U255" s="88">
        <f>IF(MoM!V255=0,0,V255/MoM!V255*100)</f>
        <v>0.90544153016943585</v>
      </c>
      <c r="V255" s="88">
        <f>IF(MoM!W255=0,0,W255/MoM!W255*100)</f>
        <v>0.91368104809397765</v>
      </c>
      <c r="W255" s="88">
        <f>IF(MoM!X255=0,0,X255/MoM!X255*100)</f>
        <v>0.91806671712482868</v>
      </c>
      <c r="X255" s="88">
        <f>IF(MoM!Y255=0,0,Y255/MoM!Y255*100)</f>
        <v>0.91990285055907839</v>
      </c>
      <c r="Y255" s="88">
        <f>IF(MoM!Z255=0,0,Z255/MoM!Z255*100)</f>
        <v>0.92956183048994878</v>
      </c>
      <c r="Z255" s="88">
        <f>IF(MoM!AA255=0,0,AA255/MoM!AA255*100)</f>
        <v>0.93811379933045635</v>
      </c>
      <c r="AA255" s="88">
        <f>IF(MoM!AB255=0,0,AB255/MoM!AB255*100)</f>
        <v>0.95349886563947572</v>
      </c>
      <c r="AB255" s="88">
        <f>IF(MoM!AC255=0,0,AC255/MoM!AC255*100)</f>
        <v>0.96980369624191065</v>
      </c>
      <c r="AC255" s="88">
        <f>IF(MoM!AD255=0,0,AD255/MoM!AD255*100)</f>
        <v>0.98696922166539247</v>
      </c>
      <c r="AD255" s="88">
        <f>IF(MoM!AE255=0,0,AE255/MoM!AE255*100)</f>
        <v>0.99308843083971798</v>
      </c>
      <c r="AE255" s="88">
        <f>IF(MoM!AF255=0,0,AF255/MoM!AF255*100)</f>
        <v>0.99904696142475624</v>
      </c>
      <c r="AF255" s="88">
        <f>IF(MoM!AG255=0,0,AG255/MoM!AG255*100)</f>
        <v>1.0003457224746084</v>
      </c>
      <c r="AG255" s="88">
        <f>IF(MoM!AH255=0,0,AH255/MoM!AH255*100)</f>
        <v>1.0016461719138254</v>
      </c>
      <c r="AH255" s="88">
        <f>IF(MoM!AI255=0,0,AI255/MoM!AI255*100)</f>
        <v>1.0025476534685478</v>
      </c>
      <c r="AI255" s="88">
        <f>IF(MoM!AJ255=0,0,AJ255/MoM!AJ255*100)</f>
        <v>1.0051542773675661</v>
      </c>
      <c r="AJ255" s="88">
        <f>IF(MoM!AK255=0,0,AK255/MoM!AK255*100)</f>
        <v>1.0075666476332483</v>
      </c>
      <c r="AK255" s="88">
        <f>IF(MoM!AL255=0,0,AL255/MoM!AL255*100)</f>
        <v>1.0113954008942545</v>
      </c>
      <c r="AL255" s="88">
        <f>IF(MoM!AM255=0,0,AM255/MoM!AM255*100)</f>
        <v>1.0099794473330026</v>
      </c>
      <c r="AM255" s="88">
        <f>IF(MoM!AN255=0,0,AN255/MoM!AN255*100)</f>
        <v>1.0069495089910034</v>
      </c>
      <c r="AN255" s="88">
        <f>IF(MoM!AO255=0,0,AO255/MoM!AO255*100)</f>
        <v>1.0069495089910034</v>
      </c>
      <c r="AO255" s="88">
        <f>IF(MoM!AP255=0,0,AP255/MoM!AP255*100)</f>
        <v>1.0079564584999943</v>
      </c>
      <c r="AP255" s="88">
        <f>IF(MoM!AQ255=0,0,AQ255/MoM!AQ255*100)</f>
        <v>1.010375554000394</v>
      </c>
      <c r="AQ255" s="88">
        <f>IF(MoM!AR255=0,0,AR255/MoM!AR255*100)</f>
        <v>1.0087589531139933</v>
      </c>
      <c r="AR255" s="88">
        <f>IF(MoM!AS255=0,0,AS255/MoM!AS255*100)</f>
        <v>1.0057326762546515</v>
      </c>
      <c r="AS255" s="149">
        <v>1</v>
      </c>
      <c r="AT255" s="88">
        <f>AS255*MoM!AT255/100</f>
        <v>0.99879999999999991</v>
      </c>
      <c r="AU255" s="88">
        <f>AT255*MoM!AU255/100</f>
        <v>0.99600335999999989</v>
      </c>
      <c r="AV255" s="88">
        <f>AU255*MoM!AV255/100</f>
        <v>0.99620256067199986</v>
      </c>
      <c r="AW255" s="88">
        <f>AV255*MoM!AW255/100</f>
        <v>0.99460863657492471</v>
      </c>
      <c r="AX255" s="88">
        <f>AW255*MoM!AX255/100</f>
        <v>0.99222157584714499</v>
      </c>
      <c r="AY255" s="88">
        <f>AX255*MoM!AY255/100</f>
        <v>0.9910309099561283</v>
      </c>
      <c r="AZ255" s="88">
        <f>AY255*MoM!AZ255/100</f>
        <v>0.99202194086608442</v>
      </c>
      <c r="BA255" s="88"/>
      <c r="BB255" s="88"/>
      <c r="BC255" s="88"/>
      <c r="BD255" s="88"/>
      <c r="BE255" s="88"/>
      <c r="BF255" s="88"/>
      <c r="BG255" s="88"/>
      <c r="BH255" s="88"/>
      <c r="BI255" s="88"/>
      <c r="BJ255" s="88"/>
      <c r="BK255" s="88"/>
      <c r="BL255" s="88"/>
      <c r="BM255" s="88"/>
      <c r="BN255" s="88"/>
      <c r="BO255" s="88"/>
      <c r="BP255" s="88"/>
      <c r="BQ255" s="88"/>
      <c r="BR255" s="88"/>
      <c r="BS255" s="88"/>
      <c r="BT255" s="88"/>
    </row>
    <row r="256" spans="1:72" x14ac:dyDescent="0.45">
      <c r="A256" s="88">
        <f>Веса!A256</f>
        <v>1</v>
      </c>
      <c r="B256" s="88">
        <f>MoM!B256</f>
        <v>1</v>
      </c>
      <c r="C256" s="88">
        <f>БИПЦ_НДС!E256</f>
        <v>0</v>
      </c>
      <c r="D256" s="88">
        <f t="shared" si="3"/>
        <v>1</v>
      </c>
      <c r="E256" s="88">
        <v>0</v>
      </c>
      <c r="F256" s="88">
        <v>1</v>
      </c>
      <c r="G256" s="88">
        <v>1</v>
      </c>
      <c r="H256" s="88">
        <v>0</v>
      </c>
      <c r="I256" s="88">
        <v>0</v>
      </c>
      <c r="J256" s="124" t="s">
        <v>255</v>
      </c>
      <c r="K256" s="124" t="s">
        <v>255</v>
      </c>
      <c r="L256" s="109" t="str">
        <f>MoM!J256</f>
        <v>Тетрадь школьная, шт.</v>
      </c>
      <c r="M256" s="88">
        <f>IF(MoM!N256=0,0,N256/MoM!N256*100)</f>
        <v>0.77923466443487754</v>
      </c>
      <c r="N256" s="88">
        <f>IF(MoM!O256=0,0,O256/MoM!O256*100)</f>
        <v>0.79294919452893142</v>
      </c>
      <c r="O256" s="88">
        <f>IF(MoM!P256=0,0,P256/MoM!P256*100)</f>
        <v>0.79937208300461582</v>
      </c>
      <c r="P256" s="88">
        <f>IF(MoM!Q256=0,0,Q256/MoM!Q256*100)</f>
        <v>0.80608680850185466</v>
      </c>
      <c r="Q256" s="88">
        <f>IF(MoM!R256=0,0,R256/MoM!R256*100)</f>
        <v>0.81672715437407906</v>
      </c>
      <c r="R256" s="88">
        <f>IF(MoM!S256=0,0,S256/MoM!S256*100)</f>
        <v>0.82440438962519536</v>
      </c>
      <c r="S256" s="88">
        <f>IF(MoM!T256=0,0,T256/MoM!T256*100)</f>
        <v>0.83635825327476077</v>
      </c>
      <c r="T256" s="88">
        <f>IF(MoM!U256=0,0,U256/MoM!U256*100)</f>
        <v>0.85450722737082319</v>
      </c>
      <c r="U256" s="88">
        <f>IF(MoM!V256=0,0,V256/MoM!V256*100)</f>
        <v>0.86715393433591148</v>
      </c>
      <c r="V256" s="88">
        <f>IF(MoM!W256=0,0,W256/MoM!W256*100)</f>
        <v>0.8739177350237316</v>
      </c>
      <c r="W256" s="88">
        <f>IF(MoM!X256=0,0,X256/MoM!X256*100)</f>
        <v>0.87680166354930988</v>
      </c>
      <c r="X256" s="88">
        <f>IF(MoM!Y256=0,0,Y256/MoM!Y256*100)</f>
        <v>0.88162407269883114</v>
      </c>
      <c r="Y256" s="88">
        <f>IF(MoM!Z256=0,0,Z256/MoM!Z256*100)</f>
        <v>0.88629668028413489</v>
      </c>
      <c r="Z256" s="88">
        <f>IF(MoM!AA256=0,0,AA256/MoM!AA256*100)</f>
        <v>0.89391883173457842</v>
      </c>
      <c r="AA256" s="88">
        <f>IF(MoM!AB256=0,0,AB256/MoM!AB256*100)</f>
        <v>0.90267923628557722</v>
      </c>
      <c r="AB256" s="88">
        <f>IF(MoM!AC256=0,0,AC256/MoM!AC256*100)</f>
        <v>0.90836611547417623</v>
      </c>
      <c r="AC256" s="88">
        <f>IF(MoM!AD256=0,0,AD256/MoM!AD256*100)</f>
        <v>0.91517886134023252</v>
      </c>
      <c r="AD256" s="88">
        <f>IF(MoM!AE256=0,0,AE256/MoM!AE256*100)</f>
        <v>0.9238730605229647</v>
      </c>
      <c r="AE256" s="88">
        <f>IF(MoM!AF256=0,0,AF256/MoM!AF256*100)</f>
        <v>0.93477476263713577</v>
      </c>
      <c r="AF256" s="88">
        <f>IF(MoM!AG256=0,0,AG256/MoM!AG256*100)</f>
        <v>0.94795508679031937</v>
      </c>
      <c r="AG256" s="88">
        <f>IF(MoM!AH256=0,0,AH256/MoM!AH256*100)</f>
        <v>0.95222088468087573</v>
      </c>
      <c r="AH256" s="88">
        <f>IF(MoM!AI256=0,0,AI256/MoM!AI256*100)</f>
        <v>0.96069565055453554</v>
      </c>
      <c r="AI256" s="88">
        <f>IF(MoM!AJ256=0,0,AJ256/MoM!AJ256*100)</f>
        <v>0.962905250550811</v>
      </c>
      <c r="AJ256" s="88">
        <f>IF(MoM!AK256=0,0,AK256/MoM!AK256*100)</f>
        <v>0.96502364210202285</v>
      </c>
      <c r="AK256" s="88">
        <f>IF(MoM!AL256=0,0,AL256/MoM!AL256*100)</f>
        <v>0.96975225794832276</v>
      </c>
      <c r="AL256" s="88">
        <f>IF(MoM!AM256=0,0,AM256/MoM!AM256*100)</f>
        <v>0.97440706878647465</v>
      </c>
      <c r="AM256" s="88">
        <f>IF(MoM!AN256=0,0,AN256/MoM!AN256*100)</f>
        <v>0.98005862978543612</v>
      </c>
      <c r="AN256" s="88">
        <f>IF(MoM!AO256=0,0,AO256/MoM!AO256*100)</f>
        <v>0.98201874704500702</v>
      </c>
      <c r="AO256" s="88">
        <f>IF(MoM!AP256=0,0,AP256/MoM!AP256*100)</f>
        <v>0.98683063890552758</v>
      </c>
      <c r="AP256" s="88">
        <f>IF(MoM!AQ256=0,0,AQ256/MoM!AQ256*100)</f>
        <v>0.98840956792777634</v>
      </c>
      <c r="AQ256" s="88">
        <f>IF(MoM!AR256=0,0,AR256/MoM!AR256*100)</f>
        <v>0.99542727586006341</v>
      </c>
      <c r="AR256" s="88">
        <f>IF(MoM!AS256=0,0,AS256/MoM!AS256*100)</f>
        <v>0.99433230585661736</v>
      </c>
      <c r="AS256" s="149">
        <v>1</v>
      </c>
      <c r="AT256" s="88">
        <f>AS256*MoM!AT256/100</f>
        <v>1.0012999999999999</v>
      </c>
      <c r="AU256" s="88">
        <f>AT256*MoM!AU256/100</f>
        <v>1.0012999999999999</v>
      </c>
      <c r="AV256" s="88">
        <f>AU256*MoM!AV256/100</f>
        <v>1.0002986999999999</v>
      </c>
      <c r="AW256" s="88">
        <f>AV256*MoM!AW256/100</f>
        <v>1.0023993272699998</v>
      </c>
      <c r="AX256" s="88">
        <f>AW256*MoM!AX256/100</f>
        <v>1.0037024463954507</v>
      </c>
      <c r="AY256" s="88">
        <f>AX256*MoM!AY256/100</f>
        <v>1.005609481043602</v>
      </c>
      <c r="AZ256" s="88">
        <f>AY256*MoM!AZ256/100</f>
        <v>1.0079223828500024</v>
      </c>
      <c r="BA256" s="88"/>
      <c r="BB256" s="88"/>
      <c r="BC256" s="88"/>
      <c r="BD256" s="88"/>
      <c r="BE256" s="88"/>
      <c r="BF256" s="8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88"/>
      <c r="BR256" s="88"/>
      <c r="BS256" s="88"/>
      <c r="BT256" s="88"/>
    </row>
    <row r="257" spans="1:72" x14ac:dyDescent="0.45">
      <c r="A257" s="88">
        <f>Веса!A257</f>
        <v>1</v>
      </c>
      <c r="B257" s="88">
        <f>MoM!B257</f>
        <v>1</v>
      </c>
      <c r="C257" s="88">
        <f>БИПЦ_НДС!E257</f>
        <v>0</v>
      </c>
      <c r="D257" s="88">
        <f t="shared" si="3"/>
        <v>1</v>
      </c>
      <c r="E257" s="88">
        <v>0</v>
      </c>
      <c r="F257" s="88">
        <v>1</v>
      </c>
      <c r="G257" s="88">
        <v>1</v>
      </c>
      <c r="H257" s="88">
        <v>0</v>
      </c>
      <c r="I257" s="88">
        <v>0</v>
      </c>
      <c r="J257" s="124" t="s">
        <v>256</v>
      </c>
      <c r="K257" s="124" t="s">
        <v>256</v>
      </c>
      <c r="L257" s="109" t="str">
        <f>MoM!J257</f>
        <v>Альбом для рисования, шт.</v>
      </c>
      <c r="M257" s="88">
        <f>IF(MoM!N257=0,0,N257/MoM!N257*100)</f>
        <v>0.77574275142296534</v>
      </c>
      <c r="N257" s="88">
        <f>IF(MoM!O257=0,0,O257/MoM!O257*100)</f>
        <v>0.78303473328634121</v>
      </c>
      <c r="O257" s="88">
        <f>IF(MoM!P257=0,0,P257/MoM!P257*100)</f>
        <v>0.79744257237880989</v>
      </c>
      <c r="P257" s="88">
        <f>IF(MoM!Q257=0,0,Q257/MoM!Q257*100)</f>
        <v>0.80222722781308275</v>
      </c>
      <c r="Q257" s="88">
        <f>IF(MoM!R257=0,0,R257/MoM!R257*100)</f>
        <v>0.80968794103174457</v>
      </c>
      <c r="R257" s="88">
        <f>IF(MoM!S257=0,0,S257/MoM!S257*100)</f>
        <v>0.81640835094230813</v>
      </c>
      <c r="S257" s="88">
        <f>IF(MoM!T257=0,0,T257/MoM!T257*100)</f>
        <v>0.82791970869059461</v>
      </c>
      <c r="T257" s="88">
        <f>IF(MoM!U257=0,0,U257/MoM!U257*100)</f>
        <v>0.84472647877701368</v>
      </c>
      <c r="U257" s="88">
        <f>IF(MoM!V257=0,0,V257/MoM!V257*100)</f>
        <v>0.85258243502964004</v>
      </c>
      <c r="V257" s="88">
        <f>IF(MoM!W257=0,0,W257/MoM!W257*100)</f>
        <v>0.85735689666580606</v>
      </c>
      <c r="W257" s="88">
        <f>IF(MoM!X257=0,0,X257/MoM!X257*100)</f>
        <v>0.86361560201146659</v>
      </c>
      <c r="X257" s="88">
        <f>IF(MoM!Y257=0,0,Y257/MoM!Y257*100)</f>
        <v>0.86802004158172508</v>
      </c>
      <c r="Y257" s="88">
        <f>IF(MoM!Z257=0,0,Z257/MoM!Z257*100)</f>
        <v>0.87218653778131749</v>
      </c>
      <c r="Z257" s="88">
        <f>IF(MoM!AA257=0,0,AA257/MoM!AA257*100)</f>
        <v>0.87724521970044911</v>
      </c>
      <c r="AA257" s="88">
        <f>IF(MoM!AB257=0,0,AB257/MoM!AB257*100)</f>
        <v>0.88636856998533387</v>
      </c>
      <c r="AB257" s="88">
        <f>IF(MoM!AC257=0,0,AC257/MoM!AC257*100)</f>
        <v>0.89443452397220025</v>
      </c>
      <c r="AC257" s="88">
        <f>IF(MoM!AD257=0,0,AD257/MoM!AD257*100)</f>
        <v>0.90015890492562234</v>
      </c>
      <c r="AD257" s="88">
        <f>IF(MoM!AE257=0,0,AE257/MoM!AE257*100)</f>
        <v>0.90871041452241574</v>
      </c>
      <c r="AE257" s="88">
        <f>IF(MoM!AF257=0,0,AF257/MoM!AF257*100)</f>
        <v>0.91870622908216226</v>
      </c>
      <c r="AF257" s="88">
        <f>IF(MoM!AG257=0,0,AG257/MoM!AG257*100)</f>
        <v>0.93000631569987291</v>
      </c>
      <c r="AG257" s="88">
        <f>IF(MoM!AH257=0,0,AH257/MoM!AH257*100)</f>
        <v>0.93698136306762192</v>
      </c>
      <c r="AH257" s="88">
        <f>IF(MoM!AI257=0,0,AI257/MoM!AI257*100)</f>
        <v>0.94344653447278848</v>
      </c>
      <c r="AI257" s="88">
        <f>IF(MoM!AJ257=0,0,AJ257/MoM!AJ257*100)</f>
        <v>0.94901286902617787</v>
      </c>
      <c r="AJ257" s="88">
        <f>IF(MoM!AK257=0,0,AK257/MoM!AK257*100)</f>
        <v>0.95774378742121868</v>
      </c>
      <c r="AK257" s="88">
        <f>IF(MoM!AL257=0,0,AL257/MoM!AL257*100)</f>
        <v>0.96607615837178329</v>
      </c>
      <c r="AL257" s="88">
        <f>IF(MoM!AM257=0,0,AM257/MoM!AM257*100)</f>
        <v>0.96984385538943318</v>
      </c>
      <c r="AM257" s="88">
        <f>IF(MoM!AN257=0,0,AN257/MoM!AN257*100)</f>
        <v>0.975177996594075</v>
      </c>
      <c r="AN257" s="88">
        <f>IF(MoM!AO257=0,0,AO257/MoM!AO257*100)</f>
        <v>0.97888367298113244</v>
      </c>
      <c r="AO257" s="88">
        <f>IF(MoM!AP257=0,0,AP257/MoM!AP257*100)</f>
        <v>0.98162454726547965</v>
      </c>
      <c r="AP257" s="88">
        <f>IF(MoM!AQ257=0,0,AQ257/MoM!AQ257*100)</f>
        <v>0.98466758336200266</v>
      </c>
      <c r="AQ257" s="88">
        <f>IF(MoM!AR257=0,0,AR257/MoM!AR257*100)</f>
        <v>0.98988632155382128</v>
      </c>
      <c r="AR257" s="88">
        <f>IF(MoM!AS257=0,0,AS257/MoM!AS257*100)</f>
        <v>0.99790440075840736</v>
      </c>
      <c r="AS257" s="149">
        <v>1</v>
      </c>
      <c r="AT257" s="88">
        <f>AS257*MoM!AT257/100</f>
        <v>1.0033000000000001</v>
      </c>
      <c r="AU257" s="88">
        <f>AT257*MoM!AU257/100</f>
        <v>1.0057079199999999</v>
      </c>
      <c r="AV257" s="88">
        <f>AU257*MoM!AV257/100</f>
        <v>1.006110203168</v>
      </c>
      <c r="AW257" s="88">
        <f>AV257*MoM!AW257/100</f>
        <v>1.0067138692899009</v>
      </c>
      <c r="AX257" s="88">
        <f>AW257*MoM!AX257/100</f>
        <v>1.0084252828676938</v>
      </c>
      <c r="AY257" s="88">
        <f>AX257*MoM!AY257/100</f>
        <v>1.0109463460748631</v>
      </c>
      <c r="AZ257" s="88">
        <f>AY257*MoM!AZ257/100</f>
        <v>1.0137769958438727</v>
      </c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</row>
    <row r="258" spans="1:72" ht="28.5" x14ac:dyDescent="0.45">
      <c r="A258" s="88">
        <f>Веса!A258</f>
        <v>0</v>
      </c>
      <c r="B258" s="88">
        <f>MoM!B258</f>
        <v>0</v>
      </c>
      <c r="C258" s="88">
        <f>БИПЦ_НДС!E258</f>
        <v>1</v>
      </c>
      <c r="D258" s="88">
        <f t="shared" si="3"/>
        <v>0</v>
      </c>
      <c r="E258" s="88">
        <v>0</v>
      </c>
      <c r="F258" s="88">
        <v>1</v>
      </c>
      <c r="G258" s="88">
        <v>1</v>
      </c>
      <c r="H258" s="88">
        <v>0</v>
      </c>
      <c r="I258" s="88">
        <v>0</v>
      </c>
      <c r="J258" s="124" t="s">
        <v>257</v>
      </c>
      <c r="K258" s="124" t="s">
        <v>257</v>
      </c>
      <c r="L258" s="109" t="str">
        <f>MoM!J258</f>
        <v>Бумага офисная, упаковка 500 листов</v>
      </c>
      <c r="M258" s="88">
        <f>IF(MoM!N258=0,0,N258/MoM!N258*100)</f>
        <v>0</v>
      </c>
      <c r="N258" s="88">
        <f>IF(MoM!O258=0,0,O258/MoM!O258*100)</f>
        <v>0</v>
      </c>
      <c r="O258" s="88">
        <f>IF(MoM!P258=0,0,P258/MoM!P258*100)</f>
        <v>0</v>
      </c>
      <c r="P258" s="88">
        <f>IF(MoM!Q258=0,0,Q258/MoM!Q258*100)</f>
        <v>0</v>
      </c>
      <c r="Q258" s="88">
        <f>IF(MoM!R258=0,0,R258/MoM!R258*100)</f>
        <v>0</v>
      </c>
      <c r="R258" s="88">
        <f>IF(MoM!S258=0,0,S258/MoM!S258*100)</f>
        <v>0</v>
      </c>
      <c r="S258" s="88">
        <f>IF(MoM!T258=0,0,T258/MoM!T258*100)</f>
        <v>0</v>
      </c>
      <c r="T258" s="88">
        <f>IF(MoM!U258=0,0,U258/MoM!U258*100)</f>
        <v>0</v>
      </c>
      <c r="U258" s="88">
        <f>IF(MoM!V258=0,0,V258/MoM!V258*100)</f>
        <v>0</v>
      </c>
      <c r="V258" s="88">
        <f>IF(MoM!W258=0,0,W258/MoM!W258*100)</f>
        <v>0</v>
      </c>
      <c r="W258" s="88">
        <f>IF(MoM!X258=0,0,X258/MoM!X258*100)</f>
        <v>0</v>
      </c>
      <c r="X258" s="88">
        <f>IF(MoM!Y258=0,0,Y258/MoM!Y258*100)</f>
        <v>0</v>
      </c>
      <c r="Y258" s="88">
        <f>IF(MoM!Z258=0,0,Z258/MoM!Z258*100)</f>
        <v>0</v>
      </c>
      <c r="Z258" s="88">
        <f>IF(MoM!AA258=0,0,AA258/MoM!AA258*100)</f>
        <v>0</v>
      </c>
      <c r="AA258" s="88">
        <f>IF(MoM!AB258=0,0,AB258/MoM!AB258*100)</f>
        <v>0</v>
      </c>
      <c r="AB258" s="88">
        <f>IF(MoM!AC258=0,0,AC258/MoM!AC258*100)</f>
        <v>0</v>
      </c>
      <c r="AC258" s="88">
        <f>IF(MoM!AD258=0,0,AD258/MoM!AD258*100)</f>
        <v>0</v>
      </c>
      <c r="AD258" s="88">
        <f>IF(MoM!AE258=0,0,AE258/MoM!AE258*100)</f>
        <v>0</v>
      </c>
      <c r="AE258" s="88">
        <f>IF(MoM!AF258=0,0,AF258/MoM!AF258*100)</f>
        <v>0</v>
      </c>
      <c r="AF258" s="88">
        <f>IF(MoM!AG258=0,0,AG258/MoM!AG258*100)</f>
        <v>0</v>
      </c>
      <c r="AG258" s="88">
        <f>IF(MoM!AH258=0,0,AH258/MoM!AH258*100)</f>
        <v>0</v>
      </c>
      <c r="AH258" s="88">
        <f>IF(MoM!AI258=0,0,AI258/MoM!AI258*100)</f>
        <v>0</v>
      </c>
      <c r="AI258" s="88">
        <f>IF(MoM!AJ258=0,0,AJ258/MoM!AJ258*100)</f>
        <v>0</v>
      </c>
      <c r="AJ258" s="88">
        <f>IF(MoM!AK258=0,0,AK258/MoM!AK258*100)</f>
        <v>0</v>
      </c>
      <c r="AK258" s="88">
        <f>IF(MoM!AL258=0,0,AL258/MoM!AL258*100)</f>
        <v>0</v>
      </c>
      <c r="AL258" s="88">
        <f>IF(MoM!AM258=0,0,AM258/MoM!AM258*100)</f>
        <v>0</v>
      </c>
      <c r="AM258" s="88">
        <f>IF(MoM!AN258=0,0,AN258/MoM!AN258*100)</f>
        <v>0</v>
      </c>
      <c r="AN258" s="88">
        <f>IF(MoM!AO258=0,0,AO258/MoM!AO258*100)</f>
        <v>0</v>
      </c>
      <c r="AO258" s="88">
        <f>IF(MoM!AP258=0,0,AP258/MoM!AP258*100)</f>
        <v>0</v>
      </c>
      <c r="AP258" s="88">
        <f>IF(MoM!AQ258=0,0,AQ258/MoM!AQ258*100)</f>
        <v>0</v>
      </c>
      <c r="AQ258" s="88">
        <f>IF(MoM!AR258=0,0,AR258/MoM!AR258*100)</f>
        <v>0</v>
      </c>
      <c r="AR258" s="88">
        <f>IF(MoM!AS258=0,0,AS258/MoM!AS258*100)</f>
        <v>0</v>
      </c>
      <c r="AS258" s="149">
        <v>1</v>
      </c>
      <c r="AT258" s="88">
        <f>AS258*MoM!AT258/100</f>
        <v>0</v>
      </c>
      <c r="AU258" s="88">
        <f>AT258*MoM!AU258/100</f>
        <v>0</v>
      </c>
      <c r="AV258" s="88">
        <f>AU258*MoM!AV258/100</f>
        <v>0</v>
      </c>
      <c r="AW258" s="88">
        <f>AV258*MoM!AW258/100</f>
        <v>0</v>
      </c>
      <c r="AX258" s="88">
        <f>AW258*MoM!AX258/100</f>
        <v>0</v>
      </c>
      <c r="AY258" s="88">
        <f>AX258*MoM!AY258/100</f>
        <v>0</v>
      </c>
      <c r="AZ258" s="88">
        <f>AY258*MoM!AZ258/100</f>
        <v>0</v>
      </c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</row>
    <row r="259" spans="1:72" x14ac:dyDescent="0.45">
      <c r="A259" s="88">
        <f>Веса!A259</f>
        <v>1</v>
      </c>
      <c r="B259" s="88">
        <f>MoM!B259</f>
        <v>1</v>
      </c>
      <c r="C259" s="88">
        <f>БИПЦ_НДС!E259</f>
        <v>1</v>
      </c>
      <c r="D259" s="88">
        <f t="shared" ref="D259:D322" si="4">1-C259</f>
        <v>0</v>
      </c>
      <c r="E259" s="88">
        <v>0</v>
      </c>
      <c r="F259" s="88">
        <v>1</v>
      </c>
      <c r="G259" s="88">
        <v>1</v>
      </c>
      <c r="H259" s="88">
        <v>0</v>
      </c>
      <c r="I259" s="88">
        <v>0</v>
      </c>
      <c r="J259" s="124" t="s">
        <v>258</v>
      </c>
      <c r="K259" s="124" t="s">
        <v>258</v>
      </c>
      <c r="L259" s="109" t="str">
        <f>MoM!J259</f>
        <v>Бумага туалетная, рулон</v>
      </c>
      <c r="M259" s="88">
        <f>IF(MoM!N259=0,0,N259/MoM!N259*100)</f>
        <v>0.80131627193846389</v>
      </c>
      <c r="N259" s="88">
        <f>IF(MoM!O259=0,0,O259/MoM!O259*100)</f>
        <v>0.82535576009661793</v>
      </c>
      <c r="O259" s="88">
        <f>IF(MoM!P259=0,0,P259/MoM!P259*100)</f>
        <v>0.84169780414653106</v>
      </c>
      <c r="P259" s="88">
        <f>IF(MoM!Q259=0,0,Q259/MoM!Q259*100)</f>
        <v>0.85937345803360821</v>
      </c>
      <c r="Q259" s="88">
        <f>IF(MoM!R259=0,0,R259/MoM!R259*100)</f>
        <v>0.87088906237125852</v>
      </c>
      <c r="R259" s="88">
        <f>IF(MoM!S259=0,0,S259/MoM!S259*100)</f>
        <v>0.87707237471409438</v>
      </c>
      <c r="S259" s="88">
        <f>IF(MoM!T259=0,0,T259/MoM!T259*100)</f>
        <v>0.88549226951134963</v>
      </c>
      <c r="T259" s="88">
        <f>IF(MoM!U259=0,0,U259/MoM!U259*100)</f>
        <v>0.89461283988731644</v>
      </c>
      <c r="U259" s="88">
        <f>IF(MoM!V259=0,0,V259/MoM!V259*100)</f>
        <v>0.900427823346584</v>
      </c>
      <c r="V259" s="88">
        <f>IF(MoM!W259=0,0,W259/MoM!W259*100)</f>
        <v>0.90862171653903789</v>
      </c>
      <c r="W259" s="88">
        <f>IF(MoM!X259=0,0,X259/MoM!X259*100)</f>
        <v>0.91616327678631193</v>
      </c>
      <c r="X259" s="88">
        <f>IF(MoM!Y259=0,0,Y259/MoM!Y259*100)</f>
        <v>0.92138540746399389</v>
      </c>
      <c r="Y259" s="88">
        <f>IF(MoM!Z259=0,0,Z259/MoM!Z259*100)</f>
        <v>0.92940146050893069</v>
      </c>
      <c r="Z259" s="88">
        <f>IF(MoM!AA259=0,0,AA259/MoM!AA259*100)</f>
        <v>0.93590727073249314</v>
      </c>
      <c r="AA259" s="88">
        <f>IF(MoM!AB259=0,0,AB259/MoM!AB259*100)</f>
        <v>0.94376889180664614</v>
      </c>
      <c r="AB259" s="88">
        <f>IF(MoM!AC259=0,0,AC259/MoM!AC259*100)</f>
        <v>0.95150779671946062</v>
      </c>
      <c r="AC259" s="88">
        <f>IF(MoM!AD259=0,0,AD259/MoM!AD259*100)</f>
        <v>0.95664593882174576</v>
      </c>
      <c r="AD259" s="88">
        <f>IF(MoM!AE259=0,0,AE259/MoM!AE259*100)</f>
        <v>0.95903755366880017</v>
      </c>
      <c r="AE259" s="88">
        <f>IF(MoM!AF259=0,0,AF259/MoM!AF259*100)</f>
        <v>0.96038020624393639</v>
      </c>
      <c r="AF259" s="88">
        <f>IF(MoM!AG259=0,0,AG259/MoM!AG259*100)</f>
        <v>0.9614366244708048</v>
      </c>
      <c r="AG259" s="88">
        <f>IF(MoM!AH259=0,0,AH259/MoM!AH259*100)</f>
        <v>0.96441707800666432</v>
      </c>
      <c r="AH259" s="88">
        <f>IF(MoM!AI259=0,0,AI259/MoM!AI259*100)</f>
        <v>0.96846762973429246</v>
      </c>
      <c r="AI259" s="88">
        <f>IF(MoM!AJ259=0,0,AJ259/MoM!AJ259*100)</f>
        <v>0.97263204054215002</v>
      </c>
      <c r="AJ259" s="88">
        <f>IF(MoM!AK259=0,0,AK259/MoM!AK259*100)</f>
        <v>0.97282656695025838</v>
      </c>
      <c r="AK259" s="88">
        <f>IF(MoM!AL259=0,0,AL259/MoM!AL259*100)</f>
        <v>0.97467493742746381</v>
      </c>
      <c r="AL259" s="88">
        <f>IF(MoM!AM259=0,0,AM259/MoM!AM259*100)</f>
        <v>0.97828123469594541</v>
      </c>
      <c r="AM259" s="88">
        <f>IF(MoM!AN259=0,0,AN259/MoM!AN259*100)</f>
        <v>0.98317264086942524</v>
      </c>
      <c r="AN259" s="88">
        <f>IF(MoM!AO259=0,0,AO259/MoM!AO259*100)</f>
        <v>0.98622047605612051</v>
      </c>
      <c r="AO259" s="88">
        <f>IF(MoM!AP259=0,0,AP259/MoM!AP259*100)</f>
        <v>0.98819291700823275</v>
      </c>
      <c r="AP259" s="88">
        <f>IF(MoM!AQ259=0,0,AQ259/MoM!AQ259*100)</f>
        <v>0.99214568867626585</v>
      </c>
      <c r="AQ259" s="88">
        <f>IF(MoM!AR259=0,0,AR259/MoM!AR259*100)</f>
        <v>0.99323704893380971</v>
      </c>
      <c r="AR259" s="88">
        <f>IF(MoM!AS259=0,0,AS259/MoM!AS259*100)</f>
        <v>0.99502487562189057</v>
      </c>
      <c r="AS259" s="149">
        <v>1</v>
      </c>
      <c r="AT259" s="88">
        <f>AS259*MoM!AT259/100</f>
        <v>1.0006999999999999</v>
      </c>
      <c r="AU259" s="88">
        <f>AT259*MoM!AU259/100</f>
        <v>1.0021009799999998</v>
      </c>
      <c r="AV259" s="88">
        <f>AU259*MoM!AV259/100</f>
        <v>1.0059089637239997</v>
      </c>
      <c r="AW259" s="88">
        <f>AV259*MoM!AW259/100</f>
        <v>1.0073172362732132</v>
      </c>
      <c r="AX259" s="88">
        <f>AW259*MoM!AX259/100</f>
        <v>1.0101377245347782</v>
      </c>
      <c r="AY259" s="88">
        <f>AX259*MoM!AY259/100</f>
        <v>1.0121579999838479</v>
      </c>
      <c r="AZ259" s="88">
        <f>AY259*MoM!AZ259/100</f>
        <v>1.0113482735838608</v>
      </c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</row>
    <row r="260" spans="1:72" ht="28.5" x14ac:dyDescent="0.45">
      <c r="A260" s="88">
        <f>Веса!A260</f>
        <v>1</v>
      </c>
      <c r="B260" s="88">
        <f>MoM!B260</f>
        <v>1</v>
      </c>
      <c r="C260" s="88">
        <f>БИПЦ_НДС!E260</f>
        <v>0</v>
      </c>
      <c r="D260" s="88">
        <f t="shared" si="4"/>
        <v>1</v>
      </c>
      <c r="E260" s="88">
        <v>0</v>
      </c>
      <c r="F260" s="88">
        <v>1</v>
      </c>
      <c r="G260" s="88">
        <v>1</v>
      </c>
      <c r="H260" s="88">
        <v>0</v>
      </c>
      <c r="I260" s="88">
        <v>0</v>
      </c>
      <c r="J260" s="124" t="s">
        <v>259</v>
      </c>
      <c r="K260" s="124" t="s">
        <v>259</v>
      </c>
      <c r="L260" s="109" t="str">
        <f>MoM!J260</f>
        <v>Подгузники детские бумажные, 10 шт.</v>
      </c>
      <c r="M260" s="88">
        <f>IF(MoM!N260=0,0,N260/MoM!N260*100)</f>
        <v>0.80890896489897779</v>
      </c>
      <c r="N260" s="88">
        <f>IF(MoM!O260=0,0,O260/MoM!O260*100)</f>
        <v>0.83689721508448234</v>
      </c>
      <c r="O260" s="88">
        <f>IF(MoM!P260=0,0,P260/MoM!P260*100)</f>
        <v>0.87095893173842076</v>
      </c>
      <c r="P260" s="88">
        <f>IF(MoM!Q260=0,0,Q260/MoM!Q260*100)</f>
        <v>0.90623276847382683</v>
      </c>
      <c r="Q260" s="88">
        <f>IF(MoM!R260=0,0,R260/MoM!R260*100)</f>
        <v>0.93006669028468847</v>
      </c>
      <c r="R260" s="88">
        <f>IF(MoM!S260=0,0,S260/MoM!S260*100)</f>
        <v>0.95480646424626114</v>
      </c>
      <c r="S260" s="88">
        <f>IF(MoM!T260=0,0,T260/MoM!T260*100)</f>
        <v>0.96387712565660055</v>
      </c>
      <c r="T260" s="88">
        <f>IF(MoM!U260=0,0,U260/MoM!U260*100)</f>
        <v>0.96763624644666124</v>
      </c>
      <c r="U260" s="88">
        <f>IF(MoM!V260=0,0,V260/MoM!V260*100)</f>
        <v>0.97295824580211787</v>
      </c>
      <c r="V260" s="88">
        <f>IF(MoM!W260=0,0,W260/MoM!W260*100)</f>
        <v>0.97976895352273274</v>
      </c>
      <c r="W260" s="88">
        <f>IF(MoM!X260=0,0,X260/MoM!X260*100)</f>
        <v>0.98251230659259647</v>
      </c>
      <c r="X260" s="88">
        <f>IF(MoM!Y260=0,0,Y260/MoM!Y260*100)</f>
        <v>0.9819227992086409</v>
      </c>
      <c r="Y260" s="88">
        <f>IF(MoM!Z260=0,0,Z260/MoM!Z260*100)</f>
        <v>0.9852613367259504</v>
      </c>
      <c r="Z260" s="88">
        <f>IF(MoM!AA260=0,0,AA260/MoM!AA260*100)</f>
        <v>0.98939943434019939</v>
      </c>
      <c r="AA260" s="88">
        <f>IF(MoM!AB260=0,0,AB260/MoM!AB260*100)</f>
        <v>0.99484113122907047</v>
      </c>
      <c r="AB260" s="88">
        <f>IF(MoM!AC260=0,0,AC260/MoM!AC260*100)</f>
        <v>0.99752720228338898</v>
      </c>
      <c r="AC260" s="88">
        <f>IF(MoM!AD260=0,0,AD260/MoM!AD260*100)</f>
        <v>0.99842497676544406</v>
      </c>
      <c r="AD260" s="88">
        <f>IF(MoM!AE260=0,0,AE260/MoM!AE260*100)</f>
        <v>1.0001222992259453</v>
      </c>
      <c r="AE260" s="88">
        <f>IF(MoM!AF260=0,0,AF260/MoM!AF260*100)</f>
        <v>1.0020225315944746</v>
      </c>
      <c r="AF260" s="88">
        <f>IF(MoM!AG260=0,0,AG260/MoM!AG260*100)</f>
        <v>1.005028599189258</v>
      </c>
      <c r="AG260" s="88">
        <f>IF(MoM!AH260=0,0,AH260/MoM!AH260*100)</f>
        <v>1.0053301077690149</v>
      </c>
      <c r="AH260" s="88">
        <f>IF(MoM!AI260=0,0,AI260/MoM!AI260*100)</f>
        <v>1.0040231786289151</v>
      </c>
      <c r="AI260" s="88">
        <f>IF(MoM!AJ260=0,0,AJ260/MoM!AJ260*100)</f>
        <v>1.0043243855825037</v>
      </c>
      <c r="AJ260" s="88">
        <f>IF(MoM!AK260=0,0,AK260/MoM!AK260*100)</f>
        <v>1.0046256828981783</v>
      </c>
      <c r="AK260" s="88">
        <f>IF(MoM!AL260=0,0,AL260/MoM!AL260*100)</f>
        <v>1.0051279957396275</v>
      </c>
      <c r="AL260" s="88">
        <f>IF(MoM!AM260=0,0,AM260/MoM!AM260*100)</f>
        <v>1.00341927814687</v>
      </c>
      <c r="AM260" s="88">
        <f>IF(MoM!AN260=0,0,AN260/MoM!AN260*100)</f>
        <v>1.0046233812806462</v>
      </c>
      <c r="AN260" s="88">
        <f>IF(MoM!AO260=0,0,AO260/MoM!AO260*100)</f>
        <v>1.0038196825756218</v>
      </c>
      <c r="AO260" s="88">
        <f>IF(MoM!AP260=0,0,AP260/MoM!AP260*100)</f>
        <v>1.0015108973056979</v>
      </c>
      <c r="AP260" s="88">
        <f>IF(MoM!AQ260=0,0,AQ260/MoM!AQ260*100)</f>
        <v>0.99740470262674463</v>
      </c>
      <c r="AQ260" s="88">
        <f>IF(MoM!AR260=0,0,AR260/MoM!AR260*100)</f>
        <v>0.99870132874015938</v>
      </c>
      <c r="AR260" s="88">
        <f>IF(MoM!AS260=0,0,AS260/MoM!AS260*100)</f>
        <v>0.99910080927165545</v>
      </c>
      <c r="AS260" s="149">
        <v>1</v>
      </c>
      <c r="AT260" s="88">
        <f>AS260*MoM!AT260/100</f>
        <v>1.0005999999999999</v>
      </c>
      <c r="AU260" s="88">
        <f>AT260*MoM!AU260/100</f>
        <v>0.99849874000000005</v>
      </c>
      <c r="AV260" s="88">
        <f>AU260*MoM!AV260/100</f>
        <v>0.99750024126000014</v>
      </c>
      <c r="AW260" s="88">
        <f>AV260*MoM!AW260/100</f>
        <v>0.99600399089811009</v>
      </c>
      <c r="AX260" s="88">
        <f>AW260*MoM!AX260/100</f>
        <v>0.99480878610903234</v>
      </c>
      <c r="AY260" s="88">
        <f>AX260*MoM!AY260/100</f>
        <v>0.99371449644431242</v>
      </c>
      <c r="AZ260" s="88">
        <f>AY260*MoM!AZ260/100</f>
        <v>0.99450946804146778</v>
      </c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</row>
    <row r="261" spans="1:72" ht="28.5" x14ac:dyDescent="0.45">
      <c r="A261" s="88">
        <f>Веса!A261</f>
        <v>0</v>
      </c>
      <c r="B261" s="88">
        <f>MoM!B261</f>
        <v>0</v>
      </c>
      <c r="C261" s="88">
        <f>БИПЦ_НДС!E261</f>
        <v>1</v>
      </c>
      <c r="D261" s="88">
        <f t="shared" si="4"/>
        <v>0</v>
      </c>
      <c r="E261" s="88">
        <v>0</v>
      </c>
      <c r="F261" s="88">
        <v>1</v>
      </c>
      <c r="G261" s="88">
        <v>1</v>
      </c>
      <c r="H261" s="88">
        <v>0</v>
      </c>
      <c r="I261" s="88">
        <v>0</v>
      </c>
      <c r="J261" s="124" t="s">
        <v>260</v>
      </c>
      <c r="K261" s="124" t="s">
        <v>260</v>
      </c>
      <c r="L261" s="109" t="str">
        <f>MoM!J261</f>
        <v>Салфетки влажные, упаковка 20 шт.</v>
      </c>
      <c r="M261" s="88">
        <f>IF(MoM!N261=0,0,N261/MoM!N261*100)</f>
        <v>0</v>
      </c>
      <c r="N261" s="88">
        <f>IF(MoM!O261=0,0,O261/MoM!O261*100)</f>
        <v>0</v>
      </c>
      <c r="O261" s="88">
        <f>IF(MoM!P261=0,0,P261/MoM!P261*100)</f>
        <v>0</v>
      </c>
      <c r="P261" s="88">
        <f>IF(MoM!Q261=0,0,Q261/MoM!Q261*100)</f>
        <v>0</v>
      </c>
      <c r="Q261" s="88">
        <f>IF(MoM!R261=0,0,R261/MoM!R261*100)</f>
        <v>0</v>
      </c>
      <c r="R261" s="88">
        <f>IF(MoM!S261=0,0,S261/MoM!S261*100)</f>
        <v>0</v>
      </c>
      <c r="S261" s="88">
        <f>IF(MoM!T261=0,0,T261/MoM!T261*100)</f>
        <v>0</v>
      </c>
      <c r="T261" s="88">
        <f>IF(MoM!U261=0,0,U261/MoM!U261*100)</f>
        <v>0</v>
      </c>
      <c r="U261" s="88">
        <f>IF(MoM!V261=0,0,V261/MoM!V261*100)</f>
        <v>0</v>
      </c>
      <c r="V261" s="88">
        <f>IF(MoM!W261=0,0,W261/MoM!W261*100)</f>
        <v>0</v>
      </c>
      <c r="W261" s="88">
        <f>IF(MoM!X261=0,0,X261/MoM!X261*100)</f>
        <v>0</v>
      </c>
      <c r="X261" s="88">
        <f>IF(MoM!Y261=0,0,Y261/MoM!Y261*100)</f>
        <v>0</v>
      </c>
      <c r="Y261" s="88">
        <f>IF(MoM!Z261=0,0,Z261/MoM!Z261*100)</f>
        <v>0</v>
      </c>
      <c r="Z261" s="88">
        <f>IF(MoM!AA261=0,0,AA261/MoM!AA261*100)</f>
        <v>0</v>
      </c>
      <c r="AA261" s="88">
        <f>IF(MoM!AB261=0,0,AB261/MoM!AB261*100)</f>
        <v>0</v>
      </c>
      <c r="AB261" s="88">
        <f>IF(MoM!AC261=0,0,AC261/MoM!AC261*100)</f>
        <v>0</v>
      </c>
      <c r="AC261" s="88">
        <f>IF(MoM!AD261=0,0,AD261/MoM!AD261*100)</f>
        <v>0</v>
      </c>
      <c r="AD261" s="88">
        <f>IF(MoM!AE261=0,0,AE261/MoM!AE261*100)</f>
        <v>0</v>
      </c>
      <c r="AE261" s="88">
        <f>IF(MoM!AF261=0,0,AF261/MoM!AF261*100)</f>
        <v>0</v>
      </c>
      <c r="AF261" s="88">
        <f>IF(MoM!AG261=0,0,AG261/MoM!AG261*100)</f>
        <v>0</v>
      </c>
      <c r="AG261" s="88">
        <f>IF(MoM!AH261=0,0,AH261/MoM!AH261*100)</f>
        <v>0</v>
      </c>
      <c r="AH261" s="88">
        <f>IF(MoM!AI261=0,0,AI261/MoM!AI261*100)</f>
        <v>0</v>
      </c>
      <c r="AI261" s="88">
        <f>IF(MoM!AJ261=0,0,AJ261/MoM!AJ261*100)</f>
        <v>0</v>
      </c>
      <c r="AJ261" s="88">
        <f>IF(MoM!AK261=0,0,AK261/MoM!AK261*100)</f>
        <v>0</v>
      </c>
      <c r="AK261" s="88">
        <f>IF(MoM!AL261=0,0,AL261/MoM!AL261*100)</f>
        <v>0</v>
      </c>
      <c r="AL261" s="88">
        <f>IF(MoM!AM261=0,0,AM261/MoM!AM261*100)</f>
        <v>0</v>
      </c>
      <c r="AM261" s="88">
        <f>IF(MoM!AN261=0,0,AN261/MoM!AN261*100)</f>
        <v>0</v>
      </c>
      <c r="AN261" s="88">
        <f>IF(MoM!AO261=0,0,AO261/MoM!AO261*100)</f>
        <v>0</v>
      </c>
      <c r="AO261" s="88">
        <f>IF(MoM!AP261=0,0,AP261/MoM!AP261*100)</f>
        <v>0</v>
      </c>
      <c r="AP261" s="88">
        <f>IF(MoM!AQ261=0,0,AQ261/MoM!AQ261*100)</f>
        <v>0</v>
      </c>
      <c r="AQ261" s="88">
        <f>IF(MoM!AR261=0,0,AR261/MoM!AR261*100)</f>
        <v>0</v>
      </c>
      <c r="AR261" s="88">
        <f>IF(MoM!AS261=0,0,AS261/MoM!AS261*100)</f>
        <v>0</v>
      </c>
      <c r="AS261" s="149">
        <v>1</v>
      </c>
      <c r="AT261" s="88">
        <f>AS261*MoM!AT261/100</f>
        <v>0</v>
      </c>
      <c r="AU261" s="88">
        <f>AT261*MoM!AU261/100</f>
        <v>0</v>
      </c>
      <c r="AV261" s="88">
        <f>AU261*MoM!AV261/100</f>
        <v>0</v>
      </c>
      <c r="AW261" s="88">
        <f>AV261*MoM!AW261/100</f>
        <v>0</v>
      </c>
      <c r="AX261" s="88">
        <f>AW261*MoM!AX261/100</f>
        <v>0</v>
      </c>
      <c r="AY261" s="88">
        <f>AX261*MoM!AY261/100</f>
        <v>0</v>
      </c>
      <c r="AZ261" s="88">
        <f>AY261*MoM!AZ261/100</f>
        <v>0</v>
      </c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</row>
    <row r="262" spans="1:72" ht="28.5" x14ac:dyDescent="0.45">
      <c r="A262" s="88">
        <f>Веса!A262</f>
        <v>0</v>
      </c>
      <c r="B262" s="88">
        <f>MoM!B262</f>
        <v>0</v>
      </c>
      <c r="C262" s="88">
        <f>БИПЦ_НДС!E262</f>
        <v>1</v>
      </c>
      <c r="D262" s="88">
        <f t="shared" si="4"/>
        <v>0</v>
      </c>
      <c r="E262" s="88">
        <v>0</v>
      </c>
      <c r="F262" s="88">
        <v>1</v>
      </c>
      <c r="G262" s="88">
        <v>1</v>
      </c>
      <c r="H262" s="88">
        <v>0</v>
      </c>
      <c r="I262" s="88">
        <v>0</v>
      </c>
      <c r="J262" s="124" t="s">
        <v>261</v>
      </c>
      <c r="K262" s="124" t="s">
        <v>261</v>
      </c>
      <c r="L262" s="109" t="str">
        <f>MoM!J262</f>
        <v>Бумажные столовые салфетки, упаковка 100 шт.</v>
      </c>
      <c r="M262" s="88">
        <f>IF(MoM!N262=0,0,N262/MoM!N262*100)</f>
        <v>0</v>
      </c>
      <c r="N262" s="88">
        <f>IF(MoM!O262=0,0,O262/MoM!O262*100)</f>
        <v>0</v>
      </c>
      <c r="O262" s="88">
        <f>IF(MoM!P262=0,0,P262/MoM!P262*100)</f>
        <v>0</v>
      </c>
      <c r="P262" s="88">
        <f>IF(MoM!Q262=0,0,Q262/MoM!Q262*100)</f>
        <v>0</v>
      </c>
      <c r="Q262" s="88">
        <f>IF(MoM!R262=0,0,R262/MoM!R262*100)</f>
        <v>0</v>
      </c>
      <c r="R262" s="88">
        <f>IF(MoM!S262=0,0,S262/MoM!S262*100)</f>
        <v>0</v>
      </c>
      <c r="S262" s="88">
        <f>IF(MoM!T262=0,0,T262/MoM!T262*100)</f>
        <v>0</v>
      </c>
      <c r="T262" s="88">
        <f>IF(MoM!U262=0,0,U262/MoM!U262*100)</f>
        <v>0</v>
      </c>
      <c r="U262" s="88">
        <f>IF(MoM!V262=0,0,V262/MoM!V262*100)</f>
        <v>0</v>
      </c>
      <c r="V262" s="88">
        <f>IF(MoM!W262=0,0,W262/MoM!W262*100)</f>
        <v>0</v>
      </c>
      <c r="W262" s="88">
        <f>IF(MoM!X262=0,0,X262/MoM!X262*100)</f>
        <v>0</v>
      </c>
      <c r="X262" s="88">
        <f>IF(MoM!Y262=0,0,Y262/MoM!Y262*100)</f>
        <v>0</v>
      </c>
      <c r="Y262" s="88">
        <f>IF(MoM!Z262=0,0,Z262/MoM!Z262*100)</f>
        <v>0</v>
      </c>
      <c r="Z262" s="88">
        <f>IF(MoM!AA262=0,0,AA262/MoM!AA262*100)</f>
        <v>0</v>
      </c>
      <c r="AA262" s="88">
        <f>IF(MoM!AB262=0,0,AB262/MoM!AB262*100)</f>
        <v>0</v>
      </c>
      <c r="AB262" s="88">
        <f>IF(MoM!AC262=0,0,AC262/MoM!AC262*100)</f>
        <v>0</v>
      </c>
      <c r="AC262" s="88">
        <f>IF(MoM!AD262=0,0,AD262/MoM!AD262*100)</f>
        <v>0</v>
      </c>
      <c r="AD262" s="88">
        <f>IF(MoM!AE262=0,0,AE262/MoM!AE262*100)</f>
        <v>0</v>
      </c>
      <c r="AE262" s="88">
        <f>IF(MoM!AF262=0,0,AF262/MoM!AF262*100)</f>
        <v>0</v>
      </c>
      <c r="AF262" s="88">
        <f>IF(MoM!AG262=0,0,AG262/MoM!AG262*100)</f>
        <v>0</v>
      </c>
      <c r="AG262" s="88">
        <f>IF(MoM!AH262=0,0,AH262/MoM!AH262*100)</f>
        <v>0</v>
      </c>
      <c r="AH262" s="88">
        <f>IF(MoM!AI262=0,0,AI262/MoM!AI262*100)</f>
        <v>0</v>
      </c>
      <c r="AI262" s="88">
        <f>IF(MoM!AJ262=0,0,AJ262/MoM!AJ262*100)</f>
        <v>0</v>
      </c>
      <c r="AJ262" s="88">
        <f>IF(MoM!AK262=0,0,AK262/MoM!AK262*100)</f>
        <v>0</v>
      </c>
      <c r="AK262" s="88">
        <f>IF(MoM!AL262=0,0,AL262/MoM!AL262*100)</f>
        <v>0</v>
      </c>
      <c r="AL262" s="88">
        <f>IF(MoM!AM262=0,0,AM262/MoM!AM262*100)</f>
        <v>0</v>
      </c>
      <c r="AM262" s="88">
        <f>IF(MoM!AN262=0,0,AN262/MoM!AN262*100)</f>
        <v>0</v>
      </c>
      <c r="AN262" s="88">
        <f>IF(MoM!AO262=0,0,AO262/MoM!AO262*100)</f>
        <v>0</v>
      </c>
      <c r="AO262" s="88">
        <f>IF(MoM!AP262=0,0,AP262/MoM!AP262*100)</f>
        <v>0</v>
      </c>
      <c r="AP262" s="88">
        <f>IF(MoM!AQ262=0,0,AQ262/MoM!AQ262*100)</f>
        <v>0</v>
      </c>
      <c r="AQ262" s="88">
        <f>IF(MoM!AR262=0,0,AR262/MoM!AR262*100)</f>
        <v>0</v>
      </c>
      <c r="AR262" s="88">
        <f>IF(MoM!AS262=0,0,AS262/MoM!AS262*100)</f>
        <v>0</v>
      </c>
      <c r="AS262" s="149">
        <v>1</v>
      </c>
      <c r="AT262" s="88">
        <f>AS262*MoM!AT262/100</f>
        <v>0</v>
      </c>
      <c r="AU262" s="88">
        <f>AT262*MoM!AU262/100</f>
        <v>0</v>
      </c>
      <c r="AV262" s="88">
        <f>AU262*MoM!AV262/100</f>
        <v>0</v>
      </c>
      <c r="AW262" s="88">
        <f>AV262*MoM!AW262/100</f>
        <v>0</v>
      </c>
      <c r="AX262" s="88">
        <f>AW262*MoM!AX262/100</f>
        <v>0</v>
      </c>
      <c r="AY262" s="88">
        <f>AX262*MoM!AY262/100</f>
        <v>0</v>
      </c>
      <c r="AZ262" s="88">
        <f>AY262*MoM!AZ262/100</f>
        <v>0</v>
      </c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</row>
    <row r="263" spans="1:72" ht="28.5" x14ac:dyDescent="0.45">
      <c r="A263" s="88">
        <f>Веса!A263</f>
        <v>0</v>
      </c>
      <c r="B263" s="88">
        <f>MoM!B263</f>
        <v>0</v>
      </c>
      <c r="C263" s="88">
        <f>БИПЦ_НДС!E263</f>
        <v>1</v>
      </c>
      <c r="D263" s="88">
        <f t="shared" si="4"/>
        <v>0</v>
      </c>
      <c r="E263" s="88">
        <v>0</v>
      </c>
      <c r="F263" s="88">
        <v>1</v>
      </c>
      <c r="G263" s="88">
        <v>1</v>
      </c>
      <c r="H263" s="88">
        <v>0</v>
      </c>
      <c r="I263" s="88">
        <v>0</v>
      </c>
      <c r="J263" s="124" t="s">
        <v>262</v>
      </c>
      <c r="K263" s="124" t="s">
        <v>262</v>
      </c>
      <c r="L263" s="109" t="str">
        <f>MoM!J263</f>
        <v>Бумажные носовые платки, упаковка 10 шт.</v>
      </c>
      <c r="M263" s="88">
        <f>IF(MoM!N263=0,0,N263/MoM!N263*100)</f>
        <v>0</v>
      </c>
      <c r="N263" s="88">
        <f>IF(MoM!O263=0,0,O263/MoM!O263*100)</f>
        <v>0</v>
      </c>
      <c r="O263" s="88">
        <f>IF(MoM!P263=0,0,P263/MoM!P263*100)</f>
        <v>0</v>
      </c>
      <c r="P263" s="88">
        <f>IF(MoM!Q263=0,0,Q263/MoM!Q263*100)</f>
        <v>0</v>
      </c>
      <c r="Q263" s="88">
        <f>IF(MoM!R263=0,0,R263/MoM!R263*100)</f>
        <v>0</v>
      </c>
      <c r="R263" s="88">
        <f>IF(MoM!S263=0,0,S263/MoM!S263*100)</f>
        <v>0</v>
      </c>
      <c r="S263" s="88">
        <f>IF(MoM!T263=0,0,T263/MoM!T263*100)</f>
        <v>0</v>
      </c>
      <c r="T263" s="88">
        <f>IF(MoM!U263=0,0,U263/MoM!U263*100)</f>
        <v>0</v>
      </c>
      <c r="U263" s="88">
        <f>IF(MoM!V263=0,0,V263/MoM!V263*100)</f>
        <v>0</v>
      </c>
      <c r="V263" s="88">
        <f>IF(MoM!W263=0,0,W263/MoM!W263*100)</f>
        <v>0</v>
      </c>
      <c r="W263" s="88">
        <f>IF(MoM!X263=0,0,X263/MoM!X263*100)</f>
        <v>0</v>
      </c>
      <c r="X263" s="88">
        <f>IF(MoM!Y263=0,0,Y263/MoM!Y263*100)</f>
        <v>0</v>
      </c>
      <c r="Y263" s="88">
        <f>IF(MoM!Z263=0,0,Z263/MoM!Z263*100)</f>
        <v>0</v>
      </c>
      <c r="Z263" s="88">
        <f>IF(MoM!AA263=0,0,AA263/MoM!AA263*100)</f>
        <v>0</v>
      </c>
      <c r="AA263" s="88">
        <f>IF(MoM!AB263=0,0,AB263/MoM!AB263*100)</f>
        <v>0</v>
      </c>
      <c r="AB263" s="88">
        <f>IF(MoM!AC263=0,0,AC263/MoM!AC263*100)</f>
        <v>0</v>
      </c>
      <c r="AC263" s="88">
        <f>IF(MoM!AD263=0,0,AD263/MoM!AD263*100)</f>
        <v>0</v>
      </c>
      <c r="AD263" s="88">
        <f>IF(MoM!AE263=0,0,AE263/MoM!AE263*100)</f>
        <v>0</v>
      </c>
      <c r="AE263" s="88">
        <f>IF(MoM!AF263=0,0,AF263/MoM!AF263*100)</f>
        <v>0</v>
      </c>
      <c r="AF263" s="88">
        <f>IF(MoM!AG263=0,0,AG263/MoM!AG263*100)</f>
        <v>0</v>
      </c>
      <c r="AG263" s="88">
        <f>IF(MoM!AH263=0,0,AH263/MoM!AH263*100)</f>
        <v>0</v>
      </c>
      <c r="AH263" s="88">
        <f>IF(MoM!AI263=0,0,AI263/MoM!AI263*100)</f>
        <v>0</v>
      </c>
      <c r="AI263" s="88">
        <f>IF(MoM!AJ263=0,0,AJ263/MoM!AJ263*100)</f>
        <v>0</v>
      </c>
      <c r="AJ263" s="88">
        <f>IF(MoM!AK263=0,0,AK263/MoM!AK263*100)</f>
        <v>0</v>
      </c>
      <c r="AK263" s="88">
        <f>IF(MoM!AL263=0,0,AL263/MoM!AL263*100)</f>
        <v>0</v>
      </c>
      <c r="AL263" s="88">
        <f>IF(MoM!AM263=0,0,AM263/MoM!AM263*100)</f>
        <v>0</v>
      </c>
      <c r="AM263" s="88">
        <f>IF(MoM!AN263=0,0,AN263/MoM!AN263*100)</f>
        <v>0</v>
      </c>
      <c r="AN263" s="88">
        <f>IF(MoM!AO263=0,0,AO263/MoM!AO263*100)</f>
        <v>0</v>
      </c>
      <c r="AO263" s="88">
        <f>IF(MoM!AP263=0,0,AP263/MoM!AP263*100)</f>
        <v>0</v>
      </c>
      <c r="AP263" s="88">
        <f>IF(MoM!AQ263=0,0,AQ263/MoM!AQ263*100)</f>
        <v>0</v>
      </c>
      <c r="AQ263" s="88">
        <f>IF(MoM!AR263=0,0,AR263/MoM!AR263*100)</f>
        <v>0</v>
      </c>
      <c r="AR263" s="88">
        <f>IF(MoM!AS263=0,0,AS263/MoM!AS263*100)</f>
        <v>0</v>
      </c>
      <c r="AS263" s="149">
        <v>1</v>
      </c>
      <c r="AT263" s="88">
        <f>AS263*MoM!AT263/100</f>
        <v>0</v>
      </c>
      <c r="AU263" s="88">
        <f>AT263*MoM!AU263/100</f>
        <v>0</v>
      </c>
      <c r="AV263" s="88">
        <f>AU263*MoM!AV263/100</f>
        <v>0</v>
      </c>
      <c r="AW263" s="88">
        <f>AV263*MoM!AW263/100</f>
        <v>0</v>
      </c>
      <c r="AX263" s="88">
        <f>AW263*MoM!AX263/100</f>
        <v>0</v>
      </c>
      <c r="AY263" s="88">
        <f>AX263*MoM!AY263/100</f>
        <v>0</v>
      </c>
      <c r="AZ263" s="88">
        <f>AY263*MoM!AZ263/100</f>
        <v>0</v>
      </c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88"/>
      <c r="BO263" s="88"/>
      <c r="BP263" s="88"/>
      <c r="BQ263" s="88"/>
      <c r="BR263" s="88"/>
      <c r="BS263" s="88"/>
      <c r="BT263" s="88"/>
    </row>
    <row r="264" spans="1:72" ht="42.75" x14ac:dyDescent="0.45">
      <c r="A264" s="88">
        <f>Веса!A264</f>
        <v>1</v>
      </c>
      <c r="B264" s="88">
        <f>MoM!B264</f>
        <v>1</v>
      </c>
      <c r="C264" s="88">
        <f>БИПЦ_НДС!E264</f>
        <v>1</v>
      </c>
      <c r="D264" s="88">
        <f t="shared" si="4"/>
        <v>0</v>
      </c>
      <c r="E264" s="88">
        <v>0</v>
      </c>
      <c r="F264" s="88">
        <v>1</v>
      </c>
      <c r="G264" s="88">
        <v>1</v>
      </c>
      <c r="H264" s="88">
        <v>0</v>
      </c>
      <c r="I264" s="88">
        <v>0</v>
      </c>
      <c r="J264" s="124" t="s">
        <v>263</v>
      </c>
      <c r="K264" s="124" t="s">
        <v>263</v>
      </c>
      <c r="L264" s="109" t="str">
        <f>MoM!J264</f>
        <v>Прокладки женские гигиенические ежедневные, 10 шт.</v>
      </c>
      <c r="M264" s="88">
        <f>IF(MoM!N264=0,0,N264/MoM!N264*100)</f>
        <v>0.79569856279302476</v>
      </c>
      <c r="N264" s="88">
        <f>IF(MoM!O264=0,0,O264/MoM!O264*100)</f>
        <v>0.81980822924565333</v>
      </c>
      <c r="O264" s="88">
        <f>IF(MoM!P264=0,0,P264/MoM!P264*100)</f>
        <v>0.86301212292689933</v>
      </c>
      <c r="P264" s="88">
        <f>IF(MoM!Q264=0,0,Q264/MoM!Q264*100)</f>
        <v>0.90305588543070758</v>
      </c>
      <c r="Q264" s="88">
        <f>IF(MoM!R264=0,0,R264/MoM!R264*100)</f>
        <v>0.92310372608726921</v>
      </c>
      <c r="R264" s="88">
        <f>IF(MoM!S264=0,0,S264/MoM!S264*100)</f>
        <v>0.9275346239724882</v>
      </c>
      <c r="S264" s="88">
        <f>IF(MoM!T264=0,0,T264/MoM!T264*100)</f>
        <v>0.93096650208118648</v>
      </c>
      <c r="T264" s="88">
        <f>IF(MoM!U264=0,0,U264/MoM!U264*100)</f>
        <v>0.93394559488784623</v>
      </c>
      <c r="U264" s="88">
        <f>IF(MoM!V264=0,0,V264/MoM!V264*100)</f>
        <v>0.94179073788490419</v>
      </c>
      <c r="V264" s="88">
        <f>IF(MoM!W264=0,0,W264/MoM!W264*100)</f>
        <v>0.94960760100934882</v>
      </c>
      <c r="W264" s="88">
        <f>IF(MoM!X264=0,0,X264/MoM!X264*100)</f>
        <v>0.95986336310024978</v>
      </c>
      <c r="X264" s="88">
        <f>IF(MoM!Y264=0,0,Y264/MoM!Y264*100)</f>
        <v>0.964470707243131</v>
      </c>
      <c r="Y264" s="88">
        <f>IF(MoM!Z264=0,0,Z264/MoM!Z264*100)</f>
        <v>0.9691966137086222</v>
      </c>
      <c r="Z264" s="88">
        <f>IF(MoM!AA264=0,0,AA264/MoM!AA264*100)</f>
        <v>0.97520563271361582</v>
      </c>
      <c r="AA264" s="88">
        <f>IF(MoM!AB264=0,0,AB264/MoM!AB264*100)</f>
        <v>0.9823246338324253</v>
      </c>
      <c r="AB264" s="88">
        <f>IF(MoM!AC264=0,0,AC264/MoM!AC264*100)</f>
        <v>0.9865486297579048</v>
      </c>
      <c r="AC264" s="88">
        <f>IF(MoM!AD264=0,0,AD264/MoM!AD264*100)</f>
        <v>0.99088944372883947</v>
      </c>
      <c r="AD264" s="88">
        <f>IF(MoM!AE264=0,0,AE264/MoM!AE264*100)</f>
        <v>0.99485300150375477</v>
      </c>
      <c r="AE264" s="88">
        <f>IF(MoM!AF264=0,0,AF264/MoM!AF264*100)</f>
        <v>0.99942932531067197</v>
      </c>
      <c r="AF264" s="88">
        <f>IF(MoM!AG264=0,0,AG264/MoM!AG264*100)</f>
        <v>1.0019278986239486</v>
      </c>
      <c r="AG264" s="88">
        <f>IF(MoM!AH264=0,0,AH264/MoM!AH264*100)</f>
        <v>1.0051340678995451</v>
      </c>
      <c r="AH264" s="88">
        <f>IF(MoM!AI264=0,0,AI264/MoM!AI264*100)</f>
        <v>1.0081494701032436</v>
      </c>
      <c r="AI264" s="88">
        <f>IF(MoM!AJ264=0,0,AJ264/MoM!AJ264*100)</f>
        <v>1.0063348010570579</v>
      </c>
      <c r="AJ264" s="88">
        <f>IF(MoM!AK264=0,0,AK264/MoM!AK264*100)</f>
        <v>1.0079449367387492</v>
      </c>
      <c r="AK264" s="88">
        <f>IF(MoM!AL264=0,0,AL264/MoM!AL264*100)</f>
        <v>1.0047195129411852</v>
      </c>
      <c r="AL264" s="88">
        <f>IF(MoM!AM264=0,0,AM264/MoM!AM264*100)</f>
        <v>1.0034133775743617</v>
      </c>
      <c r="AM264" s="88">
        <f>IF(MoM!AN264=0,0,AN264/MoM!AN264*100)</f>
        <v>1.0034133775743617</v>
      </c>
      <c r="AN264" s="88">
        <f>IF(MoM!AO264=0,0,AO264/MoM!AO264*100)</f>
        <v>1.0030120122233319</v>
      </c>
      <c r="AO264" s="88">
        <f>IF(MoM!AP264=0,0,AP264/MoM!AP264*100)</f>
        <v>1.0035135182294435</v>
      </c>
      <c r="AP264" s="88">
        <f>IF(MoM!AQ264=0,0,AQ264/MoM!AQ264*100)</f>
        <v>1.004617383099496</v>
      </c>
      <c r="AQ264" s="88">
        <f>IF(MoM!AR264=0,0,AR264/MoM!AR264*100)</f>
        <v>1.0042155361462561</v>
      </c>
      <c r="AR264" s="88">
        <f>IF(MoM!AS264=0,0,AS264/MoM!AS264*100)</f>
        <v>1.0036130068245683</v>
      </c>
      <c r="AS264" s="149">
        <v>1</v>
      </c>
      <c r="AT264" s="88">
        <f>AS264*MoM!AT264/100</f>
        <v>0.99840000000000007</v>
      </c>
      <c r="AU264" s="88">
        <f>AT264*MoM!AU264/100</f>
        <v>1.0006963200000001</v>
      </c>
      <c r="AV264" s="88">
        <f>AU264*MoM!AV264/100</f>
        <v>1.0006963200000001</v>
      </c>
      <c r="AW264" s="88">
        <f>AV264*MoM!AW264/100</f>
        <v>1.0019972252160001</v>
      </c>
      <c r="AX264" s="88">
        <f>AW264*MoM!AX264/100</f>
        <v>1.0008950282682625</v>
      </c>
      <c r="AY264" s="88">
        <f>AX264*MoM!AY264/100</f>
        <v>1.0000943122456478</v>
      </c>
      <c r="AZ264" s="88">
        <f>AY264*MoM!AZ264/100</f>
        <v>0.99939424622707596</v>
      </c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</row>
    <row r="265" spans="1:72" x14ac:dyDescent="0.45">
      <c r="A265" s="88">
        <f>Веса!A265</f>
        <v>1</v>
      </c>
      <c r="B265" s="88">
        <f>MoM!B265</f>
        <v>1</v>
      </c>
      <c r="C265" s="88">
        <f>БИПЦ_НДС!E265</f>
        <v>1</v>
      </c>
      <c r="D265" s="88">
        <f t="shared" si="4"/>
        <v>0</v>
      </c>
      <c r="E265" s="88">
        <v>0</v>
      </c>
      <c r="F265" s="88">
        <v>1</v>
      </c>
      <c r="G265" s="88">
        <v>1</v>
      </c>
      <c r="H265" s="88">
        <v>0</v>
      </c>
      <c r="I265" s="88">
        <v>0</v>
      </c>
      <c r="J265" s="124" t="s">
        <v>264</v>
      </c>
      <c r="K265" s="124" t="s">
        <v>264</v>
      </c>
      <c r="L265" s="109" t="str">
        <f>MoM!J265</f>
        <v>Авторучка шариковая, шт.</v>
      </c>
      <c r="M265" s="88">
        <f>IF(MoM!N265=0,0,N265/MoM!N265*100)</f>
        <v>0.67880163371647262</v>
      </c>
      <c r="N265" s="88">
        <f>IF(MoM!O265=0,0,O265/MoM!O265*100)</f>
        <v>0.71165563278834998</v>
      </c>
      <c r="O265" s="88">
        <f>IF(MoM!P265=0,0,P265/MoM!P265*100)</f>
        <v>0.73492677198052891</v>
      </c>
      <c r="P265" s="88">
        <f>IF(MoM!Q265=0,0,Q265/MoM!Q265*100)</f>
        <v>0.76358891608776958</v>
      </c>
      <c r="Q265" s="88">
        <f>IF(MoM!R265=0,0,R265/MoM!R265*100)</f>
        <v>0.78130417894100579</v>
      </c>
      <c r="R265" s="88">
        <f>IF(MoM!S265=0,0,S265/MoM!S265*100)</f>
        <v>0.7886484382230512</v>
      </c>
      <c r="S265" s="88">
        <f>IF(MoM!T265=0,0,T265/MoM!T265*100)</f>
        <v>0.80221319136048763</v>
      </c>
      <c r="T265" s="88">
        <f>IF(MoM!U265=0,0,U265/MoM!U265*100)</f>
        <v>0.82483560335685335</v>
      </c>
      <c r="U265" s="88">
        <f>IF(MoM!V265=0,0,V265/MoM!V265*100)</f>
        <v>0.83572343332116372</v>
      </c>
      <c r="V265" s="88">
        <f>IF(MoM!W265=0,0,W265/MoM!W265*100)</f>
        <v>0.84073777392109061</v>
      </c>
      <c r="W265" s="88">
        <f>IF(MoM!X265=0,0,X265/MoM!X265*100)</f>
        <v>0.84889293032812518</v>
      </c>
      <c r="X265" s="88">
        <f>IF(MoM!Y265=0,0,Y265/MoM!Y265*100)</f>
        <v>0.85823075256173453</v>
      </c>
      <c r="Y265" s="88">
        <f>IF(MoM!Z265=0,0,Z265/MoM!Z265*100)</f>
        <v>0.8665555908615834</v>
      </c>
      <c r="Z265" s="88">
        <f>IF(MoM!AA265=0,0,AA265/MoM!AA265*100)</f>
        <v>0.87556776900654387</v>
      </c>
      <c r="AA265" s="88">
        <f>IF(MoM!AB265=0,0,AB265/MoM!AB265*100)</f>
        <v>0.88773816099573488</v>
      </c>
      <c r="AB265" s="88">
        <f>IF(MoM!AC265=0,0,AC265/MoM!AC265*100)</f>
        <v>0.89519516154809908</v>
      </c>
      <c r="AC265" s="88">
        <f>IF(MoM!AD265=0,0,AD265/MoM!AD265*100)</f>
        <v>0.90548990590590217</v>
      </c>
      <c r="AD265" s="88">
        <f>IF(MoM!AE265=0,0,AE265/MoM!AE265*100)</f>
        <v>0.91273382515314938</v>
      </c>
      <c r="AE265" s="88">
        <f>IF(MoM!AF265=0,0,AF265/MoM!AF265*100)</f>
        <v>0.92295644399486476</v>
      </c>
      <c r="AF265" s="88">
        <f>IF(MoM!AG265=0,0,AG265/MoM!AG265*100)</f>
        <v>0.93938506869797345</v>
      </c>
      <c r="AG265" s="88">
        <f>IF(MoM!AH265=0,0,AH265/MoM!AH265*100)</f>
        <v>0.94605470268572889</v>
      </c>
      <c r="AH265" s="88">
        <f>IF(MoM!AI265=0,0,AI265/MoM!AI265*100)</f>
        <v>0.95173103090184319</v>
      </c>
      <c r="AI265" s="88">
        <f>IF(MoM!AJ265=0,0,AJ265/MoM!AJ265*100)</f>
        <v>0.95601382054090156</v>
      </c>
      <c r="AJ265" s="88">
        <f>IF(MoM!AK265=0,0,AK265/MoM!AK265*100)</f>
        <v>0.96213230899236324</v>
      </c>
      <c r="AK265" s="88">
        <f>IF(MoM!AL265=0,0,AL265/MoM!AL265*100)</f>
        <v>0.96771267638451897</v>
      </c>
      <c r="AL265" s="88">
        <f>IF(MoM!AM265=0,0,AM265/MoM!AM265*100)</f>
        <v>0.97109967075186476</v>
      </c>
      <c r="AM265" s="88">
        <f>IF(MoM!AN265=0,0,AN265/MoM!AN265*100)</f>
        <v>0.97449851959949629</v>
      </c>
      <c r="AN265" s="88">
        <f>IF(MoM!AO265=0,0,AO265/MoM!AO265*100)</f>
        <v>0.9781041641220144</v>
      </c>
      <c r="AO265" s="88">
        <f>IF(MoM!AP265=0,0,AP265/MoM!AP265*100)</f>
        <v>0.98152752869644144</v>
      </c>
      <c r="AP265" s="88">
        <f>IF(MoM!AQ265=0,0,AQ265/MoM!AQ265*100)</f>
        <v>0.98358873650670386</v>
      </c>
      <c r="AQ265" s="88">
        <f>IF(MoM!AR265=0,0,AR265/MoM!AR265*100)</f>
        <v>0.98703129708447734</v>
      </c>
      <c r="AR265" s="88">
        <f>IF(MoM!AS265=0,0,AS265/MoM!AS265*100)</f>
        <v>0.99542106310969536</v>
      </c>
      <c r="AS265" s="149">
        <v>1</v>
      </c>
      <c r="AT265" s="88">
        <f>AS265*MoM!AT265/100</f>
        <v>1.0018</v>
      </c>
      <c r="AU265" s="88">
        <f>AT265*MoM!AU265/100</f>
        <v>1.0042043199999999</v>
      </c>
      <c r="AV265" s="88">
        <f>AU265*MoM!AV265/100</f>
        <v>1.0058110469119999</v>
      </c>
      <c r="AW265" s="88">
        <f>AV265*MoM!AW265/100</f>
        <v>1.0072191823776766</v>
      </c>
      <c r="AX265" s="88">
        <f>AW265*MoM!AX265/100</f>
        <v>1.0111473371889494</v>
      </c>
      <c r="AY265" s="88">
        <f>AX265*MoM!AY265/100</f>
        <v>1.0130685171296085</v>
      </c>
      <c r="AZ265" s="88">
        <f>AY265*MoM!AZ265/100</f>
        <v>1.0156011884224325</v>
      </c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</row>
    <row r="266" spans="1:72" x14ac:dyDescent="0.45">
      <c r="A266" s="88">
        <f>Веса!A266</f>
        <v>1</v>
      </c>
      <c r="B266" s="88">
        <f>MoM!B266</f>
        <v>1</v>
      </c>
      <c r="C266" s="88">
        <f>БИПЦ_НДС!E266</f>
        <v>1</v>
      </c>
      <c r="D266" s="88">
        <f t="shared" si="4"/>
        <v>0</v>
      </c>
      <c r="E266" s="88">
        <v>0</v>
      </c>
      <c r="F266" s="88">
        <v>1</v>
      </c>
      <c r="G266" s="88">
        <v>1</v>
      </c>
      <c r="H266" s="88">
        <v>0</v>
      </c>
      <c r="I266" s="88">
        <v>0</v>
      </c>
      <c r="J266" s="124" t="s">
        <v>265</v>
      </c>
      <c r="K266" s="124" t="s">
        <v>265</v>
      </c>
      <c r="L266" s="109" t="str">
        <f>MoM!J266</f>
        <v>Карандаш чернографитный, шт.</v>
      </c>
      <c r="M266" s="88">
        <f>IF(MoM!N266=0,0,N266/MoM!N266*100)</f>
        <v>0.68115176446919146</v>
      </c>
      <c r="N266" s="88">
        <f>IF(MoM!O266=0,0,O266/MoM!O266*100)</f>
        <v>0.70955579304755678</v>
      </c>
      <c r="O266" s="88">
        <f>IF(MoM!P266=0,0,P266/MoM!P266*100)</f>
        <v>0.72864284388053602</v>
      </c>
      <c r="P266" s="88">
        <f>IF(MoM!Q266=0,0,Q266/MoM!Q266*100)</f>
        <v>0.75050212919695214</v>
      </c>
      <c r="Q266" s="88">
        <f>IF(MoM!R266=0,0,R266/MoM!R266*100)</f>
        <v>0.76236006283826396</v>
      </c>
      <c r="R266" s="88">
        <f>IF(MoM!S266=0,0,S266/MoM!S266*100)</f>
        <v>0.77242321566772898</v>
      </c>
      <c r="S266" s="88">
        <f>IF(MoM!T266=0,0,T266/MoM!T266*100)</f>
        <v>0.78377783693804459</v>
      </c>
      <c r="T266" s="88">
        <f>IF(MoM!U266=0,0,U266/MoM!U266*100)</f>
        <v>0.80556686080492224</v>
      </c>
      <c r="U266" s="88">
        <f>IF(MoM!V266=0,0,V266/MoM!V266*100)</f>
        <v>0.81990595092724994</v>
      </c>
      <c r="V266" s="88">
        <f>IF(MoM!W266=0,0,W266/MoM!W266*100)</f>
        <v>0.83204055900097318</v>
      </c>
      <c r="W266" s="88">
        <f>IF(MoM!X266=0,0,X266/MoM!X266*100)</f>
        <v>0.84160902542948446</v>
      </c>
      <c r="X266" s="88">
        <f>IF(MoM!Y266=0,0,Y266/MoM!Y266*100)</f>
        <v>0.85204497734481</v>
      </c>
      <c r="Y266" s="88">
        <f>IF(MoM!Z266=0,0,Z266/MoM!Z266*100)</f>
        <v>0.86192869908200986</v>
      </c>
      <c r="Z266" s="88">
        <f>IF(MoM!AA266=0,0,AA266/MoM!AA266*100)</f>
        <v>0.87253042208071863</v>
      </c>
      <c r="AA266" s="88">
        <f>IF(MoM!AB266=0,0,AB266/MoM!AB266*100)</f>
        <v>0.88256452193464696</v>
      </c>
      <c r="AB266" s="88">
        <f>IF(MoM!AC266=0,0,AC266/MoM!AC266*100)</f>
        <v>0.89342006555444309</v>
      </c>
      <c r="AC266" s="88">
        <f>IF(MoM!AD266=0,0,AD266/MoM!AD266*100)</f>
        <v>0.90047808407232333</v>
      </c>
      <c r="AD266" s="88">
        <f>IF(MoM!AE266=0,0,AE266/MoM!AE266*100)</f>
        <v>0.90642123942720065</v>
      </c>
      <c r="AE266" s="88">
        <f>IF(MoM!AF266=0,0,AF266/MoM!AF266*100)</f>
        <v>0.91557609394541539</v>
      </c>
      <c r="AF266" s="88">
        <f>IF(MoM!AG266=0,0,AG266/MoM!AG266*100)</f>
        <v>0.9318733484176438</v>
      </c>
      <c r="AG266" s="88">
        <f>IF(MoM!AH266=0,0,AH266/MoM!AH266*100)</f>
        <v>0.94305582859865555</v>
      </c>
      <c r="AH266" s="88">
        <f>IF(MoM!AI266=0,0,AI266/MoM!AI266*100)</f>
        <v>0.95107180314174411</v>
      </c>
      <c r="AI266" s="88">
        <f>IF(MoM!AJ266=0,0,AJ266/MoM!AJ266*100)</f>
        <v>0.95782441294405052</v>
      </c>
      <c r="AJ266" s="88">
        <f>IF(MoM!AK266=0,0,AK266/MoM!AK266*100)</f>
        <v>0.96002740909382189</v>
      </c>
      <c r="AK266" s="88">
        <f>IF(MoM!AL266=0,0,AL266/MoM!AL266*100)</f>
        <v>0.96732361740293504</v>
      </c>
      <c r="AL266" s="88">
        <f>IF(MoM!AM266=0,0,AM266/MoM!AM266*100)</f>
        <v>0.97167657368124827</v>
      </c>
      <c r="AM266" s="88">
        <f>IF(MoM!AN266=0,0,AN266/MoM!AN266*100)</f>
        <v>0.97595195060544582</v>
      </c>
      <c r="AN266" s="88">
        <f>IF(MoM!AO266=0,0,AO266/MoM!AO266*100)</f>
        <v>0.98024613918810977</v>
      </c>
      <c r="AO266" s="88">
        <f>IF(MoM!AP266=0,0,AP266/MoM!AP266*100)</f>
        <v>0.98416712374486226</v>
      </c>
      <c r="AP266" s="88">
        <f>IF(MoM!AQ266=0,0,AQ266/MoM!AQ266*100)</f>
        <v>0.98652912484184996</v>
      </c>
      <c r="AQ266" s="88">
        <f>IF(MoM!AR266=0,0,AR266/MoM!AR266*100)</f>
        <v>0.99008062969128052</v>
      </c>
      <c r="AR266" s="88">
        <f>IF(MoM!AS266=0,0,AS266/MoM!AS266*100)</f>
        <v>0.99750623441396502</v>
      </c>
      <c r="AS266" s="149">
        <v>1</v>
      </c>
      <c r="AT266" s="88">
        <f>AS266*MoM!AT266/100</f>
        <v>1.002</v>
      </c>
      <c r="AU266" s="88">
        <f>AT266*MoM!AU266/100</f>
        <v>1.0048056000000001</v>
      </c>
      <c r="AV266" s="88">
        <f>AU266*MoM!AV266/100</f>
        <v>1.0054084833600001</v>
      </c>
      <c r="AW266" s="88">
        <f>AV266*MoM!AW266/100</f>
        <v>1.00892741305176</v>
      </c>
      <c r="AX266" s="88">
        <f>AW266*MoM!AX266/100</f>
        <v>1.0100372332061169</v>
      </c>
      <c r="AY266" s="88">
        <f>AX266*MoM!AY266/100</f>
        <v>1.0124613225658117</v>
      </c>
      <c r="AZ266" s="88">
        <f>AY266*MoM!AZ266/100</f>
        <v>1.0155999526657657</v>
      </c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</row>
    <row r="267" spans="1:72" x14ac:dyDescent="0.45">
      <c r="A267" s="88">
        <f>Веса!A267</f>
        <v>1</v>
      </c>
      <c r="B267" s="88">
        <f>MoM!B267</f>
        <v>1</v>
      </c>
      <c r="C267" s="88">
        <f>БИПЦ_НДС!E267</f>
        <v>0</v>
      </c>
      <c r="D267" s="88">
        <f t="shared" si="4"/>
        <v>1</v>
      </c>
      <c r="E267" s="88">
        <v>0</v>
      </c>
      <c r="F267" s="88">
        <v>1</v>
      </c>
      <c r="G267" s="88">
        <v>1</v>
      </c>
      <c r="H267" s="88">
        <v>0</v>
      </c>
      <c r="I267" s="88">
        <v>0</v>
      </c>
      <c r="J267" s="124" t="s">
        <v>266</v>
      </c>
      <c r="K267" s="124" t="s">
        <v>266</v>
      </c>
      <c r="L267" s="109" t="str">
        <f>MoM!J267</f>
        <v>Набор фломастеров, набор</v>
      </c>
      <c r="M267" s="88">
        <f>IF(MoM!N267=0,0,N267/MoM!N267*100)</f>
        <v>0.68058566476533755</v>
      </c>
      <c r="N267" s="88">
        <f>IF(MoM!O267=0,0,O267/MoM!O267*100)</f>
        <v>0.70216023033839869</v>
      </c>
      <c r="O267" s="88">
        <f>IF(MoM!P267=0,0,P267/MoM!P267*100)</f>
        <v>0.72575281407776893</v>
      </c>
      <c r="P267" s="88">
        <f>IF(MoM!Q267=0,0,Q267/MoM!Q267*100)</f>
        <v>0.73975984338946987</v>
      </c>
      <c r="Q267" s="88">
        <f>IF(MoM!R267=0,0,R267/MoM!R267*100)</f>
        <v>0.75314949655481933</v>
      </c>
      <c r="R267" s="88">
        <f>IF(MoM!S267=0,0,S267/MoM!S267*100)</f>
        <v>0.76399484930520867</v>
      </c>
      <c r="S267" s="88">
        <f>IF(MoM!T267=0,0,T267/MoM!T267*100)</f>
        <v>0.78538670508575448</v>
      </c>
      <c r="T267" s="88">
        <f>IF(MoM!U267=0,0,U267/MoM!U267*100)</f>
        <v>0.80886976756781837</v>
      </c>
      <c r="U267" s="88">
        <f>IF(MoM!V267=0,0,V267/MoM!V267*100)</f>
        <v>0.82302498850025518</v>
      </c>
      <c r="V267" s="88">
        <f>IF(MoM!W267=0,0,W267/MoM!W267*100)</f>
        <v>0.83462964083810887</v>
      </c>
      <c r="W267" s="88">
        <f>IF(MoM!X267=0,0,X267/MoM!X267*100)</f>
        <v>0.85107184476261954</v>
      </c>
      <c r="X267" s="88">
        <f>IF(MoM!Y267=0,0,Y267/MoM!Y267*100)</f>
        <v>0.86392302961853518</v>
      </c>
      <c r="Y267" s="88">
        <f>IF(MoM!Z267=0,0,Z267/MoM!Z267*100)</f>
        <v>0.86720593713108551</v>
      </c>
      <c r="Z267" s="88">
        <f>IF(MoM!AA267=0,0,AA267/MoM!AA267*100)</f>
        <v>0.87761240837665855</v>
      </c>
      <c r="AA267" s="88">
        <f>IF(MoM!AB267=0,0,AB267/MoM!AB267*100)</f>
        <v>0.88884584720387971</v>
      </c>
      <c r="AB267" s="88">
        <f>IF(MoM!AC267=0,0,AC267/MoM!AC267*100)</f>
        <v>0.90582280288547379</v>
      </c>
      <c r="AC267" s="88">
        <f>IF(MoM!AD267=0,0,AD267/MoM!AD267*100)</f>
        <v>0.91587743599750249</v>
      </c>
      <c r="AD267" s="88">
        <f>IF(MoM!AE267=0,0,AE267/MoM!AE267*100)</f>
        <v>0.92540256133187659</v>
      </c>
      <c r="AE267" s="88">
        <f>IF(MoM!AF267=0,0,AF267/MoM!AF267*100)</f>
        <v>0.93548944925039412</v>
      </c>
      <c r="AF267" s="88">
        <f>IF(MoM!AG267=0,0,AG267/MoM!AG267*100)</f>
        <v>0.95354439562092674</v>
      </c>
      <c r="AG267" s="88">
        <f>IF(MoM!AH267=0,0,AH267/MoM!AH267*100)</f>
        <v>0.96145881410458034</v>
      </c>
      <c r="AH267" s="88">
        <f>IF(MoM!AI267=0,0,AI267/MoM!AI267*100)</f>
        <v>0.96751600463343912</v>
      </c>
      <c r="AI267" s="88">
        <f>IF(MoM!AJ267=0,0,AJ267/MoM!AJ267*100)</f>
        <v>0.97467562306772659</v>
      </c>
      <c r="AJ267" s="88">
        <f>IF(MoM!AK267=0,0,AK267/MoM!AK267*100)</f>
        <v>0.97828192287307725</v>
      </c>
      <c r="AK267" s="88">
        <f>IF(MoM!AL267=0,0,AL267/MoM!AL267*100)</f>
        <v>0.98229287875685678</v>
      </c>
      <c r="AL267" s="88">
        <f>IF(MoM!AM267=0,0,AM267/MoM!AM267*100)</f>
        <v>0.98661496742338683</v>
      </c>
      <c r="AM267" s="88">
        <f>IF(MoM!AN267=0,0,AN267/MoM!AN267*100)</f>
        <v>0.98898284334520281</v>
      </c>
      <c r="AN267" s="88">
        <f>IF(MoM!AO267=0,0,AO267/MoM!AO267*100)</f>
        <v>0.99254318158124544</v>
      </c>
      <c r="AO267" s="88">
        <f>IF(MoM!AP267=0,0,AP267/MoM!AP267*100)</f>
        <v>0.99145138408150613</v>
      </c>
      <c r="AP267" s="88">
        <f>IF(MoM!AQ267=0,0,AQ267/MoM!AQ267*100)</f>
        <v>0.99293856115762846</v>
      </c>
      <c r="AQ267" s="88">
        <f>IF(MoM!AR267=0,0,AR267/MoM!AR267*100)</f>
        <v>0.99611596455333284</v>
      </c>
      <c r="AR267" s="88">
        <f>IF(MoM!AS267=0,0,AS267/MoM!AS267*100)</f>
        <v>1.0002000400080016</v>
      </c>
      <c r="AS267" s="149">
        <v>1</v>
      </c>
      <c r="AT267" s="88">
        <f>AS267*MoM!AT267/100</f>
        <v>1.0015000000000001</v>
      </c>
      <c r="AU267" s="88">
        <f>AT267*MoM!AU267/100</f>
        <v>1.0029021</v>
      </c>
      <c r="AV267" s="88">
        <f>AU267*MoM!AV267/100</f>
        <v>1.00380471189</v>
      </c>
      <c r="AW267" s="88">
        <f>AV267*MoM!AW267/100</f>
        <v>1.005611560371402</v>
      </c>
      <c r="AX267" s="88">
        <f>AW267*MoM!AX267/100</f>
        <v>1.0068182942438477</v>
      </c>
      <c r="AY267" s="88">
        <f>AX267*MoM!AY267/100</f>
        <v>1.006616930584999</v>
      </c>
      <c r="AZ267" s="88">
        <f>AY267*MoM!AZ267/100</f>
        <v>1.0077242092086425</v>
      </c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</row>
    <row r="268" spans="1:72" ht="28.5" x14ac:dyDescent="0.45">
      <c r="A268" s="88">
        <f>Веса!A268</f>
        <v>1</v>
      </c>
      <c r="B268" s="88">
        <f>MoM!B268</f>
        <v>1</v>
      </c>
      <c r="C268" s="88">
        <f>БИПЦ_НДС!E268</f>
        <v>0</v>
      </c>
      <c r="D268" s="88">
        <f t="shared" si="4"/>
        <v>1</v>
      </c>
      <c r="E268" s="88">
        <v>0</v>
      </c>
      <c r="F268" s="88">
        <v>1</v>
      </c>
      <c r="G268" s="88">
        <v>1</v>
      </c>
      <c r="H268" s="88">
        <v>0</v>
      </c>
      <c r="I268" s="88">
        <v>0</v>
      </c>
      <c r="J268" s="124" t="s">
        <v>267</v>
      </c>
      <c r="K268" s="124" t="s">
        <v>267</v>
      </c>
      <c r="L268" s="109" t="str">
        <f>MoM!J268</f>
        <v>Ежедневная газета в розницу, шт.</v>
      </c>
      <c r="M268" s="88">
        <f>IF(MoM!N268=0,0,N268/MoM!N268*100)</f>
        <v>0.84865614527279165</v>
      </c>
      <c r="N268" s="88">
        <f>IF(MoM!O268=0,0,O268/MoM!O268*100)</f>
        <v>0.85603945373666501</v>
      </c>
      <c r="O268" s="88">
        <f>IF(MoM!P268=0,0,P268/MoM!P268*100)</f>
        <v>0.86151810624057967</v>
      </c>
      <c r="P268" s="88">
        <f>IF(MoM!Q268=0,0,Q268/MoM!Q268*100)</f>
        <v>0.86349959788493313</v>
      </c>
      <c r="Q268" s="88">
        <f>IF(MoM!R268=0,0,R268/MoM!R268*100)</f>
        <v>0.87118474430610893</v>
      </c>
      <c r="R268" s="88">
        <f>IF(MoM!S268=0,0,S268/MoM!S268*100)</f>
        <v>0.87432100938561086</v>
      </c>
      <c r="S268" s="88">
        <f>IF(MoM!T268=0,0,T268/MoM!T268*100)</f>
        <v>0.8792172070381703</v>
      </c>
      <c r="T268" s="88">
        <f>IF(MoM!U268=0,0,U268/MoM!U268*100)</f>
        <v>0.88537172748743753</v>
      </c>
      <c r="U268" s="88">
        <f>IF(MoM!V268=0,0,V268/MoM!V268*100)</f>
        <v>0.89156932957984969</v>
      </c>
      <c r="V268" s="88">
        <f>IF(MoM!W268=0,0,W268/MoM!W268*100)</f>
        <v>0.89522476383112704</v>
      </c>
      <c r="W268" s="88">
        <f>IF(MoM!X268=0,0,X268/MoM!X268*100)</f>
        <v>0.89943232022113329</v>
      </c>
      <c r="X268" s="88">
        <f>IF(MoM!Y268=0,0,Y268/MoM!Y268*100)</f>
        <v>0.90464902767841593</v>
      </c>
      <c r="Y268" s="88">
        <f>IF(MoM!Z268=0,0,Z268/MoM!Z268*100)</f>
        <v>0.91260993912198585</v>
      </c>
      <c r="Z268" s="88">
        <f>IF(MoM!AA268=0,0,AA268/MoM!AA268*100)</f>
        <v>0.91981955764104972</v>
      </c>
      <c r="AA268" s="88">
        <f>IF(MoM!AB268=0,0,AB268/MoM!AB268*100)</f>
        <v>0.92570640280995231</v>
      </c>
      <c r="AB268" s="88">
        <f>IF(MoM!AC268=0,0,AC268/MoM!AC268*100)</f>
        <v>0.93209377698934093</v>
      </c>
      <c r="AC268" s="88">
        <f>IF(MoM!AD268=0,0,AD268/MoM!AD268*100)</f>
        <v>0.93675424587428768</v>
      </c>
      <c r="AD268" s="88">
        <f>IF(MoM!AE268=0,0,AE268/MoM!AE268*100)</f>
        <v>0.94331152559540776</v>
      </c>
      <c r="AE268" s="88">
        <f>IF(MoM!AF268=0,0,AF268/MoM!AF268*100)</f>
        <v>0.94661311593499164</v>
      </c>
      <c r="AF268" s="88">
        <f>IF(MoM!AG268=0,0,AG268/MoM!AG268*100)</f>
        <v>0.95106219757988608</v>
      </c>
      <c r="AG268" s="88">
        <f>IF(MoM!AH268=0,0,AH268/MoM!AH268*100)</f>
        <v>0.95648325210609142</v>
      </c>
      <c r="AH268" s="88">
        <f>IF(MoM!AI268=0,0,AI268/MoM!AI268*100)</f>
        <v>0.9601178884640944</v>
      </c>
      <c r="AI268" s="88">
        <f>IF(MoM!AJ268=0,0,AJ268/MoM!AJ268*100)</f>
        <v>0.96539853685064692</v>
      </c>
      <c r="AJ268" s="88">
        <f>IF(MoM!AK268=0,0,AK268/MoM!AK268*100)</f>
        <v>0.96752241363171831</v>
      </c>
      <c r="AK268" s="88">
        <f>IF(MoM!AL268=0,0,AL268/MoM!AL268*100)</f>
        <v>0.975262592940772</v>
      </c>
      <c r="AL268" s="88">
        <f>IF(MoM!AM268=0,0,AM268/MoM!AM268*100)</f>
        <v>0.98062653720194615</v>
      </c>
      <c r="AM268" s="88">
        <f>IF(MoM!AN268=0,0,AN268/MoM!AN268*100)</f>
        <v>0.98592192050283678</v>
      </c>
      <c r="AN268" s="88">
        <f>IF(MoM!AO268=0,0,AO268/MoM!AO268*100)</f>
        <v>0.98779517215179213</v>
      </c>
      <c r="AO268" s="88">
        <f>IF(MoM!AP268=0,0,AP268/MoM!AP268*100)</f>
        <v>0.992734148012551</v>
      </c>
      <c r="AP268" s="88">
        <f>IF(MoM!AQ268=0,0,AQ268/MoM!AQ268*100)</f>
        <v>0.99372688216056348</v>
      </c>
      <c r="AQ268" s="88">
        <f>IF(MoM!AR268=0,0,AR268/MoM!AR268*100)</f>
        <v>0.99521747248380432</v>
      </c>
      <c r="AR268" s="88">
        <f>IF(MoM!AS268=0,0,AS268/MoM!AS268*100)</f>
        <v>0.99810360315400748</v>
      </c>
      <c r="AS268" s="149">
        <v>1</v>
      </c>
      <c r="AT268" s="88">
        <f>AS268*MoM!AT268/100</f>
        <v>1.0029000000000001</v>
      </c>
      <c r="AU268" s="88">
        <f>AT268*MoM!AU268/100</f>
        <v>1.0050060900000002</v>
      </c>
      <c r="AV268" s="88">
        <f>AU268*MoM!AV268/100</f>
        <v>1.0059105954810001</v>
      </c>
      <c r="AW268" s="88">
        <f>AV268*MoM!AW268/100</f>
        <v>1.009833646803376</v>
      </c>
      <c r="AX268" s="88">
        <f>AW268*MoM!AX268/100</f>
        <v>1.013771998025909</v>
      </c>
      <c r="AY268" s="88">
        <f>AX268*MoM!AY268/100</f>
        <v>1.016002296421566</v>
      </c>
      <c r="AZ268" s="88">
        <f>AY268*MoM!AZ268/100</f>
        <v>1.019355103999757</v>
      </c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</row>
    <row r="269" spans="1:72" ht="28.5" x14ac:dyDescent="0.45">
      <c r="A269" s="88">
        <f>Веса!A269</f>
        <v>1</v>
      </c>
      <c r="B269" s="88">
        <f>MoM!B269</f>
        <v>1</v>
      </c>
      <c r="C269" s="88">
        <f>БИПЦ_НДС!E269</f>
        <v>0</v>
      </c>
      <c r="D269" s="88">
        <f t="shared" si="4"/>
        <v>1</v>
      </c>
      <c r="E269" s="88">
        <v>0</v>
      </c>
      <c r="F269" s="88">
        <v>1</v>
      </c>
      <c r="G269" s="88">
        <v>1</v>
      </c>
      <c r="H269" s="88">
        <v>0</v>
      </c>
      <c r="I269" s="88">
        <v>0</v>
      </c>
      <c r="J269" s="124" t="s">
        <v>268</v>
      </c>
      <c r="K269" s="124" t="s">
        <v>268</v>
      </c>
      <c r="L269" s="109" t="str">
        <f>MoM!J269</f>
        <v>Книга детективно-приключенческого жанра, шт.</v>
      </c>
      <c r="M269" s="88">
        <f>IF(MoM!N269=0,0,N269/MoM!N269*100)</f>
        <v>0.8613200088096733</v>
      </c>
      <c r="N269" s="88">
        <f>IF(MoM!O269=0,0,O269/MoM!O269*100)</f>
        <v>0.86674632486517422</v>
      </c>
      <c r="O269" s="88">
        <f>IF(MoM!P269=0,0,P269/MoM!P269*100)</f>
        <v>0.87350694619912261</v>
      </c>
      <c r="P269" s="88">
        <f>IF(MoM!Q269=0,0,Q269/MoM!Q269*100)</f>
        <v>0.87970884551713635</v>
      </c>
      <c r="Q269" s="88">
        <f>IF(MoM!R269=0,0,R269/MoM!R269*100)</f>
        <v>0.88384347709106692</v>
      </c>
      <c r="R269" s="88">
        <f>IF(MoM!S269=0,0,S269/MoM!S269*100)</f>
        <v>0.88746723534714034</v>
      </c>
      <c r="S269" s="88">
        <f>IF(MoM!T269=0,0,T269/MoM!T269*100)</f>
        <v>0.89083961084145935</v>
      </c>
      <c r="T269" s="88">
        <f>IF(MoM!U269=0,0,U269/MoM!U269*100)</f>
        <v>0.89627373246759234</v>
      </c>
      <c r="U269" s="88">
        <f>IF(MoM!V269=0,0,V269/MoM!V269*100)</f>
        <v>0.90344392232733306</v>
      </c>
      <c r="V269" s="88">
        <f>IF(MoM!W269=0,0,W269/MoM!W269*100)</f>
        <v>0.90741907558557333</v>
      </c>
      <c r="W269" s="88">
        <f>IF(MoM!X269=0,0,X269/MoM!X269*100)</f>
        <v>0.91322655766932093</v>
      </c>
      <c r="X269" s="88">
        <f>IF(MoM!Y269=0,0,Y269/MoM!Y269*100)</f>
        <v>0.91678814124423136</v>
      </c>
      <c r="Y269" s="88">
        <f>IF(MoM!Z269=0,0,Z269/MoM!Z269*100)</f>
        <v>0.92522259214367841</v>
      </c>
      <c r="Z269" s="88">
        <f>IF(MoM!AA269=0,0,AA269/MoM!AA269*100)</f>
        <v>0.92883096025303868</v>
      </c>
      <c r="AA269" s="88">
        <f>IF(MoM!AB269=0,0,AB269/MoM!AB269*100)</f>
        <v>0.93458971220660747</v>
      </c>
      <c r="AB269" s="88">
        <f>IF(MoM!AC269=0,0,AC269/MoM!AC269*100)</f>
        <v>0.93935611973886124</v>
      </c>
      <c r="AC269" s="88">
        <f>IF(MoM!AD269=0,0,AD269/MoM!AD269*100)</f>
        <v>0.9410469607543912</v>
      </c>
      <c r="AD269" s="88">
        <f>IF(MoM!AE269=0,0,AE269/MoM!AE269*100)</f>
        <v>0.94358778754842809</v>
      </c>
      <c r="AE269" s="88">
        <f>IF(MoM!AF269=0,0,AF269/MoM!AF269*100)</f>
        <v>0.94632419213231855</v>
      </c>
      <c r="AF269" s="88">
        <f>IF(MoM!AG269=0,0,AG269/MoM!AG269*100)</f>
        <v>0.95181287244668589</v>
      </c>
      <c r="AG269" s="88">
        <f>IF(MoM!AH269=0,0,AH269/MoM!AH269*100)</f>
        <v>0.95600084908545135</v>
      </c>
      <c r="AH269" s="88">
        <f>IF(MoM!AI269=0,0,AI269/MoM!AI269*100)</f>
        <v>0.95925125197234185</v>
      </c>
      <c r="AI269" s="88">
        <f>IF(MoM!AJ269=0,0,AJ269/MoM!AJ269*100)</f>
        <v>0.96088197910069473</v>
      </c>
      <c r="AJ269" s="88">
        <f>IF(MoM!AK269=0,0,AK269/MoM!AK269*100)</f>
        <v>0.96309200765262626</v>
      </c>
      <c r="AK269" s="88">
        <f>IF(MoM!AL269=0,0,AL269/MoM!AL269*100)</f>
        <v>0.96636652047864513</v>
      </c>
      <c r="AL269" s="88">
        <f>IF(MoM!AM269=0,0,AM269/MoM!AM269*100)</f>
        <v>0.96974880330032032</v>
      </c>
      <c r="AM269" s="88">
        <f>IF(MoM!AN269=0,0,AN269/MoM!AN269*100)</f>
        <v>0.97265804971022118</v>
      </c>
      <c r="AN269" s="88">
        <f>IF(MoM!AO269=0,0,AO269/MoM!AO269*100)</f>
        <v>0.9752842264444388</v>
      </c>
      <c r="AO269" s="88">
        <f>IF(MoM!AP269=0,0,AP269/MoM!AP269*100)</f>
        <v>0.97860019281434985</v>
      </c>
      <c r="AP269" s="88">
        <f>IF(MoM!AQ269=0,0,AQ269/MoM!AQ269*100)</f>
        <v>0.98486323404836162</v>
      </c>
      <c r="AQ269" s="88">
        <f>IF(MoM!AR269=0,0,AR269/MoM!AR269*100)</f>
        <v>0.98978755021860343</v>
      </c>
      <c r="AR269" s="88">
        <f>IF(MoM!AS269=0,0,AS269/MoM!AS269*100)</f>
        <v>0.99780482937537418</v>
      </c>
      <c r="AS269" s="149">
        <v>1</v>
      </c>
      <c r="AT269" s="88">
        <f>AS269*MoM!AT269/100</f>
        <v>1.0041</v>
      </c>
      <c r="AU269" s="88">
        <f>AT269*MoM!AU269/100</f>
        <v>1.0081164</v>
      </c>
      <c r="AV269" s="88">
        <f>AU269*MoM!AV269/100</f>
        <v>1.0110399375600001</v>
      </c>
      <c r="AW269" s="88">
        <f>AV269*MoM!AW269/100</f>
        <v>1.0147807853289721</v>
      </c>
      <c r="AX269" s="88">
        <f>AW269*MoM!AX269/100</f>
        <v>1.0186369523132222</v>
      </c>
      <c r="AY269" s="88">
        <f>AX269*MoM!AY269/100</f>
        <v>1.0205723625226173</v>
      </c>
      <c r="AZ269" s="88">
        <f>AY269*MoM!AZ269/100</f>
        <v>1.0251649381539691</v>
      </c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</row>
    <row r="270" spans="1:72" ht="57" x14ac:dyDescent="0.45">
      <c r="A270" s="88">
        <f>Веса!A270</f>
        <v>1</v>
      </c>
      <c r="B270" s="88">
        <f>MoM!B270</f>
        <v>1</v>
      </c>
      <c r="C270" s="88">
        <f>БИПЦ_НДС!E270</f>
        <v>0</v>
      </c>
      <c r="D270" s="88">
        <f t="shared" si="4"/>
        <v>1</v>
      </c>
      <c r="E270" s="88">
        <v>0</v>
      </c>
      <c r="F270" s="88">
        <v>1</v>
      </c>
      <c r="G270" s="88">
        <v>1</v>
      </c>
      <c r="H270" s="88">
        <v>0</v>
      </c>
      <c r="I270" s="88">
        <v>0</v>
      </c>
      <c r="J270" s="124" t="s">
        <v>269</v>
      </c>
      <c r="K270" s="124" t="s">
        <v>269</v>
      </c>
      <c r="L270" s="109" t="str">
        <f>MoM!J270</f>
        <v>Учебник, учебное пособие, дидактический материал для общеобразовательной школы, шт.</v>
      </c>
      <c r="M270" s="88">
        <f>IF(MoM!N270=0,0,N270/MoM!N270*100)</f>
        <v>0.74340226419891731</v>
      </c>
      <c r="N270" s="88">
        <f>IF(MoM!O270=0,0,O270/MoM!O270*100)</f>
        <v>0.74994420412386775</v>
      </c>
      <c r="O270" s="88">
        <f>IF(MoM!P270=0,0,P270/MoM!P270*100)</f>
        <v>0.75751864058551888</v>
      </c>
      <c r="P270" s="88">
        <f>IF(MoM!Q270=0,0,Q270/MoM!Q270*100)</f>
        <v>0.76304852666179324</v>
      </c>
      <c r="Q270" s="88">
        <f>IF(MoM!R270=0,0,R270/MoM!R270*100)</f>
        <v>0.76999226825441558</v>
      </c>
      <c r="R270" s="88">
        <f>IF(MoM!S270=0,0,S270/MoM!S270*100)</f>
        <v>0.77892417856616669</v>
      </c>
      <c r="S270" s="88">
        <f>IF(MoM!T270=0,0,T270/MoM!T270*100)</f>
        <v>0.78936176255895341</v>
      </c>
      <c r="T270" s="88">
        <f>IF(MoM!U270=0,0,U270/MoM!U270*100)</f>
        <v>0.81422665807956052</v>
      </c>
      <c r="U270" s="88">
        <f>IF(MoM!V270=0,0,V270/MoM!V270*100)</f>
        <v>0.83002265524630392</v>
      </c>
      <c r="V270" s="88">
        <f>IF(MoM!W270=0,0,W270/MoM!W270*100)</f>
        <v>0.83649683195722513</v>
      </c>
      <c r="W270" s="88">
        <f>IF(MoM!X270=0,0,X270/MoM!X270*100)</f>
        <v>0.84193406136494708</v>
      </c>
      <c r="X270" s="88">
        <f>IF(MoM!Y270=0,0,Y270/MoM!Y270*100)</f>
        <v>0.84648050529631791</v>
      </c>
      <c r="Y270" s="88">
        <f>IF(MoM!Z270=0,0,Z270/MoM!Z270*100)</f>
        <v>0.85816193626940718</v>
      </c>
      <c r="Z270" s="88">
        <f>IF(MoM!AA270=0,0,AA270/MoM!AA270*100)</f>
        <v>0.86176621640173867</v>
      </c>
      <c r="AA270" s="88">
        <f>IF(MoM!AB270=0,0,AB270/MoM!AB270*100)</f>
        <v>0.86607504748374731</v>
      </c>
      <c r="AB270" s="88">
        <f>IF(MoM!AC270=0,0,AC270/MoM!AC270*100)</f>
        <v>0.86962595517843067</v>
      </c>
      <c r="AC270" s="88">
        <f>IF(MoM!AD270=0,0,AD270/MoM!AD270*100)</f>
        <v>0.87440889793191212</v>
      </c>
      <c r="AD270" s="88">
        <f>IF(MoM!AE270=0,0,AE270/MoM!AE270*100)</f>
        <v>0.8812292873357811</v>
      </c>
      <c r="AE270" s="88">
        <f>IF(MoM!AF270=0,0,AF270/MoM!AF270*100)</f>
        <v>0.88986533435167181</v>
      </c>
      <c r="AF270" s="88">
        <f>IF(MoM!AG270=0,0,AG270/MoM!AG270*100)</f>
        <v>0.91513750984725939</v>
      </c>
      <c r="AG270" s="88">
        <f>IF(MoM!AH270=0,0,AH270/MoM!AH270*100)</f>
        <v>0.92639370121838072</v>
      </c>
      <c r="AH270" s="88">
        <f>IF(MoM!AI270=0,0,AI270/MoM!AI270*100)</f>
        <v>0.93297109649703114</v>
      </c>
      <c r="AI270" s="88">
        <f>IF(MoM!AJ270=0,0,AJ270/MoM!AJ270*100)</f>
        <v>0.93847562596636369</v>
      </c>
      <c r="AJ270" s="88">
        <f>IF(MoM!AK270=0,0,AK270/MoM!AK270*100)</f>
        <v>0.94176029065724598</v>
      </c>
      <c r="AK270" s="88">
        <f>IF(MoM!AL270=0,0,AL270/MoM!AL270*100)</f>
        <v>0.94957690106970116</v>
      </c>
      <c r="AL270" s="88">
        <f>IF(MoM!AM270=0,0,AM270/MoM!AM270*100)</f>
        <v>0.95328025098387303</v>
      </c>
      <c r="AM270" s="88">
        <f>IF(MoM!AN270=0,0,AN270/MoM!AN270*100)</f>
        <v>0.95604476371172631</v>
      </c>
      <c r="AN270" s="88">
        <f>IF(MoM!AO270=0,0,AO270/MoM!AO270*100)</f>
        <v>0.95872168905011912</v>
      </c>
      <c r="AO270" s="88">
        <f>IF(MoM!AP270=0,0,AP270/MoM!AP270*100)</f>
        <v>0.96131023761055445</v>
      </c>
      <c r="AP270" s="88">
        <f>IF(MoM!AQ270=0,0,AQ270/MoM!AQ270*100)</f>
        <v>0.96794327825006732</v>
      </c>
      <c r="AQ270" s="88">
        <f>IF(MoM!AR270=0,0,AR270/MoM!AR270*100)</f>
        <v>0.97752591670474298</v>
      </c>
      <c r="AR270" s="88">
        <f>IF(MoM!AS270=0,0,AS270/MoM!AS270*100)</f>
        <v>0.99492587802208732</v>
      </c>
      <c r="AS270" s="149">
        <v>1</v>
      </c>
      <c r="AT270" s="88">
        <f>AS270*MoM!AT270/100</f>
        <v>1.0021</v>
      </c>
      <c r="AU270" s="88">
        <f>AT270*MoM!AU270/100</f>
        <v>1.0048056699999999</v>
      </c>
      <c r="AV270" s="88">
        <f>AU270*MoM!AV270/100</f>
        <v>1.0062123979379998</v>
      </c>
      <c r="AW270" s="88">
        <f>AV270*MoM!AW270/100</f>
        <v>1.0094322776114013</v>
      </c>
      <c r="AX270" s="88">
        <f>AW270*MoM!AX270/100</f>
        <v>1.0117539718499076</v>
      </c>
      <c r="AY270" s="88">
        <f>AX270*MoM!AY270/100</f>
        <v>1.0143845321767173</v>
      </c>
      <c r="AZ270" s="88">
        <f>AY270*MoM!AZ270/100</f>
        <v>1.016920493507159</v>
      </c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  <c r="BL270" s="88"/>
      <c r="BM270" s="88"/>
      <c r="BN270" s="88"/>
      <c r="BO270" s="88"/>
      <c r="BP270" s="88"/>
      <c r="BQ270" s="88"/>
      <c r="BR270" s="88"/>
      <c r="BS270" s="88"/>
      <c r="BT270" s="88"/>
    </row>
    <row r="271" spans="1:72" ht="28.5" x14ac:dyDescent="0.45">
      <c r="A271" s="88">
        <f>Веса!A271</f>
        <v>1</v>
      </c>
      <c r="B271" s="88">
        <f>MoM!B271</f>
        <v>1</v>
      </c>
      <c r="C271" s="88">
        <f>БИПЦ_НДС!E271</f>
        <v>1</v>
      </c>
      <c r="D271" s="88">
        <f t="shared" si="4"/>
        <v>0</v>
      </c>
      <c r="E271" s="88">
        <v>0</v>
      </c>
      <c r="F271" s="88">
        <v>1</v>
      </c>
      <c r="G271" s="88">
        <v>1</v>
      </c>
      <c r="H271" s="88">
        <v>0</v>
      </c>
      <c r="I271" s="88">
        <v>0</v>
      </c>
      <c r="J271" s="124" t="s">
        <v>270</v>
      </c>
      <c r="K271" s="124" t="s">
        <v>270</v>
      </c>
      <c r="L271" s="109" t="str">
        <f>MoM!J271</f>
        <v>Велосипед дорожный для взрослых, шт.</v>
      </c>
      <c r="M271" s="88">
        <f>IF(MoM!N271=0,0,N271/MoM!N271*100)</f>
        <v>0.70982931813649186</v>
      </c>
      <c r="N271" s="88">
        <f>IF(MoM!O271=0,0,O271/MoM!O271*100)</f>
        <v>0.73098223181695932</v>
      </c>
      <c r="O271" s="88">
        <f>IF(MoM!P271=0,0,P271/MoM!P271*100)</f>
        <v>0.78039663068778586</v>
      </c>
      <c r="P271" s="88">
        <f>IF(MoM!Q271=0,0,Q271/MoM!Q271*100)</f>
        <v>0.82011881918979423</v>
      </c>
      <c r="Q271" s="88">
        <f>IF(MoM!R271=0,0,R271/MoM!R271*100)</f>
        <v>0.84012971837802519</v>
      </c>
      <c r="R271" s="88">
        <f>IF(MoM!S271=0,0,S271/MoM!S271*100)</f>
        <v>0.85155548254796631</v>
      </c>
      <c r="S271" s="88">
        <f>IF(MoM!T271=0,0,T271/MoM!T271*100)</f>
        <v>0.85606872660547051</v>
      </c>
      <c r="T271" s="88">
        <f>IF(MoM!U271=0,0,U271/MoM!U271*100)</f>
        <v>0.86694079943336</v>
      </c>
      <c r="U271" s="88">
        <f>IF(MoM!V271=0,0,V271/MoM!V271*100)</f>
        <v>0.87040856263109356</v>
      </c>
      <c r="V271" s="88">
        <f>IF(MoM!W271=0,0,W271/MoM!W271*100)</f>
        <v>0.87328091088777615</v>
      </c>
      <c r="W271" s="88">
        <f>IF(MoM!X271=0,0,X271/MoM!X271*100)</f>
        <v>0.87336823897886506</v>
      </c>
      <c r="X271" s="88">
        <f>IF(MoM!Y271=0,0,Y271/MoM!Y271*100)</f>
        <v>0.8724948707398863</v>
      </c>
      <c r="Y271" s="88">
        <f>IF(MoM!Z271=0,0,Z271/MoM!Z271*100)</f>
        <v>0.8783405863738436</v>
      </c>
      <c r="Z271" s="88">
        <f>IF(MoM!AA271=0,0,AA271/MoM!AA271*100)</f>
        <v>0.88861717123441752</v>
      </c>
      <c r="AA271" s="88">
        <f>IF(MoM!AB271=0,0,AB271/MoM!AB271*100)</f>
        <v>0.90807788728445116</v>
      </c>
      <c r="AB271" s="88">
        <f>IF(MoM!AC271=0,0,AC271/MoM!AC271*100)</f>
        <v>0.93958818997322158</v>
      </c>
      <c r="AC271" s="88">
        <f>IF(MoM!AD271=0,0,AD271/MoM!AD271*100)</f>
        <v>0.95960141841965108</v>
      </c>
      <c r="AD271" s="88">
        <f>IF(MoM!AE271=0,0,AE271/MoM!AE271*100)</f>
        <v>0.96315194366780388</v>
      </c>
      <c r="AE271" s="88">
        <f>IF(MoM!AF271=0,0,AF271/MoM!AF271*100)</f>
        <v>0.96478930197203927</v>
      </c>
      <c r="AF271" s="88">
        <f>IF(MoM!AG271=0,0,AG271/MoM!AG271*100)</f>
        <v>0.96594704913440588</v>
      </c>
      <c r="AG271" s="88">
        <f>IF(MoM!AH271=0,0,AH271/MoM!AH271*100)</f>
        <v>0.96449812856070416</v>
      </c>
      <c r="AH271" s="88">
        <f>IF(MoM!AI271=0,0,AI271/MoM!AI271*100)</f>
        <v>0.96594487575354537</v>
      </c>
      <c r="AI271" s="88">
        <f>IF(MoM!AJ271=0,0,AJ271/MoM!AJ271*100)</f>
        <v>0.96835973794292918</v>
      </c>
      <c r="AJ271" s="88">
        <f>IF(MoM!AK271=0,0,AK271/MoM!AK271*100)</f>
        <v>0.9708774732615808</v>
      </c>
      <c r="AK271" s="88">
        <f>IF(MoM!AL271=0,0,AL271/MoM!AL271*100)</f>
        <v>0.97476098315462723</v>
      </c>
      <c r="AL271" s="88">
        <f>IF(MoM!AM271=0,0,AM271/MoM!AM271*100)</f>
        <v>0.97612564853104367</v>
      </c>
      <c r="AM271" s="88">
        <f>IF(MoM!AN271=0,0,AN271/MoM!AN271*100)</f>
        <v>0.98940095735106592</v>
      </c>
      <c r="AN271" s="88">
        <f>IF(MoM!AO271=0,0,AO271/MoM!AO271*100)</f>
        <v>0.99652464424399356</v>
      </c>
      <c r="AO271" s="88">
        <f>IF(MoM!AP271=0,0,AP271/MoM!AP271*100)</f>
        <v>1.0017065723940624</v>
      </c>
      <c r="AP271" s="88">
        <f>IF(MoM!AQ271=0,0,AQ271/MoM!AQ271*100)</f>
        <v>1.0018067430513018</v>
      </c>
      <c r="AQ271" s="88">
        <f>IF(MoM!AR271=0,0,AR271/MoM!AR271*100)</f>
        <v>1.0005043942853351</v>
      </c>
      <c r="AR271" s="88">
        <f>IF(MoM!AS271=0,0,AS271/MoM!AS271*100)</f>
        <v>1.0023053021950488</v>
      </c>
      <c r="AS271" s="149">
        <v>1</v>
      </c>
      <c r="AT271" s="88">
        <f>AS271*MoM!AT271/100</f>
        <v>0.99819999999999998</v>
      </c>
      <c r="AU271" s="88">
        <f>AT271*MoM!AU271/100</f>
        <v>0.99730161999999989</v>
      </c>
      <c r="AV271" s="88">
        <f>AU271*MoM!AV271/100</f>
        <v>0.99750108032399976</v>
      </c>
      <c r="AW271" s="88">
        <f>AV271*MoM!AW271/100</f>
        <v>0.99929658226858309</v>
      </c>
      <c r="AX271" s="88">
        <f>AW271*MoM!AX271/100</f>
        <v>0.99899679329390256</v>
      </c>
      <c r="AY271" s="88">
        <f>AX271*MoM!AY271/100</f>
        <v>1.0045911753363483</v>
      </c>
      <c r="AZ271" s="88">
        <f>AY271*MoM!AZ271/100</f>
        <v>1.0103173450357654</v>
      </c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  <c r="BL271" s="88"/>
      <c r="BM271" s="88"/>
      <c r="BN271" s="88"/>
      <c r="BO271" s="88"/>
      <c r="BP271" s="88"/>
      <c r="BQ271" s="88"/>
      <c r="BR271" s="88"/>
      <c r="BS271" s="88"/>
      <c r="BT271" s="88"/>
    </row>
    <row r="272" spans="1:72" ht="28.5" x14ac:dyDescent="0.45">
      <c r="A272" s="88">
        <f>Веса!A272</f>
        <v>1</v>
      </c>
      <c r="B272" s="88">
        <f>MoM!B272</f>
        <v>0</v>
      </c>
      <c r="C272" s="88">
        <f>БИПЦ_НДС!E272</f>
        <v>0</v>
      </c>
      <c r="D272" s="88">
        <f t="shared" si="4"/>
        <v>1</v>
      </c>
      <c r="E272" s="88">
        <v>0</v>
      </c>
      <c r="F272" s="88">
        <v>1</v>
      </c>
      <c r="G272" s="88">
        <v>1</v>
      </c>
      <c r="H272" s="88">
        <v>0</v>
      </c>
      <c r="I272" s="88">
        <v>0</v>
      </c>
      <c r="J272" s="124" t="s">
        <v>271</v>
      </c>
      <c r="K272" s="124" t="s">
        <v>271</v>
      </c>
      <c r="L272" s="109" t="str">
        <f>MoM!J272</f>
        <v>Велосипед для дошкольников, шт.</v>
      </c>
      <c r="M272" s="88">
        <f>IF(MoM!N272=0,0,N272/MoM!N272*100)</f>
        <v>0.73933219293700114</v>
      </c>
      <c r="N272" s="88">
        <f>IF(MoM!O272=0,0,O272/MoM!O272*100)</f>
        <v>0.76994054572459292</v>
      </c>
      <c r="O272" s="88">
        <f>IF(MoM!P272=0,0,P272/MoM!P272*100)</f>
        <v>0.81890876443267702</v>
      </c>
      <c r="P272" s="88">
        <f>IF(MoM!Q272=0,0,Q272/MoM!Q272*100)</f>
        <v>0.87590481443719137</v>
      </c>
      <c r="Q272" s="88">
        <f>IF(MoM!R272=0,0,R272/MoM!R272*100)</f>
        <v>0.8995542444269955</v>
      </c>
      <c r="R272" s="88">
        <f>IF(MoM!S272=0,0,S272/MoM!S272*100)</f>
        <v>0.91448684488448351</v>
      </c>
      <c r="S272" s="88">
        <f>IF(MoM!T272=0,0,T272/MoM!T272*100)</f>
        <v>0.918693484370952</v>
      </c>
      <c r="T272" s="88">
        <f>IF(MoM!U272=0,0,U272/MoM!U272*100)</f>
        <v>0.92080647938500515</v>
      </c>
      <c r="U272" s="88">
        <f>IF(MoM!V272=0,0,V272/MoM!V272*100)</f>
        <v>0.92246393104789826</v>
      </c>
      <c r="V272" s="88">
        <f>IF(MoM!W272=0,0,W272/MoM!W272*100)</f>
        <v>0.91683690106850602</v>
      </c>
      <c r="W272" s="88">
        <f>IF(MoM!X272=0,0,X272/MoM!X272*100)</f>
        <v>0.91683690106850602</v>
      </c>
      <c r="X272" s="88">
        <f>IF(MoM!Y272=0,0,Y272/MoM!Y272*100)</f>
        <v>0.91601174785754436</v>
      </c>
      <c r="Y272" s="88">
        <f>IF(MoM!Z272=0,0,Z272/MoM!Z272*100)</f>
        <v>0.92132461599511817</v>
      </c>
      <c r="Z272" s="88">
        <f>IF(MoM!AA272=0,0,AA272/MoM!AA272*100)</f>
        <v>0.93606580985104004</v>
      </c>
      <c r="AA272" s="88">
        <f>IF(MoM!AB272=0,0,AB272/MoM!AB272*100)</f>
        <v>0.96030991432618196</v>
      </c>
      <c r="AB272" s="88">
        <f>IF(MoM!AC272=0,0,AC272/MoM!AC272*100)</f>
        <v>0.9996826208135553</v>
      </c>
      <c r="AC272" s="88">
        <f>IF(MoM!AD272=0,0,AD272/MoM!AD272*100)</f>
        <v>1.0087797326629586</v>
      </c>
      <c r="AD272" s="88">
        <f>IF(MoM!AE272=0,0,AE272/MoM!AE272*100)</f>
        <v>1.0103937802352194</v>
      </c>
      <c r="AE272" s="88">
        <f>IF(MoM!AF272=0,0,AF272/MoM!AF272*100)</f>
        <v>1.0088781895648664</v>
      </c>
      <c r="AF272" s="88">
        <f>IF(MoM!AG272=0,0,AG272/MoM!AG272*100)</f>
        <v>1.0061542184530414</v>
      </c>
      <c r="AG272" s="88">
        <f>IF(MoM!AH272=0,0,AH272/MoM!AH272*100)</f>
        <v>1.0068585264059584</v>
      </c>
      <c r="AH272" s="88">
        <f>IF(MoM!AI272=0,0,AI272/MoM!AI272*100)</f>
        <v>1.0055496103216308</v>
      </c>
      <c r="AI272" s="88">
        <f>IF(MoM!AJ272=0,0,AJ272/MoM!AJ272*100)</f>
        <v>1.0059518301657595</v>
      </c>
      <c r="AJ272" s="88">
        <f>IF(MoM!AK272=0,0,AK272/MoM!AK272*100)</f>
        <v>1.0059518301657595</v>
      </c>
      <c r="AK272" s="88">
        <f>IF(MoM!AL272=0,0,AL272/MoM!AL272*100)</f>
        <v>1.0070583771789419</v>
      </c>
      <c r="AL272" s="88">
        <f>IF(MoM!AM272=0,0,AM272/MoM!AM272*100)</f>
        <v>1.0092739056087354</v>
      </c>
      <c r="AM272" s="88">
        <f>IF(MoM!AN272=0,0,AN272/MoM!AN272*100)</f>
        <v>1.0117970903727573</v>
      </c>
      <c r="AN272" s="88">
        <f>IF(MoM!AO272=0,0,AO272/MoM!AO272*100)</f>
        <v>1.0138206845535027</v>
      </c>
      <c r="AO272" s="88">
        <f>IF(MoM!AP272=0,0,AP272/MoM!AP272*100)</f>
        <v>1.0127054818004939</v>
      </c>
      <c r="AP272" s="88">
        <f>IF(MoM!AQ272=0,0,AQ272/MoM!AQ272*100)</f>
        <v>1.0119965879632338</v>
      </c>
      <c r="AQ272" s="88">
        <f>IF(MoM!AR272=0,0,AR272/MoM!AR272*100)</f>
        <v>1.0069366050234176</v>
      </c>
      <c r="AR272" s="88">
        <f>IF(MoM!AS272=0,0,AS272/MoM!AS272*100)</f>
        <v>1.0026067776218168</v>
      </c>
      <c r="AS272" s="149">
        <v>1</v>
      </c>
      <c r="AT272" s="88">
        <f>AS272*MoM!AT272/100</f>
        <v>0.99739999999999995</v>
      </c>
      <c r="AU272" s="88">
        <f>AT272*MoM!AU272/100</f>
        <v>0.99570442000000003</v>
      </c>
      <c r="AV272" s="88">
        <f>AU272*MoM!AV272/100</f>
        <v>0.99460914513800003</v>
      </c>
      <c r="AW272" s="88">
        <f>AV272*MoM!AW272/100</f>
        <v>0.99232154410418261</v>
      </c>
      <c r="AX272" s="88">
        <f>AW272*MoM!AX272/100</f>
        <v>0.99232154410418261</v>
      </c>
      <c r="AY272" s="88">
        <f>AX272*MoM!AY272/100</f>
        <v>0.99301616918505542</v>
      </c>
      <c r="AZ272" s="88">
        <f>AY272*MoM!AZ272/100</f>
        <v>0.99857705973249178</v>
      </c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</row>
    <row r="273" spans="1:72" ht="28.5" x14ac:dyDescent="0.45">
      <c r="A273" s="88">
        <f>Веса!A273</f>
        <v>1</v>
      </c>
      <c r="B273" s="88">
        <f>MoM!B273</f>
        <v>1</v>
      </c>
      <c r="C273" s="88">
        <f>БИПЦ_НДС!E273</f>
        <v>1</v>
      </c>
      <c r="D273" s="88">
        <f t="shared" si="4"/>
        <v>0</v>
      </c>
      <c r="E273" s="88">
        <v>0</v>
      </c>
      <c r="F273" s="88">
        <v>1</v>
      </c>
      <c r="G273" s="88">
        <v>1</v>
      </c>
      <c r="H273" s="88">
        <v>0</v>
      </c>
      <c r="I273" s="88">
        <v>0</v>
      </c>
      <c r="J273" s="124" t="s">
        <v>272</v>
      </c>
      <c r="K273" s="124" t="s">
        <v>272</v>
      </c>
      <c r="L273" s="109" t="str">
        <f>MoM!J273</f>
        <v>Мотоцикл без коляски, скутер, шт.</v>
      </c>
      <c r="M273" s="88">
        <f>IF(MoM!N273=0,0,N273/MoM!N273*100)</f>
        <v>0.86187144013694561</v>
      </c>
      <c r="N273" s="88">
        <f>IF(MoM!O273=0,0,O273/MoM!O273*100)</f>
        <v>0.87962599180376677</v>
      </c>
      <c r="O273" s="88">
        <f>IF(MoM!P273=0,0,P273/MoM!P273*100)</f>
        <v>0.89589907265213642</v>
      </c>
      <c r="P273" s="88">
        <f>IF(MoM!Q273=0,0,Q273/MoM!Q273*100)</f>
        <v>0.90691863124575767</v>
      </c>
      <c r="Q273" s="88">
        <f>IF(MoM!R273=0,0,R273/MoM!R273*100)</f>
        <v>0.90782554987700348</v>
      </c>
      <c r="R273" s="88">
        <f>IF(MoM!S273=0,0,S273/MoM!S273*100)</f>
        <v>0.90827946265194193</v>
      </c>
      <c r="S273" s="88">
        <f>IF(MoM!T273=0,0,T273/MoM!T273*100)</f>
        <v>0.9092785700608591</v>
      </c>
      <c r="T273" s="88">
        <f>IF(MoM!U273=0,0,U273/MoM!U273*100)</f>
        <v>0.91427960219619375</v>
      </c>
      <c r="U273" s="88">
        <f>IF(MoM!V273=0,0,V273/MoM!V273*100)</f>
        <v>0.92022241961046913</v>
      </c>
      <c r="V273" s="88">
        <f>IF(MoM!W273=0,0,W273/MoM!W273*100)</f>
        <v>0.92362724256302797</v>
      </c>
      <c r="W273" s="88">
        <f>IF(MoM!X273=0,0,X273/MoM!X273*100)</f>
        <v>0.92741411425753628</v>
      </c>
      <c r="X273" s="88">
        <f>IF(MoM!Y273=0,0,Y273/MoM!Y273*100)</f>
        <v>0.92889797684034825</v>
      </c>
      <c r="Y273" s="88">
        <f>IF(MoM!Z273=0,0,Z273/MoM!Z273*100)</f>
        <v>0.93985897296706444</v>
      </c>
      <c r="Z273" s="88">
        <f>IF(MoM!AA273=0,0,AA273/MoM!AA273*100)</f>
        <v>0.95047937936159221</v>
      </c>
      <c r="AA273" s="88">
        <f>IF(MoM!AB273=0,0,AB273/MoM!AB273*100)</f>
        <v>0.96521180974169685</v>
      </c>
      <c r="AB273" s="88">
        <f>IF(MoM!AC273=0,0,AC273/MoM!AC273*100)</f>
        <v>0.97997955043074481</v>
      </c>
      <c r="AC273" s="88">
        <f>IF(MoM!AD273=0,0,AD273/MoM!AD273*100)</f>
        <v>0.97919556679040032</v>
      </c>
      <c r="AD273" s="88">
        <f>IF(MoM!AE273=0,0,AE273/MoM!AE273*100)</f>
        <v>0.97899972767704224</v>
      </c>
      <c r="AE273" s="88">
        <f>IF(MoM!AF273=0,0,AF273/MoM!AF273*100)</f>
        <v>0.98281782661498274</v>
      </c>
      <c r="AF273" s="88">
        <f>IF(MoM!AG273=0,0,AG273/MoM!AG273*100)</f>
        <v>0.98389892622425934</v>
      </c>
      <c r="AG273" s="88">
        <f>IF(MoM!AH273=0,0,AH273/MoM!AH273*100)</f>
        <v>0.98291502729803515</v>
      </c>
      <c r="AH273" s="88">
        <f>IF(MoM!AI273=0,0,AI273/MoM!AI273*100)</f>
        <v>0.98419281683352255</v>
      </c>
      <c r="AI273" s="88">
        <f>IF(MoM!AJ273=0,0,AJ273/MoM!AJ273*100)</f>
        <v>0.98104339981965538</v>
      </c>
      <c r="AJ273" s="88">
        <f>IF(MoM!AK273=0,0,AK273/MoM!AK273*100)</f>
        <v>0.97927752169997984</v>
      </c>
      <c r="AK273" s="88">
        <f>IF(MoM!AL273=0,0,AL273/MoM!AL273*100)</f>
        <v>0.97986508821299978</v>
      </c>
      <c r="AL273" s="88">
        <f>IF(MoM!AM273=0,0,AM273/MoM!AM273*100)</f>
        <v>0.98456844063642235</v>
      </c>
      <c r="AM273" s="88">
        <f>IF(MoM!AN273=0,0,AN273/MoM!AN273*100)</f>
        <v>0.98821134386677723</v>
      </c>
      <c r="AN273" s="88">
        <f>IF(MoM!AO273=0,0,AO273/MoM!AO273*100)</f>
        <v>0.99325122172049785</v>
      </c>
      <c r="AO273" s="88">
        <f>IF(MoM!AP273=0,0,AP273/MoM!AP273*100)</f>
        <v>0.99344987196484202</v>
      </c>
      <c r="AP273" s="88">
        <f>IF(MoM!AQ273=0,0,AQ273/MoM!AQ273*100)</f>
        <v>0.99573480667036129</v>
      </c>
      <c r="AQ273" s="88">
        <f>IF(MoM!AR273=0,0,AR273/MoM!AR273*100)</f>
        <v>1.0025058033557197</v>
      </c>
      <c r="AR273" s="88">
        <f>IF(MoM!AS273=0,0,AS273/MoM!AS273*100)</f>
        <v>1.0002000400080016</v>
      </c>
      <c r="AS273" s="149">
        <v>1</v>
      </c>
      <c r="AT273" s="88">
        <f>AS273*MoM!AT273/100</f>
        <v>0.99919999999999998</v>
      </c>
      <c r="AU273" s="88">
        <f>AT273*MoM!AU273/100</f>
        <v>0.99949975999999996</v>
      </c>
      <c r="AV273" s="88">
        <f>AU273*MoM!AV273/100</f>
        <v>0.99880011016799997</v>
      </c>
      <c r="AW273" s="88">
        <f>AV273*MoM!AW273/100</f>
        <v>0.99740179001376472</v>
      </c>
      <c r="AX273" s="88">
        <f>AW273*MoM!AX273/100</f>
        <v>0.99829945162477718</v>
      </c>
      <c r="AY273" s="88">
        <f>AX273*MoM!AY273/100</f>
        <v>1.0007952002538392</v>
      </c>
      <c r="AZ273" s="88">
        <f>AY273*MoM!AZ273/100</f>
        <v>1.0095021184960475</v>
      </c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  <c r="BL273" s="88"/>
      <c r="BM273" s="88"/>
      <c r="BN273" s="88"/>
      <c r="BO273" s="88"/>
      <c r="BP273" s="88"/>
      <c r="BQ273" s="88"/>
      <c r="BR273" s="88"/>
      <c r="BS273" s="88"/>
      <c r="BT273" s="88"/>
    </row>
    <row r="274" spans="1:72" x14ac:dyDescent="0.45">
      <c r="A274" s="88">
        <f>Веса!A274</f>
        <v>1</v>
      </c>
      <c r="B274" s="88">
        <f>MoM!B274</f>
        <v>1</v>
      </c>
      <c r="C274" s="88">
        <f>БИПЦ_НДС!E274</f>
        <v>1</v>
      </c>
      <c r="D274" s="88">
        <f t="shared" si="4"/>
        <v>0</v>
      </c>
      <c r="E274" s="88">
        <v>0</v>
      </c>
      <c r="F274" s="88">
        <v>1</v>
      </c>
      <c r="G274" s="88">
        <v>1</v>
      </c>
      <c r="H274" s="88">
        <v>0</v>
      </c>
      <c r="I274" s="88">
        <v>0</v>
      </c>
      <c r="J274" s="124" t="s">
        <v>273</v>
      </c>
      <c r="K274" s="124" t="s">
        <v>273</v>
      </c>
      <c r="L274" s="109" t="str">
        <f>MoM!J274</f>
        <v>Телевизор, шт.</v>
      </c>
      <c r="M274" s="88">
        <f>IF(MoM!N274=0,0,N274/MoM!N274*100)</f>
        <v>0.97041876641250502</v>
      </c>
      <c r="N274" s="88">
        <f>IF(MoM!O274=0,0,O274/MoM!O274*100)</f>
        <v>0.97565902775113256</v>
      </c>
      <c r="O274" s="88">
        <f>IF(MoM!P274=0,0,P274/MoM!P274*100)</f>
        <v>0.96697566240414745</v>
      </c>
      <c r="P274" s="88">
        <f>IF(MoM!Q274=0,0,Q274/MoM!Q274*100)</f>
        <v>0.95972334493611633</v>
      </c>
      <c r="Q274" s="88">
        <f>IF(MoM!R274=0,0,R274/MoM!R274*100)</f>
        <v>0.95098986249719764</v>
      </c>
      <c r="R274" s="88">
        <f>IF(MoM!S274=0,0,S274/MoM!S274*100)</f>
        <v>0.94889768479970371</v>
      </c>
      <c r="S274" s="88">
        <f>IF(MoM!T274=0,0,T274/MoM!T274*100)</f>
        <v>0.95013125178994329</v>
      </c>
      <c r="T274" s="88">
        <f>IF(MoM!U274=0,0,U274/MoM!U274*100)</f>
        <v>0.9574472624287258</v>
      </c>
      <c r="U274" s="88">
        <f>IF(MoM!V274=0,0,V274/MoM!V274*100)</f>
        <v>0.98329833851430148</v>
      </c>
      <c r="V274" s="88">
        <f>IF(MoM!W274=0,0,W274/MoM!W274*100)</f>
        <v>1.0002110699367475</v>
      </c>
      <c r="W274" s="88">
        <f>IF(MoM!X274=0,0,X274/MoM!X274*100)</f>
        <v>1.0145140882368431</v>
      </c>
      <c r="X274" s="88">
        <f>IF(MoM!Y274=0,0,Y274/MoM!Y274*100)</f>
        <v>1.0247606805280352</v>
      </c>
      <c r="Y274" s="88">
        <f>IF(MoM!Z274=0,0,Z274/MoM!Z274*100)</f>
        <v>1.0369553326263188</v>
      </c>
      <c r="Z274" s="88">
        <f>IF(MoM!AA274=0,0,AA274/MoM!AA274*100)</f>
        <v>1.0471174948860569</v>
      </c>
      <c r="AA274" s="88">
        <f>IF(MoM!AB274=0,0,AB274/MoM!AB274*100)</f>
        <v>1.0442902776498646</v>
      </c>
      <c r="AB274" s="88">
        <f>IF(MoM!AC274=0,0,AC274/MoM!AC274*100)</f>
        <v>1.0354138102898407</v>
      </c>
      <c r="AC274" s="88">
        <f>IF(MoM!AD274=0,0,AD274/MoM!AD274*100)</f>
        <v>1.0294084101901597</v>
      </c>
      <c r="AD274" s="88">
        <f>IF(MoM!AE274=0,0,AE274/MoM!AE274*100)</f>
        <v>1.0239525456161518</v>
      </c>
      <c r="AE274" s="88">
        <f>IF(MoM!AF274=0,0,AF274/MoM!AF274*100)</f>
        <v>1.0211878737429883</v>
      </c>
      <c r="AF274" s="88">
        <f>IF(MoM!AG274=0,0,AG274/MoM!AG274*100)</f>
        <v>1.016694647098519</v>
      </c>
      <c r="AG274" s="88">
        <f>IF(MoM!AH274=0,0,AH274/MoM!AH274*100)</f>
        <v>1.0155762829867105</v>
      </c>
      <c r="AH274" s="88">
        <f>IF(MoM!AI274=0,0,AI274/MoM!AI274*100)</f>
        <v>1.0165918592696972</v>
      </c>
      <c r="AI274" s="88">
        <f>IF(MoM!AJ274=0,0,AJ274/MoM!AJ274*100)</f>
        <v>1.0206582267067761</v>
      </c>
      <c r="AJ274" s="88">
        <f>IF(MoM!AK274=0,0,AK274/MoM!AK274*100)</f>
        <v>1.0235160697415551</v>
      </c>
      <c r="AK274" s="88">
        <f>IF(MoM!AL274=0,0,AL274/MoM!AL274*100)</f>
        <v>1.0234137181345808</v>
      </c>
      <c r="AL274" s="88">
        <f>IF(MoM!AM274=0,0,AM274/MoM!AM274*100)</f>
        <v>1.019422404633856</v>
      </c>
      <c r="AM274" s="88">
        <f>IF(MoM!AN274=0,0,AN274/MoM!AN274*100)</f>
        <v>1.0134078124465162</v>
      </c>
      <c r="AN274" s="88">
        <f>IF(MoM!AO274=0,0,AO274/MoM!AO274*100)</f>
        <v>1.0108742929154</v>
      </c>
      <c r="AO274" s="88">
        <f>IF(MoM!AP274=0,0,AP274/MoM!AP274*100)</f>
        <v>1.0073362328901962</v>
      </c>
      <c r="AP274" s="88">
        <f>IF(MoM!AQ274=0,0,AQ274/MoM!AQ274*100)</f>
        <v>1.0038105560750805</v>
      </c>
      <c r="AQ274" s="88">
        <f>IF(MoM!AR274=0,0,AR274/MoM!AR274*100)</f>
        <v>1.002505602352183</v>
      </c>
      <c r="AR274" s="88">
        <f>IF(MoM!AS274=0,0,AS274/MoM!AS274*100)</f>
        <v>1.0022048506714774</v>
      </c>
      <c r="AS274" s="149">
        <v>1</v>
      </c>
      <c r="AT274" s="88">
        <f>AS274*MoM!AT274/100</f>
        <v>1.0001</v>
      </c>
      <c r="AU274" s="88">
        <f>AT274*MoM!AU274/100</f>
        <v>0.99919990999999997</v>
      </c>
      <c r="AV274" s="88">
        <f>AU274*MoM!AV274/100</f>
        <v>0.99590255029700003</v>
      </c>
      <c r="AW274" s="88">
        <f>AV274*MoM!AW274/100</f>
        <v>1.0005832922833959</v>
      </c>
      <c r="AX274" s="88">
        <f>AW274*MoM!AX274/100</f>
        <v>0.99578049248043554</v>
      </c>
      <c r="AY274" s="88">
        <f>AX274*MoM!AY274/100</f>
        <v>0.99100074611652944</v>
      </c>
      <c r="AZ274" s="88">
        <f>AY274*MoM!AZ274/100</f>
        <v>0.99278454745953926</v>
      </c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  <c r="BL274" s="88"/>
      <c r="BM274" s="88"/>
      <c r="BN274" s="88"/>
      <c r="BO274" s="88"/>
      <c r="BP274" s="88"/>
      <c r="BQ274" s="88"/>
      <c r="BR274" s="88"/>
      <c r="BS274" s="88"/>
      <c r="BT274" s="88"/>
    </row>
    <row r="275" spans="1:72" x14ac:dyDescent="0.45">
      <c r="A275" s="88">
        <f>Веса!A275</f>
        <v>1</v>
      </c>
      <c r="B275" s="88">
        <f>MoM!B275</f>
        <v>1</v>
      </c>
      <c r="C275" s="88">
        <f>БИПЦ_НДС!E275</f>
        <v>1</v>
      </c>
      <c r="D275" s="88">
        <f t="shared" si="4"/>
        <v>0</v>
      </c>
      <c r="E275" s="88">
        <v>0</v>
      </c>
      <c r="F275" s="88">
        <v>1</v>
      </c>
      <c r="G275" s="88">
        <v>1</v>
      </c>
      <c r="H275" s="88">
        <v>0</v>
      </c>
      <c r="I275" s="88">
        <v>0</v>
      </c>
      <c r="J275" s="124" t="s">
        <v>274</v>
      </c>
      <c r="K275" s="124" t="s">
        <v>274</v>
      </c>
      <c r="L275" s="109" t="str">
        <f>MoM!J275</f>
        <v>Флеш-накопитель USB, шт.</v>
      </c>
      <c r="M275" s="88">
        <f>IF(MoM!N275=0,0,N275/MoM!N275*100)</f>
        <v>0.87579003291927204</v>
      </c>
      <c r="N275" s="88">
        <f>IF(MoM!O275=0,0,O275/MoM!O275*100)</f>
        <v>0.89330583357765758</v>
      </c>
      <c r="O275" s="88">
        <f>IF(MoM!P275=0,0,P275/MoM!P275*100)</f>
        <v>0.90411483416394711</v>
      </c>
      <c r="P275" s="88">
        <f>IF(MoM!Q275=0,0,Q275/MoM!Q275*100)</f>
        <v>0.90637512124935693</v>
      </c>
      <c r="Q275" s="88">
        <f>IF(MoM!R275=0,0,R275/MoM!R275*100)</f>
        <v>0.90347472086135905</v>
      </c>
      <c r="R275" s="88">
        <f>IF(MoM!S275=0,0,S275/MoM!S275*100)</f>
        <v>0.89986082197791362</v>
      </c>
      <c r="S275" s="88">
        <f>IF(MoM!T275=0,0,T275/MoM!T275*100)</f>
        <v>0.89779114208736432</v>
      </c>
      <c r="T275" s="88">
        <f>IF(MoM!U275=0,0,U275/MoM!U275*100)</f>
        <v>0.90380634273934968</v>
      </c>
      <c r="U275" s="88">
        <f>IF(MoM!V275=0,0,V275/MoM!V275*100)</f>
        <v>0.91004260650425117</v>
      </c>
      <c r="V275" s="88">
        <f>IF(MoM!W275=0,0,W275/MoM!W275*100)</f>
        <v>0.91413779823352037</v>
      </c>
      <c r="W275" s="88">
        <f>IF(MoM!X275=0,0,X275/MoM!X275*100)</f>
        <v>0.92401048645444228</v>
      </c>
      <c r="X275" s="88">
        <f>IF(MoM!Y275=0,0,Y275/MoM!Y275*100)</f>
        <v>0.94064267521062217</v>
      </c>
      <c r="Y275" s="88">
        <f>IF(MoM!Z275=0,0,Z275/MoM!Z275*100)</f>
        <v>0.94797968807726496</v>
      </c>
      <c r="Z275" s="88">
        <f>IF(MoM!AA275=0,0,AA275/MoM!AA275*100)</f>
        <v>0.95224559667361264</v>
      </c>
      <c r="AA275" s="88">
        <f>IF(MoM!AB275=0,0,AB275/MoM!AB275*100)</f>
        <v>0.95605457906030711</v>
      </c>
      <c r="AB275" s="88">
        <f>IF(MoM!AC275=0,0,AC275/MoM!AC275*100)</f>
        <v>0.95901834825539412</v>
      </c>
      <c r="AC275" s="88">
        <f>IF(MoM!AD275=0,0,AD275/MoM!AD275*100)</f>
        <v>0.95211341614795542</v>
      </c>
      <c r="AD275" s="88">
        <f>IF(MoM!AE275=0,0,AE275/MoM!AE275*100)</f>
        <v>0.93964073039641727</v>
      </c>
      <c r="AE275" s="88">
        <f>IF(MoM!AF275=0,0,AF275/MoM!AF275*100)</f>
        <v>0.93926487410425863</v>
      </c>
      <c r="AF275" s="88">
        <f>IF(MoM!AG275=0,0,AG275/MoM!AG275*100)</f>
        <v>0.93738634435605006</v>
      </c>
      <c r="AG275" s="88">
        <f>IF(MoM!AH275=0,0,AH275/MoM!AH275*100)</f>
        <v>0.93035594677337974</v>
      </c>
      <c r="AH275" s="88">
        <f>IF(MoM!AI275=0,0,AI275/MoM!AI275*100)</f>
        <v>0.9332400502083773</v>
      </c>
      <c r="AI275" s="88">
        <f>IF(MoM!AJ275=0,0,AJ275/MoM!AJ275*100)</f>
        <v>0.9393061105347319</v>
      </c>
      <c r="AJ275" s="88">
        <f>IF(MoM!AK275=0,0,AK275/MoM!AK275*100)</f>
        <v>0.9481355879737583</v>
      </c>
      <c r="AK275" s="88">
        <f>IF(MoM!AL275=0,0,AL275/MoM!AL275*100)</f>
        <v>0.95553104555995361</v>
      </c>
      <c r="AL275" s="88">
        <f>IF(MoM!AM275=0,0,AM275/MoM!AM275*100)</f>
        <v>0.95065783722759789</v>
      </c>
      <c r="AM275" s="88">
        <f>IF(MoM!AN275=0,0,AN275/MoM!AN275*100)</f>
        <v>0.95788283679052766</v>
      </c>
      <c r="AN275" s="88">
        <f>IF(MoM!AO275=0,0,AO275/MoM!AO275*100)</f>
        <v>0.96305540410919666</v>
      </c>
      <c r="AO275" s="88">
        <f>IF(MoM!AP275=0,0,AP275/MoM!AP275*100)</f>
        <v>0.96681132018522253</v>
      </c>
      <c r="AP275" s="88">
        <f>IF(MoM!AQ275=0,0,AQ275/MoM!AQ275*100)</f>
        <v>0.97725288244322295</v>
      </c>
      <c r="AQ275" s="88">
        <f>IF(MoM!AR275=0,0,AR275/MoM!AR275*100)</f>
        <v>0.98595043309696773</v>
      </c>
      <c r="AR275" s="88">
        <f>IF(MoM!AS275=0,0,AS275/MoM!AS275*100)</f>
        <v>0.9921619208254786</v>
      </c>
      <c r="AS275" s="149">
        <v>1</v>
      </c>
      <c r="AT275" s="88">
        <f>AS275*MoM!AT275/100</f>
        <v>1.0073000000000001</v>
      </c>
      <c r="AU275" s="88">
        <f>AT275*MoM!AU275/100</f>
        <v>1.0211000100000001</v>
      </c>
      <c r="AV275" s="88">
        <f>AU275*MoM!AV275/100</f>
        <v>1.026716060055</v>
      </c>
      <c r="AW275" s="88">
        <f>AV275*MoM!AW275/100</f>
        <v>1.0323629983853027</v>
      </c>
      <c r="AX275" s="88">
        <f>AW275*MoM!AX275/100</f>
        <v>1.035150378480943</v>
      </c>
      <c r="AY275" s="88">
        <f>AX275*MoM!AY275/100</f>
        <v>1.041671825865373</v>
      </c>
      <c r="AZ275" s="88">
        <f>AY275*MoM!AZ275/100</f>
        <v>1.0465676834469404</v>
      </c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  <c r="BL275" s="88"/>
      <c r="BM275" s="88"/>
      <c r="BN275" s="88"/>
      <c r="BO275" s="88"/>
      <c r="BP275" s="88"/>
      <c r="BQ275" s="88"/>
      <c r="BR275" s="88"/>
      <c r="BS275" s="88"/>
      <c r="BT275" s="88"/>
    </row>
    <row r="276" spans="1:72" ht="28.5" x14ac:dyDescent="0.45">
      <c r="A276" s="88">
        <f>Веса!A276</f>
        <v>1</v>
      </c>
      <c r="B276" s="88">
        <f>MoM!B276</f>
        <v>1</v>
      </c>
      <c r="C276" s="88">
        <f>БИПЦ_НДС!E276</f>
        <v>1</v>
      </c>
      <c r="D276" s="88">
        <f t="shared" si="4"/>
        <v>0</v>
      </c>
      <c r="E276" s="88">
        <v>0</v>
      </c>
      <c r="F276" s="88">
        <v>1</v>
      </c>
      <c r="G276" s="88">
        <v>1</v>
      </c>
      <c r="H276" s="88">
        <v>0</v>
      </c>
      <c r="I276" s="88">
        <v>0</v>
      </c>
      <c r="J276" s="124" t="s">
        <v>275</v>
      </c>
      <c r="K276" s="124" t="s">
        <v>275</v>
      </c>
      <c r="L276" s="109" t="str">
        <f>MoM!J276</f>
        <v>Монитор для настольного компьютера, шт.</v>
      </c>
      <c r="M276" s="88">
        <f>IF(MoM!N276=0,0,N276/MoM!N276*100)</f>
        <v>0.94448170937369591</v>
      </c>
      <c r="N276" s="88">
        <f>IF(MoM!O276=0,0,O276/MoM!O276*100)</f>
        <v>0.96554365149272936</v>
      </c>
      <c r="O276" s="88">
        <f>IF(MoM!P276=0,0,P276/MoM!P276*100)</f>
        <v>0.97732328404094071</v>
      </c>
      <c r="P276" s="88">
        <f>IF(MoM!Q276=0,0,Q276/MoM!Q276*100)</f>
        <v>0.97390265254679742</v>
      </c>
      <c r="Q276" s="88">
        <f>IF(MoM!R276=0,0,R276/MoM!R276*100)</f>
        <v>0.97127311538492112</v>
      </c>
      <c r="R276" s="88">
        <f>IF(MoM!S276=0,0,S276/MoM!S276*100)</f>
        <v>0.96903918721953586</v>
      </c>
      <c r="S276" s="88">
        <f>IF(MoM!T276=0,0,T276/MoM!T276*100)</f>
        <v>0.97795434774195555</v>
      </c>
      <c r="T276" s="88">
        <f>IF(MoM!U276=0,0,U276/MoM!U276*100)</f>
        <v>0.99311264013195588</v>
      </c>
      <c r="U276" s="88">
        <f>IF(MoM!V276=0,0,V276/MoM!V276*100)</f>
        <v>1.0270770924244688</v>
      </c>
      <c r="V276" s="88">
        <f>IF(MoM!W276=0,0,W276/MoM!W276*100)</f>
        <v>1.0401209714982596</v>
      </c>
      <c r="W276" s="88">
        <f>IF(MoM!X276=0,0,X276/MoM!X276*100)</f>
        <v>1.0503141570189425</v>
      </c>
      <c r="X276" s="88">
        <f>IF(MoM!Y276=0,0,Y276/MoM!Y276*100)</f>
        <v>1.0603971729263244</v>
      </c>
      <c r="Y276" s="88">
        <f>IF(MoM!Z276=0,0,Z276/MoM!Z276*100)</f>
        <v>1.0782118454314866</v>
      </c>
      <c r="Z276" s="88">
        <f>IF(MoM!AA276=0,0,AA276/MoM!AA276*100)</f>
        <v>1.0891017850703446</v>
      </c>
      <c r="AA276" s="88">
        <f>IF(MoM!AB276=0,0,AB276/MoM!AB276*100)</f>
        <v>1.0931314616751049</v>
      </c>
      <c r="AB276" s="88">
        <f>IF(MoM!AC276=0,0,AC276/MoM!AC276*100)</f>
        <v>1.0893055015592421</v>
      </c>
      <c r="AC276" s="88">
        <f>IF(MoM!AD276=0,0,AD276/MoM!AD276*100)</f>
        <v>1.0844036268022255</v>
      </c>
      <c r="AD276" s="88">
        <f>IF(MoM!AE276=0,0,AE276/MoM!AE276*100)</f>
        <v>1.0831023424500628</v>
      </c>
      <c r="AE276" s="88">
        <f>IF(MoM!AF276=0,0,AF276/MoM!AF276*100)</f>
        <v>1.0758455567556473</v>
      </c>
      <c r="AF276" s="88">
        <f>IF(MoM!AG276=0,0,AG276/MoM!AG276*100)</f>
        <v>1.072940773752407</v>
      </c>
      <c r="AG276" s="88">
        <f>IF(MoM!AH276=0,0,AH276/MoM!AH276*100)</f>
        <v>1.0699365395859004</v>
      </c>
      <c r="AH276" s="88">
        <f>IF(MoM!AI276=0,0,AI276/MoM!AI276*100)</f>
        <v>1.0679036601606873</v>
      </c>
      <c r="AI276" s="88">
        <f>IF(MoM!AJ276=0,0,AJ276/MoM!AJ276*100)</f>
        <v>1.0640592069841088</v>
      </c>
      <c r="AJ276" s="88">
        <f>IF(MoM!AK276=0,0,AK276/MoM!AK276*100)</f>
        <v>1.0617182767287439</v>
      </c>
      <c r="AK276" s="88">
        <f>IF(MoM!AL276=0,0,AL276/MoM!AL276*100)</f>
        <v>1.0580022627601933</v>
      </c>
      <c r="AL276" s="88">
        <f>IF(MoM!AM276=0,0,AM276/MoM!AM276*100)</f>
        <v>1.0462584376435551</v>
      </c>
      <c r="AM276" s="88">
        <f>IF(MoM!AN276=0,0,AN276/MoM!AN276*100)</f>
        <v>1.0419687780492166</v>
      </c>
      <c r="AN276" s="88">
        <f>IF(MoM!AO276=0,0,AO276/MoM!AO276*100)</f>
        <v>1.0302987277350653</v>
      </c>
      <c r="AO276" s="88">
        <f>IF(MoM!AP276=0,0,AP276/MoM!AP276*100)</f>
        <v>1.0171109040200563</v>
      </c>
      <c r="AP276" s="88">
        <f>IF(MoM!AQ276=0,0,AQ276/MoM!AQ276*100)</f>
        <v>1.009889416601514</v>
      </c>
      <c r="AQ276" s="88">
        <f>IF(MoM!AR276=0,0,AR276/MoM!AR276*100)</f>
        <v>1.0018103012687019</v>
      </c>
      <c r="AR276" s="88">
        <f>IF(MoM!AS276=0,0,AS276/MoM!AS276*100)</f>
        <v>1.0037137408411123</v>
      </c>
      <c r="AS276" s="149">
        <v>1</v>
      </c>
      <c r="AT276" s="88">
        <f>AS276*MoM!AT276/100</f>
        <v>1.0018</v>
      </c>
      <c r="AU276" s="88">
        <f>AT276*MoM!AU276/100</f>
        <v>1.0034028800000001</v>
      </c>
      <c r="AV276" s="88">
        <f>AU276*MoM!AV276/100</f>
        <v>1.000493011648</v>
      </c>
      <c r="AW276" s="88">
        <f>AV276*MoM!AW276/100</f>
        <v>1.0016936032619776</v>
      </c>
      <c r="AX276" s="88">
        <f>AW276*MoM!AX276/100</f>
        <v>0.99959004669512752</v>
      </c>
      <c r="AY276" s="88">
        <f>AX276*MoM!AY276/100</f>
        <v>0.99569164551301659</v>
      </c>
      <c r="AZ276" s="88">
        <f>AY276*MoM!AZ276/100</f>
        <v>0.99529336885481134</v>
      </c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</row>
    <row r="277" spans="1:72" ht="28.5" x14ac:dyDescent="0.45">
      <c r="A277" s="88">
        <f>Веса!A277</f>
        <v>1</v>
      </c>
      <c r="B277" s="88">
        <f>MoM!B277</f>
        <v>1</v>
      </c>
      <c r="C277" s="88">
        <f>БИПЦ_НДС!E277</f>
        <v>1</v>
      </c>
      <c r="D277" s="88">
        <f t="shared" si="4"/>
        <v>0</v>
      </c>
      <c r="E277" s="88">
        <v>0</v>
      </c>
      <c r="F277" s="88">
        <v>1</v>
      </c>
      <c r="G277" s="88">
        <v>1</v>
      </c>
      <c r="H277" s="88">
        <v>0</v>
      </c>
      <c r="I277" s="88">
        <v>0</v>
      </c>
      <c r="J277" s="124" t="s">
        <v>276</v>
      </c>
      <c r="K277" s="124" t="s">
        <v>276</v>
      </c>
      <c r="L277" s="109" t="str">
        <f>MoM!J277</f>
        <v>Компьютер персональный переносной (ноутбук), шт.</v>
      </c>
      <c r="M277" s="88">
        <f>IF(MoM!N277=0,0,N277/MoM!N277*100)</f>
        <v>0.95821439187161206</v>
      </c>
      <c r="N277" s="88">
        <f>IF(MoM!O277=0,0,O277/MoM!O277*100)</f>
        <v>0.96683832139845649</v>
      </c>
      <c r="O277" s="88">
        <f>IF(MoM!P277=0,0,P277/MoM!P277*100)</f>
        <v>0.96886868187339314</v>
      </c>
      <c r="P277" s="88">
        <f>IF(MoM!Q277=0,0,Q277/MoM!Q277*100)</f>
        <v>0.96712471824602098</v>
      </c>
      <c r="Q277" s="88">
        <f>IF(MoM!R277=0,0,R277/MoM!R277*100)</f>
        <v>0.96228909465479084</v>
      </c>
      <c r="R277" s="88">
        <f>IF(MoM!S277=0,0,S277/MoM!S277*100)</f>
        <v>0.95930599846136089</v>
      </c>
      <c r="S277" s="88">
        <f>IF(MoM!T277=0,0,T277/MoM!T277*100)</f>
        <v>0.96007344326013</v>
      </c>
      <c r="T277" s="88">
        <f>IF(MoM!U277=0,0,U277/MoM!U277*100)</f>
        <v>0.97178633926790359</v>
      </c>
      <c r="U277" s="88">
        <f>IF(MoM!V277=0,0,V277/MoM!V277*100)</f>
        <v>0.98509981211587394</v>
      </c>
      <c r="V277" s="88">
        <f>IF(MoM!W277=0,0,W277/MoM!W277*100)</f>
        <v>0.99288210063158933</v>
      </c>
      <c r="W277" s="88">
        <f>IF(MoM!X277=0,0,X277/MoM!X277*100)</f>
        <v>1.0014208866970209</v>
      </c>
      <c r="X277" s="88">
        <f>IF(MoM!Y277=0,0,Y277/MoM!Y277*100)</f>
        <v>1.0098328221452759</v>
      </c>
      <c r="Y277" s="88">
        <f>IF(MoM!Z277=0,0,Z277/MoM!Z277*100)</f>
        <v>1.0170026351825072</v>
      </c>
      <c r="Z277" s="88">
        <f>IF(MoM!AA277=0,0,AA277/MoM!AA277*100)</f>
        <v>1.0207655449326827</v>
      </c>
      <c r="AA277" s="88">
        <f>IF(MoM!AB277=0,0,AB277/MoM!AB277*100)</f>
        <v>1.0244403008944403</v>
      </c>
      <c r="AB277" s="88">
        <f>IF(MoM!AC277=0,0,AC277/MoM!AC277*100)</f>
        <v>1.0252598531351558</v>
      </c>
      <c r="AC277" s="88">
        <f>IF(MoM!AD277=0,0,AD277/MoM!AD277*100)</f>
        <v>1.0245421712379612</v>
      </c>
      <c r="AD277" s="88">
        <f>IF(MoM!AE277=0,0,AE277/MoM!AE277*100)</f>
        <v>1.0211611820728761</v>
      </c>
      <c r="AE277" s="88">
        <f>IF(MoM!AF277=0,0,AF277/MoM!AF277*100)</f>
        <v>1.0192209758269377</v>
      </c>
      <c r="AF277" s="88">
        <f>IF(MoM!AG277=0,0,AG277/MoM!AG277*100)</f>
        <v>1.0178959885583627</v>
      </c>
      <c r="AG277" s="88">
        <f>IF(MoM!AH277=0,0,AH277/MoM!AH277*100)</f>
        <v>1.0186085157503535</v>
      </c>
      <c r="AH277" s="88">
        <f>IF(MoM!AI277=0,0,AI277/MoM!AI277*100)</f>
        <v>1.0204420110787042</v>
      </c>
      <c r="AI277" s="88">
        <f>IF(MoM!AJ277=0,0,AJ277/MoM!AJ277*100)</f>
        <v>1.0212583646875673</v>
      </c>
      <c r="AJ277" s="88">
        <f>IF(MoM!AK277=0,0,AK277/MoM!AK277*100)</f>
        <v>1.0192158479581921</v>
      </c>
      <c r="AK277" s="88">
        <f>IF(MoM!AL277=0,0,AL277/MoM!AL277*100)</f>
        <v>1.0192158479581921</v>
      </c>
      <c r="AL277" s="88">
        <f>IF(MoM!AM277=0,0,AM277/MoM!AM277*100)</f>
        <v>1.0165658867535008</v>
      </c>
      <c r="AM277" s="88">
        <f>IF(MoM!AN277=0,0,AN277/MoM!AN277*100)</f>
        <v>1.0121946534404607</v>
      </c>
      <c r="AN277" s="88">
        <f>IF(MoM!AO277=0,0,AO277/MoM!AO277*100)</f>
        <v>1.0087531916187631</v>
      </c>
      <c r="AO277" s="88">
        <f>IF(MoM!AP277=0,0,AP277/MoM!AP277*100)</f>
        <v>1.0081479397037918</v>
      </c>
      <c r="AP277" s="88">
        <f>IF(MoM!AQ277=0,0,AQ277/MoM!AQ277*100)</f>
        <v>1.0049218662967399</v>
      </c>
      <c r="AQ277" s="88">
        <f>IF(MoM!AR277=0,0,AR277/MoM!AR277*100)</f>
        <v>1.0005002100850342</v>
      </c>
      <c r="AR277" s="88">
        <f>IF(MoM!AS277=0,0,AS277/MoM!AS277*100)</f>
        <v>1.0001000100010002</v>
      </c>
      <c r="AS277" s="149">
        <v>1</v>
      </c>
      <c r="AT277" s="88">
        <f>AS277*MoM!AT277/100</f>
        <v>0.99980000000000002</v>
      </c>
      <c r="AU277" s="88">
        <f>AT277*MoM!AU277/100</f>
        <v>0.99840028000000003</v>
      </c>
      <c r="AV277" s="88">
        <f>AU277*MoM!AV277/100</f>
        <v>0.99820059994400012</v>
      </c>
      <c r="AW277" s="88">
        <f>AV277*MoM!AW277/100</f>
        <v>0.99790113976401684</v>
      </c>
      <c r="AX277" s="88">
        <f>AW277*MoM!AX277/100</f>
        <v>0.99630449794039455</v>
      </c>
      <c r="AY277" s="88">
        <f>AX277*MoM!AY277/100</f>
        <v>0.99640412839018866</v>
      </c>
      <c r="AZ277" s="88">
        <f>AY277*MoM!AZ277/100</f>
        <v>0.9986958578854862</v>
      </c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  <c r="BL277" s="88"/>
      <c r="BM277" s="88"/>
      <c r="BN277" s="88"/>
      <c r="BO277" s="88"/>
      <c r="BP277" s="88"/>
      <c r="BQ277" s="88"/>
      <c r="BR277" s="88"/>
      <c r="BS277" s="88"/>
      <c r="BT277" s="88"/>
    </row>
    <row r="278" spans="1:72" x14ac:dyDescent="0.45">
      <c r="A278" s="88">
        <f>Веса!A278</f>
        <v>1</v>
      </c>
      <c r="B278" s="88">
        <f>MoM!B278</f>
        <v>1</v>
      </c>
      <c r="C278" s="88">
        <f>БИПЦ_НДС!E278</f>
        <v>1</v>
      </c>
      <c r="D278" s="88">
        <f t="shared" si="4"/>
        <v>0</v>
      </c>
      <c r="E278" s="88">
        <v>0</v>
      </c>
      <c r="F278" s="88">
        <v>1</v>
      </c>
      <c r="G278" s="88">
        <v>1</v>
      </c>
      <c r="H278" s="88">
        <v>0</v>
      </c>
      <c r="I278" s="88">
        <v>0</v>
      </c>
      <c r="J278" s="124" t="s">
        <v>277</v>
      </c>
      <c r="K278" s="124" t="s">
        <v>277</v>
      </c>
      <c r="L278" s="109" t="str">
        <f>MoM!J278</f>
        <v>Компьютер планшетный, шт.</v>
      </c>
      <c r="M278" s="88">
        <f>IF(MoM!N278=0,0,N278/MoM!N278*100)</f>
        <v>0.98850772923658126</v>
      </c>
      <c r="N278" s="88">
        <f>IF(MoM!O278=0,0,O278/MoM!O278*100)</f>
        <v>0.99483417870369539</v>
      </c>
      <c r="O278" s="88">
        <f>IF(MoM!P278=0,0,P278/MoM!P278*100)</f>
        <v>1.0000073164329546</v>
      </c>
      <c r="P278" s="88">
        <f>IF(MoM!Q278=0,0,Q278/MoM!Q278*100)</f>
        <v>1.0061073610631956</v>
      </c>
      <c r="Q278" s="88">
        <f>IF(MoM!R278=0,0,R278/MoM!R278*100)</f>
        <v>0.99725361628583953</v>
      </c>
      <c r="R278" s="88">
        <f>IF(MoM!S278=0,0,S278/MoM!S278*100)</f>
        <v>0.99057201705672437</v>
      </c>
      <c r="S278" s="88">
        <f>IF(MoM!T278=0,0,T278/MoM!T278*100)</f>
        <v>0.98383612734073855</v>
      </c>
      <c r="T278" s="88">
        <f>IF(MoM!U278=0,0,U278/MoM!U278*100)</f>
        <v>0.98796823907556974</v>
      </c>
      <c r="U278" s="88">
        <f>IF(MoM!V278=0,0,V278/MoM!V278*100)</f>
        <v>1.0054552769072074</v>
      </c>
      <c r="V278" s="88">
        <f>IF(MoM!W278=0,0,W278/MoM!W278*100)</f>
        <v>1.015710920731661</v>
      </c>
      <c r="W278" s="88">
        <f>IF(MoM!X278=0,0,X278/MoM!X278*100)</f>
        <v>1.0230240393609289</v>
      </c>
      <c r="X278" s="88">
        <f>IF(MoM!Y278=0,0,Y278/MoM!Y278*100)</f>
        <v>1.0243539706120981</v>
      </c>
      <c r="Y278" s="88">
        <f>IF(MoM!Z278=0,0,Z278/MoM!Z278*100)</f>
        <v>1.0295781758622198</v>
      </c>
      <c r="Z278" s="88">
        <f>IF(MoM!AA278=0,0,AA278/MoM!AA278*100)</f>
        <v>1.0483164986629121</v>
      </c>
      <c r="AA278" s="88">
        <f>IF(MoM!AB278=0,0,AB278/MoM!AB278*100)</f>
        <v>1.0535580811562266</v>
      </c>
      <c r="AB278" s="88">
        <f>IF(MoM!AC278=0,0,AC278/MoM!AC278*100)</f>
        <v>1.0541902160049204</v>
      </c>
      <c r="AC278" s="88">
        <f>IF(MoM!AD278=0,0,AD278/MoM!AD278*100)</f>
        <v>1.045756694276881</v>
      </c>
      <c r="AD278" s="88">
        <f>IF(MoM!AE278=0,0,AE278/MoM!AE278*100)</f>
        <v>1.0449200889214596</v>
      </c>
      <c r="AE278" s="88">
        <f>IF(MoM!AF278=0,0,AF278/MoM!AF278*100)</f>
        <v>1.0425167727169402</v>
      </c>
      <c r="AF278" s="88">
        <f>IF(MoM!AG278=0,0,AG278/MoM!AG278*100)</f>
        <v>1.0392849707215177</v>
      </c>
      <c r="AG278" s="88">
        <f>IF(MoM!AH278=0,0,AH278/MoM!AH278*100)</f>
        <v>1.0385574712420127</v>
      </c>
      <c r="AH278" s="88">
        <f>IF(MoM!AI278=0,0,AI278/MoM!AI278*100)</f>
        <v>1.0369996350351496</v>
      </c>
      <c r="AI278" s="88">
        <f>IF(MoM!AJ278=0,0,AJ278/MoM!AJ278*100)</f>
        <v>1.0369996350351496</v>
      </c>
      <c r="AJ278" s="88">
        <f>IF(MoM!AK278=0,0,AK278/MoM!AK278*100)</f>
        <v>1.0374144348891636</v>
      </c>
      <c r="AK278" s="88">
        <f>IF(MoM!AL278=0,0,AL278/MoM!AL278*100)</f>
        <v>1.0413566097417424</v>
      </c>
      <c r="AL278" s="88">
        <f>IF(MoM!AM278=0,0,AM278/MoM!AM278*100)</f>
        <v>1.0358374197101112</v>
      </c>
      <c r="AM278" s="88">
        <f>IF(MoM!AN278=0,0,AN278/MoM!AN278*100)</f>
        <v>1.0344908310644882</v>
      </c>
      <c r="AN278" s="88">
        <f>IF(MoM!AO278=0,0,AO278/MoM!AO278*100)</f>
        <v>1.031180460405082</v>
      </c>
      <c r="AO278" s="88">
        <f>IF(MoM!AP278=0,0,AP278/MoM!AP278*100)</f>
        <v>1.0273650927015832</v>
      </c>
      <c r="AP278" s="88">
        <f>IF(MoM!AQ278=0,0,AQ278/MoM!AQ278*100)</f>
        <v>1.0189406989414302</v>
      </c>
      <c r="AQ278" s="88">
        <f>IF(MoM!AR278=0,0,AR278/MoM!AR278*100)</f>
        <v>1.0117062199789462</v>
      </c>
      <c r="AR278" s="88">
        <f>IF(MoM!AS278=0,0,AS278/MoM!AS278*100)</f>
        <v>1.0037137408411123</v>
      </c>
      <c r="AS278" s="149">
        <v>1</v>
      </c>
      <c r="AT278" s="88">
        <f>AS278*MoM!AT278/100</f>
        <v>0.99480000000000002</v>
      </c>
      <c r="AU278" s="88">
        <f>AT278*MoM!AU278/100</f>
        <v>0.98962704000000001</v>
      </c>
      <c r="AV278" s="88">
        <f>AU278*MoM!AV278/100</f>
        <v>0.98735089780800001</v>
      </c>
      <c r="AW278" s="88">
        <f>AV278*MoM!AW278/100</f>
        <v>0.99031295050142409</v>
      </c>
      <c r="AX278" s="88">
        <f>AW278*MoM!AX278/100</f>
        <v>0.98853038719052155</v>
      </c>
      <c r="AY278" s="88">
        <f>AX278*MoM!AY278/100</f>
        <v>0.98605906122254527</v>
      </c>
      <c r="AZ278" s="88">
        <f>AY278*MoM!AZ278/100</f>
        <v>0.98428415491234456</v>
      </c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  <c r="BL278" s="88"/>
      <c r="BM278" s="88"/>
      <c r="BN278" s="88"/>
      <c r="BO278" s="88"/>
      <c r="BP278" s="88"/>
      <c r="BQ278" s="88"/>
      <c r="BR278" s="88"/>
      <c r="BS278" s="88"/>
      <c r="BT278" s="88"/>
    </row>
    <row r="279" spans="1:72" x14ac:dyDescent="0.45">
      <c r="A279" s="88">
        <f>Веса!A279</f>
        <v>0</v>
      </c>
      <c r="B279" s="88">
        <f>MoM!B279</f>
        <v>0</v>
      </c>
      <c r="C279" s="88">
        <f>БИПЦ_НДС!E279</f>
        <v>1</v>
      </c>
      <c r="D279" s="88">
        <f t="shared" si="4"/>
        <v>0</v>
      </c>
      <c r="E279" s="88">
        <v>0</v>
      </c>
      <c r="F279" s="88">
        <v>1</v>
      </c>
      <c r="G279" s="88">
        <v>1</v>
      </c>
      <c r="H279" s="88">
        <v>0</v>
      </c>
      <c r="I279" s="88">
        <v>0</v>
      </c>
      <c r="J279" s="124" t="s">
        <v>278</v>
      </c>
      <c r="K279" s="124" t="s">
        <v>278</v>
      </c>
      <c r="L279" s="109" t="str">
        <f>MoM!J279</f>
        <v>Моноблок, шт.</v>
      </c>
      <c r="M279" s="88">
        <f>IF(MoM!N279=0,0,N279/MoM!N279*100)</f>
        <v>0</v>
      </c>
      <c r="N279" s="88">
        <f>IF(MoM!O279=0,0,O279/MoM!O279*100)</f>
        <v>0</v>
      </c>
      <c r="O279" s="88">
        <f>IF(MoM!P279=0,0,P279/MoM!P279*100)</f>
        <v>0</v>
      </c>
      <c r="P279" s="88">
        <f>IF(MoM!Q279=0,0,Q279/MoM!Q279*100)</f>
        <v>0</v>
      </c>
      <c r="Q279" s="88">
        <f>IF(MoM!R279=0,0,R279/MoM!R279*100)</f>
        <v>0</v>
      </c>
      <c r="R279" s="88">
        <f>IF(MoM!S279=0,0,S279/MoM!S279*100)</f>
        <v>0</v>
      </c>
      <c r="S279" s="88">
        <f>IF(MoM!T279=0,0,T279/MoM!T279*100)</f>
        <v>0</v>
      </c>
      <c r="T279" s="88">
        <f>IF(MoM!U279=0,0,U279/MoM!U279*100)</f>
        <v>0</v>
      </c>
      <c r="U279" s="88">
        <f>IF(MoM!V279=0,0,V279/MoM!V279*100)</f>
        <v>0</v>
      </c>
      <c r="V279" s="88">
        <f>IF(MoM!W279=0,0,W279/MoM!W279*100)</f>
        <v>0</v>
      </c>
      <c r="W279" s="88">
        <f>IF(MoM!X279=0,0,X279/MoM!X279*100)</f>
        <v>0</v>
      </c>
      <c r="X279" s="88">
        <f>IF(MoM!Y279=0,0,Y279/MoM!Y279*100)</f>
        <v>0</v>
      </c>
      <c r="Y279" s="88">
        <f>IF(MoM!Z279=0,0,Z279/MoM!Z279*100)</f>
        <v>0</v>
      </c>
      <c r="Z279" s="88">
        <f>IF(MoM!AA279=0,0,AA279/MoM!AA279*100)</f>
        <v>0</v>
      </c>
      <c r="AA279" s="88">
        <f>IF(MoM!AB279=0,0,AB279/MoM!AB279*100)</f>
        <v>0</v>
      </c>
      <c r="AB279" s="88">
        <f>IF(MoM!AC279=0,0,AC279/MoM!AC279*100)</f>
        <v>0</v>
      </c>
      <c r="AC279" s="88">
        <f>IF(MoM!AD279=0,0,AD279/MoM!AD279*100)</f>
        <v>0</v>
      </c>
      <c r="AD279" s="88">
        <f>IF(MoM!AE279=0,0,AE279/MoM!AE279*100)</f>
        <v>0</v>
      </c>
      <c r="AE279" s="88">
        <f>IF(MoM!AF279=0,0,AF279/MoM!AF279*100)</f>
        <v>0</v>
      </c>
      <c r="AF279" s="88">
        <f>IF(MoM!AG279=0,0,AG279/MoM!AG279*100)</f>
        <v>0</v>
      </c>
      <c r="AG279" s="88">
        <f>IF(MoM!AH279=0,0,AH279/MoM!AH279*100)</f>
        <v>0</v>
      </c>
      <c r="AH279" s="88">
        <f>IF(MoM!AI279=0,0,AI279/MoM!AI279*100)</f>
        <v>0</v>
      </c>
      <c r="AI279" s="88">
        <f>IF(MoM!AJ279=0,0,AJ279/MoM!AJ279*100)</f>
        <v>0</v>
      </c>
      <c r="AJ279" s="88">
        <f>IF(MoM!AK279=0,0,AK279/MoM!AK279*100)</f>
        <v>0</v>
      </c>
      <c r="AK279" s="88">
        <f>IF(MoM!AL279=0,0,AL279/MoM!AL279*100)</f>
        <v>0</v>
      </c>
      <c r="AL279" s="88">
        <f>IF(MoM!AM279=0,0,AM279/MoM!AM279*100)</f>
        <v>0</v>
      </c>
      <c r="AM279" s="88">
        <f>IF(MoM!AN279=0,0,AN279/MoM!AN279*100)</f>
        <v>0</v>
      </c>
      <c r="AN279" s="88">
        <f>IF(MoM!AO279=0,0,AO279/MoM!AO279*100)</f>
        <v>0</v>
      </c>
      <c r="AO279" s="88">
        <f>IF(MoM!AP279=0,0,AP279/MoM!AP279*100)</f>
        <v>0</v>
      </c>
      <c r="AP279" s="88">
        <f>IF(MoM!AQ279=0,0,AQ279/MoM!AQ279*100)</f>
        <v>0</v>
      </c>
      <c r="AQ279" s="88">
        <f>IF(MoM!AR279=0,0,AR279/MoM!AR279*100)</f>
        <v>0</v>
      </c>
      <c r="AR279" s="88">
        <f>IF(MoM!AS279=0,0,AS279/MoM!AS279*100)</f>
        <v>0</v>
      </c>
      <c r="AS279" s="149">
        <v>1</v>
      </c>
      <c r="AT279" s="88">
        <f>AS279*MoM!AT279/100</f>
        <v>0</v>
      </c>
      <c r="AU279" s="88">
        <f>AT279*MoM!AU279/100</f>
        <v>0</v>
      </c>
      <c r="AV279" s="88">
        <f>AU279*MoM!AV279/100</f>
        <v>0</v>
      </c>
      <c r="AW279" s="88">
        <f>AV279*MoM!AW279/100</f>
        <v>0</v>
      </c>
      <c r="AX279" s="88">
        <f>AW279*MoM!AX279/100</f>
        <v>0</v>
      </c>
      <c r="AY279" s="88">
        <f>AX279*MoM!AY279/100</f>
        <v>0</v>
      </c>
      <c r="AZ279" s="88">
        <f>AY279*MoM!AZ279/100</f>
        <v>0</v>
      </c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  <c r="BL279" s="88"/>
      <c r="BM279" s="88"/>
      <c r="BN279" s="88"/>
      <c r="BO279" s="88"/>
      <c r="BP279" s="88"/>
      <c r="BQ279" s="88"/>
      <c r="BR279" s="88"/>
      <c r="BS279" s="88"/>
      <c r="BT279" s="88"/>
    </row>
    <row r="280" spans="1:72" x14ac:dyDescent="0.45">
      <c r="A280" s="88">
        <f>Веса!A280</f>
        <v>1</v>
      </c>
      <c r="B280" s="88">
        <f>MoM!B280</f>
        <v>1</v>
      </c>
      <c r="C280" s="88">
        <f>БИПЦ_НДС!E280</f>
        <v>1</v>
      </c>
      <c r="D280" s="88">
        <f t="shared" si="4"/>
        <v>0</v>
      </c>
      <c r="E280" s="88">
        <v>0</v>
      </c>
      <c r="F280" s="88">
        <v>1</v>
      </c>
      <c r="G280" s="88">
        <v>1</v>
      </c>
      <c r="H280" s="88">
        <v>0</v>
      </c>
      <c r="I280" s="88">
        <v>0</v>
      </c>
      <c r="J280" s="124" t="s">
        <v>279</v>
      </c>
      <c r="K280" s="124" t="s">
        <v>279</v>
      </c>
      <c r="L280" s="109" t="str">
        <f>MoM!J280</f>
        <v>Смартфон, шт.</v>
      </c>
      <c r="M280" s="88">
        <f>IF(MoM!N280=0,0,N280/MoM!N280*100)</f>
        <v>1.0419908050692106</v>
      </c>
      <c r="N280" s="88">
        <f>IF(MoM!O280=0,0,O280/MoM!O280*100)</f>
        <v>1.0597046487553872</v>
      </c>
      <c r="O280" s="88">
        <f>IF(MoM!P280=0,0,P280/MoM!P280*100)</f>
        <v>1.0698778133834388</v>
      </c>
      <c r="P280" s="88">
        <f>IF(MoM!Q280=0,0,Q280/MoM!Q280*100)</f>
        <v>1.0814324937679798</v>
      </c>
      <c r="Q280" s="88">
        <f>IF(MoM!R280=0,0,R280/MoM!R280*100)</f>
        <v>1.0750520420547487</v>
      </c>
      <c r="R280" s="88">
        <f>IF(MoM!S280=0,0,S280/MoM!S280*100)</f>
        <v>1.0651615632678451</v>
      </c>
      <c r="S280" s="88">
        <f>IF(MoM!T280=0,0,T280/MoM!T280*100)</f>
        <v>1.0561076899800685</v>
      </c>
      <c r="T280" s="88">
        <f>IF(MoM!U280=0,0,U280/MoM!U280*100)</f>
        <v>1.0550515822900886</v>
      </c>
      <c r="U280" s="88">
        <f>IF(MoM!V280=0,0,V280/MoM!V280*100)</f>
        <v>1.061170881467371</v>
      </c>
      <c r="V280" s="88">
        <f>IF(MoM!W280=0,0,W280/MoM!W280*100)</f>
        <v>1.067219555491735</v>
      </c>
      <c r="W280" s="88">
        <f>IF(MoM!X280=0,0,X280/MoM!X280*100)</f>
        <v>1.0703144922026611</v>
      </c>
      <c r="X280" s="88">
        <f>IF(MoM!Y280=0,0,Y280/MoM!Y280*100)</f>
        <v>1.0733113727808286</v>
      </c>
      <c r="Y280" s="88">
        <f>IF(MoM!Z280=0,0,Z280/MoM!Z280*100)</f>
        <v>1.0798585721547915</v>
      </c>
      <c r="Z280" s="88">
        <f>IF(MoM!AA280=0,0,AA280/MoM!AA280*100)</f>
        <v>1.0845019640150571</v>
      </c>
      <c r="AA280" s="88">
        <f>IF(MoM!AB280=0,0,AB280/MoM!AB280*100)</f>
        <v>1.0874301193178977</v>
      </c>
      <c r="AB280" s="88">
        <f>IF(MoM!AC280=0,0,AC280/MoM!AC280*100)</f>
        <v>1.0725323266832423</v>
      </c>
      <c r="AC280" s="88">
        <f>IF(MoM!AD280=0,0,AD280/MoM!AD280*100)</f>
        <v>1.0674914247478311</v>
      </c>
      <c r="AD280" s="88">
        <f>IF(MoM!AE280=0,0,AE280/MoM!AE280*100)</f>
        <v>1.0634349573337893</v>
      </c>
      <c r="AE280" s="88">
        <f>IF(MoM!AF280=0,0,AF280/MoM!AF280*100)</f>
        <v>1.0620524918892555</v>
      </c>
      <c r="AF280" s="88">
        <f>IF(MoM!AG280=0,0,AG280/MoM!AG280*100)</f>
        <v>1.0565298189314314</v>
      </c>
      <c r="AG280" s="88">
        <f>IF(MoM!AH280=0,0,AH280/MoM!AH280*100)</f>
        <v>1.0566354719133246</v>
      </c>
      <c r="AH280" s="88">
        <f>IF(MoM!AI280=0,0,AI280/MoM!AI280*100)</f>
        <v>1.0563184812717505</v>
      </c>
      <c r="AI280" s="88">
        <f>IF(MoM!AJ280=0,0,AJ280/MoM!AJ280*100)</f>
        <v>1.0556846901829875</v>
      </c>
      <c r="AJ280" s="88">
        <f>IF(MoM!AK280=0,0,AK280/MoM!AK280*100)</f>
        <v>1.0522009307053837</v>
      </c>
      <c r="AK280" s="88">
        <f>IF(MoM!AL280=0,0,AL280/MoM!AL280*100)</f>
        <v>1.0525165909845953</v>
      </c>
      <c r="AL280" s="88">
        <f>IF(MoM!AM280=0,0,AM280/MoM!AM280*100)</f>
        <v>1.0458857364613925</v>
      </c>
      <c r="AM280" s="88">
        <f>IF(MoM!AN280=0,0,AN280/MoM!AN280*100)</f>
        <v>1.0372048848487629</v>
      </c>
      <c r="AN280" s="88">
        <f>IF(MoM!AO280=0,0,AO280/MoM!AO280*100)</f>
        <v>1.0282849228390636</v>
      </c>
      <c r="AO280" s="88">
        <f>IF(MoM!AP280=0,0,AP280/MoM!AP280*100)</f>
        <v>1.0204699574254867</v>
      </c>
      <c r="AP280" s="88">
        <f>IF(MoM!AQ280=0,0,AQ280/MoM!AQ280*100)</f>
        <v>1.0147553256639039</v>
      </c>
      <c r="AQ280" s="88">
        <f>IF(MoM!AR280=0,0,AR280/MoM!AR280*100)</f>
        <v>1.0066372830585926</v>
      </c>
      <c r="AR280" s="88">
        <f>IF(MoM!AS280=0,0,AS280/MoM!AS280*100)</f>
        <v>1.0012014417300761</v>
      </c>
      <c r="AS280" s="149">
        <v>1</v>
      </c>
      <c r="AT280" s="88">
        <f>AS280*MoM!AT280/100</f>
        <v>0.99970000000000003</v>
      </c>
      <c r="AU280" s="88">
        <f>AT280*MoM!AU280/100</f>
        <v>0.99730072000000003</v>
      </c>
      <c r="AV280" s="88">
        <f>AU280*MoM!AV280/100</f>
        <v>0.99500692834399995</v>
      </c>
      <c r="AW280" s="88">
        <f>AV280*MoM!AW280/100</f>
        <v>0.99580293388667518</v>
      </c>
      <c r="AX280" s="88">
        <f>AW280*MoM!AX280/100</f>
        <v>0.99391090831229045</v>
      </c>
      <c r="AY280" s="88">
        <f>AX280*MoM!AY280/100</f>
        <v>0.99192308649566585</v>
      </c>
      <c r="AZ280" s="88">
        <f>AY280*MoM!AZ280/100</f>
        <v>0.98874893261887975</v>
      </c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</row>
    <row r="281" spans="1:72" x14ac:dyDescent="0.45">
      <c r="A281" s="88">
        <f>Веса!A281</f>
        <v>0</v>
      </c>
      <c r="B281" s="88">
        <f>MoM!B281</f>
        <v>0</v>
      </c>
      <c r="C281" s="88">
        <f>БИПЦ_НДС!E281</f>
        <v>1</v>
      </c>
      <c r="D281" s="88">
        <f t="shared" si="4"/>
        <v>0</v>
      </c>
      <c r="E281" s="88">
        <v>0</v>
      </c>
      <c r="F281" s="88">
        <v>1</v>
      </c>
      <c r="G281" s="88">
        <v>1</v>
      </c>
      <c r="H281" s="88">
        <v>0</v>
      </c>
      <c r="I281" s="88">
        <v>0</v>
      </c>
      <c r="J281" s="124" t="s">
        <v>280</v>
      </c>
      <c r="K281" s="124" t="s">
        <v>280</v>
      </c>
      <c r="L281" s="109" t="str">
        <f>MoM!J281</f>
        <v>Наушники беспроводные, шт.</v>
      </c>
      <c r="M281" s="88">
        <f>IF(MoM!N281=0,0,N281/MoM!N281*100)</f>
        <v>0</v>
      </c>
      <c r="N281" s="88">
        <f>IF(MoM!O281=0,0,O281/MoM!O281*100)</f>
        <v>0</v>
      </c>
      <c r="O281" s="88">
        <f>IF(MoM!P281=0,0,P281/MoM!P281*100)</f>
        <v>0</v>
      </c>
      <c r="P281" s="88">
        <f>IF(MoM!Q281=0,0,Q281/MoM!Q281*100)</f>
        <v>0</v>
      </c>
      <c r="Q281" s="88">
        <f>IF(MoM!R281=0,0,R281/MoM!R281*100)</f>
        <v>0</v>
      </c>
      <c r="R281" s="88">
        <f>IF(MoM!S281=0,0,S281/MoM!S281*100)</f>
        <v>0</v>
      </c>
      <c r="S281" s="88">
        <f>IF(MoM!T281=0,0,T281/MoM!T281*100)</f>
        <v>0</v>
      </c>
      <c r="T281" s="88">
        <f>IF(MoM!U281=0,0,U281/MoM!U281*100)</f>
        <v>0</v>
      </c>
      <c r="U281" s="88">
        <f>IF(MoM!V281=0,0,V281/MoM!V281*100)</f>
        <v>0</v>
      </c>
      <c r="V281" s="88">
        <f>IF(MoM!W281=0,0,W281/MoM!W281*100)</f>
        <v>0</v>
      </c>
      <c r="W281" s="88">
        <f>IF(MoM!X281=0,0,X281/MoM!X281*100)</f>
        <v>0</v>
      </c>
      <c r="X281" s="88">
        <f>IF(MoM!Y281=0,0,Y281/MoM!Y281*100)</f>
        <v>0</v>
      </c>
      <c r="Y281" s="88">
        <f>IF(MoM!Z281=0,0,Z281/MoM!Z281*100)</f>
        <v>0</v>
      </c>
      <c r="Z281" s="88">
        <f>IF(MoM!AA281=0,0,AA281/MoM!AA281*100)</f>
        <v>0</v>
      </c>
      <c r="AA281" s="88">
        <f>IF(MoM!AB281=0,0,AB281/MoM!AB281*100)</f>
        <v>0</v>
      </c>
      <c r="AB281" s="88">
        <f>IF(MoM!AC281=0,0,AC281/MoM!AC281*100)</f>
        <v>0</v>
      </c>
      <c r="AC281" s="88">
        <f>IF(MoM!AD281=0,0,AD281/MoM!AD281*100)</f>
        <v>0</v>
      </c>
      <c r="AD281" s="88">
        <f>IF(MoM!AE281=0,0,AE281/MoM!AE281*100)</f>
        <v>0</v>
      </c>
      <c r="AE281" s="88">
        <f>IF(MoM!AF281=0,0,AF281/MoM!AF281*100)</f>
        <v>0</v>
      </c>
      <c r="AF281" s="88">
        <f>IF(MoM!AG281=0,0,AG281/MoM!AG281*100)</f>
        <v>0</v>
      </c>
      <c r="AG281" s="88">
        <f>IF(MoM!AH281=0,0,AH281/MoM!AH281*100)</f>
        <v>0</v>
      </c>
      <c r="AH281" s="88">
        <f>IF(MoM!AI281=0,0,AI281/MoM!AI281*100)</f>
        <v>0</v>
      </c>
      <c r="AI281" s="88">
        <f>IF(MoM!AJ281=0,0,AJ281/MoM!AJ281*100)</f>
        <v>0</v>
      </c>
      <c r="AJ281" s="88">
        <f>IF(MoM!AK281=0,0,AK281/MoM!AK281*100)</f>
        <v>0</v>
      </c>
      <c r="AK281" s="88">
        <f>IF(MoM!AL281=0,0,AL281/MoM!AL281*100)</f>
        <v>0</v>
      </c>
      <c r="AL281" s="88">
        <f>IF(MoM!AM281=0,0,AM281/MoM!AM281*100)</f>
        <v>0</v>
      </c>
      <c r="AM281" s="88">
        <f>IF(MoM!AN281=0,0,AN281/MoM!AN281*100)</f>
        <v>0</v>
      </c>
      <c r="AN281" s="88">
        <f>IF(MoM!AO281=0,0,AO281/MoM!AO281*100)</f>
        <v>0</v>
      </c>
      <c r="AO281" s="88">
        <f>IF(MoM!AP281=0,0,AP281/MoM!AP281*100)</f>
        <v>0</v>
      </c>
      <c r="AP281" s="88">
        <f>IF(MoM!AQ281=0,0,AQ281/MoM!AQ281*100)</f>
        <v>0</v>
      </c>
      <c r="AQ281" s="88">
        <f>IF(MoM!AR281=0,0,AR281/MoM!AR281*100)</f>
        <v>0</v>
      </c>
      <c r="AR281" s="88">
        <f>IF(MoM!AS281=0,0,AS281/MoM!AS281*100)</f>
        <v>0</v>
      </c>
      <c r="AS281" s="149">
        <v>1</v>
      </c>
      <c r="AT281" s="88">
        <f>AS281*MoM!AT281/100</f>
        <v>0</v>
      </c>
      <c r="AU281" s="88">
        <f>AT281*MoM!AU281/100</f>
        <v>0</v>
      </c>
      <c r="AV281" s="88">
        <f>AU281*MoM!AV281/100</f>
        <v>0</v>
      </c>
      <c r="AW281" s="88">
        <f>AV281*MoM!AW281/100</f>
        <v>0</v>
      </c>
      <c r="AX281" s="88">
        <f>AW281*MoM!AX281/100</f>
        <v>0</v>
      </c>
      <c r="AY281" s="88">
        <f>AX281*MoM!AY281/100</f>
        <v>0</v>
      </c>
      <c r="AZ281" s="88">
        <f>AY281*MoM!AZ281/100</f>
        <v>0</v>
      </c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88"/>
      <c r="BM281" s="88"/>
      <c r="BN281" s="88"/>
      <c r="BO281" s="88"/>
      <c r="BP281" s="88"/>
      <c r="BQ281" s="88"/>
      <c r="BR281" s="88"/>
      <c r="BS281" s="88"/>
      <c r="BT281" s="88"/>
    </row>
    <row r="282" spans="1:72" x14ac:dyDescent="0.45">
      <c r="A282" s="88">
        <f>Веса!A282</f>
        <v>0</v>
      </c>
      <c r="B282" s="88">
        <f>MoM!B282</f>
        <v>0</v>
      </c>
      <c r="C282" s="88">
        <f>БИПЦ_НДС!E282</f>
        <v>1</v>
      </c>
      <c r="D282" s="88">
        <f t="shared" si="4"/>
        <v>0</v>
      </c>
      <c r="E282" s="88">
        <v>0</v>
      </c>
      <c r="F282" s="88">
        <v>1</v>
      </c>
      <c r="G282" s="88">
        <v>1</v>
      </c>
      <c r="H282" s="88">
        <v>0</v>
      </c>
      <c r="I282" s="88">
        <v>0</v>
      </c>
      <c r="J282" s="124" t="s">
        <v>281</v>
      </c>
      <c r="K282" s="124" t="s">
        <v>281</v>
      </c>
      <c r="L282" s="109" t="str">
        <f>MoM!J282</f>
        <v>Смарт-часы, шт.</v>
      </c>
      <c r="M282" s="88">
        <f>IF(MoM!N282=0,0,N282/MoM!N282*100)</f>
        <v>0</v>
      </c>
      <c r="N282" s="88">
        <f>IF(MoM!O282=0,0,O282/MoM!O282*100)</f>
        <v>0</v>
      </c>
      <c r="O282" s="88">
        <f>IF(MoM!P282=0,0,P282/MoM!P282*100)</f>
        <v>0</v>
      </c>
      <c r="P282" s="88">
        <f>IF(MoM!Q282=0,0,Q282/MoM!Q282*100)</f>
        <v>0</v>
      </c>
      <c r="Q282" s="88">
        <f>IF(MoM!R282=0,0,R282/MoM!R282*100)</f>
        <v>0</v>
      </c>
      <c r="R282" s="88">
        <f>IF(MoM!S282=0,0,S282/MoM!S282*100)</f>
        <v>0</v>
      </c>
      <c r="S282" s="88">
        <f>IF(MoM!T282=0,0,T282/MoM!T282*100)</f>
        <v>0</v>
      </c>
      <c r="T282" s="88">
        <f>IF(MoM!U282=0,0,U282/MoM!U282*100)</f>
        <v>0</v>
      </c>
      <c r="U282" s="88">
        <f>IF(MoM!V282=0,0,V282/MoM!V282*100)</f>
        <v>0</v>
      </c>
      <c r="V282" s="88">
        <f>IF(MoM!W282=0,0,W282/MoM!W282*100)</f>
        <v>0</v>
      </c>
      <c r="W282" s="88">
        <f>IF(MoM!X282=0,0,X282/MoM!X282*100)</f>
        <v>0</v>
      </c>
      <c r="X282" s="88">
        <f>IF(MoM!Y282=0,0,Y282/MoM!Y282*100)</f>
        <v>0</v>
      </c>
      <c r="Y282" s="88">
        <f>IF(MoM!Z282=0,0,Z282/MoM!Z282*100)</f>
        <v>0</v>
      </c>
      <c r="Z282" s="88">
        <f>IF(MoM!AA282=0,0,AA282/MoM!AA282*100)</f>
        <v>0</v>
      </c>
      <c r="AA282" s="88">
        <f>IF(MoM!AB282=0,0,AB282/MoM!AB282*100)</f>
        <v>0</v>
      </c>
      <c r="AB282" s="88">
        <f>IF(MoM!AC282=0,0,AC282/MoM!AC282*100)</f>
        <v>0</v>
      </c>
      <c r="AC282" s="88">
        <f>IF(MoM!AD282=0,0,AD282/MoM!AD282*100)</f>
        <v>0</v>
      </c>
      <c r="AD282" s="88">
        <f>IF(MoM!AE282=0,0,AE282/MoM!AE282*100)</f>
        <v>0</v>
      </c>
      <c r="AE282" s="88">
        <f>IF(MoM!AF282=0,0,AF282/MoM!AF282*100)</f>
        <v>0</v>
      </c>
      <c r="AF282" s="88">
        <f>IF(MoM!AG282=0,0,AG282/MoM!AG282*100)</f>
        <v>0</v>
      </c>
      <c r="AG282" s="88">
        <f>IF(MoM!AH282=0,0,AH282/MoM!AH282*100)</f>
        <v>0</v>
      </c>
      <c r="AH282" s="88">
        <f>IF(MoM!AI282=0,0,AI282/MoM!AI282*100)</f>
        <v>0</v>
      </c>
      <c r="AI282" s="88">
        <f>IF(MoM!AJ282=0,0,AJ282/MoM!AJ282*100)</f>
        <v>0</v>
      </c>
      <c r="AJ282" s="88">
        <f>IF(MoM!AK282=0,0,AK282/MoM!AK282*100)</f>
        <v>0</v>
      </c>
      <c r="AK282" s="88">
        <f>IF(MoM!AL282=0,0,AL282/MoM!AL282*100)</f>
        <v>0</v>
      </c>
      <c r="AL282" s="88">
        <f>IF(MoM!AM282=0,0,AM282/MoM!AM282*100)</f>
        <v>0</v>
      </c>
      <c r="AM282" s="88">
        <f>IF(MoM!AN282=0,0,AN282/MoM!AN282*100)</f>
        <v>0</v>
      </c>
      <c r="AN282" s="88">
        <f>IF(MoM!AO282=0,0,AO282/MoM!AO282*100)</f>
        <v>0</v>
      </c>
      <c r="AO282" s="88">
        <f>IF(MoM!AP282=0,0,AP282/MoM!AP282*100)</f>
        <v>0</v>
      </c>
      <c r="AP282" s="88">
        <f>IF(MoM!AQ282=0,0,AQ282/MoM!AQ282*100)</f>
        <v>0</v>
      </c>
      <c r="AQ282" s="88">
        <f>IF(MoM!AR282=0,0,AR282/MoM!AR282*100)</f>
        <v>0</v>
      </c>
      <c r="AR282" s="88">
        <f>IF(MoM!AS282=0,0,AS282/MoM!AS282*100)</f>
        <v>0</v>
      </c>
      <c r="AS282" s="149">
        <v>1</v>
      </c>
      <c r="AT282" s="88">
        <f>AS282*MoM!AT282/100</f>
        <v>0</v>
      </c>
      <c r="AU282" s="88">
        <f>AT282*MoM!AU282/100</f>
        <v>0</v>
      </c>
      <c r="AV282" s="88">
        <f>AU282*MoM!AV282/100</f>
        <v>0</v>
      </c>
      <c r="AW282" s="88">
        <f>AV282*MoM!AW282/100</f>
        <v>0</v>
      </c>
      <c r="AX282" s="88">
        <f>AW282*MoM!AX282/100</f>
        <v>0</v>
      </c>
      <c r="AY282" s="88">
        <f>AX282*MoM!AY282/100</f>
        <v>0</v>
      </c>
      <c r="AZ282" s="88">
        <f>AY282*MoM!AZ282/100</f>
        <v>0</v>
      </c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88"/>
      <c r="BR282" s="88"/>
      <c r="BS282" s="88"/>
      <c r="BT282" s="88"/>
    </row>
    <row r="283" spans="1:72" ht="28.5" x14ac:dyDescent="0.45">
      <c r="A283" s="88">
        <f>Веса!A283</f>
        <v>1</v>
      </c>
      <c r="B283" s="88">
        <f>MoM!B283</f>
        <v>1</v>
      </c>
      <c r="C283" s="88">
        <f>БИПЦ_НДС!E283</f>
        <v>0</v>
      </c>
      <c r="D283" s="88">
        <f t="shared" si="4"/>
        <v>1</v>
      </c>
      <c r="E283" s="88">
        <v>0</v>
      </c>
      <c r="F283" s="88">
        <v>1</v>
      </c>
      <c r="G283" s="88">
        <v>1</v>
      </c>
      <c r="H283" s="88">
        <v>0</v>
      </c>
      <c r="I283" s="88">
        <v>0</v>
      </c>
      <c r="J283" s="124" t="s">
        <v>282</v>
      </c>
      <c r="K283" s="124" t="s">
        <v>282</v>
      </c>
      <c r="L283" s="109" t="str">
        <f>MoM!J283</f>
        <v>Игрушки пластмассовые для детей ясельного возраста, шт.</v>
      </c>
      <c r="M283" s="88">
        <f>IF(MoM!N283=0,0,N283/MoM!N283*100)</f>
        <v>0.79152285699929714</v>
      </c>
      <c r="N283" s="88">
        <f>IF(MoM!O283=0,0,O283/MoM!O283*100)</f>
        <v>0.80260417699728726</v>
      </c>
      <c r="O283" s="88">
        <f>IF(MoM!P283=0,0,P283/MoM!P283*100)</f>
        <v>0.81528532299384449</v>
      </c>
      <c r="P283" s="88">
        <f>IF(MoM!Q283=0,0,Q283/MoM!Q283*100)</f>
        <v>0.8234381762237829</v>
      </c>
      <c r="Q283" s="88">
        <f>IF(MoM!R283=0,0,R283/MoM!R283*100)</f>
        <v>0.83595443650238432</v>
      </c>
      <c r="R283" s="88">
        <f>IF(MoM!S283=0,0,S283/MoM!S283*100)</f>
        <v>0.8433108355436052</v>
      </c>
      <c r="S283" s="88">
        <f>IF(MoM!T283=0,0,T283/MoM!T283*100)</f>
        <v>0.84896101814174729</v>
      </c>
      <c r="T283" s="88">
        <f>IF(MoM!U283=0,0,U283/MoM!U283*100)</f>
        <v>0.85566781018506721</v>
      </c>
      <c r="U283" s="88">
        <f>IF(MoM!V283=0,0,V283/MoM!V283*100)</f>
        <v>0.86439562184895491</v>
      </c>
      <c r="V283" s="88">
        <f>IF(MoM!W283=0,0,W283/MoM!W283*100)</f>
        <v>0.87373109456492359</v>
      </c>
      <c r="W283" s="88">
        <f>IF(MoM!X283=0,0,X283/MoM!X283*100)</f>
        <v>0.88456536013752862</v>
      </c>
      <c r="X283" s="88">
        <f>IF(MoM!Y283=0,0,Y283/MoM!Y283*100)</f>
        <v>0.89173033955464265</v>
      </c>
      <c r="Y283" s="88">
        <f>IF(MoM!Z283=0,0,Z283/MoM!Z283*100)</f>
        <v>0.89788327889756969</v>
      </c>
      <c r="Z283" s="88">
        <f>IF(MoM!AA283=0,0,AA283/MoM!AA283*100)</f>
        <v>0.91081279811369464</v>
      </c>
      <c r="AA283" s="88">
        <f>IF(MoM!AB283=0,0,AB283/MoM!AB283*100)</f>
        <v>0.91809930049860411</v>
      </c>
      <c r="AB283" s="88">
        <f>IF(MoM!AC283=0,0,AC283/MoM!AC283*100)</f>
        <v>0.92443418567204438</v>
      </c>
      <c r="AC283" s="88">
        <f>IF(MoM!AD283=0,0,AD283/MoM!AD283*100)</f>
        <v>0.93488029197013844</v>
      </c>
      <c r="AD283" s="88">
        <f>IF(MoM!AE283=0,0,AE283/MoM!AE283*100)</f>
        <v>0.93927422934239801</v>
      </c>
      <c r="AE283" s="88">
        <f>IF(MoM!AF283=0,0,AF283/MoM!AF283*100)</f>
        <v>0.94415845533497855</v>
      </c>
      <c r="AF283" s="88">
        <f>IF(MoM!AG283=0,0,AG283/MoM!AG283*100)</f>
        <v>0.94821833669291899</v>
      </c>
      <c r="AG283" s="88">
        <f>IF(MoM!AH283=0,0,AH283/MoM!AH283*100)</f>
        <v>0.95352835937839941</v>
      </c>
      <c r="AH283" s="88">
        <f>IF(MoM!AI283=0,0,AI283/MoM!AI283*100)</f>
        <v>0.95858205968310495</v>
      </c>
      <c r="AI283" s="88">
        <f>IF(MoM!AJ283=0,0,AJ283/MoM!AJ283*100)</f>
        <v>0.96308739536361565</v>
      </c>
      <c r="AJ283" s="88">
        <f>IF(MoM!AK283=0,0,AK283/MoM!AK283*100)</f>
        <v>0.96790283234043373</v>
      </c>
      <c r="AK283" s="88">
        <f>IF(MoM!AL283=0,0,AL283/MoM!AL283*100)</f>
        <v>0.97264555621890181</v>
      </c>
      <c r="AL283" s="88">
        <f>IF(MoM!AM283=0,0,AM283/MoM!AM283*100)</f>
        <v>0.9762443447769118</v>
      </c>
      <c r="AM283" s="88">
        <f>IF(MoM!AN283=0,0,AN283/MoM!AN283*100)</f>
        <v>0.9827851818869171</v>
      </c>
      <c r="AN283" s="88">
        <f>IF(MoM!AO283=0,0,AO283/MoM!AO283*100)</f>
        <v>0.98691287965084218</v>
      </c>
      <c r="AO283" s="88">
        <f>IF(MoM!AP283=0,0,AP283/MoM!AP283*100)</f>
        <v>0.9924395917768869</v>
      </c>
      <c r="AP283" s="88">
        <f>IF(MoM!AQ283=0,0,AQ283/MoM!AQ283*100)</f>
        <v>0.9956153984705729</v>
      </c>
      <c r="AQ283" s="88">
        <f>IF(MoM!AR283=0,0,AR283/MoM!AR283*100)</f>
        <v>0.99890092928552576</v>
      </c>
      <c r="AR283" s="88">
        <f>IF(MoM!AS283=0,0,AS283/MoM!AS283*100)</f>
        <v>0.99930048965723994</v>
      </c>
      <c r="AS283" s="149">
        <v>1</v>
      </c>
      <c r="AT283" s="88">
        <f>AS283*MoM!AT283/100</f>
        <v>0.9998999999999999</v>
      </c>
      <c r="AU283" s="88">
        <f>AT283*MoM!AU283/100</f>
        <v>1.0050994799999997</v>
      </c>
      <c r="AV283" s="88">
        <f>AU283*MoM!AV283/100</f>
        <v>1.0073106988559997</v>
      </c>
      <c r="AW283" s="88">
        <f>AV283*MoM!AW283/100</f>
        <v>1.0099297066730253</v>
      </c>
      <c r="AX283" s="88">
        <f>AW283*MoM!AX283/100</f>
        <v>1.0120505590570386</v>
      </c>
      <c r="AY283" s="88">
        <f>AX283*MoM!AY283/100</f>
        <v>1.0112409186097928</v>
      </c>
      <c r="AZ283" s="88">
        <f>AY283*MoM!AZ283/100</f>
        <v>1.0127577799877074</v>
      </c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  <c r="BL283" s="88"/>
      <c r="BM283" s="88"/>
      <c r="BN283" s="88"/>
      <c r="BO283" s="88"/>
      <c r="BP283" s="88"/>
      <c r="BQ283" s="88"/>
      <c r="BR283" s="88"/>
      <c r="BS283" s="88"/>
      <c r="BT283" s="88"/>
    </row>
    <row r="284" spans="1:72" x14ac:dyDescent="0.45">
      <c r="A284" s="88">
        <f>Веса!A284</f>
        <v>1</v>
      </c>
      <c r="B284" s="88">
        <f>MoM!B284</f>
        <v>1</v>
      </c>
      <c r="C284" s="88">
        <f>БИПЦ_НДС!E284</f>
        <v>0</v>
      </c>
      <c r="D284" s="88">
        <f t="shared" si="4"/>
        <v>1</v>
      </c>
      <c r="E284" s="88">
        <v>0</v>
      </c>
      <c r="F284" s="88">
        <v>1</v>
      </c>
      <c r="G284" s="88">
        <v>1</v>
      </c>
      <c r="H284" s="88">
        <v>0</v>
      </c>
      <c r="I284" s="88">
        <v>0</v>
      </c>
      <c r="J284" s="124" t="s">
        <v>283</v>
      </c>
      <c r="K284" s="124" t="s">
        <v>283</v>
      </c>
      <c r="L284" s="109" t="str">
        <f>MoM!J284</f>
        <v>Игрушки мягкие, шт.</v>
      </c>
      <c r="M284" s="88">
        <f>IF(MoM!N284=0,0,N284/MoM!N284*100)</f>
        <v>0.81014105964794003</v>
      </c>
      <c r="N284" s="88">
        <f>IF(MoM!O284=0,0,O284/MoM!O284*100)</f>
        <v>0.83120472719878635</v>
      </c>
      <c r="O284" s="88">
        <f>IF(MoM!P284=0,0,P284/MoM!P284*100)</f>
        <v>0.84550144850660558</v>
      </c>
      <c r="P284" s="88">
        <f>IF(MoM!Q284=0,0,Q284/MoM!Q284*100)</f>
        <v>0.85615476675778879</v>
      </c>
      <c r="Q284" s="88">
        <f>IF(MoM!R284=0,0,R284/MoM!R284*100)</f>
        <v>0.86300400489185114</v>
      </c>
      <c r="R284" s="88">
        <f>IF(MoM!S284=0,0,S284/MoM!S284*100)</f>
        <v>0.86956283532902934</v>
      </c>
      <c r="S284" s="88">
        <f>IF(MoM!T284=0,0,T284/MoM!T284*100)</f>
        <v>0.87304108667034552</v>
      </c>
      <c r="T284" s="88">
        <f>IF(MoM!U284=0,0,U284/MoM!U284*100)</f>
        <v>0.88168419342838178</v>
      </c>
      <c r="U284" s="88">
        <f>IF(MoM!V284=0,0,V284/MoM!V284*100)</f>
        <v>0.88820865645975167</v>
      </c>
      <c r="V284" s="88">
        <f>IF(MoM!W284=0,0,W284/MoM!W284*100)</f>
        <v>0.89504786311449169</v>
      </c>
      <c r="W284" s="88">
        <f>IF(MoM!X284=0,0,X284/MoM!X284*100)</f>
        <v>0.90095517901104727</v>
      </c>
      <c r="X284" s="88">
        <f>IF(MoM!Y284=0,0,Y284/MoM!Y284*100)</f>
        <v>0.90942415769375107</v>
      </c>
      <c r="Y284" s="88">
        <f>IF(MoM!Z284=0,0,Z284/MoM!Z284*100)</f>
        <v>0.91606295404491556</v>
      </c>
      <c r="Z284" s="88">
        <f>IF(MoM!AA284=0,0,AA284/MoM!AA284*100)</f>
        <v>0.92210896954161192</v>
      </c>
      <c r="AA284" s="88">
        <f>IF(MoM!AB284=0,0,AB284/MoM!AB284*100)</f>
        <v>0.92911699771012823</v>
      </c>
      <c r="AB284" s="88">
        <f>IF(MoM!AC284=0,0,AC284/MoM!AC284*100)</f>
        <v>0.93432005289730502</v>
      </c>
      <c r="AC284" s="88">
        <f>IF(MoM!AD284=0,0,AD284/MoM!AD284*100)</f>
        <v>0.94104715727816568</v>
      </c>
      <c r="AD284" s="88">
        <f>IF(MoM!AE284=0,0,AE284/MoM!AE284*100)</f>
        <v>0.94575239306455661</v>
      </c>
      <c r="AE284" s="88">
        <f>IF(MoM!AF284=0,0,AF284/MoM!AF284*100)</f>
        <v>0.95085945598710531</v>
      </c>
      <c r="AF284" s="88">
        <f>IF(MoM!AG284=0,0,AG284/MoM!AG284*100)</f>
        <v>0.95542358137584338</v>
      </c>
      <c r="AG284" s="88">
        <f>IF(MoM!AH284=0,0,AH284/MoM!AH284*100)</f>
        <v>0.96125166522223593</v>
      </c>
      <c r="AH284" s="88">
        <f>IF(MoM!AI284=0,0,AI284/MoM!AI284*100)</f>
        <v>0.96567342288225821</v>
      </c>
      <c r="AI284" s="88">
        <f>IF(MoM!AJ284=0,0,AJ284/MoM!AJ284*100)</f>
        <v>0.9680876064394639</v>
      </c>
      <c r="AJ284" s="88">
        <f>IF(MoM!AK284=0,0,AK284/MoM!AK284*100)</f>
        <v>0.97166953058328986</v>
      </c>
      <c r="AK284" s="88">
        <f>IF(MoM!AL284=0,0,AL284/MoM!AL284*100)</f>
        <v>0.97837405034431457</v>
      </c>
      <c r="AL284" s="88">
        <f>IF(MoM!AM284=0,0,AM284/MoM!AM284*100)</f>
        <v>0.98297240838093292</v>
      </c>
      <c r="AM284" s="88">
        <f>IF(MoM!AN284=0,0,AN284/MoM!AN284*100)</f>
        <v>0.98592132560607559</v>
      </c>
      <c r="AN284" s="88">
        <f>IF(MoM!AO284=0,0,AO284/MoM!AO284*100)</f>
        <v>0.99025937943874232</v>
      </c>
      <c r="AO284" s="88">
        <f>IF(MoM!AP284=0,0,AP284/MoM!AP284*100)</f>
        <v>0.99154671663201266</v>
      </c>
      <c r="AP284" s="88">
        <f>IF(MoM!AQ284=0,0,AQ284/MoM!AQ284*100)</f>
        <v>0.99432304743858235</v>
      </c>
      <c r="AQ284" s="88">
        <f>IF(MoM!AR284=0,0,AR284/MoM!AR284*100)</f>
        <v>0.99601339661922783</v>
      </c>
      <c r="AR284" s="88">
        <f>IF(MoM!AS284=0,0,AS284/MoM!AS284*100)</f>
        <v>0.99920063948840931</v>
      </c>
      <c r="AS284" s="149">
        <v>1</v>
      </c>
      <c r="AT284" s="88">
        <f>AS284*MoM!AT284/100</f>
        <v>1.0016</v>
      </c>
      <c r="AU284" s="88">
        <f>AT284*MoM!AU284/100</f>
        <v>1.0057065599999999</v>
      </c>
      <c r="AV284" s="88">
        <f>AU284*MoM!AV284/100</f>
        <v>1.0066116959039999</v>
      </c>
      <c r="AW284" s="88">
        <f>AV284*MoM!AW284/100</f>
        <v>1.0079202911086751</v>
      </c>
      <c r="AX284" s="88">
        <f>AW284*MoM!AX284/100</f>
        <v>1.0085250432833404</v>
      </c>
      <c r="AY284" s="88">
        <f>AX284*MoM!AY284/100</f>
        <v>1.0069114032140871</v>
      </c>
      <c r="AZ284" s="88">
        <f>AY284*MoM!AZ284/100</f>
        <v>1.0087238437398727</v>
      </c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88"/>
      <c r="BR284" s="88"/>
      <c r="BS284" s="88"/>
      <c r="BT284" s="88"/>
    </row>
    <row r="285" spans="1:72" ht="28.5" x14ac:dyDescent="0.45">
      <c r="A285" s="88">
        <f>Веса!A285</f>
        <v>1</v>
      </c>
      <c r="B285" s="88">
        <f>MoM!B285</f>
        <v>1</v>
      </c>
      <c r="C285" s="88">
        <f>БИПЦ_НДС!E285</f>
        <v>0</v>
      </c>
      <c r="D285" s="88">
        <f t="shared" si="4"/>
        <v>1</v>
      </c>
      <c r="E285" s="88">
        <v>0</v>
      </c>
      <c r="F285" s="88">
        <v>1</v>
      </c>
      <c r="G285" s="88">
        <v>1</v>
      </c>
      <c r="H285" s="88">
        <v>0</v>
      </c>
      <c r="I285" s="88">
        <v>0</v>
      </c>
      <c r="J285" s="124" t="s">
        <v>284</v>
      </c>
      <c r="K285" s="124" t="s">
        <v>284</v>
      </c>
      <c r="L285" s="109" t="str">
        <f>MoM!J285</f>
        <v>Конструктор детский пластмассовый, набор</v>
      </c>
      <c r="M285" s="88">
        <f>IF(MoM!N285=0,0,N285/MoM!N285*100)</f>
        <v>0.78308023588390019</v>
      </c>
      <c r="N285" s="88">
        <f>IF(MoM!O285=0,0,O285/MoM!O285*100)</f>
        <v>0.79654921594110328</v>
      </c>
      <c r="O285" s="88">
        <f>IF(MoM!P285=0,0,P285/MoM!P285*100)</f>
        <v>0.81542743235890736</v>
      </c>
      <c r="P285" s="88">
        <f>IF(MoM!Q285=0,0,Q285/MoM!Q285*100)</f>
        <v>0.8307574680872547</v>
      </c>
      <c r="Q285" s="88">
        <f>IF(MoM!R285=0,0,R285/MoM!R285*100)</f>
        <v>0.84371728458941597</v>
      </c>
      <c r="R285" s="88">
        <f>IF(MoM!S285=0,0,S285/MoM!S285*100)</f>
        <v>0.84827335792619885</v>
      </c>
      <c r="S285" s="88">
        <f>IF(MoM!T285=0,0,T285/MoM!T285*100)</f>
        <v>0.85616230015491257</v>
      </c>
      <c r="T285" s="88">
        <f>IF(MoM!U285=0,0,U285/MoM!U285*100)</f>
        <v>0.86874788596718977</v>
      </c>
      <c r="U285" s="88">
        <f>IF(MoM!V285=0,0,V285/MoM!V285*100)</f>
        <v>0.87248350187684887</v>
      </c>
      <c r="V285" s="88">
        <f>IF(MoM!W285=0,0,W285/MoM!W285*100)</f>
        <v>0.8793761215416761</v>
      </c>
      <c r="W285" s="88">
        <f>IF(MoM!X285=0,0,X285/MoM!X285*100)</f>
        <v>0.88992863500017627</v>
      </c>
      <c r="X285" s="88">
        <f>IF(MoM!Y285=0,0,Y285/MoM!Y285*100)</f>
        <v>0.89793799271517794</v>
      </c>
      <c r="Y285" s="88">
        <f>IF(MoM!Z285=0,0,Z285/MoM!Z285*100)</f>
        <v>0.91149685640517719</v>
      </c>
      <c r="Z285" s="88">
        <f>IF(MoM!AA285=0,0,AA285/MoM!AA285*100)</f>
        <v>0.92398436333792822</v>
      </c>
      <c r="AA285" s="88">
        <f>IF(MoM!AB285=0,0,AB285/MoM!AB285*100)</f>
        <v>0.93303941009864</v>
      </c>
      <c r="AB285" s="88">
        <f>IF(MoM!AC285=0,0,AC285/MoM!AC285*100)</f>
        <v>0.93975729385135032</v>
      </c>
      <c r="AC285" s="88">
        <f>IF(MoM!AD285=0,0,AD285/MoM!AD285*100)</f>
        <v>0.94135488125089761</v>
      </c>
      <c r="AD285" s="88">
        <f>IF(MoM!AE285=0,0,AE285/MoM!AE285*100)</f>
        <v>0.9507684300634065</v>
      </c>
      <c r="AE285" s="88">
        <f>IF(MoM!AF285=0,0,AF285/MoM!AF285*100)</f>
        <v>0.95257489008052698</v>
      </c>
      <c r="AF285" s="88">
        <f>IF(MoM!AG285=0,0,AG285/MoM!AG285*100)</f>
        <v>0.95609941717382496</v>
      </c>
      <c r="AG285" s="88">
        <f>IF(MoM!AH285=0,0,AH285/MoM!AH285*100)</f>
        <v>0.96231406338545489</v>
      </c>
      <c r="AH285" s="88">
        <f>IF(MoM!AI285=0,0,AI285/MoM!AI285*100)</f>
        <v>0.96568216260730388</v>
      </c>
      <c r="AI285" s="88">
        <f>IF(MoM!AJ285=0,0,AJ285/MoM!AJ285*100)</f>
        <v>0.96993116412277602</v>
      </c>
      <c r="AJ285" s="88">
        <f>IF(MoM!AK285=0,0,AK285/MoM!AK285*100)</f>
        <v>0.97652669603881104</v>
      </c>
      <c r="AK285" s="88">
        <f>IF(MoM!AL285=0,0,AL285/MoM!AL285*100)</f>
        <v>0.98306942490227112</v>
      </c>
      <c r="AL285" s="88">
        <f>IF(MoM!AM285=0,0,AM285/MoM!AM285*100)</f>
        <v>0.98287281101729074</v>
      </c>
      <c r="AM285" s="88">
        <f>IF(MoM!AN285=0,0,AN285/MoM!AN285*100)</f>
        <v>0.98650944041805477</v>
      </c>
      <c r="AN285" s="88">
        <f>IF(MoM!AO285=0,0,AO285/MoM!AO285*100)</f>
        <v>0.99025817629164337</v>
      </c>
      <c r="AO285" s="88">
        <f>IF(MoM!AP285=0,0,AP285/MoM!AP285*100)</f>
        <v>0.99164453773845174</v>
      </c>
      <c r="AP285" s="88">
        <f>IF(MoM!AQ285=0,0,AQ285/MoM!AQ285*100)</f>
        <v>0.99372699126770248</v>
      </c>
      <c r="AQ285" s="88">
        <f>IF(MoM!AR285=0,0,AR285/MoM!AR285*100)</f>
        <v>0.99491946365722372</v>
      </c>
      <c r="AR285" s="88">
        <f>IF(MoM!AS285=0,0,AS285/MoM!AS285*100)</f>
        <v>0.99730727037000111</v>
      </c>
      <c r="AS285" s="149">
        <v>1</v>
      </c>
      <c r="AT285" s="88">
        <f>AS285*MoM!AT285/100</f>
        <v>1.0016</v>
      </c>
      <c r="AU285" s="88">
        <f>AT285*MoM!AU285/100</f>
        <v>1.00580672</v>
      </c>
      <c r="AV285" s="88">
        <f>AU285*MoM!AV285/100</f>
        <v>1.0094276241920002</v>
      </c>
      <c r="AW285" s="88">
        <f>AV285*MoM!AW285/100</f>
        <v>1.0112445939155459</v>
      </c>
      <c r="AX285" s="88">
        <f>AW285*MoM!AX285/100</f>
        <v>1.0120535895906784</v>
      </c>
      <c r="AY285" s="88">
        <f>AX285*MoM!AY285/100</f>
        <v>1.0136728753340234</v>
      </c>
      <c r="AZ285" s="88">
        <f>AY285*MoM!AZ285/100</f>
        <v>1.0127605697462227</v>
      </c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  <c r="BL285" s="88"/>
      <c r="BM285" s="88"/>
      <c r="BN285" s="88"/>
      <c r="BO285" s="88"/>
      <c r="BP285" s="88"/>
      <c r="BQ285" s="88"/>
      <c r="BR285" s="88"/>
      <c r="BS285" s="88"/>
      <c r="BT285" s="88"/>
    </row>
    <row r="286" spans="1:72" x14ac:dyDescent="0.45">
      <c r="A286" s="88">
        <f>Веса!A286</f>
        <v>1</v>
      </c>
      <c r="B286" s="88">
        <f>MoM!B286</f>
        <v>1</v>
      </c>
      <c r="C286" s="88">
        <f>БИПЦ_НДС!E286</f>
        <v>1</v>
      </c>
      <c r="D286" s="88">
        <f t="shared" si="4"/>
        <v>0</v>
      </c>
      <c r="E286" s="88">
        <v>0</v>
      </c>
      <c r="F286" s="88">
        <v>1</v>
      </c>
      <c r="G286" s="88">
        <v>1</v>
      </c>
      <c r="H286" s="88">
        <v>0</v>
      </c>
      <c r="I286" s="88">
        <v>0</v>
      </c>
      <c r="J286" s="124" t="s">
        <v>285</v>
      </c>
      <c r="K286" s="124" t="s">
        <v>285</v>
      </c>
      <c r="L286" s="109" t="str">
        <f>MoM!J286</f>
        <v>Фотоаппарат, шт.</v>
      </c>
      <c r="M286" s="88">
        <f>IF(MoM!N286=0,0,N286/MoM!N286*100)</f>
        <v>0.81057965886178174</v>
      </c>
      <c r="N286" s="88">
        <f>IF(MoM!O286=0,0,O286/MoM!O286*100)</f>
        <v>0.81301139783836718</v>
      </c>
      <c r="O286" s="88">
        <f>IF(MoM!P286=0,0,P286/MoM!P286*100)</f>
        <v>0.81610084115015302</v>
      </c>
      <c r="P286" s="88">
        <f>IF(MoM!Q286=0,0,Q286/MoM!Q286*100)</f>
        <v>0.82564922099160976</v>
      </c>
      <c r="Q286" s="88">
        <f>IF(MoM!R286=0,0,R286/MoM!R286*100)</f>
        <v>0.83819908915068209</v>
      </c>
      <c r="R286" s="88">
        <f>IF(MoM!S286=0,0,S286/MoM!S286*100)</f>
        <v>0.8445694022282273</v>
      </c>
      <c r="S286" s="88">
        <f>IF(MoM!T286=0,0,T286/MoM!T286*100)</f>
        <v>0.850481388043825</v>
      </c>
      <c r="T286" s="88">
        <f>IF(MoM!U286=0,0,U286/MoM!U286*100)</f>
        <v>0.85737028728697995</v>
      </c>
      <c r="U286" s="88">
        <f>IF(MoM!V286=0,0,V286/MoM!V286*100)</f>
        <v>0.87554653737746402</v>
      </c>
      <c r="V286" s="88">
        <f>IF(MoM!W286=0,0,W286/MoM!W286*100)</f>
        <v>0.88622820513346912</v>
      </c>
      <c r="W286" s="88">
        <f>IF(MoM!X286=0,0,X286/MoM!X286*100)</f>
        <v>0.89447012744121035</v>
      </c>
      <c r="X286" s="88">
        <f>IF(MoM!Y286=0,0,Y286/MoM!Y286*100)</f>
        <v>0.89751132587451055</v>
      </c>
      <c r="Y286" s="88">
        <f>IF(MoM!Z286=0,0,Z286/MoM!Z286*100)</f>
        <v>0.90155012684094582</v>
      </c>
      <c r="Z286" s="88">
        <f>IF(MoM!AA286=0,0,AA286/MoM!AA286*100)</f>
        <v>0.915974928870401</v>
      </c>
      <c r="AA286" s="88">
        <f>IF(MoM!AB286=0,0,AB286/MoM!AB286*100)</f>
        <v>0.92440189821600871</v>
      </c>
      <c r="AB286" s="88">
        <f>IF(MoM!AC286=0,0,AC286/MoM!AC286*100)</f>
        <v>0.92467921878547354</v>
      </c>
      <c r="AC286" s="88">
        <f>IF(MoM!AD286=0,0,AD286/MoM!AD286*100)</f>
        <v>0.93790213161410585</v>
      </c>
      <c r="AD286" s="88">
        <f>IF(MoM!AE286=0,0,AE286/MoM!AE286*100)</f>
        <v>0.95028243975141202</v>
      </c>
      <c r="AE286" s="88">
        <f>IF(MoM!AF286=0,0,AF286/MoM!AF286*100)</f>
        <v>0.95626921912184593</v>
      </c>
      <c r="AF286" s="88">
        <f>IF(MoM!AG286=0,0,AG286/MoM!AG286*100)</f>
        <v>0.96219808828040143</v>
      </c>
      <c r="AG286" s="88">
        <f>IF(MoM!AH286=0,0,AH286/MoM!AH286*100)</f>
        <v>0.96922213432484838</v>
      </c>
      <c r="AH286" s="88">
        <f>IF(MoM!AI286=0,0,AI286/MoM!AI286*100)</f>
        <v>0.97329286728901288</v>
      </c>
      <c r="AI286" s="88">
        <f>IF(MoM!AJ286=0,0,AJ286/MoM!AJ286*100)</f>
        <v>0.97825666091218688</v>
      </c>
      <c r="AJ286" s="88">
        <f>IF(MoM!AK286=0,0,AK286/MoM!AK286*100)</f>
        <v>0.98696314519430528</v>
      </c>
      <c r="AK286" s="88">
        <f>IF(MoM!AL286=0,0,AL286/MoM!AL286*100)</f>
        <v>0.99476015404134033</v>
      </c>
      <c r="AL286" s="88">
        <f>IF(MoM!AM286=0,0,AM286/MoM!AM286*100)</f>
        <v>0.99107954147138744</v>
      </c>
      <c r="AM286" s="88">
        <f>IF(MoM!AN286=0,0,AN286/MoM!AN286*100)</f>
        <v>0.99524207554556732</v>
      </c>
      <c r="AN286" s="88">
        <f>IF(MoM!AO286=0,0,AO286/MoM!AO286*100)</f>
        <v>0.99623731762111289</v>
      </c>
      <c r="AO286" s="88">
        <f>IF(MoM!AP286=0,0,AP286/MoM!AP286*100)</f>
        <v>0.99643656508463707</v>
      </c>
      <c r="AP286" s="88">
        <f>IF(MoM!AQ286=0,0,AQ286/MoM!AQ286*100)</f>
        <v>1.0031126900707041</v>
      </c>
      <c r="AQ286" s="88">
        <f>IF(MoM!AR286=0,0,AR286/MoM!AR286*100)</f>
        <v>1.001507709766591</v>
      </c>
      <c r="AR286" s="88">
        <f>IF(MoM!AS286=0,0,AS286/MoM!AS286*100)</f>
        <v>0.99830288509533782</v>
      </c>
      <c r="AS286" s="149">
        <v>1</v>
      </c>
      <c r="AT286" s="88">
        <f>AS286*MoM!AT286/100</f>
        <v>1.0017</v>
      </c>
      <c r="AU286" s="88">
        <f>AT286*MoM!AU286/100</f>
        <v>0.99468810000000007</v>
      </c>
      <c r="AV286" s="88">
        <f>AU286*MoM!AV286/100</f>
        <v>0.99001306593000005</v>
      </c>
      <c r="AW286" s="88">
        <f>AV286*MoM!AW286/100</f>
        <v>0.99694315739151007</v>
      </c>
      <c r="AX286" s="88">
        <f>AW286*MoM!AX286/100</f>
        <v>0.99504896539246612</v>
      </c>
      <c r="AY286" s="88">
        <f>AX286*MoM!AY286/100</f>
        <v>0.99057124504819993</v>
      </c>
      <c r="AZ286" s="88">
        <f>AY286*MoM!AZ286/100</f>
        <v>1.0006750717476915</v>
      </c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</row>
    <row r="287" spans="1:72" x14ac:dyDescent="0.45">
      <c r="A287" s="88">
        <f>Веса!A287</f>
        <v>0</v>
      </c>
      <c r="B287" s="88">
        <f>MoM!B287</f>
        <v>0</v>
      </c>
      <c r="C287" s="88">
        <f>БИПЦ_НДС!E287</f>
        <v>1</v>
      </c>
      <c r="D287" s="88">
        <f t="shared" si="4"/>
        <v>0</v>
      </c>
      <c r="E287" s="88">
        <v>0</v>
      </c>
      <c r="F287" s="88">
        <v>1</v>
      </c>
      <c r="G287" s="88">
        <v>1</v>
      </c>
      <c r="H287" s="88">
        <v>0</v>
      </c>
      <c r="I287" s="88">
        <v>0</v>
      </c>
      <c r="J287" s="124" t="s">
        <v>286</v>
      </c>
      <c r="K287" s="124" t="s">
        <v>286</v>
      </c>
      <c r="L287" s="109" t="str">
        <f>MoM!J287</f>
        <v>Мяч спортивный, шт.</v>
      </c>
      <c r="M287" s="88">
        <f>IF(MoM!N287=0,0,N287/MoM!N287*100)</f>
        <v>0</v>
      </c>
      <c r="N287" s="88">
        <f>IF(MoM!O287=0,0,O287/MoM!O287*100)</f>
        <v>0</v>
      </c>
      <c r="O287" s="88">
        <f>IF(MoM!P287=0,0,P287/MoM!P287*100)</f>
        <v>0</v>
      </c>
      <c r="P287" s="88">
        <f>IF(MoM!Q287=0,0,Q287/MoM!Q287*100)</f>
        <v>0</v>
      </c>
      <c r="Q287" s="88">
        <f>IF(MoM!R287=0,0,R287/MoM!R287*100)</f>
        <v>0</v>
      </c>
      <c r="R287" s="88">
        <f>IF(MoM!S287=0,0,S287/MoM!S287*100)</f>
        <v>0</v>
      </c>
      <c r="S287" s="88">
        <f>IF(MoM!T287=0,0,T287/MoM!T287*100)</f>
        <v>0</v>
      </c>
      <c r="T287" s="88">
        <f>IF(MoM!U287=0,0,U287/MoM!U287*100)</f>
        <v>0</v>
      </c>
      <c r="U287" s="88">
        <f>IF(MoM!V287=0,0,V287/MoM!V287*100)</f>
        <v>0</v>
      </c>
      <c r="V287" s="88">
        <f>IF(MoM!W287=0,0,W287/MoM!W287*100)</f>
        <v>0</v>
      </c>
      <c r="W287" s="88">
        <f>IF(MoM!X287=0,0,X287/MoM!X287*100)</f>
        <v>0</v>
      </c>
      <c r="X287" s="88">
        <f>IF(MoM!Y287=0,0,Y287/MoM!Y287*100)</f>
        <v>0</v>
      </c>
      <c r="Y287" s="88">
        <f>IF(MoM!Z287=0,0,Z287/MoM!Z287*100)</f>
        <v>0</v>
      </c>
      <c r="Z287" s="88">
        <f>IF(MoM!AA287=0,0,AA287/MoM!AA287*100)</f>
        <v>0</v>
      </c>
      <c r="AA287" s="88">
        <f>IF(MoM!AB287=0,0,AB287/MoM!AB287*100)</f>
        <v>0</v>
      </c>
      <c r="AB287" s="88">
        <f>IF(MoM!AC287=0,0,AC287/MoM!AC287*100)</f>
        <v>0</v>
      </c>
      <c r="AC287" s="88">
        <f>IF(MoM!AD287=0,0,AD287/MoM!AD287*100)</f>
        <v>0</v>
      </c>
      <c r="AD287" s="88">
        <f>IF(MoM!AE287=0,0,AE287/MoM!AE287*100)</f>
        <v>0</v>
      </c>
      <c r="AE287" s="88">
        <f>IF(MoM!AF287=0,0,AF287/MoM!AF287*100)</f>
        <v>0</v>
      </c>
      <c r="AF287" s="88">
        <f>IF(MoM!AG287=0,0,AG287/MoM!AG287*100)</f>
        <v>0</v>
      </c>
      <c r="AG287" s="88">
        <f>IF(MoM!AH287=0,0,AH287/MoM!AH287*100)</f>
        <v>0</v>
      </c>
      <c r="AH287" s="88">
        <f>IF(MoM!AI287=0,0,AI287/MoM!AI287*100)</f>
        <v>0</v>
      </c>
      <c r="AI287" s="88">
        <f>IF(MoM!AJ287=0,0,AJ287/MoM!AJ287*100)</f>
        <v>0</v>
      </c>
      <c r="AJ287" s="88">
        <f>IF(MoM!AK287=0,0,AK287/MoM!AK287*100)</f>
        <v>0</v>
      </c>
      <c r="AK287" s="88">
        <f>IF(MoM!AL287=0,0,AL287/MoM!AL287*100)</f>
        <v>0</v>
      </c>
      <c r="AL287" s="88">
        <f>IF(MoM!AM287=0,0,AM287/MoM!AM287*100)</f>
        <v>0</v>
      </c>
      <c r="AM287" s="88">
        <f>IF(MoM!AN287=0,0,AN287/MoM!AN287*100)</f>
        <v>0</v>
      </c>
      <c r="AN287" s="88">
        <f>IF(MoM!AO287=0,0,AO287/MoM!AO287*100)</f>
        <v>0</v>
      </c>
      <c r="AO287" s="88">
        <f>IF(MoM!AP287=0,0,AP287/MoM!AP287*100)</f>
        <v>0</v>
      </c>
      <c r="AP287" s="88">
        <f>IF(MoM!AQ287=0,0,AQ287/MoM!AQ287*100)</f>
        <v>0</v>
      </c>
      <c r="AQ287" s="88">
        <f>IF(MoM!AR287=0,0,AR287/MoM!AR287*100)</f>
        <v>0</v>
      </c>
      <c r="AR287" s="88">
        <f>IF(MoM!AS287=0,0,AS287/MoM!AS287*100)</f>
        <v>0</v>
      </c>
      <c r="AS287" s="149">
        <v>1</v>
      </c>
      <c r="AT287" s="88">
        <f>AS287*MoM!AT287/100</f>
        <v>0</v>
      </c>
      <c r="AU287" s="88">
        <f>AT287*MoM!AU287/100</f>
        <v>0</v>
      </c>
      <c r="AV287" s="88">
        <f>AU287*MoM!AV287/100</f>
        <v>0</v>
      </c>
      <c r="AW287" s="88">
        <f>AV287*MoM!AW287/100</f>
        <v>0</v>
      </c>
      <c r="AX287" s="88">
        <f>AW287*MoM!AX287/100</f>
        <v>0</v>
      </c>
      <c r="AY287" s="88">
        <f>AX287*MoM!AY287/100</f>
        <v>0</v>
      </c>
      <c r="AZ287" s="88">
        <f>AY287*MoM!AZ287/100</f>
        <v>0</v>
      </c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</row>
    <row r="288" spans="1:72" x14ac:dyDescent="0.45">
      <c r="A288" s="88">
        <f>Веса!A288</f>
        <v>1</v>
      </c>
      <c r="B288" s="88">
        <f>MoM!B288</f>
        <v>1</v>
      </c>
      <c r="C288" s="88">
        <f>БИПЦ_НДС!E288</f>
        <v>1</v>
      </c>
      <c r="D288" s="88">
        <f t="shared" si="4"/>
        <v>0</v>
      </c>
      <c r="E288" s="88">
        <v>0</v>
      </c>
      <c r="F288" s="88">
        <v>1</v>
      </c>
      <c r="G288" s="88">
        <v>1</v>
      </c>
      <c r="H288" s="88">
        <v>0</v>
      </c>
      <c r="I288" s="88">
        <v>0</v>
      </c>
      <c r="J288" s="124" t="s">
        <v>287</v>
      </c>
      <c r="K288" s="124" t="s">
        <v>287</v>
      </c>
      <c r="L288" s="109" t="str">
        <f>MoM!J288</f>
        <v>Коньки роликовые, пара</v>
      </c>
      <c r="M288" s="88">
        <f>IF(MoM!N288=0,0,N288/MoM!N288*100)</f>
        <v>0.80537914730575833</v>
      </c>
      <c r="N288" s="88">
        <f>IF(MoM!O288=0,0,O288/MoM!O288*100)</f>
        <v>0.81987597195726203</v>
      </c>
      <c r="O288" s="88">
        <f>IF(MoM!P288=0,0,P288/MoM!P288*100)</f>
        <v>0.85972194419438497</v>
      </c>
      <c r="P288" s="88">
        <f>IF(MoM!Q288=0,0,Q288/MoM!Q288*100)</f>
        <v>0.88370818643740834</v>
      </c>
      <c r="Q288" s="88">
        <f>IF(MoM!R288=0,0,R288/MoM!R288*100)</f>
        <v>0.89086622274755123</v>
      </c>
      <c r="R288" s="88">
        <f>IF(MoM!S288=0,0,S288/MoM!S288*100)</f>
        <v>0.89906219199682869</v>
      </c>
      <c r="S288" s="88">
        <f>IF(MoM!T288=0,0,T288/MoM!T288*100)</f>
        <v>0.90463637758720905</v>
      </c>
      <c r="T288" s="88">
        <f>IF(MoM!U288=0,0,U288/MoM!U288*100)</f>
        <v>0.90110829571461892</v>
      </c>
      <c r="U288" s="88">
        <f>IF(MoM!V288=0,0,V288/MoM!V288*100)</f>
        <v>0.90074785239633304</v>
      </c>
      <c r="V288" s="88">
        <f>IF(MoM!W288=0,0,W288/MoM!W288*100)</f>
        <v>0.90272949767160504</v>
      </c>
      <c r="W288" s="88">
        <f>IF(MoM!X288=0,0,X288/MoM!X288*100)</f>
        <v>0.90516686731531826</v>
      </c>
      <c r="X288" s="88">
        <f>IF(MoM!Y288=0,0,Y288/MoM!Y288*100)</f>
        <v>0.90742978448360656</v>
      </c>
      <c r="Y288" s="88">
        <f>IF(MoM!Z288=0,0,Z288/MoM!Z288*100)</f>
        <v>0.9106057887292992</v>
      </c>
      <c r="Z288" s="88">
        <f>IF(MoM!AA288=0,0,AA288/MoM!AA288*100)</f>
        <v>0.92672351118980767</v>
      </c>
      <c r="AA288" s="88">
        <f>IF(MoM!AB288=0,0,AB288/MoM!AB288*100)</f>
        <v>0.95591530179228668</v>
      </c>
      <c r="AB288" s="88">
        <f>IF(MoM!AC288=0,0,AC288/MoM!AC288*100)</f>
        <v>0.98363684554426301</v>
      </c>
      <c r="AC288" s="88">
        <f>IF(MoM!AD288=0,0,AD288/MoM!AD288*100)</f>
        <v>0.99632576085178404</v>
      </c>
      <c r="AD288" s="88">
        <f>IF(MoM!AE288=0,0,AE288/MoM!AE288*100)</f>
        <v>0.99273898811271766</v>
      </c>
      <c r="AE288" s="88">
        <f>IF(MoM!AF288=0,0,AF288/MoM!AF288*100)</f>
        <v>0.9926397142139064</v>
      </c>
      <c r="AF288" s="88">
        <f>IF(MoM!AG288=0,0,AG288/MoM!AG288*100)</f>
        <v>0.9907536987569</v>
      </c>
      <c r="AG288" s="88">
        <f>IF(MoM!AH288=0,0,AH288/MoM!AH288*100)</f>
        <v>0.99194260319540839</v>
      </c>
      <c r="AH288" s="88">
        <f>IF(MoM!AI288=0,0,AI288/MoM!AI288*100)</f>
        <v>0.99283535153828428</v>
      </c>
      <c r="AI288" s="88">
        <f>IF(MoM!AJ288=0,0,AJ288/MoM!AJ288*100)</f>
        <v>0.99511887284682243</v>
      </c>
      <c r="AJ288" s="88">
        <f>IF(MoM!AK288=0,0,AK288/MoM!AK288*100)</f>
        <v>0.99571594417053066</v>
      </c>
      <c r="AK288" s="88">
        <f>IF(MoM!AL288=0,0,AL288/MoM!AL288*100)</f>
        <v>0.99611423054819881</v>
      </c>
      <c r="AL288" s="88">
        <f>IF(MoM!AM288=0,0,AM288/MoM!AM288*100)</f>
        <v>1.0007959674317752</v>
      </c>
      <c r="AM288" s="88">
        <f>IF(MoM!AN288=0,0,AN288/MoM!AN288*100)</f>
        <v>1.0130056782344428</v>
      </c>
      <c r="AN288" s="88">
        <f>IF(MoM!AO288=0,0,AO288/MoM!AO288*100)</f>
        <v>1.023338336152434</v>
      </c>
      <c r="AO288" s="88">
        <f>IF(MoM!AP288=0,0,AP288/MoM!AP288*100)</f>
        <v>1.0230313346515882</v>
      </c>
      <c r="AP288" s="88">
        <f>IF(MoM!AQ288=0,0,AQ288/MoM!AQ288*100)</f>
        <v>1.0144378714405149</v>
      </c>
      <c r="AQ288" s="88">
        <f>IF(MoM!AR288=0,0,AR288/MoM!AR288*100)</f>
        <v>1.0091627945090242</v>
      </c>
      <c r="AR288" s="88">
        <f>IF(MoM!AS288=0,0,AS288/MoM!AS288*100)</f>
        <v>1.0051261433309882</v>
      </c>
      <c r="AS288" s="149">
        <v>1</v>
      </c>
      <c r="AT288" s="88">
        <f>AS288*MoM!AT288/100</f>
        <v>0.99930000000000008</v>
      </c>
      <c r="AU288" s="88">
        <f>AT288*MoM!AU288/100</f>
        <v>0.99710154000000006</v>
      </c>
      <c r="AV288" s="88">
        <f>AU288*MoM!AV288/100</f>
        <v>0.99580530799800016</v>
      </c>
      <c r="AW288" s="88">
        <f>AV288*MoM!AW288/100</f>
        <v>0.99610404959039955</v>
      </c>
      <c r="AX288" s="88">
        <f>AW288*MoM!AX288/100</f>
        <v>0.99620365999535865</v>
      </c>
      <c r="AY288" s="88">
        <f>AX288*MoM!AY288/100</f>
        <v>1.0002880950013395</v>
      </c>
      <c r="AZ288" s="88">
        <f>AY288*MoM!AZ288/100</f>
        <v>1.0081903709518503</v>
      </c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88"/>
      <c r="BT288" s="88"/>
    </row>
    <row r="289" spans="1:72" x14ac:dyDescent="0.45">
      <c r="A289" s="88">
        <f>Веса!A289</f>
        <v>1</v>
      </c>
      <c r="B289" s="88">
        <f>MoM!B289</f>
        <v>1</v>
      </c>
      <c r="C289" s="88">
        <f>БИПЦ_НДС!E289</f>
        <v>1</v>
      </c>
      <c r="D289" s="88">
        <f t="shared" si="4"/>
        <v>0</v>
      </c>
      <c r="E289" s="88">
        <v>0</v>
      </c>
      <c r="F289" s="88">
        <v>1</v>
      </c>
      <c r="G289" s="88">
        <v>1</v>
      </c>
      <c r="H289" s="88">
        <v>0</v>
      </c>
      <c r="I289" s="88">
        <v>0</v>
      </c>
      <c r="J289" s="124" t="s">
        <v>288</v>
      </c>
      <c r="K289" s="124" t="s">
        <v>288</v>
      </c>
      <c r="L289" s="109" t="str">
        <f>MoM!J289</f>
        <v>Доска обрезная, м3</v>
      </c>
      <c r="M289" s="88">
        <f>IF(MoM!N289=0,0,N289/MoM!N289*100)</f>
        <v>0.86337417655149107</v>
      </c>
      <c r="N289" s="88">
        <f>IF(MoM!O289=0,0,O289/MoM!O289*100)</f>
        <v>0.86579162424583522</v>
      </c>
      <c r="O289" s="88">
        <f>IF(MoM!P289=0,0,P289/MoM!P289*100)</f>
        <v>0.86795610330644979</v>
      </c>
      <c r="P289" s="88">
        <f>IF(MoM!Q289=0,0,Q289/MoM!Q289*100)</f>
        <v>0.871080745278353</v>
      </c>
      <c r="Q289" s="88">
        <f>IF(MoM!R289=0,0,R289/MoM!R289*100)</f>
        <v>0.8722131502472148</v>
      </c>
      <c r="R289" s="88">
        <f>IF(MoM!S289=0,0,S289/MoM!S289*100)</f>
        <v>0.88634300328121973</v>
      </c>
      <c r="S289" s="88">
        <f>IF(MoM!T289=0,0,T289/MoM!T289*100)</f>
        <v>0.88634300328121973</v>
      </c>
      <c r="T289" s="88">
        <f>IF(MoM!U289=0,0,U289/MoM!U289*100)</f>
        <v>0.89042018109631338</v>
      </c>
      <c r="U289" s="88">
        <f>IF(MoM!V289=0,0,V289/MoM!V289*100)</f>
        <v>0.89291335760338308</v>
      </c>
      <c r="V289" s="88">
        <f>IF(MoM!W289=0,0,W289/MoM!W289*100)</f>
        <v>0.89496705832587087</v>
      </c>
      <c r="W289" s="88">
        <f>IF(MoM!X289=0,0,X289/MoM!X289*100)</f>
        <v>0.89487756162003818</v>
      </c>
      <c r="X289" s="88">
        <f>IF(MoM!Y289=0,0,Y289/MoM!Y289*100)</f>
        <v>0.88915034522566994</v>
      </c>
      <c r="Y289" s="88">
        <f>IF(MoM!Z289=0,0,Z289/MoM!Z289*100)</f>
        <v>0.89021732563994083</v>
      </c>
      <c r="Z289" s="88">
        <f>IF(MoM!AA289=0,0,AA289/MoM!AA289*100)</f>
        <v>0.89208678202378455</v>
      </c>
      <c r="AA289" s="88">
        <f>IF(MoM!AB289=0,0,AB289/MoM!AB289*100)</f>
        <v>0.89235440805839161</v>
      </c>
      <c r="AB289" s="88">
        <f>IF(MoM!AC289=0,0,AC289/MoM!AC289*100)</f>
        <v>0.89190823085436244</v>
      </c>
      <c r="AC289" s="88">
        <f>IF(MoM!AD289=0,0,AD289/MoM!AD289*100)</f>
        <v>0.89547586377777999</v>
      </c>
      <c r="AD289" s="88">
        <f>IF(MoM!AE289=0,0,AE289/MoM!AE289*100)</f>
        <v>0.89986369551029111</v>
      </c>
      <c r="AE289" s="88">
        <f>IF(MoM!AF289=0,0,AF289/MoM!AF289*100)</f>
        <v>0.90463297309649571</v>
      </c>
      <c r="AF289" s="88">
        <f>IF(MoM!AG289=0,0,AG289/MoM!AG289*100)</f>
        <v>0.91539810547634404</v>
      </c>
      <c r="AG289" s="88">
        <f>IF(MoM!AH289=0,0,AH289/MoM!AH289*100)</f>
        <v>0.91997509600372573</v>
      </c>
      <c r="AH289" s="88">
        <f>IF(MoM!AI289=0,0,AI289/MoM!AI289*100)</f>
        <v>0.92549494657974807</v>
      </c>
      <c r="AI289" s="88">
        <f>IF(MoM!AJ289=0,0,AJ289/MoM!AJ289*100)</f>
        <v>0.92928947586072508</v>
      </c>
      <c r="AJ289" s="88">
        <f>IF(MoM!AK289=0,0,AK289/MoM!AK289*100)</f>
        <v>0.93142684165520484</v>
      </c>
      <c r="AK289" s="88">
        <f>IF(MoM!AL289=0,0,AL289/MoM!AL289*100)</f>
        <v>0.93161312702353583</v>
      </c>
      <c r="AL289" s="88">
        <f>IF(MoM!AM289=0,0,AM289/MoM!AM289*100)</f>
        <v>0.93347635327758294</v>
      </c>
      <c r="AM289" s="88">
        <f>IF(MoM!AN289=0,0,AN289/MoM!AN289*100)</f>
        <v>0.93468987253684377</v>
      </c>
      <c r="AN289" s="88">
        <f>IF(MoM!AO289=0,0,AO289/MoM!AO289*100)</f>
        <v>0.93945679088678169</v>
      </c>
      <c r="AO289" s="88">
        <f>IF(MoM!AP289=0,0,AP289/MoM!AP289*100)</f>
        <v>0.9449056402739251</v>
      </c>
      <c r="AP289" s="88">
        <f>IF(MoM!AQ289=0,0,AQ289/MoM!AQ289*100)</f>
        <v>0.95255937596014384</v>
      </c>
      <c r="AQ289" s="88">
        <f>IF(MoM!AR289=0,0,AR289/MoM!AR289*100)</f>
        <v>0.96884814128906216</v>
      </c>
      <c r="AR289" s="88">
        <f>IF(MoM!AS289=0,0,AS289/MoM!AS289*100)</f>
        <v>0.98338086340839814</v>
      </c>
      <c r="AS289" s="149">
        <v>1</v>
      </c>
      <c r="AT289" s="88">
        <f>AS289*MoM!AT289/100</f>
        <v>1.0156999999999998</v>
      </c>
      <c r="AU289" s="88">
        <f>AT289*MoM!AU289/100</f>
        <v>1.0231146099999997</v>
      </c>
      <c r="AV289" s="88">
        <f>AU289*MoM!AV289/100</f>
        <v>1.0233192329219996</v>
      </c>
      <c r="AW289" s="88">
        <f>AV289*MoM!AW289/100</f>
        <v>1.0246495479247981</v>
      </c>
      <c r="AX289" s="88">
        <f>AW289*MoM!AX289/100</f>
        <v>1.0280308914329499</v>
      </c>
      <c r="AY289" s="88">
        <f>AX289*MoM!AY289/100</f>
        <v>1.033582258246688</v>
      </c>
      <c r="AZ289" s="88">
        <f>AY289*MoM!AZ289/100</f>
        <v>1.0398871100219929</v>
      </c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88"/>
      <c r="BS289" s="88"/>
      <c r="BT289" s="88"/>
    </row>
    <row r="290" spans="1:72" ht="42.75" x14ac:dyDescent="0.45">
      <c r="A290" s="88">
        <f>Веса!A290</f>
        <v>1</v>
      </c>
      <c r="B290" s="88">
        <f>MoM!B290</f>
        <v>1</v>
      </c>
      <c r="C290" s="88">
        <f>БИПЦ_НДС!E290</f>
        <v>1</v>
      </c>
      <c r="D290" s="88">
        <f t="shared" si="4"/>
        <v>0</v>
      </c>
      <c r="E290" s="88">
        <v>0</v>
      </c>
      <c r="F290" s="88">
        <v>1</v>
      </c>
      <c r="G290" s="88">
        <v>1</v>
      </c>
      <c r="H290" s="88">
        <v>0</v>
      </c>
      <c r="I290" s="88">
        <v>0</v>
      </c>
      <c r="J290" s="124" t="s">
        <v>289</v>
      </c>
      <c r="K290" s="124" t="s">
        <v>289</v>
      </c>
      <c r="L290" s="109" t="str">
        <f>MoM!J290</f>
        <v>Плиты древесностружечные, ориентированно-стружечные, м2</v>
      </c>
      <c r="M290" s="88">
        <f>IF(MoM!N290=0,0,N290/MoM!N290*100)</f>
        <v>0.95292363170082472</v>
      </c>
      <c r="N290" s="88">
        <f>IF(MoM!O290=0,0,O290/MoM!O290*100)</f>
        <v>0.96035643602809118</v>
      </c>
      <c r="O290" s="88">
        <f>IF(MoM!P290=0,0,P290/MoM!P290*100)</f>
        <v>0.97514592514292375</v>
      </c>
      <c r="P290" s="88">
        <f>IF(MoM!Q290=0,0,Q290/MoM!Q290*100)</f>
        <v>0.98353218009915289</v>
      </c>
      <c r="Q290" s="88">
        <f>IF(MoM!R290=0,0,R290/MoM!R290*100)</f>
        <v>0.97930299172472657</v>
      </c>
      <c r="R290" s="88">
        <f>IF(MoM!S290=0,0,S290/MoM!S290*100)</f>
        <v>0.97362303437272324</v>
      </c>
      <c r="S290" s="88">
        <f>IF(MoM!T290=0,0,T290/MoM!T290*100)</f>
        <v>0.97041007835929338</v>
      </c>
      <c r="T290" s="88">
        <f>IF(MoM!U290=0,0,U290/MoM!U290*100)</f>
        <v>0.97118640642198073</v>
      </c>
      <c r="U290" s="88">
        <f>IF(MoM!V290=0,0,V290/MoM!V290*100)</f>
        <v>0.97419708428188889</v>
      </c>
      <c r="V290" s="88">
        <f>IF(MoM!W290=0,0,W290/MoM!W290*100)</f>
        <v>0.97215127040489702</v>
      </c>
      <c r="W290" s="88">
        <f>IF(MoM!X290=0,0,X290/MoM!X290*100)</f>
        <v>0.97049861324520859</v>
      </c>
      <c r="X290" s="88">
        <f>IF(MoM!Y290=0,0,Y290/MoM!Y290*100)</f>
        <v>0.96991631407726142</v>
      </c>
      <c r="Y290" s="88">
        <f>IF(MoM!Z290=0,0,Z290/MoM!Z290*100)</f>
        <v>0.97098322202274645</v>
      </c>
      <c r="Z290" s="88">
        <f>IF(MoM!AA290=0,0,AA290/MoM!AA290*100)</f>
        <v>0.9712745169893533</v>
      </c>
      <c r="AA290" s="88">
        <f>IF(MoM!AB290=0,0,AB290/MoM!AB290*100)</f>
        <v>0.97195440915124576</v>
      </c>
      <c r="AB290" s="88">
        <f>IF(MoM!AC290=0,0,AC290/MoM!AC290*100)</f>
        <v>0.97078806386026428</v>
      </c>
      <c r="AC290" s="88">
        <f>IF(MoM!AD290=0,0,AD290/MoM!AD290*100)</f>
        <v>0.97340919163268702</v>
      </c>
      <c r="AD290" s="88">
        <f>IF(MoM!AE290=0,0,AE290/MoM!AE290*100)</f>
        <v>0.97623207828842185</v>
      </c>
      <c r="AE290" s="88">
        <f>IF(MoM!AF290=0,0,AF290/MoM!AF290*100)</f>
        <v>0.97672019432756607</v>
      </c>
      <c r="AF290" s="88">
        <f>IF(MoM!AG290=0,0,AG290/MoM!AG290*100)</f>
        <v>0.98023638702714522</v>
      </c>
      <c r="AG290" s="88">
        <f>IF(MoM!AH290=0,0,AH290/MoM!AH290*100)</f>
        <v>0.98111859977546967</v>
      </c>
      <c r="AH290" s="88">
        <f>IF(MoM!AI290=0,0,AI290/MoM!AI290*100)</f>
        <v>0.98180538279531249</v>
      </c>
      <c r="AI290" s="88">
        <f>IF(MoM!AJ290=0,0,AJ290/MoM!AJ290*100)</f>
        <v>0.98288536871638732</v>
      </c>
      <c r="AJ290" s="88">
        <f>IF(MoM!AK290=0,0,AK290/MoM!AK290*100)</f>
        <v>0.98347509993761717</v>
      </c>
      <c r="AK290" s="88">
        <f>IF(MoM!AL290=0,0,AL290/MoM!AL290*100)</f>
        <v>0.98495031258752364</v>
      </c>
      <c r="AL290" s="88">
        <f>IF(MoM!AM290=0,0,AM290/MoM!AM290*100)</f>
        <v>0.98376837221241864</v>
      </c>
      <c r="AM290" s="88">
        <f>IF(MoM!AN290=0,0,AN290/MoM!AN290*100)</f>
        <v>0.98504727109629475</v>
      </c>
      <c r="AN290" s="88">
        <f>IF(MoM!AO290=0,0,AO290/MoM!AO290*100)</f>
        <v>0.98632783254871992</v>
      </c>
      <c r="AO290" s="88">
        <f>IF(MoM!AP290=0,0,AP290/MoM!AP290*100)</f>
        <v>0.98652509811522959</v>
      </c>
      <c r="AP290" s="88">
        <f>IF(MoM!AQ290=0,0,AQ290/MoM!AQ290*100)</f>
        <v>0.98672240313485249</v>
      </c>
      <c r="AQ290" s="88">
        <f>IF(MoM!AR290=0,0,AR290/MoM!AR290*100)</f>
        <v>0.98938655362331651</v>
      </c>
      <c r="AR290" s="88">
        <f>IF(MoM!AS290=0,0,AS290/MoM!AS290*100)</f>
        <v>0.99354197714853454</v>
      </c>
      <c r="AS290" s="149">
        <v>1</v>
      </c>
      <c r="AT290" s="88">
        <f>AS290*MoM!AT290/100</f>
        <v>1.0059</v>
      </c>
      <c r="AU290" s="88">
        <f>AT290*MoM!AU290/100</f>
        <v>1.02259794</v>
      </c>
      <c r="AV290" s="88">
        <f>AU290*MoM!AV290/100</f>
        <v>1.0406979235380001</v>
      </c>
      <c r="AW290" s="88">
        <f>AV290*MoM!AW290/100</f>
        <v>1.0534985079975174</v>
      </c>
      <c r="AX290" s="88">
        <f>AW290*MoM!AX290/100</f>
        <v>1.0754112769638657</v>
      </c>
      <c r="AY290" s="88">
        <f>AX290*MoM!AY290/100</f>
        <v>1.099930654078642</v>
      </c>
      <c r="AZ290" s="88">
        <f>AY290*MoM!AZ290/100</f>
        <v>1.1167595930860452</v>
      </c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  <c r="BL290" s="88"/>
      <c r="BM290" s="88"/>
      <c r="BN290" s="88"/>
      <c r="BO290" s="88"/>
      <c r="BP290" s="88"/>
      <c r="BQ290" s="88"/>
      <c r="BR290" s="88"/>
      <c r="BS290" s="88"/>
      <c r="BT290" s="88"/>
    </row>
    <row r="291" spans="1:72" x14ac:dyDescent="0.45">
      <c r="A291" s="88">
        <f>Веса!A291</f>
        <v>1</v>
      </c>
      <c r="B291" s="88">
        <f>MoM!B291</f>
        <v>1</v>
      </c>
      <c r="C291" s="88">
        <f>БИПЦ_НДС!E291</f>
        <v>1</v>
      </c>
      <c r="D291" s="88">
        <f t="shared" si="4"/>
        <v>0</v>
      </c>
      <c r="E291" s="88">
        <v>0</v>
      </c>
      <c r="F291" s="88">
        <v>1</v>
      </c>
      <c r="G291" s="88">
        <v>1</v>
      </c>
      <c r="H291" s="88">
        <v>0</v>
      </c>
      <c r="I291" s="88">
        <v>0</v>
      </c>
      <c r="J291" s="124" t="s">
        <v>290</v>
      </c>
      <c r="K291" s="124" t="s">
        <v>290</v>
      </c>
      <c r="L291" s="109" t="str">
        <f>MoM!J291</f>
        <v>Цемент тарированный, 50 кг</v>
      </c>
      <c r="M291" s="88">
        <f>IF(MoM!N291=0,0,N291/MoM!N291*100)</f>
        <v>0.87356825809406691</v>
      </c>
      <c r="N291" s="88">
        <f>IF(MoM!O291=0,0,O291/MoM!O291*100)</f>
        <v>0.87575217873930211</v>
      </c>
      <c r="O291" s="88">
        <f>IF(MoM!P291=0,0,P291/MoM!P291*100)</f>
        <v>0.88074396615811601</v>
      </c>
      <c r="P291" s="88">
        <f>IF(MoM!Q291=0,0,Q291/MoM!Q291*100)</f>
        <v>0.88356234684982182</v>
      </c>
      <c r="Q291" s="88">
        <f>IF(MoM!R291=0,0,R291/MoM!R291*100)</f>
        <v>0.88479933413541167</v>
      </c>
      <c r="R291" s="88">
        <f>IF(MoM!S291=0,0,S291/MoM!S291*100)</f>
        <v>0.88302973546714081</v>
      </c>
      <c r="S291" s="88">
        <f>IF(MoM!T291=0,0,T291/MoM!T291*100)</f>
        <v>0.88435428007034145</v>
      </c>
      <c r="T291" s="88">
        <f>IF(MoM!U291=0,0,U291/MoM!U291*100)</f>
        <v>0.88373523207429228</v>
      </c>
      <c r="U291" s="88">
        <f>IF(MoM!V291=0,0,V291/MoM!V291*100)</f>
        <v>0.88258637627259573</v>
      </c>
      <c r="V291" s="88">
        <f>IF(MoM!W291=0,0,W291/MoM!W291*100)</f>
        <v>0.88082120352005044</v>
      </c>
      <c r="W291" s="88">
        <f>IF(MoM!X291=0,0,X291/MoM!X291*100)</f>
        <v>0.88064503927934645</v>
      </c>
      <c r="X291" s="88">
        <f>IF(MoM!Y291=0,0,Y291/MoM!Y291*100)</f>
        <v>0.87994052324792305</v>
      </c>
      <c r="Y291" s="88">
        <f>IF(MoM!Z291=0,0,Z291/MoM!Z291*100)</f>
        <v>0.88117243998047012</v>
      </c>
      <c r="Z291" s="88">
        <f>IF(MoM!AA291=0,0,AA291/MoM!AA291*100)</f>
        <v>0.88249419864044087</v>
      </c>
      <c r="AA291" s="88">
        <f>IF(MoM!AB291=0,0,AB291/MoM!AB291*100)</f>
        <v>0.88867165803092396</v>
      </c>
      <c r="AB291" s="88">
        <f>IF(MoM!AC291=0,0,AC291/MoM!AC291*100)</f>
        <v>0.89746950744542997</v>
      </c>
      <c r="AC291" s="88">
        <f>IF(MoM!AD291=0,0,AD291/MoM!AD291*100)</f>
        <v>0.91084180310636687</v>
      </c>
      <c r="AD291" s="88">
        <f>IF(MoM!AE291=0,0,AE291/MoM!AE291*100)</f>
        <v>0.93133574367626015</v>
      </c>
      <c r="AE291" s="88">
        <f>IF(MoM!AF291=0,0,AF291/MoM!AF291*100)</f>
        <v>0.94362937549278669</v>
      </c>
      <c r="AF291" s="88">
        <f>IF(MoM!AG291=0,0,AG291/MoM!AG291*100)</f>
        <v>0.94995169230858834</v>
      </c>
      <c r="AG291" s="88">
        <f>IF(MoM!AH291=0,0,AH291/MoM!AH291*100)</f>
        <v>0.95365650390859191</v>
      </c>
      <c r="AH291" s="88">
        <f>IF(MoM!AI291=0,0,AI291/MoM!AI291*100)</f>
        <v>0.95537308561562739</v>
      </c>
      <c r="AI291" s="88">
        <f>IF(MoM!AJ291=0,0,AJ291/MoM!AJ291*100)</f>
        <v>0.95776151832966649</v>
      </c>
      <c r="AJ291" s="88">
        <f>IF(MoM!AK291=0,0,AK291/MoM!AK291*100)</f>
        <v>0.95689953296316987</v>
      </c>
      <c r="AK291" s="88">
        <f>IF(MoM!AL291=0,0,AL291/MoM!AL291*100)</f>
        <v>0.95718660282305879</v>
      </c>
      <c r="AL291" s="88">
        <f>IF(MoM!AM291=0,0,AM291/MoM!AM291*100)</f>
        <v>0.95900525736842268</v>
      </c>
      <c r="AM291" s="88">
        <f>IF(MoM!AN291=0,0,AN291/MoM!AN291*100)</f>
        <v>0.96629369732442272</v>
      </c>
      <c r="AN291" s="88">
        <f>IF(MoM!AO291=0,0,AO291/MoM!AO291*100)</f>
        <v>0.97257460635703141</v>
      </c>
      <c r="AO291" s="88">
        <f>IF(MoM!AP291=0,0,AP291/MoM!AP291*100)</f>
        <v>0.9803552032078876</v>
      </c>
      <c r="AP291" s="88">
        <f>IF(MoM!AQ291=0,0,AQ291/MoM!AQ291*100)</f>
        <v>0.98868822243515453</v>
      </c>
      <c r="AQ291" s="88">
        <f>IF(MoM!AR291=0,0,AR291/MoM!AR291*100)</f>
        <v>0.99412600765854797</v>
      </c>
      <c r="AR291" s="88">
        <f>IF(MoM!AS291=0,0,AS291/MoM!AS291*100)</f>
        <v>0.99700897308075775</v>
      </c>
      <c r="AS291" s="149">
        <v>1</v>
      </c>
      <c r="AT291" s="88">
        <f>AS291*MoM!AT291/100</f>
        <v>1.0005999999999999</v>
      </c>
      <c r="AU291" s="88">
        <f>AT291*MoM!AU291/100</f>
        <v>1.00100024</v>
      </c>
      <c r="AV291" s="88">
        <f>AU291*MoM!AV291/100</f>
        <v>1.0039031406960002</v>
      </c>
      <c r="AW291" s="88">
        <f>AV291*MoM!AW291/100</f>
        <v>1.0045054825804178</v>
      </c>
      <c r="AX291" s="88">
        <f>AW291*MoM!AX291/100</f>
        <v>1.005309086966482</v>
      </c>
      <c r="AY291" s="88">
        <f>AX291*MoM!AY291/100</f>
        <v>1.0100340396752245</v>
      </c>
      <c r="AZ291" s="88">
        <f>AY291*MoM!AZ291/100</f>
        <v>1.0176092949727886</v>
      </c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  <c r="BL291" s="88"/>
      <c r="BM291" s="88"/>
      <c r="BN291" s="88"/>
      <c r="BO291" s="88"/>
      <c r="BP291" s="88"/>
      <c r="BQ291" s="88"/>
      <c r="BR291" s="88"/>
      <c r="BS291" s="88"/>
      <c r="BT291" s="88"/>
    </row>
    <row r="292" spans="1:72" ht="15.75" x14ac:dyDescent="0.45">
      <c r="A292" s="88">
        <f>Веса!A292</f>
        <v>0</v>
      </c>
      <c r="B292" s="88">
        <f>MoM!B292</f>
        <v>0</v>
      </c>
      <c r="C292" s="88">
        <f>БИПЦ_НДС!E292</f>
        <v>1</v>
      </c>
      <c r="D292" s="88">
        <f t="shared" si="4"/>
        <v>0</v>
      </c>
      <c r="E292" s="88">
        <v>0</v>
      </c>
      <c r="F292" s="88">
        <v>1</v>
      </c>
      <c r="G292" s="88">
        <v>1</v>
      </c>
      <c r="H292" s="88">
        <v>0</v>
      </c>
      <c r="I292" s="88">
        <v>0</v>
      </c>
      <c r="J292" s="124" t="s">
        <v>1860</v>
      </c>
      <c r="K292" s="109" t="s">
        <v>656</v>
      </c>
      <c r="L292" s="109" t="str">
        <f>MoM!J292</f>
        <v>Еврошифер, 10 м2</v>
      </c>
      <c r="M292" s="88">
        <f>IF(MoM!N292=0,0,N292/MoM!N292*100)</f>
        <v>0</v>
      </c>
      <c r="N292" s="88">
        <f>IF(MoM!O292=0,0,O292/MoM!O292*100)</f>
        <v>0</v>
      </c>
      <c r="O292" s="88">
        <f>IF(MoM!P292=0,0,P292/MoM!P292*100)</f>
        <v>0</v>
      </c>
      <c r="P292" s="88">
        <f>IF(MoM!Q292=0,0,Q292/MoM!Q292*100)</f>
        <v>0</v>
      </c>
      <c r="Q292" s="88">
        <f>IF(MoM!R292=0,0,R292/MoM!R292*100)</f>
        <v>0</v>
      </c>
      <c r="R292" s="88">
        <f>IF(MoM!S292=0,0,S292/MoM!S292*100)</f>
        <v>0</v>
      </c>
      <c r="S292" s="88">
        <f>IF(MoM!T292=0,0,T292/MoM!T292*100)</f>
        <v>0</v>
      </c>
      <c r="T292" s="88">
        <f>IF(MoM!U292=0,0,U292/MoM!U292*100)</f>
        <v>0</v>
      </c>
      <c r="U292" s="88">
        <f>IF(MoM!V292=0,0,V292/MoM!V292*100)</f>
        <v>0</v>
      </c>
      <c r="V292" s="88">
        <f>IF(MoM!W292=0,0,W292/MoM!W292*100)</f>
        <v>0</v>
      </c>
      <c r="W292" s="88">
        <f>IF(MoM!X292=0,0,X292/MoM!X292*100)</f>
        <v>0</v>
      </c>
      <c r="X292" s="88">
        <f>IF(MoM!Y292=0,0,Y292/MoM!Y292*100)</f>
        <v>0</v>
      </c>
      <c r="Y292" s="88">
        <f>IF(MoM!Z292=0,0,Z292/MoM!Z292*100)</f>
        <v>0</v>
      </c>
      <c r="Z292" s="88">
        <f>IF(MoM!AA292=0,0,AA292/MoM!AA292*100)</f>
        <v>0</v>
      </c>
      <c r="AA292" s="88">
        <f>IF(MoM!AB292=0,0,AB292/MoM!AB292*100)</f>
        <v>0</v>
      </c>
      <c r="AB292" s="88">
        <f>IF(MoM!AC292=0,0,AC292/MoM!AC292*100)</f>
        <v>0</v>
      </c>
      <c r="AC292" s="88">
        <f>IF(MoM!AD292=0,0,AD292/MoM!AD292*100)</f>
        <v>0</v>
      </c>
      <c r="AD292" s="88">
        <f>IF(MoM!AE292=0,0,AE292/MoM!AE292*100)</f>
        <v>0</v>
      </c>
      <c r="AE292" s="88">
        <f>IF(MoM!AF292=0,0,AF292/MoM!AF292*100)</f>
        <v>0</v>
      </c>
      <c r="AF292" s="88">
        <f>IF(MoM!AG292=0,0,AG292/MoM!AG292*100)</f>
        <v>0</v>
      </c>
      <c r="AG292" s="88">
        <f>IF(MoM!AH292=0,0,AH292/MoM!AH292*100)</f>
        <v>0</v>
      </c>
      <c r="AH292" s="88">
        <f>IF(MoM!AI292=0,0,AI292/MoM!AI292*100)</f>
        <v>0</v>
      </c>
      <c r="AI292" s="88">
        <f>IF(MoM!AJ292=0,0,AJ292/MoM!AJ292*100)</f>
        <v>0</v>
      </c>
      <c r="AJ292" s="88">
        <f>IF(MoM!AK292=0,0,AK292/MoM!AK292*100)</f>
        <v>0</v>
      </c>
      <c r="AK292" s="88">
        <f>IF(MoM!AL292=0,0,AL292/MoM!AL292*100)</f>
        <v>0</v>
      </c>
      <c r="AL292" s="88">
        <f>IF(MoM!AM292=0,0,AM292/MoM!AM292*100)</f>
        <v>0</v>
      </c>
      <c r="AM292" s="88">
        <f>IF(MoM!AN292=0,0,AN292/MoM!AN292*100)</f>
        <v>0</v>
      </c>
      <c r="AN292" s="88">
        <f>IF(MoM!AO292=0,0,AO292/MoM!AO292*100)</f>
        <v>0</v>
      </c>
      <c r="AO292" s="88">
        <f>IF(MoM!AP292=0,0,AP292/MoM!AP292*100)</f>
        <v>0</v>
      </c>
      <c r="AP292" s="88">
        <f>IF(MoM!AQ292=0,0,AQ292/MoM!AQ292*100)</f>
        <v>0</v>
      </c>
      <c r="AQ292" s="88">
        <f>IF(MoM!AR292=0,0,AR292/MoM!AR292*100)</f>
        <v>0</v>
      </c>
      <c r="AR292" s="88">
        <f>IF(MoM!AS292=0,0,AS292/MoM!AS292*100)</f>
        <v>0</v>
      </c>
      <c r="AS292" s="149">
        <v>1</v>
      </c>
      <c r="AT292" s="88">
        <f>AS292*MoM!AT292/100</f>
        <v>0</v>
      </c>
      <c r="AU292" s="88">
        <f>AT292*MoM!AU292/100</f>
        <v>0</v>
      </c>
      <c r="AV292" s="88">
        <f>AU292*MoM!AV292/100</f>
        <v>0</v>
      </c>
      <c r="AW292" s="88">
        <f>AV292*MoM!AW292/100</f>
        <v>0</v>
      </c>
      <c r="AX292" s="88">
        <f>AW292*MoM!AX292/100</f>
        <v>0</v>
      </c>
      <c r="AY292" s="88">
        <f>AX292*MoM!AY292/100</f>
        <v>0</v>
      </c>
      <c r="AZ292" s="88">
        <f>AY292*MoM!AZ292/100</f>
        <v>0</v>
      </c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  <c r="BL292" s="88"/>
      <c r="BM292" s="88"/>
      <c r="BN292" s="88"/>
      <c r="BO292" s="88"/>
      <c r="BP292" s="88"/>
      <c r="BQ292" s="88"/>
      <c r="BR292" s="88"/>
      <c r="BS292" s="88"/>
      <c r="BT292" s="88"/>
    </row>
    <row r="293" spans="1:72" x14ac:dyDescent="0.45">
      <c r="A293" s="88">
        <f>Веса!A293</f>
        <v>0</v>
      </c>
      <c r="B293" s="88">
        <f>MoM!B293</f>
        <v>0</v>
      </c>
      <c r="C293" s="88">
        <f>БИПЦ_НДС!E293</f>
        <v>1</v>
      </c>
      <c r="D293" s="88">
        <f t="shared" si="4"/>
        <v>0</v>
      </c>
      <c r="E293" s="88">
        <v>0</v>
      </c>
      <c r="F293" s="88">
        <v>1</v>
      </c>
      <c r="G293" s="88">
        <v>1</v>
      </c>
      <c r="H293" s="88">
        <v>0</v>
      </c>
      <c r="I293" s="88">
        <v>0</v>
      </c>
      <c r="J293" s="124" t="s">
        <v>292</v>
      </c>
      <c r="K293" s="124" t="s">
        <v>292</v>
      </c>
      <c r="L293" s="109" t="str">
        <f>MoM!J293</f>
        <v>Гипсокартон, м2</v>
      </c>
      <c r="M293" s="88">
        <f>IF(MoM!N293=0,0,N293/MoM!N293*100)</f>
        <v>0</v>
      </c>
      <c r="N293" s="88">
        <f>IF(MoM!O293=0,0,O293/MoM!O293*100)</f>
        <v>0</v>
      </c>
      <c r="O293" s="88">
        <f>IF(MoM!P293=0,0,P293/MoM!P293*100)</f>
        <v>0</v>
      </c>
      <c r="P293" s="88">
        <f>IF(MoM!Q293=0,0,Q293/MoM!Q293*100)</f>
        <v>0</v>
      </c>
      <c r="Q293" s="88">
        <f>IF(MoM!R293=0,0,R293/MoM!R293*100)</f>
        <v>0</v>
      </c>
      <c r="R293" s="88">
        <f>IF(MoM!S293=0,0,S293/MoM!S293*100)</f>
        <v>0</v>
      </c>
      <c r="S293" s="88">
        <f>IF(MoM!T293=0,0,T293/MoM!T293*100)</f>
        <v>0</v>
      </c>
      <c r="T293" s="88">
        <f>IF(MoM!U293=0,0,U293/MoM!U293*100)</f>
        <v>0</v>
      </c>
      <c r="U293" s="88">
        <f>IF(MoM!V293=0,0,V293/MoM!V293*100)</f>
        <v>0</v>
      </c>
      <c r="V293" s="88">
        <f>IF(MoM!W293=0,0,W293/MoM!W293*100)</f>
        <v>0</v>
      </c>
      <c r="W293" s="88">
        <f>IF(MoM!X293=0,0,X293/MoM!X293*100)</f>
        <v>0</v>
      </c>
      <c r="X293" s="88">
        <f>IF(MoM!Y293=0,0,Y293/MoM!Y293*100)</f>
        <v>0</v>
      </c>
      <c r="Y293" s="88">
        <f>IF(MoM!Z293=0,0,Z293/MoM!Z293*100)</f>
        <v>0</v>
      </c>
      <c r="Z293" s="88">
        <f>IF(MoM!AA293=0,0,AA293/MoM!AA293*100)</f>
        <v>0</v>
      </c>
      <c r="AA293" s="88">
        <f>IF(MoM!AB293=0,0,AB293/MoM!AB293*100)</f>
        <v>0</v>
      </c>
      <c r="AB293" s="88">
        <f>IF(MoM!AC293=0,0,AC293/MoM!AC293*100)</f>
        <v>0</v>
      </c>
      <c r="AC293" s="88">
        <f>IF(MoM!AD293=0,0,AD293/MoM!AD293*100)</f>
        <v>0</v>
      </c>
      <c r="AD293" s="88">
        <f>IF(MoM!AE293=0,0,AE293/MoM!AE293*100)</f>
        <v>0</v>
      </c>
      <c r="AE293" s="88">
        <f>IF(MoM!AF293=0,0,AF293/MoM!AF293*100)</f>
        <v>0</v>
      </c>
      <c r="AF293" s="88">
        <f>IF(MoM!AG293=0,0,AG293/MoM!AG293*100)</f>
        <v>0</v>
      </c>
      <c r="AG293" s="88">
        <f>IF(MoM!AH293=0,0,AH293/MoM!AH293*100)</f>
        <v>0</v>
      </c>
      <c r="AH293" s="88">
        <f>IF(MoM!AI293=0,0,AI293/MoM!AI293*100)</f>
        <v>0</v>
      </c>
      <c r="AI293" s="88">
        <f>IF(MoM!AJ293=0,0,AJ293/MoM!AJ293*100)</f>
        <v>0</v>
      </c>
      <c r="AJ293" s="88">
        <f>IF(MoM!AK293=0,0,AK293/MoM!AK293*100)</f>
        <v>0</v>
      </c>
      <c r="AK293" s="88">
        <f>IF(MoM!AL293=0,0,AL293/MoM!AL293*100)</f>
        <v>0</v>
      </c>
      <c r="AL293" s="88">
        <f>IF(MoM!AM293=0,0,AM293/MoM!AM293*100)</f>
        <v>0</v>
      </c>
      <c r="AM293" s="88">
        <f>IF(MoM!AN293=0,0,AN293/MoM!AN293*100)</f>
        <v>0</v>
      </c>
      <c r="AN293" s="88">
        <f>IF(MoM!AO293=0,0,AO293/MoM!AO293*100)</f>
        <v>0</v>
      </c>
      <c r="AO293" s="88">
        <f>IF(MoM!AP293=0,0,AP293/MoM!AP293*100)</f>
        <v>0</v>
      </c>
      <c r="AP293" s="88">
        <f>IF(MoM!AQ293=0,0,AQ293/MoM!AQ293*100)</f>
        <v>0</v>
      </c>
      <c r="AQ293" s="88">
        <f>IF(MoM!AR293=0,0,AR293/MoM!AR293*100)</f>
        <v>0</v>
      </c>
      <c r="AR293" s="88">
        <f>IF(MoM!AS293=0,0,AS293/MoM!AS293*100)</f>
        <v>0</v>
      </c>
      <c r="AS293" s="149">
        <v>1</v>
      </c>
      <c r="AT293" s="88">
        <f>AS293*MoM!AT293/100</f>
        <v>0</v>
      </c>
      <c r="AU293" s="88">
        <f>AT293*MoM!AU293/100</f>
        <v>0</v>
      </c>
      <c r="AV293" s="88">
        <f>AU293*MoM!AV293/100</f>
        <v>0</v>
      </c>
      <c r="AW293" s="88">
        <f>AV293*MoM!AW293/100</f>
        <v>0</v>
      </c>
      <c r="AX293" s="88">
        <f>AW293*MoM!AX293/100</f>
        <v>0</v>
      </c>
      <c r="AY293" s="88">
        <f>AX293*MoM!AY293/100</f>
        <v>0</v>
      </c>
      <c r="AZ293" s="88">
        <f>AY293*MoM!AZ293/100</f>
        <v>0</v>
      </c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88"/>
      <c r="BP293" s="88"/>
      <c r="BQ293" s="88"/>
      <c r="BR293" s="88"/>
      <c r="BS293" s="88"/>
      <c r="BT293" s="88"/>
    </row>
    <row r="294" spans="1:72" x14ac:dyDescent="0.45">
      <c r="A294" s="88">
        <f>Веса!A294</f>
        <v>1</v>
      </c>
      <c r="B294" s="88">
        <f>MoM!B294</f>
        <v>1</v>
      </c>
      <c r="C294" s="88">
        <f>БИПЦ_НДС!E294</f>
        <v>1</v>
      </c>
      <c r="D294" s="88">
        <f t="shared" si="4"/>
        <v>0</v>
      </c>
      <c r="E294" s="88">
        <v>0</v>
      </c>
      <c r="F294" s="88">
        <v>1</v>
      </c>
      <c r="G294" s="88">
        <v>1</v>
      </c>
      <c r="H294" s="88">
        <v>0</v>
      </c>
      <c r="I294" s="88">
        <v>0</v>
      </c>
      <c r="J294" s="124" t="s">
        <v>293</v>
      </c>
      <c r="K294" s="124" t="s">
        <v>293</v>
      </c>
      <c r="L294" s="109" t="str">
        <f>MoM!J294</f>
        <v>Стекло оконное листовое, м2</v>
      </c>
      <c r="M294" s="88">
        <f>IF(MoM!N294=0,0,N294/MoM!N294*100)</f>
        <v>0.79334243111292468</v>
      </c>
      <c r="N294" s="88">
        <f>IF(MoM!O294=0,0,O294/MoM!O294*100)</f>
        <v>0.79984783904805057</v>
      </c>
      <c r="O294" s="88">
        <f>IF(MoM!P294=0,0,P294/MoM!P294*100)</f>
        <v>0.80544677392138686</v>
      </c>
      <c r="P294" s="88">
        <f>IF(MoM!Q294=0,0,Q294/MoM!Q294*100)</f>
        <v>0.80657439940487674</v>
      </c>
      <c r="Q294" s="88">
        <f>IF(MoM!R294=0,0,R294/MoM!R294*100)</f>
        <v>0.81286567972023471</v>
      </c>
      <c r="R294" s="88">
        <f>IF(MoM!S294=0,0,S294/MoM!S294*100)</f>
        <v>0.81627971557505974</v>
      </c>
      <c r="S294" s="88">
        <f>IF(MoM!T294=0,0,T294/MoM!T294*100)</f>
        <v>0.81758576311997977</v>
      </c>
      <c r="T294" s="88">
        <f>IF(MoM!U294=0,0,U294/MoM!U294*100)</f>
        <v>0.81644114305161175</v>
      </c>
      <c r="U294" s="88">
        <f>IF(MoM!V294=0,0,V294/MoM!V294*100)</f>
        <v>0.82052334876686983</v>
      </c>
      <c r="V294" s="88">
        <f>IF(MoM!W294=0,0,W294/MoM!W294*100)</f>
        <v>0.82446186084095074</v>
      </c>
      <c r="W294" s="88">
        <f>IF(MoM!X294=0,0,X294/MoM!X294*100)</f>
        <v>0.82322516804968926</v>
      </c>
      <c r="X294" s="88">
        <f>IF(MoM!Y294=0,0,Y294/MoM!Y294*100)</f>
        <v>0.82223729784802957</v>
      </c>
      <c r="Y294" s="88">
        <f>IF(MoM!Z294=0,0,Z294/MoM!Z294*100)</f>
        <v>0.83374862001790195</v>
      </c>
      <c r="Z294" s="88">
        <f>IF(MoM!AA294=0,0,AA294/MoM!AA294*100)</f>
        <v>0.83349849543189658</v>
      </c>
      <c r="AA294" s="88">
        <f>IF(MoM!AB294=0,0,AB294/MoM!AB294*100)</f>
        <v>0.83641574016590814</v>
      </c>
      <c r="AB294" s="88">
        <f>IF(MoM!AC294=0,0,AC294/MoM!AC294*100)</f>
        <v>0.83700123118402425</v>
      </c>
      <c r="AC294" s="88">
        <f>IF(MoM!AD294=0,0,AD294/MoM!AD294*100)</f>
        <v>0.84269283955607566</v>
      </c>
      <c r="AD294" s="88">
        <f>IF(MoM!AE294=0,0,AE294/MoM!AE294*100)</f>
        <v>0.8528051536307486</v>
      </c>
      <c r="AE294" s="88">
        <f>IF(MoM!AF294=0,0,AF294/MoM!AF294*100)</f>
        <v>0.86781452433464989</v>
      </c>
      <c r="AF294" s="88">
        <f>IF(MoM!AG294=0,0,AG294/MoM!AG294*100)</f>
        <v>0.88751391403704638</v>
      </c>
      <c r="AG294" s="88">
        <f>IF(MoM!AH294=0,0,AH294/MoM!AH294*100)</f>
        <v>0.90091537413900591</v>
      </c>
      <c r="AH294" s="88">
        <f>IF(MoM!AI294=0,0,AI294/MoM!AI294*100)</f>
        <v>0.91046507710487934</v>
      </c>
      <c r="AI294" s="88">
        <f>IF(MoM!AJ294=0,0,AJ294/MoM!AJ294*100)</f>
        <v>0.92612507643108322</v>
      </c>
      <c r="AJ294" s="88">
        <f>IF(MoM!AK294=0,0,AK294/MoM!AK294*100)</f>
        <v>0.93927605251640456</v>
      </c>
      <c r="AK294" s="88">
        <f>IF(MoM!AL294=0,0,AL294/MoM!AL294*100)</f>
        <v>0.94810524741005886</v>
      </c>
      <c r="AL294" s="88">
        <f>IF(MoM!AM294=0,0,AM294/MoM!AM294*100)</f>
        <v>0.95796554198312356</v>
      </c>
      <c r="AM294" s="88">
        <f>IF(MoM!AN294=0,0,AN294/MoM!AN294*100)</f>
        <v>0.96716201118616141</v>
      </c>
      <c r="AN294" s="88">
        <f>IF(MoM!AO294=0,0,AO294/MoM!AO294*100)</f>
        <v>0.9740288614655831</v>
      </c>
      <c r="AO294" s="88">
        <f>IF(MoM!AP294=0,0,AP294/MoM!AP294*100)</f>
        <v>0.98084706349584228</v>
      </c>
      <c r="AP294" s="88">
        <f>IF(MoM!AQ294=0,0,AQ294/MoM!AQ294*100)</f>
        <v>0.98153365644028934</v>
      </c>
      <c r="AQ294" s="88">
        <f>IF(MoM!AR294=0,0,AR294/MoM!AR294*100)</f>
        <v>0.98703024491635505</v>
      </c>
      <c r="AR294" s="88">
        <f>IF(MoM!AS294=0,0,AS294/MoM!AS294*100)</f>
        <v>0.99512389292466907</v>
      </c>
      <c r="AS294" s="149">
        <v>1</v>
      </c>
      <c r="AT294" s="88">
        <f>AS294*MoM!AT294/100</f>
        <v>1.0009000000000001</v>
      </c>
      <c r="AU294" s="88">
        <f>AT294*MoM!AU294/100</f>
        <v>1.0029018000000003</v>
      </c>
      <c r="AV294" s="88">
        <f>AU294*MoM!AV294/100</f>
        <v>1.0029018000000003</v>
      </c>
      <c r="AW294" s="88">
        <f>AV294*MoM!AW294/100</f>
        <v>1.0043058625200003</v>
      </c>
      <c r="AX294" s="88">
        <f>AW294*MoM!AX294/100</f>
        <v>1.0054105989687723</v>
      </c>
      <c r="AY294" s="88">
        <f>AX294*MoM!AY294/100</f>
        <v>1.0068181738073285</v>
      </c>
      <c r="AZ294" s="88">
        <f>AY294*MoM!AZ294/100</f>
        <v>1.0077243101637552</v>
      </c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</row>
    <row r="295" spans="1:72" x14ac:dyDescent="0.45">
      <c r="A295" s="88">
        <f>Веса!A295</f>
        <v>0</v>
      </c>
      <c r="B295" s="88">
        <f>MoM!B295</f>
        <v>0</v>
      </c>
      <c r="C295" s="88">
        <f>БИПЦ_НДС!E295</f>
        <v>1</v>
      </c>
      <c r="D295" s="88">
        <f t="shared" si="4"/>
        <v>0</v>
      </c>
      <c r="E295" s="88">
        <v>0</v>
      </c>
      <c r="F295" s="88">
        <v>1</v>
      </c>
      <c r="G295" s="88">
        <v>1</v>
      </c>
      <c r="H295" s="88">
        <v>0</v>
      </c>
      <c r="I295" s="88">
        <v>0</v>
      </c>
      <c r="J295" s="124" t="s">
        <v>294</v>
      </c>
      <c r="K295" s="124" t="s">
        <v>294</v>
      </c>
      <c r="L295" s="109" t="str">
        <f>MoM!J295</f>
        <v>Кирпич, 1000 шт.</v>
      </c>
      <c r="M295" s="88">
        <f>IF(MoM!N295=0,0,N295/MoM!N295*100)</f>
        <v>0</v>
      </c>
      <c r="N295" s="88">
        <f>IF(MoM!O295=0,0,O295/MoM!O295*100)</f>
        <v>0</v>
      </c>
      <c r="O295" s="88">
        <f>IF(MoM!P295=0,0,P295/MoM!P295*100)</f>
        <v>0</v>
      </c>
      <c r="P295" s="88">
        <f>IF(MoM!Q295=0,0,Q295/MoM!Q295*100)</f>
        <v>0</v>
      </c>
      <c r="Q295" s="88">
        <f>IF(MoM!R295=0,0,R295/MoM!R295*100)</f>
        <v>0</v>
      </c>
      <c r="R295" s="88">
        <f>IF(MoM!S295=0,0,S295/MoM!S295*100)</f>
        <v>0</v>
      </c>
      <c r="S295" s="88">
        <f>IF(MoM!T295=0,0,T295/MoM!T295*100)</f>
        <v>0</v>
      </c>
      <c r="T295" s="88">
        <f>IF(MoM!U295=0,0,U295/MoM!U295*100)</f>
        <v>0</v>
      </c>
      <c r="U295" s="88">
        <f>IF(MoM!V295=0,0,V295/MoM!V295*100)</f>
        <v>0</v>
      </c>
      <c r="V295" s="88">
        <f>IF(MoM!W295=0,0,W295/MoM!W295*100)</f>
        <v>0</v>
      </c>
      <c r="W295" s="88">
        <f>IF(MoM!X295=0,0,X295/MoM!X295*100)</f>
        <v>0</v>
      </c>
      <c r="X295" s="88">
        <f>IF(MoM!Y295=0,0,Y295/MoM!Y295*100)</f>
        <v>0</v>
      </c>
      <c r="Y295" s="88">
        <f>IF(MoM!Z295=0,0,Z295/MoM!Z295*100)</f>
        <v>0</v>
      </c>
      <c r="Z295" s="88">
        <f>IF(MoM!AA295=0,0,AA295/MoM!AA295*100)</f>
        <v>0</v>
      </c>
      <c r="AA295" s="88">
        <f>IF(MoM!AB295=0,0,AB295/MoM!AB295*100)</f>
        <v>0</v>
      </c>
      <c r="AB295" s="88">
        <f>IF(MoM!AC295=0,0,AC295/MoM!AC295*100)</f>
        <v>0</v>
      </c>
      <c r="AC295" s="88">
        <f>IF(MoM!AD295=0,0,AD295/MoM!AD295*100)</f>
        <v>0</v>
      </c>
      <c r="AD295" s="88">
        <f>IF(MoM!AE295=0,0,AE295/MoM!AE295*100)</f>
        <v>0</v>
      </c>
      <c r="AE295" s="88">
        <f>IF(MoM!AF295=0,0,AF295/MoM!AF295*100)</f>
        <v>0</v>
      </c>
      <c r="AF295" s="88">
        <f>IF(MoM!AG295=0,0,AG295/MoM!AG295*100)</f>
        <v>0</v>
      </c>
      <c r="AG295" s="88">
        <f>IF(MoM!AH295=0,0,AH295/MoM!AH295*100)</f>
        <v>0</v>
      </c>
      <c r="AH295" s="88">
        <f>IF(MoM!AI295=0,0,AI295/MoM!AI295*100)</f>
        <v>0</v>
      </c>
      <c r="AI295" s="88">
        <f>IF(MoM!AJ295=0,0,AJ295/MoM!AJ295*100)</f>
        <v>0</v>
      </c>
      <c r="AJ295" s="88">
        <f>IF(MoM!AK295=0,0,AK295/MoM!AK295*100)</f>
        <v>0</v>
      </c>
      <c r="AK295" s="88">
        <f>IF(MoM!AL295=0,0,AL295/MoM!AL295*100)</f>
        <v>0</v>
      </c>
      <c r="AL295" s="88">
        <f>IF(MoM!AM295=0,0,AM295/MoM!AM295*100)</f>
        <v>0</v>
      </c>
      <c r="AM295" s="88">
        <f>IF(MoM!AN295=0,0,AN295/MoM!AN295*100)</f>
        <v>0</v>
      </c>
      <c r="AN295" s="88">
        <f>IF(MoM!AO295=0,0,AO295/MoM!AO295*100)</f>
        <v>0</v>
      </c>
      <c r="AO295" s="88">
        <f>IF(MoM!AP295=0,0,AP295/MoM!AP295*100)</f>
        <v>0</v>
      </c>
      <c r="AP295" s="88">
        <f>IF(MoM!AQ295=0,0,AQ295/MoM!AQ295*100)</f>
        <v>0</v>
      </c>
      <c r="AQ295" s="88">
        <f>IF(MoM!AR295=0,0,AR295/MoM!AR295*100)</f>
        <v>0</v>
      </c>
      <c r="AR295" s="88">
        <f>IF(MoM!AS295=0,0,AS295/MoM!AS295*100)</f>
        <v>0</v>
      </c>
      <c r="AS295" s="149">
        <v>1</v>
      </c>
      <c r="AT295" s="88">
        <f>AS295*MoM!AT295/100</f>
        <v>0</v>
      </c>
      <c r="AU295" s="88">
        <f>AT295*MoM!AU295/100</f>
        <v>0</v>
      </c>
      <c r="AV295" s="88">
        <f>AU295*MoM!AV295/100</f>
        <v>0</v>
      </c>
      <c r="AW295" s="88">
        <f>AV295*MoM!AW295/100</f>
        <v>0</v>
      </c>
      <c r="AX295" s="88">
        <f>AW295*MoM!AX295/100</f>
        <v>0</v>
      </c>
      <c r="AY295" s="88">
        <f>AX295*MoM!AY295/100</f>
        <v>0</v>
      </c>
      <c r="AZ295" s="88">
        <f>AY295*MoM!AZ295/100</f>
        <v>0</v>
      </c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88"/>
    </row>
    <row r="296" spans="1:72" x14ac:dyDescent="0.45">
      <c r="A296" s="88">
        <f>Веса!A296</f>
        <v>1</v>
      </c>
      <c r="B296" s="88">
        <f>MoM!B296</f>
        <v>1</v>
      </c>
      <c r="C296" s="88">
        <f>БИПЦ_НДС!E296</f>
        <v>1</v>
      </c>
      <c r="D296" s="88">
        <f t="shared" si="4"/>
        <v>0</v>
      </c>
      <c r="E296" s="88">
        <v>0</v>
      </c>
      <c r="F296" s="88">
        <v>1</v>
      </c>
      <c r="G296" s="88">
        <v>1</v>
      </c>
      <c r="H296" s="88">
        <v>0</v>
      </c>
      <c r="I296" s="88">
        <v>0</v>
      </c>
      <c r="J296" s="124" t="s">
        <v>295</v>
      </c>
      <c r="K296" s="124" t="s">
        <v>295</v>
      </c>
      <c r="L296" s="109" t="str">
        <f>MoM!J296</f>
        <v>Рубероид, 10 м</v>
      </c>
      <c r="M296" s="88">
        <f>IF(MoM!N296=0,0,N296/MoM!N296*100)</f>
        <v>0.95522012507752141</v>
      </c>
      <c r="N296" s="88">
        <f>IF(MoM!O296=0,0,O296/MoM!O296*100)</f>
        <v>0.95856339551529268</v>
      </c>
      <c r="O296" s="88">
        <f>IF(MoM!P296=0,0,P296/MoM!P296*100)</f>
        <v>0.96268521811600849</v>
      </c>
      <c r="P296" s="88">
        <f>IF(MoM!Q296=0,0,Q296/MoM!Q296*100)</f>
        <v>0.96364790333412442</v>
      </c>
      <c r="Q296" s="88">
        <f>IF(MoM!R296=0,0,R296/MoM!R296*100)</f>
        <v>0.96268425543079039</v>
      </c>
      <c r="R296" s="88">
        <f>IF(MoM!S296=0,0,S296/MoM!S296*100)</f>
        <v>0.96335813440959184</v>
      </c>
      <c r="S296" s="88">
        <f>IF(MoM!T296=0,0,T296/MoM!T296*100)</f>
        <v>0.96374347766335577</v>
      </c>
      <c r="T296" s="88">
        <f>IF(MoM!U296=0,0,U296/MoM!U296*100)</f>
        <v>0.96827307200837365</v>
      </c>
      <c r="U296" s="88">
        <f>IF(MoM!V296=0,0,V296/MoM!V296*100)</f>
        <v>0.97272712813961204</v>
      </c>
      <c r="V296" s="88">
        <f>IF(MoM!W296=0,0,W296/MoM!W296*100)</f>
        <v>0.97331076441649589</v>
      </c>
      <c r="W296" s="88">
        <f>IF(MoM!X296=0,0,X296/MoM!X296*100)</f>
        <v>0.97593870348042044</v>
      </c>
      <c r="X296" s="88">
        <f>IF(MoM!Y296=0,0,Y296/MoM!Y296*100)</f>
        <v>0.97710982992459694</v>
      </c>
      <c r="Y296" s="88">
        <f>IF(MoM!Z296=0,0,Z296/MoM!Z296*100)</f>
        <v>0.97877091663546878</v>
      </c>
      <c r="Z296" s="88">
        <f>IF(MoM!AA296=0,0,AA296/MoM!AA296*100)</f>
        <v>0.97984756464376765</v>
      </c>
      <c r="AA296" s="88">
        <f>IF(MoM!AB296=0,0,AB296/MoM!AB296*100)</f>
        <v>0.98210121404244832</v>
      </c>
      <c r="AB296" s="88">
        <f>IF(MoM!AC296=0,0,AC296/MoM!AC296*100)</f>
        <v>0.98308331525649073</v>
      </c>
      <c r="AC296" s="88">
        <f>IF(MoM!AD296=0,0,AD296/MoM!AD296*100)</f>
        <v>0.98524609855005496</v>
      </c>
      <c r="AD296" s="88">
        <f>IF(MoM!AE296=0,0,AE296/MoM!AE296*100)</f>
        <v>0.98544314776976494</v>
      </c>
      <c r="AE296" s="88">
        <f>IF(MoM!AF296=0,0,AF296/MoM!AF296*100)</f>
        <v>0.98544314776976494</v>
      </c>
      <c r="AF296" s="88">
        <f>IF(MoM!AG296=0,0,AG296/MoM!AG296*100)</f>
        <v>0.9871184011209736</v>
      </c>
      <c r="AG296" s="88">
        <f>IF(MoM!AH296=0,0,AH296/MoM!AH296*100)</f>
        <v>0.98850036688254295</v>
      </c>
      <c r="AH296" s="88">
        <f>IF(MoM!AI296=0,0,AI296/MoM!AI296*100)</f>
        <v>0.99116931787312579</v>
      </c>
      <c r="AI296" s="88">
        <f>IF(MoM!AJ296=0,0,AJ296/MoM!AJ296*100)</f>
        <v>0.99057461628240184</v>
      </c>
      <c r="AJ296" s="88">
        <f>IF(MoM!AK296=0,0,AK296/MoM!AK296*100)</f>
        <v>0.99027744389751704</v>
      </c>
      <c r="AK296" s="88">
        <f>IF(MoM!AL296=0,0,AL296/MoM!AL296*100)</f>
        <v>0.98928716645361947</v>
      </c>
      <c r="AL296" s="88">
        <f>IF(MoM!AM296=0,0,AM296/MoM!AM296*100)</f>
        <v>0.9900785961867824</v>
      </c>
      <c r="AM296" s="88">
        <f>IF(MoM!AN296=0,0,AN296/MoM!AN296*100)</f>
        <v>0.99146470622144389</v>
      </c>
      <c r="AN296" s="88">
        <f>IF(MoM!AO296=0,0,AO296/MoM!AO296*100)</f>
        <v>0.99007665563273384</v>
      </c>
      <c r="AO296" s="88">
        <f>IF(MoM!AP296=0,0,AP296/MoM!AP296*100)</f>
        <v>0.98958161730491756</v>
      </c>
      <c r="AP296" s="88">
        <f>IF(MoM!AQ296=0,0,AQ296/MoM!AQ296*100)</f>
        <v>0.98809724487896011</v>
      </c>
      <c r="AQ296" s="88">
        <f>IF(MoM!AR296=0,0,AR296/MoM!AR296*100)</f>
        <v>0.99363058945028238</v>
      </c>
      <c r="AR296" s="88">
        <f>IF(MoM!AS296=0,0,AS296/MoM!AS296*100)</f>
        <v>0.99681020733652315</v>
      </c>
      <c r="AS296" s="149">
        <v>1</v>
      </c>
      <c r="AT296" s="88">
        <f>AS296*MoM!AT296/100</f>
        <v>1.0024999999999999</v>
      </c>
      <c r="AU296" s="88">
        <f>AT296*MoM!AU296/100</f>
        <v>1.00460525</v>
      </c>
      <c r="AV296" s="88">
        <f>AU296*MoM!AV296/100</f>
        <v>1.0078199868</v>
      </c>
      <c r="AW296" s="88">
        <f>AV296*MoM!AW296/100</f>
        <v>1.0103395367669998</v>
      </c>
      <c r="AX296" s="88">
        <f>AW296*MoM!AX296/100</f>
        <v>1.0124612497942105</v>
      </c>
      <c r="AY296" s="88">
        <f>AX296*MoM!AY296/100</f>
        <v>1.0123600036692311</v>
      </c>
      <c r="AZ296" s="88">
        <f>AY296*MoM!AZ296/100</f>
        <v>1.0144859596769364</v>
      </c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  <c r="BL296" s="88"/>
      <c r="BM296" s="88"/>
      <c r="BN296" s="88"/>
      <c r="BO296" s="88"/>
      <c r="BP296" s="88"/>
      <c r="BQ296" s="88"/>
      <c r="BR296" s="88"/>
      <c r="BS296" s="88"/>
      <c r="BT296" s="88"/>
    </row>
    <row r="297" spans="1:72" x14ac:dyDescent="0.45">
      <c r="A297" s="88">
        <f>Веса!A297</f>
        <v>1</v>
      </c>
      <c r="B297" s="88">
        <f>MoM!B297</f>
        <v>1</v>
      </c>
      <c r="C297" s="88">
        <f>БИПЦ_НДС!E297</f>
        <v>1</v>
      </c>
      <c r="D297" s="88">
        <f t="shared" si="4"/>
        <v>0</v>
      </c>
      <c r="E297" s="88">
        <v>0</v>
      </c>
      <c r="F297" s="88">
        <v>1</v>
      </c>
      <c r="G297" s="88">
        <v>1</v>
      </c>
      <c r="H297" s="88">
        <v>0</v>
      </c>
      <c r="I297" s="88">
        <v>0</v>
      </c>
      <c r="J297" s="124" t="s">
        <v>296</v>
      </c>
      <c r="K297" s="124" t="s">
        <v>296</v>
      </c>
      <c r="L297" s="109" t="str">
        <f>MoM!J297</f>
        <v>Металлочерепица, м2</v>
      </c>
      <c r="M297" s="88">
        <f>IF(MoM!N297=0,0,N297/MoM!N297*100)</f>
        <v>0.87894537229482628</v>
      </c>
      <c r="N297" s="88">
        <f>IF(MoM!O297=0,0,O297/MoM!O297*100)</f>
        <v>0.92544158248922259</v>
      </c>
      <c r="O297" s="88">
        <f>IF(MoM!P297=0,0,P297/MoM!P297*100)</f>
        <v>0.95163157927366759</v>
      </c>
      <c r="P297" s="88">
        <f>IF(MoM!Q297=0,0,Q297/MoM!Q297*100)</f>
        <v>0.93117150031928364</v>
      </c>
      <c r="Q297" s="88">
        <f>IF(MoM!R297=0,0,R297/MoM!R297*100)</f>
        <v>0.92511888556720823</v>
      </c>
      <c r="R297" s="88">
        <f>IF(MoM!S297=0,0,S297/MoM!S297*100)</f>
        <v>0.91077954284091645</v>
      </c>
      <c r="S297" s="88">
        <f>IF(MoM!T297=0,0,T297/MoM!T297*100)</f>
        <v>0.90595241126385961</v>
      </c>
      <c r="T297" s="88">
        <f>IF(MoM!U297=0,0,U297/MoM!U297*100)</f>
        <v>0.91075395904355805</v>
      </c>
      <c r="U297" s="88">
        <f>IF(MoM!V297=0,0,V297/MoM!V297*100)</f>
        <v>0.91858644309133264</v>
      </c>
      <c r="V297" s="88">
        <f>IF(MoM!W297=0,0,W297/MoM!W297*100)</f>
        <v>0.92630256921329979</v>
      </c>
      <c r="W297" s="88">
        <f>IF(MoM!X297=0,0,X297/MoM!X297*100)</f>
        <v>0.93148986360089436</v>
      </c>
      <c r="X297" s="88">
        <f>IF(MoM!Y297=0,0,Y297/MoM!Y297*100)</f>
        <v>0.92450368962388763</v>
      </c>
      <c r="Y297" s="88">
        <f>IF(MoM!Z297=0,0,Z297/MoM!Z297*100)</f>
        <v>0.92598289552728585</v>
      </c>
      <c r="Z297" s="88">
        <f>IF(MoM!AA297=0,0,AA297/MoM!AA297*100)</f>
        <v>0.93635390395719142</v>
      </c>
      <c r="AA297" s="88">
        <f>IF(MoM!AB297=0,0,AB297/MoM!AB297*100)</f>
        <v>0.9376647994227314</v>
      </c>
      <c r="AB297" s="88">
        <f>IF(MoM!AC297=0,0,AC297/MoM!AC297*100)</f>
        <v>0.95332380157309093</v>
      </c>
      <c r="AC297" s="88">
        <f>IF(MoM!AD297=0,0,AD297/MoM!AD297*100)</f>
        <v>0.99212408029711563</v>
      </c>
      <c r="AD297" s="88">
        <f>IF(MoM!AE297=0,0,AE297/MoM!AE297*100)</f>
        <v>1.0177208815687813</v>
      </c>
      <c r="AE297" s="88">
        <f>IF(MoM!AF297=0,0,AF297/MoM!AF297*100)</f>
        <v>1.0267785974147434</v>
      </c>
      <c r="AF297" s="88">
        <f>IF(MoM!AG297=0,0,AG297/MoM!AG297*100)</f>
        <v>1.0263678859757774</v>
      </c>
      <c r="AG297" s="88">
        <f>IF(MoM!AH297=0,0,AH297/MoM!AH297*100)</f>
        <v>1.0149752024414462</v>
      </c>
      <c r="AH297" s="88">
        <f>IF(MoM!AI297=0,0,AI297/MoM!AI297*100)</f>
        <v>1.0130467495568074</v>
      </c>
      <c r="AI297" s="88">
        <f>IF(MoM!AJ297=0,0,AJ297/MoM!AJ297*100)</f>
        <v>1.0089945625585801</v>
      </c>
      <c r="AJ297" s="88">
        <f>IF(MoM!AK297=0,0,AK297/MoM!AK297*100)</f>
        <v>1.0058666794146485</v>
      </c>
      <c r="AK297" s="88">
        <f>IF(MoM!AL297=0,0,AL297/MoM!AL297*100)</f>
        <v>1.0065707860902386</v>
      </c>
      <c r="AL297" s="88">
        <f>IF(MoM!AM297=0,0,AM297/MoM!AM297*100)</f>
        <v>1.0091878701340733</v>
      </c>
      <c r="AM297" s="88">
        <f>IF(MoM!AN297=0,0,AN297/MoM!AN297*100)</f>
        <v>1.0080777634769258</v>
      </c>
      <c r="AN297" s="88">
        <f>IF(MoM!AO297=0,0,AO297/MoM!AO297*100)</f>
        <v>1.0133197678470058</v>
      </c>
      <c r="AO297" s="88">
        <f>IF(MoM!AP297=0,0,AP297/MoM!AP297*100)</f>
        <v>1.0112931283113118</v>
      </c>
      <c r="AP297" s="88">
        <f>IF(MoM!AQ297=0,0,AQ297/MoM!AQ297*100)</f>
        <v>1.0057310161055997</v>
      </c>
      <c r="AQ297" s="88">
        <f>IF(MoM!AR297=0,0,AR297/MoM!AR297*100)</f>
        <v>1.0019092382443984</v>
      </c>
      <c r="AR297" s="88">
        <f>IF(MoM!AS297=0,0,AS297/MoM!AS297*100)</f>
        <v>0.99840255591054305</v>
      </c>
      <c r="AS297" s="149">
        <v>1</v>
      </c>
      <c r="AT297" s="88">
        <f>AS297*MoM!AT297/100</f>
        <v>0.99819999999999998</v>
      </c>
      <c r="AU297" s="88">
        <f>AT297*MoM!AU297/100</f>
        <v>1.0001963999999999</v>
      </c>
      <c r="AV297" s="88">
        <f>AU297*MoM!AV297/100</f>
        <v>1.0006964981999997</v>
      </c>
      <c r="AW297" s="88">
        <f>AV297*MoM!AW297/100</f>
        <v>0.99879517485341973</v>
      </c>
      <c r="AX297" s="88">
        <f>AW297*MoM!AX297/100</f>
        <v>0.99230300621687251</v>
      </c>
      <c r="AY297" s="88">
        <f>AX297*MoM!AY297/100</f>
        <v>1.0006383514690942</v>
      </c>
      <c r="AZ297" s="88">
        <f>AY297*MoM!AZ297/100</f>
        <v>1.007442692259084</v>
      </c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8"/>
      <c r="BS297" s="88"/>
      <c r="BT297" s="88"/>
    </row>
    <row r="298" spans="1:72" x14ac:dyDescent="0.45">
      <c r="A298" s="88">
        <f>Веса!A298</f>
        <v>1</v>
      </c>
      <c r="B298" s="88">
        <f>MoM!B298</f>
        <v>1</v>
      </c>
      <c r="C298" s="88">
        <f>БИПЦ_НДС!E298</f>
        <v>1</v>
      </c>
      <c r="D298" s="88">
        <f t="shared" si="4"/>
        <v>0</v>
      </c>
      <c r="E298" s="88">
        <v>0</v>
      </c>
      <c r="F298" s="88">
        <v>1</v>
      </c>
      <c r="G298" s="88">
        <v>1</v>
      </c>
      <c r="H298" s="88">
        <v>0</v>
      </c>
      <c r="I298" s="88">
        <v>0</v>
      </c>
      <c r="J298" s="124" t="s">
        <v>297</v>
      </c>
      <c r="K298" s="124" t="s">
        <v>297</v>
      </c>
      <c r="L298" s="109" t="str">
        <f>MoM!J298</f>
        <v>Ламинат, м2</v>
      </c>
      <c r="M298" s="88">
        <f>IF(MoM!N298=0,0,N298/MoM!N298*100)</f>
        <v>0.86238178307951885</v>
      </c>
      <c r="N298" s="88">
        <f>IF(MoM!O298=0,0,O298/MoM!O298*100)</f>
        <v>0.88833947475021235</v>
      </c>
      <c r="O298" s="88">
        <f>IF(MoM!P298=0,0,P298/MoM!P298*100)</f>
        <v>0.91259114241089323</v>
      </c>
      <c r="P298" s="88">
        <f>IF(MoM!Q298=0,0,Q298/MoM!Q298*100)</f>
        <v>0.92226460852044867</v>
      </c>
      <c r="Q298" s="88">
        <f>IF(MoM!R298=0,0,R298/MoM!R298*100)</f>
        <v>0.92475472296345385</v>
      </c>
      <c r="R298" s="88">
        <f>IF(MoM!S298=0,0,S298/MoM!S298*100)</f>
        <v>0.92540205126952824</v>
      </c>
      <c r="S298" s="88">
        <f>IF(MoM!T298=0,0,T298/MoM!T298*100)</f>
        <v>0.92308854614135438</v>
      </c>
      <c r="T298" s="88">
        <f>IF(MoM!U298=0,0,U298/MoM!U298*100)</f>
        <v>0.92438087010595238</v>
      </c>
      <c r="U298" s="88">
        <f>IF(MoM!V298=0,0,V298/MoM!V298*100)</f>
        <v>0.92826326976039741</v>
      </c>
      <c r="V298" s="88">
        <f>IF(MoM!W298=0,0,W298/MoM!W298*100)</f>
        <v>0.93309023876315145</v>
      </c>
      <c r="W298" s="88">
        <f>IF(MoM!X298=0,0,X298/MoM!X298*100)</f>
        <v>0.93822223507634872</v>
      </c>
      <c r="X298" s="88">
        <f>IF(MoM!Y298=0,0,Y298/MoM!Y298*100)</f>
        <v>0.94038014621702426</v>
      </c>
      <c r="Y298" s="88">
        <f>IF(MoM!Z298=0,0,Z298/MoM!Z298*100)</f>
        <v>0.9452701229773528</v>
      </c>
      <c r="Z298" s="88">
        <f>IF(MoM!AA298=0,0,AA298/MoM!AA298*100)</f>
        <v>0.9582203236621426</v>
      </c>
      <c r="AA298" s="88">
        <f>IF(MoM!AB298=0,0,AB298/MoM!AB298*100)</f>
        <v>0.96607773031617217</v>
      </c>
      <c r="AB298" s="88">
        <f>IF(MoM!AC298=0,0,AC298/MoM!AC298*100)</f>
        <v>0.9739995677047647</v>
      </c>
      <c r="AC298" s="88">
        <f>IF(MoM!AD298=0,0,AD298/MoM!AD298*100)</f>
        <v>0.97594756684017425</v>
      </c>
      <c r="AD298" s="88">
        <f>IF(MoM!AE298=0,0,AE298/MoM!AE298*100)</f>
        <v>0.97858262527064266</v>
      </c>
      <c r="AE298" s="88">
        <f>IF(MoM!AF298=0,0,AF298/MoM!AF298*100)</f>
        <v>0.98044193225865683</v>
      </c>
      <c r="AF298" s="88">
        <f>IF(MoM!AG298=0,0,AG298/MoM!AG298*100)</f>
        <v>0.98053997645188273</v>
      </c>
      <c r="AG298" s="88">
        <f>IF(MoM!AH298=0,0,AH298/MoM!AH298*100)</f>
        <v>0.98367770437652879</v>
      </c>
      <c r="AH298" s="88">
        <f>IF(MoM!AI298=0,0,AI298/MoM!AI298*100)</f>
        <v>0.98357933660609109</v>
      </c>
      <c r="AI298" s="88">
        <f>IF(MoM!AJ298=0,0,AJ298/MoM!AJ298*100)</f>
        <v>0.98702186428421235</v>
      </c>
      <c r="AJ298" s="88">
        <f>IF(MoM!AK298=0,0,AK298/MoM!AK298*100)</f>
        <v>0.98998292987706493</v>
      </c>
      <c r="AK298" s="88">
        <f>IF(MoM!AL298=0,0,AL298/MoM!AL298*100)</f>
        <v>0.99364586671761013</v>
      </c>
      <c r="AL298" s="88">
        <f>IF(MoM!AM298=0,0,AM298/MoM!AM298*100)</f>
        <v>0.99781917935782416</v>
      </c>
      <c r="AM298" s="88">
        <f>IF(MoM!AN298=0,0,AN298/MoM!AN298*100)</f>
        <v>0.9996152538806683</v>
      </c>
      <c r="AN298" s="88">
        <f>IF(MoM!AO298=0,0,AO298/MoM!AO298*100)</f>
        <v>0.99851567710139955</v>
      </c>
      <c r="AO298" s="88">
        <f>IF(MoM!AP298=0,0,AP298/MoM!AP298*100)</f>
        <v>0.99751716142429825</v>
      </c>
      <c r="AP298" s="88">
        <f>IF(MoM!AQ298=0,0,AQ298/MoM!AQ298*100)</f>
        <v>0.9983151751534376</v>
      </c>
      <c r="AQ298" s="88">
        <f>IF(MoM!AR298=0,0,AR298/MoM!AR298*100)</f>
        <v>0.99751652301331484</v>
      </c>
      <c r="AR298" s="88">
        <f>IF(MoM!AS298=0,0,AS298/MoM!AS298*100)</f>
        <v>0.99532198666268545</v>
      </c>
      <c r="AS298" s="149">
        <v>1</v>
      </c>
      <c r="AT298" s="88">
        <f>AS298*MoM!AT298/100</f>
        <v>1.0001</v>
      </c>
      <c r="AU298" s="88">
        <f>AT298*MoM!AU298/100</f>
        <v>1.00320031</v>
      </c>
      <c r="AV298" s="88">
        <f>AU298*MoM!AV298/100</f>
        <v>1.004905750527</v>
      </c>
      <c r="AW298" s="88">
        <f>AV298*MoM!AW298/100</f>
        <v>1.0065135997278432</v>
      </c>
      <c r="AX298" s="88">
        <f>AW298*MoM!AX298/100</f>
        <v>1.004701875248333</v>
      </c>
      <c r="AY298" s="88">
        <f>AX298*MoM!AY298/100</f>
        <v>1.0057065771235814</v>
      </c>
      <c r="AZ298" s="88">
        <f>AY298*MoM!AZ298/100</f>
        <v>1.0039968759424713</v>
      </c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  <c r="BL298" s="88"/>
      <c r="BM298" s="88"/>
      <c r="BN298" s="88"/>
      <c r="BO298" s="88"/>
      <c r="BP298" s="88"/>
      <c r="BQ298" s="88"/>
      <c r="BR298" s="88"/>
      <c r="BS298" s="88"/>
      <c r="BT298" s="88"/>
    </row>
    <row r="299" spans="1:72" x14ac:dyDescent="0.45">
      <c r="A299" s="88">
        <f>Веса!A299</f>
        <v>1</v>
      </c>
      <c r="B299" s="88">
        <f>MoM!B299</f>
        <v>1</v>
      </c>
      <c r="C299" s="88">
        <f>БИПЦ_НДС!E299</f>
        <v>1</v>
      </c>
      <c r="D299" s="88">
        <f t="shared" si="4"/>
        <v>0</v>
      </c>
      <c r="E299" s="88">
        <v>0</v>
      </c>
      <c r="F299" s="88">
        <v>1</v>
      </c>
      <c r="G299" s="88">
        <v>1</v>
      </c>
      <c r="H299" s="88">
        <v>0</v>
      </c>
      <c r="I299" s="88">
        <v>0</v>
      </c>
      <c r="J299" s="124" t="s">
        <v>298</v>
      </c>
      <c r="K299" s="124" t="s">
        <v>298</v>
      </c>
      <c r="L299" s="109" t="str">
        <f>MoM!J299</f>
        <v>Линолеум, м2</v>
      </c>
      <c r="M299" s="88">
        <f>IF(MoM!N299=0,0,N299/MoM!N299*100)</f>
        <v>0.86695510033894774</v>
      </c>
      <c r="N299" s="88">
        <f>IF(MoM!O299=0,0,O299/MoM!O299*100)</f>
        <v>0.89695174681067524</v>
      </c>
      <c r="O299" s="88">
        <f>IF(MoM!P299=0,0,P299/MoM!P299*100)</f>
        <v>0.9090605953926193</v>
      </c>
      <c r="P299" s="88">
        <f>IF(MoM!Q299=0,0,Q299/MoM!Q299*100)</f>
        <v>0.91978751041825235</v>
      </c>
      <c r="Q299" s="88">
        <f>IF(MoM!R299=0,0,R299/MoM!R299*100)</f>
        <v>0.92999715178389497</v>
      </c>
      <c r="R299" s="88">
        <f>IF(MoM!S299=0,0,S299/MoM!S299*100)</f>
        <v>0.93055515007496536</v>
      </c>
      <c r="S299" s="88">
        <f>IF(MoM!T299=0,0,T299/MoM!T299*100)</f>
        <v>0.93232320486010789</v>
      </c>
      <c r="T299" s="88">
        <f>IF(MoM!U299=0,0,U299/MoM!U299*100)</f>
        <v>0.93241643718059397</v>
      </c>
      <c r="U299" s="88">
        <f>IF(MoM!V299=0,0,V299/MoM!V299*100)</f>
        <v>0.93633258621675253</v>
      </c>
      <c r="V299" s="88">
        <f>IF(MoM!W299=0,0,W299/MoM!W299*100)</f>
        <v>0.93895431745815938</v>
      </c>
      <c r="W299" s="88">
        <f>IF(MoM!X299=0,0,X299/MoM!X299*100)</f>
        <v>0.9436490890454502</v>
      </c>
      <c r="X299" s="88">
        <f>IF(MoM!Y299=0,0,Y299/MoM!Y299*100)</f>
        <v>0.95034899757767288</v>
      </c>
      <c r="Y299" s="88">
        <f>IF(MoM!Z299=0,0,Z299/MoM!Z299*100)</f>
        <v>0.95472060296653005</v>
      </c>
      <c r="Z299" s="88">
        <f>IF(MoM!AA299=0,0,AA299/MoM!AA299*100)</f>
        <v>0.96331308839322882</v>
      </c>
      <c r="AA299" s="88">
        <f>IF(MoM!AB299=0,0,AB299/MoM!AB299*100)</f>
        <v>0.96822598514403435</v>
      </c>
      <c r="AB299" s="88">
        <f>IF(MoM!AC299=0,0,AC299/MoM!AC299*100)</f>
        <v>0.98003834216279162</v>
      </c>
      <c r="AC299" s="88">
        <f>IF(MoM!AD299=0,0,AD299/MoM!AD299*100)</f>
        <v>0.98278244952084737</v>
      </c>
      <c r="AD299" s="88">
        <f>IF(MoM!AE299=0,0,AE299/MoM!AE299*100)</f>
        <v>0.98612390984921827</v>
      </c>
      <c r="AE299" s="88">
        <f>IF(MoM!AF299=0,0,AF299/MoM!AF299*100)</f>
        <v>0.98888505679679606</v>
      </c>
      <c r="AF299" s="88">
        <f>IF(MoM!AG299=0,0,AG299/MoM!AG299*100)</f>
        <v>0.99036838438199126</v>
      </c>
      <c r="AG299" s="88">
        <f>IF(MoM!AH299=0,0,AH299/MoM!AH299*100)</f>
        <v>0.99254719482763165</v>
      </c>
      <c r="AH299" s="88">
        <f>IF(MoM!AI299=0,0,AI299/MoM!AI299*100)</f>
        <v>0.99274570426659725</v>
      </c>
      <c r="AI299" s="88">
        <f>IF(MoM!AJ299=0,0,AJ299/MoM!AJ299*100)</f>
        <v>0.99423482282299713</v>
      </c>
      <c r="AJ299" s="88">
        <f>IF(MoM!AK299=0,0,AK299/MoM!AK299*100)</f>
        <v>0.99721752729146607</v>
      </c>
      <c r="AK299" s="88">
        <f>IF(MoM!AL299=0,0,AL299/MoM!AL299*100)</f>
        <v>0.99981029286242395</v>
      </c>
      <c r="AL299" s="88">
        <f>IF(MoM!AM299=0,0,AM299/MoM!AM299*100)</f>
        <v>1.0028097237410112</v>
      </c>
      <c r="AM299" s="88">
        <f>IF(MoM!AN299=0,0,AN299/MoM!AN299*100)</f>
        <v>1.0046147812437451</v>
      </c>
      <c r="AN299" s="88">
        <f>IF(MoM!AO299=0,0,AO299/MoM!AO299*100)</f>
        <v>1.0045143197656208</v>
      </c>
      <c r="AO299" s="88">
        <f>IF(MoM!AP299=0,0,AP299/MoM!AP299*100)</f>
        <v>1.0030075482859724</v>
      </c>
      <c r="AP299" s="88">
        <f>IF(MoM!AQ299=0,0,AQ299/MoM!AQ299*100)</f>
        <v>1.0006003301700861</v>
      </c>
      <c r="AQ299" s="88">
        <f>IF(MoM!AR299=0,0,AR299/MoM!AR299*100)</f>
        <v>1.0007003902031031</v>
      </c>
      <c r="AR299" s="88">
        <f>IF(MoM!AS299=0,0,AS299/MoM!AS299*100)</f>
        <v>1.0002000400080016</v>
      </c>
      <c r="AS299" s="149">
        <v>1</v>
      </c>
      <c r="AT299" s="88">
        <f>AS299*MoM!AT299/100</f>
        <v>1.0004</v>
      </c>
      <c r="AU299" s="88">
        <f>AT299*MoM!AU299/100</f>
        <v>1.0007001199999999</v>
      </c>
      <c r="AV299" s="88">
        <f>AU299*MoM!AV299/100</f>
        <v>1.0017008201199997</v>
      </c>
      <c r="AW299" s="88">
        <f>AV299*MoM!AW299/100</f>
        <v>1.0030030311861557</v>
      </c>
      <c r="AX299" s="88">
        <f>AW299*MoM!AX299/100</f>
        <v>1.0064132414921887</v>
      </c>
      <c r="AY299" s="88">
        <f>AX299*MoM!AY299/100</f>
        <v>1.006513882816338</v>
      </c>
      <c r="AZ299" s="88">
        <f>AY299*MoM!AZ299/100</f>
        <v>1.0064132314280563</v>
      </c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</row>
    <row r="300" spans="1:72" ht="42.75" x14ac:dyDescent="0.45">
      <c r="A300" s="88">
        <f>Веса!A300</f>
        <v>1</v>
      </c>
      <c r="B300" s="88">
        <f>MoM!B300</f>
        <v>1</v>
      </c>
      <c r="C300" s="88">
        <f>БИПЦ_НДС!E300</f>
        <v>1</v>
      </c>
      <c r="D300" s="88">
        <f t="shared" si="4"/>
        <v>0</v>
      </c>
      <c r="E300" s="88">
        <v>0</v>
      </c>
      <c r="F300" s="88">
        <v>1</v>
      </c>
      <c r="G300" s="88">
        <v>1</v>
      </c>
      <c r="H300" s="88">
        <v>0</v>
      </c>
      <c r="I300" s="88">
        <v>0</v>
      </c>
      <c r="J300" s="124" t="s">
        <v>299</v>
      </c>
      <c r="K300" s="124" t="s">
        <v>299</v>
      </c>
      <c r="L300" s="109" t="str">
        <f>MoM!J300</f>
        <v>Плитка керамическая, облицовочная для внутренних работ, м2</v>
      </c>
      <c r="M300" s="88">
        <f>IF(MoM!N300=0,0,N300/MoM!N300*100)</f>
        <v>0.88179456226457442</v>
      </c>
      <c r="N300" s="88">
        <f>IF(MoM!O300=0,0,O300/MoM!O300*100)</f>
        <v>0.89563873689212825</v>
      </c>
      <c r="O300" s="88">
        <f>IF(MoM!P300=0,0,P300/MoM!P300*100)</f>
        <v>0.90531163525056324</v>
      </c>
      <c r="P300" s="88">
        <f>IF(MoM!Q300=0,0,Q300/MoM!Q300*100)</f>
        <v>0.91074350506206658</v>
      </c>
      <c r="Q300" s="88">
        <f>IF(MoM!R300=0,0,R300/MoM!R300*100)</f>
        <v>0.91256499207219077</v>
      </c>
      <c r="R300" s="88">
        <f>IF(MoM!S300=0,0,S300/MoM!S300*100)</f>
        <v>0.91493766105157848</v>
      </c>
      <c r="S300" s="88">
        <f>IF(MoM!T300=0,0,T300/MoM!T300*100)</f>
        <v>0.91987832442125694</v>
      </c>
      <c r="T300" s="88">
        <f>IF(MoM!U300=0,0,U300/MoM!U300*100)</f>
        <v>0.92318988638917343</v>
      </c>
      <c r="U300" s="88">
        <f>IF(MoM!V300=0,0,V300/MoM!V300*100)</f>
        <v>0.92623641301425774</v>
      </c>
      <c r="V300" s="88">
        <f>IF(MoM!W300=0,0,W300/MoM!W300*100)</f>
        <v>0.92938561681850629</v>
      </c>
      <c r="W300" s="88">
        <f>IF(MoM!X300=0,0,X300/MoM!X300*100)</f>
        <v>0.93440429914932632</v>
      </c>
      <c r="X300" s="88">
        <f>IF(MoM!Y300=0,0,Y300/MoM!Y300*100)</f>
        <v>0.93487150129890095</v>
      </c>
      <c r="Y300" s="88">
        <f>IF(MoM!Z300=0,0,Z300/MoM!Z300*100)</f>
        <v>0.93982632025578516</v>
      </c>
      <c r="Z300" s="88">
        <f>IF(MoM!AA300=0,0,AA300/MoM!AA300*100)</f>
        <v>0.94546527817731973</v>
      </c>
      <c r="AA300" s="88">
        <f>IF(MoM!AB300=0,0,AB300/MoM!AB300*100)</f>
        <v>0.94953077887348236</v>
      </c>
      <c r="AB300" s="88">
        <f>IF(MoM!AC300=0,0,AC300/MoM!AC300*100)</f>
        <v>0.95750683741601972</v>
      </c>
      <c r="AC300" s="88">
        <f>IF(MoM!AD300=0,0,AD300/MoM!AD300*100)</f>
        <v>0.96171986750065008</v>
      </c>
      <c r="AD300" s="88">
        <f>IF(MoM!AE300=0,0,AE300/MoM!AE300*100)</f>
        <v>0.96325861928865109</v>
      </c>
      <c r="AE300" s="88">
        <f>IF(MoM!AF300=0,0,AF300/MoM!AF300*100)</f>
        <v>0.96624472100844594</v>
      </c>
      <c r="AF300" s="88">
        <f>IF(MoM!AG300=0,0,AG300/MoM!AG300*100)</f>
        <v>0.97262193616710169</v>
      </c>
      <c r="AG300" s="88">
        <f>IF(MoM!AH300=0,0,AH300/MoM!AH300*100)</f>
        <v>0.97378908249050222</v>
      </c>
      <c r="AH300" s="88">
        <f>IF(MoM!AI300=0,0,AI300/MoM!AI300*100)</f>
        <v>0.97544452393073611</v>
      </c>
      <c r="AI300" s="88">
        <f>IF(MoM!AJ300=0,0,AJ300/MoM!AJ300*100)</f>
        <v>0.97846840195492146</v>
      </c>
      <c r="AJ300" s="88">
        <f>IF(MoM!AK300=0,0,AK300/MoM!AK300*100)</f>
        <v>0.98081672611961324</v>
      </c>
      <c r="AK300" s="88">
        <f>IF(MoM!AL300=0,0,AL300/MoM!AL300*100)</f>
        <v>0.98248411455401663</v>
      </c>
      <c r="AL300" s="88">
        <f>IF(MoM!AM300=0,0,AM300/MoM!AM300*100)</f>
        <v>0.98415433754875847</v>
      </c>
      <c r="AM300" s="88">
        <f>IF(MoM!AN300=0,0,AN300/MoM!AN300*100)</f>
        <v>0.9851384918863072</v>
      </c>
      <c r="AN300" s="88">
        <f>IF(MoM!AO300=0,0,AO300/MoM!AO300*100)</f>
        <v>0.98947310125060695</v>
      </c>
      <c r="AO300" s="88">
        <f>IF(MoM!AP300=0,0,AP300/MoM!AP300*100)</f>
        <v>0.99352994096573444</v>
      </c>
      <c r="AP300" s="88">
        <f>IF(MoM!AQ300=0,0,AQ300/MoM!AQ300*100)</f>
        <v>0.99303317599525165</v>
      </c>
      <c r="AQ300" s="88">
        <f>IF(MoM!AR300=0,0,AR300/MoM!AR300*100)</f>
        <v>0.9945227257592445</v>
      </c>
      <c r="AR300" s="88">
        <f>IF(MoM!AS300=0,0,AS300/MoM!AS300*100)</f>
        <v>0.99760574620909814</v>
      </c>
      <c r="AS300" s="149">
        <v>1</v>
      </c>
      <c r="AT300" s="88">
        <f>AS300*MoM!AT300/100</f>
        <v>1.0016</v>
      </c>
      <c r="AU300" s="88">
        <f>AT300*MoM!AU300/100</f>
        <v>1.0031024000000002</v>
      </c>
      <c r="AV300" s="88">
        <f>AU300*MoM!AV300/100</f>
        <v>1.0039048819200003</v>
      </c>
      <c r="AW300" s="88">
        <f>AV300*MoM!AW300/100</f>
        <v>1.0049087868019202</v>
      </c>
      <c r="AX300" s="88">
        <f>AW300*MoM!AX300/100</f>
        <v>1.0107372577653713</v>
      </c>
      <c r="AY300" s="88">
        <f>AX300*MoM!AY300/100</f>
        <v>1.0124555111035725</v>
      </c>
      <c r="AZ300" s="88">
        <f>AY300*MoM!AZ300/100</f>
        <v>1.015391632085773</v>
      </c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  <c r="BL300" s="88"/>
      <c r="BM300" s="88"/>
      <c r="BN300" s="88"/>
      <c r="BO300" s="88"/>
      <c r="BP300" s="88"/>
      <c r="BQ300" s="88"/>
      <c r="BR300" s="88"/>
      <c r="BS300" s="88"/>
      <c r="BT300" s="88"/>
    </row>
    <row r="301" spans="1:72" x14ac:dyDescent="0.45">
      <c r="A301" s="88">
        <f>Веса!A301</f>
        <v>1</v>
      </c>
      <c r="B301" s="88">
        <f>MoM!B301</f>
        <v>1</v>
      </c>
      <c r="C301" s="88">
        <f>БИПЦ_НДС!E301</f>
        <v>1</v>
      </c>
      <c r="D301" s="88">
        <f t="shared" si="4"/>
        <v>0</v>
      </c>
      <c r="E301" s="88">
        <v>0</v>
      </c>
      <c r="F301" s="88">
        <v>1</v>
      </c>
      <c r="G301" s="88">
        <v>1</v>
      </c>
      <c r="H301" s="88">
        <v>0</v>
      </c>
      <c r="I301" s="88">
        <v>0</v>
      </c>
      <c r="J301" s="124" t="s">
        <v>300</v>
      </c>
      <c r="K301" s="109" t="s">
        <v>457</v>
      </c>
      <c r="L301" s="109" t="str">
        <f>MoM!J301</f>
        <v>Краски масляные, эмали, кг</v>
      </c>
      <c r="M301" s="88">
        <f>IF(MoM!N301=0,0,N301/MoM!N301*100)</f>
        <v>0.8465303724921226</v>
      </c>
      <c r="N301" s="88">
        <f>IF(MoM!O301=0,0,O301/MoM!O301*100)</f>
        <v>0.85982089934024886</v>
      </c>
      <c r="O301" s="88">
        <f>IF(MoM!P301=0,0,P301/MoM!P301*100)</f>
        <v>0.86988080386252975</v>
      </c>
      <c r="P301" s="88">
        <f>IF(MoM!Q301=0,0,Q301/MoM!Q301*100)</f>
        <v>0.8794494927050176</v>
      </c>
      <c r="Q301" s="88">
        <f>IF(MoM!R301=0,0,R301/MoM!R301*100)</f>
        <v>0.88648508864665765</v>
      </c>
      <c r="R301" s="88">
        <f>IF(MoM!S301=0,0,S301/MoM!S301*100)</f>
        <v>0.89065156856329686</v>
      </c>
      <c r="S301" s="88">
        <f>IF(MoM!T301=0,0,T301/MoM!T301*100)</f>
        <v>0.8939469793669812</v>
      </c>
      <c r="T301" s="88">
        <f>IF(MoM!U301=0,0,U301/MoM!U301*100)</f>
        <v>0.89689700439889231</v>
      </c>
      <c r="U301" s="88">
        <f>IF(MoM!V301=0,0,V301/MoM!V301*100)</f>
        <v>0.90147117912132679</v>
      </c>
      <c r="V301" s="88">
        <f>IF(MoM!W301=0,0,W301/MoM!W301*100)</f>
        <v>0.90480662248407573</v>
      </c>
      <c r="W301" s="88">
        <f>IF(MoM!X301=0,0,X301/MoM!X301*100)</f>
        <v>0.90896873294750247</v>
      </c>
      <c r="X301" s="88">
        <f>IF(MoM!Y301=0,0,Y301/MoM!Y301*100)</f>
        <v>0.91305909224576631</v>
      </c>
      <c r="Y301" s="88">
        <f>IF(MoM!Z301=0,0,Z301/MoM!Z301*100)</f>
        <v>0.91698524634242318</v>
      </c>
      <c r="Z301" s="88">
        <f>IF(MoM!AA301=0,0,AA301/MoM!AA301*100)</f>
        <v>0.92111167995096421</v>
      </c>
      <c r="AA301" s="88">
        <f>IF(MoM!AB301=0,0,AB301/MoM!AB301*100)</f>
        <v>0.92507246017475342</v>
      </c>
      <c r="AB301" s="88">
        <f>IF(MoM!AC301=0,0,AC301/MoM!AC301*100)</f>
        <v>0.93321309782429118</v>
      </c>
      <c r="AC301" s="88">
        <f>IF(MoM!AD301=0,0,AD301/MoM!AD301*100)</f>
        <v>0.94217194356340428</v>
      </c>
      <c r="AD301" s="88">
        <f>IF(MoM!AE301=0,0,AE301/MoM!AE301*100)</f>
        <v>0.94961510191755527</v>
      </c>
      <c r="AE301" s="88">
        <f>IF(MoM!AF301=0,0,AF301/MoM!AF301*100)</f>
        <v>0.95616744612078641</v>
      </c>
      <c r="AF301" s="88">
        <f>IF(MoM!AG301=0,0,AG301/MoM!AG301*100)</f>
        <v>0.95941841543759709</v>
      </c>
      <c r="AG301" s="88">
        <f>IF(MoM!AH301=0,0,AH301/MoM!AH301*100)</f>
        <v>0.96220072884236618</v>
      </c>
      <c r="AH301" s="88">
        <f>IF(MoM!AI301=0,0,AI301/MoM!AI301*100)</f>
        <v>0.96393269015428251</v>
      </c>
      <c r="AI301" s="88">
        <f>IF(MoM!AJ301=0,0,AJ301/MoM!AJ301*100)</f>
        <v>0.96692088149376088</v>
      </c>
      <c r="AJ301" s="88">
        <f>IF(MoM!AK301=0,0,AK301/MoM!AK301*100)</f>
        <v>0.9697249520500929</v>
      </c>
      <c r="AK301" s="88">
        <f>IF(MoM!AL301=0,0,AL301/MoM!AL301*100)</f>
        <v>0.9721492644302181</v>
      </c>
      <c r="AL301" s="88">
        <f>IF(MoM!AM301=0,0,AM301/MoM!AM301*100)</f>
        <v>0.97691279582592605</v>
      </c>
      <c r="AM301" s="88">
        <f>IF(MoM!AN301=0,0,AN301/MoM!AN301*100)</f>
        <v>0.97915969525632574</v>
      </c>
      <c r="AN301" s="88">
        <f>IF(MoM!AO301=0,0,AO301/MoM!AO301*100)</f>
        <v>0.98346799791545347</v>
      </c>
      <c r="AO301" s="88">
        <f>IF(MoM!AP301=0,0,AP301/MoM!AP301*100)</f>
        <v>0.98818864430544762</v>
      </c>
      <c r="AP301" s="88">
        <f>IF(MoM!AQ301=0,0,AQ301/MoM!AQ301*100)</f>
        <v>0.99026384045848903</v>
      </c>
      <c r="AQ301" s="88">
        <f>IF(MoM!AR301=0,0,AR301/MoM!AR301*100)</f>
        <v>0.9934326847479561</v>
      </c>
      <c r="AR301" s="88">
        <f>IF(MoM!AS301=0,0,AS301/MoM!AS301*100)</f>
        <v>0.99710838568152349</v>
      </c>
      <c r="AS301" s="149">
        <v>1</v>
      </c>
      <c r="AT301" s="88">
        <f>AS301*MoM!AT301/100</f>
        <v>1.0031999999999999</v>
      </c>
      <c r="AU301" s="88">
        <f>AT301*MoM!AU301/100</f>
        <v>1.0030996799999998</v>
      </c>
      <c r="AV301" s="88">
        <f>AU301*MoM!AV301/100</f>
        <v>1.0049052594239998</v>
      </c>
      <c r="AW301" s="88">
        <f>AV301*MoM!AW301/100</f>
        <v>1.0065131078390781</v>
      </c>
      <c r="AX301" s="88">
        <f>AW301*MoM!AX301/100</f>
        <v>1.0092306932302435</v>
      </c>
      <c r="AY301" s="88">
        <f>AX301*MoM!AY301/100</f>
        <v>1.0125611545179032</v>
      </c>
      <c r="AZ301" s="88">
        <f>AY301*MoM!AZ301/100</f>
        <v>1.0155988379814569</v>
      </c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  <c r="BL301" s="88"/>
      <c r="BM301" s="88"/>
      <c r="BN301" s="88"/>
      <c r="BO301" s="88"/>
      <c r="BP301" s="88"/>
      <c r="BQ301" s="88"/>
      <c r="BR301" s="88"/>
      <c r="BS301" s="88"/>
      <c r="BT301" s="88"/>
    </row>
    <row r="302" spans="1:72" x14ac:dyDescent="0.45">
      <c r="A302" s="88">
        <f>Веса!A302</f>
        <v>1</v>
      </c>
      <c r="B302" s="88">
        <f>MoM!B302</f>
        <v>1</v>
      </c>
      <c r="C302" s="88">
        <f>БИПЦ_НДС!E302</f>
        <v>1</v>
      </c>
      <c r="D302" s="88">
        <f t="shared" si="4"/>
        <v>0</v>
      </c>
      <c r="E302" s="88">
        <v>0</v>
      </c>
      <c r="F302" s="88">
        <v>1</v>
      </c>
      <c r="G302" s="88">
        <v>1</v>
      </c>
      <c r="H302" s="88">
        <v>0</v>
      </c>
      <c r="I302" s="88">
        <v>0</v>
      </c>
      <c r="J302" s="124" t="s">
        <v>301</v>
      </c>
      <c r="K302" s="124" t="s">
        <v>301</v>
      </c>
      <c r="L302" s="109" t="str">
        <f>MoM!J302</f>
        <v>Обои виниловые, 10 м</v>
      </c>
      <c r="M302" s="88">
        <f>IF(MoM!N302=0,0,N302/MoM!N302*100)</f>
        <v>0.82467778634468158</v>
      </c>
      <c r="N302" s="88">
        <f>IF(MoM!O302=0,0,O302/MoM!O302*100)</f>
        <v>0.84191355207928542</v>
      </c>
      <c r="O302" s="88">
        <f>IF(MoM!P302=0,0,P302/MoM!P302*100)</f>
        <v>0.85134298386257345</v>
      </c>
      <c r="P302" s="88">
        <f>IF(MoM!Q302=0,0,Q302/MoM!Q302*100)</f>
        <v>0.86036721949151673</v>
      </c>
      <c r="Q302" s="88">
        <f>IF(MoM!R302=0,0,R302/MoM!R302*100)</f>
        <v>0.87094973629126238</v>
      </c>
      <c r="R302" s="88">
        <f>IF(MoM!S302=0,0,S302/MoM!S302*100)</f>
        <v>0.87713347941893027</v>
      </c>
      <c r="S302" s="88">
        <f>IF(MoM!T302=0,0,T302/MoM!T302*100)</f>
        <v>0.88415054725428166</v>
      </c>
      <c r="T302" s="88">
        <f>IF(MoM!U302=0,0,U302/MoM!U302*100)</f>
        <v>0.88883654515472932</v>
      </c>
      <c r="U302" s="88">
        <f>IF(MoM!V302=0,0,V302/MoM!V302*100)</f>
        <v>0.8934584951895338</v>
      </c>
      <c r="V302" s="88">
        <f>IF(MoM!W302=0,0,W302/MoM!W302*100)</f>
        <v>0.89953401295682256</v>
      </c>
      <c r="W302" s="88">
        <f>IF(MoM!X302=0,0,X302/MoM!X302*100)</f>
        <v>0.90637047145529437</v>
      </c>
      <c r="X302" s="88">
        <f>IF(MoM!Y302=0,0,Y302/MoM!Y302*100)</f>
        <v>0.91262442770833585</v>
      </c>
      <c r="Y302" s="88">
        <f>IF(MoM!Z302=0,0,Z302/MoM!Z302*100)</f>
        <v>0.91965163580168996</v>
      </c>
      <c r="Z302" s="88">
        <f>IF(MoM!AA302=0,0,AA302/MoM!AA302*100)</f>
        <v>0.92802046568748531</v>
      </c>
      <c r="AA302" s="88">
        <f>IF(MoM!AB302=0,0,AB302/MoM!AB302*100)</f>
        <v>0.93692946215808515</v>
      </c>
      <c r="AB302" s="88">
        <f>IF(MoM!AC302=0,0,AC302/MoM!AC302*100)</f>
        <v>0.94405012607048666</v>
      </c>
      <c r="AC302" s="88">
        <f>IF(MoM!AD302=0,0,AD302/MoM!AD302*100)</f>
        <v>0.95103609700340819</v>
      </c>
      <c r="AD302" s="88">
        <f>IF(MoM!AE302=0,0,AE302/MoM!AE302*100)</f>
        <v>0.95607658831752629</v>
      </c>
      <c r="AE302" s="88">
        <f>IF(MoM!AF302=0,0,AF302/MoM!AF302*100)</f>
        <v>0.9604745406237869</v>
      </c>
      <c r="AF302" s="88">
        <f>IF(MoM!AG302=0,0,AG302/MoM!AG302*100)</f>
        <v>0.9663334353215921</v>
      </c>
      <c r="AG302" s="88">
        <f>IF(MoM!AH302=0,0,AH302/MoM!AH302*100)</f>
        <v>0.97116510249820009</v>
      </c>
      <c r="AH302" s="88">
        <f>IF(MoM!AI302=0,0,AI302/MoM!AI302*100)</f>
        <v>0.97407859780569461</v>
      </c>
      <c r="AI302" s="88">
        <f>IF(MoM!AJ302=0,0,AJ302/MoM!AJ302*100)</f>
        <v>0.97709824145889235</v>
      </c>
      <c r="AJ302" s="88">
        <f>IF(MoM!AK302=0,0,AK302/MoM!AK302*100)</f>
        <v>0.97973640671083129</v>
      </c>
      <c r="AK302" s="88">
        <f>IF(MoM!AL302=0,0,AL302/MoM!AL302*100)</f>
        <v>0.98404724690035894</v>
      </c>
      <c r="AL302" s="88">
        <f>IF(MoM!AM302=0,0,AM302/MoM!AM302*100)</f>
        <v>0.98601534139415958</v>
      </c>
      <c r="AM302" s="88">
        <f>IF(MoM!AN302=0,0,AN302/MoM!AN302*100)</f>
        <v>0.9897621996914574</v>
      </c>
      <c r="AN302" s="88">
        <f>IF(MoM!AO302=0,0,AO302/MoM!AO302*100)</f>
        <v>0.9918407003108094</v>
      </c>
      <c r="AO302" s="88">
        <f>IF(MoM!AP302=0,0,AP302/MoM!AP302*100)</f>
        <v>0.99352682950133775</v>
      </c>
      <c r="AP302" s="88">
        <f>IF(MoM!AQ302=0,0,AQ302/MoM!AQ302*100)</f>
        <v>0.99561323584329042</v>
      </c>
      <c r="AQ302" s="88">
        <f>IF(MoM!AR302=0,0,AR302/MoM!AR302*100)</f>
        <v>0.99650928775554948</v>
      </c>
      <c r="AR302" s="88">
        <f>IF(MoM!AS302=0,0,AS302/MoM!AS302*100)</f>
        <v>0.99860195725983614</v>
      </c>
      <c r="AS302" s="149">
        <v>1</v>
      </c>
      <c r="AT302" s="88">
        <f>AS302*MoM!AT302/100</f>
        <v>1.0027999999999999</v>
      </c>
      <c r="AU302" s="88">
        <f>AT302*MoM!AU302/100</f>
        <v>1.0041036399999999</v>
      </c>
      <c r="AV302" s="88">
        <f>AU302*MoM!AV302/100</f>
        <v>1.0050073332759999</v>
      </c>
      <c r="AW302" s="88">
        <f>AV302*MoM!AW302/100</f>
        <v>1.0079218545425004</v>
      </c>
      <c r="AX302" s="88">
        <f>AW302*MoM!AX302/100</f>
        <v>1.0086273998406801</v>
      </c>
      <c r="AY302" s="88">
        <f>AX302*MoM!AY302/100</f>
        <v>1.0094343017605525</v>
      </c>
      <c r="AZ302" s="88">
        <f>AY302*MoM!AZ302/100</f>
        <v>1.0122607178054821</v>
      </c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  <c r="BL302" s="88"/>
      <c r="BM302" s="88"/>
      <c r="BN302" s="88"/>
      <c r="BO302" s="88"/>
      <c r="BP302" s="88"/>
      <c r="BQ302" s="88"/>
      <c r="BR302" s="88"/>
      <c r="BS302" s="88"/>
      <c r="BT302" s="88"/>
    </row>
    <row r="303" spans="1:72" x14ac:dyDescent="0.45">
      <c r="A303" s="88">
        <f>Веса!A303</f>
        <v>0</v>
      </c>
      <c r="B303" s="88">
        <f>MoM!B303</f>
        <v>0</v>
      </c>
      <c r="C303" s="88">
        <f>БИПЦ_НДС!E303</f>
        <v>1</v>
      </c>
      <c r="D303" s="88">
        <f t="shared" si="4"/>
        <v>0</v>
      </c>
      <c r="E303" s="88">
        <v>0</v>
      </c>
      <c r="F303" s="88">
        <v>1</v>
      </c>
      <c r="G303" s="88">
        <v>1</v>
      </c>
      <c r="H303" s="88">
        <v>0</v>
      </c>
      <c r="I303" s="88">
        <v>0</v>
      </c>
      <c r="J303" s="133" t="s">
        <v>302</v>
      </c>
      <c r="K303" s="133" t="s">
        <v>302</v>
      </c>
      <c r="L303" s="109" t="str">
        <f>MoM!J303</f>
        <v>Мойка для кухни, шт.</v>
      </c>
      <c r="M303" s="88">
        <f>IF(MoM!N303=0,0,N303/MoM!N303*100)</f>
        <v>0</v>
      </c>
      <c r="N303" s="88">
        <f>IF(MoM!O303=0,0,O303/MoM!O303*100)</f>
        <v>0</v>
      </c>
      <c r="O303" s="88">
        <f>IF(MoM!P303=0,0,P303/MoM!P303*100)</f>
        <v>0</v>
      </c>
      <c r="P303" s="88">
        <f>IF(MoM!Q303=0,0,Q303/MoM!Q303*100)</f>
        <v>0</v>
      </c>
      <c r="Q303" s="88">
        <f>IF(MoM!R303=0,0,R303/MoM!R303*100)</f>
        <v>0</v>
      </c>
      <c r="R303" s="88">
        <f>IF(MoM!S303=0,0,S303/MoM!S303*100)</f>
        <v>0</v>
      </c>
      <c r="S303" s="88">
        <f>IF(MoM!T303=0,0,T303/MoM!T303*100)</f>
        <v>0</v>
      </c>
      <c r="T303" s="88">
        <f>IF(MoM!U303=0,0,U303/MoM!U303*100)</f>
        <v>0</v>
      </c>
      <c r="U303" s="88">
        <f>IF(MoM!V303=0,0,V303/MoM!V303*100)</f>
        <v>0</v>
      </c>
      <c r="V303" s="88">
        <f>IF(MoM!W303=0,0,W303/MoM!W303*100)</f>
        <v>0</v>
      </c>
      <c r="W303" s="88">
        <f>IF(MoM!X303=0,0,X303/MoM!X303*100)</f>
        <v>0</v>
      </c>
      <c r="X303" s="88">
        <f>IF(MoM!Y303=0,0,Y303/MoM!Y303*100)</f>
        <v>0</v>
      </c>
      <c r="Y303" s="88">
        <f>IF(MoM!Z303=0,0,Z303/MoM!Z303*100)</f>
        <v>0</v>
      </c>
      <c r="Z303" s="88">
        <f>IF(MoM!AA303=0,0,AA303/MoM!AA303*100)</f>
        <v>0</v>
      </c>
      <c r="AA303" s="88">
        <f>IF(MoM!AB303=0,0,AB303/MoM!AB303*100)</f>
        <v>0</v>
      </c>
      <c r="AB303" s="88">
        <f>IF(MoM!AC303=0,0,AC303/MoM!AC303*100)</f>
        <v>0</v>
      </c>
      <c r="AC303" s="88">
        <f>IF(MoM!AD303=0,0,AD303/MoM!AD303*100)</f>
        <v>0</v>
      </c>
      <c r="AD303" s="88">
        <f>IF(MoM!AE303=0,0,AE303/MoM!AE303*100)</f>
        <v>0</v>
      </c>
      <c r="AE303" s="88">
        <f>IF(MoM!AF303=0,0,AF303/MoM!AF303*100)</f>
        <v>0</v>
      </c>
      <c r="AF303" s="88">
        <f>IF(MoM!AG303=0,0,AG303/MoM!AG303*100)</f>
        <v>0</v>
      </c>
      <c r="AG303" s="88">
        <f>IF(MoM!AH303=0,0,AH303/MoM!AH303*100)</f>
        <v>0</v>
      </c>
      <c r="AH303" s="88">
        <f>IF(MoM!AI303=0,0,AI303/MoM!AI303*100)</f>
        <v>0</v>
      </c>
      <c r="AI303" s="88">
        <f>IF(MoM!AJ303=0,0,AJ303/MoM!AJ303*100)</f>
        <v>0</v>
      </c>
      <c r="AJ303" s="88">
        <f>IF(MoM!AK303=0,0,AK303/MoM!AK303*100)</f>
        <v>0</v>
      </c>
      <c r="AK303" s="88">
        <f>IF(MoM!AL303=0,0,AL303/MoM!AL303*100)</f>
        <v>0</v>
      </c>
      <c r="AL303" s="88">
        <f>IF(MoM!AM303=0,0,AM303/MoM!AM303*100)</f>
        <v>0</v>
      </c>
      <c r="AM303" s="88">
        <f>IF(MoM!AN303=0,0,AN303/MoM!AN303*100)</f>
        <v>0</v>
      </c>
      <c r="AN303" s="88">
        <f>IF(MoM!AO303=0,0,AO303/MoM!AO303*100)</f>
        <v>0</v>
      </c>
      <c r="AO303" s="88">
        <f>IF(MoM!AP303=0,0,AP303/MoM!AP303*100)</f>
        <v>0</v>
      </c>
      <c r="AP303" s="88">
        <f>IF(MoM!AQ303=0,0,AQ303/MoM!AQ303*100)</f>
        <v>0</v>
      </c>
      <c r="AQ303" s="88">
        <f>IF(MoM!AR303=0,0,AR303/MoM!AR303*100)</f>
        <v>0</v>
      </c>
      <c r="AR303" s="88">
        <f>IF(MoM!AS303=0,0,AS303/MoM!AS303*100)</f>
        <v>0</v>
      </c>
      <c r="AS303" s="149">
        <v>1</v>
      </c>
      <c r="AT303" s="88">
        <f>AS303*MoM!AT303/100</f>
        <v>0</v>
      </c>
      <c r="AU303" s="88">
        <f>AT303*MoM!AU303/100</f>
        <v>0</v>
      </c>
      <c r="AV303" s="88">
        <f>AU303*MoM!AV303/100</f>
        <v>0</v>
      </c>
      <c r="AW303" s="88">
        <f>AV303*MoM!AW303/100</f>
        <v>0</v>
      </c>
      <c r="AX303" s="88">
        <f>AW303*MoM!AX303/100</f>
        <v>0</v>
      </c>
      <c r="AY303" s="88">
        <f>AX303*MoM!AY303/100</f>
        <v>0</v>
      </c>
      <c r="AZ303" s="88">
        <f>AY303*MoM!AZ303/100</f>
        <v>0</v>
      </c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</row>
    <row r="304" spans="1:72" ht="28.5" x14ac:dyDescent="0.45">
      <c r="A304" s="88">
        <f>Веса!A304</f>
        <v>1</v>
      </c>
      <c r="B304" s="88">
        <f>MoM!B304</f>
        <v>1</v>
      </c>
      <c r="C304" s="88">
        <f>БИПЦ_НДС!E304</f>
        <v>1</v>
      </c>
      <c r="D304" s="88">
        <f t="shared" si="4"/>
        <v>0</v>
      </c>
      <c r="E304" s="88">
        <v>0</v>
      </c>
      <c r="F304" s="88">
        <v>1</v>
      </c>
      <c r="G304" s="88">
        <v>1</v>
      </c>
      <c r="H304" s="88">
        <v>0</v>
      </c>
      <c r="I304" s="88">
        <v>0</v>
      </c>
      <c r="J304" s="124" t="s">
        <v>303</v>
      </c>
      <c r="K304" s="124" t="s">
        <v>303</v>
      </c>
      <c r="L304" s="109" t="str">
        <f>MoM!J304</f>
        <v>Кольцо обручальное золотое, грамм</v>
      </c>
      <c r="M304" s="88">
        <f>IF(MoM!N304=0,0,N304/MoM!N304*100)</f>
        <v>0.80203012500411397</v>
      </c>
      <c r="N304" s="88">
        <f>IF(MoM!O304=0,0,O304/MoM!O304*100)</f>
        <v>0.85568594036688905</v>
      </c>
      <c r="O304" s="88">
        <f>IF(MoM!P304=0,0,P304/MoM!P304*100)</f>
        <v>0.87562342277743754</v>
      </c>
      <c r="P304" s="88">
        <f>IF(MoM!Q304=0,0,Q304/MoM!Q304*100)</f>
        <v>0.8794761658376582</v>
      </c>
      <c r="Q304" s="88">
        <f>IF(MoM!R304=0,0,R304/MoM!R304*100)</f>
        <v>0.88906245604528866</v>
      </c>
      <c r="R304" s="88">
        <f>IF(MoM!S304=0,0,S304/MoM!S304*100)</f>
        <v>0.88559511246671208</v>
      </c>
      <c r="S304" s="88">
        <f>IF(MoM!T304=0,0,T304/MoM!T304*100)</f>
        <v>0.88488663637673881</v>
      </c>
      <c r="T304" s="88">
        <f>IF(MoM!U304=0,0,U304/MoM!U304*100)</f>
        <v>0.89010746753136161</v>
      </c>
      <c r="U304" s="88">
        <f>IF(MoM!V304=0,0,V304/MoM!V304*100)</f>
        <v>0.89598217681706849</v>
      </c>
      <c r="V304" s="88">
        <f>IF(MoM!W304=0,0,W304/MoM!W304*100)</f>
        <v>0.90216445383710631</v>
      </c>
      <c r="W304" s="88">
        <f>IF(MoM!X304=0,0,X304/MoM!X304*100)</f>
        <v>0.90577311165245478</v>
      </c>
      <c r="X304" s="88">
        <f>IF(MoM!Y304=0,0,Y304/MoM!Y304*100)</f>
        <v>0.91256640998984817</v>
      </c>
      <c r="Y304" s="88">
        <f>IF(MoM!Z304=0,0,Z304/MoM!Z304*100)</f>
        <v>0.93063522490764716</v>
      </c>
      <c r="Z304" s="88">
        <f>IF(MoM!AA304=0,0,AA304/MoM!AA304*100)</f>
        <v>0.94189591112902959</v>
      </c>
      <c r="AA304" s="88">
        <f>IF(MoM!AB304=0,0,AB304/MoM!AB304*100)</f>
        <v>0.9511264910580941</v>
      </c>
      <c r="AB304" s="88">
        <f>IF(MoM!AC304=0,0,AC304/MoM!AC304*100)</f>
        <v>0.96206444570526228</v>
      </c>
      <c r="AC304" s="88">
        <f>IF(MoM!AD304=0,0,AD304/MoM!AD304*100)</f>
        <v>0.97053061282746844</v>
      </c>
      <c r="AD304" s="88">
        <f>IF(MoM!AE304=0,0,AE304/MoM!AE304*100)</f>
        <v>0.97266578017568894</v>
      </c>
      <c r="AE304" s="88">
        <f>IF(MoM!AF304=0,0,AF304/MoM!AF304*100)</f>
        <v>0.97461111173604031</v>
      </c>
      <c r="AF304" s="88">
        <f>IF(MoM!AG304=0,0,AG304/MoM!AG304*100)</f>
        <v>0.97763240618242209</v>
      </c>
      <c r="AG304" s="88">
        <f>IF(MoM!AH304=0,0,AH304/MoM!AH304*100)</f>
        <v>0.98066306664158753</v>
      </c>
      <c r="AH304" s="88">
        <f>IF(MoM!AI304=0,0,AI304/MoM!AI304*100)</f>
        <v>0.98752770810807866</v>
      </c>
      <c r="AI304" s="88">
        <f>IF(MoM!AJ304=0,0,AJ304/MoM!AJ304*100)</f>
        <v>0.9911815606280785</v>
      </c>
      <c r="AJ304" s="88">
        <f>IF(MoM!AK304=0,0,AK304/MoM!AK304*100)</f>
        <v>0.99465069609027679</v>
      </c>
      <c r="AK304" s="88">
        <f>IF(MoM!AL304=0,0,AL304/MoM!AL304*100)</f>
        <v>0.99862929887463792</v>
      </c>
      <c r="AL304" s="88">
        <f>IF(MoM!AM304=0,0,AM304/MoM!AM304*100)</f>
        <v>1.0015253238413744</v>
      </c>
      <c r="AM304" s="88">
        <f>IF(MoM!AN304=0,0,AN304/MoM!AN304*100)</f>
        <v>1.0061323403310447</v>
      </c>
      <c r="AN304" s="88">
        <f>IF(MoM!AO304=0,0,AO304/MoM!AO304*100)</f>
        <v>1.0053274344587799</v>
      </c>
      <c r="AO304" s="88">
        <f>IF(MoM!AP304=0,0,AP304/MoM!AP304*100)</f>
        <v>1.0049253034849963</v>
      </c>
      <c r="AP304" s="88">
        <f>IF(MoM!AQ304=0,0,AQ304/MoM!AQ304*100)</f>
        <v>1.0045233333636023</v>
      </c>
      <c r="AQ304" s="88">
        <f>IF(MoM!AR304=0,0,AR304/MoM!AR304*100)</f>
        <v>1.006331475363657</v>
      </c>
      <c r="AR304" s="88">
        <f>IF(MoM!AS304=0,0,AS304/MoM!AS304*100)</f>
        <v>1.004419445560466</v>
      </c>
      <c r="AS304" s="149">
        <v>1</v>
      </c>
      <c r="AT304" s="88">
        <f>AS304*MoM!AT304/100</f>
        <v>0.99650000000000005</v>
      </c>
      <c r="AU304" s="88">
        <f>AT304*MoM!AU304/100</f>
        <v>0.99759615000000013</v>
      </c>
      <c r="AV304" s="88">
        <f>AU304*MoM!AV304/100</f>
        <v>0.99230889040500014</v>
      </c>
      <c r="AW304" s="88">
        <f>AV304*MoM!AW304/100</f>
        <v>0.99548427885429602</v>
      </c>
      <c r="AX304" s="88">
        <f>AW304*MoM!AX304/100</f>
        <v>0.99329421344081648</v>
      </c>
      <c r="AY304" s="88">
        <f>AX304*MoM!AY304/100</f>
        <v>0.99438683707560127</v>
      </c>
      <c r="AZ304" s="88">
        <f>AY304*MoM!AZ304/100</f>
        <v>1.0013475449351306</v>
      </c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</row>
    <row r="305" spans="1:72" ht="28.5" x14ac:dyDescent="0.45">
      <c r="A305" s="88">
        <f>Веса!A305</f>
        <v>1</v>
      </c>
      <c r="B305" s="88">
        <f>MoM!B305</f>
        <v>0</v>
      </c>
      <c r="C305" s="88">
        <f>БИПЦ_НДС!E305</f>
        <v>1</v>
      </c>
      <c r="D305" s="88">
        <f t="shared" si="4"/>
        <v>0</v>
      </c>
      <c r="E305" s="88">
        <v>0</v>
      </c>
      <c r="F305" s="88">
        <v>1</v>
      </c>
      <c r="G305" s="88">
        <v>1</v>
      </c>
      <c r="H305" s="88">
        <v>0</v>
      </c>
      <c r="I305" s="88">
        <v>0</v>
      </c>
      <c r="J305" s="124" t="s">
        <v>304</v>
      </c>
      <c r="K305" s="124" t="s">
        <v>304</v>
      </c>
      <c r="L305" s="109" t="str">
        <f>MoM!J305</f>
        <v>Легковой автомобиль отечественный новый, шт.</v>
      </c>
      <c r="M305" s="88">
        <f>IF(MoM!N305=0,0,N305/MoM!N305*100)</f>
        <v>0.83684450684957445</v>
      </c>
      <c r="N305" s="88">
        <f>IF(MoM!O305=0,0,O305/MoM!O305*100)</f>
        <v>0.84261873394683651</v>
      </c>
      <c r="O305" s="88">
        <f>IF(MoM!P305=0,0,P305/MoM!P305*100)</f>
        <v>0.87109924715423959</v>
      </c>
      <c r="P305" s="88">
        <f>IF(MoM!Q305=0,0,Q305/MoM!Q305*100)</f>
        <v>0.87658717241131134</v>
      </c>
      <c r="Q305" s="88">
        <f>IF(MoM!R305=0,0,R305/MoM!R305*100)</f>
        <v>0.87755141830096373</v>
      </c>
      <c r="R305" s="88">
        <f>IF(MoM!S305=0,0,S305/MoM!S305*100)</f>
        <v>0.8793942762793957</v>
      </c>
      <c r="S305" s="88">
        <f>IF(MoM!T305=0,0,T305/MoM!T305*100)</f>
        <v>0.88071336769381492</v>
      </c>
      <c r="T305" s="88">
        <f>IF(MoM!U305=0,0,U305/MoM!U305*100)</f>
        <v>0.89912027707861575</v>
      </c>
      <c r="U305" s="88">
        <f>IF(MoM!V305=0,0,V305/MoM!V305*100)</f>
        <v>0.92150837197787316</v>
      </c>
      <c r="V305" s="88">
        <f>IF(MoM!W305=0,0,W305/MoM!W305*100)</f>
        <v>0.91957320439671975</v>
      </c>
      <c r="W305" s="88">
        <f>IF(MoM!X305=0,0,X305/MoM!X305*100)</f>
        <v>0.92407911309826374</v>
      </c>
      <c r="X305" s="88">
        <f>IF(MoM!Y305=0,0,Y305/MoM!Y305*100)</f>
        <v>0.92990081151078274</v>
      </c>
      <c r="Y305" s="88">
        <f>IF(MoM!Z305=0,0,Z305/MoM!Z305*100)</f>
        <v>0.93343443459452369</v>
      </c>
      <c r="Z305" s="88">
        <f>IF(MoM!AA305=0,0,AA305/MoM!AA305*100)</f>
        <v>0.9550901134771167</v>
      </c>
      <c r="AA305" s="88">
        <f>IF(MoM!AB305=0,0,AB305/MoM!AB305*100)</f>
        <v>0.95910149195372052</v>
      </c>
      <c r="AB305" s="88">
        <f>IF(MoM!AC305=0,0,AC305/MoM!AC305*100)</f>
        <v>0.96197879642958162</v>
      </c>
      <c r="AC305" s="88">
        <f>IF(MoM!AD305=0,0,AD305/MoM!AD305*100)</f>
        <v>0.9649609306985133</v>
      </c>
      <c r="AD305" s="88">
        <f>IF(MoM!AE305=0,0,AE305/MoM!AE305*100)</f>
        <v>0.96708384474605003</v>
      </c>
      <c r="AE305" s="88">
        <f>IF(MoM!AF305=0,0,AF305/MoM!AF305*100)</f>
        <v>0.96834105374421986</v>
      </c>
      <c r="AF305" s="88">
        <f>IF(MoM!AG305=0,0,AG305/MoM!AG305*100)</f>
        <v>0.97047140406245713</v>
      </c>
      <c r="AG305" s="88">
        <f>IF(MoM!AH305=0,0,AH305/MoM!AH305*100)</f>
        <v>0.96988912122001958</v>
      </c>
      <c r="AH305" s="88">
        <f>IF(MoM!AI305=0,0,AI305/MoM!AI305*100)</f>
        <v>0.97405964444126569</v>
      </c>
      <c r="AI305" s="88">
        <f>IF(MoM!AJ305=0,0,AJ305/MoM!AJ305*100)</f>
        <v>0.97405964444126569</v>
      </c>
      <c r="AJ305" s="88">
        <f>IF(MoM!AK305=0,0,AK305/MoM!AK305*100)</f>
        <v>0.97220893111682727</v>
      </c>
      <c r="AK305" s="88">
        <f>IF(MoM!AL305=0,0,AL305/MoM!AL305*100)</f>
        <v>0.99145866795294058</v>
      </c>
      <c r="AL305" s="88">
        <f>IF(MoM!AM305=0,0,AM305/MoM!AM305*100)</f>
        <v>0.99076464688537358</v>
      </c>
      <c r="AM305" s="88">
        <f>IF(MoM!AN305=0,0,AN305/MoM!AN305*100)</f>
        <v>0.99106187627943931</v>
      </c>
      <c r="AN305" s="88">
        <f>IF(MoM!AO305=0,0,AO305/MoM!AO305*100)</f>
        <v>0.99185472578046285</v>
      </c>
      <c r="AO305" s="88">
        <f>IF(MoM!AP305=0,0,AP305/MoM!AP305*100)</f>
        <v>0.9922514676707751</v>
      </c>
      <c r="AP305" s="88">
        <f>IF(MoM!AQ305=0,0,AQ305/MoM!AQ305*100)</f>
        <v>0.99562512266085579</v>
      </c>
      <c r="AQ305" s="88">
        <f>IF(MoM!AR305=0,0,AR305/MoM!AR305*100)</f>
        <v>0.9934347473910019</v>
      </c>
      <c r="AR305" s="88">
        <f>IF(MoM!AS305=0,0,AS305/MoM!AS305*100)</f>
        <v>0.99820323417847867</v>
      </c>
      <c r="AS305" s="149">
        <v>1</v>
      </c>
      <c r="AT305" s="88">
        <f>AS305*MoM!AT305/100</f>
        <v>1.0009000000000001</v>
      </c>
      <c r="AU305" s="88">
        <f>AT305*MoM!AU305/100</f>
        <v>1.0042029700000001</v>
      </c>
      <c r="AV305" s="88">
        <f>AU305*MoM!AV305/100</f>
        <v>1.0039017091090001</v>
      </c>
      <c r="AW305" s="88">
        <f>AV305*MoM!AW305/100</f>
        <v>1.0224738907275166</v>
      </c>
      <c r="AX305" s="88">
        <f>AW305*MoM!AX305/100</f>
        <v>1.0240076015636079</v>
      </c>
      <c r="AY305" s="88">
        <f>AX305*MoM!AY305/100</f>
        <v>1.0241100023237644</v>
      </c>
      <c r="AZ305" s="88">
        <f>AY305*MoM!AZ305/100</f>
        <v>1.024826879325391</v>
      </c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  <c r="BL305" s="88"/>
      <c r="BM305" s="88"/>
      <c r="BN305" s="88"/>
      <c r="BO305" s="88"/>
      <c r="BP305" s="88"/>
      <c r="BQ305" s="88"/>
      <c r="BR305" s="88"/>
      <c r="BS305" s="88"/>
      <c r="BT305" s="88"/>
    </row>
    <row r="306" spans="1:72" ht="28.5" x14ac:dyDescent="0.45">
      <c r="A306" s="88">
        <f>Веса!A306</f>
        <v>0</v>
      </c>
      <c r="B306" s="88">
        <f>MoM!B306</f>
        <v>0</v>
      </c>
      <c r="C306" s="88">
        <f>БИПЦ_НДС!E306</f>
        <v>1</v>
      </c>
      <c r="D306" s="88">
        <f t="shared" si="4"/>
        <v>0</v>
      </c>
      <c r="E306" s="88">
        <v>0</v>
      </c>
      <c r="F306" s="88">
        <v>1</v>
      </c>
      <c r="G306" s="88">
        <v>1</v>
      </c>
      <c r="H306" s="88">
        <v>0</v>
      </c>
      <c r="I306" s="88">
        <v>0</v>
      </c>
      <c r="J306" s="124" t="s">
        <v>305</v>
      </c>
      <c r="K306" s="124" t="s">
        <v>305</v>
      </c>
      <c r="L306" s="109" t="str">
        <f>MoM!J306</f>
        <v>Легковой автомобиль иностранной марки новый, шт.</v>
      </c>
      <c r="M306" s="88">
        <f>IF(MoM!N306=0,0,N306/MoM!N306*100)</f>
        <v>0</v>
      </c>
      <c r="N306" s="88">
        <f>IF(MoM!O306=0,0,O306/MoM!O306*100)</f>
        <v>0</v>
      </c>
      <c r="O306" s="88">
        <f>IF(MoM!P306=0,0,P306/MoM!P306*100)</f>
        <v>0</v>
      </c>
      <c r="P306" s="88">
        <f>IF(MoM!Q306=0,0,Q306/MoM!Q306*100)</f>
        <v>0</v>
      </c>
      <c r="Q306" s="88">
        <f>IF(MoM!R306=0,0,R306/MoM!R306*100)</f>
        <v>0</v>
      </c>
      <c r="R306" s="88">
        <f>IF(MoM!S306=0,0,S306/MoM!S306*100)</f>
        <v>0</v>
      </c>
      <c r="S306" s="88">
        <f>IF(MoM!T306=0,0,T306/MoM!T306*100)</f>
        <v>0</v>
      </c>
      <c r="T306" s="88">
        <f>IF(MoM!U306=0,0,U306/MoM!U306*100)</f>
        <v>0</v>
      </c>
      <c r="U306" s="88">
        <f>IF(MoM!V306=0,0,V306/MoM!V306*100)</f>
        <v>0</v>
      </c>
      <c r="V306" s="88">
        <f>IF(MoM!W306=0,0,W306/MoM!W306*100)</f>
        <v>0</v>
      </c>
      <c r="W306" s="88">
        <f>IF(MoM!X306=0,0,X306/MoM!X306*100)</f>
        <v>0</v>
      </c>
      <c r="X306" s="88">
        <f>IF(MoM!Y306=0,0,Y306/MoM!Y306*100)</f>
        <v>0</v>
      </c>
      <c r="Y306" s="88">
        <f>IF(MoM!Z306=0,0,Z306/MoM!Z306*100)</f>
        <v>0</v>
      </c>
      <c r="Z306" s="88">
        <f>IF(MoM!AA306=0,0,AA306/MoM!AA306*100)</f>
        <v>0</v>
      </c>
      <c r="AA306" s="88">
        <f>IF(MoM!AB306=0,0,AB306/MoM!AB306*100)</f>
        <v>0</v>
      </c>
      <c r="AB306" s="88">
        <f>IF(MoM!AC306=0,0,AC306/MoM!AC306*100)</f>
        <v>0</v>
      </c>
      <c r="AC306" s="88">
        <f>IF(MoM!AD306=0,0,AD306/MoM!AD306*100)</f>
        <v>0</v>
      </c>
      <c r="AD306" s="88">
        <f>IF(MoM!AE306=0,0,AE306/MoM!AE306*100)</f>
        <v>0</v>
      </c>
      <c r="AE306" s="88">
        <f>IF(MoM!AF306=0,0,AF306/MoM!AF306*100)</f>
        <v>0</v>
      </c>
      <c r="AF306" s="88">
        <f>IF(MoM!AG306=0,0,AG306/MoM!AG306*100)</f>
        <v>0</v>
      </c>
      <c r="AG306" s="88">
        <f>IF(MoM!AH306=0,0,AH306/MoM!AH306*100)</f>
        <v>0</v>
      </c>
      <c r="AH306" s="88">
        <f>IF(MoM!AI306=0,0,AI306/MoM!AI306*100)</f>
        <v>0</v>
      </c>
      <c r="AI306" s="88">
        <f>IF(MoM!AJ306=0,0,AJ306/MoM!AJ306*100)</f>
        <v>0</v>
      </c>
      <c r="AJ306" s="88">
        <f>IF(MoM!AK306=0,0,AK306/MoM!AK306*100)</f>
        <v>0</v>
      </c>
      <c r="AK306" s="88">
        <f>IF(MoM!AL306=0,0,AL306/MoM!AL306*100)</f>
        <v>0</v>
      </c>
      <c r="AL306" s="88">
        <f>IF(MoM!AM306=0,0,AM306/MoM!AM306*100)</f>
        <v>0</v>
      </c>
      <c r="AM306" s="88">
        <f>IF(MoM!AN306=0,0,AN306/MoM!AN306*100)</f>
        <v>0</v>
      </c>
      <c r="AN306" s="88">
        <f>IF(MoM!AO306=0,0,AO306/MoM!AO306*100)</f>
        <v>0</v>
      </c>
      <c r="AO306" s="88">
        <f>IF(MoM!AP306=0,0,AP306/MoM!AP306*100)</f>
        <v>0</v>
      </c>
      <c r="AP306" s="88">
        <f>IF(MoM!AQ306=0,0,AQ306/MoM!AQ306*100)</f>
        <v>0</v>
      </c>
      <c r="AQ306" s="88">
        <f>IF(MoM!AR306=0,0,AR306/MoM!AR306*100)</f>
        <v>0</v>
      </c>
      <c r="AR306" s="88">
        <f>IF(MoM!AS306=0,0,AS306/MoM!AS306*100)</f>
        <v>0</v>
      </c>
      <c r="AS306" s="149">
        <v>1</v>
      </c>
      <c r="AT306" s="88">
        <f>AS306*MoM!AT306/100</f>
        <v>0</v>
      </c>
      <c r="AU306" s="88">
        <f>AT306*MoM!AU306/100</f>
        <v>0</v>
      </c>
      <c r="AV306" s="88">
        <f>AU306*MoM!AV306/100</f>
        <v>0</v>
      </c>
      <c r="AW306" s="88">
        <f>AV306*MoM!AW306/100</f>
        <v>0</v>
      </c>
      <c r="AX306" s="88">
        <f>AW306*MoM!AX306/100</f>
        <v>0</v>
      </c>
      <c r="AY306" s="88">
        <f>AX306*MoM!AY306/100</f>
        <v>0</v>
      </c>
      <c r="AZ306" s="88">
        <f>AY306*MoM!AZ306/100</f>
        <v>0</v>
      </c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</row>
    <row r="307" spans="1:72" ht="28.5" x14ac:dyDescent="0.45">
      <c r="A307" s="88">
        <f>Веса!A307</f>
        <v>1</v>
      </c>
      <c r="B307" s="88">
        <f>MoM!B307</f>
        <v>0</v>
      </c>
      <c r="C307" s="88">
        <f>БИПЦ_НДС!E307</f>
        <v>1</v>
      </c>
      <c r="D307" s="88">
        <f t="shared" si="4"/>
        <v>0</v>
      </c>
      <c r="E307" s="88">
        <v>0</v>
      </c>
      <c r="F307" s="88">
        <v>1</v>
      </c>
      <c r="G307" s="88">
        <v>1</v>
      </c>
      <c r="H307" s="88">
        <v>0</v>
      </c>
      <c r="I307" s="88">
        <v>0</v>
      </c>
      <c r="J307" s="124" t="s">
        <v>306</v>
      </c>
      <c r="K307" s="124" t="s">
        <v>306</v>
      </c>
      <c r="L307" s="109" t="str">
        <f>MoM!J307</f>
        <v>Легковой автомобиль импортный подержанный, шт.</v>
      </c>
      <c r="M307" s="88">
        <f>IF(MoM!N307=0,0,N307/MoM!N307*100)</f>
        <v>0.9289259130965295</v>
      </c>
      <c r="N307" s="88">
        <f>IF(MoM!O307=0,0,O307/MoM!O307*100)</f>
        <v>0.941930875879881</v>
      </c>
      <c r="O307" s="88">
        <f>IF(MoM!P307=0,0,P307/MoM!P307*100)</f>
        <v>0.94748826804757236</v>
      </c>
      <c r="P307" s="88">
        <f>IF(MoM!Q307=0,0,Q307/MoM!Q307*100)</f>
        <v>0.94862525396922937</v>
      </c>
      <c r="Q307" s="88">
        <f>IF(MoM!R307=0,0,R307/MoM!R307*100)</f>
        <v>0.94758176618986323</v>
      </c>
      <c r="R307" s="88">
        <f>IF(MoM!S307=0,0,S307/MoM!S307*100)</f>
        <v>0.94511805359776946</v>
      </c>
      <c r="S307" s="88">
        <f>IF(MoM!T307=0,0,T307/MoM!T307*100)</f>
        <v>0.93963636888690238</v>
      </c>
      <c r="T307" s="88">
        <f>IF(MoM!U307=0,0,U307/MoM!U307*100)</f>
        <v>0.94020015070823448</v>
      </c>
      <c r="U307" s="88">
        <f>IF(MoM!V307=0,0,V307/MoM!V307*100)</f>
        <v>0.94114035085894265</v>
      </c>
      <c r="V307" s="88">
        <f>IF(MoM!W307=0,0,W307/MoM!W307*100)</f>
        <v>0.94302263156066046</v>
      </c>
      <c r="W307" s="88">
        <f>IF(MoM!X307=0,0,X307/MoM!X307*100)</f>
        <v>0.94189100440278761</v>
      </c>
      <c r="X307" s="88">
        <f>IF(MoM!Y307=0,0,Y307/MoM!Y307*100)</f>
        <v>0.94368059731115284</v>
      </c>
      <c r="Y307" s="88">
        <f>IF(MoM!Z307=0,0,Z307/MoM!Z307*100)</f>
        <v>0.95132441014937319</v>
      </c>
      <c r="Z307" s="88">
        <f>IF(MoM!AA307=0,0,AA307/MoM!AA307*100)</f>
        <v>0.95807881346143364</v>
      </c>
      <c r="AA307" s="88">
        <f>IF(MoM!AB307=0,0,AB307/MoM!AB307*100)</f>
        <v>0.96143208930854862</v>
      </c>
      <c r="AB307" s="88">
        <f>IF(MoM!AC307=0,0,AC307/MoM!AC307*100)</f>
        <v>0.96066294363710192</v>
      </c>
      <c r="AC307" s="88">
        <f>IF(MoM!AD307=0,0,AD307/MoM!AD307*100)</f>
        <v>0.96143147399201156</v>
      </c>
      <c r="AD307" s="88">
        <f>IF(MoM!AE307=0,0,AE307/MoM!AE307*100)</f>
        <v>0.96787306486775804</v>
      </c>
      <c r="AE307" s="88">
        <f>IF(MoM!AF307=0,0,AF307/MoM!AF307*100)</f>
        <v>0.97058310944938775</v>
      </c>
      <c r="AF307" s="88">
        <f>IF(MoM!AG307=0,0,AG307/MoM!AG307*100)</f>
        <v>0.97427132526529547</v>
      </c>
      <c r="AG307" s="88">
        <f>IF(MoM!AH307=0,0,AH307/MoM!AH307*100)</f>
        <v>0.97544045085561382</v>
      </c>
      <c r="AH307" s="88">
        <f>IF(MoM!AI307=0,0,AI307/MoM!AI307*100)</f>
        <v>0.98265871019194528</v>
      </c>
      <c r="AI307" s="88">
        <f>IF(MoM!AJ307=0,0,AJ307/MoM!AJ307*100)</f>
        <v>0.98491882522538676</v>
      </c>
      <c r="AJ307" s="88">
        <f>IF(MoM!AK307=0,0,AK307/MoM!AK307*100)</f>
        <v>0.98560826840304439</v>
      </c>
      <c r="AK307" s="88">
        <f>IF(MoM!AL307=0,0,AL307/MoM!AL307*100)</f>
        <v>0.99674564183599867</v>
      </c>
      <c r="AL307" s="88">
        <f>IF(MoM!AM307=0,0,AM307/MoM!AM307*100)</f>
        <v>1.0013306717884443</v>
      </c>
      <c r="AM307" s="88">
        <f>IF(MoM!AN307=0,0,AN307/MoM!AN307*100)</f>
        <v>1.0014308048556231</v>
      </c>
      <c r="AN307" s="88">
        <f>IF(MoM!AO307=0,0,AO307/MoM!AO307*100)</f>
        <v>1.0011303756141665</v>
      </c>
      <c r="AO307" s="88">
        <f>IF(MoM!AP307=0,0,AP307/MoM!AP307*100)</f>
        <v>0.99782664537463961</v>
      </c>
      <c r="AP307" s="88">
        <f>IF(MoM!AQ307=0,0,AQ307/MoM!AQ307*100)</f>
        <v>0.99513251343212805</v>
      </c>
      <c r="AQ307" s="88">
        <f>IF(MoM!AR307=0,0,AR307/MoM!AR307*100)</f>
        <v>0.99831693747511074</v>
      </c>
      <c r="AR307" s="88">
        <f>IF(MoM!AS307=0,0,AS307/MoM!AS307*100)</f>
        <v>0.99532198666268545</v>
      </c>
      <c r="AS307" s="149">
        <v>1</v>
      </c>
      <c r="AT307" s="88">
        <f>AS307*MoM!AT307/100</f>
        <v>1.0027999999999999</v>
      </c>
      <c r="AU307" s="88">
        <f>AT307*MoM!AU307/100</f>
        <v>1.00470532</v>
      </c>
      <c r="AV307" s="88">
        <f>AU307*MoM!AV307/100</f>
        <v>1.0061119074480001</v>
      </c>
      <c r="AW307" s="88">
        <f>AV307*MoM!AW307/100</f>
        <v>1.0065143522109792</v>
      </c>
      <c r="AX307" s="88">
        <f>AW307*MoM!AX307/100</f>
        <v>1.0088293352210644</v>
      </c>
      <c r="AY307" s="88">
        <f>AX307*MoM!AY307/100</f>
        <v>1.0122593549608161</v>
      </c>
      <c r="AZ307" s="88">
        <f>AY307*MoM!AZ307/100</f>
        <v>1.0152961330256987</v>
      </c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  <c r="BL307" s="88"/>
      <c r="BM307" s="88"/>
      <c r="BN307" s="88"/>
      <c r="BO307" s="88"/>
      <c r="BP307" s="88"/>
      <c r="BQ307" s="88"/>
      <c r="BR307" s="88"/>
      <c r="BS307" s="88"/>
      <c r="BT307" s="88"/>
    </row>
    <row r="308" spans="1:72" ht="28.5" x14ac:dyDescent="0.45">
      <c r="A308" s="88">
        <f>Веса!A308</f>
        <v>1</v>
      </c>
      <c r="B308" s="88">
        <f>MoM!B308</f>
        <v>1</v>
      </c>
      <c r="C308" s="88">
        <f>БИПЦ_НДС!E308</f>
        <v>1</v>
      </c>
      <c r="D308" s="88">
        <f t="shared" si="4"/>
        <v>0</v>
      </c>
      <c r="E308" s="88">
        <v>0</v>
      </c>
      <c r="F308" s="88">
        <v>1</v>
      </c>
      <c r="G308" s="88">
        <v>1</v>
      </c>
      <c r="H308" s="88">
        <v>0</v>
      </c>
      <c r="I308" s="88">
        <v>0</v>
      </c>
      <c r="J308" s="124" t="s">
        <v>307</v>
      </c>
      <c r="K308" s="124" t="s">
        <v>307</v>
      </c>
      <c r="L308" s="109" t="str">
        <f>MoM!J308</f>
        <v>Шины для легкового автомобиля, шт.</v>
      </c>
      <c r="M308" s="88">
        <f>IF(MoM!N308=0,0,N308/MoM!N308*100)</f>
        <v>0.89799562723212822</v>
      </c>
      <c r="N308" s="88">
        <f>IF(MoM!O308=0,0,O308/MoM!O308*100)</f>
        <v>0.90814297781985132</v>
      </c>
      <c r="O308" s="88">
        <f>IF(MoM!P308=0,0,P308/MoM!P308*100)</f>
        <v>0.91495405015350018</v>
      </c>
      <c r="P308" s="88">
        <f>IF(MoM!Q308=0,0,Q308/MoM!Q308*100)</f>
        <v>0.91550302258359229</v>
      </c>
      <c r="Q308" s="88">
        <f>IF(MoM!R308=0,0,R308/MoM!R308*100)</f>
        <v>0.91577767349036743</v>
      </c>
      <c r="R308" s="88">
        <f>IF(MoM!S308=0,0,S308/MoM!S308*100)</f>
        <v>0.91513662911892424</v>
      </c>
      <c r="S308" s="88">
        <f>IF(MoM!T308=0,0,T308/MoM!T308*100)</f>
        <v>0.91577722475930745</v>
      </c>
      <c r="T308" s="88">
        <f>IF(MoM!U308=0,0,U308/MoM!U308*100)</f>
        <v>0.91632669109416309</v>
      </c>
      <c r="U308" s="88">
        <f>IF(MoM!V308=0,0,V308/MoM!V308*100)</f>
        <v>0.92008363052764908</v>
      </c>
      <c r="V308" s="88">
        <f>IF(MoM!W308=0,0,W308/MoM!W308*100)</f>
        <v>0.92624819085218424</v>
      </c>
      <c r="W308" s="88">
        <f>IF(MoM!X308=0,0,X308/MoM!X308*100)</f>
        <v>0.92726706386212154</v>
      </c>
      <c r="X308" s="88">
        <f>IF(MoM!Y308=0,0,Y308/MoM!Y308*100)</f>
        <v>0.93041977187925273</v>
      </c>
      <c r="Y308" s="88">
        <f>IF(MoM!Z308=0,0,Z308/MoM!Z308*100)</f>
        <v>0.9404683054155486</v>
      </c>
      <c r="Z308" s="88">
        <f>IF(MoM!AA308=0,0,AA308/MoM!AA308*100)</f>
        <v>0.94385399131504466</v>
      </c>
      <c r="AA308" s="88">
        <f>IF(MoM!AB308=0,0,AB308/MoM!AB308*100)</f>
        <v>0.94725186568377884</v>
      </c>
      <c r="AB308" s="88">
        <f>IF(MoM!AC308=0,0,AC308/MoM!AC308*100)</f>
        <v>0.95037779684053536</v>
      </c>
      <c r="AC308" s="88">
        <f>IF(MoM!AD308=0,0,AD308/MoM!AD308*100)</f>
        <v>0.95569991250284236</v>
      </c>
      <c r="AD308" s="88">
        <f>IF(MoM!AE308=0,0,AE308/MoM!AE308*100)</f>
        <v>0.95933157217035314</v>
      </c>
      <c r="AE308" s="88">
        <f>IF(MoM!AF308=0,0,AF308/MoM!AF308*100)</f>
        <v>0.96067463637139172</v>
      </c>
      <c r="AF308" s="88">
        <f>IF(MoM!AG308=0,0,AG308/MoM!AG308*100)</f>
        <v>0.96144317608048879</v>
      </c>
      <c r="AG308" s="88">
        <f>IF(MoM!AH308=0,0,AH308/MoM!AH308*100)</f>
        <v>0.9685578555834844</v>
      </c>
      <c r="AH308" s="88">
        <f>IF(MoM!AI308=0,0,AI308/MoM!AI308*100)</f>
        <v>0.9727226543624935</v>
      </c>
      <c r="AI308" s="88">
        <f>IF(MoM!AJ308=0,0,AJ308/MoM!AJ308*100)</f>
        <v>0.97564082232558103</v>
      </c>
      <c r="AJ308" s="88">
        <f>IF(MoM!AK308=0,0,AK308/MoM!AK308*100)</f>
        <v>0.9804214623549764</v>
      </c>
      <c r="AK308" s="88">
        <f>IF(MoM!AL308=0,0,AL308/MoM!AL308*100)</f>
        <v>0.98159796810980238</v>
      </c>
      <c r="AL308" s="88">
        <f>IF(MoM!AM308=0,0,AM308/MoM!AM308*100)</f>
        <v>0.98307036506196721</v>
      </c>
      <c r="AM308" s="88">
        <f>IF(MoM!AN308=0,0,AN308/MoM!AN308*100)</f>
        <v>0.98601957615715319</v>
      </c>
      <c r="AN308" s="88">
        <f>IF(MoM!AO308=0,0,AO308/MoM!AO308*100)</f>
        <v>0.98868182901277746</v>
      </c>
      <c r="AO308" s="88">
        <f>IF(MoM!AP308=0,0,AP308/MoM!AP308*100)</f>
        <v>0.99145013813401328</v>
      </c>
      <c r="AP308" s="88">
        <f>IF(MoM!AQ308=0,0,AQ308/MoM!AQ308*100)</f>
        <v>0.99184671818926695</v>
      </c>
      <c r="AQ308" s="88">
        <f>IF(MoM!AR308=0,0,AR308/MoM!AR308*100)</f>
        <v>0.99303693425109407</v>
      </c>
      <c r="AR308" s="88">
        <f>IF(MoM!AS308=0,0,AS308/MoM!AS308*100)</f>
        <v>0.9959167413604223</v>
      </c>
      <c r="AS308" s="149">
        <v>1</v>
      </c>
      <c r="AT308" s="88">
        <f>AS308*MoM!AT308/100</f>
        <v>1.0051999999999999</v>
      </c>
      <c r="AU308" s="88">
        <f>AT308*MoM!AU308/100</f>
        <v>1.0119348399999999</v>
      </c>
      <c r="AV308" s="88">
        <f>AU308*MoM!AV308/100</f>
        <v>1.012845581356</v>
      </c>
      <c r="AW308" s="88">
        <f>AV308*MoM!AW308/100</f>
        <v>1.016896963681424</v>
      </c>
      <c r="AX308" s="88">
        <f>AW308*MoM!AX308/100</f>
        <v>1.0185239988233143</v>
      </c>
      <c r="AY308" s="88">
        <f>AX308*MoM!AY308/100</f>
        <v>1.0204591944210786</v>
      </c>
      <c r="AZ308" s="88">
        <f>AY308*MoM!AZ308/100</f>
        <v>1.0222960209710366</v>
      </c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  <c r="BL308" s="88"/>
      <c r="BM308" s="88"/>
      <c r="BN308" s="88"/>
      <c r="BO308" s="88"/>
      <c r="BP308" s="88"/>
      <c r="BQ308" s="88"/>
      <c r="BR308" s="88"/>
      <c r="BS308" s="88"/>
      <c r="BT308" s="88"/>
    </row>
    <row r="309" spans="1:72" ht="28.5" x14ac:dyDescent="0.45">
      <c r="A309" s="88">
        <f>Веса!A309</f>
        <v>0</v>
      </c>
      <c r="B309" s="88">
        <f>MoM!B309</f>
        <v>0</v>
      </c>
      <c r="C309" s="88">
        <f>БИПЦ_НДС!E309</f>
        <v>0</v>
      </c>
      <c r="D309" s="88">
        <f t="shared" si="4"/>
        <v>1</v>
      </c>
      <c r="E309" s="88">
        <v>0</v>
      </c>
      <c r="F309" s="88">
        <v>1</v>
      </c>
      <c r="G309" s="88">
        <v>1</v>
      </c>
      <c r="H309" s="88">
        <v>0</v>
      </c>
      <c r="I309" s="88">
        <v>0</v>
      </c>
      <c r="J309" s="124" t="s">
        <v>308</v>
      </c>
      <c r="K309" s="124" t="s">
        <v>308</v>
      </c>
      <c r="L309" s="109" t="str">
        <f>MoM!J309</f>
        <v>Кресло детское автомобильное, шт.</v>
      </c>
      <c r="M309" s="88">
        <f>IF(MoM!N309=0,0,N309/MoM!N309*100)</f>
        <v>0</v>
      </c>
      <c r="N309" s="88">
        <f>IF(MoM!O309=0,0,O309/MoM!O309*100)</f>
        <v>0</v>
      </c>
      <c r="O309" s="88">
        <f>IF(MoM!P309=0,0,P309/MoM!P309*100)</f>
        <v>0</v>
      </c>
      <c r="P309" s="88">
        <f>IF(MoM!Q309=0,0,Q309/MoM!Q309*100)</f>
        <v>0</v>
      </c>
      <c r="Q309" s="88">
        <f>IF(MoM!R309=0,0,R309/MoM!R309*100)</f>
        <v>0</v>
      </c>
      <c r="R309" s="88">
        <f>IF(MoM!S309=0,0,S309/MoM!S309*100)</f>
        <v>0</v>
      </c>
      <c r="S309" s="88">
        <f>IF(MoM!T309=0,0,T309/MoM!T309*100)</f>
        <v>0</v>
      </c>
      <c r="T309" s="88">
        <f>IF(MoM!U309=0,0,U309/MoM!U309*100)</f>
        <v>0</v>
      </c>
      <c r="U309" s="88">
        <f>IF(MoM!V309=0,0,V309/MoM!V309*100)</f>
        <v>0</v>
      </c>
      <c r="V309" s="88">
        <f>IF(MoM!W309=0,0,W309/MoM!W309*100)</f>
        <v>0</v>
      </c>
      <c r="W309" s="88">
        <f>IF(MoM!X309=0,0,X309/MoM!X309*100)</f>
        <v>0</v>
      </c>
      <c r="X309" s="88">
        <f>IF(MoM!Y309=0,0,Y309/MoM!Y309*100)</f>
        <v>0</v>
      </c>
      <c r="Y309" s="88">
        <f>IF(MoM!Z309=0,0,Z309/MoM!Z309*100)</f>
        <v>0</v>
      </c>
      <c r="Z309" s="88">
        <f>IF(MoM!AA309=0,0,AA309/MoM!AA309*100)</f>
        <v>0</v>
      </c>
      <c r="AA309" s="88">
        <f>IF(MoM!AB309=0,0,AB309/MoM!AB309*100)</f>
        <v>0</v>
      </c>
      <c r="AB309" s="88">
        <f>IF(MoM!AC309=0,0,AC309/MoM!AC309*100)</f>
        <v>0</v>
      </c>
      <c r="AC309" s="88">
        <f>IF(MoM!AD309=0,0,AD309/MoM!AD309*100)</f>
        <v>0</v>
      </c>
      <c r="AD309" s="88">
        <f>IF(MoM!AE309=0,0,AE309/MoM!AE309*100)</f>
        <v>0</v>
      </c>
      <c r="AE309" s="88">
        <f>IF(MoM!AF309=0,0,AF309/MoM!AF309*100)</f>
        <v>0</v>
      </c>
      <c r="AF309" s="88">
        <f>IF(MoM!AG309=0,0,AG309/MoM!AG309*100)</f>
        <v>0</v>
      </c>
      <c r="AG309" s="88">
        <f>IF(MoM!AH309=0,0,AH309/MoM!AH309*100)</f>
        <v>0</v>
      </c>
      <c r="AH309" s="88">
        <f>IF(MoM!AI309=0,0,AI309/MoM!AI309*100)</f>
        <v>0</v>
      </c>
      <c r="AI309" s="88">
        <f>IF(MoM!AJ309=0,0,AJ309/MoM!AJ309*100)</f>
        <v>0</v>
      </c>
      <c r="AJ309" s="88">
        <f>IF(MoM!AK309=0,0,AK309/MoM!AK309*100)</f>
        <v>0</v>
      </c>
      <c r="AK309" s="88">
        <f>IF(MoM!AL309=0,0,AL309/MoM!AL309*100)</f>
        <v>0</v>
      </c>
      <c r="AL309" s="88">
        <f>IF(MoM!AM309=0,0,AM309/MoM!AM309*100)</f>
        <v>0</v>
      </c>
      <c r="AM309" s="88">
        <f>IF(MoM!AN309=0,0,AN309/MoM!AN309*100)</f>
        <v>0</v>
      </c>
      <c r="AN309" s="88">
        <f>IF(MoM!AO309=0,0,AO309/MoM!AO309*100)</f>
        <v>0</v>
      </c>
      <c r="AO309" s="88">
        <f>IF(MoM!AP309=0,0,AP309/MoM!AP309*100)</f>
        <v>0</v>
      </c>
      <c r="AP309" s="88">
        <f>IF(MoM!AQ309=0,0,AQ309/MoM!AQ309*100)</f>
        <v>0</v>
      </c>
      <c r="AQ309" s="88">
        <f>IF(MoM!AR309=0,0,AR309/MoM!AR309*100)</f>
        <v>0</v>
      </c>
      <c r="AR309" s="88">
        <f>IF(MoM!AS309=0,0,AS309/MoM!AS309*100)</f>
        <v>0</v>
      </c>
      <c r="AS309" s="149">
        <v>1</v>
      </c>
      <c r="AT309" s="88">
        <f>AS309*MoM!AT309/100</f>
        <v>0</v>
      </c>
      <c r="AU309" s="88">
        <f>AT309*MoM!AU309/100</f>
        <v>0</v>
      </c>
      <c r="AV309" s="88">
        <f>AU309*MoM!AV309/100</f>
        <v>0</v>
      </c>
      <c r="AW309" s="88">
        <f>AV309*MoM!AW309/100</f>
        <v>0</v>
      </c>
      <c r="AX309" s="88">
        <f>AW309*MoM!AX309/100</f>
        <v>0</v>
      </c>
      <c r="AY309" s="88">
        <f>AX309*MoM!AY309/100</f>
        <v>0</v>
      </c>
      <c r="AZ309" s="88">
        <f>AY309*MoM!AZ309/100</f>
        <v>0</v>
      </c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  <c r="BL309" s="88"/>
      <c r="BM309" s="88"/>
      <c r="BN309" s="88"/>
      <c r="BO309" s="88"/>
      <c r="BP309" s="88"/>
      <c r="BQ309" s="88"/>
      <c r="BR309" s="88"/>
      <c r="BS309" s="88"/>
      <c r="BT309" s="88"/>
    </row>
    <row r="310" spans="1:72" x14ac:dyDescent="0.45">
      <c r="A310" s="88">
        <f>Веса!A310</f>
        <v>1</v>
      </c>
      <c r="B310" s="88">
        <f>MoM!B310</f>
        <v>0</v>
      </c>
      <c r="C310" s="88">
        <f>БИПЦ_НДС!E310</f>
        <v>0</v>
      </c>
      <c r="D310" s="88">
        <f t="shared" si="4"/>
        <v>1</v>
      </c>
      <c r="E310" s="88">
        <v>0</v>
      </c>
      <c r="F310" s="88">
        <v>1</v>
      </c>
      <c r="G310" s="88">
        <v>1</v>
      </c>
      <c r="H310" s="88">
        <v>0</v>
      </c>
      <c r="I310" s="88">
        <v>0</v>
      </c>
      <c r="J310" s="124" t="s">
        <v>309</v>
      </c>
      <c r="K310" s="124" t="s">
        <v>309</v>
      </c>
      <c r="L310" s="109" t="str">
        <f>MoM!J310</f>
        <v>Корригирующие очки, шт.</v>
      </c>
      <c r="M310" s="88">
        <f>IF(MoM!N310=0,0,N310/MoM!N310*100)</f>
        <v>0.81485955454365122</v>
      </c>
      <c r="N310" s="88">
        <f>IF(MoM!O310=0,0,O310/MoM!O310*100)</f>
        <v>0.83775710802632786</v>
      </c>
      <c r="O310" s="88">
        <f>IF(MoM!P310=0,0,P310/MoM!P310*100)</f>
        <v>0.84898305327388068</v>
      </c>
      <c r="P310" s="88">
        <f>IF(MoM!Q310=0,0,Q310/MoM!Q310*100)</f>
        <v>0.85543532447876214</v>
      </c>
      <c r="Q310" s="88">
        <f>IF(MoM!R310=0,0,R310/MoM!R310*100)</f>
        <v>0.85962695756870811</v>
      </c>
      <c r="R310" s="88">
        <f>IF(MoM!S310=0,0,S310/MoM!S310*100)</f>
        <v>0.86521453279290483</v>
      </c>
      <c r="S310" s="88">
        <f>IF(MoM!T310=0,0,T310/MoM!T310*100)</f>
        <v>0.8695406054568694</v>
      </c>
      <c r="T310" s="88">
        <f>IF(MoM!U310=0,0,U310/MoM!U310*100)</f>
        <v>0.87701865466379858</v>
      </c>
      <c r="U310" s="88">
        <f>IF(MoM!V310=0,0,V310/MoM!V310*100)</f>
        <v>0.88631505240323494</v>
      </c>
      <c r="V310" s="88">
        <f>IF(MoM!W310=0,0,W310/MoM!W310*100)</f>
        <v>0.90067335625216727</v>
      </c>
      <c r="W310" s="88">
        <f>IF(MoM!X310=0,0,X310/MoM!X310*100)</f>
        <v>0.9059873290540551</v>
      </c>
      <c r="X310" s="88">
        <f>IF(MoM!Y310=0,0,Y310/MoM!Y310*100)</f>
        <v>0.90906768597283893</v>
      </c>
      <c r="Y310" s="88">
        <f>IF(MoM!Z310=0,0,Z310/MoM!Z310*100)</f>
        <v>0.92724903969229577</v>
      </c>
      <c r="Z310" s="88">
        <f>IF(MoM!AA310=0,0,AA310/MoM!AA310*100)</f>
        <v>0.93355433316220338</v>
      </c>
      <c r="AA310" s="88">
        <f>IF(MoM!AB310=0,0,AB310/MoM!AB310*100)</f>
        <v>0.93719519506153592</v>
      </c>
      <c r="AB310" s="88">
        <f>IF(MoM!AC310=0,0,AC310/MoM!AC310*100)</f>
        <v>0.9404753782442512</v>
      </c>
      <c r="AC310" s="88">
        <f>IF(MoM!AD310=0,0,AD310/MoM!AD310*100)</f>
        <v>0.94564799282459455</v>
      </c>
      <c r="AD310" s="88">
        <f>IF(MoM!AE310=0,0,AE310/MoM!AE310*100)</f>
        <v>0.94772841840880861</v>
      </c>
      <c r="AE310" s="88">
        <f>IF(MoM!AF310=0,0,AF310/MoM!AF310*100)</f>
        <v>0.94971864808746709</v>
      </c>
      <c r="AF310" s="88">
        <f>IF(MoM!AG310=0,0,AG310/MoM!AG310*100)</f>
        <v>0.9524728321669208</v>
      </c>
      <c r="AG310" s="88">
        <f>IF(MoM!AH310=0,0,AH310/MoM!AH310*100)</f>
        <v>0.95637797077880515</v>
      </c>
      <c r="AH310" s="88">
        <f>IF(MoM!AI310=0,0,AI310/MoM!AI310*100)</f>
        <v>0.96173368741516652</v>
      </c>
      <c r="AI310" s="88">
        <f>IF(MoM!AJ310=0,0,AJ310/MoM!AJ310*100)</f>
        <v>0.96529210205860272</v>
      </c>
      <c r="AJ310" s="88">
        <f>IF(MoM!AK310=0,0,AK310/MoM!AK310*100)</f>
        <v>0.97011856256889584</v>
      </c>
      <c r="AK310" s="88">
        <f>IF(MoM!AL310=0,0,AL310/MoM!AL310*100)</f>
        <v>0.97671536879436438</v>
      </c>
      <c r="AL310" s="88">
        <f>IF(MoM!AM310=0,0,AM310/MoM!AM310*100)</f>
        <v>0.97984085797450626</v>
      </c>
      <c r="AM310" s="88">
        <f>IF(MoM!AN310=0,0,AN310/MoM!AN310*100)</f>
        <v>0.98474006226437882</v>
      </c>
      <c r="AN310" s="88">
        <f>IF(MoM!AO310=0,0,AO310/MoM!AO310*100)</f>
        <v>0.98720191242003974</v>
      </c>
      <c r="AO310" s="88">
        <f>IF(MoM!AP310=0,0,AP310/MoM!AP310*100)</f>
        <v>0.99144688064344599</v>
      </c>
      <c r="AP310" s="88">
        <f>IF(MoM!AQ310=0,0,AQ310/MoM!AQ310*100)</f>
        <v>0.99362806378086155</v>
      </c>
      <c r="AQ310" s="88">
        <f>IF(MoM!AR310=0,0,AR310/MoM!AR310*100)</f>
        <v>0.99531723148928908</v>
      </c>
      <c r="AR310" s="88">
        <f>IF(MoM!AS310=0,0,AS310/MoM!AS310*100)</f>
        <v>0.99681020733652315</v>
      </c>
      <c r="AS310" s="149">
        <v>1</v>
      </c>
      <c r="AT310" s="88">
        <f>AS310*MoM!AT310/100</f>
        <v>1.0004</v>
      </c>
      <c r="AU310" s="88">
        <f>AT310*MoM!AU310/100</f>
        <v>1.00230076</v>
      </c>
      <c r="AV310" s="88">
        <f>AU310*MoM!AV310/100</f>
        <v>1.0049067419760001</v>
      </c>
      <c r="AW310" s="88">
        <f>AV310*MoM!AW310/100</f>
        <v>1.0088258782697066</v>
      </c>
      <c r="AX310" s="88">
        <f>AW310*MoM!AX310/100</f>
        <v>1.0122558862558235</v>
      </c>
      <c r="AY310" s="88">
        <f>AX310*MoM!AY310/100</f>
        <v>1.0155963306804678</v>
      </c>
      <c r="AZ310" s="88">
        <f>AY310*MoM!AZ310/100</f>
        <v>1.0193540371039855</v>
      </c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  <c r="BQ310" s="88"/>
      <c r="BR310" s="88"/>
      <c r="BS310" s="88"/>
      <c r="BT310" s="88"/>
    </row>
    <row r="311" spans="1:72" ht="28.5" x14ac:dyDescent="0.45">
      <c r="A311" s="88">
        <f>Веса!A311</f>
        <v>0</v>
      </c>
      <c r="B311" s="88">
        <f>MoM!B311</f>
        <v>0</v>
      </c>
      <c r="C311" s="88">
        <f>БИПЦ_НДС!E311</f>
        <v>0</v>
      </c>
      <c r="D311" s="88">
        <f t="shared" si="4"/>
        <v>1</v>
      </c>
      <c r="E311" s="88">
        <v>0</v>
      </c>
      <c r="F311" s="88">
        <v>1</v>
      </c>
      <c r="G311" s="88">
        <v>1</v>
      </c>
      <c r="H311" s="88">
        <v>0</v>
      </c>
      <c r="I311" s="88">
        <v>0</v>
      </c>
      <c r="J311" s="124" t="s">
        <v>310</v>
      </c>
      <c r="K311" s="124" t="s">
        <v>310</v>
      </c>
      <c r="L311" s="109" t="str">
        <f>MoM!J311</f>
        <v>Термометр медицинский электронный стандартный, шт.</v>
      </c>
      <c r="M311" s="88">
        <f>IF(MoM!N311=0,0,N311/MoM!N311*100)</f>
        <v>0</v>
      </c>
      <c r="N311" s="88">
        <f>IF(MoM!O311=0,0,O311/MoM!O311*100)</f>
        <v>0</v>
      </c>
      <c r="O311" s="88">
        <f>IF(MoM!P311=0,0,P311/MoM!P311*100)</f>
        <v>0</v>
      </c>
      <c r="P311" s="88">
        <f>IF(MoM!Q311=0,0,Q311/MoM!Q311*100)</f>
        <v>0</v>
      </c>
      <c r="Q311" s="88">
        <f>IF(MoM!R311=0,0,R311/MoM!R311*100)</f>
        <v>0</v>
      </c>
      <c r="R311" s="88">
        <f>IF(MoM!S311=0,0,S311/MoM!S311*100)</f>
        <v>0</v>
      </c>
      <c r="S311" s="88">
        <f>IF(MoM!T311=0,0,T311/MoM!T311*100)</f>
        <v>0</v>
      </c>
      <c r="T311" s="88">
        <f>IF(MoM!U311=0,0,U311/MoM!U311*100)</f>
        <v>0</v>
      </c>
      <c r="U311" s="88">
        <f>IF(MoM!V311=0,0,V311/MoM!V311*100)</f>
        <v>0</v>
      </c>
      <c r="V311" s="88">
        <f>IF(MoM!W311=0,0,W311/MoM!W311*100)</f>
        <v>0</v>
      </c>
      <c r="W311" s="88">
        <f>IF(MoM!X311=0,0,X311/MoM!X311*100)</f>
        <v>0</v>
      </c>
      <c r="X311" s="88">
        <f>IF(MoM!Y311=0,0,Y311/MoM!Y311*100)</f>
        <v>0</v>
      </c>
      <c r="Y311" s="88">
        <f>IF(MoM!Z311=0,0,Z311/MoM!Z311*100)</f>
        <v>0</v>
      </c>
      <c r="Z311" s="88">
        <f>IF(MoM!AA311=0,0,AA311/MoM!AA311*100)</f>
        <v>0</v>
      </c>
      <c r="AA311" s="88">
        <f>IF(MoM!AB311=0,0,AB311/MoM!AB311*100)</f>
        <v>0</v>
      </c>
      <c r="AB311" s="88">
        <f>IF(MoM!AC311=0,0,AC311/MoM!AC311*100)</f>
        <v>0</v>
      </c>
      <c r="AC311" s="88">
        <f>IF(MoM!AD311=0,0,AD311/MoM!AD311*100)</f>
        <v>0</v>
      </c>
      <c r="AD311" s="88">
        <f>IF(MoM!AE311=0,0,AE311/MoM!AE311*100)</f>
        <v>0</v>
      </c>
      <c r="AE311" s="88">
        <f>IF(MoM!AF311=0,0,AF311/MoM!AF311*100)</f>
        <v>0</v>
      </c>
      <c r="AF311" s="88">
        <f>IF(MoM!AG311=0,0,AG311/MoM!AG311*100)</f>
        <v>0</v>
      </c>
      <c r="AG311" s="88">
        <f>IF(MoM!AH311=0,0,AH311/MoM!AH311*100)</f>
        <v>0</v>
      </c>
      <c r="AH311" s="88">
        <f>IF(MoM!AI311=0,0,AI311/MoM!AI311*100)</f>
        <v>0</v>
      </c>
      <c r="AI311" s="88">
        <f>IF(MoM!AJ311=0,0,AJ311/MoM!AJ311*100)</f>
        <v>0</v>
      </c>
      <c r="AJ311" s="88">
        <f>IF(MoM!AK311=0,0,AK311/MoM!AK311*100)</f>
        <v>0</v>
      </c>
      <c r="AK311" s="88">
        <f>IF(MoM!AL311=0,0,AL311/MoM!AL311*100)</f>
        <v>0</v>
      </c>
      <c r="AL311" s="88">
        <f>IF(MoM!AM311=0,0,AM311/MoM!AM311*100)</f>
        <v>0</v>
      </c>
      <c r="AM311" s="88">
        <f>IF(MoM!AN311=0,0,AN311/MoM!AN311*100)</f>
        <v>0</v>
      </c>
      <c r="AN311" s="88">
        <f>IF(MoM!AO311=0,0,AO311/MoM!AO311*100)</f>
        <v>0</v>
      </c>
      <c r="AO311" s="88">
        <f>IF(MoM!AP311=0,0,AP311/MoM!AP311*100)</f>
        <v>0</v>
      </c>
      <c r="AP311" s="88">
        <f>IF(MoM!AQ311=0,0,AQ311/MoM!AQ311*100)</f>
        <v>0</v>
      </c>
      <c r="AQ311" s="88">
        <f>IF(MoM!AR311=0,0,AR311/MoM!AR311*100)</f>
        <v>0</v>
      </c>
      <c r="AR311" s="88">
        <f>IF(MoM!AS311=0,0,AS311/MoM!AS311*100)</f>
        <v>0</v>
      </c>
      <c r="AS311" s="149">
        <v>1</v>
      </c>
      <c r="AT311" s="88">
        <f>AS311*MoM!AT311/100</f>
        <v>0</v>
      </c>
      <c r="AU311" s="88">
        <f>AT311*MoM!AU311/100</f>
        <v>0</v>
      </c>
      <c r="AV311" s="88">
        <f>AU311*MoM!AV311/100</f>
        <v>0</v>
      </c>
      <c r="AW311" s="88">
        <f>AV311*MoM!AW311/100</f>
        <v>0</v>
      </c>
      <c r="AX311" s="88">
        <f>AW311*MoM!AX311/100</f>
        <v>0</v>
      </c>
      <c r="AY311" s="88">
        <f>AX311*MoM!AY311/100</f>
        <v>0</v>
      </c>
      <c r="AZ311" s="88">
        <f>AY311*MoM!AZ311/100</f>
        <v>0</v>
      </c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  <c r="BL311" s="88"/>
      <c r="BM311" s="88"/>
      <c r="BN311" s="88"/>
      <c r="BO311" s="88"/>
      <c r="BP311" s="88"/>
      <c r="BQ311" s="88"/>
      <c r="BR311" s="88"/>
      <c r="BS311" s="88"/>
      <c r="BT311" s="88"/>
    </row>
    <row r="312" spans="1:72" ht="42.75" x14ac:dyDescent="0.45">
      <c r="A312" s="88">
        <f>Веса!A312</f>
        <v>1</v>
      </c>
      <c r="B312" s="88">
        <f>MoM!B312</f>
        <v>1</v>
      </c>
      <c r="C312" s="88">
        <f>БИПЦ_НДС!E312</f>
        <v>0</v>
      </c>
      <c r="D312" s="88">
        <f t="shared" si="4"/>
        <v>1</v>
      </c>
      <c r="E312" s="88">
        <v>0</v>
      </c>
      <c r="F312" s="88">
        <v>1</v>
      </c>
      <c r="G312" s="88">
        <v>1</v>
      </c>
      <c r="H312" s="88">
        <v>0</v>
      </c>
      <c r="I312" s="88">
        <v>0</v>
      </c>
      <c r="J312" s="124" t="s">
        <v>311</v>
      </c>
      <c r="K312" s="124" t="s">
        <v>311</v>
      </c>
      <c r="L312" s="109" t="str">
        <f>MoM!J312</f>
        <v>Аппарат для измерения артериального давления электронный, шт.</v>
      </c>
      <c r="M312" s="88">
        <f>IF(MoM!N312=0,0,N312/MoM!N312*100)</f>
        <v>0.73676356057062553</v>
      </c>
      <c r="N312" s="88">
        <f>IF(MoM!O312=0,0,O312/MoM!O312*100)</f>
        <v>0.79703081982530277</v>
      </c>
      <c r="O312" s="88">
        <f>IF(MoM!P312=0,0,P312/MoM!P312*100)</f>
        <v>0.83289720671744139</v>
      </c>
      <c r="P312" s="88">
        <f>IF(MoM!Q312=0,0,Q312/MoM!Q312*100)</f>
        <v>0.85471911353343832</v>
      </c>
      <c r="Q312" s="88">
        <f>IF(MoM!R312=0,0,R312/MoM!R312*100)</f>
        <v>0.87061688904516032</v>
      </c>
      <c r="R312" s="88">
        <f>IF(MoM!S312=0,0,S312/MoM!S312*100)</f>
        <v>0.87932305793561194</v>
      </c>
      <c r="S312" s="88">
        <f>IF(MoM!T312=0,0,T312/MoM!T312*100)</f>
        <v>0.88380760553108362</v>
      </c>
      <c r="T312" s="88">
        <f>IF(MoM!U312=0,0,U312/MoM!U312*100)</f>
        <v>0.89087806637533229</v>
      </c>
      <c r="U312" s="88">
        <f>IF(MoM!V312=0,0,V312/MoM!V312*100)</f>
        <v>0.89845052993952257</v>
      </c>
      <c r="V312" s="88">
        <f>IF(MoM!W312=0,0,W312/MoM!W312*100)</f>
        <v>0.90761472534490562</v>
      </c>
      <c r="W312" s="88">
        <f>IF(MoM!X312=0,0,X312/MoM!X312*100)</f>
        <v>0.91051909246600926</v>
      </c>
      <c r="X312" s="88">
        <f>IF(MoM!Y312=0,0,Y312/MoM!Y312*100)</f>
        <v>0.91652851847628491</v>
      </c>
      <c r="Y312" s="88">
        <f>IF(MoM!Z312=0,0,Z312/MoM!Z312*100)</f>
        <v>0.92771016640169557</v>
      </c>
      <c r="Z312" s="88">
        <f>IF(MoM!AA312=0,0,AA312/MoM!AA312*100)</f>
        <v>0.93652341298251163</v>
      </c>
      <c r="AA312" s="88">
        <f>IF(MoM!AB312=0,0,AB312/MoM!AB312*100)</f>
        <v>0.96471276771328529</v>
      </c>
      <c r="AB312" s="88">
        <f>IF(MoM!AC312=0,0,AC312/MoM!AC312*100)</f>
        <v>0.97252694113176297</v>
      </c>
      <c r="AC312" s="88">
        <f>IF(MoM!AD312=0,0,AD312/MoM!AD312*100)</f>
        <v>0.97914012433145892</v>
      </c>
      <c r="AD312" s="88">
        <f>IF(MoM!AE312=0,0,AE312/MoM!AE312*100)</f>
        <v>0.97463607975953426</v>
      </c>
      <c r="AE312" s="88">
        <f>IF(MoM!AF312=0,0,AF312/MoM!AF312*100)</f>
        <v>0.9785346240785725</v>
      </c>
      <c r="AF312" s="88">
        <f>IF(MoM!AG312=0,0,AG312/MoM!AG312*100)</f>
        <v>0.98646075453360893</v>
      </c>
      <c r="AG312" s="88">
        <f>IF(MoM!AH312=0,0,AH312/MoM!AH312*100)</f>
        <v>0.99070253577810352</v>
      </c>
      <c r="AH312" s="88">
        <f>IF(MoM!AI312=0,0,AI312/MoM!AI312*100)</f>
        <v>0.9943681351604825</v>
      </c>
      <c r="AI312" s="88">
        <f>IF(MoM!AJ312=0,0,AJ312/MoM!AJ312*100)</f>
        <v>1.0000360335308971</v>
      </c>
      <c r="AJ312" s="88">
        <f>IF(MoM!AK312=0,0,AK312/MoM!AK312*100)</f>
        <v>1.0013360803744873</v>
      </c>
      <c r="AK312" s="88">
        <f>IF(MoM!AL312=0,0,AL312/MoM!AL312*100)</f>
        <v>1.0059422263442099</v>
      </c>
      <c r="AL312" s="88">
        <f>IF(MoM!AM312=0,0,AM312/MoM!AM312*100)</f>
        <v>1.0087588645779737</v>
      </c>
      <c r="AM312" s="88">
        <f>IF(MoM!AN312=0,0,AN312/MoM!AN312*100)</f>
        <v>1.0086579886915159</v>
      </c>
      <c r="AN312" s="88">
        <f>IF(MoM!AO312=0,0,AO312/MoM!AO312*100)</f>
        <v>1.0041190277424041</v>
      </c>
      <c r="AO312" s="88">
        <f>IF(MoM!AP312=0,0,AP312/MoM!AP312*100)</f>
        <v>1.0023116134924679</v>
      </c>
      <c r="AP312" s="88">
        <f>IF(MoM!AQ312=0,0,AQ312/MoM!AQ312*100)</f>
        <v>0.99830236703849806</v>
      </c>
      <c r="AQ312" s="88">
        <f>IF(MoM!AR312=0,0,AR312/MoM!AR312*100)</f>
        <v>0.99920083916883273</v>
      </c>
      <c r="AR312" s="88">
        <f>IF(MoM!AS312=0,0,AS312/MoM!AS312*100)</f>
        <v>1.0002000400080016</v>
      </c>
      <c r="AS312" s="149">
        <v>1</v>
      </c>
      <c r="AT312" s="88">
        <f>AS312*MoM!AT312/100</f>
        <v>1.0001</v>
      </c>
      <c r="AU312" s="88">
        <f>AT312*MoM!AU312/100</f>
        <v>0.99269925999999997</v>
      </c>
      <c r="AV312" s="88">
        <f>AU312*MoM!AV312/100</f>
        <v>0.9914087509620001</v>
      </c>
      <c r="AW312" s="88">
        <f>AV312*MoM!AW312/100</f>
        <v>0.99160703271219253</v>
      </c>
      <c r="AX312" s="88">
        <f>AW312*MoM!AX312/100</f>
        <v>0.99121038989910759</v>
      </c>
      <c r="AY312" s="88">
        <f>AX312*MoM!AY312/100</f>
        <v>0.9976532574334519</v>
      </c>
      <c r="AZ312" s="88">
        <f>AY312*MoM!AZ312/100</f>
        <v>0.9976532574334519</v>
      </c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  <c r="BL312" s="88"/>
      <c r="BM312" s="88"/>
      <c r="BN312" s="88"/>
      <c r="BO312" s="88"/>
      <c r="BP312" s="88"/>
      <c r="BQ312" s="88"/>
      <c r="BR312" s="88"/>
      <c r="BS312" s="88"/>
      <c r="BT312" s="88"/>
    </row>
    <row r="313" spans="1:72" x14ac:dyDescent="0.45">
      <c r="A313" s="88">
        <f>Веса!A313</f>
        <v>0</v>
      </c>
      <c r="B313" s="88">
        <f>MoM!B313</f>
        <v>0</v>
      </c>
      <c r="C313" s="88">
        <f>БИПЦ_НДС!E313</f>
        <v>0</v>
      </c>
      <c r="D313" s="88">
        <f t="shared" si="4"/>
        <v>1</v>
      </c>
      <c r="E313" s="88">
        <v>0</v>
      </c>
      <c r="F313" s="88">
        <v>1</v>
      </c>
      <c r="G313" s="88">
        <v>1</v>
      </c>
      <c r="H313" s="88">
        <v>0</v>
      </c>
      <c r="I313" s="88">
        <v>0</v>
      </c>
      <c r="J313" s="124" t="s">
        <v>312</v>
      </c>
      <c r="K313" s="124" t="s">
        <v>312</v>
      </c>
      <c r="L313" s="109" t="str">
        <f>MoM!J313</f>
        <v>Шприцы одноразовые, шт.</v>
      </c>
      <c r="M313" s="88">
        <f>IF(MoM!N313=0,0,N313/MoM!N313*100)</f>
        <v>0</v>
      </c>
      <c r="N313" s="88">
        <f>IF(MoM!O313=0,0,O313/MoM!O313*100)</f>
        <v>0</v>
      </c>
      <c r="O313" s="88">
        <f>IF(MoM!P313=0,0,P313/MoM!P313*100)</f>
        <v>0</v>
      </c>
      <c r="P313" s="88">
        <f>IF(MoM!Q313=0,0,Q313/MoM!Q313*100)</f>
        <v>0</v>
      </c>
      <c r="Q313" s="88">
        <f>IF(MoM!R313=0,0,R313/MoM!R313*100)</f>
        <v>0</v>
      </c>
      <c r="R313" s="88">
        <f>IF(MoM!S313=0,0,S313/MoM!S313*100)</f>
        <v>0</v>
      </c>
      <c r="S313" s="88">
        <f>IF(MoM!T313=0,0,T313/MoM!T313*100)</f>
        <v>0</v>
      </c>
      <c r="T313" s="88">
        <f>IF(MoM!U313=0,0,U313/MoM!U313*100)</f>
        <v>0</v>
      </c>
      <c r="U313" s="88">
        <f>IF(MoM!V313=0,0,V313/MoM!V313*100)</f>
        <v>0</v>
      </c>
      <c r="V313" s="88">
        <f>IF(MoM!W313=0,0,W313/MoM!W313*100)</f>
        <v>0</v>
      </c>
      <c r="W313" s="88">
        <f>IF(MoM!X313=0,0,X313/MoM!X313*100)</f>
        <v>0</v>
      </c>
      <c r="X313" s="88">
        <f>IF(MoM!Y313=0,0,Y313/MoM!Y313*100)</f>
        <v>0</v>
      </c>
      <c r="Y313" s="88">
        <f>IF(MoM!Z313=0,0,Z313/MoM!Z313*100)</f>
        <v>0</v>
      </c>
      <c r="Z313" s="88">
        <f>IF(MoM!AA313=0,0,AA313/MoM!AA313*100)</f>
        <v>0</v>
      </c>
      <c r="AA313" s="88">
        <f>IF(MoM!AB313=0,0,AB313/MoM!AB313*100)</f>
        <v>0</v>
      </c>
      <c r="AB313" s="88">
        <f>IF(MoM!AC313=0,0,AC313/MoM!AC313*100)</f>
        <v>0</v>
      </c>
      <c r="AC313" s="88">
        <f>IF(MoM!AD313=0,0,AD313/MoM!AD313*100)</f>
        <v>0</v>
      </c>
      <c r="AD313" s="88">
        <f>IF(MoM!AE313=0,0,AE313/MoM!AE313*100)</f>
        <v>0</v>
      </c>
      <c r="AE313" s="88">
        <f>IF(MoM!AF313=0,0,AF313/MoM!AF313*100)</f>
        <v>0</v>
      </c>
      <c r="AF313" s="88">
        <f>IF(MoM!AG313=0,0,AG313/MoM!AG313*100)</f>
        <v>0</v>
      </c>
      <c r="AG313" s="88">
        <f>IF(MoM!AH313=0,0,AH313/MoM!AH313*100)</f>
        <v>0</v>
      </c>
      <c r="AH313" s="88">
        <f>IF(MoM!AI313=0,0,AI313/MoM!AI313*100)</f>
        <v>0</v>
      </c>
      <c r="AI313" s="88">
        <f>IF(MoM!AJ313=0,0,AJ313/MoM!AJ313*100)</f>
        <v>0</v>
      </c>
      <c r="AJ313" s="88">
        <f>IF(MoM!AK313=0,0,AK313/MoM!AK313*100)</f>
        <v>0</v>
      </c>
      <c r="AK313" s="88">
        <f>IF(MoM!AL313=0,0,AL313/MoM!AL313*100)</f>
        <v>0</v>
      </c>
      <c r="AL313" s="88">
        <f>IF(MoM!AM313=0,0,AM313/MoM!AM313*100)</f>
        <v>0</v>
      </c>
      <c r="AM313" s="88">
        <f>IF(MoM!AN313=0,0,AN313/MoM!AN313*100)</f>
        <v>0</v>
      </c>
      <c r="AN313" s="88">
        <f>IF(MoM!AO313=0,0,AO313/MoM!AO313*100)</f>
        <v>0</v>
      </c>
      <c r="AO313" s="88">
        <f>IF(MoM!AP313=0,0,AP313/MoM!AP313*100)</f>
        <v>0</v>
      </c>
      <c r="AP313" s="88">
        <f>IF(MoM!AQ313=0,0,AQ313/MoM!AQ313*100)</f>
        <v>0</v>
      </c>
      <c r="AQ313" s="88">
        <f>IF(MoM!AR313=0,0,AR313/MoM!AR313*100)</f>
        <v>0</v>
      </c>
      <c r="AR313" s="88">
        <f>IF(MoM!AS313=0,0,AS313/MoM!AS313*100)</f>
        <v>0</v>
      </c>
      <c r="AS313" s="149">
        <v>1</v>
      </c>
      <c r="AT313" s="88">
        <f>AS313*MoM!AT313/100</f>
        <v>0</v>
      </c>
      <c r="AU313" s="88">
        <f>AT313*MoM!AU313/100</f>
        <v>0</v>
      </c>
      <c r="AV313" s="88">
        <f>AU313*MoM!AV313/100</f>
        <v>0</v>
      </c>
      <c r="AW313" s="88">
        <f>AV313*MoM!AW313/100</f>
        <v>0</v>
      </c>
      <c r="AX313" s="88">
        <f>AW313*MoM!AX313/100</f>
        <v>0</v>
      </c>
      <c r="AY313" s="88">
        <f>AX313*MoM!AY313/100</f>
        <v>0</v>
      </c>
      <c r="AZ313" s="88">
        <f>AY313*MoM!AZ313/100</f>
        <v>0</v>
      </c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  <c r="BL313" s="88"/>
      <c r="BM313" s="88"/>
      <c r="BN313" s="88"/>
      <c r="BO313" s="88"/>
      <c r="BP313" s="88"/>
      <c r="BQ313" s="88"/>
      <c r="BR313" s="88"/>
      <c r="BS313" s="88"/>
      <c r="BT313" s="88"/>
    </row>
    <row r="314" spans="1:72" x14ac:dyDescent="0.45">
      <c r="A314" s="88">
        <f>Веса!A314</f>
        <v>0</v>
      </c>
      <c r="B314" s="88">
        <f>MoM!B314</f>
        <v>0</v>
      </c>
      <c r="C314" s="88">
        <f>БИПЦ_НДС!E314</f>
        <v>0</v>
      </c>
      <c r="D314" s="88">
        <f t="shared" si="4"/>
        <v>1</v>
      </c>
      <c r="E314" s="88">
        <v>0</v>
      </c>
      <c r="F314" s="88">
        <v>1</v>
      </c>
      <c r="G314" s="88">
        <v>1</v>
      </c>
      <c r="H314" s="88">
        <v>0</v>
      </c>
      <c r="I314" s="88">
        <v>0</v>
      </c>
      <c r="J314" s="124" t="s">
        <v>313</v>
      </c>
      <c r="K314" s="124" t="s">
        <v>313</v>
      </c>
      <c r="L314" s="109" t="str">
        <f>MoM!J314</f>
        <v>Соска (пустышка) детская, шт.</v>
      </c>
      <c r="M314" s="88">
        <f>IF(MoM!N314=0,0,N314/MoM!N314*100)</f>
        <v>0</v>
      </c>
      <c r="N314" s="88">
        <f>IF(MoM!O314=0,0,O314/MoM!O314*100)</f>
        <v>0</v>
      </c>
      <c r="O314" s="88">
        <f>IF(MoM!P314=0,0,P314/MoM!P314*100)</f>
        <v>0</v>
      </c>
      <c r="P314" s="88">
        <f>IF(MoM!Q314=0,0,Q314/MoM!Q314*100)</f>
        <v>0</v>
      </c>
      <c r="Q314" s="88">
        <f>IF(MoM!R314=0,0,R314/MoM!R314*100)</f>
        <v>0</v>
      </c>
      <c r="R314" s="88">
        <f>IF(MoM!S314=0,0,S314/MoM!S314*100)</f>
        <v>0</v>
      </c>
      <c r="S314" s="88">
        <f>IF(MoM!T314=0,0,T314/MoM!T314*100)</f>
        <v>0</v>
      </c>
      <c r="T314" s="88">
        <f>IF(MoM!U314=0,0,U314/MoM!U314*100)</f>
        <v>0</v>
      </c>
      <c r="U314" s="88">
        <f>IF(MoM!V314=0,0,V314/MoM!V314*100)</f>
        <v>0</v>
      </c>
      <c r="V314" s="88">
        <f>IF(MoM!W314=0,0,W314/MoM!W314*100)</f>
        <v>0</v>
      </c>
      <c r="W314" s="88">
        <f>IF(MoM!X314=0,0,X314/MoM!X314*100)</f>
        <v>0</v>
      </c>
      <c r="X314" s="88">
        <f>IF(MoM!Y314=0,0,Y314/MoM!Y314*100)</f>
        <v>0</v>
      </c>
      <c r="Y314" s="88">
        <f>IF(MoM!Z314=0,0,Z314/MoM!Z314*100)</f>
        <v>0</v>
      </c>
      <c r="Z314" s="88">
        <f>IF(MoM!AA314=0,0,AA314/MoM!AA314*100)</f>
        <v>0</v>
      </c>
      <c r="AA314" s="88">
        <f>IF(MoM!AB314=0,0,AB314/MoM!AB314*100)</f>
        <v>0</v>
      </c>
      <c r="AB314" s="88">
        <f>IF(MoM!AC314=0,0,AC314/MoM!AC314*100)</f>
        <v>0</v>
      </c>
      <c r="AC314" s="88">
        <f>IF(MoM!AD314=0,0,AD314/MoM!AD314*100)</f>
        <v>0</v>
      </c>
      <c r="AD314" s="88">
        <f>IF(MoM!AE314=0,0,AE314/MoM!AE314*100)</f>
        <v>0</v>
      </c>
      <c r="AE314" s="88">
        <f>IF(MoM!AF314=0,0,AF314/MoM!AF314*100)</f>
        <v>0</v>
      </c>
      <c r="AF314" s="88">
        <f>IF(MoM!AG314=0,0,AG314/MoM!AG314*100)</f>
        <v>0</v>
      </c>
      <c r="AG314" s="88">
        <f>IF(MoM!AH314=0,0,AH314/MoM!AH314*100)</f>
        <v>0</v>
      </c>
      <c r="AH314" s="88">
        <f>IF(MoM!AI314=0,0,AI314/MoM!AI314*100)</f>
        <v>0</v>
      </c>
      <c r="AI314" s="88">
        <f>IF(MoM!AJ314=0,0,AJ314/MoM!AJ314*100)</f>
        <v>0</v>
      </c>
      <c r="AJ314" s="88">
        <f>IF(MoM!AK314=0,0,AK314/MoM!AK314*100)</f>
        <v>0</v>
      </c>
      <c r="AK314" s="88">
        <f>IF(MoM!AL314=0,0,AL314/MoM!AL314*100)</f>
        <v>0</v>
      </c>
      <c r="AL314" s="88">
        <f>IF(MoM!AM314=0,0,AM314/MoM!AM314*100)</f>
        <v>0</v>
      </c>
      <c r="AM314" s="88">
        <f>IF(MoM!AN314=0,0,AN314/MoM!AN314*100)</f>
        <v>0</v>
      </c>
      <c r="AN314" s="88">
        <f>IF(MoM!AO314=0,0,AO314/MoM!AO314*100)</f>
        <v>0</v>
      </c>
      <c r="AO314" s="88">
        <f>IF(MoM!AP314=0,0,AP314/MoM!AP314*100)</f>
        <v>0</v>
      </c>
      <c r="AP314" s="88">
        <f>IF(MoM!AQ314=0,0,AQ314/MoM!AQ314*100)</f>
        <v>0</v>
      </c>
      <c r="AQ314" s="88">
        <f>IF(MoM!AR314=0,0,AR314/MoM!AR314*100)</f>
        <v>0</v>
      </c>
      <c r="AR314" s="88">
        <f>IF(MoM!AS314=0,0,AS314/MoM!AS314*100)</f>
        <v>0</v>
      </c>
      <c r="AS314" s="149">
        <v>1</v>
      </c>
      <c r="AT314" s="88">
        <f>AS314*MoM!AT314/100</f>
        <v>0</v>
      </c>
      <c r="AU314" s="88">
        <f>AT314*MoM!AU314/100</f>
        <v>0</v>
      </c>
      <c r="AV314" s="88">
        <f>AU314*MoM!AV314/100</f>
        <v>0</v>
      </c>
      <c r="AW314" s="88">
        <f>AV314*MoM!AW314/100</f>
        <v>0</v>
      </c>
      <c r="AX314" s="88">
        <f>AW314*MoM!AX314/100</f>
        <v>0</v>
      </c>
      <c r="AY314" s="88">
        <f>AX314*MoM!AY314/100</f>
        <v>0</v>
      </c>
      <c r="AZ314" s="88">
        <f>AY314*MoM!AZ314/100</f>
        <v>0</v>
      </c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  <c r="BL314" s="88"/>
      <c r="BM314" s="88"/>
      <c r="BN314" s="88"/>
      <c r="BO314" s="88"/>
      <c r="BP314" s="88"/>
      <c r="BQ314" s="88"/>
      <c r="BR314" s="88"/>
      <c r="BS314" s="88"/>
      <c r="BT314" s="88"/>
    </row>
    <row r="315" spans="1:72" x14ac:dyDescent="0.45">
      <c r="A315" s="88">
        <f>Веса!A315</f>
        <v>0</v>
      </c>
      <c r="B315" s="88">
        <f>MoM!B315</f>
        <v>0</v>
      </c>
      <c r="C315" s="88">
        <f>БИПЦ_НДС!E315</f>
        <v>0</v>
      </c>
      <c r="D315" s="88">
        <f t="shared" si="4"/>
        <v>1</v>
      </c>
      <c r="E315" s="88">
        <v>0</v>
      </c>
      <c r="F315" s="88">
        <v>1</v>
      </c>
      <c r="G315" s="88">
        <v>1</v>
      </c>
      <c r="H315" s="88">
        <v>0</v>
      </c>
      <c r="I315" s="88">
        <v>0</v>
      </c>
      <c r="J315" s="124" t="s">
        <v>314</v>
      </c>
      <c r="K315" s="124" t="s">
        <v>314</v>
      </c>
      <c r="L315" s="109" t="str">
        <f>MoM!J315</f>
        <v>Бутылочка для кормления, шт.</v>
      </c>
      <c r="M315" s="88">
        <f>IF(MoM!N315=0,0,N315/MoM!N315*100)</f>
        <v>0</v>
      </c>
      <c r="N315" s="88">
        <f>IF(MoM!O315=0,0,O315/MoM!O315*100)</f>
        <v>0</v>
      </c>
      <c r="O315" s="88">
        <f>IF(MoM!P315=0,0,P315/MoM!P315*100)</f>
        <v>0</v>
      </c>
      <c r="P315" s="88">
        <f>IF(MoM!Q315=0,0,Q315/MoM!Q315*100)</f>
        <v>0</v>
      </c>
      <c r="Q315" s="88">
        <f>IF(MoM!R315=0,0,R315/MoM!R315*100)</f>
        <v>0</v>
      </c>
      <c r="R315" s="88">
        <f>IF(MoM!S315=0,0,S315/MoM!S315*100)</f>
        <v>0</v>
      </c>
      <c r="S315" s="88">
        <f>IF(MoM!T315=0,0,T315/MoM!T315*100)</f>
        <v>0</v>
      </c>
      <c r="T315" s="88">
        <f>IF(MoM!U315=0,0,U315/MoM!U315*100)</f>
        <v>0</v>
      </c>
      <c r="U315" s="88">
        <f>IF(MoM!V315=0,0,V315/MoM!V315*100)</f>
        <v>0</v>
      </c>
      <c r="V315" s="88">
        <f>IF(MoM!W315=0,0,W315/MoM!W315*100)</f>
        <v>0</v>
      </c>
      <c r="W315" s="88">
        <f>IF(MoM!X315=0,0,X315/MoM!X315*100)</f>
        <v>0</v>
      </c>
      <c r="X315" s="88">
        <f>IF(MoM!Y315=0,0,Y315/MoM!Y315*100)</f>
        <v>0</v>
      </c>
      <c r="Y315" s="88">
        <f>IF(MoM!Z315=0,0,Z315/MoM!Z315*100)</f>
        <v>0</v>
      </c>
      <c r="Z315" s="88">
        <f>IF(MoM!AA315=0,0,AA315/MoM!AA315*100)</f>
        <v>0</v>
      </c>
      <c r="AA315" s="88">
        <f>IF(MoM!AB315=0,0,AB315/MoM!AB315*100)</f>
        <v>0</v>
      </c>
      <c r="AB315" s="88">
        <f>IF(MoM!AC315=0,0,AC315/MoM!AC315*100)</f>
        <v>0</v>
      </c>
      <c r="AC315" s="88">
        <f>IF(MoM!AD315=0,0,AD315/MoM!AD315*100)</f>
        <v>0</v>
      </c>
      <c r="AD315" s="88">
        <f>IF(MoM!AE315=0,0,AE315/MoM!AE315*100)</f>
        <v>0</v>
      </c>
      <c r="AE315" s="88">
        <f>IF(MoM!AF315=0,0,AF315/MoM!AF315*100)</f>
        <v>0</v>
      </c>
      <c r="AF315" s="88">
        <f>IF(MoM!AG315=0,0,AG315/MoM!AG315*100)</f>
        <v>0</v>
      </c>
      <c r="AG315" s="88">
        <f>IF(MoM!AH315=0,0,AH315/MoM!AH315*100)</f>
        <v>0</v>
      </c>
      <c r="AH315" s="88">
        <f>IF(MoM!AI315=0,0,AI315/MoM!AI315*100)</f>
        <v>0</v>
      </c>
      <c r="AI315" s="88">
        <f>IF(MoM!AJ315=0,0,AJ315/MoM!AJ315*100)</f>
        <v>0</v>
      </c>
      <c r="AJ315" s="88">
        <f>IF(MoM!AK315=0,0,AK315/MoM!AK315*100)</f>
        <v>0</v>
      </c>
      <c r="AK315" s="88">
        <f>IF(MoM!AL315=0,0,AL315/MoM!AL315*100)</f>
        <v>0</v>
      </c>
      <c r="AL315" s="88">
        <f>IF(MoM!AM315=0,0,AM315/MoM!AM315*100)</f>
        <v>0</v>
      </c>
      <c r="AM315" s="88">
        <f>IF(MoM!AN315=0,0,AN315/MoM!AN315*100)</f>
        <v>0</v>
      </c>
      <c r="AN315" s="88">
        <f>IF(MoM!AO315=0,0,AO315/MoM!AO315*100)</f>
        <v>0</v>
      </c>
      <c r="AO315" s="88">
        <f>IF(MoM!AP315=0,0,AP315/MoM!AP315*100)</f>
        <v>0</v>
      </c>
      <c r="AP315" s="88">
        <f>IF(MoM!AQ315=0,0,AQ315/MoM!AQ315*100)</f>
        <v>0</v>
      </c>
      <c r="AQ315" s="88">
        <f>IF(MoM!AR315=0,0,AR315/MoM!AR315*100)</f>
        <v>0</v>
      </c>
      <c r="AR315" s="88">
        <f>IF(MoM!AS315=0,0,AS315/MoM!AS315*100)</f>
        <v>0</v>
      </c>
      <c r="AS315" s="149">
        <v>1</v>
      </c>
      <c r="AT315" s="88">
        <f>AS315*MoM!AT315/100</f>
        <v>0</v>
      </c>
      <c r="AU315" s="88">
        <f>AT315*MoM!AU315/100</f>
        <v>0</v>
      </c>
      <c r="AV315" s="88">
        <f>AU315*MoM!AV315/100</f>
        <v>0</v>
      </c>
      <c r="AW315" s="88">
        <f>AV315*MoM!AW315/100</f>
        <v>0</v>
      </c>
      <c r="AX315" s="88">
        <f>AW315*MoM!AX315/100</f>
        <v>0</v>
      </c>
      <c r="AY315" s="88">
        <f>AX315*MoM!AY315/100</f>
        <v>0</v>
      </c>
      <c r="AZ315" s="88">
        <f>AY315*MoM!AZ315/100</f>
        <v>0</v>
      </c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  <c r="BL315" s="88"/>
      <c r="BM315" s="88"/>
      <c r="BN315" s="88"/>
      <c r="BO315" s="88"/>
      <c r="BP315" s="88"/>
      <c r="BQ315" s="88"/>
      <c r="BR315" s="88"/>
      <c r="BS315" s="88"/>
      <c r="BT315" s="88"/>
    </row>
    <row r="316" spans="1:72" x14ac:dyDescent="0.45">
      <c r="A316" s="88">
        <f>Веса!A316</f>
        <v>0</v>
      </c>
      <c r="B316" s="88">
        <f>MoM!B316</f>
        <v>0</v>
      </c>
      <c r="C316" s="88">
        <f>БИПЦ_НДС!E316</f>
        <v>1</v>
      </c>
      <c r="D316" s="88">
        <f t="shared" si="4"/>
        <v>0</v>
      </c>
      <c r="E316" s="88">
        <v>0</v>
      </c>
      <c r="F316" s="88">
        <v>1</v>
      </c>
      <c r="G316" s="88">
        <v>1</v>
      </c>
      <c r="H316" s="88">
        <v>0</v>
      </c>
      <c r="I316" s="88">
        <v>0</v>
      </c>
      <c r="J316" s="124" t="s">
        <v>315</v>
      </c>
      <c r="K316" s="124" t="s">
        <v>315</v>
      </c>
      <c r="L316" s="109" t="str">
        <f>MoM!J316</f>
        <v>Антисептик для рук, 100 мл</v>
      </c>
      <c r="M316" s="88">
        <f>IF(MoM!N316=0,0,N316/MoM!N316*100)</f>
        <v>0</v>
      </c>
      <c r="N316" s="88">
        <f>IF(MoM!O316=0,0,O316/MoM!O316*100)</f>
        <v>0</v>
      </c>
      <c r="O316" s="88">
        <f>IF(MoM!P316=0,0,P316/MoM!P316*100)</f>
        <v>0</v>
      </c>
      <c r="P316" s="88">
        <f>IF(MoM!Q316=0,0,Q316/MoM!Q316*100)</f>
        <v>0</v>
      </c>
      <c r="Q316" s="88">
        <f>IF(MoM!R316=0,0,R316/MoM!R316*100)</f>
        <v>0</v>
      </c>
      <c r="R316" s="88">
        <f>IF(MoM!S316=0,0,S316/MoM!S316*100)</f>
        <v>0</v>
      </c>
      <c r="S316" s="88">
        <f>IF(MoM!T316=0,0,T316/MoM!T316*100)</f>
        <v>0</v>
      </c>
      <c r="T316" s="88">
        <f>IF(MoM!U316=0,0,U316/MoM!U316*100)</f>
        <v>0</v>
      </c>
      <c r="U316" s="88">
        <f>IF(MoM!V316=0,0,V316/MoM!V316*100)</f>
        <v>0</v>
      </c>
      <c r="V316" s="88">
        <f>IF(MoM!W316=0,0,W316/MoM!W316*100)</f>
        <v>0</v>
      </c>
      <c r="W316" s="88">
        <f>IF(MoM!X316=0,0,X316/MoM!X316*100)</f>
        <v>0</v>
      </c>
      <c r="X316" s="88">
        <f>IF(MoM!Y316=0,0,Y316/MoM!Y316*100)</f>
        <v>0</v>
      </c>
      <c r="Y316" s="88">
        <f>IF(MoM!Z316=0,0,Z316/MoM!Z316*100)</f>
        <v>0</v>
      </c>
      <c r="Z316" s="88">
        <f>IF(MoM!AA316=0,0,AA316/MoM!AA316*100)</f>
        <v>0</v>
      </c>
      <c r="AA316" s="88">
        <f>IF(MoM!AB316=0,0,AB316/MoM!AB316*100)</f>
        <v>0</v>
      </c>
      <c r="AB316" s="88">
        <f>IF(MoM!AC316=0,0,AC316/MoM!AC316*100)</f>
        <v>0</v>
      </c>
      <c r="AC316" s="88">
        <f>IF(MoM!AD316=0,0,AD316/MoM!AD316*100)</f>
        <v>0</v>
      </c>
      <c r="AD316" s="88">
        <f>IF(MoM!AE316=0,0,AE316/MoM!AE316*100)</f>
        <v>0</v>
      </c>
      <c r="AE316" s="88">
        <f>IF(MoM!AF316=0,0,AF316/MoM!AF316*100)</f>
        <v>0</v>
      </c>
      <c r="AF316" s="88">
        <f>IF(MoM!AG316=0,0,AG316/MoM!AG316*100)</f>
        <v>0</v>
      </c>
      <c r="AG316" s="88">
        <f>IF(MoM!AH316=0,0,AH316/MoM!AH316*100)</f>
        <v>0</v>
      </c>
      <c r="AH316" s="88">
        <f>IF(MoM!AI316=0,0,AI316/MoM!AI316*100)</f>
        <v>0</v>
      </c>
      <c r="AI316" s="88">
        <f>IF(MoM!AJ316=0,0,AJ316/MoM!AJ316*100)</f>
        <v>0</v>
      </c>
      <c r="AJ316" s="88">
        <f>IF(MoM!AK316=0,0,AK316/MoM!AK316*100)</f>
        <v>0</v>
      </c>
      <c r="AK316" s="88">
        <f>IF(MoM!AL316=0,0,AL316/MoM!AL316*100)</f>
        <v>0</v>
      </c>
      <c r="AL316" s="88">
        <f>IF(MoM!AM316=0,0,AM316/MoM!AM316*100)</f>
        <v>0</v>
      </c>
      <c r="AM316" s="88">
        <f>IF(MoM!AN316=0,0,AN316/MoM!AN316*100)</f>
        <v>0</v>
      </c>
      <c r="AN316" s="88">
        <f>IF(MoM!AO316=0,0,AO316/MoM!AO316*100)</f>
        <v>0</v>
      </c>
      <c r="AO316" s="88">
        <f>IF(MoM!AP316=0,0,AP316/MoM!AP316*100)</f>
        <v>0</v>
      </c>
      <c r="AP316" s="88">
        <f>IF(MoM!AQ316=0,0,AQ316/MoM!AQ316*100)</f>
        <v>0</v>
      </c>
      <c r="AQ316" s="88">
        <f>IF(MoM!AR316=0,0,AR316/MoM!AR316*100)</f>
        <v>0</v>
      </c>
      <c r="AR316" s="88">
        <f>IF(MoM!AS316=0,0,AS316/MoM!AS316*100)</f>
        <v>0</v>
      </c>
      <c r="AS316" s="149">
        <v>1</v>
      </c>
      <c r="AT316" s="88">
        <f>AS316*MoM!AT316/100</f>
        <v>0</v>
      </c>
      <c r="AU316" s="88">
        <f>AT316*MoM!AU316/100</f>
        <v>0</v>
      </c>
      <c r="AV316" s="88">
        <f>AU316*MoM!AV316/100</f>
        <v>0</v>
      </c>
      <c r="AW316" s="88">
        <f>AV316*MoM!AW316/100</f>
        <v>0</v>
      </c>
      <c r="AX316" s="88">
        <f>AW316*MoM!AX316/100</f>
        <v>0</v>
      </c>
      <c r="AY316" s="88">
        <f>AX316*MoM!AY316/100</f>
        <v>0</v>
      </c>
      <c r="AZ316" s="88">
        <f>AY316*MoM!AZ316/100</f>
        <v>0</v>
      </c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  <c r="BL316" s="88"/>
      <c r="BM316" s="88"/>
      <c r="BN316" s="88"/>
      <c r="BO316" s="88"/>
      <c r="BP316" s="88"/>
      <c r="BQ316" s="88"/>
      <c r="BR316" s="88"/>
      <c r="BS316" s="88"/>
      <c r="BT316" s="88"/>
    </row>
    <row r="317" spans="1:72" ht="28.5" x14ac:dyDescent="0.45">
      <c r="A317" s="88">
        <f>Веса!A317</f>
        <v>0</v>
      </c>
      <c r="B317" s="88">
        <f>MoM!B317</f>
        <v>0</v>
      </c>
      <c r="C317" s="88">
        <f>БИПЦ_НДС!E317</f>
        <v>0</v>
      </c>
      <c r="D317" s="88">
        <f t="shared" si="4"/>
        <v>1</v>
      </c>
      <c r="E317" s="88">
        <v>0</v>
      </c>
      <c r="F317" s="88">
        <v>1</v>
      </c>
      <c r="G317" s="88">
        <v>1</v>
      </c>
      <c r="H317" s="88">
        <v>0</v>
      </c>
      <c r="I317" s="88">
        <v>0</v>
      </c>
      <c r="J317" s="124" t="s">
        <v>316</v>
      </c>
      <c r="K317" s="124" t="s">
        <v>316</v>
      </c>
      <c r="L317" s="109" t="str">
        <f>MoM!J317</f>
        <v>Термометр медицинский безртутный (галинстановый), шт.</v>
      </c>
      <c r="M317" s="88">
        <f>IF(MoM!N317=0,0,N317/MoM!N317*100)</f>
        <v>0</v>
      </c>
      <c r="N317" s="88">
        <f>IF(MoM!O317=0,0,O317/MoM!O317*100)</f>
        <v>0</v>
      </c>
      <c r="O317" s="88">
        <f>IF(MoM!P317=0,0,P317/MoM!P317*100)</f>
        <v>0</v>
      </c>
      <c r="P317" s="88">
        <f>IF(MoM!Q317=0,0,Q317/MoM!Q317*100)</f>
        <v>0</v>
      </c>
      <c r="Q317" s="88">
        <f>IF(MoM!R317=0,0,R317/MoM!R317*100)</f>
        <v>0</v>
      </c>
      <c r="R317" s="88">
        <f>IF(MoM!S317=0,0,S317/MoM!S317*100)</f>
        <v>0</v>
      </c>
      <c r="S317" s="88">
        <f>IF(MoM!T317=0,0,T317/MoM!T317*100)</f>
        <v>0</v>
      </c>
      <c r="T317" s="88">
        <f>IF(MoM!U317=0,0,U317/MoM!U317*100)</f>
        <v>0</v>
      </c>
      <c r="U317" s="88">
        <f>IF(MoM!V317=0,0,V317/MoM!V317*100)</f>
        <v>0</v>
      </c>
      <c r="V317" s="88">
        <f>IF(MoM!W317=0,0,W317/MoM!W317*100)</f>
        <v>0</v>
      </c>
      <c r="W317" s="88">
        <f>IF(MoM!X317=0,0,X317/MoM!X317*100)</f>
        <v>0</v>
      </c>
      <c r="X317" s="88">
        <f>IF(MoM!Y317=0,0,Y317/MoM!Y317*100)</f>
        <v>0</v>
      </c>
      <c r="Y317" s="88">
        <f>IF(MoM!Z317=0,0,Z317/MoM!Z317*100)</f>
        <v>0</v>
      </c>
      <c r="Z317" s="88">
        <f>IF(MoM!AA317=0,0,AA317/MoM!AA317*100)</f>
        <v>0</v>
      </c>
      <c r="AA317" s="88">
        <f>IF(MoM!AB317=0,0,AB317/MoM!AB317*100)</f>
        <v>0</v>
      </c>
      <c r="AB317" s="88">
        <f>IF(MoM!AC317=0,0,AC317/MoM!AC317*100)</f>
        <v>0</v>
      </c>
      <c r="AC317" s="88">
        <f>IF(MoM!AD317=0,0,AD317/MoM!AD317*100)</f>
        <v>0</v>
      </c>
      <c r="AD317" s="88">
        <f>IF(MoM!AE317=0,0,AE317/MoM!AE317*100)</f>
        <v>0</v>
      </c>
      <c r="AE317" s="88">
        <f>IF(MoM!AF317=0,0,AF317/MoM!AF317*100)</f>
        <v>0</v>
      </c>
      <c r="AF317" s="88">
        <f>IF(MoM!AG317=0,0,AG317/MoM!AG317*100)</f>
        <v>0</v>
      </c>
      <c r="AG317" s="88">
        <f>IF(MoM!AH317=0,0,AH317/MoM!AH317*100)</f>
        <v>0</v>
      </c>
      <c r="AH317" s="88">
        <f>IF(MoM!AI317=0,0,AI317/MoM!AI317*100)</f>
        <v>0</v>
      </c>
      <c r="AI317" s="88">
        <f>IF(MoM!AJ317=0,0,AJ317/MoM!AJ317*100)</f>
        <v>0</v>
      </c>
      <c r="AJ317" s="88">
        <f>IF(MoM!AK317=0,0,AK317/MoM!AK317*100)</f>
        <v>0</v>
      </c>
      <c r="AK317" s="88">
        <f>IF(MoM!AL317=0,0,AL317/MoM!AL317*100)</f>
        <v>0</v>
      </c>
      <c r="AL317" s="88">
        <f>IF(MoM!AM317=0,0,AM317/MoM!AM317*100)</f>
        <v>0</v>
      </c>
      <c r="AM317" s="88">
        <f>IF(MoM!AN317=0,0,AN317/MoM!AN317*100)</f>
        <v>0</v>
      </c>
      <c r="AN317" s="88">
        <f>IF(MoM!AO317=0,0,AO317/MoM!AO317*100)</f>
        <v>0</v>
      </c>
      <c r="AO317" s="88">
        <f>IF(MoM!AP317=0,0,AP317/MoM!AP317*100)</f>
        <v>0</v>
      </c>
      <c r="AP317" s="88">
        <f>IF(MoM!AQ317=0,0,AQ317/MoM!AQ317*100)</f>
        <v>0</v>
      </c>
      <c r="AQ317" s="88">
        <f>IF(MoM!AR317=0,0,AR317/MoM!AR317*100)</f>
        <v>0</v>
      </c>
      <c r="AR317" s="88">
        <f>IF(MoM!AS317=0,0,AS317/MoM!AS317*100)</f>
        <v>0</v>
      </c>
      <c r="AS317" s="149">
        <v>1</v>
      </c>
      <c r="AT317" s="88">
        <f>AS317*MoM!AT317/100</f>
        <v>0</v>
      </c>
      <c r="AU317" s="88">
        <f>AT317*MoM!AU317/100</f>
        <v>0</v>
      </c>
      <c r="AV317" s="88">
        <f>AU317*MoM!AV317/100</f>
        <v>0</v>
      </c>
      <c r="AW317" s="88">
        <f>AV317*MoM!AW317/100</f>
        <v>0</v>
      </c>
      <c r="AX317" s="88">
        <f>AW317*MoM!AX317/100</f>
        <v>0</v>
      </c>
      <c r="AY317" s="88">
        <f>AX317*MoM!AY317/100</f>
        <v>0</v>
      </c>
      <c r="AZ317" s="88">
        <f>AY317*MoM!AZ317/100</f>
        <v>0</v>
      </c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  <c r="BL317" s="88"/>
      <c r="BM317" s="88"/>
      <c r="BN317" s="88"/>
      <c r="BO317" s="88"/>
      <c r="BP317" s="88"/>
      <c r="BQ317" s="88"/>
      <c r="BR317" s="88"/>
      <c r="BS317" s="88"/>
      <c r="BT317" s="88"/>
    </row>
    <row r="318" spans="1:72" x14ac:dyDescent="0.45">
      <c r="A318" s="88">
        <f>Веса!A318</f>
        <v>0</v>
      </c>
      <c r="B318" s="88">
        <f>MoM!B318</f>
        <v>0</v>
      </c>
      <c r="C318" s="88">
        <f>БИПЦ_НДС!E318</f>
        <v>0</v>
      </c>
      <c r="D318" s="88">
        <f t="shared" si="4"/>
        <v>1</v>
      </c>
      <c r="E318" s="88">
        <v>0</v>
      </c>
      <c r="F318" s="88">
        <v>1</v>
      </c>
      <c r="G318" s="88">
        <v>1</v>
      </c>
      <c r="H318" s="88">
        <v>0</v>
      </c>
      <c r="I318" s="88">
        <v>0</v>
      </c>
      <c r="J318" s="134" t="s">
        <v>317</v>
      </c>
      <c r="K318" s="134" t="s">
        <v>317</v>
      </c>
      <c r="L318" s="109" t="str">
        <f>MoM!J318</f>
        <v>Меновазин, 40 мл</v>
      </c>
      <c r="M318" s="88">
        <f>IF(MoM!N318=0,0,N318/MoM!N318*100)</f>
        <v>0</v>
      </c>
      <c r="N318" s="88">
        <f>IF(MoM!O318=0,0,O318/MoM!O318*100)</f>
        <v>0</v>
      </c>
      <c r="O318" s="88">
        <f>IF(MoM!P318=0,0,P318/MoM!P318*100)</f>
        <v>0</v>
      </c>
      <c r="P318" s="88">
        <f>IF(MoM!Q318=0,0,Q318/MoM!Q318*100)</f>
        <v>0</v>
      </c>
      <c r="Q318" s="88">
        <f>IF(MoM!R318=0,0,R318/MoM!R318*100)</f>
        <v>0</v>
      </c>
      <c r="R318" s="88">
        <f>IF(MoM!S318=0,0,S318/MoM!S318*100)</f>
        <v>0</v>
      </c>
      <c r="S318" s="88">
        <f>IF(MoM!T318=0,0,T318/MoM!T318*100)</f>
        <v>0</v>
      </c>
      <c r="T318" s="88">
        <f>IF(MoM!U318=0,0,U318/MoM!U318*100)</f>
        <v>0</v>
      </c>
      <c r="U318" s="88">
        <f>IF(MoM!V318=0,0,V318/MoM!V318*100)</f>
        <v>0</v>
      </c>
      <c r="V318" s="88">
        <f>IF(MoM!W318=0,0,W318/MoM!W318*100)</f>
        <v>0</v>
      </c>
      <c r="W318" s="88">
        <f>IF(MoM!X318=0,0,X318/MoM!X318*100)</f>
        <v>0</v>
      </c>
      <c r="X318" s="88">
        <f>IF(MoM!Y318=0,0,Y318/MoM!Y318*100)</f>
        <v>0</v>
      </c>
      <c r="Y318" s="88">
        <f>IF(MoM!Z318=0,0,Z318/MoM!Z318*100)</f>
        <v>0</v>
      </c>
      <c r="Z318" s="88">
        <f>IF(MoM!AA318=0,0,AA318/MoM!AA318*100)</f>
        <v>0</v>
      </c>
      <c r="AA318" s="88">
        <f>IF(MoM!AB318=0,0,AB318/MoM!AB318*100)</f>
        <v>0</v>
      </c>
      <c r="AB318" s="88">
        <f>IF(MoM!AC318=0,0,AC318/MoM!AC318*100)</f>
        <v>0</v>
      </c>
      <c r="AC318" s="88">
        <f>IF(MoM!AD318=0,0,AD318/MoM!AD318*100)</f>
        <v>0</v>
      </c>
      <c r="AD318" s="88">
        <f>IF(MoM!AE318=0,0,AE318/MoM!AE318*100)</f>
        <v>0</v>
      </c>
      <c r="AE318" s="88">
        <f>IF(MoM!AF318=0,0,AF318/MoM!AF318*100)</f>
        <v>0</v>
      </c>
      <c r="AF318" s="88">
        <f>IF(MoM!AG318=0,0,AG318/MoM!AG318*100)</f>
        <v>0</v>
      </c>
      <c r="AG318" s="88">
        <f>IF(MoM!AH318=0,0,AH318/MoM!AH318*100)</f>
        <v>0</v>
      </c>
      <c r="AH318" s="88">
        <f>IF(MoM!AI318=0,0,AI318/MoM!AI318*100)</f>
        <v>0</v>
      </c>
      <c r="AI318" s="88">
        <f>IF(MoM!AJ318=0,0,AJ318/MoM!AJ318*100)</f>
        <v>0</v>
      </c>
      <c r="AJ318" s="88">
        <f>IF(MoM!AK318=0,0,AK318/MoM!AK318*100)</f>
        <v>0</v>
      </c>
      <c r="AK318" s="88">
        <f>IF(MoM!AL318=0,0,AL318/MoM!AL318*100)</f>
        <v>0</v>
      </c>
      <c r="AL318" s="88">
        <f>IF(MoM!AM318=0,0,AM318/MoM!AM318*100)</f>
        <v>0</v>
      </c>
      <c r="AM318" s="88">
        <f>IF(MoM!AN318=0,0,AN318/MoM!AN318*100)</f>
        <v>0</v>
      </c>
      <c r="AN318" s="88">
        <f>IF(MoM!AO318=0,0,AO318/MoM!AO318*100)</f>
        <v>0</v>
      </c>
      <c r="AO318" s="88">
        <f>IF(MoM!AP318=0,0,AP318/MoM!AP318*100)</f>
        <v>0</v>
      </c>
      <c r="AP318" s="88">
        <f>IF(MoM!AQ318=0,0,AQ318/MoM!AQ318*100)</f>
        <v>0</v>
      </c>
      <c r="AQ318" s="88">
        <f>IF(MoM!AR318=0,0,AR318/MoM!AR318*100)</f>
        <v>0</v>
      </c>
      <c r="AR318" s="88">
        <f>IF(MoM!AS318=0,0,AS318/MoM!AS318*100)</f>
        <v>0</v>
      </c>
      <c r="AS318" s="149">
        <v>1</v>
      </c>
      <c r="AT318" s="88">
        <f>AS318*MoM!AT318/100</f>
        <v>0</v>
      </c>
      <c r="AU318" s="88">
        <f>AT318*MoM!AU318/100</f>
        <v>0</v>
      </c>
      <c r="AV318" s="88">
        <f>AU318*MoM!AV318/100</f>
        <v>0</v>
      </c>
      <c r="AW318" s="88">
        <f>AV318*MoM!AW318/100</f>
        <v>0</v>
      </c>
      <c r="AX318" s="88">
        <f>AW318*MoM!AX318/100</f>
        <v>0</v>
      </c>
      <c r="AY318" s="88">
        <f>AX318*MoM!AY318/100</f>
        <v>0</v>
      </c>
      <c r="AZ318" s="88">
        <f>AY318*MoM!AZ318/100</f>
        <v>0</v>
      </c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  <c r="BL318" s="88"/>
      <c r="BM318" s="88"/>
      <c r="BN318" s="88"/>
      <c r="BO318" s="88"/>
      <c r="BP318" s="88"/>
      <c r="BQ318" s="88"/>
      <c r="BR318" s="88"/>
      <c r="BS318" s="88"/>
      <c r="BT318" s="88"/>
    </row>
    <row r="319" spans="1:72" ht="28.5" x14ac:dyDescent="0.45">
      <c r="A319" s="88">
        <f>Веса!A319</f>
        <v>1</v>
      </c>
      <c r="B319" s="88">
        <f>MoM!B319</f>
        <v>1</v>
      </c>
      <c r="C319" s="88">
        <f>БИПЦ_НДС!E319</f>
        <v>0</v>
      </c>
      <c r="D319" s="88">
        <f t="shared" si="4"/>
        <v>1</v>
      </c>
      <c r="E319" s="88">
        <v>0</v>
      </c>
      <c r="F319" s="88">
        <v>1</v>
      </c>
      <c r="G319" s="88">
        <v>1</v>
      </c>
      <c r="H319" s="88">
        <v>0</v>
      </c>
      <c r="I319" s="88">
        <v>0</v>
      </c>
      <c r="J319" s="134" t="s">
        <v>475</v>
      </c>
      <c r="K319" s="109" t="s">
        <v>670</v>
      </c>
      <c r="L319" s="109" t="str">
        <f>MoM!J319</f>
        <v>Метамизол натрия, 10 таблеток</v>
      </c>
      <c r="M319" s="88">
        <f>IF(MoM!N319=0,0,N319/MoM!N319*100)</f>
        <v>0.60467202924655361</v>
      </c>
      <c r="N319" s="88">
        <f>IF(MoM!O319=0,0,O319/MoM!O319*100)</f>
        <v>0.65921344628459277</v>
      </c>
      <c r="O319" s="88">
        <f>IF(MoM!P319=0,0,P319/MoM!P319*100)</f>
        <v>0.71926779124111917</v>
      </c>
      <c r="P319" s="88">
        <f>IF(MoM!Q319=0,0,Q319/MoM!Q319*100)</f>
        <v>0.75731705739777444</v>
      </c>
      <c r="Q319" s="88">
        <f>IF(MoM!R319=0,0,R319/MoM!R319*100)</f>
        <v>0.77912778865083032</v>
      </c>
      <c r="R319" s="88">
        <f>IF(MoM!S319=0,0,S319/MoM!S319*100)</f>
        <v>0.79486616998157711</v>
      </c>
      <c r="S319" s="88">
        <f>IF(MoM!T319=0,0,T319/MoM!T319*100)</f>
        <v>0.80821992163726752</v>
      </c>
      <c r="T319" s="88">
        <f>IF(MoM!U319=0,0,U319/MoM!U319*100)</f>
        <v>0.81711034077527733</v>
      </c>
      <c r="U319" s="88">
        <f>IF(MoM!V319=0,0,V319/MoM!V319*100)</f>
        <v>0.83255372621593005</v>
      </c>
      <c r="V319" s="88">
        <f>IF(MoM!W319=0,0,W319/MoM!W319*100)</f>
        <v>0.84704016105208724</v>
      </c>
      <c r="W319" s="88">
        <f>IF(MoM!X319=0,0,X319/MoM!X319*100)</f>
        <v>0.85491763454987169</v>
      </c>
      <c r="X319" s="88">
        <f>IF(MoM!Y319=0,0,Y319/MoM!Y319*100)</f>
        <v>0.86013263212062585</v>
      </c>
      <c r="Y319" s="88">
        <f>IF(MoM!Z319=0,0,Z319/MoM!Z319*100)</f>
        <v>0.87664717865734187</v>
      </c>
      <c r="Z319" s="88">
        <f>IF(MoM!AA319=0,0,AA319/MoM!AA319*100)</f>
        <v>0.90180695268480759</v>
      </c>
      <c r="AA319" s="88">
        <f>IF(MoM!AB319=0,0,AB319/MoM!AB319*100)</f>
        <v>0.93021387169437908</v>
      </c>
      <c r="AB319" s="88">
        <f>IF(MoM!AC319=0,0,AC319/MoM!AC319*100)</f>
        <v>0.95914352310407425</v>
      </c>
      <c r="AC319" s="88">
        <f>IF(MoM!AD319=0,0,AD319/MoM!AD319*100)</f>
        <v>0.97391433335987709</v>
      </c>
      <c r="AD319" s="88">
        <f>IF(MoM!AE319=0,0,AE319/MoM!AE319*100)</f>
        <v>0.98696478542689947</v>
      </c>
      <c r="AE319" s="88">
        <f>IF(MoM!AF319=0,0,AF319/MoM!AF319*100)</f>
        <v>1.0025588290366445</v>
      </c>
      <c r="AF319" s="88">
        <f>IF(MoM!AG319=0,0,AG319/MoM!AG319*100)</f>
        <v>1.0025588290366445</v>
      </c>
      <c r="AG319" s="88">
        <f>IF(MoM!AH319=0,0,AH319/MoM!AH319*100)</f>
        <v>1.0076718790647314</v>
      </c>
      <c r="AH319" s="88">
        <f>IF(MoM!AI319=0,0,AI319/MoM!AI319*100)</f>
        <v>1.0198647088014146</v>
      </c>
      <c r="AI319" s="88">
        <f>IF(MoM!AJ319=0,0,AJ319/MoM!AJ319*100)</f>
        <v>1.030165342360309</v>
      </c>
      <c r="AJ319" s="88">
        <f>IF(MoM!AK319=0,0,AK319/MoM!AK319*100)</f>
        <v>1.0390247643046076</v>
      </c>
      <c r="AK319" s="88">
        <f>IF(MoM!AL319=0,0,AL319/MoM!AL319*100)</f>
        <v>1.045674522796157</v>
      </c>
      <c r="AL319" s="88">
        <f>IF(MoM!AM319=0,0,AM319/MoM!AM319*100)</f>
        <v>1.0487069789122658</v>
      </c>
      <c r="AM319" s="88">
        <f>IF(MoM!AN319=0,0,AN319/MoM!AN319*100)</f>
        <v>1.0490215910059395</v>
      </c>
      <c r="AN319" s="88">
        <f>IF(MoM!AO319=0,0,AO319/MoM!AO319*100)</f>
        <v>1.0451402111192174</v>
      </c>
      <c r="AO319" s="88">
        <f>IF(MoM!AP319=0,0,AP319/MoM!AP319*100)</f>
        <v>1.0423183325491956</v>
      </c>
      <c r="AP319" s="88">
        <f>IF(MoM!AQ319=0,0,AQ319/MoM!AQ319*100)</f>
        <v>1.0354390315543709</v>
      </c>
      <c r="AQ319" s="88">
        <f>IF(MoM!AR319=0,0,AR319/MoM!AR319*100)</f>
        <v>1.0275696949145576</v>
      </c>
      <c r="AR319" s="88">
        <f>IF(MoM!AS319=0,0,AS319/MoM!AS319*100)</f>
        <v>1.0172939979654121</v>
      </c>
      <c r="AS319" s="149">
        <v>1</v>
      </c>
      <c r="AT319" s="88">
        <f>AS319*MoM!AT319/100</f>
        <v>0.98659999999999992</v>
      </c>
      <c r="AU319" s="88">
        <f>AT319*MoM!AU319/100</f>
        <v>0.97890451999999994</v>
      </c>
      <c r="AV319" s="88">
        <f>AU319*MoM!AV319/100</f>
        <v>0.97342265468799993</v>
      </c>
      <c r="AW319" s="88">
        <f>AV319*MoM!AW319/100</f>
        <v>0.97566152679378237</v>
      </c>
      <c r="AX319" s="88">
        <f>AW319*MoM!AX319/100</f>
        <v>0.97673475447325553</v>
      </c>
      <c r="AY319" s="88">
        <f>AX319*MoM!AY319/100</f>
        <v>0.97605104014512434</v>
      </c>
      <c r="AZ319" s="88">
        <f>AY319*MoM!AZ319/100</f>
        <v>0.98054087492979181</v>
      </c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  <c r="BL319" s="88"/>
      <c r="BM319" s="88"/>
      <c r="BN319" s="88"/>
      <c r="BO319" s="88"/>
      <c r="BP319" s="88"/>
      <c r="BQ319" s="88"/>
      <c r="BR319" s="88"/>
      <c r="BS319" s="88"/>
      <c r="BT319" s="88"/>
    </row>
    <row r="320" spans="1:72" x14ac:dyDescent="0.45">
      <c r="A320" s="88">
        <f>Веса!A320</f>
        <v>0</v>
      </c>
      <c r="B320" s="88">
        <f>MoM!B320</f>
        <v>0</v>
      </c>
      <c r="C320" s="88">
        <f>БИПЦ_НДС!E320</f>
        <v>0</v>
      </c>
      <c r="D320" s="88">
        <f t="shared" si="4"/>
        <v>1</v>
      </c>
      <c r="E320" s="88">
        <v>0</v>
      </c>
      <c r="F320" s="88">
        <v>1</v>
      </c>
      <c r="G320" s="88">
        <v>1</v>
      </c>
      <c r="H320" s="88">
        <v>0</v>
      </c>
      <c r="I320" s="88">
        <v>0</v>
      </c>
      <c r="J320" s="135" t="s">
        <v>319</v>
      </c>
      <c r="K320" s="135" t="s">
        <v>319</v>
      </c>
      <c r="L320" s="109" t="str">
        <f>MoM!J320</f>
        <v>Пенталгин, 24 таблетки</v>
      </c>
      <c r="M320" s="88">
        <f>IF(MoM!N320=0,0,N320/MoM!N320*100)</f>
        <v>0</v>
      </c>
      <c r="N320" s="88">
        <f>IF(MoM!O320=0,0,O320/MoM!O320*100)</f>
        <v>0</v>
      </c>
      <c r="O320" s="88">
        <f>IF(MoM!P320=0,0,P320/MoM!P320*100)</f>
        <v>0</v>
      </c>
      <c r="P320" s="88">
        <f>IF(MoM!Q320=0,0,Q320/MoM!Q320*100)</f>
        <v>0</v>
      </c>
      <c r="Q320" s="88">
        <f>IF(MoM!R320=0,0,R320/MoM!R320*100)</f>
        <v>0</v>
      </c>
      <c r="R320" s="88">
        <f>IF(MoM!S320=0,0,S320/MoM!S320*100)</f>
        <v>0</v>
      </c>
      <c r="S320" s="88">
        <f>IF(MoM!T320=0,0,T320/MoM!T320*100)</f>
        <v>0</v>
      </c>
      <c r="T320" s="88">
        <f>IF(MoM!U320=0,0,U320/MoM!U320*100)</f>
        <v>0</v>
      </c>
      <c r="U320" s="88">
        <f>IF(MoM!V320=0,0,V320/MoM!V320*100)</f>
        <v>0</v>
      </c>
      <c r="V320" s="88">
        <f>IF(MoM!W320=0,0,W320/MoM!W320*100)</f>
        <v>0</v>
      </c>
      <c r="W320" s="88">
        <f>IF(MoM!X320=0,0,X320/MoM!X320*100)</f>
        <v>0</v>
      </c>
      <c r="X320" s="88">
        <f>IF(MoM!Y320=0,0,Y320/MoM!Y320*100)</f>
        <v>0</v>
      </c>
      <c r="Y320" s="88">
        <f>IF(MoM!Z320=0,0,Z320/MoM!Z320*100)</f>
        <v>0</v>
      </c>
      <c r="Z320" s="88">
        <f>IF(MoM!AA320=0,0,AA320/MoM!AA320*100)</f>
        <v>0</v>
      </c>
      <c r="AA320" s="88">
        <f>IF(MoM!AB320=0,0,AB320/MoM!AB320*100)</f>
        <v>0</v>
      </c>
      <c r="AB320" s="88">
        <f>IF(MoM!AC320=0,0,AC320/MoM!AC320*100)</f>
        <v>0</v>
      </c>
      <c r="AC320" s="88">
        <f>IF(MoM!AD320=0,0,AD320/MoM!AD320*100)</f>
        <v>0</v>
      </c>
      <c r="AD320" s="88">
        <f>IF(MoM!AE320=0,0,AE320/MoM!AE320*100)</f>
        <v>0</v>
      </c>
      <c r="AE320" s="88">
        <f>IF(MoM!AF320=0,0,AF320/MoM!AF320*100)</f>
        <v>0</v>
      </c>
      <c r="AF320" s="88">
        <f>IF(MoM!AG320=0,0,AG320/MoM!AG320*100)</f>
        <v>0</v>
      </c>
      <c r="AG320" s="88">
        <f>IF(MoM!AH320=0,0,AH320/MoM!AH320*100)</f>
        <v>0</v>
      </c>
      <c r="AH320" s="88">
        <f>IF(MoM!AI320=0,0,AI320/MoM!AI320*100)</f>
        <v>0</v>
      </c>
      <c r="AI320" s="88">
        <f>IF(MoM!AJ320=0,0,AJ320/MoM!AJ320*100)</f>
        <v>0</v>
      </c>
      <c r="AJ320" s="88">
        <f>IF(MoM!AK320=0,0,AK320/MoM!AK320*100)</f>
        <v>0</v>
      </c>
      <c r="AK320" s="88">
        <f>IF(MoM!AL320=0,0,AL320/MoM!AL320*100)</f>
        <v>0</v>
      </c>
      <c r="AL320" s="88">
        <f>IF(MoM!AM320=0,0,AM320/MoM!AM320*100)</f>
        <v>0</v>
      </c>
      <c r="AM320" s="88">
        <f>IF(MoM!AN320=0,0,AN320/MoM!AN320*100)</f>
        <v>0</v>
      </c>
      <c r="AN320" s="88">
        <f>IF(MoM!AO320=0,0,AO320/MoM!AO320*100)</f>
        <v>0</v>
      </c>
      <c r="AO320" s="88">
        <f>IF(MoM!AP320=0,0,AP320/MoM!AP320*100)</f>
        <v>0</v>
      </c>
      <c r="AP320" s="88">
        <f>IF(MoM!AQ320=0,0,AQ320/MoM!AQ320*100)</f>
        <v>0</v>
      </c>
      <c r="AQ320" s="88">
        <f>IF(MoM!AR320=0,0,AR320/MoM!AR320*100)</f>
        <v>0</v>
      </c>
      <c r="AR320" s="88">
        <f>IF(MoM!AS320=0,0,AS320/MoM!AS320*100)</f>
        <v>0</v>
      </c>
      <c r="AS320" s="149">
        <v>1</v>
      </c>
      <c r="AT320" s="88">
        <f>AS320*MoM!AT320/100</f>
        <v>0</v>
      </c>
      <c r="AU320" s="88">
        <f>AT320*MoM!AU320/100</f>
        <v>0</v>
      </c>
      <c r="AV320" s="88">
        <f>AU320*MoM!AV320/100</f>
        <v>0</v>
      </c>
      <c r="AW320" s="88">
        <f>AV320*MoM!AW320/100</f>
        <v>0</v>
      </c>
      <c r="AX320" s="88">
        <f>AW320*MoM!AX320/100</f>
        <v>0</v>
      </c>
      <c r="AY320" s="88">
        <f>AX320*MoM!AY320/100</f>
        <v>0</v>
      </c>
      <c r="AZ320" s="88">
        <f>AY320*MoM!AZ320/100</f>
        <v>0</v>
      </c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  <c r="BL320" s="88"/>
      <c r="BM320" s="88"/>
      <c r="BN320" s="88"/>
      <c r="BO320" s="88"/>
      <c r="BP320" s="88"/>
      <c r="BQ320" s="88"/>
      <c r="BR320" s="88"/>
      <c r="BS320" s="88"/>
      <c r="BT320" s="88"/>
    </row>
    <row r="321" spans="1:72" x14ac:dyDescent="0.45">
      <c r="A321" s="88">
        <f>Веса!A321</f>
        <v>0</v>
      </c>
      <c r="B321" s="88">
        <f>MoM!B321</f>
        <v>0</v>
      </c>
      <c r="C321" s="88">
        <f>БИПЦ_НДС!E321</f>
        <v>0</v>
      </c>
      <c r="D321" s="88">
        <f t="shared" si="4"/>
        <v>1</v>
      </c>
      <c r="E321" s="88">
        <v>0</v>
      </c>
      <c r="F321" s="88">
        <v>1</v>
      </c>
      <c r="G321" s="88">
        <v>1</v>
      </c>
      <c r="H321" s="88">
        <v>0</v>
      </c>
      <c r="I321" s="88">
        <v>0</v>
      </c>
      <c r="J321" s="134" t="s">
        <v>320</v>
      </c>
      <c r="K321" s="134" t="s">
        <v>320</v>
      </c>
      <c r="L321" s="109" t="str">
        <f>MoM!J321</f>
        <v>Спазмалгон, 10 таблеток</v>
      </c>
      <c r="M321" s="88">
        <f>IF(MoM!N321=0,0,N321/MoM!N321*100)</f>
        <v>0</v>
      </c>
      <c r="N321" s="88">
        <f>IF(MoM!O321=0,0,O321/MoM!O321*100)</f>
        <v>0</v>
      </c>
      <c r="O321" s="88">
        <f>IF(MoM!P321=0,0,P321/MoM!P321*100)</f>
        <v>0</v>
      </c>
      <c r="P321" s="88">
        <f>IF(MoM!Q321=0,0,Q321/MoM!Q321*100)</f>
        <v>0</v>
      </c>
      <c r="Q321" s="88">
        <f>IF(MoM!R321=0,0,R321/MoM!R321*100)</f>
        <v>0</v>
      </c>
      <c r="R321" s="88">
        <f>IF(MoM!S321=0,0,S321/MoM!S321*100)</f>
        <v>0</v>
      </c>
      <c r="S321" s="88">
        <f>IF(MoM!T321=0,0,T321/MoM!T321*100)</f>
        <v>0</v>
      </c>
      <c r="T321" s="88">
        <f>IF(MoM!U321=0,0,U321/MoM!U321*100)</f>
        <v>0</v>
      </c>
      <c r="U321" s="88">
        <f>IF(MoM!V321=0,0,V321/MoM!V321*100)</f>
        <v>0</v>
      </c>
      <c r="V321" s="88">
        <f>IF(MoM!W321=0,0,W321/MoM!W321*100)</f>
        <v>0</v>
      </c>
      <c r="W321" s="88">
        <f>IF(MoM!X321=0,0,X321/MoM!X321*100)</f>
        <v>0</v>
      </c>
      <c r="X321" s="88">
        <f>IF(MoM!Y321=0,0,Y321/MoM!Y321*100)</f>
        <v>0</v>
      </c>
      <c r="Y321" s="88">
        <f>IF(MoM!Z321=0,0,Z321/MoM!Z321*100)</f>
        <v>0</v>
      </c>
      <c r="Z321" s="88">
        <f>IF(MoM!AA321=0,0,AA321/MoM!AA321*100)</f>
        <v>0</v>
      </c>
      <c r="AA321" s="88">
        <f>IF(MoM!AB321=0,0,AB321/MoM!AB321*100)</f>
        <v>0</v>
      </c>
      <c r="AB321" s="88">
        <f>IF(MoM!AC321=0,0,AC321/MoM!AC321*100)</f>
        <v>0</v>
      </c>
      <c r="AC321" s="88">
        <f>IF(MoM!AD321=0,0,AD321/MoM!AD321*100)</f>
        <v>0</v>
      </c>
      <c r="AD321" s="88">
        <f>IF(MoM!AE321=0,0,AE321/MoM!AE321*100)</f>
        <v>0</v>
      </c>
      <c r="AE321" s="88">
        <f>IF(MoM!AF321=0,0,AF321/MoM!AF321*100)</f>
        <v>0</v>
      </c>
      <c r="AF321" s="88">
        <f>IF(MoM!AG321=0,0,AG321/MoM!AG321*100)</f>
        <v>0</v>
      </c>
      <c r="AG321" s="88">
        <f>IF(MoM!AH321=0,0,AH321/MoM!AH321*100)</f>
        <v>0</v>
      </c>
      <c r="AH321" s="88">
        <f>IF(MoM!AI321=0,0,AI321/MoM!AI321*100)</f>
        <v>0</v>
      </c>
      <c r="AI321" s="88">
        <f>IF(MoM!AJ321=0,0,AJ321/MoM!AJ321*100)</f>
        <v>0</v>
      </c>
      <c r="AJ321" s="88">
        <f>IF(MoM!AK321=0,0,AK321/MoM!AK321*100)</f>
        <v>0</v>
      </c>
      <c r="AK321" s="88">
        <f>IF(MoM!AL321=0,0,AL321/MoM!AL321*100)</f>
        <v>0</v>
      </c>
      <c r="AL321" s="88">
        <f>IF(MoM!AM321=0,0,AM321/MoM!AM321*100)</f>
        <v>0</v>
      </c>
      <c r="AM321" s="88">
        <f>IF(MoM!AN321=0,0,AN321/MoM!AN321*100)</f>
        <v>0</v>
      </c>
      <c r="AN321" s="88">
        <f>IF(MoM!AO321=0,0,AO321/MoM!AO321*100)</f>
        <v>0</v>
      </c>
      <c r="AO321" s="88">
        <f>IF(MoM!AP321=0,0,AP321/MoM!AP321*100)</f>
        <v>0</v>
      </c>
      <c r="AP321" s="88">
        <f>IF(MoM!AQ321=0,0,AQ321/MoM!AQ321*100)</f>
        <v>0</v>
      </c>
      <c r="AQ321" s="88">
        <f>IF(MoM!AR321=0,0,AR321/MoM!AR321*100)</f>
        <v>0</v>
      </c>
      <c r="AR321" s="88">
        <f>IF(MoM!AS321=0,0,AS321/MoM!AS321*100)</f>
        <v>0</v>
      </c>
      <c r="AS321" s="149">
        <v>1</v>
      </c>
      <c r="AT321" s="88">
        <f>AS321*MoM!AT321/100</f>
        <v>0</v>
      </c>
      <c r="AU321" s="88">
        <f>AT321*MoM!AU321/100</f>
        <v>0</v>
      </c>
      <c r="AV321" s="88">
        <f>AU321*MoM!AV321/100</f>
        <v>0</v>
      </c>
      <c r="AW321" s="88">
        <f>AV321*MoM!AW321/100</f>
        <v>0</v>
      </c>
      <c r="AX321" s="88">
        <f>AW321*MoM!AX321/100</f>
        <v>0</v>
      </c>
      <c r="AY321" s="88">
        <f>AX321*MoM!AY321/100</f>
        <v>0</v>
      </c>
      <c r="AZ321" s="88">
        <f>AY321*MoM!AZ321/100</f>
        <v>0</v>
      </c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  <c r="BL321" s="88"/>
      <c r="BM321" s="88"/>
      <c r="BN321" s="88"/>
      <c r="BO321" s="88"/>
      <c r="BP321" s="88"/>
      <c r="BQ321" s="88"/>
      <c r="BR321" s="88"/>
      <c r="BS321" s="88"/>
      <c r="BT321" s="88"/>
    </row>
    <row r="322" spans="1:72" x14ac:dyDescent="0.45">
      <c r="A322" s="88">
        <f>Веса!A322</f>
        <v>0</v>
      </c>
      <c r="B322" s="88">
        <f>MoM!B322</f>
        <v>0</v>
      </c>
      <c r="C322" s="88">
        <f>БИПЦ_НДС!E322</f>
        <v>0</v>
      </c>
      <c r="D322" s="88">
        <f t="shared" si="4"/>
        <v>1</v>
      </c>
      <c r="E322" s="88">
        <v>0</v>
      </c>
      <c r="F322" s="88">
        <v>1</v>
      </c>
      <c r="G322" s="88">
        <v>1</v>
      </c>
      <c r="H322" s="88">
        <v>0</v>
      </c>
      <c r="I322" s="88">
        <v>0</v>
      </c>
      <c r="J322" s="134" t="s">
        <v>321</v>
      </c>
      <c r="K322" s="134" t="s">
        <v>321</v>
      </c>
      <c r="L322" s="109" t="str">
        <f>MoM!J322</f>
        <v>Цитрамон, 10 таблеток</v>
      </c>
      <c r="M322" s="88">
        <f>IF(MoM!N322=0,0,N322/MoM!N322*100)</f>
        <v>0</v>
      </c>
      <c r="N322" s="88">
        <f>IF(MoM!O322=0,0,O322/MoM!O322*100)</f>
        <v>0</v>
      </c>
      <c r="O322" s="88">
        <f>IF(MoM!P322=0,0,P322/MoM!P322*100)</f>
        <v>0</v>
      </c>
      <c r="P322" s="88">
        <f>IF(MoM!Q322=0,0,Q322/MoM!Q322*100)</f>
        <v>0</v>
      </c>
      <c r="Q322" s="88">
        <f>IF(MoM!R322=0,0,R322/MoM!R322*100)</f>
        <v>0</v>
      </c>
      <c r="R322" s="88">
        <f>IF(MoM!S322=0,0,S322/MoM!S322*100)</f>
        <v>0</v>
      </c>
      <c r="S322" s="88">
        <f>IF(MoM!T322=0,0,T322/MoM!T322*100)</f>
        <v>0</v>
      </c>
      <c r="T322" s="88">
        <f>IF(MoM!U322=0,0,U322/MoM!U322*100)</f>
        <v>0</v>
      </c>
      <c r="U322" s="88">
        <f>IF(MoM!V322=0,0,V322/MoM!V322*100)</f>
        <v>0</v>
      </c>
      <c r="V322" s="88">
        <f>IF(MoM!W322=0,0,W322/MoM!W322*100)</f>
        <v>0</v>
      </c>
      <c r="W322" s="88">
        <f>IF(MoM!X322=0,0,X322/MoM!X322*100)</f>
        <v>0</v>
      </c>
      <c r="X322" s="88">
        <f>IF(MoM!Y322=0,0,Y322/MoM!Y322*100)</f>
        <v>0</v>
      </c>
      <c r="Y322" s="88">
        <f>IF(MoM!Z322=0,0,Z322/MoM!Z322*100)</f>
        <v>0</v>
      </c>
      <c r="Z322" s="88">
        <f>IF(MoM!AA322=0,0,AA322/MoM!AA322*100)</f>
        <v>0</v>
      </c>
      <c r="AA322" s="88">
        <f>IF(MoM!AB322=0,0,AB322/MoM!AB322*100)</f>
        <v>0</v>
      </c>
      <c r="AB322" s="88">
        <f>IF(MoM!AC322=0,0,AC322/MoM!AC322*100)</f>
        <v>0</v>
      </c>
      <c r="AC322" s="88">
        <f>IF(MoM!AD322=0,0,AD322/MoM!AD322*100)</f>
        <v>0</v>
      </c>
      <c r="AD322" s="88">
        <f>IF(MoM!AE322=0,0,AE322/MoM!AE322*100)</f>
        <v>0</v>
      </c>
      <c r="AE322" s="88">
        <f>IF(MoM!AF322=0,0,AF322/MoM!AF322*100)</f>
        <v>0</v>
      </c>
      <c r="AF322" s="88">
        <f>IF(MoM!AG322=0,0,AG322/MoM!AG322*100)</f>
        <v>0</v>
      </c>
      <c r="AG322" s="88">
        <f>IF(MoM!AH322=0,0,AH322/MoM!AH322*100)</f>
        <v>0</v>
      </c>
      <c r="AH322" s="88">
        <f>IF(MoM!AI322=0,0,AI322/MoM!AI322*100)</f>
        <v>0</v>
      </c>
      <c r="AI322" s="88">
        <f>IF(MoM!AJ322=0,0,AJ322/MoM!AJ322*100)</f>
        <v>0</v>
      </c>
      <c r="AJ322" s="88">
        <f>IF(MoM!AK322=0,0,AK322/MoM!AK322*100)</f>
        <v>0</v>
      </c>
      <c r="AK322" s="88">
        <f>IF(MoM!AL322=0,0,AL322/MoM!AL322*100)</f>
        <v>0</v>
      </c>
      <c r="AL322" s="88">
        <f>IF(MoM!AM322=0,0,AM322/MoM!AM322*100)</f>
        <v>0</v>
      </c>
      <c r="AM322" s="88">
        <f>IF(MoM!AN322=0,0,AN322/MoM!AN322*100)</f>
        <v>0</v>
      </c>
      <c r="AN322" s="88">
        <f>IF(MoM!AO322=0,0,AO322/MoM!AO322*100)</f>
        <v>0</v>
      </c>
      <c r="AO322" s="88">
        <f>IF(MoM!AP322=0,0,AP322/MoM!AP322*100)</f>
        <v>0</v>
      </c>
      <c r="AP322" s="88">
        <f>IF(MoM!AQ322=0,0,AQ322/MoM!AQ322*100)</f>
        <v>0</v>
      </c>
      <c r="AQ322" s="88">
        <f>IF(MoM!AR322=0,0,AR322/MoM!AR322*100)</f>
        <v>0</v>
      </c>
      <c r="AR322" s="88">
        <f>IF(MoM!AS322=0,0,AS322/MoM!AS322*100)</f>
        <v>0</v>
      </c>
      <c r="AS322" s="149">
        <v>1</v>
      </c>
      <c r="AT322" s="88">
        <f>AS322*MoM!AT322/100</f>
        <v>0</v>
      </c>
      <c r="AU322" s="88">
        <f>AT322*MoM!AU322/100</f>
        <v>0</v>
      </c>
      <c r="AV322" s="88">
        <f>AU322*MoM!AV322/100</f>
        <v>0</v>
      </c>
      <c r="AW322" s="88">
        <f>AV322*MoM!AW322/100</f>
        <v>0</v>
      </c>
      <c r="AX322" s="88">
        <f>AW322*MoM!AX322/100</f>
        <v>0</v>
      </c>
      <c r="AY322" s="88">
        <f>AX322*MoM!AY322/100</f>
        <v>0</v>
      </c>
      <c r="AZ322" s="88">
        <f>AY322*MoM!AZ322/100</f>
        <v>0</v>
      </c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  <c r="BL322" s="88"/>
      <c r="BM322" s="88"/>
      <c r="BN322" s="88"/>
      <c r="BO322" s="88"/>
      <c r="BP322" s="88"/>
      <c r="BQ322" s="88"/>
      <c r="BR322" s="88"/>
      <c r="BS322" s="88"/>
      <c r="BT322" s="88"/>
    </row>
    <row r="323" spans="1:72" ht="28.5" x14ac:dyDescent="0.45">
      <c r="A323" s="88">
        <f>Веса!A323</f>
        <v>0</v>
      </c>
      <c r="B323" s="88">
        <f>MoM!B323</f>
        <v>0</v>
      </c>
      <c r="C323" s="88">
        <f>БИПЦ_НДС!E323</f>
        <v>0</v>
      </c>
      <c r="D323" s="88">
        <f t="shared" ref="D323:D386" si="5">1-C323</f>
        <v>1</v>
      </c>
      <c r="E323" s="88">
        <v>0</v>
      </c>
      <c r="F323" s="88">
        <v>1</v>
      </c>
      <c r="G323" s="88">
        <v>1</v>
      </c>
      <c r="H323" s="88">
        <v>0</v>
      </c>
      <c r="I323" s="88">
        <v>0</v>
      </c>
      <c r="J323" s="134" t="s">
        <v>476</v>
      </c>
      <c r="K323" s="109" t="s">
        <v>805</v>
      </c>
      <c r="L323" s="109" t="str">
        <f>MoM!J323</f>
        <v>Кеторолак, 10 таблеток</v>
      </c>
      <c r="M323" s="88">
        <f>IF(MoM!N323=0,0,N323/MoM!N323*100)</f>
        <v>0</v>
      </c>
      <c r="N323" s="88">
        <f>IF(MoM!O323=0,0,O323/MoM!O323*100)</f>
        <v>0</v>
      </c>
      <c r="O323" s="88">
        <f>IF(MoM!P323=0,0,P323/MoM!P323*100)</f>
        <v>0</v>
      </c>
      <c r="P323" s="88">
        <f>IF(MoM!Q323=0,0,Q323/MoM!Q323*100)</f>
        <v>0</v>
      </c>
      <c r="Q323" s="88">
        <f>IF(MoM!R323=0,0,R323/MoM!R323*100)</f>
        <v>0</v>
      </c>
      <c r="R323" s="88">
        <f>IF(MoM!S323=0,0,S323/MoM!S323*100)</f>
        <v>0</v>
      </c>
      <c r="S323" s="88">
        <f>IF(MoM!T323=0,0,T323/MoM!T323*100)</f>
        <v>0</v>
      </c>
      <c r="T323" s="88">
        <f>IF(MoM!U323=0,0,U323/MoM!U323*100)</f>
        <v>0</v>
      </c>
      <c r="U323" s="88">
        <f>IF(MoM!V323=0,0,V323/MoM!V323*100)</f>
        <v>0</v>
      </c>
      <c r="V323" s="88">
        <f>IF(MoM!W323=0,0,W323/MoM!W323*100)</f>
        <v>0</v>
      </c>
      <c r="W323" s="88">
        <f>IF(MoM!X323=0,0,X323/MoM!X323*100)</f>
        <v>0</v>
      </c>
      <c r="X323" s="88">
        <f>IF(MoM!Y323=0,0,Y323/MoM!Y323*100)</f>
        <v>0</v>
      </c>
      <c r="Y323" s="88">
        <f>IF(MoM!Z323=0,0,Z323/MoM!Z323*100)</f>
        <v>0</v>
      </c>
      <c r="Z323" s="88">
        <f>IF(MoM!AA323=0,0,AA323/MoM!AA323*100)</f>
        <v>0</v>
      </c>
      <c r="AA323" s="88">
        <f>IF(MoM!AB323=0,0,AB323/MoM!AB323*100)</f>
        <v>0</v>
      </c>
      <c r="AB323" s="88">
        <f>IF(MoM!AC323=0,0,AC323/MoM!AC323*100)</f>
        <v>0</v>
      </c>
      <c r="AC323" s="88">
        <f>IF(MoM!AD323=0,0,AD323/MoM!AD323*100)</f>
        <v>0</v>
      </c>
      <c r="AD323" s="88">
        <f>IF(MoM!AE323=0,0,AE323/MoM!AE323*100)</f>
        <v>0</v>
      </c>
      <c r="AE323" s="88">
        <f>IF(MoM!AF323=0,0,AF323/MoM!AF323*100)</f>
        <v>0</v>
      </c>
      <c r="AF323" s="88">
        <f>IF(MoM!AG323=0,0,AG323/MoM!AG323*100)</f>
        <v>0</v>
      </c>
      <c r="AG323" s="88">
        <f>IF(MoM!AH323=0,0,AH323/MoM!AH323*100)</f>
        <v>0</v>
      </c>
      <c r="AH323" s="88">
        <f>IF(MoM!AI323=0,0,AI323/MoM!AI323*100)</f>
        <v>0</v>
      </c>
      <c r="AI323" s="88">
        <f>IF(MoM!AJ323=0,0,AJ323/MoM!AJ323*100)</f>
        <v>0</v>
      </c>
      <c r="AJ323" s="88">
        <f>IF(MoM!AK323=0,0,AK323/MoM!AK323*100)</f>
        <v>0</v>
      </c>
      <c r="AK323" s="88">
        <f>IF(MoM!AL323=0,0,AL323/MoM!AL323*100)</f>
        <v>0</v>
      </c>
      <c r="AL323" s="88">
        <f>IF(MoM!AM323=0,0,AM323/MoM!AM323*100)</f>
        <v>0</v>
      </c>
      <c r="AM323" s="88">
        <f>IF(MoM!AN323=0,0,AN323/MoM!AN323*100)</f>
        <v>0</v>
      </c>
      <c r="AN323" s="88">
        <f>IF(MoM!AO323=0,0,AO323/MoM!AO323*100)</f>
        <v>0</v>
      </c>
      <c r="AO323" s="88">
        <f>IF(MoM!AP323=0,0,AP323/MoM!AP323*100)</f>
        <v>0</v>
      </c>
      <c r="AP323" s="88">
        <f>IF(MoM!AQ323=0,0,AQ323/MoM!AQ323*100)</f>
        <v>0</v>
      </c>
      <c r="AQ323" s="88">
        <f>IF(MoM!AR323=0,0,AR323/MoM!AR323*100)</f>
        <v>0</v>
      </c>
      <c r="AR323" s="88">
        <f>IF(MoM!AS323=0,0,AS323/MoM!AS323*100)</f>
        <v>0</v>
      </c>
      <c r="AS323" s="149">
        <v>1</v>
      </c>
      <c r="AT323" s="88">
        <f>AS323*MoM!AT323/100</f>
        <v>0</v>
      </c>
      <c r="AU323" s="88">
        <f>AT323*MoM!AU323/100</f>
        <v>0</v>
      </c>
      <c r="AV323" s="88">
        <f>AU323*MoM!AV323/100</f>
        <v>0</v>
      </c>
      <c r="AW323" s="88">
        <f>AV323*MoM!AW323/100</f>
        <v>0</v>
      </c>
      <c r="AX323" s="88">
        <f>AW323*MoM!AX323/100</f>
        <v>0</v>
      </c>
      <c r="AY323" s="88">
        <f>AX323*MoM!AY323/100</f>
        <v>0</v>
      </c>
      <c r="AZ323" s="88">
        <f>AY323*MoM!AZ323/100</f>
        <v>0</v>
      </c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  <c r="BL323" s="88"/>
      <c r="BM323" s="88"/>
      <c r="BN323" s="88"/>
      <c r="BO323" s="88"/>
      <c r="BP323" s="88"/>
      <c r="BQ323" s="88"/>
      <c r="BR323" s="88"/>
      <c r="BS323" s="88"/>
      <c r="BT323" s="88"/>
    </row>
    <row r="324" spans="1:72" x14ac:dyDescent="0.45">
      <c r="A324" s="88">
        <f>Веса!A324</f>
        <v>1</v>
      </c>
      <c r="B324" s="88">
        <f>MoM!B324</f>
        <v>1</v>
      </c>
      <c r="C324" s="88">
        <f>БИПЦ_НДС!E324</f>
        <v>0</v>
      </c>
      <c r="D324" s="88">
        <f t="shared" si="5"/>
        <v>1</v>
      </c>
      <c r="E324" s="88">
        <v>0</v>
      </c>
      <c r="F324" s="88">
        <v>1</v>
      </c>
      <c r="G324" s="88">
        <v>1</v>
      </c>
      <c r="H324" s="88">
        <v>0</v>
      </c>
      <c r="I324" s="88">
        <v>0</v>
      </c>
      <c r="J324" s="134" t="s">
        <v>323</v>
      </c>
      <c r="K324" s="134" t="s">
        <v>323</v>
      </c>
      <c r="L324" s="109" t="str">
        <f>MoM!J324</f>
        <v>Нимесулид, 10 таблеток</v>
      </c>
      <c r="M324" s="88">
        <f>IF(MoM!N324=0,0,N324/MoM!N324*100)</f>
        <v>0.94738410350136193</v>
      </c>
      <c r="N324" s="88">
        <f>IF(MoM!O324=0,0,O324/MoM!O324*100)</f>
        <v>1.0044166265321439</v>
      </c>
      <c r="O324" s="88">
        <f>IF(MoM!P324=0,0,P324/MoM!P324*100)</f>
        <v>1.0204872925566582</v>
      </c>
      <c r="P324" s="88">
        <f>IF(MoM!Q324=0,0,Q324/MoM!Q324*100)</f>
        <v>1.0134459302380172</v>
      </c>
      <c r="Q324" s="88">
        <f>IF(MoM!R324=0,0,R324/MoM!R324*100)</f>
        <v>1.0040208830868036</v>
      </c>
      <c r="R324" s="88">
        <f>IF(MoM!S324=0,0,S324/MoM!S324*100)</f>
        <v>1.0008080162609259</v>
      </c>
      <c r="S324" s="88">
        <f>IF(MoM!T324=0,0,T324/MoM!T324*100)</f>
        <v>1.0027095514918216</v>
      </c>
      <c r="T324" s="88">
        <f>IF(MoM!U324=0,0,U324/MoM!U324*100)</f>
        <v>1.0074222863838331</v>
      </c>
      <c r="U324" s="88">
        <f>IF(MoM!V324=0,0,V324/MoM!V324*100)</f>
        <v>1.0077245130697483</v>
      </c>
      <c r="V324" s="88">
        <f>IF(MoM!W324=0,0,W324/MoM!W324*100)</f>
        <v>1.0157863091743062</v>
      </c>
      <c r="W324" s="88">
        <f>IF(MoM!X324=0,0,X324/MoM!X324*100)</f>
        <v>1.0212715552438476</v>
      </c>
      <c r="X324" s="88">
        <f>IF(MoM!Y324=0,0,Y324/MoM!Y324*100)</f>
        <v>1.0214758095548964</v>
      </c>
      <c r="Y324" s="88">
        <f>IF(MoM!Z324=0,0,Z324/MoM!Z324*100)</f>
        <v>1.023927351497828</v>
      </c>
      <c r="Z324" s="88">
        <f>IF(MoM!AA324=0,0,AA324/MoM!AA324*100)</f>
        <v>1.0265895626117225</v>
      </c>
      <c r="AA324" s="88">
        <f>IF(MoM!AB324=0,0,AB324/MoM!AB324*100)</f>
        <v>1.024433724530238</v>
      </c>
      <c r="AB324" s="88">
        <f>IF(MoM!AC324=0,0,AC324/MoM!AC324*100)</f>
        <v>1.019721329397399</v>
      </c>
      <c r="AC324" s="88">
        <f>IF(MoM!AD324=0,0,AD324/MoM!AD324*100)</f>
        <v>1.0171720260739057</v>
      </c>
      <c r="AD324" s="88">
        <f>IF(MoM!AE324=0,0,AE324/MoM!AE324*100)</f>
        <v>1.0152393992243653</v>
      </c>
      <c r="AE324" s="88">
        <f>IF(MoM!AF324=0,0,AF324/MoM!AF324*100)</f>
        <v>1.0114830134472352</v>
      </c>
      <c r="AF324" s="88">
        <f>IF(MoM!AG324=0,0,AG324/MoM!AG324*100)</f>
        <v>1.0072347847907568</v>
      </c>
      <c r="AG324" s="88">
        <f>IF(MoM!AH324=0,0,AH324/MoM!AH324*100)</f>
        <v>1.0047166978287798</v>
      </c>
      <c r="AH324" s="88">
        <f>IF(MoM!AI324=0,0,AI324/MoM!AI324*100)</f>
        <v>1.0107449980157523</v>
      </c>
      <c r="AI324" s="88">
        <f>IF(MoM!AJ324=0,0,AJ324/MoM!AJ324*100)</f>
        <v>1.0131707860109902</v>
      </c>
      <c r="AJ324" s="88">
        <f>IF(MoM!AK324=0,0,AK324/MoM!AK324*100)</f>
        <v>1.0115497127533726</v>
      </c>
      <c r="AK324" s="88">
        <f>IF(MoM!AL324=0,0,AL324/MoM!AL324*100)</f>
        <v>1.0183270958288202</v>
      </c>
      <c r="AL324" s="88">
        <f>IF(MoM!AM324=0,0,AM324/MoM!AM324*100)</f>
        <v>1.0188362593767346</v>
      </c>
      <c r="AM324" s="88">
        <f>IF(MoM!AN324=0,0,AN324/MoM!AN324*100)</f>
        <v>1.0108893365535963</v>
      </c>
      <c r="AN324" s="88">
        <f>IF(MoM!AO324=0,0,AO324/MoM!AO324*100)</f>
        <v>1.008261024278557</v>
      </c>
      <c r="AO324" s="88">
        <f>IF(MoM!AP324=0,0,AP324/MoM!AP324*100)</f>
        <v>1.0033205452595921</v>
      </c>
      <c r="AP324" s="88">
        <f>IF(MoM!AQ324=0,0,AQ324/MoM!AQ324*100)</f>
        <v>1.0004109156783394</v>
      </c>
      <c r="AQ324" s="88">
        <f>IF(MoM!AR324=0,0,AR324/MoM!AR324*100)</f>
        <v>1.0040123949747815</v>
      </c>
      <c r="AR324" s="88">
        <f>IF(MoM!AS324=0,0,AS324/MoM!AS324*100)</f>
        <v>1.001401962747847</v>
      </c>
      <c r="AS324" s="149">
        <v>1</v>
      </c>
      <c r="AT324" s="88">
        <f>AS324*MoM!AT324/100</f>
        <v>1.0007999999999999</v>
      </c>
      <c r="AU324" s="88">
        <f>AT324*MoM!AU324/100</f>
        <v>0.99839807999999985</v>
      </c>
      <c r="AV324" s="88">
        <f>AU324*MoM!AV324/100</f>
        <v>0.99949631788799986</v>
      </c>
      <c r="AW324" s="88">
        <f>AV324*MoM!AW324/100</f>
        <v>1.0021949579462974</v>
      </c>
      <c r="AX324" s="88">
        <f>AW324*MoM!AX324/100</f>
        <v>1.002595835929476</v>
      </c>
      <c r="AY324" s="88">
        <f>AX324*MoM!AY324/100</f>
        <v>1.0066062192731939</v>
      </c>
      <c r="AZ324" s="88">
        <f>AY324*MoM!AZ324/100</f>
        <v>1.0143570871615974</v>
      </c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  <c r="BL324" s="88"/>
      <c r="BM324" s="88"/>
      <c r="BN324" s="88"/>
      <c r="BO324" s="88"/>
      <c r="BP324" s="88"/>
      <c r="BQ324" s="88"/>
      <c r="BR324" s="88"/>
      <c r="BS324" s="88"/>
      <c r="BT324" s="88"/>
    </row>
    <row r="325" spans="1:72" ht="28.5" x14ac:dyDescent="0.45">
      <c r="A325" s="88">
        <f>Веса!A325</f>
        <v>0</v>
      </c>
      <c r="B325" s="88">
        <f>MoM!B325</f>
        <v>0</v>
      </c>
      <c r="C325" s="88">
        <f>БИПЦ_НДС!E325</f>
        <v>0</v>
      </c>
      <c r="D325" s="88">
        <f t="shared" si="5"/>
        <v>1</v>
      </c>
      <c r="E325" s="88">
        <v>0</v>
      </c>
      <c r="F325" s="88">
        <v>1</v>
      </c>
      <c r="G325" s="88">
        <v>1</v>
      </c>
      <c r="H325" s="88">
        <v>0</v>
      </c>
      <c r="I325" s="88">
        <v>0</v>
      </c>
      <c r="J325" s="134" t="s">
        <v>477</v>
      </c>
      <c r="K325" s="109" t="s">
        <v>462</v>
      </c>
      <c r="L325" s="109" t="str">
        <f>MoM!J325</f>
        <v>Активированный уголь, 10 таблеток</v>
      </c>
      <c r="M325" s="88">
        <f>IF(MoM!N325=0,0,N325/MoM!N325*100)</f>
        <v>0</v>
      </c>
      <c r="N325" s="88">
        <f>IF(MoM!O325=0,0,O325/MoM!O325*100)</f>
        <v>0</v>
      </c>
      <c r="O325" s="88">
        <f>IF(MoM!P325=0,0,P325/MoM!P325*100)</f>
        <v>0</v>
      </c>
      <c r="P325" s="88">
        <f>IF(MoM!Q325=0,0,Q325/MoM!Q325*100)</f>
        <v>0</v>
      </c>
      <c r="Q325" s="88">
        <f>IF(MoM!R325=0,0,R325/MoM!R325*100)</f>
        <v>0</v>
      </c>
      <c r="R325" s="88">
        <f>IF(MoM!S325=0,0,S325/MoM!S325*100)</f>
        <v>0</v>
      </c>
      <c r="S325" s="88">
        <f>IF(MoM!T325=0,0,T325/MoM!T325*100)</f>
        <v>0</v>
      </c>
      <c r="T325" s="88">
        <f>IF(MoM!U325=0,0,U325/MoM!U325*100)</f>
        <v>0</v>
      </c>
      <c r="U325" s="88">
        <f>IF(MoM!V325=0,0,V325/MoM!V325*100)</f>
        <v>0</v>
      </c>
      <c r="V325" s="88">
        <f>IF(MoM!W325=0,0,W325/MoM!W325*100)</f>
        <v>0</v>
      </c>
      <c r="W325" s="88">
        <f>IF(MoM!X325=0,0,X325/MoM!X325*100)</f>
        <v>0</v>
      </c>
      <c r="X325" s="88">
        <f>IF(MoM!Y325=0,0,Y325/MoM!Y325*100)</f>
        <v>0</v>
      </c>
      <c r="Y325" s="88">
        <f>IF(MoM!Z325=0,0,Z325/MoM!Z325*100)</f>
        <v>0</v>
      </c>
      <c r="Z325" s="88">
        <f>IF(MoM!AA325=0,0,AA325/MoM!AA325*100)</f>
        <v>0</v>
      </c>
      <c r="AA325" s="88">
        <f>IF(MoM!AB325=0,0,AB325/MoM!AB325*100)</f>
        <v>0</v>
      </c>
      <c r="AB325" s="88">
        <f>IF(MoM!AC325=0,0,AC325/MoM!AC325*100)</f>
        <v>0</v>
      </c>
      <c r="AC325" s="88">
        <f>IF(MoM!AD325=0,0,AD325/MoM!AD325*100)</f>
        <v>0</v>
      </c>
      <c r="AD325" s="88">
        <f>IF(MoM!AE325=0,0,AE325/MoM!AE325*100)</f>
        <v>0</v>
      </c>
      <c r="AE325" s="88">
        <f>IF(MoM!AF325=0,0,AF325/MoM!AF325*100)</f>
        <v>0</v>
      </c>
      <c r="AF325" s="88">
        <f>IF(MoM!AG325=0,0,AG325/MoM!AG325*100)</f>
        <v>0</v>
      </c>
      <c r="AG325" s="88">
        <f>IF(MoM!AH325=0,0,AH325/MoM!AH325*100)</f>
        <v>0</v>
      </c>
      <c r="AH325" s="88">
        <f>IF(MoM!AI325=0,0,AI325/MoM!AI325*100)</f>
        <v>0</v>
      </c>
      <c r="AI325" s="88">
        <f>IF(MoM!AJ325=0,0,AJ325/MoM!AJ325*100)</f>
        <v>0</v>
      </c>
      <c r="AJ325" s="88">
        <f>IF(MoM!AK325=0,0,AK325/MoM!AK325*100)</f>
        <v>0</v>
      </c>
      <c r="AK325" s="88">
        <f>IF(MoM!AL325=0,0,AL325/MoM!AL325*100)</f>
        <v>0</v>
      </c>
      <c r="AL325" s="88">
        <f>IF(MoM!AM325=0,0,AM325/MoM!AM325*100)</f>
        <v>0</v>
      </c>
      <c r="AM325" s="88">
        <f>IF(MoM!AN325=0,0,AN325/MoM!AN325*100)</f>
        <v>0</v>
      </c>
      <c r="AN325" s="88">
        <f>IF(MoM!AO325=0,0,AO325/MoM!AO325*100)</f>
        <v>0</v>
      </c>
      <c r="AO325" s="88">
        <f>IF(MoM!AP325=0,0,AP325/MoM!AP325*100)</f>
        <v>0</v>
      </c>
      <c r="AP325" s="88">
        <f>IF(MoM!AQ325=0,0,AQ325/MoM!AQ325*100)</f>
        <v>0</v>
      </c>
      <c r="AQ325" s="88">
        <f>IF(MoM!AR325=0,0,AR325/MoM!AR325*100)</f>
        <v>0</v>
      </c>
      <c r="AR325" s="88">
        <f>IF(MoM!AS325=0,0,AS325/MoM!AS325*100)</f>
        <v>0</v>
      </c>
      <c r="AS325" s="149">
        <v>1</v>
      </c>
      <c r="AT325" s="88">
        <f>AS325*MoM!AT325/100</f>
        <v>0</v>
      </c>
      <c r="AU325" s="88">
        <f>AT325*MoM!AU325/100</f>
        <v>0</v>
      </c>
      <c r="AV325" s="88">
        <f>AU325*MoM!AV325/100</f>
        <v>0</v>
      </c>
      <c r="AW325" s="88">
        <f>AV325*MoM!AW325/100</f>
        <v>0</v>
      </c>
      <c r="AX325" s="88">
        <f>AW325*MoM!AX325/100</f>
        <v>0</v>
      </c>
      <c r="AY325" s="88">
        <f>AX325*MoM!AY325/100</f>
        <v>0</v>
      </c>
      <c r="AZ325" s="88">
        <f>AY325*MoM!AZ325/100</f>
        <v>0</v>
      </c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  <c r="BL325" s="88"/>
      <c r="BM325" s="88"/>
      <c r="BN325" s="88"/>
      <c r="BO325" s="88"/>
      <c r="BP325" s="88"/>
      <c r="BQ325" s="88"/>
      <c r="BR325" s="88"/>
      <c r="BS325" s="88"/>
      <c r="BT325" s="88"/>
    </row>
    <row r="326" spans="1:72" ht="42.75" x14ac:dyDescent="0.45">
      <c r="A326" s="88">
        <f>Веса!A326</f>
        <v>0</v>
      </c>
      <c r="B326" s="88">
        <f>MoM!B326</f>
        <v>0</v>
      </c>
      <c r="C326" s="88">
        <f>БИПЦ_НДС!E326</f>
        <v>0</v>
      </c>
      <c r="D326" s="88">
        <f t="shared" si="5"/>
        <v>1</v>
      </c>
      <c r="E326" s="88">
        <v>0</v>
      </c>
      <c r="F326" s="88">
        <v>1</v>
      </c>
      <c r="G326" s="88">
        <v>1</v>
      </c>
      <c r="H326" s="88">
        <v>0</v>
      </c>
      <c r="I326" s="88">
        <v>0</v>
      </c>
      <c r="J326" s="134" t="s">
        <v>478</v>
      </c>
      <c r="K326" s="109" t="s">
        <v>780</v>
      </c>
      <c r="L326" s="109" t="str">
        <f>MoM!J326</f>
        <v>Алтея лекарственного травы экстракт, 10 таблеток</v>
      </c>
      <c r="M326" s="88">
        <f>IF(MoM!N326=0,0,N326/MoM!N326*100)</f>
        <v>0</v>
      </c>
      <c r="N326" s="88">
        <f>IF(MoM!O326=0,0,O326/MoM!O326*100)</f>
        <v>0</v>
      </c>
      <c r="O326" s="88">
        <f>IF(MoM!P326=0,0,P326/MoM!P326*100)</f>
        <v>0</v>
      </c>
      <c r="P326" s="88">
        <f>IF(MoM!Q326=0,0,Q326/MoM!Q326*100)</f>
        <v>0</v>
      </c>
      <c r="Q326" s="88">
        <f>IF(MoM!R326=0,0,R326/MoM!R326*100)</f>
        <v>0</v>
      </c>
      <c r="R326" s="88">
        <f>IF(MoM!S326=0,0,S326/MoM!S326*100)</f>
        <v>0</v>
      </c>
      <c r="S326" s="88">
        <f>IF(MoM!T326=0,0,T326/MoM!T326*100)</f>
        <v>0</v>
      </c>
      <c r="T326" s="88">
        <f>IF(MoM!U326=0,0,U326/MoM!U326*100)</f>
        <v>0</v>
      </c>
      <c r="U326" s="88">
        <f>IF(MoM!V326=0,0,V326/MoM!V326*100)</f>
        <v>0</v>
      </c>
      <c r="V326" s="88">
        <f>IF(MoM!W326=0,0,W326/MoM!W326*100)</f>
        <v>0</v>
      </c>
      <c r="W326" s="88">
        <f>IF(MoM!X326=0,0,X326/MoM!X326*100)</f>
        <v>0</v>
      </c>
      <c r="X326" s="88">
        <f>IF(MoM!Y326=0,0,Y326/MoM!Y326*100)</f>
        <v>0</v>
      </c>
      <c r="Y326" s="88">
        <f>IF(MoM!Z326=0,0,Z326/MoM!Z326*100)</f>
        <v>0</v>
      </c>
      <c r="Z326" s="88">
        <f>IF(MoM!AA326=0,0,AA326/MoM!AA326*100)</f>
        <v>0</v>
      </c>
      <c r="AA326" s="88">
        <f>IF(MoM!AB326=0,0,AB326/MoM!AB326*100)</f>
        <v>0</v>
      </c>
      <c r="AB326" s="88">
        <f>IF(MoM!AC326=0,0,AC326/MoM!AC326*100)</f>
        <v>0</v>
      </c>
      <c r="AC326" s="88">
        <f>IF(MoM!AD326=0,0,AD326/MoM!AD326*100)</f>
        <v>0</v>
      </c>
      <c r="AD326" s="88">
        <f>IF(MoM!AE326=0,0,AE326/MoM!AE326*100)</f>
        <v>0</v>
      </c>
      <c r="AE326" s="88">
        <f>IF(MoM!AF326=0,0,AF326/MoM!AF326*100)</f>
        <v>0</v>
      </c>
      <c r="AF326" s="88">
        <f>IF(MoM!AG326=0,0,AG326/MoM!AG326*100)</f>
        <v>0</v>
      </c>
      <c r="AG326" s="88">
        <f>IF(MoM!AH326=0,0,AH326/MoM!AH326*100)</f>
        <v>0</v>
      </c>
      <c r="AH326" s="88">
        <f>IF(MoM!AI326=0,0,AI326/MoM!AI326*100)</f>
        <v>0</v>
      </c>
      <c r="AI326" s="88">
        <f>IF(MoM!AJ326=0,0,AJ326/MoM!AJ326*100)</f>
        <v>0</v>
      </c>
      <c r="AJ326" s="88">
        <f>IF(MoM!AK326=0,0,AK326/MoM!AK326*100)</f>
        <v>0</v>
      </c>
      <c r="AK326" s="88">
        <f>IF(MoM!AL326=0,0,AL326/MoM!AL326*100)</f>
        <v>0</v>
      </c>
      <c r="AL326" s="88">
        <f>IF(MoM!AM326=0,0,AM326/MoM!AM326*100)</f>
        <v>0</v>
      </c>
      <c r="AM326" s="88">
        <f>IF(MoM!AN326=0,0,AN326/MoM!AN326*100)</f>
        <v>0</v>
      </c>
      <c r="AN326" s="88">
        <f>IF(MoM!AO326=0,0,AO326/MoM!AO326*100)</f>
        <v>0</v>
      </c>
      <c r="AO326" s="88">
        <f>IF(MoM!AP326=0,0,AP326/MoM!AP326*100)</f>
        <v>0</v>
      </c>
      <c r="AP326" s="88">
        <f>IF(MoM!AQ326=0,0,AQ326/MoM!AQ326*100)</f>
        <v>0</v>
      </c>
      <c r="AQ326" s="88">
        <f>IF(MoM!AR326=0,0,AR326/MoM!AR326*100)</f>
        <v>0</v>
      </c>
      <c r="AR326" s="88">
        <f>IF(MoM!AS326=0,0,AS326/MoM!AS326*100)</f>
        <v>0</v>
      </c>
      <c r="AS326" s="149">
        <v>1</v>
      </c>
      <c r="AT326" s="88">
        <f>AS326*MoM!AT326/100</f>
        <v>0</v>
      </c>
      <c r="AU326" s="88">
        <f>AT326*MoM!AU326/100</f>
        <v>0</v>
      </c>
      <c r="AV326" s="88">
        <f>AU326*MoM!AV326/100</f>
        <v>0</v>
      </c>
      <c r="AW326" s="88">
        <f>AV326*MoM!AW326/100</f>
        <v>0</v>
      </c>
      <c r="AX326" s="88">
        <f>AW326*MoM!AX326/100</f>
        <v>0</v>
      </c>
      <c r="AY326" s="88">
        <f>AX326*MoM!AY326/100</f>
        <v>0</v>
      </c>
      <c r="AZ326" s="88">
        <f>AY326*MoM!AZ326/100</f>
        <v>0</v>
      </c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  <c r="BL326" s="88"/>
      <c r="BM326" s="88"/>
      <c r="BN326" s="88"/>
      <c r="BO326" s="88"/>
      <c r="BP326" s="88"/>
      <c r="BQ326" s="88"/>
      <c r="BR326" s="88"/>
      <c r="BS326" s="88"/>
      <c r="BT326" s="88"/>
    </row>
    <row r="327" spans="1:72" x14ac:dyDescent="0.45">
      <c r="A327" s="88">
        <f>Веса!A327</f>
        <v>0</v>
      </c>
      <c r="B327" s="88">
        <f>MoM!B327</f>
        <v>0</v>
      </c>
      <c r="C327" s="88">
        <f>БИПЦ_НДС!E327</f>
        <v>0</v>
      </c>
      <c r="D327" s="88">
        <f t="shared" si="5"/>
        <v>1</v>
      </c>
      <c r="E327" s="88">
        <v>0</v>
      </c>
      <c r="F327" s="88">
        <v>1</v>
      </c>
      <c r="G327" s="88">
        <v>1</v>
      </c>
      <c r="H327" s="88">
        <v>0</v>
      </c>
      <c r="I327" s="88">
        <v>0</v>
      </c>
      <c r="J327" s="134" t="s">
        <v>326</v>
      </c>
      <c r="K327" s="134" t="s">
        <v>326</v>
      </c>
      <c r="L327" s="109" t="str">
        <f>MoM!J327</f>
        <v>Нафазолин, 0,1%, 15 мл</v>
      </c>
      <c r="M327" s="88">
        <f>IF(MoM!N327=0,0,N327/MoM!N327*100)</f>
        <v>0</v>
      </c>
      <c r="N327" s="88">
        <f>IF(MoM!O327=0,0,O327/MoM!O327*100)</f>
        <v>0</v>
      </c>
      <c r="O327" s="88">
        <f>IF(MoM!P327=0,0,P327/MoM!P327*100)</f>
        <v>0</v>
      </c>
      <c r="P327" s="88">
        <f>IF(MoM!Q327=0,0,Q327/MoM!Q327*100)</f>
        <v>0</v>
      </c>
      <c r="Q327" s="88">
        <f>IF(MoM!R327=0,0,R327/MoM!R327*100)</f>
        <v>0</v>
      </c>
      <c r="R327" s="88">
        <f>IF(MoM!S327=0,0,S327/MoM!S327*100)</f>
        <v>0</v>
      </c>
      <c r="S327" s="88">
        <f>IF(MoM!T327=0,0,T327/MoM!T327*100)</f>
        <v>0</v>
      </c>
      <c r="T327" s="88">
        <f>IF(MoM!U327=0,0,U327/MoM!U327*100)</f>
        <v>0</v>
      </c>
      <c r="U327" s="88">
        <f>IF(MoM!V327=0,0,V327/MoM!V327*100)</f>
        <v>0</v>
      </c>
      <c r="V327" s="88">
        <f>IF(MoM!W327=0,0,W327/MoM!W327*100)</f>
        <v>0</v>
      </c>
      <c r="W327" s="88">
        <f>IF(MoM!X327=0,0,X327/MoM!X327*100)</f>
        <v>0</v>
      </c>
      <c r="X327" s="88">
        <f>IF(MoM!Y327=0,0,Y327/MoM!Y327*100)</f>
        <v>0</v>
      </c>
      <c r="Y327" s="88">
        <f>IF(MoM!Z327=0,0,Z327/MoM!Z327*100)</f>
        <v>0</v>
      </c>
      <c r="Z327" s="88">
        <f>IF(MoM!AA327=0,0,AA327/MoM!AA327*100)</f>
        <v>0</v>
      </c>
      <c r="AA327" s="88">
        <f>IF(MoM!AB327=0,0,AB327/MoM!AB327*100)</f>
        <v>0</v>
      </c>
      <c r="AB327" s="88">
        <f>IF(MoM!AC327=0,0,AC327/MoM!AC327*100)</f>
        <v>0</v>
      </c>
      <c r="AC327" s="88">
        <f>IF(MoM!AD327=0,0,AD327/MoM!AD327*100)</f>
        <v>0</v>
      </c>
      <c r="AD327" s="88">
        <f>IF(MoM!AE327=0,0,AE327/MoM!AE327*100)</f>
        <v>0</v>
      </c>
      <c r="AE327" s="88">
        <f>IF(MoM!AF327=0,0,AF327/MoM!AF327*100)</f>
        <v>0</v>
      </c>
      <c r="AF327" s="88">
        <f>IF(MoM!AG327=0,0,AG327/MoM!AG327*100)</f>
        <v>0</v>
      </c>
      <c r="AG327" s="88">
        <f>IF(MoM!AH327=0,0,AH327/MoM!AH327*100)</f>
        <v>0</v>
      </c>
      <c r="AH327" s="88">
        <f>IF(MoM!AI327=0,0,AI327/MoM!AI327*100)</f>
        <v>0</v>
      </c>
      <c r="AI327" s="88">
        <f>IF(MoM!AJ327=0,0,AJ327/MoM!AJ327*100)</f>
        <v>0</v>
      </c>
      <c r="AJ327" s="88">
        <f>IF(MoM!AK327=0,0,AK327/MoM!AK327*100)</f>
        <v>0</v>
      </c>
      <c r="AK327" s="88">
        <f>IF(MoM!AL327=0,0,AL327/MoM!AL327*100)</f>
        <v>0</v>
      </c>
      <c r="AL327" s="88">
        <f>IF(MoM!AM327=0,0,AM327/MoM!AM327*100)</f>
        <v>0</v>
      </c>
      <c r="AM327" s="88">
        <f>IF(MoM!AN327=0,0,AN327/MoM!AN327*100)</f>
        <v>0</v>
      </c>
      <c r="AN327" s="88">
        <f>IF(MoM!AO327=0,0,AO327/MoM!AO327*100)</f>
        <v>0</v>
      </c>
      <c r="AO327" s="88">
        <f>IF(MoM!AP327=0,0,AP327/MoM!AP327*100)</f>
        <v>0</v>
      </c>
      <c r="AP327" s="88">
        <f>IF(MoM!AQ327=0,0,AQ327/MoM!AQ327*100)</f>
        <v>0</v>
      </c>
      <c r="AQ327" s="88">
        <f>IF(MoM!AR327=0,0,AR327/MoM!AR327*100)</f>
        <v>0</v>
      </c>
      <c r="AR327" s="88">
        <f>IF(MoM!AS327=0,0,AS327/MoM!AS327*100)</f>
        <v>0</v>
      </c>
      <c r="AS327" s="149">
        <v>1</v>
      </c>
      <c r="AT327" s="88">
        <f>AS327*MoM!AT327/100</f>
        <v>0</v>
      </c>
      <c r="AU327" s="88">
        <f>AT327*MoM!AU327/100</f>
        <v>0</v>
      </c>
      <c r="AV327" s="88">
        <f>AU327*MoM!AV327/100</f>
        <v>0</v>
      </c>
      <c r="AW327" s="88">
        <f>AV327*MoM!AW327/100</f>
        <v>0</v>
      </c>
      <c r="AX327" s="88">
        <f>AW327*MoM!AX327/100</f>
        <v>0</v>
      </c>
      <c r="AY327" s="88">
        <f>AX327*MoM!AY327/100</f>
        <v>0</v>
      </c>
      <c r="AZ327" s="88">
        <f>AY327*MoM!AZ327/100</f>
        <v>0</v>
      </c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  <c r="BL327" s="88"/>
      <c r="BM327" s="88"/>
      <c r="BN327" s="88"/>
      <c r="BO327" s="88"/>
      <c r="BP327" s="88"/>
      <c r="BQ327" s="88"/>
      <c r="BR327" s="88"/>
      <c r="BS327" s="88"/>
      <c r="BT327" s="88"/>
    </row>
    <row r="328" spans="1:72" x14ac:dyDescent="0.45">
      <c r="A328" s="88">
        <f>Веса!A328</f>
        <v>0</v>
      </c>
      <c r="B328" s="88">
        <f>MoM!B328</f>
        <v>0</v>
      </c>
      <c r="C328" s="88">
        <f>БИПЦ_НДС!E328</f>
        <v>0</v>
      </c>
      <c r="D328" s="88">
        <f t="shared" si="5"/>
        <v>1</v>
      </c>
      <c r="E328" s="88">
        <v>0</v>
      </c>
      <c r="F328" s="88">
        <v>1</v>
      </c>
      <c r="G328" s="88">
        <v>1</v>
      </c>
      <c r="H328" s="88">
        <v>0</v>
      </c>
      <c r="I328" s="88">
        <v>0</v>
      </c>
      <c r="J328" s="134" t="s">
        <v>327</v>
      </c>
      <c r="K328" s="134" t="s">
        <v>327</v>
      </c>
      <c r="L328" s="109" t="str">
        <f>MoM!J328</f>
        <v>Ренгалин, 20 таблеток</v>
      </c>
      <c r="M328" s="88">
        <f>IF(MoM!N328=0,0,N328/MoM!N328*100)</f>
        <v>0</v>
      </c>
      <c r="N328" s="88">
        <f>IF(MoM!O328=0,0,O328/MoM!O328*100)</f>
        <v>0</v>
      </c>
      <c r="O328" s="88">
        <f>IF(MoM!P328=0,0,P328/MoM!P328*100)</f>
        <v>0</v>
      </c>
      <c r="P328" s="88">
        <f>IF(MoM!Q328=0,0,Q328/MoM!Q328*100)</f>
        <v>0</v>
      </c>
      <c r="Q328" s="88">
        <f>IF(MoM!R328=0,0,R328/MoM!R328*100)</f>
        <v>0</v>
      </c>
      <c r="R328" s="88">
        <f>IF(MoM!S328=0,0,S328/MoM!S328*100)</f>
        <v>0</v>
      </c>
      <c r="S328" s="88">
        <f>IF(MoM!T328=0,0,T328/MoM!T328*100)</f>
        <v>0</v>
      </c>
      <c r="T328" s="88">
        <f>IF(MoM!U328=0,0,U328/MoM!U328*100)</f>
        <v>0</v>
      </c>
      <c r="U328" s="88">
        <f>IF(MoM!V328=0,0,V328/MoM!V328*100)</f>
        <v>0</v>
      </c>
      <c r="V328" s="88">
        <f>IF(MoM!W328=0,0,W328/MoM!W328*100)</f>
        <v>0</v>
      </c>
      <c r="W328" s="88">
        <f>IF(MoM!X328=0,0,X328/MoM!X328*100)</f>
        <v>0</v>
      </c>
      <c r="X328" s="88">
        <f>IF(MoM!Y328=0,0,Y328/MoM!Y328*100)</f>
        <v>0</v>
      </c>
      <c r="Y328" s="88">
        <f>IF(MoM!Z328=0,0,Z328/MoM!Z328*100)</f>
        <v>0</v>
      </c>
      <c r="Z328" s="88">
        <f>IF(MoM!AA328=0,0,AA328/MoM!AA328*100)</f>
        <v>0</v>
      </c>
      <c r="AA328" s="88">
        <f>IF(MoM!AB328=0,0,AB328/MoM!AB328*100)</f>
        <v>0</v>
      </c>
      <c r="AB328" s="88">
        <f>IF(MoM!AC328=0,0,AC328/MoM!AC328*100)</f>
        <v>0</v>
      </c>
      <c r="AC328" s="88">
        <f>IF(MoM!AD328=0,0,AD328/MoM!AD328*100)</f>
        <v>0</v>
      </c>
      <c r="AD328" s="88">
        <f>IF(MoM!AE328=0,0,AE328/MoM!AE328*100)</f>
        <v>0</v>
      </c>
      <c r="AE328" s="88">
        <f>IF(MoM!AF328=0,0,AF328/MoM!AF328*100)</f>
        <v>0</v>
      </c>
      <c r="AF328" s="88">
        <f>IF(MoM!AG328=0,0,AG328/MoM!AG328*100)</f>
        <v>0</v>
      </c>
      <c r="AG328" s="88">
        <f>IF(MoM!AH328=0,0,AH328/MoM!AH328*100)</f>
        <v>0</v>
      </c>
      <c r="AH328" s="88">
        <f>IF(MoM!AI328=0,0,AI328/MoM!AI328*100)</f>
        <v>0</v>
      </c>
      <c r="AI328" s="88">
        <f>IF(MoM!AJ328=0,0,AJ328/MoM!AJ328*100)</f>
        <v>0</v>
      </c>
      <c r="AJ328" s="88">
        <f>IF(MoM!AK328=0,0,AK328/MoM!AK328*100)</f>
        <v>0</v>
      </c>
      <c r="AK328" s="88">
        <f>IF(MoM!AL328=0,0,AL328/MoM!AL328*100)</f>
        <v>0</v>
      </c>
      <c r="AL328" s="88">
        <f>IF(MoM!AM328=0,0,AM328/MoM!AM328*100)</f>
        <v>0</v>
      </c>
      <c r="AM328" s="88">
        <f>IF(MoM!AN328=0,0,AN328/MoM!AN328*100)</f>
        <v>0</v>
      </c>
      <c r="AN328" s="88">
        <f>IF(MoM!AO328=0,0,AO328/MoM!AO328*100)</f>
        <v>0</v>
      </c>
      <c r="AO328" s="88">
        <f>IF(MoM!AP328=0,0,AP328/MoM!AP328*100)</f>
        <v>0</v>
      </c>
      <c r="AP328" s="88">
        <f>IF(MoM!AQ328=0,0,AQ328/MoM!AQ328*100)</f>
        <v>0</v>
      </c>
      <c r="AQ328" s="88">
        <f>IF(MoM!AR328=0,0,AR328/MoM!AR328*100)</f>
        <v>0</v>
      </c>
      <c r="AR328" s="88">
        <f>IF(MoM!AS328=0,0,AS328/MoM!AS328*100)</f>
        <v>0</v>
      </c>
      <c r="AS328" s="149">
        <v>1</v>
      </c>
      <c r="AT328" s="88">
        <f>AS328*MoM!AT328/100</f>
        <v>0</v>
      </c>
      <c r="AU328" s="88">
        <f>AT328*MoM!AU328/100</f>
        <v>0</v>
      </c>
      <c r="AV328" s="88">
        <f>AU328*MoM!AV328/100</f>
        <v>0</v>
      </c>
      <c r="AW328" s="88">
        <f>AV328*MoM!AW328/100</f>
        <v>0</v>
      </c>
      <c r="AX328" s="88">
        <f>AW328*MoM!AX328/100</f>
        <v>0</v>
      </c>
      <c r="AY328" s="88">
        <f>AX328*MoM!AY328/100</f>
        <v>0</v>
      </c>
      <c r="AZ328" s="88">
        <f>AY328*MoM!AZ328/100</f>
        <v>0</v>
      </c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  <c r="BL328" s="88"/>
      <c r="BM328" s="88"/>
      <c r="BN328" s="88"/>
      <c r="BO328" s="88"/>
      <c r="BP328" s="88"/>
      <c r="BQ328" s="88"/>
      <c r="BR328" s="88"/>
      <c r="BS328" s="88"/>
      <c r="BT328" s="88"/>
    </row>
    <row r="329" spans="1:72" x14ac:dyDescent="0.45">
      <c r="A329" s="88">
        <f>Веса!A329</f>
        <v>1</v>
      </c>
      <c r="B329" s="88">
        <f>MoM!B329</f>
        <v>1</v>
      </c>
      <c r="C329" s="88">
        <f>БИПЦ_НДС!E329</f>
        <v>0</v>
      </c>
      <c r="D329" s="88">
        <f t="shared" si="5"/>
        <v>1</v>
      </c>
      <c r="E329" s="88">
        <v>0</v>
      </c>
      <c r="F329" s="88">
        <v>1</v>
      </c>
      <c r="G329" s="88">
        <v>1</v>
      </c>
      <c r="H329" s="88">
        <v>0</v>
      </c>
      <c r="I329" s="88">
        <v>0</v>
      </c>
      <c r="J329" s="134" t="s">
        <v>328</v>
      </c>
      <c r="K329" s="134" t="s">
        <v>328</v>
      </c>
      <c r="L329" s="109" t="str">
        <f>MoM!J329</f>
        <v>Йод, 10 мл</v>
      </c>
      <c r="M329" s="88">
        <f>IF(MoM!N329=0,0,N329/MoM!N329*100)</f>
        <v>0.84244877068363022</v>
      </c>
      <c r="N329" s="88">
        <f>IF(MoM!O329=0,0,O329/MoM!O329*100)</f>
        <v>0.88549790286556374</v>
      </c>
      <c r="O329" s="88">
        <f>IF(MoM!P329=0,0,P329/MoM!P329*100)</f>
        <v>0.90108266595599773</v>
      </c>
      <c r="P329" s="88">
        <f>IF(MoM!Q329=0,0,Q329/MoM!Q329*100)</f>
        <v>0.91468901421193327</v>
      </c>
      <c r="Q329" s="88">
        <f>IF(MoM!R329=0,0,R329/MoM!R329*100)</f>
        <v>0.90828619111244968</v>
      </c>
      <c r="R329" s="88">
        <f>IF(MoM!S329=0,0,S329/MoM!S329*100)</f>
        <v>0.90283647396577504</v>
      </c>
      <c r="S329" s="88">
        <f>IF(MoM!T329=0,0,T329/MoM!T329*100)</f>
        <v>0.89597491676363505</v>
      </c>
      <c r="T329" s="88">
        <f>IF(MoM!U329=0,0,U329/MoM!U329*100)</f>
        <v>0.89409336943843143</v>
      </c>
      <c r="U329" s="88">
        <f>IF(MoM!V329=0,0,V329/MoM!V329*100)</f>
        <v>0.89042758662373389</v>
      </c>
      <c r="V329" s="88">
        <f>IF(MoM!W329=0,0,W329/MoM!W329*100)</f>
        <v>0.88330416593074401</v>
      </c>
      <c r="W329" s="88">
        <f>IF(MoM!X329=0,0,X329/MoM!X329*100)</f>
        <v>0.88577741759535011</v>
      </c>
      <c r="X329" s="88">
        <f>IF(MoM!Y329=0,0,Y329/MoM!Y329*100)</f>
        <v>0.88152568599089243</v>
      </c>
      <c r="Y329" s="88">
        <f>IF(MoM!Z329=0,0,Z329/MoM!Z329*100)</f>
        <v>0.87923371920731608</v>
      </c>
      <c r="Z329" s="88">
        <f>IF(MoM!AA329=0,0,AA329/MoM!AA329*100)</f>
        <v>0.87738732839698075</v>
      </c>
      <c r="AA329" s="88">
        <f>IF(MoM!AB329=0,0,AB329/MoM!AB329*100)</f>
        <v>0.87738732839698075</v>
      </c>
      <c r="AB329" s="88">
        <f>IF(MoM!AC329=0,0,AC329/MoM!AC329*100)</f>
        <v>0.88028270658069074</v>
      </c>
      <c r="AC329" s="88">
        <f>IF(MoM!AD329=0,0,AD329/MoM!AD329*100)</f>
        <v>0.87993059349805847</v>
      </c>
      <c r="AD329" s="88">
        <f>IF(MoM!AE329=0,0,AE329/MoM!AE329*100)</f>
        <v>0.88485820482164768</v>
      </c>
      <c r="AE329" s="88">
        <f>IF(MoM!AF329=0,0,AF329/MoM!AF329*100)</f>
        <v>0.89574196074095391</v>
      </c>
      <c r="AF329" s="88">
        <f>IF(MoM!AG329=0,0,AG329/MoM!AG329*100)</f>
        <v>0.910790425681402</v>
      </c>
      <c r="AG329" s="88">
        <f>IF(MoM!AH329=0,0,AH329/MoM!AH329*100)</f>
        <v>0.9259095467477132</v>
      </c>
      <c r="AH329" s="88">
        <f>IF(MoM!AI329=0,0,AI329/MoM!AI329*100)</f>
        <v>0.95202019596599863</v>
      </c>
      <c r="AI329" s="88">
        <f>IF(MoM!AJ329=0,0,AJ329/MoM!AJ329*100)</f>
        <v>0.97429746855160293</v>
      </c>
      <c r="AJ329" s="88">
        <f>IF(MoM!AK329=0,0,AK329/MoM!AK329*100)</f>
        <v>0.99232197171980752</v>
      </c>
      <c r="AK329" s="88">
        <f>IF(MoM!AL329=0,0,AL329/MoM!AL329*100)</f>
        <v>1.0134584297174394</v>
      </c>
      <c r="AL329" s="88">
        <f>IF(MoM!AM329=0,0,AM329/MoM!AM329*100)</f>
        <v>1.0182216843371112</v>
      </c>
      <c r="AM329" s="88">
        <f>IF(MoM!AN329=0,0,AN329/MoM!AN329*100)</f>
        <v>1.0219891045691587</v>
      </c>
      <c r="AN329" s="88">
        <f>IF(MoM!AO329=0,0,AO329/MoM!AO329*100)</f>
        <v>1.0190253361659081</v>
      </c>
      <c r="AO329" s="88">
        <f>IF(MoM!AP329=0,0,AP329/MoM!AP329*100)</f>
        <v>1.0175987006952758</v>
      </c>
      <c r="AP329" s="88">
        <f>IF(MoM!AQ329=0,0,AQ329/MoM!AQ329*100)</f>
        <v>1.0150547039435376</v>
      </c>
      <c r="AQ329" s="88">
        <f>IF(MoM!AR329=0,0,AR329/MoM!AR329*100)</f>
        <v>1.0127200781244674</v>
      </c>
      <c r="AR329" s="88">
        <f>IF(MoM!AS329=0,0,AS329/MoM!AS329*100)</f>
        <v>1.0063399416322834</v>
      </c>
      <c r="AS329" s="149">
        <v>1</v>
      </c>
      <c r="AT329" s="88">
        <f>AS329*MoM!AT329/100</f>
        <v>1.0046999999999999</v>
      </c>
      <c r="AU329" s="88">
        <f>AT329*MoM!AU329/100</f>
        <v>1.0044990599999999</v>
      </c>
      <c r="AV329" s="88">
        <f>AU329*MoM!AV329/100</f>
        <v>0.99857251554599979</v>
      </c>
      <c r="AW329" s="88">
        <f>AV329*MoM!AW329/100</f>
        <v>0.99987065981620959</v>
      </c>
      <c r="AX329" s="88">
        <f>AW329*MoM!AX329/100</f>
        <v>0.99747097023265074</v>
      </c>
      <c r="AY329" s="88">
        <f>AX329*MoM!AY329/100</f>
        <v>0.99697223474753438</v>
      </c>
      <c r="AZ329" s="88">
        <f>AY329*MoM!AZ329/100</f>
        <v>0.99786950975880717</v>
      </c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  <c r="BL329" s="88"/>
      <c r="BM329" s="88"/>
      <c r="BN329" s="88"/>
      <c r="BO329" s="88"/>
      <c r="BP329" s="88"/>
      <c r="BQ329" s="88"/>
      <c r="BR329" s="88"/>
      <c r="BS329" s="88"/>
      <c r="BT329" s="88"/>
    </row>
    <row r="330" spans="1:72" x14ac:dyDescent="0.45">
      <c r="A330" s="88">
        <f>Веса!A330</f>
        <v>1</v>
      </c>
      <c r="B330" s="88">
        <f>MoM!B330</f>
        <v>1</v>
      </c>
      <c r="C330" s="88">
        <f>БИПЦ_НДС!E330</f>
        <v>0</v>
      </c>
      <c r="D330" s="88">
        <f t="shared" si="5"/>
        <v>1</v>
      </c>
      <c r="E330" s="88">
        <v>0</v>
      </c>
      <c r="F330" s="88">
        <v>1</v>
      </c>
      <c r="G330" s="88">
        <v>1</v>
      </c>
      <c r="H330" s="88">
        <v>0</v>
      </c>
      <c r="I330" s="88">
        <v>0</v>
      </c>
      <c r="J330" s="135" t="s">
        <v>329</v>
      </c>
      <c r="K330" s="135" t="s">
        <v>329</v>
      </c>
      <c r="L330" s="109" t="str">
        <f>MoM!J330</f>
        <v>Левомеколь, мазь, 40 г</v>
      </c>
      <c r="M330" s="88">
        <f>IF(MoM!N330=0,0,N330/MoM!N330*100)</f>
        <v>0.80068002678092653</v>
      </c>
      <c r="N330" s="88">
        <f>IF(MoM!O330=0,0,O330/MoM!O330*100)</f>
        <v>0.82726260367005333</v>
      </c>
      <c r="O330" s="88">
        <f>IF(MoM!P330=0,0,P330/MoM!P330*100)</f>
        <v>0.83073710660546751</v>
      </c>
      <c r="P330" s="88">
        <f>IF(MoM!Q330=0,0,Q330/MoM!Q330*100)</f>
        <v>0.82699878962574291</v>
      </c>
      <c r="Q330" s="88">
        <f>IF(MoM!R330=0,0,R330/MoM!R330*100)</f>
        <v>0.86040954072662301</v>
      </c>
      <c r="R330" s="88">
        <f>IF(MoM!S330=0,0,S330/MoM!S330*100)</f>
        <v>0.94954796914590123</v>
      </c>
      <c r="S330" s="88">
        <f>IF(MoM!T330=0,0,T330/MoM!T330*100)</f>
        <v>0.99598086483713577</v>
      </c>
      <c r="T330" s="88">
        <f>IF(MoM!U330=0,0,U330/MoM!U330*100)</f>
        <v>1.0249639080038964</v>
      </c>
      <c r="U330" s="88">
        <f>IF(MoM!V330=0,0,V330/MoM!V330*100)</f>
        <v>1.0388009207619489</v>
      </c>
      <c r="V330" s="88">
        <f>IF(MoM!W330=0,0,W330/MoM!W330*100)</f>
        <v>1.0486695295091875</v>
      </c>
      <c r="W330" s="88">
        <f>IF(MoM!X330=0,0,X330/MoM!X330*100)</f>
        <v>1.0573734866041136</v>
      </c>
      <c r="X330" s="88">
        <f>IF(MoM!Y330=0,0,Y330/MoM!Y330*100)</f>
        <v>1.0608628191099072</v>
      </c>
      <c r="Y330" s="88">
        <f>IF(MoM!Z330=0,0,Z330/MoM!Z330*100)</f>
        <v>1.0599080425727083</v>
      </c>
      <c r="Z330" s="88">
        <f>IF(MoM!AA330=0,0,AA330/MoM!AA330*100)</f>
        <v>1.0550324655768739</v>
      </c>
      <c r="AA330" s="88">
        <f>IF(MoM!AB330=0,0,AB330/MoM!AB330*100)</f>
        <v>1.0453261668935667</v>
      </c>
      <c r="AB330" s="88">
        <f>IF(MoM!AC330=0,0,AC330/MoM!AC330*100)</f>
        <v>1.0346638399912524</v>
      </c>
      <c r="AC330" s="88">
        <f>IF(MoM!AD330=0,0,AD330/MoM!AD330*100)</f>
        <v>1.0159364244874107</v>
      </c>
      <c r="AD330" s="88">
        <f>IF(MoM!AE330=0,0,AE330/MoM!AE330*100)</f>
        <v>0.98881092195359688</v>
      </c>
      <c r="AE330" s="88">
        <f>IF(MoM!AF330=0,0,AF330/MoM!AF330*100)</f>
        <v>0.97476980686185577</v>
      </c>
      <c r="AF330" s="88">
        <f>IF(MoM!AG330=0,0,AG330/MoM!AG330*100)</f>
        <v>0.96882371103999854</v>
      </c>
      <c r="AG330" s="88">
        <f>IF(MoM!AH330=0,0,AH330/MoM!AH330*100)</f>
        <v>0.95971676815622253</v>
      </c>
      <c r="AH330" s="88">
        <f>IF(MoM!AI330=0,0,AI330/MoM!AI330*100)</f>
        <v>0.97296085955677836</v>
      </c>
      <c r="AI330" s="88">
        <f>IF(MoM!AJ330=0,0,AJ330/MoM!AJ330*100)</f>
        <v>0.99718758495974213</v>
      </c>
      <c r="AJ330" s="88">
        <f>IF(MoM!AK330=0,0,AK330/MoM!AK330*100)</f>
        <v>1.0148378052135296</v>
      </c>
      <c r="AK330" s="88">
        <f>IF(MoM!AL330=0,0,AL330/MoM!AL330*100)</f>
        <v>1.033104885707373</v>
      </c>
      <c r="AL330" s="88">
        <f>IF(MoM!AM330=0,0,AM330/MoM!AM330*100)</f>
        <v>1.0400266884416125</v>
      </c>
      <c r="AM330" s="88">
        <f>IF(MoM!AN330=0,0,AN330/MoM!AN330*100)</f>
        <v>1.0385706510777943</v>
      </c>
      <c r="AN330" s="88">
        <f>IF(MoM!AO330=0,0,AO330/MoM!AO330*100)</f>
        <v>1.0362857956454232</v>
      </c>
      <c r="AO330" s="88">
        <f>IF(MoM!AP330=0,0,AP330/MoM!AP330*100)</f>
        <v>1.0238503660976781</v>
      </c>
      <c r="AP330" s="88">
        <f>IF(MoM!AQ330=0,0,AQ330/MoM!AQ330*100)</f>
        <v>1.0170929536814335</v>
      </c>
      <c r="AQ330" s="88">
        <f>IF(MoM!AR330=0,0,AR330/MoM!AR330*100)</f>
        <v>1.0104818494825041</v>
      </c>
      <c r="AR330" s="88">
        <f>IF(MoM!AS330=0,0,AS330/MoM!AS330*100)</f>
        <v>1.0056315366049879</v>
      </c>
      <c r="AS330" s="149">
        <v>1</v>
      </c>
      <c r="AT330" s="88">
        <f>AS330*MoM!AT330/100</f>
        <v>1.0005999999999999</v>
      </c>
      <c r="AU330" s="88">
        <f>AT330*MoM!AU330/100</f>
        <v>0.99359579999999992</v>
      </c>
      <c r="AV330" s="88">
        <f>AU330*MoM!AV330/100</f>
        <v>0.99081373175999987</v>
      </c>
      <c r="AW330" s="88">
        <f>AV330*MoM!AW330/100</f>
        <v>0.99388525432845587</v>
      </c>
      <c r="AX330" s="88">
        <f>AW330*MoM!AX330/100</f>
        <v>1.0074020937873229</v>
      </c>
      <c r="AY330" s="88">
        <f>AX330*MoM!AY330/100</f>
        <v>1.0183827766096047</v>
      </c>
      <c r="AZ330" s="88">
        <f>AY330*MoM!AZ330/100</f>
        <v>1.0259188091565157</v>
      </c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  <c r="BL330" s="88"/>
      <c r="BM330" s="88"/>
      <c r="BN330" s="88"/>
      <c r="BO330" s="88"/>
      <c r="BP330" s="88"/>
      <c r="BQ330" s="88"/>
      <c r="BR330" s="88"/>
      <c r="BS330" s="88"/>
      <c r="BT330" s="88"/>
    </row>
    <row r="331" spans="1:72" x14ac:dyDescent="0.45">
      <c r="A331" s="88">
        <f>Веса!A331</f>
        <v>0</v>
      </c>
      <c r="B331" s="88">
        <f>MoM!B331</f>
        <v>0</v>
      </c>
      <c r="C331" s="88">
        <f>БИПЦ_НДС!E331</f>
        <v>0</v>
      </c>
      <c r="D331" s="88">
        <f t="shared" si="5"/>
        <v>1</v>
      </c>
      <c r="E331" s="88">
        <v>0</v>
      </c>
      <c r="F331" s="88">
        <v>1</v>
      </c>
      <c r="G331" s="88">
        <v>1</v>
      </c>
      <c r="H331" s="88">
        <v>0</v>
      </c>
      <c r="I331" s="88">
        <v>0</v>
      </c>
      <c r="J331" s="134" t="s">
        <v>330</v>
      </c>
      <c r="K331" s="134" t="s">
        <v>330</v>
      </c>
      <c r="L331" s="109" t="str">
        <f>MoM!J331</f>
        <v>Мирамистин, 0,01%, 150 мл</v>
      </c>
      <c r="M331" s="88">
        <f>IF(MoM!N331=0,0,N331/MoM!N331*100)</f>
        <v>0</v>
      </c>
      <c r="N331" s="88">
        <f>IF(MoM!O331=0,0,O331/MoM!O331*100)</f>
        <v>0</v>
      </c>
      <c r="O331" s="88">
        <f>IF(MoM!P331=0,0,P331/MoM!P331*100)</f>
        <v>0</v>
      </c>
      <c r="P331" s="88">
        <f>IF(MoM!Q331=0,0,Q331/MoM!Q331*100)</f>
        <v>0</v>
      </c>
      <c r="Q331" s="88">
        <f>IF(MoM!R331=0,0,R331/MoM!R331*100)</f>
        <v>0</v>
      </c>
      <c r="R331" s="88">
        <f>IF(MoM!S331=0,0,S331/MoM!S331*100)</f>
        <v>0</v>
      </c>
      <c r="S331" s="88">
        <f>IF(MoM!T331=0,0,T331/MoM!T331*100)</f>
        <v>0</v>
      </c>
      <c r="T331" s="88">
        <f>IF(MoM!U331=0,0,U331/MoM!U331*100)</f>
        <v>0</v>
      </c>
      <c r="U331" s="88">
        <f>IF(MoM!V331=0,0,V331/MoM!V331*100)</f>
        <v>0</v>
      </c>
      <c r="V331" s="88">
        <f>IF(MoM!W331=0,0,W331/MoM!W331*100)</f>
        <v>0</v>
      </c>
      <c r="W331" s="88">
        <f>IF(MoM!X331=0,0,X331/MoM!X331*100)</f>
        <v>0</v>
      </c>
      <c r="X331" s="88">
        <f>IF(MoM!Y331=0,0,Y331/MoM!Y331*100)</f>
        <v>0</v>
      </c>
      <c r="Y331" s="88">
        <f>IF(MoM!Z331=0,0,Z331/MoM!Z331*100)</f>
        <v>0</v>
      </c>
      <c r="Z331" s="88">
        <f>IF(MoM!AA331=0,0,AA331/MoM!AA331*100)</f>
        <v>0</v>
      </c>
      <c r="AA331" s="88">
        <f>IF(MoM!AB331=0,0,AB331/MoM!AB331*100)</f>
        <v>0</v>
      </c>
      <c r="AB331" s="88">
        <f>IF(MoM!AC331=0,0,AC331/MoM!AC331*100)</f>
        <v>0</v>
      </c>
      <c r="AC331" s="88">
        <f>IF(MoM!AD331=0,0,AD331/MoM!AD331*100)</f>
        <v>0</v>
      </c>
      <c r="AD331" s="88">
        <f>IF(MoM!AE331=0,0,AE331/MoM!AE331*100)</f>
        <v>0</v>
      </c>
      <c r="AE331" s="88">
        <f>IF(MoM!AF331=0,0,AF331/MoM!AF331*100)</f>
        <v>0</v>
      </c>
      <c r="AF331" s="88">
        <f>IF(MoM!AG331=0,0,AG331/MoM!AG331*100)</f>
        <v>0</v>
      </c>
      <c r="AG331" s="88">
        <f>IF(MoM!AH331=0,0,AH331/MoM!AH331*100)</f>
        <v>0</v>
      </c>
      <c r="AH331" s="88">
        <f>IF(MoM!AI331=0,0,AI331/MoM!AI331*100)</f>
        <v>0</v>
      </c>
      <c r="AI331" s="88">
        <f>IF(MoM!AJ331=0,0,AJ331/MoM!AJ331*100)</f>
        <v>0</v>
      </c>
      <c r="AJ331" s="88">
        <f>IF(MoM!AK331=0,0,AK331/MoM!AK331*100)</f>
        <v>0</v>
      </c>
      <c r="AK331" s="88">
        <f>IF(MoM!AL331=0,0,AL331/MoM!AL331*100)</f>
        <v>0</v>
      </c>
      <c r="AL331" s="88">
        <f>IF(MoM!AM331=0,0,AM331/MoM!AM331*100)</f>
        <v>0</v>
      </c>
      <c r="AM331" s="88">
        <f>IF(MoM!AN331=0,0,AN331/MoM!AN331*100)</f>
        <v>0</v>
      </c>
      <c r="AN331" s="88">
        <f>IF(MoM!AO331=0,0,AO331/MoM!AO331*100)</f>
        <v>0</v>
      </c>
      <c r="AO331" s="88">
        <f>IF(MoM!AP331=0,0,AP331/MoM!AP331*100)</f>
        <v>0</v>
      </c>
      <c r="AP331" s="88">
        <f>IF(MoM!AQ331=0,0,AQ331/MoM!AQ331*100)</f>
        <v>0</v>
      </c>
      <c r="AQ331" s="88">
        <f>IF(MoM!AR331=0,0,AR331/MoM!AR331*100)</f>
        <v>0</v>
      </c>
      <c r="AR331" s="88">
        <f>IF(MoM!AS331=0,0,AS331/MoM!AS331*100)</f>
        <v>0</v>
      </c>
      <c r="AS331" s="149">
        <v>1</v>
      </c>
      <c r="AT331" s="88">
        <f>AS331*MoM!AT331/100</f>
        <v>0</v>
      </c>
      <c r="AU331" s="88">
        <f>AT331*MoM!AU331/100</f>
        <v>0</v>
      </c>
      <c r="AV331" s="88">
        <f>AU331*MoM!AV331/100</f>
        <v>0</v>
      </c>
      <c r="AW331" s="88">
        <f>AV331*MoM!AW331/100</f>
        <v>0</v>
      </c>
      <c r="AX331" s="88">
        <f>AW331*MoM!AX331/100</f>
        <v>0</v>
      </c>
      <c r="AY331" s="88">
        <f>AX331*MoM!AY331/100</f>
        <v>0</v>
      </c>
      <c r="AZ331" s="88">
        <f>AY331*MoM!AZ331/100</f>
        <v>0</v>
      </c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  <c r="BL331" s="88"/>
      <c r="BM331" s="88"/>
      <c r="BN331" s="88"/>
      <c r="BO331" s="88"/>
      <c r="BP331" s="88"/>
      <c r="BQ331" s="88"/>
      <c r="BR331" s="88"/>
      <c r="BS331" s="88"/>
      <c r="BT331" s="88"/>
    </row>
    <row r="332" spans="1:72" x14ac:dyDescent="0.45">
      <c r="A332" s="88">
        <f>Веса!A332</f>
        <v>0</v>
      </c>
      <c r="B332" s="88">
        <f>MoM!B332</f>
        <v>0</v>
      </c>
      <c r="C332" s="88">
        <f>БИПЦ_НДС!E332</f>
        <v>0</v>
      </c>
      <c r="D332" s="88">
        <f t="shared" si="5"/>
        <v>1</v>
      </c>
      <c r="E332" s="88">
        <v>0</v>
      </c>
      <c r="F332" s="88">
        <v>1</v>
      </c>
      <c r="G332" s="88">
        <v>1</v>
      </c>
      <c r="H332" s="88">
        <v>0</v>
      </c>
      <c r="I332" s="88">
        <v>0</v>
      </c>
      <c r="J332" s="134" t="s">
        <v>331</v>
      </c>
      <c r="K332" s="134" t="s">
        <v>331</v>
      </c>
      <c r="L332" s="109" t="str">
        <f>MoM!J332</f>
        <v>Валерианы экстракт, 10 таблеток</v>
      </c>
      <c r="M332" s="88">
        <f>IF(MoM!N332=0,0,N332/MoM!N332*100)</f>
        <v>0</v>
      </c>
      <c r="N332" s="88">
        <f>IF(MoM!O332=0,0,O332/MoM!O332*100)</f>
        <v>0</v>
      </c>
      <c r="O332" s="88">
        <f>IF(MoM!P332=0,0,P332/MoM!P332*100)</f>
        <v>0</v>
      </c>
      <c r="P332" s="88">
        <f>IF(MoM!Q332=0,0,Q332/MoM!Q332*100)</f>
        <v>0</v>
      </c>
      <c r="Q332" s="88">
        <f>IF(MoM!R332=0,0,R332/MoM!R332*100)</f>
        <v>0</v>
      </c>
      <c r="R332" s="88">
        <f>IF(MoM!S332=0,0,S332/MoM!S332*100)</f>
        <v>0</v>
      </c>
      <c r="S332" s="88">
        <f>IF(MoM!T332=0,0,T332/MoM!T332*100)</f>
        <v>0</v>
      </c>
      <c r="T332" s="88">
        <f>IF(MoM!U332=0,0,U332/MoM!U332*100)</f>
        <v>0</v>
      </c>
      <c r="U332" s="88">
        <f>IF(MoM!V332=0,0,V332/MoM!V332*100)</f>
        <v>0</v>
      </c>
      <c r="V332" s="88">
        <f>IF(MoM!W332=0,0,W332/MoM!W332*100)</f>
        <v>0</v>
      </c>
      <c r="W332" s="88">
        <f>IF(MoM!X332=0,0,X332/MoM!X332*100)</f>
        <v>0</v>
      </c>
      <c r="X332" s="88">
        <f>IF(MoM!Y332=0,0,Y332/MoM!Y332*100)</f>
        <v>0</v>
      </c>
      <c r="Y332" s="88">
        <f>IF(MoM!Z332=0,0,Z332/MoM!Z332*100)</f>
        <v>0</v>
      </c>
      <c r="Z332" s="88">
        <f>IF(MoM!AA332=0,0,AA332/MoM!AA332*100)</f>
        <v>0</v>
      </c>
      <c r="AA332" s="88">
        <f>IF(MoM!AB332=0,0,AB332/MoM!AB332*100)</f>
        <v>0</v>
      </c>
      <c r="AB332" s="88">
        <f>IF(MoM!AC332=0,0,AC332/MoM!AC332*100)</f>
        <v>0</v>
      </c>
      <c r="AC332" s="88">
        <f>IF(MoM!AD332=0,0,AD332/MoM!AD332*100)</f>
        <v>0</v>
      </c>
      <c r="AD332" s="88">
        <f>IF(MoM!AE332=0,0,AE332/MoM!AE332*100)</f>
        <v>0</v>
      </c>
      <c r="AE332" s="88">
        <f>IF(MoM!AF332=0,0,AF332/MoM!AF332*100)</f>
        <v>0</v>
      </c>
      <c r="AF332" s="88">
        <f>IF(MoM!AG332=0,0,AG332/MoM!AG332*100)</f>
        <v>0</v>
      </c>
      <c r="AG332" s="88">
        <f>IF(MoM!AH332=0,0,AH332/MoM!AH332*100)</f>
        <v>0</v>
      </c>
      <c r="AH332" s="88">
        <f>IF(MoM!AI332=0,0,AI332/MoM!AI332*100)</f>
        <v>0</v>
      </c>
      <c r="AI332" s="88">
        <f>IF(MoM!AJ332=0,0,AJ332/MoM!AJ332*100)</f>
        <v>0</v>
      </c>
      <c r="AJ332" s="88">
        <f>IF(MoM!AK332=0,0,AK332/MoM!AK332*100)</f>
        <v>0</v>
      </c>
      <c r="AK332" s="88">
        <f>IF(MoM!AL332=0,0,AL332/MoM!AL332*100)</f>
        <v>0</v>
      </c>
      <c r="AL332" s="88">
        <f>IF(MoM!AM332=0,0,AM332/MoM!AM332*100)</f>
        <v>0</v>
      </c>
      <c r="AM332" s="88">
        <f>IF(MoM!AN332=0,0,AN332/MoM!AN332*100)</f>
        <v>0</v>
      </c>
      <c r="AN332" s="88">
        <f>IF(MoM!AO332=0,0,AO332/MoM!AO332*100)</f>
        <v>0</v>
      </c>
      <c r="AO332" s="88">
        <f>IF(MoM!AP332=0,0,AP332/MoM!AP332*100)</f>
        <v>0</v>
      </c>
      <c r="AP332" s="88">
        <f>IF(MoM!AQ332=0,0,AQ332/MoM!AQ332*100)</f>
        <v>0</v>
      </c>
      <c r="AQ332" s="88">
        <f>IF(MoM!AR332=0,0,AR332/MoM!AR332*100)</f>
        <v>0</v>
      </c>
      <c r="AR332" s="88">
        <f>IF(MoM!AS332=0,0,AS332/MoM!AS332*100)</f>
        <v>0</v>
      </c>
      <c r="AS332" s="149">
        <v>1</v>
      </c>
      <c r="AT332" s="88">
        <f>AS332*MoM!AT332/100</f>
        <v>0</v>
      </c>
      <c r="AU332" s="88">
        <f>AT332*MoM!AU332/100</f>
        <v>0</v>
      </c>
      <c r="AV332" s="88">
        <f>AU332*MoM!AV332/100</f>
        <v>0</v>
      </c>
      <c r="AW332" s="88">
        <f>AV332*MoM!AW332/100</f>
        <v>0</v>
      </c>
      <c r="AX332" s="88">
        <f>AW332*MoM!AX332/100</f>
        <v>0</v>
      </c>
      <c r="AY332" s="88">
        <f>AX332*MoM!AY332/100</f>
        <v>0</v>
      </c>
      <c r="AZ332" s="88">
        <f>AY332*MoM!AZ332/100</f>
        <v>0</v>
      </c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  <c r="BL332" s="88"/>
      <c r="BM332" s="88"/>
      <c r="BN332" s="88"/>
      <c r="BO332" s="88"/>
      <c r="BP332" s="88"/>
      <c r="BQ332" s="88"/>
      <c r="BR332" s="88"/>
      <c r="BS332" s="88"/>
      <c r="BT332" s="88"/>
    </row>
    <row r="333" spans="1:72" x14ac:dyDescent="0.45">
      <c r="A333" s="88">
        <f>Веса!A333</f>
        <v>0</v>
      </c>
      <c r="B333" s="88">
        <f>MoM!B333</f>
        <v>0</v>
      </c>
      <c r="C333" s="88">
        <f>БИПЦ_НДС!E333</f>
        <v>0</v>
      </c>
      <c r="D333" s="88">
        <f t="shared" si="5"/>
        <v>1</v>
      </c>
      <c r="E333" s="88">
        <v>0</v>
      </c>
      <c r="F333" s="88">
        <v>1</v>
      </c>
      <c r="G333" s="88">
        <v>1</v>
      </c>
      <c r="H333" s="88">
        <v>0</v>
      </c>
      <c r="I333" s="88">
        <v>0</v>
      </c>
      <c r="J333" s="135" t="s">
        <v>332</v>
      </c>
      <c r="K333" s="109" t="s">
        <v>441</v>
      </c>
      <c r="L333" s="109" t="str">
        <f>MoM!J333</f>
        <v>Валидол, 10 таблеток</v>
      </c>
      <c r="M333" s="88">
        <f>IF(MoM!N333=0,0,N333/MoM!N333*100)</f>
        <v>0</v>
      </c>
      <c r="N333" s="88">
        <f>IF(MoM!O333=0,0,O333/MoM!O333*100)</f>
        <v>0</v>
      </c>
      <c r="O333" s="88">
        <f>IF(MoM!P333=0,0,P333/MoM!P333*100)</f>
        <v>0</v>
      </c>
      <c r="P333" s="88">
        <f>IF(MoM!Q333=0,0,Q333/MoM!Q333*100)</f>
        <v>0</v>
      </c>
      <c r="Q333" s="88">
        <f>IF(MoM!R333=0,0,R333/MoM!R333*100)</f>
        <v>0</v>
      </c>
      <c r="R333" s="88">
        <f>IF(MoM!S333=0,0,S333/MoM!S333*100)</f>
        <v>0</v>
      </c>
      <c r="S333" s="88">
        <f>IF(MoM!T333=0,0,T333/MoM!T333*100)</f>
        <v>0</v>
      </c>
      <c r="T333" s="88">
        <f>IF(MoM!U333=0,0,U333/MoM!U333*100)</f>
        <v>0</v>
      </c>
      <c r="U333" s="88">
        <f>IF(MoM!V333=0,0,V333/MoM!V333*100)</f>
        <v>0</v>
      </c>
      <c r="V333" s="88">
        <f>IF(MoM!W333=0,0,W333/MoM!W333*100)</f>
        <v>0</v>
      </c>
      <c r="W333" s="88">
        <f>IF(MoM!X333=0,0,X333/MoM!X333*100)</f>
        <v>0</v>
      </c>
      <c r="X333" s="88">
        <f>IF(MoM!Y333=0,0,Y333/MoM!Y333*100)</f>
        <v>0</v>
      </c>
      <c r="Y333" s="88">
        <f>IF(MoM!Z333=0,0,Z333/MoM!Z333*100)</f>
        <v>0</v>
      </c>
      <c r="Z333" s="88">
        <f>IF(MoM!AA333=0,0,AA333/MoM!AA333*100)</f>
        <v>0</v>
      </c>
      <c r="AA333" s="88">
        <f>IF(MoM!AB333=0,0,AB333/MoM!AB333*100)</f>
        <v>0</v>
      </c>
      <c r="AB333" s="88">
        <f>IF(MoM!AC333=0,0,AC333/MoM!AC333*100)</f>
        <v>0</v>
      </c>
      <c r="AC333" s="88">
        <f>IF(MoM!AD333=0,0,AD333/MoM!AD333*100)</f>
        <v>0</v>
      </c>
      <c r="AD333" s="88">
        <f>IF(MoM!AE333=0,0,AE333/MoM!AE333*100)</f>
        <v>0</v>
      </c>
      <c r="AE333" s="88">
        <f>IF(MoM!AF333=0,0,AF333/MoM!AF333*100)</f>
        <v>0</v>
      </c>
      <c r="AF333" s="88">
        <f>IF(MoM!AG333=0,0,AG333/MoM!AG333*100)</f>
        <v>0</v>
      </c>
      <c r="AG333" s="88">
        <f>IF(MoM!AH333=0,0,AH333/MoM!AH333*100)</f>
        <v>0</v>
      </c>
      <c r="AH333" s="88">
        <f>IF(MoM!AI333=0,0,AI333/MoM!AI333*100)</f>
        <v>0</v>
      </c>
      <c r="AI333" s="88">
        <f>IF(MoM!AJ333=0,0,AJ333/MoM!AJ333*100)</f>
        <v>0</v>
      </c>
      <c r="AJ333" s="88">
        <f>IF(MoM!AK333=0,0,AK333/MoM!AK333*100)</f>
        <v>0</v>
      </c>
      <c r="AK333" s="88">
        <f>IF(MoM!AL333=0,0,AL333/MoM!AL333*100)</f>
        <v>0</v>
      </c>
      <c r="AL333" s="88">
        <f>IF(MoM!AM333=0,0,AM333/MoM!AM333*100)</f>
        <v>0</v>
      </c>
      <c r="AM333" s="88">
        <f>IF(MoM!AN333=0,0,AN333/MoM!AN333*100)</f>
        <v>0</v>
      </c>
      <c r="AN333" s="88">
        <f>IF(MoM!AO333=0,0,AO333/MoM!AO333*100)</f>
        <v>0</v>
      </c>
      <c r="AO333" s="88">
        <f>IF(MoM!AP333=0,0,AP333/MoM!AP333*100)</f>
        <v>0</v>
      </c>
      <c r="AP333" s="88">
        <f>IF(MoM!AQ333=0,0,AQ333/MoM!AQ333*100)</f>
        <v>0</v>
      </c>
      <c r="AQ333" s="88">
        <f>IF(MoM!AR333=0,0,AR333/MoM!AR333*100)</f>
        <v>0</v>
      </c>
      <c r="AR333" s="88">
        <f>IF(MoM!AS333=0,0,AS333/MoM!AS333*100)</f>
        <v>0</v>
      </c>
      <c r="AS333" s="149">
        <v>1</v>
      </c>
      <c r="AT333" s="88">
        <f>AS333*MoM!AT333/100</f>
        <v>0</v>
      </c>
      <c r="AU333" s="88">
        <f>AT333*MoM!AU333/100</f>
        <v>0</v>
      </c>
      <c r="AV333" s="88">
        <f>AU333*MoM!AV333/100</f>
        <v>0</v>
      </c>
      <c r="AW333" s="88">
        <f>AV333*MoM!AW333/100</f>
        <v>0</v>
      </c>
      <c r="AX333" s="88">
        <f>AW333*MoM!AX333/100</f>
        <v>0</v>
      </c>
      <c r="AY333" s="88">
        <f>AX333*MoM!AY333/100</f>
        <v>0</v>
      </c>
      <c r="AZ333" s="88">
        <f>AY333*MoM!AZ333/100</f>
        <v>0</v>
      </c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  <c r="BL333" s="88"/>
      <c r="BM333" s="88"/>
      <c r="BN333" s="88"/>
      <c r="BO333" s="88"/>
      <c r="BP333" s="88"/>
      <c r="BQ333" s="88"/>
      <c r="BR333" s="88"/>
      <c r="BS333" s="88"/>
      <c r="BT333" s="88"/>
    </row>
    <row r="334" spans="1:72" x14ac:dyDescent="0.45">
      <c r="A334" s="88">
        <f>Веса!A334</f>
        <v>0</v>
      </c>
      <c r="B334" s="88">
        <f>MoM!B334</f>
        <v>0</v>
      </c>
      <c r="C334" s="88">
        <f>БИПЦ_НДС!E334</f>
        <v>0</v>
      </c>
      <c r="D334" s="88">
        <f t="shared" si="5"/>
        <v>1</v>
      </c>
      <c r="E334" s="88">
        <v>0</v>
      </c>
      <c r="F334" s="88">
        <v>1</v>
      </c>
      <c r="G334" s="88">
        <v>1</v>
      </c>
      <c r="H334" s="88">
        <v>0</v>
      </c>
      <c r="I334" s="88">
        <v>0</v>
      </c>
      <c r="J334" s="134" t="s">
        <v>333</v>
      </c>
      <c r="K334" s="134" t="s">
        <v>333</v>
      </c>
      <c r="L334" s="109" t="str">
        <f>MoM!J334</f>
        <v>Валосердин, 25 мл</v>
      </c>
      <c r="M334" s="88">
        <f>IF(MoM!N334=0,0,N334/MoM!N334*100)</f>
        <v>0</v>
      </c>
      <c r="N334" s="88">
        <f>IF(MoM!O334=0,0,O334/MoM!O334*100)</f>
        <v>0</v>
      </c>
      <c r="O334" s="88">
        <f>IF(MoM!P334=0,0,P334/MoM!P334*100)</f>
        <v>0</v>
      </c>
      <c r="P334" s="88">
        <f>IF(MoM!Q334=0,0,Q334/MoM!Q334*100)</f>
        <v>0</v>
      </c>
      <c r="Q334" s="88">
        <f>IF(MoM!R334=0,0,R334/MoM!R334*100)</f>
        <v>0</v>
      </c>
      <c r="R334" s="88">
        <f>IF(MoM!S334=0,0,S334/MoM!S334*100)</f>
        <v>0</v>
      </c>
      <c r="S334" s="88">
        <f>IF(MoM!T334=0,0,T334/MoM!T334*100)</f>
        <v>0</v>
      </c>
      <c r="T334" s="88">
        <f>IF(MoM!U334=0,0,U334/MoM!U334*100)</f>
        <v>0</v>
      </c>
      <c r="U334" s="88">
        <f>IF(MoM!V334=0,0,V334/MoM!V334*100)</f>
        <v>0</v>
      </c>
      <c r="V334" s="88">
        <f>IF(MoM!W334=0,0,W334/MoM!W334*100)</f>
        <v>0</v>
      </c>
      <c r="W334" s="88">
        <f>IF(MoM!X334=0,0,X334/MoM!X334*100)</f>
        <v>0</v>
      </c>
      <c r="X334" s="88">
        <f>IF(MoM!Y334=0,0,Y334/MoM!Y334*100)</f>
        <v>0</v>
      </c>
      <c r="Y334" s="88">
        <f>IF(MoM!Z334=0,0,Z334/MoM!Z334*100)</f>
        <v>0</v>
      </c>
      <c r="Z334" s="88">
        <f>IF(MoM!AA334=0,0,AA334/MoM!AA334*100)</f>
        <v>0</v>
      </c>
      <c r="AA334" s="88">
        <f>IF(MoM!AB334=0,0,AB334/MoM!AB334*100)</f>
        <v>0</v>
      </c>
      <c r="AB334" s="88">
        <f>IF(MoM!AC334=0,0,AC334/MoM!AC334*100)</f>
        <v>0</v>
      </c>
      <c r="AC334" s="88">
        <f>IF(MoM!AD334=0,0,AD334/MoM!AD334*100)</f>
        <v>0</v>
      </c>
      <c r="AD334" s="88">
        <f>IF(MoM!AE334=0,0,AE334/MoM!AE334*100)</f>
        <v>0</v>
      </c>
      <c r="AE334" s="88">
        <f>IF(MoM!AF334=0,0,AF334/MoM!AF334*100)</f>
        <v>0</v>
      </c>
      <c r="AF334" s="88">
        <f>IF(MoM!AG334=0,0,AG334/MoM!AG334*100)</f>
        <v>0</v>
      </c>
      <c r="AG334" s="88">
        <f>IF(MoM!AH334=0,0,AH334/MoM!AH334*100)</f>
        <v>0</v>
      </c>
      <c r="AH334" s="88">
        <f>IF(MoM!AI334=0,0,AI334/MoM!AI334*100)</f>
        <v>0</v>
      </c>
      <c r="AI334" s="88">
        <f>IF(MoM!AJ334=0,0,AJ334/MoM!AJ334*100)</f>
        <v>0</v>
      </c>
      <c r="AJ334" s="88">
        <f>IF(MoM!AK334=0,0,AK334/MoM!AK334*100)</f>
        <v>0</v>
      </c>
      <c r="AK334" s="88">
        <f>IF(MoM!AL334=0,0,AL334/MoM!AL334*100)</f>
        <v>0</v>
      </c>
      <c r="AL334" s="88">
        <f>IF(MoM!AM334=0,0,AM334/MoM!AM334*100)</f>
        <v>0</v>
      </c>
      <c r="AM334" s="88">
        <f>IF(MoM!AN334=0,0,AN334/MoM!AN334*100)</f>
        <v>0</v>
      </c>
      <c r="AN334" s="88">
        <f>IF(MoM!AO334=0,0,AO334/MoM!AO334*100)</f>
        <v>0</v>
      </c>
      <c r="AO334" s="88">
        <f>IF(MoM!AP334=0,0,AP334/MoM!AP334*100)</f>
        <v>0</v>
      </c>
      <c r="AP334" s="88">
        <f>IF(MoM!AQ334=0,0,AQ334/MoM!AQ334*100)</f>
        <v>0</v>
      </c>
      <c r="AQ334" s="88">
        <f>IF(MoM!AR334=0,0,AR334/MoM!AR334*100)</f>
        <v>0</v>
      </c>
      <c r="AR334" s="88">
        <f>IF(MoM!AS334=0,0,AS334/MoM!AS334*100)</f>
        <v>0</v>
      </c>
      <c r="AS334" s="149">
        <v>1</v>
      </c>
      <c r="AT334" s="88">
        <f>AS334*MoM!AT334/100</f>
        <v>0</v>
      </c>
      <c r="AU334" s="88">
        <f>AT334*MoM!AU334/100</f>
        <v>0</v>
      </c>
      <c r="AV334" s="88">
        <f>AU334*MoM!AV334/100</f>
        <v>0</v>
      </c>
      <c r="AW334" s="88">
        <f>AV334*MoM!AW334/100</f>
        <v>0</v>
      </c>
      <c r="AX334" s="88">
        <f>AW334*MoM!AX334/100</f>
        <v>0</v>
      </c>
      <c r="AY334" s="88">
        <f>AX334*MoM!AY334/100</f>
        <v>0</v>
      </c>
      <c r="AZ334" s="88">
        <f>AY334*MoM!AZ334/100</f>
        <v>0</v>
      </c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  <c r="BL334" s="88"/>
      <c r="BM334" s="88"/>
      <c r="BN334" s="88"/>
      <c r="BO334" s="88"/>
      <c r="BP334" s="88"/>
      <c r="BQ334" s="88"/>
      <c r="BR334" s="88"/>
      <c r="BS334" s="88"/>
      <c r="BT334" s="88"/>
    </row>
    <row r="335" spans="1:72" x14ac:dyDescent="0.45">
      <c r="A335" s="88">
        <f>Веса!A335</f>
        <v>1</v>
      </c>
      <c r="B335" s="88">
        <f>MoM!B335</f>
        <v>1</v>
      </c>
      <c r="C335" s="88">
        <f>БИПЦ_НДС!E335</f>
        <v>0</v>
      </c>
      <c r="D335" s="88">
        <f t="shared" si="5"/>
        <v>1</v>
      </c>
      <c r="E335" s="88">
        <v>0</v>
      </c>
      <c r="F335" s="88">
        <v>1</v>
      </c>
      <c r="G335" s="88">
        <v>1</v>
      </c>
      <c r="H335" s="88">
        <v>0</v>
      </c>
      <c r="I335" s="88">
        <v>0</v>
      </c>
      <c r="J335" s="134" t="s">
        <v>334</v>
      </c>
      <c r="K335" s="134" t="s">
        <v>334</v>
      </c>
      <c r="L335" s="109" t="str">
        <f>MoM!J335</f>
        <v>Корвалол, 25 мл</v>
      </c>
      <c r="M335" s="88">
        <f>IF(MoM!N335=0,0,N335/MoM!N335*100)</f>
        <v>0.70801376752662537</v>
      </c>
      <c r="N335" s="88">
        <f>IF(MoM!O335=0,0,O335/MoM!O335*100)</f>
        <v>0.76692051298484054</v>
      </c>
      <c r="O335" s="88">
        <f>IF(MoM!P335=0,0,P335/MoM!P335*100)</f>
        <v>0.80204547247954627</v>
      </c>
      <c r="P335" s="88">
        <f>IF(MoM!Q335=0,0,Q335/MoM!Q335*100)</f>
        <v>0.81848740466537695</v>
      </c>
      <c r="Q335" s="88">
        <f>IF(MoM!R335=0,0,R335/MoM!R335*100)</f>
        <v>0.8247079089408339</v>
      </c>
      <c r="R335" s="88">
        <f>IF(MoM!S335=0,0,S335/MoM!S335*100)</f>
        <v>0.83410957910275951</v>
      </c>
      <c r="S335" s="88">
        <f>IF(MoM!T335=0,0,T335/MoM!T335*100)</f>
        <v>0.83752942837708089</v>
      </c>
      <c r="T335" s="88">
        <f>IF(MoM!U335=0,0,U335/MoM!U335*100)</f>
        <v>0.84397840497558441</v>
      </c>
      <c r="U335" s="88">
        <f>IF(MoM!V335=0,0,V335/MoM!V335*100)</f>
        <v>0.85098342573688168</v>
      </c>
      <c r="V335" s="88">
        <f>IF(MoM!W335=0,0,W335/MoM!W335*100)</f>
        <v>0.86102503016057697</v>
      </c>
      <c r="W335" s="88">
        <f>IF(MoM!X335=0,0,X335/MoM!X335*100)</f>
        <v>0.86662169285662072</v>
      </c>
      <c r="X335" s="88">
        <f>IF(MoM!Y335=0,0,Y335/MoM!Y335*100)</f>
        <v>0.86454180079376486</v>
      </c>
      <c r="Y335" s="88">
        <f>IF(MoM!Z335=0,0,Z335/MoM!Z335*100)</f>
        <v>0.87811510706622686</v>
      </c>
      <c r="Z335" s="88">
        <f>IF(MoM!AA335=0,0,AA335/MoM!AA335*100)</f>
        <v>0.88970622647950093</v>
      </c>
      <c r="AA335" s="88">
        <f>IF(MoM!AB335=0,0,AB335/MoM!AB335*100)</f>
        <v>0.89282019827217918</v>
      </c>
      <c r="AB335" s="88">
        <f>IF(MoM!AC335=0,0,AC335/MoM!AC335*100)</f>
        <v>0.89612363300578624</v>
      </c>
      <c r="AC335" s="88">
        <f>IF(MoM!AD335=0,0,AD335/MoM!AD335*100)</f>
        <v>0.91234347076319089</v>
      </c>
      <c r="AD335" s="88">
        <f>IF(MoM!AE335=0,0,AE335/MoM!AE335*100)</f>
        <v>0.92931305931938635</v>
      </c>
      <c r="AE335" s="88">
        <f>IF(MoM!AF335=0,0,AF335/MoM!AF335*100)</f>
        <v>0.94390327435070076</v>
      </c>
      <c r="AF335" s="88">
        <f>IF(MoM!AG335=0,0,AG335/MoM!AG335*100)</f>
        <v>0.95815621379339633</v>
      </c>
      <c r="AG335" s="88">
        <f>IF(MoM!AH335=0,0,AH335/MoM!AH335*100)</f>
        <v>0.96562983226098476</v>
      </c>
      <c r="AH335" s="88">
        <f>IF(MoM!AI335=0,0,AI335/MoM!AI335*100)</f>
        <v>0.99488841617849255</v>
      </c>
      <c r="AI335" s="88">
        <f>IF(MoM!AJ335=0,0,AJ335/MoM!AJ335*100)</f>
        <v>1.0125974299864697</v>
      </c>
      <c r="AJ335" s="88">
        <f>IF(MoM!AK335=0,0,AK335/MoM!AK335*100)</f>
        <v>1.0139138066454521</v>
      </c>
      <c r="AK335" s="88">
        <f>IF(MoM!AL335=0,0,AL335/MoM!AL335*100)</f>
        <v>1.0392616518115882</v>
      </c>
      <c r="AL335" s="88">
        <f>IF(MoM!AM335=0,0,AM335/MoM!AM335*100)</f>
        <v>1.0530838317806823</v>
      </c>
      <c r="AM335" s="88">
        <f>IF(MoM!AN335=0,0,AN335/MoM!AN335*100)</f>
        <v>1.0420264515469853</v>
      </c>
      <c r="AN335" s="88">
        <f>IF(MoM!AO335=0,0,AO335/MoM!AO335*100)</f>
        <v>1.0458819494177092</v>
      </c>
      <c r="AO335" s="88">
        <f>IF(MoM!AP335=0,0,AP335/MoM!AP335*100)</f>
        <v>1.0424305389846309</v>
      </c>
      <c r="AP335" s="88">
        <f>IF(MoM!AQ335=0,0,AQ335/MoM!AQ335*100)</f>
        <v>1.0266898378459628</v>
      </c>
      <c r="AQ335" s="88">
        <f>IF(MoM!AR335=0,0,AR335/MoM!AR335*100)</f>
        <v>1.0161149325161494</v>
      </c>
      <c r="AR335" s="88">
        <f>IF(MoM!AS335=0,0,AS335/MoM!AS335*100)</f>
        <v>1.0128633647320977</v>
      </c>
      <c r="AS335" s="149">
        <v>1</v>
      </c>
      <c r="AT335" s="88">
        <f>AS335*MoM!AT335/100</f>
        <v>0.9890000000000001</v>
      </c>
      <c r="AU335" s="88">
        <f>AT335*MoM!AU335/100</f>
        <v>0.9839561</v>
      </c>
      <c r="AV335" s="88">
        <f>AU335*MoM!AV335/100</f>
        <v>0.99104058391999994</v>
      </c>
      <c r="AW335" s="88">
        <f>AV335*MoM!AW335/100</f>
        <v>0.99411280973015193</v>
      </c>
      <c r="AX335" s="88">
        <f>AW335*MoM!AX335/100</f>
        <v>0.99938160762172179</v>
      </c>
      <c r="AY335" s="88">
        <f>AX335*MoM!AY335/100</f>
        <v>1.008775794733366</v>
      </c>
      <c r="AZ335" s="88">
        <f>AY335*MoM!AZ335/100</f>
        <v>1.0081705292565259</v>
      </c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  <c r="BL335" s="88"/>
      <c r="BM335" s="88"/>
      <c r="BN335" s="88"/>
      <c r="BO335" s="88"/>
      <c r="BP335" s="88"/>
      <c r="BQ335" s="88"/>
      <c r="BR335" s="88"/>
      <c r="BS335" s="88"/>
      <c r="BT335" s="88"/>
    </row>
    <row r="336" spans="1:72" x14ac:dyDescent="0.45">
      <c r="A336" s="88">
        <f>Веса!A336</f>
        <v>0</v>
      </c>
      <c r="B336" s="88">
        <f>MoM!B336</f>
        <v>0</v>
      </c>
      <c r="C336" s="88">
        <f>БИПЦ_НДС!E336</f>
        <v>0</v>
      </c>
      <c r="D336" s="88">
        <f t="shared" si="5"/>
        <v>1</v>
      </c>
      <c r="E336" s="88">
        <v>0</v>
      </c>
      <c r="F336" s="88">
        <v>1</v>
      </c>
      <c r="G336" s="88">
        <v>1</v>
      </c>
      <c r="H336" s="88">
        <v>0</v>
      </c>
      <c r="I336" s="88">
        <v>0</v>
      </c>
      <c r="J336" s="134" t="s">
        <v>335</v>
      </c>
      <c r="K336" s="134" t="s">
        <v>335</v>
      </c>
      <c r="L336" s="109" t="str">
        <f>MoM!J336</f>
        <v>Кардиомагнил, 100 таблеток</v>
      </c>
      <c r="M336" s="88">
        <f>IF(MoM!N336=0,0,N336/MoM!N336*100)</f>
        <v>0</v>
      </c>
      <c r="N336" s="88">
        <f>IF(MoM!O336=0,0,O336/MoM!O336*100)</f>
        <v>0</v>
      </c>
      <c r="O336" s="88">
        <f>IF(MoM!P336=0,0,P336/MoM!P336*100)</f>
        <v>0</v>
      </c>
      <c r="P336" s="88">
        <f>IF(MoM!Q336=0,0,Q336/MoM!Q336*100)</f>
        <v>0</v>
      </c>
      <c r="Q336" s="88">
        <f>IF(MoM!R336=0,0,R336/MoM!R336*100)</f>
        <v>0</v>
      </c>
      <c r="R336" s="88">
        <f>IF(MoM!S336=0,0,S336/MoM!S336*100)</f>
        <v>0</v>
      </c>
      <c r="S336" s="88">
        <f>IF(MoM!T336=0,0,T336/MoM!T336*100)</f>
        <v>0</v>
      </c>
      <c r="T336" s="88">
        <f>IF(MoM!U336=0,0,U336/MoM!U336*100)</f>
        <v>0</v>
      </c>
      <c r="U336" s="88">
        <f>IF(MoM!V336=0,0,V336/MoM!V336*100)</f>
        <v>0</v>
      </c>
      <c r="V336" s="88">
        <f>IF(MoM!W336=0,0,W336/MoM!W336*100)</f>
        <v>0</v>
      </c>
      <c r="W336" s="88">
        <f>IF(MoM!X336=0,0,X336/MoM!X336*100)</f>
        <v>0</v>
      </c>
      <c r="X336" s="88">
        <f>IF(MoM!Y336=0,0,Y336/MoM!Y336*100)</f>
        <v>0</v>
      </c>
      <c r="Y336" s="88">
        <f>IF(MoM!Z336=0,0,Z336/MoM!Z336*100)</f>
        <v>0</v>
      </c>
      <c r="Z336" s="88">
        <f>IF(MoM!AA336=0,0,AA336/MoM!AA336*100)</f>
        <v>0</v>
      </c>
      <c r="AA336" s="88">
        <f>IF(MoM!AB336=0,0,AB336/MoM!AB336*100)</f>
        <v>0</v>
      </c>
      <c r="AB336" s="88">
        <f>IF(MoM!AC336=0,0,AC336/MoM!AC336*100)</f>
        <v>0</v>
      </c>
      <c r="AC336" s="88">
        <f>IF(MoM!AD336=0,0,AD336/MoM!AD336*100)</f>
        <v>0</v>
      </c>
      <c r="AD336" s="88">
        <f>IF(MoM!AE336=0,0,AE336/MoM!AE336*100)</f>
        <v>0</v>
      </c>
      <c r="AE336" s="88">
        <f>IF(MoM!AF336=0,0,AF336/MoM!AF336*100)</f>
        <v>0</v>
      </c>
      <c r="AF336" s="88">
        <f>IF(MoM!AG336=0,0,AG336/MoM!AG336*100)</f>
        <v>0</v>
      </c>
      <c r="AG336" s="88">
        <f>IF(MoM!AH336=0,0,AH336/MoM!AH336*100)</f>
        <v>0</v>
      </c>
      <c r="AH336" s="88">
        <f>IF(MoM!AI336=0,0,AI336/MoM!AI336*100)</f>
        <v>0</v>
      </c>
      <c r="AI336" s="88">
        <f>IF(MoM!AJ336=0,0,AJ336/MoM!AJ336*100)</f>
        <v>0</v>
      </c>
      <c r="AJ336" s="88">
        <f>IF(MoM!AK336=0,0,AK336/MoM!AK336*100)</f>
        <v>0</v>
      </c>
      <c r="AK336" s="88">
        <f>IF(MoM!AL336=0,0,AL336/MoM!AL336*100)</f>
        <v>0</v>
      </c>
      <c r="AL336" s="88">
        <f>IF(MoM!AM336=0,0,AM336/MoM!AM336*100)</f>
        <v>0</v>
      </c>
      <c r="AM336" s="88">
        <f>IF(MoM!AN336=0,0,AN336/MoM!AN336*100)</f>
        <v>0</v>
      </c>
      <c r="AN336" s="88">
        <f>IF(MoM!AO336=0,0,AO336/MoM!AO336*100)</f>
        <v>0</v>
      </c>
      <c r="AO336" s="88">
        <f>IF(MoM!AP336=0,0,AP336/MoM!AP336*100)</f>
        <v>0</v>
      </c>
      <c r="AP336" s="88">
        <f>IF(MoM!AQ336=0,0,AQ336/MoM!AQ336*100)</f>
        <v>0</v>
      </c>
      <c r="AQ336" s="88">
        <f>IF(MoM!AR336=0,0,AR336/MoM!AR336*100)</f>
        <v>0</v>
      </c>
      <c r="AR336" s="88">
        <f>IF(MoM!AS336=0,0,AS336/MoM!AS336*100)</f>
        <v>0</v>
      </c>
      <c r="AS336" s="149">
        <v>1</v>
      </c>
      <c r="AT336" s="88">
        <f>AS336*MoM!AT336/100</f>
        <v>0</v>
      </c>
      <c r="AU336" s="88">
        <f>AT336*MoM!AU336/100</f>
        <v>0</v>
      </c>
      <c r="AV336" s="88">
        <f>AU336*MoM!AV336/100</f>
        <v>0</v>
      </c>
      <c r="AW336" s="88">
        <f>AV336*MoM!AW336/100</f>
        <v>0</v>
      </c>
      <c r="AX336" s="88">
        <f>AW336*MoM!AX336/100</f>
        <v>0</v>
      </c>
      <c r="AY336" s="88">
        <f>AX336*MoM!AY336/100</f>
        <v>0</v>
      </c>
      <c r="AZ336" s="88">
        <f>AY336*MoM!AZ336/100</f>
        <v>0</v>
      </c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  <c r="BL336" s="88"/>
      <c r="BM336" s="88"/>
      <c r="BN336" s="88"/>
      <c r="BO336" s="88"/>
      <c r="BP336" s="88"/>
      <c r="BQ336" s="88"/>
      <c r="BR336" s="88"/>
      <c r="BS336" s="88"/>
      <c r="BT336" s="88"/>
    </row>
    <row r="337" spans="1:72" x14ac:dyDescent="0.45">
      <c r="A337" s="88">
        <f>Веса!A337</f>
        <v>1</v>
      </c>
      <c r="B337" s="88">
        <f>MoM!B337</f>
        <v>1</v>
      </c>
      <c r="C337" s="88">
        <f>БИПЦ_НДС!E337</f>
        <v>0</v>
      </c>
      <c r="D337" s="88">
        <f t="shared" si="5"/>
        <v>1</v>
      </c>
      <c r="E337" s="88">
        <v>0</v>
      </c>
      <c r="F337" s="88">
        <v>1</v>
      </c>
      <c r="G337" s="88">
        <v>1</v>
      </c>
      <c r="H337" s="88">
        <v>0</v>
      </c>
      <c r="I337" s="88">
        <v>0</v>
      </c>
      <c r="J337" s="134" t="s">
        <v>336</v>
      </c>
      <c r="K337" s="134" t="s">
        <v>336</v>
      </c>
      <c r="L337" s="109" t="str">
        <f>MoM!J337</f>
        <v>Троксерутин, 2% гель, 40 г</v>
      </c>
      <c r="M337" s="88">
        <f>IF(MoM!N337=0,0,N337/MoM!N337*100)</f>
        <v>0.81280659245794606</v>
      </c>
      <c r="N337" s="88">
        <f>IF(MoM!O337=0,0,O337/MoM!O337*100)</f>
        <v>0.86637054690092474</v>
      </c>
      <c r="O337" s="88">
        <f>IF(MoM!P337=0,0,P337/MoM!P337*100)</f>
        <v>0.90223828754262303</v>
      </c>
      <c r="P337" s="88">
        <f>IF(MoM!Q337=0,0,Q337/MoM!Q337*100)</f>
        <v>0.92145596306728095</v>
      </c>
      <c r="Q337" s="88">
        <f>IF(MoM!R337=0,0,R337/MoM!R337*100)</f>
        <v>0.91906017756330594</v>
      </c>
      <c r="R337" s="88">
        <f>IF(MoM!S337=0,0,S337/MoM!S337*100)</f>
        <v>0.91639490304837223</v>
      </c>
      <c r="S337" s="88">
        <f>IF(MoM!T337=0,0,T337/MoM!T337*100)</f>
        <v>0.93114886098745098</v>
      </c>
      <c r="T337" s="88">
        <f>IF(MoM!U337=0,0,U337/MoM!U337*100)</f>
        <v>0.94334691106638668</v>
      </c>
      <c r="U337" s="88">
        <f>IF(MoM!V337=0,0,V337/MoM!V337*100)</f>
        <v>0.95947814324562186</v>
      </c>
      <c r="V337" s="88">
        <f>IF(MoM!W337=0,0,W337/MoM!W337*100)</f>
        <v>0.98384888808406068</v>
      </c>
      <c r="W337" s="88">
        <f>IF(MoM!X337=0,0,X337/MoM!X337*100)</f>
        <v>0.99821308185008784</v>
      </c>
      <c r="X337" s="88">
        <f>IF(MoM!Y337=0,0,Y337/MoM!Y337*100)</f>
        <v>1.0150828829333542</v>
      </c>
      <c r="Y337" s="88">
        <f>IF(MoM!Z337=0,0,Z337/MoM!Z337*100)</f>
        <v>1.0189401978885009</v>
      </c>
      <c r="Z337" s="88">
        <f>IF(MoM!AA337=0,0,AA337/MoM!AA337*100)</f>
        <v>1.0178193636708235</v>
      </c>
      <c r="AA337" s="88">
        <f>IF(MoM!AB337=0,0,AB337/MoM!AB337*100)</f>
        <v>1.0102875003796594</v>
      </c>
      <c r="AB337" s="88">
        <f>IF(MoM!AC337=0,0,AC337/MoM!AC337*100)</f>
        <v>0.99584038912423012</v>
      </c>
      <c r="AC337" s="88">
        <f>IF(MoM!AD337=0,0,AD337/MoM!AD337*100)</f>
        <v>1.0007200070309388</v>
      </c>
      <c r="AD337" s="88">
        <f>IF(MoM!AE337=0,0,AE337/MoM!AE337*100)</f>
        <v>1.0026213750442976</v>
      </c>
      <c r="AE337" s="88">
        <f>IF(MoM!AF337=0,0,AF337/MoM!AF337*100)</f>
        <v>1.0017190158067577</v>
      </c>
      <c r="AF337" s="88">
        <f>IF(MoM!AG337=0,0,AG337/MoM!AG337*100)</f>
        <v>1.0035221100352099</v>
      </c>
      <c r="AG337" s="88">
        <f>IF(MoM!AH337=0,0,AH337/MoM!AH337*100)</f>
        <v>1.0085397205853859</v>
      </c>
      <c r="AH337" s="88">
        <f>IF(MoM!AI337=0,0,AI337/MoM!AI337*100)</f>
        <v>1.0101533841383226</v>
      </c>
      <c r="AI337" s="88">
        <f>IF(MoM!AJ337=0,0,AJ337/MoM!AJ337*100)</f>
        <v>1.0148000897053586</v>
      </c>
      <c r="AJ337" s="88">
        <f>IF(MoM!AK337=0,0,AK337/MoM!AK337*100)</f>
        <v>1.014292689660506</v>
      </c>
      <c r="AK337" s="88">
        <f>IF(MoM!AL337=0,0,AL337/MoM!AL337*100)</f>
        <v>1.0197698701846729</v>
      </c>
      <c r="AL337" s="88">
        <f>IF(MoM!AM337=0,0,AM337/MoM!AM337*100)</f>
        <v>1.0211975480029314</v>
      </c>
      <c r="AM337" s="88">
        <f>IF(MoM!AN337=0,0,AN337/MoM!AN337*100)</f>
        <v>1.02078906898373</v>
      </c>
      <c r="AN337" s="88">
        <f>IF(MoM!AO337=0,0,AO337/MoM!AO337*100)</f>
        <v>1.0147664134767258</v>
      </c>
      <c r="AO337" s="88">
        <f>IF(MoM!AP337=0,0,AP337/MoM!AP337*100)</f>
        <v>1.0130413105738152</v>
      </c>
      <c r="AP337" s="88">
        <f>IF(MoM!AQ337=0,0,AQ337/MoM!AQ337*100)</f>
        <v>1.0063552379240281</v>
      </c>
      <c r="AQ337" s="88">
        <f>IF(MoM!AR337=0,0,AR337/MoM!AR337*100)</f>
        <v>0.9981031249730512</v>
      </c>
      <c r="AR337" s="88">
        <f>IF(MoM!AS337=0,0,AS337/MoM!AS337*100)</f>
        <v>0.99840255591054305</v>
      </c>
      <c r="AS337" s="149">
        <v>1</v>
      </c>
      <c r="AT337" s="88">
        <f>AS337*MoM!AT337/100</f>
        <v>1.0105</v>
      </c>
      <c r="AU337" s="88">
        <f>AT337*MoM!AU337/100</f>
        <v>1.0170682499999999</v>
      </c>
      <c r="AV337" s="88">
        <f>AU337*MoM!AV337/100</f>
        <v>1.0186955591999998</v>
      </c>
      <c r="AW337" s="88">
        <f>AV337*MoM!AW337/100</f>
        <v>1.0303086885748798</v>
      </c>
      <c r="AX337" s="88">
        <f>AW337*MoM!AX337/100</f>
        <v>1.0347390159357517</v>
      </c>
      <c r="AY337" s="88">
        <f>AX337*MoM!AY337/100</f>
        <v>1.0422926107520827</v>
      </c>
      <c r="AZ337" s="88">
        <f>AY337*MoM!AZ337/100</f>
        <v>1.0420841522299322</v>
      </c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88"/>
    </row>
    <row r="338" spans="1:72" x14ac:dyDescent="0.45">
      <c r="A338" s="88">
        <f>Веса!A338</f>
        <v>1</v>
      </c>
      <c r="B338" s="88">
        <f>MoM!B338</f>
        <v>1</v>
      </c>
      <c r="C338" s="88">
        <f>БИПЦ_НДС!E338</f>
        <v>0</v>
      </c>
      <c r="D338" s="88">
        <f t="shared" si="5"/>
        <v>1</v>
      </c>
      <c r="E338" s="88">
        <v>0</v>
      </c>
      <c r="F338" s="88">
        <v>1</v>
      </c>
      <c r="G338" s="88">
        <v>1</v>
      </c>
      <c r="H338" s="88">
        <v>0</v>
      </c>
      <c r="I338" s="88">
        <v>0</v>
      </c>
      <c r="J338" s="134" t="s">
        <v>337</v>
      </c>
      <c r="K338" s="109" t="s">
        <v>338</v>
      </c>
      <c r="L338" s="109" t="str">
        <f>MoM!J338</f>
        <v>Таурин, 4%, 5 мл</v>
      </c>
      <c r="M338" s="88">
        <f>IF(MoM!N338=0,0,N338/MoM!N338*100)</f>
        <v>0.84718265471870335</v>
      </c>
      <c r="N338" s="88">
        <f>IF(MoM!O338=0,0,O338/MoM!O338*100)</f>
        <v>0.90292727339919399</v>
      </c>
      <c r="O338" s="88">
        <f>IF(MoM!P338=0,0,P338/MoM!P338*100)</f>
        <v>0.93579382615092466</v>
      </c>
      <c r="P338" s="88">
        <f>IF(MoM!Q338=0,0,Q338/MoM!Q338*100)</f>
        <v>0.96920166574451261</v>
      </c>
      <c r="Q338" s="88">
        <f>IF(MoM!R338=0,0,R338/MoM!R338*100)</f>
        <v>0.99381938805442327</v>
      </c>
      <c r="R338" s="88">
        <f>IF(MoM!S338=0,0,S338/MoM!S338*100)</f>
        <v>1.0217457128587526</v>
      </c>
      <c r="S338" s="88">
        <f>IF(MoM!T338=0,0,T338/MoM!T338*100)</f>
        <v>1.0315544717021965</v>
      </c>
      <c r="T338" s="88">
        <f>IF(MoM!U338=0,0,U338/MoM!U338*100)</f>
        <v>1.0367122440607075</v>
      </c>
      <c r="U338" s="88">
        <f>IF(MoM!V338=0,0,V338/MoM!V338*100)</f>
        <v>1.0371269289583318</v>
      </c>
      <c r="V338" s="88">
        <f>IF(MoM!W338=0,0,W338/MoM!W338*100)</f>
        <v>1.0396160335878317</v>
      </c>
      <c r="W338" s="88">
        <f>IF(MoM!X338=0,0,X338/MoM!X338*100)</f>
        <v>1.0431507281020305</v>
      </c>
      <c r="X338" s="88">
        <f>IF(MoM!Y338=0,0,Y338/MoM!Y338*100)</f>
        <v>1.050139837980314</v>
      </c>
      <c r="Y338" s="88">
        <f>IF(MoM!Z338=0,0,Z338/MoM!Z338*100)</f>
        <v>1.0595910965221369</v>
      </c>
      <c r="Z338" s="88">
        <f>IF(MoM!AA338=0,0,AA338/MoM!AA338*100)</f>
        <v>1.0681737844039663</v>
      </c>
      <c r="AA338" s="88">
        <f>IF(MoM!AB338=0,0,AB338/MoM!AB338*100)</f>
        <v>1.0642215414016716</v>
      </c>
      <c r="AB338" s="88">
        <f>IF(MoM!AC338=0,0,AC338/MoM!AC338*100)</f>
        <v>1.063795852785111</v>
      </c>
      <c r="AC338" s="88">
        <f>IF(MoM!AD338=0,0,AD338/MoM!AD338*100)</f>
        <v>1.0618810202500977</v>
      </c>
      <c r="AD338" s="88">
        <f>IF(MoM!AE338=0,0,AE338/MoM!AE338*100)</f>
        <v>1.0556159222306221</v>
      </c>
      <c r="AE338" s="88">
        <f>IF(MoM!AF338=0,0,AF338/MoM!AF338*100)</f>
        <v>1.0646942191618054</v>
      </c>
      <c r="AF338" s="88">
        <f>IF(MoM!AG338=0,0,AG338/MoM!AG338*100)</f>
        <v>1.0660783216467158</v>
      </c>
      <c r="AG338" s="88">
        <f>IF(MoM!AH338=0,0,AH338/MoM!AH338*100)</f>
        <v>1.0772721440240063</v>
      </c>
      <c r="AH338" s="88">
        <f>IF(MoM!AI338=0,0,AI338/MoM!AI338*100)</f>
        <v>1.0821198686721143</v>
      </c>
      <c r="AI338" s="88">
        <f>IF(MoM!AJ338=0,0,AJ338/MoM!AJ338*100)</f>
        <v>1.080929536816575</v>
      </c>
      <c r="AJ338" s="88">
        <f>IF(MoM!AK338=0,0,AK338/MoM!AK338*100)</f>
        <v>1.0768220045766721</v>
      </c>
      <c r="AK338" s="88">
        <f>IF(MoM!AL338=0,0,AL338/MoM!AL338*100)</f>
        <v>1.080375517191775</v>
      </c>
      <c r="AL338" s="88">
        <f>IF(MoM!AM338=0,0,AM338/MoM!AM338*100)</f>
        <v>1.0733530763300285</v>
      </c>
      <c r="AM338" s="88">
        <f>IF(MoM!AN338=0,0,AN338/MoM!AN338*100)</f>
        <v>1.0615461924903984</v>
      </c>
      <c r="AN338" s="88">
        <f>IF(MoM!AO338=0,0,AO338/MoM!AO338*100)</f>
        <v>1.0487014835612647</v>
      </c>
      <c r="AO338" s="88">
        <f>IF(MoM!AP338=0,0,AP338/MoM!AP338*100)</f>
        <v>1.0398923910993501</v>
      </c>
      <c r="AP338" s="88">
        <f>IF(MoM!AQ338=0,0,AQ338/MoM!AQ338*100)</f>
        <v>1.0281416070799274</v>
      </c>
      <c r="AQ338" s="88">
        <f>IF(MoM!AR338=0,0,AR338/MoM!AR338*100)</f>
        <v>1.019196775098332</v>
      </c>
      <c r="AR338" s="88">
        <f>IF(MoM!AS338=0,0,AS338/MoM!AS338*100)</f>
        <v>1.0045203415369162</v>
      </c>
      <c r="AS338" s="149">
        <v>1</v>
      </c>
      <c r="AT338" s="88">
        <f>AS338*MoM!AT338/100</f>
        <v>0.997</v>
      </c>
      <c r="AU338" s="88">
        <f>AT338*MoM!AU338/100</f>
        <v>0.98693029999999993</v>
      </c>
      <c r="AV338" s="88">
        <f>AU338*MoM!AV338/100</f>
        <v>0.97696230396999995</v>
      </c>
      <c r="AW338" s="88">
        <f>AV338*MoM!AW338/100</f>
        <v>0.97549686051404494</v>
      </c>
      <c r="AX338" s="88">
        <f>AW338*MoM!AX338/100</f>
        <v>0.97627725800245613</v>
      </c>
      <c r="AY338" s="88">
        <f>AX338*MoM!AY338/100</f>
        <v>0.97901083432486302</v>
      </c>
      <c r="AZ338" s="88">
        <f>AY338*MoM!AZ338/100</f>
        <v>0.98782193183378686</v>
      </c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</row>
    <row r="339" spans="1:72" x14ac:dyDescent="0.45">
      <c r="A339" s="88">
        <f>Веса!A339</f>
        <v>0</v>
      </c>
      <c r="B339" s="88">
        <f>MoM!B339</f>
        <v>0</v>
      </c>
      <c r="C339" s="88">
        <f>БИПЦ_НДС!E339</f>
        <v>0</v>
      </c>
      <c r="D339" s="88">
        <f t="shared" si="5"/>
        <v>1</v>
      </c>
      <c r="E339" s="88">
        <v>0</v>
      </c>
      <c r="F339" s="88">
        <v>1</v>
      </c>
      <c r="G339" s="88">
        <v>1</v>
      </c>
      <c r="H339" s="88">
        <v>0</v>
      </c>
      <c r="I339" s="88">
        <v>0</v>
      </c>
      <c r="J339" s="134" t="s">
        <v>339</v>
      </c>
      <c r="K339" s="109" t="s">
        <v>340</v>
      </c>
      <c r="L339" s="109" t="str">
        <f>MoM!J339</f>
        <v>Метилурацил, 10% мазь, 25 г</v>
      </c>
      <c r="M339" s="88">
        <f>IF(MoM!N339=0,0,N339/MoM!N339*100)</f>
        <v>0</v>
      </c>
      <c r="N339" s="88">
        <f>IF(MoM!O339=0,0,O339/MoM!O339*100)</f>
        <v>0</v>
      </c>
      <c r="O339" s="88">
        <f>IF(MoM!P339=0,0,P339/MoM!P339*100)</f>
        <v>0</v>
      </c>
      <c r="P339" s="88">
        <f>IF(MoM!Q339=0,0,Q339/MoM!Q339*100)</f>
        <v>0</v>
      </c>
      <c r="Q339" s="88">
        <f>IF(MoM!R339=0,0,R339/MoM!R339*100)</f>
        <v>0</v>
      </c>
      <c r="R339" s="88">
        <f>IF(MoM!S339=0,0,S339/MoM!S339*100)</f>
        <v>0</v>
      </c>
      <c r="S339" s="88">
        <f>IF(MoM!T339=0,0,T339/MoM!T339*100)</f>
        <v>0</v>
      </c>
      <c r="T339" s="88">
        <f>IF(MoM!U339=0,0,U339/MoM!U339*100)</f>
        <v>0</v>
      </c>
      <c r="U339" s="88">
        <f>IF(MoM!V339=0,0,V339/MoM!V339*100)</f>
        <v>0</v>
      </c>
      <c r="V339" s="88">
        <f>IF(MoM!W339=0,0,W339/MoM!W339*100)</f>
        <v>0</v>
      </c>
      <c r="W339" s="88">
        <f>IF(MoM!X339=0,0,X339/MoM!X339*100)</f>
        <v>0</v>
      </c>
      <c r="X339" s="88">
        <f>IF(MoM!Y339=0,0,Y339/MoM!Y339*100)</f>
        <v>0</v>
      </c>
      <c r="Y339" s="88">
        <f>IF(MoM!Z339=0,0,Z339/MoM!Z339*100)</f>
        <v>0</v>
      </c>
      <c r="Z339" s="88">
        <f>IF(MoM!AA339=0,0,AA339/MoM!AA339*100)</f>
        <v>0</v>
      </c>
      <c r="AA339" s="88">
        <f>IF(MoM!AB339=0,0,AB339/MoM!AB339*100)</f>
        <v>0</v>
      </c>
      <c r="AB339" s="88">
        <f>IF(MoM!AC339=0,0,AC339/MoM!AC339*100)</f>
        <v>0</v>
      </c>
      <c r="AC339" s="88">
        <f>IF(MoM!AD339=0,0,AD339/MoM!AD339*100)</f>
        <v>0</v>
      </c>
      <c r="AD339" s="88">
        <f>IF(MoM!AE339=0,0,AE339/MoM!AE339*100)</f>
        <v>0</v>
      </c>
      <c r="AE339" s="88">
        <f>IF(MoM!AF339=0,0,AF339/MoM!AF339*100)</f>
        <v>0</v>
      </c>
      <c r="AF339" s="88">
        <f>IF(MoM!AG339=0,0,AG339/MoM!AG339*100)</f>
        <v>0</v>
      </c>
      <c r="AG339" s="88">
        <f>IF(MoM!AH339=0,0,AH339/MoM!AH339*100)</f>
        <v>0</v>
      </c>
      <c r="AH339" s="88">
        <f>IF(MoM!AI339=0,0,AI339/MoM!AI339*100)</f>
        <v>0</v>
      </c>
      <c r="AI339" s="88">
        <f>IF(MoM!AJ339=0,0,AJ339/MoM!AJ339*100)</f>
        <v>0</v>
      </c>
      <c r="AJ339" s="88">
        <f>IF(MoM!AK339=0,0,AK339/MoM!AK339*100)</f>
        <v>0</v>
      </c>
      <c r="AK339" s="88">
        <f>IF(MoM!AL339=0,0,AL339/MoM!AL339*100)</f>
        <v>0</v>
      </c>
      <c r="AL339" s="88">
        <f>IF(MoM!AM339=0,0,AM339/MoM!AM339*100)</f>
        <v>0</v>
      </c>
      <c r="AM339" s="88">
        <f>IF(MoM!AN339=0,0,AN339/MoM!AN339*100)</f>
        <v>0</v>
      </c>
      <c r="AN339" s="88">
        <f>IF(MoM!AO339=0,0,AO339/MoM!AO339*100)</f>
        <v>0</v>
      </c>
      <c r="AO339" s="88">
        <f>IF(MoM!AP339=0,0,AP339/MoM!AP339*100)</f>
        <v>0</v>
      </c>
      <c r="AP339" s="88">
        <f>IF(MoM!AQ339=0,0,AQ339/MoM!AQ339*100)</f>
        <v>0</v>
      </c>
      <c r="AQ339" s="88">
        <f>IF(MoM!AR339=0,0,AR339/MoM!AR339*100)</f>
        <v>0</v>
      </c>
      <c r="AR339" s="88">
        <f>IF(MoM!AS339=0,0,AS339/MoM!AS339*100)</f>
        <v>0</v>
      </c>
      <c r="AS339" s="149">
        <v>1</v>
      </c>
      <c r="AT339" s="88">
        <f>AS339*MoM!AT339/100</f>
        <v>0</v>
      </c>
      <c r="AU339" s="88">
        <f>AT339*MoM!AU339/100</f>
        <v>0</v>
      </c>
      <c r="AV339" s="88">
        <f>AU339*MoM!AV339/100</f>
        <v>0</v>
      </c>
      <c r="AW339" s="88">
        <f>AV339*MoM!AW339/100</f>
        <v>0</v>
      </c>
      <c r="AX339" s="88">
        <f>AW339*MoM!AX339/100</f>
        <v>0</v>
      </c>
      <c r="AY339" s="88">
        <f>AX339*MoM!AY339/100</f>
        <v>0</v>
      </c>
      <c r="AZ339" s="88">
        <f>AY339*MoM!AZ339/100</f>
        <v>0</v>
      </c>
      <c r="BA339" s="88"/>
      <c r="BB339" s="88"/>
      <c r="BC339" s="88"/>
      <c r="BD339" s="88"/>
      <c r="BE339" s="88"/>
      <c r="BF339" s="88"/>
      <c r="BG339" s="88"/>
      <c r="BH339" s="88"/>
      <c r="BI339" s="88"/>
      <c r="BJ339" s="88"/>
      <c r="BK339" s="88"/>
      <c r="BL339" s="88"/>
      <c r="BM339" s="88"/>
      <c r="BN339" s="88"/>
      <c r="BO339" s="88"/>
      <c r="BP339" s="88"/>
      <c r="BQ339" s="88"/>
      <c r="BR339" s="88"/>
      <c r="BS339" s="88"/>
      <c r="BT339" s="88"/>
    </row>
    <row r="340" spans="1:72" x14ac:dyDescent="0.45">
      <c r="A340" s="88">
        <f>Веса!A340</f>
        <v>1</v>
      </c>
      <c r="B340" s="88">
        <f>MoM!B340</f>
        <v>1</v>
      </c>
      <c r="C340" s="88">
        <f>БИПЦ_НДС!E340</f>
        <v>0</v>
      </c>
      <c r="D340" s="88">
        <f t="shared" si="5"/>
        <v>1</v>
      </c>
      <c r="E340" s="88">
        <v>0</v>
      </c>
      <c r="F340" s="88">
        <v>1</v>
      </c>
      <c r="G340" s="88">
        <v>1</v>
      </c>
      <c r="H340" s="88">
        <v>0</v>
      </c>
      <c r="I340" s="88">
        <v>0</v>
      </c>
      <c r="J340" s="124" t="s">
        <v>341</v>
      </c>
      <c r="K340" s="124" t="s">
        <v>341</v>
      </c>
      <c r="L340" s="109" t="str">
        <f>MoM!J340</f>
        <v>Бинт, шт.</v>
      </c>
      <c r="M340" s="88">
        <f>IF(MoM!N340=0,0,N340/MoM!N340*100)</f>
        <v>0.71076597682874165</v>
      </c>
      <c r="N340" s="88">
        <f>IF(MoM!O340=0,0,O340/MoM!O340*100)</f>
        <v>0.74026276486713438</v>
      </c>
      <c r="O340" s="88">
        <f>IF(MoM!P340=0,0,P340/MoM!P340*100)</f>
        <v>0.75129268006365468</v>
      </c>
      <c r="P340" s="88">
        <f>IF(MoM!Q340=0,0,Q340/MoM!Q340*100)</f>
        <v>0.77848947508195909</v>
      </c>
      <c r="Q340" s="88">
        <f>IF(MoM!R340=0,0,R340/MoM!R340*100)</f>
        <v>0.79725107143143426</v>
      </c>
      <c r="R340" s="88">
        <f>IF(MoM!S340=0,0,S340/MoM!S340*100)</f>
        <v>0.79964282464572856</v>
      </c>
      <c r="S340" s="88">
        <f>IF(MoM!T340=0,0,T340/MoM!T340*100)</f>
        <v>0.80907860997654812</v>
      </c>
      <c r="T340" s="88">
        <f>IF(MoM!U340=0,0,U340/MoM!U340*100)</f>
        <v>0.82161932843118468</v>
      </c>
      <c r="U340" s="88">
        <f>IF(MoM!V340=0,0,V340/MoM!V340*100)</f>
        <v>0.82572742507334063</v>
      </c>
      <c r="V340" s="88">
        <f>IF(MoM!W340=0,0,W340/MoM!W340*100)</f>
        <v>0.8334066901265228</v>
      </c>
      <c r="W340" s="88">
        <f>IF(MoM!X340=0,0,X340/MoM!X340*100)</f>
        <v>0.84149073502075011</v>
      </c>
      <c r="X340" s="88">
        <f>IF(MoM!Y340=0,0,Y340/MoM!Y340*100)</f>
        <v>0.85200936920850956</v>
      </c>
      <c r="Y340" s="88">
        <f>IF(MoM!Z340=0,0,Z340/MoM!Z340*100)</f>
        <v>0.86104066852211969</v>
      </c>
      <c r="Z340" s="88">
        <f>IF(MoM!AA340=0,0,AA340/MoM!AA340*100)</f>
        <v>0.8724925094134639</v>
      </c>
      <c r="AA340" s="88">
        <f>IF(MoM!AB340=0,0,AB340/MoM!AB340*100)</f>
        <v>0.88174093001324672</v>
      </c>
      <c r="AB340" s="88">
        <f>IF(MoM!AC340=0,0,AC340/MoM!AC340*100)</f>
        <v>0.89152825433639371</v>
      </c>
      <c r="AC340" s="88">
        <f>IF(MoM!AD340=0,0,AD340/MoM!AD340*100)</f>
        <v>0.89215232411442913</v>
      </c>
      <c r="AD340" s="88">
        <f>IF(MoM!AE340=0,0,AE340/MoM!AE340*100)</f>
        <v>0.90910321827260332</v>
      </c>
      <c r="AE340" s="88">
        <f>IF(MoM!AF340=0,0,AF340/MoM!AF340*100)</f>
        <v>0.91873971238629282</v>
      </c>
      <c r="AF340" s="88">
        <f>IF(MoM!AG340=0,0,AG340/MoM!AG340*100)</f>
        <v>0.92902959716501932</v>
      </c>
      <c r="AG340" s="88">
        <f>IF(MoM!AH340=0,0,AH340/MoM!AH340*100)</f>
        <v>0.93627602802290655</v>
      </c>
      <c r="AH340" s="88">
        <f>IF(MoM!AI340=0,0,AI340/MoM!AI340*100)</f>
        <v>0.94601329871434481</v>
      </c>
      <c r="AI340" s="88">
        <f>IF(MoM!AJ340=0,0,AJ340/MoM!AJ340*100)</f>
        <v>0.95083796653778807</v>
      </c>
      <c r="AJ340" s="88">
        <f>IF(MoM!AK340=0,0,AK340/MoM!AK340*100)</f>
        <v>0.9529298100641711</v>
      </c>
      <c r="AK340" s="88">
        <f>IF(MoM!AL340=0,0,AL340/MoM!AL340*100)</f>
        <v>0.9583615099815368</v>
      </c>
      <c r="AL340" s="88">
        <f>IF(MoM!AM340=0,0,AM340/MoM!AM340*100)</f>
        <v>0.96756178047735941</v>
      </c>
      <c r="AM340" s="88">
        <f>IF(MoM!AN340=0,0,AN340/MoM!AN340*100)</f>
        <v>0.97462498147484422</v>
      </c>
      <c r="AN340" s="88">
        <f>IF(MoM!AO340=0,0,AO340/MoM!AO340*100)</f>
        <v>0.98115496885072573</v>
      </c>
      <c r="AO340" s="88">
        <f>IF(MoM!AP340=0,0,AP340/MoM!AP340*100)</f>
        <v>0.98193989282580629</v>
      </c>
      <c r="AP340" s="88">
        <f>IF(MoM!AQ340=0,0,AQ340/MoM!AQ340*100)</f>
        <v>0.99185748574334687</v>
      </c>
      <c r="AQ340" s="88">
        <f>IF(MoM!AR340=0,0,AR340/MoM!AR340*100)</f>
        <v>0.99423794370913088</v>
      </c>
      <c r="AR340" s="88">
        <f>IF(MoM!AS340=0,0,AS340/MoM!AS340*100)</f>
        <v>0.99354197714853454</v>
      </c>
      <c r="AS340" s="149">
        <v>1</v>
      </c>
      <c r="AT340" s="88">
        <f>AS340*MoM!AT340/100</f>
        <v>1.0026000000000002</v>
      </c>
      <c r="AU340" s="88">
        <f>AT340*MoM!AU340/100</f>
        <v>1.0071117000000003</v>
      </c>
      <c r="AV340" s="88">
        <f>AU340*MoM!AV340/100</f>
        <v>1.0126508143500004</v>
      </c>
      <c r="AW340" s="88">
        <f>AV340*MoM!AW340/100</f>
        <v>1.0149799112230056</v>
      </c>
      <c r="AX340" s="88">
        <f>AW340*MoM!AX340/100</f>
        <v>1.0156903971608617</v>
      </c>
      <c r="AY340" s="88">
        <f>AX340*MoM!AY340/100</f>
        <v>1.0211751253055303</v>
      </c>
      <c r="AZ340" s="88">
        <f>AY340*MoM!AZ340/100</f>
        <v>1.0282212336701384</v>
      </c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  <c r="BL340" s="88"/>
      <c r="BM340" s="88"/>
      <c r="BN340" s="88"/>
      <c r="BO340" s="88"/>
      <c r="BP340" s="88"/>
      <c r="BQ340" s="88"/>
      <c r="BR340" s="88"/>
      <c r="BS340" s="88"/>
      <c r="BT340" s="88"/>
    </row>
    <row r="341" spans="1:72" x14ac:dyDescent="0.45">
      <c r="A341" s="88">
        <f>Веса!A341</f>
        <v>0</v>
      </c>
      <c r="B341" s="88">
        <f>MoM!B341</f>
        <v>0</v>
      </c>
      <c r="C341" s="88">
        <f>БИПЦ_НДС!E341</f>
        <v>0</v>
      </c>
      <c r="D341" s="88">
        <f t="shared" si="5"/>
        <v>1</v>
      </c>
      <c r="E341" s="88">
        <v>0</v>
      </c>
      <c r="F341" s="88">
        <v>1</v>
      </c>
      <c r="G341" s="88">
        <v>1</v>
      </c>
      <c r="H341" s="88">
        <v>0</v>
      </c>
      <c r="I341" s="88">
        <v>0</v>
      </c>
      <c r="J341" s="124" t="s">
        <v>342</v>
      </c>
      <c r="K341" s="124" t="s">
        <v>342</v>
      </c>
      <c r="L341" s="109" t="str">
        <f>MoM!J341</f>
        <v>Вата, 100 г</v>
      </c>
      <c r="M341" s="88">
        <f>IF(MoM!N341=0,0,N341/MoM!N341*100)</f>
        <v>0</v>
      </c>
      <c r="N341" s="88">
        <f>IF(MoM!O341=0,0,O341/MoM!O341*100)</f>
        <v>0</v>
      </c>
      <c r="O341" s="88">
        <f>IF(MoM!P341=0,0,P341/MoM!P341*100)</f>
        <v>0</v>
      </c>
      <c r="P341" s="88">
        <f>IF(MoM!Q341=0,0,Q341/MoM!Q341*100)</f>
        <v>0</v>
      </c>
      <c r="Q341" s="88">
        <f>IF(MoM!R341=0,0,R341/MoM!R341*100)</f>
        <v>0</v>
      </c>
      <c r="R341" s="88">
        <f>IF(MoM!S341=0,0,S341/MoM!S341*100)</f>
        <v>0</v>
      </c>
      <c r="S341" s="88">
        <f>IF(MoM!T341=0,0,T341/MoM!T341*100)</f>
        <v>0</v>
      </c>
      <c r="T341" s="88">
        <f>IF(MoM!U341=0,0,U341/MoM!U341*100)</f>
        <v>0</v>
      </c>
      <c r="U341" s="88">
        <f>IF(MoM!V341=0,0,V341/MoM!V341*100)</f>
        <v>0</v>
      </c>
      <c r="V341" s="88">
        <f>IF(MoM!W341=0,0,W341/MoM!W341*100)</f>
        <v>0</v>
      </c>
      <c r="W341" s="88">
        <f>IF(MoM!X341=0,0,X341/MoM!X341*100)</f>
        <v>0</v>
      </c>
      <c r="X341" s="88">
        <f>IF(MoM!Y341=0,0,Y341/MoM!Y341*100)</f>
        <v>0</v>
      </c>
      <c r="Y341" s="88">
        <f>IF(MoM!Z341=0,0,Z341/MoM!Z341*100)</f>
        <v>0</v>
      </c>
      <c r="Z341" s="88">
        <f>IF(MoM!AA341=0,0,AA341/MoM!AA341*100)</f>
        <v>0</v>
      </c>
      <c r="AA341" s="88">
        <f>IF(MoM!AB341=0,0,AB341/MoM!AB341*100)</f>
        <v>0</v>
      </c>
      <c r="AB341" s="88">
        <f>IF(MoM!AC341=0,0,AC341/MoM!AC341*100)</f>
        <v>0</v>
      </c>
      <c r="AC341" s="88">
        <f>IF(MoM!AD341=0,0,AD341/MoM!AD341*100)</f>
        <v>0</v>
      </c>
      <c r="AD341" s="88">
        <f>IF(MoM!AE341=0,0,AE341/MoM!AE341*100)</f>
        <v>0</v>
      </c>
      <c r="AE341" s="88">
        <f>IF(MoM!AF341=0,0,AF341/MoM!AF341*100)</f>
        <v>0</v>
      </c>
      <c r="AF341" s="88">
        <f>IF(MoM!AG341=0,0,AG341/MoM!AG341*100)</f>
        <v>0</v>
      </c>
      <c r="AG341" s="88">
        <f>IF(MoM!AH341=0,0,AH341/MoM!AH341*100)</f>
        <v>0</v>
      </c>
      <c r="AH341" s="88">
        <f>IF(MoM!AI341=0,0,AI341/MoM!AI341*100)</f>
        <v>0</v>
      </c>
      <c r="AI341" s="88">
        <f>IF(MoM!AJ341=0,0,AJ341/MoM!AJ341*100)</f>
        <v>0</v>
      </c>
      <c r="AJ341" s="88">
        <f>IF(MoM!AK341=0,0,AK341/MoM!AK341*100)</f>
        <v>0</v>
      </c>
      <c r="AK341" s="88">
        <f>IF(MoM!AL341=0,0,AL341/MoM!AL341*100)</f>
        <v>0</v>
      </c>
      <c r="AL341" s="88">
        <f>IF(MoM!AM341=0,0,AM341/MoM!AM341*100)</f>
        <v>0</v>
      </c>
      <c r="AM341" s="88">
        <f>IF(MoM!AN341=0,0,AN341/MoM!AN341*100)</f>
        <v>0</v>
      </c>
      <c r="AN341" s="88">
        <f>IF(MoM!AO341=0,0,AO341/MoM!AO341*100)</f>
        <v>0</v>
      </c>
      <c r="AO341" s="88">
        <f>IF(MoM!AP341=0,0,AP341/MoM!AP341*100)</f>
        <v>0</v>
      </c>
      <c r="AP341" s="88">
        <f>IF(MoM!AQ341=0,0,AQ341/MoM!AQ341*100)</f>
        <v>0</v>
      </c>
      <c r="AQ341" s="88">
        <f>IF(MoM!AR341=0,0,AR341/MoM!AR341*100)</f>
        <v>0</v>
      </c>
      <c r="AR341" s="88">
        <f>IF(MoM!AS341=0,0,AS341/MoM!AS341*100)</f>
        <v>0</v>
      </c>
      <c r="AS341" s="149">
        <v>1</v>
      </c>
      <c r="AT341" s="88">
        <f>AS341*MoM!AT341/100</f>
        <v>0</v>
      </c>
      <c r="AU341" s="88">
        <f>AT341*MoM!AU341/100</f>
        <v>0</v>
      </c>
      <c r="AV341" s="88">
        <f>AU341*MoM!AV341/100</f>
        <v>0</v>
      </c>
      <c r="AW341" s="88">
        <f>AV341*MoM!AW341/100</f>
        <v>0</v>
      </c>
      <c r="AX341" s="88">
        <f>AW341*MoM!AX341/100</f>
        <v>0</v>
      </c>
      <c r="AY341" s="88">
        <f>AX341*MoM!AY341/100</f>
        <v>0</v>
      </c>
      <c r="AZ341" s="88">
        <f>AY341*MoM!AZ341/100</f>
        <v>0</v>
      </c>
      <c r="BA341" s="88"/>
      <c r="BB341" s="88"/>
      <c r="BC341" s="88"/>
      <c r="BD341" s="88"/>
      <c r="BE341" s="88"/>
      <c r="BF341" s="88"/>
      <c r="BG341" s="88"/>
      <c r="BH341" s="88"/>
      <c r="BI341" s="88"/>
      <c r="BJ341" s="88"/>
      <c r="BK341" s="88"/>
      <c r="BL341" s="88"/>
      <c r="BM341" s="88"/>
      <c r="BN341" s="88"/>
      <c r="BO341" s="88"/>
      <c r="BP341" s="88"/>
      <c r="BQ341" s="88"/>
      <c r="BR341" s="88"/>
      <c r="BS341" s="88"/>
      <c r="BT341" s="88"/>
    </row>
    <row r="342" spans="1:72" x14ac:dyDescent="0.45">
      <c r="A342" s="88">
        <f>Веса!A342</f>
        <v>1</v>
      </c>
      <c r="B342" s="88">
        <f>MoM!B342</f>
        <v>1</v>
      </c>
      <c r="C342" s="88">
        <f>БИПЦ_НДС!E342</f>
        <v>1</v>
      </c>
      <c r="D342" s="88">
        <f t="shared" si="5"/>
        <v>0</v>
      </c>
      <c r="E342" s="88">
        <v>0</v>
      </c>
      <c r="F342" s="88">
        <v>1</v>
      </c>
      <c r="G342" s="88">
        <v>1</v>
      </c>
      <c r="H342" s="88">
        <v>0</v>
      </c>
      <c r="I342" s="88">
        <v>0</v>
      </c>
      <c r="J342" s="124" t="s">
        <v>343</v>
      </c>
      <c r="K342" s="124" t="s">
        <v>343</v>
      </c>
      <c r="L342" s="109" t="str">
        <f>MoM!J342</f>
        <v>Свежесрезанные цветы, шт.</v>
      </c>
      <c r="M342" s="88">
        <f>IF(MoM!N342=0,0,N342/MoM!N342*100)</f>
        <v>0.89521761151277102</v>
      </c>
      <c r="N342" s="88">
        <f>IF(MoM!O342=0,0,O342/MoM!O342*100)</f>
        <v>0.95555527852873179</v>
      </c>
      <c r="O342" s="88">
        <f>IF(MoM!P342=0,0,P342/MoM!P342*100)</f>
        <v>0.98575082533023961</v>
      </c>
      <c r="P342" s="88">
        <f>IF(MoM!Q342=0,0,Q342/MoM!Q342*100)</f>
        <v>0.96938736162975758</v>
      </c>
      <c r="Q342" s="88">
        <f>IF(MoM!R342=0,0,R342/MoM!R342*100)</f>
        <v>0.94224451550412436</v>
      </c>
      <c r="R342" s="88">
        <f>IF(MoM!S342=0,0,S342/MoM!S342*100)</f>
        <v>0.92556678757970134</v>
      </c>
      <c r="S342" s="88">
        <f>IF(MoM!T342=0,0,T342/MoM!T342*100)</f>
        <v>0.91334930598364927</v>
      </c>
      <c r="T342" s="88">
        <f>IF(MoM!U342=0,0,U342/MoM!U342*100)</f>
        <v>0.92860223939357622</v>
      </c>
      <c r="U342" s="88">
        <f>IF(MoM!V342=0,0,V342/MoM!V342*100)</f>
        <v>0.95367449985720287</v>
      </c>
      <c r="V342" s="88">
        <f>IF(MoM!W342=0,0,W342/MoM!W342*100)</f>
        <v>0.96540469620544656</v>
      </c>
      <c r="W342" s="88">
        <f>IF(MoM!X342=0,0,X342/MoM!X342*100)</f>
        <v>0.97496220269788036</v>
      </c>
      <c r="X342" s="88">
        <f>IF(MoM!Y342=0,0,Y342/MoM!Y342*100)</f>
        <v>0.99163405636401403</v>
      </c>
      <c r="Y342" s="88">
        <f>IF(MoM!Z342=0,0,Z342/MoM!Z342*100)</f>
        <v>1.0044261356911099</v>
      </c>
      <c r="Z342" s="88">
        <f>IF(MoM!AA342=0,0,AA342/MoM!AA342*100)</f>
        <v>1.0581629339505843</v>
      </c>
      <c r="AA342" s="88">
        <f>IF(MoM!AB342=0,0,AB342/MoM!AB342*100)</f>
        <v>1.0791145600428058</v>
      </c>
      <c r="AB342" s="88">
        <f>IF(MoM!AC342=0,0,AC342/MoM!AC342*100)</f>
        <v>1.0450145399454531</v>
      </c>
      <c r="AC342" s="88">
        <f>IF(MoM!AD342=0,0,AD342/MoM!AD342*100)</f>
        <v>1.0248457593245057</v>
      </c>
      <c r="AD342" s="88">
        <f>IF(MoM!AE342=0,0,AE342/MoM!AE342*100)</f>
        <v>1.0138799096997335</v>
      </c>
      <c r="AE342" s="88">
        <f>IF(MoM!AF342=0,0,AF342/MoM!AF342*100)</f>
        <v>1.0057688704221357</v>
      </c>
      <c r="AF342" s="88">
        <f>IF(MoM!AG342=0,0,AG342/MoM!AG342*100)</f>
        <v>1.0017457949404471</v>
      </c>
      <c r="AG342" s="88">
        <f>IF(MoM!AH342=0,0,AH342/MoM!AH342*100)</f>
        <v>1.0026473661558934</v>
      </c>
      <c r="AH342" s="88">
        <f>IF(MoM!AI342=0,0,AI342/MoM!AI342*100)</f>
        <v>1.0087635150894443</v>
      </c>
      <c r="AI342" s="88">
        <f>IF(MoM!AJ342=0,0,AJ342/MoM!AJ342*100)</f>
        <v>1.0136055799618735</v>
      </c>
      <c r="AJ342" s="88">
        <f>IF(MoM!AK342=0,0,AK342/MoM!AK342*100)</f>
        <v>1.0184708867456906</v>
      </c>
      <c r="AK342" s="88">
        <f>IF(MoM!AL342=0,0,AL342/MoM!AL342*100)</f>
        <v>1.0181653454796671</v>
      </c>
      <c r="AL342" s="88">
        <f>IF(MoM!AM342=0,0,AM342/MoM!AM342*100)</f>
        <v>1.0354741563528216</v>
      </c>
      <c r="AM342" s="88">
        <f>IF(MoM!AN342=0,0,AN342/MoM!AN342*100)</f>
        <v>1.0476927513977849</v>
      </c>
      <c r="AN342" s="88">
        <f>IF(MoM!AO342=0,0,AO342/MoM!AO342*100)</f>
        <v>1.0369015160583877</v>
      </c>
      <c r="AO342" s="88">
        <f>IF(MoM!AP342=0,0,AP342/MoM!AP342*100)</f>
        <v>1.0238365569560519</v>
      </c>
      <c r="AP342" s="88">
        <f>IF(MoM!AQ342=0,0,AQ342/MoM!AQ342*100)</f>
        <v>1.0090933105358848</v>
      </c>
      <c r="AQ342" s="88">
        <f>IF(MoM!AR342=0,0,AR342/MoM!AR342*100)</f>
        <v>0.99890146809947233</v>
      </c>
      <c r="AR342" s="88">
        <f>IF(MoM!AS342=0,0,AS342/MoM!AS342*100)</f>
        <v>1.0002000400080016</v>
      </c>
      <c r="AS342" s="149">
        <v>1</v>
      </c>
      <c r="AT342" s="88">
        <f>AS342*MoM!AT342/100</f>
        <v>1.0037</v>
      </c>
      <c r="AU342" s="88">
        <f>AT342*MoM!AU342/100</f>
        <v>1.00711258</v>
      </c>
      <c r="AV342" s="88">
        <f>AU342*MoM!AV342/100</f>
        <v>1.0106374740299999</v>
      </c>
      <c r="AW342" s="88">
        <f>AV342*MoM!AW342/100</f>
        <v>1.0184193825800307</v>
      </c>
      <c r="AX342" s="88">
        <f>AW342*MoM!AX342/100</f>
        <v>1.0421485541941455</v>
      </c>
      <c r="AY342" s="88">
        <f>AX342*MoM!AY342/100</f>
        <v>1.0410021907845319</v>
      </c>
      <c r="AZ342" s="88">
        <f>AY342*MoM!AZ342/100</f>
        <v>1.0415226918799241</v>
      </c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</row>
    <row r="343" spans="1:72" x14ac:dyDescent="0.45">
      <c r="A343" s="88">
        <f>Веса!A343</f>
        <v>1</v>
      </c>
      <c r="B343" s="88">
        <f>MoM!B343</f>
        <v>1</v>
      </c>
      <c r="C343" s="88">
        <f>БИПЦ_НДС!E343</f>
        <v>1</v>
      </c>
      <c r="D343" s="88">
        <f t="shared" si="5"/>
        <v>0</v>
      </c>
      <c r="E343" s="88">
        <v>0</v>
      </c>
      <c r="F343" s="88">
        <v>1</v>
      </c>
      <c r="G343" s="88">
        <v>1</v>
      </c>
      <c r="H343" s="88">
        <v>0</v>
      </c>
      <c r="I343" s="88">
        <v>0</v>
      </c>
      <c r="J343" s="124" t="s">
        <v>344</v>
      </c>
      <c r="K343" s="124" t="s">
        <v>344</v>
      </c>
      <c r="L343" s="109" t="str">
        <f>MoM!J343</f>
        <v>Земля для растений, л</v>
      </c>
      <c r="M343" s="88">
        <f>IF(MoM!N343=0,0,N343/MoM!N343*100)</f>
        <v>0.86824118375844839</v>
      </c>
      <c r="N343" s="88">
        <f>IF(MoM!O343=0,0,O343/MoM!O343*100)</f>
        <v>0.88334858035584529</v>
      </c>
      <c r="O343" s="88">
        <f>IF(MoM!P343=0,0,P343/MoM!P343*100)</f>
        <v>0.91126239549509003</v>
      </c>
      <c r="P343" s="88">
        <f>IF(MoM!Q343=0,0,Q343/MoM!Q343*100)</f>
        <v>0.92037501945004085</v>
      </c>
      <c r="Q343" s="88">
        <f>IF(MoM!R343=0,0,R343/MoM!R343*100)</f>
        <v>0.92746190709980625</v>
      </c>
      <c r="R343" s="88">
        <f>IF(MoM!S343=0,0,S343/MoM!S343*100)</f>
        <v>0.9277401456719363</v>
      </c>
      <c r="S343" s="88">
        <f>IF(MoM!T343=0,0,T343/MoM!T343*100)</f>
        <v>0.93015227005068346</v>
      </c>
      <c r="T343" s="88">
        <f>IF(MoM!U343=0,0,U343/MoM!U343*100)</f>
        <v>0.93098940709372902</v>
      </c>
      <c r="U343" s="88">
        <f>IF(MoM!V343=0,0,V343/MoM!V343*100)</f>
        <v>0.93313068273004462</v>
      </c>
      <c r="V343" s="88">
        <f>IF(MoM!W343=0,0,W343/MoM!W343*100)</f>
        <v>0.93369056113968263</v>
      </c>
      <c r="W343" s="88">
        <f>IF(MoM!X343=0,0,X343/MoM!X343*100)</f>
        <v>0.93901259733817877</v>
      </c>
      <c r="X343" s="88">
        <f>IF(MoM!Y343=0,0,Y343/MoM!Y343*100)</f>
        <v>0.94474057418194168</v>
      </c>
      <c r="Y343" s="88">
        <f>IF(MoM!Z343=0,0,Z343/MoM!Z343*100)</f>
        <v>0.95069243979928797</v>
      </c>
      <c r="Z343" s="88">
        <f>IF(MoM!AA343=0,0,AA343/MoM!AA343*100)</f>
        <v>0.95316424014276624</v>
      </c>
      <c r="AA343" s="88">
        <f>IF(MoM!AB343=0,0,AB343/MoM!AB343*100)</f>
        <v>0.95773942849545146</v>
      </c>
      <c r="AB343" s="88">
        <f>IF(MoM!AC343=0,0,AC343/MoM!AC343*100)</f>
        <v>0.9628154474664774</v>
      </c>
      <c r="AC343" s="88">
        <f>IF(MoM!AD343=0,0,AD343/MoM!AD343*100)</f>
        <v>0.96897746633026283</v>
      </c>
      <c r="AD343" s="88">
        <f>IF(MoM!AE343=0,0,AE343/MoM!AE343*100)</f>
        <v>0.97052783027639111</v>
      </c>
      <c r="AE343" s="88">
        <f>IF(MoM!AF343=0,0,AF343/MoM!AF343*100)</f>
        <v>0.97557457499382827</v>
      </c>
      <c r="AF343" s="88">
        <f>IF(MoM!AG343=0,0,AG343/MoM!AG343*100)</f>
        <v>0.97928175837880482</v>
      </c>
      <c r="AG343" s="88">
        <f>IF(MoM!AH343=0,0,AH343/MoM!AH343*100)</f>
        <v>0.97761697938956083</v>
      </c>
      <c r="AH343" s="88">
        <f>IF(MoM!AI343=0,0,AI343/MoM!AI343*100)</f>
        <v>0.97888788146276717</v>
      </c>
      <c r="AI343" s="88">
        <f>IF(MoM!AJ343=0,0,AJ343/MoM!AJ343*100)</f>
        <v>0.98417387602266615</v>
      </c>
      <c r="AJ343" s="88">
        <f>IF(MoM!AK343=0,0,AK343/MoM!AK343*100)</f>
        <v>0.9860438063871092</v>
      </c>
      <c r="AK343" s="88">
        <f>IF(MoM!AL343=0,0,AL343/MoM!AL343*100)</f>
        <v>0.98752287209668987</v>
      </c>
      <c r="AL343" s="88">
        <f>IF(MoM!AM343=0,0,AM343/MoM!AM343*100)</f>
        <v>0.98762162438389955</v>
      </c>
      <c r="AM343" s="88">
        <f>IF(MoM!AN343=0,0,AN343/MoM!AN343*100)</f>
        <v>0.99601640819116277</v>
      </c>
      <c r="AN343" s="88">
        <f>IF(MoM!AO343=0,0,AO343/MoM!AO343*100)</f>
        <v>0.99970166890147005</v>
      </c>
      <c r="AO343" s="88">
        <f>IF(MoM!AP343=0,0,AP343/MoM!AP343*100)</f>
        <v>0.99900187773323912</v>
      </c>
      <c r="AP343" s="88">
        <f>IF(MoM!AQ343=0,0,AQ343/MoM!AQ343*100)</f>
        <v>0.99830257641882592</v>
      </c>
      <c r="AQ343" s="88">
        <f>IF(MoM!AR343=0,0,AR343/MoM!AR343*100)</f>
        <v>0.9990013882223191</v>
      </c>
      <c r="AR343" s="88">
        <f>IF(MoM!AS343=0,0,AS343/MoM!AS343*100)</f>
        <v>1.000300090027008</v>
      </c>
      <c r="AS343" s="149">
        <v>1</v>
      </c>
      <c r="AT343" s="88">
        <f>AS343*MoM!AT343/100</f>
        <v>1.0009000000000001</v>
      </c>
      <c r="AU343" s="88">
        <f>AT343*MoM!AU343/100</f>
        <v>1.0011001800000001</v>
      </c>
      <c r="AV343" s="88">
        <f>AU343*MoM!AV343/100</f>
        <v>1.0018009501260001</v>
      </c>
      <c r="AW343" s="88">
        <f>AV343*MoM!AW343/100</f>
        <v>1.0037043719312395</v>
      </c>
      <c r="AX343" s="88">
        <f>AW343*MoM!AX343/100</f>
        <v>1.0071169667958058</v>
      </c>
      <c r="AY343" s="88">
        <f>AX343*MoM!AY343/100</f>
        <v>1.0125553984165032</v>
      </c>
      <c r="AZ343" s="88">
        <f>AY343*MoM!AZ343/100</f>
        <v>1.0136692093547612</v>
      </c>
      <c r="BA343" s="88"/>
      <c r="BB343" s="88"/>
      <c r="BC343" s="88"/>
      <c r="BD343" s="88"/>
      <c r="BE343" s="88"/>
      <c r="BF343" s="88"/>
      <c r="BG343" s="88"/>
      <c r="BH343" s="88"/>
      <c r="BI343" s="88"/>
      <c r="BJ343" s="88"/>
      <c r="BK343" s="88"/>
      <c r="BL343" s="88"/>
      <c r="BM343" s="88"/>
      <c r="BN343" s="88"/>
      <c r="BO343" s="88"/>
      <c r="BP343" s="88"/>
      <c r="BQ343" s="88"/>
      <c r="BR343" s="88"/>
      <c r="BS343" s="88"/>
      <c r="BT343" s="88"/>
    </row>
    <row r="344" spans="1:72" x14ac:dyDescent="0.45">
      <c r="A344" s="88">
        <f>Веса!A344</f>
        <v>1</v>
      </c>
      <c r="B344" s="88">
        <f>MoM!B344</f>
        <v>1</v>
      </c>
      <c r="C344" s="88">
        <f>БИПЦ_НДС!E344</f>
        <v>1</v>
      </c>
      <c r="D344" s="88">
        <f t="shared" si="5"/>
        <v>0</v>
      </c>
      <c r="E344" s="88">
        <v>0</v>
      </c>
      <c r="F344" s="88">
        <v>1</v>
      </c>
      <c r="G344" s="88">
        <v>1</v>
      </c>
      <c r="H344" s="88">
        <v>0</v>
      </c>
      <c r="I344" s="88">
        <v>0</v>
      </c>
      <c r="J344" s="124" t="s">
        <v>345</v>
      </c>
      <c r="K344" s="124" t="s">
        <v>345</v>
      </c>
      <c r="L344" s="109" t="str">
        <f>MoM!J344</f>
        <v>Лопата садовая, шт.</v>
      </c>
      <c r="M344" s="88">
        <f>IF(MoM!N344=0,0,N344/MoM!N344*100)</f>
        <v>0.85472571258358843</v>
      </c>
      <c r="N344" s="88">
        <f>IF(MoM!O344=0,0,O344/MoM!O344*100)</f>
        <v>0.86130710057048199</v>
      </c>
      <c r="O344" s="88">
        <f>IF(MoM!P344=0,0,P344/MoM!P344*100)</f>
        <v>0.8801697260729755</v>
      </c>
      <c r="P344" s="88">
        <f>IF(MoM!Q344=0,0,Q344/MoM!Q344*100)</f>
        <v>0.88773918571720301</v>
      </c>
      <c r="Q344" s="88">
        <f>IF(MoM!R344=0,0,R344/MoM!R344*100)</f>
        <v>0.89448600352865371</v>
      </c>
      <c r="R344" s="88">
        <f>IF(MoM!S344=0,0,S344/MoM!S344*100)</f>
        <v>0.89860063914488542</v>
      </c>
      <c r="S344" s="88">
        <f>IF(MoM!T344=0,0,T344/MoM!T344*100)</f>
        <v>0.90174574138189245</v>
      </c>
      <c r="T344" s="88">
        <f>IF(MoM!U344=0,0,U344/MoM!U344*100)</f>
        <v>0.90282783627155072</v>
      </c>
      <c r="U344" s="88">
        <f>IF(MoM!V344=0,0,V344/MoM!V344*100)</f>
        <v>0.9063488648330098</v>
      </c>
      <c r="V344" s="88">
        <f>IF(MoM!W344=0,0,W344/MoM!W344*100)</f>
        <v>0.91015553006530847</v>
      </c>
      <c r="W344" s="88">
        <f>IF(MoM!X344=0,0,X344/MoM!X344*100)</f>
        <v>0.91325005886753063</v>
      </c>
      <c r="X344" s="88">
        <f>IF(MoM!Y344=0,0,Y344/MoM!Y344*100)</f>
        <v>0.91343270887930417</v>
      </c>
      <c r="Y344" s="88">
        <f>IF(MoM!Z344=0,0,Z344/MoM!Z344*100)</f>
        <v>0.9158076339223904</v>
      </c>
      <c r="Z344" s="88">
        <f>IF(MoM!AA344=0,0,AA344/MoM!AA344*100)</f>
        <v>0.91773082995362731</v>
      </c>
      <c r="AA344" s="88">
        <f>IF(MoM!AB344=0,0,AB344/MoM!AB344*100)</f>
        <v>0.92103466094146036</v>
      </c>
      <c r="AB344" s="88">
        <f>IF(MoM!AC344=0,0,AC344/MoM!AC344*100)</f>
        <v>0.92757400703414472</v>
      </c>
      <c r="AC344" s="88">
        <f>IF(MoM!AD344=0,0,AD344/MoM!AD344*100)</f>
        <v>0.93156257526439168</v>
      </c>
      <c r="AD344" s="88">
        <f>IF(MoM!AE344=0,0,AE344/MoM!AE344*100)</f>
        <v>0.93612723188318714</v>
      </c>
      <c r="AE344" s="88">
        <f>IF(MoM!AF344=0,0,AF344/MoM!AF344*100)</f>
        <v>0.94408431335419407</v>
      </c>
      <c r="AF344" s="88">
        <f>IF(MoM!AG344=0,0,AG344/MoM!AG344*100)</f>
        <v>0.94635011570624405</v>
      </c>
      <c r="AG344" s="88">
        <f>IF(MoM!AH344=0,0,AH344/MoM!AH344*100)</f>
        <v>0.94985161113435712</v>
      </c>
      <c r="AH344" s="88">
        <f>IF(MoM!AI344=0,0,AI344/MoM!AI344*100)</f>
        <v>0.95099143306771849</v>
      </c>
      <c r="AI344" s="88">
        <f>IF(MoM!AJ344=0,0,AJ344/MoM!AJ344*100)</f>
        <v>0.95546109280313674</v>
      </c>
      <c r="AJ344" s="88">
        <f>IF(MoM!AK344=0,0,AK344/MoM!AK344*100)</f>
        <v>0.95823192997226592</v>
      </c>
      <c r="AK344" s="88">
        <f>IF(MoM!AL344=0,0,AL344/MoM!AL344*100)</f>
        <v>0.96187321130616044</v>
      </c>
      <c r="AL344" s="88">
        <f>IF(MoM!AM344=0,0,AM344/MoM!AM344*100)</f>
        <v>0.96504739290347086</v>
      </c>
      <c r="AM344" s="88">
        <f>IF(MoM!AN344=0,0,AN344/MoM!AN344*100)</f>
        <v>0.97228524835024677</v>
      </c>
      <c r="AN344" s="88">
        <f>IF(MoM!AO344=0,0,AO344/MoM!AO344*100)</f>
        <v>0.97938293066320359</v>
      </c>
      <c r="AO344" s="88">
        <f>IF(MoM!AP344=0,0,AP344/MoM!AP344*100)</f>
        <v>0.98858913021143779</v>
      </c>
      <c r="AP344" s="88">
        <f>IF(MoM!AQ344=0,0,AQ344/MoM!AQ344*100)</f>
        <v>0.99323549912343156</v>
      </c>
      <c r="AQ344" s="88">
        <f>IF(MoM!AR344=0,0,AR344/MoM!AR344*100)</f>
        <v>0.99542061722150321</v>
      </c>
      <c r="AR344" s="88">
        <f>IF(MoM!AS344=0,0,AS344/MoM!AS344*100)</f>
        <v>0.99990000999899997</v>
      </c>
      <c r="AS344" s="149">
        <v>1</v>
      </c>
      <c r="AT344" s="88">
        <f>AS344*MoM!AT344/100</f>
        <v>1.0029000000000001</v>
      </c>
      <c r="AU344" s="88">
        <f>AT344*MoM!AU344/100</f>
        <v>1.0008942000000001</v>
      </c>
      <c r="AV344" s="88">
        <f>AU344*MoM!AV344/100</f>
        <v>1.0035966143400001</v>
      </c>
      <c r="AW344" s="88">
        <f>AV344*MoM!AW344/100</f>
        <v>1.0058045268915481</v>
      </c>
      <c r="AX344" s="88">
        <f>AW344*MoM!AX344/100</f>
        <v>1.0100289059044925</v>
      </c>
      <c r="AY344" s="88">
        <f>AX344*MoM!AY344/100</f>
        <v>1.0154830619963768</v>
      </c>
      <c r="AZ344" s="88">
        <f>AY344*MoM!AZ344/100</f>
        <v>1.0203573806939594</v>
      </c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  <c r="BL344" s="88"/>
      <c r="BM344" s="88"/>
      <c r="BN344" s="88"/>
      <c r="BO344" s="88"/>
      <c r="BP344" s="88"/>
      <c r="BQ344" s="88"/>
      <c r="BR344" s="88"/>
      <c r="BS344" s="88"/>
      <c r="BT344" s="88"/>
    </row>
    <row r="345" spans="1:72" ht="28.5" x14ac:dyDescent="0.45">
      <c r="A345" s="88">
        <f>Веса!A345</f>
        <v>1</v>
      </c>
      <c r="B345" s="88">
        <f>MoM!B345</f>
        <v>1</v>
      </c>
      <c r="C345" s="88">
        <f>БИПЦ_НДС!E345</f>
        <v>1</v>
      </c>
      <c r="D345" s="88">
        <f t="shared" si="5"/>
        <v>0</v>
      </c>
      <c r="E345" s="88">
        <v>0</v>
      </c>
      <c r="F345" s="88">
        <v>1</v>
      </c>
      <c r="G345" s="88">
        <v>1</v>
      </c>
      <c r="H345" s="88">
        <v>0</v>
      </c>
      <c r="I345" s="88">
        <v>0</v>
      </c>
      <c r="J345" s="124" t="s">
        <v>346</v>
      </c>
      <c r="K345" s="124" t="s">
        <v>346</v>
      </c>
      <c r="L345" s="109" t="str">
        <f>MoM!J345</f>
        <v>Сухие корма для домашних животных, кг</v>
      </c>
      <c r="M345" s="88">
        <f>IF(MoM!N345=0,0,N345/MoM!N345*100)</f>
        <v>0.76752680306841603</v>
      </c>
      <c r="N345" s="88">
        <f>IF(MoM!O345=0,0,O345/MoM!O345*100)</f>
        <v>0.80030019755943738</v>
      </c>
      <c r="O345" s="88">
        <f>IF(MoM!P345=0,0,P345/MoM!P345*100)</f>
        <v>0.81358518083892406</v>
      </c>
      <c r="P345" s="88">
        <f>IF(MoM!Q345=0,0,Q345/MoM!Q345*100)</f>
        <v>0.82058201339413883</v>
      </c>
      <c r="Q345" s="88">
        <f>IF(MoM!R345=0,0,R345/MoM!R345*100)</f>
        <v>0.82173082821289067</v>
      </c>
      <c r="R345" s="88">
        <f>IF(MoM!S345=0,0,S345/MoM!S345*100)</f>
        <v>0.82279907828956733</v>
      </c>
      <c r="S345" s="88">
        <f>IF(MoM!T345=0,0,T345/MoM!T345*100)</f>
        <v>0.82633711432621249</v>
      </c>
      <c r="T345" s="88">
        <f>IF(MoM!U345=0,0,U345/MoM!U345*100)</f>
        <v>0.82931192793778674</v>
      </c>
      <c r="U345" s="88">
        <f>IF(MoM!V345=0,0,V345/MoM!V345*100)</f>
        <v>0.8422491940136162</v>
      </c>
      <c r="V345" s="88">
        <f>IF(MoM!W345=0,0,W345/MoM!W345*100)</f>
        <v>0.85058746103435101</v>
      </c>
      <c r="W345" s="88">
        <f>IF(MoM!X345=0,0,X345/MoM!X345*100)</f>
        <v>0.85688180824600513</v>
      </c>
      <c r="X345" s="88">
        <f>IF(MoM!Y345=0,0,Y345/MoM!Y345*100)</f>
        <v>0.86399392725444701</v>
      </c>
      <c r="Y345" s="88">
        <f>IF(MoM!Z345=0,0,Z345/MoM!Z345*100)</f>
        <v>0.86831389689071925</v>
      </c>
      <c r="Z345" s="88">
        <f>IF(MoM!AA345=0,0,AA345/MoM!AA345*100)</f>
        <v>0.87908098921216404</v>
      </c>
      <c r="AA345" s="88">
        <f>IF(MoM!AB345=0,0,AB345/MoM!AB345*100)</f>
        <v>0.89006950157731612</v>
      </c>
      <c r="AB345" s="88">
        <f>IF(MoM!AC345=0,0,AC345/MoM!AC345*100)</f>
        <v>0.89897019659308919</v>
      </c>
      <c r="AC345" s="88">
        <f>IF(MoM!AD345=0,0,AD345/MoM!AD345*100)</f>
        <v>0.91416279291551239</v>
      </c>
      <c r="AD345" s="88">
        <f>IF(MoM!AE345=0,0,AE345/MoM!AE345*100)</f>
        <v>0.92293875572750128</v>
      </c>
      <c r="AE345" s="88">
        <f>IF(MoM!AF345=0,0,AF345/MoM!AF345*100)</f>
        <v>0.92838409438629355</v>
      </c>
      <c r="AF345" s="88">
        <f>IF(MoM!AG345=0,0,AG345/MoM!AG345*100)</f>
        <v>0.93404723736204998</v>
      </c>
      <c r="AG345" s="88">
        <f>IF(MoM!AH345=0,0,AH345/MoM!AH345*100)</f>
        <v>0.94385473335435144</v>
      </c>
      <c r="AH345" s="88">
        <f>IF(MoM!AI345=0,0,AI345/MoM!AI345*100)</f>
        <v>0.95234942595454064</v>
      </c>
      <c r="AI345" s="88">
        <f>IF(MoM!AJ345=0,0,AJ345/MoM!AJ345*100)</f>
        <v>0.95396841997866344</v>
      </c>
      <c r="AJ345" s="88">
        <f>IF(MoM!AK345=0,0,AK345/MoM!AK345*100)</f>
        <v>0.95702111892259512</v>
      </c>
      <c r="AK345" s="88">
        <f>IF(MoM!AL345=0,0,AL345/MoM!AL345*100)</f>
        <v>0.96687843644749782</v>
      </c>
      <c r="AL345" s="88">
        <f>IF(MoM!AM345=0,0,AM345/MoM!AM345*100)</f>
        <v>0.97596709375010415</v>
      </c>
      <c r="AM345" s="88">
        <f>IF(MoM!AN345=0,0,AN345/MoM!AN345*100)</f>
        <v>0.98553157126885527</v>
      </c>
      <c r="AN345" s="88">
        <f>IF(MoM!AO345=0,0,AO345/MoM!AO345*100)</f>
        <v>0.99026212281094572</v>
      </c>
      <c r="AO345" s="88">
        <f>IF(MoM!AP345=0,0,AP345/MoM!AP345*100)</f>
        <v>0.99115335872147559</v>
      </c>
      <c r="AP345" s="88">
        <f>IF(MoM!AQ345=0,0,AQ345/MoM!AQ345*100)</f>
        <v>0.99491974148461726</v>
      </c>
      <c r="AQ345" s="88">
        <f>IF(MoM!AR345=0,0,AR345/MoM!AR345*100)</f>
        <v>0.99770551676077424</v>
      </c>
      <c r="AR345" s="88">
        <f>IF(MoM!AS345=0,0,AS345/MoM!AS345*100)</f>
        <v>0.99760574620909814</v>
      </c>
      <c r="AS345" s="149">
        <v>1</v>
      </c>
      <c r="AT345" s="88">
        <f>AS345*MoM!AT345/100</f>
        <v>1.002</v>
      </c>
      <c r="AU345" s="88">
        <f>AT345*MoM!AU345/100</f>
        <v>1.0137234000000002</v>
      </c>
      <c r="AV345" s="88">
        <f>AU345*MoM!AV345/100</f>
        <v>1.0220359318800001</v>
      </c>
      <c r="AW345" s="88">
        <f>AV345*MoM!AW345/100</f>
        <v>1.025919668421144</v>
      </c>
      <c r="AX345" s="88">
        <f>AW345*MoM!AX345/100</f>
        <v>1.0256118925206177</v>
      </c>
      <c r="AY345" s="88">
        <f>AX345*MoM!AY345/100</f>
        <v>1.024586280628097</v>
      </c>
      <c r="AZ345" s="88">
        <f>AY345*MoM!AZ345/100</f>
        <v>1.028992001634798</v>
      </c>
      <c r="BA345" s="88"/>
      <c r="BB345" s="88"/>
      <c r="BC345" s="88"/>
      <c r="BD345" s="88"/>
      <c r="BE345" s="88"/>
      <c r="BF345" s="88"/>
      <c r="BG345" s="88"/>
      <c r="BH345" s="88"/>
      <c r="BI345" s="88"/>
      <c r="BJ345" s="88"/>
      <c r="BK345" s="88"/>
      <c r="BL345" s="88"/>
      <c r="BM345" s="88"/>
      <c r="BN345" s="88"/>
      <c r="BO345" s="88"/>
      <c r="BP345" s="88"/>
      <c r="BQ345" s="88"/>
      <c r="BR345" s="88"/>
      <c r="BS345" s="88"/>
      <c r="BT345" s="88"/>
    </row>
    <row r="346" spans="1:72" x14ac:dyDescent="0.45">
      <c r="A346" s="88">
        <f>Веса!A346</f>
        <v>1</v>
      </c>
      <c r="B346" s="88">
        <f>MoM!B346</f>
        <v>1</v>
      </c>
      <c r="C346" s="88">
        <f>БИПЦ_НДС!E346</f>
        <v>1</v>
      </c>
      <c r="D346" s="88">
        <f t="shared" si="5"/>
        <v>0</v>
      </c>
      <c r="E346" s="88">
        <v>0</v>
      </c>
      <c r="F346" s="88">
        <v>0</v>
      </c>
      <c r="G346" s="88">
        <v>0</v>
      </c>
      <c r="H346" s="88">
        <v>0</v>
      </c>
      <c r="I346" s="88">
        <v>1</v>
      </c>
      <c r="J346" s="124" t="s">
        <v>347</v>
      </c>
      <c r="K346" s="124" t="s">
        <v>347</v>
      </c>
      <c r="L346" s="109" t="str">
        <f>MoM!J346</f>
        <v>Постановка набоек, пара</v>
      </c>
      <c r="M346" s="88">
        <f>IF(MoM!N346=0,0,N346/MoM!N346*100)</f>
        <v>0.82960398168482885</v>
      </c>
      <c r="N346" s="88">
        <f>IF(MoM!O346=0,0,O346/MoM!O346*100)</f>
        <v>0.84047179384490012</v>
      </c>
      <c r="O346" s="88">
        <f>IF(MoM!P346=0,0,P346/MoM!P346*100)</f>
        <v>0.8562726635691843</v>
      </c>
      <c r="P346" s="88">
        <f>IF(MoM!Q346=0,0,Q346/MoM!Q346*100)</f>
        <v>0.8617528086160271</v>
      </c>
      <c r="Q346" s="88">
        <f>IF(MoM!R346=0,0,R346/MoM!R346*100)</f>
        <v>0.86606157265910721</v>
      </c>
      <c r="R346" s="88">
        <f>IF(MoM!S346=0,0,S346/MoM!S346*100)</f>
        <v>0.86814012043348909</v>
      </c>
      <c r="S346" s="88">
        <f>IF(MoM!T346=0,0,T346/MoM!T346*100)</f>
        <v>0.87421710127652363</v>
      </c>
      <c r="T346" s="88">
        <f>IF(MoM!U346=0,0,U346/MoM!U346*100)</f>
        <v>0.87850076507277863</v>
      </c>
      <c r="U346" s="88">
        <f>IF(MoM!V346=0,0,V346/MoM!V346*100)</f>
        <v>0.88289326889814257</v>
      </c>
      <c r="V346" s="88">
        <f>IF(MoM!W346=0,0,W346/MoM!W346*100)</f>
        <v>0.88907352178042953</v>
      </c>
      <c r="W346" s="88">
        <f>IF(MoM!X346=0,0,X346/MoM!X346*100)</f>
        <v>0.89645283201120718</v>
      </c>
      <c r="X346" s="88">
        <f>IF(MoM!Y346=0,0,Y346/MoM!Y346*100)</f>
        <v>0.90057651503845859</v>
      </c>
      <c r="Y346" s="88">
        <f>IF(MoM!Z346=0,0,Z346/MoM!Z346*100)</f>
        <v>0.91111326026440853</v>
      </c>
      <c r="Z346" s="88">
        <f>IF(MoM!AA346=0,0,AA346/MoM!AA346*100)</f>
        <v>0.91421104534930753</v>
      </c>
      <c r="AA346" s="88">
        <f>IF(MoM!AB346=0,0,AB346/MoM!AB346*100)</f>
        <v>0.91805073173977458</v>
      </c>
      <c r="AB346" s="88">
        <f>IF(MoM!AC346=0,0,AC346/MoM!AC346*100)</f>
        <v>0.92291640061799551</v>
      </c>
      <c r="AC346" s="88">
        <f>IF(MoM!AD346=0,0,AD346/MoM!AD346*100)</f>
        <v>0.92688494114065301</v>
      </c>
      <c r="AD346" s="88">
        <f>IF(MoM!AE346=0,0,AE346/MoM!AE346*100)</f>
        <v>0.93096323488167187</v>
      </c>
      <c r="AE346" s="88">
        <f>IF(MoM!AF346=0,0,AF346/MoM!AF346*100)</f>
        <v>0.93310445032189981</v>
      </c>
      <c r="AF346" s="88">
        <f>IF(MoM!AG346=0,0,AG346/MoM!AG346*100)</f>
        <v>0.93497065922254363</v>
      </c>
      <c r="AG346" s="88">
        <f>IF(MoM!AH346=0,0,AH346/MoM!AH346*100)</f>
        <v>0.93768207413428906</v>
      </c>
      <c r="AH346" s="88">
        <f>IF(MoM!AI346=0,0,AI346/MoM!AI346*100)</f>
        <v>0.94358947120133507</v>
      </c>
      <c r="AI346" s="88">
        <f>IF(MoM!AJ346=0,0,AJ346/MoM!AJ346*100)</f>
        <v>0.95604485222119273</v>
      </c>
      <c r="AJ346" s="88">
        <f>IF(MoM!AK346=0,0,AK346/MoM!AK346*100)</f>
        <v>0.96359760655374027</v>
      </c>
      <c r="AK346" s="88">
        <f>IF(MoM!AL346=0,0,AL346/MoM!AL346*100)</f>
        <v>0.97535349735369592</v>
      </c>
      <c r="AL346" s="88">
        <f>IF(MoM!AM346=0,0,AM346/MoM!AM346*100)</f>
        <v>0.97818202249602171</v>
      </c>
      <c r="AM346" s="88">
        <f>IF(MoM!AN346=0,0,AN346/MoM!AN346*100)</f>
        <v>0.98111656856350971</v>
      </c>
      <c r="AN346" s="88">
        <f>IF(MoM!AO346=0,0,AO346/MoM!AO346*100)</f>
        <v>0.98455047655348193</v>
      </c>
      <c r="AO346" s="88">
        <f>IF(MoM!AP346=0,0,AP346/MoM!AP346*100)</f>
        <v>0.9888824986503173</v>
      </c>
      <c r="AP346" s="88">
        <f>IF(MoM!AQ346=0,0,AQ346/MoM!AQ346*100)</f>
        <v>0.99273914039505351</v>
      </c>
      <c r="AQ346" s="88">
        <f>IF(MoM!AR346=0,0,AR346/MoM!AR346*100)</f>
        <v>0.99323550996525101</v>
      </c>
      <c r="AR346" s="88">
        <f>IF(MoM!AS346=0,0,AS346/MoM!AS346*100)</f>
        <v>0.99760574620909814</v>
      </c>
      <c r="AS346" s="149">
        <v>1</v>
      </c>
      <c r="AT346" s="88">
        <f>AS346*MoM!AT346/100</f>
        <v>1.0024</v>
      </c>
      <c r="AU346" s="88">
        <f>AT346*MoM!AU346/100</f>
        <v>1.00270072</v>
      </c>
      <c r="AV346" s="88">
        <f>AU346*MoM!AV346/100</f>
        <v>1.004004230936</v>
      </c>
      <c r="AW346" s="88">
        <f>AV346*MoM!AW346/100</f>
        <v>1.0074178453211824</v>
      </c>
      <c r="AX346" s="88">
        <f>AW346*MoM!AX346/100</f>
        <v>1.0099363899344853</v>
      </c>
      <c r="AY346" s="88">
        <f>AX346*MoM!AY346/100</f>
        <v>1.0117542754363675</v>
      </c>
      <c r="AZ346" s="88">
        <f>AY346*MoM!AZ346/100</f>
        <v>1.0137777839872404</v>
      </c>
      <c r="BA346" s="88"/>
      <c r="BB346" s="88"/>
      <c r="BC346" s="88"/>
      <c r="BD346" s="88"/>
      <c r="BE346" s="88"/>
      <c r="BF346" s="88"/>
      <c r="BG346" s="88"/>
      <c r="BH346" s="88"/>
      <c r="BI346" s="88"/>
      <c r="BJ346" s="88"/>
      <c r="BK346" s="88"/>
      <c r="BL346" s="88"/>
      <c r="BM346" s="88"/>
      <c r="BN346" s="88"/>
      <c r="BO346" s="88"/>
      <c r="BP346" s="88"/>
      <c r="BQ346" s="88"/>
      <c r="BR346" s="88"/>
      <c r="BS346" s="88"/>
      <c r="BT346" s="88"/>
    </row>
    <row r="347" spans="1:72" x14ac:dyDescent="0.45">
      <c r="A347" s="88">
        <f>Веса!A347</f>
        <v>1</v>
      </c>
      <c r="B347" s="88">
        <f>MoM!B347</f>
        <v>1</v>
      </c>
      <c r="C347" s="88">
        <f>БИПЦ_НДС!E347</f>
        <v>1</v>
      </c>
      <c r="D347" s="88">
        <f t="shared" si="5"/>
        <v>0</v>
      </c>
      <c r="E347" s="88">
        <v>0</v>
      </c>
      <c r="F347" s="88">
        <v>0</v>
      </c>
      <c r="G347" s="88">
        <v>0</v>
      </c>
      <c r="H347" s="88">
        <v>0</v>
      </c>
      <c r="I347" s="88">
        <v>1</v>
      </c>
      <c r="J347" s="124" t="s">
        <v>479</v>
      </c>
      <c r="K347" s="124" t="s">
        <v>479</v>
      </c>
      <c r="L347" s="109" t="str">
        <f>MoM!J347</f>
        <v>Ремонт брюк, услуга</v>
      </c>
      <c r="M347" s="88">
        <f>IF(MoM!N347=0,0,N347/MoM!N347*100)</f>
        <v>0.86276441817386573</v>
      </c>
      <c r="N347" s="88">
        <f>IF(MoM!O347=0,0,O347/MoM!O347*100)</f>
        <v>0.87337642051740427</v>
      </c>
      <c r="O347" s="88">
        <f>IF(MoM!P347=0,0,P347/MoM!P347*100)</f>
        <v>0.88263421057488867</v>
      </c>
      <c r="P347" s="88">
        <f>IF(MoM!Q347=0,0,Q347/MoM!Q347*100)</f>
        <v>0.88987181110160274</v>
      </c>
      <c r="Q347" s="88">
        <f>IF(MoM!R347=0,0,R347/MoM!R347*100)</f>
        <v>0.89414319579489054</v>
      </c>
      <c r="R347" s="88">
        <f>IF(MoM!S347=0,0,S347/MoM!S347*100)</f>
        <v>0.89664679674311631</v>
      </c>
      <c r="S347" s="88">
        <f>IF(MoM!T347=0,0,T347/MoM!T347*100)</f>
        <v>0.90121969540650637</v>
      </c>
      <c r="T347" s="88">
        <f>IF(MoM!U347=0,0,U347/MoM!U347*100)</f>
        <v>0.90329250070594125</v>
      </c>
      <c r="U347" s="88">
        <f>IF(MoM!V347=0,0,V347/MoM!V347*100)</f>
        <v>0.90952521896081229</v>
      </c>
      <c r="V347" s="88">
        <f>IF(MoM!W347=0,0,W347/MoM!W347*100)</f>
        <v>0.91570999044974577</v>
      </c>
      <c r="W347" s="88">
        <f>IF(MoM!X347=0,0,X347/MoM!X347*100)</f>
        <v>0.92019696940294948</v>
      </c>
      <c r="X347" s="88">
        <f>IF(MoM!Y347=0,0,Y347/MoM!Y347*100)</f>
        <v>0.92396977697750149</v>
      </c>
      <c r="Y347" s="88">
        <f>IF(MoM!Z347=0,0,Z347/MoM!Z347*100)</f>
        <v>0.92905161075087761</v>
      </c>
      <c r="Z347" s="88">
        <f>IF(MoM!AA347=0,0,AA347/MoM!AA347*100)</f>
        <v>0.93090971397237943</v>
      </c>
      <c r="AA347" s="88">
        <f>IF(MoM!AB347=0,0,AB347/MoM!AB347*100)</f>
        <v>0.93509880768525511</v>
      </c>
      <c r="AB347" s="88">
        <f>IF(MoM!AC347=0,0,AC347/MoM!AC347*100)</f>
        <v>0.94342118707365386</v>
      </c>
      <c r="AC347" s="88">
        <f>IF(MoM!AD347=0,0,AD347/MoM!AD347*100)</f>
        <v>0.94964776690833996</v>
      </c>
      <c r="AD347" s="88">
        <f>IF(MoM!AE347=0,0,AE347/MoM!AE347*100)</f>
        <v>0.95126216811208408</v>
      </c>
      <c r="AE347" s="88">
        <f>IF(MoM!AF347=0,0,AF347/MoM!AF347*100)</f>
        <v>0.95440133326685395</v>
      </c>
      <c r="AF347" s="88">
        <f>IF(MoM!AG347=0,0,AG347/MoM!AG347*100)</f>
        <v>0.95669189646669439</v>
      </c>
      <c r="AG347" s="88">
        <f>IF(MoM!AH347=0,0,AH347/MoM!AH347*100)</f>
        <v>0.96090134081114786</v>
      </c>
      <c r="AH347" s="88">
        <f>IF(MoM!AI347=0,0,AI347/MoM!AI347*100)</f>
        <v>0.96272705335868902</v>
      </c>
      <c r="AI347" s="88">
        <f>IF(MoM!AJ347=0,0,AJ347/MoM!AJ347*100)</f>
        <v>0.96484505287607814</v>
      </c>
      <c r="AJ347" s="88">
        <f>IF(MoM!AK347=0,0,AK347/MoM!AK347*100)</f>
        <v>0.96706419649769304</v>
      </c>
      <c r="AK347" s="88">
        <f>IF(MoM!AL347=0,0,AL347/MoM!AL347*100)</f>
        <v>0.97895908611461468</v>
      </c>
      <c r="AL347" s="88">
        <f>IF(MoM!AM347=0,0,AM347/MoM!AM347*100)</f>
        <v>0.98277702655046162</v>
      </c>
      <c r="AM347" s="88">
        <f>IF(MoM!AN347=0,0,AN347/MoM!AN347*100)</f>
        <v>0.98592191303542298</v>
      </c>
      <c r="AN347" s="88">
        <f>IF(MoM!AO347=0,0,AO347/MoM!AO347*100)</f>
        <v>0.98828812562670798</v>
      </c>
      <c r="AO347" s="88">
        <f>IF(MoM!AP347=0,0,AP347/MoM!AP347*100)</f>
        <v>0.98947407137746013</v>
      </c>
      <c r="AP347" s="88">
        <f>IF(MoM!AQ347=0,0,AQ347/MoM!AQ347*100)</f>
        <v>0.99095828248452633</v>
      </c>
      <c r="AQ347" s="88">
        <f>IF(MoM!AR347=0,0,AR347/MoM!AR347*100)</f>
        <v>0.99442663647322216</v>
      </c>
      <c r="AR347" s="88">
        <f>IF(MoM!AS347=0,0,AS347/MoM!AS347*100)</f>
        <v>0.99900099900099903</v>
      </c>
      <c r="AS347" s="149">
        <v>1</v>
      </c>
      <c r="AT347" s="88">
        <f>AS347*MoM!AT347/100</f>
        <v>1.0046999999999999</v>
      </c>
      <c r="AU347" s="88">
        <f>AT347*MoM!AU347/100</f>
        <v>1.00620705</v>
      </c>
      <c r="AV347" s="88">
        <f>AU347*MoM!AV347/100</f>
        <v>1.00701201564</v>
      </c>
      <c r="AW347" s="88">
        <f>AV347*MoM!AW347/100</f>
        <v>1.011644270911944</v>
      </c>
      <c r="AX347" s="88">
        <f>AW347*MoM!AX347/100</f>
        <v>1.0134652305995855</v>
      </c>
      <c r="AY347" s="88">
        <f>AX347*MoM!AY347/100</f>
        <v>1.0158975471530245</v>
      </c>
      <c r="AZ347" s="88">
        <f>AY347*MoM!AZ347/100</f>
        <v>1.0170150344548927</v>
      </c>
      <c r="BA347" s="88"/>
      <c r="BB347" s="88"/>
      <c r="BC347" s="88"/>
      <c r="BD347" s="88"/>
      <c r="BE347" s="88"/>
      <c r="BF347" s="88"/>
      <c r="BG347" s="88"/>
      <c r="BH347" s="88"/>
      <c r="BI347" s="88"/>
      <c r="BJ347" s="88"/>
      <c r="BK347" s="88"/>
      <c r="BL347" s="88"/>
      <c r="BM347" s="88"/>
      <c r="BN347" s="88"/>
      <c r="BO347" s="88"/>
      <c r="BP347" s="88"/>
      <c r="BQ347" s="88"/>
      <c r="BR347" s="88"/>
      <c r="BS347" s="88"/>
      <c r="BT347" s="88"/>
    </row>
    <row r="348" spans="1:72" ht="28.5" x14ac:dyDescent="0.45">
      <c r="A348" s="88">
        <f>Веса!A348</f>
        <v>1</v>
      </c>
      <c r="B348" s="88">
        <f>MoM!B348</f>
        <v>1</v>
      </c>
      <c r="C348" s="88">
        <f>БИПЦ_НДС!E348</f>
        <v>1</v>
      </c>
      <c r="D348" s="88">
        <f t="shared" si="5"/>
        <v>0</v>
      </c>
      <c r="E348" s="88">
        <v>0</v>
      </c>
      <c r="F348" s="88">
        <v>0</v>
      </c>
      <c r="G348" s="88">
        <v>0</v>
      </c>
      <c r="H348" s="88">
        <v>0</v>
      </c>
      <c r="I348" s="88">
        <v>1</v>
      </c>
      <c r="J348" s="124" t="s">
        <v>480</v>
      </c>
      <c r="K348" s="109" t="s">
        <v>823</v>
      </c>
      <c r="L348" s="109" t="str">
        <f>MoM!J348</f>
        <v>Ремонт  телевизоров цветного изображения, один вид работы</v>
      </c>
      <c r="M348" s="88">
        <f>IF(MoM!N348=0,0,N348/MoM!N348*100)</f>
        <v>0.87548485985613977</v>
      </c>
      <c r="N348" s="88">
        <f>IF(MoM!O348=0,0,O348/MoM!O348*100)</f>
        <v>0.8858155812024423</v>
      </c>
      <c r="O348" s="88">
        <f>IF(MoM!P348=0,0,P348/MoM!P348*100)</f>
        <v>0.8957367157119096</v>
      </c>
      <c r="P348" s="88">
        <f>IF(MoM!Q348=0,0,Q348/MoM!Q348*100)</f>
        <v>0.90137985702089463</v>
      </c>
      <c r="Q348" s="88">
        <f>IF(MoM!R348=0,0,R348/MoM!R348*100)</f>
        <v>0.90480510047757401</v>
      </c>
      <c r="R348" s="88">
        <f>IF(MoM!S348=0,0,S348/MoM!S348*100)</f>
        <v>0.91050537261058262</v>
      </c>
      <c r="S348" s="88">
        <f>IF(MoM!T348=0,0,T348/MoM!T348*100)</f>
        <v>0.91269058550484794</v>
      </c>
      <c r="T348" s="88">
        <f>IF(MoM!U348=0,0,U348/MoM!U348*100)</f>
        <v>0.91323819985615085</v>
      </c>
      <c r="U348" s="88">
        <f>IF(MoM!V348=0,0,V348/MoM!V348*100)</f>
        <v>0.91433408569597829</v>
      </c>
      <c r="V348" s="88">
        <f>IF(MoM!W348=0,0,W348/MoM!W348*100)</f>
        <v>0.9149741195559653</v>
      </c>
      <c r="W348" s="88">
        <f>IF(MoM!X348=0,0,X348/MoM!X348*100)</f>
        <v>0.91698706261898844</v>
      </c>
      <c r="X348" s="88">
        <f>IF(MoM!Y348=0,0,Y348/MoM!Y348*100)</f>
        <v>0.91817914580039317</v>
      </c>
      <c r="Y348" s="88">
        <f>IF(MoM!Z348=0,0,Z348/MoM!Z348*100)</f>
        <v>0.92607548645427651</v>
      </c>
      <c r="Z348" s="88">
        <f>IF(MoM!AA348=0,0,AA348/MoM!AA348*100)</f>
        <v>0.92977978840009368</v>
      </c>
      <c r="AA348" s="88">
        <f>IF(MoM!AB348=0,0,AB348/MoM!AB348*100)</f>
        <v>0.93926354224177466</v>
      </c>
      <c r="AB348" s="88">
        <f>IF(MoM!AC348=0,0,AC348/MoM!AC348*100)</f>
        <v>0.94508697620367366</v>
      </c>
      <c r="AC348" s="88">
        <f>IF(MoM!AD348=0,0,AD348/MoM!AD348*100)</f>
        <v>0.95094651545613651</v>
      </c>
      <c r="AD348" s="88">
        <f>IF(MoM!AE348=0,0,AE348/MoM!AE348*100)</f>
        <v>0.95551105873032605</v>
      </c>
      <c r="AE348" s="88">
        <f>IF(MoM!AF348=0,0,AF348/MoM!AF348*100)</f>
        <v>0.9576131830595328</v>
      </c>
      <c r="AF348" s="88">
        <f>IF(MoM!AG348=0,0,AG348/MoM!AG348*100)</f>
        <v>0.95962417074395778</v>
      </c>
      <c r="AG348" s="88">
        <f>IF(MoM!AH348=0,0,AH348/MoM!AH348*100)</f>
        <v>0.9624070808391153</v>
      </c>
      <c r="AH348" s="88">
        <f>IF(MoM!AI348=0,0,AI348/MoM!AI348*100)</f>
        <v>0.96558302420588427</v>
      </c>
      <c r="AI348" s="88">
        <f>IF(MoM!AJ348=0,0,AJ348/MoM!AJ348*100)</f>
        <v>0.96905912309302544</v>
      </c>
      <c r="AJ348" s="88">
        <f>IF(MoM!AK348=0,0,AK348/MoM!AK348*100)</f>
        <v>0.97235392411154176</v>
      </c>
      <c r="AK348" s="88">
        <f>IF(MoM!AL348=0,0,AL348/MoM!AL348*100)</f>
        <v>0.97984104932720051</v>
      </c>
      <c r="AL348" s="88">
        <f>IF(MoM!AM348=0,0,AM348/MoM!AM348*100)</f>
        <v>0.981800731425855</v>
      </c>
      <c r="AM348" s="88">
        <f>IF(MoM!AN348=0,0,AN348/MoM!AN348*100)</f>
        <v>0.98543339413213071</v>
      </c>
      <c r="AN348" s="88">
        <f>IF(MoM!AO348=0,0,AO348/MoM!AO348*100)</f>
        <v>0.98592611082919668</v>
      </c>
      <c r="AO348" s="88">
        <f>IF(MoM!AP348=0,0,AP348/MoM!AP348*100)</f>
        <v>0.99006700049467933</v>
      </c>
      <c r="AP348" s="88">
        <f>IF(MoM!AQ348=0,0,AQ348/MoM!AQ348*100)</f>
        <v>0.99155210099542146</v>
      </c>
      <c r="AQ348" s="88">
        <f>IF(MoM!AR348=0,0,AR348/MoM!AR348*100)</f>
        <v>0.99670817192059769</v>
      </c>
      <c r="AR348" s="88">
        <f>IF(MoM!AS348=0,0,AS348/MoM!AS348*100)</f>
        <v>0.99850224663005482</v>
      </c>
      <c r="AS348" s="149">
        <v>1</v>
      </c>
      <c r="AT348" s="88">
        <f>AS348*MoM!AT348/100</f>
        <v>1.0022</v>
      </c>
      <c r="AU348" s="88">
        <f>AT348*MoM!AU348/100</f>
        <v>1.0052066</v>
      </c>
      <c r="AV348" s="88">
        <f>AU348*MoM!AV348/100</f>
        <v>1.0058097239599999</v>
      </c>
      <c r="AW348" s="88">
        <f>AV348*MoM!AW348/100</f>
        <v>1.0085254102146919</v>
      </c>
      <c r="AX348" s="88">
        <f>AW348*MoM!AX348/100</f>
        <v>1.0122569542324862</v>
      </c>
      <c r="AY348" s="88">
        <f>AX348*MoM!AY348/100</f>
        <v>1.0181280445670347</v>
      </c>
      <c r="AZ348" s="88">
        <f>AY348*MoM!AZ348/100</f>
        <v>1.018637108589318</v>
      </c>
      <c r="BA348" s="88"/>
      <c r="BB348" s="88"/>
      <c r="BC348" s="88"/>
      <c r="BD348" s="88"/>
      <c r="BE348" s="88"/>
      <c r="BF348" s="88"/>
      <c r="BG348" s="88"/>
      <c r="BH348" s="88"/>
      <c r="BI348" s="88"/>
      <c r="BJ348" s="88"/>
      <c r="BK348" s="88"/>
      <c r="BL348" s="88"/>
      <c r="BM348" s="88"/>
      <c r="BN348" s="88"/>
      <c r="BO348" s="88"/>
      <c r="BP348" s="88"/>
      <c r="BQ348" s="88"/>
      <c r="BR348" s="88"/>
      <c r="BS348" s="88"/>
      <c r="BT348" s="88"/>
    </row>
    <row r="349" spans="1:72" x14ac:dyDescent="0.45">
      <c r="A349" s="88">
        <f>Веса!A349</f>
        <v>1</v>
      </c>
      <c r="B349" s="88">
        <f>MoM!B349</f>
        <v>1</v>
      </c>
      <c r="C349" s="88">
        <f>БИПЦ_НДС!E349</f>
        <v>1</v>
      </c>
      <c r="D349" s="88">
        <f t="shared" si="5"/>
        <v>0</v>
      </c>
      <c r="E349" s="88">
        <v>0</v>
      </c>
      <c r="F349" s="88">
        <v>0</v>
      </c>
      <c r="G349" s="88">
        <v>0</v>
      </c>
      <c r="H349" s="88">
        <v>0</v>
      </c>
      <c r="I349" s="88">
        <v>1</v>
      </c>
      <c r="J349" s="131" t="s">
        <v>481</v>
      </c>
      <c r="K349" s="131" t="s">
        <v>481</v>
      </c>
      <c r="L349" s="109" t="str">
        <f>MoM!J349</f>
        <v>Ремонт холодильников, услуга</v>
      </c>
      <c r="M349" s="88">
        <f>IF(MoM!N349=0,0,N349/MoM!N349*100)</f>
        <v>0.85230912263120873</v>
      </c>
      <c r="N349" s="88">
        <f>IF(MoM!O349=0,0,O349/MoM!O349*100)</f>
        <v>0.86833253413667544</v>
      </c>
      <c r="O349" s="88">
        <f>IF(MoM!P349=0,0,P349/MoM!P349*100)</f>
        <v>0.87614752694390552</v>
      </c>
      <c r="P349" s="88">
        <f>IF(MoM!Q349=0,0,Q349/MoM!Q349*100)</f>
        <v>0.88543469072951098</v>
      </c>
      <c r="Q349" s="88">
        <f>IF(MoM!R349=0,0,R349/MoM!R349*100)</f>
        <v>0.8896847772450126</v>
      </c>
      <c r="R349" s="88">
        <f>IF(MoM!S349=0,0,S349/MoM!S349*100)</f>
        <v>0.89101930441088018</v>
      </c>
      <c r="S349" s="88">
        <f>IF(MoM!T349=0,0,T349/MoM!T349*100)</f>
        <v>0.89574170672425779</v>
      </c>
      <c r="T349" s="88">
        <f>IF(MoM!U349=0,0,U349/MoM!U349*100)</f>
        <v>0.89914552520980995</v>
      </c>
      <c r="U349" s="88">
        <f>IF(MoM!V349=0,0,V349/MoM!V349*100)</f>
        <v>0.89977492707745688</v>
      </c>
      <c r="V349" s="88">
        <f>IF(MoM!W349=0,0,W349/MoM!W349*100)</f>
        <v>0.90418382422013643</v>
      </c>
      <c r="W349" s="88">
        <f>IF(MoM!X349=0,0,X349/MoM!X349*100)</f>
        <v>0.9054496815740446</v>
      </c>
      <c r="X349" s="88">
        <f>IF(MoM!Y349=0,0,Y349/MoM!Y349*100)</f>
        <v>0.91042965482270177</v>
      </c>
      <c r="Y349" s="88">
        <f>IF(MoM!Z349=0,0,Z349/MoM!Z349*100)</f>
        <v>0.92044438102575132</v>
      </c>
      <c r="Z349" s="88">
        <f>IF(MoM!AA349=0,0,AA349/MoM!AA349*100)</f>
        <v>0.92569091399759806</v>
      </c>
      <c r="AA349" s="88">
        <f>IF(MoM!AB349=0,0,AB349/MoM!AB349*100)</f>
        <v>0.93078221402458483</v>
      </c>
      <c r="AB349" s="88">
        <f>IF(MoM!AC349=0,0,AC349/MoM!AC349*100)</f>
        <v>0.93599459442312261</v>
      </c>
      <c r="AC349" s="88">
        <f>IF(MoM!AD349=0,0,AD349/MoM!AD349*100)</f>
        <v>0.93973857280081519</v>
      </c>
      <c r="AD349" s="88">
        <f>IF(MoM!AE349=0,0,AE349/MoM!AE349*100)</f>
        <v>0.94236984080465747</v>
      </c>
      <c r="AE349" s="88">
        <f>IF(MoM!AF349=0,0,AF349/MoM!AF349*100)</f>
        <v>0.94566813524747384</v>
      </c>
      <c r="AF349" s="88">
        <f>IF(MoM!AG349=0,0,AG349/MoM!AG349*100)</f>
        <v>0.94973450822903804</v>
      </c>
      <c r="AG349" s="88">
        <f>IF(MoM!AH349=0,0,AH349/MoM!AH349*100)</f>
        <v>0.95315355245866262</v>
      </c>
      <c r="AH349" s="88">
        <f>IF(MoM!AI349=0,0,AI349/MoM!AI349*100)</f>
        <v>0.9553458056293177</v>
      </c>
      <c r="AI349" s="88">
        <f>IF(MoM!AJ349=0,0,AJ349/MoM!AJ349*100)</f>
        <v>0.95754310098226525</v>
      </c>
      <c r="AJ349" s="88">
        <f>IF(MoM!AK349=0,0,AK349/MoM!AK349*100)</f>
        <v>0.96290534234776592</v>
      </c>
      <c r="AK349" s="88">
        <f>IF(MoM!AL349=0,0,AL349/MoM!AL349*100)</f>
        <v>0.96906793653879164</v>
      </c>
      <c r="AL349" s="88">
        <f>IF(MoM!AM349=0,0,AM349/MoM!AM349*100)</f>
        <v>0.97740192079302535</v>
      </c>
      <c r="AM349" s="88">
        <f>IF(MoM!AN349=0,0,AN349/MoM!AN349*100)</f>
        <v>0.98023638636332511</v>
      </c>
      <c r="AN349" s="88">
        <f>IF(MoM!AO349=0,0,AO349/MoM!AO349*100)</f>
        <v>0.98307907188377885</v>
      </c>
      <c r="AO349" s="88">
        <f>IF(MoM!AP349=0,0,AP349/MoM!AP349*100)</f>
        <v>0.98563507747067669</v>
      </c>
      <c r="AP349" s="88">
        <f>IF(MoM!AQ349=0,0,AQ349/MoM!AQ349*100)</f>
        <v>0.98780347464111218</v>
      </c>
      <c r="AQ349" s="88">
        <f>IF(MoM!AR349=0,0,AR349/MoM!AR349*100)</f>
        <v>0.99392785618388713</v>
      </c>
      <c r="AR349" s="88">
        <f>IF(MoM!AS349=0,0,AS349/MoM!AS349*100)</f>
        <v>0.99720781810929393</v>
      </c>
      <c r="AS349" s="149">
        <v>1</v>
      </c>
      <c r="AT349" s="88">
        <f>AS349*MoM!AT349/100</f>
        <v>1.0023</v>
      </c>
      <c r="AU349" s="88">
        <f>AT349*MoM!AU349/100</f>
        <v>1.00520667</v>
      </c>
      <c r="AV349" s="88">
        <f>AU349*MoM!AV349/100</f>
        <v>1.006513438671</v>
      </c>
      <c r="AW349" s="88">
        <f>AV349*MoM!AW349/100</f>
        <v>1.0085264655483419</v>
      </c>
      <c r="AX349" s="88">
        <f>AW349*MoM!AX349/100</f>
        <v>1.0104426658328838</v>
      </c>
      <c r="AY349" s="88">
        <f>AX349*MoM!AY349/100</f>
        <v>1.0154948791620482</v>
      </c>
      <c r="AZ349" s="88">
        <f>AY349*MoM!AZ349/100</f>
        <v>1.0181351658478694</v>
      </c>
      <c r="BA349" s="88"/>
      <c r="BB349" s="88"/>
      <c r="BC349" s="88"/>
      <c r="BD349" s="88"/>
      <c r="BE349" s="88"/>
      <c r="BF349" s="88"/>
      <c r="BG349" s="88"/>
      <c r="BH349" s="88"/>
      <c r="BI349" s="88"/>
      <c r="BJ349" s="88"/>
      <c r="BK349" s="88"/>
      <c r="BL349" s="88"/>
      <c r="BM349" s="88"/>
      <c r="BN349" s="88"/>
      <c r="BO349" s="88"/>
      <c r="BP349" s="88"/>
      <c r="BQ349" s="88"/>
      <c r="BR349" s="88"/>
      <c r="BS349" s="88"/>
      <c r="BT349" s="88"/>
    </row>
    <row r="350" spans="1:72" ht="42.75" x14ac:dyDescent="0.45">
      <c r="A350" s="88">
        <f>Веса!A350</f>
        <v>1</v>
      </c>
      <c r="B350" s="88">
        <f>MoM!B350</f>
        <v>1</v>
      </c>
      <c r="C350" s="88">
        <f>БИПЦ_НДС!E350</f>
        <v>1</v>
      </c>
      <c r="D350" s="88">
        <f t="shared" si="5"/>
        <v>0</v>
      </c>
      <c r="E350" s="88">
        <v>0</v>
      </c>
      <c r="F350" s="88">
        <v>0</v>
      </c>
      <c r="G350" s="88">
        <v>0</v>
      </c>
      <c r="H350" s="88">
        <v>0</v>
      </c>
      <c r="I350" s="88">
        <v>1</v>
      </c>
      <c r="J350" s="124" t="s">
        <v>482</v>
      </c>
      <c r="K350" s="124" t="s">
        <v>482</v>
      </c>
      <c r="L350" s="109" t="str">
        <f>MoM!J350</f>
        <v>Регулировка развала-схождения колес легкового автомобиля, услуга</v>
      </c>
      <c r="M350" s="88">
        <f>IF(MoM!N350=0,0,N350/MoM!N350*100)</f>
        <v>0.89670687892100409</v>
      </c>
      <c r="N350" s="88">
        <f>IF(MoM!O350=0,0,O350/MoM!O350*100)</f>
        <v>0.9016387667550696</v>
      </c>
      <c r="O350" s="88">
        <f>IF(MoM!P350=0,0,P350/MoM!P350*100)</f>
        <v>0.91029449891591818</v>
      </c>
      <c r="P350" s="88">
        <f>IF(MoM!Q350=0,0,Q350/MoM!Q350*100)</f>
        <v>0.91602935425908849</v>
      </c>
      <c r="Q350" s="88">
        <f>IF(MoM!R350=0,0,R350/MoM!R350*100)</f>
        <v>0.92033469222410624</v>
      </c>
      <c r="R350" s="88">
        <f>IF(MoM!S350=0,0,S350/MoM!S350*100)</f>
        <v>0.92254349548544412</v>
      </c>
      <c r="S350" s="88">
        <f>IF(MoM!T350=0,0,T350/MoM!T350*100)</f>
        <v>0.92438858247641509</v>
      </c>
      <c r="T350" s="88">
        <f>IF(MoM!U350=0,0,U350/MoM!U350*100)</f>
        <v>0.92845589223931135</v>
      </c>
      <c r="U350" s="88">
        <f>IF(MoM!V350=0,0,V350/MoM!V350*100)</f>
        <v>0.9317054878621488</v>
      </c>
      <c r="V350" s="88">
        <f>IF(MoM!W350=0,0,W350/MoM!W350*100)</f>
        <v>0.93440743377694901</v>
      </c>
      <c r="W350" s="88">
        <f>IF(MoM!X350=0,0,X350/MoM!X350*100)</f>
        <v>0.93646313013125826</v>
      </c>
      <c r="X350" s="88">
        <f>IF(MoM!Y350=0,0,Y350/MoM!Y350*100)</f>
        <v>0.93702500800933708</v>
      </c>
      <c r="Y350" s="88">
        <f>IF(MoM!Z350=0,0,Z350/MoM!Z350*100)</f>
        <v>0.93974238053256431</v>
      </c>
      <c r="Z350" s="88">
        <f>IF(MoM!AA350=0,0,AA350/MoM!AA350*100)</f>
        <v>0.94538083481575963</v>
      </c>
      <c r="AA350" s="88">
        <f>IF(MoM!AB350=0,0,AB350/MoM!AB350*100)</f>
        <v>0.94878420582109624</v>
      </c>
      <c r="AB350" s="88">
        <f>IF(MoM!AC350=0,0,AC350/MoM!AC350*100)</f>
        <v>0.95172543685914168</v>
      </c>
      <c r="AC350" s="88">
        <f>IF(MoM!AD350=0,0,AD350/MoM!AD350*100)</f>
        <v>0.95810199728609791</v>
      </c>
      <c r="AD350" s="88">
        <f>IF(MoM!AE350=0,0,AE350/MoM!AE350*100)</f>
        <v>0.96634167446275832</v>
      </c>
      <c r="AE350" s="88">
        <f>IF(MoM!AF350=0,0,AF350/MoM!AF350*100)</f>
        <v>0.96692147946743601</v>
      </c>
      <c r="AF350" s="88">
        <f>IF(MoM!AG350=0,0,AG350/MoM!AG350*100)</f>
        <v>0.96982224390583827</v>
      </c>
      <c r="AG350" s="88">
        <f>IF(MoM!AH350=0,0,AH350/MoM!AH350*100)</f>
        <v>0.97292567508633698</v>
      </c>
      <c r="AH350" s="88">
        <f>IF(MoM!AI350=0,0,AI350/MoM!AI350*100)</f>
        <v>0.97419047846394913</v>
      </c>
      <c r="AI350" s="88">
        <f>IF(MoM!AJ350=0,0,AJ350/MoM!AJ350*100)</f>
        <v>0.97808724037780503</v>
      </c>
      <c r="AJ350" s="88">
        <f>IF(MoM!AK350=0,0,AK350/MoM!AK350*100)</f>
        <v>0.97974998868644736</v>
      </c>
      <c r="AK350" s="88">
        <f>IF(MoM!AL350=0,0,AL350/MoM!AL350*100)</f>
        <v>0.98170948866382024</v>
      </c>
      <c r="AL350" s="88">
        <f>IF(MoM!AM350=0,0,AM350/MoM!AM350*100)</f>
        <v>0.98180765961268668</v>
      </c>
      <c r="AM350" s="88">
        <f>IF(MoM!AN350=0,0,AN350/MoM!AN350*100)</f>
        <v>0.98652033637882763</v>
      </c>
      <c r="AN350" s="88">
        <f>IF(MoM!AO350=0,0,AO350/MoM!AO350*100)</f>
        <v>0.98928259332068846</v>
      </c>
      <c r="AO350" s="88">
        <f>IF(MoM!AP350=0,0,AP350/MoM!AP350*100)</f>
        <v>0.99066758895133744</v>
      </c>
      <c r="AP350" s="88">
        <f>IF(MoM!AQ350=0,0,AQ350/MoM!AQ350*100)</f>
        <v>0.99730506179731138</v>
      </c>
      <c r="AQ350" s="88">
        <f>IF(MoM!AR350=0,0,AR350/MoM!AR350*100)</f>
        <v>0.9977039838220304</v>
      </c>
      <c r="AR350" s="88">
        <f>IF(MoM!AS350=0,0,AS350/MoM!AS350*100)</f>
        <v>0.99900099900099903</v>
      </c>
      <c r="AS350" s="149">
        <v>1</v>
      </c>
      <c r="AT350" s="88">
        <f>AS350*MoM!AT350/100</f>
        <v>1.0003</v>
      </c>
      <c r="AU350" s="88">
        <f>AT350*MoM!AU350/100</f>
        <v>1.0017004199999999</v>
      </c>
      <c r="AV350" s="88">
        <f>AU350*MoM!AV350/100</f>
        <v>1.0031028005879998</v>
      </c>
      <c r="AW350" s="88">
        <f>AV350*MoM!AW350/100</f>
        <v>1.0086198659912338</v>
      </c>
      <c r="AX350" s="88">
        <f>AW350*MoM!AX350/100</f>
        <v>1.0099310718170222</v>
      </c>
      <c r="AY350" s="88">
        <f>AX350*MoM!AY350/100</f>
        <v>1.0117489477462929</v>
      </c>
      <c r="AZ350" s="88">
        <f>AY350*MoM!AZ350/100</f>
        <v>1.0139747954313347</v>
      </c>
      <c r="BA350" s="88"/>
      <c r="BB350" s="88"/>
      <c r="BC350" s="88"/>
      <c r="BD350" s="88"/>
      <c r="BE350" s="88"/>
      <c r="BF350" s="88"/>
      <c r="BG350" s="88"/>
      <c r="BH350" s="88"/>
      <c r="BI350" s="88"/>
      <c r="BJ350" s="88"/>
      <c r="BK350" s="88"/>
      <c r="BL350" s="88"/>
      <c r="BM350" s="88"/>
      <c r="BN350" s="88"/>
      <c r="BO350" s="88"/>
      <c r="BP350" s="88"/>
      <c r="BQ350" s="88"/>
      <c r="BR350" s="88"/>
      <c r="BS350" s="88"/>
      <c r="BT350" s="88"/>
    </row>
    <row r="351" spans="1:72" ht="28.5" x14ac:dyDescent="0.45">
      <c r="A351" s="88">
        <f>Веса!A351</f>
        <v>1</v>
      </c>
      <c r="B351" s="88">
        <f>MoM!B351</f>
        <v>1</v>
      </c>
      <c r="C351" s="88">
        <f>БИПЦ_НДС!E351</f>
        <v>1</v>
      </c>
      <c r="D351" s="88">
        <f t="shared" si="5"/>
        <v>0</v>
      </c>
      <c r="E351" s="88">
        <v>0</v>
      </c>
      <c r="F351" s="88">
        <v>0</v>
      </c>
      <c r="G351" s="88">
        <v>0</v>
      </c>
      <c r="H351" s="88">
        <v>0</v>
      </c>
      <c r="I351" s="88">
        <v>1</v>
      </c>
      <c r="J351" s="124" t="s">
        <v>352</v>
      </c>
      <c r="K351" s="124" t="s">
        <v>352</v>
      </c>
      <c r="L351" s="109" t="str">
        <f>MoM!J351</f>
        <v>Шиномонтаж колес легкового автомобиля, услуга</v>
      </c>
      <c r="M351" s="88">
        <f>IF(MoM!N351=0,0,N351/MoM!N351*100)</f>
        <v>0.91783050707395009</v>
      </c>
      <c r="N351" s="88">
        <f>IF(MoM!O351=0,0,O351/MoM!O351*100)</f>
        <v>0.9209511307980015</v>
      </c>
      <c r="O351" s="88">
        <f>IF(MoM!P351=0,0,P351/MoM!P351*100)</f>
        <v>0.9285950251836248</v>
      </c>
      <c r="P351" s="88">
        <f>IF(MoM!Q351=0,0,Q351/MoM!Q351*100)</f>
        <v>0.93704523991279565</v>
      </c>
      <c r="Q351" s="88">
        <f>IF(MoM!R351=0,0,R351/MoM!R351*100)</f>
        <v>0.93882562586862994</v>
      </c>
      <c r="R351" s="88">
        <f>IF(MoM!S351=0,0,S351/MoM!S351*100)</f>
        <v>0.94051551199519356</v>
      </c>
      <c r="S351" s="88">
        <f>IF(MoM!T351=0,0,T351/MoM!T351*100)</f>
        <v>0.94220843991678493</v>
      </c>
      <c r="T351" s="88">
        <f>IF(MoM!U351=0,0,U351/MoM!U351*100)</f>
        <v>0.94418707764061005</v>
      </c>
      <c r="U351" s="88">
        <f>IF(MoM!V351=0,0,V351/MoM!V351*100)</f>
        <v>0.94645312662694747</v>
      </c>
      <c r="V351" s="88">
        <f>IF(MoM!W351=0,0,W351/MoM!W351*100)</f>
        <v>0.95090145632209422</v>
      </c>
      <c r="W351" s="88">
        <f>IF(MoM!X351=0,0,X351/MoM!X351*100)</f>
        <v>0.95394434098232483</v>
      </c>
      <c r="X351" s="88">
        <f>IF(MoM!Y351=0,0,Y351/MoM!Y351*100)</f>
        <v>0.95575683523019128</v>
      </c>
      <c r="Y351" s="88">
        <f>IF(MoM!Z351=0,0,Z351/MoM!Z351*100)</f>
        <v>0.95719047048303652</v>
      </c>
      <c r="Z351" s="88">
        <f>IF(MoM!AA351=0,0,AA351/MoM!AA351*100)</f>
        <v>0.95891341332990598</v>
      </c>
      <c r="AA351" s="88">
        <f>IF(MoM!AB351=0,0,AB351/MoM!AB351*100)</f>
        <v>0.96150247954589674</v>
      </c>
      <c r="AB351" s="88">
        <f>IF(MoM!AC351=0,0,AC351/MoM!AC351*100)</f>
        <v>0.96630999194362632</v>
      </c>
      <c r="AC351" s="88">
        <f>IF(MoM!AD351=0,0,AD351/MoM!AD351*100)</f>
        <v>0.96785608793073608</v>
      </c>
      <c r="AD351" s="88">
        <f>IF(MoM!AE351=0,0,AE351/MoM!AE351*100)</f>
        <v>0.97724429198366414</v>
      </c>
      <c r="AE351" s="88">
        <f>IF(MoM!AF351=0,0,AF351/MoM!AF351*100)</f>
        <v>0.97636477212087891</v>
      </c>
      <c r="AF351" s="88">
        <f>IF(MoM!AG351=0,0,AG351/MoM!AG351*100)</f>
        <v>0.97987968530051406</v>
      </c>
      <c r="AG351" s="88">
        <f>IF(MoM!AH351=0,0,AH351/MoM!AH351*100)</f>
        <v>0.98223139654523528</v>
      </c>
      <c r="AH351" s="88">
        <f>IF(MoM!AI351=0,0,AI351/MoM!AI351*100)</f>
        <v>0.98861590062277926</v>
      </c>
      <c r="AI351" s="88">
        <f>IF(MoM!AJ351=0,0,AJ351/MoM!AJ351*100)</f>
        <v>0.9936578417159555</v>
      </c>
      <c r="AJ351" s="88">
        <f>IF(MoM!AK351=0,0,AK351/MoM!AK351*100)</f>
        <v>0.99773183886699091</v>
      </c>
      <c r="AK351" s="88">
        <f>IF(MoM!AL351=0,0,AL351/MoM!AL351*100)</f>
        <v>1.001722766222459</v>
      </c>
      <c r="AL351" s="88">
        <f>IF(MoM!AM351=0,0,AM351/MoM!AM351*100)</f>
        <v>1.0031251780951707</v>
      </c>
      <c r="AM351" s="88">
        <f>IF(MoM!AN351=0,0,AN351/MoM!AN351*100)</f>
        <v>1.004529553344504</v>
      </c>
      <c r="AN351" s="88">
        <f>IF(MoM!AO351=0,0,AO351/MoM!AO351*100)</f>
        <v>1.0068399713171965</v>
      </c>
      <c r="AO351" s="88">
        <f>IF(MoM!AP351=0,0,AP351/MoM!AP351*100)</f>
        <v>1.0085515992684357</v>
      </c>
      <c r="AP351" s="88">
        <f>IF(MoM!AQ351=0,0,AQ351/MoM!AQ351*100)</f>
        <v>1.0034079861121667</v>
      </c>
      <c r="AQ351" s="88">
        <f>IF(MoM!AR351=0,0,AR351/MoM!AR351*100)</f>
        <v>1.0027056005218884</v>
      </c>
      <c r="AR351" s="88">
        <f>IF(MoM!AS351=0,0,AS351/MoM!AS351*100)</f>
        <v>1.0010010010010011</v>
      </c>
      <c r="AS351" s="149">
        <v>1</v>
      </c>
      <c r="AT351" s="88">
        <f>AS351*MoM!AT351/100</f>
        <v>1.0079</v>
      </c>
      <c r="AU351" s="88">
        <f>AT351*MoM!AU351/100</f>
        <v>1.01001659</v>
      </c>
      <c r="AV351" s="88">
        <f>AU351*MoM!AV351/100</f>
        <v>1.0106225999539999</v>
      </c>
      <c r="AW351" s="88">
        <f>AV351*MoM!AW351/100</f>
        <v>1.0110268489939815</v>
      </c>
      <c r="AX351" s="88">
        <f>AW351*MoM!AX351/100</f>
        <v>1.0146665456503599</v>
      </c>
      <c r="AY351" s="88">
        <f>AX351*MoM!AY351/100</f>
        <v>1.0196384117240465</v>
      </c>
      <c r="AZ351" s="88">
        <f>AY351*MoM!AZ351/100</f>
        <v>1.0206580501357705</v>
      </c>
      <c r="BA351" s="88"/>
      <c r="BB351" s="88"/>
      <c r="BC351" s="88"/>
      <c r="BD351" s="88"/>
      <c r="BE351" s="88"/>
      <c r="BF351" s="88"/>
      <c r="BG351" s="88"/>
      <c r="BH351" s="88"/>
      <c r="BI351" s="88"/>
      <c r="BJ351" s="88"/>
      <c r="BK351" s="88"/>
      <c r="BL351" s="88"/>
      <c r="BM351" s="88"/>
      <c r="BN351" s="88"/>
      <c r="BO351" s="88"/>
      <c r="BP351" s="88"/>
      <c r="BQ351" s="88"/>
      <c r="BR351" s="88"/>
      <c r="BS351" s="88"/>
      <c r="BT351" s="88"/>
    </row>
    <row r="352" spans="1:72" ht="28.5" x14ac:dyDescent="0.45">
      <c r="A352" s="88">
        <f>Веса!A352</f>
        <v>0</v>
      </c>
      <c r="B352" s="88">
        <f>MoM!B352</f>
        <v>0</v>
      </c>
      <c r="C352" s="88">
        <f>БИПЦ_НДС!E352</f>
        <v>1</v>
      </c>
      <c r="D352" s="88">
        <f t="shared" si="5"/>
        <v>0</v>
      </c>
      <c r="E352" s="88">
        <v>0</v>
      </c>
      <c r="F352" s="88">
        <v>0</v>
      </c>
      <c r="G352" s="88">
        <v>0</v>
      </c>
      <c r="H352" s="88">
        <v>0</v>
      </c>
      <c r="I352" s="88">
        <v>1</v>
      </c>
      <c r="J352" s="124" t="s">
        <v>353</v>
      </c>
      <c r="K352" s="124" t="s">
        <v>353</v>
      </c>
      <c r="L352" s="109" t="str">
        <f>MoM!J352</f>
        <v>Мойка легкового автомобиля, услуга</v>
      </c>
      <c r="M352" s="88">
        <f>IF(MoM!N352=0,0,N352/MoM!N352*100)</f>
        <v>0</v>
      </c>
      <c r="N352" s="88">
        <f>IF(MoM!O352=0,0,O352/MoM!O352*100)</f>
        <v>0</v>
      </c>
      <c r="O352" s="88">
        <f>IF(MoM!P352=0,0,P352/MoM!P352*100)</f>
        <v>0</v>
      </c>
      <c r="P352" s="88">
        <f>IF(MoM!Q352=0,0,Q352/MoM!Q352*100)</f>
        <v>0</v>
      </c>
      <c r="Q352" s="88">
        <f>IF(MoM!R352=0,0,R352/MoM!R352*100)</f>
        <v>0</v>
      </c>
      <c r="R352" s="88">
        <f>IF(MoM!S352=0,0,S352/MoM!S352*100)</f>
        <v>0</v>
      </c>
      <c r="S352" s="88">
        <f>IF(MoM!T352=0,0,T352/MoM!T352*100)</f>
        <v>0</v>
      </c>
      <c r="T352" s="88">
        <f>IF(MoM!U352=0,0,U352/MoM!U352*100)</f>
        <v>0</v>
      </c>
      <c r="U352" s="88">
        <f>IF(MoM!V352=0,0,V352/MoM!V352*100)</f>
        <v>0</v>
      </c>
      <c r="V352" s="88">
        <f>IF(MoM!W352=0,0,W352/MoM!W352*100)</f>
        <v>0</v>
      </c>
      <c r="W352" s="88">
        <f>IF(MoM!X352=0,0,X352/MoM!X352*100)</f>
        <v>0</v>
      </c>
      <c r="X352" s="88">
        <f>IF(MoM!Y352=0,0,Y352/MoM!Y352*100)</f>
        <v>0</v>
      </c>
      <c r="Y352" s="88">
        <f>IF(MoM!Z352=0,0,Z352/MoM!Z352*100)</f>
        <v>0</v>
      </c>
      <c r="Z352" s="88">
        <f>IF(MoM!AA352=0,0,AA352/MoM!AA352*100)</f>
        <v>0</v>
      </c>
      <c r="AA352" s="88">
        <f>IF(MoM!AB352=0,0,AB352/MoM!AB352*100)</f>
        <v>0</v>
      </c>
      <c r="AB352" s="88">
        <f>IF(MoM!AC352=0,0,AC352/MoM!AC352*100)</f>
        <v>0</v>
      </c>
      <c r="AC352" s="88">
        <f>IF(MoM!AD352=0,0,AD352/MoM!AD352*100)</f>
        <v>0</v>
      </c>
      <c r="AD352" s="88">
        <f>IF(MoM!AE352=0,0,AE352/MoM!AE352*100)</f>
        <v>0</v>
      </c>
      <c r="AE352" s="88">
        <f>IF(MoM!AF352=0,0,AF352/MoM!AF352*100)</f>
        <v>0</v>
      </c>
      <c r="AF352" s="88">
        <f>IF(MoM!AG352=0,0,AG352/MoM!AG352*100)</f>
        <v>0</v>
      </c>
      <c r="AG352" s="88">
        <f>IF(MoM!AH352=0,0,AH352/MoM!AH352*100)</f>
        <v>0</v>
      </c>
      <c r="AH352" s="88">
        <f>IF(MoM!AI352=0,0,AI352/MoM!AI352*100)</f>
        <v>0</v>
      </c>
      <c r="AI352" s="88">
        <f>IF(MoM!AJ352=0,0,AJ352/MoM!AJ352*100)</f>
        <v>0</v>
      </c>
      <c r="AJ352" s="88">
        <f>IF(MoM!AK352=0,0,AK352/MoM!AK352*100)</f>
        <v>0</v>
      </c>
      <c r="AK352" s="88">
        <f>IF(MoM!AL352=0,0,AL352/MoM!AL352*100)</f>
        <v>0</v>
      </c>
      <c r="AL352" s="88">
        <f>IF(MoM!AM352=0,0,AM352/MoM!AM352*100)</f>
        <v>0</v>
      </c>
      <c r="AM352" s="88">
        <f>IF(MoM!AN352=0,0,AN352/MoM!AN352*100)</f>
        <v>0</v>
      </c>
      <c r="AN352" s="88">
        <f>IF(MoM!AO352=0,0,AO352/MoM!AO352*100)</f>
        <v>0</v>
      </c>
      <c r="AO352" s="88">
        <f>IF(MoM!AP352=0,0,AP352/MoM!AP352*100)</f>
        <v>0</v>
      </c>
      <c r="AP352" s="88">
        <f>IF(MoM!AQ352=0,0,AQ352/MoM!AQ352*100)</f>
        <v>0</v>
      </c>
      <c r="AQ352" s="88">
        <f>IF(MoM!AR352=0,0,AR352/MoM!AR352*100)</f>
        <v>0</v>
      </c>
      <c r="AR352" s="88">
        <f>IF(MoM!AS352=0,0,AS352/MoM!AS352*100)</f>
        <v>0</v>
      </c>
      <c r="AS352" s="149">
        <v>1</v>
      </c>
      <c r="AT352" s="88">
        <f>AS352*MoM!AT352/100</f>
        <v>0</v>
      </c>
      <c r="AU352" s="88">
        <f>AT352*MoM!AU352/100</f>
        <v>0</v>
      </c>
      <c r="AV352" s="88">
        <f>AU352*MoM!AV352/100</f>
        <v>0</v>
      </c>
      <c r="AW352" s="88">
        <f>AV352*MoM!AW352/100</f>
        <v>0</v>
      </c>
      <c r="AX352" s="88">
        <f>AW352*MoM!AX352/100</f>
        <v>0</v>
      </c>
      <c r="AY352" s="88">
        <f>AX352*MoM!AY352/100</f>
        <v>0</v>
      </c>
      <c r="AZ352" s="88">
        <f>AY352*MoM!AZ352/100</f>
        <v>0</v>
      </c>
      <c r="BA352" s="88"/>
      <c r="BB352" s="88"/>
      <c r="BC352" s="88"/>
      <c r="BD352" s="88"/>
      <c r="BE352" s="88"/>
      <c r="BF352" s="88"/>
      <c r="BG352" s="88"/>
      <c r="BH352" s="88"/>
      <c r="BI352" s="88"/>
      <c r="BJ352" s="88"/>
      <c r="BK352" s="88"/>
      <c r="BL352" s="88"/>
      <c r="BM352" s="88"/>
      <c r="BN352" s="88"/>
      <c r="BO352" s="88"/>
      <c r="BP352" s="88"/>
      <c r="BQ352" s="88"/>
      <c r="BR352" s="88"/>
      <c r="BS352" s="88"/>
      <c r="BT352" s="88"/>
    </row>
    <row r="353" spans="1:72" ht="28.5" x14ac:dyDescent="0.45">
      <c r="A353" s="88">
        <f>Веса!A353</f>
        <v>1</v>
      </c>
      <c r="B353" s="88">
        <f>MoM!B353</f>
        <v>1</v>
      </c>
      <c r="C353" s="88">
        <f>БИПЦ_НДС!E353</f>
        <v>1</v>
      </c>
      <c r="D353" s="88">
        <f t="shared" si="5"/>
        <v>0</v>
      </c>
      <c r="E353" s="88">
        <v>0</v>
      </c>
      <c r="F353" s="88">
        <v>0</v>
      </c>
      <c r="G353" s="88">
        <v>0</v>
      </c>
      <c r="H353" s="88">
        <v>0</v>
      </c>
      <c r="I353" s="88">
        <v>1</v>
      </c>
      <c r="J353" s="124" t="s">
        <v>354</v>
      </c>
      <c r="K353" s="124" t="s">
        <v>354</v>
      </c>
      <c r="L353" s="109" t="str">
        <f>MoM!J353</f>
        <v>Химчистка мужского костюма, шт.</v>
      </c>
      <c r="M353" s="88">
        <f>IF(MoM!N353=0,0,N353/MoM!N353*100)</f>
        <v>0.84533962051516442</v>
      </c>
      <c r="N353" s="88">
        <f>IF(MoM!O353=0,0,O353/MoM!O353*100)</f>
        <v>0.86334535443213734</v>
      </c>
      <c r="O353" s="88">
        <f>IF(MoM!P353=0,0,P353/MoM!P353*100)</f>
        <v>0.87689987649672185</v>
      </c>
      <c r="P353" s="88">
        <f>IF(MoM!Q353=0,0,Q353/MoM!Q353*100)</f>
        <v>0.87865367624971535</v>
      </c>
      <c r="Q353" s="88">
        <f>IF(MoM!R353=0,0,R353/MoM!R353*100)</f>
        <v>0.87944446455834013</v>
      </c>
      <c r="R353" s="88">
        <f>IF(MoM!S353=0,0,S353/MoM!S353*100)</f>
        <v>0.87962035345125178</v>
      </c>
      <c r="S353" s="88">
        <f>IF(MoM!T353=0,0,T353/MoM!T353*100)</f>
        <v>0.88041201176935791</v>
      </c>
      <c r="T353" s="88">
        <f>IF(MoM!U353=0,0,U353/MoM!U353*100)</f>
        <v>0.88129242378112727</v>
      </c>
      <c r="U353" s="88">
        <f>IF(MoM!V353=0,0,V353/MoM!V353*100)</f>
        <v>0.88217371620490836</v>
      </c>
      <c r="V353" s="88">
        <f>IF(MoM!W353=0,0,W353/MoM!W353*100)</f>
        <v>0.88896645381968609</v>
      </c>
      <c r="W353" s="88">
        <f>IF(MoM!X353=0,0,X353/MoM!X353*100)</f>
        <v>0.88985542027350562</v>
      </c>
      <c r="X353" s="88">
        <f>IF(MoM!Y353=0,0,Y353/MoM!Y353*100)</f>
        <v>0.89038933352566974</v>
      </c>
      <c r="Y353" s="88">
        <f>IF(MoM!Z353=0,0,Z353/MoM!Z353*100)</f>
        <v>0.89154683965925308</v>
      </c>
      <c r="Z353" s="88">
        <f>IF(MoM!AA353=0,0,AA353/MoM!AA353*100)</f>
        <v>0.89600457385754928</v>
      </c>
      <c r="AA353" s="88">
        <f>IF(MoM!AB353=0,0,AB353/MoM!AB353*100)</f>
        <v>0.89806538437742167</v>
      </c>
      <c r="AB353" s="88">
        <f>IF(MoM!AC353=0,0,AC353/MoM!AC353*100)</f>
        <v>0.90183725899180689</v>
      </c>
      <c r="AC353" s="88">
        <f>IF(MoM!AD353=0,0,AD353/MoM!AD353*100)</f>
        <v>0.90273909625079862</v>
      </c>
      <c r="AD353" s="88">
        <f>IF(MoM!AE353=0,0,AE353/MoM!AE353*100)</f>
        <v>0.92991154304794765</v>
      </c>
      <c r="AE353" s="88">
        <f>IF(MoM!AF353=0,0,AF353/MoM!AF353*100)</f>
        <v>0.94237235772479022</v>
      </c>
      <c r="AF353" s="88">
        <f>IF(MoM!AG353=0,0,AG353/MoM!AG353*100)</f>
        <v>0.95189031853781059</v>
      </c>
      <c r="AG353" s="88">
        <f>IF(MoM!AH353=0,0,AH353/MoM!AH353*100)</f>
        <v>0.96074289850021222</v>
      </c>
      <c r="AH353" s="88">
        <f>IF(MoM!AI353=0,0,AI353/MoM!AI353*100)</f>
        <v>0.96890921313746403</v>
      </c>
      <c r="AI353" s="88">
        <f>IF(MoM!AJ353=0,0,AJ353/MoM!AJ353*100)</f>
        <v>0.96929677682271909</v>
      </c>
      <c r="AJ353" s="88">
        <f>IF(MoM!AK353=0,0,AK353/MoM!AK353*100)</f>
        <v>0.96968449553344815</v>
      </c>
      <c r="AK353" s="88">
        <f>IF(MoM!AL353=0,0,AL353/MoM!AL353*100)</f>
        <v>0.97084811692808837</v>
      </c>
      <c r="AL353" s="88">
        <f>IF(MoM!AM353=0,0,AM353/MoM!AM353*100)</f>
        <v>0.97948866516874844</v>
      </c>
      <c r="AM353" s="88">
        <f>IF(MoM!AN353=0,0,AN353/MoM!AN353*100)</f>
        <v>0.97988046063481604</v>
      </c>
      <c r="AN353" s="88">
        <f>IF(MoM!AO353=0,0,AO353/MoM!AO353*100)</f>
        <v>0.98115430523364122</v>
      </c>
      <c r="AO353" s="88">
        <f>IF(MoM!AP353=0,0,AP353/MoM!AP353*100)</f>
        <v>0.98184111324730472</v>
      </c>
      <c r="AP353" s="88">
        <f>IF(MoM!AQ353=0,0,AQ353/MoM!AQ353*100)</f>
        <v>0.98233203380392842</v>
      </c>
      <c r="AQ353" s="88">
        <f>IF(MoM!AR353=0,0,AR353/MoM!AR353*100)</f>
        <v>0.98311789943097161</v>
      </c>
      <c r="AR353" s="88">
        <f>IF(MoM!AS353=0,0,AS353/MoM!AS353*100)</f>
        <v>0.9904912836767038</v>
      </c>
      <c r="AS353" s="149">
        <v>1</v>
      </c>
      <c r="AT353" s="88">
        <f>AS353*MoM!AT353/100</f>
        <v>1.0018</v>
      </c>
      <c r="AU353" s="88">
        <f>AT353*MoM!AU353/100</f>
        <v>1.00200036</v>
      </c>
      <c r="AV353" s="88">
        <f>AU353*MoM!AV353/100</f>
        <v>1.002200760072</v>
      </c>
      <c r="AW353" s="88">
        <f>AV353*MoM!AW353/100</f>
        <v>1.0101181460765689</v>
      </c>
      <c r="AX353" s="88">
        <f>AW353*MoM!AX353/100</f>
        <v>1.0114312996664685</v>
      </c>
      <c r="AY353" s="88">
        <f>AX353*MoM!AY353/100</f>
        <v>1.0129484466159682</v>
      </c>
      <c r="AZ353" s="88">
        <f>AY353*MoM!AZ353/100</f>
        <v>1.0143665744412305</v>
      </c>
      <c r="BA353" s="88"/>
      <c r="BB353" s="88"/>
      <c r="BC353" s="88"/>
      <c r="BD353" s="88"/>
      <c r="BE353" s="88"/>
      <c r="BF353" s="88"/>
      <c r="BG353" s="88"/>
      <c r="BH353" s="88"/>
      <c r="BI353" s="88"/>
      <c r="BJ353" s="88"/>
      <c r="BK353" s="88"/>
      <c r="BL353" s="88"/>
      <c r="BM353" s="88"/>
      <c r="BN353" s="88"/>
      <c r="BO353" s="88"/>
      <c r="BP353" s="88"/>
      <c r="BQ353" s="88"/>
      <c r="BR353" s="88"/>
      <c r="BS353" s="88"/>
      <c r="BT353" s="88"/>
    </row>
    <row r="354" spans="1:72" ht="28.5" x14ac:dyDescent="0.45">
      <c r="A354" s="88">
        <f>Веса!A354</f>
        <v>1</v>
      </c>
      <c r="B354" s="88">
        <f>MoM!B354</f>
        <v>1</v>
      </c>
      <c r="C354" s="88">
        <f>БИПЦ_НДС!E354</f>
        <v>1</v>
      </c>
      <c r="D354" s="88">
        <f t="shared" si="5"/>
        <v>0</v>
      </c>
      <c r="E354" s="88">
        <v>0</v>
      </c>
      <c r="F354" s="88">
        <v>0</v>
      </c>
      <c r="G354" s="88">
        <v>0</v>
      </c>
      <c r="H354" s="88">
        <v>0</v>
      </c>
      <c r="I354" s="88">
        <v>1</v>
      </c>
      <c r="J354" s="124" t="s">
        <v>355</v>
      </c>
      <c r="K354" s="124" t="s">
        <v>355</v>
      </c>
      <c r="L354" s="109" t="str">
        <f>MoM!J354</f>
        <v>Стирка и глажение белья прямого, кг</v>
      </c>
      <c r="M354" s="88">
        <f>IF(MoM!N354=0,0,N354/MoM!N354*100)</f>
        <v>0.85935785050277458</v>
      </c>
      <c r="N354" s="88">
        <f>IF(MoM!O354=0,0,O354/MoM!O354*100)</f>
        <v>0.86451399760579128</v>
      </c>
      <c r="O354" s="88">
        <f>IF(MoM!P354=0,0,P354/MoM!P354*100)</f>
        <v>0.87393720017969445</v>
      </c>
      <c r="P354" s="88">
        <f>IF(MoM!Q354=0,0,Q354/MoM!Q354*100)</f>
        <v>0.87577246830007183</v>
      </c>
      <c r="Q354" s="88">
        <f>IF(MoM!R354=0,0,R354/MoM!R354*100)</f>
        <v>0.877436435989842</v>
      </c>
      <c r="R354" s="88">
        <f>IF(MoM!S354=0,0,S354/MoM!S354*100)</f>
        <v>0.87901582157462377</v>
      </c>
      <c r="S354" s="88">
        <f>IF(MoM!T354=0,0,T354/MoM!T354*100)</f>
        <v>0.88596004656506344</v>
      </c>
      <c r="T354" s="88">
        <f>IF(MoM!U354=0,0,U354/MoM!U354*100)</f>
        <v>0.88844073469544571</v>
      </c>
      <c r="U354" s="88">
        <f>IF(MoM!V354=0,0,V354/MoM!V354*100)</f>
        <v>0.89243871800157515</v>
      </c>
      <c r="V354" s="88">
        <f>IF(MoM!W354=0,0,W354/MoM!W354*100)</f>
        <v>0.89654393610438232</v>
      </c>
      <c r="W354" s="88">
        <f>IF(MoM!X354=0,0,X354/MoM!X354*100)</f>
        <v>0.90541972107181579</v>
      </c>
      <c r="X354" s="88">
        <f>IF(MoM!Y354=0,0,Y354/MoM!Y354*100)</f>
        <v>0.90686839262553065</v>
      </c>
      <c r="Y354" s="88">
        <f>IF(MoM!Z354=0,0,Z354/MoM!Z354*100)</f>
        <v>0.92382683156762813</v>
      </c>
      <c r="Z354" s="88">
        <f>IF(MoM!AA354=0,0,AA354/MoM!AA354*100)</f>
        <v>0.92789166962652569</v>
      </c>
      <c r="AA354" s="88">
        <f>IF(MoM!AB354=0,0,AB354/MoM!AB354*100)</f>
        <v>0.93225276047377037</v>
      </c>
      <c r="AB354" s="88">
        <f>IF(MoM!AC354=0,0,AC354/MoM!AC354*100)</f>
        <v>0.93523596930728636</v>
      </c>
      <c r="AC354" s="88">
        <f>IF(MoM!AD354=0,0,AD354/MoM!AD354*100)</f>
        <v>0.93645177606738583</v>
      </c>
      <c r="AD354" s="88">
        <f>IF(MoM!AE354=0,0,AE354/MoM!AE354*100)</f>
        <v>0.94469255169677879</v>
      </c>
      <c r="AE354" s="88">
        <f>IF(MoM!AF354=0,0,AF354/MoM!AF354*100)</f>
        <v>0.94705428307602069</v>
      </c>
      <c r="AF354" s="88">
        <f>IF(MoM!AG354=0,0,AG354/MoM!AG354*100)</f>
        <v>0.9490430970704804</v>
      </c>
      <c r="AG354" s="88">
        <f>IF(MoM!AH354=0,0,AH354/MoM!AH354*100)</f>
        <v>0.95568639874997374</v>
      </c>
      <c r="AH354" s="88">
        <f>IF(MoM!AI354=0,0,AI354/MoM!AI354*100)</f>
        <v>0.95759777154747361</v>
      </c>
      <c r="AI354" s="88">
        <f>IF(MoM!AJ354=0,0,AJ354/MoM!AJ354*100)</f>
        <v>0.95980024642203288</v>
      </c>
      <c r="AJ354" s="88">
        <f>IF(MoM!AK354=0,0,AK354/MoM!AK354*100)</f>
        <v>0.96123994679166591</v>
      </c>
      <c r="AK354" s="88">
        <f>IF(MoM!AL354=0,0,AL354/MoM!AL354*100)</f>
        <v>0.9696988583234325</v>
      </c>
      <c r="AL354" s="88">
        <f>IF(MoM!AM354=0,0,AM354/MoM!AM354*100)</f>
        <v>0.97095946683925294</v>
      </c>
      <c r="AM354" s="88">
        <f>IF(MoM!AN354=0,0,AN354/MoM!AN354*100)</f>
        <v>0.97911552636070265</v>
      </c>
      <c r="AN354" s="88">
        <f>IF(MoM!AO354=0,0,AO354/MoM!AO354*100)</f>
        <v>0.99184402820339179</v>
      </c>
      <c r="AO354" s="88">
        <f>IF(MoM!AP354=0,0,AP354/MoM!AP354*100)</f>
        <v>0.99263750342595447</v>
      </c>
      <c r="AP354" s="88">
        <f>IF(MoM!AQ354=0,0,AQ354/MoM!AQ354*100)</f>
        <v>0.99382866843006556</v>
      </c>
      <c r="AQ354" s="88">
        <f>IF(MoM!AR354=0,0,AR354/MoM!AR354*100)</f>
        <v>0.99780398310378593</v>
      </c>
      <c r="AR354" s="88">
        <f>IF(MoM!AS354=0,0,AS354/MoM!AS354*100)</f>
        <v>0.99830288509533782</v>
      </c>
      <c r="AS354" s="149">
        <v>1</v>
      </c>
      <c r="AT354" s="88">
        <f>AS354*MoM!AT354/100</f>
        <v>1.0044</v>
      </c>
      <c r="AU354" s="88">
        <f>AT354*MoM!AU354/100</f>
        <v>1.0061074800000001</v>
      </c>
      <c r="AV354" s="88">
        <f>AU354*MoM!AV354/100</f>
        <v>1.0076166412200001</v>
      </c>
      <c r="AW354" s="88">
        <f>AV354*MoM!AW354/100</f>
        <v>1.0103372061512941</v>
      </c>
      <c r="AX354" s="88">
        <f>AW354*MoM!AX354/100</f>
        <v>1.0107413410337547</v>
      </c>
      <c r="AY354" s="88">
        <f>AX354*MoM!AY354/100</f>
        <v>1.017816530420991</v>
      </c>
      <c r="AZ354" s="88">
        <f>AY354*MoM!AZ354/100</f>
        <v>1.0202592900940013</v>
      </c>
      <c r="BA354" s="88"/>
      <c r="BB354" s="88"/>
      <c r="BC354" s="88"/>
      <c r="BD354" s="88"/>
      <c r="BE354" s="88"/>
      <c r="BF354" s="88"/>
      <c r="BG354" s="88"/>
      <c r="BH354" s="88"/>
      <c r="BI354" s="88"/>
      <c r="BJ354" s="88"/>
      <c r="BK354" s="88"/>
      <c r="BL354" s="88"/>
      <c r="BM354" s="88"/>
      <c r="BN354" s="88"/>
      <c r="BO354" s="88"/>
      <c r="BP354" s="88"/>
      <c r="BQ354" s="88"/>
      <c r="BR354" s="88"/>
      <c r="BS354" s="88"/>
      <c r="BT354" s="88"/>
    </row>
    <row r="355" spans="1:72" ht="28.5" x14ac:dyDescent="0.45">
      <c r="A355" s="88">
        <f>Веса!A355</f>
        <v>1</v>
      </c>
      <c r="B355" s="88">
        <f>MoM!B355</f>
        <v>1</v>
      </c>
      <c r="C355" s="88">
        <f>БИПЦ_НДС!E355</f>
        <v>1</v>
      </c>
      <c r="D355" s="88">
        <f t="shared" si="5"/>
        <v>0</v>
      </c>
      <c r="E355" s="88">
        <v>0</v>
      </c>
      <c r="F355" s="88">
        <v>0</v>
      </c>
      <c r="G355" s="88">
        <v>0</v>
      </c>
      <c r="H355" s="88">
        <v>0</v>
      </c>
      <c r="I355" s="88">
        <v>1</v>
      </c>
      <c r="J355" s="124" t="s">
        <v>356</v>
      </c>
      <c r="K355" s="124" t="s">
        <v>356</v>
      </c>
      <c r="L355" s="109" t="str">
        <f>MoM!J355</f>
        <v>Выполнение обойных работ, 10 м2</v>
      </c>
      <c r="M355" s="88">
        <f>IF(MoM!N355=0,0,N355/MoM!N355*100)</f>
        <v>0.90488107874680868</v>
      </c>
      <c r="N355" s="88">
        <f>IF(MoM!O355=0,0,O355/MoM!O355*100)</f>
        <v>0.91130573440591101</v>
      </c>
      <c r="O355" s="88">
        <f>IF(MoM!P355=0,0,P355/MoM!P355*100)</f>
        <v>0.91549774078417812</v>
      </c>
      <c r="P355" s="88">
        <f>IF(MoM!Q355=0,0,Q355/MoM!Q355*100)</f>
        <v>0.92831470915515668</v>
      </c>
      <c r="Q355" s="88">
        <f>IF(MoM!R355=0,0,R355/MoM!R355*100)</f>
        <v>0.93685520447938408</v>
      </c>
      <c r="R355" s="88">
        <f>IF(MoM!S355=0,0,S355/MoM!S355*100)</f>
        <v>0.93872891488834287</v>
      </c>
      <c r="S355" s="88">
        <f>IF(MoM!T355=0,0,T355/MoM!T355*100)</f>
        <v>0.94004313536918649</v>
      </c>
      <c r="T355" s="88">
        <f>IF(MoM!U355=0,0,U355/MoM!U355*100)</f>
        <v>0.94145320007224031</v>
      </c>
      <c r="U355" s="88">
        <f>IF(MoM!V355=0,0,V355/MoM!V355*100)</f>
        <v>0.960282264073685</v>
      </c>
      <c r="V355" s="88">
        <f>IF(MoM!W355=0,0,W355/MoM!W355*100)</f>
        <v>0.96095446165853637</v>
      </c>
      <c r="W355" s="88">
        <f>IF(MoM!X355=0,0,X355/MoM!X355*100)</f>
        <v>0.96181932067402909</v>
      </c>
      <c r="X355" s="88">
        <f>IF(MoM!Y355=0,0,Y355/MoM!Y355*100)</f>
        <v>0.96393532317951192</v>
      </c>
      <c r="Y355" s="88">
        <f>IF(MoM!Z355=0,0,Z355/MoM!Z355*100)</f>
        <v>0.96721270327832232</v>
      </c>
      <c r="Z355" s="88">
        <f>IF(MoM!AA355=0,0,AA355/MoM!AA355*100)</f>
        <v>0.97253237314635299</v>
      </c>
      <c r="AA355" s="88">
        <f>IF(MoM!AB355=0,0,AB355/MoM!AB355*100)</f>
        <v>0.97749228824939949</v>
      </c>
      <c r="AB355" s="88">
        <f>IF(MoM!AC355=0,0,AC355/MoM!AC355*100)</f>
        <v>0.98003376819884791</v>
      </c>
      <c r="AC355" s="88">
        <f>IF(MoM!AD355=0,0,AD355/MoM!AD355*100)</f>
        <v>0.98522794717030171</v>
      </c>
      <c r="AD355" s="88">
        <f>IF(MoM!AE355=0,0,AE355/MoM!AE355*100)</f>
        <v>0.98788806262766149</v>
      </c>
      <c r="AE355" s="88">
        <f>IF(MoM!AF355=0,0,AF355/MoM!AF355*100)</f>
        <v>0.98917231710907749</v>
      </c>
      <c r="AF355" s="88">
        <f>IF(MoM!AG355=0,0,AG355/MoM!AG355*100)</f>
        <v>0.99045824112131919</v>
      </c>
      <c r="AG355" s="88">
        <f>IF(MoM!AH355=0,0,AH355/MoM!AH355*100)</f>
        <v>0.99085442441776783</v>
      </c>
      <c r="AH355" s="88">
        <f>IF(MoM!AI355=0,0,AI355/MoM!AI355*100)</f>
        <v>0.99283613326660336</v>
      </c>
      <c r="AI355" s="88">
        <f>IF(MoM!AJ355=0,0,AJ355/MoM!AJ355*100)</f>
        <v>0.9937296857865433</v>
      </c>
      <c r="AJ355" s="88">
        <f>IF(MoM!AK355=0,0,AK355/MoM!AK355*100)</f>
        <v>0.99382905875512206</v>
      </c>
      <c r="AK355" s="88">
        <f>IF(MoM!AL355=0,0,AL355/MoM!AL355*100)</f>
        <v>0.9949222707197527</v>
      </c>
      <c r="AL355" s="88">
        <f>IF(MoM!AM355=0,0,AM355/MoM!AM355*100)</f>
        <v>0.9966136385799762</v>
      </c>
      <c r="AM355" s="88">
        <f>IF(MoM!AN355=0,0,AN355/MoM!AN355*100)</f>
        <v>0.99900551131256821</v>
      </c>
      <c r="AN355" s="88">
        <f>IF(MoM!AO355=0,0,AO355/MoM!AO355*100)</f>
        <v>0.99960491461935574</v>
      </c>
      <c r="AO355" s="88">
        <f>IF(MoM!AP355=0,0,AP355/MoM!AP355*100)</f>
        <v>0.99980483560227951</v>
      </c>
      <c r="AP355" s="88">
        <f>IF(MoM!AQ355=0,0,AQ355/MoM!AQ355*100)</f>
        <v>0.99990481608583981</v>
      </c>
      <c r="AQ355" s="88">
        <f>IF(MoM!AR355=0,0,AR355/MoM!AR355*100)</f>
        <v>0.99920488271457975</v>
      </c>
      <c r="AR355" s="88">
        <f>IF(MoM!AS355=0,0,AS355/MoM!AS355*100)</f>
        <v>0.99750623441396502</v>
      </c>
      <c r="AS355" s="149">
        <v>1</v>
      </c>
      <c r="AT355" s="88">
        <f>AS355*MoM!AT355/100</f>
        <v>0.99849999999999994</v>
      </c>
      <c r="AU355" s="88">
        <f>AT355*MoM!AU355/100</f>
        <v>1.0001974499999999</v>
      </c>
      <c r="AV355" s="88">
        <f>AU355*MoM!AV355/100</f>
        <v>1.0016977461750001</v>
      </c>
      <c r="AW355" s="88">
        <f>AV355*MoM!AW355/100</f>
        <v>1.0048030091881426</v>
      </c>
      <c r="AX355" s="88">
        <f>AW355*MoM!AX355/100</f>
        <v>1.0054058909936554</v>
      </c>
      <c r="AY355" s="88">
        <f>AX355*MoM!AY355/100</f>
        <v>1.0057075127609536</v>
      </c>
      <c r="AZ355" s="88">
        <f>AY355*MoM!AZ355/100</f>
        <v>1.0060092250147818</v>
      </c>
      <c r="BA355" s="88"/>
      <c r="BB355" s="88"/>
      <c r="BC355" s="88"/>
      <c r="BD355" s="88"/>
      <c r="BE355" s="88"/>
      <c r="BF355" s="88"/>
      <c r="BG355" s="88"/>
      <c r="BH355" s="88"/>
      <c r="BI355" s="88"/>
      <c r="BJ355" s="88"/>
      <c r="BK355" s="88"/>
      <c r="BL355" s="88"/>
      <c r="BM355" s="88"/>
      <c r="BN355" s="88"/>
      <c r="BO355" s="88"/>
      <c r="BP355" s="88"/>
      <c r="BQ355" s="88"/>
      <c r="BR355" s="88"/>
      <c r="BS355" s="88"/>
      <c r="BT355" s="88"/>
    </row>
    <row r="356" spans="1:72" ht="28.5" x14ac:dyDescent="0.45">
      <c r="A356" s="88">
        <f>Веса!A356</f>
        <v>1</v>
      </c>
      <c r="B356" s="88">
        <f>MoM!B356</f>
        <v>1</v>
      </c>
      <c r="C356" s="88">
        <f>БИПЦ_НДС!E356</f>
        <v>1</v>
      </c>
      <c r="D356" s="88">
        <f t="shared" si="5"/>
        <v>0</v>
      </c>
      <c r="E356" s="88">
        <v>0</v>
      </c>
      <c r="F356" s="88">
        <v>0</v>
      </c>
      <c r="G356" s="88">
        <v>0</v>
      </c>
      <c r="H356" s="88">
        <v>0</v>
      </c>
      <c r="I356" s="88">
        <v>1</v>
      </c>
      <c r="J356" s="124" t="s">
        <v>357</v>
      </c>
      <c r="K356" s="124" t="s">
        <v>357</v>
      </c>
      <c r="L356" s="109" t="str">
        <f>MoM!J356</f>
        <v>Выполнение работ по облицовке кафельной плиткой, м2</v>
      </c>
      <c r="M356" s="88">
        <f>IF(MoM!N356=0,0,N356/MoM!N356*100)</f>
        <v>0.889218149070093</v>
      </c>
      <c r="N356" s="88">
        <f>IF(MoM!O356=0,0,O356/MoM!O356*100)</f>
        <v>0.90051121956328317</v>
      </c>
      <c r="O356" s="88">
        <f>IF(MoM!P356=0,0,P356/MoM!P356*100)</f>
        <v>0.91428904122260146</v>
      </c>
      <c r="P356" s="88">
        <f>IF(MoM!Q356=0,0,Q356/MoM!Q356*100)</f>
        <v>0.91630047711329121</v>
      </c>
      <c r="Q356" s="88">
        <f>IF(MoM!R356=0,0,R356/MoM!R356*100)</f>
        <v>0.91904937854463109</v>
      </c>
      <c r="R356" s="88">
        <f>IF(MoM!S356=0,0,S356/MoM!S356*100)</f>
        <v>0.92125509705313824</v>
      </c>
      <c r="S356" s="88">
        <f>IF(MoM!T356=0,0,T356/MoM!T356*100)</f>
        <v>0.92272910520842333</v>
      </c>
      <c r="T356" s="88">
        <f>IF(MoM!U356=0,0,U356/MoM!U356*100)</f>
        <v>0.92715820491342371</v>
      </c>
      <c r="U356" s="88">
        <f>IF(MoM!V356=0,0,V356/MoM!V356*100)</f>
        <v>0.93355559652732634</v>
      </c>
      <c r="V356" s="88">
        <f>IF(MoM!W356=0,0,W356/MoM!W356*100)</f>
        <v>0.93476921880281183</v>
      </c>
      <c r="W356" s="88">
        <f>IF(MoM!X356=0,0,X356/MoM!X356*100)</f>
        <v>0.93729309569357944</v>
      </c>
      <c r="X356" s="88">
        <f>IF(MoM!Y356=0,0,Y356/MoM!Y356*100)</f>
        <v>0.93832411809884242</v>
      </c>
      <c r="Y356" s="88">
        <f>IF(MoM!Z356=0,0,Z356/MoM!Z356*100)</f>
        <v>0.94066992839408958</v>
      </c>
      <c r="Z356" s="88">
        <f>IF(MoM!AA356=0,0,AA356/MoM!AA356*100)</f>
        <v>0.94311567020791431</v>
      </c>
      <c r="AA356" s="88">
        <f>IF(MoM!AB356=0,0,AB356/MoM!AB356*100)</f>
        <v>0.94811418326001629</v>
      </c>
      <c r="AB356" s="88">
        <f>IF(MoM!AC356=0,0,AC356/MoM!AC356*100)</f>
        <v>0.95048446871816639</v>
      </c>
      <c r="AC356" s="88">
        <f>IF(MoM!AD356=0,0,AD356/MoM!AD356*100)</f>
        <v>0.9583734898085271</v>
      </c>
      <c r="AD356" s="88">
        <f>IF(MoM!AE356=0,0,AE356/MoM!AE356*100)</f>
        <v>0.96268617051266558</v>
      </c>
      <c r="AE356" s="88">
        <f>IF(MoM!AF356=0,0,AF356/MoM!AF356*100)</f>
        <v>0.96480408008779339</v>
      </c>
      <c r="AF356" s="88">
        <f>IF(MoM!AG356=0,0,AG356/MoM!AG356*100)</f>
        <v>0.96943513967221484</v>
      </c>
      <c r="AG356" s="88">
        <f>IF(MoM!AH356=0,0,AH356/MoM!AH356*100)</f>
        <v>0.97214955806329706</v>
      </c>
      <c r="AH356" s="88">
        <f>IF(MoM!AI356=0,0,AI356/MoM!AI356*100)</f>
        <v>0.97302449266555413</v>
      </c>
      <c r="AI356" s="88">
        <f>IF(MoM!AJ356=0,0,AJ356/MoM!AJ356*100)</f>
        <v>0.97399751715821958</v>
      </c>
      <c r="AJ356" s="88">
        <f>IF(MoM!AK356=0,0,AK356/MoM!AK356*100)</f>
        <v>0.97730910871655763</v>
      </c>
      <c r="AK356" s="88">
        <f>IF(MoM!AL356=0,0,AL356/MoM!AL356*100)</f>
        <v>0.98102288332968057</v>
      </c>
      <c r="AL356" s="88">
        <f>IF(MoM!AM356=0,0,AM356/MoM!AM356*100)</f>
        <v>0.9819058039246773</v>
      </c>
      <c r="AM356" s="88">
        <f>IF(MoM!AN356=0,0,AN356/MoM!AN356*100)</f>
        <v>0.9889755257129349</v>
      </c>
      <c r="AN356" s="88">
        <f>IF(MoM!AO356=0,0,AO356/MoM!AO356*100)</f>
        <v>0.98937111592322013</v>
      </c>
      <c r="AO356" s="88">
        <f>IF(MoM!AP356=0,0,AP356/MoM!AP356*100)</f>
        <v>0.99105304682028961</v>
      </c>
      <c r="AP356" s="88">
        <f>IF(MoM!AQ356=0,0,AQ356/MoM!AQ356*100)</f>
        <v>0.99194499456242791</v>
      </c>
      <c r="AQ356" s="88">
        <f>IF(MoM!AR356=0,0,AR356/MoM!AR356*100)</f>
        <v>0.99333371755481525</v>
      </c>
      <c r="AR356" s="88">
        <f>IF(MoM!AS356=0,0,AS356/MoM!AS356*100)</f>
        <v>0.99710838568152349</v>
      </c>
      <c r="AS356" s="149">
        <v>1</v>
      </c>
      <c r="AT356" s="88">
        <f>AS356*MoM!AT356/100</f>
        <v>1</v>
      </c>
      <c r="AU356" s="88">
        <f>AT356*MoM!AU356/100</f>
        <v>1</v>
      </c>
      <c r="AV356" s="88">
        <f>AU356*MoM!AV356/100</f>
        <v>0.9998999999999999</v>
      </c>
      <c r="AW356" s="88">
        <f>AV356*MoM!AW356/100</f>
        <v>1.0032996599999999</v>
      </c>
      <c r="AX356" s="88">
        <f>AW356*MoM!AX356/100</f>
        <v>1.0032996599999999</v>
      </c>
      <c r="AY356" s="88">
        <f>AX356*MoM!AY356/100</f>
        <v>1.004403289626</v>
      </c>
      <c r="AZ356" s="88">
        <f>AY356*MoM!AZ356/100</f>
        <v>1.0057090139025138</v>
      </c>
      <c r="BA356" s="88"/>
      <c r="BB356" s="88"/>
      <c r="BC356" s="88"/>
      <c r="BD356" s="88"/>
      <c r="BE356" s="88"/>
      <c r="BF356" s="88"/>
      <c r="BG356" s="88"/>
      <c r="BH356" s="88"/>
      <c r="BI356" s="88"/>
      <c r="BJ356" s="88"/>
      <c r="BK356" s="88"/>
      <c r="BL356" s="88"/>
      <c r="BM356" s="88"/>
      <c r="BN356" s="88"/>
      <c r="BO356" s="88"/>
      <c r="BP356" s="88"/>
      <c r="BQ356" s="88"/>
      <c r="BR356" s="88"/>
      <c r="BS356" s="88"/>
      <c r="BT356" s="88"/>
    </row>
    <row r="357" spans="1:72" x14ac:dyDescent="0.45">
      <c r="A357" s="88">
        <f>Веса!A357</f>
        <v>1</v>
      </c>
      <c r="B357" s="88">
        <f>MoM!B357</f>
        <v>1</v>
      </c>
      <c r="C357" s="88">
        <f>БИПЦ_НДС!E357</f>
        <v>1</v>
      </c>
      <c r="D357" s="88">
        <f t="shared" si="5"/>
        <v>0</v>
      </c>
      <c r="E357" s="88">
        <v>0</v>
      </c>
      <c r="F357" s="88">
        <v>0</v>
      </c>
      <c r="G357" s="88">
        <v>0</v>
      </c>
      <c r="H357" s="88">
        <v>0</v>
      </c>
      <c r="I357" s="88">
        <v>1</v>
      </c>
      <c r="J357" s="124" t="s">
        <v>358</v>
      </c>
      <c r="K357" s="124" t="s">
        <v>358</v>
      </c>
      <c r="L357" s="109" t="str">
        <f>MoM!J357</f>
        <v>Установка пластиковых окон, м2</v>
      </c>
      <c r="M357" s="88">
        <f>IF(MoM!N357=0,0,N357/MoM!N357*100)</f>
        <v>0.91881883334808245</v>
      </c>
      <c r="N357" s="88">
        <f>IF(MoM!O357=0,0,O357/MoM!O357*100)</f>
        <v>0.93076347818160743</v>
      </c>
      <c r="O357" s="88">
        <f>IF(MoM!P357=0,0,P357/MoM!P357*100)</f>
        <v>0.94407339591960449</v>
      </c>
      <c r="P357" s="88">
        <f>IF(MoM!Q357=0,0,Q357/MoM!Q357*100)</f>
        <v>0.95049309501185797</v>
      </c>
      <c r="Q357" s="88">
        <f>IF(MoM!R357=0,0,R357/MoM!R357*100)</f>
        <v>0.94935250329784371</v>
      </c>
      <c r="R357" s="88">
        <f>IF(MoM!S357=0,0,S357/MoM!S357*100)</f>
        <v>0.94612470478663102</v>
      </c>
      <c r="S357" s="88">
        <f>IF(MoM!T357=0,0,T357/MoM!T357*100)</f>
        <v>0.94707082949141763</v>
      </c>
      <c r="T357" s="88">
        <f>IF(MoM!U357=0,0,U357/MoM!U357*100)</f>
        <v>0.95559446695684047</v>
      </c>
      <c r="U357" s="88">
        <f>IF(MoM!V357=0,0,V357/MoM!V357*100)</f>
        <v>0.96782607613388805</v>
      </c>
      <c r="V357" s="88">
        <f>IF(MoM!W357=0,0,W357/MoM!W357*100)</f>
        <v>0.97305233694501103</v>
      </c>
      <c r="W357" s="88">
        <f>IF(MoM!X357=0,0,X357/MoM!X357*100)</f>
        <v>0.9766526305917077</v>
      </c>
      <c r="X357" s="88">
        <f>IF(MoM!Y357=0,0,Y357/MoM!Y357*100)</f>
        <v>0.97401566848911014</v>
      </c>
      <c r="Y357" s="88">
        <f>IF(MoM!Z357=0,0,Z357/MoM!Z357*100)</f>
        <v>0.97586629825923954</v>
      </c>
      <c r="Z357" s="88">
        <f>IF(MoM!AA357=0,0,AA357/MoM!AA357*100)</f>
        <v>0.97586629825923954</v>
      </c>
      <c r="AA357" s="88">
        <f>IF(MoM!AB357=0,0,AB357/MoM!AB357*100)</f>
        <v>0.98016010997158021</v>
      </c>
      <c r="AB357" s="88">
        <f>IF(MoM!AC357=0,0,AC357/MoM!AC357*100)</f>
        <v>0.98035614199357446</v>
      </c>
      <c r="AC357" s="88">
        <f>IF(MoM!AD357=0,0,AD357/MoM!AD357*100)</f>
        <v>0.98074828445037199</v>
      </c>
      <c r="AD357" s="88">
        <f>IF(MoM!AE357=0,0,AE357/MoM!AE357*100)</f>
        <v>0.98545587621573383</v>
      </c>
      <c r="AE357" s="88">
        <f>IF(MoM!AF357=0,0,AF357/MoM!AF357*100)</f>
        <v>0.98920060854535352</v>
      </c>
      <c r="AF357" s="88">
        <f>IF(MoM!AG357=0,0,AG357/MoM!AG357*100)</f>
        <v>0.99108008970158967</v>
      </c>
      <c r="AG357" s="88">
        <f>IF(MoM!AH357=0,0,AH357/MoM!AH357*100)</f>
        <v>0.99395422196172434</v>
      </c>
      <c r="AH357" s="88">
        <f>IF(MoM!AI357=0,0,AI357/MoM!AI357*100)</f>
        <v>0.99713487547200186</v>
      </c>
      <c r="AI357" s="88">
        <f>IF(MoM!AJ357=0,0,AJ357/MoM!AJ357*100)</f>
        <v>0.99803229685992678</v>
      </c>
      <c r="AJ357" s="88">
        <f>IF(MoM!AK357=0,0,AK357/MoM!AK357*100)</f>
        <v>1.0014256066692506</v>
      </c>
      <c r="AK357" s="88">
        <f>IF(MoM!AL357=0,0,AL357/MoM!AL357*100)</f>
        <v>0.99711947656057276</v>
      </c>
      <c r="AL357" s="88">
        <f>IF(MoM!AM357=0,0,AM357/MoM!AM357*100)</f>
        <v>0.99801688408947731</v>
      </c>
      <c r="AM357" s="88">
        <f>IF(MoM!AN357=0,0,AN357/MoM!AN357*100)</f>
        <v>1.0002125212344741</v>
      </c>
      <c r="AN357" s="88">
        <f>IF(MoM!AO357=0,0,AO357/MoM!AO357*100)</f>
        <v>0.99841213869625201</v>
      </c>
      <c r="AO357" s="88">
        <f>IF(MoM!AP357=0,0,AP357/MoM!AP357*100)</f>
        <v>0.9999097569042964</v>
      </c>
      <c r="AP357" s="88">
        <f>IF(MoM!AQ357=0,0,AQ357/MoM!AQ357*100)</f>
        <v>0.99820991031755912</v>
      </c>
      <c r="AQ357" s="88">
        <f>IF(MoM!AR357=0,0,AR357/MoM!AR357*100)</f>
        <v>1.00110471905748</v>
      </c>
      <c r="AR357" s="88">
        <f>IF(MoM!AS357=0,0,AS357/MoM!AS357*100)</f>
        <v>1.0025062656641603</v>
      </c>
      <c r="AS357" s="149">
        <v>1</v>
      </c>
      <c r="AT357" s="88">
        <f>AS357*MoM!AT357/100</f>
        <v>1.0029000000000001</v>
      </c>
      <c r="AU357" s="88">
        <f>AT357*MoM!AU357/100</f>
        <v>1.0029000000000001</v>
      </c>
      <c r="AV357" s="88">
        <f>AU357*MoM!AV357/100</f>
        <v>1.00610928</v>
      </c>
      <c r="AW357" s="88">
        <f>AV357*MoM!AW357/100</f>
        <v>1.0059080581440001</v>
      </c>
      <c r="AX357" s="88">
        <f>AW357*MoM!AX357/100</f>
        <v>1.0073163294254017</v>
      </c>
      <c r="AY357" s="88">
        <f>AX357*MoM!AY357/100</f>
        <v>1.0128565692372415</v>
      </c>
      <c r="AZ357" s="88">
        <f>AY357*MoM!AZ357/100</f>
        <v>1.0143758540910974</v>
      </c>
      <c r="BA357" s="88"/>
      <c r="BB357" s="88"/>
      <c r="BC357" s="88"/>
      <c r="BD357" s="88"/>
      <c r="BE357" s="88"/>
      <c r="BF357" s="88"/>
      <c r="BG357" s="88"/>
      <c r="BH357" s="88"/>
      <c r="BI357" s="88"/>
      <c r="BJ357" s="88"/>
      <c r="BK357" s="88"/>
      <c r="BL357" s="88"/>
      <c r="BM357" s="88"/>
      <c r="BN357" s="88"/>
      <c r="BO357" s="88"/>
      <c r="BP357" s="88"/>
      <c r="BQ357" s="88"/>
      <c r="BR357" s="88"/>
      <c r="BS357" s="88"/>
      <c r="BT357" s="88"/>
    </row>
    <row r="358" spans="1:72" ht="28.5" x14ac:dyDescent="0.45">
      <c r="A358" s="88">
        <f>Веса!A358</f>
        <v>0</v>
      </c>
      <c r="B358" s="88">
        <f>MoM!B358</f>
        <v>0</v>
      </c>
      <c r="C358" s="88">
        <f>БИПЦ_НДС!E358</f>
        <v>1</v>
      </c>
      <c r="D358" s="88">
        <f t="shared" si="5"/>
        <v>0</v>
      </c>
      <c r="E358" s="88">
        <v>0</v>
      </c>
      <c r="F358" s="88">
        <v>0</v>
      </c>
      <c r="G358" s="88">
        <v>0</v>
      </c>
      <c r="H358" s="88">
        <v>0</v>
      </c>
      <c r="I358" s="88">
        <v>1</v>
      </c>
      <c r="J358" s="136" t="s">
        <v>359</v>
      </c>
      <c r="K358" s="136" t="s">
        <v>359</v>
      </c>
      <c r="L358" s="109" t="str">
        <f>MoM!J358</f>
        <v>Установка натяжного потолка, м2</v>
      </c>
      <c r="M358" s="88">
        <f>IF(MoM!N358=0,0,N358/MoM!N358*100)</f>
        <v>0</v>
      </c>
      <c r="N358" s="88">
        <f>IF(MoM!O358=0,0,O358/MoM!O358*100)</f>
        <v>0</v>
      </c>
      <c r="O358" s="88">
        <f>IF(MoM!P358=0,0,P358/MoM!P358*100)</f>
        <v>0</v>
      </c>
      <c r="P358" s="88">
        <f>IF(MoM!Q358=0,0,Q358/MoM!Q358*100)</f>
        <v>0</v>
      </c>
      <c r="Q358" s="88">
        <f>IF(MoM!R358=0,0,R358/MoM!R358*100)</f>
        <v>0</v>
      </c>
      <c r="R358" s="88">
        <f>IF(MoM!S358=0,0,S358/MoM!S358*100)</f>
        <v>0</v>
      </c>
      <c r="S358" s="88">
        <f>IF(MoM!T358=0,0,T358/MoM!T358*100)</f>
        <v>0</v>
      </c>
      <c r="T358" s="88">
        <f>IF(MoM!U358=0,0,U358/MoM!U358*100)</f>
        <v>0</v>
      </c>
      <c r="U358" s="88">
        <f>IF(MoM!V358=0,0,V358/MoM!V358*100)</f>
        <v>0</v>
      </c>
      <c r="V358" s="88">
        <f>IF(MoM!W358=0,0,W358/MoM!W358*100)</f>
        <v>0</v>
      </c>
      <c r="W358" s="88">
        <f>IF(MoM!X358=0,0,X358/MoM!X358*100)</f>
        <v>0</v>
      </c>
      <c r="X358" s="88">
        <f>IF(MoM!Y358=0,0,Y358/MoM!Y358*100)</f>
        <v>0</v>
      </c>
      <c r="Y358" s="88">
        <f>IF(MoM!Z358=0,0,Z358/MoM!Z358*100)</f>
        <v>0</v>
      </c>
      <c r="Z358" s="88">
        <f>IF(MoM!AA358=0,0,AA358/MoM!AA358*100)</f>
        <v>0</v>
      </c>
      <c r="AA358" s="88">
        <f>IF(MoM!AB358=0,0,AB358/MoM!AB358*100)</f>
        <v>0</v>
      </c>
      <c r="AB358" s="88">
        <f>IF(MoM!AC358=0,0,AC358/MoM!AC358*100)</f>
        <v>0</v>
      </c>
      <c r="AC358" s="88">
        <f>IF(MoM!AD358=0,0,AD358/MoM!AD358*100)</f>
        <v>0</v>
      </c>
      <c r="AD358" s="88">
        <f>IF(MoM!AE358=0,0,AE358/MoM!AE358*100)</f>
        <v>0</v>
      </c>
      <c r="AE358" s="88">
        <f>IF(MoM!AF358=0,0,AF358/MoM!AF358*100)</f>
        <v>0</v>
      </c>
      <c r="AF358" s="88">
        <f>IF(MoM!AG358=0,0,AG358/MoM!AG358*100)</f>
        <v>0</v>
      </c>
      <c r="AG358" s="88">
        <f>IF(MoM!AH358=0,0,AH358/MoM!AH358*100)</f>
        <v>0</v>
      </c>
      <c r="AH358" s="88">
        <f>IF(MoM!AI358=0,0,AI358/MoM!AI358*100)</f>
        <v>0</v>
      </c>
      <c r="AI358" s="88">
        <f>IF(MoM!AJ358=0,0,AJ358/MoM!AJ358*100)</f>
        <v>0</v>
      </c>
      <c r="AJ358" s="88">
        <f>IF(MoM!AK358=0,0,AK358/MoM!AK358*100)</f>
        <v>0</v>
      </c>
      <c r="AK358" s="88">
        <f>IF(MoM!AL358=0,0,AL358/MoM!AL358*100)</f>
        <v>0</v>
      </c>
      <c r="AL358" s="88">
        <f>IF(MoM!AM358=0,0,AM358/MoM!AM358*100)</f>
        <v>0</v>
      </c>
      <c r="AM358" s="88">
        <f>IF(MoM!AN358=0,0,AN358/MoM!AN358*100)</f>
        <v>0</v>
      </c>
      <c r="AN358" s="88">
        <f>IF(MoM!AO358=0,0,AO358/MoM!AO358*100)</f>
        <v>0</v>
      </c>
      <c r="AO358" s="88">
        <f>IF(MoM!AP358=0,0,AP358/MoM!AP358*100)</f>
        <v>0</v>
      </c>
      <c r="AP358" s="88">
        <f>IF(MoM!AQ358=0,0,AQ358/MoM!AQ358*100)</f>
        <v>0</v>
      </c>
      <c r="AQ358" s="88">
        <f>IF(MoM!AR358=0,0,AR358/MoM!AR358*100)</f>
        <v>0</v>
      </c>
      <c r="AR358" s="88">
        <f>IF(MoM!AS358=0,0,AS358/MoM!AS358*100)</f>
        <v>0</v>
      </c>
      <c r="AS358" s="149">
        <v>1</v>
      </c>
      <c r="AT358" s="88">
        <f>AS358*MoM!AT358/100</f>
        <v>0</v>
      </c>
      <c r="AU358" s="88">
        <f>AT358*MoM!AU358/100</f>
        <v>0</v>
      </c>
      <c r="AV358" s="88">
        <f>AU358*MoM!AV358/100</f>
        <v>0</v>
      </c>
      <c r="AW358" s="88">
        <f>AV358*MoM!AW358/100</f>
        <v>0</v>
      </c>
      <c r="AX358" s="88">
        <f>AW358*MoM!AX358/100</f>
        <v>0</v>
      </c>
      <c r="AY358" s="88">
        <f>AX358*MoM!AY358/100</f>
        <v>0</v>
      </c>
      <c r="AZ358" s="88">
        <f>AY358*MoM!AZ358/100</f>
        <v>0</v>
      </c>
      <c r="BA358" s="88"/>
      <c r="BB358" s="88"/>
      <c r="BC358" s="88"/>
      <c r="BD358" s="88"/>
      <c r="BE358" s="88"/>
      <c r="BF358" s="88"/>
      <c r="BG358" s="88"/>
      <c r="BH358" s="88"/>
      <c r="BI358" s="88"/>
      <c r="BJ358" s="88"/>
      <c r="BK358" s="88"/>
      <c r="BL358" s="88"/>
      <c r="BM358" s="88"/>
      <c r="BN358" s="88"/>
      <c r="BO358" s="88"/>
      <c r="BP358" s="88"/>
      <c r="BQ358" s="88"/>
      <c r="BR358" s="88"/>
      <c r="BS358" s="88"/>
      <c r="BT358" s="88"/>
    </row>
    <row r="359" spans="1:72" ht="28.5" x14ac:dyDescent="0.45">
      <c r="A359" s="88">
        <f>Веса!A359</f>
        <v>1</v>
      </c>
      <c r="B359" s="88">
        <f>MoM!B359</f>
        <v>1</v>
      </c>
      <c r="C359" s="88">
        <f>БИПЦ_НДС!E359</f>
        <v>1</v>
      </c>
      <c r="D359" s="88">
        <f t="shared" si="5"/>
        <v>0</v>
      </c>
      <c r="E359" s="88">
        <v>0</v>
      </c>
      <c r="F359" s="88">
        <v>0</v>
      </c>
      <c r="G359" s="88">
        <v>0</v>
      </c>
      <c r="H359" s="88">
        <v>0</v>
      </c>
      <c r="I359" s="88">
        <v>1</v>
      </c>
      <c r="J359" s="124" t="s">
        <v>360</v>
      </c>
      <c r="K359" s="124" t="s">
        <v>360</v>
      </c>
      <c r="L359" s="109" t="str">
        <f>MoM!J359</f>
        <v>Изготовление фотографий для документов, 4 шт.</v>
      </c>
      <c r="M359" s="88">
        <f>IF(MoM!N359=0,0,N359/MoM!N359*100)</f>
        <v>0.86226801303815748</v>
      </c>
      <c r="N359" s="88">
        <f>IF(MoM!O359=0,0,O359/MoM!O359*100)</f>
        <v>0.87908223929240148</v>
      </c>
      <c r="O359" s="88">
        <f>IF(MoM!P359=0,0,P359/MoM!P359*100)</f>
        <v>0.89393872913644312</v>
      </c>
      <c r="P359" s="88">
        <f>IF(MoM!Q359=0,0,Q359/MoM!Q359*100)</f>
        <v>0.90064326960496643</v>
      </c>
      <c r="Q359" s="88">
        <f>IF(MoM!R359=0,0,R359/MoM!R359*100)</f>
        <v>0.90703783681916161</v>
      </c>
      <c r="R359" s="88">
        <f>IF(MoM!S359=0,0,S359/MoM!S359*100)</f>
        <v>0.91257076762375855</v>
      </c>
      <c r="S359" s="88">
        <f>IF(MoM!T359=0,0,T359/MoM!T359*100)</f>
        <v>0.91685985023159011</v>
      </c>
      <c r="T359" s="88">
        <f>IF(MoM!U359=0,0,U359/MoM!U359*100)</f>
        <v>0.92318618319818802</v>
      </c>
      <c r="U359" s="88">
        <f>IF(MoM!V359=0,0,V359/MoM!V359*100)</f>
        <v>0.92697124654930052</v>
      </c>
      <c r="V359" s="88">
        <f>IF(MoM!W359=0,0,W359/MoM!W359*100)</f>
        <v>0.93012294878756807</v>
      </c>
      <c r="W359" s="88">
        <f>IF(MoM!X359=0,0,X359/MoM!X359*100)</f>
        <v>0.93412247746735466</v>
      </c>
      <c r="X359" s="88">
        <f>IF(MoM!Y359=0,0,Y359/MoM!Y359*100)</f>
        <v>0.9379523796249708</v>
      </c>
      <c r="Y359" s="88">
        <f>IF(MoM!Z359=0,0,Z359/MoM!Z359*100)</f>
        <v>0.94423666056845812</v>
      </c>
      <c r="Z359" s="88">
        <f>IF(MoM!AA359=0,0,AA359/MoM!AA359*100)</f>
        <v>0.95094074085849412</v>
      </c>
      <c r="AA359" s="88">
        <f>IF(MoM!AB359=0,0,AB359/MoM!AB359*100)</f>
        <v>0.95788260826676108</v>
      </c>
      <c r="AB359" s="88">
        <f>IF(MoM!AC359=0,0,AC359/MoM!AC359*100)</f>
        <v>0.96238465652561478</v>
      </c>
      <c r="AC359" s="88">
        <f>IF(MoM!AD359=0,0,AD359/MoM!AD359*100)</f>
        <v>0.96430942583866608</v>
      </c>
      <c r="AD359" s="88">
        <f>IF(MoM!AE359=0,0,AE359/MoM!AE359*100)</f>
        <v>0.96913097296785944</v>
      </c>
      <c r="AE359" s="88">
        <f>IF(MoM!AF359=0,0,AF359/MoM!AF359*100)</f>
        <v>0.97087540871920153</v>
      </c>
      <c r="AF359" s="88">
        <f>IF(MoM!AG359=0,0,AG359/MoM!AG359*100)</f>
        <v>0.97291424707751184</v>
      </c>
      <c r="AG359" s="88">
        <f>IF(MoM!AH359=0,0,AH359/MoM!AH359*100)</f>
        <v>0.9738871613245893</v>
      </c>
      <c r="AH359" s="88">
        <f>IF(MoM!AI359=0,0,AI359/MoM!AI359*100)</f>
        <v>0.97583493564723855</v>
      </c>
      <c r="AI359" s="88">
        <f>IF(MoM!AJ359=0,0,AJ359/MoM!AJ359*100)</f>
        <v>0.97827452298635675</v>
      </c>
      <c r="AJ359" s="88">
        <f>IF(MoM!AK359=0,0,AK359/MoM!AK359*100)</f>
        <v>0.98208979362600368</v>
      </c>
      <c r="AK359" s="88">
        <f>IF(MoM!AL359=0,0,AL359/MoM!AL359*100)</f>
        <v>0.98660740667668323</v>
      </c>
      <c r="AL359" s="88">
        <f>IF(MoM!AM359=0,0,AM359/MoM!AM359*100)</f>
        <v>0.98867928223070423</v>
      </c>
      <c r="AM359" s="88">
        <f>IF(MoM!AN359=0,0,AN359/MoM!AN359*100)</f>
        <v>0.99312833900074249</v>
      </c>
      <c r="AN359" s="88">
        <f>IF(MoM!AO359=0,0,AO359/MoM!AO359*100)</f>
        <v>0.99501528284484386</v>
      </c>
      <c r="AO359" s="88">
        <f>IF(MoM!AP359=0,0,AP359/MoM!AP359*100)</f>
        <v>0.99650780576911113</v>
      </c>
      <c r="AP359" s="88">
        <f>IF(MoM!AQ359=0,0,AQ359/MoM!AQ359*100)</f>
        <v>0.9972053612331494</v>
      </c>
      <c r="AQ359" s="88">
        <f>IF(MoM!AR359=0,0,AR359/MoM!AR359*100)</f>
        <v>0.99770396391376592</v>
      </c>
      <c r="AR359" s="88">
        <f>IF(MoM!AS359=0,0,AS359/MoM!AS359*100)</f>
        <v>0.9989012086704625</v>
      </c>
      <c r="AS359" s="149">
        <v>1</v>
      </c>
      <c r="AT359" s="88">
        <f>AS359*MoM!AT359/100</f>
        <v>1.0005999999999999</v>
      </c>
      <c r="AU359" s="88">
        <f>AT359*MoM!AU359/100</f>
        <v>1.00230102</v>
      </c>
      <c r="AV359" s="88">
        <f>AU359*MoM!AV359/100</f>
        <v>1.003503781224</v>
      </c>
      <c r="AW359" s="88">
        <f>AV359*MoM!AW359/100</f>
        <v>1.0094244535332215</v>
      </c>
      <c r="AX359" s="88">
        <f>AW359*MoM!AX359/100</f>
        <v>1.0110395326588746</v>
      </c>
      <c r="AY359" s="88">
        <f>AX359*MoM!AY359/100</f>
        <v>1.0125560919578629</v>
      </c>
      <c r="AZ359" s="88">
        <f>AY359*MoM!AZ359/100</f>
        <v>1.0129611143946462</v>
      </c>
      <c r="BA359" s="88"/>
      <c r="BB359" s="88"/>
      <c r="BC359" s="88"/>
      <c r="BD359" s="88"/>
      <c r="BE359" s="88"/>
      <c r="BF359" s="88"/>
      <c r="BG359" s="88"/>
      <c r="BH359" s="88"/>
      <c r="BI359" s="88"/>
      <c r="BJ359" s="88"/>
      <c r="BK359" s="88"/>
      <c r="BL359" s="88"/>
      <c r="BM359" s="88"/>
      <c r="BN359" s="88"/>
      <c r="BO359" s="88"/>
      <c r="BP359" s="88"/>
      <c r="BQ359" s="88"/>
      <c r="BR359" s="88"/>
      <c r="BS359" s="88"/>
      <c r="BT359" s="88"/>
    </row>
    <row r="360" spans="1:72" x14ac:dyDescent="0.45">
      <c r="A360" s="88">
        <f>Веса!A360</f>
        <v>1</v>
      </c>
      <c r="B360" s="88">
        <f>MoM!B360</f>
        <v>1</v>
      </c>
      <c r="C360" s="88">
        <f>БИПЦ_НДС!E360</f>
        <v>1</v>
      </c>
      <c r="D360" s="88">
        <f t="shared" si="5"/>
        <v>0</v>
      </c>
      <c r="E360" s="88">
        <v>0</v>
      </c>
      <c r="F360" s="88">
        <v>0</v>
      </c>
      <c r="G360" s="88">
        <v>0</v>
      </c>
      <c r="H360" s="88">
        <v>0</v>
      </c>
      <c r="I360" s="88">
        <v>1</v>
      </c>
      <c r="J360" s="124" t="s">
        <v>361</v>
      </c>
      <c r="K360" s="124" t="s">
        <v>361</v>
      </c>
      <c r="L360" s="109" t="str">
        <f>MoM!J360</f>
        <v>Печать цветных фотографий, шт.</v>
      </c>
      <c r="M360" s="88">
        <f>IF(MoM!N360=0,0,N360/MoM!N360*100)</f>
        <v>0.78082285574634591</v>
      </c>
      <c r="N360" s="88">
        <f>IF(MoM!O360=0,0,O360/MoM!O360*100)</f>
        <v>0.80815165569746805</v>
      </c>
      <c r="O360" s="88">
        <f>IF(MoM!P360=0,0,P360/MoM!P360*100)</f>
        <v>0.83134560821598535</v>
      </c>
      <c r="P360" s="88">
        <f>IF(MoM!Q360=0,0,Q360/MoM!Q360*100)</f>
        <v>0.84298444673100925</v>
      </c>
      <c r="Q360" s="88">
        <f>IF(MoM!R360=0,0,R360/MoM!R360*100)</f>
        <v>0.84981262074953035</v>
      </c>
      <c r="R360" s="88">
        <f>IF(MoM!S360=0,0,S360/MoM!S360*100)</f>
        <v>0.85933052210192518</v>
      </c>
      <c r="S360" s="88">
        <f>IF(MoM!T360=0,0,T360/MoM!T360*100)</f>
        <v>0.8650880366000081</v>
      </c>
      <c r="T360" s="88">
        <f>IF(MoM!U360=0,0,U360/MoM!U360*100)</f>
        <v>0.87235477610744816</v>
      </c>
      <c r="U360" s="88">
        <f>IF(MoM!V360=0,0,V360/MoM!V360*100)</f>
        <v>0.884044330107288</v>
      </c>
      <c r="V360" s="88">
        <f>IF(MoM!W360=0,0,W360/MoM!W360*100)</f>
        <v>0.89147030248018932</v>
      </c>
      <c r="W360" s="88">
        <f>IF(MoM!X360=0,0,X360/MoM!X360*100)</f>
        <v>0.89851291786978282</v>
      </c>
      <c r="X360" s="88">
        <f>IF(MoM!Y360=0,0,Y360/MoM!Y360*100)</f>
        <v>0.9010287540398183</v>
      </c>
      <c r="Y360" s="88">
        <f>IF(MoM!Z360=0,0,Z360/MoM!Z360*100)</f>
        <v>0.91544521410445545</v>
      </c>
      <c r="Z360" s="88">
        <f>IF(MoM!AA360=0,0,AA360/MoM!AA360*100)</f>
        <v>0.930550060137179</v>
      </c>
      <c r="AA360" s="88">
        <f>IF(MoM!AB360=0,0,AB360/MoM!AB360*100)</f>
        <v>0.94329859596105836</v>
      </c>
      <c r="AB360" s="88">
        <f>IF(MoM!AC360=0,0,AC360/MoM!AC360*100)</f>
        <v>0.94773209936207525</v>
      </c>
      <c r="AC360" s="88">
        <f>IF(MoM!AD360=0,0,AD360/MoM!AD360*100)</f>
        <v>0.95256553306882186</v>
      </c>
      <c r="AD360" s="88">
        <f>IF(MoM!AE360=0,0,AE360/MoM!AE360*100)</f>
        <v>0.95828092626723471</v>
      </c>
      <c r="AE360" s="88">
        <f>IF(MoM!AF360=0,0,AF360/MoM!AF360*100)</f>
        <v>0.96201822187967689</v>
      </c>
      <c r="AF360" s="88">
        <f>IF(MoM!AG360=0,0,AG360/MoM!AG360*100)</f>
        <v>0.9663473038781355</v>
      </c>
      <c r="AG360" s="88">
        <f>IF(MoM!AH360=0,0,AH360/MoM!AH360*100)</f>
        <v>0.97108240566713833</v>
      </c>
      <c r="AH360" s="88">
        <f>IF(MoM!AI360=0,0,AI360/MoM!AI360*100)</f>
        <v>0.97564649297377382</v>
      </c>
      <c r="AI360" s="88">
        <f>IF(MoM!AJ360=0,0,AJ360/MoM!AJ360*100)</f>
        <v>0.97896369104988457</v>
      </c>
      <c r="AJ360" s="88">
        <f>IF(MoM!AK360=0,0,AK360/MoM!AK360*100)</f>
        <v>0.98317323492139908</v>
      </c>
      <c r="AK360" s="88">
        <f>IF(MoM!AL360=0,0,AL360/MoM!AL360*100)</f>
        <v>0.98592611997917889</v>
      </c>
      <c r="AL360" s="88">
        <f>IF(MoM!AM360=0,0,AM360/MoM!AM360*100)</f>
        <v>0.98986982445909555</v>
      </c>
      <c r="AM360" s="88">
        <f>IF(MoM!AN360=0,0,AN360/MoM!AN360*100)</f>
        <v>0.99511613452872882</v>
      </c>
      <c r="AN360" s="88">
        <f>IF(MoM!AO360=0,0,AO360/MoM!AO360*100)</f>
        <v>0.99750441325159778</v>
      </c>
      <c r="AO360" s="88">
        <f>IF(MoM!AP360=0,0,AP360/MoM!AP360*100)</f>
        <v>0.99730491236894747</v>
      </c>
      <c r="AP360" s="88">
        <f>IF(MoM!AQ360=0,0,AQ360/MoM!AQ360*100)</f>
        <v>0.99790329531636879</v>
      </c>
      <c r="AQ360" s="88">
        <f>IF(MoM!AR360=0,0,AR360/MoM!AR360*100)</f>
        <v>0.99920056960027992</v>
      </c>
      <c r="AR360" s="88">
        <f>IF(MoM!AS360=0,0,AS360/MoM!AS360*100)</f>
        <v>0.99990000999899997</v>
      </c>
      <c r="AS360" s="149">
        <v>1</v>
      </c>
      <c r="AT360" s="88">
        <f>AS360*MoM!AT360/100</f>
        <v>1.0001</v>
      </c>
      <c r="AU360" s="88">
        <f>AT360*MoM!AU360/100</f>
        <v>1.00190018</v>
      </c>
      <c r="AV360" s="88">
        <f>AU360*MoM!AV360/100</f>
        <v>1.002701700144</v>
      </c>
      <c r="AW360" s="88">
        <f>AV360*MoM!AW360/100</f>
        <v>1.0075146683046912</v>
      </c>
      <c r="AX360" s="88">
        <f>AW360*MoM!AX360/100</f>
        <v>1.0093281947076398</v>
      </c>
      <c r="AY360" s="88">
        <f>AX360*MoM!AY360/100</f>
        <v>1.0099337916244644</v>
      </c>
      <c r="AZ360" s="88">
        <f>AY360*MoM!AZ360/100</f>
        <v>1.0104387585202765</v>
      </c>
      <c r="BA360" s="88"/>
      <c r="BB360" s="88"/>
      <c r="BC360" s="88"/>
      <c r="BD360" s="88"/>
      <c r="BE360" s="88"/>
      <c r="BF360" s="88"/>
      <c r="BG360" s="88"/>
      <c r="BH360" s="88"/>
      <c r="BI360" s="88"/>
      <c r="BJ360" s="88"/>
      <c r="BK360" s="88"/>
      <c r="BL360" s="88"/>
      <c r="BM360" s="88"/>
      <c r="BN360" s="88"/>
      <c r="BO360" s="88"/>
      <c r="BP360" s="88"/>
      <c r="BQ360" s="88"/>
      <c r="BR360" s="88"/>
      <c r="BS360" s="88"/>
      <c r="BT360" s="88"/>
    </row>
    <row r="361" spans="1:72" ht="28.5" x14ac:dyDescent="0.45">
      <c r="A361" s="88">
        <f>Веса!A361</f>
        <v>1</v>
      </c>
      <c r="B361" s="88">
        <f>MoM!B361</f>
        <v>1</v>
      </c>
      <c r="C361" s="88">
        <f>БИПЦ_НДС!E361</f>
        <v>1</v>
      </c>
      <c r="D361" s="88">
        <f t="shared" si="5"/>
        <v>0</v>
      </c>
      <c r="E361" s="88">
        <v>0</v>
      </c>
      <c r="F361" s="88">
        <v>0</v>
      </c>
      <c r="G361" s="88">
        <v>0</v>
      </c>
      <c r="H361" s="88">
        <v>0</v>
      </c>
      <c r="I361" s="88">
        <v>1</v>
      </c>
      <c r="J361" s="124" t="s">
        <v>362</v>
      </c>
      <c r="K361" s="124" t="s">
        <v>362</v>
      </c>
      <c r="L361" s="109" t="str">
        <f>MoM!J361</f>
        <v>Помывка в бане в общем отделении, билет</v>
      </c>
      <c r="M361" s="88">
        <f>IF(MoM!N361=0,0,N361/MoM!N361*100)</f>
        <v>0.83512200518585478</v>
      </c>
      <c r="N361" s="88">
        <f>IF(MoM!O361=0,0,O361/MoM!O361*100)</f>
        <v>0.84898503047193996</v>
      </c>
      <c r="O361" s="88">
        <f>IF(MoM!P361=0,0,P361/MoM!P361*100)</f>
        <v>0.85671079424923458</v>
      </c>
      <c r="P361" s="88">
        <f>IF(MoM!Q361=0,0,Q361/MoM!Q361*100)</f>
        <v>0.85970928202910679</v>
      </c>
      <c r="Q361" s="88">
        <f>IF(MoM!R361=0,0,R361/MoM!R361*100)</f>
        <v>0.8617725843059767</v>
      </c>
      <c r="R361" s="88">
        <f>IF(MoM!S361=0,0,S361/MoM!S361*100)</f>
        <v>0.86306524318243572</v>
      </c>
      <c r="S361" s="88">
        <f>IF(MoM!T361=0,0,T361/MoM!T361*100)</f>
        <v>0.86919300640903097</v>
      </c>
      <c r="T361" s="88">
        <f>IF(MoM!U361=0,0,U361/MoM!U361*100)</f>
        <v>0.8737128100423579</v>
      </c>
      <c r="U361" s="88">
        <f>IF(MoM!V361=0,0,V361/MoM!V361*100)</f>
        <v>0.87729503256353158</v>
      </c>
      <c r="V361" s="88">
        <f>IF(MoM!W361=0,0,W361/MoM!W361*100)</f>
        <v>0.88554160586962871</v>
      </c>
      <c r="W361" s="88">
        <f>IF(MoM!X361=0,0,X361/MoM!X361*100)</f>
        <v>0.88881810981134635</v>
      </c>
      <c r="X361" s="88">
        <f>IF(MoM!Y361=0,0,Y361/MoM!Y361*100)</f>
        <v>0.89299555492745974</v>
      </c>
      <c r="Y361" s="88">
        <f>IF(MoM!Z361=0,0,Z361/MoM!Z361*100)</f>
        <v>0.90496169536348781</v>
      </c>
      <c r="Z361" s="88">
        <f>IF(MoM!AA361=0,0,AA361/MoM!AA361*100)</f>
        <v>0.91138692340056848</v>
      </c>
      <c r="AA361" s="88">
        <f>IF(MoM!AB361=0,0,AB361/MoM!AB361*100)</f>
        <v>0.92022737655755393</v>
      </c>
      <c r="AB361" s="88">
        <f>IF(MoM!AC361=0,0,AC361/MoM!AC361*100)</f>
        <v>0.92169974036004598</v>
      </c>
      <c r="AC361" s="88">
        <f>IF(MoM!AD361=0,0,AD361/MoM!AD361*100)</f>
        <v>0.92391181973690995</v>
      </c>
      <c r="AD361" s="88">
        <f>IF(MoM!AE361=0,0,AE361/MoM!AE361*100)</f>
        <v>0.92354225500901521</v>
      </c>
      <c r="AE361" s="88">
        <f>IF(MoM!AF361=0,0,AF361/MoM!AF361*100)</f>
        <v>0.92788290360755754</v>
      </c>
      <c r="AF361" s="88">
        <f>IF(MoM!AG361=0,0,AG361/MoM!AG361*100)</f>
        <v>0.92946030454369044</v>
      </c>
      <c r="AG361" s="88">
        <f>IF(MoM!AH361=0,0,AH361/MoM!AH361*100)</f>
        <v>0.94210096468548465</v>
      </c>
      <c r="AH361" s="88">
        <f>IF(MoM!AI361=0,0,AI361/MoM!AI361*100)</f>
        <v>0.95679773973457827</v>
      </c>
      <c r="AI361" s="88">
        <f>IF(MoM!AJ361=0,0,AJ361/MoM!AJ361*100)</f>
        <v>0.96139036888530427</v>
      </c>
      <c r="AJ361" s="88">
        <f>IF(MoM!AK361=0,0,AK361/MoM!AK361*100)</f>
        <v>0.96388998384440616</v>
      </c>
      <c r="AK361" s="88">
        <f>IF(MoM!AL361=0,0,AL361/MoM!AL361*100)</f>
        <v>0.974589162665079</v>
      </c>
      <c r="AL361" s="88">
        <f>IF(MoM!AM361=0,0,AM361/MoM!AM361*100)</f>
        <v>0.97692817665547516</v>
      </c>
      <c r="AM361" s="88">
        <f>IF(MoM!AN361=0,0,AN361/MoM!AN361*100)</f>
        <v>0.98220358880941472</v>
      </c>
      <c r="AN361" s="88">
        <f>IF(MoM!AO361=0,0,AO361/MoM!AO361*100)</f>
        <v>0.98406977562815245</v>
      </c>
      <c r="AO361" s="88">
        <f>IF(MoM!AP361=0,0,AP361/MoM!AP361*100)</f>
        <v>0.98751401984285092</v>
      </c>
      <c r="AP361" s="88">
        <f>IF(MoM!AQ361=0,0,AQ361/MoM!AQ361*100)</f>
        <v>0.99205658433412802</v>
      </c>
      <c r="AQ361" s="88">
        <f>IF(MoM!AR361=0,0,AR361/MoM!AR361*100)</f>
        <v>0.99413990316122958</v>
      </c>
      <c r="AR361" s="88">
        <f>IF(MoM!AS361=0,0,AS361/MoM!AS361*100)</f>
        <v>0.99334459123870067</v>
      </c>
      <c r="AS361" s="149">
        <v>1</v>
      </c>
      <c r="AT361" s="88">
        <f>AS361*MoM!AT361/100</f>
        <v>1.0024999999999999</v>
      </c>
      <c r="AU361" s="88">
        <f>AT361*MoM!AU361/100</f>
        <v>1.0097179999999999</v>
      </c>
      <c r="AV361" s="88">
        <f>AU361*MoM!AV361/100</f>
        <v>1.0130500693999998</v>
      </c>
      <c r="AW361" s="88">
        <f>AV361*MoM!AW361/100</f>
        <v>1.0224714350454198</v>
      </c>
      <c r="AX361" s="88">
        <f>AW361*MoM!AX361/100</f>
        <v>1.0242096364849971</v>
      </c>
      <c r="AY361" s="88">
        <f>AX361*MoM!AY361/100</f>
        <v>1.0271798444308038</v>
      </c>
      <c r="AZ361" s="88">
        <f>AY361*MoM!AZ361/100</f>
        <v>1.0301586659796531</v>
      </c>
      <c r="BA361" s="88"/>
      <c r="BB361" s="88"/>
      <c r="BC361" s="88"/>
      <c r="BD361" s="88"/>
      <c r="BE361" s="88"/>
      <c r="BF361" s="88"/>
      <c r="BG361" s="88"/>
      <c r="BH361" s="88"/>
      <c r="BI361" s="88"/>
      <c r="BJ361" s="88"/>
      <c r="BK361" s="88"/>
      <c r="BL361" s="88"/>
      <c r="BM361" s="88"/>
      <c r="BN361" s="88"/>
      <c r="BO361" s="88"/>
      <c r="BP361" s="88"/>
      <c r="BQ361" s="88"/>
      <c r="BR361" s="88"/>
      <c r="BS361" s="88"/>
      <c r="BT361" s="88"/>
    </row>
    <row r="362" spans="1:72" ht="28.5" x14ac:dyDescent="0.45">
      <c r="A362" s="88">
        <f>Веса!A362</f>
        <v>1</v>
      </c>
      <c r="B362" s="88">
        <f>MoM!B362</f>
        <v>1</v>
      </c>
      <c r="C362" s="88">
        <f>БИПЦ_НДС!E362</f>
        <v>1</v>
      </c>
      <c r="D362" s="88">
        <f t="shared" si="5"/>
        <v>0</v>
      </c>
      <c r="E362" s="88">
        <v>0</v>
      </c>
      <c r="F362" s="88">
        <v>0</v>
      </c>
      <c r="G362" s="88">
        <v>0</v>
      </c>
      <c r="H362" s="88">
        <v>0</v>
      </c>
      <c r="I362" s="88">
        <v>1</v>
      </c>
      <c r="J362" s="124" t="s">
        <v>363</v>
      </c>
      <c r="K362" s="124" t="s">
        <v>363</v>
      </c>
      <c r="L362" s="109" t="str">
        <f>MoM!J362</f>
        <v>Стрижка модельная в женском зале, стрижка</v>
      </c>
      <c r="M362" s="88">
        <f>IF(MoM!N362=0,0,N362/MoM!N362*100)</f>
        <v>0.86113641991856349</v>
      </c>
      <c r="N362" s="88">
        <f>IF(MoM!O362=0,0,O362/MoM!O362*100)</f>
        <v>0.86750882942596086</v>
      </c>
      <c r="O362" s="88">
        <f>IF(MoM!P362=0,0,P362/MoM!P362*100)</f>
        <v>0.87496940535902423</v>
      </c>
      <c r="P362" s="88">
        <f>IF(MoM!Q362=0,0,Q362/MoM!Q362*100)</f>
        <v>0.88415658411529396</v>
      </c>
      <c r="Q362" s="88">
        <f>IF(MoM!R362=0,0,R362/MoM!R362*100)</f>
        <v>0.89078775849615877</v>
      </c>
      <c r="R362" s="88">
        <f>IF(MoM!S362=0,0,S362/MoM!S362*100)</f>
        <v>0.89773590301242889</v>
      </c>
      <c r="S362" s="88">
        <f>IF(MoM!T362=0,0,T362/MoM!T362*100)</f>
        <v>0.89998024276995991</v>
      </c>
      <c r="T362" s="88">
        <f>IF(MoM!U362=0,0,U362/MoM!U362*100)</f>
        <v>0.90232019140116193</v>
      </c>
      <c r="U362" s="88">
        <f>IF(MoM!V362=0,0,V362/MoM!V362*100)</f>
        <v>0.90746341649214857</v>
      </c>
      <c r="V362" s="88">
        <f>IF(MoM!W362=0,0,W362/MoM!W362*100)</f>
        <v>0.90945983600843139</v>
      </c>
      <c r="W362" s="88">
        <f>IF(MoM!X362=0,0,X362/MoM!X362*100)</f>
        <v>0.91355240527046933</v>
      </c>
      <c r="X362" s="88">
        <f>IF(MoM!Y362=0,0,Y362/MoM!Y362*100)</f>
        <v>0.91647577296733485</v>
      </c>
      <c r="Y362" s="88">
        <f>IF(MoM!Z362=0,0,Z362/MoM!Z362*100)</f>
        <v>0.92976467167536125</v>
      </c>
      <c r="Z362" s="88">
        <f>IF(MoM!AA362=0,0,AA362/MoM!AA362*100)</f>
        <v>0.93952720072795259</v>
      </c>
      <c r="AA362" s="88">
        <f>IF(MoM!AB362=0,0,AB362/MoM!AB362*100)</f>
        <v>0.94516436393232017</v>
      </c>
      <c r="AB362" s="88">
        <f>IF(MoM!AC362=0,0,AC362/MoM!AC362*100)</f>
        <v>0.95055180080673429</v>
      </c>
      <c r="AC362" s="88">
        <f>IF(MoM!AD362=0,0,AD362/MoM!AD362*100)</f>
        <v>0.95387873210955787</v>
      </c>
      <c r="AD362" s="88">
        <f>IF(MoM!AE362=0,0,AE362/MoM!AE362*100)</f>
        <v>0.95569110170056604</v>
      </c>
      <c r="AE362" s="88">
        <f>IF(MoM!AF362=0,0,AF362/MoM!AF362*100)</f>
        <v>0.95855817500566776</v>
      </c>
      <c r="AF362" s="88">
        <f>IF(MoM!AG362=0,0,AG362/MoM!AG362*100)</f>
        <v>0.95970844481567463</v>
      </c>
      <c r="AG362" s="88">
        <f>IF(MoM!AH362=0,0,AH362/MoM!AH362*100)</f>
        <v>0.9618198033942692</v>
      </c>
      <c r="AH362" s="88">
        <f>IF(MoM!AI362=0,0,AI362/MoM!AI362*100)</f>
        <v>0.96383962498139708</v>
      </c>
      <c r="AI362" s="88">
        <f>IF(MoM!AJ362=0,0,AJ362/MoM!AJ362*100)</f>
        <v>0.96596007215635615</v>
      </c>
      <c r="AJ362" s="88">
        <f>IF(MoM!AK362=0,0,AK362/MoM!AK362*100)</f>
        <v>0.96866476035839399</v>
      </c>
      <c r="AK362" s="88">
        <f>IF(MoM!AL362=0,0,AL362/MoM!AL362*100)</f>
        <v>0.97437988244450846</v>
      </c>
      <c r="AL362" s="88">
        <f>IF(MoM!AM362=0,0,AM362/MoM!AM362*100)</f>
        <v>0.9761337662329086</v>
      </c>
      <c r="AM362" s="88">
        <f>IF(MoM!AN362=0,0,AN362/MoM!AN362*100)</f>
        <v>0.9814048885705664</v>
      </c>
      <c r="AN362" s="88">
        <f>IF(MoM!AO362=0,0,AO362/MoM!AO362*100)</f>
        <v>0.98415282225856393</v>
      </c>
      <c r="AO362" s="88">
        <f>IF(MoM!AP362=0,0,AP362/MoM!AP362*100)</f>
        <v>0.98710528072533965</v>
      </c>
      <c r="AP362" s="88">
        <f>IF(MoM!AQ362=0,0,AQ362/MoM!AQ362*100)</f>
        <v>0.98967175445522548</v>
      </c>
      <c r="AQ362" s="88">
        <f>IF(MoM!AR362=0,0,AR362/MoM!AR362*100)</f>
        <v>0.99283870406948216</v>
      </c>
      <c r="AR362" s="88">
        <f>IF(MoM!AS362=0,0,AS362/MoM!AS362*100)</f>
        <v>0.9963136395337252</v>
      </c>
      <c r="AS362" s="149">
        <v>1</v>
      </c>
      <c r="AT362" s="88">
        <f>AS362*MoM!AT362/100</f>
        <v>1.0031000000000001</v>
      </c>
      <c r="AU362" s="88">
        <f>AT362*MoM!AU362/100</f>
        <v>1.0050058900000001</v>
      </c>
      <c r="AV362" s="88">
        <f>AU362*MoM!AV362/100</f>
        <v>1.0062118970680001</v>
      </c>
      <c r="AW362" s="88">
        <f>AV362*MoM!AW362/100</f>
        <v>1.0113435777430468</v>
      </c>
      <c r="AX362" s="88">
        <f>AW362*MoM!AX362/100</f>
        <v>1.0138719366874045</v>
      </c>
      <c r="AY362" s="88">
        <f>AX362*MoM!AY362/100</f>
        <v>1.016812165303798</v>
      </c>
      <c r="AZ362" s="88">
        <f>AY362*MoM!AZ362/100</f>
        <v>1.0196592393666486</v>
      </c>
      <c r="BA362" s="88"/>
      <c r="BB362" s="88"/>
      <c r="BC362" s="88"/>
      <c r="BD362" s="88"/>
      <c r="BE362" s="88"/>
      <c r="BF362" s="88"/>
      <c r="BG362" s="88"/>
      <c r="BH362" s="88"/>
      <c r="BI362" s="88"/>
      <c r="BJ362" s="88"/>
      <c r="BK362" s="88"/>
      <c r="BL362" s="88"/>
      <c r="BM362" s="88"/>
      <c r="BN362" s="88"/>
      <c r="BO362" s="88"/>
      <c r="BP362" s="88"/>
      <c r="BQ362" s="88"/>
      <c r="BR362" s="88"/>
      <c r="BS362" s="88"/>
      <c r="BT362" s="88"/>
    </row>
    <row r="363" spans="1:72" ht="28.5" x14ac:dyDescent="0.45">
      <c r="A363" s="88">
        <f>Веса!A363</f>
        <v>1</v>
      </c>
      <c r="B363" s="88">
        <f>MoM!B363</f>
        <v>1</v>
      </c>
      <c r="C363" s="88">
        <f>БИПЦ_НДС!E363</f>
        <v>1</v>
      </c>
      <c r="D363" s="88">
        <f t="shared" si="5"/>
        <v>0</v>
      </c>
      <c r="E363" s="88">
        <v>0</v>
      </c>
      <c r="F363" s="88">
        <v>0</v>
      </c>
      <c r="G363" s="88">
        <v>0</v>
      </c>
      <c r="H363" s="88">
        <v>0</v>
      </c>
      <c r="I363" s="88">
        <v>1</v>
      </c>
      <c r="J363" s="124" t="s">
        <v>364</v>
      </c>
      <c r="K363" s="124" t="s">
        <v>364</v>
      </c>
      <c r="L363" s="109" t="str">
        <f>MoM!J363</f>
        <v>Стрижка модельная в мужском зале, стрижка</v>
      </c>
      <c r="M363" s="88">
        <f>IF(MoM!N363=0,0,N363/MoM!N363*100)</f>
        <v>0.87216798010686414</v>
      </c>
      <c r="N363" s="88">
        <f>IF(MoM!O363=0,0,O363/MoM!O363*100)</f>
        <v>0.87931975754374037</v>
      </c>
      <c r="O363" s="88">
        <f>IF(MoM!P363=0,0,P363/MoM!P363*100)</f>
        <v>0.88591465572531847</v>
      </c>
      <c r="P363" s="88">
        <f>IF(MoM!Q363=0,0,Q363/MoM!Q363*100)</f>
        <v>0.90044365607921362</v>
      </c>
      <c r="Q363" s="88">
        <f>IF(MoM!R363=0,0,R363/MoM!R363*100)</f>
        <v>0.90341512014427505</v>
      </c>
      <c r="R363" s="88">
        <f>IF(MoM!S363=0,0,S363/MoM!S363*100)</f>
        <v>0.90702878062485226</v>
      </c>
      <c r="S363" s="88">
        <f>IF(MoM!T363=0,0,T363/MoM!T363*100)</f>
        <v>0.90902424394222692</v>
      </c>
      <c r="T363" s="88">
        <f>IF(MoM!U363=0,0,U363/MoM!U363*100)</f>
        <v>0.91156951182526513</v>
      </c>
      <c r="U363" s="88">
        <f>IF(MoM!V363=0,0,V363/MoM!V363*100)</f>
        <v>0.91567157462847881</v>
      </c>
      <c r="V363" s="88">
        <f>IF(MoM!W363=0,0,W363/MoM!W363*100)</f>
        <v>0.91731978346281018</v>
      </c>
      <c r="W363" s="88">
        <f>IF(MoM!X363=0,0,X363/MoM!X363*100)</f>
        <v>0.91952135094312093</v>
      </c>
      <c r="X363" s="88">
        <f>IF(MoM!Y363=0,0,Y363/MoM!Y363*100)</f>
        <v>0.92246381926613885</v>
      </c>
      <c r="Y363" s="88">
        <f>IF(MoM!Z363=0,0,Z363/MoM!Z363*100)</f>
        <v>0.9348248344443052</v>
      </c>
      <c r="Z363" s="88">
        <f>IF(MoM!AA363=0,0,AA363/MoM!AA363*100)</f>
        <v>0.93893806371586008</v>
      </c>
      <c r="AA363" s="88">
        <f>IF(MoM!AB363=0,0,AB363/MoM!AB363*100)</f>
        <v>0.94109762126240659</v>
      </c>
      <c r="AB363" s="88">
        <f>IF(MoM!AC363=0,0,AC363/MoM!AC363*100)</f>
        <v>0.94354447507768879</v>
      </c>
      <c r="AC363" s="88">
        <f>IF(MoM!AD363=0,0,AD363/MoM!AD363*100)</f>
        <v>0.94599769071289086</v>
      </c>
      <c r="AD363" s="88">
        <f>IF(MoM!AE363=0,0,AE363/MoM!AE363*100)</f>
        <v>0.94732208747988889</v>
      </c>
      <c r="AE363" s="88">
        <f>IF(MoM!AF363=0,0,AF363/MoM!AF363*100)</f>
        <v>0.94836414177611672</v>
      </c>
      <c r="AF363" s="88">
        <f>IF(MoM!AG363=0,0,AG363/MoM!AG363*100)</f>
        <v>0.94931250591789273</v>
      </c>
      <c r="AG363" s="88">
        <f>IF(MoM!AH363=0,0,AH363/MoM!AH363*100)</f>
        <v>0.96250794975015141</v>
      </c>
      <c r="AH363" s="88">
        <f>IF(MoM!AI363=0,0,AI363/MoM!AI363*100)</f>
        <v>0.96424046405970165</v>
      </c>
      <c r="AI363" s="88">
        <f>IF(MoM!AJ363=0,0,AJ363/MoM!AJ363*100)</f>
        <v>0.96607252094141516</v>
      </c>
      <c r="AJ363" s="88">
        <f>IF(MoM!AK363=0,0,AK363/MoM!AK363*100)</f>
        <v>0.96771484422701548</v>
      </c>
      <c r="AK363" s="88">
        <f>IF(MoM!AL363=0,0,AL363/MoM!AL363*100)</f>
        <v>0.97303727587026401</v>
      </c>
      <c r="AL363" s="88">
        <f>IF(MoM!AM363=0,0,AM363/MoM!AM363*100)</f>
        <v>0.97439952805648244</v>
      </c>
      <c r="AM363" s="88">
        <f>IF(MoM!AN363=0,0,AN363/MoM!AN363*100)</f>
        <v>0.97985616541359888</v>
      </c>
      <c r="AN363" s="88">
        <f>IF(MoM!AO363=0,0,AO363/MoM!AO363*100)</f>
        <v>0.98171789212788474</v>
      </c>
      <c r="AO363" s="88">
        <f>IF(MoM!AP363=0,0,AP363/MoM!AP363*100)</f>
        <v>0.99006249421097181</v>
      </c>
      <c r="AP363" s="88">
        <f>IF(MoM!AQ363=0,0,AQ363/MoM!AQ363*100)</f>
        <v>0.99214162544881479</v>
      </c>
      <c r="AQ363" s="88">
        <f>IF(MoM!AR363=0,0,AR363/MoM!AR363*100)</f>
        <v>0.9947211936749818</v>
      </c>
      <c r="AR363" s="88">
        <f>IF(MoM!AS363=0,0,AS363/MoM!AS363*100)</f>
        <v>0.99690958030106669</v>
      </c>
      <c r="AS363" s="149">
        <v>1</v>
      </c>
      <c r="AT363" s="88">
        <f>AS363*MoM!AT363/100</f>
        <v>1.0068000000000001</v>
      </c>
      <c r="AU363" s="88">
        <f>AT363*MoM!AU363/100</f>
        <v>1.0107265200000002</v>
      </c>
      <c r="AV363" s="88">
        <f>AU363*MoM!AV363/100</f>
        <v>1.0122426097800001</v>
      </c>
      <c r="AW363" s="88">
        <f>AV363*MoM!AW363/100</f>
        <v>1.0153805618703182</v>
      </c>
      <c r="AX363" s="88">
        <f>AW363*MoM!AX363/100</f>
        <v>1.017919013274994</v>
      </c>
      <c r="AY363" s="88">
        <f>AX363*MoM!AY363/100</f>
        <v>1.0206673946108364</v>
      </c>
      <c r="AZ363" s="88">
        <f>AY363*MoM!AZ363/100</f>
        <v>1.0234231965762857</v>
      </c>
      <c r="BA363" s="88"/>
      <c r="BB363" s="88"/>
      <c r="BC363" s="88"/>
      <c r="BD363" s="88"/>
      <c r="BE363" s="88"/>
      <c r="BF363" s="88"/>
      <c r="BG363" s="88"/>
      <c r="BH363" s="88"/>
      <c r="BI363" s="88"/>
      <c r="BJ363" s="88"/>
      <c r="BK363" s="88"/>
      <c r="BL363" s="88"/>
      <c r="BM363" s="88"/>
      <c r="BN363" s="88"/>
      <c r="BO363" s="88"/>
      <c r="BP363" s="88"/>
      <c r="BQ363" s="88"/>
      <c r="BR363" s="88"/>
      <c r="BS363" s="88"/>
      <c r="BT363" s="88"/>
    </row>
    <row r="364" spans="1:72" x14ac:dyDescent="0.45">
      <c r="A364" s="88">
        <f>Веса!A364</f>
        <v>0</v>
      </c>
      <c r="B364" s="88">
        <f>MoM!B364</f>
        <v>0</v>
      </c>
      <c r="C364" s="88">
        <f>БИПЦ_НДС!E364</f>
        <v>1</v>
      </c>
      <c r="D364" s="88">
        <f t="shared" si="5"/>
        <v>0</v>
      </c>
      <c r="E364" s="88">
        <v>0</v>
      </c>
      <c r="F364" s="88">
        <v>0</v>
      </c>
      <c r="G364" s="88">
        <v>0</v>
      </c>
      <c r="H364" s="88">
        <v>0</v>
      </c>
      <c r="I364" s="88">
        <v>1</v>
      </c>
      <c r="J364" s="136" t="s">
        <v>365</v>
      </c>
      <c r="K364" s="109" t="s">
        <v>366</v>
      </c>
      <c r="L364" s="109" t="str">
        <f>MoM!J364</f>
        <v>Маникюр, услуга</v>
      </c>
      <c r="M364" s="88">
        <f>IF(MoM!N364=0,0,N364/MoM!N364*100)</f>
        <v>0</v>
      </c>
      <c r="N364" s="88">
        <f>IF(MoM!O364=0,0,O364/MoM!O364*100)</f>
        <v>0</v>
      </c>
      <c r="O364" s="88">
        <f>IF(MoM!P364=0,0,P364/MoM!P364*100)</f>
        <v>0</v>
      </c>
      <c r="P364" s="88">
        <f>IF(MoM!Q364=0,0,Q364/MoM!Q364*100)</f>
        <v>0</v>
      </c>
      <c r="Q364" s="88">
        <f>IF(MoM!R364=0,0,R364/MoM!R364*100)</f>
        <v>0</v>
      </c>
      <c r="R364" s="88">
        <f>IF(MoM!S364=0,0,S364/MoM!S364*100)</f>
        <v>0</v>
      </c>
      <c r="S364" s="88">
        <f>IF(MoM!T364=0,0,T364/MoM!T364*100)</f>
        <v>0</v>
      </c>
      <c r="T364" s="88">
        <f>IF(MoM!U364=0,0,U364/MoM!U364*100)</f>
        <v>0</v>
      </c>
      <c r="U364" s="88">
        <f>IF(MoM!V364=0,0,V364/MoM!V364*100)</f>
        <v>0</v>
      </c>
      <c r="V364" s="88">
        <f>IF(MoM!W364=0,0,W364/MoM!W364*100)</f>
        <v>0</v>
      </c>
      <c r="W364" s="88">
        <f>IF(MoM!X364=0,0,X364/MoM!X364*100)</f>
        <v>0</v>
      </c>
      <c r="X364" s="88">
        <f>IF(MoM!Y364=0,0,Y364/MoM!Y364*100)</f>
        <v>0</v>
      </c>
      <c r="Y364" s="88">
        <f>IF(MoM!Z364=0,0,Z364/MoM!Z364*100)</f>
        <v>0</v>
      </c>
      <c r="Z364" s="88">
        <f>IF(MoM!AA364=0,0,AA364/MoM!AA364*100)</f>
        <v>0</v>
      </c>
      <c r="AA364" s="88">
        <f>IF(MoM!AB364=0,0,AB364/MoM!AB364*100)</f>
        <v>0</v>
      </c>
      <c r="AB364" s="88">
        <f>IF(MoM!AC364=0,0,AC364/MoM!AC364*100)</f>
        <v>0</v>
      </c>
      <c r="AC364" s="88">
        <f>IF(MoM!AD364=0,0,AD364/MoM!AD364*100)</f>
        <v>0</v>
      </c>
      <c r="AD364" s="88">
        <f>IF(MoM!AE364=0,0,AE364/MoM!AE364*100)</f>
        <v>0</v>
      </c>
      <c r="AE364" s="88">
        <f>IF(MoM!AF364=0,0,AF364/MoM!AF364*100)</f>
        <v>0</v>
      </c>
      <c r="AF364" s="88">
        <f>IF(MoM!AG364=0,0,AG364/MoM!AG364*100)</f>
        <v>0</v>
      </c>
      <c r="AG364" s="88">
        <f>IF(MoM!AH364=0,0,AH364/MoM!AH364*100)</f>
        <v>0</v>
      </c>
      <c r="AH364" s="88">
        <f>IF(MoM!AI364=0,0,AI364/MoM!AI364*100)</f>
        <v>0</v>
      </c>
      <c r="AI364" s="88">
        <f>IF(MoM!AJ364=0,0,AJ364/MoM!AJ364*100)</f>
        <v>0</v>
      </c>
      <c r="AJ364" s="88">
        <f>IF(MoM!AK364=0,0,AK364/MoM!AK364*100)</f>
        <v>0</v>
      </c>
      <c r="AK364" s="88">
        <f>IF(MoM!AL364=0,0,AL364/MoM!AL364*100)</f>
        <v>0</v>
      </c>
      <c r="AL364" s="88">
        <f>IF(MoM!AM364=0,0,AM364/MoM!AM364*100)</f>
        <v>0</v>
      </c>
      <c r="AM364" s="88">
        <f>IF(MoM!AN364=0,0,AN364/MoM!AN364*100)</f>
        <v>0</v>
      </c>
      <c r="AN364" s="88">
        <f>IF(MoM!AO364=0,0,AO364/MoM!AO364*100)</f>
        <v>0</v>
      </c>
      <c r="AO364" s="88">
        <f>IF(MoM!AP364=0,0,AP364/MoM!AP364*100)</f>
        <v>0</v>
      </c>
      <c r="AP364" s="88">
        <f>IF(MoM!AQ364=0,0,AQ364/MoM!AQ364*100)</f>
        <v>0</v>
      </c>
      <c r="AQ364" s="88">
        <f>IF(MoM!AR364=0,0,AR364/MoM!AR364*100)</f>
        <v>0</v>
      </c>
      <c r="AR364" s="88">
        <f>IF(MoM!AS364=0,0,AS364/MoM!AS364*100)</f>
        <v>0</v>
      </c>
      <c r="AS364" s="149">
        <v>1</v>
      </c>
      <c r="AT364" s="88">
        <f>AS364*MoM!AT364/100</f>
        <v>0</v>
      </c>
      <c r="AU364" s="88">
        <f>AT364*MoM!AU364/100</f>
        <v>0</v>
      </c>
      <c r="AV364" s="88">
        <f>AU364*MoM!AV364/100</f>
        <v>0</v>
      </c>
      <c r="AW364" s="88">
        <f>AV364*MoM!AW364/100</f>
        <v>0</v>
      </c>
      <c r="AX364" s="88">
        <f>AW364*MoM!AX364/100</f>
        <v>0</v>
      </c>
      <c r="AY364" s="88">
        <f>AX364*MoM!AY364/100</f>
        <v>0</v>
      </c>
      <c r="AZ364" s="88">
        <f>AY364*MoM!AZ364/100</f>
        <v>0</v>
      </c>
      <c r="BA364" s="88"/>
      <c r="BB364" s="88"/>
      <c r="BC364" s="88"/>
      <c r="BD364" s="88"/>
      <c r="BE364" s="88"/>
      <c r="BF364" s="88"/>
      <c r="BG364" s="88"/>
      <c r="BH364" s="88"/>
      <c r="BI364" s="88"/>
      <c r="BJ364" s="88"/>
      <c r="BK364" s="88"/>
      <c r="BL364" s="88"/>
      <c r="BM364" s="88"/>
      <c r="BN364" s="88"/>
      <c r="BO364" s="88"/>
      <c r="BP364" s="88"/>
      <c r="BQ364" s="88"/>
      <c r="BR364" s="88"/>
      <c r="BS364" s="88"/>
      <c r="BT364" s="88"/>
    </row>
    <row r="365" spans="1:72" x14ac:dyDescent="0.45">
      <c r="A365" s="88">
        <f>Веса!A365</f>
        <v>1</v>
      </c>
      <c r="B365" s="88">
        <f>MoM!B365</f>
        <v>1</v>
      </c>
      <c r="C365" s="88">
        <f>БИПЦ_НДС!E365</f>
        <v>0</v>
      </c>
      <c r="D365" s="88">
        <f t="shared" si="5"/>
        <v>1</v>
      </c>
      <c r="E365" s="88">
        <v>0</v>
      </c>
      <c r="F365" s="88">
        <v>0</v>
      </c>
      <c r="G365" s="88">
        <v>0</v>
      </c>
      <c r="H365" s="88">
        <v>0</v>
      </c>
      <c r="I365" s="88">
        <v>1</v>
      </c>
      <c r="J365" s="124" t="s">
        <v>367</v>
      </c>
      <c r="K365" s="124" t="s">
        <v>367</v>
      </c>
      <c r="L365" s="109" t="str">
        <f>MoM!J365</f>
        <v>Изготовление гроба, шт.</v>
      </c>
      <c r="M365" s="88">
        <f>IF(MoM!N365=0,0,N365/MoM!N365*100)</f>
        <v>0.85140834198928295</v>
      </c>
      <c r="N365" s="88">
        <f>IF(MoM!O365=0,0,O365/MoM!O365*100)</f>
        <v>0.86715939631608463</v>
      </c>
      <c r="O365" s="88">
        <f>IF(MoM!P365=0,0,P365/MoM!P365*100)</f>
        <v>0.87981992350229943</v>
      </c>
      <c r="P365" s="88">
        <f>IF(MoM!Q365=0,0,Q365/MoM!Q365*100)</f>
        <v>0.89433695224008736</v>
      </c>
      <c r="Q365" s="88">
        <f>IF(MoM!R365=0,0,R365/MoM!R365*100)</f>
        <v>0.90220711741980009</v>
      </c>
      <c r="R365" s="88">
        <f>IF(MoM!S365=0,0,S365/MoM!S365*100)</f>
        <v>0.90401153165463966</v>
      </c>
      <c r="S365" s="88">
        <f>IF(MoM!T365=0,0,T365/MoM!T365*100)</f>
        <v>0.90581955471794895</v>
      </c>
      <c r="T365" s="88">
        <f>IF(MoM!U365=0,0,U365/MoM!U365*100)</f>
        <v>0.90690653818361056</v>
      </c>
      <c r="U365" s="88">
        <f>IF(MoM!V365=0,0,V365/MoM!V365*100)</f>
        <v>0.91207590545125705</v>
      </c>
      <c r="V365" s="88">
        <f>IF(MoM!W365=0,0,W365/MoM!W365*100)</f>
        <v>0.91745715329341959</v>
      </c>
      <c r="W365" s="88">
        <f>IF(MoM!X365=0,0,X365/MoM!X365*100)</f>
        <v>0.91892508473868906</v>
      </c>
      <c r="X365" s="88">
        <f>IF(MoM!Y365=0,0,Y365/MoM!Y365*100)</f>
        <v>0.92627648541659857</v>
      </c>
      <c r="Y365" s="88">
        <f>IF(MoM!Z365=0,0,Z365/MoM!Z365*100)</f>
        <v>0.93331618670576477</v>
      </c>
      <c r="Z365" s="88">
        <f>IF(MoM!AA365=0,0,AA365/MoM!AA365*100)</f>
        <v>0.9388227522073288</v>
      </c>
      <c r="AA365" s="88">
        <f>IF(MoM!AB365=0,0,AB365/MoM!AB365*100)</f>
        <v>0.94680274560109112</v>
      </c>
      <c r="AB365" s="88">
        <f>IF(MoM!AC365=0,0,AC365/MoM!AC365*100)</f>
        <v>0.94992719466157483</v>
      </c>
      <c r="AC365" s="88">
        <f>IF(MoM!AD365=0,0,AD365/MoM!AD365*100)</f>
        <v>0.9513520854535672</v>
      </c>
      <c r="AD365" s="88">
        <f>IF(MoM!AE365=0,0,AE365/MoM!AE365*100)</f>
        <v>0.95382560087574653</v>
      </c>
      <c r="AE365" s="88">
        <f>IF(MoM!AF365=0,0,AF365/MoM!AF365*100)</f>
        <v>0.95449327879635948</v>
      </c>
      <c r="AF365" s="88">
        <f>IF(MoM!AG365=0,0,AG365/MoM!AG365*100)</f>
        <v>0.95831125191154498</v>
      </c>
      <c r="AG365" s="88">
        <f>IF(MoM!AH365=0,0,AH365/MoM!AH365*100)</f>
        <v>0.96607357305202846</v>
      </c>
      <c r="AH365" s="88">
        <f>IF(MoM!AI365=0,0,AI365/MoM!AI365*100)</f>
        <v>0.97109715563189902</v>
      </c>
      <c r="AI365" s="88">
        <f>IF(MoM!AJ365=0,0,AJ365/MoM!AJ365*100)</f>
        <v>0.97148559449415173</v>
      </c>
      <c r="AJ365" s="88">
        <f>IF(MoM!AK365=0,0,AK365/MoM!AK365*100)</f>
        <v>0.97401145703983649</v>
      </c>
      <c r="AK365" s="88">
        <f>IF(MoM!AL365=0,0,AL365/MoM!AL365*100)</f>
        <v>0.97771270057658777</v>
      </c>
      <c r="AL365" s="88">
        <f>IF(MoM!AM365=0,0,AM365/MoM!AM365*100)</f>
        <v>0.97917926962745261</v>
      </c>
      <c r="AM365" s="88">
        <f>IF(MoM!AN365=0,0,AN365/MoM!AN365*100)</f>
        <v>0.98182305365544664</v>
      </c>
      <c r="AN365" s="88">
        <f>IF(MoM!AO365=0,0,AO365/MoM!AO365*100)</f>
        <v>0.98309942362519864</v>
      </c>
      <c r="AO365" s="88">
        <f>IF(MoM!AP365=0,0,AP365/MoM!AP365*100)</f>
        <v>0.985065622472449</v>
      </c>
      <c r="AP365" s="88">
        <f>IF(MoM!AQ365=0,0,AQ365/MoM!AQ365*100)</f>
        <v>0.98585367497042697</v>
      </c>
      <c r="AQ365" s="88">
        <f>IF(MoM!AR365=0,0,AR365/MoM!AR365*100)</f>
        <v>0.98890982136283534</v>
      </c>
      <c r="AR365" s="88">
        <f>IF(MoM!AS365=0,0,AS365/MoM!AS365*100)</f>
        <v>0.99039318609487959</v>
      </c>
      <c r="AS365" s="149">
        <v>1</v>
      </c>
      <c r="AT365" s="88">
        <f>AS365*MoM!AT365/100</f>
        <v>0.99980000000000002</v>
      </c>
      <c r="AU365" s="88">
        <f>AT365*MoM!AU365/100</f>
        <v>1.0030993399999999</v>
      </c>
      <c r="AV365" s="88">
        <f>AU365*MoM!AV365/100</f>
        <v>1.008917316172</v>
      </c>
      <c r="AW365" s="88">
        <f>AV365*MoM!AW365/100</f>
        <v>1.0178966802859308</v>
      </c>
      <c r="AX365" s="88">
        <f>AW365*MoM!AX365/100</f>
        <v>1.0202378426505885</v>
      </c>
      <c r="AY365" s="88">
        <f>AX365*MoM!AY365/100</f>
        <v>1.0216661756302994</v>
      </c>
      <c r="AZ365" s="88">
        <f>AY365*MoM!AZ365/100</f>
        <v>1.023403008128871</v>
      </c>
      <c r="BA365" s="88"/>
      <c r="BB365" s="88"/>
      <c r="BC365" s="88"/>
      <c r="BD365" s="88"/>
      <c r="BE365" s="88"/>
      <c r="BF365" s="88"/>
      <c r="BG365" s="88"/>
      <c r="BH365" s="88"/>
      <c r="BI365" s="88"/>
      <c r="BJ365" s="88"/>
      <c r="BK365" s="88"/>
      <c r="BL365" s="88"/>
      <c r="BM365" s="88"/>
      <c r="BN365" s="88"/>
      <c r="BO365" s="88"/>
      <c r="BP365" s="88"/>
      <c r="BQ365" s="88"/>
      <c r="BR365" s="88"/>
      <c r="BS365" s="88"/>
      <c r="BT365" s="88"/>
    </row>
    <row r="366" spans="1:72" ht="28.5" x14ac:dyDescent="0.45">
      <c r="A366" s="88">
        <f>Веса!A366</f>
        <v>1</v>
      </c>
      <c r="B366" s="88">
        <f>MoM!B366</f>
        <v>1</v>
      </c>
      <c r="C366" s="88">
        <f>БИПЦ_НДС!E366</f>
        <v>1</v>
      </c>
      <c r="D366" s="88">
        <f t="shared" si="5"/>
        <v>0</v>
      </c>
      <c r="E366" s="88">
        <v>0</v>
      </c>
      <c r="F366" s="88">
        <v>0</v>
      </c>
      <c r="G366" s="88">
        <v>0</v>
      </c>
      <c r="H366" s="88">
        <v>0</v>
      </c>
      <c r="I366" s="88">
        <v>1</v>
      </c>
      <c r="J366" s="124" t="s">
        <v>368</v>
      </c>
      <c r="K366" s="124" t="s">
        <v>368</v>
      </c>
      <c r="L366" s="109" t="str">
        <f>MoM!J366</f>
        <v>Услуги организатора проведения торжеств, услуга</v>
      </c>
      <c r="M366" s="88">
        <f>IF(MoM!N366=0,0,N366/MoM!N366*100)</f>
        <v>0.88466575235546052</v>
      </c>
      <c r="N366" s="88">
        <f>IF(MoM!O366=0,0,O366/MoM!O366*100)</f>
        <v>0.88785054906394012</v>
      </c>
      <c r="O366" s="88">
        <f>IF(MoM!P366=0,0,P366/MoM!P366*100)</f>
        <v>0.89362157763285566</v>
      </c>
      <c r="P366" s="88">
        <f>IF(MoM!Q366=0,0,Q366/MoM!Q366*100)</f>
        <v>0.89737478825891359</v>
      </c>
      <c r="Q366" s="88">
        <f>IF(MoM!R366=0,0,R366/MoM!R366*100)</f>
        <v>0.90123349984842693</v>
      </c>
      <c r="R366" s="88">
        <f>IF(MoM!S366=0,0,S366/MoM!S366*100)</f>
        <v>0.90186436329832076</v>
      </c>
      <c r="S366" s="88">
        <f>IF(MoM!T366=0,0,T366/MoM!T366*100)</f>
        <v>0.90763629522342992</v>
      </c>
      <c r="T366" s="88">
        <f>IF(MoM!U366=0,0,U366/MoM!U366*100)</f>
        <v>0.91280982210620343</v>
      </c>
      <c r="U366" s="88">
        <f>IF(MoM!V366=0,0,V366/MoM!V366*100)</f>
        <v>0.91490928469704769</v>
      </c>
      <c r="V366" s="88">
        <f>IF(MoM!W366=0,0,W366/MoM!W366*100)</f>
        <v>0.91619015769562362</v>
      </c>
      <c r="W366" s="88">
        <f>IF(MoM!X366=0,0,X366/MoM!X366*100)</f>
        <v>0.91765606194793659</v>
      </c>
      <c r="X366" s="88">
        <f>IF(MoM!Y366=0,0,Y366/MoM!Y366*100)</f>
        <v>0.92619026332405252</v>
      </c>
      <c r="Y366" s="88">
        <f>IF(MoM!Z366=0,0,Z366/MoM!Z366*100)</f>
        <v>0.92693121553471169</v>
      </c>
      <c r="Z366" s="88">
        <f>IF(MoM!AA366=0,0,AA366/MoM!AA366*100)</f>
        <v>0.93119509912617127</v>
      </c>
      <c r="AA366" s="88">
        <f>IF(MoM!AB366=0,0,AB366/MoM!AB366*100)</f>
        <v>0.93538547707223907</v>
      </c>
      <c r="AB366" s="88">
        <f>IF(MoM!AC366=0,0,AC366/MoM!AC366*100)</f>
        <v>0.93781747931262693</v>
      </c>
      <c r="AC366" s="88">
        <f>IF(MoM!AD366=0,0,AD366/MoM!AD366*100)</f>
        <v>0.9492588525602409</v>
      </c>
      <c r="AD366" s="88">
        <f>IF(MoM!AE366=0,0,AE366/MoM!AE366*100)</f>
        <v>0.95163199969164147</v>
      </c>
      <c r="AE366" s="88">
        <f>IF(MoM!AF366=0,0,AF366/MoM!AF366*100)</f>
        <v>0.95239330529139476</v>
      </c>
      <c r="AF366" s="88">
        <f>IF(MoM!AG366=0,0,AG366/MoM!AG366*100)</f>
        <v>0.95325045926615704</v>
      </c>
      <c r="AG366" s="88">
        <f>IF(MoM!AH366=0,0,AH366/MoM!AH366*100)</f>
        <v>0.95344110935801019</v>
      </c>
      <c r="AH366" s="88">
        <f>IF(MoM!AI366=0,0,AI366/MoM!AI366*100)</f>
        <v>0.95572936802046926</v>
      </c>
      <c r="AI366" s="88">
        <f>IF(MoM!AJ366=0,0,AJ366/MoM!AJ366*100)</f>
        <v>0.96012572311336331</v>
      </c>
      <c r="AJ366" s="88">
        <f>IF(MoM!AK366=0,0,AK366/MoM!AK366*100)</f>
        <v>0.96233401227652404</v>
      </c>
      <c r="AK366" s="88">
        <f>IF(MoM!AL366=0,0,AL366/MoM!AL366*100)</f>
        <v>0.96454738050475997</v>
      </c>
      <c r="AL366" s="88">
        <f>IF(MoM!AM366=0,0,AM366/MoM!AM366*100)</f>
        <v>0.96609065631356761</v>
      </c>
      <c r="AM366" s="88">
        <f>IF(MoM!AN366=0,0,AN366/MoM!AN366*100)</f>
        <v>0.97072789146387273</v>
      </c>
      <c r="AN366" s="88">
        <f>IF(MoM!AO366=0,0,AO366/MoM!AO366*100)</f>
        <v>0.97441665745143546</v>
      </c>
      <c r="AO366" s="88">
        <f>IF(MoM!AP366=0,0,AP366/MoM!AP366*100)</f>
        <v>0.98221199071104692</v>
      </c>
      <c r="AP366" s="88">
        <f>IF(MoM!AQ366=0,0,AQ366/MoM!AQ366*100)</f>
        <v>0.98820348385438428</v>
      </c>
      <c r="AQ366" s="88">
        <f>IF(MoM!AR366=0,0,AR366/MoM!AR366*100)</f>
        <v>0.99571383033167771</v>
      </c>
      <c r="AR366" s="88">
        <f>IF(MoM!AS366=0,0,AS366/MoM!AS366*100)</f>
        <v>0.99780482937537418</v>
      </c>
      <c r="AS366" s="149">
        <v>1</v>
      </c>
      <c r="AT366" s="88">
        <f>AS366*MoM!AT366/100</f>
        <v>0.99860000000000004</v>
      </c>
      <c r="AU366" s="88">
        <f>AT366*MoM!AU366/100</f>
        <v>0.99770126000000003</v>
      </c>
      <c r="AV366" s="88">
        <f>AU366*MoM!AV366/100</f>
        <v>1.0028893065520001</v>
      </c>
      <c r="AW366" s="88">
        <f>AV366*MoM!AW366/100</f>
        <v>1.0041930626505178</v>
      </c>
      <c r="AX366" s="88">
        <f>AW366*MoM!AX366/100</f>
        <v>1.0041930626505178</v>
      </c>
      <c r="AY366" s="88">
        <f>AX366*MoM!AY366/100</f>
        <v>1.0056993522444937</v>
      </c>
      <c r="AZ366" s="88">
        <f>AY366*MoM!AZ366/100</f>
        <v>1.008213600625105</v>
      </c>
      <c r="BA366" s="88"/>
      <c r="BB366" s="88"/>
      <c r="BC366" s="88"/>
      <c r="BD366" s="88"/>
      <c r="BE366" s="88"/>
      <c r="BF366" s="88"/>
      <c r="BG366" s="88"/>
      <c r="BH366" s="88"/>
      <c r="BI366" s="88"/>
      <c r="BJ366" s="88"/>
      <c r="BK366" s="88"/>
      <c r="BL366" s="88"/>
      <c r="BM366" s="88"/>
      <c r="BN366" s="88"/>
      <c r="BO366" s="88"/>
      <c r="BP366" s="88"/>
      <c r="BQ366" s="88"/>
      <c r="BR366" s="88"/>
      <c r="BS366" s="88"/>
      <c r="BT366" s="88"/>
    </row>
    <row r="367" spans="1:72" ht="42.75" x14ac:dyDescent="0.45">
      <c r="A367" s="88">
        <f>Веса!A367</f>
        <v>0</v>
      </c>
      <c r="B367" s="88">
        <f>MoM!B367</f>
        <v>0</v>
      </c>
      <c r="C367" s="88">
        <f>БИПЦ_НДС!E367</f>
        <v>1</v>
      </c>
      <c r="D367" s="88">
        <f t="shared" si="5"/>
        <v>0</v>
      </c>
      <c r="E367" s="88">
        <v>0</v>
      </c>
      <c r="F367" s="88">
        <v>0</v>
      </c>
      <c r="G367" s="88">
        <v>0</v>
      </c>
      <c r="H367" s="88">
        <v>0</v>
      </c>
      <c r="I367" s="88">
        <v>1</v>
      </c>
      <c r="J367" s="136" t="s">
        <v>369</v>
      </c>
      <c r="K367" s="109" t="s">
        <v>370</v>
      </c>
      <c r="L367" s="109" t="str">
        <f>MoM!J367</f>
        <v>Услуги по воспитанию детей, предоставляемые наемным персоналом, час</v>
      </c>
      <c r="M367" s="88">
        <f>IF(MoM!N367=0,0,N367/MoM!N367*100)</f>
        <v>0</v>
      </c>
      <c r="N367" s="88">
        <f>IF(MoM!O367=0,0,O367/MoM!O367*100)</f>
        <v>0</v>
      </c>
      <c r="O367" s="88">
        <f>IF(MoM!P367=0,0,P367/MoM!P367*100)</f>
        <v>0</v>
      </c>
      <c r="P367" s="88">
        <f>IF(MoM!Q367=0,0,Q367/MoM!Q367*100)</f>
        <v>0</v>
      </c>
      <c r="Q367" s="88">
        <f>IF(MoM!R367=0,0,R367/MoM!R367*100)</f>
        <v>0</v>
      </c>
      <c r="R367" s="88">
        <f>IF(MoM!S367=0,0,S367/MoM!S367*100)</f>
        <v>0</v>
      </c>
      <c r="S367" s="88">
        <f>IF(MoM!T367=0,0,T367/MoM!T367*100)</f>
        <v>0</v>
      </c>
      <c r="T367" s="88">
        <f>IF(MoM!U367=0,0,U367/MoM!U367*100)</f>
        <v>0</v>
      </c>
      <c r="U367" s="88">
        <f>IF(MoM!V367=0,0,V367/MoM!V367*100)</f>
        <v>0</v>
      </c>
      <c r="V367" s="88">
        <f>IF(MoM!W367=0,0,W367/MoM!W367*100)</f>
        <v>0</v>
      </c>
      <c r="W367" s="88">
        <f>IF(MoM!X367=0,0,X367/MoM!X367*100)</f>
        <v>0</v>
      </c>
      <c r="X367" s="88">
        <f>IF(MoM!Y367=0,0,Y367/MoM!Y367*100)</f>
        <v>0</v>
      </c>
      <c r="Y367" s="88">
        <f>IF(MoM!Z367=0,0,Z367/MoM!Z367*100)</f>
        <v>0</v>
      </c>
      <c r="Z367" s="88">
        <f>IF(MoM!AA367=0,0,AA367/MoM!AA367*100)</f>
        <v>0</v>
      </c>
      <c r="AA367" s="88">
        <f>IF(MoM!AB367=0,0,AB367/MoM!AB367*100)</f>
        <v>0</v>
      </c>
      <c r="AB367" s="88">
        <f>IF(MoM!AC367=0,0,AC367/MoM!AC367*100)</f>
        <v>0</v>
      </c>
      <c r="AC367" s="88">
        <f>IF(MoM!AD367=0,0,AD367/MoM!AD367*100)</f>
        <v>0</v>
      </c>
      <c r="AD367" s="88">
        <f>IF(MoM!AE367=0,0,AE367/MoM!AE367*100)</f>
        <v>0</v>
      </c>
      <c r="AE367" s="88">
        <f>IF(MoM!AF367=0,0,AF367/MoM!AF367*100)</f>
        <v>0</v>
      </c>
      <c r="AF367" s="88">
        <f>IF(MoM!AG367=0,0,AG367/MoM!AG367*100)</f>
        <v>0</v>
      </c>
      <c r="AG367" s="88">
        <f>IF(MoM!AH367=0,0,AH367/MoM!AH367*100)</f>
        <v>0</v>
      </c>
      <c r="AH367" s="88">
        <f>IF(MoM!AI367=0,0,AI367/MoM!AI367*100)</f>
        <v>0</v>
      </c>
      <c r="AI367" s="88">
        <f>IF(MoM!AJ367=0,0,AJ367/MoM!AJ367*100)</f>
        <v>0</v>
      </c>
      <c r="AJ367" s="88">
        <f>IF(MoM!AK367=0,0,AK367/MoM!AK367*100)</f>
        <v>0</v>
      </c>
      <c r="AK367" s="88">
        <f>IF(MoM!AL367=0,0,AL367/MoM!AL367*100)</f>
        <v>0</v>
      </c>
      <c r="AL367" s="88">
        <f>IF(MoM!AM367=0,0,AM367/MoM!AM367*100)</f>
        <v>0</v>
      </c>
      <c r="AM367" s="88">
        <f>IF(MoM!AN367=0,0,AN367/MoM!AN367*100)</f>
        <v>0</v>
      </c>
      <c r="AN367" s="88">
        <f>IF(MoM!AO367=0,0,AO367/MoM!AO367*100)</f>
        <v>0</v>
      </c>
      <c r="AO367" s="88">
        <f>IF(MoM!AP367=0,0,AP367/MoM!AP367*100)</f>
        <v>0</v>
      </c>
      <c r="AP367" s="88">
        <f>IF(MoM!AQ367=0,0,AQ367/MoM!AQ367*100)</f>
        <v>0</v>
      </c>
      <c r="AQ367" s="88">
        <f>IF(MoM!AR367=0,0,AR367/MoM!AR367*100)</f>
        <v>0</v>
      </c>
      <c r="AR367" s="88">
        <f>IF(MoM!AS367=0,0,AS367/MoM!AS367*100)</f>
        <v>0</v>
      </c>
      <c r="AS367" s="149">
        <v>1</v>
      </c>
      <c r="AT367" s="88">
        <f>AS367*MoM!AT367/100</f>
        <v>0</v>
      </c>
      <c r="AU367" s="88">
        <f>AT367*MoM!AU367/100</f>
        <v>0</v>
      </c>
      <c r="AV367" s="88">
        <f>AU367*MoM!AV367/100</f>
        <v>0</v>
      </c>
      <c r="AW367" s="88">
        <f>AV367*MoM!AW367/100</f>
        <v>0</v>
      </c>
      <c r="AX367" s="88">
        <f>AW367*MoM!AX367/100</f>
        <v>0</v>
      </c>
      <c r="AY367" s="88">
        <f>AX367*MoM!AY367/100</f>
        <v>0</v>
      </c>
      <c r="AZ367" s="88">
        <f>AY367*MoM!AZ367/100</f>
        <v>0</v>
      </c>
      <c r="BA367" s="88"/>
      <c r="BB367" s="88"/>
      <c r="BC367" s="88"/>
      <c r="BD367" s="88"/>
      <c r="BE367" s="88"/>
      <c r="BF367" s="88"/>
      <c r="BG367" s="88"/>
      <c r="BH367" s="88"/>
      <c r="BI367" s="88"/>
      <c r="BJ367" s="88"/>
      <c r="BK367" s="88"/>
      <c r="BL367" s="88"/>
      <c r="BM367" s="88"/>
      <c r="BN367" s="88"/>
      <c r="BO367" s="88"/>
      <c r="BP367" s="88"/>
      <c r="BQ367" s="88"/>
      <c r="BR367" s="88"/>
      <c r="BS367" s="88"/>
      <c r="BT367" s="88"/>
    </row>
    <row r="368" spans="1:72" ht="28.5" x14ac:dyDescent="0.45">
      <c r="A368" s="88">
        <f>Веса!A368</f>
        <v>1</v>
      </c>
      <c r="B368" s="88">
        <f>MoM!B368</f>
        <v>1</v>
      </c>
      <c r="C368" s="88">
        <f>БИПЦ_НДС!E368</f>
        <v>1</v>
      </c>
      <c r="D368" s="88">
        <f t="shared" si="5"/>
        <v>0</v>
      </c>
      <c r="E368" s="88">
        <v>0</v>
      </c>
      <c r="F368" s="88">
        <v>0</v>
      </c>
      <c r="G368" s="88">
        <v>0</v>
      </c>
      <c r="H368" s="88">
        <v>0</v>
      </c>
      <c r="I368" s="88">
        <v>1</v>
      </c>
      <c r="J368" s="124" t="s">
        <v>371</v>
      </c>
      <c r="K368" s="109" t="s">
        <v>463</v>
      </c>
      <c r="L368" s="109" t="str">
        <f>MoM!J368</f>
        <v>Проезд в междугороднем автобусе, в расчете на 50 км пути</v>
      </c>
      <c r="M368" s="88">
        <f>IF(MoM!N368=0,0,N368/MoM!N368*100)</f>
        <v>0.8732628281202377</v>
      </c>
      <c r="N368" s="88">
        <f>IF(MoM!O368=0,0,O368/MoM!O368*100)</f>
        <v>0.88217010896706405</v>
      </c>
      <c r="O368" s="88">
        <f>IF(MoM!P368=0,0,P368/MoM!P368*100)</f>
        <v>0.88278762804334088</v>
      </c>
      <c r="P368" s="88">
        <f>IF(MoM!Q368=0,0,Q368/MoM!Q368*100)</f>
        <v>0.89020304411890505</v>
      </c>
      <c r="Q368" s="88">
        <f>IF(MoM!R368=0,0,R368/MoM!R368*100)</f>
        <v>0.89545524207920668</v>
      </c>
      <c r="R368" s="88">
        <f>IF(MoM!S368=0,0,S368/MoM!S368*100)</f>
        <v>0.89823115332965231</v>
      </c>
      <c r="S368" s="88">
        <f>IF(MoM!T368=0,0,T368/MoM!T368*100)</f>
        <v>0.9030816015576324</v>
      </c>
      <c r="T368" s="88">
        <f>IF(MoM!U368=0,0,U368/MoM!U368*100)</f>
        <v>0.90597146268261675</v>
      </c>
      <c r="U368" s="88">
        <f>IF(MoM!V368=0,0,V368/MoM!V368*100)</f>
        <v>0.90560907409754365</v>
      </c>
      <c r="V368" s="88">
        <f>IF(MoM!W368=0,0,W368/MoM!W368*100)</f>
        <v>0.91729143115340195</v>
      </c>
      <c r="W368" s="88">
        <f>IF(MoM!X368=0,0,X368/MoM!X368*100)</f>
        <v>0.91848391001390139</v>
      </c>
      <c r="X368" s="88">
        <f>IF(MoM!Y368=0,0,Y368/MoM!Y368*100)</f>
        <v>0.9237192683009805</v>
      </c>
      <c r="Y368" s="88">
        <f>IF(MoM!Z368=0,0,Z368/MoM!Z368*100)</f>
        <v>0.93341832061814078</v>
      </c>
      <c r="Z368" s="88">
        <f>IF(MoM!AA368=0,0,AA368/MoM!AA368*100)</f>
        <v>0.93416505527463523</v>
      </c>
      <c r="AA368" s="88">
        <f>IF(MoM!AB368=0,0,AB368/MoM!AB368*100)</f>
        <v>0.93743463296809637</v>
      </c>
      <c r="AB368" s="88">
        <f>IF(MoM!AC368=0,0,AC368/MoM!AC368*100)</f>
        <v>0.94634026198129328</v>
      </c>
      <c r="AC368" s="88">
        <f>IF(MoM!AD368=0,0,AD368/MoM!AD368*100)</f>
        <v>0.94889538068864265</v>
      </c>
      <c r="AD368" s="88">
        <f>IF(MoM!AE368=0,0,AE368/MoM!AE368*100)</f>
        <v>0.95050850283581334</v>
      </c>
      <c r="AE368" s="88">
        <f>IF(MoM!AF368=0,0,AF368/MoM!AF368*100)</f>
        <v>0.95450063854772371</v>
      </c>
      <c r="AF368" s="88">
        <f>IF(MoM!AG368=0,0,AG368/MoM!AG368*100)</f>
        <v>0.96080034276213866</v>
      </c>
      <c r="AG368" s="88">
        <f>IF(MoM!AH368=0,0,AH368/MoM!AH368*100)</f>
        <v>0.96108858286496723</v>
      </c>
      <c r="AH368" s="88">
        <f>IF(MoM!AI368=0,0,AI368/MoM!AI368*100)</f>
        <v>0.96224188916440523</v>
      </c>
      <c r="AI368" s="88">
        <f>IF(MoM!AJ368=0,0,AJ368/MoM!AJ368*100)</f>
        <v>0.96743799536589314</v>
      </c>
      <c r="AJ368" s="88">
        <f>IF(MoM!AK368=0,0,AK368/MoM!AK368*100)</f>
        <v>0.9695663589556982</v>
      </c>
      <c r="AK368" s="88">
        <f>IF(MoM!AL368=0,0,AL368/MoM!AL368*100)</f>
        <v>0.98091028535547986</v>
      </c>
      <c r="AL368" s="88">
        <f>IF(MoM!AM368=0,0,AM368/MoM!AM368*100)</f>
        <v>0.98503010855397288</v>
      </c>
      <c r="AM368" s="88">
        <f>IF(MoM!AN368=0,0,AN368/MoM!AN368*100)</f>
        <v>0.98690166576022531</v>
      </c>
      <c r="AN368" s="88">
        <f>IF(MoM!AO368=0,0,AO368/MoM!AO368*100)</f>
        <v>0.98887546909174584</v>
      </c>
      <c r="AO368" s="88">
        <f>IF(MoM!AP368=0,0,AP368/MoM!AP368*100)</f>
        <v>0.99085322002992937</v>
      </c>
      <c r="AP368" s="88">
        <f>IF(MoM!AQ368=0,0,AQ368/MoM!AQ368*100)</f>
        <v>0.99224041453797129</v>
      </c>
      <c r="AQ368" s="88">
        <f>IF(MoM!AR368=0,0,AR368/MoM!AR368*100)</f>
        <v>0.99491946365722372</v>
      </c>
      <c r="AR368" s="88">
        <f>IF(MoM!AS368=0,0,AS368/MoM!AS368*100)</f>
        <v>0.99760574620909814</v>
      </c>
      <c r="AS368" s="149">
        <v>1</v>
      </c>
      <c r="AT368" s="88">
        <f>AS368*MoM!AT368/100</f>
        <v>1.0031999999999999</v>
      </c>
      <c r="AU368" s="88">
        <f>AT368*MoM!AU368/100</f>
        <v>1.00510608</v>
      </c>
      <c r="AV368" s="88">
        <f>AU368*MoM!AV368/100</f>
        <v>1.0059101648639999</v>
      </c>
      <c r="AW368" s="88">
        <f>AV368*MoM!AW368/100</f>
        <v>1.0176793137929088</v>
      </c>
      <c r="AX368" s="88">
        <f>AW368*MoM!AX368/100</f>
        <v>1.0176793137929088</v>
      </c>
      <c r="AY368" s="88">
        <f>AX368*MoM!AY368/100</f>
        <v>1.0201217441460118</v>
      </c>
      <c r="AZ368" s="88">
        <f>AY368*MoM!AZ368/100</f>
        <v>1.0273646085294483</v>
      </c>
      <c r="BA368" s="88"/>
      <c r="BB368" s="88"/>
      <c r="BC368" s="88"/>
      <c r="BD368" s="88"/>
      <c r="BE368" s="88"/>
      <c r="BF368" s="88"/>
      <c r="BG368" s="88"/>
      <c r="BH368" s="88"/>
      <c r="BI368" s="88"/>
      <c r="BJ368" s="88"/>
      <c r="BK368" s="88"/>
      <c r="BL368" s="88"/>
      <c r="BM368" s="88"/>
      <c r="BN368" s="88"/>
      <c r="BO368" s="88"/>
      <c r="BP368" s="88"/>
      <c r="BQ368" s="88"/>
      <c r="BR368" s="88"/>
      <c r="BS368" s="88"/>
      <c r="BT368" s="88"/>
    </row>
    <row r="369" spans="1:72" ht="28.5" x14ac:dyDescent="0.45">
      <c r="A369" s="88">
        <f>Веса!A369</f>
        <v>1</v>
      </c>
      <c r="B369" s="88">
        <f>MoM!B369</f>
        <v>1</v>
      </c>
      <c r="C369" s="88">
        <f>БИПЦ_НДС!E369</f>
        <v>1</v>
      </c>
      <c r="D369" s="88">
        <f t="shared" si="5"/>
        <v>0</v>
      </c>
      <c r="E369" s="88">
        <v>0</v>
      </c>
      <c r="F369" s="88">
        <v>0</v>
      </c>
      <c r="G369" s="88">
        <v>0</v>
      </c>
      <c r="H369" s="88">
        <v>0</v>
      </c>
      <c r="I369" s="88">
        <v>1</v>
      </c>
      <c r="J369" s="124" t="s">
        <v>372</v>
      </c>
      <c r="K369" s="124" t="s">
        <v>372</v>
      </c>
      <c r="L369" s="109" t="str">
        <f>MoM!J369</f>
        <v>Проезд в маршрутном такси, поездка</v>
      </c>
      <c r="M369" s="88">
        <f>IF(MoM!N369=0,0,N369/MoM!N369*100)</f>
        <v>0.83128640938769116</v>
      </c>
      <c r="N369" s="88">
        <f>IF(MoM!O369=0,0,O369/MoM!O369*100)</f>
        <v>0.84026430260907814</v>
      </c>
      <c r="O369" s="88">
        <f>IF(MoM!P369=0,0,P369/MoM!P369*100)</f>
        <v>0.85379255788108432</v>
      </c>
      <c r="P369" s="88">
        <f>IF(MoM!Q369=0,0,Q369/MoM!Q369*100)</f>
        <v>0.85900069248415889</v>
      </c>
      <c r="Q369" s="88">
        <f>IF(MoM!R369=0,0,R369/MoM!R369*100)</f>
        <v>0.85985969317664301</v>
      </c>
      <c r="R369" s="88">
        <f>IF(MoM!S369=0,0,S369/MoM!S369*100)</f>
        <v>0.86630864087546777</v>
      </c>
      <c r="S369" s="88">
        <f>IF(MoM!T369=0,0,T369/MoM!T369*100)</f>
        <v>0.87029366062349489</v>
      </c>
      <c r="T369" s="88">
        <f>IF(MoM!U369=0,0,U369/MoM!U369*100)</f>
        <v>0.86985851379318324</v>
      </c>
      <c r="U369" s="88">
        <f>IF(MoM!V369=0,0,V369/MoM!V369*100)</f>
        <v>0.87203316007766629</v>
      </c>
      <c r="V369" s="88">
        <f>IF(MoM!W369=0,0,W369/MoM!W369*100)</f>
        <v>0.87569569934999247</v>
      </c>
      <c r="W369" s="88">
        <f>IF(MoM!X369=0,0,X369/MoM!X369*100)</f>
        <v>0.87674653418921245</v>
      </c>
      <c r="X369" s="88">
        <f>IF(MoM!Y369=0,0,Y369/MoM!Y369*100)</f>
        <v>0.87920142448494232</v>
      </c>
      <c r="Y369" s="88">
        <f>IF(MoM!Z369=0,0,Z369/MoM!Z369*100)</f>
        <v>0.89625793211995008</v>
      </c>
      <c r="Z369" s="88">
        <f>IF(MoM!AA369=0,0,AA369/MoM!AA369*100)</f>
        <v>0.90118735074660983</v>
      </c>
      <c r="AA369" s="88">
        <f>IF(MoM!AB369=0,0,AB369/MoM!AB369*100)</f>
        <v>0.90659447485108946</v>
      </c>
      <c r="AB369" s="88">
        <f>IF(MoM!AC369=0,0,AC369/MoM!AC369*100)</f>
        <v>0.91892415970906438</v>
      </c>
      <c r="AC369" s="88">
        <f>IF(MoM!AD369=0,0,AD369/MoM!AD369*100)</f>
        <v>0.92021065353265696</v>
      </c>
      <c r="AD369" s="88">
        <f>IF(MoM!AE369=0,0,AE369/MoM!AE369*100)</f>
        <v>0.92379947508143423</v>
      </c>
      <c r="AE369" s="88">
        <f>IF(MoM!AF369=0,0,AF369/MoM!AF369*100)</f>
        <v>0.92490803445153191</v>
      </c>
      <c r="AF369" s="88">
        <f>IF(MoM!AG369=0,0,AG369/MoM!AG369*100)</f>
        <v>0.92500052525497711</v>
      </c>
      <c r="AG369" s="88">
        <f>IF(MoM!AH369=0,0,AH369/MoM!AH369*100)</f>
        <v>0.92546302551760462</v>
      </c>
      <c r="AH369" s="88">
        <f>IF(MoM!AI369=0,0,AI369/MoM!AI369*100)</f>
        <v>0.92768413677884687</v>
      </c>
      <c r="AI369" s="88">
        <f>IF(MoM!AJ369=0,0,AJ369/MoM!AJ369*100)</f>
        <v>0.9292611998113709</v>
      </c>
      <c r="AJ369" s="88">
        <f>IF(MoM!AK369=0,0,AK369/MoM!AK369*100)</f>
        <v>0.93093386997103145</v>
      </c>
      <c r="AK369" s="88">
        <f>IF(MoM!AL369=0,0,AL369/MoM!AL369*100)</f>
        <v>0.95876879268316528</v>
      </c>
      <c r="AL369" s="88">
        <f>IF(MoM!AM369=0,0,AM369/MoM!AM369*100)</f>
        <v>0.96749358869658197</v>
      </c>
      <c r="AM369" s="88">
        <f>IF(MoM!AN369=0,0,AN369/MoM!AN369*100)</f>
        <v>0.97097656561588963</v>
      </c>
      <c r="AN369" s="88">
        <f>IF(MoM!AO369=0,0,AO369/MoM!AO369*100)</f>
        <v>0.98126891721141818</v>
      </c>
      <c r="AO369" s="88">
        <f>IF(MoM!AP369=0,0,AP369/MoM!AP369*100)</f>
        <v>0.98126891721141818</v>
      </c>
      <c r="AP369" s="88">
        <f>IF(MoM!AQ369=0,0,AQ369/MoM!AQ369*100)</f>
        <v>0.98293707437067768</v>
      </c>
      <c r="AQ369" s="88">
        <f>IF(MoM!AR369=0,0,AR369/MoM!AR369*100)</f>
        <v>0.98559100447147852</v>
      </c>
      <c r="AR369" s="88">
        <f>IF(MoM!AS369=0,0,AS369/MoM!AS369*100)</f>
        <v>0.99850224663005482</v>
      </c>
      <c r="AS369" s="149">
        <v>1</v>
      </c>
      <c r="AT369" s="88">
        <f>AS369*MoM!AT369/100</f>
        <v>1.0105</v>
      </c>
      <c r="AU369" s="88">
        <f>AT369*MoM!AU369/100</f>
        <v>1.0112073499999998</v>
      </c>
      <c r="AV369" s="88">
        <f>AU369*MoM!AV369/100</f>
        <v>1.0175779563049998</v>
      </c>
      <c r="AW369" s="88">
        <f>AV369*MoM!AW369/100</f>
        <v>1.024497486407874</v>
      </c>
      <c r="AX369" s="88">
        <f>AW369*MoM!AX369/100</f>
        <v>1.0260342326374858</v>
      </c>
      <c r="AY369" s="88">
        <f>AX369*MoM!AY369/100</f>
        <v>1.027573283986442</v>
      </c>
      <c r="AZ369" s="88">
        <f>AY369*MoM!AZ369/100</f>
        <v>1.0336359663619621</v>
      </c>
      <c r="BA369" s="88"/>
      <c r="BB369" s="88"/>
      <c r="BC369" s="88"/>
      <c r="BD369" s="88"/>
      <c r="BE369" s="88"/>
      <c r="BF369" s="88"/>
      <c r="BG369" s="88"/>
      <c r="BH369" s="88"/>
      <c r="BI369" s="88"/>
      <c r="BJ369" s="88"/>
      <c r="BK369" s="88"/>
      <c r="BL369" s="88"/>
      <c r="BM369" s="88"/>
      <c r="BN369" s="88"/>
      <c r="BO369" s="88"/>
      <c r="BP369" s="88"/>
      <c r="BQ369" s="88"/>
      <c r="BR369" s="88"/>
      <c r="BS369" s="88"/>
      <c r="BT369" s="88"/>
    </row>
    <row r="370" spans="1:72" ht="28.5" x14ac:dyDescent="0.45">
      <c r="A370" s="88">
        <f>Веса!A370</f>
        <v>1</v>
      </c>
      <c r="B370" s="88">
        <f>MoM!B370</f>
        <v>1</v>
      </c>
      <c r="C370" s="88">
        <f>БИПЦ_НДС!E370</f>
        <v>1</v>
      </c>
      <c r="D370" s="88">
        <f t="shared" si="5"/>
        <v>0</v>
      </c>
      <c r="E370" s="88">
        <v>0</v>
      </c>
      <c r="F370" s="88">
        <v>0</v>
      </c>
      <c r="G370" s="88">
        <v>0</v>
      </c>
      <c r="H370" s="88">
        <v>0</v>
      </c>
      <c r="I370" s="88">
        <v>1</v>
      </c>
      <c r="J370" s="124" t="s">
        <v>373</v>
      </c>
      <c r="K370" s="124" t="s">
        <v>373</v>
      </c>
      <c r="L370" s="109" t="str">
        <f>MoM!J370</f>
        <v>Проезд в такси, в расчете на 1 км пути</v>
      </c>
      <c r="M370" s="88">
        <f>IF(MoM!N370=0,0,N370/MoM!N370*100)</f>
        <v>0.95018505816542886</v>
      </c>
      <c r="N370" s="88">
        <f>IF(MoM!O370=0,0,O370/MoM!O370*100)</f>
        <v>0.95037509517706187</v>
      </c>
      <c r="O370" s="88">
        <f>IF(MoM!P370=0,0,P370/MoM!P370*100)</f>
        <v>0.94761900740104843</v>
      </c>
      <c r="P370" s="88">
        <f>IF(MoM!Q370=0,0,Q370/MoM!Q370*100)</f>
        <v>0.94638710269142712</v>
      </c>
      <c r="Q370" s="88">
        <f>IF(MoM!R370=0,0,R370/MoM!R370*100)</f>
        <v>0.94430505106550611</v>
      </c>
      <c r="R370" s="88">
        <f>IF(MoM!S370=0,0,S370/MoM!S370*100)</f>
        <v>0.9444939120757192</v>
      </c>
      <c r="S370" s="88">
        <f>IF(MoM!T370=0,0,T370/MoM!T370*100)</f>
        <v>0.94354941816364346</v>
      </c>
      <c r="T370" s="88">
        <f>IF(MoM!U370=0,0,U370/MoM!U370*100)</f>
        <v>0.94638006641813432</v>
      </c>
      <c r="U370" s="88">
        <f>IF(MoM!V370=0,0,V370/MoM!V370*100)</f>
        <v>0.95026022469044857</v>
      </c>
      <c r="V370" s="88">
        <f>IF(MoM!W370=0,0,W370/MoM!W370*100)</f>
        <v>0.95358613547686499</v>
      </c>
      <c r="W370" s="88">
        <f>IF(MoM!X370=0,0,X370/MoM!X370*100)</f>
        <v>0.96150090040132297</v>
      </c>
      <c r="X370" s="88">
        <f>IF(MoM!Y370=0,0,Y370/MoM!Y370*100)</f>
        <v>0.9634239022021257</v>
      </c>
      <c r="Y370" s="88">
        <f>IF(MoM!Z370=0,0,Z370/MoM!Z370*100)</f>
        <v>0.96602514673807138</v>
      </c>
      <c r="Z370" s="88">
        <f>IF(MoM!AA370=0,0,AA370/MoM!AA370*100)</f>
        <v>0.96409309644459529</v>
      </c>
      <c r="AA370" s="88">
        <f>IF(MoM!AB370=0,0,AB370/MoM!AB370*100)</f>
        <v>0.96235772887099491</v>
      </c>
      <c r="AB370" s="88">
        <f>IF(MoM!AC370=0,0,AC370/MoM!AC370*100)</f>
        <v>0.96360879391852727</v>
      </c>
      <c r="AC370" s="88">
        <f>IF(MoM!AD370=0,0,AD370/MoM!AD370*100)</f>
        <v>0.96688506381785033</v>
      </c>
      <c r="AD370" s="88">
        <f>IF(MoM!AE370=0,0,AE370/MoM!AE370*100)</f>
        <v>0.96843207991995883</v>
      </c>
      <c r="AE370" s="88">
        <f>IF(MoM!AF370=0,0,AF370/MoM!AF370*100)</f>
        <v>0.97211212182365458</v>
      </c>
      <c r="AF370" s="88">
        <f>IF(MoM!AG370=0,0,AG370/MoM!AG370*100)</f>
        <v>0.97930575152514954</v>
      </c>
      <c r="AG370" s="88">
        <f>IF(MoM!AH370=0,0,AH370/MoM!AH370*100)</f>
        <v>0.98488779430884288</v>
      </c>
      <c r="AH370" s="88">
        <f>IF(MoM!AI370=0,0,AI370/MoM!AI370*100)</f>
        <v>0.98478930552941202</v>
      </c>
      <c r="AI370" s="88">
        <f>IF(MoM!AJ370=0,0,AJ370/MoM!AJ370*100)</f>
        <v>0.98528170018217665</v>
      </c>
      <c r="AJ370" s="88">
        <f>IF(MoM!AK370=0,0,AK370/MoM!AK370*100)</f>
        <v>0.99306542561361599</v>
      </c>
      <c r="AK370" s="88">
        <f>IF(MoM!AL370=0,0,AL370/MoM!AL370*100)</f>
        <v>0.99018553587933644</v>
      </c>
      <c r="AL370" s="88">
        <f>IF(MoM!AM370=0,0,AM370/MoM!AM370*100)</f>
        <v>0.99404725946926586</v>
      </c>
      <c r="AM370" s="88">
        <f>IF(MoM!AN370=0,0,AN370/MoM!AN370*100)</f>
        <v>0.99076690351301722</v>
      </c>
      <c r="AN370" s="88">
        <f>IF(MoM!AO370=0,0,AO370/MoM!AO370*100)</f>
        <v>0.98928075315774766</v>
      </c>
      <c r="AO370" s="88">
        <f>IF(MoM!AP370=0,0,AP370/MoM!AP370*100)</f>
        <v>0.98888504085648443</v>
      </c>
      <c r="AP370" s="88">
        <f>IF(MoM!AQ370=0,0,AQ370/MoM!AQ370*100)</f>
        <v>0.98928059487282705</v>
      </c>
      <c r="AQ370" s="88">
        <f>IF(MoM!AR370=0,0,AR370/MoM!AR370*100)</f>
        <v>0.99244629277642005</v>
      </c>
      <c r="AR370" s="88">
        <f>IF(MoM!AS370=0,0,AS370/MoM!AS370*100)</f>
        <v>0.99800399201596801</v>
      </c>
      <c r="AS370" s="149">
        <v>1</v>
      </c>
      <c r="AT370" s="88">
        <f>AS370*MoM!AT370/100</f>
        <v>0.99719999999999998</v>
      </c>
      <c r="AU370" s="88">
        <f>AT370*MoM!AU370/100</f>
        <v>1.0005904800000001</v>
      </c>
      <c r="AV370" s="88">
        <f>AU370*MoM!AV370/100</f>
        <v>1.0033921333439999</v>
      </c>
      <c r="AW370" s="88">
        <f>AV370*MoM!AW370/100</f>
        <v>1.0060009528906944</v>
      </c>
      <c r="AX370" s="88">
        <f>AW370*MoM!AX370/100</f>
        <v>1.001272748412108</v>
      </c>
      <c r="AY370" s="88">
        <f>AX370*MoM!AY370/100</f>
        <v>0.99977083928948984</v>
      </c>
      <c r="AZ370" s="88">
        <f>AY370*MoM!AZ370/100</f>
        <v>0.99967086220556078</v>
      </c>
      <c r="BA370" s="88"/>
      <c r="BB370" s="88"/>
      <c r="BC370" s="88"/>
      <c r="BD370" s="88"/>
      <c r="BE370" s="88"/>
      <c r="BF370" s="88"/>
      <c r="BG370" s="88"/>
      <c r="BH370" s="88"/>
      <c r="BI370" s="88"/>
      <c r="BJ370" s="88"/>
      <c r="BK370" s="88"/>
      <c r="BL370" s="88"/>
      <c r="BM370" s="88"/>
      <c r="BN370" s="88"/>
      <c r="BO370" s="88"/>
      <c r="BP370" s="88"/>
      <c r="BQ370" s="88"/>
      <c r="BR370" s="88"/>
      <c r="BS370" s="88"/>
      <c r="BT370" s="88"/>
    </row>
    <row r="371" spans="1:72" x14ac:dyDescent="0.45">
      <c r="A371" s="88">
        <f>Веса!A371</f>
        <v>0</v>
      </c>
      <c r="B371" s="88">
        <f>MoM!B371</f>
        <v>0</v>
      </c>
      <c r="C371" s="88">
        <f>БИПЦ_НДС!E371</f>
        <v>1</v>
      </c>
      <c r="D371" s="88">
        <f t="shared" si="5"/>
        <v>0</v>
      </c>
      <c r="E371" s="88">
        <v>0</v>
      </c>
      <c r="F371" s="88">
        <v>0</v>
      </c>
      <c r="G371" s="88">
        <v>0</v>
      </c>
      <c r="H371" s="88">
        <v>0</v>
      </c>
      <c r="I371" s="88">
        <v>1</v>
      </c>
      <c r="J371" s="124" t="s">
        <v>374</v>
      </c>
      <c r="K371" s="124" t="s">
        <v>374</v>
      </c>
      <c r="L371" s="109" t="str">
        <f>MoM!J371</f>
        <v>Услуги аренды автомобилей, час</v>
      </c>
      <c r="M371" s="88">
        <f>IF(MoM!N371=0,0,N371/MoM!N371*100)</f>
        <v>0</v>
      </c>
      <c r="N371" s="88">
        <f>IF(MoM!O371=0,0,O371/MoM!O371*100)</f>
        <v>0</v>
      </c>
      <c r="O371" s="88">
        <f>IF(MoM!P371=0,0,P371/MoM!P371*100)</f>
        <v>0</v>
      </c>
      <c r="P371" s="88">
        <f>IF(MoM!Q371=0,0,Q371/MoM!Q371*100)</f>
        <v>0</v>
      </c>
      <c r="Q371" s="88">
        <f>IF(MoM!R371=0,0,R371/MoM!R371*100)</f>
        <v>0</v>
      </c>
      <c r="R371" s="88">
        <f>IF(MoM!S371=0,0,S371/MoM!S371*100)</f>
        <v>0</v>
      </c>
      <c r="S371" s="88">
        <f>IF(MoM!T371=0,0,T371/MoM!T371*100)</f>
        <v>0</v>
      </c>
      <c r="T371" s="88">
        <f>IF(MoM!U371=0,0,U371/MoM!U371*100)</f>
        <v>0</v>
      </c>
      <c r="U371" s="88">
        <f>IF(MoM!V371=0,0,V371/MoM!V371*100)</f>
        <v>0</v>
      </c>
      <c r="V371" s="88">
        <f>IF(MoM!W371=0,0,W371/MoM!W371*100)</f>
        <v>0</v>
      </c>
      <c r="W371" s="88">
        <f>IF(MoM!X371=0,0,X371/MoM!X371*100)</f>
        <v>0</v>
      </c>
      <c r="X371" s="88">
        <f>IF(MoM!Y371=0,0,Y371/MoM!Y371*100)</f>
        <v>0</v>
      </c>
      <c r="Y371" s="88">
        <f>IF(MoM!Z371=0,0,Z371/MoM!Z371*100)</f>
        <v>0</v>
      </c>
      <c r="Z371" s="88">
        <f>IF(MoM!AA371=0,0,AA371/MoM!AA371*100)</f>
        <v>0</v>
      </c>
      <c r="AA371" s="88">
        <f>IF(MoM!AB371=0,0,AB371/MoM!AB371*100)</f>
        <v>0</v>
      </c>
      <c r="AB371" s="88">
        <f>IF(MoM!AC371=0,0,AC371/MoM!AC371*100)</f>
        <v>0</v>
      </c>
      <c r="AC371" s="88">
        <f>IF(MoM!AD371=0,0,AD371/MoM!AD371*100)</f>
        <v>0</v>
      </c>
      <c r="AD371" s="88">
        <f>IF(MoM!AE371=0,0,AE371/MoM!AE371*100)</f>
        <v>0</v>
      </c>
      <c r="AE371" s="88">
        <f>IF(MoM!AF371=0,0,AF371/MoM!AF371*100)</f>
        <v>0</v>
      </c>
      <c r="AF371" s="88">
        <f>IF(MoM!AG371=0,0,AG371/MoM!AG371*100)</f>
        <v>0</v>
      </c>
      <c r="AG371" s="88">
        <f>IF(MoM!AH371=0,0,AH371/MoM!AH371*100)</f>
        <v>0</v>
      </c>
      <c r="AH371" s="88">
        <f>IF(MoM!AI371=0,0,AI371/MoM!AI371*100)</f>
        <v>0</v>
      </c>
      <c r="AI371" s="88">
        <f>IF(MoM!AJ371=0,0,AJ371/MoM!AJ371*100)</f>
        <v>0</v>
      </c>
      <c r="AJ371" s="88">
        <f>IF(MoM!AK371=0,0,AK371/MoM!AK371*100)</f>
        <v>0</v>
      </c>
      <c r="AK371" s="88">
        <f>IF(MoM!AL371=0,0,AL371/MoM!AL371*100)</f>
        <v>0</v>
      </c>
      <c r="AL371" s="88">
        <f>IF(MoM!AM371=0,0,AM371/MoM!AM371*100)</f>
        <v>0</v>
      </c>
      <c r="AM371" s="88">
        <f>IF(MoM!AN371=0,0,AN371/MoM!AN371*100)</f>
        <v>0</v>
      </c>
      <c r="AN371" s="88">
        <f>IF(MoM!AO371=0,0,AO371/MoM!AO371*100)</f>
        <v>0</v>
      </c>
      <c r="AO371" s="88">
        <f>IF(MoM!AP371=0,0,AP371/MoM!AP371*100)</f>
        <v>0</v>
      </c>
      <c r="AP371" s="88">
        <f>IF(MoM!AQ371=0,0,AQ371/MoM!AQ371*100)</f>
        <v>0</v>
      </c>
      <c r="AQ371" s="88">
        <f>IF(MoM!AR371=0,0,AR371/MoM!AR371*100)</f>
        <v>0</v>
      </c>
      <c r="AR371" s="88">
        <f>IF(MoM!AS371=0,0,AS371/MoM!AS371*100)</f>
        <v>0</v>
      </c>
      <c r="AS371" s="149">
        <v>1</v>
      </c>
      <c r="AT371" s="88">
        <f>AS371*MoM!AT371/100</f>
        <v>0</v>
      </c>
      <c r="AU371" s="88">
        <f>AT371*MoM!AU371/100</f>
        <v>0</v>
      </c>
      <c r="AV371" s="88">
        <f>AU371*MoM!AV371/100</f>
        <v>0</v>
      </c>
      <c r="AW371" s="88">
        <f>AV371*MoM!AW371/100</f>
        <v>0</v>
      </c>
      <c r="AX371" s="88">
        <f>AW371*MoM!AX371/100</f>
        <v>0</v>
      </c>
      <c r="AY371" s="88">
        <f>AX371*MoM!AY371/100</f>
        <v>0</v>
      </c>
      <c r="AZ371" s="88">
        <f>AY371*MoM!AZ371/100</f>
        <v>0</v>
      </c>
      <c r="BA371" s="88"/>
      <c r="BB371" s="88"/>
      <c r="BC371" s="88"/>
      <c r="BD371" s="88"/>
      <c r="BE371" s="88"/>
      <c r="BF371" s="88"/>
      <c r="BG371" s="88"/>
      <c r="BH371" s="88"/>
      <c r="BI371" s="88"/>
      <c r="BJ371" s="88"/>
      <c r="BK371" s="88"/>
      <c r="BL371" s="88"/>
      <c r="BM371" s="88"/>
      <c r="BN371" s="88"/>
      <c r="BO371" s="88"/>
      <c r="BP371" s="88"/>
      <c r="BQ371" s="88"/>
      <c r="BR371" s="88"/>
      <c r="BS371" s="88"/>
      <c r="BT371" s="88"/>
    </row>
    <row r="372" spans="1:72" ht="57" x14ac:dyDescent="0.45">
      <c r="A372" s="88">
        <f>Веса!A372</f>
        <v>1</v>
      </c>
      <c r="B372" s="88">
        <f>MoM!B372</f>
        <v>1</v>
      </c>
      <c r="C372" s="88">
        <f>БИПЦ_НДС!E372</f>
        <v>1</v>
      </c>
      <c r="D372" s="88">
        <f t="shared" si="5"/>
        <v>0</v>
      </c>
      <c r="E372" s="88">
        <v>0</v>
      </c>
      <c r="F372" s="88">
        <v>0</v>
      </c>
      <c r="G372" s="88">
        <v>0</v>
      </c>
      <c r="H372" s="88">
        <v>0</v>
      </c>
      <c r="I372" s="88">
        <v>1</v>
      </c>
      <c r="J372" s="124" t="s">
        <v>375</v>
      </c>
      <c r="K372" s="124" t="s">
        <v>375</v>
      </c>
      <c r="L372" s="109" t="str">
        <f>MoM!J372</f>
        <v>Предоставление местного телефонного соединения при повременной системе оплаты услуг связи, минута</v>
      </c>
      <c r="M372" s="88">
        <f>IF(MoM!N372=0,0,N372/MoM!N372*100)</f>
        <v>0.82074246867104983</v>
      </c>
      <c r="N372" s="88">
        <f>IF(MoM!O372=0,0,O372/MoM!O372*100)</f>
        <v>0.82074246867104983</v>
      </c>
      <c r="O372" s="88">
        <f>IF(MoM!P372=0,0,P372/MoM!P372*100)</f>
        <v>0.822383953608392</v>
      </c>
      <c r="P372" s="88">
        <f>IF(MoM!Q372=0,0,Q372/MoM!Q372*100)</f>
        <v>0.86638149512644103</v>
      </c>
      <c r="Q372" s="88">
        <f>IF(MoM!R372=0,0,R372/MoM!R372*100)</f>
        <v>0.86828753441571915</v>
      </c>
      <c r="R372" s="88">
        <f>IF(MoM!S372=0,0,S372/MoM!S372*100)</f>
        <v>0.88617425762468305</v>
      </c>
      <c r="S372" s="88">
        <f>IF(MoM!T372=0,0,T372/MoM!T372*100)</f>
        <v>0.88635149247620793</v>
      </c>
      <c r="T372" s="88">
        <f>IF(MoM!U372=0,0,U372/MoM!U372*100)</f>
        <v>0.88635149247620793</v>
      </c>
      <c r="U372" s="88">
        <f>IF(MoM!V372=0,0,V372/MoM!V372*100)</f>
        <v>0.88635149247620793</v>
      </c>
      <c r="V372" s="88">
        <f>IF(MoM!W372=0,0,W372/MoM!W372*100)</f>
        <v>0.88706057367018876</v>
      </c>
      <c r="W372" s="88">
        <f>IF(MoM!X372=0,0,X372/MoM!X372*100)</f>
        <v>0.89114105230907159</v>
      </c>
      <c r="X372" s="88">
        <f>IF(MoM!Y372=0,0,Y372/MoM!Y372*100)</f>
        <v>0.89114105230907159</v>
      </c>
      <c r="Y372" s="88">
        <f>IF(MoM!Z372=0,0,Z372/MoM!Z372*100)</f>
        <v>0.88811117273122075</v>
      </c>
      <c r="Z372" s="88">
        <f>IF(MoM!AA372=0,0,AA372/MoM!AA372*100)</f>
        <v>0.891130750718507</v>
      </c>
      <c r="AA372" s="88">
        <f>IF(MoM!AB372=0,0,AB372/MoM!AB372*100)</f>
        <v>0.92125097009279244</v>
      </c>
      <c r="AB372" s="88">
        <f>IF(MoM!AC372=0,0,AC372/MoM!AC372*100)</f>
        <v>0.9322138566368966</v>
      </c>
      <c r="AC372" s="88">
        <f>IF(MoM!AD372=0,0,AD372/MoM!AD372*100)</f>
        <v>0.94218854490291137</v>
      </c>
      <c r="AD372" s="88">
        <f>IF(MoM!AE372=0,0,AE372/MoM!AE372*100)</f>
        <v>0.94218854490291137</v>
      </c>
      <c r="AE372" s="88">
        <f>IF(MoM!AF372=0,0,AF372/MoM!AF372*100)</f>
        <v>0.94256542032087265</v>
      </c>
      <c r="AF372" s="88">
        <f>IF(MoM!AG372=0,0,AG372/MoM!AG372*100)</f>
        <v>0.94313095957306525</v>
      </c>
      <c r="AG372" s="88">
        <f>IF(MoM!AH372=0,0,AH372/MoM!AH372*100)</f>
        <v>0.94331958576497987</v>
      </c>
      <c r="AH372" s="88">
        <f>IF(MoM!AI372=0,0,AI372/MoM!AI372*100)</f>
        <v>0.94350824968213276</v>
      </c>
      <c r="AI372" s="88">
        <f>IF(MoM!AJ372=0,0,AJ372/MoM!AJ372*100)</f>
        <v>0.94643312525614742</v>
      </c>
      <c r="AJ372" s="88">
        <f>IF(MoM!AK372=0,0,AK372/MoM!AK372*100)</f>
        <v>0.94643312525614742</v>
      </c>
      <c r="AK372" s="88">
        <f>IF(MoM!AL372=0,0,AL372/MoM!AL372*100)</f>
        <v>0.94662241188119867</v>
      </c>
      <c r="AL372" s="88">
        <f>IF(MoM!AM372=0,0,AM372/MoM!AM372*100)</f>
        <v>0.94662241188119867</v>
      </c>
      <c r="AM372" s="88">
        <f>IF(MoM!AN372=0,0,AN372/MoM!AN372*100)</f>
        <v>0.94662241188119867</v>
      </c>
      <c r="AN372" s="88">
        <f>IF(MoM!AO372=0,0,AO372/MoM!AO372*100)</f>
        <v>0.94671707412238693</v>
      </c>
      <c r="AO372" s="88">
        <f>IF(MoM!AP372=0,0,AP372/MoM!AP372*100)</f>
        <v>0.94756911948909706</v>
      </c>
      <c r="AP372" s="88">
        <f>IF(MoM!AQ372=0,0,AQ372/MoM!AQ372*100)</f>
        <v>0.99523184619939864</v>
      </c>
      <c r="AQ372" s="88">
        <f>IF(MoM!AR372=0,0,AR372/MoM!AR372*100)</f>
        <v>1.0014022836458349</v>
      </c>
      <c r="AR372" s="88">
        <f>IF(MoM!AS372=0,0,AS372/MoM!AS372*100)</f>
        <v>0.99980003999200173</v>
      </c>
      <c r="AS372" s="149">
        <v>1</v>
      </c>
      <c r="AT372" s="88">
        <f>AS372*MoM!AT372/100</f>
        <v>1.0009000000000001</v>
      </c>
      <c r="AU372" s="88">
        <f>AT372*MoM!AU372/100</f>
        <v>1.0011001800000001</v>
      </c>
      <c r="AV372" s="88">
        <f>AU372*MoM!AV372/100</f>
        <v>1.0011001800000001</v>
      </c>
      <c r="AW372" s="88">
        <f>AV372*MoM!AW372/100</f>
        <v>1.0012002900180001</v>
      </c>
      <c r="AX372" s="88">
        <f>AW372*MoM!AX372/100</f>
        <v>1.0016007701340073</v>
      </c>
      <c r="AY372" s="88">
        <f>AX372*MoM!AY372/100</f>
        <v>1.0016007701340073</v>
      </c>
      <c r="AZ372" s="88">
        <f>AY372*MoM!AZ372/100</f>
        <v>1.0031031712892082</v>
      </c>
      <c r="BA372" s="88"/>
      <c r="BB372" s="88"/>
      <c r="BC372" s="88"/>
      <c r="BD372" s="88"/>
      <c r="BE372" s="88"/>
      <c r="BF372" s="88"/>
      <c r="BG372" s="88"/>
      <c r="BH372" s="88"/>
      <c r="BI372" s="88"/>
      <c r="BJ372" s="88"/>
      <c r="BK372" s="88"/>
      <c r="BL372" s="88"/>
      <c r="BM372" s="88"/>
      <c r="BN372" s="88"/>
      <c r="BO372" s="88"/>
      <c r="BP372" s="88"/>
      <c r="BQ372" s="88"/>
      <c r="BR372" s="88"/>
      <c r="BS372" s="88"/>
      <c r="BT372" s="88"/>
    </row>
    <row r="373" spans="1:72" ht="28.5" x14ac:dyDescent="0.45">
      <c r="A373" s="88">
        <f>Веса!A373</f>
        <v>1</v>
      </c>
      <c r="B373" s="88">
        <f>MoM!B373</f>
        <v>1</v>
      </c>
      <c r="C373" s="88">
        <f>БИПЦ_НДС!E373</f>
        <v>1</v>
      </c>
      <c r="D373" s="88">
        <f t="shared" si="5"/>
        <v>0</v>
      </c>
      <c r="E373" s="88">
        <v>0</v>
      </c>
      <c r="F373" s="88">
        <v>0</v>
      </c>
      <c r="G373" s="88">
        <v>0</v>
      </c>
      <c r="H373" s="88">
        <v>0</v>
      </c>
      <c r="I373" s="88">
        <v>1</v>
      </c>
      <c r="J373" s="124" t="s">
        <v>376</v>
      </c>
      <c r="K373" s="124" t="s">
        <v>376</v>
      </c>
      <c r="L373" s="109" t="str">
        <f>MoM!J373</f>
        <v>Абонентская плата за телевизионную антенну, месяц</v>
      </c>
      <c r="M373" s="88">
        <f>IF(MoM!N373=0,0,N373/MoM!N373*100)</f>
        <v>0.88400486800201006</v>
      </c>
      <c r="N373" s="88">
        <f>IF(MoM!O373=0,0,O373/MoM!O373*100)</f>
        <v>0.8934637200896316</v>
      </c>
      <c r="O373" s="88">
        <f>IF(MoM!P373=0,0,P373/MoM!P373*100)</f>
        <v>0.89864580966615148</v>
      </c>
      <c r="P373" s="88">
        <f>IF(MoM!Q373=0,0,Q373/MoM!Q373*100)</f>
        <v>0.89837621592325156</v>
      </c>
      <c r="Q373" s="88">
        <f>IF(MoM!R373=0,0,R373/MoM!R373*100)</f>
        <v>0.9031376098676448</v>
      </c>
      <c r="R373" s="88">
        <f>IF(MoM!S373=0,0,S373/MoM!S373*100)</f>
        <v>0.90530514013132701</v>
      </c>
      <c r="S373" s="88">
        <f>IF(MoM!T373=0,0,T373/MoM!T373*100)</f>
        <v>0.90937901326191806</v>
      </c>
      <c r="T373" s="88">
        <f>IF(MoM!U373=0,0,U373/MoM!U373*100)</f>
        <v>0.91428965993353239</v>
      </c>
      <c r="U373" s="88">
        <f>IF(MoM!V373=0,0,V373/MoM!V373*100)</f>
        <v>0.91620966821939276</v>
      </c>
      <c r="V373" s="88">
        <f>IF(MoM!W373=0,0,W373/MoM!W373*100)</f>
        <v>0.92243989396328474</v>
      </c>
      <c r="W373" s="88">
        <f>IF(MoM!X373=0,0,X373/MoM!X373*100)</f>
        <v>0.92520721364517455</v>
      </c>
      <c r="X373" s="88">
        <f>IF(MoM!Y373=0,0,Y373/MoM!Y373*100)</f>
        <v>0.92594737941609062</v>
      </c>
      <c r="Y373" s="88">
        <f>IF(MoM!Z373=0,0,Z373/MoM!Z373*100)</f>
        <v>0.93854026377614941</v>
      </c>
      <c r="Z373" s="88">
        <f>IF(MoM!AA373=0,0,AA373/MoM!AA373*100)</f>
        <v>0.94548546172809278</v>
      </c>
      <c r="AA373" s="88">
        <f>IF(MoM!AB373=0,0,AB373/MoM!AB373*100)</f>
        <v>0.9487946608441411</v>
      </c>
      <c r="AB373" s="88">
        <f>IF(MoM!AC373=0,0,AC373/MoM!AC373*100)</f>
        <v>0.95192568322492666</v>
      </c>
      <c r="AC373" s="88">
        <f>IF(MoM!AD373=0,0,AD373/MoM!AD373*100)</f>
        <v>0.95478146027460142</v>
      </c>
      <c r="AD373" s="88">
        <f>IF(MoM!AE373=0,0,AE373/MoM!AE373*100)</f>
        <v>0.95640458875706835</v>
      </c>
      <c r="AE373" s="88">
        <f>IF(MoM!AF373=0,0,AF373/MoM!AF373*100)</f>
        <v>0.95659586967481969</v>
      </c>
      <c r="AF373" s="88">
        <f>IF(MoM!AG373=0,0,AG373/MoM!AG373*100)</f>
        <v>0.95736114637055958</v>
      </c>
      <c r="AG373" s="88">
        <f>IF(MoM!AH373=0,0,AH373/MoM!AH373*100)</f>
        <v>0.96233942433168651</v>
      </c>
      <c r="AH373" s="88">
        <f>IF(MoM!AI373=0,0,AI373/MoM!AI373*100)</f>
        <v>0.96743982328064448</v>
      </c>
      <c r="AI373" s="88">
        <f>IF(MoM!AJ373=0,0,AJ373/MoM!AJ373*100)</f>
        <v>0.97343795018498458</v>
      </c>
      <c r="AJ373" s="88">
        <f>IF(MoM!AK373=0,0,AK373/MoM!AK373*100)</f>
        <v>0.97684498301063205</v>
      </c>
      <c r="AK373" s="88">
        <f>IF(MoM!AL373=0,0,AL373/MoM!AL373*100)</f>
        <v>0.97860330398005135</v>
      </c>
      <c r="AL373" s="88">
        <f>IF(MoM!AM373=0,0,AM373/MoM!AM373*100)</f>
        <v>0.9843770634735336</v>
      </c>
      <c r="AM373" s="88">
        <f>IF(MoM!AN373=0,0,AN373/MoM!AN373*100)</f>
        <v>0.99166145374323766</v>
      </c>
      <c r="AN373" s="88">
        <f>IF(MoM!AO373=0,0,AO373/MoM!AO373*100)</f>
        <v>0.99473560424984175</v>
      </c>
      <c r="AO373" s="88">
        <f>IF(MoM!AP373=0,0,AP373/MoM!AP373*100)</f>
        <v>0.99732191682089144</v>
      </c>
      <c r="AP373" s="88">
        <f>IF(MoM!AQ373=0,0,AQ373/MoM!AQ373*100)</f>
        <v>1.000313882571354</v>
      </c>
      <c r="AQ373" s="88">
        <f>IF(MoM!AR373=0,0,AR373/MoM!AR373*100)</f>
        <v>1.0037149497720965</v>
      </c>
      <c r="AR373" s="88">
        <f>IF(MoM!AS373=0,0,AS373/MoM!AS373*100)</f>
        <v>1.0040160642570282</v>
      </c>
      <c r="AS373" s="149">
        <v>1</v>
      </c>
      <c r="AT373" s="88">
        <f>AS373*MoM!AT373/100</f>
        <v>1.0024999999999999</v>
      </c>
      <c r="AU373" s="88">
        <f>AT373*MoM!AU373/100</f>
        <v>1.003703</v>
      </c>
      <c r="AV373" s="88">
        <f>AU373*MoM!AV373/100</f>
        <v>1.0049074436000001</v>
      </c>
      <c r="AW373" s="88">
        <f>AV373*MoM!AW373/100</f>
        <v>1.0103339437954402</v>
      </c>
      <c r="AX373" s="88">
        <f>AW373*MoM!AX373/100</f>
        <v>1.0131628788380673</v>
      </c>
      <c r="AY373" s="88">
        <f>AX373*MoM!AY373/100</f>
        <v>1.0137707765653703</v>
      </c>
      <c r="AZ373" s="88">
        <f>AY373*MoM!AZ373/100</f>
        <v>1.014885924419592</v>
      </c>
      <c r="BA373" s="88"/>
      <c r="BB373" s="88"/>
      <c r="BC373" s="88"/>
      <c r="BD373" s="88"/>
      <c r="BE373" s="88"/>
      <c r="BF373" s="88"/>
      <c r="BG373" s="88"/>
      <c r="BH373" s="88"/>
      <c r="BI373" s="88"/>
      <c r="BJ373" s="88"/>
      <c r="BK373" s="88"/>
      <c r="BL373" s="88"/>
      <c r="BM373" s="88"/>
      <c r="BN373" s="88"/>
      <c r="BO373" s="88"/>
      <c r="BP373" s="88"/>
      <c r="BQ373" s="88"/>
      <c r="BR373" s="88"/>
      <c r="BS373" s="88"/>
      <c r="BT373" s="88"/>
    </row>
    <row r="374" spans="1:72" ht="28.5" x14ac:dyDescent="0.45">
      <c r="A374" s="88">
        <f>Веса!A374</f>
        <v>0</v>
      </c>
      <c r="B374" s="88">
        <f>MoM!B374</f>
        <v>0</v>
      </c>
      <c r="C374" s="88">
        <f>БИПЦ_НДС!E374</f>
        <v>1</v>
      </c>
      <c r="D374" s="88">
        <f t="shared" si="5"/>
        <v>0</v>
      </c>
      <c r="E374" s="88">
        <v>0</v>
      </c>
      <c r="F374" s="88">
        <v>0</v>
      </c>
      <c r="G374" s="88">
        <v>0</v>
      </c>
      <c r="H374" s="88">
        <v>0</v>
      </c>
      <c r="I374" s="88">
        <v>1</v>
      </c>
      <c r="J374" s="136" t="s">
        <v>377</v>
      </c>
      <c r="K374" s="109" t="s">
        <v>378</v>
      </c>
      <c r="L374" s="109" t="str">
        <f>MoM!J374</f>
        <v>Абонентская плата за пакет услуг сотовой связи, месяц</v>
      </c>
      <c r="M374" s="88">
        <f>IF(MoM!N374=0,0,N374/MoM!N374*100)</f>
        <v>0</v>
      </c>
      <c r="N374" s="88">
        <f>IF(MoM!O374=0,0,O374/MoM!O374*100)</f>
        <v>0</v>
      </c>
      <c r="O374" s="88">
        <f>IF(MoM!P374=0,0,P374/MoM!P374*100)</f>
        <v>0</v>
      </c>
      <c r="P374" s="88">
        <f>IF(MoM!Q374=0,0,Q374/MoM!Q374*100)</f>
        <v>0</v>
      </c>
      <c r="Q374" s="88">
        <f>IF(MoM!R374=0,0,R374/MoM!R374*100)</f>
        <v>0</v>
      </c>
      <c r="R374" s="88">
        <f>IF(MoM!S374=0,0,S374/MoM!S374*100)</f>
        <v>0</v>
      </c>
      <c r="S374" s="88">
        <f>IF(MoM!T374=0,0,T374/MoM!T374*100)</f>
        <v>0</v>
      </c>
      <c r="T374" s="88">
        <f>IF(MoM!U374=0,0,U374/MoM!U374*100)</f>
        <v>0</v>
      </c>
      <c r="U374" s="88">
        <f>IF(MoM!V374=0,0,V374/MoM!V374*100)</f>
        <v>0</v>
      </c>
      <c r="V374" s="88">
        <f>IF(MoM!W374=0,0,W374/MoM!W374*100)</f>
        <v>0</v>
      </c>
      <c r="W374" s="88">
        <f>IF(MoM!X374=0,0,X374/MoM!X374*100)</f>
        <v>0</v>
      </c>
      <c r="X374" s="88">
        <f>IF(MoM!Y374=0,0,Y374/MoM!Y374*100)</f>
        <v>0</v>
      </c>
      <c r="Y374" s="88">
        <f>IF(MoM!Z374=0,0,Z374/MoM!Z374*100)</f>
        <v>0</v>
      </c>
      <c r="Z374" s="88">
        <f>IF(MoM!AA374=0,0,AA374/MoM!AA374*100)</f>
        <v>0</v>
      </c>
      <c r="AA374" s="88">
        <f>IF(MoM!AB374=0,0,AB374/MoM!AB374*100)</f>
        <v>0</v>
      </c>
      <c r="AB374" s="88">
        <f>IF(MoM!AC374=0,0,AC374/MoM!AC374*100)</f>
        <v>0</v>
      </c>
      <c r="AC374" s="88">
        <f>IF(MoM!AD374=0,0,AD374/MoM!AD374*100)</f>
        <v>0</v>
      </c>
      <c r="AD374" s="88">
        <f>IF(MoM!AE374=0,0,AE374/MoM!AE374*100)</f>
        <v>0</v>
      </c>
      <c r="AE374" s="88">
        <f>IF(MoM!AF374=0,0,AF374/MoM!AF374*100)</f>
        <v>0</v>
      </c>
      <c r="AF374" s="88">
        <f>IF(MoM!AG374=0,0,AG374/MoM!AG374*100)</f>
        <v>0</v>
      </c>
      <c r="AG374" s="88">
        <f>IF(MoM!AH374=0,0,AH374/MoM!AH374*100)</f>
        <v>0</v>
      </c>
      <c r="AH374" s="88">
        <f>IF(MoM!AI374=0,0,AI374/MoM!AI374*100)</f>
        <v>0</v>
      </c>
      <c r="AI374" s="88">
        <f>IF(MoM!AJ374=0,0,AJ374/MoM!AJ374*100)</f>
        <v>0</v>
      </c>
      <c r="AJ374" s="88">
        <f>IF(MoM!AK374=0,0,AK374/MoM!AK374*100)</f>
        <v>0</v>
      </c>
      <c r="AK374" s="88">
        <f>IF(MoM!AL374=0,0,AL374/MoM!AL374*100)</f>
        <v>0</v>
      </c>
      <c r="AL374" s="88">
        <f>IF(MoM!AM374=0,0,AM374/MoM!AM374*100)</f>
        <v>0</v>
      </c>
      <c r="AM374" s="88">
        <f>IF(MoM!AN374=0,0,AN374/MoM!AN374*100)</f>
        <v>0</v>
      </c>
      <c r="AN374" s="88">
        <f>IF(MoM!AO374=0,0,AO374/MoM!AO374*100)</f>
        <v>0</v>
      </c>
      <c r="AO374" s="88">
        <f>IF(MoM!AP374=0,0,AP374/MoM!AP374*100)</f>
        <v>0</v>
      </c>
      <c r="AP374" s="88">
        <f>IF(MoM!AQ374=0,0,AQ374/MoM!AQ374*100)</f>
        <v>0</v>
      </c>
      <c r="AQ374" s="88">
        <f>IF(MoM!AR374=0,0,AR374/MoM!AR374*100)</f>
        <v>0</v>
      </c>
      <c r="AR374" s="88">
        <f>IF(MoM!AS374=0,0,AS374/MoM!AS374*100)</f>
        <v>0</v>
      </c>
      <c r="AS374" s="149">
        <v>1</v>
      </c>
      <c r="AT374" s="88">
        <f>AS374*MoM!AT374/100</f>
        <v>0</v>
      </c>
      <c r="AU374" s="88">
        <f>AT374*MoM!AU374/100</f>
        <v>0</v>
      </c>
      <c r="AV374" s="88">
        <f>AU374*MoM!AV374/100</f>
        <v>0</v>
      </c>
      <c r="AW374" s="88">
        <f>AV374*MoM!AW374/100</f>
        <v>0</v>
      </c>
      <c r="AX374" s="88">
        <f>AW374*MoM!AX374/100</f>
        <v>0</v>
      </c>
      <c r="AY374" s="88">
        <f>AX374*MoM!AY374/100</f>
        <v>0</v>
      </c>
      <c r="AZ374" s="88">
        <f>AY374*MoM!AZ374/100</f>
        <v>0</v>
      </c>
      <c r="BA374" s="88"/>
      <c r="BB374" s="88"/>
      <c r="BC374" s="88"/>
      <c r="BD374" s="88"/>
      <c r="BE374" s="88"/>
      <c r="BF374" s="88"/>
      <c r="BG374" s="88"/>
      <c r="BH374" s="88"/>
      <c r="BI374" s="88"/>
      <c r="BJ374" s="88"/>
      <c r="BK374" s="88"/>
      <c r="BL374" s="88"/>
      <c r="BM374" s="88"/>
      <c r="BN374" s="88"/>
      <c r="BO374" s="88"/>
      <c r="BP374" s="88"/>
      <c r="BQ374" s="88"/>
      <c r="BR374" s="88"/>
      <c r="BS374" s="88"/>
      <c r="BT374" s="88"/>
    </row>
    <row r="375" spans="1:72" ht="28.5" x14ac:dyDescent="0.45">
      <c r="A375" s="88">
        <f>Веса!A375</f>
        <v>1</v>
      </c>
      <c r="B375" s="88">
        <f>MoM!B375</f>
        <v>1</v>
      </c>
      <c r="C375" s="88">
        <f>БИПЦ_НДС!E375</f>
        <v>1</v>
      </c>
      <c r="D375" s="88">
        <f t="shared" si="5"/>
        <v>0</v>
      </c>
      <c r="E375" s="88">
        <v>0</v>
      </c>
      <c r="F375" s="88">
        <v>0</v>
      </c>
      <c r="G375" s="88">
        <v>0</v>
      </c>
      <c r="H375" s="88">
        <v>0</v>
      </c>
      <c r="I375" s="88">
        <v>1</v>
      </c>
      <c r="J375" s="124" t="s">
        <v>379</v>
      </c>
      <c r="K375" s="124" t="s">
        <v>379</v>
      </c>
      <c r="L375" s="109" t="str">
        <f>MoM!J375</f>
        <v>Абонентская плата за доступ к сети Интернет, месяц</v>
      </c>
      <c r="M375" s="88">
        <f>IF(MoM!N375=0,0,N375/MoM!N375*100)</f>
        <v>0.99575262460126523</v>
      </c>
      <c r="N375" s="88">
        <f>IF(MoM!O375=0,0,O375/MoM!O375*100)</f>
        <v>0.99993478562459059</v>
      </c>
      <c r="O375" s="88">
        <f>IF(MoM!P375=0,0,P375/MoM!P375*100)</f>
        <v>1.0030345834600269</v>
      </c>
      <c r="P375" s="88">
        <f>IF(MoM!Q375=0,0,Q375/MoM!Q375*100)</f>
        <v>1.0047397422519089</v>
      </c>
      <c r="Q375" s="88">
        <f>IF(MoM!R375=0,0,R375/MoM!R375*100)</f>
        <v>1.0048402162261341</v>
      </c>
      <c r="R375" s="88">
        <f>IF(MoM!S375=0,0,S375/MoM!S375*100)</f>
        <v>1.0080557049180576</v>
      </c>
      <c r="S375" s="88">
        <f>IF(MoM!T375=0,0,T375/MoM!T375*100)</f>
        <v>1.0056363712262544</v>
      </c>
      <c r="T375" s="88">
        <f>IF(MoM!U375=0,0,U375/MoM!U375*100)</f>
        <v>1.0046307348550283</v>
      </c>
      <c r="U375" s="88">
        <f>IF(MoM!V375=0,0,V375/MoM!V375*100)</f>
        <v>1.0062381440307964</v>
      </c>
      <c r="V375" s="88">
        <f>IF(MoM!W375=0,0,W375/MoM!W375*100)</f>
        <v>1.0045275391859441</v>
      </c>
      <c r="W375" s="88">
        <f>IF(MoM!X375=0,0,X375/MoM!X375*100)</f>
        <v>1.0045275391859441</v>
      </c>
      <c r="X375" s="88">
        <f>IF(MoM!Y375=0,0,Y375/MoM!Y375*100)</f>
        <v>1.0012125983066305</v>
      </c>
      <c r="Y375" s="88">
        <f>IF(MoM!Z375=0,0,Z375/MoM!Z375*100)</f>
        <v>1.0006118707476463</v>
      </c>
      <c r="Z375" s="88">
        <f>IF(MoM!AA375=0,0,AA375/MoM!AA375*100)</f>
        <v>0.99851058581907648</v>
      </c>
      <c r="AA375" s="88">
        <f>IF(MoM!AB375=0,0,AB375/MoM!AB375*100)</f>
        <v>0.99851058581907648</v>
      </c>
      <c r="AB375" s="88">
        <f>IF(MoM!AC375=0,0,AC375/MoM!AC375*100)</f>
        <v>0.99881013899482218</v>
      </c>
      <c r="AC375" s="88">
        <f>IF(MoM!AD375=0,0,AD375/MoM!AD375*100)</f>
        <v>0.99861037696702337</v>
      </c>
      <c r="AD375" s="88">
        <f>IF(MoM!AE375=0,0,AE375/MoM!AE375*100)</f>
        <v>1.0000084314947773</v>
      </c>
      <c r="AE375" s="88">
        <f>IF(MoM!AF375=0,0,AF375/MoM!AF375*100)</f>
        <v>0.99970842896532874</v>
      </c>
      <c r="AF375" s="88">
        <f>IF(MoM!AG375=0,0,AG375/MoM!AG375*100)</f>
        <v>1.000308254022708</v>
      </c>
      <c r="AG375" s="88">
        <f>IF(MoM!AH375=0,0,AH375/MoM!AH375*100)</f>
        <v>1.001408593102133</v>
      </c>
      <c r="AH375" s="88">
        <f>IF(MoM!AI375=0,0,AI375/MoM!AI375*100)</f>
        <v>1.000907888805582</v>
      </c>
      <c r="AI375" s="88">
        <f>IF(MoM!AJ375=0,0,AJ375/MoM!AJ375*100)</f>
        <v>1.0007077072278208</v>
      </c>
      <c r="AJ375" s="88">
        <f>IF(MoM!AK375=0,0,AK375/MoM!AK375*100)</f>
        <v>1.0012080610814347</v>
      </c>
      <c r="AK375" s="88">
        <f>IF(MoM!AL375=0,0,AL375/MoM!AL375*100)</f>
        <v>0.99900540334705545</v>
      </c>
      <c r="AL375" s="88">
        <f>IF(MoM!AM375=0,0,AM375/MoM!AM375*100)</f>
        <v>0.99930510496805958</v>
      </c>
      <c r="AM375" s="88">
        <f>IF(MoM!AN375=0,0,AN375/MoM!AN375*100)</f>
        <v>1.0013037151779958</v>
      </c>
      <c r="AN375" s="88">
        <f>IF(MoM!AO375=0,0,AO375/MoM!AO375*100)</f>
        <v>1.0008030633204068</v>
      </c>
      <c r="AO375" s="88">
        <f>IF(MoM!AP375=0,0,AP375/MoM!AP375*100)</f>
        <v>1.0021041073027233</v>
      </c>
      <c r="AP375" s="88">
        <f>IF(MoM!AQ375=0,0,AQ375/MoM!AQ375*100)</f>
        <v>1.0004005303203085</v>
      </c>
      <c r="AQ375" s="88">
        <f>IF(MoM!AR375=0,0,AR375/MoM!AR375*100)</f>
        <v>1.0003004902672763</v>
      </c>
      <c r="AR375" s="88">
        <f>IF(MoM!AS375=0,0,AS375/MoM!AS375*100)</f>
        <v>1.0008006405124099</v>
      </c>
      <c r="AS375" s="149">
        <v>1</v>
      </c>
      <c r="AT375" s="88">
        <f>AS375*MoM!AT375/100</f>
        <v>1.0003</v>
      </c>
      <c r="AU375" s="88">
        <f>AT375*MoM!AU375/100</f>
        <v>1.0010002099999999</v>
      </c>
      <c r="AV375" s="88">
        <f>AU375*MoM!AV375/100</f>
        <v>1.0015007101049997</v>
      </c>
      <c r="AW375" s="88">
        <f>AV375*MoM!AW375/100</f>
        <v>1.0012002598919683</v>
      </c>
      <c r="AX375" s="88">
        <f>AW375*MoM!AX375/100</f>
        <v>1.0004994197100441</v>
      </c>
      <c r="AY375" s="88">
        <f>AX375*MoM!AY375/100</f>
        <v>1.0019001188976382</v>
      </c>
      <c r="AZ375" s="88">
        <f>AY375*MoM!AZ375/100</f>
        <v>1.002401068957087</v>
      </c>
      <c r="BA375" s="88"/>
      <c r="BB375" s="88"/>
      <c r="BC375" s="88"/>
      <c r="BD375" s="88"/>
      <c r="BE375" s="88"/>
      <c r="BF375" s="88"/>
      <c r="BG375" s="88"/>
      <c r="BH375" s="88"/>
      <c r="BI375" s="88"/>
      <c r="BJ375" s="88"/>
      <c r="BK375" s="88"/>
      <c r="BL375" s="88"/>
      <c r="BM375" s="88"/>
      <c r="BN375" s="88"/>
      <c r="BO375" s="88"/>
      <c r="BP375" s="88"/>
      <c r="BQ375" s="88"/>
      <c r="BR375" s="88"/>
      <c r="BS375" s="88"/>
      <c r="BT375" s="88"/>
    </row>
    <row r="376" spans="1:72" ht="28.5" x14ac:dyDescent="0.45">
      <c r="A376" s="88">
        <f>Веса!A376</f>
        <v>0</v>
      </c>
      <c r="B376" s="88">
        <f>MoM!B376</f>
        <v>0</v>
      </c>
      <c r="C376" s="88">
        <f>БИПЦ_НДС!E376</f>
        <v>1</v>
      </c>
      <c r="D376" s="88">
        <f t="shared" si="5"/>
        <v>0</v>
      </c>
      <c r="E376" s="88">
        <v>0</v>
      </c>
      <c r="F376" s="88">
        <v>0</v>
      </c>
      <c r="G376" s="88">
        <v>0</v>
      </c>
      <c r="H376" s="88">
        <v>0</v>
      </c>
      <c r="I376" s="88">
        <v>1</v>
      </c>
      <c r="J376" s="136" t="s">
        <v>380</v>
      </c>
      <c r="K376" s="136" t="s">
        <v>380</v>
      </c>
      <c r="L376" s="109" t="str">
        <f>MoM!J376</f>
        <v>Подписка на онлайн-видеосервисы, месяц</v>
      </c>
      <c r="M376" s="88">
        <f>IF(MoM!N376=0,0,N376/MoM!N376*100)</f>
        <v>0</v>
      </c>
      <c r="N376" s="88">
        <f>IF(MoM!O376=0,0,O376/MoM!O376*100)</f>
        <v>0</v>
      </c>
      <c r="O376" s="88">
        <f>IF(MoM!P376=0,0,P376/MoM!P376*100)</f>
        <v>0</v>
      </c>
      <c r="P376" s="88">
        <f>IF(MoM!Q376=0,0,Q376/MoM!Q376*100)</f>
        <v>0</v>
      </c>
      <c r="Q376" s="88">
        <f>IF(MoM!R376=0,0,R376/MoM!R376*100)</f>
        <v>0</v>
      </c>
      <c r="R376" s="88">
        <f>IF(MoM!S376=0,0,S376/MoM!S376*100)</f>
        <v>0</v>
      </c>
      <c r="S376" s="88">
        <f>IF(MoM!T376=0,0,T376/MoM!T376*100)</f>
        <v>0</v>
      </c>
      <c r="T376" s="88">
        <f>IF(MoM!U376=0,0,U376/MoM!U376*100)</f>
        <v>0</v>
      </c>
      <c r="U376" s="88">
        <f>IF(MoM!V376=0,0,V376/MoM!V376*100)</f>
        <v>0</v>
      </c>
      <c r="V376" s="88">
        <f>IF(MoM!W376=0,0,W376/MoM!W376*100)</f>
        <v>0</v>
      </c>
      <c r="W376" s="88">
        <f>IF(MoM!X376=0,0,X376/MoM!X376*100)</f>
        <v>0</v>
      </c>
      <c r="X376" s="88">
        <f>IF(MoM!Y376=0,0,Y376/MoM!Y376*100)</f>
        <v>0</v>
      </c>
      <c r="Y376" s="88">
        <f>IF(MoM!Z376=0,0,Z376/MoM!Z376*100)</f>
        <v>0</v>
      </c>
      <c r="Z376" s="88">
        <f>IF(MoM!AA376=0,0,AA376/MoM!AA376*100)</f>
        <v>0</v>
      </c>
      <c r="AA376" s="88">
        <f>IF(MoM!AB376=0,0,AB376/MoM!AB376*100)</f>
        <v>0</v>
      </c>
      <c r="AB376" s="88">
        <f>IF(MoM!AC376=0,0,AC376/MoM!AC376*100)</f>
        <v>0</v>
      </c>
      <c r="AC376" s="88">
        <f>IF(MoM!AD376=0,0,AD376/MoM!AD376*100)</f>
        <v>0</v>
      </c>
      <c r="AD376" s="88">
        <f>IF(MoM!AE376=0,0,AE376/MoM!AE376*100)</f>
        <v>0</v>
      </c>
      <c r="AE376" s="88">
        <f>IF(MoM!AF376=0,0,AF376/MoM!AF376*100)</f>
        <v>0</v>
      </c>
      <c r="AF376" s="88">
        <f>IF(MoM!AG376=0,0,AG376/MoM!AG376*100)</f>
        <v>0</v>
      </c>
      <c r="AG376" s="88">
        <f>IF(MoM!AH376=0,0,AH376/MoM!AH376*100)</f>
        <v>0</v>
      </c>
      <c r="AH376" s="88">
        <f>IF(MoM!AI376=0,0,AI376/MoM!AI376*100)</f>
        <v>0</v>
      </c>
      <c r="AI376" s="88">
        <f>IF(MoM!AJ376=0,0,AJ376/MoM!AJ376*100)</f>
        <v>0</v>
      </c>
      <c r="AJ376" s="88">
        <f>IF(MoM!AK376=0,0,AK376/MoM!AK376*100)</f>
        <v>0</v>
      </c>
      <c r="AK376" s="88">
        <f>IF(MoM!AL376=0,0,AL376/MoM!AL376*100)</f>
        <v>0</v>
      </c>
      <c r="AL376" s="88">
        <f>IF(MoM!AM376=0,0,AM376/MoM!AM376*100)</f>
        <v>0</v>
      </c>
      <c r="AM376" s="88">
        <f>IF(MoM!AN376=0,0,AN376/MoM!AN376*100)</f>
        <v>0</v>
      </c>
      <c r="AN376" s="88">
        <f>IF(MoM!AO376=0,0,AO376/MoM!AO376*100)</f>
        <v>0</v>
      </c>
      <c r="AO376" s="88">
        <f>IF(MoM!AP376=0,0,AP376/MoM!AP376*100)</f>
        <v>0</v>
      </c>
      <c r="AP376" s="88">
        <f>IF(MoM!AQ376=0,0,AQ376/MoM!AQ376*100)</f>
        <v>0</v>
      </c>
      <c r="AQ376" s="88">
        <f>IF(MoM!AR376=0,0,AR376/MoM!AR376*100)</f>
        <v>0</v>
      </c>
      <c r="AR376" s="88">
        <f>IF(MoM!AS376=0,0,AS376/MoM!AS376*100)</f>
        <v>0</v>
      </c>
      <c r="AS376" s="149">
        <v>1</v>
      </c>
      <c r="AT376" s="88">
        <f>AS376*MoM!AT376/100</f>
        <v>0</v>
      </c>
      <c r="AU376" s="88">
        <f>AT376*MoM!AU376/100</f>
        <v>0</v>
      </c>
      <c r="AV376" s="88">
        <f>AU376*MoM!AV376/100</f>
        <v>0</v>
      </c>
      <c r="AW376" s="88">
        <f>AV376*MoM!AW376/100</f>
        <v>0</v>
      </c>
      <c r="AX376" s="88">
        <f>AW376*MoM!AX376/100</f>
        <v>0</v>
      </c>
      <c r="AY376" s="88">
        <f>AX376*MoM!AY376/100</f>
        <v>0</v>
      </c>
      <c r="AZ376" s="88">
        <f>AY376*MoM!AZ376/100</f>
        <v>0</v>
      </c>
      <c r="BA376" s="88"/>
      <c r="BB376" s="88"/>
      <c r="BC376" s="88"/>
      <c r="BD376" s="88"/>
      <c r="BE376" s="88"/>
      <c r="BF376" s="88"/>
      <c r="BG376" s="88"/>
      <c r="BH376" s="88"/>
      <c r="BI376" s="88"/>
      <c r="BJ376" s="88"/>
      <c r="BK376" s="88"/>
      <c r="BL376" s="88"/>
      <c r="BM376" s="88"/>
      <c r="BN376" s="88"/>
      <c r="BO376" s="88"/>
      <c r="BP376" s="88"/>
      <c r="BQ376" s="88"/>
      <c r="BR376" s="88"/>
      <c r="BS376" s="88"/>
      <c r="BT376" s="88"/>
    </row>
    <row r="377" spans="1:72" ht="28.5" x14ac:dyDescent="0.45">
      <c r="A377" s="88">
        <f>Веса!A377</f>
        <v>1</v>
      </c>
      <c r="B377" s="88">
        <f>MoM!B377</f>
        <v>1</v>
      </c>
      <c r="C377" s="88">
        <f>БИПЦ_НДС!E377</f>
        <v>0</v>
      </c>
      <c r="D377" s="88">
        <f t="shared" si="5"/>
        <v>1</v>
      </c>
      <c r="E377" s="88">
        <v>0</v>
      </c>
      <c r="F377" s="88">
        <v>0</v>
      </c>
      <c r="G377" s="88">
        <v>0</v>
      </c>
      <c r="H377" s="88">
        <v>0</v>
      </c>
      <c r="I377" s="88">
        <v>1</v>
      </c>
      <c r="J377" s="124" t="s">
        <v>381</v>
      </c>
      <c r="K377" s="124" t="s">
        <v>381</v>
      </c>
      <c r="L377" s="109" t="str">
        <f>MoM!J377</f>
        <v>Аренда однокомнатной квартиры у частных лиц, месяц</v>
      </c>
      <c r="M377" s="88">
        <f>IF(MoM!N377=0,0,N377/MoM!N377*100)</f>
        <v>0.9957696546086483</v>
      </c>
      <c r="N377" s="88">
        <f>IF(MoM!O377=0,0,O377/MoM!O377*100)</f>
        <v>0.99875696357247434</v>
      </c>
      <c r="O377" s="88">
        <f>IF(MoM!P377=0,0,P377/MoM!P377*100)</f>
        <v>0.99875696357247434</v>
      </c>
      <c r="P377" s="88">
        <f>IF(MoM!Q377=0,0,Q377/MoM!Q377*100)</f>
        <v>0.9992563420542605</v>
      </c>
      <c r="Q377" s="88">
        <f>IF(MoM!R377=0,0,R377/MoM!R377*100)</f>
        <v>0.99825708571220639</v>
      </c>
      <c r="R377" s="88">
        <f>IF(MoM!S377=0,0,S377/MoM!S377*100)</f>
        <v>0.99606092012363956</v>
      </c>
      <c r="S377" s="88">
        <f>IF(MoM!T377=0,0,T377/MoM!T377*100)</f>
        <v>0.99795343587187457</v>
      </c>
      <c r="T377" s="88">
        <f>IF(MoM!U377=0,0,U377/MoM!U377*100)</f>
        <v>1.001446272897426</v>
      </c>
      <c r="U377" s="88">
        <f>IF(MoM!V377=0,0,V377/MoM!V377*100)</f>
        <v>1.0020471406611644</v>
      </c>
      <c r="V377" s="88">
        <f>IF(MoM!W377=0,0,W377/MoM!W377*100)</f>
        <v>1.0036504160862223</v>
      </c>
      <c r="W377" s="88">
        <f>IF(MoM!X377=0,0,X377/MoM!X377*100)</f>
        <v>1.0036504160862223</v>
      </c>
      <c r="X377" s="88">
        <f>IF(MoM!Y377=0,0,Y377/MoM!Y377*100)</f>
        <v>1.0010409250043981</v>
      </c>
      <c r="Y377" s="88">
        <f>IF(MoM!Z377=0,0,Z377/MoM!Z377*100)</f>
        <v>0.99783759404438421</v>
      </c>
      <c r="Z377" s="88">
        <f>IF(MoM!AA377=0,0,AA377/MoM!AA377*100)</f>
        <v>0.99394602742761107</v>
      </c>
      <c r="AA377" s="88">
        <f>IF(MoM!AB377=0,0,AB377/MoM!AB377*100)</f>
        <v>0.99126237315355659</v>
      </c>
      <c r="AB377" s="88">
        <f>IF(MoM!AC377=0,0,AC377/MoM!AC377*100)</f>
        <v>0.98789208108483439</v>
      </c>
      <c r="AC377" s="88">
        <f>IF(MoM!AD377=0,0,AD377/MoM!AD377*100)</f>
        <v>0.98937391920646178</v>
      </c>
      <c r="AD377" s="88">
        <f>IF(MoM!AE377=0,0,AE377/MoM!AE377*100)</f>
        <v>0.9887802948549379</v>
      </c>
      <c r="AE377" s="88">
        <f>IF(MoM!AF377=0,0,AF377/MoM!AF377*100)</f>
        <v>0.98917580697287999</v>
      </c>
      <c r="AF377" s="88">
        <f>IF(MoM!AG377=0,0,AG377/MoM!AG377*100)</f>
        <v>0.99174766407100945</v>
      </c>
      <c r="AG377" s="88">
        <f>IF(MoM!AH377=0,0,AH377/MoM!AH377*100)</f>
        <v>0.99373115939915146</v>
      </c>
      <c r="AH377" s="88">
        <f>IF(MoM!AI377=0,0,AI377/MoM!AI377*100)</f>
        <v>0.99482426367449062</v>
      </c>
      <c r="AI377" s="88">
        <f>IF(MoM!AJ377=0,0,AJ377/MoM!AJ377*100)</f>
        <v>0.99681391220183957</v>
      </c>
      <c r="AJ377" s="88">
        <f>IF(MoM!AK377=0,0,AK377/MoM!AK377*100)</f>
        <v>0.99801008889648191</v>
      </c>
      <c r="AK377" s="88">
        <f>IF(MoM!AL377=0,0,AL377/MoM!AL377*100)</f>
        <v>0.99631347174535789</v>
      </c>
      <c r="AL377" s="88">
        <f>IF(MoM!AM377=0,0,AM377/MoM!AM377*100)</f>
        <v>0.99780794195297595</v>
      </c>
      <c r="AM377" s="88">
        <f>IF(MoM!AN377=0,0,AN377/MoM!AN377*100)</f>
        <v>0.99750859957038995</v>
      </c>
      <c r="AN377" s="88">
        <f>IF(MoM!AO377=0,0,AO377/MoM!AO377*100)</f>
        <v>0.99581283495112027</v>
      </c>
      <c r="AO377" s="88">
        <f>IF(MoM!AP377=0,0,AP377/MoM!AP377*100)</f>
        <v>0.99670906650257629</v>
      </c>
      <c r="AP377" s="88">
        <f>IF(MoM!AQ377=0,0,AQ377/MoM!AQ377*100)</f>
        <v>0.9965097246892759</v>
      </c>
      <c r="AQ377" s="88">
        <f>IF(MoM!AR377=0,0,AR377/MoM!AR377*100)</f>
        <v>0.9965097246892759</v>
      </c>
      <c r="AR377" s="88">
        <f>IF(MoM!AS377=0,0,AS377/MoM!AS377*100)</f>
        <v>0.99750623441396502</v>
      </c>
      <c r="AS377" s="149">
        <v>1</v>
      </c>
      <c r="AT377" s="88">
        <f>AS377*MoM!AT377/100</f>
        <v>0.99849999999999994</v>
      </c>
      <c r="AU377" s="88">
        <f>AT377*MoM!AU377/100</f>
        <v>1.00079655</v>
      </c>
      <c r="AV377" s="88">
        <f>AU377*MoM!AV377/100</f>
        <v>1.0016972668950002</v>
      </c>
      <c r="AW377" s="88">
        <f>AV377*MoM!AW377/100</f>
        <v>1.0027991338885847</v>
      </c>
      <c r="AX377" s="88">
        <f>AW377*MoM!AX377/100</f>
        <v>1.0066097705973613</v>
      </c>
      <c r="AY377" s="88">
        <f>AX377*MoM!AY377/100</f>
        <v>1.0067104315744211</v>
      </c>
      <c r="AZ377" s="88">
        <f>AY377*MoM!AZ377/100</f>
        <v>1.0062070763586339</v>
      </c>
      <c r="BA377" s="88"/>
      <c r="BB377" s="88"/>
      <c r="BC377" s="88"/>
      <c r="BD377" s="88"/>
      <c r="BE377" s="88"/>
      <c r="BF377" s="88"/>
      <c r="BG377" s="88"/>
      <c r="BH377" s="88"/>
      <c r="BI377" s="88"/>
      <c r="BJ377" s="88"/>
      <c r="BK377" s="88"/>
      <c r="BL377" s="88"/>
      <c r="BM377" s="88"/>
      <c r="BN377" s="88"/>
      <c r="BO377" s="88"/>
      <c r="BP377" s="88"/>
      <c r="BQ377" s="88"/>
      <c r="BR377" s="88"/>
      <c r="BS377" s="88"/>
      <c r="BT377" s="88"/>
    </row>
    <row r="378" spans="1:72" ht="28.5" x14ac:dyDescent="0.45">
      <c r="A378" s="88">
        <f>Веса!A378</f>
        <v>1</v>
      </c>
      <c r="B378" s="88">
        <f>MoM!B378</f>
        <v>1</v>
      </c>
      <c r="C378" s="88">
        <f>БИПЦ_НДС!E378</f>
        <v>0</v>
      </c>
      <c r="D378" s="88">
        <f t="shared" si="5"/>
        <v>1</v>
      </c>
      <c r="E378" s="88">
        <v>0</v>
      </c>
      <c r="F378" s="88">
        <v>0</v>
      </c>
      <c r="G378" s="88">
        <v>0</v>
      </c>
      <c r="H378" s="88">
        <v>0</v>
      </c>
      <c r="I378" s="88">
        <v>1</v>
      </c>
      <c r="J378" s="124" t="s">
        <v>382</v>
      </c>
      <c r="K378" s="124" t="s">
        <v>382</v>
      </c>
      <c r="L378" s="109" t="str">
        <f>MoM!J378</f>
        <v>Аренда двухкомнатной квартиры у частных лиц, месяц</v>
      </c>
      <c r="M378" s="88">
        <f>IF(MoM!N378=0,0,N378/MoM!N378*100)</f>
        <v>0.99337883094502122</v>
      </c>
      <c r="N378" s="88">
        <f>IF(MoM!O378=0,0,O378/MoM!O378*100)</f>
        <v>0.99367684459430483</v>
      </c>
      <c r="O378" s="88">
        <f>IF(MoM!P378=0,0,P378/MoM!P378*100)</f>
        <v>0.99327937385646714</v>
      </c>
      <c r="P378" s="88">
        <f>IF(MoM!Q378=0,0,Q378/MoM!Q378*100)</f>
        <v>0.99318004591908149</v>
      </c>
      <c r="Q378" s="88">
        <f>IF(MoM!R378=0,0,R378/MoM!R378*100)</f>
        <v>0.9950670880063277</v>
      </c>
      <c r="R378" s="88">
        <f>IF(MoM!S378=0,0,S378/MoM!S378*100)</f>
        <v>0.99247991357751131</v>
      </c>
      <c r="S378" s="88">
        <f>IF(MoM!T378=0,0,T378/MoM!T378*100)</f>
        <v>0.99347239349108873</v>
      </c>
      <c r="T378" s="88">
        <f>IF(MoM!U378=0,0,U378/MoM!U378*100)</f>
        <v>0.99794301926179863</v>
      </c>
      <c r="U378" s="88">
        <f>IF(MoM!V378=0,0,V378/MoM!V378*100)</f>
        <v>0.9982424021675772</v>
      </c>
      <c r="V378" s="88">
        <f>IF(MoM!W378=0,0,W378/MoM!W378*100)</f>
        <v>0.99784310520671016</v>
      </c>
      <c r="W378" s="88">
        <f>IF(MoM!X378=0,0,X378/MoM!X378*100)</f>
        <v>0.99794288951723098</v>
      </c>
      <c r="X378" s="88">
        <f>IF(MoM!Y378=0,0,Y378/MoM!Y378*100)</f>
        <v>0.99754371236142403</v>
      </c>
      <c r="Y378" s="88">
        <f>IF(MoM!Z378=0,0,Z378/MoM!Z378*100)</f>
        <v>0.9936532918832145</v>
      </c>
      <c r="Z378" s="88">
        <f>IF(MoM!AA378=0,0,AA378/MoM!AA378*100)</f>
        <v>0.99027487069081166</v>
      </c>
      <c r="AA378" s="88">
        <f>IF(MoM!AB378=0,0,AB378/MoM!AB378*100)</f>
        <v>0.98918556833305182</v>
      </c>
      <c r="AB378" s="88">
        <f>IF(MoM!AC378=0,0,AC378/MoM!AC378*100)</f>
        <v>0.98621801162805267</v>
      </c>
      <c r="AC378" s="88">
        <f>IF(MoM!AD378=0,0,AD378/MoM!AD378*100)</f>
        <v>0.98809182585014588</v>
      </c>
      <c r="AD378" s="88">
        <f>IF(MoM!AE378=0,0,AE378/MoM!AE378*100)</f>
        <v>0.98799301666756079</v>
      </c>
      <c r="AE378" s="88">
        <f>IF(MoM!AF378=0,0,AF378/MoM!AF378*100)</f>
        <v>0.98799301666756079</v>
      </c>
      <c r="AF378" s="88">
        <f>IF(MoM!AG378=0,0,AG378/MoM!AG378*100)</f>
        <v>0.99224138663923134</v>
      </c>
      <c r="AG378" s="88">
        <f>IF(MoM!AH378=0,0,AH378/MoM!AH378*100)</f>
        <v>0.99363052458052625</v>
      </c>
      <c r="AH378" s="88">
        <f>IF(MoM!AI378=0,0,AI378/MoM!AI378*100)</f>
        <v>0.99472351815756488</v>
      </c>
      <c r="AI378" s="88">
        <f>IF(MoM!AJ378=0,0,AJ378/MoM!AJ378*100)</f>
        <v>0.99551929697209096</v>
      </c>
      <c r="AJ378" s="88">
        <f>IF(MoM!AK378=0,0,AK378/MoM!AK378*100)</f>
        <v>0.99611660855027429</v>
      </c>
      <c r="AK378" s="88">
        <f>IF(MoM!AL378=0,0,AL378/MoM!AL378*100)</f>
        <v>0.99442321031573877</v>
      </c>
      <c r="AL378" s="88">
        <f>IF(MoM!AM378=0,0,AM378/MoM!AM378*100)</f>
        <v>0.99561651816811769</v>
      </c>
      <c r="AM378" s="88">
        <f>IF(MoM!AN378=0,0,AN378/MoM!AN378*100)</f>
        <v>0.99501914825721682</v>
      </c>
      <c r="AN378" s="88">
        <f>IF(MoM!AO378=0,0,AO378/MoM!AO378*100)</f>
        <v>0.99740719421303414</v>
      </c>
      <c r="AO378" s="88">
        <f>IF(MoM!AP378=0,0,AP378/MoM!AP378*100)</f>
        <v>0.99870382356551102</v>
      </c>
      <c r="AP378" s="88">
        <f>IF(MoM!AQ378=0,0,AQ378/MoM!AQ378*100)</f>
        <v>0.99940291624200683</v>
      </c>
      <c r="AQ378" s="88">
        <f>IF(MoM!AR378=0,0,AR378/MoM!AR378*100)</f>
        <v>0.99820363274251644</v>
      </c>
      <c r="AR378" s="88">
        <f>IF(MoM!AS378=0,0,AS378/MoM!AS378*100)</f>
        <v>0.99800399201596801</v>
      </c>
      <c r="AS378" s="149">
        <v>1</v>
      </c>
      <c r="AT378" s="88">
        <f>AS378*MoM!AT378/100</f>
        <v>0.99870000000000003</v>
      </c>
      <c r="AU378" s="88">
        <f>AT378*MoM!AU378/100</f>
        <v>1.00029792</v>
      </c>
      <c r="AV378" s="88">
        <f>AU378*MoM!AV378/100</f>
        <v>1.0004979795839999</v>
      </c>
      <c r="AW378" s="88">
        <f>AV378*MoM!AW378/100</f>
        <v>1.0015985273615422</v>
      </c>
      <c r="AX378" s="88">
        <f>AW378*MoM!AX378/100</f>
        <v>1.0016986872142786</v>
      </c>
      <c r="AY378" s="88">
        <f>AX378*MoM!AY378/100</f>
        <v>1.0029007256389357</v>
      </c>
      <c r="AZ378" s="88">
        <f>AY378*MoM!AZ378/100</f>
        <v>1.0030010157114997</v>
      </c>
      <c r="BA378" s="88"/>
      <c r="BB378" s="88"/>
      <c r="BC378" s="88"/>
      <c r="BD378" s="88"/>
      <c r="BE378" s="88"/>
      <c r="BF378" s="88"/>
      <c r="BG378" s="88"/>
      <c r="BH378" s="88"/>
      <c r="BI378" s="88"/>
      <c r="BJ378" s="88"/>
      <c r="BK378" s="88"/>
      <c r="BL378" s="88"/>
      <c r="BM378" s="88"/>
      <c r="BN378" s="88"/>
      <c r="BO378" s="88"/>
      <c r="BP378" s="88"/>
      <c r="BQ378" s="88"/>
      <c r="BR378" s="88"/>
      <c r="BS378" s="88"/>
      <c r="BT378" s="88"/>
    </row>
    <row r="379" spans="1:72" ht="28.5" x14ac:dyDescent="0.45">
      <c r="A379" s="88">
        <f>Веса!A379</f>
        <v>0</v>
      </c>
      <c r="B379" s="88">
        <f>MoM!B379</f>
        <v>0</v>
      </c>
      <c r="C379" s="88">
        <f>БИПЦ_НДС!E379</f>
        <v>0</v>
      </c>
      <c r="D379" s="88">
        <f t="shared" si="5"/>
        <v>1</v>
      </c>
      <c r="E379" s="88">
        <v>0</v>
      </c>
      <c r="F379" s="88">
        <v>0</v>
      </c>
      <c r="G379" s="88">
        <v>0</v>
      </c>
      <c r="H379" s="88">
        <v>0</v>
      </c>
      <c r="I379" s="88">
        <v>1</v>
      </c>
      <c r="J379" s="136" t="s">
        <v>383</v>
      </c>
      <c r="K379" s="136" t="s">
        <v>383</v>
      </c>
      <c r="L379" s="109" t="str">
        <f>MoM!J379</f>
        <v>Проживание в гостинице 1* или в мотеле, сутки с человека</v>
      </c>
      <c r="M379" s="88">
        <f>IF(MoM!N379=0,0,N379/MoM!N379*100)</f>
        <v>0</v>
      </c>
      <c r="N379" s="88">
        <f>IF(MoM!O379=0,0,O379/MoM!O379*100)</f>
        <v>0</v>
      </c>
      <c r="O379" s="88">
        <f>IF(MoM!P379=0,0,P379/MoM!P379*100)</f>
        <v>0</v>
      </c>
      <c r="P379" s="88">
        <f>IF(MoM!Q379=0,0,Q379/MoM!Q379*100)</f>
        <v>0</v>
      </c>
      <c r="Q379" s="88">
        <f>IF(MoM!R379=0,0,R379/MoM!R379*100)</f>
        <v>0</v>
      </c>
      <c r="R379" s="88">
        <f>IF(MoM!S379=0,0,S379/MoM!S379*100)</f>
        <v>0</v>
      </c>
      <c r="S379" s="88">
        <f>IF(MoM!T379=0,0,T379/MoM!T379*100)</f>
        <v>0</v>
      </c>
      <c r="T379" s="88">
        <f>IF(MoM!U379=0,0,U379/MoM!U379*100)</f>
        <v>0</v>
      </c>
      <c r="U379" s="88">
        <f>IF(MoM!V379=0,0,V379/MoM!V379*100)</f>
        <v>0</v>
      </c>
      <c r="V379" s="88">
        <f>IF(MoM!W379=0,0,W379/MoM!W379*100)</f>
        <v>0</v>
      </c>
      <c r="W379" s="88">
        <f>IF(MoM!X379=0,0,X379/MoM!X379*100)</f>
        <v>0</v>
      </c>
      <c r="X379" s="88">
        <f>IF(MoM!Y379=0,0,Y379/MoM!Y379*100)</f>
        <v>0</v>
      </c>
      <c r="Y379" s="88">
        <f>IF(MoM!Z379=0,0,Z379/MoM!Z379*100)</f>
        <v>0</v>
      </c>
      <c r="Z379" s="88">
        <f>IF(MoM!AA379=0,0,AA379/MoM!AA379*100)</f>
        <v>0</v>
      </c>
      <c r="AA379" s="88">
        <f>IF(MoM!AB379=0,0,AB379/MoM!AB379*100)</f>
        <v>0</v>
      </c>
      <c r="AB379" s="88">
        <f>IF(MoM!AC379=0,0,AC379/MoM!AC379*100)</f>
        <v>0</v>
      </c>
      <c r="AC379" s="88">
        <f>IF(MoM!AD379=0,0,AD379/MoM!AD379*100)</f>
        <v>0</v>
      </c>
      <c r="AD379" s="88">
        <f>IF(MoM!AE379=0,0,AE379/MoM!AE379*100)</f>
        <v>0</v>
      </c>
      <c r="AE379" s="88">
        <f>IF(MoM!AF379=0,0,AF379/MoM!AF379*100)</f>
        <v>0</v>
      </c>
      <c r="AF379" s="88">
        <f>IF(MoM!AG379=0,0,AG379/MoM!AG379*100)</f>
        <v>0</v>
      </c>
      <c r="AG379" s="88">
        <f>IF(MoM!AH379=0,0,AH379/MoM!AH379*100)</f>
        <v>0</v>
      </c>
      <c r="AH379" s="88">
        <f>IF(MoM!AI379=0,0,AI379/MoM!AI379*100)</f>
        <v>0</v>
      </c>
      <c r="AI379" s="88">
        <f>IF(MoM!AJ379=0,0,AJ379/MoM!AJ379*100)</f>
        <v>0</v>
      </c>
      <c r="AJ379" s="88">
        <f>IF(MoM!AK379=0,0,AK379/MoM!AK379*100)</f>
        <v>0</v>
      </c>
      <c r="AK379" s="88">
        <f>IF(MoM!AL379=0,0,AL379/MoM!AL379*100)</f>
        <v>0</v>
      </c>
      <c r="AL379" s="88">
        <f>IF(MoM!AM379=0,0,AM379/MoM!AM379*100)</f>
        <v>0</v>
      </c>
      <c r="AM379" s="88">
        <f>IF(MoM!AN379=0,0,AN379/MoM!AN379*100)</f>
        <v>0</v>
      </c>
      <c r="AN379" s="88">
        <f>IF(MoM!AO379=0,0,AO379/MoM!AO379*100)</f>
        <v>0</v>
      </c>
      <c r="AO379" s="88">
        <f>IF(MoM!AP379=0,0,AP379/MoM!AP379*100)</f>
        <v>0</v>
      </c>
      <c r="AP379" s="88">
        <f>IF(MoM!AQ379=0,0,AQ379/MoM!AQ379*100)</f>
        <v>0</v>
      </c>
      <c r="AQ379" s="88">
        <f>IF(MoM!AR379=0,0,AR379/MoM!AR379*100)</f>
        <v>0</v>
      </c>
      <c r="AR379" s="88">
        <f>IF(MoM!AS379=0,0,AS379/MoM!AS379*100)</f>
        <v>0</v>
      </c>
      <c r="AS379" s="149">
        <v>1</v>
      </c>
      <c r="AT379" s="88">
        <f>AS379*MoM!AT379/100</f>
        <v>0</v>
      </c>
      <c r="AU379" s="88">
        <f>AT379*MoM!AU379/100</f>
        <v>0</v>
      </c>
      <c r="AV379" s="88">
        <f>AU379*MoM!AV379/100</f>
        <v>0</v>
      </c>
      <c r="AW379" s="88">
        <f>AV379*MoM!AW379/100</f>
        <v>0</v>
      </c>
      <c r="AX379" s="88">
        <f>AW379*MoM!AX379/100</f>
        <v>0</v>
      </c>
      <c r="AY379" s="88">
        <f>AX379*MoM!AY379/100</f>
        <v>0</v>
      </c>
      <c r="AZ379" s="88">
        <f>AY379*MoM!AZ379/100</f>
        <v>0</v>
      </c>
      <c r="BA379" s="88"/>
      <c r="BB379" s="88"/>
      <c r="BC379" s="88"/>
      <c r="BD379" s="88"/>
      <c r="BE379" s="88"/>
      <c r="BF379" s="88"/>
      <c r="BG379" s="88"/>
      <c r="BH379" s="88"/>
      <c r="BI379" s="88"/>
      <c r="BJ379" s="88"/>
      <c r="BK379" s="88"/>
      <c r="BL379" s="88"/>
      <c r="BM379" s="88"/>
      <c r="BN379" s="88"/>
      <c r="BO379" s="88"/>
      <c r="BP379" s="88"/>
      <c r="BQ379" s="88"/>
      <c r="BR379" s="88"/>
      <c r="BS379" s="88"/>
      <c r="BT379" s="88"/>
    </row>
    <row r="380" spans="1:72" ht="28.5" x14ac:dyDescent="0.45">
      <c r="A380" s="88">
        <f>Веса!A380</f>
        <v>0</v>
      </c>
      <c r="B380" s="88">
        <f>MoM!B380</f>
        <v>0</v>
      </c>
      <c r="C380" s="88">
        <f>БИПЦ_НДС!E380</f>
        <v>0</v>
      </c>
      <c r="D380" s="88">
        <f t="shared" si="5"/>
        <v>1</v>
      </c>
      <c r="E380" s="88">
        <v>0</v>
      </c>
      <c r="F380" s="88">
        <v>0</v>
      </c>
      <c r="G380" s="88">
        <v>0</v>
      </c>
      <c r="H380" s="88">
        <v>0</v>
      </c>
      <c r="I380" s="88">
        <v>1</v>
      </c>
      <c r="J380" s="136" t="s">
        <v>384</v>
      </c>
      <c r="K380" s="136" t="s">
        <v>384</v>
      </c>
      <c r="L380" s="109" t="str">
        <f>MoM!J380</f>
        <v>Проживание в гостинице 2*, сутки с человека</v>
      </c>
      <c r="M380" s="88">
        <f>IF(MoM!N380=0,0,N380/MoM!N380*100)</f>
        <v>0</v>
      </c>
      <c r="N380" s="88">
        <f>IF(MoM!O380=0,0,O380/MoM!O380*100)</f>
        <v>0</v>
      </c>
      <c r="O380" s="88">
        <f>IF(MoM!P380=0,0,P380/MoM!P380*100)</f>
        <v>0</v>
      </c>
      <c r="P380" s="88">
        <f>IF(MoM!Q380=0,0,Q380/MoM!Q380*100)</f>
        <v>0</v>
      </c>
      <c r="Q380" s="88">
        <f>IF(MoM!R380=0,0,R380/MoM!R380*100)</f>
        <v>0</v>
      </c>
      <c r="R380" s="88">
        <f>IF(MoM!S380=0,0,S380/MoM!S380*100)</f>
        <v>0</v>
      </c>
      <c r="S380" s="88">
        <f>IF(MoM!T380=0,0,T380/MoM!T380*100)</f>
        <v>0</v>
      </c>
      <c r="T380" s="88">
        <f>IF(MoM!U380=0,0,U380/MoM!U380*100)</f>
        <v>0</v>
      </c>
      <c r="U380" s="88">
        <f>IF(MoM!V380=0,0,V380/MoM!V380*100)</f>
        <v>0</v>
      </c>
      <c r="V380" s="88">
        <f>IF(MoM!W380=0,0,W380/MoM!W380*100)</f>
        <v>0</v>
      </c>
      <c r="W380" s="88">
        <f>IF(MoM!X380=0,0,X380/MoM!X380*100)</f>
        <v>0</v>
      </c>
      <c r="X380" s="88">
        <f>IF(MoM!Y380=0,0,Y380/MoM!Y380*100)</f>
        <v>0</v>
      </c>
      <c r="Y380" s="88">
        <f>IF(MoM!Z380=0,0,Z380/MoM!Z380*100)</f>
        <v>0</v>
      </c>
      <c r="Z380" s="88">
        <f>IF(MoM!AA380=0,0,AA380/MoM!AA380*100)</f>
        <v>0</v>
      </c>
      <c r="AA380" s="88">
        <f>IF(MoM!AB380=0,0,AB380/MoM!AB380*100)</f>
        <v>0</v>
      </c>
      <c r="AB380" s="88">
        <f>IF(MoM!AC380=0,0,AC380/MoM!AC380*100)</f>
        <v>0</v>
      </c>
      <c r="AC380" s="88">
        <f>IF(MoM!AD380=0,0,AD380/MoM!AD380*100)</f>
        <v>0</v>
      </c>
      <c r="AD380" s="88">
        <f>IF(MoM!AE380=0,0,AE380/MoM!AE380*100)</f>
        <v>0</v>
      </c>
      <c r="AE380" s="88">
        <f>IF(MoM!AF380=0,0,AF380/MoM!AF380*100)</f>
        <v>0</v>
      </c>
      <c r="AF380" s="88">
        <f>IF(MoM!AG380=0,0,AG380/MoM!AG380*100)</f>
        <v>0</v>
      </c>
      <c r="AG380" s="88">
        <f>IF(MoM!AH380=0,0,AH380/MoM!AH380*100)</f>
        <v>0</v>
      </c>
      <c r="AH380" s="88">
        <f>IF(MoM!AI380=0,0,AI380/MoM!AI380*100)</f>
        <v>0</v>
      </c>
      <c r="AI380" s="88">
        <f>IF(MoM!AJ380=0,0,AJ380/MoM!AJ380*100)</f>
        <v>0</v>
      </c>
      <c r="AJ380" s="88">
        <f>IF(MoM!AK380=0,0,AK380/MoM!AK380*100)</f>
        <v>0</v>
      </c>
      <c r="AK380" s="88">
        <f>IF(MoM!AL380=0,0,AL380/MoM!AL380*100)</f>
        <v>0</v>
      </c>
      <c r="AL380" s="88">
        <f>IF(MoM!AM380=0,0,AM380/MoM!AM380*100)</f>
        <v>0</v>
      </c>
      <c r="AM380" s="88">
        <f>IF(MoM!AN380=0,0,AN380/MoM!AN380*100)</f>
        <v>0</v>
      </c>
      <c r="AN380" s="88">
        <f>IF(MoM!AO380=0,0,AO380/MoM!AO380*100)</f>
        <v>0</v>
      </c>
      <c r="AO380" s="88">
        <f>IF(MoM!AP380=0,0,AP380/MoM!AP380*100)</f>
        <v>0</v>
      </c>
      <c r="AP380" s="88">
        <f>IF(MoM!AQ380=0,0,AQ380/MoM!AQ380*100)</f>
        <v>0</v>
      </c>
      <c r="AQ380" s="88">
        <f>IF(MoM!AR380=0,0,AR380/MoM!AR380*100)</f>
        <v>0</v>
      </c>
      <c r="AR380" s="88">
        <f>IF(MoM!AS380=0,0,AS380/MoM!AS380*100)</f>
        <v>0</v>
      </c>
      <c r="AS380" s="149">
        <v>1</v>
      </c>
      <c r="AT380" s="88">
        <f>AS380*MoM!AT380/100</f>
        <v>0</v>
      </c>
      <c r="AU380" s="88">
        <f>AT380*MoM!AU380/100</f>
        <v>0</v>
      </c>
      <c r="AV380" s="88">
        <f>AU380*MoM!AV380/100</f>
        <v>0</v>
      </c>
      <c r="AW380" s="88">
        <f>AV380*MoM!AW380/100</f>
        <v>0</v>
      </c>
      <c r="AX380" s="88">
        <f>AW380*MoM!AX380/100</f>
        <v>0</v>
      </c>
      <c r="AY380" s="88">
        <f>AX380*MoM!AY380/100</f>
        <v>0</v>
      </c>
      <c r="AZ380" s="88">
        <f>AY380*MoM!AZ380/100</f>
        <v>0</v>
      </c>
      <c r="BA380" s="88"/>
      <c r="BB380" s="88"/>
      <c r="BC380" s="88"/>
      <c r="BD380" s="88"/>
      <c r="BE380" s="88"/>
      <c r="BF380" s="88"/>
      <c r="BG380" s="88"/>
      <c r="BH380" s="88"/>
      <c r="BI380" s="88"/>
      <c r="BJ380" s="88"/>
      <c r="BK380" s="88"/>
      <c r="BL380" s="88"/>
      <c r="BM380" s="88"/>
      <c r="BN380" s="88"/>
      <c r="BO380" s="88"/>
      <c r="BP380" s="88"/>
      <c r="BQ380" s="88"/>
      <c r="BR380" s="88"/>
      <c r="BS380" s="88"/>
      <c r="BT380" s="88"/>
    </row>
    <row r="381" spans="1:72" ht="28.5" x14ac:dyDescent="0.45">
      <c r="A381" s="88">
        <f>Веса!A381</f>
        <v>0</v>
      </c>
      <c r="B381" s="88">
        <f>MoM!B381</f>
        <v>0</v>
      </c>
      <c r="C381" s="88">
        <f>БИПЦ_НДС!E381</f>
        <v>0</v>
      </c>
      <c r="D381" s="88">
        <f t="shared" si="5"/>
        <v>1</v>
      </c>
      <c r="E381" s="88">
        <v>0</v>
      </c>
      <c r="F381" s="88">
        <v>0</v>
      </c>
      <c r="G381" s="88">
        <v>0</v>
      </c>
      <c r="H381" s="88">
        <v>0</v>
      </c>
      <c r="I381" s="88">
        <v>1</v>
      </c>
      <c r="J381" s="124" t="s">
        <v>385</v>
      </c>
      <c r="K381" s="124" t="s">
        <v>385</v>
      </c>
      <c r="L381" s="109" t="str">
        <f>MoM!J381</f>
        <v>Проживание в гостинице 3*, сутки с человека</v>
      </c>
      <c r="M381" s="88">
        <f>IF(MoM!N381=0,0,N381/MoM!N381*100)</f>
        <v>0</v>
      </c>
      <c r="N381" s="88">
        <f>IF(MoM!O381=0,0,O381/MoM!O381*100)</f>
        <v>0</v>
      </c>
      <c r="O381" s="88">
        <f>IF(MoM!P381=0,0,P381/MoM!P381*100)</f>
        <v>0</v>
      </c>
      <c r="P381" s="88">
        <f>IF(MoM!Q381=0,0,Q381/MoM!Q381*100)</f>
        <v>0</v>
      </c>
      <c r="Q381" s="88">
        <f>IF(MoM!R381=0,0,R381/MoM!R381*100)</f>
        <v>0</v>
      </c>
      <c r="R381" s="88">
        <f>IF(MoM!S381=0,0,S381/MoM!S381*100)</f>
        <v>0</v>
      </c>
      <c r="S381" s="88">
        <f>IF(MoM!T381=0,0,T381/MoM!T381*100)</f>
        <v>0</v>
      </c>
      <c r="T381" s="88">
        <f>IF(MoM!U381=0,0,U381/MoM!U381*100)</f>
        <v>0</v>
      </c>
      <c r="U381" s="88">
        <f>IF(MoM!V381=0,0,V381/MoM!V381*100)</f>
        <v>0</v>
      </c>
      <c r="V381" s="88">
        <f>IF(MoM!W381=0,0,W381/MoM!W381*100)</f>
        <v>0</v>
      </c>
      <c r="W381" s="88">
        <f>IF(MoM!X381=0,0,X381/MoM!X381*100)</f>
        <v>0</v>
      </c>
      <c r="X381" s="88">
        <f>IF(MoM!Y381=0,0,Y381/MoM!Y381*100)</f>
        <v>0</v>
      </c>
      <c r="Y381" s="88">
        <f>IF(MoM!Z381=0,0,Z381/MoM!Z381*100)</f>
        <v>0</v>
      </c>
      <c r="Z381" s="88">
        <f>IF(MoM!AA381=0,0,AA381/MoM!AA381*100)</f>
        <v>0</v>
      </c>
      <c r="AA381" s="88">
        <f>IF(MoM!AB381=0,0,AB381/MoM!AB381*100)</f>
        <v>0</v>
      </c>
      <c r="AB381" s="88">
        <f>IF(MoM!AC381=0,0,AC381/MoM!AC381*100)</f>
        <v>0</v>
      </c>
      <c r="AC381" s="88">
        <f>IF(MoM!AD381=0,0,AD381/MoM!AD381*100)</f>
        <v>0</v>
      </c>
      <c r="AD381" s="88">
        <f>IF(MoM!AE381=0,0,AE381/MoM!AE381*100)</f>
        <v>0</v>
      </c>
      <c r="AE381" s="88">
        <f>IF(MoM!AF381=0,0,AF381/MoM!AF381*100)</f>
        <v>0</v>
      </c>
      <c r="AF381" s="88">
        <f>IF(MoM!AG381=0,0,AG381/MoM!AG381*100)</f>
        <v>0</v>
      </c>
      <c r="AG381" s="88">
        <f>IF(MoM!AH381=0,0,AH381/MoM!AH381*100)</f>
        <v>0</v>
      </c>
      <c r="AH381" s="88">
        <f>IF(MoM!AI381=0,0,AI381/MoM!AI381*100)</f>
        <v>0</v>
      </c>
      <c r="AI381" s="88">
        <f>IF(MoM!AJ381=0,0,AJ381/MoM!AJ381*100)</f>
        <v>0</v>
      </c>
      <c r="AJ381" s="88">
        <f>IF(MoM!AK381=0,0,AK381/MoM!AK381*100)</f>
        <v>0</v>
      </c>
      <c r="AK381" s="88">
        <f>IF(MoM!AL381=0,0,AL381/MoM!AL381*100)</f>
        <v>0</v>
      </c>
      <c r="AL381" s="88">
        <f>IF(MoM!AM381=0,0,AM381/MoM!AM381*100)</f>
        <v>0</v>
      </c>
      <c r="AM381" s="88">
        <f>IF(MoM!AN381=0,0,AN381/MoM!AN381*100)</f>
        <v>0</v>
      </c>
      <c r="AN381" s="88">
        <f>IF(MoM!AO381=0,0,AO381/MoM!AO381*100)</f>
        <v>0</v>
      </c>
      <c r="AO381" s="88">
        <f>IF(MoM!AP381=0,0,AP381/MoM!AP381*100)</f>
        <v>0</v>
      </c>
      <c r="AP381" s="88">
        <f>IF(MoM!AQ381=0,0,AQ381/MoM!AQ381*100)</f>
        <v>0</v>
      </c>
      <c r="AQ381" s="88">
        <f>IF(MoM!AR381=0,0,AR381/MoM!AR381*100)</f>
        <v>0</v>
      </c>
      <c r="AR381" s="88">
        <f>IF(MoM!AS381=0,0,AS381/MoM!AS381*100)</f>
        <v>0</v>
      </c>
      <c r="AS381" s="149">
        <v>1</v>
      </c>
      <c r="AT381" s="88">
        <f>AS381*MoM!AT381/100</f>
        <v>0</v>
      </c>
      <c r="AU381" s="88">
        <f>AT381*MoM!AU381/100</f>
        <v>0</v>
      </c>
      <c r="AV381" s="88">
        <f>AU381*MoM!AV381/100</f>
        <v>0</v>
      </c>
      <c r="AW381" s="88">
        <f>AV381*MoM!AW381/100</f>
        <v>0</v>
      </c>
      <c r="AX381" s="88">
        <f>AW381*MoM!AX381/100</f>
        <v>0</v>
      </c>
      <c r="AY381" s="88">
        <f>AX381*MoM!AY381/100</f>
        <v>0</v>
      </c>
      <c r="AZ381" s="88">
        <f>AY381*MoM!AZ381/100</f>
        <v>0</v>
      </c>
      <c r="BA381" s="88"/>
      <c r="BB381" s="88"/>
      <c r="BC381" s="88"/>
      <c r="BD381" s="88"/>
      <c r="BE381" s="88"/>
      <c r="BF381" s="88"/>
      <c r="BG381" s="88"/>
      <c r="BH381" s="88"/>
      <c r="BI381" s="88"/>
      <c r="BJ381" s="88"/>
      <c r="BK381" s="88"/>
      <c r="BL381" s="88"/>
      <c r="BM381" s="88"/>
      <c r="BN381" s="88"/>
      <c r="BO381" s="88"/>
      <c r="BP381" s="88"/>
      <c r="BQ381" s="88"/>
      <c r="BR381" s="88"/>
      <c r="BS381" s="88"/>
      <c r="BT381" s="88"/>
    </row>
    <row r="382" spans="1:72" ht="28.5" x14ac:dyDescent="0.45">
      <c r="A382" s="88">
        <f>Веса!A382</f>
        <v>1</v>
      </c>
      <c r="B382" s="88">
        <f>MoM!B382</f>
        <v>0</v>
      </c>
      <c r="C382" s="88">
        <f>БИПЦ_НДС!E382</f>
        <v>0</v>
      </c>
      <c r="D382" s="88">
        <f t="shared" si="5"/>
        <v>1</v>
      </c>
      <c r="E382" s="88">
        <v>0</v>
      </c>
      <c r="F382" s="88">
        <v>0</v>
      </c>
      <c r="G382" s="88">
        <v>0</v>
      </c>
      <c r="H382" s="88">
        <v>0</v>
      </c>
      <c r="I382" s="88">
        <v>1</v>
      </c>
      <c r="J382" s="136" t="s">
        <v>386</v>
      </c>
      <c r="K382" s="136" t="s">
        <v>386</v>
      </c>
      <c r="L382" s="109" t="str">
        <f>MoM!J382</f>
        <v>Проживание в гостинице, сутки с человека</v>
      </c>
      <c r="M382" s="88">
        <f>IF(MoM!N382=0,0,N382/MoM!N382*100)</f>
        <v>0.91240606160815019</v>
      </c>
      <c r="N382" s="88">
        <f>IF(MoM!O382=0,0,O382/MoM!O382*100)</f>
        <v>0.9186104228270856</v>
      </c>
      <c r="O382" s="88">
        <f>IF(MoM!P382=0,0,P382/MoM!P382*100)</f>
        <v>0.92522441787144061</v>
      </c>
      <c r="P382" s="88">
        <f>IF(MoM!Q382=0,0,Q382/MoM!Q382*100)</f>
        <v>0.93133089902939203</v>
      </c>
      <c r="Q382" s="88">
        <f>IF(MoM!R382=0,0,R382/MoM!R382*100)</f>
        <v>0.94632532650376533</v>
      </c>
      <c r="R382" s="88">
        <f>IF(MoM!S382=0,0,S382/MoM!S382*100)</f>
        <v>0.96269675465228044</v>
      </c>
      <c r="S382" s="88">
        <f>IF(MoM!T382=0,0,T382/MoM!T382*100)</f>
        <v>0.96510349653891114</v>
      </c>
      <c r="T382" s="88">
        <f>IF(MoM!U382=0,0,U382/MoM!U382*100)</f>
        <v>0.95950589625898552</v>
      </c>
      <c r="U382" s="88">
        <f>IF(MoM!V382=0,0,V382/MoM!V382*100)</f>
        <v>0.95394076206068334</v>
      </c>
      <c r="V382" s="88">
        <f>IF(MoM!W382=0,0,W382/MoM!W382*100)</f>
        <v>0.94287504922077936</v>
      </c>
      <c r="W382" s="88">
        <f>IF(MoM!X382=0,0,X382/MoM!X382*100)</f>
        <v>0.93853782399436381</v>
      </c>
      <c r="X382" s="88">
        <f>IF(MoM!Y382=0,0,Y382/MoM!Y382*100)</f>
        <v>0.93900709290636097</v>
      </c>
      <c r="Y382" s="88">
        <f>IF(MoM!Z382=0,0,Z382/MoM!Z382*100)</f>
        <v>0.94492283759167095</v>
      </c>
      <c r="Z382" s="88">
        <f>IF(MoM!AA382=0,0,AA382/MoM!AA382*100)</f>
        <v>0.95059237461722101</v>
      </c>
      <c r="AA382" s="88">
        <f>IF(MoM!AB382=0,0,AB382/MoM!AB382*100)</f>
        <v>0.95249355936645552</v>
      </c>
      <c r="AB382" s="88">
        <f>IF(MoM!AC382=0,0,AC382/MoM!AC382*100)</f>
        <v>0.95373180099363186</v>
      </c>
      <c r="AC382" s="88">
        <f>IF(MoM!AD382=0,0,AD382/MoM!AD382*100)</f>
        <v>0.96737016574784085</v>
      </c>
      <c r="AD382" s="88">
        <f>IF(MoM!AE382=0,0,AE382/MoM!AE382*100)</f>
        <v>0.98671756906279773</v>
      </c>
      <c r="AE382" s="88">
        <f>IF(MoM!AF382=0,0,AF382/MoM!AF382*100)</f>
        <v>0.98247468351582767</v>
      </c>
      <c r="AF382" s="88">
        <f>IF(MoM!AG382=0,0,AG382/MoM!AG382*100)</f>
        <v>0.98109921895890539</v>
      </c>
      <c r="AG382" s="88">
        <f>IF(MoM!AH382=0,0,AH382/MoM!AH382*100)</f>
        <v>0.98109921895890539</v>
      </c>
      <c r="AH382" s="88">
        <f>IF(MoM!AI382=0,0,AI382/MoM!AI382*100)</f>
        <v>0.98296330747492722</v>
      </c>
      <c r="AI382" s="88">
        <f>IF(MoM!AJ382=0,0,AJ382/MoM!AJ382*100)</f>
        <v>0.97932634323726986</v>
      </c>
      <c r="AJ382" s="88">
        <f>IF(MoM!AK382=0,0,AK382/MoM!AK382*100)</f>
        <v>0.97805321899106146</v>
      </c>
      <c r="AK382" s="88">
        <f>IF(MoM!AL382=0,0,AL382/MoM!AL382*100)</f>
        <v>0.96895732405444457</v>
      </c>
      <c r="AL382" s="88">
        <f>IF(MoM!AM382=0,0,AM382/MoM!AM382*100)</f>
        <v>0.97215488322382415</v>
      </c>
      <c r="AM382" s="88">
        <f>IF(MoM!AN382=0,0,AN382/MoM!AN382*100)</f>
        <v>0.97818224349981198</v>
      </c>
      <c r="AN382" s="88">
        <f>IF(MoM!AO382=0,0,AO382/MoM!AO382*100)</f>
        <v>0.98033424443551165</v>
      </c>
      <c r="AO382" s="88">
        <f>IF(MoM!AP382=0,0,AP382/MoM!AP382*100)</f>
        <v>0.99925469535311706</v>
      </c>
      <c r="AP382" s="88">
        <f>IF(MoM!AQ382=0,0,AQ382/MoM!AQ382*100)</f>
        <v>1.0084478385503657</v>
      </c>
      <c r="AQ382" s="88">
        <f>IF(MoM!AR382=0,0,AR382/MoM!AR382*100)</f>
        <v>1.0057250293862796</v>
      </c>
      <c r="AR382" s="88">
        <f>IF(MoM!AS382=0,0,AS382/MoM!AS382*100)</f>
        <v>1.0036130068245683</v>
      </c>
      <c r="AS382" s="149">
        <v>1</v>
      </c>
      <c r="AT382" s="88">
        <f>AS382*MoM!AT382/100</f>
        <v>0.99739999999999995</v>
      </c>
      <c r="AU382" s="88">
        <f>AT382*MoM!AU382/100</f>
        <v>0.99550494</v>
      </c>
      <c r="AV382" s="88">
        <f>AU382*MoM!AV382/100</f>
        <v>0.99560449049400002</v>
      </c>
      <c r="AW382" s="88">
        <f>AV382*MoM!AW382/100</f>
        <v>0.98823701726434454</v>
      </c>
      <c r="AX382" s="88">
        <f>AW382*MoM!AX382/100</f>
        <v>0.9911029046144112</v>
      </c>
      <c r="AY382" s="88">
        <f>AX382*MoM!AY382/100</f>
        <v>1.0001219410464024</v>
      </c>
      <c r="AZ382" s="88">
        <f>AY382*MoM!AZ382/100</f>
        <v>1.00352235564596</v>
      </c>
      <c r="BA382" s="88"/>
      <c r="BB382" s="88"/>
      <c r="BC382" s="88"/>
      <c r="BD382" s="88"/>
      <c r="BE382" s="88"/>
      <c r="BF382" s="88"/>
      <c r="BG382" s="88"/>
      <c r="BH382" s="88"/>
      <c r="BI382" s="88"/>
      <c r="BJ382" s="88"/>
      <c r="BK382" s="88"/>
      <c r="BL382" s="88"/>
      <c r="BM382" s="88"/>
      <c r="BN382" s="88"/>
      <c r="BO382" s="88"/>
      <c r="BP382" s="88"/>
      <c r="BQ382" s="88"/>
      <c r="BR382" s="88"/>
      <c r="BS382" s="88"/>
      <c r="BT382" s="88"/>
    </row>
    <row r="383" spans="1:72" ht="28.5" x14ac:dyDescent="0.45">
      <c r="A383" s="88">
        <f>Веса!A383</f>
        <v>0</v>
      </c>
      <c r="B383" s="88">
        <f>MoM!B383</f>
        <v>0</v>
      </c>
      <c r="C383" s="88">
        <f>БИПЦ_НДС!E383</f>
        <v>0</v>
      </c>
      <c r="D383" s="88">
        <f t="shared" si="5"/>
        <v>1</v>
      </c>
      <c r="E383" s="88">
        <v>0</v>
      </c>
      <c r="F383" s="88">
        <v>0</v>
      </c>
      <c r="G383" s="88">
        <v>0</v>
      </c>
      <c r="H383" s="88">
        <v>0</v>
      </c>
      <c r="I383" s="88">
        <v>1</v>
      </c>
      <c r="J383" s="136" t="s">
        <v>387</v>
      </c>
      <c r="K383" s="136" t="s">
        <v>387</v>
      </c>
      <c r="L383" s="109" t="str">
        <f>MoM!J383</f>
        <v>Проживание в хостеле, сутки с человека</v>
      </c>
      <c r="M383" s="88">
        <f>IF(MoM!N383=0,0,N383/MoM!N383*100)</f>
        <v>0</v>
      </c>
      <c r="N383" s="88">
        <f>IF(MoM!O383=0,0,O383/MoM!O383*100)</f>
        <v>0</v>
      </c>
      <c r="O383" s="88">
        <f>IF(MoM!P383=0,0,P383/MoM!P383*100)</f>
        <v>0</v>
      </c>
      <c r="P383" s="88">
        <f>IF(MoM!Q383=0,0,Q383/MoM!Q383*100)</f>
        <v>0</v>
      </c>
      <c r="Q383" s="88">
        <f>IF(MoM!R383=0,0,R383/MoM!R383*100)</f>
        <v>0</v>
      </c>
      <c r="R383" s="88">
        <f>IF(MoM!S383=0,0,S383/MoM!S383*100)</f>
        <v>0</v>
      </c>
      <c r="S383" s="88">
        <f>IF(MoM!T383=0,0,T383/MoM!T383*100)</f>
        <v>0</v>
      </c>
      <c r="T383" s="88">
        <f>IF(MoM!U383=0,0,U383/MoM!U383*100)</f>
        <v>0</v>
      </c>
      <c r="U383" s="88">
        <f>IF(MoM!V383=0,0,V383/MoM!V383*100)</f>
        <v>0</v>
      </c>
      <c r="V383" s="88">
        <f>IF(MoM!W383=0,0,W383/MoM!W383*100)</f>
        <v>0</v>
      </c>
      <c r="W383" s="88">
        <f>IF(MoM!X383=0,0,X383/MoM!X383*100)</f>
        <v>0</v>
      </c>
      <c r="X383" s="88">
        <f>IF(MoM!Y383=0,0,Y383/MoM!Y383*100)</f>
        <v>0</v>
      </c>
      <c r="Y383" s="88">
        <f>IF(MoM!Z383=0,0,Z383/MoM!Z383*100)</f>
        <v>0</v>
      </c>
      <c r="Z383" s="88">
        <f>IF(MoM!AA383=0,0,AA383/MoM!AA383*100)</f>
        <v>0</v>
      </c>
      <c r="AA383" s="88">
        <f>IF(MoM!AB383=0,0,AB383/MoM!AB383*100)</f>
        <v>0</v>
      </c>
      <c r="AB383" s="88">
        <f>IF(MoM!AC383=0,0,AC383/MoM!AC383*100)</f>
        <v>0</v>
      </c>
      <c r="AC383" s="88">
        <f>IF(MoM!AD383=0,0,AD383/MoM!AD383*100)</f>
        <v>0</v>
      </c>
      <c r="AD383" s="88">
        <f>IF(MoM!AE383=0,0,AE383/MoM!AE383*100)</f>
        <v>0</v>
      </c>
      <c r="AE383" s="88">
        <f>IF(MoM!AF383=0,0,AF383/MoM!AF383*100)</f>
        <v>0</v>
      </c>
      <c r="AF383" s="88">
        <f>IF(MoM!AG383=0,0,AG383/MoM!AG383*100)</f>
        <v>0</v>
      </c>
      <c r="AG383" s="88">
        <f>IF(MoM!AH383=0,0,AH383/MoM!AH383*100)</f>
        <v>0</v>
      </c>
      <c r="AH383" s="88">
        <f>IF(MoM!AI383=0,0,AI383/MoM!AI383*100)</f>
        <v>0</v>
      </c>
      <c r="AI383" s="88">
        <f>IF(MoM!AJ383=0,0,AJ383/MoM!AJ383*100)</f>
        <v>0</v>
      </c>
      <c r="AJ383" s="88">
        <f>IF(MoM!AK383=0,0,AK383/MoM!AK383*100)</f>
        <v>0</v>
      </c>
      <c r="AK383" s="88">
        <f>IF(MoM!AL383=0,0,AL383/MoM!AL383*100)</f>
        <v>0</v>
      </c>
      <c r="AL383" s="88">
        <f>IF(MoM!AM383=0,0,AM383/MoM!AM383*100)</f>
        <v>0</v>
      </c>
      <c r="AM383" s="88">
        <f>IF(MoM!AN383=0,0,AN383/MoM!AN383*100)</f>
        <v>0</v>
      </c>
      <c r="AN383" s="88">
        <f>IF(MoM!AO383=0,0,AO383/MoM!AO383*100)</f>
        <v>0</v>
      </c>
      <c r="AO383" s="88">
        <f>IF(MoM!AP383=0,0,AP383/MoM!AP383*100)</f>
        <v>0</v>
      </c>
      <c r="AP383" s="88">
        <f>IF(MoM!AQ383=0,0,AQ383/MoM!AQ383*100)</f>
        <v>0</v>
      </c>
      <c r="AQ383" s="88">
        <f>IF(MoM!AR383=0,0,AR383/MoM!AR383*100)</f>
        <v>0</v>
      </c>
      <c r="AR383" s="88">
        <f>IF(MoM!AS383=0,0,AS383/MoM!AS383*100)</f>
        <v>0</v>
      </c>
      <c r="AS383" s="149">
        <v>1</v>
      </c>
      <c r="AT383" s="88">
        <f>AS383*MoM!AT383/100</f>
        <v>0</v>
      </c>
      <c r="AU383" s="88">
        <f>AT383*MoM!AU383/100</f>
        <v>0</v>
      </c>
      <c r="AV383" s="88">
        <f>AU383*MoM!AV383/100</f>
        <v>0</v>
      </c>
      <c r="AW383" s="88">
        <f>AV383*MoM!AW383/100</f>
        <v>0</v>
      </c>
      <c r="AX383" s="88">
        <f>AW383*MoM!AX383/100</f>
        <v>0</v>
      </c>
      <c r="AY383" s="88">
        <f>AX383*MoM!AY383/100</f>
        <v>0</v>
      </c>
      <c r="AZ383" s="88">
        <f>AY383*MoM!AZ383/100</f>
        <v>0</v>
      </c>
      <c r="BA383" s="88"/>
      <c r="BB383" s="88"/>
      <c r="BC383" s="88"/>
      <c r="BD383" s="88"/>
      <c r="BE383" s="88"/>
      <c r="BF383" s="88"/>
      <c r="BG383" s="88"/>
      <c r="BH383" s="88"/>
      <c r="BI383" s="88"/>
      <c r="BJ383" s="88"/>
      <c r="BK383" s="88"/>
      <c r="BL383" s="88"/>
      <c r="BM383" s="88"/>
      <c r="BN383" s="88"/>
      <c r="BO383" s="88"/>
      <c r="BP383" s="88"/>
      <c r="BQ383" s="88"/>
      <c r="BR383" s="88"/>
      <c r="BS383" s="88"/>
      <c r="BT383" s="88"/>
    </row>
    <row r="384" spans="1:72" ht="28.5" x14ac:dyDescent="0.45">
      <c r="A384" s="88">
        <f>Веса!A384</f>
        <v>1</v>
      </c>
      <c r="B384" s="88">
        <f>MoM!B384</f>
        <v>1</v>
      </c>
      <c r="C384" s="88">
        <f>БИПЦ_НДС!E384</f>
        <v>0</v>
      </c>
      <c r="D384" s="88">
        <f t="shared" si="5"/>
        <v>1</v>
      </c>
      <c r="E384" s="88">
        <v>0</v>
      </c>
      <c r="F384" s="88">
        <v>0</v>
      </c>
      <c r="G384" s="88">
        <v>0</v>
      </c>
      <c r="H384" s="88">
        <v>0</v>
      </c>
      <c r="I384" s="88">
        <v>1</v>
      </c>
      <c r="J384" s="124" t="s">
        <v>388</v>
      </c>
      <c r="K384" s="124" t="s">
        <v>388</v>
      </c>
      <c r="L384" s="109" t="str">
        <f>MoM!J384</f>
        <v>Проживание в студенческом общежитии, месяц</v>
      </c>
      <c r="M384" s="88">
        <f>IF(MoM!N384=0,0,N384/MoM!N384*100)</f>
        <v>0.74896036273996403</v>
      </c>
      <c r="N384" s="88">
        <f>IF(MoM!O384=0,0,O384/MoM!O384*100)</f>
        <v>0.74521556092626418</v>
      </c>
      <c r="O384" s="88">
        <f>IF(MoM!P384=0,0,P384/MoM!P384*100)</f>
        <v>0.74633338426765361</v>
      </c>
      <c r="P384" s="88">
        <f>IF(MoM!Q384=0,0,Q384/MoM!Q384*100)</f>
        <v>0.74625875092922678</v>
      </c>
      <c r="Q384" s="88">
        <f>IF(MoM!R384=0,0,R384/MoM!R384*100)</f>
        <v>0.75073630343480213</v>
      </c>
      <c r="R384" s="88">
        <f>IF(MoM!S384=0,0,S384/MoM!S384*100)</f>
        <v>0.74900960993690202</v>
      </c>
      <c r="S384" s="88">
        <f>IF(MoM!T384=0,0,T384/MoM!T384*100)</f>
        <v>0.75140644068870011</v>
      </c>
      <c r="T384" s="88">
        <f>IF(MoM!U384=0,0,U384/MoM!U384*100)</f>
        <v>0.75846966123117388</v>
      </c>
      <c r="U384" s="88">
        <f>IF(MoM!V384=0,0,V384/MoM!V384*100)</f>
        <v>0.79745500181845619</v>
      </c>
      <c r="V384" s="88">
        <f>IF(MoM!W384=0,0,W384/MoM!W384*100)</f>
        <v>0.81763061336446308</v>
      </c>
      <c r="W384" s="88">
        <f>IF(MoM!X384=0,0,X384/MoM!X384*100)</f>
        <v>0.81983821602054707</v>
      </c>
      <c r="X384" s="88">
        <f>IF(MoM!Y384=0,0,Y384/MoM!Y384*100)</f>
        <v>0.82344550417103746</v>
      </c>
      <c r="Y384" s="88">
        <f>IF(MoM!Z384=0,0,Z384/MoM!Z384*100)</f>
        <v>0.82558646248188217</v>
      </c>
      <c r="Z384" s="88">
        <f>IF(MoM!AA384=0,0,AA384/MoM!AA384*100)</f>
        <v>0.825091110604393</v>
      </c>
      <c r="AA384" s="88">
        <f>IF(MoM!AB384=0,0,AB384/MoM!AB384*100)</f>
        <v>0.8261637290481787</v>
      </c>
      <c r="AB384" s="88">
        <f>IF(MoM!AC384=0,0,AC384/MoM!AC384*100)</f>
        <v>0.826494194539798</v>
      </c>
      <c r="AC384" s="88">
        <f>IF(MoM!AD384=0,0,AD384/MoM!AD384*100)</f>
        <v>0.83484178590465008</v>
      </c>
      <c r="AD384" s="88">
        <f>IF(MoM!AE384=0,0,AE384/MoM!AE384*100)</f>
        <v>0.83217029218975536</v>
      </c>
      <c r="AE384" s="88">
        <f>IF(MoM!AF384=0,0,AF384/MoM!AF384*100)</f>
        <v>0.83516610524163837</v>
      </c>
      <c r="AF384" s="88">
        <f>IF(MoM!AG384=0,0,AG384/MoM!AG384*100)</f>
        <v>0.83550017168373503</v>
      </c>
      <c r="AG384" s="88">
        <f>IF(MoM!AH384=0,0,AH384/MoM!AH384*100)</f>
        <v>0.88404273165856007</v>
      </c>
      <c r="AH384" s="88">
        <f>IF(MoM!AI384=0,0,AI384/MoM!AI384*100)</f>
        <v>0.91197848197897058</v>
      </c>
      <c r="AI384" s="88">
        <f>IF(MoM!AJ384=0,0,AJ384/MoM!AJ384*100)</f>
        <v>0.91626478084427165</v>
      </c>
      <c r="AJ384" s="88">
        <f>IF(MoM!AK384=0,0,AK384/MoM!AK384*100)</f>
        <v>0.91773080449362254</v>
      </c>
      <c r="AK384" s="88">
        <f>IF(MoM!AL384=0,0,AL384/MoM!AL384*100)</f>
        <v>0.91956626610260972</v>
      </c>
      <c r="AL384" s="88">
        <f>IF(MoM!AM384=0,0,AM384/MoM!AM384*100)</f>
        <v>0.91993409260905079</v>
      </c>
      <c r="AM384" s="88">
        <f>IF(MoM!AN384=0,0,AN384/MoM!AN384*100)</f>
        <v>0.92002608601831171</v>
      </c>
      <c r="AN384" s="88">
        <f>IF(MoM!AO384=0,0,AO384/MoM!AO384*100)</f>
        <v>0.92021009123551545</v>
      </c>
      <c r="AO384" s="88">
        <f>IF(MoM!AP384=0,0,AP384/MoM!AP384*100)</f>
        <v>0.9168973349070676</v>
      </c>
      <c r="AP384" s="88">
        <f>IF(MoM!AQ384=0,0,AQ384/MoM!AQ384*100)</f>
        <v>0.91579705810517897</v>
      </c>
      <c r="AQ384" s="88">
        <f>IF(MoM!AR384=0,0,AR384/MoM!AR384*100)</f>
        <v>0.9152475798703158</v>
      </c>
      <c r="AR384" s="88">
        <f>IF(MoM!AS384=0,0,AS384/MoM!AS384*100)</f>
        <v>0.91625435220817308</v>
      </c>
      <c r="AS384" s="149">
        <v>1</v>
      </c>
      <c r="AT384" s="88">
        <f>AS384*MoM!AT384/100</f>
        <v>1.0068999999999999</v>
      </c>
      <c r="AU384" s="88">
        <f>AT384*MoM!AU384/100</f>
        <v>1.0081082800000001</v>
      </c>
      <c r="AV384" s="88">
        <f>AU384*MoM!AV384/100</f>
        <v>1.0095196315920001</v>
      </c>
      <c r="AW384" s="88">
        <f>AV384*MoM!AW384/100</f>
        <v>1.0113367669288658</v>
      </c>
      <c r="AX384" s="88">
        <f>AW384*MoM!AX384/100</f>
        <v>1.0112356332521728</v>
      </c>
      <c r="AY384" s="88">
        <f>AX384*MoM!AY384/100</f>
        <v>1.0127524867020512</v>
      </c>
      <c r="AZ384" s="88">
        <f>AY384*MoM!AZ384/100</f>
        <v>1.0127524867020512</v>
      </c>
      <c r="BA384" s="88"/>
      <c r="BB384" s="88"/>
      <c r="BC384" s="88"/>
      <c r="BD384" s="88"/>
      <c r="BE384" s="88"/>
      <c r="BF384" s="88"/>
      <c r="BG384" s="88"/>
      <c r="BH384" s="88"/>
      <c r="BI384" s="88"/>
      <c r="BJ384" s="88"/>
      <c r="BK384" s="88"/>
      <c r="BL384" s="88"/>
      <c r="BM384" s="88"/>
      <c r="BN384" s="88"/>
      <c r="BO384" s="88"/>
      <c r="BP384" s="88"/>
      <c r="BQ384" s="88"/>
      <c r="BR384" s="88"/>
      <c r="BS384" s="88"/>
      <c r="BT384" s="88"/>
    </row>
    <row r="385" spans="1:72" ht="28.5" x14ac:dyDescent="0.45">
      <c r="A385" s="88">
        <f>Веса!A385</f>
        <v>1</v>
      </c>
      <c r="B385" s="88">
        <f>MoM!B385</f>
        <v>1</v>
      </c>
      <c r="C385" s="88">
        <f>БИПЦ_НДС!E385</f>
        <v>0</v>
      </c>
      <c r="D385" s="88">
        <f t="shared" si="5"/>
        <v>1</v>
      </c>
      <c r="E385" s="88">
        <v>0</v>
      </c>
      <c r="F385" s="88">
        <v>0</v>
      </c>
      <c r="G385" s="88">
        <v>0</v>
      </c>
      <c r="H385" s="88">
        <v>0</v>
      </c>
      <c r="I385" s="88">
        <v>1</v>
      </c>
      <c r="J385" s="124" t="s">
        <v>389</v>
      </c>
      <c r="K385" s="124" t="s">
        <v>389</v>
      </c>
      <c r="L385" s="109" t="str">
        <f>MoM!J385</f>
        <v>Посещение детского ясли-сада, день</v>
      </c>
      <c r="M385" s="88">
        <f>IF(MoM!N385=0,0,N385/MoM!N385*100)</f>
        <v>0.80138362923647855</v>
      </c>
      <c r="N385" s="88">
        <f>IF(MoM!O385=0,0,O385/MoM!O385*100)</f>
        <v>0.81733116345828438</v>
      </c>
      <c r="O385" s="88">
        <f>IF(MoM!P385=0,0,P385/MoM!P385*100)</f>
        <v>0.82493234327844656</v>
      </c>
      <c r="P385" s="88">
        <f>IF(MoM!Q385=0,0,Q385/MoM!Q385*100)</f>
        <v>0.83375911935152591</v>
      </c>
      <c r="Q385" s="88">
        <f>IF(MoM!R385=0,0,R385/MoM!R385*100)</f>
        <v>0.84192995872117093</v>
      </c>
      <c r="R385" s="88">
        <f>IF(MoM!S385=0,0,S385/MoM!S385*100)</f>
        <v>0.84294027467163646</v>
      </c>
      <c r="S385" s="88">
        <f>IF(MoM!T385=0,0,T385/MoM!T385*100)</f>
        <v>0.8463120357703231</v>
      </c>
      <c r="T385" s="88">
        <f>IF(MoM!U385=0,0,U385/MoM!U385*100)</f>
        <v>0.85342105687079384</v>
      </c>
      <c r="U385" s="88">
        <f>IF(MoM!V385=0,0,V385/MoM!V385*100)</f>
        <v>0.86033376743144729</v>
      </c>
      <c r="V385" s="88">
        <f>IF(MoM!W385=0,0,W385/MoM!W385*100)</f>
        <v>0.86480750302209086</v>
      </c>
      <c r="W385" s="88">
        <f>IF(MoM!X385=0,0,X385/MoM!X385*100)</f>
        <v>0.86852617528508591</v>
      </c>
      <c r="X385" s="88">
        <f>IF(MoM!Y385=0,0,Y385/MoM!Y385*100)</f>
        <v>0.87052378548824172</v>
      </c>
      <c r="Y385" s="88">
        <f>IF(MoM!Z385=0,0,Z385/MoM!Z385*100)</f>
        <v>0.9119607176774821</v>
      </c>
      <c r="Z385" s="88">
        <f>IF(MoM!AA385=0,0,AA385/MoM!AA385*100)</f>
        <v>0.92180989342839881</v>
      </c>
      <c r="AA385" s="88">
        <f>IF(MoM!AB385=0,0,AB385/MoM!AB385*100)</f>
        <v>0.92125680749234173</v>
      </c>
      <c r="AB385" s="88">
        <f>IF(MoM!AC385=0,0,AC385/MoM!AC385*100)</f>
        <v>0.9294559930790236</v>
      </c>
      <c r="AC385" s="88">
        <f>IF(MoM!AD385=0,0,AD385/MoM!AD385*100)</f>
        <v>0.93633396742780828</v>
      </c>
      <c r="AD385" s="88">
        <f>IF(MoM!AE385=0,0,AE385/MoM!AE385*100)</f>
        <v>0.93670850101477943</v>
      </c>
      <c r="AE385" s="88">
        <f>IF(MoM!AF385=0,0,AF385/MoM!AF385*100)</f>
        <v>0.93858191801680901</v>
      </c>
      <c r="AF385" s="88">
        <f>IF(MoM!AG385=0,0,AG385/MoM!AG385*100)</f>
        <v>0.93914506716761914</v>
      </c>
      <c r="AG385" s="88">
        <f>IF(MoM!AH385=0,0,AH385/MoM!AH385*100)</f>
        <v>0.94045987026165379</v>
      </c>
      <c r="AH385" s="88">
        <f>IF(MoM!AI385=0,0,AI385/MoM!AI385*100)</f>
        <v>0.9419646060540724</v>
      </c>
      <c r="AI385" s="88">
        <f>IF(MoM!AJ385=0,0,AJ385/MoM!AJ385*100)</f>
        <v>0.94827576891463461</v>
      </c>
      <c r="AJ385" s="88">
        <f>IF(MoM!AK385=0,0,AK385/MoM!AK385*100)</f>
        <v>0.95112059622137846</v>
      </c>
      <c r="AK385" s="88">
        <f>IF(MoM!AL385=0,0,AL385/MoM!AL385*100)</f>
        <v>0.96843099107260744</v>
      </c>
      <c r="AL385" s="88">
        <f>IF(MoM!AM385=0,0,AM385/MoM!AM385*100)</f>
        <v>0.98053637846101505</v>
      </c>
      <c r="AM385" s="88">
        <f>IF(MoM!AN385=0,0,AN385/MoM!AN385*100)</f>
        <v>0.98426241669916681</v>
      </c>
      <c r="AN385" s="88">
        <f>IF(MoM!AO385=0,0,AO385/MoM!AO385*100)</f>
        <v>0.98997113871602194</v>
      </c>
      <c r="AO385" s="88">
        <f>IF(MoM!AP385=0,0,AP385/MoM!AP385*100)</f>
        <v>0.99155509253796748</v>
      </c>
      <c r="AP385" s="88">
        <f>IF(MoM!AQ385=0,0,AQ385/MoM!AQ385*100)</f>
        <v>0.99224918110274396</v>
      </c>
      <c r="AQ385" s="88">
        <f>IF(MoM!AR385=0,0,AR385/MoM!AR385*100)</f>
        <v>0.99363832995628776</v>
      </c>
      <c r="AR385" s="88">
        <f>IF(MoM!AS385=0,0,AS385/MoM!AS385*100)</f>
        <v>0.99403578528827041</v>
      </c>
      <c r="AS385" s="149">
        <v>1</v>
      </c>
      <c r="AT385" s="88">
        <f>AS385*MoM!AT385/100</f>
        <v>1.0012999999999999</v>
      </c>
      <c r="AU385" s="88">
        <f>AT385*MoM!AU385/100</f>
        <v>1.0021010399999999</v>
      </c>
      <c r="AV385" s="88">
        <f>AU385*MoM!AV385/100</f>
        <v>1.0042054521839998</v>
      </c>
      <c r="AW385" s="88">
        <f>AV385*MoM!AW385/100</f>
        <v>1.0164567587006446</v>
      </c>
      <c r="AX385" s="88">
        <f>AW385*MoM!AX385/100</f>
        <v>1.0207258770871872</v>
      </c>
      <c r="AY385" s="88">
        <f>AX385*MoM!AY385/100</f>
        <v>1.0212362400257309</v>
      </c>
      <c r="AZ385" s="88">
        <f>AY385*MoM!AZ385/100</f>
        <v>1.0222574762657566</v>
      </c>
      <c r="BA385" s="88"/>
      <c r="BB385" s="88"/>
      <c r="BC385" s="88"/>
      <c r="BD385" s="88"/>
      <c r="BE385" s="88"/>
      <c r="BF385" s="88"/>
      <c r="BG385" s="88"/>
      <c r="BH385" s="88"/>
      <c r="BI385" s="88"/>
      <c r="BJ385" s="88"/>
      <c r="BK385" s="88"/>
      <c r="BL385" s="88"/>
      <c r="BM385" s="88"/>
      <c r="BN385" s="88"/>
      <c r="BO385" s="88"/>
      <c r="BP385" s="88"/>
      <c r="BQ385" s="88"/>
      <c r="BR385" s="88"/>
      <c r="BS385" s="88"/>
      <c r="BT385" s="88"/>
    </row>
    <row r="386" spans="1:72" ht="42.75" x14ac:dyDescent="0.45">
      <c r="A386" s="88">
        <f>Веса!A386</f>
        <v>1</v>
      </c>
      <c r="B386" s="88">
        <f>MoM!B386</f>
        <v>1</v>
      </c>
      <c r="C386" s="88">
        <f>БИПЦ_НДС!E386</f>
        <v>0</v>
      </c>
      <c r="D386" s="88">
        <f t="shared" si="5"/>
        <v>1</v>
      </c>
      <c r="E386" s="88">
        <v>0</v>
      </c>
      <c r="F386" s="88">
        <v>0</v>
      </c>
      <c r="G386" s="88">
        <v>0</v>
      </c>
      <c r="H386" s="88">
        <v>0</v>
      </c>
      <c r="I386" s="88">
        <v>1</v>
      </c>
      <c r="J386" s="124" t="s">
        <v>390</v>
      </c>
      <c r="K386" s="124" t="s">
        <v>390</v>
      </c>
      <c r="L386" s="109" t="str">
        <f>MoM!J386</f>
        <v>Обучение в негосударственных общеобразовательных организациях, месяц</v>
      </c>
      <c r="M386" s="88">
        <f>IF(MoM!N386=0,0,N386/MoM!N386*100)</f>
        <v>0.83056161982558407</v>
      </c>
      <c r="N386" s="88">
        <f>IF(MoM!O386=0,0,O386/MoM!O386*100)</f>
        <v>0.83404997862885144</v>
      </c>
      <c r="O386" s="88">
        <f>IF(MoM!P386=0,0,P386/MoM!P386*100)</f>
        <v>0.83555126859038342</v>
      </c>
      <c r="P386" s="88">
        <f>IF(MoM!Q386=0,0,Q386/MoM!Q386*100)</f>
        <v>0.83588548909781968</v>
      </c>
      <c r="Q386" s="88">
        <f>IF(MoM!R386=0,0,R386/MoM!R386*100)</f>
        <v>0.83605266619563912</v>
      </c>
      <c r="R386" s="88">
        <f>IF(MoM!S386=0,0,S386/MoM!S386*100)</f>
        <v>0.8344641661298674</v>
      </c>
      <c r="S386" s="88">
        <f>IF(MoM!T386=0,0,T386/MoM!T386*100)</f>
        <v>0.83571586237906215</v>
      </c>
      <c r="T386" s="88">
        <f>IF(MoM!U386=0,0,U386/MoM!U386*100)</f>
        <v>0.84875302983217549</v>
      </c>
      <c r="U386" s="88">
        <f>IF(MoM!V386=0,0,V386/MoM!V386*100)</f>
        <v>0.90383710146828367</v>
      </c>
      <c r="V386" s="88">
        <f>IF(MoM!W386=0,0,W386/MoM!W386*100)</f>
        <v>0.90365633404799006</v>
      </c>
      <c r="W386" s="88">
        <f>IF(MoM!X386=0,0,X386/MoM!X386*100)</f>
        <v>0.90600584051651478</v>
      </c>
      <c r="X386" s="88">
        <f>IF(MoM!Y386=0,0,Y386/MoM!Y386*100)</f>
        <v>0.90673064518892788</v>
      </c>
      <c r="Y386" s="88">
        <f>IF(MoM!Z386=0,0,Z386/MoM!Z386*100)</f>
        <v>0.9071840105115222</v>
      </c>
      <c r="Z386" s="88">
        <f>IF(MoM!AA386=0,0,AA386/MoM!AA386*100)</f>
        <v>0.90772832091782907</v>
      </c>
      <c r="AA386" s="88">
        <f>IF(MoM!AB386=0,0,AB386/MoM!AB386*100)</f>
        <v>0.90863604923874697</v>
      </c>
      <c r="AB386" s="88">
        <f>IF(MoM!AC386=0,0,AC386/MoM!AC386*100)</f>
        <v>0.90881777644859463</v>
      </c>
      <c r="AC386" s="88">
        <f>IF(MoM!AD386=0,0,AD386/MoM!AD386*100)</f>
        <v>0.90909042178152921</v>
      </c>
      <c r="AD386" s="88">
        <f>IF(MoM!AE386=0,0,AE386/MoM!AE386*100)</f>
        <v>0.90927223986588557</v>
      </c>
      <c r="AE386" s="88">
        <f>IF(MoM!AF386=0,0,AF386/MoM!AF386*100)</f>
        <v>0.91218191103345625</v>
      </c>
      <c r="AF386" s="88">
        <f>IF(MoM!AG386=0,0,AG386/MoM!AG386*100)</f>
        <v>0.91829352983738033</v>
      </c>
      <c r="AG386" s="88">
        <f>IF(MoM!AH386=0,0,AH386/MoM!AH386*100)</f>
        <v>0.95227039044136341</v>
      </c>
      <c r="AH386" s="88">
        <f>IF(MoM!AI386=0,0,AI386/MoM!AI386*100)</f>
        <v>0.95303220675371658</v>
      </c>
      <c r="AI386" s="88">
        <f>IF(MoM!AJ386=0,0,AJ386/MoM!AJ386*100)</f>
        <v>0.95303220675371658</v>
      </c>
      <c r="AJ386" s="88">
        <f>IF(MoM!AK386=0,0,AK386/MoM!AK386*100)</f>
        <v>0.953127509974392</v>
      </c>
      <c r="AK386" s="88">
        <f>IF(MoM!AL386=0,0,AL386/MoM!AL386*100)</f>
        <v>0.95350876097838189</v>
      </c>
      <c r="AL386" s="88">
        <f>IF(MoM!AM386=0,0,AM386/MoM!AM386*100)</f>
        <v>0.95408086623496891</v>
      </c>
      <c r="AM386" s="88">
        <f>IF(MoM!AN386=0,0,AN386/MoM!AN386*100)</f>
        <v>0.9553211713610742</v>
      </c>
      <c r="AN386" s="88">
        <f>IF(MoM!AO386=0,0,AO386/MoM!AO386*100)</f>
        <v>0.95598989618102692</v>
      </c>
      <c r="AO386" s="88">
        <f>IF(MoM!AP386=0,0,AP386/MoM!AP386*100)</f>
        <v>0.95598989618102692</v>
      </c>
      <c r="AP386" s="88">
        <f>IF(MoM!AQ386=0,0,AQ386/MoM!AQ386*100)</f>
        <v>0.95598989618102692</v>
      </c>
      <c r="AQ386" s="88">
        <f>IF(MoM!AR386=0,0,AR386/MoM!AR386*100)</f>
        <v>0.95598989618102692</v>
      </c>
      <c r="AR386" s="88">
        <f>IF(MoM!AS386=0,0,AS386/MoM!AS386*100)</f>
        <v>0.95675468809797182</v>
      </c>
      <c r="AS386" s="149">
        <v>1</v>
      </c>
      <c r="AT386" s="88">
        <f>AS386*MoM!AT386/100</f>
        <v>1.0002</v>
      </c>
      <c r="AU386" s="88">
        <f>AT386*MoM!AU386/100</f>
        <v>1.0002</v>
      </c>
      <c r="AV386" s="88">
        <f>AU386*MoM!AV386/100</f>
        <v>1.0002</v>
      </c>
      <c r="AW386" s="88">
        <f>AV386*MoM!AW386/100</f>
        <v>1.0002</v>
      </c>
      <c r="AX386" s="88">
        <f>AW386*MoM!AX386/100</f>
        <v>1.0004000399999999</v>
      </c>
      <c r="AY386" s="88">
        <f>AX386*MoM!AY386/100</f>
        <v>0.999699759972</v>
      </c>
      <c r="AZ386" s="88">
        <f>AY386*MoM!AZ386/100</f>
        <v>0.999699759972</v>
      </c>
      <c r="BA386" s="88"/>
      <c r="BB386" s="88"/>
      <c r="BC386" s="88"/>
      <c r="BD386" s="88"/>
      <c r="BE386" s="88"/>
      <c r="BF386" s="88"/>
      <c r="BG386" s="88"/>
      <c r="BH386" s="88"/>
      <c r="BI386" s="88"/>
      <c r="BJ386" s="88"/>
      <c r="BK386" s="88"/>
      <c r="BL386" s="88"/>
      <c r="BM386" s="88"/>
      <c r="BN386" s="88"/>
      <c r="BO386" s="88"/>
      <c r="BP386" s="88"/>
      <c r="BQ386" s="88"/>
      <c r="BR386" s="88"/>
      <c r="BS386" s="88"/>
      <c r="BT386" s="88"/>
    </row>
    <row r="387" spans="1:72" ht="85.5" x14ac:dyDescent="0.45">
      <c r="A387" s="88">
        <f>Веса!A387</f>
        <v>1</v>
      </c>
      <c r="B387" s="88">
        <f>MoM!B387</f>
        <v>1</v>
      </c>
      <c r="C387" s="88">
        <f>БИПЦ_НДС!E387</f>
        <v>0</v>
      </c>
      <c r="D387" s="88">
        <f t="shared" ref="D387:D433" si="6">1-C387</f>
        <v>1</v>
      </c>
      <c r="E387" s="88">
        <v>0</v>
      </c>
      <c r="F387" s="88">
        <v>0</v>
      </c>
      <c r="G387" s="88">
        <v>0</v>
      </c>
      <c r="H387" s="88">
        <v>0</v>
      </c>
      <c r="I387" s="88">
        <v>1</v>
      </c>
      <c r="J387" s="124" t="s">
        <v>391</v>
      </c>
      <c r="K387" s="124" t="s">
        <v>391</v>
      </c>
      <c r="L387" s="109" t="str">
        <f>MoM!J387</f>
        <v>Дополнительные занятия в государственных и муниципальных общеобразовательных организациях очной формы обучения, академический час</v>
      </c>
      <c r="M387" s="88">
        <f>IF(MoM!N387=0,0,N387/MoM!N387*100)</f>
        <v>0.8094526292474844</v>
      </c>
      <c r="N387" s="88">
        <f>IF(MoM!O387=0,0,O387/MoM!O387*100)</f>
        <v>0.81107153450597946</v>
      </c>
      <c r="O387" s="88">
        <f>IF(MoM!P387=0,0,P387/MoM!P387*100)</f>
        <v>0.81439692779745398</v>
      </c>
      <c r="P387" s="88">
        <f>IF(MoM!Q387=0,0,Q387/MoM!Q387*100)</f>
        <v>0.81700299796640574</v>
      </c>
      <c r="Q387" s="88">
        <f>IF(MoM!R387=0,0,R387/MoM!R387*100)</f>
        <v>0.81700299796640574</v>
      </c>
      <c r="R387" s="88">
        <f>IF(MoM!S387=0,0,S387/MoM!S387*100)</f>
        <v>0.81700299796640574</v>
      </c>
      <c r="S387" s="88">
        <f>IF(MoM!T387=0,0,T387/MoM!T387*100)</f>
        <v>0.81700299796640574</v>
      </c>
      <c r="T387" s="88">
        <f>IF(MoM!U387=0,0,U387/MoM!U387*100)</f>
        <v>0.82092461235664449</v>
      </c>
      <c r="U387" s="88">
        <f>IF(MoM!V387=0,0,V387/MoM!V387*100)</f>
        <v>0.87165775340028517</v>
      </c>
      <c r="V387" s="88">
        <f>IF(MoM!W387=0,0,W387/MoM!W387*100)</f>
        <v>0.89466951809005268</v>
      </c>
      <c r="W387" s="88">
        <f>IF(MoM!X387=0,0,X387/MoM!X387*100)</f>
        <v>0.90236367594562705</v>
      </c>
      <c r="X387" s="88">
        <f>IF(MoM!Y387=0,0,Y387/MoM!Y387*100)</f>
        <v>0.90543171244384224</v>
      </c>
      <c r="Y387" s="88">
        <f>IF(MoM!Z387=0,0,Z387/MoM!Z387*100)</f>
        <v>0.90633714415628597</v>
      </c>
      <c r="Z387" s="88">
        <f>IF(MoM!AA387=0,0,AA387/MoM!AA387*100)</f>
        <v>0.90896552187433921</v>
      </c>
      <c r="AA387" s="88">
        <f>IF(MoM!AB387=0,0,AB387/MoM!AB387*100)</f>
        <v>0.90987448739621346</v>
      </c>
      <c r="AB387" s="88">
        <f>IF(MoM!AC387=0,0,AC387/MoM!AC387*100)</f>
        <v>0.90996547484495305</v>
      </c>
      <c r="AC387" s="88">
        <f>IF(MoM!AD387=0,0,AD387/MoM!AD387*100)</f>
        <v>0.91005647139243762</v>
      </c>
      <c r="AD387" s="88">
        <f>IF(MoM!AE387=0,0,AE387/MoM!AE387*100)</f>
        <v>0.91005647139243762</v>
      </c>
      <c r="AE387" s="88">
        <f>IF(MoM!AF387=0,0,AF387/MoM!AF387*100)</f>
        <v>0.91005647139243762</v>
      </c>
      <c r="AF387" s="88">
        <f>IF(MoM!AG387=0,0,AG387/MoM!AG387*100)</f>
        <v>0.91005647139243762</v>
      </c>
      <c r="AG387" s="88">
        <f>IF(MoM!AH387=0,0,AH387/MoM!AH387*100)</f>
        <v>0.95137303519365435</v>
      </c>
      <c r="AH387" s="88">
        <f>IF(MoM!AI387=0,0,AI387/MoM!AI387*100)</f>
        <v>0.96611931723915601</v>
      </c>
      <c r="AI387" s="88">
        <f>IF(MoM!AJ387=0,0,AJ387/MoM!AJ387*100)</f>
        <v>0.96940412291776912</v>
      </c>
      <c r="AJ387" s="88">
        <f>IF(MoM!AK387=0,0,AK387/MoM!AK387*100)</f>
        <v>0.9703735270406868</v>
      </c>
      <c r="AK387" s="88">
        <f>IF(MoM!AL387=0,0,AL387/MoM!AL387*100)</f>
        <v>0.97493428261777815</v>
      </c>
      <c r="AL387" s="88">
        <f>IF(MoM!AM387=0,0,AM387/MoM!AM387*100)</f>
        <v>0.97512926947430179</v>
      </c>
      <c r="AM387" s="88">
        <f>IF(MoM!AN387=0,0,AN387/MoM!AN387*100)</f>
        <v>0.97532429532819664</v>
      </c>
      <c r="AN387" s="88">
        <f>IF(MoM!AO387=0,0,AO387/MoM!AO387*100)</f>
        <v>0.97532429532819664</v>
      </c>
      <c r="AO387" s="88">
        <f>IF(MoM!AP387=0,0,AP387/MoM!AP387*100)</f>
        <v>0.97532429532819664</v>
      </c>
      <c r="AP387" s="88">
        <f>IF(MoM!AQ387=0,0,AQ387/MoM!AQ387*100)</f>
        <v>0.97532429532819664</v>
      </c>
      <c r="AQ387" s="88">
        <f>IF(MoM!AR387=0,0,AR387/MoM!AR387*100)</f>
        <v>0.97532429532819664</v>
      </c>
      <c r="AR387" s="88">
        <f>IF(MoM!AS387=0,0,AS387/MoM!AS387*100)</f>
        <v>0.97532429532819664</v>
      </c>
      <c r="AS387" s="149">
        <v>1</v>
      </c>
      <c r="AT387" s="88">
        <f>AS387*MoM!AT387/100</f>
        <v>1.0118</v>
      </c>
      <c r="AU387" s="88">
        <f>AT387*MoM!AU387/100</f>
        <v>1.0132165200000001</v>
      </c>
      <c r="AV387" s="88">
        <f>AU387*MoM!AV387/100</f>
        <v>1.0133178416520001</v>
      </c>
      <c r="AW387" s="88">
        <f>AV387*MoM!AW387/100</f>
        <v>1.014229827709487</v>
      </c>
      <c r="AX387" s="88">
        <f>AW387*MoM!AX387/100</f>
        <v>1.0177796321064703</v>
      </c>
      <c r="AY387" s="88">
        <f>AX387*MoM!AY387/100</f>
        <v>1.0178814100696809</v>
      </c>
      <c r="AZ387" s="88">
        <f>AY387*MoM!AZ387/100</f>
        <v>1.0178814100696809</v>
      </c>
      <c r="BA387" s="88"/>
      <c r="BB387" s="88"/>
      <c r="BC387" s="88"/>
      <c r="BD387" s="88"/>
      <c r="BE387" s="88"/>
      <c r="BF387" s="88"/>
      <c r="BG387" s="88"/>
      <c r="BH387" s="88"/>
      <c r="BI387" s="88"/>
      <c r="BJ387" s="88"/>
      <c r="BK387" s="88"/>
      <c r="BL387" s="88"/>
      <c r="BM387" s="88"/>
      <c r="BN387" s="88"/>
      <c r="BO387" s="88"/>
      <c r="BP387" s="88"/>
      <c r="BQ387" s="88"/>
      <c r="BR387" s="88"/>
      <c r="BS387" s="88"/>
      <c r="BT387" s="88"/>
    </row>
    <row r="388" spans="1:72" ht="57" x14ac:dyDescent="0.45">
      <c r="A388" s="88">
        <f>Веса!A388</f>
        <v>1</v>
      </c>
      <c r="B388" s="88">
        <f>MoM!B388</f>
        <v>1</v>
      </c>
      <c r="C388" s="88">
        <f>БИПЦ_НДС!E388</f>
        <v>0</v>
      </c>
      <c r="D388" s="88">
        <f t="shared" si="6"/>
        <v>1</v>
      </c>
      <c r="E388" s="88">
        <v>0</v>
      </c>
      <c r="F388" s="88">
        <v>0</v>
      </c>
      <c r="G388" s="88">
        <v>0</v>
      </c>
      <c r="H388" s="88">
        <v>0</v>
      </c>
      <c r="I388" s="88">
        <v>1</v>
      </c>
      <c r="J388" s="124" t="s">
        <v>392</v>
      </c>
      <c r="K388" s="124" t="s">
        <v>392</v>
      </c>
      <c r="L388" s="109" t="str">
        <f>MoM!J388</f>
        <v>Обучение в образовательных организациях среднего профессионального образования, семестр</v>
      </c>
      <c r="M388" s="88">
        <f>IF(MoM!N388=0,0,N388/MoM!N388*100)</f>
        <v>0.78458499867635845</v>
      </c>
      <c r="N388" s="88">
        <f>IF(MoM!O388=0,0,O388/MoM!O388*100)</f>
        <v>0.78513420817543178</v>
      </c>
      <c r="O388" s="88">
        <f>IF(MoM!P388=0,0,P388/MoM!P388*100)</f>
        <v>0.78748961079995805</v>
      </c>
      <c r="P388" s="88">
        <f>IF(MoM!Q388=0,0,Q388/MoM!Q388*100)</f>
        <v>0.78835584937183811</v>
      </c>
      <c r="Q388" s="88">
        <f>IF(MoM!R388=0,0,R388/MoM!R388*100)</f>
        <v>0.78835584937183811</v>
      </c>
      <c r="R388" s="88">
        <f>IF(MoM!S388=0,0,S388/MoM!S388*100)</f>
        <v>0.78906536963627283</v>
      </c>
      <c r="S388" s="88">
        <f>IF(MoM!T388=0,0,T388/MoM!T388*100)</f>
        <v>0.79064350037554543</v>
      </c>
      <c r="T388" s="88">
        <f>IF(MoM!U388=0,0,U388/MoM!U388*100)</f>
        <v>0.81357216188643633</v>
      </c>
      <c r="U388" s="88">
        <f>IF(MoM!V388=0,0,V388/MoM!V388*100)</f>
        <v>0.8792274353506716</v>
      </c>
      <c r="V388" s="88">
        <f>IF(MoM!W388=0,0,W388/MoM!W388*100)</f>
        <v>0.87975497181188211</v>
      </c>
      <c r="W388" s="88">
        <f>IF(MoM!X388=0,0,X388/MoM!X388*100)</f>
        <v>0.87975497181188211</v>
      </c>
      <c r="X388" s="88">
        <f>IF(MoM!Y388=0,0,Y388/MoM!Y388*100)</f>
        <v>0.87975497181188211</v>
      </c>
      <c r="Y388" s="88">
        <f>IF(MoM!Z388=0,0,Z388/MoM!Z388*100)</f>
        <v>0.88028282479496922</v>
      </c>
      <c r="Z388" s="88">
        <f>IF(MoM!AA388=0,0,AA388/MoM!AA388*100)</f>
        <v>0.88098705105480513</v>
      </c>
      <c r="AA388" s="88">
        <f>IF(MoM!AB388=0,0,AB388/MoM!AB388*100)</f>
        <v>0.88098705105480513</v>
      </c>
      <c r="AB388" s="88">
        <f>IF(MoM!AC388=0,0,AC388/MoM!AC388*100)</f>
        <v>0.88107514975991064</v>
      </c>
      <c r="AC388" s="88">
        <f>IF(MoM!AD388=0,0,AD388/MoM!AD388*100)</f>
        <v>0.88133947230483867</v>
      </c>
      <c r="AD388" s="88">
        <f>IF(MoM!AE388=0,0,AE388/MoM!AE388*100)</f>
        <v>0.88371908888006179</v>
      </c>
      <c r="AE388" s="88">
        <f>IF(MoM!AF388=0,0,AF388/MoM!AF388*100)</f>
        <v>0.886546989964478</v>
      </c>
      <c r="AF388" s="88">
        <f>IF(MoM!AG388=0,0,AG388/MoM!AG388*100)</f>
        <v>0.89461456757315461</v>
      </c>
      <c r="AG388" s="88">
        <f>IF(MoM!AH388=0,0,AH388/MoM!AH388*100)</f>
        <v>0.94202913965453183</v>
      </c>
      <c r="AH388" s="88">
        <f>IF(MoM!AI388=0,0,AI388/MoM!AI388*100)</f>
        <v>0.94212334256849739</v>
      </c>
      <c r="AI388" s="88">
        <f>IF(MoM!AJ388=0,0,AJ388/MoM!AJ388*100)</f>
        <v>0.94212334256849739</v>
      </c>
      <c r="AJ388" s="88">
        <f>IF(MoM!AK388=0,0,AK388/MoM!AK388*100)</f>
        <v>0.94212334256849739</v>
      </c>
      <c r="AK388" s="88">
        <f>IF(MoM!AL388=0,0,AL388/MoM!AL388*100)</f>
        <v>0.94231176723701104</v>
      </c>
      <c r="AL388" s="88">
        <f>IF(MoM!AM388=0,0,AM388/MoM!AM388*100)</f>
        <v>0.94240599841373485</v>
      </c>
      <c r="AM388" s="88">
        <f>IF(MoM!AN388=0,0,AN388/MoM!AN388*100)</f>
        <v>0.942688720213259</v>
      </c>
      <c r="AN388" s="88">
        <f>IF(MoM!AO388=0,0,AO388/MoM!AO388*100)</f>
        <v>0.94287725795730171</v>
      </c>
      <c r="AO388" s="88">
        <f>IF(MoM!AP388=0,0,AP388/MoM!AP388*100)</f>
        <v>0.94287725795730171</v>
      </c>
      <c r="AP388" s="88">
        <f>IF(MoM!AQ388=0,0,AQ388/MoM!AQ388*100)</f>
        <v>0.94287725795730171</v>
      </c>
      <c r="AQ388" s="88">
        <f>IF(MoM!AR388=0,0,AR388/MoM!AR388*100)</f>
        <v>0.94382013521525898</v>
      </c>
      <c r="AR388" s="88">
        <f>IF(MoM!AS388=0,0,AS388/MoM!AS388*100)</f>
        <v>0.94957743804007211</v>
      </c>
      <c r="AS388" s="149">
        <v>1</v>
      </c>
      <c r="AT388" s="88">
        <f>AS388*MoM!AT388/100</f>
        <v>1.0001</v>
      </c>
      <c r="AU388" s="88">
        <f>AT388*MoM!AU388/100</f>
        <v>1.0001</v>
      </c>
      <c r="AV388" s="88">
        <f>AU388*MoM!AV388/100</f>
        <v>1.0001</v>
      </c>
      <c r="AW388" s="88">
        <f>AV388*MoM!AW388/100</f>
        <v>1.00250024</v>
      </c>
      <c r="AX388" s="88">
        <f>AW388*MoM!AX388/100</f>
        <v>1.0028009900720001</v>
      </c>
      <c r="AY388" s="88">
        <f>AX388*MoM!AY388/100</f>
        <v>1.0030015502700145</v>
      </c>
      <c r="AZ388" s="88">
        <f>AY388*MoM!AZ388/100</f>
        <v>1.0030015502700145</v>
      </c>
      <c r="BA388" s="88"/>
      <c r="BB388" s="88"/>
      <c r="BC388" s="88"/>
      <c r="BD388" s="88"/>
      <c r="BE388" s="88"/>
      <c r="BF388" s="88"/>
      <c r="BG388" s="88"/>
      <c r="BH388" s="88"/>
      <c r="BI388" s="88"/>
      <c r="BJ388" s="88"/>
      <c r="BK388" s="88"/>
      <c r="BL388" s="88"/>
      <c r="BM388" s="88"/>
      <c r="BN388" s="88"/>
      <c r="BO388" s="88"/>
      <c r="BP388" s="88"/>
      <c r="BQ388" s="88"/>
      <c r="BR388" s="88"/>
      <c r="BS388" s="88"/>
      <c r="BT388" s="88"/>
    </row>
    <row r="389" spans="1:72" ht="28.5" x14ac:dyDescent="0.45">
      <c r="A389" s="88">
        <f>Веса!A389</f>
        <v>1</v>
      </c>
      <c r="B389" s="88">
        <f>MoM!B389</f>
        <v>1</v>
      </c>
      <c r="C389" s="88">
        <f>БИПЦ_НДС!E389</f>
        <v>1</v>
      </c>
      <c r="D389" s="88">
        <f t="shared" si="6"/>
        <v>0</v>
      </c>
      <c r="E389" s="88">
        <v>0</v>
      </c>
      <c r="F389" s="88">
        <v>0</v>
      </c>
      <c r="G389" s="88">
        <v>0</v>
      </c>
      <c r="H389" s="88">
        <v>0</v>
      </c>
      <c r="I389" s="88">
        <v>1</v>
      </c>
      <c r="J389" s="124" t="s">
        <v>393</v>
      </c>
      <c r="K389" s="124" t="s">
        <v>393</v>
      </c>
      <c r="L389" s="109" t="str">
        <f>MoM!J389</f>
        <v>Занятия на курсах иностранных языков, академический час</v>
      </c>
      <c r="M389" s="88">
        <f>IF(MoM!N389=0,0,N389/MoM!N389*100)</f>
        <v>0.83859519154303874</v>
      </c>
      <c r="N389" s="88">
        <f>IF(MoM!O389=0,0,O389/MoM!O389*100)</f>
        <v>0.84136255567513074</v>
      </c>
      <c r="O389" s="88">
        <f>IF(MoM!P389=0,0,P389/MoM!P389*100)</f>
        <v>0.85179545136550228</v>
      </c>
      <c r="P389" s="88">
        <f>IF(MoM!Q389=0,0,Q389/MoM!Q389*100)</f>
        <v>0.85392493999391605</v>
      </c>
      <c r="Q389" s="88">
        <f>IF(MoM!R389=0,0,R389/MoM!R389*100)</f>
        <v>0.85409572498191477</v>
      </c>
      <c r="R389" s="88">
        <f>IF(MoM!S389=0,0,S389/MoM!S389*100)</f>
        <v>0.8526437622494456</v>
      </c>
      <c r="S389" s="88">
        <f>IF(MoM!T389=0,0,T389/MoM!T389*100)</f>
        <v>0.85341114163547016</v>
      </c>
      <c r="T389" s="88">
        <f>IF(MoM!U389=0,0,U389/MoM!U389*100)</f>
        <v>0.85545932837539518</v>
      </c>
      <c r="U389" s="88">
        <f>IF(MoM!V389=0,0,V389/MoM!V389*100)</f>
        <v>0.89309953882391269</v>
      </c>
      <c r="V389" s="88">
        <f>IF(MoM!W389=0,0,W389/MoM!W389*100)</f>
        <v>0.90033364508838643</v>
      </c>
      <c r="W389" s="88">
        <f>IF(MoM!X389=0,0,X389/MoM!X389*100)</f>
        <v>0.90150407882700123</v>
      </c>
      <c r="X389" s="88">
        <f>IF(MoM!Y389=0,0,Y389/MoM!Y389*100)</f>
        <v>0.90357753820830333</v>
      </c>
      <c r="Y389" s="88">
        <f>IF(MoM!Z389=0,0,Z389/MoM!Z389*100)</f>
        <v>0.90646898633056983</v>
      </c>
      <c r="Z389" s="88">
        <f>IF(MoM!AA389=0,0,AA389/MoM!AA389*100)</f>
        <v>0.90810063050596501</v>
      </c>
      <c r="AA389" s="88">
        <f>IF(MoM!AB389=0,0,AB389/MoM!AB389*100)</f>
        <v>0.90873630094731905</v>
      </c>
      <c r="AB389" s="88">
        <f>IF(MoM!AC389=0,0,AC389/MoM!AC389*100)</f>
        <v>0.91009940539874012</v>
      </c>
      <c r="AC389" s="88">
        <f>IF(MoM!AD389=0,0,AD389/MoM!AD389*100)</f>
        <v>0.91355778313925529</v>
      </c>
      <c r="AD389" s="88">
        <f>IF(MoM!AE389=0,0,AE389/MoM!AE389*100)</f>
        <v>0.91547625448384773</v>
      </c>
      <c r="AE389" s="88">
        <f>IF(MoM!AF389=0,0,AF389/MoM!AF389*100)</f>
        <v>0.91675792124012512</v>
      </c>
      <c r="AF389" s="88">
        <f>IF(MoM!AG389=0,0,AG389/MoM!AG389*100)</f>
        <v>0.91849976129048139</v>
      </c>
      <c r="AG389" s="88">
        <f>IF(MoM!AH389=0,0,AH389/MoM!AH389*100)</f>
        <v>0.93990080572854962</v>
      </c>
      <c r="AH389" s="88">
        <f>IF(MoM!AI389=0,0,AI389/MoM!AI389*100)</f>
        <v>0.94788996257724223</v>
      </c>
      <c r="AI389" s="88">
        <f>IF(MoM!AJ389=0,0,AJ389/MoM!AJ389*100)</f>
        <v>0.94826911856227325</v>
      </c>
      <c r="AJ389" s="88">
        <f>IF(MoM!AK389=0,0,AK389/MoM!AK389*100)</f>
        <v>0.94988117606382916</v>
      </c>
      <c r="AK389" s="88">
        <f>IF(MoM!AL389=0,0,AL389/MoM!AL389*100)</f>
        <v>0.95748022547233969</v>
      </c>
      <c r="AL389" s="88">
        <f>IF(MoM!AM389=0,0,AM389/MoM!AM389*100)</f>
        <v>0.96121439835168188</v>
      </c>
      <c r="AM389" s="88">
        <f>IF(MoM!AN389=0,0,AN389/MoM!AN389*100)</f>
        <v>0.96746229194096789</v>
      </c>
      <c r="AN389" s="88">
        <f>IF(MoM!AO389=0,0,AO389/MoM!AO389*100)</f>
        <v>0.96813951554532651</v>
      </c>
      <c r="AO389" s="88">
        <f>IF(MoM!AP389=0,0,AP389/MoM!AP389*100)</f>
        <v>0.96852677135154475</v>
      </c>
      <c r="AP389" s="88">
        <f>IF(MoM!AQ389=0,0,AQ389/MoM!AQ389*100)</f>
        <v>0.96978585615430168</v>
      </c>
      <c r="AQ389" s="88">
        <f>IF(MoM!AR389=0,0,AR389/MoM!AR389*100)</f>
        <v>0.96978585615430168</v>
      </c>
      <c r="AR389" s="88">
        <f>IF(MoM!AS389=0,0,AS389/MoM!AS389*100)</f>
        <v>0.9716284492809949</v>
      </c>
      <c r="AS389" s="149">
        <v>1</v>
      </c>
      <c r="AT389" s="88">
        <f>AS389*MoM!AT389/100</f>
        <v>1.0015000000000001</v>
      </c>
      <c r="AU389" s="88">
        <f>AT389*MoM!AU389/100</f>
        <v>1.00220105</v>
      </c>
      <c r="AV389" s="88">
        <f>AU389*MoM!AV389/100</f>
        <v>1.00300281084</v>
      </c>
      <c r="AW389" s="88">
        <f>AV389*MoM!AW389/100</f>
        <v>1.0038052130886721</v>
      </c>
      <c r="AX389" s="88">
        <f>AW389*MoM!AX389/100</f>
        <v>1.0094265222819687</v>
      </c>
      <c r="AY389" s="88">
        <f>AX389*MoM!AY389/100</f>
        <v>1.0112434900220764</v>
      </c>
      <c r="AZ389" s="88">
        <f>AY389*MoM!AZ389/100</f>
        <v>1.0119513604650918</v>
      </c>
      <c r="BA389" s="88"/>
      <c r="BB389" s="88"/>
      <c r="BC389" s="88"/>
      <c r="BD389" s="88"/>
      <c r="BE389" s="88"/>
      <c r="BF389" s="88"/>
      <c r="BG389" s="88"/>
      <c r="BH389" s="88"/>
      <c r="BI389" s="88"/>
      <c r="BJ389" s="88"/>
      <c r="BK389" s="88"/>
      <c r="BL389" s="88"/>
      <c r="BM389" s="88"/>
      <c r="BN389" s="88"/>
      <c r="BO389" s="88"/>
      <c r="BP389" s="88"/>
      <c r="BQ389" s="88"/>
      <c r="BR389" s="88"/>
      <c r="BS389" s="88"/>
      <c r="BT389" s="88"/>
    </row>
    <row r="390" spans="1:72" ht="42.75" x14ac:dyDescent="0.45">
      <c r="A390" s="88">
        <f>Веса!A390</f>
        <v>1</v>
      </c>
      <c r="B390" s="88">
        <f>MoM!B390</f>
        <v>1</v>
      </c>
      <c r="C390" s="88">
        <f>БИПЦ_НДС!E390</f>
        <v>1</v>
      </c>
      <c r="D390" s="88">
        <f t="shared" si="6"/>
        <v>0</v>
      </c>
      <c r="E390" s="88">
        <v>0</v>
      </c>
      <c r="F390" s="88">
        <v>0</v>
      </c>
      <c r="G390" s="88">
        <v>0</v>
      </c>
      <c r="H390" s="88">
        <v>0</v>
      </c>
      <c r="I390" s="88">
        <v>1</v>
      </c>
      <c r="J390" s="124" t="s">
        <v>394</v>
      </c>
      <c r="K390" s="124" t="s">
        <v>394</v>
      </c>
      <c r="L390" s="109" t="str">
        <f>MoM!J390</f>
        <v>Занятия на курсах профессионального обучения, академический час</v>
      </c>
      <c r="M390" s="88">
        <f>IF(MoM!N390=0,0,N390/MoM!N390*100)</f>
        <v>0.8580811265509003</v>
      </c>
      <c r="N390" s="88">
        <f>IF(MoM!O390=0,0,O390/MoM!O390*100)</f>
        <v>0.86348703764817092</v>
      </c>
      <c r="O390" s="88">
        <f>IF(MoM!P390=0,0,P390/MoM!P390*100)</f>
        <v>0.86426417598205441</v>
      </c>
      <c r="P390" s="88">
        <f>IF(MoM!Q390=0,0,Q390/MoM!Q390*100)</f>
        <v>0.86815336477397365</v>
      </c>
      <c r="Q390" s="88">
        <f>IF(MoM!R390=0,0,R390/MoM!R390*100)</f>
        <v>0.86919514881170246</v>
      </c>
      <c r="R390" s="88">
        <f>IF(MoM!S390=0,0,S390/MoM!S390*100)</f>
        <v>0.86971666590098939</v>
      </c>
      <c r="S390" s="88">
        <f>IF(MoM!T390=0,0,T390/MoM!T390*100)</f>
        <v>0.8709342692332509</v>
      </c>
      <c r="T390" s="88">
        <f>IF(MoM!U390=0,0,U390/MoM!U390*100)</f>
        <v>0.87546312743326382</v>
      </c>
      <c r="U390" s="88">
        <f>IF(MoM!V390=0,0,V390/MoM!V390*100)</f>
        <v>0.8992757244994487</v>
      </c>
      <c r="V390" s="88">
        <f>IF(MoM!W390=0,0,W390/MoM!W390*100)</f>
        <v>0.90682964058524418</v>
      </c>
      <c r="W390" s="88">
        <f>IF(MoM!X390=0,0,X390/MoM!X390*100)</f>
        <v>0.90864329986641468</v>
      </c>
      <c r="X390" s="88">
        <f>IF(MoM!Y390=0,0,Y390/MoM!Y390*100)</f>
        <v>0.90982453615624093</v>
      </c>
      <c r="Y390" s="88">
        <f>IF(MoM!Z390=0,0,Z390/MoM!Z390*100)</f>
        <v>0.91992358850757527</v>
      </c>
      <c r="Z390" s="88">
        <f>IF(MoM!AA390=0,0,AA390/MoM!AA390*100)</f>
        <v>0.92443121409126228</v>
      </c>
      <c r="AA390" s="88">
        <f>IF(MoM!AB390=0,0,AB390/MoM!AB390*100)</f>
        <v>0.92692717836930871</v>
      </c>
      <c r="AB390" s="88">
        <f>IF(MoM!AC390=0,0,AC390/MoM!AC390*100)</f>
        <v>0.93017142349360127</v>
      </c>
      <c r="AC390" s="88">
        <f>IF(MoM!AD390=0,0,AD390/MoM!AD390*100)</f>
        <v>0.93165969777119095</v>
      </c>
      <c r="AD390" s="88">
        <f>IF(MoM!AE390=0,0,AE390/MoM!AE390*100)</f>
        <v>0.93268452343873931</v>
      </c>
      <c r="AE390" s="88">
        <f>IF(MoM!AF390=0,0,AF390/MoM!AF390*100)</f>
        <v>0.93296432879577096</v>
      </c>
      <c r="AF390" s="88">
        <f>IF(MoM!AG390=0,0,AG390/MoM!AG390*100)</f>
        <v>0.93557662891639926</v>
      </c>
      <c r="AG390" s="88">
        <f>IF(MoM!AH390=0,0,AH390/MoM!AH390*100)</f>
        <v>0.9479262404180957</v>
      </c>
      <c r="AH390" s="88">
        <f>IF(MoM!AI390=0,0,AI390/MoM!AI390*100)</f>
        <v>0.94982209289893182</v>
      </c>
      <c r="AI390" s="88">
        <f>IF(MoM!AJ390=0,0,AJ390/MoM!AJ390*100)</f>
        <v>0.95105686161970038</v>
      </c>
      <c r="AJ390" s="88">
        <f>IF(MoM!AK390=0,0,AK390/MoM!AK390*100)</f>
        <v>0.95200791848132005</v>
      </c>
      <c r="AK390" s="88">
        <f>IF(MoM!AL390=0,0,AL390/MoM!AL390*100)</f>
        <v>0.95857677311884104</v>
      </c>
      <c r="AL390" s="88">
        <f>IF(MoM!AM390=0,0,AM390/MoM!AM390*100)</f>
        <v>0.96519095285336109</v>
      </c>
      <c r="AM390" s="88">
        <f>IF(MoM!AN390=0,0,AN390/MoM!AN390*100)</f>
        <v>0.97368463323847065</v>
      </c>
      <c r="AN390" s="88">
        <f>IF(MoM!AO390=0,0,AO390/MoM!AO390*100)</f>
        <v>0.97397673862844225</v>
      </c>
      <c r="AO390" s="88">
        <f>IF(MoM!AP390=0,0,AP390/MoM!AP390*100)</f>
        <v>0.97436632932389378</v>
      </c>
      <c r="AP390" s="88">
        <f>IF(MoM!AQ390=0,0,AQ390/MoM!AQ390*100)</f>
        <v>0.97563300555201482</v>
      </c>
      <c r="AQ390" s="88">
        <f>IF(MoM!AR390=0,0,AR390/MoM!AR390*100)</f>
        <v>0.97582813215312514</v>
      </c>
      <c r="AR390" s="88">
        <f>IF(MoM!AS390=0,0,AS390/MoM!AS390*100)</f>
        <v>0.97904836498923042</v>
      </c>
      <c r="AS390" s="149">
        <v>1</v>
      </c>
      <c r="AT390" s="88">
        <f>AS390*MoM!AT390/100</f>
        <v>1.0007999999999999</v>
      </c>
      <c r="AU390" s="88">
        <f>AT390*MoM!AU390/100</f>
        <v>1.0030017599999999</v>
      </c>
      <c r="AV390" s="88">
        <f>AU390*MoM!AV390/100</f>
        <v>1.0041050619359999</v>
      </c>
      <c r="AW390" s="88">
        <f>AV390*MoM!AW390/100</f>
        <v>1.0063140930722592</v>
      </c>
      <c r="AX390" s="88">
        <f>AW390*MoM!AX390/100</f>
        <v>1.0073204071653314</v>
      </c>
      <c r="AY390" s="88">
        <f>AX390*MoM!AY390/100</f>
        <v>1.0076226032874809</v>
      </c>
      <c r="AZ390" s="88">
        <f>AY390*MoM!AZ390/100</f>
        <v>1.0111492823989869</v>
      </c>
      <c r="BA390" s="88"/>
      <c r="BB390" s="88"/>
      <c r="BC390" s="88"/>
      <c r="BD390" s="88"/>
      <c r="BE390" s="88"/>
      <c r="BF390" s="88"/>
      <c r="BG390" s="88"/>
      <c r="BH390" s="88"/>
      <c r="BI390" s="88"/>
      <c r="BJ390" s="88"/>
      <c r="BK390" s="88"/>
      <c r="BL390" s="88"/>
      <c r="BM390" s="88"/>
      <c r="BN390" s="88"/>
      <c r="BO390" s="88"/>
      <c r="BP390" s="88"/>
      <c r="BQ390" s="88"/>
      <c r="BR390" s="88"/>
      <c r="BS390" s="88"/>
      <c r="BT390" s="88"/>
    </row>
    <row r="391" spans="1:72" ht="42.75" x14ac:dyDescent="0.45">
      <c r="A391" s="88">
        <f>Веса!A391</f>
        <v>1</v>
      </c>
      <c r="B391" s="88">
        <f>MoM!B391</f>
        <v>1</v>
      </c>
      <c r="C391" s="88">
        <f>БИПЦ_НДС!E391</f>
        <v>1</v>
      </c>
      <c r="D391" s="88">
        <f t="shared" si="6"/>
        <v>0</v>
      </c>
      <c r="E391" s="88">
        <v>0</v>
      </c>
      <c r="F391" s="88">
        <v>0</v>
      </c>
      <c r="G391" s="88">
        <v>0</v>
      </c>
      <c r="H391" s="88">
        <v>0</v>
      </c>
      <c r="I391" s="88">
        <v>1</v>
      </c>
      <c r="J391" s="124" t="s">
        <v>395</v>
      </c>
      <c r="K391" s="124" t="s">
        <v>395</v>
      </c>
      <c r="L391" s="109" t="str">
        <f>MoM!J391</f>
        <v>Начальный курс обучения вождению легкового автомобиля, курс</v>
      </c>
      <c r="M391" s="88">
        <f>IF(MoM!N391=0,0,N391/MoM!N391*100)</f>
        <v>1.094762152640915</v>
      </c>
      <c r="N391" s="88">
        <f>IF(MoM!O391=0,0,O391/MoM!O391*100)</f>
        <v>1.1155626335410924</v>
      </c>
      <c r="O391" s="88">
        <f>IF(MoM!P391=0,0,P391/MoM!P391*100)</f>
        <v>1.1209173341820897</v>
      </c>
      <c r="P391" s="88">
        <f>IF(MoM!Q391=0,0,Q391/MoM!Q391*100)</f>
        <v>1.1209173341820897</v>
      </c>
      <c r="Q391" s="88">
        <f>IF(MoM!R391=0,0,R391/MoM!R391*100)</f>
        <v>1.1015254643007395</v>
      </c>
      <c r="R391" s="88">
        <f>IF(MoM!S391=0,0,S391/MoM!S391*100)</f>
        <v>1.0867650230791095</v>
      </c>
      <c r="S391" s="88">
        <f>IF(MoM!T391=0,0,T391/MoM!T391*100)</f>
        <v>1.0715503127560018</v>
      </c>
      <c r="T391" s="88">
        <f>IF(MoM!U391=0,0,U391/MoM!U391*100)</f>
        <v>1.0667283363485998</v>
      </c>
      <c r="U391" s="88">
        <f>IF(MoM!V391=0,0,V391/MoM!V391*100)</f>
        <v>1.0632081328386493</v>
      </c>
      <c r="V391" s="88">
        <f>IF(MoM!W391=0,0,W391/MoM!W391*100)</f>
        <v>1.0667167196770169</v>
      </c>
      <c r="W391" s="88">
        <f>IF(MoM!X391=0,0,X391/MoM!X391*100)</f>
        <v>1.0658633463012754</v>
      </c>
      <c r="X391" s="88">
        <f>IF(MoM!Y391=0,0,Y391/MoM!Y391*100)</f>
        <v>1.058828648215687</v>
      </c>
      <c r="Y391" s="88">
        <f>IF(MoM!Z391=0,0,Z391/MoM!Z391*100)</f>
        <v>1.053958036433895</v>
      </c>
      <c r="Z391" s="88">
        <f>IF(MoM!AA391=0,0,AA391/MoM!AA391*100)</f>
        <v>1.0456317679460672</v>
      </c>
      <c r="AA391" s="88">
        <f>IF(MoM!AB391=0,0,AB391/MoM!AB391*100)</f>
        <v>1.0411355513438989</v>
      </c>
      <c r="AB391" s="88">
        <f>IF(MoM!AC391=0,0,AC391/MoM!AC391*100)</f>
        <v>1.0339517160396259</v>
      </c>
      <c r="AC391" s="88">
        <f>IF(MoM!AD391=0,0,AD391/MoM!AD391*100)</f>
        <v>1.0345720870692496</v>
      </c>
      <c r="AD391" s="88">
        <f>IF(MoM!AE391=0,0,AE391/MoM!AE391*100)</f>
        <v>1.0412968056351999</v>
      </c>
      <c r="AE391" s="88">
        <f>IF(MoM!AF391=0,0,AF391/MoM!AF391*100)</f>
        <v>1.0324457827873008</v>
      </c>
      <c r="AF391" s="88">
        <f>IF(MoM!AG391=0,0,AG391/MoM!AG391*100)</f>
        <v>1.0295549345954964</v>
      </c>
      <c r="AG391" s="88">
        <f>IF(MoM!AH391=0,0,AH391/MoM!AH391*100)</f>
        <v>1.0319229109450661</v>
      </c>
      <c r="AH391" s="88">
        <f>IF(MoM!AI391=0,0,AI391/MoM!AI391*100)</f>
        <v>1.0324388724005384</v>
      </c>
      <c r="AI391" s="88">
        <f>IF(MoM!AJ391=0,0,AJ391/MoM!AJ391*100)</f>
        <v>1.0326453601750185</v>
      </c>
      <c r="AJ391" s="88">
        <f>IF(MoM!AK391=0,0,AK391/MoM!AK391*100)</f>
        <v>1.0236613455414958</v>
      </c>
      <c r="AK391" s="88">
        <f>IF(MoM!AL391=0,0,AL391/MoM!AL391*100)</f>
        <v>1.018952503352005</v>
      </c>
      <c r="AL391" s="88">
        <f>IF(MoM!AM391=0,0,AM391/MoM!AM391*100)</f>
        <v>1.0150804838392675</v>
      </c>
      <c r="AM391" s="88">
        <f>IF(MoM!AN391=0,0,AN391/MoM!AN391*100)</f>
        <v>1.0082794445975445</v>
      </c>
      <c r="AN391" s="88">
        <f>IF(MoM!AO391=0,0,AO391/MoM!AO391*100)</f>
        <v>1.0083802725420044</v>
      </c>
      <c r="AO391" s="88">
        <f>IF(MoM!AP391=0,0,AP391/MoM!AP391*100)</f>
        <v>1.0078760824057333</v>
      </c>
      <c r="AP391" s="88">
        <f>IF(MoM!AQ391=0,0,AQ391/MoM!AQ391*100)</f>
        <v>1.0075737195810117</v>
      </c>
      <c r="AQ391" s="88">
        <f>IF(MoM!AR391=0,0,AR391/MoM!AR391*100)</f>
        <v>0.99840479873282462</v>
      </c>
      <c r="AR391" s="88">
        <f>IF(MoM!AS391=0,0,AS391/MoM!AS391*100)</f>
        <v>1.0009008107296566</v>
      </c>
      <c r="AS391" s="149">
        <v>1</v>
      </c>
      <c r="AT391" s="88">
        <f>AS391*MoM!AT391/100</f>
        <v>0.9998999999999999</v>
      </c>
      <c r="AU391" s="88">
        <f>AT391*MoM!AU391/100</f>
        <v>0.99810017999999989</v>
      </c>
      <c r="AV391" s="88">
        <f>AU391*MoM!AV391/100</f>
        <v>0.996004169622</v>
      </c>
      <c r="AW391" s="88">
        <f>AV391*MoM!AW391/100</f>
        <v>0.99590456920503767</v>
      </c>
      <c r="AX391" s="88">
        <f>AW391*MoM!AX391/100</f>
        <v>0.99809555925728877</v>
      </c>
      <c r="AY391" s="88">
        <f>AX391*MoM!AY391/100</f>
        <v>1.0015888937146891</v>
      </c>
      <c r="AZ391" s="88">
        <f>AY391*MoM!AZ391/100</f>
        <v>1.0002868281528601</v>
      </c>
      <c r="BA391" s="88"/>
      <c r="BB391" s="88"/>
      <c r="BC391" s="88"/>
      <c r="BD391" s="88"/>
      <c r="BE391" s="88"/>
      <c r="BF391" s="88"/>
      <c r="BG391" s="88"/>
      <c r="BH391" s="88"/>
      <c r="BI391" s="88"/>
      <c r="BJ391" s="88"/>
      <c r="BK391" s="88"/>
      <c r="BL391" s="88"/>
      <c r="BM391" s="88"/>
      <c r="BN391" s="88"/>
      <c r="BO391" s="88"/>
      <c r="BP391" s="88"/>
      <c r="BQ391" s="88"/>
      <c r="BR391" s="88"/>
      <c r="BS391" s="88"/>
      <c r="BT391" s="88"/>
    </row>
    <row r="392" spans="1:72" x14ac:dyDescent="0.45">
      <c r="A392" s="88">
        <f>Веса!A392</f>
        <v>1</v>
      </c>
      <c r="B392" s="88">
        <f>MoM!B392</f>
        <v>1</v>
      </c>
      <c r="C392" s="88">
        <f>БИПЦ_НДС!E392</f>
        <v>0</v>
      </c>
      <c r="D392" s="88">
        <f t="shared" si="6"/>
        <v>1</v>
      </c>
      <c r="E392" s="88">
        <v>0</v>
      </c>
      <c r="F392" s="88">
        <v>0</v>
      </c>
      <c r="G392" s="88">
        <v>0</v>
      </c>
      <c r="H392" s="88">
        <v>0</v>
      </c>
      <c r="I392" s="88">
        <v>1</v>
      </c>
      <c r="J392" s="124" t="s">
        <v>396</v>
      </c>
      <c r="K392" s="124" t="s">
        <v>396</v>
      </c>
      <c r="L392" s="109" t="str">
        <f>MoM!J392</f>
        <v>Кинотеатры, билет</v>
      </c>
      <c r="M392" s="88">
        <f>IF(MoM!N392=0,0,N392/MoM!N392*100)</f>
        <v>0.92201660475873315</v>
      </c>
      <c r="N392" s="88">
        <f>IF(MoM!O392=0,0,O392/MoM!O392*100)</f>
        <v>0.9248748562334852</v>
      </c>
      <c r="O392" s="88">
        <f>IF(MoM!P392=0,0,P392/MoM!P392*100)</f>
        <v>0.92635465600345879</v>
      </c>
      <c r="P392" s="88">
        <f>IF(MoM!Q392=0,0,Q392/MoM!Q392*100)</f>
        <v>0.92783682345306417</v>
      </c>
      <c r="Q392" s="88">
        <f>IF(MoM!R392=0,0,R392/MoM!R392*100)</f>
        <v>0.93034198287638736</v>
      </c>
      <c r="R392" s="88">
        <f>IF(MoM!S392=0,0,S392/MoM!S392*100)</f>
        <v>0.93210963264385249</v>
      </c>
      <c r="S392" s="88">
        <f>IF(MoM!T392=0,0,T392/MoM!T392*100)</f>
        <v>0.94469311268454448</v>
      </c>
      <c r="T392" s="88">
        <f>IF(MoM!U392=0,0,U392/MoM!U392*100)</f>
        <v>0.945637805797229</v>
      </c>
      <c r="U392" s="88">
        <f>IF(MoM!V392=0,0,V392/MoM!V392*100)</f>
        <v>0.94771820896998293</v>
      </c>
      <c r="V392" s="88">
        <f>IF(MoM!W392=0,0,W392/MoM!W392*100)</f>
        <v>0.94790775261177695</v>
      </c>
      <c r="W392" s="88">
        <f>IF(MoM!X392=0,0,X392/MoM!X392*100)</f>
        <v>0.95094105742013468</v>
      </c>
      <c r="X392" s="88">
        <f>IF(MoM!Y392=0,0,Y392/MoM!Y392*100)</f>
        <v>0.95731236250484963</v>
      </c>
      <c r="Y392" s="88">
        <f>IF(MoM!Z392=0,0,Z392/MoM!Z392*100)</f>
        <v>0.9626733117348768</v>
      </c>
      <c r="Z392" s="88">
        <f>IF(MoM!AA392=0,0,AA392/MoM!AA392*100)</f>
        <v>0.97075976755344984</v>
      </c>
      <c r="AA392" s="88">
        <f>IF(MoM!AB392=0,0,AB392/MoM!AB392*100)</f>
        <v>0.97425450271664216</v>
      </c>
      <c r="AB392" s="88">
        <f>IF(MoM!AC392=0,0,AC392/MoM!AC392*100)</f>
        <v>0.97328024821392556</v>
      </c>
      <c r="AC392" s="88">
        <f>IF(MoM!AD392=0,0,AD392/MoM!AD392*100)</f>
        <v>0.9770760411819599</v>
      </c>
      <c r="AD392" s="88">
        <f>IF(MoM!AE392=0,0,AE392/MoM!AE392*100)</f>
        <v>0.97815082482726001</v>
      </c>
      <c r="AE392" s="88">
        <f>IF(MoM!AF392=0,0,AF392/MoM!AF392*100)</f>
        <v>0.9834328392813273</v>
      </c>
      <c r="AF392" s="88">
        <f>IF(MoM!AG392=0,0,AG392/MoM!AG392*100)</f>
        <v>0.98520301839203384</v>
      </c>
      <c r="AG392" s="88">
        <f>IF(MoM!AH392=0,0,AH392/MoM!AH392*100)</f>
        <v>0.98451337627915947</v>
      </c>
      <c r="AH392" s="88">
        <f>IF(MoM!AI392=0,0,AI392/MoM!AI392*100)</f>
        <v>0.98205209283846151</v>
      </c>
      <c r="AI392" s="88">
        <f>IF(MoM!AJ392=0,0,AJ392/MoM!AJ392*100)</f>
        <v>0.98087363032705532</v>
      </c>
      <c r="AJ392" s="88">
        <f>IF(MoM!AK392=0,0,AK392/MoM!AK392*100)</f>
        <v>0.98165832923131691</v>
      </c>
      <c r="AK392" s="88">
        <f>IF(MoM!AL392=0,0,AL392/MoM!AL392*100)</f>
        <v>0.98921709836639804</v>
      </c>
      <c r="AL392" s="88">
        <f>IF(MoM!AM392=0,0,AM392/MoM!AM392*100)</f>
        <v>0.98901925494672482</v>
      </c>
      <c r="AM392" s="88">
        <f>IF(MoM!AN392=0,0,AN392/MoM!AN392*100)</f>
        <v>0.98743682413881007</v>
      </c>
      <c r="AN392" s="88">
        <f>IF(MoM!AO392=0,0,AO392/MoM!AO392*100)</f>
        <v>0.98635064363225733</v>
      </c>
      <c r="AO392" s="88">
        <f>IF(MoM!AP392=0,0,AP392/MoM!AP392*100)</f>
        <v>0.98832334491952178</v>
      </c>
      <c r="AP392" s="88">
        <f>IF(MoM!AQ392=0,0,AQ392/MoM!AQ392*100)</f>
        <v>0.98792801558155385</v>
      </c>
      <c r="AQ392" s="88">
        <f>IF(MoM!AR392=0,0,AR392/MoM!AR392*100)</f>
        <v>0.98861956519246086</v>
      </c>
      <c r="AR392" s="88">
        <f>IF(MoM!AS392=0,0,AS392/MoM!AS392*100)</f>
        <v>0.9989012086704625</v>
      </c>
      <c r="AS392" s="149">
        <v>1</v>
      </c>
      <c r="AT392" s="88">
        <f>AS392*MoM!AT392/100</f>
        <v>0.99919999999999998</v>
      </c>
      <c r="AU392" s="88">
        <f>AT392*MoM!AU392/100</f>
        <v>1.0013982399999999</v>
      </c>
      <c r="AV392" s="88">
        <f>AU392*MoM!AV392/100</f>
        <v>1.0019990789439999</v>
      </c>
      <c r="AW392" s="88">
        <f>AV392*MoM!AW392/100</f>
        <v>0.99949408124663985</v>
      </c>
      <c r="AX392" s="88">
        <f>AW392*MoM!AX392/100</f>
        <v>1.0041917034284991</v>
      </c>
      <c r="AY392" s="88">
        <f>AX392*MoM!AY392/100</f>
        <v>1.0042921225988419</v>
      </c>
      <c r="AZ392" s="88">
        <f>AY392*MoM!AZ392/100</f>
        <v>1.0057985607827402</v>
      </c>
      <c r="BA392" s="88"/>
      <c r="BB392" s="88"/>
      <c r="BC392" s="88"/>
      <c r="BD392" s="88"/>
      <c r="BE392" s="88"/>
      <c r="BF392" s="88"/>
      <c r="BG392" s="88"/>
      <c r="BH392" s="88"/>
      <c r="BI392" s="88"/>
      <c r="BJ392" s="88"/>
      <c r="BK392" s="88"/>
      <c r="BL392" s="88"/>
      <c r="BM392" s="88"/>
      <c r="BN392" s="88"/>
      <c r="BO392" s="88"/>
      <c r="BP392" s="88"/>
      <c r="BQ392" s="88"/>
      <c r="BR392" s="88"/>
      <c r="BS392" s="88"/>
      <c r="BT392" s="88"/>
    </row>
    <row r="393" spans="1:72" x14ac:dyDescent="0.45">
      <c r="A393" s="88">
        <f>Веса!A393</f>
        <v>1</v>
      </c>
      <c r="B393" s="88">
        <f>MoM!B393</f>
        <v>1</v>
      </c>
      <c r="C393" s="88">
        <f>БИПЦ_НДС!E393</f>
        <v>0</v>
      </c>
      <c r="D393" s="88">
        <f t="shared" si="6"/>
        <v>1</v>
      </c>
      <c r="E393" s="88">
        <v>0</v>
      </c>
      <c r="F393" s="88">
        <v>0</v>
      </c>
      <c r="G393" s="88">
        <v>0</v>
      </c>
      <c r="H393" s="88">
        <v>0</v>
      </c>
      <c r="I393" s="88">
        <v>1</v>
      </c>
      <c r="J393" s="124" t="s">
        <v>397</v>
      </c>
      <c r="K393" s="124" t="s">
        <v>397</v>
      </c>
      <c r="L393" s="109" t="str">
        <f>MoM!J393</f>
        <v>Театры, билет</v>
      </c>
      <c r="M393" s="88">
        <f>IF(MoM!N393=0,0,N393/MoM!N393*100)</f>
        <v>0.83750435998024009</v>
      </c>
      <c r="N393" s="88">
        <f>IF(MoM!O393=0,0,O393/MoM!O393*100)</f>
        <v>0.84202688352413346</v>
      </c>
      <c r="O393" s="88">
        <f>IF(MoM!P393=0,0,P393/MoM!P393*100)</f>
        <v>0.84884730128067898</v>
      </c>
      <c r="P393" s="88">
        <f>IF(MoM!Q393=0,0,Q393/MoM!Q393*100)</f>
        <v>0.85147872791464918</v>
      </c>
      <c r="Q393" s="88">
        <f>IF(MoM!R393=0,0,R393/MoM!R393*100)</f>
        <v>0.85215991089698084</v>
      </c>
      <c r="R393" s="88">
        <f>IF(MoM!S393=0,0,S393/MoM!S393*100)</f>
        <v>0.85377901472768503</v>
      </c>
      <c r="S393" s="88">
        <f>IF(MoM!T393=0,0,T393/MoM!T393*100)</f>
        <v>0.85497430534830376</v>
      </c>
      <c r="T393" s="88">
        <f>IF(MoM!U393=0,0,U393/MoM!U393*100)</f>
        <v>0.85702624368113967</v>
      </c>
      <c r="U393" s="88">
        <f>IF(MoM!V393=0,0,V393/MoM!V393*100)</f>
        <v>0.86996733996072484</v>
      </c>
      <c r="V393" s="88">
        <f>IF(MoM!W393=0,0,W393/MoM!W393*100)</f>
        <v>0.88075493497623769</v>
      </c>
      <c r="W393" s="88">
        <f>IF(MoM!X393=0,0,X393/MoM!X393*100)</f>
        <v>0.88242836935269253</v>
      </c>
      <c r="X393" s="88">
        <f>IF(MoM!Y393=0,0,Y393/MoM!Y393*100)</f>
        <v>0.8829578263743042</v>
      </c>
      <c r="Y393" s="88">
        <f>IF(MoM!Z393=0,0,Z393/MoM!Z393*100)</f>
        <v>0.91041781477454509</v>
      </c>
      <c r="Z393" s="88">
        <f>IF(MoM!AA393=0,0,AA393/MoM!AA393*100)</f>
        <v>0.91105510724488725</v>
      </c>
      <c r="AA393" s="88">
        <f>IF(MoM!AB393=0,0,AB393/MoM!AB393*100)</f>
        <v>0.91260390092720367</v>
      </c>
      <c r="AB393" s="88">
        <f>IF(MoM!AC393=0,0,AC393/MoM!AC393*100)</f>
        <v>0.91488541067952178</v>
      </c>
      <c r="AC393" s="88">
        <f>IF(MoM!AD393=0,0,AD393/MoM!AD393*100)</f>
        <v>0.93318311889311234</v>
      </c>
      <c r="AD393" s="88">
        <f>IF(MoM!AE393=0,0,AE393/MoM!AE393*100)</f>
        <v>0.93374302876444815</v>
      </c>
      <c r="AE393" s="88">
        <f>IF(MoM!AF393=0,0,AF393/MoM!AF393*100)</f>
        <v>0.93383640306732474</v>
      </c>
      <c r="AF393" s="88">
        <f>IF(MoM!AG393=0,0,AG393/MoM!AG393*100)</f>
        <v>0.93430332126885829</v>
      </c>
      <c r="AG393" s="88">
        <f>IF(MoM!AH393=0,0,AH393/MoM!AH393*100)</f>
        <v>0.94131059617837465</v>
      </c>
      <c r="AH393" s="88">
        <f>IF(MoM!AI393=0,0,AI393/MoM!AI393*100)</f>
        <v>0.94884108094780151</v>
      </c>
      <c r="AI393" s="88">
        <f>IF(MoM!AJ393=0,0,AJ393/MoM!AJ393*100)</f>
        <v>0.95301598170397173</v>
      </c>
      <c r="AJ393" s="88">
        <f>IF(MoM!AK393=0,0,AK393/MoM!AK393*100)</f>
        <v>0.95396899768567556</v>
      </c>
      <c r="AK393" s="88">
        <f>IF(MoM!AL393=0,0,AL393/MoM!AL393*100)</f>
        <v>0.96026519307040092</v>
      </c>
      <c r="AL393" s="88">
        <f>IF(MoM!AM393=0,0,AM393/MoM!AM393*100)</f>
        <v>0.9637221477654544</v>
      </c>
      <c r="AM393" s="88">
        <f>IF(MoM!AN393=0,0,AN393/MoM!AN393*100)</f>
        <v>0.96449312548366684</v>
      </c>
      <c r="AN393" s="88">
        <f>IF(MoM!AO393=0,0,AO393/MoM!AO393*100)</f>
        <v>0.96584341585934397</v>
      </c>
      <c r="AO393" s="88">
        <f>IF(MoM!AP393=0,0,AP393/MoM!AP393*100)</f>
        <v>0.96420148205238299</v>
      </c>
      <c r="AP393" s="88">
        <f>IF(MoM!AQ393=0,0,AQ393/MoM!AQ393*100)</f>
        <v>0.9769289416154745</v>
      </c>
      <c r="AQ393" s="88">
        <f>IF(MoM!AR393=0,0,AR393/MoM!AR393*100)</f>
        <v>0.97712432740379751</v>
      </c>
      <c r="AR393" s="88">
        <f>IF(MoM!AS393=0,0,AS393/MoM!AS393*100)</f>
        <v>0.98367106039740304</v>
      </c>
      <c r="AS393" s="149">
        <v>1</v>
      </c>
      <c r="AT393" s="88">
        <f>AS393*MoM!AT393/100</f>
        <v>1.0056</v>
      </c>
      <c r="AU393" s="88">
        <f>AT393*MoM!AU393/100</f>
        <v>1.0098235200000001</v>
      </c>
      <c r="AV393" s="88">
        <f>AU393*MoM!AV393/100</f>
        <v>1.0097225376479999</v>
      </c>
      <c r="AW393" s="88">
        <f>AV393*MoM!AW393/100</f>
        <v>1.0165886509040063</v>
      </c>
      <c r="AX393" s="88">
        <f>AW393*MoM!AX393/100</f>
        <v>1.0176052395549102</v>
      </c>
      <c r="AY393" s="88">
        <f>AX393*MoM!AY393/100</f>
        <v>1.0183175632225987</v>
      </c>
      <c r="AZ393" s="88">
        <f>AY393*MoM!AZ393/100</f>
        <v>1.0178084044409874</v>
      </c>
      <c r="BA393" s="88"/>
      <c r="BB393" s="88"/>
      <c r="BC393" s="88"/>
      <c r="BD393" s="88"/>
      <c r="BE393" s="88"/>
      <c r="BF393" s="88"/>
      <c r="BG393" s="88"/>
      <c r="BH393" s="88"/>
      <c r="BI393" s="88"/>
      <c r="BJ393" s="88"/>
      <c r="BK393" s="88"/>
      <c r="BL393" s="88"/>
      <c r="BM393" s="88"/>
      <c r="BN393" s="88"/>
      <c r="BO393" s="88"/>
      <c r="BP393" s="88"/>
      <c r="BQ393" s="88"/>
      <c r="BR393" s="88"/>
      <c r="BS393" s="88"/>
      <c r="BT393" s="88"/>
    </row>
    <row r="394" spans="1:72" x14ac:dyDescent="0.45">
      <c r="A394" s="88">
        <f>Веса!A394</f>
        <v>1</v>
      </c>
      <c r="B394" s="88">
        <f>MoM!B394</f>
        <v>1</v>
      </c>
      <c r="C394" s="88">
        <f>БИПЦ_НДС!E394</f>
        <v>0</v>
      </c>
      <c r="D394" s="88">
        <f t="shared" si="6"/>
        <v>1</v>
      </c>
      <c r="E394" s="88">
        <v>0</v>
      </c>
      <c r="F394" s="88">
        <v>0</v>
      </c>
      <c r="G394" s="88">
        <v>0</v>
      </c>
      <c r="H394" s="88">
        <v>0</v>
      </c>
      <c r="I394" s="88">
        <v>1</v>
      </c>
      <c r="J394" s="124" t="s">
        <v>398</v>
      </c>
      <c r="K394" s="124" t="s">
        <v>398</v>
      </c>
      <c r="L394" s="109" t="str">
        <f>MoM!J394</f>
        <v>Музеи и выставки, билет</v>
      </c>
      <c r="M394" s="88">
        <f>IF(MoM!N394=0,0,N394/MoM!N394*100)</f>
        <v>0.79071089483209789</v>
      </c>
      <c r="N394" s="88">
        <f>IF(MoM!O394=0,0,O394/MoM!O394*100)</f>
        <v>0.80130642082284798</v>
      </c>
      <c r="O394" s="88">
        <f>IF(MoM!P394=0,0,P394/MoM!P394*100)</f>
        <v>0.81124262044105122</v>
      </c>
      <c r="P394" s="88">
        <f>IF(MoM!Q394=0,0,Q394/MoM!Q394*100)</f>
        <v>0.81903054959728516</v>
      </c>
      <c r="Q394" s="88">
        <f>IF(MoM!R394=0,0,R394/MoM!R394*100)</f>
        <v>0.82066861069647978</v>
      </c>
      <c r="R394" s="88">
        <f>IF(MoM!S394=0,0,S394/MoM!S394*100)</f>
        <v>0.82575675608279797</v>
      </c>
      <c r="S394" s="88">
        <f>IF(MoM!T394=0,0,T394/MoM!T394*100)</f>
        <v>0.83351886958997623</v>
      </c>
      <c r="T394" s="88">
        <f>IF(MoM!U394=0,0,U394/MoM!U394*100)</f>
        <v>0.83893674224231107</v>
      </c>
      <c r="U394" s="88">
        <f>IF(MoM!V394=0,0,V394/MoM!V394*100)</f>
        <v>0.84548044883180107</v>
      </c>
      <c r="V394" s="88">
        <f>IF(MoM!W394=0,0,W394/MoM!W394*100)</f>
        <v>0.84674866950504879</v>
      </c>
      <c r="W394" s="88">
        <f>IF(MoM!X394=0,0,X394/MoM!X394*100)</f>
        <v>0.85157513692122744</v>
      </c>
      <c r="X394" s="88">
        <f>IF(MoM!Y394=0,0,Y394/MoM!Y394*100)</f>
        <v>0.86153856602320578</v>
      </c>
      <c r="Y394" s="88">
        <f>IF(MoM!Z394=0,0,Z394/MoM!Z394*100)</f>
        <v>0.87118779796266577</v>
      </c>
      <c r="Z394" s="88">
        <f>IF(MoM!AA394=0,0,AA394/MoM!AA394*100)</f>
        <v>0.87388848013635001</v>
      </c>
      <c r="AA394" s="88">
        <f>IF(MoM!AB394=0,0,AB394/MoM!AB394*100)</f>
        <v>0.8841129753539454</v>
      </c>
      <c r="AB394" s="88">
        <f>IF(MoM!AC394=0,0,AC394/MoM!AC394*100)</f>
        <v>0.88985970969374606</v>
      </c>
      <c r="AC394" s="88">
        <f>IF(MoM!AD394=0,0,AD394/MoM!AD394*100)</f>
        <v>0.89128348522925605</v>
      </c>
      <c r="AD394" s="88">
        <f>IF(MoM!AE394=0,0,AE394/MoM!AE394*100)</f>
        <v>0.90331581227985092</v>
      </c>
      <c r="AE394" s="88">
        <f>IF(MoM!AF394=0,0,AF394/MoM!AF394*100)</f>
        <v>0.90530310706686645</v>
      </c>
      <c r="AF394" s="88">
        <f>IF(MoM!AG394=0,0,AG394/MoM!AG394*100)</f>
        <v>0.90629894048463999</v>
      </c>
      <c r="AG394" s="88">
        <f>IF(MoM!AH394=0,0,AH394/MoM!AH394*100)</f>
        <v>0.92360925024789664</v>
      </c>
      <c r="AH394" s="88">
        <f>IF(MoM!AI394=0,0,AI394/MoM!AI394*100)</f>
        <v>0.92582591244849155</v>
      </c>
      <c r="AI394" s="88">
        <f>IF(MoM!AJ394=0,0,AJ394/MoM!AJ394*100)</f>
        <v>0.9289737205508164</v>
      </c>
      <c r="AJ394" s="88">
        <f>IF(MoM!AK394=0,0,AK394/MoM!AK394*100)</f>
        <v>0.93027428375958754</v>
      </c>
      <c r="AK394" s="88">
        <f>IF(MoM!AL394=0,0,AL394/MoM!AL394*100)</f>
        <v>0.94804252257939559</v>
      </c>
      <c r="AL394" s="88">
        <f>IF(MoM!AM394=0,0,AM394/MoM!AM394*100)</f>
        <v>0.95259312668777674</v>
      </c>
      <c r="AM394" s="88">
        <f>IF(MoM!AN394=0,0,AN394/MoM!AN394*100)</f>
        <v>0.96469105939671151</v>
      </c>
      <c r="AN394" s="88">
        <f>IF(MoM!AO394=0,0,AO394/MoM!AO394*100)</f>
        <v>0.96912863826993634</v>
      </c>
      <c r="AO394" s="88">
        <f>IF(MoM!AP394=0,0,AP394/MoM!AP394*100)</f>
        <v>0.97378045573363203</v>
      </c>
      <c r="AP394" s="88">
        <f>IF(MoM!AQ394=0,0,AQ394/MoM!AQ394*100)</f>
        <v>0.97709130928312649</v>
      </c>
      <c r="AQ394" s="88">
        <f>IF(MoM!AR394=0,0,AR394/MoM!AR394*100)</f>
        <v>0.97816610972333795</v>
      </c>
      <c r="AR394" s="88">
        <f>IF(MoM!AS394=0,0,AS394/MoM!AS394*100)</f>
        <v>0.98765432098765427</v>
      </c>
      <c r="AS394" s="149">
        <v>1</v>
      </c>
      <c r="AT394" s="88">
        <f>AS394*MoM!AT394/100</f>
        <v>1.0006999999999999</v>
      </c>
      <c r="AU394" s="88">
        <f>AT394*MoM!AU394/100</f>
        <v>1.0020009099999998</v>
      </c>
      <c r="AV394" s="88">
        <f>AU394*MoM!AV394/100</f>
        <v>1.0029027108189998</v>
      </c>
      <c r="AW394" s="88">
        <f>AV394*MoM!AW394/100</f>
        <v>1.0221584428667247</v>
      </c>
      <c r="AX394" s="88">
        <f>AW394*MoM!AX394/100</f>
        <v>1.029313551966792</v>
      </c>
      <c r="AY394" s="88">
        <f>AX394*MoM!AY394/100</f>
        <v>1.0322985612674958</v>
      </c>
      <c r="AZ394" s="88">
        <f>AY394*MoM!AZ394/100</f>
        <v>1.0360148360880588</v>
      </c>
      <c r="BA394" s="88"/>
      <c r="BB394" s="88"/>
      <c r="BC394" s="88"/>
      <c r="BD394" s="88"/>
      <c r="BE394" s="88"/>
      <c r="BF394" s="88"/>
      <c r="BG394" s="88"/>
      <c r="BH394" s="88"/>
      <c r="BI394" s="88"/>
      <c r="BJ394" s="88"/>
      <c r="BK394" s="88"/>
      <c r="BL394" s="88"/>
      <c r="BM394" s="88"/>
      <c r="BN394" s="88"/>
      <c r="BO394" s="88"/>
      <c r="BP394" s="88"/>
      <c r="BQ394" s="88"/>
      <c r="BR394" s="88"/>
      <c r="BS394" s="88"/>
      <c r="BT394" s="88"/>
    </row>
    <row r="395" spans="1:72" ht="28.5" x14ac:dyDescent="0.45">
      <c r="A395" s="88">
        <f>Веса!A395</f>
        <v>0</v>
      </c>
      <c r="B395" s="88">
        <f>MoM!B395</f>
        <v>0</v>
      </c>
      <c r="C395" s="88">
        <f>БИПЦ_НДС!E395</f>
        <v>0</v>
      </c>
      <c r="D395" s="88">
        <f t="shared" si="6"/>
        <v>1</v>
      </c>
      <c r="E395" s="88">
        <v>0</v>
      </c>
      <c r="F395" s="88">
        <v>0</v>
      </c>
      <c r="G395" s="88">
        <v>0</v>
      </c>
      <c r="H395" s="88">
        <v>0</v>
      </c>
      <c r="I395" s="88">
        <v>1</v>
      </c>
      <c r="J395" s="136" t="s">
        <v>399</v>
      </c>
      <c r="K395" s="136" t="s">
        <v>399</v>
      </c>
      <c r="L395" s="109" t="str">
        <f>MoM!J395</f>
        <v>Поездка на отдых в Турцию, поездка</v>
      </c>
      <c r="M395" s="88">
        <f>IF(MoM!N395=0,0,N395/MoM!N395*100)</f>
        <v>0</v>
      </c>
      <c r="N395" s="88">
        <f>IF(MoM!O395=0,0,O395/MoM!O395*100)</f>
        <v>0</v>
      </c>
      <c r="O395" s="88">
        <f>IF(MoM!P395=0,0,P395/MoM!P395*100)</f>
        <v>0</v>
      </c>
      <c r="P395" s="88">
        <f>IF(MoM!Q395=0,0,Q395/MoM!Q395*100)</f>
        <v>0</v>
      </c>
      <c r="Q395" s="88">
        <f>IF(MoM!R395=0,0,R395/MoM!R395*100)</f>
        <v>0</v>
      </c>
      <c r="R395" s="88">
        <f>IF(MoM!S395=0,0,S395/MoM!S395*100)</f>
        <v>0</v>
      </c>
      <c r="S395" s="88">
        <f>IF(MoM!T395=0,0,T395/MoM!T395*100)</f>
        <v>0</v>
      </c>
      <c r="T395" s="88">
        <f>IF(MoM!U395=0,0,U395/MoM!U395*100)</f>
        <v>0</v>
      </c>
      <c r="U395" s="88">
        <f>IF(MoM!V395=0,0,V395/MoM!V395*100)</f>
        <v>0</v>
      </c>
      <c r="V395" s="88">
        <f>IF(MoM!W395=0,0,W395/MoM!W395*100)</f>
        <v>0</v>
      </c>
      <c r="W395" s="88">
        <f>IF(MoM!X395=0,0,X395/MoM!X395*100)</f>
        <v>0</v>
      </c>
      <c r="X395" s="88">
        <f>IF(MoM!Y395=0,0,Y395/MoM!Y395*100)</f>
        <v>0</v>
      </c>
      <c r="Y395" s="88">
        <f>IF(MoM!Z395=0,0,Z395/MoM!Z395*100)</f>
        <v>0</v>
      </c>
      <c r="Z395" s="88">
        <f>IF(MoM!AA395=0,0,AA395/MoM!AA395*100)</f>
        <v>0</v>
      </c>
      <c r="AA395" s="88">
        <f>IF(MoM!AB395=0,0,AB395/MoM!AB395*100)</f>
        <v>0</v>
      </c>
      <c r="AB395" s="88">
        <f>IF(MoM!AC395=0,0,AC395/MoM!AC395*100)</f>
        <v>0</v>
      </c>
      <c r="AC395" s="88">
        <f>IF(MoM!AD395=0,0,AD395/MoM!AD395*100)</f>
        <v>0</v>
      </c>
      <c r="AD395" s="88">
        <f>IF(MoM!AE395=0,0,AE395/MoM!AE395*100)</f>
        <v>0</v>
      </c>
      <c r="AE395" s="88">
        <f>IF(MoM!AF395=0,0,AF395/MoM!AF395*100)</f>
        <v>0</v>
      </c>
      <c r="AF395" s="88">
        <f>IF(MoM!AG395=0,0,AG395/MoM!AG395*100)</f>
        <v>0</v>
      </c>
      <c r="AG395" s="88">
        <f>IF(MoM!AH395=0,0,AH395/MoM!AH395*100)</f>
        <v>0</v>
      </c>
      <c r="AH395" s="88">
        <f>IF(MoM!AI395=0,0,AI395/MoM!AI395*100)</f>
        <v>0</v>
      </c>
      <c r="AI395" s="88">
        <f>IF(MoM!AJ395=0,0,AJ395/MoM!AJ395*100)</f>
        <v>0</v>
      </c>
      <c r="AJ395" s="88">
        <f>IF(MoM!AK395=0,0,AK395/MoM!AK395*100)</f>
        <v>0</v>
      </c>
      <c r="AK395" s="88">
        <f>IF(MoM!AL395=0,0,AL395/MoM!AL395*100)</f>
        <v>0</v>
      </c>
      <c r="AL395" s="88">
        <f>IF(MoM!AM395=0,0,AM395/MoM!AM395*100)</f>
        <v>0</v>
      </c>
      <c r="AM395" s="88">
        <f>IF(MoM!AN395=0,0,AN395/MoM!AN395*100)</f>
        <v>0</v>
      </c>
      <c r="AN395" s="88">
        <f>IF(MoM!AO395=0,0,AO395/MoM!AO395*100)</f>
        <v>0</v>
      </c>
      <c r="AO395" s="88">
        <f>IF(MoM!AP395=0,0,AP395/MoM!AP395*100)</f>
        <v>0</v>
      </c>
      <c r="AP395" s="88">
        <f>IF(MoM!AQ395=0,0,AQ395/MoM!AQ395*100)</f>
        <v>0</v>
      </c>
      <c r="AQ395" s="88">
        <f>IF(MoM!AR395=0,0,AR395/MoM!AR395*100)</f>
        <v>0</v>
      </c>
      <c r="AR395" s="88">
        <f>IF(MoM!AS395=0,0,AS395/MoM!AS395*100)</f>
        <v>0</v>
      </c>
      <c r="AS395" s="149">
        <v>1</v>
      </c>
      <c r="AT395" s="88">
        <f>AS395*MoM!AT395/100</f>
        <v>0</v>
      </c>
      <c r="AU395" s="88">
        <f>AT395*MoM!AU395/100</f>
        <v>0</v>
      </c>
      <c r="AV395" s="88">
        <f>AU395*MoM!AV395/100</f>
        <v>0</v>
      </c>
      <c r="AW395" s="88">
        <f>AV395*MoM!AW395/100</f>
        <v>0</v>
      </c>
      <c r="AX395" s="88">
        <f>AW395*MoM!AX395/100</f>
        <v>0</v>
      </c>
      <c r="AY395" s="88">
        <f>AX395*MoM!AY395/100</f>
        <v>0</v>
      </c>
      <c r="AZ395" s="88">
        <f>AY395*MoM!AZ395/100</f>
        <v>0</v>
      </c>
      <c r="BA395" s="88"/>
      <c r="BB395" s="88"/>
      <c r="BC395" s="88"/>
      <c r="BD395" s="88"/>
      <c r="BE395" s="88"/>
      <c r="BF395" s="88"/>
      <c r="BG395" s="88"/>
      <c r="BH395" s="88"/>
      <c r="BI395" s="88"/>
      <c r="BJ395" s="88"/>
      <c r="BK395" s="88"/>
      <c r="BL395" s="88"/>
      <c r="BM395" s="88"/>
      <c r="BN395" s="88"/>
      <c r="BO395" s="88"/>
      <c r="BP395" s="88"/>
      <c r="BQ395" s="88"/>
      <c r="BR395" s="88"/>
      <c r="BS395" s="88"/>
      <c r="BT395" s="88"/>
    </row>
    <row r="396" spans="1:72" x14ac:dyDescent="0.45">
      <c r="A396" s="88">
        <f>Веса!A396</f>
        <v>0</v>
      </c>
      <c r="B396" s="88">
        <f>MoM!B396</f>
        <v>0</v>
      </c>
      <c r="C396" s="88">
        <f>БИПЦ_НДС!E396</f>
        <v>0</v>
      </c>
      <c r="D396" s="88">
        <f t="shared" si="6"/>
        <v>1</v>
      </c>
      <c r="E396" s="88">
        <v>0</v>
      </c>
      <c r="F396" s="88">
        <v>0</v>
      </c>
      <c r="G396" s="88">
        <v>0</v>
      </c>
      <c r="H396" s="88">
        <v>0</v>
      </c>
      <c r="I396" s="88">
        <v>1</v>
      </c>
      <c r="J396" s="136" t="s">
        <v>400</v>
      </c>
      <c r="K396" s="136" t="s">
        <v>400</v>
      </c>
      <c r="L396" s="109" t="str">
        <f>MoM!J396</f>
        <v>Поездка на отдых в ОАЭ, поездка</v>
      </c>
      <c r="M396" s="88">
        <f>IF(MoM!N396=0,0,N396/MoM!N396*100)</f>
        <v>0</v>
      </c>
      <c r="N396" s="88">
        <f>IF(MoM!O396=0,0,O396/MoM!O396*100)</f>
        <v>0</v>
      </c>
      <c r="O396" s="88">
        <f>IF(MoM!P396=0,0,P396/MoM!P396*100)</f>
        <v>0</v>
      </c>
      <c r="P396" s="88">
        <f>IF(MoM!Q396=0,0,Q396/MoM!Q396*100)</f>
        <v>0</v>
      </c>
      <c r="Q396" s="88">
        <f>IF(MoM!R396=0,0,R396/MoM!R396*100)</f>
        <v>0</v>
      </c>
      <c r="R396" s="88">
        <f>IF(MoM!S396=0,0,S396/MoM!S396*100)</f>
        <v>0</v>
      </c>
      <c r="S396" s="88">
        <f>IF(MoM!T396=0,0,T396/MoM!T396*100)</f>
        <v>0</v>
      </c>
      <c r="T396" s="88">
        <f>IF(MoM!U396=0,0,U396/MoM!U396*100)</f>
        <v>0</v>
      </c>
      <c r="U396" s="88">
        <f>IF(MoM!V396=0,0,V396/MoM!V396*100)</f>
        <v>0</v>
      </c>
      <c r="V396" s="88">
        <f>IF(MoM!W396=0,0,W396/MoM!W396*100)</f>
        <v>0</v>
      </c>
      <c r="W396" s="88">
        <f>IF(MoM!X396=0,0,X396/MoM!X396*100)</f>
        <v>0</v>
      </c>
      <c r="X396" s="88">
        <f>IF(MoM!Y396=0,0,Y396/MoM!Y396*100)</f>
        <v>0</v>
      </c>
      <c r="Y396" s="88">
        <f>IF(MoM!Z396=0,0,Z396/MoM!Z396*100)</f>
        <v>0</v>
      </c>
      <c r="Z396" s="88">
        <f>IF(MoM!AA396=0,0,AA396/MoM!AA396*100)</f>
        <v>0</v>
      </c>
      <c r="AA396" s="88">
        <f>IF(MoM!AB396=0,0,AB396/MoM!AB396*100)</f>
        <v>0</v>
      </c>
      <c r="AB396" s="88">
        <f>IF(MoM!AC396=0,0,AC396/MoM!AC396*100)</f>
        <v>0</v>
      </c>
      <c r="AC396" s="88">
        <f>IF(MoM!AD396=0,0,AD396/MoM!AD396*100)</f>
        <v>0</v>
      </c>
      <c r="AD396" s="88">
        <f>IF(MoM!AE396=0,0,AE396/MoM!AE396*100)</f>
        <v>0</v>
      </c>
      <c r="AE396" s="88">
        <f>IF(MoM!AF396=0,0,AF396/MoM!AF396*100)</f>
        <v>0</v>
      </c>
      <c r="AF396" s="88">
        <f>IF(MoM!AG396=0,0,AG396/MoM!AG396*100)</f>
        <v>0</v>
      </c>
      <c r="AG396" s="88">
        <f>IF(MoM!AH396=0,0,AH396/MoM!AH396*100)</f>
        <v>0</v>
      </c>
      <c r="AH396" s="88">
        <f>IF(MoM!AI396=0,0,AI396/MoM!AI396*100)</f>
        <v>0</v>
      </c>
      <c r="AI396" s="88">
        <f>IF(MoM!AJ396=0,0,AJ396/MoM!AJ396*100)</f>
        <v>0</v>
      </c>
      <c r="AJ396" s="88">
        <f>IF(MoM!AK396=0,0,AK396/MoM!AK396*100)</f>
        <v>0</v>
      </c>
      <c r="AK396" s="88">
        <f>IF(MoM!AL396=0,0,AL396/MoM!AL396*100)</f>
        <v>0</v>
      </c>
      <c r="AL396" s="88">
        <f>IF(MoM!AM396=0,0,AM396/MoM!AM396*100)</f>
        <v>0</v>
      </c>
      <c r="AM396" s="88">
        <f>IF(MoM!AN396=0,0,AN396/MoM!AN396*100)</f>
        <v>0</v>
      </c>
      <c r="AN396" s="88">
        <f>IF(MoM!AO396=0,0,AO396/MoM!AO396*100)</f>
        <v>0</v>
      </c>
      <c r="AO396" s="88">
        <f>IF(MoM!AP396=0,0,AP396/MoM!AP396*100)</f>
        <v>0</v>
      </c>
      <c r="AP396" s="88">
        <f>IF(MoM!AQ396=0,0,AQ396/MoM!AQ396*100)</f>
        <v>0</v>
      </c>
      <c r="AQ396" s="88">
        <f>IF(MoM!AR396=0,0,AR396/MoM!AR396*100)</f>
        <v>0</v>
      </c>
      <c r="AR396" s="88">
        <f>IF(MoM!AS396=0,0,AS396/MoM!AS396*100)</f>
        <v>0</v>
      </c>
      <c r="AS396" s="149">
        <v>1</v>
      </c>
      <c r="AT396" s="88">
        <f>AS396*MoM!AT396/100</f>
        <v>0</v>
      </c>
      <c r="AU396" s="88">
        <f>AT396*MoM!AU396/100</f>
        <v>0</v>
      </c>
      <c r="AV396" s="88">
        <f>AU396*MoM!AV396/100</f>
        <v>0</v>
      </c>
      <c r="AW396" s="88">
        <f>AV396*MoM!AW396/100</f>
        <v>0</v>
      </c>
      <c r="AX396" s="88">
        <f>AW396*MoM!AX396/100</f>
        <v>0</v>
      </c>
      <c r="AY396" s="88">
        <f>AX396*MoM!AY396/100</f>
        <v>0</v>
      </c>
      <c r="AZ396" s="88">
        <f>AY396*MoM!AZ396/100</f>
        <v>0</v>
      </c>
      <c r="BA396" s="88"/>
      <c r="BB396" s="88"/>
      <c r="BC396" s="88"/>
      <c r="BD396" s="88"/>
      <c r="BE396" s="88"/>
      <c r="BF396" s="88"/>
      <c r="BG396" s="88"/>
      <c r="BH396" s="88"/>
      <c r="BI396" s="88"/>
      <c r="BJ396" s="88"/>
      <c r="BK396" s="88"/>
      <c r="BL396" s="88"/>
      <c r="BM396" s="88"/>
      <c r="BN396" s="88"/>
      <c r="BO396" s="88"/>
      <c r="BP396" s="88"/>
      <c r="BQ396" s="88"/>
      <c r="BR396" s="88"/>
      <c r="BS396" s="88"/>
      <c r="BT396" s="88"/>
    </row>
    <row r="397" spans="1:72" ht="28.5" x14ac:dyDescent="0.45">
      <c r="A397" s="88">
        <f>Веса!A397</f>
        <v>0</v>
      </c>
      <c r="B397" s="88">
        <f>MoM!B397</f>
        <v>0</v>
      </c>
      <c r="C397" s="88">
        <f>БИПЦ_НДС!E397</f>
        <v>0</v>
      </c>
      <c r="D397" s="88">
        <f t="shared" si="6"/>
        <v>1</v>
      </c>
      <c r="E397" s="88">
        <v>0</v>
      </c>
      <c r="F397" s="88">
        <v>0</v>
      </c>
      <c r="G397" s="88">
        <v>0</v>
      </c>
      <c r="H397" s="88">
        <v>0</v>
      </c>
      <c r="I397" s="88">
        <v>1</v>
      </c>
      <c r="J397" s="124" t="s">
        <v>401</v>
      </c>
      <c r="K397" s="124" t="s">
        <v>401</v>
      </c>
      <c r="L397" s="109" t="str">
        <f>MoM!J397</f>
        <v>Поездка на отдых в Египет, поездка</v>
      </c>
      <c r="M397" s="88">
        <f>IF(MoM!N397=0,0,N397/MoM!N397*100)</f>
        <v>0</v>
      </c>
      <c r="N397" s="88">
        <f>IF(MoM!O397=0,0,O397/MoM!O397*100)</f>
        <v>0</v>
      </c>
      <c r="O397" s="88">
        <f>IF(MoM!P397=0,0,P397/MoM!P397*100)</f>
        <v>0</v>
      </c>
      <c r="P397" s="88">
        <f>IF(MoM!Q397=0,0,Q397/MoM!Q397*100)</f>
        <v>0</v>
      </c>
      <c r="Q397" s="88">
        <f>IF(MoM!R397=0,0,R397/MoM!R397*100)</f>
        <v>0</v>
      </c>
      <c r="R397" s="88">
        <f>IF(MoM!S397=0,0,S397/MoM!S397*100)</f>
        <v>0</v>
      </c>
      <c r="S397" s="88">
        <f>IF(MoM!T397=0,0,T397/MoM!T397*100)</f>
        <v>0</v>
      </c>
      <c r="T397" s="88">
        <f>IF(MoM!U397=0,0,U397/MoM!U397*100)</f>
        <v>0</v>
      </c>
      <c r="U397" s="88">
        <f>IF(MoM!V397=0,0,V397/MoM!V397*100)</f>
        <v>0</v>
      </c>
      <c r="V397" s="88">
        <f>IF(MoM!W397=0,0,W397/MoM!W397*100)</f>
        <v>0</v>
      </c>
      <c r="W397" s="88">
        <f>IF(MoM!X397=0,0,X397/MoM!X397*100)</f>
        <v>0</v>
      </c>
      <c r="X397" s="88">
        <f>IF(MoM!Y397=0,0,Y397/MoM!Y397*100)</f>
        <v>0</v>
      </c>
      <c r="Y397" s="88">
        <f>IF(MoM!Z397=0,0,Z397/MoM!Z397*100)</f>
        <v>0</v>
      </c>
      <c r="Z397" s="88">
        <f>IF(MoM!AA397=0,0,AA397/MoM!AA397*100)</f>
        <v>0</v>
      </c>
      <c r="AA397" s="88">
        <f>IF(MoM!AB397=0,0,AB397/MoM!AB397*100)</f>
        <v>0</v>
      </c>
      <c r="AB397" s="88">
        <f>IF(MoM!AC397=0,0,AC397/MoM!AC397*100)</f>
        <v>0</v>
      </c>
      <c r="AC397" s="88">
        <f>IF(MoM!AD397=0,0,AD397/MoM!AD397*100)</f>
        <v>0</v>
      </c>
      <c r="AD397" s="88">
        <f>IF(MoM!AE397=0,0,AE397/MoM!AE397*100)</f>
        <v>0</v>
      </c>
      <c r="AE397" s="88">
        <f>IF(MoM!AF397=0,0,AF397/MoM!AF397*100)</f>
        <v>0</v>
      </c>
      <c r="AF397" s="88">
        <f>IF(MoM!AG397=0,0,AG397/MoM!AG397*100)</f>
        <v>0</v>
      </c>
      <c r="AG397" s="88">
        <f>IF(MoM!AH397=0,0,AH397/MoM!AH397*100)</f>
        <v>0</v>
      </c>
      <c r="AH397" s="88">
        <f>IF(MoM!AI397=0,0,AI397/MoM!AI397*100)</f>
        <v>0</v>
      </c>
      <c r="AI397" s="88">
        <f>IF(MoM!AJ397=0,0,AJ397/MoM!AJ397*100)</f>
        <v>0</v>
      </c>
      <c r="AJ397" s="88">
        <f>IF(MoM!AK397=0,0,AK397/MoM!AK397*100)</f>
        <v>0</v>
      </c>
      <c r="AK397" s="88">
        <f>IF(MoM!AL397=0,0,AL397/MoM!AL397*100)</f>
        <v>0</v>
      </c>
      <c r="AL397" s="88">
        <f>IF(MoM!AM397=0,0,AM397/MoM!AM397*100)</f>
        <v>0</v>
      </c>
      <c r="AM397" s="88">
        <f>IF(MoM!AN397=0,0,AN397/MoM!AN397*100)</f>
        <v>0</v>
      </c>
      <c r="AN397" s="88">
        <f>IF(MoM!AO397=0,0,AO397/MoM!AO397*100)</f>
        <v>0</v>
      </c>
      <c r="AO397" s="88">
        <f>IF(MoM!AP397=0,0,AP397/MoM!AP397*100)</f>
        <v>0</v>
      </c>
      <c r="AP397" s="88">
        <f>IF(MoM!AQ397=0,0,AQ397/MoM!AQ397*100)</f>
        <v>0</v>
      </c>
      <c r="AQ397" s="88">
        <f>IF(MoM!AR397=0,0,AR397/MoM!AR397*100)</f>
        <v>0</v>
      </c>
      <c r="AR397" s="88">
        <f>IF(MoM!AS397=0,0,AS397/MoM!AS397*100)</f>
        <v>0</v>
      </c>
      <c r="AS397" s="149">
        <v>1</v>
      </c>
      <c r="AT397" s="88">
        <f>AS397*MoM!AT397/100</f>
        <v>0</v>
      </c>
      <c r="AU397" s="88">
        <f>AT397*MoM!AU397/100</f>
        <v>0</v>
      </c>
      <c r="AV397" s="88">
        <f>AU397*MoM!AV397/100</f>
        <v>0</v>
      </c>
      <c r="AW397" s="88">
        <f>AV397*MoM!AW397/100</f>
        <v>0</v>
      </c>
      <c r="AX397" s="88">
        <f>AW397*MoM!AX397/100</f>
        <v>0</v>
      </c>
      <c r="AY397" s="88">
        <f>AX397*MoM!AY397/100</f>
        <v>0</v>
      </c>
      <c r="AZ397" s="88">
        <f>AY397*MoM!AZ397/100</f>
        <v>0</v>
      </c>
      <c r="BA397" s="88"/>
      <c r="BB397" s="88"/>
      <c r="BC397" s="88"/>
      <c r="BD397" s="88"/>
      <c r="BE397" s="88"/>
      <c r="BF397" s="88"/>
      <c r="BG397" s="88"/>
      <c r="BH397" s="88"/>
      <c r="BI397" s="88"/>
      <c r="BJ397" s="88"/>
      <c r="BK397" s="88"/>
      <c r="BL397" s="88"/>
      <c r="BM397" s="88"/>
      <c r="BN397" s="88"/>
      <c r="BO397" s="88"/>
      <c r="BP397" s="88"/>
      <c r="BQ397" s="88"/>
      <c r="BR397" s="88"/>
      <c r="BS397" s="88"/>
      <c r="BT397" s="88"/>
    </row>
    <row r="398" spans="1:72" x14ac:dyDescent="0.45">
      <c r="A398" s="88">
        <f>Веса!A398</f>
        <v>0</v>
      </c>
      <c r="B398" s="88">
        <f>MoM!B398</f>
        <v>0</v>
      </c>
      <c r="C398" s="88">
        <f>БИПЦ_НДС!E398</f>
        <v>0</v>
      </c>
      <c r="D398" s="88">
        <f t="shared" si="6"/>
        <v>1</v>
      </c>
      <c r="E398" s="88">
        <v>0</v>
      </c>
      <c r="F398" s="88">
        <v>0</v>
      </c>
      <c r="G398" s="88">
        <v>0</v>
      </c>
      <c r="H398" s="88">
        <v>0</v>
      </c>
      <c r="I398" s="88">
        <v>1</v>
      </c>
      <c r="J398" s="124" t="s">
        <v>402</v>
      </c>
      <c r="K398" s="124" t="s">
        <v>402</v>
      </c>
      <c r="L398" s="109" t="str">
        <f>MoM!J398</f>
        <v>Поездка в Беларусь, поездка</v>
      </c>
      <c r="M398" s="88">
        <f>IF(MoM!N398=0,0,N398/MoM!N398*100)</f>
        <v>0</v>
      </c>
      <c r="N398" s="88">
        <f>IF(MoM!O398=0,0,O398/MoM!O398*100)</f>
        <v>0</v>
      </c>
      <c r="O398" s="88">
        <f>IF(MoM!P398=0,0,P398/MoM!P398*100)</f>
        <v>0</v>
      </c>
      <c r="P398" s="88">
        <f>IF(MoM!Q398=0,0,Q398/MoM!Q398*100)</f>
        <v>0</v>
      </c>
      <c r="Q398" s="88">
        <f>IF(MoM!R398=0,0,R398/MoM!R398*100)</f>
        <v>0</v>
      </c>
      <c r="R398" s="88">
        <f>IF(MoM!S398=0,0,S398/MoM!S398*100)</f>
        <v>0</v>
      </c>
      <c r="S398" s="88">
        <f>IF(MoM!T398=0,0,T398/MoM!T398*100)</f>
        <v>0</v>
      </c>
      <c r="T398" s="88">
        <f>IF(MoM!U398=0,0,U398/MoM!U398*100)</f>
        <v>0</v>
      </c>
      <c r="U398" s="88">
        <f>IF(MoM!V398=0,0,V398/MoM!V398*100)</f>
        <v>0</v>
      </c>
      <c r="V398" s="88">
        <f>IF(MoM!W398=0,0,W398/MoM!W398*100)</f>
        <v>0</v>
      </c>
      <c r="W398" s="88">
        <f>IF(MoM!X398=0,0,X398/MoM!X398*100)</f>
        <v>0</v>
      </c>
      <c r="X398" s="88">
        <f>IF(MoM!Y398=0,0,Y398/MoM!Y398*100)</f>
        <v>0</v>
      </c>
      <c r="Y398" s="88">
        <f>IF(MoM!Z398=0,0,Z398/MoM!Z398*100)</f>
        <v>0</v>
      </c>
      <c r="Z398" s="88">
        <f>IF(MoM!AA398=0,0,AA398/MoM!AA398*100)</f>
        <v>0</v>
      </c>
      <c r="AA398" s="88">
        <f>IF(MoM!AB398=0,0,AB398/MoM!AB398*100)</f>
        <v>0</v>
      </c>
      <c r="AB398" s="88">
        <f>IF(MoM!AC398=0,0,AC398/MoM!AC398*100)</f>
        <v>0</v>
      </c>
      <c r="AC398" s="88">
        <f>IF(MoM!AD398=0,0,AD398/MoM!AD398*100)</f>
        <v>0</v>
      </c>
      <c r="AD398" s="88">
        <f>IF(MoM!AE398=0,0,AE398/MoM!AE398*100)</f>
        <v>0</v>
      </c>
      <c r="AE398" s="88">
        <f>IF(MoM!AF398=0,0,AF398/MoM!AF398*100)</f>
        <v>0</v>
      </c>
      <c r="AF398" s="88">
        <f>IF(MoM!AG398=0,0,AG398/MoM!AG398*100)</f>
        <v>0</v>
      </c>
      <c r="AG398" s="88">
        <f>IF(MoM!AH398=0,0,AH398/MoM!AH398*100)</f>
        <v>0</v>
      </c>
      <c r="AH398" s="88">
        <f>IF(MoM!AI398=0,0,AI398/MoM!AI398*100)</f>
        <v>0</v>
      </c>
      <c r="AI398" s="88">
        <f>IF(MoM!AJ398=0,0,AJ398/MoM!AJ398*100)</f>
        <v>0</v>
      </c>
      <c r="AJ398" s="88">
        <f>IF(MoM!AK398=0,0,AK398/MoM!AK398*100)</f>
        <v>0</v>
      </c>
      <c r="AK398" s="88">
        <f>IF(MoM!AL398=0,0,AL398/MoM!AL398*100)</f>
        <v>0</v>
      </c>
      <c r="AL398" s="88">
        <f>IF(MoM!AM398=0,0,AM398/MoM!AM398*100)</f>
        <v>0</v>
      </c>
      <c r="AM398" s="88">
        <f>IF(MoM!AN398=0,0,AN398/MoM!AN398*100)</f>
        <v>0</v>
      </c>
      <c r="AN398" s="88">
        <f>IF(MoM!AO398=0,0,AO398/MoM!AO398*100)</f>
        <v>0</v>
      </c>
      <c r="AO398" s="88">
        <f>IF(MoM!AP398=0,0,AP398/MoM!AP398*100)</f>
        <v>0</v>
      </c>
      <c r="AP398" s="88">
        <f>IF(MoM!AQ398=0,0,AQ398/MoM!AQ398*100)</f>
        <v>0</v>
      </c>
      <c r="AQ398" s="88">
        <f>IF(MoM!AR398=0,0,AR398/MoM!AR398*100)</f>
        <v>0</v>
      </c>
      <c r="AR398" s="88">
        <f>IF(MoM!AS398=0,0,AS398/MoM!AS398*100)</f>
        <v>0</v>
      </c>
      <c r="AS398" s="149">
        <v>1</v>
      </c>
      <c r="AT398" s="88">
        <f>AS398*MoM!AT398/100</f>
        <v>0</v>
      </c>
      <c r="AU398" s="88">
        <f>AT398*MoM!AU398/100</f>
        <v>0</v>
      </c>
      <c r="AV398" s="88">
        <f>AU398*MoM!AV398/100</f>
        <v>0</v>
      </c>
      <c r="AW398" s="88">
        <f>AV398*MoM!AW398/100</f>
        <v>0</v>
      </c>
      <c r="AX398" s="88">
        <f>AW398*MoM!AX398/100</f>
        <v>0</v>
      </c>
      <c r="AY398" s="88">
        <f>AX398*MoM!AY398/100</f>
        <v>0</v>
      </c>
      <c r="AZ398" s="88">
        <f>AY398*MoM!AZ398/100</f>
        <v>0</v>
      </c>
      <c r="BA398" s="88"/>
      <c r="BB398" s="88"/>
      <c r="BC398" s="88"/>
      <c r="BD398" s="88"/>
      <c r="BE398" s="88"/>
      <c r="BF398" s="88"/>
      <c r="BG398" s="88"/>
      <c r="BH398" s="88"/>
      <c r="BI398" s="88"/>
      <c r="BJ398" s="88"/>
      <c r="BK398" s="88"/>
      <c r="BL398" s="88"/>
      <c r="BM398" s="88"/>
      <c r="BN398" s="88"/>
      <c r="BO398" s="88"/>
      <c r="BP398" s="88"/>
      <c r="BQ398" s="88"/>
      <c r="BR398" s="88"/>
      <c r="BS398" s="88"/>
      <c r="BT398" s="88"/>
    </row>
    <row r="399" spans="1:72" ht="28.5" x14ac:dyDescent="0.45">
      <c r="A399" s="88">
        <f>Веса!A399</f>
        <v>0</v>
      </c>
      <c r="B399" s="88">
        <f>MoM!B399</f>
        <v>0</v>
      </c>
      <c r="C399" s="88">
        <f>БИПЦ_НДС!E399</f>
        <v>0</v>
      </c>
      <c r="D399" s="88">
        <f t="shared" si="6"/>
        <v>1</v>
      </c>
      <c r="E399" s="88">
        <v>0</v>
      </c>
      <c r="F399" s="88">
        <v>0</v>
      </c>
      <c r="G399" s="88">
        <v>0</v>
      </c>
      <c r="H399" s="88">
        <v>0</v>
      </c>
      <c r="I399" s="88">
        <v>1</v>
      </c>
      <c r="J399" s="124" t="s">
        <v>403</v>
      </c>
      <c r="K399" s="109" t="s">
        <v>448</v>
      </c>
      <c r="L399" s="109" t="str">
        <f>MoM!J399</f>
        <v>Поездки в страны Закавказья, поездка</v>
      </c>
      <c r="M399" s="88">
        <f>IF(MoM!N399=0,0,N399/MoM!N399*100)</f>
        <v>0</v>
      </c>
      <c r="N399" s="88">
        <f>IF(MoM!O399=0,0,O399/MoM!O399*100)</f>
        <v>0</v>
      </c>
      <c r="O399" s="88">
        <f>IF(MoM!P399=0,0,P399/MoM!P399*100)</f>
        <v>0</v>
      </c>
      <c r="P399" s="88">
        <f>IF(MoM!Q399=0,0,Q399/MoM!Q399*100)</f>
        <v>0</v>
      </c>
      <c r="Q399" s="88">
        <f>IF(MoM!R399=0,0,R399/MoM!R399*100)</f>
        <v>0</v>
      </c>
      <c r="R399" s="88">
        <f>IF(MoM!S399=0,0,S399/MoM!S399*100)</f>
        <v>0</v>
      </c>
      <c r="S399" s="88">
        <f>IF(MoM!T399=0,0,T399/MoM!T399*100)</f>
        <v>0</v>
      </c>
      <c r="T399" s="88">
        <f>IF(MoM!U399=0,0,U399/MoM!U399*100)</f>
        <v>0</v>
      </c>
      <c r="U399" s="88">
        <f>IF(MoM!V399=0,0,V399/MoM!V399*100)</f>
        <v>0</v>
      </c>
      <c r="V399" s="88">
        <f>IF(MoM!W399=0,0,W399/MoM!W399*100)</f>
        <v>0</v>
      </c>
      <c r="W399" s="88">
        <f>IF(MoM!X399=0,0,X399/MoM!X399*100)</f>
        <v>0</v>
      </c>
      <c r="X399" s="88">
        <f>IF(MoM!Y399=0,0,Y399/MoM!Y399*100)</f>
        <v>0</v>
      </c>
      <c r="Y399" s="88">
        <f>IF(MoM!Z399=0,0,Z399/MoM!Z399*100)</f>
        <v>0</v>
      </c>
      <c r="Z399" s="88">
        <f>IF(MoM!AA399=0,0,AA399/MoM!AA399*100)</f>
        <v>0</v>
      </c>
      <c r="AA399" s="88">
        <f>IF(MoM!AB399=0,0,AB399/MoM!AB399*100)</f>
        <v>0</v>
      </c>
      <c r="AB399" s="88">
        <f>IF(MoM!AC399=0,0,AC399/MoM!AC399*100)</f>
        <v>0</v>
      </c>
      <c r="AC399" s="88">
        <f>IF(MoM!AD399=0,0,AD399/MoM!AD399*100)</f>
        <v>0</v>
      </c>
      <c r="AD399" s="88">
        <f>IF(MoM!AE399=0,0,AE399/MoM!AE399*100)</f>
        <v>0</v>
      </c>
      <c r="AE399" s="88">
        <f>IF(MoM!AF399=0,0,AF399/MoM!AF399*100)</f>
        <v>0</v>
      </c>
      <c r="AF399" s="88">
        <f>IF(MoM!AG399=0,0,AG399/MoM!AG399*100)</f>
        <v>0</v>
      </c>
      <c r="AG399" s="88">
        <f>IF(MoM!AH399=0,0,AH399/MoM!AH399*100)</f>
        <v>0</v>
      </c>
      <c r="AH399" s="88">
        <f>IF(MoM!AI399=0,0,AI399/MoM!AI399*100)</f>
        <v>0</v>
      </c>
      <c r="AI399" s="88">
        <f>IF(MoM!AJ399=0,0,AJ399/MoM!AJ399*100)</f>
        <v>0</v>
      </c>
      <c r="AJ399" s="88">
        <f>IF(MoM!AK399=0,0,AK399/MoM!AK399*100)</f>
        <v>0</v>
      </c>
      <c r="AK399" s="88">
        <f>IF(MoM!AL399=0,0,AL399/MoM!AL399*100)</f>
        <v>0</v>
      </c>
      <c r="AL399" s="88">
        <f>IF(MoM!AM399=0,0,AM399/MoM!AM399*100)</f>
        <v>0</v>
      </c>
      <c r="AM399" s="88">
        <f>IF(MoM!AN399=0,0,AN399/MoM!AN399*100)</f>
        <v>0</v>
      </c>
      <c r="AN399" s="88">
        <f>IF(MoM!AO399=0,0,AO399/MoM!AO399*100)</f>
        <v>0</v>
      </c>
      <c r="AO399" s="88">
        <f>IF(MoM!AP399=0,0,AP399/MoM!AP399*100)</f>
        <v>0</v>
      </c>
      <c r="AP399" s="88">
        <f>IF(MoM!AQ399=0,0,AQ399/MoM!AQ399*100)</f>
        <v>0</v>
      </c>
      <c r="AQ399" s="88">
        <f>IF(MoM!AR399=0,0,AR399/MoM!AR399*100)</f>
        <v>0</v>
      </c>
      <c r="AR399" s="88">
        <f>IF(MoM!AS399=0,0,AS399/MoM!AS399*100)</f>
        <v>0</v>
      </c>
      <c r="AS399" s="149">
        <v>1</v>
      </c>
      <c r="AT399" s="88">
        <f>AS399*MoM!AT399/100</f>
        <v>0</v>
      </c>
      <c r="AU399" s="88">
        <f>AT399*MoM!AU399/100</f>
        <v>0</v>
      </c>
      <c r="AV399" s="88">
        <f>AU399*MoM!AV399/100</f>
        <v>0</v>
      </c>
      <c r="AW399" s="88">
        <f>AV399*MoM!AW399/100</f>
        <v>0</v>
      </c>
      <c r="AX399" s="88">
        <f>AW399*MoM!AX399/100</f>
        <v>0</v>
      </c>
      <c r="AY399" s="88">
        <f>AX399*MoM!AY399/100</f>
        <v>0</v>
      </c>
      <c r="AZ399" s="88">
        <f>AY399*MoM!AZ399/100</f>
        <v>0</v>
      </c>
      <c r="BA399" s="88"/>
      <c r="BB399" s="88"/>
      <c r="BC399" s="88"/>
      <c r="BD399" s="88"/>
      <c r="BE399" s="88"/>
      <c r="BF399" s="88"/>
      <c r="BG399" s="88"/>
      <c r="BH399" s="88"/>
      <c r="BI399" s="88"/>
      <c r="BJ399" s="88"/>
      <c r="BK399" s="88"/>
      <c r="BL399" s="88"/>
      <c r="BM399" s="88"/>
      <c r="BN399" s="88"/>
      <c r="BO399" s="88"/>
      <c r="BP399" s="88"/>
      <c r="BQ399" s="88"/>
      <c r="BR399" s="88"/>
      <c r="BS399" s="88"/>
      <c r="BT399" s="88"/>
    </row>
    <row r="400" spans="1:72" ht="28.5" x14ac:dyDescent="0.45">
      <c r="A400" s="88">
        <f>Веса!A400</f>
        <v>0</v>
      </c>
      <c r="B400" s="88">
        <f>MoM!B400</f>
        <v>0</v>
      </c>
      <c r="C400" s="88">
        <f>БИПЦ_НДС!E400</f>
        <v>0</v>
      </c>
      <c r="D400" s="88">
        <f t="shared" si="6"/>
        <v>1</v>
      </c>
      <c r="E400" s="88">
        <v>0</v>
      </c>
      <c r="F400" s="88">
        <v>0</v>
      </c>
      <c r="G400" s="88">
        <v>0</v>
      </c>
      <c r="H400" s="88">
        <v>0</v>
      </c>
      <c r="I400" s="88">
        <v>1</v>
      </c>
      <c r="J400" s="124" t="s">
        <v>404</v>
      </c>
      <c r="K400" s="124" t="s">
        <v>404</v>
      </c>
      <c r="L400" s="109" t="str">
        <f>MoM!J400</f>
        <v>Поездки в отдельные страны Средней Азии, поездка</v>
      </c>
      <c r="M400" s="88">
        <f>IF(MoM!N400=0,0,N400/MoM!N400*100)</f>
        <v>0</v>
      </c>
      <c r="N400" s="88">
        <f>IF(MoM!O400=0,0,O400/MoM!O400*100)</f>
        <v>0</v>
      </c>
      <c r="O400" s="88">
        <f>IF(MoM!P400=0,0,P400/MoM!P400*100)</f>
        <v>0</v>
      </c>
      <c r="P400" s="88">
        <f>IF(MoM!Q400=0,0,Q400/MoM!Q400*100)</f>
        <v>0</v>
      </c>
      <c r="Q400" s="88">
        <f>IF(MoM!R400=0,0,R400/MoM!R400*100)</f>
        <v>0</v>
      </c>
      <c r="R400" s="88">
        <f>IF(MoM!S400=0,0,S400/MoM!S400*100)</f>
        <v>0</v>
      </c>
      <c r="S400" s="88">
        <f>IF(MoM!T400=0,0,T400/MoM!T400*100)</f>
        <v>0</v>
      </c>
      <c r="T400" s="88">
        <f>IF(MoM!U400=0,0,U400/MoM!U400*100)</f>
        <v>0</v>
      </c>
      <c r="U400" s="88">
        <f>IF(MoM!V400=0,0,V400/MoM!V400*100)</f>
        <v>0</v>
      </c>
      <c r="V400" s="88">
        <f>IF(MoM!W400=0,0,W400/MoM!W400*100)</f>
        <v>0</v>
      </c>
      <c r="W400" s="88">
        <f>IF(MoM!X400=0,0,X400/MoM!X400*100)</f>
        <v>0</v>
      </c>
      <c r="X400" s="88">
        <f>IF(MoM!Y400=0,0,Y400/MoM!Y400*100)</f>
        <v>0</v>
      </c>
      <c r="Y400" s="88">
        <f>IF(MoM!Z400=0,0,Z400/MoM!Z400*100)</f>
        <v>0</v>
      </c>
      <c r="Z400" s="88">
        <f>IF(MoM!AA400=0,0,AA400/MoM!AA400*100)</f>
        <v>0</v>
      </c>
      <c r="AA400" s="88">
        <f>IF(MoM!AB400=0,0,AB400/MoM!AB400*100)</f>
        <v>0</v>
      </c>
      <c r="AB400" s="88">
        <f>IF(MoM!AC400=0,0,AC400/MoM!AC400*100)</f>
        <v>0</v>
      </c>
      <c r="AC400" s="88">
        <f>IF(MoM!AD400=0,0,AD400/MoM!AD400*100)</f>
        <v>0</v>
      </c>
      <c r="AD400" s="88">
        <f>IF(MoM!AE400=0,0,AE400/MoM!AE400*100)</f>
        <v>0</v>
      </c>
      <c r="AE400" s="88">
        <f>IF(MoM!AF400=0,0,AF400/MoM!AF400*100)</f>
        <v>0</v>
      </c>
      <c r="AF400" s="88">
        <f>IF(MoM!AG400=0,0,AG400/MoM!AG400*100)</f>
        <v>0</v>
      </c>
      <c r="AG400" s="88">
        <f>IF(MoM!AH400=0,0,AH400/MoM!AH400*100)</f>
        <v>0</v>
      </c>
      <c r="AH400" s="88">
        <f>IF(MoM!AI400=0,0,AI400/MoM!AI400*100)</f>
        <v>0</v>
      </c>
      <c r="AI400" s="88">
        <f>IF(MoM!AJ400=0,0,AJ400/MoM!AJ400*100)</f>
        <v>0</v>
      </c>
      <c r="AJ400" s="88">
        <f>IF(MoM!AK400=0,0,AK400/MoM!AK400*100)</f>
        <v>0</v>
      </c>
      <c r="AK400" s="88">
        <f>IF(MoM!AL400=0,0,AL400/MoM!AL400*100)</f>
        <v>0</v>
      </c>
      <c r="AL400" s="88">
        <f>IF(MoM!AM400=0,0,AM400/MoM!AM400*100)</f>
        <v>0</v>
      </c>
      <c r="AM400" s="88">
        <f>IF(MoM!AN400=0,0,AN400/MoM!AN400*100)</f>
        <v>0</v>
      </c>
      <c r="AN400" s="88">
        <f>IF(MoM!AO400=0,0,AO400/MoM!AO400*100)</f>
        <v>0</v>
      </c>
      <c r="AO400" s="88">
        <f>IF(MoM!AP400=0,0,AP400/MoM!AP400*100)</f>
        <v>0</v>
      </c>
      <c r="AP400" s="88">
        <f>IF(MoM!AQ400=0,0,AQ400/MoM!AQ400*100)</f>
        <v>0</v>
      </c>
      <c r="AQ400" s="88">
        <f>IF(MoM!AR400=0,0,AR400/MoM!AR400*100)</f>
        <v>0</v>
      </c>
      <c r="AR400" s="88">
        <f>IF(MoM!AS400=0,0,AS400/MoM!AS400*100)</f>
        <v>0</v>
      </c>
      <c r="AS400" s="149">
        <v>1</v>
      </c>
      <c r="AT400" s="88">
        <f>AS400*MoM!AT400/100</f>
        <v>0</v>
      </c>
      <c r="AU400" s="88">
        <f>AT400*MoM!AU400/100</f>
        <v>0</v>
      </c>
      <c r="AV400" s="88">
        <f>AU400*MoM!AV400/100</f>
        <v>0</v>
      </c>
      <c r="AW400" s="88">
        <f>AV400*MoM!AW400/100</f>
        <v>0</v>
      </c>
      <c r="AX400" s="88">
        <f>AW400*MoM!AX400/100</f>
        <v>0</v>
      </c>
      <c r="AY400" s="88">
        <f>AX400*MoM!AY400/100</f>
        <v>0</v>
      </c>
      <c r="AZ400" s="88">
        <f>AY400*MoM!AZ400/100</f>
        <v>0</v>
      </c>
      <c r="BA400" s="88"/>
      <c r="BB400" s="88"/>
      <c r="BC400" s="88"/>
      <c r="BD400" s="88"/>
      <c r="BE400" s="88"/>
      <c r="BF400" s="88"/>
      <c r="BG400" s="88"/>
      <c r="BH400" s="88"/>
      <c r="BI400" s="88"/>
      <c r="BJ400" s="88"/>
      <c r="BK400" s="88"/>
      <c r="BL400" s="88"/>
      <c r="BM400" s="88"/>
      <c r="BN400" s="88"/>
      <c r="BO400" s="88"/>
      <c r="BP400" s="88"/>
      <c r="BQ400" s="88"/>
      <c r="BR400" s="88"/>
      <c r="BS400" s="88"/>
      <c r="BT400" s="88"/>
    </row>
    <row r="401" spans="1:72" ht="28.5" x14ac:dyDescent="0.45">
      <c r="A401" s="88">
        <f>Веса!A401</f>
        <v>0</v>
      </c>
      <c r="B401" s="88">
        <f>MoM!B401</f>
        <v>0</v>
      </c>
      <c r="C401" s="88">
        <f>БИПЦ_НДС!E401</f>
        <v>0</v>
      </c>
      <c r="D401" s="88">
        <f t="shared" si="6"/>
        <v>1</v>
      </c>
      <c r="E401" s="88">
        <v>0</v>
      </c>
      <c r="F401" s="88">
        <v>0</v>
      </c>
      <c r="G401" s="88">
        <v>0</v>
      </c>
      <c r="H401" s="88">
        <v>0</v>
      </c>
      <c r="I401" s="88">
        <v>1</v>
      </c>
      <c r="J401" s="124" t="s">
        <v>405</v>
      </c>
      <c r="K401" s="124" t="s">
        <v>405</v>
      </c>
      <c r="L401" s="109" t="str">
        <f>MoM!J401</f>
        <v>Поездки в отдельные страны Юго-Восточной Азии, поездка</v>
      </c>
      <c r="M401" s="88">
        <f>IF(MoM!N401=0,0,N401/MoM!N401*100)</f>
        <v>0</v>
      </c>
      <c r="N401" s="88">
        <f>IF(MoM!O401=0,0,O401/MoM!O401*100)</f>
        <v>0</v>
      </c>
      <c r="O401" s="88">
        <f>IF(MoM!P401=0,0,P401/MoM!P401*100)</f>
        <v>0</v>
      </c>
      <c r="P401" s="88">
        <f>IF(MoM!Q401=0,0,Q401/MoM!Q401*100)</f>
        <v>0</v>
      </c>
      <c r="Q401" s="88">
        <f>IF(MoM!R401=0,0,R401/MoM!R401*100)</f>
        <v>0</v>
      </c>
      <c r="R401" s="88">
        <f>IF(MoM!S401=0,0,S401/MoM!S401*100)</f>
        <v>0</v>
      </c>
      <c r="S401" s="88">
        <f>IF(MoM!T401=0,0,T401/MoM!T401*100)</f>
        <v>0</v>
      </c>
      <c r="T401" s="88">
        <f>IF(MoM!U401=0,0,U401/MoM!U401*100)</f>
        <v>0</v>
      </c>
      <c r="U401" s="88">
        <f>IF(MoM!V401=0,0,V401/MoM!V401*100)</f>
        <v>0</v>
      </c>
      <c r="V401" s="88">
        <f>IF(MoM!W401=0,0,W401/MoM!W401*100)</f>
        <v>0</v>
      </c>
      <c r="W401" s="88">
        <f>IF(MoM!X401=0,0,X401/MoM!X401*100)</f>
        <v>0</v>
      </c>
      <c r="X401" s="88">
        <f>IF(MoM!Y401=0,0,Y401/MoM!Y401*100)</f>
        <v>0</v>
      </c>
      <c r="Y401" s="88">
        <f>IF(MoM!Z401=0,0,Z401/MoM!Z401*100)</f>
        <v>0</v>
      </c>
      <c r="Z401" s="88">
        <f>IF(MoM!AA401=0,0,AA401/MoM!AA401*100)</f>
        <v>0</v>
      </c>
      <c r="AA401" s="88">
        <f>IF(MoM!AB401=0,0,AB401/MoM!AB401*100)</f>
        <v>0</v>
      </c>
      <c r="AB401" s="88">
        <f>IF(MoM!AC401=0,0,AC401/MoM!AC401*100)</f>
        <v>0</v>
      </c>
      <c r="AC401" s="88">
        <f>IF(MoM!AD401=0,0,AD401/MoM!AD401*100)</f>
        <v>0</v>
      </c>
      <c r="AD401" s="88">
        <f>IF(MoM!AE401=0,0,AE401/MoM!AE401*100)</f>
        <v>0</v>
      </c>
      <c r="AE401" s="88">
        <f>IF(MoM!AF401=0,0,AF401/MoM!AF401*100)</f>
        <v>0</v>
      </c>
      <c r="AF401" s="88">
        <f>IF(MoM!AG401=0,0,AG401/MoM!AG401*100)</f>
        <v>0</v>
      </c>
      <c r="AG401" s="88">
        <f>IF(MoM!AH401=0,0,AH401/MoM!AH401*100)</f>
        <v>0</v>
      </c>
      <c r="AH401" s="88">
        <f>IF(MoM!AI401=0,0,AI401/MoM!AI401*100)</f>
        <v>0</v>
      </c>
      <c r="AI401" s="88">
        <f>IF(MoM!AJ401=0,0,AJ401/MoM!AJ401*100)</f>
        <v>0</v>
      </c>
      <c r="AJ401" s="88">
        <f>IF(MoM!AK401=0,0,AK401/MoM!AK401*100)</f>
        <v>0</v>
      </c>
      <c r="AK401" s="88">
        <f>IF(MoM!AL401=0,0,AL401/MoM!AL401*100)</f>
        <v>0</v>
      </c>
      <c r="AL401" s="88">
        <f>IF(MoM!AM401=0,0,AM401/MoM!AM401*100)</f>
        <v>0</v>
      </c>
      <c r="AM401" s="88">
        <f>IF(MoM!AN401=0,0,AN401/MoM!AN401*100)</f>
        <v>0</v>
      </c>
      <c r="AN401" s="88">
        <f>IF(MoM!AO401=0,0,AO401/MoM!AO401*100)</f>
        <v>0</v>
      </c>
      <c r="AO401" s="88">
        <f>IF(MoM!AP401=0,0,AP401/MoM!AP401*100)</f>
        <v>0</v>
      </c>
      <c r="AP401" s="88">
        <f>IF(MoM!AQ401=0,0,AQ401/MoM!AQ401*100)</f>
        <v>0</v>
      </c>
      <c r="AQ401" s="88">
        <f>IF(MoM!AR401=0,0,AR401/MoM!AR401*100)</f>
        <v>0</v>
      </c>
      <c r="AR401" s="88">
        <f>IF(MoM!AS401=0,0,AS401/MoM!AS401*100)</f>
        <v>0</v>
      </c>
      <c r="AS401" s="149">
        <v>1</v>
      </c>
      <c r="AT401" s="88">
        <f>AS401*MoM!AT401/100</f>
        <v>0</v>
      </c>
      <c r="AU401" s="88">
        <f>AT401*MoM!AU401/100</f>
        <v>0</v>
      </c>
      <c r="AV401" s="88">
        <f>AU401*MoM!AV401/100</f>
        <v>0</v>
      </c>
      <c r="AW401" s="88">
        <f>AV401*MoM!AW401/100</f>
        <v>0</v>
      </c>
      <c r="AX401" s="88">
        <f>AW401*MoM!AX401/100</f>
        <v>0</v>
      </c>
      <c r="AY401" s="88">
        <f>AX401*MoM!AY401/100</f>
        <v>0</v>
      </c>
      <c r="AZ401" s="88">
        <f>AY401*MoM!AZ401/100</f>
        <v>0</v>
      </c>
      <c r="BA401" s="88"/>
      <c r="BB401" s="88"/>
      <c r="BC401" s="88"/>
      <c r="BD401" s="88"/>
      <c r="BE401" s="88"/>
      <c r="BF401" s="88"/>
      <c r="BG401" s="88"/>
      <c r="BH401" s="88"/>
      <c r="BI401" s="88"/>
      <c r="BJ401" s="88"/>
      <c r="BK401" s="88"/>
      <c r="BL401" s="88"/>
      <c r="BM401" s="88"/>
      <c r="BN401" s="88"/>
      <c r="BO401" s="88"/>
      <c r="BP401" s="88"/>
      <c r="BQ401" s="88"/>
      <c r="BR401" s="88"/>
      <c r="BS401" s="88"/>
      <c r="BT401" s="88"/>
    </row>
    <row r="402" spans="1:72" x14ac:dyDescent="0.45">
      <c r="A402" s="88">
        <f>Веса!A402</f>
        <v>1</v>
      </c>
      <c r="B402" s="88">
        <f>MoM!B402</f>
        <v>0</v>
      </c>
      <c r="C402" s="88">
        <f>БИПЦ_НДС!E402</f>
        <v>0</v>
      </c>
      <c r="D402" s="88">
        <f t="shared" si="6"/>
        <v>1</v>
      </c>
      <c r="E402" s="88">
        <v>0</v>
      </c>
      <c r="F402" s="88">
        <v>0</v>
      </c>
      <c r="G402" s="88">
        <v>0</v>
      </c>
      <c r="H402" s="88">
        <v>0</v>
      </c>
      <c r="I402" s="88">
        <v>1</v>
      </c>
      <c r="J402" s="124" t="s">
        <v>406</v>
      </c>
      <c r="K402" s="124" t="s">
        <v>406</v>
      </c>
      <c r="L402" s="109" t="str">
        <f>MoM!J402</f>
        <v>Экскурсия автобусная, час</v>
      </c>
      <c r="M402" s="88">
        <f>IF(MoM!N402=0,0,N402/MoM!N402*100)</f>
        <v>0.87176696088749639</v>
      </c>
      <c r="N402" s="88">
        <f>IF(MoM!O402=0,0,O402/MoM!O402*100)</f>
        <v>0.87473096855451382</v>
      </c>
      <c r="O402" s="88">
        <f>IF(MoM!P402=0,0,P402/MoM!P402*100)</f>
        <v>0.88059166604382899</v>
      </c>
      <c r="P402" s="88">
        <f>IF(MoM!Q402=0,0,Q402/MoM!Q402*100)</f>
        <v>0.87522005688096161</v>
      </c>
      <c r="Q402" s="88">
        <f>IF(MoM!R402=0,0,R402/MoM!R402*100)</f>
        <v>0.87723306301178783</v>
      </c>
      <c r="R402" s="88">
        <f>IF(MoM!S402=0,0,S402/MoM!S402*100)</f>
        <v>0.88793530638053164</v>
      </c>
      <c r="S402" s="88">
        <f>IF(MoM!T402=0,0,T402/MoM!T402*100)</f>
        <v>0.89255256997371046</v>
      </c>
      <c r="T402" s="88">
        <f>IF(MoM!U402=0,0,U402/MoM!U402*100)</f>
        <v>0.89942522476250808</v>
      </c>
      <c r="U402" s="88">
        <f>IF(MoM!V402=0,0,V402/MoM!V402*100)</f>
        <v>0.90239332800422445</v>
      </c>
      <c r="V402" s="88">
        <f>IF(MoM!W402=0,0,W402/MoM!W402*100)</f>
        <v>0.90762720930664886</v>
      </c>
      <c r="W402" s="88">
        <f>IF(MoM!X402=0,0,X402/MoM!X402*100)</f>
        <v>0.90789949746944087</v>
      </c>
      <c r="X402" s="88">
        <f>IF(MoM!Y402=0,0,Y402/MoM!Y402*100)</f>
        <v>0.91125872561007781</v>
      </c>
      <c r="Y402" s="88">
        <f>IF(MoM!Z402=0,0,Z402/MoM!Z402*100)</f>
        <v>0.91335462067898099</v>
      </c>
      <c r="Z402" s="88">
        <f>IF(MoM!AA402=0,0,AA402/MoM!AA402*100)</f>
        <v>0.91947409663753021</v>
      </c>
      <c r="AA402" s="88">
        <f>IF(MoM!AB402=0,0,AB402/MoM!AB402*100)</f>
        <v>0.92802520573625935</v>
      </c>
      <c r="AB402" s="88">
        <f>IF(MoM!AC402=0,0,AC402/MoM!AC402*100)</f>
        <v>0.93535660486157579</v>
      </c>
      <c r="AC402" s="88">
        <f>IF(MoM!AD402=0,0,AD402/MoM!AD402*100)</f>
        <v>0.95845991300165678</v>
      </c>
      <c r="AD402" s="88">
        <f>IF(MoM!AE402=0,0,AE402/MoM!AE402*100)</f>
        <v>0.96401898049706647</v>
      </c>
      <c r="AE402" s="88">
        <f>IF(MoM!AF402=0,0,AF402/MoM!AF402*100)</f>
        <v>0.9692246829917508</v>
      </c>
      <c r="AF402" s="88">
        <f>IF(MoM!AG402=0,0,AG402/MoM!AG402*100)</f>
        <v>0.97116313235773433</v>
      </c>
      <c r="AG402" s="88">
        <f>IF(MoM!AH402=0,0,AH402/MoM!AH402*100)</f>
        <v>0.97485355226069381</v>
      </c>
      <c r="AH402" s="88">
        <f>IF(MoM!AI402=0,0,AI402/MoM!AI402*100)</f>
        <v>0.97758314220702369</v>
      </c>
      <c r="AI402" s="88">
        <f>IF(MoM!AJ402=0,0,AJ402/MoM!AJ402*100)</f>
        <v>0.9791472752345548</v>
      </c>
      <c r="AJ402" s="88">
        <f>IF(MoM!AK402=0,0,AK402/MoM!AK402*100)</f>
        <v>0.98071391087493009</v>
      </c>
      <c r="AK402" s="88">
        <f>IF(MoM!AL402=0,0,AL402/MoM!AL402*100)</f>
        <v>0.98787312242431713</v>
      </c>
      <c r="AL402" s="88">
        <f>IF(MoM!AM402=0,0,AM402/MoM!AM402*100)</f>
        <v>0.98421799187134706</v>
      </c>
      <c r="AM402" s="88">
        <f>IF(MoM!AN402=0,0,AN402/MoM!AN402*100)</f>
        <v>0.97693477873149925</v>
      </c>
      <c r="AN402" s="88">
        <f>IF(MoM!AO402=0,0,AO402/MoM!AO402*100)</f>
        <v>0.97927942220045472</v>
      </c>
      <c r="AO402" s="88">
        <f>IF(MoM!AP402=0,0,AP402/MoM!AP402*100)</f>
        <v>0.98750536934693856</v>
      </c>
      <c r="AP402" s="88">
        <f>IF(MoM!AQ402=0,0,AQ402/MoM!AQ402*100)</f>
        <v>0.99264039726754261</v>
      </c>
      <c r="AQ402" s="88">
        <f>IF(MoM!AR402=0,0,AR402/MoM!AR402*100)</f>
        <v>0.99383156574426368</v>
      </c>
      <c r="AR402" s="88">
        <f>IF(MoM!AS402=0,0,AS402/MoM!AS402*100)</f>
        <v>0.99860195725983614</v>
      </c>
      <c r="AS402" s="149">
        <v>1</v>
      </c>
      <c r="AT402" s="88">
        <f>AS402*MoM!AT402/100</f>
        <v>0.998</v>
      </c>
      <c r="AU402" s="88">
        <f>AT402*MoM!AU402/100</f>
        <v>1.0022914000000001</v>
      </c>
      <c r="AV402" s="88">
        <f>AU402*MoM!AV402/100</f>
        <v>1.0034941496800001</v>
      </c>
      <c r="AW402" s="88">
        <f>AV402*MoM!AW402/100</f>
        <v>1.0253703221430241</v>
      </c>
      <c r="AX402" s="88">
        <f>AW402*MoM!AX402/100</f>
        <v>1.0268058405940244</v>
      </c>
      <c r="AY402" s="88">
        <f>AX402*MoM!AY402/100</f>
        <v>1.0281406881867965</v>
      </c>
      <c r="AZ402" s="88">
        <f>AY402*MoM!AZ402/100</f>
        <v>1.0358517433481973</v>
      </c>
      <c r="BA402" s="88"/>
      <c r="BB402" s="88"/>
      <c r="BC402" s="88"/>
      <c r="BD402" s="88"/>
      <c r="BE402" s="88"/>
      <c r="BF402" s="88"/>
      <c r="BG402" s="88"/>
      <c r="BH402" s="88"/>
      <c r="BI402" s="88"/>
      <c r="BJ402" s="88"/>
      <c r="BK402" s="88"/>
      <c r="BL402" s="88"/>
      <c r="BM402" s="88"/>
      <c r="BN402" s="88"/>
      <c r="BO402" s="88"/>
      <c r="BP402" s="88"/>
      <c r="BQ402" s="88"/>
      <c r="BR402" s="88"/>
      <c r="BS402" s="88"/>
      <c r="BT402" s="88"/>
    </row>
    <row r="403" spans="1:72" x14ac:dyDescent="0.45">
      <c r="A403" s="88">
        <f>Веса!A403</f>
        <v>1</v>
      </c>
      <c r="B403" s="88">
        <f>MoM!B403</f>
        <v>0</v>
      </c>
      <c r="C403" s="88">
        <f>БИПЦ_НДС!E403</f>
        <v>0</v>
      </c>
      <c r="D403" s="88">
        <f t="shared" si="6"/>
        <v>1</v>
      </c>
      <c r="E403" s="88">
        <v>0</v>
      </c>
      <c r="F403" s="88">
        <v>0</v>
      </c>
      <c r="G403" s="88">
        <v>0</v>
      </c>
      <c r="H403" s="88">
        <v>0</v>
      </c>
      <c r="I403" s="88">
        <v>1</v>
      </c>
      <c r="J403" s="136" t="s">
        <v>483</v>
      </c>
      <c r="K403" s="109" t="s">
        <v>407</v>
      </c>
      <c r="L403" s="109" t="str">
        <f>MoM!J403</f>
        <v>Экскурсия автобусная, час</v>
      </c>
      <c r="M403" s="88">
        <f>IF(MoM!N403=0,0,N403/MoM!N403*100)</f>
        <v>0.87176696088749639</v>
      </c>
      <c r="N403" s="88">
        <f>IF(MoM!O403=0,0,O403/MoM!O403*100)</f>
        <v>0.87473096855451382</v>
      </c>
      <c r="O403" s="88">
        <f>IF(MoM!P403=0,0,P403/MoM!P403*100)</f>
        <v>0.88059166604382899</v>
      </c>
      <c r="P403" s="88">
        <f>IF(MoM!Q403=0,0,Q403/MoM!Q403*100)</f>
        <v>0.87522005688096161</v>
      </c>
      <c r="Q403" s="88">
        <f>IF(MoM!R403=0,0,R403/MoM!R403*100)</f>
        <v>0.87723306301178783</v>
      </c>
      <c r="R403" s="88">
        <f>IF(MoM!S403=0,0,S403/MoM!S403*100)</f>
        <v>0.88793530638053164</v>
      </c>
      <c r="S403" s="88">
        <f>IF(MoM!T403=0,0,T403/MoM!T403*100)</f>
        <v>0.89255256997371046</v>
      </c>
      <c r="T403" s="88">
        <f>IF(MoM!U403=0,0,U403/MoM!U403*100)</f>
        <v>0.89942522476250808</v>
      </c>
      <c r="U403" s="88">
        <f>IF(MoM!V403=0,0,V403/MoM!V403*100)</f>
        <v>0.90239332800422445</v>
      </c>
      <c r="V403" s="88">
        <f>IF(MoM!W403=0,0,W403/MoM!W403*100)</f>
        <v>0.90762720930664886</v>
      </c>
      <c r="W403" s="88">
        <f>IF(MoM!X403=0,0,X403/MoM!X403*100)</f>
        <v>0.90789949746944087</v>
      </c>
      <c r="X403" s="88">
        <f>IF(MoM!Y403=0,0,Y403/MoM!Y403*100)</f>
        <v>0.91125872561007781</v>
      </c>
      <c r="Y403" s="88">
        <f>IF(MoM!Z403=0,0,Z403/MoM!Z403*100)</f>
        <v>0.91335462067898099</v>
      </c>
      <c r="Z403" s="88">
        <f>IF(MoM!AA403=0,0,AA403/MoM!AA403*100)</f>
        <v>0.91947409663753021</v>
      </c>
      <c r="AA403" s="88">
        <f>IF(MoM!AB403=0,0,AB403/MoM!AB403*100)</f>
        <v>0.92802520573625935</v>
      </c>
      <c r="AB403" s="88">
        <f>IF(MoM!AC403=0,0,AC403/MoM!AC403*100)</f>
        <v>0.93535660486157579</v>
      </c>
      <c r="AC403" s="88">
        <f>IF(MoM!AD403=0,0,AD403/MoM!AD403*100)</f>
        <v>0.95845991300165678</v>
      </c>
      <c r="AD403" s="88">
        <f>IF(MoM!AE403=0,0,AE403/MoM!AE403*100)</f>
        <v>0.96401898049706647</v>
      </c>
      <c r="AE403" s="88">
        <f>IF(MoM!AF403=0,0,AF403/MoM!AF403*100)</f>
        <v>0.9692246829917508</v>
      </c>
      <c r="AF403" s="88">
        <f>IF(MoM!AG403=0,0,AG403/MoM!AG403*100)</f>
        <v>0.97116313235773433</v>
      </c>
      <c r="AG403" s="88">
        <f>IF(MoM!AH403=0,0,AH403/MoM!AH403*100)</f>
        <v>0.97485355226069381</v>
      </c>
      <c r="AH403" s="88">
        <f>IF(MoM!AI403=0,0,AI403/MoM!AI403*100)</f>
        <v>0.97758314220702369</v>
      </c>
      <c r="AI403" s="88">
        <f>IF(MoM!AJ403=0,0,AJ403/MoM!AJ403*100)</f>
        <v>0.9791472752345548</v>
      </c>
      <c r="AJ403" s="88">
        <f>IF(MoM!AK403=0,0,AK403/MoM!AK403*100)</f>
        <v>0.98071391087493009</v>
      </c>
      <c r="AK403" s="88">
        <f>IF(MoM!AL403=0,0,AL403/MoM!AL403*100)</f>
        <v>0.98787312242431713</v>
      </c>
      <c r="AL403" s="88">
        <f>IF(MoM!AM403=0,0,AM403/MoM!AM403*100)</f>
        <v>0.98421799187134706</v>
      </c>
      <c r="AM403" s="88">
        <f>IF(MoM!AN403=0,0,AN403/MoM!AN403*100)</f>
        <v>0.97693477873149925</v>
      </c>
      <c r="AN403" s="88">
        <f>IF(MoM!AO403=0,0,AO403/MoM!AO403*100)</f>
        <v>0.97927942220045472</v>
      </c>
      <c r="AO403" s="88">
        <f>IF(MoM!AP403=0,0,AP403/MoM!AP403*100)</f>
        <v>0.98750536934693856</v>
      </c>
      <c r="AP403" s="88">
        <f>IF(MoM!AQ403=0,0,AQ403/MoM!AQ403*100)</f>
        <v>0.99264039726754261</v>
      </c>
      <c r="AQ403" s="88">
        <f>IF(MoM!AR403=0,0,AR403/MoM!AR403*100)</f>
        <v>0.99383156574426368</v>
      </c>
      <c r="AR403" s="88">
        <f>IF(MoM!AS403=0,0,AS403/MoM!AS403*100)</f>
        <v>0.99860195725983614</v>
      </c>
      <c r="AS403" s="149">
        <v>1</v>
      </c>
      <c r="AT403" s="88">
        <f>AS403*MoM!AT403/100</f>
        <v>0.998</v>
      </c>
      <c r="AU403" s="88">
        <f>AT403*MoM!AU403/100</f>
        <v>1.0022914000000001</v>
      </c>
      <c r="AV403" s="88">
        <f>AU403*MoM!AV403/100</f>
        <v>1.0034941496800001</v>
      </c>
      <c r="AW403" s="88">
        <f>AV403*MoM!AW403/100</f>
        <v>1.0253703221430241</v>
      </c>
      <c r="AX403" s="88">
        <f>AW403*MoM!AX403/100</f>
        <v>1.0268058405940244</v>
      </c>
      <c r="AY403" s="88">
        <f>AX403*MoM!AY403/100</f>
        <v>1.0281406881867965</v>
      </c>
      <c r="AZ403" s="88">
        <f>AY403*MoM!AZ403/100</f>
        <v>1.0358517433481973</v>
      </c>
      <c r="BA403" s="88"/>
      <c r="BB403" s="88"/>
      <c r="BC403" s="88"/>
      <c r="BD403" s="88"/>
      <c r="BE403" s="88"/>
      <c r="BF403" s="88"/>
      <c r="BG403" s="88"/>
      <c r="BH403" s="88"/>
      <c r="BI403" s="88"/>
      <c r="BJ403" s="88"/>
      <c r="BK403" s="88"/>
      <c r="BL403" s="88"/>
      <c r="BM403" s="88"/>
      <c r="BN403" s="88"/>
      <c r="BO403" s="88"/>
      <c r="BP403" s="88"/>
      <c r="BQ403" s="88"/>
      <c r="BR403" s="88"/>
      <c r="BS403" s="88"/>
      <c r="BT403" s="88"/>
    </row>
    <row r="404" spans="1:72" ht="42.75" x14ac:dyDescent="0.45">
      <c r="A404" s="88">
        <f>Веса!A404</f>
        <v>0</v>
      </c>
      <c r="B404" s="88">
        <f>MoM!B404</f>
        <v>0</v>
      </c>
      <c r="C404" s="88">
        <f>БИПЦ_НДС!E404</f>
        <v>0</v>
      </c>
      <c r="D404" s="88">
        <f t="shared" si="6"/>
        <v>1</v>
      </c>
      <c r="E404" s="88">
        <v>0</v>
      </c>
      <c r="F404" s="88">
        <v>0</v>
      </c>
      <c r="G404" s="88">
        <v>0</v>
      </c>
      <c r="H404" s="88">
        <v>0</v>
      </c>
      <c r="I404" s="88">
        <v>1</v>
      </c>
      <c r="J404" s="136" t="s">
        <v>408</v>
      </c>
      <c r="K404" s="109" t="s">
        <v>447</v>
      </c>
      <c r="L404" s="109" t="str">
        <f>MoM!J404</f>
        <v>Поездка на отдых на Черноморское побережье России, поездка</v>
      </c>
      <c r="M404" s="88">
        <f>IF(MoM!N404=0,0,N404/MoM!N404*100)</f>
        <v>0</v>
      </c>
      <c r="N404" s="88">
        <f>IF(MoM!O404=0,0,O404/MoM!O404*100)</f>
        <v>0</v>
      </c>
      <c r="O404" s="88">
        <f>IF(MoM!P404=0,0,P404/MoM!P404*100)</f>
        <v>0</v>
      </c>
      <c r="P404" s="88">
        <f>IF(MoM!Q404=0,0,Q404/MoM!Q404*100)</f>
        <v>0</v>
      </c>
      <c r="Q404" s="88">
        <f>IF(MoM!R404=0,0,R404/MoM!R404*100)</f>
        <v>0</v>
      </c>
      <c r="R404" s="88">
        <f>IF(MoM!S404=0,0,S404/MoM!S404*100)</f>
        <v>0</v>
      </c>
      <c r="S404" s="88">
        <f>IF(MoM!T404=0,0,T404/MoM!T404*100)</f>
        <v>0</v>
      </c>
      <c r="T404" s="88">
        <f>IF(MoM!U404=0,0,U404/MoM!U404*100)</f>
        <v>0</v>
      </c>
      <c r="U404" s="88">
        <f>IF(MoM!V404=0,0,V404/MoM!V404*100)</f>
        <v>0</v>
      </c>
      <c r="V404" s="88">
        <f>IF(MoM!W404=0,0,W404/MoM!W404*100)</f>
        <v>0</v>
      </c>
      <c r="W404" s="88">
        <f>IF(MoM!X404=0,0,X404/MoM!X404*100)</f>
        <v>0</v>
      </c>
      <c r="X404" s="88">
        <f>IF(MoM!Y404=0,0,Y404/MoM!Y404*100)</f>
        <v>0</v>
      </c>
      <c r="Y404" s="88">
        <f>IF(MoM!Z404=0,0,Z404/MoM!Z404*100)</f>
        <v>0</v>
      </c>
      <c r="Z404" s="88">
        <f>IF(MoM!AA404=0,0,AA404/MoM!AA404*100)</f>
        <v>0</v>
      </c>
      <c r="AA404" s="88">
        <f>IF(MoM!AB404=0,0,AB404/MoM!AB404*100)</f>
        <v>0</v>
      </c>
      <c r="AB404" s="88">
        <f>IF(MoM!AC404=0,0,AC404/MoM!AC404*100)</f>
        <v>0</v>
      </c>
      <c r="AC404" s="88">
        <f>IF(MoM!AD404=0,0,AD404/MoM!AD404*100)</f>
        <v>0</v>
      </c>
      <c r="AD404" s="88">
        <f>IF(MoM!AE404=0,0,AE404/MoM!AE404*100)</f>
        <v>0</v>
      </c>
      <c r="AE404" s="88">
        <f>IF(MoM!AF404=0,0,AF404/MoM!AF404*100)</f>
        <v>0</v>
      </c>
      <c r="AF404" s="88">
        <f>IF(MoM!AG404=0,0,AG404/MoM!AG404*100)</f>
        <v>0</v>
      </c>
      <c r="AG404" s="88">
        <f>IF(MoM!AH404=0,0,AH404/MoM!AH404*100)</f>
        <v>0</v>
      </c>
      <c r="AH404" s="88">
        <f>IF(MoM!AI404=0,0,AI404/MoM!AI404*100)</f>
        <v>0</v>
      </c>
      <c r="AI404" s="88">
        <f>IF(MoM!AJ404=0,0,AJ404/MoM!AJ404*100)</f>
        <v>0</v>
      </c>
      <c r="AJ404" s="88">
        <f>IF(MoM!AK404=0,0,AK404/MoM!AK404*100)</f>
        <v>0</v>
      </c>
      <c r="AK404" s="88">
        <f>IF(MoM!AL404=0,0,AL404/MoM!AL404*100)</f>
        <v>0</v>
      </c>
      <c r="AL404" s="88">
        <f>IF(MoM!AM404=0,0,AM404/MoM!AM404*100)</f>
        <v>0</v>
      </c>
      <c r="AM404" s="88">
        <f>IF(MoM!AN404=0,0,AN404/MoM!AN404*100)</f>
        <v>0</v>
      </c>
      <c r="AN404" s="88">
        <f>IF(MoM!AO404=0,0,AO404/MoM!AO404*100)</f>
        <v>0</v>
      </c>
      <c r="AO404" s="88">
        <f>IF(MoM!AP404=0,0,AP404/MoM!AP404*100)</f>
        <v>0</v>
      </c>
      <c r="AP404" s="88">
        <f>IF(MoM!AQ404=0,0,AQ404/MoM!AQ404*100)</f>
        <v>0</v>
      </c>
      <c r="AQ404" s="88">
        <f>IF(MoM!AR404=0,0,AR404/MoM!AR404*100)</f>
        <v>0</v>
      </c>
      <c r="AR404" s="88">
        <f>IF(MoM!AS404=0,0,AS404/MoM!AS404*100)</f>
        <v>0</v>
      </c>
      <c r="AS404" s="149">
        <v>1</v>
      </c>
      <c r="AT404" s="88">
        <f>AS404*MoM!AT404/100</f>
        <v>0</v>
      </c>
      <c r="AU404" s="88">
        <f>AT404*MoM!AU404/100</f>
        <v>0</v>
      </c>
      <c r="AV404" s="88">
        <f>AU404*MoM!AV404/100</f>
        <v>0</v>
      </c>
      <c r="AW404" s="88">
        <f>AV404*MoM!AW404/100</f>
        <v>0</v>
      </c>
      <c r="AX404" s="88">
        <f>AW404*MoM!AX404/100</f>
        <v>0</v>
      </c>
      <c r="AY404" s="88">
        <f>AX404*MoM!AY404/100</f>
        <v>0</v>
      </c>
      <c r="AZ404" s="88">
        <f>AY404*MoM!AZ404/100</f>
        <v>0</v>
      </c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</row>
    <row r="405" spans="1:72" x14ac:dyDescent="0.45">
      <c r="A405" s="88">
        <f>Веса!A405</f>
        <v>1</v>
      </c>
      <c r="B405" s="88">
        <f>MoM!B405</f>
        <v>0</v>
      </c>
      <c r="C405" s="88">
        <f>БИПЦ_НДС!E405</f>
        <v>0</v>
      </c>
      <c r="D405" s="88">
        <f t="shared" si="6"/>
        <v>1</v>
      </c>
      <c r="E405" s="88">
        <v>0</v>
      </c>
      <c r="F405" s="88">
        <v>0</v>
      </c>
      <c r="G405" s="88">
        <v>0</v>
      </c>
      <c r="H405" s="88">
        <v>0</v>
      </c>
      <c r="I405" s="88">
        <v>1</v>
      </c>
      <c r="J405" s="124" t="s">
        <v>409</v>
      </c>
      <c r="K405" s="124" t="s">
        <v>409</v>
      </c>
      <c r="L405" s="109" t="str">
        <f>MoM!J405</f>
        <v>Санаторий, день</v>
      </c>
      <c r="M405" s="88">
        <f>IF(MoM!N405=0,0,N405/MoM!N405*100)</f>
        <v>0.79025456115481074</v>
      </c>
      <c r="N405" s="88">
        <f>IF(MoM!O405=0,0,O405/MoM!O405*100)</f>
        <v>0.79697172492462653</v>
      </c>
      <c r="O405" s="88">
        <f>IF(MoM!P405=0,0,P405/MoM!P405*100)</f>
        <v>0.79920324575441548</v>
      </c>
      <c r="P405" s="88">
        <f>IF(MoM!Q405=0,0,Q405/MoM!Q405*100)</f>
        <v>0.80735511886111055</v>
      </c>
      <c r="Q405" s="88">
        <f>IF(MoM!R405=0,0,R405/MoM!R405*100)</f>
        <v>0.82463251840473839</v>
      </c>
      <c r="R405" s="88">
        <f>IF(MoM!S405=0,0,S405/MoM!S405*100)</f>
        <v>0.88903631809214845</v>
      </c>
      <c r="S405" s="88">
        <f>IF(MoM!T405=0,0,T405/MoM!T405*100)</f>
        <v>0.90592800813589935</v>
      </c>
      <c r="T405" s="88">
        <f>IF(MoM!U405=0,0,U405/MoM!U405*100)</f>
        <v>0.90946112736762941</v>
      </c>
      <c r="U405" s="88">
        <f>IF(MoM!V405=0,0,V405/MoM!V405*100)</f>
        <v>0.88408716191407244</v>
      </c>
      <c r="V405" s="88">
        <f>IF(MoM!W405=0,0,W405/MoM!W405*100)</f>
        <v>0.87427379441682629</v>
      </c>
      <c r="W405" s="88">
        <f>IF(MoM!X405=0,0,X405/MoM!X405*100)</f>
        <v>0.87374923014017625</v>
      </c>
      <c r="X405" s="88">
        <f>IF(MoM!Y405=0,0,Y405/MoM!Y405*100)</f>
        <v>0.88004022459718545</v>
      </c>
      <c r="Y405" s="88">
        <f>IF(MoM!Z405=0,0,Z405/MoM!Z405*100)</f>
        <v>0.90952157212119111</v>
      </c>
      <c r="Z405" s="88">
        <f>IF(MoM!AA405=0,0,AA405/MoM!AA405*100)</f>
        <v>0.91034014153610032</v>
      </c>
      <c r="AA405" s="88">
        <f>IF(MoM!AB405=0,0,AB405/MoM!AB405*100)</f>
        <v>0.91452770618716639</v>
      </c>
      <c r="AB405" s="88">
        <f>IF(MoM!AC405=0,0,AC405/MoM!AC405*100)</f>
        <v>0.92733109407378678</v>
      </c>
      <c r="AC405" s="88">
        <f>IF(MoM!AD405=0,0,AD405/MoM!AD405*100)</f>
        <v>0.95097803697266836</v>
      </c>
      <c r="AD405" s="88">
        <f>IF(MoM!AE405=0,0,AE405/MoM!AE405*100)</f>
        <v>0.99034852770333681</v>
      </c>
      <c r="AE405" s="88">
        <f>IF(MoM!AF405=0,0,AF405/MoM!AF405*100)</f>
        <v>1.0054018253244275</v>
      </c>
      <c r="AF405" s="88">
        <f>IF(MoM!AG405=0,0,AG405/MoM!AG405*100)</f>
        <v>1.00510020477683</v>
      </c>
      <c r="AG405" s="88">
        <f>IF(MoM!AH405=0,0,AH405/MoM!AH405*100)</f>
        <v>0.98660636100893617</v>
      </c>
      <c r="AH405" s="88">
        <f>IF(MoM!AI405=0,0,AI405/MoM!AI405*100)</f>
        <v>0.97318851449921473</v>
      </c>
      <c r="AI405" s="88">
        <f>IF(MoM!AJ405=0,0,AJ405/MoM!AJ405*100)</f>
        <v>0.96491641212597157</v>
      </c>
      <c r="AJ405" s="88">
        <f>IF(MoM!AK405=0,0,AK405/MoM!AK405*100)</f>
        <v>0.96404798735505826</v>
      </c>
      <c r="AK405" s="88">
        <f>IF(MoM!AL405=0,0,AL405/MoM!AL405*100)</f>
        <v>0.95604638906001127</v>
      </c>
      <c r="AL405" s="88">
        <f>IF(MoM!AM405=0,0,AM405/MoM!AM405*100)</f>
        <v>0.95575957514329324</v>
      </c>
      <c r="AM405" s="88">
        <f>IF(MoM!AN405=0,0,AN405/MoM!AN405*100)</f>
        <v>0.94811349854214688</v>
      </c>
      <c r="AN405" s="88">
        <f>IF(MoM!AO405=0,0,AO405/MoM!AO405*100)</f>
        <v>0.94934604609025164</v>
      </c>
      <c r="AO405" s="88">
        <f>IF(MoM!AP405=0,0,AP405/MoM!AP405*100)</f>
        <v>0.96054832943411672</v>
      </c>
      <c r="AP405" s="88">
        <f>IF(MoM!AQ405=0,0,AQ405/MoM!AQ405*100)</f>
        <v>0.98216066684638437</v>
      </c>
      <c r="AQ405" s="88">
        <f>IF(MoM!AR405=0,0,AR405/MoM!AR405*100)</f>
        <v>1.0227239023871399</v>
      </c>
      <c r="AR405" s="88">
        <f>IF(MoM!AS405=0,0,AS405/MoM!AS405*100)</f>
        <v>1.0329511414110113</v>
      </c>
      <c r="AS405" s="149">
        <v>1</v>
      </c>
      <c r="AT405" s="88">
        <f>AS405*MoM!AT405/100</f>
        <v>0.98719999999999997</v>
      </c>
      <c r="AU405" s="88">
        <f>AT405*MoM!AU405/100</f>
        <v>0.97673567999999988</v>
      </c>
      <c r="AV405" s="88">
        <f>AU405*MoM!AV405/100</f>
        <v>0.97409849366399992</v>
      </c>
      <c r="AW405" s="88">
        <f>AV405*MoM!AW405/100</f>
        <v>0.96796167315391668</v>
      </c>
      <c r="AX405" s="88">
        <f>AW405*MoM!AX405/100</f>
        <v>0.96738089615002432</v>
      </c>
      <c r="AY405" s="88">
        <f>AX405*MoM!AY405/100</f>
        <v>0.97763513364921462</v>
      </c>
      <c r="AZ405" s="88">
        <f>AY405*MoM!AZ405/100</f>
        <v>0.98291436337092042</v>
      </c>
      <c r="BA405" s="88"/>
      <c r="BB405" s="88"/>
      <c r="BC405" s="88"/>
      <c r="BD405" s="88"/>
      <c r="BE405" s="88"/>
      <c r="BF405" s="88"/>
      <c r="BG405" s="88"/>
      <c r="BH405" s="88"/>
      <c r="BI405" s="88"/>
      <c r="BJ405" s="88"/>
      <c r="BK405" s="88"/>
      <c r="BL405" s="88"/>
      <c r="BM405" s="88"/>
      <c r="BN405" s="88"/>
      <c r="BO405" s="88"/>
      <c r="BP405" s="88"/>
      <c r="BQ405" s="88"/>
      <c r="BR405" s="88"/>
      <c r="BS405" s="88"/>
      <c r="BT405" s="88"/>
    </row>
    <row r="406" spans="1:72" x14ac:dyDescent="0.45">
      <c r="A406" s="88">
        <f>Веса!A406</f>
        <v>1</v>
      </c>
      <c r="B406" s="88">
        <f>MoM!B406</f>
        <v>0</v>
      </c>
      <c r="C406" s="88">
        <f>БИПЦ_НДС!E406</f>
        <v>0</v>
      </c>
      <c r="D406" s="88">
        <f t="shared" si="6"/>
        <v>1</v>
      </c>
      <c r="E406" s="88">
        <v>0</v>
      </c>
      <c r="F406" s="88">
        <v>0</v>
      </c>
      <c r="G406" s="88">
        <v>0</v>
      </c>
      <c r="H406" s="88">
        <v>0</v>
      </c>
      <c r="I406" s="88">
        <v>1</v>
      </c>
      <c r="J406" s="124" t="s">
        <v>410</v>
      </c>
      <c r="K406" s="124" t="s">
        <v>410</v>
      </c>
      <c r="L406" s="109" t="str">
        <f>MoM!J406</f>
        <v>Дом отдыха, пансионат, день</v>
      </c>
      <c r="M406" s="88">
        <f>IF(MoM!N406=0,0,N406/MoM!N406*100)</f>
        <v>0.79877405721478079</v>
      </c>
      <c r="N406" s="88">
        <f>IF(MoM!O406=0,0,O406/MoM!O406*100)</f>
        <v>0.81195382915882475</v>
      </c>
      <c r="O406" s="88">
        <f>IF(MoM!P406=0,0,P406/MoM!P406*100)</f>
        <v>0.8247826996595341</v>
      </c>
      <c r="P406" s="88">
        <f>IF(MoM!Q406=0,0,Q406/MoM!Q406*100)</f>
        <v>0.83195830914657209</v>
      </c>
      <c r="Q406" s="88">
        <f>IF(MoM!R406=0,0,R406/MoM!R406*100)</f>
        <v>0.84967902113139393</v>
      </c>
      <c r="R406" s="88">
        <f>IF(MoM!S406=0,0,S406/MoM!S406*100)</f>
        <v>0.8932675549154343</v>
      </c>
      <c r="S406" s="88">
        <f>IF(MoM!T406=0,0,T406/MoM!T406*100)</f>
        <v>0.92444259258198291</v>
      </c>
      <c r="T406" s="88">
        <f>IF(MoM!U406=0,0,U406/MoM!U406*100)</f>
        <v>0.93340968573002814</v>
      </c>
      <c r="U406" s="88">
        <f>IF(MoM!V406=0,0,V406/MoM!V406*100)</f>
        <v>0.88356560851204458</v>
      </c>
      <c r="V406" s="88">
        <f>IF(MoM!W406=0,0,W406/MoM!W406*100)</f>
        <v>0.86801485380223264</v>
      </c>
      <c r="W406" s="88">
        <f>IF(MoM!X406=0,0,X406/MoM!X406*100)</f>
        <v>0.88233709888996947</v>
      </c>
      <c r="X406" s="88">
        <f>IF(MoM!Y406=0,0,Y406/MoM!Y406*100)</f>
        <v>0.901307346516104</v>
      </c>
      <c r="Y406" s="88">
        <f>IF(MoM!Z406=0,0,Z406/MoM!Z406*100)</f>
        <v>0.89887381668051058</v>
      </c>
      <c r="Z406" s="88">
        <f>IF(MoM!AA406=0,0,AA406/MoM!AA406*100)</f>
        <v>0.90768278008397962</v>
      </c>
      <c r="AA406" s="88">
        <f>IF(MoM!AB406=0,0,AB406/MoM!AB406*100)</f>
        <v>0.91258426709643314</v>
      </c>
      <c r="AB406" s="88">
        <f>IF(MoM!AC406=0,0,AC406/MoM!AC406*100)</f>
        <v>0.91970242437978533</v>
      </c>
      <c r="AC406" s="88">
        <f>IF(MoM!AD406=0,0,AD406/MoM!AD406*100)</f>
        <v>0.92825565692651746</v>
      </c>
      <c r="AD406" s="88">
        <f>IF(MoM!AE406=0,0,AE406/MoM!AE406*100)</f>
        <v>0.97587517212684771</v>
      </c>
      <c r="AE406" s="88">
        <f>IF(MoM!AF406=0,0,AF406/MoM!AF406*100)</f>
        <v>1.0050538397734403</v>
      </c>
      <c r="AF406" s="88">
        <f>IF(MoM!AG406=0,0,AG406/MoM!AG406*100)</f>
        <v>1.0042497967016215</v>
      </c>
      <c r="AG406" s="88">
        <f>IF(MoM!AH406=0,0,AH406/MoM!AH406*100)</f>
        <v>0.98024822656045263</v>
      </c>
      <c r="AH406" s="88">
        <f>IF(MoM!AI406=0,0,AI406/MoM!AI406*100)</f>
        <v>0.95417362373394454</v>
      </c>
      <c r="AI406" s="88">
        <f>IF(MoM!AJ406=0,0,AJ406/MoM!AJ406*100)</f>
        <v>0.94997525978951525</v>
      </c>
      <c r="AJ406" s="88">
        <f>IF(MoM!AK406=0,0,AK406/MoM!AK406*100)</f>
        <v>0.94608036122437822</v>
      </c>
      <c r="AK406" s="88">
        <f>IF(MoM!AL406=0,0,AL406/MoM!AL406*100)</f>
        <v>0.95147301928335715</v>
      </c>
      <c r="AL406" s="88">
        <f>IF(MoM!AM406=0,0,AM406/MoM!AM406*100)</f>
        <v>0.95394684913349381</v>
      </c>
      <c r="AM406" s="88">
        <f>IF(MoM!AN406=0,0,AN406/MoM!AN406*100)</f>
        <v>0.95127579795591999</v>
      </c>
      <c r="AN406" s="88">
        <f>IF(MoM!AO406=0,0,AO406/MoM!AO406*100)</f>
        <v>0.95489064598815232</v>
      </c>
      <c r="AO406" s="88">
        <f>IF(MoM!AP406=0,0,AP406/MoM!AP406*100)</f>
        <v>0.9649169977710278</v>
      </c>
      <c r="AP406" s="88">
        <f>IF(MoM!AQ406=0,0,AQ406/MoM!AQ406*100)</f>
        <v>0.99482942470192959</v>
      </c>
      <c r="AQ406" s="88">
        <f>IF(MoM!AR406=0,0,AR406/MoM!AR406*100)</f>
        <v>1.0339262210927154</v>
      </c>
      <c r="AR406" s="88">
        <f>IF(MoM!AS406=0,0,AS406/MoM!AS406*100)</f>
        <v>1.0309278350515463</v>
      </c>
      <c r="AS406" s="149">
        <v>1</v>
      </c>
      <c r="AT406" s="88">
        <f>AS406*MoM!AT406/100</f>
        <v>0.97699999999999998</v>
      </c>
      <c r="AU406" s="88">
        <f>AT406*MoM!AU406/100</f>
        <v>0.97660919999999996</v>
      </c>
      <c r="AV406" s="88">
        <f>AU406*MoM!AV406/100</f>
        <v>0.98071095864000002</v>
      </c>
      <c r="AW406" s="88">
        <f>AV406*MoM!AW406/100</f>
        <v>0.97178648891637609</v>
      </c>
      <c r="AX406" s="88">
        <f>AW406*MoM!AX406/100</f>
        <v>0.97178648891637609</v>
      </c>
      <c r="AY406" s="88">
        <f>AX406*MoM!AY406/100</f>
        <v>0.97130059567191795</v>
      </c>
      <c r="AZ406" s="88">
        <f>AY406*MoM!AZ406/100</f>
        <v>0.96964938465927575</v>
      </c>
      <c r="BA406" s="88"/>
      <c r="BB406" s="88"/>
      <c r="BC406" s="88"/>
      <c r="BD406" s="88"/>
      <c r="BE406" s="88"/>
      <c r="BF406" s="88"/>
      <c r="BG406" s="88"/>
      <c r="BH406" s="88"/>
      <c r="BI406" s="88"/>
      <c r="BJ406" s="88"/>
      <c r="BK406" s="88"/>
      <c r="BL406" s="88"/>
      <c r="BM406" s="88"/>
      <c r="BN406" s="88"/>
      <c r="BO406" s="88"/>
      <c r="BP406" s="88"/>
      <c r="BQ406" s="88"/>
      <c r="BR406" s="88"/>
      <c r="BS406" s="88"/>
      <c r="BT406" s="88"/>
    </row>
    <row r="407" spans="1:72" ht="42.75" x14ac:dyDescent="0.45">
      <c r="A407" s="88">
        <f>Веса!A407</f>
        <v>1</v>
      </c>
      <c r="B407" s="88">
        <f>MoM!B407</f>
        <v>1</v>
      </c>
      <c r="C407" s="88">
        <f>БИПЦ_НДС!E407</f>
        <v>0</v>
      </c>
      <c r="D407" s="88">
        <f t="shared" si="6"/>
        <v>1</v>
      </c>
      <c r="E407" s="88">
        <v>0</v>
      </c>
      <c r="F407" s="88">
        <v>0</v>
      </c>
      <c r="G407" s="88">
        <v>0</v>
      </c>
      <c r="H407" s="88">
        <v>0</v>
      </c>
      <c r="I407" s="88">
        <v>1</v>
      </c>
      <c r="J407" s="124" t="s">
        <v>411</v>
      </c>
      <c r="K407" s="124" t="s">
        <v>411</v>
      </c>
      <c r="L407" s="109" t="str">
        <f>MoM!J407</f>
        <v>Первичный консультативный прием у врача специалиста, посещение</v>
      </c>
      <c r="M407" s="88">
        <f>IF(MoM!N407=0,0,N407/MoM!N407*100)</f>
        <v>0.82659269268486935</v>
      </c>
      <c r="N407" s="88">
        <f>IF(MoM!O407=0,0,O407/MoM!O407*100)</f>
        <v>0.83874360526733693</v>
      </c>
      <c r="O407" s="88">
        <f>IF(MoM!P407=0,0,P407/MoM!P407*100)</f>
        <v>0.84788591056475093</v>
      </c>
      <c r="P407" s="88">
        <f>IF(MoM!Q407=0,0,Q407/MoM!Q407*100)</f>
        <v>0.86263912540857757</v>
      </c>
      <c r="Q407" s="88">
        <f>IF(MoM!R407=0,0,R407/MoM!R407*100)</f>
        <v>0.86755616842340633</v>
      </c>
      <c r="R407" s="88">
        <f>IF(MoM!S407=0,0,S407/MoM!S407*100)</f>
        <v>0.87102639309709995</v>
      </c>
      <c r="S407" s="88">
        <f>IF(MoM!T407=0,0,T407/MoM!T407*100)</f>
        <v>0.87363947227639127</v>
      </c>
      <c r="T407" s="88">
        <f>IF(MoM!U407=0,0,U407/MoM!U407*100)</f>
        <v>0.87591093490430993</v>
      </c>
      <c r="U407" s="88">
        <f>IF(MoM!V407=0,0,V407/MoM!V407*100)</f>
        <v>0.87818830333506126</v>
      </c>
      <c r="V407" s="88">
        <f>IF(MoM!W407=0,0,W407/MoM!W407*100)</f>
        <v>0.88161323771806799</v>
      </c>
      <c r="W407" s="88">
        <f>IF(MoM!X407=0,0,X407/MoM!X407*100)</f>
        <v>0.88461072272630947</v>
      </c>
      <c r="X407" s="88">
        <f>IF(MoM!Y407=0,0,Y407/MoM!Y407*100)</f>
        <v>0.88708763274994318</v>
      </c>
      <c r="Y407" s="88">
        <f>IF(MoM!Z407=0,0,Z407/MoM!Z407*100)</f>
        <v>0.9087325709890417</v>
      </c>
      <c r="Z407" s="88">
        <f>IF(MoM!AA407=0,0,AA407/MoM!AA407*100)</f>
        <v>0.91672941761374527</v>
      </c>
      <c r="AA407" s="88">
        <f>IF(MoM!AB407=0,0,AB407/MoM!AB407*100)</f>
        <v>0.91984629763363213</v>
      </c>
      <c r="AB407" s="88">
        <f>IF(MoM!AC407=0,0,AC407/MoM!AC407*100)</f>
        <v>0.92637720634683085</v>
      </c>
      <c r="AC407" s="88">
        <f>IF(MoM!AD407=0,0,AD407/MoM!AD407*100)</f>
        <v>0.92999007745158346</v>
      </c>
      <c r="AD407" s="88">
        <f>IF(MoM!AE407=0,0,AE407/MoM!AE407*100)</f>
        <v>0.93547701890854784</v>
      </c>
      <c r="AE407" s="88">
        <f>IF(MoM!AF407=0,0,AF407/MoM!AF407*100)</f>
        <v>0.94071569021443568</v>
      </c>
      <c r="AF407" s="88">
        <f>IF(MoM!AG407=0,0,AG407/MoM!AG407*100)</f>
        <v>0.94287933630192899</v>
      </c>
      <c r="AG407" s="88">
        <f>IF(MoM!AH407=0,0,AH407/MoM!AH407*100)</f>
        <v>0.94749944504980843</v>
      </c>
      <c r="AH407" s="88">
        <f>IF(MoM!AI407=0,0,AI407/MoM!AI407*100)</f>
        <v>0.95100519299649267</v>
      </c>
      <c r="AI407" s="88">
        <f>IF(MoM!AJ407=0,0,AJ407/MoM!AJ407*100)</f>
        <v>0.95271700234388634</v>
      </c>
      <c r="AJ407" s="88">
        <f>IF(MoM!AK407=0,0,AK407/MoM!AK407*100)</f>
        <v>0.9566231420534963</v>
      </c>
      <c r="AK407" s="88">
        <f>IF(MoM!AL407=0,0,AL407/MoM!AL407*100)</f>
        <v>0.96245854322002256</v>
      </c>
      <c r="AL407" s="88">
        <f>IF(MoM!AM407=0,0,AM407/MoM!AM407*100)</f>
        <v>0.97208312865222268</v>
      </c>
      <c r="AM407" s="88">
        <f>IF(MoM!AN407=0,0,AN407/MoM!AN407*100)</f>
        <v>0.97665191935688811</v>
      </c>
      <c r="AN407" s="88">
        <f>IF(MoM!AO407=0,0,AO407/MoM!AO407*100)</f>
        <v>0.98114451818592974</v>
      </c>
      <c r="AO407" s="88">
        <f>IF(MoM!AP407=0,0,AP407/MoM!AP407*100)</f>
        <v>0.98359737948139447</v>
      </c>
      <c r="AP407" s="88">
        <f>IF(MoM!AQ407=0,0,AQ407/MoM!AQ407*100)</f>
        <v>0.98576129371625365</v>
      </c>
      <c r="AQ407" s="88">
        <f>IF(MoM!AR407=0,0,AR407/MoM!AR407*100)</f>
        <v>0.98615559823374022</v>
      </c>
      <c r="AR407" s="88">
        <f>IF(MoM!AS407=0,0,AS407/MoM!AS407*100)</f>
        <v>0.98990298950702837</v>
      </c>
      <c r="AS407" s="149">
        <v>1</v>
      </c>
      <c r="AT407" s="88">
        <f>AS407*MoM!AT407/100</f>
        <v>1.008</v>
      </c>
      <c r="AU407" s="88">
        <f>AT407*MoM!AU407/100</f>
        <v>1.0106208000000001</v>
      </c>
      <c r="AV407" s="88">
        <f>AU407*MoM!AV407/100</f>
        <v>1.0121367312</v>
      </c>
      <c r="AW407" s="88">
        <f>AV407*MoM!AW407/100</f>
        <v>1.0243835856475199</v>
      </c>
      <c r="AX407" s="88">
        <f>AW407*MoM!AX407/100</f>
        <v>1.0321689008984409</v>
      </c>
      <c r="AY407" s="88">
        <f>AX407*MoM!AY407/100</f>
        <v>1.0365040102822143</v>
      </c>
      <c r="AZ407" s="88">
        <f>AY407*MoM!AZ407/100</f>
        <v>1.0418938311356818</v>
      </c>
      <c r="BA407" s="88"/>
      <c r="BB407" s="88"/>
      <c r="BC407" s="88"/>
      <c r="BD407" s="88"/>
      <c r="BE407" s="88"/>
      <c r="BF407" s="88"/>
      <c r="BG407" s="88"/>
      <c r="BH407" s="88"/>
      <c r="BI407" s="88"/>
      <c r="BJ407" s="88"/>
      <c r="BK407" s="88"/>
      <c r="BL407" s="88"/>
      <c r="BM407" s="88"/>
      <c r="BN407" s="88"/>
      <c r="BO407" s="88"/>
      <c r="BP407" s="88"/>
      <c r="BQ407" s="88"/>
      <c r="BR407" s="88"/>
      <c r="BS407" s="88"/>
      <c r="BT407" s="88"/>
    </row>
    <row r="408" spans="1:72" ht="28.5" x14ac:dyDescent="0.45">
      <c r="A408" s="88">
        <f>Веса!A408</f>
        <v>1</v>
      </c>
      <c r="B408" s="88">
        <f>MoM!B408</f>
        <v>1</v>
      </c>
      <c r="C408" s="88">
        <f>БИПЦ_НДС!E408</f>
        <v>0</v>
      </c>
      <c r="D408" s="88">
        <f t="shared" si="6"/>
        <v>1</v>
      </c>
      <c r="E408" s="88">
        <v>0</v>
      </c>
      <c r="F408" s="88">
        <v>0</v>
      </c>
      <c r="G408" s="88">
        <v>0</v>
      </c>
      <c r="H408" s="88">
        <v>0</v>
      </c>
      <c r="I408" s="88">
        <v>1</v>
      </c>
      <c r="J408" s="124" t="s">
        <v>412</v>
      </c>
      <c r="K408" s="124" t="s">
        <v>412</v>
      </c>
      <c r="L408" s="109" t="str">
        <f>MoM!J408</f>
        <v>Ультразвуковое исследование брюшной полости, исследование</v>
      </c>
      <c r="M408" s="88">
        <f>IF(MoM!N408=0,0,N408/MoM!N408*100)</f>
        <v>0.8593904397874963</v>
      </c>
      <c r="N408" s="88">
        <f>IF(MoM!O408=0,0,O408/MoM!O408*100)</f>
        <v>0.86755464896547763</v>
      </c>
      <c r="O408" s="88">
        <f>IF(MoM!P408=0,0,P408/MoM!P408*100)</f>
        <v>0.87189242221030494</v>
      </c>
      <c r="P408" s="88">
        <f>IF(MoM!Q408=0,0,Q408/MoM!Q408*100)</f>
        <v>0.87712377674356667</v>
      </c>
      <c r="Q408" s="88">
        <f>IF(MoM!R408=0,0,R408/MoM!R408*100)</f>
        <v>0.88019370996216906</v>
      </c>
      <c r="R408" s="88">
        <f>IF(MoM!S408=0,0,S408/MoM!S408*100)</f>
        <v>0.88204211675308952</v>
      </c>
      <c r="S408" s="88">
        <f>IF(MoM!T408=0,0,T408/MoM!T408*100)</f>
        <v>0.88371799677492047</v>
      </c>
      <c r="T408" s="88">
        <f>IF(MoM!U408=0,0,U408/MoM!U408*100)</f>
        <v>0.89122959974750715</v>
      </c>
      <c r="U408" s="88">
        <f>IF(MoM!V408=0,0,V408/MoM!V408*100)</f>
        <v>0.89702259214586599</v>
      </c>
      <c r="V408" s="88">
        <f>IF(MoM!W408=0,0,W408/MoM!W408*100)</f>
        <v>0.90348115480931612</v>
      </c>
      <c r="W408" s="88">
        <f>IF(MoM!X408=0,0,X408/MoM!X408*100)</f>
        <v>0.90727577565951523</v>
      </c>
      <c r="X408" s="88">
        <f>IF(MoM!Y408=0,0,Y408/MoM!Y408*100)</f>
        <v>0.90854596174543856</v>
      </c>
      <c r="Y408" s="88">
        <f>IF(MoM!Z408=0,0,Z408/MoM!Z408*100)</f>
        <v>0.92671688098034721</v>
      </c>
      <c r="Z408" s="88">
        <f>IF(MoM!AA408=0,0,AA408/MoM!AA408*100)</f>
        <v>0.93088710694475885</v>
      </c>
      <c r="AA408" s="88">
        <f>IF(MoM!AB408=0,0,AB408/MoM!AB408*100)</f>
        <v>0.93591389732226049</v>
      </c>
      <c r="AB408" s="88">
        <f>IF(MoM!AC408=0,0,AC408/MoM!AC408*100)</f>
        <v>0.93797290789636945</v>
      </c>
      <c r="AC408" s="88">
        <f>IF(MoM!AD408=0,0,AD408/MoM!AD408*100)</f>
        <v>0.9393798672582141</v>
      </c>
      <c r="AD408" s="88">
        <f>IF(MoM!AE408=0,0,AE408/MoM!AE408*100)</f>
        <v>0.9465191542493766</v>
      </c>
      <c r="AE408" s="88">
        <f>IF(MoM!AF408=0,0,AF408/MoM!AF408*100)</f>
        <v>0.95077849044349882</v>
      </c>
      <c r="AF408" s="88">
        <f>IF(MoM!AG408=0,0,AG408/MoM!AG408*100)</f>
        <v>0.95382098161291806</v>
      </c>
      <c r="AG408" s="88">
        <f>IF(MoM!AH408=0,0,AH408/MoM!AH408*100)</f>
        <v>0.95591938777246643</v>
      </c>
      <c r="AH408" s="88">
        <f>IF(MoM!AI408=0,0,AI408/MoM!AI408*100)</f>
        <v>0.95840477818067482</v>
      </c>
      <c r="AI408" s="88">
        <f>IF(MoM!AJ408=0,0,AJ408/MoM!AJ408*100)</f>
        <v>0.96444272828321298</v>
      </c>
      <c r="AJ408" s="88">
        <f>IF(MoM!AK408=0,0,AK408/MoM!AK408*100)</f>
        <v>0.9679147221050326</v>
      </c>
      <c r="AK408" s="88">
        <f>IF(MoM!AL408=0,0,AL408/MoM!AL408*100)</f>
        <v>0.97420616779871538</v>
      </c>
      <c r="AL408" s="88">
        <f>IF(MoM!AM408=0,0,AM408/MoM!AM408*100)</f>
        <v>0.98063592850618686</v>
      </c>
      <c r="AM408" s="88">
        <f>IF(MoM!AN408=0,0,AN408/MoM!AN408*100)</f>
        <v>0.98230300958464745</v>
      </c>
      <c r="AN408" s="88">
        <f>IF(MoM!AO408=0,0,AO408/MoM!AO408*100)</f>
        <v>0.98416938530285836</v>
      </c>
      <c r="AO408" s="88">
        <f>IF(MoM!AP408=0,0,AP408/MoM!AP408*100)</f>
        <v>0.98672822570464591</v>
      </c>
      <c r="AP408" s="88">
        <f>IF(MoM!AQ408=0,0,AQ408/MoM!AQ408*100)</f>
        <v>0.98840566368834371</v>
      </c>
      <c r="AQ408" s="88">
        <f>IF(MoM!AR408=0,0,AR408/MoM!AR408*100)</f>
        <v>0.98969059105113844</v>
      </c>
      <c r="AR408" s="88">
        <f>IF(MoM!AS408=0,0,AS408/MoM!AS408*100)</f>
        <v>0.99166997223324072</v>
      </c>
      <c r="AS408" s="149">
        <v>1</v>
      </c>
      <c r="AT408" s="88">
        <f>AS408*MoM!AT408/100</f>
        <v>1.0026000000000002</v>
      </c>
      <c r="AU408" s="88">
        <f>AT408*MoM!AU408/100</f>
        <v>1.0045049400000001</v>
      </c>
      <c r="AV408" s="88">
        <f>AU408*MoM!AV408/100</f>
        <v>1.0090252122300003</v>
      </c>
      <c r="AW408" s="88">
        <f>AV408*MoM!AW408/100</f>
        <v>1.0162901937580562</v>
      </c>
      <c r="AX408" s="88">
        <f>AW408*MoM!AX408/100</f>
        <v>1.0212700157074706</v>
      </c>
      <c r="AY408" s="88">
        <f>AX408*MoM!AY408/100</f>
        <v>1.0249465877640176</v>
      </c>
      <c r="AZ408" s="88">
        <f>AY408*MoM!AZ408/100</f>
        <v>1.027816438209757</v>
      </c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</row>
    <row r="409" spans="1:72" ht="57" x14ac:dyDescent="0.45">
      <c r="A409" s="88">
        <f>Веса!A409</f>
        <v>0</v>
      </c>
      <c r="B409" s="88">
        <f>MoM!B409</f>
        <v>0</v>
      </c>
      <c r="C409" s="88">
        <f>БИПЦ_НДС!E409</f>
        <v>0</v>
      </c>
      <c r="D409" s="88">
        <f t="shared" si="6"/>
        <v>1</v>
      </c>
      <c r="E409" s="88">
        <v>0</v>
      </c>
      <c r="F409" s="88">
        <v>0</v>
      </c>
      <c r="G409" s="88">
        <v>0</v>
      </c>
      <c r="H409" s="88">
        <v>0</v>
      </c>
      <c r="I409" s="88">
        <v>1</v>
      </c>
      <c r="J409" s="136" t="s">
        <v>413</v>
      </c>
      <c r="K409" s="136" t="s">
        <v>413</v>
      </c>
      <c r="L409" s="109" t="str">
        <f>MoM!J409</f>
        <v>Диагностика на магнитно-резонансном или компьютерном томографе, услуга</v>
      </c>
      <c r="M409" s="88">
        <f>IF(MoM!N409=0,0,N409/MoM!N409*100)</f>
        <v>0</v>
      </c>
      <c r="N409" s="88">
        <f>IF(MoM!O409=0,0,O409/MoM!O409*100)</f>
        <v>0</v>
      </c>
      <c r="O409" s="88">
        <f>IF(MoM!P409=0,0,P409/MoM!P409*100)</f>
        <v>0</v>
      </c>
      <c r="P409" s="88">
        <f>IF(MoM!Q409=0,0,Q409/MoM!Q409*100)</f>
        <v>0</v>
      </c>
      <c r="Q409" s="88">
        <f>IF(MoM!R409=0,0,R409/MoM!R409*100)</f>
        <v>0</v>
      </c>
      <c r="R409" s="88">
        <f>IF(MoM!S409=0,0,S409/MoM!S409*100)</f>
        <v>0</v>
      </c>
      <c r="S409" s="88">
        <f>IF(MoM!T409=0,0,T409/MoM!T409*100)</f>
        <v>0</v>
      </c>
      <c r="T409" s="88">
        <f>IF(MoM!U409=0,0,U409/MoM!U409*100)</f>
        <v>0</v>
      </c>
      <c r="U409" s="88">
        <f>IF(MoM!V409=0,0,V409/MoM!V409*100)</f>
        <v>0</v>
      </c>
      <c r="V409" s="88">
        <f>IF(MoM!W409=0,0,W409/MoM!W409*100)</f>
        <v>0</v>
      </c>
      <c r="W409" s="88">
        <f>IF(MoM!X409=0,0,X409/MoM!X409*100)</f>
        <v>0</v>
      </c>
      <c r="X409" s="88">
        <f>IF(MoM!Y409=0,0,Y409/MoM!Y409*100)</f>
        <v>0</v>
      </c>
      <c r="Y409" s="88">
        <f>IF(MoM!Z409=0,0,Z409/MoM!Z409*100)</f>
        <v>0</v>
      </c>
      <c r="Z409" s="88">
        <f>IF(MoM!AA409=0,0,AA409/MoM!AA409*100)</f>
        <v>0</v>
      </c>
      <c r="AA409" s="88">
        <f>IF(MoM!AB409=0,0,AB409/MoM!AB409*100)</f>
        <v>0</v>
      </c>
      <c r="AB409" s="88">
        <f>IF(MoM!AC409=0,0,AC409/MoM!AC409*100)</f>
        <v>0</v>
      </c>
      <c r="AC409" s="88">
        <f>IF(MoM!AD409=0,0,AD409/MoM!AD409*100)</f>
        <v>0</v>
      </c>
      <c r="AD409" s="88">
        <f>IF(MoM!AE409=0,0,AE409/MoM!AE409*100)</f>
        <v>0</v>
      </c>
      <c r="AE409" s="88">
        <f>IF(MoM!AF409=0,0,AF409/MoM!AF409*100)</f>
        <v>0</v>
      </c>
      <c r="AF409" s="88">
        <f>IF(MoM!AG409=0,0,AG409/MoM!AG409*100)</f>
        <v>0</v>
      </c>
      <c r="AG409" s="88">
        <f>IF(MoM!AH409=0,0,AH409/MoM!AH409*100)</f>
        <v>0</v>
      </c>
      <c r="AH409" s="88">
        <f>IF(MoM!AI409=0,0,AI409/MoM!AI409*100)</f>
        <v>0</v>
      </c>
      <c r="AI409" s="88">
        <f>IF(MoM!AJ409=0,0,AJ409/MoM!AJ409*100)</f>
        <v>0</v>
      </c>
      <c r="AJ409" s="88">
        <f>IF(MoM!AK409=0,0,AK409/MoM!AK409*100)</f>
        <v>0</v>
      </c>
      <c r="AK409" s="88">
        <f>IF(MoM!AL409=0,0,AL409/MoM!AL409*100)</f>
        <v>0</v>
      </c>
      <c r="AL409" s="88">
        <f>IF(MoM!AM409=0,0,AM409/MoM!AM409*100)</f>
        <v>0</v>
      </c>
      <c r="AM409" s="88">
        <f>IF(MoM!AN409=0,0,AN409/MoM!AN409*100)</f>
        <v>0</v>
      </c>
      <c r="AN409" s="88">
        <f>IF(MoM!AO409=0,0,AO409/MoM!AO409*100)</f>
        <v>0</v>
      </c>
      <c r="AO409" s="88">
        <f>IF(MoM!AP409=0,0,AP409/MoM!AP409*100)</f>
        <v>0</v>
      </c>
      <c r="AP409" s="88">
        <f>IF(MoM!AQ409=0,0,AQ409/MoM!AQ409*100)</f>
        <v>0</v>
      </c>
      <c r="AQ409" s="88">
        <f>IF(MoM!AR409=0,0,AR409/MoM!AR409*100)</f>
        <v>0</v>
      </c>
      <c r="AR409" s="88">
        <f>IF(MoM!AS409=0,0,AS409/MoM!AS409*100)</f>
        <v>0</v>
      </c>
      <c r="AS409" s="149">
        <v>1</v>
      </c>
      <c r="AT409" s="88">
        <f>AS409*MoM!AT409/100</f>
        <v>0</v>
      </c>
      <c r="AU409" s="88">
        <f>AT409*MoM!AU409/100</f>
        <v>0</v>
      </c>
      <c r="AV409" s="88">
        <f>AU409*MoM!AV409/100</f>
        <v>0</v>
      </c>
      <c r="AW409" s="88">
        <f>AV409*MoM!AW409/100</f>
        <v>0</v>
      </c>
      <c r="AX409" s="88">
        <f>AW409*MoM!AX409/100</f>
        <v>0</v>
      </c>
      <c r="AY409" s="88">
        <f>AX409*MoM!AY409/100</f>
        <v>0</v>
      </c>
      <c r="AZ409" s="88">
        <f>AY409*MoM!AZ409/100</f>
        <v>0</v>
      </c>
      <c r="BA409" s="88"/>
      <c r="BB409" s="88"/>
      <c r="BC409" s="88"/>
      <c r="BD409" s="88"/>
      <c r="BE409" s="88"/>
      <c r="BF409" s="88"/>
      <c r="BG409" s="88"/>
      <c r="BH409" s="88"/>
      <c r="BI409" s="88"/>
      <c r="BJ409" s="88"/>
      <c r="BK409" s="88"/>
      <c r="BL409" s="88"/>
      <c r="BM409" s="88"/>
      <c r="BN409" s="88"/>
      <c r="BO409" s="88"/>
      <c r="BP409" s="88"/>
      <c r="BQ409" s="88"/>
      <c r="BR409" s="88"/>
      <c r="BS409" s="88"/>
      <c r="BT409" s="88"/>
    </row>
    <row r="410" spans="1:72" ht="28.5" x14ac:dyDescent="0.45">
      <c r="A410" s="88">
        <f>Веса!A410</f>
        <v>0</v>
      </c>
      <c r="B410" s="88">
        <f>MoM!B410</f>
        <v>0</v>
      </c>
      <c r="C410" s="88">
        <f>БИПЦ_НДС!E410</f>
        <v>0</v>
      </c>
      <c r="D410" s="88">
        <f t="shared" si="6"/>
        <v>1</v>
      </c>
      <c r="E410" s="88">
        <v>0</v>
      </c>
      <c r="F410" s="88">
        <v>0</v>
      </c>
      <c r="G410" s="88">
        <v>0</v>
      </c>
      <c r="H410" s="88">
        <v>0</v>
      </c>
      <c r="I410" s="88">
        <v>1</v>
      </c>
      <c r="J410" s="136" t="s">
        <v>414</v>
      </c>
      <c r="K410" s="136" t="s">
        <v>414</v>
      </c>
      <c r="L410" s="109" t="str">
        <f>MoM!J410</f>
        <v>Гастроскопия (ФГДС, ЭГДС), услуга</v>
      </c>
      <c r="M410" s="88">
        <f>IF(MoM!N410=0,0,N410/MoM!N410*100)</f>
        <v>0</v>
      </c>
      <c r="N410" s="88">
        <f>IF(MoM!O410=0,0,O410/MoM!O410*100)</f>
        <v>0</v>
      </c>
      <c r="O410" s="88">
        <f>IF(MoM!P410=0,0,P410/MoM!P410*100)</f>
        <v>0</v>
      </c>
      <c r="P410" s="88">
        <f>IF(MoM!Q410=0,0,Q410/MoM!Q410*100)</f>
        <v>0</v>
      </c>
      <c r="Q410" s="88">
        <f>IF(MoM!R410=0,0,R410/MoM!R410*100)</f>
        <v>0</v>
      </c>
      <c r="R410" s="88">
        <f>IF(MoM!S410=0,0,S410/MoM!S410*100)</f>
        <v>0</v>
      </c>
      <c r="S410" s="88">
        <f>IF(MoM!T410=0,0,T410/MoM!T410*100)</f>
        <v>0</v>
      </c>
      <c r="T410" s="88">
        <f>IF(MoM!U410=0,0,U410/MoM!U410*100)</f>
        <v>0</v>
      </c>
      <c r="U410" s="88">
        <f>IF(MoM!V410=0,0,V410/MoM!V410*100)</f>
        <v>0</v>
      </c>
      <c r="V410" s="88">
        <f>IF(MoM!W410=0,0,W410/MoM!W410*100)</f>
        <v>0</v>
      </c>
      <c r="W410" s="88">
        <f>IF(MoM!X410=0,0,X410/MoM!X410*100)</f>
        <v>0</v>
      </c>
      <c r="X410" s="88">
        <f>IF(MoM!Y410=0,0,Y410/MoM!Y410*100)</f>
        <v>0</v>
      </c>
      <c r="Y410" s="88">
        <f>IF(MoM!Z410=0,0,Z410/MoM!Z410*100)</f>
        <v>0</v>
      </c>
      <c r="Z410" s="88">
        <f>IF(MoM!AA410=0,0,AA410/MoM!AA410*100)</f>
        <v>0</v>
      </c>
      <c r="AA410" s="88">
        <f>IF(MoM!AB410=0,0,AB410/MoM!AB410*100)</f>
        <v>0</v>
      </c>
      <c r="AB410" s="88">
        <f>IF(MoM!AC410=0,0,AC410/MoM!AC410*100)</f>
        <v>0</v>
      </c>
      <c r="AC410" s="88">
        <f>IF(MoM!AD410=0,0,AD410/MoM!AD410*100)</f>
        <v>0</v>
      </c>
      <c r="AD410" s="88">
        <f>IF(MoM!AE410=0,0,AE410/MoM!AE410*100)</f>
        <v>0</v>
      </c>
      <c r="AE410" s="88">
        <f>IF(MoM!AF410=0,0,AF410/MoM!AF410*100)</f>
        <v>0</v>
      </c>
      <c r="AF410" s="88">
        <f>IF(MoM!AG410=0,0,AG410/MoM!AG410*100)</f>
        <v>0</v>
      </c>
      <c r="AG410" s="88">
        <f>IF(MoM!AH410=0,0,AH410/MoM!AH410*100)</f>
        <v>0</v>
      </c>
      <c r="AH410" s="88">
        <f>IF(MoM!AI410=0,0,AI410/MoM!AI410*100)</f>
        <v>0</v>
      </c>
      <c r="AI410" s="88">
        <f>IF(MoM!AJ410=0,0,AJ410/MoM!AJ410*100)</f>
        <v>0</v>
      </c>
      <c r="AJ410" s="88">
        <f>IF(MoM!AK410=0,0,AK410/MoM!AK410*100)</f>
        <v>0</v>
      </c>
      <c r="AK410" s="88">
        <f>IF(MoM!AL410=0,0,AL410/MoM!AL410*100)</f>
        <v>0</v>
      </c>
      <c r="AL410" s="88">
        <f>IF(MoM!AM410=0,0,AM410/MoM!AM410*100)</f>
        <v>0</v>
      </c>
      <c r="AM410" s="88">
        <f>IF(MoM!AN410=0,0,AN410/MoM!AN410*100)</f>
        <v>0</v>
      </c>
      <c r="AN410" s="88">
        <f>IF(MoM!AO410=0,0,AO410/MoM!AO410*100)</f>
        <v>0</v>
      </c>
      <c r="AO410" s="88">
        <f>IF(MoM!AP410=0,0,AP410/MoM!AP410*100)</f>
        <v>0</v>
      </c>
      <c r="AP410" s="88">
        <f>IF(MoM!AQ410=0,0,AQ410/MoM!AQ410*100)</f>
        <v>0</v>
      </c>
      <c r="AQ410" s="88">
        <f>IF(MoM!AR410=0,0,AR410/MoM!AR410*100)</f>
        <v>0</v>
      </c>
      <c r="AR410" s="88">
        <f>IF(MoM!AS410=0,0,AS410/MoM!AS410*100)</f>
        <v>0</v>
      </c>
      <c r="AS410" s="149">
        <v>1</v>
      </c>
      <c r="AT410" s="88">
        <f>AS410*MoM!AT410/100</f>
        <v>0</v>
      </c>
      <c r="AU410" s="88">
        <f>AT410*MoM!AU410/100</f>
        <v>0</v>
      </c>
      <c r="AV410" s="88">
        <f>AU410*MoM!AV410/100</f>
        <v>0</v>
      </c>
      <c r="AW410" s="88">
        <f>AV410*MoM!AW410/100</f>
        <v>0</v>
      </c>
      <c r="AX410" s="88">
        <f>AW410*MoM!AX410/100</f>
        <v>0</v>
      </c>
      <c r="AY410" s="88">
        <f>AX410*MoM!AY410/100</f>
        <v>0</v>
      </c>
      <c r="AZ410" s="88">
        <f>AY410*MoM!AZ410/100</f>
        <v>0</v>
      </c>
      <c r="BA410" s="88"/>
      <c r="BB410" s="88"/>
      <c r="BC410" s="88"/>
      <c r="BD410" s="88"/>
      <c r="BE410" s="88"/>
      <c r="BF410" s="88"/>
      <c r="BG410" s="88"/>
      <c r="BH410" s="88"/>
      <c r="BI410" s="88"/>
      <c r="BJ410" s="88"/>
      <c r="BK410" s="88"/>
      <c r="BL410" s="88"/>
      <c r="BM410" s="88"/>
      <c r="BN410" s="88"/>
      <c r="BO410" s="88"/>
      <c r="BP410" s="88"/>
      <c r="BQ410" s="88"/>
      <c r="BR410" s="88"/>
      <c r="BS410" s="88"/>
      <c r="BT410" s="88"/>
    </row>
    <row r="411" spans="1:72" ht="28.5" x14ac:dyDescent="0.45">
      <c r="A411" s="88">
        <f>Веса!A411</f>
        <v>1</v>
      </c>
      <c r="B411" s="88">
        <f>MoM!B411</f>
        <v>1</v>
      </c>
      <c r="C411" s="88">
        <f>БИПЦ_НДС!E411</f>
        <v>0</v>
      </c>
      <c r="D411" s="88">
        <f t="shared" si="6"/>
        <v>1</v>
      </c>
      <c r="E411" s="88">
        <v>0</v>
      </c>
      <c r="F411" s="88">
        <v>0</v>
      </c>
      <c r="G411" s="88">
        <v>0</v>
      </c>
      <c r="H411" s="88">
        <v>0</v>
      </c>
      <c r="I411" s="88">
        <v>1</v>
      </c>
      <c r="J411" s="124" t="s">
        <v>415</v>
      </c>
      <c r="K411" s="124" t="s">
        <v>415</v>
      </c>
      <c r="L411" s="109" t="str">
        <f>MoM!J411</f>
        <v>Физиотерапевтическое лечение, процедура</v>
      </c>
      <c r="M411" s="88">
        <f>IF(MoM!N411=0,0,N411/MoM!N411*100)</f>
        <v>0.8089923967475644</v>
      </c>
      <c r="N411" s="88">
        <f>IF(MoM!O411=0,0,O411/MoM!O411*100)</f>
        <v>0.81473624276447199</v>
      </c>
      <c r="O411" s="88">
        <f>IF(MoM!P411=0,0,P411/MoM!P411*100)</f>
        <v>0.81832108223263567</v>
      </c>
      <c r="P411" s="88">
        <f>IF(MoM!Q411=0,0,Q411/MoM!Q411*100)</f>
        <v>0.82593146829739916</v>
      </c>
      <c r="Q411" s="88">
        <f>IF(MoM!R411=0,0,R411/MoM!R411*100)</f>
        <v>0.82931778731741845</v>
      </c>
      <c r="R411" s="88">
        <f>IF(MoM!S411=0,0,S411/MoM!S411*100)</f>
        <v>0.83097642289205331</v>
      </c>
      <c r="S411" s="88">
        <f>IF(MoM!T411=0,0,T411/MoM!T411*100)</f>
        <v>0.83380174272988627</v>
      </c>
      <c r="T411" s="88">
        <f>IF(MoM!U411=0,0,U411/MoM!U411*100)</f>
        <v>0.8409724377173633</v>
      </c>
      <c r="U411" s="88">
        <f>IF(MoM!V411=0,0,V411/MoM!V411*100)</f>
        <v>0.84593417509989577</v>
      </c>
      <c r="V411" s="88">
        <f>IF(MoM!W411=0,0,W411/MoM!W411*100)</f>
        <v>0.85515485760848475</v>
      </c>
      <c r="W411" s="88">
        <f>IF(MoM!X411=0,0,X411/MoM!X411*100)</f>
        <v>0.85746377572402754</v>
      </c>
      <c r="X411" s="88">
        <f>IF(MoM!Y411=0,0,Y411/MoM!Y411*100)</f>
        <v>0.85995042067362726</v>
      </c>
      <c r="Y411" s="88">
        <f>IF(MoM!Z411=0,0,Z411/MoM!Z411*100)</f>
        <v>0.88093321093806376</v>
      </c>
      <c r="Z411" s="88">
        <f>IF(MoM!AA411=0,0,AA411/MoM!AA411*100)</f>
        <v>0.88762830334119303</v>
      </c>
      <c r="AA411" s="88">
        <f>IF(MoM!AB411=0,0,AB411/MoM!AB411*100)</f>
        <v>0.89259902183990369</v>
      </c>
      <c r="AB411" s="88">
        <f>IF(MoM!AC411=0,0,AC411/MoM!AC411*100)</f>
        <v>0.89581237831852734</v>
      </c>
      <c r="AC411" s="88">
        <f>IF(MoM!AD411=0,0,AD411/MoM!AD411*100)</f>
        <v>0.89724567812383693</v>
      </c>
      <c r="AD411" s="88">
        <f>IF(MoM!AE411=0,0,AE411/MoM!AE411*100)</f>
        <v>0.91079408786350691</v>
      </c>
      <c r="AE411" s="88">
        <f>IF(MoM!AF411=0,0,AF411/MoM!AF411*100)</f>
        <v>0.91434618480617458</v>
      </c>
      <c r="AF411" s="88">
        <f>IF(MoM!AG411=0,0,AG411/MoM!AG411*100)</f>
        <v>0.91690635412363197</v>
      </c>
      <c r="AG411" s="88">
        <f>IF(MoM!AH411=0,0,AH411/MoM!AH411*100)</f>
        <v>0.92048228890471406</v>
      </c>
      <c r="AH411" s="88">
        <f>IF(MoM!AI411=0,0,AI411/MoM!AI411*100)</f>
        <v>0.92710976138482803</v>
      </c>
      <c r="AI411" s="88">
        <f>IF(MoM!AJ411=0,0,AJ411/MoM!AJ411*100)</f>
        <v>0.95038021639558723</v>
      </c>
      <c r="AJ411" s="88">
        <f>IF(MoM!AK411=0,0,AK411/MoM!AK411*100)</f>
        <v>0.94828937991951689</v>
      </c>
      <c r="AK411" s="88">
        <f>IF(MoM!AL411=0,0,AL411/MoM!AL411*100)</f>
        <v>0.95824641840867186</v>
      </c>
      <c r="AL411" s="88">
        <f>IF(MoM!AM411=0,0,AM411/MoM!AM411*100)</f>
        <v>0.96706228545803163</v>
      </c>
      <c r="AM411" s="88">
        <f>IF(MoM!AN411=0,0,AN411/MoM!AN411*100)</f>
        <v>0.96870629134331032</v>
      </c>
      <c r="AN411" s="88">
        <f>IF(MoM!AO411=0,0,AO411/MoM!AO411*100)</f>
        <v>0.9728717283960866</v>
      </c>
      <c r="AO411" s="88">
        <f>IF(MoM!AP411=0,0,AP411/MoM!AP411*100)</f>
        <v>0.9773469383467086</v>
      </c>
      <c r="AP411" s="88">
        <f>IF(MoM!AQ411=0,0,AQ411/MoM!AQ411*100)</f>
        <v>0.97939936691723661</v>
      </c>
      <c r="AQ411" s="88">
        <f>IF(MoM!AR411=0,0,AR411/MoM!AR411*100)</f>
        <v>0.98527576311873999</v>
      </c>
      <c r="AR411" s="88">
        <f>IF(MoM!AS411=0,0,AS411/MoM!AS411*100)</f>
        <v>0.98931539374752675</v>
      </c>
      <c r="AS411" s="149">
        <v>1</v>
      </c>
      <c r="AT411" s="88">
        <f>AS411*MoM!AT411/100</f>
        <v>1.0016</v>
      </c>
      <c r="AU411" s="88">
        <f>AT411*MoM!AU411/100</f>
        <v>1.0025014400000001</v>
      </c>
      <c r="AV411" s="88">
        <f>AU411*MoM!AV411/100</f>
        <v>1.004807193312</v>
      </c>
      <c r="AW411" s="88">
        <f>AV411*MoM!AW411/100</f>
        <v>1.0150562266837824</v>
      </c>
      <c r="AX411" s="88">
        <f>AW411*MoM!AX411/100</f>
        <v>1.0236842046105945</v>
      </c>
      <c r="AY411" s="88">
        <f>AX411*MoM!AY411/100</f>
        <v>1.0268576256448874</v>
      </c>
      <c r="AZ411" s="88">
        <f>AY411*MoM!AZ411/100</f>
        <v>1.0288086551336126</v>
      </c>
      <c r="BA411" s="88"/>
      <c r="BB411" s="88"/>
      <c r="BC411" s="88"/>
      <c r="BD411" s="88"/>
      <c r="BE411" s="88"/>
      <c r="BF411" s="88"/>
      <c r="BG411" s="88"/>
      <c r="BH411" s="88"/>
      <c r="BI411" s="88"/>
      <c r="BJ411" s="88"/>
      <c r="BK411" s="88"/>
      <c r="BL411" s="88"/>
      <c r="BM411" s="88"/>
      <c r="BN411" s="88"/>
      <c r="BO411" s="88"/>
      <c r="BP411" s="88"/>
      <c r="BQ411" s="88"/>
      <c r="BR411" s="88"/>
      <c r="BS411" s="88"/>
      <c r="BT411" s="88"/>
    </row>
    <row r="412" spans="1:72" x14ac:dyDescent="0.45">
      <c r="A412" s="88">
        <f>Веса!A412</f>
        <v>1</v>
      </c>
      <c r="B412" s="88">
        <f>MoM!B412</f>
        <v>1</v>
      </c>
      <c r="C412" s="88">
        <f>БИПЦ_НДС!E412</f>
        <v>0</v>
      </c>
      <c r="D412" s="88">
        <f t="shared" si="6"/>
        <v>1</v>
      </c>
      <c r="E412" s="88">
        <v>0</v>
      </c>
      <c r="F412" s="88">
        <v>0</v>
      </c>
      <c r="G412" s="88">
        <v>0</v>
      </c>
      <c r="H412" s="88">
        <v>0</v>
      </c>
      <c r="I412" s="88">
        <v>1</v>
      </c>
      <c r="J412" s="124" t="s">
        <v>416</v>
      </c>
      <c r="K412" s="124" t="s">
        <v>416</v>
      </c>
      <c r="L412" s="109" t="str">
        <f>MoM!J412</f>
        <v>Общий анализ крови, анализ</v>
      </c>
      <c r="M412" s="88">
        <f>IF(MoM!N412=0,0,N412/MoM!N412*100)</f>
        <v>0.85668400618631202</v>
      </c>
      <c r="N412" s="88">
        <f>IF(MoM!O412=0,0,O412/MoM!O412*100)</f>
        <v>0.87159030789395375</v>
      </c>
      <c r="O412" s="88">
        <f>IF(MoM!P412=0,0,P412/MoM!P412*100)</f>
        <v>0.87638405458737045</v>
      </c>
      <c r="P412" s="88">
        <f>IF(MoM!Q412=0,0,Q412/MoM!Q412*100)</f>
        <v>0.88269401978039952</v>
      </c>
      <c r="Q412" s="88">
        <f>IF(MoM!R412=0,0,R412/MoM!R412*100)</f>
        <v>0.88799018389908191</v>
      </c>
      <c r="R412" s="88">
        <f>IF(MoM!S412=0,0,S412/MoM!S412*100)</f>
        <v>0.89012136034043954</v>
      </c>
      <c r="S412" s="88">
        <f>IF(MoM!T412=0,0,T412/MoM!T412*100)</f>
        <v>0.89216863946922265</v>
      </c>
      <c r="T412" s="88">
        <f>IF(MoM!U412=0,0,U412/MoM!U412*100)</f>
        <v>0.8949343622515773</v>
      </c>
      <c r="U412" s="88">
        <f>IF(MoM!V412=0,0,V412/MoM!V412*100)</f>
        <v>0.89923004719038491</v>
      </c>
      <c r="V412" s="88">
        <f>IF(MoM!W412=0,0,W412/MoM!W412*100)</f>
        <v>0.90570450353015564</v>
      </c>
      <c r="W412" s="88">
        <f>IF(MoM!X412=0,0,X412/MoM!X412*100)</f>
        <v>0.90950846244498229</v>
      </c>
      <c r="X412" s="88">
        <f>IF(MoM!Y412=0,0,Y412/MoM!Y412*100)</f>
        <v>0.91087272513864992</v>
      </c>
      <c r="Y412" s="88">
        <f>IF(MoM!Z412=0,0,Z412/MoM!Z412*100)</f>
        <v>0.92380711783561875</v>
      </c>
      <c r="Z412" s="88">
        <f>IF(MoM!AA412=0,0,AA412/MoM!AA412*100)</f>
        <v>0.93526232609678051</v>
      </c>
      <c r="AA412" s="88">
        <f>IF(MoM!AB412=0,0,AB412/MoM!AB412*100)</f>
        <v>0.94190268861206772</v>
      </c>
      <c r="AB412" s="88">
        <f>IF(MoM!AC412=0,0,AC412/MoM!AC412*100)</f>
        <v>0.94811924635690736</v>
      </c>
      <c r="AC412" s="88">
        <f>IF(MoM!AD412=0,0,AD412/MoM!AD412*100)</f>
        <v>0.9514376637191565</v>
      </c>
      <c r="AD412" s="88">
        <f>IF(MoM!AE412=0,0,AE412/MoM!AE412*100)</f>
        <v>0.95838315866430634</v>
      </c>
      <c r="AE412" s="88">
        <f>IF(MoM!AF412=0,0,AF412/MoM!AF412*100)</f>
        <v>0.96173749971963129</v>
      </c>
      <c r="AF412" s="88">
        <f>IF(MoM!AG412=0,0,AG412/MoM!AG412*100)</f>
        <v>0.96423801721890245</v>
      </c>
      <c r="AG412" s="88">
        <f>IF(MoM!AH412=0,0,AH412/MoM!AH412*100)</f>
        <v>0.96664861226194976</v>
      </c>
      <c r="AH412" s="88">
        <f>IF(MoM!AI412=0,0,AI412/MoM!AI412*100)</f>
        <v>0.97080520129467618</v>
      </c>
      <c r="AI412" s="88">
        <f>IF(MoM!AJ412=0,0,AJ412/MoM!AJ412*100)</f>
        <v>0.97701835458296216</v>
      </c>
      <c r="AJ412" s="88">
        <f>IF(MoM!AK412=0,0,AK412/MoM!AK412*100)</f>
        <v>0.97623673989929571</v>
      </c>
      <c r="AK412" s="88">
        <f>IF(MoM!AL412=0,0,AL412/MoM!AL412*100)</f>
        <v>0.98394901014450031</v>
      </c>
      <c r="AL412" s="88">
        <f>IF(MoM!AM412=0,0,AM412/MoM!AM412*100)</f>
        <v>0.98581851326377479</v>
      </c>
      <c r="AM412" s="88">
        <f>IF(MoM!AN412=0,0,AN412/MoM!AN412*100)</f>
        <v>0.98867738695223983</v>
      </c>
      <c r="AN412" s="88">
        <f>IF(MoM!AO412=0,0,AO412/MoM!AO412*100)</f>
        <v>0.99124794815831574</v>
      </c>
      <c r="AO412" s="88">
        <f>IF(MoM!AP412=0,0,AP412/MoM!AP412*100)</f>
        <v>0.99273482008055325</v>
      </c>
      <c r="AP412" s="88">
        <f>IF(MoM!AQ412=0,0,AQ412/MoM!AQ412*100)</f>
        <v>0.99402537534665791</v>
      </c>
      <c r="AQ412" s="88">
        <f>IF(MoM!AR412=0,0,AR412/MoM!AR412*100)</f>
        <v>0.99730565908530189</v>
      </c>
      <c r="AR412" s="88">
        <f>IF(MoM!AS412=0,0,AS412/MoM!AS412*100)</f>
        <v>0.99820323417847867</v>
      </c>
      <c r="AS412" s="149">
        <v>1</v>
      </c>
      <c r="AT412" s="88">
        <f>AS412*MoM!AT412/100</f>
        <v>1.0015000000000001</v>
      </c>
      <c r="AU412" s="88">
        <f>AT412*MoM!AU412/100</f>
        <v>1.0020007499999999</v>
      </c>
      <c r="AV412" s="88">
        <f>AU412*MoM!AV412/100</f>
        <v>1.0040047514999999</v>
      </c>
      <c r="AW412" s="88">
        <f>AV412*MoM!AW412/100</f>
        <v>1.0070167657544999</v>
      </c>
      <c r="AX412" s="88">
        <f>AW412*MoM!AX412/100</f>
        <v>1.0122532529364232</v>
      </c>
      <c r="AY412" s="88">
        <f>AX412*MoM!AY412/100</f>
        <v>1.0156949139964071</v>
      </c>
      <c r="AZ412" s="88">
        <f>AY412*MoM!AZ412/100</f>
        <v>1.0178278733157995</v>
      </c>
      <c r="BA412" s="88"/>
      <c r="BB412" s="88"/>
      <c r="BC412" s="88"/>
      <c r="BD412" s="88"/>
      <c r="BE412" s="88"/>
      <c r="BF412" s="88"/>
      <c r="BG412" s="88"/>
      <c r="BH412" s="88"/>
      <c r="BI412" s="88"/>
      <c r="BJ412" s="88"/>
      <c r="BK412" s="88"/>
      <c r="BL412" s="88"/>
      <c r="BM412" s="88"/>
      <c r="BN412" s="88"/>
      <c r="BO412" s="88"/>
      <c r="BP412" s="88"/>
      <c r="BQ412" s="88"/>
      <c r="BR412" s="88"/>
      <c r="BS412" s="88"/>
      <c r="BT412" s="88"/>
    </row>
    <row r="413" spans="1:72" ht="42.75" x14ac:dyDescent="0.45">
      <c r="A413" s="88">
        <f>Веса!A413</f>
        <v>0</v>
      </c>
      <c r="B413" s="88">
        <f>MoM!B413</f>
        <v>0</v>
      </c>
      <c r="C413" s="88">
        <f>БИПЦ_НДС!E413</f>
        <v>0</v>
      </c>
      <c r="D413" s="88">
        <f t="shared" si="6"/>
        <v>1</v>
      </c>
      <c r="E413" s="88">
        <v>0</v>
      </c>
      <c r="F413" s="88">
        <v>0</v>
      </c>
      <c r="G413" s="88">
        <v>0</v>
      </c>
      <c r="H413" s="88">
        <v>0</v>
      </c>
      <c r="I413" s="88">
        <v>1</v>
      </c>
      <c r="J413" s="136" t="s">
        <v>417</v>
      </c>
      <c r="K413" s="109" t="s">
        <v>765</v>
      </c>
      <c r="L413" s="109" t="str">
        <f>MoM!J413</f>
        <v>Пребывание пациента в круглосуточном стационаре, койко-день</v>
      </c>
      <c r="M413" s="88">
        <f>IF(MoM!N413=0,0,N413/MoM!N413*100)</f>
        <v>0</v>
      </c>
      <c r="N413" s="88">
        <f>IF(MoM!O413=0,0,O413/MoM!O413*100)</f>
        <v>0</v>
      </c>
      <c r="O413" s="88">
        <f>IF(MoM!P413=0,0,P413/MoM!P413*100)</f>
        <v>0</v>
      </c>
      <c r="P413" s="88">
        <f>IF(MoM!Q413=0,0,Q413/MoM!Q413*100)</f>
        <v>0</v>
      </c>
      <c r="Q413" s="88">
        <f>IF(MoM!R413=0,0,R413/MoM!R413*100)</f>
        <v>0</v>
      </c>
      <c r="R413" s="88">
        <f>IF(MoM!S413=0,0,S413/MoM!S413*100)</f>
        <v>0</v>
      </c>
      <c r="S413" s="88">
        <f>IF(MoM!T413=0,0,T413/MoM!T413*100)</f>
        <v>0</v>
      </c>
      <c r="T413" s="88">
        <f>IF(MoM!U413=0,0,U413/MoM!U413*100)</f>
        <v>0</v>
      </c>
      <c r="U413" s="88">
        <f>IF(MoM!V413=0,0,V413/MoM!V413*100)</f>
        <v>0</v>
      </c>
      <c r="V413" s="88">
        <f>IF(MoM!W413=0,0,W413/MoM!W413*100)</f>
        <v>0</v>
      </c>
      <c r="W413" s="88">
        <f>IF(MoM!X413=0,0,X413/MoM!X413*100)</f>
        <v>0</v>
      </c>
      <c r="X413" s="88">
        <f>IF(MoM!Y413=0,0,Y413/MoM!Y413*100)</f>
        <v>0</v>
      </c>
      <c r="Y413" s="88">
        <f>IF(MoM!Z413=0,0,Z413/MoM!Z413*100)</f>
        <v>0</v>
      </c>
      <c r="Z413" s="88">
        <f>IF(MoM!AA413=0,0,AA413/MoM!AA413*100)</f>
        <v>0</v>
      </c>
      <c r="AA413" s="88">
        <f>IF(MoM!AB413=0,0,AB413/MoM!AB413*100)</f>
        <v>0</v>
      </c>
      <c r="AB413" s="88">
        <f>IF(MoM!AC413=0,0,AC413/MoM!AC413*100)</f>
        <v>0</v>
      </c>
      <c r="AC413" s="88">
        <f>IF(MoM!AD413=0,0,AD413/MoM!AD413*100)</f>
        <v>0</v>
      </c>
      <c r="AD413" s="88">
        <f>IF(MoM!AE413=0,0,AE413/MoM!AE413*100)</f>
        <v>0</v>
      </c>
      <c r="AE413" s="88">
        <f>IF(MoM!AF413=0,0,AF413/MoM!AF413*100)</f>
        <v>0</v>
      </c>
      <c r="AF413" s="88">
        <f>IF(MoM!AG413=0,0,AG413/MoM!AG413*100)</f>
        <v>0</v>
      </c>
      <c r="AG413" s="88">
        <f>IF(MoM!AH413=0,0,AH413/MoM!AH413*100)</f>
        <v>0</v>
      </c>
      <c r="AH413" s="88">
        <f>IF(MoM!AI413=0,0,AI413/MoM!AI413*100)</f>
        <v>0</v>
      </c>
      <c r="AI413" s="88">
        <f>IF(MoM!AJ413=0,0,AJ413/MoM!AJ413*100)</f>
        <v>0</v>
      </c>
      <c r="AJ413" s="88">
        <f>IF(MoM!AK413=0,0,AK413/MoM!AK413*100)</f>
        <v>0</v>
      </c>
      <c r="AK413" s="88">
        <f>IF(MoM!AL413=0,0,AL413/MoM!AL413*100)</f>
        <v>0</v>
      </c>
      <c r="AL413" s="88">
        <f>IF(MoM!AM413=0,0,AM413/MoM!AM413*100)</f>
        <v>0</v>
      </c>
      <c r="AM413" s="88">
        <f>IF(MoM!AN413=0,0,AN413/MoM!AN413*100)</f>
        <v>0</v>
      </c>
      <c r="AN413" s="88">
        <f>IF(MoM!AO413=0,0,AO413/MoM!AO413*100)</f>
        <v>0</v>
      </c>
      <c r="AO413" s="88">
        <f>IF(MoM!AP413=0,0,AP413/MoM!AP413*100)</f>
        <v>0</v>
      </c>
      <c r="AP413" s="88">
        <f>IF(MoM!AQ413=0,0,AQ413/MoM!AQ413*100)</f>
        <v>0</v>
      </c>
      <c r="AQ413" s="88">
        <f>IF(MoM!AR413=0,0,AR413/MoM!AR413*100)</f>
        <v>0</v>
      </c>
      <c r="AR413" s="88">
        <f>IF(MoM!AS413=0,0,AS413/MoM!AS413*100)</f>
        <v>0</v>
      </c>
      <c r="AS413" s="149">
        <v>1</v>
      </c>
      <c r="AT413" s="88">
        <f>AS413*MoM!AT413/100</f>
        <v>0</v>
      </c>
      <c r="AU413" s="88">
        <f>AT413*MoM!AU413/100</f>
        <v>0</v>
      </c>
      <c r="AV413" s="88">
        <f>AU413*MoM!AV413/100</f>
        <v>0</v>
      </c>
      <c r="AW413" s="88">
        <f>AV413*MoM!AW413/100</f>
        <v>0</v>
      </c>
      <c r="AX413" s="88">
        <f>AW413*MoM!AX413/100</f>
        <v>0</v>
      </c>
      <c r="AY413" s="88">
        <f>AX413*MoM!AY413/100</f>
        <v>0</v>
      </c>
      <c r="AZ413" s="88">
        <f>AY413*MoM!AZ413/100</f>
        <v>0</v>
      </c>
      <c r="BA413" s="88"/>
      <c r="BB413" s="88"/>
      <c r="BC413" s="88"/>
      <c r="BD413" s="88"/>
      <c r="BE413" s="88"/>
      <c r="BF413" s="88"/>
      <c r="BG413" s="88"/>
      <c r="BH413" s="88"/>
      <c r="BI413" s="88"/>
      <c r="BJ413" s="88"/>
      <c r="BK413" s="88"/>
      <c r="BL413" s="88"/>
      <c r="BM413" s="88"/>
      <c r="BN413" s="88"/>
      <c r="BO413" s="88"/>
      <c r="BP413" s="88"/>
      <c r="BQ413" s="88"/>
      <c r="BR413" s="88"/>
      <c r="BS413" s="88"/>
      <c r="BT413" s="88"/>
    </row>
    <row r="414" spans="1:72" ht="42.75" x14ac:dyDescent="0.45">
      <c r="A414" s="88">
        <f>Веса!A414</f>
        <v>1</v>
      </c>
      <c r="B414" s="88">
        <f>MoM!B414</f>
        <v>1</v>
      </c>
      <c r="C414" s="88">
        <f>БИПЦ_НДС!E414</f>
        <v>0</v>
      </c>
      <c r="D414" s="88">
        <f t="shared" si="6"/>
        <v>1</v>
      </c>
      <c r="E414" s="88">
        <v>0</v>
      </c>
      <c r="F414" s="88">
        <v>0</v>
      </c>
      <c r="G414" s="88">
        <v>0</v>
      </c>
      <c r="H414" s="88">
        <v>0</v>
      </c>
      <c r="I414" s="88">
        <v>1</v>
      </c>
      <c r="J414" s="124" t="s">
        <v>418</v>
      </c>
      <c r="K414" s="124" t="s">
        <v>418</v>
      </c>
      <c r="L414" s="109" t="str">
        <f>MoM!J414</f>
        <v>Первичный консультативный осмотр больного у стоматолога, посещение</v>
      </c>
      <c r="M414" s="88">
        <f>IF(MoM!N414=0,0,N414/MoM!N414*100)</f>
        <v>0.77889080819409673</v>
      </c>
      <c r="N414" s="88">
        <f>IF(MoM!O414=0,0,O414/MoM!O414*100)</f>
        <v>0.79992086001533735</v>
      </c>
      <c r="O414" s="88">
        <f>IF(MoM!P414=0,0,P414/MoM!P414*100)</f>
        <v>0.82063881028973473</v>
      </c>
      <c r="P414" s="88">
        <f>IF(MoM!Q414=0,0,Q414/MoM!Q414*100)</f>
        <v>0.82925551779777695</v>
      </c>
      <c r="Q414" s="88">
        <f>IF(MoM!R414=0,0,R414/MoM!R414*100)</f>
        <v>0.83207498655828938</v>
      </c>
      <c r="R414" s="88">
        <f>IF(MoM!S414=0,0,S414/MoM!S414*100)</f>
        <v>0.83848196395478813</v>
      </c>
      <c r="S414" s="88">
        <f>IF(MoM!T414=0,0,T414/MoM!T414*100)</f>
        <v>0.84191974000700276</v>
      </c>
      <c r="T414" s="88">
        <f>IF(MoM!U414=0,0,U414/MoM!U414*100)</f>
        <v>0.84402453935702015</v>
      </c>
      <c r="U414" s="88">
        <f>IF(MoM!V414=0,0,V414/MoM!V414*100)</f>
        <v>0.84605019825147698</v>
      </c>
      <c r="V414" s="88">
        <f>IF(MoM!W414=0,0,W414/MoM!W414*100)</f>
        <v>0.85366465003574032</v>
      </c>
      <c r="W414" s="88">
        <f>IF(MoM!X414=0,0,X414/MoM!X414*100)</f>
        <v>0.85844517207594051</v>
      </c>
      <c r="X414" s="88">
        <f>IF(MoM!Y414=0,0,Y414/MoM!Y414*100)</f>
        <v>0.865312733452548</v>
      </c>
      <c r="Y414" s="88">
        <f>IF(MoM!Z414=0,0,Z414/MoM!Z414*100)</f>
        <v>0.88002304992124136</v>
      </c>
      <c r="Z414" s="88">
        <f>IF(MoM!AA414=0,0,AA414/MoM!AA414*100)</f>
        <v>0.88442316517084762</v>
      </c>
      <c r="AA414" s="88">
        <f>IF(MoM!AB414=0,0,AB414/MoM!AB414*100)</f>
        <v>0.89255985829041951</v>
      </c>
      <c r="AB414" s="88">
        <f>IF(MoM!AC414=0,0,AC414/MoM!AC414*100)</f>
        <v>0.89952182518508472</v>
      </c>
      <c r="AC414" s="88">
        <f>IF(MoM!AD414=0,0,AD414/MoM!AD414*100)</f>
        <v>0.90285005593826961</v>
      </c>
      <c r="AD414" s="88">
        <f>IF(MoM!AE414=0,0,AE414/MoM!AE414*100)</f>
        <v>0.90718373620677339</v>
      </c>
      <c r="AE414" s="88">
        <f>IF(MoM!AF414=0,0,AF414/MoM!AF414*100)</f>
        <v>0.90999600578901452</v>
      </c>
      <c r="AF414" s="88">
        <f>IF(MoM!AG414=0,0,AG414/MoM!AG414*100)</f>
        <v>0.91290799300753922</v>
      </c>
      <c r="AG414" s="88">
        <f>IF(MoM!AH414=0,0,AH414/MoM!AH414*100)</f>
        <v>0.91701607897607307</v>
      </c>
      <c r="AH414" s="88">
        <f>IF(MoM!AI414=0,0,AI414/MoM!AI414*100)</f>
        <v>0.92013393364459173</v>
      </c>
      <c r="AI414" s="88">
        <f>IF(MoM!AJ414=0,0,AJ414/MoM!AJ414*100)</f>
        <v>0.9336599024691673</v>
      </c>
      <c r="AJ414" s="88">
        <f>IF(MoM!AK414=0,0,AK414/MoM!AK414*100)</f>
        <v>0.93991542381571069</v>
      </c>
      <c r="AK414" s="88">
        <f>IF(MoM!AL414=0,0,AL414/MoM!AL414*100)</f>
        <v>0.95147638352864394</v>
      </c>
      <c r="AL414" s="88">
        <f>IF(MoM!AM414=0,0,AM414/MoM!AM414*100)</f>
        <v>0.96822236787874816</v>
      </c>
      <c r="AM414" s="88">
        <f>IF(MoM!AN414=0,0,AN414/MoM!AN414*100)</f>
        <v>0.96986834590414206</v>
      </c>
      <c r="AN414" s="88">
        <f>IF(MoM!AO414=0,0,AO414/MoM!AO414*100)</f>
        <v>0.97248699043808329</v>
      </c>
      <c r="AO414" s="88">
        <f>IF(MoM!AP414=0,0,AP414/MoM!AP414*100)</f>
        <v>0.97637693839983564</v>
      </c>
      <c r="AP414" s="88">
        <f>IF(MoM!AQ414=0,0,AQ414/MoM!AQ414*100)</f>
        <v>0.98067299692879484</v>
      </c>
      <c r="AQ414" s="88">
        <f>IF(MoM!AR414=0,0,AR414/MoM!AR414*100)</f>
        <v>0.98596863111221045</v>
      </c>
      <c r="AR414" s="88">
        <f>IF(MoM!AS414=0,0,AS414/MoM!AS414*100)</f>
        <v>0.9886307464162134</v>
      </c>
      <c r="AS414" s="149">
        <v>1</v>
      </c>
      <c r="AT414" s="88">
        <f>AS414*MoM!AT414/100</f>
        <v>1.0022</v>
      </c>
      <c r="AU414" s="88">
        <f>AT414*MoM!AU414/100</f>
        <v>1.0073112200000001</v>
      </c>
      <c r="AV414" s="88">
        <f>AU414*MoM!AV414/100</f>
        <v>1.0106353470260001</v>
      </c>
      <c r="AW414" s="88">
        <f>AV414*MoM!AW414/100</f>
        <v>1.0198321286839367</v>
      </c>
      <c r="AX414" s="88">
        <f>AW414*MoM!AX414/100</f>
        <v>1.021769809728436</v>
      </c>
      <c r="AY414" s="88">
        <f>AX414*MoM!AY414/100</f>
        <v>1.0249372961385941</v>
      </c>
      <c r="AZ414" s="88">
        <f>AY414*MoM!AZ414/100</f>
        <v>1.032316844670792</v>
      </c>
      <c r="BA414" s="88"/>
      <c r="BB414" s="88"/>
      <c r="BC414" s="88"/>
      <c r="BD414" s="88"/>
      <c r="BE414" s="88"/>
      <c r="BF414" s="88"/>
      <c r="BG414" s="88"/>
      <c r="BH414" s="88"/>
      <c r="BI414" s="88"/>
      <c r="BJ414" s="88"/>
      <c r="BK414" s="88"/>
      <c r="BL414" s="88"/>
      <c r="BM414" s="88"/>
      <c r="BN414" s="88"/>
      <c r="BO414" s="88"/>
      <c r="BP414" s="88"/>
      <c r="BQ414" s="88"/>
      <c r="BR414" s="88"/>
      <c r="BS414" s="88"/>
      <c r="BT414" s="88"/>
    </row>
    <row r="415" spans="1:72" ht="28.5" x14ac:dyDescent="0.45">
      <c r="A415" s="88">
        <f>Веса!A415</f>
        <v>1</v>
      </c>
      <c r="B415" s="88">
        <f>MoM!B415</f>
        <v>1</v>
      </c>
      <c r="C415" s="88">
        <f>БИПЦ_НДС!E415</f>
        <v>0</v>
      </c>
      <c r="D415" s="88">
        <f t="shared" si="6"/>
        <v>1</v>
      </c>
      <c r="E415" s="88">
        <v>0</v>
      </c>
      <c r="F415" s="88">
        <v>0</v>
      </c>
      <c r="G415" s="88">
        <v>0</v>
      </c>
      <c r="H415" s="88">
        <v>0</v>
      </c>
      <c r="I415" s="88">
        <v>1</v>
      </c>
      <c r="J415" s="124" t="s">
        <v>419</v>
      </c>
      <c r="K415" s="124" t="s">
        <v>419</v>
      </c>
      <c r="L415" s="109" t="str">
        <f>MoM!J415</f>
        <v>Удаление зуба под местным обезболиванием, удаление</v>
      </c>
      <c r="M415" s="88">
        <f>IF(MoM!N415=0,0,N415/MoM!N415*100)</f>
        <v>0.81329177949948617</v>
      </c>
      <c r="N415" s="88">
        <f>IF(MoM!O415=0,0,O415/MoM!O415*100)</f>
        <v>0.82850033577612658</v>
      </c>
      <c r="O415" s="88">
        <f>IF(MoM!P415=0,0,P415/MoM!P415*100)</f>
        <v>0.84308194168578654</v>
      </c>
      <c r="P415" s="88">
        <f>IF(MoM!Q415=0,0,Q415/MoM!Q415*100)</f>
        <v>0.84889920708341848</v>
      </c>
      <c r="Q415" s="88">
        <f>IF(MoM!R415=0,0,R415/MoM!R415*100)</f>
        <v>0.853992602325919</v>
      </c>
      <c r="R415" s="88">
        <f>IF(MoM!S415=0,0,S415/MoM!S415*100)</f>
        <v>0.85792096829661812</v>
      </c>
      <c r="S415" s="88">
        <f>IF(MoM!T415=0,0,T415/MoM!T415*100)</f>
        <v>0.86212478104127144</v>
      </c>
      <c r="T415" s="88">
        <f>IF(MoM!U415=0,0,U415/MoM!U415*100)</f>
        <v>0.86893556681149753</v>
      </c>
      <c r="U415" s="88">
        <f>IF(MoM!V415=0,0,V415/MoM!V415*100)</f>
        <v>0.88031862273672823</v>
      </c>
      <c r="V415" s="88">
        <f>IF(MoM!W415=0,0,W415/MoM!W415*100)</f>
        <v>0.89079441434729534</v>
      </c>
      <c r="W415" s="88">
        <f>IF(MoM!X415=0,0,X415/MoM!X415*100)</f>
        <v>0.8934667975903372</v>
      </c>
      <c r="X415" s="88">
        <f>IF(MoM!Y415=0,0,Y415/MoM!Y415*100)</f>
        <v>0.89793413157828894</v>
      </c>
      <c r="Y415" s="88">
        <f>IF(MoM!Z415=0,0,Z415/MoM!Z415*100)</f>
        <v>0.909427688462491</v>
      </c>
      <c r="Z415" s="88">
        <f>IF(MoM!AA415=0,0,AA415/MoM!AA415*100)</f>
        <v>0.91506614013095855</v>
      </c>
      <c r="AA415" s="88">
        <f>IF(MoM!AB415=0,0,AB415/MoM!AB415*100)</f>
        <v>0.91909243114753469</v>
      </c>
      <c r="AB415" s="88">
        <f>IF(MoM!AC415=0,0,AC415/MoM!AC415*100)</f>
        <v>0.92286071011523951</v>
      </c>
      <c r="AC415" s="88">
        <f>IF(MoM!AD415=0,0,AD415/MoM!AD415*100)</f>
        <v>0.92876701865997713</v>
      </c>
      <c r="AD415" s="88">
        <f>IF(MoM!AE415=0,0,AE415/MoM!AE415*100)</f>
        <v>0.93526838779059707</v>
      </c>
      <c r="AE415" s="88">
        <f>IF(MoM!AF415=0,0,AF415/MoM!AF415*100)</f>
        <v>0.93826124663152699</v>
      </c>
      <c r="AF415" s="88">
        <f>IF(MoM!AG415=0,0,AG415/MoM!AG415*100)</f>
        <v>0.94492290148261071</v>
      </c>
      <c r="AG415" s="88">
        <f>IF(MoM!AH415=0,0,AH415/MoM!AH415*100)</f>
        <v>0.94643477812498289</v>
      </c>
      <c r="AH415" s="88">
        <f>IF(MoM!AI415=0,0,AI415/MoM!AI415*100)</f>
        <v>0.94965265637060781</v>
      </c>
      <c r="AI415" s="88">
        <f>IF(MoM!AJ415=0,0,AJ415/MoM!AJ415*100)</f>
        <v>0.95278651013663074</v>
      </c>
      <c r="AJ415" s="88">
        <f>IF(MoM!AK415=0,0,AK415/MoM!AK415*100)</f>
        <v>0.95983713031164175</v>
      </c>
      <c r="AK415" s="88">
        <f>IF(MoM!AL415=0,0,AL415/MoM!AL415*100)</f>
        <v>0.96828369705838413</v>
      </c>
      <c r="AL415" s="88">
        <f>IF(MoM!AM415=0,0,AM415/MoM!AM415*100)</f>
        <v>0.97331877228308772</v>
      </c>
      <c r="AM415" s="88">
        <f>IF(MoM!AN415=0,0,AN415/MoM!AN415*100)</f>
        <v>0.9769200517405352</v>
      </c>
      <c r="AN415" s="88">
        <f>IF(MoM!AO415=0,0,AO415/MoM!AO415*100)</f>
        <v>0.98033927192162706</v>
      </c>
      <c r="AO415" s="88">
        <f>IF(MoM!AP415=0,0,AP415/MoM!AP415*100)</f>
        <v>0.9828881540286234</v>
      </c>
      <c r="AP415" s="88">
        <f>IF(MoM!AQ415=0,0,AQ415/MoM!AQ415*100)</f>
        <v>0.98799917242957214</v>
      </c>
      <c r="AQ415" s="88">
        <f>IF(MoM!AR415=0,0,AR415/MoM!AR415*100)</f>
        <v>0.99185236920204756</v>
      </c>
      <c r="AR415" s="88">
        <f>IF(MoM!AS415=0,0,AS415/MoM!AS415*100)</f>
        <v>0.99443118536197295</v>
      </c>
      <c r="AS415" s="149">
        <v>1</v>
      </c>
      <c r="AT415" s="88">
        <f>AS415*MoM!AT415/100</f>
        <v>1.008</v>
      </c>
      <c r="AU415" s="88">
        <f>AT415*MoM!AU415/100</f>
        <v>1.0111248000000002</v>
      </c>
      <c r="AV415" s="88">
        <f>AU415*MoM!AV415/100</f>
        <v>1.0145626243200001</v>
      </c>
      <c r="AW415" s="88">
        <f>AV415*MoM!AW415/100</f>
        <v>1.0233893191515842</v>
      </c>
      <c r="AX415" s="88">
        <f>AW415*MoM!AX415/100</f>
        <v>1.0270735207005299</v>
      </c>
      <c r="AY415" s="88">
        <f>AX415*MoM!AY415/100</f>
        <v>1.0300520339105617</v>
      </c>
      <c r="AZ415" s="88">
        <f>AY415*MoM!AZ415/100</f>
        <v>1.0357173200970697</v>
      </c>
      <c r="BA415" s="88"/>
      <c r="BB415" s="88"/>
      <c r="BC415" s="88"/>
      <c r="BD415" s="88"/>
      <c r="BE415" s="88"/>
      <c r="BF415" s="88"/>
      <c r="BG415" s="88"/>
      <c r="BH415" s="88"/>
      <c r="BI415" s="88"/>
      <c r="BJ415" s="88"/>
      <c r="BK415" s="88"/>
      <c r="BL415" s="88"/>
      <c r="BM415" s="88"/>
      <c r="BN415" s="88"/>
      <c r="BO415" s="88"/>
      <c r="BP415" s="88"/>
      <c r="BQ415" s="88"/>
      <c r="BR415" s="88"/>
      <c r="BS415" s="88"/>
      <c r="BT415" s="88"/>
    </row>
    <row r="416" spans="1:72" ht="28.5" x14ac:dyDescent="0.45">
      <c r="A416" s="88">
        <f>Веса!A416</f>
        <v>0</v>
      </c>
      <c r="B416" s="88">
        <f>MoM!B416</f>
        <v>0</v>
      </c>
      <c r="C416" s="88">
        <f>БИПЦ_НДС!E416</f>
        <v>0</v>
      </c>
      <c r="D416" s="88">
        <f t="shared" si="6"/>
        <v>1</v>
      </c>
      <c r="E416" s="88">
        <v>0</v>
      </c>
      <c r="F416" s="88">
        <v>0</v>
      </c>
      <c r="G416" s="88">
        <v>0</v>
      </c>
      <c r="H416" s="88">
        <v>0</v>
      </c>
      <c r="I416" s="88">
        <v>1</v>
      </c>
      <c r="J416" s="124" t="s">
        <v>420</v>
      </c>
      <c r="K416" s="124" t="s">
        <v>420</v>
      </c>
      <c r="L416" s="109" t="str">
        <f>MoM!J416</f>
        <v>Восстановление зуба пломбой, услуга</v>
      </c>
      <c r="M416" s="88">
        <f>IF(MoM!N416=0,0,N416/MoM!N416*100)</f>
        <v>0</v>
      </c>
      <c r="N416" s="88">
        <f>IF(MoM!O416=0,0,O416/MoM!O416*100)</f>
        <v>0</v>
      </c>
      <c r="O416" s="88">
        <f>IF(MoM!P416=0,0,P416/MoM!P416*100)</f>
        <v>0</v>
      </c>
      <c r="P416" s="88">
        <f>IF(MoM!Q416=0,0,Q416/MoM!Q416*100)</f>
        <v>0</v>
      </c>
      <c r="Q416" s="88">
        <f>IF(MoM!R416=0,0,R416/MoM!R416*100)</f>
        <v>0</v>
      </c>
      <c r="R416" s="88">
        <f>IF(MoM!S416=0,0,S416/MoM!S416*100)</f>
        <v>0</v>
      </c>
      <c r="S416" s="88">
        <f>IF(MoM!T416=0,0,T416/MoM!T416*100)</f>
        <v>0</v>
      </c>
      <c r="T416" s="88">
        <f>IF(MoM!U416=0,0,U416/MoM!U416*100)</f>
        <v>0</v>
      </c>
      <c r="U416" s="88">
        <f>IF(MoM!V416=0,0,V416/MoM!V416*100)</f>
        <v>0</v>
      </c>
      <c r="V416" s="88">
        <f>IF(MoM!W416=0,0,W416/MoM!W416*100)</f>
        <v>0</v>
      </c>
      <c r="W416" s="88">
        <f>IF(MoM!X416=0,0,X416/MoM!X416*100)</f>
        <v>0</v>
      </c>
      <c r="X416" s="88">
        <f>IF(MoM!Y416=0,0,Y416/MoM!Y416*100)</f>
        <v>0</v>
      </c>
      <c r="Y416" s="88">
        <f>IF(MoM!Z416=0,0,Z416/MoM!Z416*100)</f>
        <v>0</v>
      </c>
      <c r="Z416" s="88">
        <f>IF(MoM!AA416=0,0,AA416/MoM!AA416*100)</f>
        <v>0</v>
      </c>
      <c r="AA416" s="88">
        <f>IF(MoM!AB416=0,0,AB416/MoM!AB416*100)</f>
        <v>0</v>
      </c>
      <c r="AB416" s="88">
        <f>IF(MoM!AC416=0,0,AC416/MoM!AC416*100)</f>
        <v>0</v>
      </c>
      <c r="AC416" s="88">
        <f>IF(MoM!AD416=0,0,AD416/MoM!AD416*100)</f>
        <v>0</v>
      </c>
      <c r="AD416" s="88">
        <f>IF(MoM!AE416=0,0,AE416/MoM!AE416*100)</f>
        <v>0</v>
      </c>
      <c r="AE416" s="88">
        <f>IF(MoM!AF416=0,0,AF416/MoM!AF416*100)</f>
        <v>0</v>
      </c>
      <c r="AF416" s="88">
        <f>IF(MoM!AG416=0,0,AG416/MoM!AG416*100)</f>
        <v>0</v>
      </c>
      <c r="AG416" s="88">
        <f>IF(MoM!AH416=0,0,AH416/MoM!AH416*100)</f>
        <v>0</v>
      </c>
      <c r="AH416" s="88">
        <f>IF(MoM!AI416=0,0,AI416/MoM!AI416*100)</f>
        <v>0</v>
      </c>
      <c r="AI416" s="88">
        <f>IF(MoM!AJ416=0,0,AJ416/MoM!AJ416*100)</f>
        <v>0</v>
      </c>
      <c r="AJ416" s="88">
        <f>IF(MoM!AK416=0,0,AK416/MoM!AK416*100)</f>
        <v>0</v>
      </c>
      <c r="AK416" s="88">
        <f>IF(MoM!AL416=0,0,AL416/MoM!AL416*100)</f>
        <v>0</v>
      </c>
      <c r="AL416" s="88">
        <f>IF(MoM!AM416=0,0,AM416/MoM!AM416*100)</f>
        <v>0</v>
      </c>
      <c r="AM416" s="88">
        <f>IF(MoM!AN416=0,0,AN416/MoM!AN416*100)</f>
        <v>0</v>
      </c>
      <c r="AN416" s="88">
        <f>IF(MoM!AO416=0,0,AO416/MoM!AO416*100)</f>
        <v>0</v>
      </c>
      <c r="AO416" s="88">
        <f>IF(MoM!AP416=0,0,AP416/MoM!AP416*100)</f>
        <v>0</v>
      </c>
      <c r="AP416" s="88">
        <f>IF(MoM!AQ416=0,0,AQ416/MoM!AQ416*100)</f>
        <v>0</v>
      </c>
      <c r="AQ416" s="88">
        <f>IF(MoM!AR416=0,0,AR416/MoM!AR416*100)</f>
        <v>0</v>
      </c>
      <c r="AR416" s="88">
        <f>IF(MoM!AS416=0,0,AS416/MoM!AS416*100)</f>
        <v>0</v>
      </c>
      <c r="AS416" s="149">
        <v>1</v>
      </c>
      <c r="AT416" s="88">
        <f>AS416*MoM!AT416/100</f>
        <v>0</v>
      </c>
      <c r="AU416" s="88">
        <f>AT416*MoM!AU416/100</f>
        <v>0</v>
      </c>
      <c r="AV416" s="88">
        <f>AU416*MoM!AV416/100</f>
        <v>0</v>
      </c>
      <c r="AW416" s="88">
        <f>AV416*MoM!AW416/100</f>
        <v>0</v>
      </c>
      <c r="AX416" s="88">
        <f>AW416*MoM!AX416/100</f>
        <v>0</v>
      </c>
      <c r="AY416" s="88">
        <f>AX416*MoM!AY416/100</f>
        <v>0</v>
      </c>
      <c r="AZ416" s="88">
        <f>AY416*MoM!AZ416/100</f>
        <v>0</v>
      </c>
      <c r="BA416" s="88"/>
      <c r="BB416" s="88"/>
      <c r="BC416" s="88"/>
      <c r="BD416" s="88"/>
      <c r="BE416" s="88"/>
      <c r="BF416" s="88"/>
      <c r="BG416" s="88"/>
      <c r="BH416" s="88"/>
      <c r="BI416" s="88"/>
      <c r="BJ416" s="88"/>
      <c r="BK416" s="88"/>
      <c r="BL416" s="88"/>
      <c r="BM416" s="88"/>
      <c r="BN416" s="88"/>
      <c r="BO416" s="88"/>
      <c r="BP416" s="88"/>
      <c r="BQ416" s="88"/>
      <c r="BR416" s="88"/>
      <c r="BS416" s="88"/>
      <c r="BT416" s="88"/>
    </row>
    <row r="417" spans="1:72" ht="28.5" x14ac:dyDescent="0.45">
      <c r="A417" s="88">
        <f>Веса!A417</f>
        <v>1</v>
      </c>
      <c r="B417" s="88">
        <f>MoM!B417</f>
        <v>1</v>
      </c>
      <c r="C417" s="88">
        <f>БИПЦ_НДС!E417</f>
        <v>0</v>
      </c>
      <c r="D417" s="88">
        <f t="shared" si="6"/>
        <v>1</v>
      </c>
      <c r="E417" s="88">
        <v>0</v>
      </c>
      <c r="F417" s="88">
        <v>0</v>
      </c>
      <c r="G417" s="88">
        <v>0</v>
      </c>
      <c r="H417" s="88">
        <v>0</v>
      </c>
      <c r="I417" s="88">
        <v>1</v>
      </c>
      <c r="J417" s="124" t="s">
        <v>421</v>
      </c>
      <c r="K417" s="109" t="s">
        <v>444</v>
      </c>
      <c r="L417" s="109" t="str">
        <f>MoM!J417</f>
        <v>Изготовление съёмного зубного протеза, протез</v>
      </c>
      <c r="M417" s="88">
        <f>IF(MoM!N417=0,0,N417/MoM!N417*100)</f>
        <v>0.80010599056138576</v>
      </c>
      <c r="N417" s="88">
        <f>IF(MoM!O417=0,0,O417/MoM!O417*100)</f>
        <v>0.82466924447162027</v>
      </c>
      <c r="O417" s="88">
        <f>IF(MoM!P417=0,0,P417/MoM!P417*100)</f>
        <v>0.84215223245441861</v>
      </c>
      <c r="P417" s="88">
        <f>IF(MoM!Q417=0,0,Q417/MoM!Q417*100)</f>
        <v>0.85217384402062613</v>
      </c>
      <c r="Q417" s="88">
        <f>IF(MoM!R417=0,0,R417/MoM!R417*100)</f>
        <v>0.85617906108752306</v>
      </c>
      <c r="R417" s="88">
        <f>IF(MoM!S417=0,0,S417/MoM!S417*100)</f>
        <v>0.86431276216785458</v>
      </c>
      <c r="S417" s="88">
        <f>IF(MoM!T417=0,0,T417/MoM!T417*100)</f>
        <v>0.86647354407327415</v>
      </c>
      <c r="T417" s="88">
        <f>IF(MoM!U417=0,0,U417/MoM!U417*100)</f>
        <v>0.87262550623619439</v>
      </c>
      <c r="U417" s="88">
        <f>IF(MoM!V417=0,0,V417/MoM!V417*100)</f>
        <v>0.87873388477984782</v>
      </c>
      <c r="V417" s="88">
        <f>IF(MoM!W417=0,0,W417/MoM!W417*100)</f>
        <v>0.88303968081526896</v>
      </c>
      <c r="W417" s="88">
        <f>IF(MoM!X417=0,0,X417/MoM!X417*100)</f>
        <v>0.88445254430457332</v>
      </c>
      <c r="X417" s="88">
        <f>IF(MoM!Y417=0,0,Y417/MoM!Y417*100)</f>
        <v>0.8868405661741956</v>
      </c>
      <c r="Y417" s="88">
        <f>IF(MoM!Z417=0,0,Z417/MoM!Z417*100)</f>
        <v>0.90227159202562646</v>
      </c>
      <c r="Z417" s="88">
        <f>IF(MoM!AA417=0,0,AA417/MoM!AA417*100)</f>
        <v>0.91111385362747754</v>
      </c>
      <c r="AA417" s="88">
        <f>IF(MoM!AB417=0,0,AB417/MoM!AB417*100)</f>
        <v>0.92177388571491914</v>
      </c>
      <c r="AB417" s="88">
        <f>IF(MoM!AC417=0,0,AC417/MoM!AC417*100)</f>
        <v>0.92887154463492405</v>
      </c>
      <c r="AC417" s="88">
        <f>IF(MoM!AD417=0,0,AD417/MoM!AD417*100)</f>
        <v>0.93481632252058744</v>
      </c>
      <c r="AD417" s="88">
        <f>IF(MoM!AE417=0,0,AE417/MoM!AE417*100)</f>
        <v>0.94238833473300421</v>
      </c>
      <c r="AE417" s="88">
        <f>IF(MoM!AF417=0,0,AF417/MoM!AF417*100)</f>
        <v>0.94342496190121061</v>
      </c>
      <c r="AF417" s="88">
        <f>IF(MoM!AG417=0,0,AG417/MoM!AG417*100)</f>
        <v>0.94540615432120312</v>
      </c>
      <c r="AG417" s="88">
        <f>IF(MoM!AH417=0,0,AH417/MoM!AH417*100)</f>
        <v>0.95088951001626609</v>
      </c>
      <c r="AH417" s="88">
        <f>IF(MoM!AI417=0,0,AI417/MoM!AI417*100)</f>
        <v>0.95583413546835061</v>
      </c>
      <c r="AI417" s="88">
        <f>IF(MoM!AJ417=0,0,AJ417/MoM!AJ417*100)</f>
        <v>0.95803255397992793</v>
      </c>
      <c r="AJ417" s="88">
        <f>IF(MoM!AK417=0,0,AK417/MoM!AK417*100)</f>
        <v>0.96282271674982756</v>
      </c>
      <c r="AK417" s="88">
        <f>IF(MoM!AL417=0,0,AL417/MoM!AL417*100)</f>
        <v>0.97399146026412553</v>
      </c>
      <c r="AL417" s="88">
        <f>IF(MoM!AM417=0,0,AM417/MoM!AM417*100)</f>
        <v>0.97710823293697069</v>
      </c>
      <c r="AM417" s="88">
        <f>IF(MoM!AN417=0,0,AN417/MoM!AN417*100)</f>
        <v>0.98082124422213113</v>
      </c>
      <c r="AN417" s="88">
        <f>IF(MoM!AO417=0,0,AO417/MoM!AO417*100)</f>
        <v>0.98356754370595312</v>
      </c>
      <c r="AO417" s="88">
        <f>IF(MoM!AP417=0,0,AP417/MoM!AP417*100)</f>
        <v>0.98622317607395915</v>
      </c>
      <c r="AP417" s="88">
        <f>IF(MoM!AQ417=0,0,AQ417/MoM!AQ417*100)</f>
        <v>0.98849148937892928</v>
      </c>
      <c r="AQ417" s="88">
        <f>IF(MoM!AR417=0,0,AR417/MoM!AR417*100)</f>
        <v>0.99076501980450082</v>
      </c>
      <c r="AR417" s="88">
        <f>IF(MoM!AS417=0,0,AS417/MoM!AS417*100)</f>
        <v>0.99462900338173843</v>
      </c>
      <c r="AS417" s="149">
        <v>1</v>
      </c>
      <c r="AT417" s="88">
        <f>AS417*MoM!AT417/100</f>
        <v>1.0053000000000001</v>
      </c>
      <c r="AU417" s="88">
        <f>AT417*MoM!AU417/100</f>
        <v>1.0148503500000001</v>
      </c>
      <c r="AV417" s="88">
        <f>AU417*MoM!AV417/100</f>
        <v>1.0192142065050003</v>
      </c>
      <c r="AW417" s="88">
        <f>AV417*MoM!AW417/100</f>
        <v>1.0280813701015938</v>
      </c>
      <c r="AX417" s="88">
        <f>AW417*MoM!AX417/100</f>
        <v>1.0314740386229291</v>
      </c>
      <c r="AY417" s="88">
        <f>AX417*MoM!AY417/100</f>
        <v>1.0339495763156241</v>
      </c>
      <c r="AZ417" s="88">
        <f>AY417*MoM!AZ417/100</f>
        <v>1.037981979663255</v>
      </c>
      <c r="BA417" s="88"/>
      <c r="BB417" s="88"/>
      <c r="BC417" s="88"/>
      <c r="BD417" s="88"/>
      <c r="BE417" s="88"/>
      <c r="BF417" s="88"/>
      <c r="BG417" s="88"/>
      <c r="BH417" s="88"/>
      <c r="BI417" s="88"/>
      <c r="BJ417" s="88"/>
      <c r="BK417" s="88"/>
      <c r="BL417" s="88"/>
      <c r="BM417" s="88"/>
      <c r="BN417" s="88"/>
      <c r="BO417" s="88"/>
      <c r="BP417" s="88"/>
      <c r="BQ417" s="88"/>
      <c r="BR417" s="88"/>
      <c r="BS417" s="88"/>
      <c r="BT417" s="88"/>
    </row>
    <row r="418" spans="1:72" x14ac:dyDescent="0.45">
      <c r="A418" s="88">
        <f>Веса!A418</f>
        <v>1</v>
      </c>
      <c r="B418" s="88">
        <f>MoM!B418</f>
        <v>1</v>
      </c>
      <c r="C418" s="88">
        <f>БИПЦ_НДС!E418</f>
        <v>0</v>
      </c>
      <c r="D418" s="88">
        <f t="shared" si="6"/>
        <v>1</v>
      </c>
      <c r="E418" s="88">
        <v>0</v>
      </c>
      <c r="F418" s="88">
        <v>0</v>
      </c>
      <c r="G418" s="88">
        <v>0</v>
      </c>
      <c r="H418" s="88">
        <v>0</v>
      </c>
      <c r="I418" s="88">
        <v>1</v>
      </c>
      <c r="J418" s="124" t="s">
        <v>422</v>
      </c>
      <c r="K418" s="124" t="s">
        <v>422</v>
      </c>
      <c r="L418" s="109" t="str">
        <f>MoM!J418</f>
        <v>Изготовление коронки, шт.</v>
      </c>
      <c r="M418" s="88">
        <f>IF(MoM!N418=0,0,N418/MoM!N418*100)</f>
        <v>0.80846890490608658</v>
      </c>
      <c r="N418" s="88">
        <f>IF(MoM!O418=0,0,O418/MoM!O418*100)</f>
        <v>0.82795300551432327</v>
      </c>
      <c r="O418" s="88">
        <f>IF(MoM!P418=0,0,P418/MoM!P418*100)</f>
        <v>0.84136584420365523</v>
      </c>
      <c r="P418" s="88">
        <f>IF(MoM!Q418=0,0,Q418/MoM!Q418*100)</f>
        <v>0.85146223433409918</v>
      </c>
      <c r="Q418" s="88">
        <f>IF(MoM!R418=0,0,R418/MoM!R418*100)</f>
        <v>0.85767790864473814</v>
      </c>
      <c r="R418" s="88">
        <f>IF(MoM!S418=0,0,S418/MoM!S418*100)</f>
        <v>0.86316704726006455</v>
      </c>
      <c r="S418" s="88">
        <f>IF(MoM!T418=0,0,T418/MoM!T418*100)</f>
        <v>0.86653339874437874</v>
      </c>
      <c r="T418" s="88">
        <f>IF(MoM!U418=0,0,U418/MoM!U418*100)</f>
        <v>0.87554534609132029</v>
      </c>
      <c r="U418" s="88">
        <f>IF(MoM!V418=0,0,V418/MoM!V418*100)</f>
        <v>0.88447590862145176</v>
      </c>
      <c r="V418" s="88">
        <f>IF(MoM!W418=0,0,W418/MoM!W418*100)</f>
        <v>0.88969431648231823</v>
      </c>
      <c r="W418" s="88">
        <f>IF(MoM!X418=0,0,X418/MoM!X418*100)</f>
        <v>0.89280824659000635</v>
      </c>
      <c r="X418" s="88">
        <f>IF(MoM!Y418=0,0,Y418/MoM!Y418*100)</f>
        <v>0.89620091792704837</v>
      </c>
      <c r="Y418" s="88">
        <f>IF(MoM!Z418=0,0,Z418/MoM!Z418*100)</f>
        <v>0.91188443399077179</v>
      </c>
      <c r="Z418" s="88">
        <f>IF(MoM!AA418=0,0,AA418/MoM!AA418*100)</f>
        <v>0.92419487384964705</v>
      </c>
      <c r="AA418" s="88">
        <f>IF(MoM!AB418=0,0,AB418/MoM!AB418*100)</f>
        <v>0.93815021644477681</v>
      </c>
      <c r="AB418" s="88">
        <f>IF(MoM!AC418=0,0,AC418/MoM!AC418*100)</f>
        <v>0.94443582289495676</v>
      </c>
      <c r="AC418" s="88">
        <f>IF(MoM!AD418=0,0,AD418/MoM!AD418*100)</f>
        <v>0.94991355066774752</v>
      </c>
      <c r="AD418" s="88">
        <f>IF(MoM!AE418=0,0,AE418/MoM!AE418*100)</f>
        <v>0.95352322216028484</v>
      </c>
      <c r="AE418" s="88">
        <f>IF(MoM!AF418=0,0,AF418/MoM!AF418*100)</f>
        <v>0.95533491628238942</v>
      </c>
      <c r="AF418" s="88">
        <f>IF(MoM!AG418=0,0,AG418/MoM!AG418*100)</f>
        <v>0.95648131818192839</v>
      </c>
      <c r="AG418" s="88">
        <f>IF(MoM!AH418=0,0,AH418/MoM!AH418*100)</f>
        <v>0.9585855770819286</v>
      </c>
      <c r="AH418" s="88">
        <f>IF(MoM!AI418=0,0,AI418/MoM!AI418*100)</f>
        <v>0.96222820227483996</v>
      </c>
      <c r="AI418" s="88">
        <f>IF(MoM!AJ418=0,0,AJ418/MoM!AJ418*100)</f>
        <v>0.96732801174689664</v>
      </c>
      <c r="AJ418" s="88">
        <f>IF(MoM!AK418=0,0,AK418/MoM!AK418*100)</f>
        <v>0.9688757365656917</v>
      </c>
      <c r="AK418" s="88">
        <f>IF(MoM!AL418=0,0,AL418/MoM!AL418*100)</f>
        <v>0.97643296731090412</v>
      </c>
      <c r="AL418" s="88">
        <f>IF(MoM!AM418=0,0,AM418/MoM!AM418*100)</f>
        <v>0.9779952600586016</v>
      </c>
      <c r="AM418" s="88">
        <f>IF(MoM!AN418=0,0,AN418/MoM!AN418*100)</f>
        <v>0.9821028401508477</v>
      </c>
      <c r="AN418" s="88">
        <f>IF(MoM!AO418=0,0,AO418/MoM!AO418*100)</f>
        <v>0.98337957384304375</v>
      </c>
      <c r="AO418" s="88">
        <f>IF(MoM!AP418=0,0,AP418/MoM!AP418*100)</f>
        <v>0.98426461545950261</v>
      </c>
      <c r="AP418" s="88">
        <f>IF(MoM!AQ418=0,0,AQ418/MoM!AQ418*100)</f>
        <v>0.98672527699815138</v>
      </c>
      <c r="AQ418" s="88">
        <f>IF(MoM!AR418=0,0,AR418/MoM!AR418*100)</f>
        <v>0.98879740007984751</v>
      </c>
      <c r="AR418" s="88">
        <f>IF(MoM!AS418=0,0,AS418/MoM!AS418*100)</f>
        <v>0.99285146942017477</v>
      </c>
      <c r="AS418" s="149">
        <v>1</v>
      </c>
      <c r="AT418" s="88">
        <f>AS418*MoM!AT418/100</f>
        <v>1.0051000000000001</v>
      </c>
      <c r="AU418" s="88">
        <f>AT418*MoM!AU418/100</f>
        <v>1.00952244</v>
      </c>
      <c r="AV418" s="88">
        <f>AU418*MoM!AV418/100</f>
        <v>1.0114405326360001</v>
      </c>
      <c r="AW418" s="88">
        <f>AV418*MoM!AW418/100</f>
        <v>1.0216560820156237</v>
      </c>
      <c r="AX418" s="88">
        <f>AW418*MoM!AX418/100</f>
        <v>1.0247210502616706</v>
      </c>
      <c r="AY418" s="88">
        <f>AX418*MoM!AY418/100</f>
        <v>1.0272828528873248</v>
      </c>
      <c r="AZ418" s="88">
        <f>AY418*MoM!AZ418/100</f>
        <v>1.0314947125841629</v>
      </c>
      <c r="BA418" s="88"/>
      <c r="BB418" s="88"/>
      <c r="BC418" s="88"/>
      <c r="BD418" s="88"/>
      <c r="BE418" s="88"/>
      <c r="BF418" s="88"/>
      <c r="BG418" s="88"/>
      <c r="BH418" s="88"/>
      <c r="BI418" s="88"/>
      <c r="BJ418" s="88"/>
      <c r="BK418" s="88"/>
      <c r="BL418" s="88"/>
      <c r="BM418" s="88"/>
      <c r="BN418" s="88"/>
      <c r="BO418" s="88"/>
      <c r="BP418" s="88"/>
      <c r="BQ418" s="88"/>
      <c r="BR418" s="88"/>
      <c r="BS418" s="88"/>
      <c r="BT418" s="88"/>
    </row>
    <row r="419" spans="1:72" x14ac:dyDescent="0.45">
      <c r="A419" s="88">
        <f>Веса!A419</f>
        <v>1</v>
      </c>
      <c r="B419" s="88">
        <f>MoM!B419</f>
        <v>1</v>
      </c>
      <c r="C419" s="88">
        <f>БИПЦ_НДС!E419</f>
        <v>0</v>
      </c>
      <c r="D419" s="88">
        <f t="shared" si="6"/>
        <v>1</v>
      </c>
      <c r="E419" s="88">
        <v>0</v>
      </c>
      <c r="F419" s="88">
        <v>0</v>
      </c>
      <c r="G419" s="88">
        <v>0</v>
      </c>
      <c r="H419" s="88">
        <v>0</v>
      </c>
      <c r="I419" s="88">
        <v>1</v>
      </c>
      <c r="J419" s="124" t="s">
        <v>423</v>
      </c>
      <c r="K419" s="124" t="s">
        <v>423</v>
      </c>
      <c r="L419" s="109" t="str">
        <f>MoM!J419</f>
        <v>Лечебный массаж, сеанс</v>
      </c>
      <c r="M419" s="88">
        <f>IF(MoM!N419=0,0,N419/MoM!N419*100)</f>
        <v>0.82481795091753218</v>
      </c>
      <c r="N419" s="88">
        <f>IF(MoM!O419=0,0,O419/MoM!O419*100)</f>
        <v>0.83017926759849614</v>
      </c>
      <c r="O419" s="88">
        <f>IF(MoM!P419=0,0,P419/MoM!P419*100)</f>
        <v>0.83574146869140609</v>
      </c>
      <c r="P419" s="88">
        <f>IF(MoM!Q419=0,0,Q419/MoM!Q419*100)</f>
        <v>0.84050519506294696</v>
      </c>
      <c r="Q419" s="88">
        <f>IF(MoM!R419=0,0,R419/MoM!R419*100)</f>
        <v>0.84411936740171767</v>
      </c>
      <c r="R419" s="88">
        <f>IF(MoM!S419=0,0,S419/MoM!S419*100)</f>
        <v>0.84960614328982897</v>
      </c>
      <c r="S419" s="88">
        <f>IF(MoM!T419=0,0,T419/MoM!T419*100)</f>
        <v>0.85113543434775074</v>
      </c>
      <c r="T419" s="88">
        <f>IF(MoM!U419=0,0,U419/MoM!U419*100)</f>
        <v>0.85419952191140269</v>
      </c>
      <c r="U419" s="88">
        <f>IF(MoM!V419=0,0,V419/MoM!V419*100)</f>
        <v>0.8602643385169737</v>
      </c>
      <c r="V419" s="88">
        <f>IF(MoM!W419=0,0,W419/MoM!W419*100)</f>
        <v>0.86938314050525356</v>
      </c>
      <c r="W419" s="88">
        <f>IF(MoM!X419=0,0,X419/MoM!X419*100)</f>
        <v>0.8802504297615692</v>
      </c>
      <c r="X419" s="88">
        <f>IF(MoM!Y419=0,0,Y419/MoM!Y419*100)</f>
        <v>0.88623613268394785</v>
      </c>
      <c r="Y419" s="88">
        <f>IF(MoM!Z419=0,0,Z419/MoM!Z419*100)</f>
        <v>0.90325186643147959</v>
      </c>
      <c r="Z419" s="88">
        <f>IF(MoM!AA419=0,0,AA419/MoM!AA419*100)</f>
        <v>0.90930365393657053</v>
      </c>
      <c r="AA419" s="88">
        <f>IF(MoM!AB419=0,0,AB419/MoM!AB419*100)</f>
        <v>0.91248621672534846</v>
      </c>
      <c r="AB419" s="88">
        <f>IF(MoM!AC419=0,0,AC419/MoM!AC419*100)</f>
        <v>0.91923861472911605</v>
      </c>
      <c r="AC419" s="88">
        <f>IF(MoM!AD419=0,0,AD419/MoM!AD419*100)</f>
        <v>0.92539751344780119</v>
      </c>
      <c r="AD419" s="88">
        <f>IF(MoM!AE419=0,0,AE419/MoM!AE419*100)</f>
        <v>0.92983942151235055</v>
      </c>
      <c r="AE419" s="88">
        <f>IF(MoM!AF419=0,0,AF419/MoM!AF419*100)</f>
        <v>0.9337447470827025</v>
      </c>
      <c r="AF419" s="88">
        <f>IF(MoM!AG419=0,0,AG419/MoM!AG419*100)</f>
        <v>0.93757310054574161</v>
      </c>
      <c r="AG419" s="88">
        <f>IF(MoM!AH419=0,0,AH419/MoM!AH419*100)</f>
        <v>0.93944824674683303</v>
      </c>
      <c r="AH419" s="88">
        <f>IF(MoM!AI419=0,0,AI419/MoM!AI419*100)</f>
        <v>0.94217264666239897</v>
      </c>
      <c r="AI419" s="88">
        <f>IF(MoM!AJ419=0,0,AJ419/MoM!AJ419*100)</f>
        <v>0.95263076304035155</v>
      </c>
      <c r="AJ419" s="88">
        <f>IF(MoM!AK419=0,0,AK419/MoM!AK419*100)</f>
        <v>0.96434812142574788</v>
      </c>
      <c r="AK419" s="88">
        <f>IF(MoM!AL419=0,0,AL419/MoM!AL419*100)</f>
        <v>0.97370229820357768</v>
      </c>
      <c r="AL419" s="88">
        <f>IF(MoM!AM419=0,0,AM419/MoM!AM419*100)</f>
        <v>0.97720762647711057</v>
      </c>
      <c r="AM419" s="88">
        <f>IF(MoM!AN419=0,0,AN419/MoM!AN419*100)</f>
        <v>0.98180050232155291</v>
      </c>
      <c r="AN419" s="88">
        <f>IF(MoM!AO419=0,0,AO419/MoM!AO419*100)</f>
        <v>0.98621860458199995</v>
      </c>
      <c r="AO419" s="88">
        <f>IF(MoM!AP419=0,0,AP419/MoM!AP419*100)</f>
        <v>0.9889800166748296</v>
      </c>
      <c r="AP419" s="88">
        <f>IF(MoM!AQ419=0,0,AQ419/MoM!AQ419*100)</f>
        <v>0.99026569069650683</v>
      </c>
      <c r="AQ419" s="88">
        <f>IF(MoM!AR419=0,0,AR419/MoM!AR419*100)</f>
        <v>0.99472188630464109</v>
      </c>
      <c r="AR419" s="88">
        <f>IF(MoM!AS419=0,0,AS419/MoM!AS419*100)</f>
        <v>0.99641291351135908</v>
      </c>
      <c r="AS419" s="149">
        <v>1</v>
      </c>
      <c r="AT419" s="88">
        <f>AS419*MoM!AT419/100</f>
        <v>1</v>
      </c>
      <c r="AU419" s="88">
        <f>AT419*MoM!AU419/100</f>
        <v>1.0019</v>
      </c>
      <c r="AV419" s="88">
        <f>AU419*MoM!AV419/100</f>
        <v>1.00520627</v>
      </c>
      <c r="AW419" s="88">
        <f>AV419*MoM!AW419/100</f>
        <v>1.0102323013499999</v>
      </c>
      <c r="AX419" s="88">
        <f>AW419*MoM!AX419/100</f>
        <v>1.0125558356431048</v>
      </c>
      <c r="AY419" s="88">
        <f>AX419*MoM!AY419/100</f>
        <v>1.0144796917308267</v>
      </c>
      <c r="AZ419" s="88">
        <f>AY419*MoM!AZ419/100</f>
        <v>1.0180303706518847</v>
      </c>
      <c r="BA419" s="88"/>
      <c r="BB419" s="88"/>
      <c r="BC419" s="88"/>
      <c r="BD419" s="88"/>
      <c r="BE419" s="88"/>
      <c r="BF419" s="88"/>
      <c r="BG419" s="88"/>
      <c r="BH419" s="88"/>
      <c r="BI419" s="88"/>
      <c r="BJ419" s="88"/>
      <c r="BK419" s="88"/>
      <c r="BL419" s="88"/>
      <c r="BM419" s="88"/>
      <c r="BN419" s="88"/>
      <c r="BO419" s="88"/>
      <c r="BP419" s="88"/>
      <c r="BQ419" s="88"/>
      <c r="BR419" s="88"/>
      <c r="BS419" s="88"/>
      <c r="BT419" s="88"/>
    </row>
    <row r="420" spans="1:72" x14ac:dyDescent="0.45">
      <c r="A420" s="88">
        <f>Веса!A420</f>
        <v>0</v>
      </c>
      <c r="B420" s="88">
        <f>MoM!B420</f>
        <v>0</v>
      </c>
      <c r="C420" s="88">
        <f>БИПЦ_НДС!E420</f>
        <v>0</v>
      </c>
      <c r="D420" s="88">
        <f t="shared" si="6"/>
        <v>1</v>
      </c>
      <c r="E420" s="88">
        <v>0</v>
      </c>
      <c r="F420" s="88">
        <v>0</v>
      </c>
      <c r="G420" s="88">
        <v>0</v>
      </c>
      <c r="H420" s="88">
        <v>0</v>
      </c>
      <c r="I420" s="88">
        <v>1</v>
      </c>
      <c r="J420" s="136" t="s">
        <v>424</v>
      </c>
      <c r="K420" s="136" t="s">
        <v>424</v>
      </c>
      <c r="L420" s="109" t="str">
        <f>MoM!J420</f>
        <v>Услуги сиделок, час</v>
      </c>
      <c r="M420" s="88">
        <f>IF(MoM!N420=0,0,N420/MoM!N420*100)</f>
        <v>0</v>
      </c>
      <c r="N420" s="88">
        <f>IF(MoM!O420=0,0,O420/MoM!O420*100)</f>
        <v>0</v>
      </c>
      <c r="O420" s="88">
        <f>IF(MoM!P420=0,0,P420/MoM!P420*100)</f>
        <v>0</v>
      </c>
      <c r="P420" s="88">
        <f>IF(MoM!Q420=0,0,Q420/MoM!Q420*100)</f>
        <v>0</v>
      </c>
      <c r="Q420" s="88">
        <f>IF(MoM!R420=0,0,R420/MoM!R420*100)</f>
        <v>0</v>
      </c>
      <c r="R420" s="88">
        <f>IF(MoM!S420=0,0,S420/MoM!S420*100)</f>
        <v>0</v>
      </c>
      <c r="S420" s="88">
        <f>IF(MoM!T420=0,0,T420/MoM!T420*100)</f>
        <v>0</v>
      </c>
      <c r="T420" s="88">
        <f>IF(MoM!U420=0,0,U420/MoM!U420*100)</f>
        <v>0</v>
      </c>
      <c r="U420" s="88">
        <f>IF(MoM!V420=0,0,V420/MoM!V420*100)</f>
        <v>0</v>
      </c>
      <c r="V420" s="88">
        <f>IF(MoM!W420=0,0,W420/MoM!W420*100)</f>
        <v>0</v>
      </c>
      <c r="W420" s="88">
        <f>IF(MoM!X420=0,0,X420/MoM!X420*100)</f>
        <v>0</v>
      </c>
      <c r="X420" s="88">
        <f>IF(MoM!Y420=0,0,Y420/MoM!Y420*100)</f>
        <v>0</v>
      </c>
      <c r="Y420" s="88">
        <f>IF(MoM!Z420=0,0,Z420/MoM!Z420*100)</f>
        <v>0</v>
      </c>
      <c r="Z420" s="88">
        <f>IF(MoM!AA420=0,0,AA420/MoM!AA420*100)</f>
        <v>0</v>
      </c>
      <c r="AA420" s="88">
        <f>IF(MoM!AB420=0,0,AB420/MoM!AB420*100)</f>
        <v>0</v>
      </c>
      <c r="AB420" s="88">
        <f>IF(MoM!AC420=0,0,AC420/MoM!AC420*100)</f>
        <v>0</v>
      </c>
      <c r="AC420" s="88">
        <f>IF(MoM!AD420=0,0,AD420/MoM!AD420*100)</f>
        <v>0</v>
      </c>
      <c r="AD420" s="88">
        <f>IF(MoM!AE420=0,0,AE420/MoM!AE420*100)</f>
        <v>0</v>
      </c>
      <c r="AE420" s="88">
        <f>IF(MoM!AF420=0,0,AF420/MoM!AF420*100)</f>
        <v>0</v>
      </c>
      <c r="AF420" s="88">
        <f>IF(MoM!AG420=0,0,AG420/MoM!AG420*100)</f>
        <v>0</v>
      </c>
      <c r="AG420" s="88">
        <f>IF(MoM!AH420=0,0,AH420/MoM!AH420*100)</f>
        <v>0</v>
      </c>
      <c r="AH420" s="88">
        <f>IF(MoM!AI420=0,0,AI420/MoM!AI420*100)</f>
        <v>0</v>
      </c>
      <c r="AI420" s="88">
        <f>IF(MoM!AJ420=0,0,AJ420/MoM!AJ420*100)</f>
        <v>0</v>
      </c>
      <c r="AJ420" s="88">
        <f>IF(MoM!AK420=0,0,AK420/MoM!AK420*100)</f>
        <v>0</v>
      </c>
      <c r="AK420" s="88">
        <f>IF(MoM!AL420=0,0,AL420/MoM!AL420*100)</f>
        <v>0</v>
      </c>
      <c r="AL420" s="88">
        <f>IF(MoM!AM420=0,0,AM420/MoM!AM420*100)</f>
        <v>0</v>
      </c>
      <c r="AM420" s="88">
        <f>IF(MoM!AN420=0,0,AN420/MoM!AN420*100)</f>
        <v>0</v>
      </c>
      <c r="AN420" s="88">
        <f>IF(MoM!AO420=0,0,AO420/MoM!AO420*100)</f>
        <v>0</v>
      </c>
      <c r="AO420" s="88">
        <f>IF(MoM!AP420=0,0,AP420/MoM!AP420*100)</f>
        <v>0</v>
      </c>
      <c r="AP420" s="88">
        <f>IF(MoM!AQ420=0,0,AQ420/MoM!AQ420*100)</f>
        <v>0</v>
      </c>
      <c r="AQ420" s="88">
        <f>IF(MoM!AR420=0,0,AR420/MoM!AR420*100)</f>
        <v>0</v>
      </c>
      <c r="AR420" s="88">
        <f>IF(MoM!AS420=0,0,AS420/MoM!AS420*100)</f>
        <v>0</v>
      </c>
      <c r="AS420" s="149">
        <v>1</v>
      </c>
      <c r="AT420" s="88">
        <f>AS420*MoM!AT420/100</f>
        <v>0</v>
      </c>
      <c r="AU420" s="88">
        <f>AT420*MoM!AU420/100</f>
        <v>0</v>
      </c>
      <c r="AV420" s="88">
        <f>AU420*MoM!AV420/100</f>
        <v>0</v>
      </c>
      <c r="AW420" s="88">
        <f>AV420*MoM!AW420/100</f>
        <v>0</v>
      </c>
      <c r="AX420" s="88">
        <f>AW420*MoM!AX420/100</f>
        <v>0</v>
      </c>
      <c r="AY420" s="88">
        <f>AX420*MoM!AY420/100</f>
        <v>0</v>
      </c>
      <c r="AZ420" s="88">
        <f>AY420*MoM!AZ420/100</f>
        <v>0</v>
      </c>
      <c r="BA420" s="88"/>
      <c r="BB420" s="88"/>
      <c r="BC420" s="88"/>
      <c r="BD420" s="88"/>
      <c r="BE420" s="88"/>
      <c r="BF420" s="88"/>
      <c r="BG420" s="88"/>
      <c r="BH420" s="88"/>
      <c r="BI420" s="88"/>
      <c r="BJ420" s="88"/>
      <c r="BK420" s="88"/>
      <c r="BL420" s="88"/>
      <c r="BM420" s="88"/>
      <c r="BN420" s="88"/>
      <c r="BO420" s="88"/>
      <c r="BP420" s="88"/>
      <c r="BQ420" s="88"/>
      <c r="BR420" s="88"/>
      <c r="BS420" s="88"/>
      <c r="BT420" s="88"/>
    </row>
    <row r="421" spans="1:72" ht="28.5" x14ac:dyDescent="0.45">
      <c r="A421" s="88">
        <f>Веса!A421</f>
        <v>1</v>
      </c>
      <c r="B421" s="88">
        <f>MoM!B421</f>
        <v>0</v>
      </c>
      <c r="C421" s="88">
        <f>БИПЦ_НДС!E421</f>
        <v>0</v>
      </c>
      <c r="D421" s="88">
        <f t="shared" si="6"/>
        <v>1</v>
      </c>
      <c r="E421" s="88">
        <v>0</v>
      </c>
      <c r="F421" s="88">
        <v>0</v>
      </c>
      <c r="G421" s="88">
        <v>0</v>
      </c>
      <c r="H421" s="88">
        <v>0</v>
      </c>
      <c r="I421" s="88">
        <v>1</v>
      </c>
      <c r="J421" s="124" t="s">
        <v>425</v>
      </c>
      <c r="K421" s="124" t="s">
        <v>425</v>
      </c>
      <c r="L421" s="109" t="str">
        <f>MoM!J421</f>
        <v>Клинический осмотр животного, посещение</v>
      </c>
      <c r="M421" s="88">
        <f>IF(MoM!N421=0,0,N421/MoM!N421*100)</f>
        <v>0.82888279415880994</v>
      </c>
      <c r="N421" s="88">
        <f>IF(MoM!O421=0,0,O421/MoM!O421*100)</f>
        <v>0.84164758918885574</v>
      </c>
      <c r="O421" s="88">
        <f>IF(MoM!P421=0,0,P421/MoM!P421*100)</f>
        <v>0.86555038072181933</v>
      </c>
      <c r="P421" s="88">
        <f>IF(MoM!Q421=0,0,Q421/MoM!Q421*100)</f>
        <v>0.88571770459263766</v>
      </c>
      <c r="Q421" s="88">
        <f>IF(MoM!R421=0,0,R421/MoM!R421*100)</f>
        <v>0.89050058019743794</v>
      </c>
      <c r="R421" s="88">
        <f>IF(MoM!S421=0,0,S421/MoM!S421*100)</f>
        <v>0.89397353246020805</v>
      </c>
      <c r="S421" s="88">
        <f>IF(MoM!T421=0,0,T421/MoM!T421*100)</f>
        <v>0.89486750599266818</v>
      </c>
      <c r="T421" s="88">
        <f>IF(MoM!U421=0,0,U421/MoM!U421*100)</f>
        <v>0.89558339999746217</v>
      </c>
      <c r="U421" s="88">
        <f>IF(MoM!V421=0,0,V421/MoM!V421*100)</f>
        <v>0.90274806719744194</v>
      </c>
      <c r="V421" s="88">
        <f>IF(MoM!W421=0,0,W421/MoM!W421*100)</f>
        <v>0.91303939516349275</v>
      </c>
      <c r="W421" s="88">
        <f>IF(MoM!X421=0,0,X421/MoM!X421*100)</f>
        <v>0.91495677789333596</v>
      </c>
      <c r="X421" s="88">
        <f>IF(MoM!Y421=0,0,Y421/MoM!Y421*100)</f>
        <v>0.91724416983806922</v>
      </c>
      <c r="Y421" s="88">
        <f>IF(MoM!Z421=0,0,Z421/MoM!Z421*100)</f>
        <v>0.92705868245533651</v>
      </c>
      <c r="Z421" s="88">
        <f>IF(MoM!AA421=0,0,AA421/MoM!AA421*100)</f>
        <v>0.93753444556708176</v>
      </c>
      <c r="AA421" s="88">
        <f>IF(MoM!AB421=0,0,AB421/MoM!AB421*100)</f>
        <v>0.94334715912959777</v>
      </c>
      <c r="AB421" s="88">
        <f>IF(MoM!AC421=0,0,AC421/MoM!AC421*100)</f>
        <v>0.94598853117516069</v>
      </c>
      <c r="AC421" s="88">
        <f>IF(MoM!AD421=0,0,AD421/MoM!AD421*100)</f>
        <v>0.95847557978667264</v>
      </c>
      <c r="AD421" s="88">
        <f>IF(MoM!AE421=0,0,AE421/MoM!AE421*100)</f>
        <v>0.95895481757656587</v>
      </c>
      <c r="AE421" s="88">
        <f>IF(MoM!AF421=0,0,AF421/MoM!AF421*100)</f>
        <v>0.96374959166444873</v>
      </c>
      <c r="AF421" s="88">
        <f>IF(MoM!AG421=0,0,AG421/MoM!AG421*100)</f>
        <v>0.96490609117444603</v>
      </c>
      <c r="AG421" s="88">
        <f>IF(MoM!AH421=0,0,AH421/MoM!AH421*100)</f>
        <v>0.9683797531026741</v>
      </c>
      <c r="AH421" s="88">
        <f>IF(MoM!AI421=0,0,AI421/MoM!AI421*100)</f>
        <v>0.97060702653481035</v>
      </c>
      <c r="AI421" s="88">
        <f>IF(MoM!AJ421=0,0,AJ421/MoM!AJ421*100)</f>
        <v>0.97138351215603824</v>
      </c>
      <c r="AJ421" s="88">
        <f>IF(MoM!AK421=0,0,AK421/MoM!AK421*100)</f>
        <v>0.97235489566819422</v>
      </c>
      <c r="AK421" s="88">
        <f>IF(MoM!AL421=0,0,AL421/MoM!AL421*100)</f>
        <v>0.97906414444830481</v>
      </c>
      <c r="AL421" s="88">
        <f>IF(MoM!AM421=0,0,AM421/MoM!AM421*100)</f>
        <v>0.98415527799943592</v>
      </c>
      <c r="AM421" s="88">
        <f>IF(MoM!AN421=0,0,AN421/MoM!AN421*100)</f>
        <v>0.9867140817222344</v>
      </c>
      <c r="AN421" s="88">
        <f>IF(MoM!AO421=0,0,AO421/MoM!AO421*100)</f>
        <v>0.99214100917170667</v>
      </c>
      <c r="AO421" s="88">
        <f>IF(MoM!AP421=0,0,AP421/MoM!AP421*100)</f>
        <v>0.99412529119005011</v>
      </c>
      <c r="AP421" s="88">
        <f>IF(MoM!AQ421=0,0,AQ421/MoM!AQ421*100)</f>
        <v>0.99551706659771622</v>
      </c>
      <c r="AQ421" s="88">
        <f>IF(MoM!AR421=0,0,AR421/MoM!AR421*100)</f>
        <v>0.99591527342435537</v>
      </c>
      <c r="AR421" s="88">
        <f>IF(MoM!AS421=0,0,AS421/MoM!AS421*100)</f>
        <v>0.9963136395337252</v>
      </c>
      <c r="AS421" s="149">
        <v>1</v>
      </c>
      <c r="AT421" s="88">
        <f>AS421*MoM!AT421/100</f>
        <v>1.0012999999999999</v>
      </c>
      <c r="AU421" s="88">
        <f>AT421*MoM!AU421/100</f>
        <v>1.0015002599999998</v>
      </c>
      <c r="AV421" s="88">
        <f>AU421*MoM!AV421/100</f>
        <v>1.0023014602079998</v>
      </c>
      <c r="AW421" s="88">
        <f>AV421*MoM!AW421/100</f>
        <v>1.0095180307214975</v>
      </c>
      <c r="AX421" s="88">
        <f>AW421*MoM!AX421/100</f>
        <v>1.0223389097116604</v>
      </c>
      <c r="AY421" s="88">
        <f>AX421*MoM!AY421/100</f>
        <v>1.0312332582261519</v>
      </c>
      <c r="AZ421" s="88">
        <f>AY421*MoM!AZ421/100</f>
        <v>1.038451891033735</v>
      </c>
      <c r="BA421" s="88"/>
      <c r="BB421" s="88"/>
      <c r="BC421" s="88"/>
      <c r="BD421" s="88"/>
      <c r="BE421" s="88"/>
      <c r="BF421" s="88"/>
      <c r="BG421" s="88"/>
      <c r="BH421" s="88"/>
      <c r="BI421" s="88"/>
      <c r="BJ421" s="88"/>
      <c r="BK421" s="88"/>
      <c r="BL421" s="88"/>
      <c r="BM421" s="88"/>
      <c r="BN421" s="88"/>
      <c r="BO421" s="88"/>
      <c r="BP421" s="88"/>
      <c r="BQ421" s="88"/>
      <c r="BR421" s="88"/>
      <c r="BS421" s="88"/>
      <c r="BT421" s="88"/>
    </row>
    <row r="422" spans="1:72" x14ac:dyDescent="0.45">
      <c r="A422" s="88">
        <f>Веса!A422</f>
        <v>1</v>
      </c>
      <c r="B422" s="88">
        <f>MoM!B422</f>
        <v>0</v>
      </c>
      <c r="C422" s="88">
        <f>БИПЦ_НДС!E422</f>
        <v>0</v>
      </c>
      <c r="D422" s="88">
        <f t="shared" si="6"/>
        <v>1</v>
      </c>
      <c r="E422" s="88">
        <v>0</v>
      </c>
      <c r="F422" s="88">
        <v>0</v>
      </c>
      <c r="G422" s="88">
        <v>0</v>
      </c>
      <c r="H422" s="88">
        <v>0</v>
      </c>
      <c r="I422" s="88">
        <v>1</v>
      </c>
      <c r="J422" s="124" t="s">
        <v>426</v>
      </c>
      <c r="K422" s="124" t="s">
        <v>426</v>
      </c>
      <c r="L422" s="109" t="str">
        <f>MoM!J422</f>
        <v>Прививка животного, шт.</v>
      </c>
      <c r="M422" s="88">
        <f>IF(MoM!N422=0,0,N422/MoM!N422*100)</f>
        <v>0.78553722457946396</v>
      </c>
      <c r="N422" s="88">
        <f>IF(MoM!O422=0,0,O422/MoM!O422*100)</f>
        <v>0.81059586204354872</v>
      </c>
      <c r="O422" s="88">
        <f>IF(MoM!P422=0,0,P422/MoM!P422*100)</f>
        <v>0.855178634455944</v>
      </c>
      <c r="P422" s="88">
        <f>IF(MoM!Q422=0,0,Q422/MoM!Q422*100)</f>
        <v>0.86450008157151381</v>
      </c>
      <c r="Q422" s="88">
        <f>IF(MoM!R422=0,0,R422/MoM!R422*100)</f>
        <v>0.87184833226487157</v>
      </c>
      <c r="R422" s="88">
        <f>IF(MoM!S422=0,0,S422/MoM!S422*100)</f>
        <v>0.87446387726166619</v>
      </c>
      <c r="S422" s="88">
        <f>IF(MoM!T422=0,0,T422/MoM!T422*100)</f>
        <v>0.87603791224073724</v>
      </c>
      <c r="T422" s="88">
        <f>IF(MoM!U422=0,0,U422/MoM!U422*100)</f>
        <v>0.87419823262503171</v>
      </c>
      <c r="U422" s="88">
        <f>IF(MoM!V422=0,0,V422/MoM!V422*100)</f>
        <v>0.88556280964915712</v>
      </c>
      <c r="V422" s="88">
        <f>IF(MoM!W422=0,0,W422/MoM!W422*100)</f>
        <v>0.89176174931670116</v>
      </c>
      <c r="W422" s="88">
        <f>IF(MoM!X422=0,0,X422/MoM!X422*100)</f>
        <v>0.89425868221478799</v>
      </c>
      <c r="X422" s="88">
        <f>IF(MoM!Y422=0,0,Y422/MoM!Y422*100)</f>
        <v>0.90364839837804323</v>
      </c>
      <c r="Y422" s="88">
        <f>IF(MoM!Z422=0,0,Z422/MoM!Z422*100)</f>
        <v>0.9192815156699834</v>
      </c>
      <c r="Z422" s="88">
        <f>IF(MoM!AA422=0,0,AA422/MoM!AA422*100)</f>
        <v>0.92663576779534318</v>
      </c>
      <c r="AA422" s="88">
        <f>IF(MoM!AB422=0,0,AB422/MoM!AB422*100)</f>
        <v>0.93275156386279245</v>
      </c>
      <c r="AB422" s="88">
        <f>IF(MoM!AC422=0,0,AC422/MoM!AC422*100)</f>
        <v>0.93890772418428692</v>
      </c>
      <c r="AC422" s="88">
        <f>IF(MoM!AD422=0,0,AD422/MoM!AD422*100)</f>
        <v>0.94341448126037153</v>
      </c>
      <c r="AD422" s="88">
        <f>IF(MoM!AE422=0,0,AE422/MoM!AE422*100)</f>
        <v>0.94548999311914428</v>
      </c>
      <c r="AE422" s="88">
        <f>IF(MoM!AF422=0,0,AF422/MoM!AF422*100)</f>
        <v>0.95078473708061151</v>
      </c>
      <c r="AF422" s="88">
        <f>IF(MoM!AG422=0,0,AG422/MoM!AG422*100)</f>
        <v>0.95297154197589695</v>
      </c>
      <c r="AG422" s="88">
        <f>IF(MoM!AH422=0,0,AH422/MoM!AH422*100)</f>
        <v>0.95649753668120785</v>
      </c>
      <c r="AH422" s="88">
        <f>IF(MoM!AI422=0,0,AI422/MoM!AI422*100)</f>
        <v>0.95821923224723404</v>
      </c>
      <c r="AI422" s="88">
        <f>IF(MoM!AJ422=0,0,AJ422/MoM!AJ422*100)</f>
        <v>0.96233957494589717</v>
      </c>
      <c r="AJ422" s="88">
        <f>IF(MoM!AK422=0,0,AK422/MoM!AK422*100)</f>
        <v>0.96580399741570244</v>
      </c>
      <c r="AK422" s="88">
        <f>IF(MoM!AL422=0,0,AL422/MoM!AL422*100)</f>
        <v>0.97266120579735382</v>
      </c>
      <c r="AL422" s="88">
        <f>IF(MoM!AM422=0,0,AM422/MoM!AM422*100)</f>
        <v>0.97635731837938367</v>
      </c>
      <c r="AM422" s="88">
        <f>IF(MoM!AN422=0,0,AN422/MoM!AN422*100)</f>
        <v>0.97948166179819773</v>
      </c>
      <c r="AN422" s="88">
        <f>IF(MoM!AO422=0,0,AO422/MoM!AO422*100)</f>
        <v>0.98996211557943836</v>
      </c>
      <c r="AO422" s="88">
        <f>IF(MoM!AP422=0,0,AP422/MoM!AP422*100)</f>
        <v>0.99253601707994488</v>
      </c>
      <c r="AP422" s="88">
        <f>IF(MoM!AQ422=0,0,AQ422/MoM!AQ422*100)</f>
        <v>0.99362780669873285</v>
      </c>
      <c r="AQ422" s="88">
        <f>IF(MoM!AR422=0,0,AR422/MoM!AR422*100)</f>
        <v>0.99511824840878105</v>
      </c>
      <c r="AR422" s="88">
        <f>IF(MoM!AS422=0,0,AS422/MoM!AS422*100)</f>
        <v>0.99700897308075775</v>
      </c>
      <c r="AS422" s="149">
        <v>1</v>
      </c>
      <c r="AT422" s="88">
        <f>AS422*MoM!AT422/100</f>
        <v>1.0012000000000001</v>
      </c>
      <c r="AU422" s="88">
        <f>AT422*MoM!AU422/100</f>
        <v>1.0029020400000002</v>
      </c>
      <c r="AV422" s="88">
        <f>AU422*MoM!AV422/100</f>
        <v>1.0094209032600003</v>
      </c>
      <c r="AW422" s="88">
        <f>AV422*MoM!AW422/100</f>
        <v>1.0140642394149963</v>
      </c>
      <c r="AX422" s="88">
        <f>AW422*MoM!AX422/100</f>
        <v>1.0301878608216948</v>
      </c>
      <c r="AY422" s="88">
        <f>AX422*MoM!AY422/100</f>
        <v>1.0353388001258033</v>
      </c>
      <c r="AZ422" s="88">
        <f>AY422*MoM!AZ422/100</f>
        <v>1.0450709848469857</v>
      </c>
      <c r="BA422" s="88"/>
      <c r="BB422" s="88"/>
      <c r="BC422" s="88"/>
      <c r="BD422" s="88"/>
      <c r="BE422" s="88"/>
      <c r="BF422" s="88"/>
      <c r="BG422" s="88"/>
      <c r="BH422" s="88"/>
      <c r="BI422" s="88"/>
      <c r="BJ422" s="88"/>
      <c r="BK422" s="88"/>
      <c r="BL422" s="88"/>
      <c r="BM422" s="88"/>
      <c r="BN422" s="88"/>
      <c r="BO422" s="88"/>
      <c r="BP422" s="88"/>
      <c r="BQ422" s="88"/>
      <c r="BR422" s="88"/>
      <c r="BS422" s="88"/>
      <c r="BT422" s="88"/>
    </row>
    <row r="423" spans="1:72" ht="28.5" x14ac:dyDescent="0.45">
      <c r="A423" s="88">
        <f>Веса!A423</f>
        <v>1</v>
      </c>
      <c r="B423" s="88">
        <f>MoM!B423</f>
        <v>1</v>
      </c>
      <c r="C423" s="88">
        <f>БИПЦ_НДС!E423</f>
        <v>1</v>
      </c>
      <c r="D423" s="88">
        <f t="shared" si="6"/>
        <v>0</v>
      </c>
      <c r="E423" s="88">
        <v>0</v>
      </c>
      <c r="F423" s="88">
        <v>0</v>
      </c>
      <c r="G423" s="88">
        <v>0</v>
      </c>
      <c r="H423" s="88">
        <v>0</v>
      </c>
      <c r="I423" s="88">
        <v>1</v>
      </c>
      <c r="J423" s="124" t="s">
        <v>427</v>
      </c>
      <c r="K423" s="124" t="s">
        <v>427</v>
      </c>
      <c r="L423" s="109" t="str">
        <f>MoM!J423</f>
        <v>Удостоверение завещания в нотариальной конторе, услуга</v>
      </c>
      <c r="M423" s="88">
        <f>IF(MoM!N423=0,0,N423/MoM!N423*100)</f>
        <v>0.71795857692965415</v>
      </c>
      <c r="N423" s="88">
        <f>IF(MoM!O423=0,0,O423/MoM!O423*100)</f>
        <v>0.73138440231823876</v>
      </c>
      <c r="O423" s="88">
        <f>IF(MoM!P423=0,0,P423/MoM!P423*100)</f>
        <v>0.73825941570003017</v>
      </c>
      <c r="P423" s="88">
        <f>IF(MoM!Q423=0,0,Q423/MoM!Q423*100)</f>
        <v>0.73973593453143027</v>
      </c>
      <c r="Q423" s="88">
        <f>IF(MoM!R423=0,0,R423/MoM!R423*100)</f>
        <v>0.7406236176528681</v>
      </c>
      <c r="R423" s="88">
        <f>IF(MoM!S423=0,0,S423/MoM!S423*100)</f>
        <v>0.74136424127052092</v>
      </c>
      <c r="S423" s="88">
        <f>IF(MoM!T423=0,0,T423/MoM!T423*100)</f>
        <v>0.74381074326671359</v>
      </c>
      <c r="T423" s="88">
        <f>IF(MoM!U423=0,0,U423/MoM!U423*100)</f>
        <v>0.74529836475324707</v>
      </c>
      <c r="U423" s="88">
        <f>IF(MoM!V423=0,0,V423/MoM!V423*100)</f>
        <v>0.74895032674053785</v>
      </c>
      <c r="V423" s="88">
        <f>IF(MoM!W423=0,0,W423/MoM!W423*100)</f>
        <v>0.75059801745936694</v>
      </c>
      <c r="W423" s="88">
        <f>IF(MoM!X423=0,0,X423/MoM!X423*100)</f>
        <v>0.75990543287586299</v>
      </c>
      <c r="X423" s="88">
        <f>IF(MoM!Y423=0,0,Y423/MoM!Y423*100)</f>
        <v>0.75990543287586299</v>
      </c>
      <c r="Y423" s="88">
        <f>IF(MoM!Z423=0,0,Z423/MoM!Z423*100)</f>
        <v>0.77973896467392301</v>
      </c>
      <c r="Z423" s="88">
        <f>IF(MoM!AA423=0,0,AA423/MoM!AA423*100)</f>
        <v>0.78816014549240132</v>
      </c>
      <c r="AA423" s="88">
        <f>IF(MoM!AB423=0,0,AB423/MoM!AB423*100)</f>
        <v>0.79194331419076491</v>
      </c>
      <c r="AB423" s="88">
        <f>IF(MoM!AC423=0,0,AC423/MoM!AC423*100)</f>
        <v>0.85007195345236708</v>
      </c>
      <c r="AC423" s="88">
        <f>IF(MoM!AD423=0,0,AD423/MoM!AD423*100)</f>
        <v>0.86171793921466455</v>
      </c>
      <c r="AD423" s="88">
        <f>IF(MoM!AE423=0,0,AE423/MoM!AE423*100)</f>
        <v>0.86576801352897348</v>
      </c>
      <c r="AE423" s="88">
        <f>IF(MoM!AF423=0,0,AF423/MoM!AF423*100)</f>
        <v>0.88888401949019713</v>
      </c>
      <c r="AF423" s="88">
        <f>IF(MoM!AG423=0,0,AG423/MoM!AG423*100)</f>
        <v>0.90888390992872659</v>
      </c>
      <c r="AG423" s="88">
        <f>IF(MoM!AH423=0,0,AH423/MoM!AH423*100)</f>
        <v>0.93106067733098752</v>
      </c>
      <c r="AH423" s="88">
        <f>IF(MoM!AI423=0,0,AI423/MoM!AI423*100)</f>
        <v>0.93590219285310861</v>
      </c>
      <c r="AI423" s="88">
        <f>IF(MoM!AJ423=0,0,AJ423/MoM!AJ423*100)</f>
        <v>0.9386163092123827</v>
      </c>
      <c r="AJ423" s="88">
        <f>IF(MoM!AK423=0,0,AK423/MoM!AK423*100)</f>
        <v>0.94762702578082147</v>
      </c>
      <c r="AK423" s="88">
        <f>IF(MoM!AL423=0,0,AL423/MoM!AL423*100)</f>
        <v>0.99396598734150365</v>
      </c>
      <c r="AL423" s="88">
        <f>IF(MoM!AM423=0,0,AM423/MoM!AM423*100)</f>
        <v>1.0003273696604893</v>
      </c>
      <c r="AM423" s="88">
        <f>IF(MoM!AN423=0,0,AN423/MoM!AN423*100)</f>
        <v>1.0051289410348596</v>
      </c>
      <c r="AN423" s="88">
        <f>IF(MoM!AO423=0,0,AO423/MoM!AO423*100)</f>
        <v>1.0056315055053768</v>
      </c>
      <c r="AO423" s="88">
        <f>IF(MoM!AP423=0,0,AP423/MoM!AP423*100)</f>
        <v>1.0060337581075791</v>
      </c>
      <c r="AP423" s="88">
        <f>IF(MoM!AQ423=0,0,AQ423/MoM!AQ423*100)</f>
        <v>1.0067379817382542</v>
      </c>
      <c r="AQ423" s="88">
        <f>IF(MoM!AR423=0,0,AR423/MoM!AR423*100)</f>
        <v>1.0027110298113011</v>
      </c>
      <c r="AR423" s="88">
        <f>IF(MoM!AS423=0,0,AS423/MoM!AS423*100)</f>
        <v>1.0037137408411123</v>
      </c>
      <c r="AS423" s="149">
        <v>1</v>
      </c>
      <c r="AT423" s="88">
        <f>AS423*MoM!AT423/100</f>
        <v>1.0004</v>
      </c>
      <c r="AU423" s="88">
        <f>AT423*MoM!AU423/100</f>
        <v>1.00100024</v>
      </c>
      <c r="AV423" s="88">
        <f>AU423*MoM!AV423/100</f>
        <v>1.0011003400239999</v>
      </c>
      <c r="AW423" s="88">
        <f>AV423*MoM!AW423/100</f>
        <v>1.0214226769264871</v>
      </c>
      <c r="AX423" s="88">
        <f>AW423*MoM!AX423/100</f>
        <v>1.0242826604218813</v>
      </c>
      <c r="AY423" s="88">
        <f>AX423*MoM!AY423/100</f>
        <v>1.0246923734860502</v>
      </c>
      <c r="AZ423" s="88">
        <f>AY423*MoM!AZ423/100</f>
        <v>1.0247948427233988</v>
      </c>
      <c r="BA423" s="88"/>
      <c r="BB423" s="88"/>
      <c r="BC423" s="88"/>
      <c r="BD423" s="88"/>
      <c r="BE423" s="88"/>
      <c r="BF423" s="88"/>
      <c r="BG423" s="88"/>
      <c r="BH423" s="88"/>
      <c r="BI423" s="88"/>
      <c r="BJ423" s="88"/>
      <c r="BK423" s="88"/>
      <c r="BL423" s="88"/>
      <c r="BM423" s="88"/>
      <c r="BN423" s="88"/>
      <c r="BO423" s="88"/>
      <c r="BP423" s="88"/>
      <c r="BQ423" s="88"/>
      <c r="BR423" s="88"/>
      <c r="BS423" s="88"/>
      <c r="BT423" s="88"/>
    </row>
    <row r="424" spans="1:72" ht="28.5" x14ac:dyDescent="0.45">
      <c r="A424" s="88">
        <f>Веса!A424</f>
        <v>0</v>
      </c>
      <c r="B424" s="88">
        <f>MoM!B424</f>
        <v>0</v>
      </c>
      <c r="C424" s="88">
        <f>БИПЦ_НДС!E424</f>
        <v>1</v>
      </c>
      <c r="D424" s="88">
        <f t="shared" si="6"/>
        <v>0</v>
      </c>
      <c r="E424" s="88">
        <v>0</v>
      </c>
      <c r="F424" s="88">
        <v>0</v>
      </c>
      <c r="G424" s="88">
        <v>0</v>
      </c>
      <c r="H424" s="88">
        <v>0</v>
      </c>
      <c r="I424" s="88">
        <v>1</v>
      </c>
      <c r="J424" s="136" t="s">
        <v>484</v>
      </c>
      <c r="K424" s="109" t="s">
        <v>428</v>
      </c>
      <c r="L424" s="109" t="str">
        <f>MoM!J424</f>
        <v>Оформление доверенности в нотариальной конторе, услуга</v>
      </c>
      <c r="M424" s="88">
        <f>IF(MoM!N424=0,0,N424/MoM!N424*100)</f>
        <v>0</v>
      </c>
      <c r="N424" s="88">
        <f>IF(MoM!O424=0,0,O424/MoM!O424*100)</f>
        <v>0</v>
      </c>
      <c r="O424" s="88">
        <f>IF(MoM!P424=0,0,P424/MoM!P424*100)</f>
        <v>0</v>
      </c>
      <c r="P424" s="88">
        <f>IF(MoM!Q424=0,0,Q424/MoM!Q424*100)</f>
        <v>0</v>
      </c>
      <c r="Q424" s="88">
        <f>IF(MoM!R424=0,0,R424/MoM!R424*100)</f>
        <v>0</v>
      </c>
      <c r="R424" s="88">
        <f>IF(MoM!S424=0,0,S424/MoM!S424*100)</f>
        <v>0</v>
      </c>
      <c r="S424" s="88">
        <f>IF(MoM!T424=0,0,T424/MoM!T424*100)</f>
        <v>0</v>
      </c>
      <c r="T424" s="88">
        <f>IF(MoM!U424=0,0,U424/MoM!U424*100)</f>
        <v>0</v>
      </c>
      <c r="U424" s="88">
        <f>IF(MoM!V424=0,0,V424/MoM!V424*100)</f>
        <v>0</v>
      </c>
      <c r="V424" s="88">
        <f>IF(MoM!W424=0,0,W424/MoM!W424*100)</f>
        <v>0</v>
      </c>
      <c r="W424" s="88">
        <f>IF(MoM!X424=0,0,X424/MoM!X424*100)</f>
        <v>0</v>
      </c>
      <c r="X424" s="88">
        <f>IF(MoM!Y424=0,0,Y424/MoM!Y424*100)</f>
        <v>0</v>
      </c>
      <c r="Y424" s="88">
        <f>IF(MoM!Z424=0,0,Z424/MoM!Z424*100)</f>
        <v>0</v>
      </c>
      <c r="Z424" s="88">
        <f>IF(MoM!AA424=0,0,AA424/MoM!AA424*100)</f>
        <v>0</v>
      </c>
      <c r="AA424" s="88">
        <f>IF(MoM!AB424=0,0,AB424/MoM!AB424*100)</f>
        <v>0</v>
      </c>
      <c r="AB424" s="88">
        <f>IF(MoM!AC424=0,0,AC424/MoM!AC424*100)</f>
        <v>0</v>
      </c>
      <c r="AC424" s="88">
        <f>IF(MoM!AD424=0,0,AD424/MoM!AD424*100)</f>
        <v>0</v>
      </c>
      <c r="AD424" s="88">
        <f>IF(MoM!AE424=0,0,AE424/MoM!AE424*100)</f>
        <v>0</v>
      </c>
      <c r="AE424" s="88">
        <f>IF(MoM!AF424=0,0,AF424/MoM!AF424*100)</f>
        <v>0</v>
      </c>
      <c r="AF424" s="88">
        <f>IF(MoM!AG424=0,0,AG424/MoM!AG424*100)</f>
        <v>0</v>
      </c>
      <c r="AG424" s="88">
        <f>IF(MoM!AH424=0,0,AH424/MoM!AH424*100)</f>
        <v>0</v>
      </c>
      <c r="AH424" s="88">
        <f>IF(MoM!AI424=0,0,AI424/MoM!AI424*100)</f>
        <v>0</v>
      </c>
      <c r="AI424" s="88">
        <f>IF(MoM!AJ424=0,0,AJ424/MoM!AJ424*100)</f>
        <v>0</v>
      </c>
      <c r="AJ424" s="88">
        <f>IF(MoM!AK424=0,0,AK424/MoM!AK424*100)</f>
        <v>0</v>
      </c>
      <c r="AK424" s="88">
        <f>IF(MoM!AL424=0,0,AL424/MoM!AL424*100)</f>
        <v>0</v>
      </c>
      <c r="AL424" s="88">
        <f>IF(MoM!AM424=0,0,AM424/MoM!AM424*100)</f>
        <v>0</v>
      </c>
      <c r="AM424" s="88">
        <f>IF(MoM!AN424=0,0,AN424/MoM!AN424*100)</f>
        <v>0</v>
      </c>
      <c r="AN424" s="88">
        <f>IF(MoM!AO424=0,0,AO424/MoM!AO424*100)</f>
        <v>0</v>
      </c>
      <c r="AO424" s="88">
        <f>IF(MoM!AP424=0,0,AP424/MoM!AP424*100)</f>
        <v>0</v>
      </c>
      <c r="AP424" s="88">
        <f>IF(MoM!AQ424=0,0,AQ424/MoM!AQ424*100)</f>
        <v>0</v>
      </c>
      <c r="AQ424" s="88">
        <f>IF(MoM!AR424=0,0,AR424/MoM!AR424*100)</f>
        <v>0</v>
      </c>
      <c r="AR424" s="88">
        <f>IF(MoM!AS424=0,0,AS424/MoM!AS424*100)</f>
        <v>0</v>
      </c>
      <c r="AS424" s="149">
        <v>1</v>
      </c>
      <c r="AT424" s="88">
        <f>AS424*MoM!AT424/100</f>
        <v>0</v>
      </c>
      <c r="AU424" s="88">
        <f>AT424*MoM!AU424/100</f>
        <v>0</v>
      </c>
      <c r="AV424" s="88">
        <f>AU424*MoM!AV424/100</f>
        <v>0</v>
      </c>
      <c r="AW424" s="88">
        <f>AV424*MoM!AW424/100</f>
        <v>0</v>
      </c>
      <c r="AX424" s="88">
        <f>AW424*MoM!AX424/100</f>
        <v>0</v>
      </c>
      <c r="AY424" s="88">
        <f>AX424*MoM!AY424/100</f>
        <v>0</v>
      </c>
      <c r="AZ424" s="88">
        <f>AY424*MoM!AZ424/100</f>
        <v>0</v>
      </c>
      <c r="BA424" s="88"/>
      <c r="BB424" s="88"/>
      <c r="BC424" s="88"/>
      <c r="BD424" s="88"/>
      <c r="BE424" s="88"/>
      <c r="BF424" s="88"/>
      <c r="BG424" s="88"/>
      <c r="BH424" s="88"/>
      <c r="BI424" s="88"/>
      <c r="BJ424" s="88"/>
      <c r="BK424" s="88"/>
      <c r="BL424" s="88"/>
      <c r="BM424" s="88"/>
      <c r="BN424" s="88"/>
      <c r="BO424" s="88"/>
      <c r="BP424" s="88"/>
      <c r="BQ424" s="88"/>
      <c r="BR424" s="88"/>
      <c r="BS424" s="88"/>
      <c r="BT424" s="88"/>
    </row>
    <row r="425" spans="1:72" ht="42.75" x14ac:dyDescent="0.45">
      <c r="A425" s="88">
        <f>Веса!A425</f>
        <v>1</v>
      </c>
      <c r="B425" s="88">
        <f>MoM!B425</f>
        <v>1</v>
      </c>
      <c r="C425" s="88">
        <f>БИПЦ_НДС!E425</f>
        <v>1</v>
      </c>
      <c r="D425" s="88">
        <f t="shared" si="6"/>
        <v>0</v>
      </c>
      <c r="E425" s="88">
        <v>0</v>
      </c>
      <c r="F425" s="88">
        <v>0</v>
      </c>
      <c r="G425" s="88">
        <v>0</v>
      </c>
      <c r="H425" s="88">
        <v>0</v>
      </c>
      <c r="I425" s="88">
        <v>1</v>
      </c>
      <c r="J425" s="124" t="s">
        <v>485</v>
      </c>
      <c r="K425" s="109" t="s">
        <v>429</v>
      </c>
      <c r="L425" s="109" t="str">
        <f>MoM!J425</f>
        <v>Устная консультация юриста по семейным вопросам, консультация</v>
      </c>
      <c r="M425" s="88">
        <f>IF(MoM!N425=0,0,N425/MoM!N425*100)</f>
        <v>0.87466043970318408</v>
      </c>
      <c r="N425" s="88">
        <f>IF(MoM!O425=0,0,O425/MoM!O425*100)</f>
        <v>0.88979206531004917</v>
      </c>
      <c r="O425" s="88">
        <f>IF(MoM!P425=0,0,P425/MoM!P425*100)</f>
        <v>0.89201654547332432</v>
      </c>
      <c r="P425" s="88">
        <f>IF(MoM!Q425=0,0,Q425/MoM!Q425*100)</f>
        <v>0.90343435725538279</v>
      </c>
      <c r="Q425" s="88">
        <f>IF(MoM!R425=0,0,R425/MoM!R425*100)</f>
        <v>0.9065963775057766</v>
      </c>
      <c r="R425" s="88">
        <f>IF(MoM!S425=0,0,S425/MoM!S425*100)</f>
        <v>0.90732165460778114</v>
      </c>
      <c r="S425" s="88">
        <f>IF(MoM!T425=0,0,T425/MoM!T425*100)</f>
        <v>0.91040654823344758</v>
      </c>
      <c r="T425" s="88">
        <f>IF(MoM!U425=0,0,U425/MoM!U425*100)</f>
        <v>0.91404817442638142</v>
      </c>
      <c r="U425" s="88">
        <f>IF(MoM!V425=0,0,V425/MoM!V425*100)</f>
        <v>0.91477941296592247</v>
      </c>
      <c r="V425" s="88">
        <f>IF(MoM!W425=0,0,W425/MoM!W425*100)</f>
        <v>0.91761522914611682</v>
      </c>
      <c r="W425" s="88">
        <f>IF(MoM!X425=0,0,X425/MoM!X425*100)</f>
        <v>0.92156097463144504</v>
      </c>
      <c r="X425" s="88">
        <f>IF(MoM!Y425=0,0,Y425/MoM!Y425*100)</f>
        <v>0.93040795998790693</v>
      </c>
      <c r="Y425" s="88">
        <f>IF(MoM!Z425=0,0,Z425/MoM!Z425*100)</f>
        <v>0.94194501869175695</v>
      </c>
      <c r="Z425" s="88">
        <f>IF(MoM!AA425=0,0,AA425/MoM!AA425*100)</f>
        <v>0.94486504824970141</v>
      </c>
      <c r="AA425" s="88">
        <f>IF(MoM!AB425=0,0,AB425/MoM!AB425*100)</f>
        <v>0.94599888630760109</v>
      </c>
      <c r="AB425" s="88">
        <f>IF(MoM!AC425=0,0,AC425/MoM!AC425*100)</f>
        <v>0.94874228307789321</v>
      </c>
      <c r="AC425" s="88">
        <f>IF(MoM!AD425=0,0,AD425/MoM!AD425*100)</f>
        <v>0.95462448523297627</v>
      </c>
      <c r="AD425" s="88">
        <f>IF(MoM!AE425=0,0,AE425/MoM!AE425*100)</f>
        <v>0.95615188440934895</v>
      </c>
      <c r="AE425" s="88">
        <f>IF(MoM!AF425=0,0,AF425/MoM!AF425*100)</f>
        <v>0.95739488185908106</v>
      </c>
      <c r="AF425" s="88">
        <f>IF(MoM!AG425=0,0,AG425/MoM!AG425*100)</f>
        <v>0.95768210032363876</v>
      </c>
      <c r="AG425" s="88">
        <f>IF(MoM!AH425=0,0,AH425/MoM!AH425*100)</f>
        <v>0.95825670958383291</v>
      </c>
      <c r="AH425" s="88">
        <f>IF(MoM!AI425=0,0,AI425/MoM!AI425*100)</f>
        <v>0.96055652568683403</v>
      </c>
      <c r="AI425" s="88">
        <f>IF(MoM!AJ425=0,0,AJ425/MoM!AJ425*100)</f>
        <v>0.96257369439077634</v>
      </c>
      <c r="AJ425" s="88">
        <f>IF(MoM!AK425=0,0,AK425/MoM!AK425*100)</f>
        <v>0.9622849222824591</v>
      </c>
      <c r="AK425" s="88">
        <f>IF(MoM!AL425=0,0,AL425/MoM!AL425*100)</f>
        <v>0.96632651895604549</v>
      </c>
      <c r="AL425" s="88">
        <f>IF(MoM!AM425=0,0,AM425/MoM!AM425*100)</f>
        <v>0.96729284547500149</v>
      </c>
      <c r="AM425" s="88">
        <f>IF(MoM!AN425=0,0,AN425/MoM!AN425*100)</f>
        <v>0.97909381818979646</v>
      </c>
      <c r="AN425" s="88">
        <f>IF(MoM!AO425=0,0,AO425/MoM!AO425*100)</f>
        <v>0.97948545571707235</v>
      </c>
      <c r="AO425" s="88">
        <f>IF(MoM!AP425=0,0,AP425/MoM!AP425*100)</f>
        <v>0.98105263244621954</v>
      </c>
      <c r="AP425" s="88">
        <f>IF(MoM!AQ425=0,0,AQ425/MoM!AQ425*100)</f>
        <v>0.98330905350084585</v>
      </c>
      <c r="AQ425" s="88">
        <f>IF(MoM!AR425=0,0,AR425/MoM!AR425*100)</f>
        <v>0.99245382769840385</v>
      </c>
      <c r="AR425" s="88">
        <f>IF(MoM!AS425=0,0,AS425/MoM!AS425*100)</f>
        <v>0.99950024987506247</v>
      </c>
      <c r="AS425" s="149">
        <v>1</v>
      </c>
      <c r="AT425" s="88">
        <f>AS425*MoM!AT425/100</f>
        <v>1.0005999999999999</v>
      </c>
      <c r="AU425" s="88">
        <f>AT425*MoM!AU425/100</f>
        <v>1.00130042</v>
      </c>
      <c r="AV425" s="88">
        <f>AU425*MoM!AV425/100</f>
        <v>1.00130042</v>
      </c>
      <c r="AW425" s="88">
        <f>AV425*MoM!AW425/100</f>
        <v>1.0792015926759999</v>
      </c>
      <c r="AX425" s="88">
        <f>AW425*MoM!AX425/100</f>
        <v>1.0808203950650139</v>
      </c>
      <c r="AY425" s="88">
        <f>AX425*MoM!AY425/100</f>
        <v>1.0819012154600789</v>
      </c>
      <c r="AZ425" s="88">
        <f>AY425*MoM!AZ425/100</f>
        <v>1.1078668446311208</v>
      </c>
      <c r="BA425" s="88"/>
      <c r="BB425" s="88"/>
      <c r="BC425" s="88"/>
      <c r="BD425" s="88"/>
      <c r="BE425" s="88"/>
      <c r="BF425" s="88"/>
      <c r="BG425" s="88"/>
      <c r="BH425" s="88"/>
      <c r="BI425" s="88"/>
      <c r="BJ425" s="88"/>
      <c r="BK425" s="88"/>
      <c r="BL425" s="88"/>
      <c r="BM425" s="88"/>
      <c r="BN425" s="88"/>
      <c r="BO425" s="88"/>
      <c r="BP425" s="88"/>
      <c r="BQ425" s="88"/>
      <c r="BR425" s="88"/>
      <c r="BS425" s="88"/>
      <c r="BT425" s="88"/>
    </row>
    <row r="426" spans="1:72" ht="57" x14ac:dyDescent="0.45">
      <c r="A426" s="88">
        <f>Веса!A426</f>
        <v>1</v>
      </c>
      <c r="B426" s="88">
        <f>MoM!B426</f>
        <v>1</v>
      </c>
      <c r="C426" s="88">
        <f>БИПЦ_НДС!E426</f>
        <v>0</v>
      </c>
      <c r="D426" s="88">
        <f t="shared" si="6"/>
        <v>1</v>
      </c>
      <c r="E426" s="88">
        <v>0</v>
      </c>
      <c r="F426" s="88">
        <v>0</v>
      </c>
      <c r="G426" s="88">
        <v>0</v>
      </c>
      <c r="H426" s="88">
        <v>0</v>
      </c>
      <c r="I426" s="88">
        <v>1</v>
      </c>
      <c r="J426" s="124" t="s">
        <v>430</v>
      </c>
      <c r="K426" s="124" t="s">
        <v>430</v>
      </c>
      <c r="L426" s="109" t="str">
        <f>MoM!J426</f>
        <v>Плата за пользование потребительским кредитом (процентная ставка в стоимостном выражении), руб.</v>
      </c>
      <c r="M426" s="88">
        <f>IF(MoM!N426=0,0,N426/MoM!N426*100)</f>
        <v>1.5143313632495274</v>
      </c>
      <c r="N426" s="88">
        <f>IF(MoM!O426=0,0,O426/MoM!O426*100)</f>
        <v>1.5155428283401271</v>
      </c>
      <c r="O426" s="88">
        <f>IF(MoM!P426=0,0,P426/MoM!P426*100)</f>
        <v>1.512663296966281</v>
      </c>
      <c r="P426" s="88">
        <f>IF(MoM!Q426=0,0,Q426/MoM!Q426*100)</f>
        <v>1.4527618304064163</v>
      </c>
      <c r="Q426" s="88">
        <f>IF(MoM!R426=0,0,R426/MoM!R426*100)</f>
        <v>1.4164427846462559</v>
      </c>
      <c r="R426" s="88">
        <f>IF(MoM!S426=0,0,S426/MoM!S426*100)</f>
        <v>1.3450540683000847</v>
      </c>
      <c r="S426" s="88">
        <f>IF(MoM!T426=0,0,T426/MoM!T426*100)</f>
        <v>1.3314690222102539</v>
      </c>
      <c r="T426" s="88">
        <f>IF(MoM!U426=0,0,U426/MoM!U426*100)</f>
        <v>1.3184206257925932</v>
      </c>
      <c r="U426" s="88">
        <f>IF(MoM!V426=0,0,V426/MoM!V426*100)</f>
        <v>1.3122240488513681</v>
      </c>
      <c r="V426" s="88">
        <f>IF(MoM!W426=0,0,W426/MoM!W426*100)</f>
        <v>1.278499890795888</v>
      </c>
      <c r="W426" s="88">
        <f>IF(MoM!X426=0,0,X426/MoM!X426*100)</f>
        <v>1.2685275916476801</v>
      </c>
      <c r="X426" s="88">
        <f>IF(MoM!Y426=0,0,Y426/MoM!Y426*100)</f>
        <v>1.2564765795270272</v>
      </c>
      <c r="Y426" s="88">
        <f>IF(MoM!Z426=0,0,Z426/MoM!Z426*100)</f>
        <v>1.2525815021304934</v>
      </c>
      <c r="Z426" s="88">
        <f>IF(MoM!AA426=0,0,AA426/MoM!AA426*100)</f>
        <v>1.2594707003922112</v>
      </c>
      <c r="AA426" s="88">
        <f>IF(MoM!AB426=0,0,AB426/MoM!AB426*100)</f>
        <v>1.2577074414116622</v>
      </c>
      <c r="AB426" s="88">
        <f>IF(MoM!AC426=0,0,AC426/MoM!AC426*100)</f>
        <v>1.2502869675073334</v>
      </c>
      <c r="AC426" s="88">
        <f>IF(MoM!AD426=0,0,AD426/MoM!AD426*100)</f>
        <v>1.1926487383052453</v>
      </c>
      <c r="AD426" s="88">
        <f>IF(MoM!AE426=0,0,AE426/MoM!AE426*100)</f>
        <v>1.1839424025156171</v>
      </c>
      <c r="AE426" s="88">
        <f>IF(MoM!AF426=0,0,AF426/MoM!AF426*100)</f>
        <v>1.180745758028825</v>
      </c>
      <c r="AF426" s="88">
        <f>IF(MoM!AG426=0,0,AG426/MoM!AG426*100)</f>
        <v>1.17070941908558</v>
      </c>
      <c r="AG426" s="88">
        <f>IF(MoM!AH426=0,0,AH426/MoM!AH426*100)</f>
        <v>1.163333949745341</v>
      </c>
      <c r="AH426" s="88">
        <f>IF(MoM!AI426=0,0,AI426/MoM!AI426*100)</f>
        <v>1.1102859216369534</v>
      </c>
      <c r="AI426" s="88">
        <f>IF(MoM!AJ426=0,0,AJ426/MoM!AJ426*100)</f>
        <v>1.0748678007367347</v>
      </c>
      <c r="AJ426" s="88">
        <f>IF(MoM!AK426=0,0,AK426/MoM!AK426*100)</f>
        <v>1.0701383824134931</v>
      </c>
      <c r="AK426" s="88">
        <f>IF(MoM!AL426=0,0,AL426/MoM!AL426*100)</f>
        <v>1.0669279672662526</v>
      </c>
      <c r="AL426" s="88">
        <f>IF(MoM!AM426=0,0,AM426/MoM!AM426*100)</f>
        <v>1.067674816843339</v>
      </c>
      <c r="AM426" s="88">
        <f>IF(MoM!AN426=0,0,AN426/MoM!AN426*100)</f>
        <v>1.0642582574294404</v>
      </c>
      <c r="AN426" s="88">
        <f>IF(MoM!AO426=0,0,AO426/MoM!AO426*100)</f>
        <v>1.0560634688472337</v>
      </c>
      <c r="AO426" s="88">
        <f>IF(MoM!AP426=0,0,AP426/MoM!AP426*100)</f>
        <v>1.0285002123103208</v>
      </c>
      <c r="AP426" s="88">
        <f>IF(MoM!AQ426=0,0,AQ426/MoM!AQ426*100)</f>
        <v>1.0217121109090728</v>
      </c>
      <c r="AQ426" s="88">
        <f>IF(MoM!AR426=0,0,AR426/MoM!AR426*100)</f>
        <v>1.0150709821881638</v>
      </c>
      <c r="AR426" s="88">
        <f>IF(MoM!AS426=0,0,AS426/MoM!AS426*100)</f>
        <v>1.0091835704914724</v>
      </c>
      <c r="AS426" s="149">
        <v>1</v>
      </c>
      <c r="AT426" s="88">
        <f>AS426*MoM!AT426/100</f>
        <v>0.97439999999999993</v>
      </c>
      <c r="AU426" s="88">
        <f>AT426*MoM!AU426/100</f>
        <v>0.96553296</v>
      </c>
      <c r="AV426" s="88">
        <f>AU426*MoM!AV426/100</f>
        <v>0.96128461497600004</v>
      </c>
      <c r="AW426" s="88">
        <f>AV426*MoM!AW426/100</f>
        <v>0.95609367805512957</v>
      </c>
      <c r="AX426" s="88">
        <f>AW426*MoM!AX426/100</f>
        <v>0.9514088190326595</v>
      </c>
      <c r="AY426" s="88">
        <f>AX426*MoM!AY426/100</f>
        <v>0.94522466170894714</v>
      </c>
      <c r="AZ426" s="88">
        <f>AY426*MoM!AZ426/100</f>
        <v>0.94295612252084571</v>
      </c>
      <c r="BA426" s="88"/>
      <c r="BB426" s="88"/>
      <c r="BC426" s="88"/>
      <c r="BD426" s="88"/>
      <c r="BE426" s="88"/>
      <c r="BF426" s="88"/>
      <c r="BG426" s="88"/>
      <c r="BH426" s="88"/>
      <c r="BI426" s="88"/>
      <c r="BJ426" s="88"/>
      <c r="BK426" s="88"/>
      <c r="BL426" s="88"/>
      <c r="BM426" s="88"/>
      <c r="BN426" s="88"/>
      <c r="BO426" s="88"/>
      <c r="BP426" s="88"/>
      <c r="BQ426" s="88"/>
      <c r="BR426" s="88"/>
      <c r="BS426" s="88"/>
      <c r="BT426" s="88"/>
    </row>
    <row r="427" spans="1:72" ht="28.5" x14ac:dyDescent="0.45">
      <c r="A427" s="88">
        <f>Веса!A427</f>
        <v>1</v>
      </c>
      <c r="B427" s="88">
        <f>MoM!B427</f>
        <v>1</v>
      </c>
      <c r="C427" s="88">
        <f>БИПЦ_НДС!E427</f>
        <v>1</v>
      </c>
      <c r="D427" s="88">
        <f t="shared" si="6"/>
        <v>0</v>
      </c>
      <c r="E427" s="88">
        <v>0</v>
      </c>
      <c r="F427" s="88">
        <v>0</v>
      </c>
      <c r="G427" s="88">
        <v>0</v>
      </c>
      <c r="H427" s="88">
        <v>0</v>
      </c>
      <c r="I427" s="88">
        <v>1</v>
      </c>
      <c r="J427" s="124" t="s">
        <v>486</v>
      </c>
      <c r="K427" s="109" t="s">
        <v>431</v>
      </c>
      <c r="L427" s="109" t="str">
        <f>MoM!J427</f>
        <v>Аренда индивидуального банковского сейфа, месяц</v>
      </c>
      <c r="M427" s="88">
        <f>IF(MoM!N427=0,0,N427/MoM!N427*100)</f>
        <v>0.73501658151136673</v>
      </c>
      <c r="N427" s="88">
        <f>IF(MoM!O427=0,0,O427/MoM!O427*100)</f>
        <v>0.73905917270967925</v>
      </c>
      <c r="O427" s="88">
        <f>IF(MoM!P427=0,0,P427/MoM!P427*100)</f>
        <v>0.74127635022780825</v>
      </c>
      <c r="P427" s="88">
        <f>IF(MoM!Q427=0,0,Q427/MoM!Q427*100)</f>
        <v>0.74172111603794488</v>
      </c>
      <c r="Q427" s="88">
        <f>IF(MoM!R427=0,0,R427/MoM!R427*100)</f>
        <v>0.7423886650423791</v>
      </c>
      <c r="R427" s="88">
        <f>IF(MoM!S427=0,0,S427/MoM!S427*100)</f>
        <v>0.74253714277538763</v>
      </c>
      <c r="S427" s="88">
        <f>IF(MoM!T427=0,0,T427/MoM!T427*100)</f>
        <v>0.74320542620388541</v>
      </c>
      <c r="T427" s="88">
        <f>IF(MoM!U427=0,0,U427/MoM!U427*100)</f>
        <v>0.74379999054484847</v>
      </c>
      <c r="U427" s="88">
        <f>IF(MoM!V427=0,0,V427/MoM!V427*100)</f>
        <v>0.74528759052593818</v>
      </c>
      <c r="V427" s="88">
        <f>IF(MoM!W427=0,0,W427/MoM!W427*100)</f>
        <v>0.74677816570699007</v>
      </c>
      <c r="W427" s="88">
        <f>IF(MoM!X427=0,0,X427/MoM!X427*100)</f>
        <v>0.74730091042298497</v>
      </c>
      <c r="X427" s="88">
        <f>IF(MoM!Y427=0,0,Y427/MoM!Y427*100)</f>
        <v>0.74774929096923881</v>
      </c>
      <c r="Y427" s="88">
        <f>IF(MoM!Z427=0,0,Z427/MoM!Z427*100)</f>
        <v>0.7502916385585342</v>
      </c>
      <c r="Z427" s="88">
        <f>IF(MoM!AA427=0,0,AA427/MoM!AA427*100)</f>
        <v>0.77332559186228123</v>
      </c>
      <c r="AA427" s="88">
        <f>IF(MoM!AB427=0,0,AB427/MoM!AB427*100)</f>
        <v>0.79822667592024665</v>
      </c>
      <c r="AB427" s="88">
        <f>IF(MoM!AC427=0,0,AC427/MoM!AC427*100)</f>
        <v>0.79950383860171903</v>
      </c>
      <c r="AC427" s="88">
        <f>IF(MoM!AD427=0,0,AD427/MoM!AD427*100)</f>
        <v>0.80110284627892248</v>
      </c>
      <c r="AD427" s="88">
        <f>IF(MoM!AE427=0,0,AE427/MoM!AE427*100)</f>
        <v>0.80823266161080487</v>
      </c>
      <c r="AE427" s="88">
        <f>IF(MoM!AF427=0,0,AF427/MoM!AF427*100)</f>
        <v>0.80839430814312696</v>
      </c>
      <c r="AF427" s="88">
        <f>IF(MoM!AG427=0,0,AG427/MoM!AG427*100)</f>
        <v>0.81025361505185611</v>
      </c>
      <c r="AG427" s="88">
        <f>IF(MoM!AH427=0,0,AH427/MoM!AH427*100)</f>
        <v>0.81033464041336145</v>
      </c>
      <c r="AH427" s="88">
        <f>IF(MoM!AI427=0,0,AI427/MoM!AI427*100)</f>
        <v>0.81033464041336145</v>
      </c>
      <c r="AI427" s="88">
        <f>IF(MoM!AJ427=0,0,AJ427/MoM!AJ427*100)</f>
        <v>0.81171220930206411</v>
      </c>
      <c r="AJ427" s="88">
        <f>IF(MoM!AK427=0,0,AK427/MoM!AK427*100)</f>
        <v>0.83906691075554363</v>
      </c>
      <c r="AK427" s="88">
        <f>IF(MoM!AL427=0,0,AL427/MoM!AL427*100)</f>
        <v>0.86776299910338328</v>
      </c>
      <c r="AL427" s="88">
        <f>IF(MoM!AM427=0,0,AM427/MoM!AM427*100)</f>
        <v>0.87210181409890009</v>
      </c>
      <c r="AM427" s="88">
        <f>IF(MoM!AN427=0,0,AN427/MoM!AN427*100)</f>
        <v>0.89102642346484617</v>
      </c>
      <c r="AN427" s="88">
        <f>IF(MoM!AO427=0,0,AO427/MoM!AO427*100)</f>
        <v>0.89895655863368329</v>
      </c>
      <c r="AO427" s="88">
        <f>IF(MoM!AP427=0,0,AP427/MoM!AP427*100)</f>
        <v>0.91585694193599654</v>
      </c>
      <c r="AP427" s="88">
        <f>IF(MoM!AQ427=0,0,AQ427/MoM!AQ427*100)</f>
        <v>0.9528575623902108</v>
      </c>
      <c r="AQ427" s="88">
        <f>IF(MoM!AR427=0,0,AR427/MoM!AR427*100)</f>
        <v>0.98439714770532682</v>
      </c>
      <c r="AR427" s="88">
        <f>IF(MoM!AS427=0,0,AS427/MoM!AS427*100)</f>
        <v>0.98872849515523031</v>
      </c>
      <c r="AS427" s="149">
        <v>1</v>
      </c>
      <c r="AT427" s="88">
        <f>AS427*MoM!AT427/100</f>
        <v>1.0356999999999998</v>
      </c>
      <c r="AU427" s="88">
        <f>AT427*MoM!AU427/100</f>
        <v>1.0378749699999998</v>
      </c>
      <c r="AV427" s="88">
        <f>AU427*MoM!AV427/100</f>
        <v>1.0446211573049999</v>
      </c>
      <c r="AW427" s="88">
        <f>AV427*MoM!AW427/100</f>
        <v>1.0565298384982769</v>
      </c>
      <c r="AX427" s="88">
        <f>AW427*MoM!AX427/100</f>
        <v>1.0613898757553688</v>
      </c>
      <c r="AY427" s="88">
        <f>AX427*MoM!AY427/100</f>
        <v>1.0744449712271598</v>
      </c>
      <c r="AZ427" s="88">
        <f>AY427*MoM!AZ427/100</f>
        <v>1.0739077487415463</v>
      </c>
      <c r="BA427" s="88"/>
      <c r="BB427" s="88"/>
      <c r="BC427" s="88"/>
      <c r="BD427" s="88"/>
      <c r="BE427" s="88"/>
      <c r="BF427" s="88"/>
      <c r="BG427" s="88"/>
      <c r="BH427" s="88"/>
      <c r="BI427" s="88"/>
      <c r="BJ427" s="88"/>
      <c r="BK427" s="88"/>
      <c r="BL427" s="88"/>
      <c r="BM427" s="88"/>
      <c r="BN427" s="88"/>
      <c r="BO427" s="88"/>
      <c r="BP427" s="88"/>
      <c r="BQ427" s="88"/>
      <c r="BR427" s="88"/>
      <c r="BS427" s="88"/>
      <c r="BT427" s="88"/>
    </row>
    <row r="428" spans="1:72" ht="57" x14ac:dyDescent="0.45">
      <c r="A428" s="88">
        <f>Веса!A428</f>
        <v>1</v>
      </c>
      <c r="B428" s="88">
        <f>MoM!B428</f>
        <v>1</v>
      </c>
      <c r="C428" s="88">
        <f>БИПЦ_НДС!E428</f>
        <v>0</v>
      </c>
      <c r="D428" s="88">
        <f t="shared" si="6"/>
        <v>1</v>
      </c>
      <c r="E428" s="88">
        <v>0</v>
      </c>
      <c r="F428" s="88">
        <v>0</v>
      </c>
      <c r="G428" s="88">
        <v>0</v>
      </c>
      <c r="H428" s="88">
        <v>0</v>
      </c>
      <c r="I428" s="88">
        <v>1</v>
      </c>
      <c r="J428" s="124" t="s">
        <v>432</v>
      </c>
      <c r="K428" s="124" t="s">
        <v>432</v>
      </c>
      <c r="L428" s="109" t="str">
        <f>MoM!J428</f>
        <v>Годовая стоимость полиса добровольного страхования жилья от стандартных рисков, полис</v>
      </c>
      <c r="M428" s="88">
        <f>IF(MoM!N428=0,0,N428/MoM!N428*100)</f>
        <v>0.94056220751536812</v>
      </c>
      <c r="N428" s="88">
        <f>IF(MoM!O428=0,0,O428/MoM!O428*100)</f>
        <v>0.94187899460588964</v>
      </c>
      <c r="O428" s="88">
        <f>IF(MoM!P428=0,0,P428/MoM!P428*100)</f>
        <v>0.94574069848377373</v>
      </c>
      <c r="P428" s="88">
        <f>IF(MoM!Q428=0,0,Q428/MoM!Q428*100)</f>
        <v>0.95727873500527583</v>
      </c>
      <c r="Q428" s="88">
        <f>IF(MoM!R428=0,0,R428/MoM!R428*100)</f>
        <v>0.96828744045783655</v>
      </c>
      <c r="R428" s="88">
        <f>IF(MoM!S428=0,0,S428/MoM!S428*100)</f>
        <v>0.96838426920188225</v>
      </c>
      <c r="S428" s="88">
        <f>IF(MoM!T428=0,0,T428/MoM!T428*100)</f>
        <v>0.96586647010195725</v>
      </c>
      <c r="T428" s="88">
        <f>IF(MoM!U428=0,0,U428/MoM!U428*100)</f>
        <v>0.96634940333700825</v>
      </c>
      <c r="U428" s="88">
        <f>IF(MoM!V428=0,0,V428/MoM!V428*100)</f>
        <v>0.96605949851600714</v>
      </c>
      <c r="V428" s="88">
        <f>IF(MoM!W428=0,0,W428/MoM!W428*100)</f>
        <v>0.9664459223154136</v>
      </c>
      <c r="W428" s="88">
        <f>IF(MoM!X428=0,0,X428/MoM!X428*100)</f>
        <v>0.96586605476202436</v>
      </c>
      <c r="X428" s="88">
        <f>IF(MoM!Y428=0,0,Y428/MoM!Y428*100)</f>
        <v>0.96634898778940537</v>
      </c>
      <c r="Y428" s="88">
        <f>IF(MoM!Z428=0,0,Z428/MoM!Z428*100)</f>
        <v>0.97475622398317319</v>
      </c>
      <c r="Z428" s="88">
        <f>IF(MoM!AA428=0,0,AA428/MoM!AA428*100)</f>
        <v>0.97485369960557156</v>
      </c>
      <c r="AA428" s="88">
        <f>IF(MoM!AB428=0,0,AB428/MoM!AB428*100)</f>
        <v>0.97417130201584778</v>
      </c>
      <c r="AB428" s="88">
        <f>IF(MoM!AC428=0,0,AC428/MoM!AC428*100)</f>
        <v>0.97534030757826695</v>
      </c>
      <c r="AC428" s="88">
        <f>IF(MoM!AD428=0,0,AD428/MoM!AD428*100)</f>
        <v>0.97836386253175955</v>
      </c>
      <c r="AD428" s="88">
        <f>IF(MoM!AE428=0,0,AE428/MoM!AE428*100)</f>
        <v>0.98012491748431674</v>
      </c>
      <c r="AE428" s="88">
        <f>IF(MoM!AF428=0,0,AF428/MoM!AF428*100)</f>
        <v>0.98032094246781354</v>
      </c>
      <c r="AF428" s="88">
        <f>IF(MoM!AG428=0,0,AG428/MoM!AG428*100)</f>
        <v>0.98139929550452809</v>
      </c>
      <c r="AG428" s="88">
        <f>IF(MoM!AH428=0,0,AH428/MoM!AH428*100)</f>
        <v>0.98355837395463808</v>
      </c>
      <c r="AH428" s="88">
        <f>IF(MoM!AI428=0,0,AI428/MoM!AI428*100)</f>
        <v>0.98444357649119729</v>
      </c>
      <c r="AI428" s="88">
        <f>IF(MoM!AJ428=0,0,AJ428/MoM!AJ428*100)</f>
        <v>0.98651090800182872</v>
      </c>
      <c r="AJ428" s="88">
        <f>IF(MoM!AK428=0,0,AK428/MoM!AK428*100)</f>
        <v>0.98651090800182872</v>
      </c>
      <c r="AK428" s="88">
        <f>IF(MoM!AL428=0,0,AL428/MoM!AL428*100)</f>
        <v>0.98976639399823485</v>
      </c>
      <c r="AL428" s="88">
        <f>IF(MoM!AM428=0,0,AM428/MoM!AM428*100)</f>
        <v>0.99016230055583421</v>
      </c>
      <c r="AM428" s="88">
        <f>IF(MoM!AN428=0,0,AN428/MoM!AN428*100)</f>
        <v>0.99323180368755726</v>
      </c>
      <c r="AN428" s="88">
        <f>IF(MoM!AO428=0,0,AO428/MoM!AO428*100)</f>
        <v>0.99601285273788254</v>
      </c>
      <c r="AO428" s="88">
        <f>IF(MoM!AP428=0,0,AP428/MoM!AP428*100)</f>
        <v>0.99830368229917965</v>
      </c>
      <c r="AP428" s="88">
        <f>IF(MoM!AQ428=0,0,AQ428/MoM!AQ428*100)</f>
        <v>0.99810402156271982</v>
      </c>
      <c r="AQ428" s="88">
        <f>IF(MoM!AR428=0,0,AR428/MoM!AR428*100)</f>
        <v>0.99810402156271982</v>
      </c>
      <c r="AR428" s="88">
        <f>IF(MoM!AS428=0,0,AS428/MoM!AS428*100)</f>
        <v>0.99790440075840736</v>
      </c>
      <c r="AS428" s="149">
        <v>1</v>
      </c>
      <c r="AT428" s="88">
        <f>AS428*MoM!AT428/100</f>
        <v>0.9998999999999999</v>
      </c>
      <c r="AU428" s="88">
        <f>AT428*MoM!AU428/100</f>
        <v>1.00079991</v>
      </c>
      <c r="AV428" s="88">
        <f>AU428*MoM!AV428/100</f>
        <v>1.0011001499729999</v>
      </c>
      <c r="AW428" s="88">
        <f>AV428*MoM!AW428/100</f>
        <v>0.99949838973304306</v>
      </c>
      <c r="AX428" s="88">
        <f>AW428*MoM!AX428/100</f>
        <v>0.9996982894109897</v>
      </c>
      <c r="AY428" s="88">
        <f>AX428*MoM!AY428/100</f>
        <v>0.99380006950346489</v>
      </c>
      <c r="AZ428" s="88">
        <f>AY428*MoM!AZ428/100</f>
        <v>0.99399882951736562</v>
      </c>
      <c r="BA428" s="88"/>
      <c r="BB428" s="88"/>
      <c r="BC428" s="88"/>
      <c r="BD428" s="88"/>
      <c r="BE428" s="88"/>
      <c r="BF428" s="88"/>
      <c r="BG428" s="88"/>
      <c r="BH428" s="88"/>
      <c r="BI428" s="88"/>
      <c r="BJ428" s="88"/>
      <c r="BK428" s="88"/>
      <c r="BL428" s="88"/>
      <c r="BM428" s="88"/>
      <c r="BN428" s="88"/>
      <c r="BO428" s="88"/>
      <c r="BP428" s="88"/>
      <c r="BQ428" s="88"/>
      <c r="BR428" s="88"/>
      <c r="BS428" s="88"/>
      <c r="BT428" s="88"/>
    </row>
    <row r="429" spans="1:72" ht="71.25" x14ac:dyDescent="0.45">
      <c r="A429" s="88">
        <f>Веса!A429</f>
        <v>1</v>
      </c>
      <c r="B429" s="88">
        <f>MoM!B429</f>
        <v>1</v>
      </c>
      <c r="C429" s="88">
        <f>БИПЦ_НДС!E429</f>
        <v>0</v>
      </c>
      <c r="D429" s="88">
        <f t="shared" si="6"/>
        <v>1</v>
      </c>
      <c r="E429" s="88">
        <v>0</v>
      </c>
      <c r="F429" s="88">
        <v>0</v>
      </c>
      <c r="G429" s="88">
        <v>0</v>
      </c>
      <c r="H429" s="88">
        <v>0</v>
      </c>
      <c r="I429" s="88">
        <v>1</v>
      </c>
      <c r="J429" s="124" t="s">
        <v>433</v>
      </c>
      <c r="K429" s="109" t="s">
        <v>446</v>
      </c>
      <c r="L429" s="109" t="str">
        <f>MoM!J429</f>
        <v>Годовая стоимость полиса добровольного страхования легкового автомобиля от стандартных рисков (КАСКО), полис</v>
      </c>
      <c r="M429" s="88">
        <f>IF(MoM!N429=0,0,N429/MoM!N429*100)</f>
        <v>0.88890152496053698</v>
      </c>
      <c r="N429" s="88">
        <f>IF(MoM!O429=0,0,O429/MoM!O429*100)</f>
        <v>0.90739067667971618</v>
      </c>
      <c r="O429" s="88">
        <f>IF(MoM!P429=0,0,P429/MoM!P429*100)</f>
        <v>0.93488461418311153</v>
      </c>
      <c r="P429" s="88">
        <f>IF(MoM!Q429=0,0,Q429/MoM!Q429*100)</f>
        <v>0.97115813721341626</v>
      </c>
      <c r="Q429" s="88">
        <f>IF(MoM!R429=0,0,R429/MoM!R429*100)</f>
        <v>0.9859197408990602</v>
      </c>
      <c r="R429" s="88">
        <f>IF(MoM!S429=0,0,S429/MoM!S429*100)</f>
        <v>0.99124370749991519</v>
      </c>
      <c r="S429" s="88">
        <f>IF(MoM!T429=0,0,T429/MoM!T429*100)</f>
        <v>0.99550605544216486</v>
      </c>
      <c r="T429" s="88">
        <f>IF(MoM!U429=0,0,U429/MoM!U429*100)</f>
        <v>0.99978673148056629</v>
      </c>
      <c r="U429" s="88">
        <f>IF(MoM!V429=0,0,V429/MoM!V429*100)</f>
        <v>1.0000866675000104</v>
      </c>
      <c r="V429" s="88">
        <f>IF(MoM!W429=0,0,W429/MoM!W429*100)</f>
        <v>0.99678638149726051</v>
      </c>
      <c r="W429" s="88">
        <f>IF(MoM!X429=0,0,X429/MoM!X429*100)</f>
        <v>0.99150341367532513</v>
      </c>
      <c r="X429" s="88">
        <f>IF(MoM!Y429=0,0,Y429/MoM!Y429*100)</f>
        <v>0.98684334763105108</v>
      </c>
      <c r="Y429" s="88">
        <f>IF(MoM!Z429=0,0,Z429/MoM!Z429*100)</f>
        <v>0.99789599312451893</v>
      </c>
      <c r="Z429" s="88">
        <f>IF(MoM!AA429=0,0,AA429/MoM!AA429*100)</f>
        <v>0.99719746592933189</v>
      </c>
      <c r="AA429" s="88">
        <f>IF(MoM!AB429=0,0,AB429/MoM!AB429*100)</f>
        <v>0.99310895631902174</v>
      </c>
      <c r="AB429" s="88">
        <f>IF(MoM!AC429=0,0,AC429/MoM!AC429*100)</f>
        <v>0.99092411661511981</v>
      </c>
      <c r="AC429" s="88">
        <f>IF(MoM!AD429=0,0,AD429/MoM!AD429*100)</f>
        <v>0.9957796447865338</v>
      </c>
      <c r="AD429" s="88">
        <f>IF(MoM!AE429=0,0,AE429/MoM!AE429*100)</f>
        <v>0.999464029472244</v>
      </c>
      <c r="AE429" s="88">
        <f>IF(MoM!AF429=0,0,AF429/MoM!AF429*100)</f>
        <v>1.0039616176048691</v>
      </c>
      <c r="AF429" s="88">
        <f>IF(MoM!AG429=0,0,AG429/MoM!AG429*100)</f>
        <v>1.0052667677077554</v>
      </c>
      <c r="AG429" s="88">
        <f>IF(MoM!AH429=0,0,AH429/MoM!AH429*100)</f>
        <v>1.0068751945360876</v>
      </c>
      <c r="AH429" s="88">
        <f>IF(MoM!AI429=0,0,AI429/MoM!AI429*100)</f>
        <v>1.0022435686412217</v>
      </c>
      <c r="AI429" s="88">
        <f>IF(MoM!AJ429=0,0,AJ429/MoM!AJ429*100)</f>
        <v>1.0003393058608034</v>
      </c>
      <c r="AJ429" s="88">
        <f>IF(MoM!AK429=0,0,AK429/MoM!AK429*100)</f>
        <v>1.0017397808890085</v>
      </c>
      <c r="AK429" s="88">
        <f>IF(MoM!AL429=0,0,AL429/MoM!AL429*100)</f>
        <v>1.0086517853771426</v>
      </c>
      <c r="AL429" s="88">
        <f>IF(MoM!AM429=0,0,AM429/MoM!AM429*100)</f>
        <v>1.0085509201986049</v>
      </c>
      <c r="AM429" s="88">
        <f>IF(MoM!AN429=0,0,AN429/MoM!AN429*100)</f>
        <v>1.0085509201986049</v>
      </c>
      <c r="AN429" s="88">
        <f>IF(MoM!AO429=0,0,AO429/MoM!AO429*100)</f>
        <v>1.0087526303826446</v>
      </c>
      <c r="AO429" s="88">
        <f>IF(MoM!AP429=0,0,AP429/MoM!AP429*100)</f>
        <v>1.0090552561717594</v>
      </c>
      <c r="AP429" s="88">
        <f>IF(MoM!AQ429=0,0,AQ429/MoM!AQ429*100)</f>
        <v>1.0049181296214551</v>
      </c>
      <c r="AQ429" s="88">
        <f>IF(MoM!AR429=0,0,AR429/MoM!AR429*100)</f>
        <v>1.0022048506714774</v>
      </c>
      <c r="AR429" s="88">
        <f>IF(MoM!AS429=0,0,AS429/MoM!AS429*100)</f>
        <v>1</v>
      </c>
      <c r="AS429" s="149">
        <v>1</v>
      </c>
      <c r="AT429" s="88">
        <f>AS429*MoM!AT429/100</f>
        <v>0.99670000000000003</v>
      </c>
      <c r="AU429" s="88">
        <f>AT429*MoM!AU429/100</f>
        <v>1.00028812</v>
      </c>
      <c r="AV429" s="88">
        <f>AU429*MoM!AV429/100</f>
        <v>0.99898774544399993</v>
      </c>
      <c r="AW429" s="88">
        <f>AV429*MoM!AW429/100</f>
        <v>1.0006860246112548</v>
      </c>
      <c r="AX429" s="88">
        <f>AW429*MoM!AX429/100</f>
        <v>0.99728369212757639</v>
      </c>
      <c r="AY429" s="88">
        <f>AX429*MoM!AY429/100</f>
        <v>0.99479048289725736</v>
      </c>
      <c r="AZ429" s="88">
        <f>AY429*MoM!AZ429/100</f>
        <v>0.99160715335198613</v>
      </c>
      <c r="BA429" s="88"/>
      <c r="BB429" s="88"/>
      <c r="BC429" s="88"/>
      <c r="BD429" s="88"/>
      <c r="BE429" s="88"/>
      <c r="BF429" s="88"/>
      <c r="BG429" s="88"/>
      <c r="BH429" s="88"/>
      <c r="BI429" s="88"/>
      <c r="BJ429" s="88"/>
      <c r="BK429" s="88"/>
      <c r="BL429" s="88"/>
      <c r="BM429" s="88"/>
      <c r="BN429" s="88"/>
      <c r="BO429" s="88"/>
      <c r="BP429" s="88"/>
      <c r="BQ429" s="88"/>
      <c r="BR429" s="88"/>
      <c r="BS429" s="88"/>
      <c r="BT429" s="88"/>
    </row>
    <row r="430" spans="1:72" ht="28.5" x14ac:dyDescent="0.45">
      <c r="A430" s="88">
        <f>Веса!A430</f>
        <v>1</v>
      </c>
      <c r="B430" s="88">
        <f>MoM!B430</f>
        <v>1</v>
      </c>
      <c r="C430" s="88">
        <f>БИПЦ_НДС!E430</f>
        <v>0</v>
      </c>
      <c r="D430" s="88">
        <f t="shared" si="6"/>
        <v>1</v>
      </c>
      <c r="E430" s="88">
        <v>0</v>
      </c>
      <c r="F430" s="88">
        <v>0</v>
      </c>
      <c r="G430" s="88">
        <v>0</v>
      </c>
      <c r="H430" s="88">
        <v>0</v>
      </c>
      <c r="I430" s="88">
        <v>1</v>
      </c>
      <c r="J430" s="124" t="s">
        <v>434</v>
      </c>
      <c r="K430" s="124" t="s">
        <v>434</v>
      </c>
      <c r="L430" s="109" t="str">
        <f>MoM!J430</f>
        <v>Занятия в плавательных бассейнах, месяц</v>
      </c>
      <c r="M430" s="88">
        <f>IF(MoM!N430=0,0,N430/MoM!N430*100)</f>
        <v>0.89131337044926207</v>
      </c>
      <c r="N430" s="88">
        <f>IF(MoM!O430=0,0,O430/MoM!O430*100)</f>
        <v>0.89202642114562147</v>
      </c>
      <c r="O430" s="88">
        <f>IF(MoM!P430=0,0,P430/MoM!P430*100)</f>
        <v>0.89782459288306804</v>
      </c>
      <c r="P430" s="88">
        <f>IF(MoM!Q430=0,0,Q430/MoM!Q430*100)</f>
        <v>0.89845307009808617</v>
      </c>
      <c r="Q430" s="88">
        <f>IF(MoM!R430=0,0,R430/MoM!R430*100)</f>
        <v>0.89971090439622348</v>
      </c>
      <c r="R430" s="88">
        <f>IF(MoM!S430=0,0,S430/MoM!S430*100)</f>
        <v>0.89971090439622348</v>
      </c>
      <c r="S430" s="88">
        <f>IF(MoM!T430=0,0,T430/MoM!T430*100)</f>
        <v>0.8998008754866631</v>
      </c>
      <c r="T430" s="88">
        <f>IF(MoM!U430=0,0,U430/MoM!U430*100)</f>
        <v>0.90115057679989308</v>
      </c>
      <c r="U430" s="88">
        <f>IF(MoM!V430=0,0,V430/MoM!V430*100)</f>
        <v>0.92494095202741033</v>
      </c>
      <c r="V430" s="88">
        <f>IF(MoM!W430=0,0,W430/MoM!W430*100)</f>
        <v>0.92919568040673639</v>
      </c>
      <c r="W430" s="88">
        <f>IF(MoM!X430=0,0,X430/MoM!X430*100)</f>
        <v>0.92966027824693964</v>
      </c>
      <c r="X430" s="88">
        <f>IF(MoM!Y430=0,0,Y430/MoM!Y430*100)</f>
        <v>0.92919544810781618</v>
      </c>
      <c r="Y430" s="88">
        <f>IF(MoM!Z430=0,0,Z430/MoM!Z430*100)</f>
        <v>0.93802280486484035</v>
      </c>
      <c r="Z430" s="88">
        <f>IF(MoM!AA430=0,0,AA430/MoM!AA430*100)</f>
        <v>0.94102447784040777</v>
      </c>
      <c r="AA430" s="88">
        <f>IF(MoM!AB430=0,0,AB430/MoM!AB430*100)</f>
        <v>0.94347114148279276</v>
      </c>
      <c r="AB430" s="88">
        <f>IF(MoM!AC430=0,0,AC430/MoM!AC430*100)</f>
        <v>0.94450895973842375</v>
      </c>
      <c r="AC430" s="88">
        <f>IF(MoM!AD430=0,0,AD430/MoM!AD430*100)</f>
        <v>0.94564237049010991</v>
      </c>
      <c r="AD430" s="88">
        <f>IF(MoM!AE430=0,0,AE430/MoM!AE430*100)</f>
        <v>0.94535867777896299</v>
      </c>
      <c r="AE430" s="88">
        <f>IF(MoM!AF430=0,0,AF430/MoM!AF430*100)</f>
        <v>0.9481947538122999</v>
      </c>
      <c r="AF430" s="88">
        <f>IF(MoM!AG430=0,0,AG430/MoM!AG430*100)</f>
        <v>0.9492377680414934</v>
      </c>
      <c r="AG430" s="88">
        <f>IF(MoM!AH430=0,0,AH430/MoM!AH430*100)</f>
        <v>0.96271694434768262</v>
      </c>
      <c r="AH430" s="88">
        <f>IF(MoM!AI430=0,0,AI430/MoM!AI430*100)</f>
        <v>0.96762680076385577</v>
      </c>
      <c r="AI430" s="88">
        <f>IF(MoM!AJ430=0,0,AJ430/MoM!AJ430*100)</f>
        <v>0.96840090220446684</v>
      </c>
      <c r="AJ430" s="88">
        <f>IF(MoM!AK430=0,0,AK430/MoM!AK430*100)</f>
        <v>0.97004718373821452</v>
      </c>
      <c r="AK430" s="88">
        <f>IF(MoM!AL430=0,0,AL430/MoM!AL430*100)</f>
        <v>0.97441239606503649</v>
      </c>
      <c r="AL430" s="88">
        <f>IF(MoM!AM430=0,0,AM430/MoM!AM430*100)</f>
        <v>0.97528936722149506</v>
      </c>
      <c r="AM430" s="88">
        <f>IF(MoM!AN430=0,0,AN430/MoM!AN430*100)</f>
        <v>0.97694735914577169</v>
      </c>
      <c r="AN430" s="88">
        <f>IF(MoM!AO430=0,0,AO430/MoM!AO430*100)</f>
        <v>0.97782661176900298</v>
      </c>
      <c r="AO430" s="88">
        <f>IF(MoM!AP430=0,0,AP430/MoM!AP430*100)</f>
        <v>0.98027117829842558</v>
      </c>
      <c r="AP430" s="88">
        <f>IF(MoM!AQ430=0,0,AQ430/MoM!AQ430*100)</f>
        <v>0.9790948528844674</v>
      </c>
      <c r="AQ430" s="88">
        <f>IF(MoM!AR430=0,0,AR430/MoM!AR430*100)</f>
        <v>0.98115095207552472</v>
      </c>
      <c r="AR430" s="88">
        <f>IF(MoM!AS430=0,0,AS430/MoM!AS430*100)</f>
        <v>0.98173964264677005</v>
      </c>
      <c r="AS430" s="149">
        <v>1</v>
      </c>
      <c r="AT430" s="88">
        <f>AS430*MoM!AT430/100</f>
        <v>1.0048999999999999</v>
      </c>
      <c r="AU430" s="88">
        <f>AT430*MoM!AU430/100</f>
        <v>1.00550294</v>
      </c>
      <c r="AV430" s="88">
        <f>AU430*MoM!AV430/100</f>
        <v>1.0066089932339999</v>
      </c>
      <c r="AW430" s="88">
        <f>AV430*MoM!AW430/100</f>
        <v>1.0119440208981401</v>
      </c>
      <c r="AX430" s="88">
        <f>AW430*MoM!AX430/100</f>
        <v>1.0138667145378466</v>
      </c>
      <c r="AY430" s="88">
        <f>AX430*MoM!AY430/100</f>
        <v>1.0149819679238383</v>
      </c>
      <c r="AZ430" s="88">
        <f>AY430*MoM!AZ430/100</f>
        <v>1.0171134300564784</v>
      </c>
      <c r="BA430" s="88"/>
      <c r="BB430" s="88"/>
      <c r="BC430" s="88"/>
      <c r="BD430" s="88"/>
      <c r="BE430" s="88"/>
      <c r="BF430" s="88"/>
      <c r="BG430" s="88"/>
      <c r="BH430" s="88"/>
      <c r="BI430" s="88"/>
      <c r="BJ430" s="88"/>
      <c r="BK430" s="88"/>
      <c r="BL430" s="88"/>
      <c r="BM430" s="88"/>
      <c r="BN430" s="88"/>
      <c r="BO430" s="88"/>
      <c r="BP430" s="88"/>
      <c r="BQ430" s="88"/>
      <c r="BR430" s="88"/>
      <c r="BS430" s="88"/>
      <c r="BT430" s="88"/>
    </row>
    <row r="431" spans="1:72" ht="28.5" x14ac:dyDescent="0.45">
      <c r="A431" s="88">
        <f>Веса!A431</f>
        <v>1</v>
      </c>
      <c r="B431" s="88">
        <f>MoM!B431</f>
        <v>1</v>
      </c>
      <c r="C431" s="88">
        <f>БИПЦ_НДС!E431</f>
        <v>0</v>
      </c>
      <c r="D431" s="88">
        <f t="shared" si="6"/>
        <v>1</v>
      </c>
      <c r="E431" s="88">
        <v>0</v>
      </c>
      <c r="F431" s="88">
        <v>0</v>
      </c>
      <c r="G431" s="88">
        <v>0</v>
      </c>
      <c r="H431" s="88">
        <v>0</v>
      </c>
      <c r="I431" s="88">
        <v>1</v>
      </c>
      <c r="J431" s="124" t="s">
        <v>435</v>
      </c>
      <c r="K431" s="109" t="s">
        <v>445</v>
      </c>
      <c r="L431" s="109" t="str">
        <f>MoM!J431</f>
        <v>Занятия в группах общей физической подготовки, месяц</v>
      </c>
      <c r="M431" s="88">
        <f>IF(MoM!N431=0,0,N431/MoM!N431*100)</f>
        <v>0.88180211285196908</v>
      </c>
      <c r="N431" s="88">
        <f>IF(MoM!O431=0,0,O431/MoM!O431*100)</f>
        <v>0.88797472764193275</v>
      </c>
      <c r="O431" s="88">
        <f>IF(MoM!P431=0,0,P431/MoM!P431*100)</f>
        <v>0.89037225940656584</v>
      </c>
      <c r="P431" s="88">
        <f>IF(MoM!Q431=0,0,Q431/MoM!Q431*100)</f>
        <v>0.89117359444003175</v>
      </c>
      <c r="Q431" s="88">
        <f>IF(MoM!R431=0,0,R431/MoM!R431*100)</f>
        <v>0.89393623258279575</v>
      </c>
      <c r="R431" s="88">
        <f>IF(MoM!S431=0,0,S431/MoM!S431*100)</f>
        <v>0.89420441345257062</v>
      </c>
      <c r="S431" s="88">
        <f>IF(MoM!T431=0,0,T431/MoM!T431*100)</f>
        <v>0.89652934492754732</v>
      </c>
      <c r="T431" s="88">
        <f>IF(MoM!U431=0,0,U431/MoM!U431*100)</f>
        <v>0.90056372697972131</v>
      </c>
      <c r="U431" s="88">
        <f>IF(MoM!V431=0,0,V431/MoM!V431*100)</f>
        <v>0.91137049170347795</v>
      </c>
      <c r="V431" s="88">
        <f>IF(MoM!W431=0,0,W431/MoM!W431*100)</f>
        <v>0.91629189235867692</v>
      </c>
      <c r="W431" s="88">
        <f>IF(MoM!X431=0,0,X431/MoM!X431*100)</f>
        <v>0.91656677992638447</v>
      </c>
      <c r="X431" s="88">
        <f>IF(MoM!Y431=0,0,Y431/MoM!Y431*100)</f>
        <v>0.91702506331634759</v>
      </c>
      <c r="Y431" s="88">
        <f>IF(MoM!Z431=0,0,Z431/MoM!Z431*100)</f>
        <v>0.917666980860669</v>
      </c>
      <c r="Z431" s="88">
        <f>IF(MoM!AA431=0,0,AA431/MoM!AA431*100)</f>
        <v>0.92326474944391912</v>
      </c>
      <c r="AA431" s="88">
        <f>IF(MoM!AB431=0,0,AB431/MoM!AB431*100)</f>
        <v>0.93462090586207935</v>
      </c>
      <c r="AB431" s="88">
        <f>IF(MoM!AC431=0,0,AC431/MoM!AC431*100)</f>
        <v>0.94256518356190688</v>
      </c>
      <c r="AC431" s="88">
        <f>IF(MoM!AD431=0,0,AD431/MoM!AD431*100)</f>
        <v>0.94379051830053728</v>
      </c>
      <c r="AD431" s="88">
        <f>IF(MoM!AE431=0,0,AE431/MoM!AE431*100)</f>
        <v>0.94445117166334758</v>
      </c>
      <c r="AE431" s="88">
        <f>IF(MoM!AF431=0,0,AF431/MoM!AF431*100)</f>
        <v>0.94596229353800887</v>
      </c>
      <c r="AF431" s="88">
        <f>IF(MoM!AG431=0,0,AG431/MoM!AG431*100)</f>
        <v>0.94605688976736269</v>
      </c>
      <c r="AG431" s="88">
        <f>IF(MoM!AH431=0,0,AH431/MoM!AH431*100)</f>
        <v>0.95646351555480369</v>
      </c>
      <c r="AH431" s="88">
        <f>IF(MoM!AI431=0,0,AI431/MoM!AI431*100)</f>
        <v>0.95990678421080089</v>
      </c>
      <c r="AI431" s="88">
        <f>IF(MoM!AJ431=0,0,AJ431/MoM!AJ431*100)</f>
        <v>0.96182659777922264</v>
      </c>
      <c r="AJ431" s="88">
        <f>IF(MoM!AK431=0,0,AK431/MoM!AK431*100)</f>
        <v>0.9621151457585565</v>
      </c>
      <c r="AK431" s="88">
        <f>IF(MoM!AL431=0,0,AL431/MoM!AL431*100)</f>
        <v>0.96894616329344219</v>
      </c>
      <c r="AL431" s="88">
        <f>IF(MoM!AM431=0,0,AM431/MoM!AM431*100)</f>
        <v>0.97253126409762802</v>
      </c>
      <c r="AM431" s="88">
        <f>IF(MoM!AN431=0,0,AN431/MoM!AN431*100)</f>
        <v>0.97418456724659408</v>
      </c>
      <c r="AN431" s="88">
        <f>IF(MoM!AO431=0,0,AO431/MoM!AO431*100)</f>
        <v>0.98139353304421884</v>
      </c>
      <c r="AO431" s="88">
        <f>IF(MoM!AP431=0,0,AP431/MoM!AP431*100)</f>
        <v>0.98561352523630907</v>
      </c>
      <c r="AP431" s="88">
        <f>IF(MoM!AQ431=0,0,AQ431/MoM!AQ431*100)</f>
        <v>0.98305093007069466</v>
      </c>
      <c r="AQ431" s="88">
        <f>IF(MoM!AR431=0,0,AR431/MoM!AR431*100)</f>
        <v>0.98344415044272304</v>
      </c>
      <c r="AR431" s="88">
        <f>IF(MoM!AS431=0,0,AS431/MoM!AS431*100)</f>
        <v>0.98580441640378547</v>
      </c>
      <c r="AS431" s="149">
        <v>1</v>
      </c>
      <c r="AT431" s="88">
        <f>AS431*MoM!AT431/100</f>
        <v>1.0001</v>
      </c>
      <c r="AU431" s="88">
        <f>AT431*MoM!AU431/100</f>
        <v>1.00130012</v>
      </c>
      <c r="AV431" s="88">
        <f>AU431*MoM!AV431/100</f>
        <v>1.0015003800239999</v>
      </c>
      <c r="AW431" s="88">
        <f>AV431*MoM!AW431/100</f>
        <v>1.0015003800239999</v>
      </c>
      <c r="AX431" s="88">
        <f>AW431*MoM!AX431/100</f>
        <v>1.0024017303660215</v>
      </c>
      <c r="AY431" s="88">
        <f>AX431*MoM!AY431/100</f>
        <v>1.0036046124424609</v>
      </c>
      <c r="AZ431" s="88">
        <f>AY431*MoM!AZ431/100</f>
        <v>1.0037049729037053</v>
      </c>
      <c r="BA431" s="88"/>
      <c r="BB431" s="88"/>
      <c r="BC431" s="88"/>
      <c r="BD431" s="88"/>
      <c r="BE431" s="88"/>
      <c r="BF431" s="88"/>
      <c r="BG431" s="88"/>
      <c r="BH431" s="88"/>
      <c r="BI431" s="88"/>
      <c r="BJ431" s="88"/>
      <c r="BK431" s="88"/>
      <c r="BL431" s="88"/>
      <c r="BM431" s="88"/>
      <c r="BN431" s="88"/>
      <c r="BO431" s="88"/>
      <c r="BP431" s="88"/>
      <c r="BQ431" s="88"/>
      <c r="BR431" s="88"/>
      <c r="BS431" s="88"/>
      <c r="BT431" s="88"/>
    </row>
    <row r="432" spans="1:72" ht="28.5" x14ac:dyDescent="0.45">
      <c r="A432" s="88">
        <f>Веса!A432</f>
        <v>1</v>
      </c>
      <c r="B432" s="88">
        <f>MoM!B432</f>
        <v>1</v>
      </c>
      <c r="C432" s="88">
        <f>БИПЦ_НДС!E432</f>
        <v>1</v>
      </c>
      <c r="D432" s="88">
        <f t="shared" si="6"/>
        <v>0</v>
      </c>
      <c r="E432" s="88">
        <v>0</v>
      </c>
      <c r="F432" s="88">
        <v>0</v>
      </c>
      <c r="G432" s="88">
        <v>0</v>
      </c>
      <c r="H432" s="88">
        <v>0</v>
      </c>
      <c r="I432" s="88">
        <v>1</v>
      </c>
      <c r="J432" s="124" t="s">
        <v>436</v>
      </c>
      <c r="K432" s="124" t="s">
        <v>436</v>
      </c>
      <c r="L432" s="109" t="str">
        <f>MoM!J432</f>
        <v>Ксерокопирование документа, лист</v>
      </c>
      <c r="M432" s="88">
        <f>IF(MoM!N432=0,0,N432/MoM!N432*100)</f>
        <v>0.82922561898301428</v>
      </c>
      <c r="N432" s="88">
        <f>IF(MoM!O432=0,0,O432/MoM!O432*100)</f>
        <v>0.85186347838125065</v>
      </c>
      <c r="O432" s="88">
        <f>IF(MoM!P432=0,0,P432/MoM!P432*100)</f>
        <v>0.86532292133967448</v>
      </c>
      <c r="P432" s="88">
        <f>IF(MoM!Q432=0,0,Q432/MoM!Q432*100)</f>
        <v>0.87155324637332021</v>
      </c>
      <c r="Q432" s="88">
        <f>IF(MoM!R432=0,0,R432/MoM!R432*100)</f>
        <v>0.88183757468052548</v>
      </c>
      <c r="R432" s="88">
        <f>IF(MoM!S432=0,0,S432/MoM!S432*100)</f>
        <v>0.88580584376658777</v>
      </c>
      <c r="S432" s="88">
        <f>IF(MoM!T432=0,0,T432/MoM!T432*100)</f>
        <v>0.89280370993234381</v>
      </c>
      <c r="T432" s="88">
        <f>IF(MoM!U432=0,0,U432/MoM!U432*100)</f>
        <v>0.89762484996597847</v>
      </c>
      <c r="U432" s="88">
        <f>IF(MoM!V432=0,0,V432/MoM!V432*100)</f>
        <v>0.90570347361567227</v>
      </c>
      <c r="V432" s="88">
        <f>IF(MoM!W432=0,0,W432/MoM!W432*100)</f>
        <v>0.91448879730974419</v>
      </c>
      <c r="W432" s="88">
        <f>IF(MoM!X432=0,0,X432/MoM!X432*100)</f>
        <v>0.91832965025844515</v>
      </c>
      <c r="X432" s="88">
        <f>IF(MoM!Y432=0,0,Y432/MoM!Y432*100)</f>
        <v>0.92136013810429807</v>
      </c>
      <c r="Y432" s="88">
        <f>IF(MoM!Z432=0,0,Z432/MoM!Z432*100)</f>
        <v>0.92716470697435505</v>
      </c>
      <c r="Z432" s="88">
        <f>IF(MoM!AA432=0,0,AA432/MoM!AA432*100)</f>
        <v>0.93671450345619089</v>
      </c>
      <c r="AA432" s="88">
        <f>IF(MoM!AB432=0,0,AB432/MoM!AB432*100)</f>
        <v>0.94936014925284939</v>
      </c>
      <c r="AB432" s="88">
        <f>IF(MoM!AC432=0,0,AC432/MoM!AC432*100)</f>
        <v>0.95116393353642981</v>
      </c>
      <c r="AC432" s="88">
        <f>IF(MoM!AD432=0,0,AD432/MoM!AD432*100)</f>
        <v>0.95753673189112387</v>
      </c>
      <c r="AD432" s="88">
        <f>IF(MoM!AE432=0,0,AE432/MoM!AE432*100)</f>
        <v>0.959356051681717</v>
      </c>
      <c r="AE432" s="88">
        <f>IF(MoM!AF432=0,0,AF432/MoM!AF432*100)</f>
        <v>0.96242599104709847</v>
      </c>
      <c r="AF432" s="88">
        <f>IF(MoM!AG432=0,0,AG432/MoM!AG432*100)</f>
        <v>0.9659869672139727</v>
      </c>
      <c r="AG432" s="88">
        <f>IF(MoM!AH432=0,0,AH432/MoM!AH432*100)</f>
        <v>0.97632302776316215</v>
      </c>
      <c r="AH432" s="88">
        <f>IF(MoM!AI432=0,0,AI432/MoM!AI432*100)</f>
        <v>0.98032595217699114</v>
      </c>
      <c r="AI432" s="88">
        <f>IF(MoM!AJ432=0,0,AJ432/MoM!AJ432*100)</f>
        <v>0.98179644110525677</v>
      </c>
      <c r="AJ432" s="88">
        <f>IF(MoM!AK432=0,0,AK432/MoM!AK432*100)</f>
        <v>0.98503636936090411</v>
      </c>
      <c r="AK432" s="88">
        <f>IF(MoM!AL432=0,0,AL432/MoM!AL432*100)</f>
        <v>0.98799147846898672</v>
      </c>
      <c r="AL432" s="88">
        <f>IF(MoM!AM432=0,0,AM432/MoM!AM432*100)</f>
        <v>0.99303023500917853</v>
      </c>
      <c r="AM432" s="88">
        <f>IF(MoM!AN432=0,0,AN432/MoM!AN432*100)</f>
        <v>0.99541350757320046</v>
      </c>
      <c r="AN432" s="88">
        <f>IF(MoM!AO432=0,0,AO432/MoM!AO432*100)</f>
        <v>0.99591121432698704</v>
      </c>
      <c r="AO432" s="88">
        <f>IF(MoM!AP432=0,0,AP432/MoM!AP432*100)</f>
        <v>0.99601080544841991</v>
      </c>
      <c r="AP432" s="88">
        <f>IF(MoM!AQ432=0,0,AQ432/MoM!AQ432*100)</f>
        <v>0.99740522057604775</v>
      </c>
      <c r="AQ432" s="88">
        <f>IF(MoM!AR432=0,0,AR432/MoM!AR432*100)</f>
        <v>0.99730548005399</v>
      </c>
      <c r="AR432" s="88">
        <f>IF(MoM!AS432=0,0,AS432/MoM!AS432*100)</f>
        <v>0.99850224663005482</v>
      </c>
      <c r="AS432" s="149">
        <v>1</v>
      </c>
      <c r="AT432" s="88">
        <f>AS432*MoM!AT432/100</f>
        <v>0.99890000000000001</v>
      </c>
      <c r="AU432" s="88">
        <f>AT432*MoM!AU432/100</f>
        <v>1.0040942799999999</v>
      </c>
      <c r="AV432" s="88">
        <f>AU432*MoM!AV432/100</f>
        <v>1.0112233493879998</v>
      </c>
      <c r="AW432" s="88">
        <f>AV432*MoM!AW432/100</f>
        <v>1.0151671204506132</v>
      </c>
      <c r="AX432" s="88">
        <f>AW432*MoM!AX432/100</f>
        <v>1.0152686371626585</v>
      </c>
      <c r="AY432" s="88">
        <f>AX432*MoM!AY432/100</f>
        <v>1.0161823789361049</v>
      </c>
      <c r="AZ432" s="88">
        <f>AY432*MoM!AZ432/100</f>
        <v>1.0155726695087433</v>
      </c>
      <c r="BA432" s="88"/>
      <c r="BB432" s="88"/>
      <c r="BC432" s="88"/>
      <c r="BD432" s="88"/>
      <c r="BE432" s="88"/>
      <c r="BF432" s="88"/>
      <c r="BG432" s="88"/>
      <c r="BH432" s="88"/>
      <c r="BI432" s="88"/>
      <c r="BJ432" s="88"/>
      <c r="BK432" s="88"/>
      <c r="BL432" s="88"/>
      <c r="BM432" s="88"/>
      <c r="BN432" s="88"/>
      <c r="BO432" s="88"/>
      <c r="BP432" s="88"/>
      <c r="BQ432" s="88"/>
      <c r="BR432" s="88"/>
      <c r="BS432" s="88"/>
      <c r="BT432" s="88"/>
    </row>
    <row r="433" spans="1:72" ht="28.5" x14ac:dyDescent="0.45">
      <c r="A433" s="88">
        <f>Веса!A433</f>
        <v>1</v>
      </c>
      <c r="B433" s="88">
        <f>MoM!B433</f>
        <v>1</v>
      </c>
      <c r="C433" s="88">
        <f>БИПЦ_НДС!E433</f>
        <v>1</v>
      </c>
      <c r="D433" s="88">
        <f t="shared" si="6"/>
        <v>0</v>
      </c>
      <c r="E433" s="88">
        <v>0</v>
      </c>
      <c r="F433" s="88">
        <v>0</v>
      </c>
      <c r="G433" s="88">
        <v>0</v>
      </c>
      <c r="H433" s="88">
        <v>0</v>
      </c>
      <c r="I433" s="88">
        <v>1</v>
      </c>
      <c r="J433" s="124" t="s">
        <v>437</v>
      </c>
      <c r="K433" s="124" t="s">
        <v>437</v>
      </c>
      <c r="L433" s="109" t="str">
        <f>MoM!J433</f>
        <v>Пользование общественным туалетом, посещение</v>
      </c>
      <c r="M433" s="88">
        <f>IF(MoM!N433=0,0,N433/MoM!N433*100)</f>
        <v>0.85499656443694583</v>
      </c>
      <c r="N433" s="88">
        <f>IF(MoM!O433=0,0,O433/MoM!O433*100)</f>
        <v>0.86158003798311023</v>
      </c>
      <c r="O433" s="88">
        <f>IF(MoM!P433=0,0,P433/MoM!P433*100)</f>
        <v>0.86597409617682408</v>
      </c>
      <c r="P433" s="88">
        <f>IF(MoM!Q433=0,0,Q433/MoM!Q433*100)</f>
        <v>0.86770604436917764</v>
      </c>
      <c r="Q433" s="88">
        <f>IF(MoM!R433=0,0,R433/MoM!R433*100)</f>
        <v>0.87013562129341138</v>
      </c>
      <c r="R433" s="88">
        <f>IF(MoM!S433=0,0,S433/MoM!S433*100)</f>
        <v>0.87335512309219698</v>
      </c>
      <c r="S433" s="88">
        <f>IF(MoM!T433=0,0,T433/MoM!T433*100)</f>
        <v>0.87658653704763811</v>
      </c>
      <c r="T433" s="88">
        <f>IF(MoM!U433=0,0,U433/MoM!U433*100)</f>
        <v>0.8872808927996193</v>
      </c>
      <c r="U433" s="88">
        <f>IF(MoM!V433=0,0,V433/MoM!V433*100)</f>
        <v>0.89180602535289744</v>
      </c>
      <c r="V433" s="88">
        <f>IF(MoM!W433=0,0,W433/MoM!W433*100)</f>
        <v>0.89742440331262063</v>
      </c>
      <c r="W433" s="88">
        <f>IF(MoM!X433=0,0,X433/MoM!X433*100)</f>
        <v>0.90280894973249626</v>
      </c>
      <c r="X433" s="88">
        <f>IF(MoM!Y433=0,0,Y433/MoM!Y433*100)</f>
        <v>0.91364265712928616</v>
      </c>
      <c r="Y433" s="88">
        <f>IF(MoM!Z433=0,0,Z433/MoM!Z433*100)</f>
        <v>0.92369272635770827</v>
      </c>
      <c r="Z433" s="88">
        <f>IF(MoM!AA433=0,0,AA433/MoM!AA433*100)</f>
        <v>0.92914251344321885</v>
      </c>
      <c r="AA433" s="88">
        <f>IF(MoM!AB433=0,0,AB433/MoM!AB433*100)</f>
        <v>0.93165119822951548</v>
      </c>
      <c r="AB433" s="88">
        <f>IF(MoM!AC433=0,0,AC433/MoM!AC433*100)</f>
        <v>0.94180619629021711</v>
      </c>
      <c r="AC433" s="88">
        <f>IF(MoM!AD433=0,0,AD433/MoM!AD433*100)</f>
        <v>0.95037663267645811</v>
      </c>
      <c r="AD433" s="88">
        <f>IF(MoM!AE433=0,0,AE433/MoM!AE433*100)</f>
        <v>0.95180219762547291</v>
      </c>
      <c r="AE433" s="88">
        <f>IF(MoM!AF433=0,0,AF433/MoM!AF433*100)</f>
        <v>0.95599012729502497</v>
      </c>
      <c r="AF433" s="88">
        <f>IF(MoM!AG433=0,0,AG433/MoM!AG433*100)</f>
        <v>0.96067447891877056</v>
      </c>
      <c r="AG433" s="88">
        <f>IF(MoM!AH433=0,0,AH433/MoM!AH433*100)</f>
        <v>0.96615032344860752</v>
      </c>
      <c r="AH433" s="88">
        <f>IF(MoM!AI433=0,0,AI433/MoM!AI433*100)</f>
        <v>0.96846908422488409</v>
      </c>
      <c r="AI433" s="88">
        <f>IF(MoM!AJ433=0,0,AJ433/MoM!AJ433*100)</f>
        <v>0.97243980747020609</v>
      </c>
      <c r="AJ433" s="88">
        <f>IF(MoM!AK433=0,0,AK433/MoM!AK433*100)</f>
        <v>0.97389846718141138</v>
      </c>
      <c r="AK433" s="88">
        <f>IF(MoM!AL433=0,0,AL433/MoM!AL433*100)</f>
        <v>0.97789145089685514</v>
      </c>
      <c r="AL433" s="88">
        <f>IF(MoM!AM433=0,0,AM433/MoM!AM433*100)</f>
        <v>0.97935828807320047</v>
      </c>
      <c r="AM433" s="88">
        <f>IF(MoM!AN433=0,0,AN433/MoM!AN433*100)</f>
        <v>0.98014177470365904</v>
      </c>
      <c r="AN433" s="88">
        <f>IF(MoM!AO433=0,0,AO433/MoM!AO433*100)</f>
        <v>0.98631666788429206</v>
      </c>
      <c r="AO433" s="88">
        <f>IF(MoM!AP433=0,0,AP433/MoM!AP433*100)</f>
        <v>0.9877961428861185</v>
      </c>
      <c r="AP433" s="88">
        <f>IF(MoM!AQ433=0,0,AQ433/MoM!AQ433*100)</f>
        <v>0.98908027787187047</v>
      </c>
      <c r="AQ433" s="88">
        <f>IF(MoM!AR433=0,0,AR433/MoM!AR433*100)</f>
        <v>0.99293769095557083</v>
      </c>
      <c r="AR433" s="88">
        <f>IF(MoM!AS433=0,0,AS433/MoM!AS433*100)</f>
        <v>0.99621438533572426</v>
      </c>
      <c r="AS433" s="149">
        <v>1</v>
      </c>
      <c r="AT433" s="88">
        <f>AS433*MoM!AT433/100</f>
        <v>1.0004</v>
      </c>
      <c r="AU433" s="88">
        <f>AT433*MoM!AU433/100</f>
        <v>1.0021006799999999</v>
      </c>
      <c r="AV433" s="88">
        <f>AU433*MoM!AV433/100</f>
        <v>1.0081132840799998</v>
      </c>
      <c r="AW433" s="88">
        <f>AV433*MoM!AW433/100</f>
        <v>1.0134562844856239</v>
      </c>
      <c r="AX433" s="88">
        <f>AW433*MoM!AX433/100</f>
        <v>1.013861666999418</v>
      </c>
      <c r="AY433" s="88">
        <f>AX433*MoM!AY433/100</f>
        <v>1.0177143413340159</v>
      </c>
      <c r="AZ433" s="88">
        <f>AY433*MoM!AZ433/100</f>
        <v>1.0179178842022827</v>
      </c>
      <c r="BA433" s="88"/>
      <c r="BB433" s="88"/>
      <c r="BC433" s="88"/>
      <c r="BD433" s="88"/>
      <c r="BE433" s="88"/>
      <c r="BF433" s="88"/>
      <c r="BG433" s="88"/>
      <c r="BH433" s="88"/>
      <c r="BI433" s="88"/>
      <c r="BJ433" s="88"/>
      <c r="BK433" s="88"/>
      <c r="BL433" s="88"/>
      <c r="BM433" s="88"/>
      <c r="BN433" s="88"/>
      <c r="BO433" s="88"/>
      <c r="BP433" s="88"/>
      <c r="BQ433" s="88"/>
      <c r="BR433" s="88"/>
      <c r="BS433" s="88"/>
      <c r="BT433" s="88"/>
    </row>
    <row r="435" spans="1:72" x14ac:dyDescent="0.45">
      <c r="L435" s="45" t="s">
        <v>1493</v>
      </c>
      <c r="M435" s="1">
        <f>SUMPRODUCT(M2:M433,Веса!H2:H433,ToSep17!$C2:$C433,$B2:$B433)/SUMPRODUCT(Веса!H2:H433,ToSep17!$C2:$C433, $B2:$B433)</f>
        <v>0.8372689607871876</v>
      </c>
      <c r="N435" s="1">
        <f>SUMPRODUCT(N2:N433,Веса!I2:I433,ToSep17!$C2:$C433,$B2:$B433)/SUMPRODUCT(Веса!I2:I433,ToSep17!$C2:$C433, $B2:$B433)</f>
        <v>0.85613842011558616</v>
      </c>
      <c r="O435" s="1">
        <f>SUMPRODUCT(O2:O433,Веса!J2:J433,ToSep17!$C2:$C433,$B2:$B433)/SUMPRODUCT(Веса!J2:J433,ToSep17!$C2:$C433, $B2:$B433)</f>
        <v>0.87099199670131766</v>
      </c>
      <c r="P435" s="1">
        <f>SUMPRODUCT(P2:P433,Веса!K2:K433,ToSep17!$C2:$C433,$B2:$B433)/SUMPRODUCT(Веса!K2:K433,ToSep17!$C2:$C433, $B2:$B433)</f>
        <v>0.88190596482688044</v>
      </c>
      <c r="Q435" s="1">
        <f>SUMPRODUCT(Q2:Q433,Веса!L2:L433,ToSep17!$C2:$C433,$B2:$B433)/SUMPRODUCT(Веса!L2:L433,ToSep17!$C2:$C433, $B2:$B433)</f>
        <v>0.88792262135741562</v>
      </c>
      <c r="R435" s="1">
        <f>SUMPRODUCT(R2:R433,Веса!M2:M433,ToSep17!$C2:$C433,$B2:$B433)/SUMPRODUCT(Веса!M2:M433,ToSep17!$C2:$C433, $B2:$B433)</f>
        <v>0.89174680726431776</v>
      </c>
      <c r="S435" s="1">
        <f>SUMPRODUCT(S2:S433,Веса!N2:N433,ToSep17!$C2:$C433,$B2:$B433)/SUMPRODUCT(Веса!N2:N433,ToSep17!$C2:$C433, $B2:$B433)</f>
        <v>0.89425390510214386</v>
      </c>
      <c r="T435" s="1">
        <f>SUMPRODUCT(T2:T433,Веса!O2:O433,ToSep17!$C2:$C433,$B2:$B433)/SUMPRODUCT(Веса!O2:O433,ToSep17!$C2:$C433, $B2:$B433)</f>
        <v>0.89900953071228396</v>
      </c>
      <c r="U435" s="1">
        <f>SUMPRODUCT(U2:U433,Веса!P2:P433,ToSep17!$C2:$C433,$B2:$B433)/SUMPRODUCT(Веса!P2:P433,ToSep17!$C2:$C433, $B2:$B433)</f>
        <v>0.90768150982705786</v>
      </c>
      <c r="V435" s="1">
        <f>SUMPRODUCT(V2:V433,Веса!Q2:Q433,ToSep17!$C2:$C433,$B2:$B433)/SUMPRODUCT(Веса!Q2:Q433,ToSep17!$C2:$C433, $B2:$B433)</f>
        <v>0.91637085487744174</v>
      </c>
      <c r="W435" s="1">
        <f>SUMPRODUCT(W2:W433,Веса!R2:R433,ToSep17!$C2:$C433,$B2:$B433)/SUMPRODUCT(Веса!R2:R433,ToSep17!$C2:$C433, $B2:$B433)</f>
        <v>0.92341155197207925</v>
      </c>
      <c r="X435" s="1">
        <f>SUMPRODUCT(X2:X433,Веса!S2:S433,ToSep17!$C2:$C433,$B2:$B433)/SUMPRODUCT(Веса!S2:S433,ToSep17!$C2:$C433, $B2:$B433)</f>
        <v>0.9285282268984586</v>
      </c>
      <c r="Y435" s="1">
        <f>SUMPRODUCT(Y2:Y433,Веса!T2:T433,ToSep17!$C2:$C433,$B2:$B433)/SUMPRODUCT(Веса!T2:T433,ToSep17!$C2:$C433, $B2:$B433)</f>
        <v>0.93508184413649698</v>
      </c>
      <c r="Z435" s="1">
        <f>SUMPRODUCT(Z2:Z433,Веса!U2:U433,ToSep17!$C2:$C433,$B2:$B433)/SUMPRODUCT(Веса!U2:U433,ToSep17!$C2:$C433, $B2:$B433)</f>
        <v>0.94234533389670994</v>
      </c>
      <c r="AA435" s="1">
        <f>SUMPRODUCT(AA2:AA433,Веса!V2:V433,ToSep17!$C2:$C433,$B2:$B433)/SUMPRODUCT(Веса!V2:V433,ToSep17!$C2:$C433, $B2:$B433)</f>
        <v>0.95074605602165707</v>
      </c>
      <c r="AB435" s="1">
        <f>SUMPRODUCT(AB2:AB433,Веса!W2:W433,ToSep17!$C2:$C433,$B2:$B433)/SUMPRODUCT(Веса!W2:W433,ToSep17!$C2:$C433, $B2:$B433)</f>
        <v>0.95681399582141424</v>
      </c>
      <c r="AC435" s="1">
        <f>SUMPRODUCT(AC2:AC433,Веса!X2:X433,ToSep17!$C2:$C433,$B2:$B433)/SUMPRODUCT(Веса!X2:X433,ToSep17!$C2:$C433, $B2:$B433)</f>
        <v>0.96193479473845478</v>
      </c>
      <c r="AD435" s="1">
        <f>SUMPRODUCT(AD2:AD433,Веса!Y2:Y433,ToSep17!$C2:$C433,$B2:$B433)/SUMPRODUCT(Веса!Y2:Y433,ToSep17!$C2:$C433, $B2:$B433)</f>
        <v>0.96548269315289981</v>
      </c>
      <c r="AE435" s="1">
        <f>SUMPRODUCT(AE2:AE433,Веса!Z2:Z433,ToSep17!$C2:$C433,$B2:$B433)/SUMPRODUCT(Веса!Z2:Z433,ToSep17!$C2:$C433, $B2:$B433)</f>
        <v>0.96807047256654399</v>
      </c>
      <c r="AF435" s="1">
        <f>SUMPRODUCT(AF2:AF433,Веса!AA2:AA433,ToSep17!$C2:$C433,$B2:$B433)/SUMPRODUCT(Веса!AA2:AA433,ToSep17!$C2:$C433, $B2:$B433)</f>
        <v>0.97106290001690398</v>
      </c>
      <c r="AG435" s="1">
        <f>SUMPRODUCT(AG2:AG433,Веса!AB2:AB433,ToSep17!$C2:$C433,$B2:$B433)/SUMPRODUCT(Веса!AB2:AB433,ToSep17!$C2:$C433, $B2:$B433)</f>
        <v>0.9753248141948363</v>
      </c>
      <c r="AH435" s="1">
        <f>SUMPRODUCT(AH2:AH433,Веса!AC2:AC433,ToSep17!$C2:$C433,$B2:$B433)/SUMPRODUCT(Веса!AC2:AC433,ToSep17!$C2:$C433, $B2:$B433)</f>
        <v>0.97918128656958081</v>
      </c>
      <c r="AI435" s="1">
        <f>SUMPRODUCT(AI2:AI433,Веса!AD2:AD433,ToSep17!$C2:$C433,$B2:$B433)/SUMPRODUCT(Веса!AD2:AD433,ToSep17!$C2:$C433, $B2:$B433)</f>
        <v>0.98268732586489693</v>
      </c>
      <c r="AJ435" s="1">
        <f>SUMPRODUCT(AJ2:AJ433,Веса!AE2:AE433,ToSep17!$C2:$C433,$B2:$B433)/SUMPRODUCT(Веса!AE2:AE433,ToSep17!$C2:$C433, $B2:$B433)</f>
        <v>0.9853414951557441</v>
      </c>
      <c r="AK435" s="1">
        <f>SUMPRODUCT(AK2:AK433,Веса!AF2:AF433,ToSep17!$C2:$C433,$B2:$B433)/SUMPRODUCT(Веса!AF2:AF433,ToSep17!$C2:$C433, $B2:$B433)</f>
        <v>0.98773559663068733</v>
      </c>
      <c r="AL435" s="1">
        <f>SUMPRODUCT(AL2:AL433,Веса!AG2:AG433,ToSep17!$C2:$C433,$B2:$B433)/SUMPRODUCT(Веса!AG2:AG433,ToSep17!$C2:$C433, $B2:$B433)</f>
        <v>0.98934925805495233</v>
      </c>
      <c r="AM435" s="1">
        <f>SUMPRODUCT(AM2:AM433,Веса!AH2:AH433,ToSep17!$C2:$C433,$B2:$B433)/SUMPRODUCT(Веса!AH2:AH433,ToSep17!$C2:$C433, $B2:$B433)</f>
        <v>0.99187181313759742</v>
      </c>
      <c r="AN435" s="1">
        <f>SUMPRODUCT(AN2:AN433,Веса!AI2:AI433,ToSep17!$C2:$C433,$B2:$B433)/SUMPRODUCT(Веса!AI2:AI433,ToSep17!$C2:$C433, $B2:$B433)</f>
        <v>0.99329025970893203</v>
      </c>
      <c r="AO435" s="1">
        <f>SUMPRODUCT(AO2:AO433,Веса!AJ2:AJ433,ToSep17!$C2:$C433,$B2:$B433)/SUMPRODUCT(Веса!AJ2:AJ433,ToSep17!$C2:$C433, $B2:$B433)</f>
        <v>0.994361476220884</v>
      </c>
      <c r="AP435" s="1">
        <f>SUMPRODUCT(AP2:AP433,Веса!AK2:AK433,ToSep17!$C2:$C433,$B2:$B433)/SUMPRODUCT(Веса!AK2:AK433,ToSep17!$C2:$C433, $B2:$B433)</f>
        <v>0.99617530791386022</v>
      </c>
      <c r="AQ435" s="1">
        <f>SUMPRODUCT(AQ2:AQ433,Веса!AL2:AL433,ToSep17!$C2:$C433,$B2:$B433)/SUMPRODUCT(Веса!AL2:AL433,ToSep17!$C2:$C433, $B2:$B433)</f>
        <v>0.99684133060097957</v>
      </c>
      <c r="AR435" s="1">
        <f>SUMPRODUCT(AR2:AR433,Веса!AM2:AM433,ToSep17!$C2:$C433,$B2:$B433)/SUMPRODUCT(Веса!AM2:AM433,ToSep17!$C2:$C433, $B2:$B433)</f>
        <v>0.99822543290206123</v>
      </c>
      <c r="AS435" s="14">
        <f>SUMPRODUCT(AS2:AS433,Веса!AN2:AN433,ToSep17!$C2:$C433,$B2:$B433)/SUMPRODUCT(Веса!AN2:AN433,ToSep17!$C2:$C433, $B2:$B433)</f>
        <v>1</v>
      </c>
      <c r="AT435" s="1">
        <f>SUMPRODUCT(AT2:AT433,Веса!AO2:AO433,ToSep17!$C2:$C433,$B2:$B433)/SUMPRODUCT(Веса!AO2:AO433,ToSep17!$C2:$C433, $B2:$B433)</f>
        <v>1.0027536775920318</v>
      </c>
      <c r="AU435" s="1">
        <f>SUMPRODUCT(AU2:AU433,Веса!AP2:AP433,ToSep17!$C2:$C433,$B2:$B433)/SUMPRODUCT(Веса!AP2:AP433,ToSep17!$C2:$C433, $B2:$B433)</f>
        <v>1.0046328284037835</v>
      </c>
      <c r="AV435" s="1">
        <f>SUMPRODUCT(AV2:AV433,Веса!AQ2:AQ433,ToSep17!$C2:$C433,$B2:$B433)/SUMPRODUCT(Веса!AQ2:AQ433,ToSep17!$C2:$C433, $B2:$B433)</f>
        <v>1.0059724095251055</v>
      </c>
      <c r="AW435" s="1">
        <f>SUMPRODUCT(AW2:AW433,Веса!AR2:AR433,ToSep17!$C2:$C433,$B2:$B433)/SUMPRODUCT(Веса!AR2:AR433,ToSep17!$C2:$C433, $B2:$B433)</f>
        <v>1.0080865154803167</v>
      </c>
      <c r="AX435" s="1">
        <f>SUMPRODUCT(AX2:AX433,Веса!AS2:AS433,ToSep17!$C2:$C433,$B2:$B433)/SUMPRODUCT(Веса!AS2:AS433,ToSep17!$C2:$C433, $B2:$B433)</f>
        <v>1.0095593401802962</v>
      </c>
      <c r="AY435" s="1">
        <f>SUMPRODUCT(AY2:AY433,Веса!AT2:AT433,ToSep17!$C2:$C433,$B2:$B433)/SUMPRODUCT(Веса!AT2:AT433,ToSep17!$C2:$C433, $B2:$B433)</f>
        <v>1.01102994811897</v>
      </c>
      <c r="AZ435" s="1">
        <f>SUMPRODUCT(AZ2:AZ433,Веса!AU2:AU433,ToSep17!$C2:$C433,$B2:$B433)/SUMPRODUCT(Веса!AU2:AU433,ToSep17!$C2:$C433, $B2:$B433)</f>
        <v>1.0130940564133888</v>
      </c>
    </row>
    <row r="436" spans="1:72" x14ac:dyDescent="0.45">
      <c r="L436" s="45" t="s">
        <v>1496</v>
      </c>
      <c r="M436" s="1">
        <f>SUMPRODUCT(M2:M433,Веса!H2:H433,ToSep17!$C2:$C433,$E2:$E433,$B2:$B433)/SUMPRODUCT(Веса!H2:H433,ToSep17!$C2:$C433,$E2:$E433,$B2:$B433)</f>
        <v>0.78810901356031504</v>
      </c>
      <c r="N436" s="1">
        <f>SUMPRODUCT(N2:N433,Веса!I2:I433,ToSep17!$C2:$C433,$E2:$E433,$B2:$B433)/SUMPRODUCT(Веса!I2:I433,ToSep17!$C2:$C433,$E2:$E433,$B2:$B433)</f>
        <v>0.81858740125412432</v>
      </c>
      <c r="O436" s="1">
        <f>SUMPRODUCT(O2:O433,Веса!J2:J433,ToSep17!$C2:$C433,$E2:$E433,$B2:$B433)/SUMPRODUCT(Веса!J2:J433,ToSep17!$C2:$C433,$E2:$E433,$B2:$B433)</f>
        <v>0.84086108945615023</v>
      </c>
      <c r="P436" s="1">
        <f>SUMPRODUCT(P2:P433,Веса!K2:K433,ToSep17!$C2:$C433,$E2:$E433,$B2:$B433)/SUMPRODUCT(Веса!K2:K433,ToSep17!$C2:$C433,$E2:$E433,$B2:$B433)</f>
        <v>0.85665108296981085</v>
      </c>
      <c r="Q436" s="1">
        <f>SUMPRODUCT(Q2:Q433,Веса!L2:L433,ToSep17!$C2:$C433,$E2:$E433,$B2:$B433)/SUMPRODUCT(Веса!L2:L433,ToSep17!$C2:$C433,$E2:$E433,$B2:$B433)</f>
        <v>0.86732598207751932</v>
      </c>
      <c r="R436" s="1">
        <f>SUMPRODUCT(R2:R433,Веса!M2:M433,ToSep17!$C2:$C433,$E2:$E433,$B2:$B433)/SUMPRODUCT(Веса!M2:M433,ToSep17!$C2:$C433,$E2:$E433,$B2:$B433)</f>
        <v>0.87526124398783367</v>
      </c>
      <c r="S436" s="1">
        <f>SUMPRODUCT(S2:S433,Веса!N2:N433,ToSep17!$C2:$C433,$E2:$E433,$B2:$B433)/SUMPRODUCT(Веса!N2:N433,ToSep17!$C2:$C433,$E2:$E433,$B2:$B433)</f>
        <v>0.88038686910774622</v>
      </c>
      <c r="T436" s="1">
        <f>SUMPRODUCT(T2:T433,Веса!O2:O433,ToSep17!$C2:$C433,$E2:$E433,$B2:$B433)/SUMPRODUCT(Веса!O2:O433,ToSep17!$C2:$C433,$E2:$E433,$B2:$B433)</f>
        <v>0.8855655861605064</v>
      </c>
      <c r="U436" s="1">
        <f>SUMPRODUCT(U2:U433,Веса!P2:P433,ToSep17!$C2:$C433,$E2:$E433,$B2:$B433)/SUMPRODUCT(Веса!P2:P433,ToSep17!$C2:$C433,$E2:$E433,$B2:$B433)</f>
        <v>0.89383115258552803</v>
      </c>
      <c r="V436" s="1">
        <f>SUMPRODUCT(V2:V433,Веса!Q2:Q433,ToSep17!$C2:$C433,$E2:$E433,$B2:$B433)/SUMPRODUCT(Веса!Q2:Q433,ToSep17!$C2:$C433,$E2:$E433,$B2:$B433)</f>
        <v>0.90478385899703628</v>
      </c>
      <c r="W436" s="1">
        <f>SUMPRODUCT(W2:W433,Веса!R2:R433,ToSep17!$C2:$C433,$E2:$E433,$B2:$B433)/SUMPRODUCT(Веса!R2:R433,ToSep17!$C2:$C433,$E2:$E433,$B2:$B433)</f>
        <v>0.91382559699885502</v>
      </c>
      <c r="X436" s="1">
        <f>SUMPRODUCT(X2:X433,Веса!S2:S433,ToSep17!$C2:$C433,$E2:$E433,$B2:$B433)/SUMPRODUCT(Веса!S2:S433,ToSep17!$C2:$C433,$E2:$E433,$B2:$B433)</f>
        <v>0.92064039965307964</v>
      </c>
      <c r="Y436" s="1">
        <f>SUMPRODUCT(Y2:Y433,Веса!T2:T433,ToSep17!$C2:$C433,$E2:$E433,$B2:$B433)/SUMPRODUCT(Веса!T2:T433,ToSep17!$C2:$C433,$E2:$E433,$B2:$B433)</f>
        <v>0.92639819791978517</v>
      </c>
      <c r="Z436" s="1">
        <f>SUMPRODUCT(Z2:Z433,Веса!U2:U433,ToSep17!$C2:$C433,$E2:$E433,$B2:$B433)/SUMPRODUCT(Веса!U2:U433,ToSep17!$C2:$C433,$E2:$E433,$B2:$B433)</f>
        <v>0.93435957499766797</v>
      </c>
      <c r="AA436" s="1">
        <f>SUMPRODUCT(AA2:AA433,Веса!V2:V433,ToSep17!$C2:$C433,$E2:$E433,$B2:$B433)/SUMPRODUCT(Веса!V2:V433,ToSep17!$C2:$C433,$E2:$E433,$B2:$B433)</f>
        <v>0.94454438976653898</v>
      </c>
      <c r="AB436" s="1">
        <f>SUMPRODUCT(AB2:AB433,Веса!W2:W433,ToSep17!$C2:$C433,$E2:$E433,$B2:$B433)/SUMPRODUCT(Веса!W2:W433,ToSep17!$C2:$C433,$E2:$E433,$B2:$B433)</f>
        <v>0.95278415088997725</v>
      </c>
      <c r="AC436" s="1">
        <f>SUMPRODUCT(AC2:AC433,Веса!X2:X433,ToSep17!$C2:$C433,$E2:$E433,$B2:$B433)/SUMPRODUCT(Веса!X2:X433,ToSep17!$C2:$C433,$E2:$E433,$B2:$B433)</f>
        <v>0.95965426506604967</v>
      </c>
      <c r="AD436" s="1">
        <f>SUMPRODUCT(AD2:AD433,Веса!Y2:Y433,ToSep17!$C2:$C433,$E2:$E433,$B2:$B433)/SUMPRODUCT(Веса!Y2:Y433,ToSep17!$C2:$C433,$E2:$E433,$B2:$B433)</f>
        <v>0.96513877226469236</v>
      </c>
      <c r="AE436" s="1">
        <f>SUMPRODUCT(AE2:AE433,Веса!Z2:Z433,ToSep17!$C2:$C433,$E2:$E433,$B2:$B433)/SUMPRODUCT(Веса!Z2:Z433,ToSep17!$C2:$C433,$E2:$E433,$B2:$B433)</f>
        <v>0.97016113027252426</v>
      </c>
      <c r="AF436" s="1">
        <f>SUMPRODUCT(AF2:AF433,Веса!AA2:AA433,ToSep17!$C2:$C433,$E2:$E433,$B2:$B433)/SUMPRODUCT(Веса!AA2:AA433,ToSep17!$C2:$C433,$E2:$E433,$B2:$B433)</f>
        <v>0.97421822573185424</v>
      </c>
      <c r="AG436" s="1">
        <f>SUMPRODUCT(AG2:AG433,Веса!AB2:AB433,ToSep17!$C2:$C433,$E2:$E433,$B2:$B433)/SUMPRODUCT(Веса!AB2:AB433,ToSep17!$C2:$C433,$E2:$E433,$B2:$B433)</f>
        <v>0.97750137344750887</v>
      </c>
      <c r="AH436" s="1">
        <f>SUMPRODUCT(AH2:AH433,Веса!AC2:AC433,ToSep17!$C2:$C433,$E2:$E433,$B2:$B433)/SUMPRODUCT(Веса!AC2:AC433,ToSep17!$C2:$C433,$E2:$E433,$B2:$B433)</f>
        <v>0.98061215833094506</v>
      </c>
      <c r="AI436" s="1">
        <f>SUMPRODUCT(AI2:AI433,Веса!AD2:AD433,ToSep17!$C2:$C433,$E2:$E433,$B2:$B433)/SUMPRODUCT(Веса!AD2:AD433,ToSep17!$C2:$C433,$E2:$E433,$B2:$B433)</f>
        <v>0.98410099362041947</v>
      </c>
      <c r="AJ436" s="1">
        <f>SUMPRODUCT(AJ2:AJ433,Веса!AE2:AE433,ToSep17!$C2:$C433,$E2:$E433,$B2:$B433)/SUMPRODUCT(Веса!AE2:AE433,ToSep17!$C2:$C433,$E2:$E433,$B2:$B433)</f>
        <v>0.9874704815178349</v>
      </c>
      <c r="AK436" s="1">
        <f>SUMPRODUCT(AK2:AK433,Веса!AF2:AF433,ToSep17!$C2:$C433,$E2:$E433,$B2:$B433)/SUMPRODUCT(Веса!AF2:AF433,ToSep17!$C2:$C433,$E2:$E433,$B2:$B433)</f>
        <v>0.99044054605863963</v>
      </c>
      <c r="AL436" s="1">
        <f>SUMPRODUCT(AL2:AL433,Веса!AG2:AG433,ToSep17!$C2:$C433,$E2:$E433,$B2:$B433)/SUMPRODUCT(Веса!AG2:AG433,ToSep17!$C2:$C433,$E2:$E433,$B2:$B433)</f>
        <v>0.99215470897038571</v>
      </c>
      <c r="AM436" s="1">
        <f>SUMPRODUCT(AM2:AM433,Веса!AH2:AH433,ToSep17!$C2:$C433,$E2:$E433,$B2:$B433)/SUMPRODUCT(Веса!AH2:AH433,ToSep17!$C2:$C433,$E2:$E433,$B2:$B433)</f>
        <v>0.99456076566855289</v>
      </c>
      <c r="AN436" s="1">
        <f>SUMPRODUCT(AN2:AN433,Веса!AI2:AI433,ToSep17!$C2:$C433,$E2:$E433,$B2:$B433)/SUMPRODUCT(Веса!AI2:AI433,ToSep17!$C2:$C433,$E2:$E433,$B2:$B433)</f>
        <v>0.99560847234697969</v>
      </c>
      <c r="AO436" s="1">
        <f>SUMPRODUCT(AO2:AO433,Веса!AJ2:AJ433,ToSep17!$C2:$C433,$E2:$E433,$B2:$B433)/SUMPRODUCT(Веса!AJ2:AJ433,ToSep17!$C2:$C433,$E2:$E433,$B2:$B433)</f>
        <v>0.99643969649914932</v>
      </c>
      <c r="AP436" s="1">
        <f>SUMPRODUCT(AP2:AP433,Веса!AK2:AK433,ToSep17!$C2:$C433,$E2:$E433,$B2:$B433)/SUMPRODUCT(Веса!AK2:AK433,ToSep17!$C2:$C433,$E2:$E433,$B2:$B433)</f>
        <v>0.99724678157636903</v>
      </c>
      <c r="AQ436" s="1">
        <f>SUMPRODUCT(AQ2:AQ433,Веса!AL2:AL433,ToSep17!$C2:$C433,$E2:$E433,$B2:$B433)/SUMPRODUCT(Веса!AL2:AL433,ToSep17!$C2:$C433,$E2:$E433,$B2:$B433)</f>
        <v>0.99783990435276115</v>
      </c>
      <c r="AR436" s="1">
        <f>SUMPRODUCT(AR2:AR433,Веса!AM2:AM433,ToSep17!$C2:$C433,$E2:$E433,$B2:$B433)/SUMPRODUCT(Веса!AM2:AM433,ToSep17!$C2:$C433,$E2:$E433,$B2:$B433)</f>
        <v>0.99850932187679675</v>
      </c>
      <c r="AS436" s="14">
        <v>1</v>
      </c>
      <c r="AT436" s="1">
        <f>SUMPRODUCT(AT2:AT433,Веса!AO2:AO433,ToSep17!$C2:$C433,$E2:$E433,$B2:$B433)/SUMPRODUCT(Веса!AO2:AO433,ToSep17!$C2:$C433,$E2:$E433,$B2:$B433)</f>
        <v>1.0025586633077497</v>
      </c>
      <c r="AU436" s="1">
        <f>SUMPRODUCT(AU2:AU433,Веса!AP2:AP433,ToSep17!$C2:$C433,$E2:$E433,$B2:$B433)/SUMPRODUCT(Веса!AP2:AP433,ToSep17!$C2:$C433,$E2:$E433,$B2:$B433)</f>
        <v>1.0038925692694836</v>
      </c>
      <c r="AV436" s="1">
        <f>SUMPRODUCT(AV2:AV433,Веса!AQ2:AQ433,ToSep17!$C2:$C433,$E2:$E433,$B2:$B433)/SUMPRODUCT(Веса!AQ2:AQ433,ToSep17!$C2:$C433,$E2:$E433,$B2:$B433)</f>
        <v>1.0055084965716692</v>
      </c>
      <c r="AW436" s="1">
        <f>SUMPRODUCT(AW2:AW433,Веса!AR2:AR433,ToSep17!$C2:$C433,$E2:$E433,$B2:$B433)/SUMPRODUCT(Веса!AR2:AR433,ToSep17!$C2:$C433,$E2:$E433,$B2:$B433)</f>
        <v>1.0067651958347528</v>
      </c>
      <c r="AX436" s="1">
        <f>SUMPRODUCT(AX2:AX433,Веса!AS2:AS433,ToSep17!$C2:$C433,$E2:$E433,$B2:$B433)/SUMPRODUCT(Веса!AS2:AS433,ToSep17!$C2:$C433,$E2:$E433,$B2:$B433)</f>
        <v>1.008615494466462</v>
      </c>
      <c r="AY436" s="1">
        <f>SUMPRODUCT(AY2:AY433,Веса!AT2:AT433,ToSep17!$C2:$C433,$E2:$E433,$B2:$B433)/SUMPRODUCT(Веса!AT2:AT433,ToSep17!$C2:$C433,$E2:$E433,$B2:$B433)</f>
        <v>1.0094401712946206</v>
      </c>
      <c r="AZ436" s="1">
        <f>SUMPRODUCT(AZ2:AZ433,Веса!AU2:AU433,ToSep17!$C2:$C433,$E2:$E433,$B2:$B433)/SUMPRODUCT(Веса!AU2:AU433,ToSep17!$C2:$C433,$E2:$E433,$B2:$B433)</f>
        <v>1.0109377015100027</v>
      </c>
    </row>
    <row r="437" spans="1:72" x14ac:dyDescent="0.45">
      <c r="L437" s="45" t="s">
        <v>1497</v>
      </c>
      <c r="M437" s="1">
        <f>SUMPRODUCT(M2:M433,Веса!H2:H433,ToSep17!$C2:$C433,$F2:$F433,$B2:$B433)/SUMPRODUCT(Веса!H2:H433,ToSep17!$C2:$C433,$F2:$F433,$B2:$B433)</f>
        <v>0.84142203728932952</v>
      </c>
      <c r="N437" s="1">
        <f>SUMPRODUCT(N2:N433,Веса!I2:I433,ToSep17!$C2:$C433,$F2:$F433,$B2:$B433)/SUMPRODUCT(Веса!I2:I433,ToSep17!$C2:$C433,$F2:$F433,$B2:$B433)</f>
        <v>0.85913140078187566</v>
      </c>
      <c r="O437" s="1">
        <f>SUMPRODUCT(O2:O433,Веса!J2:J433,ToSep17!$C2:$C433,$F2:$F433,$B2:$B433)/SUMPRODUCT(Веса!J2:J433,ToSep17!$C2:$C433,$F2:$F433,$B2:$B433)</f>
        <v>0.87364531386527799</v>
      </c>
      <c r="P437" s="1">
        <f>SUMPRODUCT(P2:P433,Веса!K2:K433,ToSep17!$C2:$C433,$F2:$F433,$B2:$B433)/SUMPRODUCT(Веса!K2:K433,ToSep17!$C2:$C433,$F2:$F433,$B2:$B433)</f>
        <v>0.8825701063573661</v>
      </c>
      <c r="Q437" s="1">
        <f>SUMPRODUCT(Q2:Q433,Веса!L2:L433,ToSep17!$C2:$C433,$F2:$F433,$B2:$B433)/SUMPRODUCT(Веса!L2:L433,ToSep17!$C2:$C433,$F2:$F433,$B2:$B433)</f>
        <v>0.88810771087496765</v>
      </c>
      <c r="R437" s="1">
        <f>SUMPRODUCT(R2:R433,Веса!M2:M433,ToSep17!$C2:$C433,$F2:$F433,$B2:$B433)/SUMPRODUCT(Веса!M2:M433,ToSep17!$C2:$C433,$F2:$F433,$B2:$B433)</f>
        <v>0.89015670810825909</v>
      </c>
      <c r="S437" s="1">
        <f>SUMPRODUCT(S2:S433,Веса!N2:N433,ToSep17!$C2:$C433,$F2:$F433,$B2:$B433)/SUMPRODUCT(Веса!N2:N433,ToSep17!$C2:$C433,$F2:$F433,$B2:$B433)</f>
        <v>0.89215196688059573</v>
      </c>
      <c r="T437" s="1">
        <f>SUMPRODUCT(T2:T433,Веса!O2:O433,ToSep17!$C2:$C433,$F2:$F433,$B2:$B433)/SUMPRODUCT(Веса!O2:O433,ToSep17!$C2:$C433,$F2:$F433,$B2:$B433)</f>
        <v>0.8977210732895351</v>
      </c>
      <c r="U437" s="1">
        <f>SUMPRODUCT(U2:U433,Веса!P2:P433,ToSep17!$C2:$C433,$F2:$F433,$B2:$B433)/SUMPRODUCT(Веса!P2:P433,ToSep17!$C2:$C433,$F2:$F433,$B2:$B433)</f>
        <v>0.90810370939062801</v>
      </c>
      <c r="V437" s="1">
        <f>SUMPRODUCT(V2:V433,Веса!Q2:Q433,ToSep17!$C2:$C433,$F2:$F433,$B2:$B433)/SUMPRODUCT(Веса!Q2:Q433,ToSep17!$C2:$C433,$F2:$F433,$B2:$B433)</f>
        <v>0.91750097100681882</v>
      </c>
      <c r="W437" s="1">
        <f>SUMPRODUCT(W2:W433,Веса!R2:R433,ToSep17!$C2:$C433,$F2:$F433,$B2:$B433)/SUMPRODUCT(Веса!R2:R433,ToSep17!$C2:$C433,$F2:$F433,$B2:$B433)</f>
        <v>0.92494085969908602</v>
      </c>
      <c r="X437" s="1">
        <f>SUMPRODUCT(X2:X433,Веса!S2:S433,ToSep17!$C2:$C433,$F2:$F433,$B2:$B433)/SUMPRODUCT(Веса!S2:S433,ToSep17!$C2:$C433,$F2:$F433,$B2:$B433)</f>
        <v>0.93055646306985729</v>
      </c>
      <c r="Y437" s="1">
        <f>SUMPRODUCT(Y2:Y433,Веса!T2:T433,ToSep17!$C2:$C433,$F2:$F433,$B2:$B433)/SUMPRODUCT(Веса!T2:T433,ToSep17!$C2:$C433,$F2:$F433,$B2:$B433)</f>
        <v>0.93792305062621073</v>
      </c>
      <c r="Z437" s="1">
        <f>SUMPRODUCT(Z2:Z433,Веса!U2:U433,ToSep17!$C2:$C433,$F2:$F433,$B2:$B433)/SUMPRODUCT(Веса!U2:U433,ToSep17!$C2:$C433,$F2:$F433,$B2:$B433)</f>
        <v>0.94616321487032817</v>
      </c>
      <c r="AA437" s="1">
        <f>SUMPRODUCT(AA2:AA433,Веса!V2:V433,ToSep17!$C2:$C433,$F2:$F433,$B2:$B433)/SUMPRODUCT(Веса!V2:V433,ToSep17!$C2:$C433,$F2:$F433,$B2:$B433)</f>
        <v>0.95411842502128918</v>
      </c>
      <c r="AB437" s="1">
        <f>SUMPRODUCT(AB2:AB433,Веса!W2:W433,ToSep17!$C2:$C433,$F2:$F433,$B2:$B433)/SUMPRODUCT(Веса!W2:W433,ToSep17!$C2:$C433,$F2:$F433,$B2:$B433)</f>
        <v>0.95966384350031719</v>
      </c>
      <c r="AC437" s="1">
        <f>SUMPRODUCT(AC2:AC433,Веса!X2:X433,ToSep17!$C2:$C433,$F2:$F433,$B2:$B433)/SUMPRODUCT(Веса!X2:X433,ToSep17!$C2:$C433,$F2:$F433,$B2:$B433)</f>
        <v>0.96434937514031593</v>
      </c>
      <c r="AD437" s="1">
        <f>SUMPRODUCT(AD2:AD433,Веса!Y2:Y433,ToSep17!$C2:$C433,$F2:$F433,$B2:$B433)/SUMPRODUCT(Веса!Y2:Y433,ToSep17!$C2:$C433,$F2:$F433,$B2:$B433)</f>
        <v>0.9670788495424345</v>
      </c>
      <c r="AE437" s="1">
        <f>SUMPRODUCT(AE2:AE433,Веса!Z2:Z433,ToSep17!$C2:$C433,$F2:$F433,$B2:$B433)/SUMPRODUCT(Веса!Z2:Z433,ToSep17!$C2:$C433,$F2:$F433,$B2:$B433)</f>
        <v>0.96902515045771298</v>
      </c>
      <c r="AF437" s="1">
        <f>SUMPRODUCT(AF2:AF433,Веса!AA2:AA433,ToSep17!$C2:$C433,$F2:$F433,$B2:$B433)/SUMPRODUCT(Веса!AA2:AA433,ToSep17!$C2:$C433,$F2:$F433,$B2:$B433)</f>
        <v>0.97190465172181106</v>
      </c>
      <c r="AG437" s="1">
        <f>SUMPRODUCT(AG2:AG433,Веса!AB2:AB433,ToSep17!$C2:$C433,$F2:$F433,$B2:$B433)/SUMPRODUCT(Веса!AB2:AB433,ToSep17!$C2:$C433,$F2:$F433,$B2:$B433)</f>
        <v>0.97696289724065855</v>
      </c>
      <c r="AH437" s="1">
        <f>SUMPRODUCT(AH2:AH433,Веса!AC2:AC433,ToSep17!$C2:$C433,$F2:$F433,$B2:$B433)/SUMPRODUCT(Веса!AC2:AC433,ToSep17!$C2:$C433,$F2:$F433,$B2:$B433)</f>
        <v>0.98168199681072799</v>
      </c>
      <c r="AI437" s="1">
        <f>SUMPRODUCT(AI2:AI433,Веса!AD2:AD433,ToSep17!$C2:$C433,$F2:$F433,$B2:$B433)/SUMPRODUCT(Веса!AD2:AD433,ToSep17!$C2:$C433,$F2:$F433,$B2:$B433)</f>
        <v>0.98550284905121077</v>
      </c>
      <c r="AJ437" s="1">
        <f>SUMPRODUCT(AJ2:AJ433,Веса!AE2:AE433,ToSep17!$C2:$C433,$F2:$F433,$B2:$B433)/SUMPRODUCT(Веса!AE2:AE433,ToSep17!$C2:$C433,$F2:$F433,$B2:$B433)</f>
        <v>0.98810281853279036</v>
      </c>
      <c r="AK437" s="1">
        <f>SUMPRODUCT(AK2:AK433,Веса!AF2:AF433,ToSep17!$C2:$C433,$F2:$F433,$B2:$B433)/SUMPRODUCT(Веса!AF2:AF433,ToSep17!$C2:$C433,$F2:$F433,$B2:$B433)</f>
        <v>0.9899388486100007</v>
      </c>
      <c r="AL437" s="1">
        <f>SUMPRODUCT(AL2:AL433,Веса!AG2:AG433,ToSep17!$C2:$C433,$F2:$F433,$B2:$B433)/SUMPRODUCT(Веса!AG2:AG433,ToSep17!$C2:$C433,$F2:$F433,$B2:$B433)</f>
        <v>0.99145055056101927</v>
      </c>
      <c r="AM437" s="1">
        <f>SUMPRODUCT(AM2:AM433,Веса!AH2:AH433,ToSep17!$C2:$C433,$F2:$F433,$B2:$B433)/SUMPRODUCT(Веса!AH2:AH433,ToSep17!$C2:$C433,$F2:$F433,$B2:$B433)</f>
        <v>0.99397642198469827</v>
      </c>
      <c r="AN437" s="1">
        <f>SUMPRODUCT(AN2:AN433,Веса!AI2:AI433,ToSep17!$C2:$C433,$F2:$F433,$B2:$B433)/SUMPRODUCT(Веса!AI2:AI433,ToSep17!$C2:$C433,$F2:$F433,$B2:$B433)</f>
        <v>0.99542096089069521</v>
      </c>
      <c r="AO437" s="1">
        <f>SUMPRODUCT(AO2:AO433,Веса!AJ2:AJ433,ToSep17!$C2:$C433,$F2:$F433,$B2:$B433)/SUMPRODUCT(Веса!AJ2:AJ433,ToSep17!$C2:$C433,$F2:$F433,$B2:$B433)</f>
        <v>0.99634432851042942</v>
      </c>
      <c r="AP437" s="1">
        <f>SUMPRODUCT(AP2:AP433,Веса!AK2:AK433,ToSep17!$C2:$C433,$F2:$F433,$B2:$B433)/SUMPRODUCT(Веса!AK2:AK433,ToSep17!$C2:$C433,$F2:$F433,$B2:$B433)</f>
        <v>0.99635480264843512</v>
      </c>
      <c r="AQ437" s="1">
        <f>SUMPRODUCT(AQ2:AQ433,Веса!AL2:AL433,ToSep17!$C2:$C433,$F2:$F433,$B2:$B433)/SUMPRODUCT(Веса!AL2:AL433,ToSep17!$C2:$C433,$F2:$F433,$B2:$B433)</f>
        <v>0.99652374451973869</v>
      </c>
      <c r="AR437" s="1">
        <f>SUMPRODUCT(AR2:AR433,Веса!AM2:AM433,ToSep17!$C2:$C433,$F2:$F433,$B2:$B433)/SUMPRODUCT(Веса!AM2:AM433,ToSep17!$C2:$C433,$F2:$F433,$B2:$B433)</f>
        <v>0.99805892100499927</v>
      </c>
      <c r="AS437" s="14">
        <v>1</v>
      </c>
      <c r="AT437" s="1">
        <f>SUMPRODUCT(AT2:AT433,Веса!AO2:AO433,ToSep17!$C2:$C433,$F2:$F433,$B2:$B433)/SUMPRODUCT(Веса!AO2:AO433,ToSep17!$C2:$C433,$F2:$F433,$B2:$B433)</f>
        <v>1.002863085399424</v>
      </c>
      <c r="AU437" s="1">
        <f>SUMPRODUCT(AU2:AU433,Веса!AP2:AP433,ToSep17!$C2:$C433,$F2:$F433,$B2:$B433)/SUMPRODUCT(Веса!AP2:AP433,ToSep17!$C2:$C433,$F2:$F433,$B2:$B433)</f>
        <v>1.0051992617441519</v>
      </c>
      <c r="AV437" s="1">
        <f>SUMPRODUCT(AV2:AV433,Веса!AQ2:AQ433,ToSep17!$C2:$C433,$F2:$F433,$B2:$B433)/SUMPRODUCT(Веса!AQ2:AQ433,ToSep17!$C2:$C433,$F2:$F433,$B2:$B433)</f>
        <v>1.0063707536084396</v>
      </c>
      <c r="AW437" s="1">
        <f>SUMPRODUCT(AW2:AW433,Веса!AR2:AR433,ToSep17!$C2:$C433,$F2:$F433,$B2:$B433)/SUMPRODUCT(Веса!AR2:AR433,ToSep17!$C2:$C433,$F2:$F433,$B2:$B433)</f>
        <v>1.0083748290050758</v>
      </c>
      <c r="AX437" s="1">
        <f>SUMPRODUCT(AX2:AX433,Веса!AS2:AS433,ToSep17!$C2:$C433,$F2:$F433,$B2:$B433)/SUMPRODUCT(Веса!AS2:AS433,ToSep17!$C2:$C433,$F2:$F433,$B2:$B433)</f>
        <v>1.0096906319236476</v>
      </c>
      <c r="AY437" s="1">
        <f>SUMPRODUCT(AY2:AY433,Веса!AT2:AT433,ToSep17!$C2:$C433,$F2:$F433,$B2:$B433)/SUMPRODUCT(Веса!AT2:AT433,ToSep17!$C2:$C433,$F2:$F433,$B2:$B433)</f>
        <v>1.0112736101521556</v>
      </c>
      <c r="AZ437" s="1">
        <f>SUMPRODUCT(AZ2:AZ433,Веса!AU2:AU433,ToSep17!$C2:$C433,$F2:$F433,$B2:$B433)/SUMPRODUCT(Веса!AU2:AU433,ToSep17!$C2:$C433,$F2:$F433,$B2:$B433)</f>
        <v>1.0136543960003681</v>
      </c>
    </row>
    <row r="438" spans="1:72" x14ac:dyDescent="0.45">
      <c r="L438" s="46" t="s">
        <v>1500</v>
      </c>
      <c r="M438" s="1">
        <f>SUMPRODUCT(M2:M433,Веса!H2:H433,ToSep17!$C2:$C433,$G2:$G433,$B2:$B433)/SUMPRODUCT(Веса!H2:H433,ToSep17!$C2:$C433,$G2:$G433,$B2:$B433)</f>
        <v>0.85429576550731545</v>
      </c>
      <c r="N438" s="1">
        <f>SUMPRODUCT(N2:N433,Веса!I2:I433,ToSep17!$C2:$C433,$G2:$G433,$B2:$B433)/SUMPRODUCT(Веса!I2:I433,ToSep17!$C2:$C433,$G2:$G433,$B2:$B433)</f>
        <v>0.8743158282439738</v>
      </c>
      <c r="O438" s="1">
        <f>SUMPRODUCT(O2:O433,Веса!J2:J433,ToSep17!$C2:$C433,$G2:$G433,$B2:$B433)/SUMPRODUCT(Веса!J2:J433,ToSep17!$C2:$C433,$G2:$G433,$B2:$B433)</f>
        <v>0.88823442850325229</v>
      </c>
      <c r="P438" s="1">
        <f>SUMPRODUCT(P2:P433,Веса!K2:K433,ToSep17!$C2:$C433,$G2:$G433,$B2:$B433)/SUMPRODUCT(Веса!K2:K433,ToSep17!$C2:$C433,$G2:$G433,$B2:$B433)</f>
        <v>0.8965208562241922</v>
      </c>
      <c r="Q438" s="1">
        <f>SUMPRODUCT(Q2:Q433,Веса!L2:L433,ToSep17!$C2:$C433,$G2:$G433,$B2:$B433)/SUMPRODUCT(Веса!L2:L433,ToSep17!$C2:$C433,$G2:$G433,$B2:$B433)</f>
        <v>0.90124110346560649</v>
      </c>
      <c r="R438" s="1">
        <f>SUMPRODUCT(R2:R433,Веса!M2:M433,ToSep17!$C2:$C433,$G2:$G433,$B2:$B433)/SUMPRODUCT(Веса!M2:M433,ToSep17!$C2:$C433,$G2:$G433,$B2:$B433)</f>
        <v>0.90275190591433019</v>
      </c>
      <c r="S438" s="1">
        <f>SUMPRODUCT(S2:S433,Веса!N2:N433,ToSep17!$C2:$C433,$G2:$G433,$B2:$B433)/SUMPRODUCT(Веса!N2:N433,ToSep17!$C2:$C433,$G2:$G433,$B2:$B433)</f>
        <v>0.90467664904411493</v>
      </c>
      <c r="T438" s="1">
        <f>SUMPRODUCT(T2:T433,Веса!O2:O433,ToSep17!$C2:$C433,$G2:$G433,$B2:$B433)/SUMPRODUCT(Веса!O2:O433,ToSep17!$C2:$C433,$G2:$G433,$B2:$B433)</f>
        <v>0.909801709472705</v>
      </c>
      <c r="U438" s="1">
        <f>SUMPRODUCT(U2:U433,Веса!P2:P433,ToSep17!$C2:$C433,$G2:$G433,$B2:$B433)/SUMPRODUCT(Веса!P2:P433,ToSep17!$C2:$C433,$G2:$G433,$B2:$B433)</f>
        <v>0.9190337400834464</v>
      </c>
      <c r="V438" s="1">
        <f>SUMPRODUCT(V2:V433,Веса!Q2:Q433,ToSep17!$C2:$C433,$G2:$G433,$B2:$B433)/SUMPRODUCT(Веса!Q2:Q433,ToSep17!$C2:$C433,$G2:$G433,$B2:$B433)</f>
        <v>0.9274276816316781</v>
      </c>
      <c r="W438" s="1">
        <f>SUMPRODUCT(W2:W433,Веса!R2:R433,ToSep17!$C2:$C433,$G2:$G433,$B2:$B433)/SUMPRODUCT(Веса!R2:R433,ToSep17!$C2:$C433,$G2:$G433,$B2:$B433)</f>
        <v>0.93417000493504532</v>
      </c>
      <c r="X438" s="1">
        <f>SUMPRODUCT(X2:X433,Веса!S2:S433,ToSep17!$C2:$C433,$G2:$G433,$B2:$B433)/SUMPRODUCT(Веса!S2:S433,ToSep17!$C2:$C433,$G2:$G433,$B2:$B433)</f>
        <v>0.93998709851574314</v>
      </c>
      <c r="Y438" s="1">
        <f>SUMPRODUCT(Y2:Y433,Веса!T2:T433,ToSep17!$C2:$C433,$G2:$G433,$B2:$B433)/SUMPRODUCT(Веса!T2:T433,ToSep17!$C2:$C433,$G2:$G433,$B2:$B433)</f>
        <v>0.94860715513854654</v>
      </c>
      <c r="Z438" s="1">
        <f>SUMPRODUCT(Z2:Z433,Веса!U2:U433,ToSep17!$C2:$C433,$G2:$G433,$B2:$B433)/SUMPRODUCT(Веса!U2:U433,ToSep17!$C2:$C433,$G2:$G433,$B2:$B433)</f>
        <v>0.95760440591425311</v>
      </c>
      <c r="AA438" s="1">
        <f>SUMPRODUCT(AA2:AA433,Веса!V2:V433,ToSep17!$C2:$C433,$G2:$G433,$B2:$B433)/SUMPRODUCT(Веса!V2:V433,ToSep17!$C2:$C433,$G2:$G433,$B2:$B433)</f>
        <v>0.96513903971840087</v>
      </c>
      <c r="AB438" s="1">
        <f>SUMPRODUCT(AB2:AB433,Веса!W2:W433,ToSep17!$C2:$C433,$G2:$G433,$B2:$B433)/SUMPRODUCT(Веса!W2:W433,ToSep17!$C2:$C433,$G2:$G433,$B2:$B433)</f>
        <v>0.96978058974084103</v>
      </c>
      <c r="AC438" s="1">
        <f>SUMPRODUCT(AC2:AC433,Веса!X2:X433,ToSep17!$C2:$C433,$G2:$G433,$B2:$B433)/SUMPRODUCT(Веса!X2:X433,ToSep17!$C2:$C433,$G2:$G433,$B2:$B433)</f>
        <v>0.974093992559524</v>
      </c>
      <c r="AD438" s="1">
        <f>SUMPRODUCT(AD2:AD433,Веса!Y2:Y433,ToSep17!$C2:$C433,$G2:$G433,$B2:$B433)/SUMPRODUCT(Веса!Y2:Y433,ToSep17!$C2:$C433,$G2:$G433,$B2:$B433)</f>
        <v>0.97688806264437655</v>
      </c>
      <c r="AE438" s="1">
        <f>SUMPRODUCT(AE2:AE433,Веса!Z2:Z433,ToSep17!$C2:$C433,$G2:$G433,$B2:$B433)/SUMPRODUCT(Веса!Z2:Z433,ToSep17!$C2:$C433,$G2:$G433,$B2:$B433)</f>
        <v>0.97910214193633771</v>
      </c>
      <c r="AF438" s="1">
        <f>SUMPRODUCT(AF2:AF433,Веса!AA2:AA433,ToSep17!$C2:$C433,$G2:$G433,$B2:$B433)/SUMPRODUCT(Веса!AA2:AA433,ToSep17!$C2:$C433,$G2:$G433,$B2:$B433)</f>
        <v>0.98134179638374552</v>
      </c>
      <c r="AG438" s="1">
        <f>SUMPRODUCT(AG2:AG433,Веса!AB2:AB433,ToSep17!$C2:$C433,$G2:$G433,$B2:$B433)/SUMPRODUCT(Веса!AB2:AB433,ToSep17!$C2:$C433,$G2:$G433,$B2:$B433)</f>
        <v>0.98449097123521656</v>
      </c>
      <c r="AH438" s="1">
        <f>SUMPRODUCT(AH2:AH433,Веса!AC2:AC433,ToSep17!$C2:$C433,$G2:$G433,$B2:$B433)/SUMPRODUCT(Веса!AC2:AC433,ToSep17!$C2:$C433,$G2:$G433,$B2:$B433)</f>
        <v>0.98777631634795182</v>
      </c>
      <c r="AI438" s="1">
        <f>SUMPRODUCT(AI2:AI433,Веса!AD2:AD433,ToSep17!$C2:$C433,$G2:$G433,$B2:$B433)/SUMPRODUCT(Веса!AD2:AD433,ToSep17!$C2:$C433,$G2:$G433,$B2:$B433)</f>
        <v>0.99070369369682232</v>
      </c>
      <c r="AJ438" s="1">
        <f>SUMPRODUCT(AJ2:AJ433,Веса!AE2:AE433,ToSep17!$C2:$C433,$G2:$G433,$B2:$B433)/SUMPRODUCT(Веса!AE2:AE433,ToSep17!$C2:$C433,$G2:$G433,$B2:$B433)</f>
        <v>0.99296452913825528</v>
      </c>
      <c r="AK438" s="1">
        <f>SUMPRODUCT(AK2:AK433,Веса!AF2:AF433,ToSep17!$C2:$C433,$G2:$G433,$B2:$B433)/SUMPRODUCT(Веса!AF2:AF433,ToSep17!$C2:$C433,$G2:$G433,$B2:$B433)</f>
        <v>0.9950994688075997</v>
      </c>
      <c r="AL438" s="1">
        <f>SUMPRODUCT(AL2:AL433,Веса!AG2:AG433,ToSep17!$C2:$C433,$G2:$G433,$B2:$B433)/SUMPRODUCT(Веса!AG2:AG433,ToSep17!$C2:$C433,$G2:$G433,$B2:$B433)</f>
        <v>0.9959888529755726</v>
      </c>
      <c r="AM438" s="1">
        <f>SUMPRODUCT(AM2:AM433,Веса!AH2:AH433,ToSep17!$C2:$C433,$G2:$G433,$B2:$B433)/SUMPRODUCT(Веса!AH2:AH433,ToSep17!$C2:$C433,$G2:$G433,$B2:$B433)</f>
        <v>0.99779602968993342</v>
      </c>
      <c r="AN438" s="1">
        <f>SUMPRODUCT(AN2:AN433,Веса!AI2:AI433,ToSep17!$C2:$C433,$G2:$G433,$B2:$B433)/SUMPRODUCT(Веса!AI2:AI433,ToSep17!$C2:$C433,$G2:$G433,$B2:$B433)</f>
        <v>0.99830143847923203</v>
      </c>
      <c r="AO438" s="1">
        <f>SUMPRODUCT(AO2:AO433,Веса!AJ2:AJ433,ToSep17!$C2:$C433,$G2:$G433,$B2:$B433)/SUMPRODUCT(Веса!AJ2:AJ433,ToSep17!$C2:$C433,$G2:$G433,$B2:$B433)</f>
        <v>0.9988276706739605</v>
      </c>
      <c r="AP438" s="1">
        <f>SUMPRODUCT(AP2:AP433,Веса!AK2:AK433,ToSep17!$C2:$C433,$G2:$G433,$B2:$B433)/SUMPRODUCT(Веса!AK2:AK433,ToSep17!$C2:$C433,$G2:$G433,$B2:$B433)</f>
        <v>0.99844235211787224</v>
      </c>
      <c r="AQ438" s="1">
        <f>SUMPRODUCT(AQ2:AQ433,Веса!AL2:AL433,ToSep17!$C2:$C433,$G2:$G433,$B2:$B433)/SUMPRODUCT(Веса!AL2:AL433,ToSep17!$C2:$C433,$G2:$G433,$B2:$B433)</f>
        <v>0.99841260779884011</v>
      </c>
      <c r="AR438" s="1">
        <f>SUMPRODUCT(AR2:AR433,Веса!AM2:AM433,ToSep17!$C2:$C433,$G2:$G433,$B2:$B433)/SUMPRODUCT(Веса!AM2:AM433,ToSep17!$C2:$C433,$G2:$G433,$B2:$B433)</f>
        <v>0.99923763544883637</v>
      </c>
      <c r="AS438" s="14">
        <v>1</v>
      </c>
      <c r="AT438" s="1">
        <f>SUMPRODUCT(AT2:AT433,Веса!AO2:AO433,ToSep17!$C2:$C433,$G2:$G433,$B2:$B433)/SUMPRODUCT(Веса!AO2:AO433,ToSep17!$C2:$C433,$G2:$G433,$B2:$B433)</f>
        <v>1.0017767724976347</v>
      </c>
      <c r="AU438" s="1">
        <f>SUMPRODUCT(AU2:AU433,Веса!AP2:AP433,ToSep17!$C2:$C433,$G2:$G433,$B2:$B433)/SUMPRODUCT(Веса!AP2:AP433,ToSep17!$C2:$C433,$G2:$G433,$B2:$B433)</f>
        <v>1.0039711339946844</v>
      </c>
      <c r="AV438" s="1">
        <f>SUMPRODUCT(AV2:AV433,Веса!AQ2:AQ433,ToSep17!$C2:$C433,$G2:$G433,$B2:$B433)/SUMPRODUCT(Веса!AQ2:AQ433,ToSep17!$C2:$C433,$G2:$G433,$B2:$B433)</f>
        <v>1.0050536626836248</v>
      </c>
      <c r="AW438" s="1">
        <f>SUMPRODUCT(AW2:AW433,Веса!AR2:AR433,ToSep17!$C2:$C433,$G2:$G433,$B2:$B433)/SUMPRODUCT(Веса!AR2:AR433,ToSep17!$C2:$C433,$G2:$G433,$B2:$B433)</f>
        <v>1.0076533374006609</v>
      </c>
      <c r="AX438" s="1">
        <f>SUMPRODUCT(AX2:AX433,Веса!AS2:AS433,ToSep17!$C2:$C433,$G2:$G433,$B2:$B433)/SUMPRODUCT(Веса!AS2:AS433,ToSep17!$C2:$C433,$G2:$G433,$B2:$B433)</f>
        <v>1.0089874010958573</v>
      </c>
      <c r="AY438" s="1">
        <f>SUMPRODUCT(AY2:AY433,Веса!AT2:AT433,ToSep17!$C2:$C433,$G2:$G433,$B2:$B433)/SUMPRODUCT(Веса!AT2:AT433,ToSep17!$C2:$C433,$G2:$G433,$B2:$B433)</f>
        <v>1.0102041711268124</v>
      </c>
      <c r="AZ438" s="1">
        <f>SUMPRODUCT(AZ2:AZ433,Веса!AU2:AU433,ToSep17!$C2:$C433,$G2:$G433,$B2:$B433)/SUMPRODUCT(Веса!AU2:AU433,ToSep17!$C2:$C433,$G2:$G433,$B2:$B433)</f>
        <v>1.0127221537890305</v>
      </c>
    </row>
    <row r="439" spans="1:72" x14ac:dyDescent="0.45">
      <c r="L439" s="47" t="s">
        <v>1514</v>
      </c>
      <c r="M439" s="1">
        <f>SUMPRODUCT(M2:M433,Веса!H2:H433,ToSep17!$C2:$C433,$H2:$H433,$B2:$B433)/SUMPRODUCT(Веса!H2:H433,ToSep17!$C2:$C433,$H2:$H433,$B2:$B433)</f>
        <v>0.81694088444727742</v>
      </c>
      <c r="N439" s="1">
        <f>SUMPRODUCT(N2:N433,Веса!I2:I433,ToSep17!$C2:$C433,$H2:$H433,$B2:$B433)/SUMPRODUCT(Веса!I2:I433,ToSep17!$C2:$C433,$H2:$H433,$B2:$B433)</f>
        <v>0.82958760967055067</v>
      </c>
      <c r="O439" s="1">
        <f>SUMPRODUCT(O2:O433,Веса!J2:J433,ToSep17!$C2:$C433,$H2:$H433,$B2:$B433)/SUMPRODUCT(Веса!J2:J433,ToSep17!$C2:$C433,$H2:$H433,$B2:$B433)</f>
        <v>0.84502735989384326</v>
      </c>
      <c r="P439" s="1">
        <f>SUMPRODUCT(P2:P433,Веса!K2:K433,ToSep17!$C2:$C433,$H2:$H433,$B2:$B433)/SUMPRODUCT(Веса!K2:K433,ToSep17!$C2:$C433,$H2:$H433,$B2:$B433)</f>
        <v>0.85524813836820013</v>
      </c>
      <c r="Q439" s="1">
        <f>SUMPRODUCT(Q2:Q433,Веса!L2:L433,ToSep17!$C2:$C433,$H2:$H433,$B2:$B433)/SUMPRODUCT(Веса!L2:L433,ToSep17!$C2:$C433,$H2:$H433,$B2:$B433)</f>
        <v>0.86243198370613727</v>
      </c>
      <c r="R439" s="1">
        <f>SUMPRODUCT(R2:R433,Веса!M2:M433,ToSep17!$C2:$C433,$H2:$H433,$B2:$B433)/SUMPRODUCT(Веса!M2:M433,ToSep17!$C2:$C433,$H2:$H433,$B2:$B433)</f>
        <v>0.86559253169014427</v>
      </c>
      <c r="S439" s="1">
        <f>SUMPRODUCT(S2:S433,Веса!N2:N433,ToSep17!$C2:$C433,$H2:$H433,$B2:$B433)/SUMPRODUCT(Веса!N2:N433,ToSep17!$C2:$C433,$H2:$H433,$B2:$B433)</f>
        <v>0.86776200669869497</v>
      </c>
      <c r="T439" s="1">
        <f>SUMPRODUCT(T2:T433,Веса!O2:O433,ToSep17!$C2:$C433,$H2:$H433,$B2:$B433)/SUMPRODUCT(Веса!O2:O433,ToSep17!$C2:$C433,$H2:$H433,$B2:$B433)</f>
        <v>0.87419698742236174</v>
      </c>
      <c r="U439" s="1">
        <f>SUMPRODUCT(U2:U433,Веса!P2:P433,ToSep17!$C2:$C433,$H2:$H433,$B2:$B433)/SUMPRODUCT(Веса!P2:P433,ToSep17!$C2:$C433,$H2:$H433,$B2:$B433)</f>
        <v>0.88685323203665622</v>
      </c>
      <c r="V439" s="1">
        <f>SUMPRODUCT(V2:V433,Веса!Q2:Q433,ToSep17!$C2:$C433,$H2:$H433,$B2:$B433)/SUMPRODUCT(Веса!Q2:Q433,ToSep17!$C2:$C433,$H2:$H433,$B2:$B433)</f>
        <v>0.89828385176294945</v>
      </c>
      <c r="W439" s="1">
        <f>SUMPRODUCT(W2:W433,Веса!R2:R433,ToSep17!$C2:$C433,$H2:$H433,$B2:$B433)/SUMPRODUCT(Веса!R2:R433,ToSep17!$C2:$C433,$H2:$H433,$B2:$B433)</f>
        <v>0.90714164634107008</v>
      </c>
      <c r="X439" s="1">
        <f>SUMPRODUCT(X2:X433,Веса!S2:S433,ToSep17!$C2:$C433,$H2:$H433,$B2:$B433)/SUMPRODUCT(Веса!S2:S433,ToSep17!$C2:$C433,$H2:$H433,$B2:$B433)</f>
        <v>0.91241310524792474</v>
      </c>
      <c r="Y439" s="1">
        <f>SUMPRODUCT(Y2:Y433,Веса!T2:T433,ToSep17!$C2:$C433,$H2:$H433,$B2:$B433)/SUMPRODUCT(Веса!T2:T433,ToSep17!$C2:$C433,$H2:$H433,$B2:$B433)</f>
        <v>0.91708184385517422</v>
      </c>
      <c r="Z439" s="1">
        <f>SUMPRODUCT(Z2:Z433,Веса!U2:U433,ToSep17!$C2:$C433,$H2:$H433,$B2:$B433)/SUMPRODUCT(Веса!U2:U433,ToSep17!$C2:$C433,$H2:$H433,$B2:$B433)</f>
        <v>0.92377820802263277</v>
      </c>
      <c r="AA439" s="1">
        <f>SUMPRODUCT(AA2:AA433,Веса!V2:V433,ToSep17!$C2:$C433,$H2:$H433,$B2:$B433)/SUMPRODUCT(Веса!V2:V433,ToSep17!$C2:$C433,$H2:$H433,$B2:$B433)</f>
        <v>0.93251184345530125</v>
      </c>
      <c r="AB439" s="1">
        <f>SUMPRODUCT(AB2:AB433,Веса!W2:W433,ToSep17!$C2:$C433,$H2:$H433,$B2:$B433)/SUMPRODUCT(Веса!W2:W433,ToSep17!$C2:$C433,$H2:$H433,$B2:$B433)</f>
        <v>0.93986108306380478</v>
      </c>
      <c r="AC439" s="1">
        <f>SUMPRODUCT(AC2:AC433,Веса!X2:X433,ToSep17!$C2:$C433,$H2:$H433,$B2:$B433)/SUMPRODUCT(Веса!X2:X433,ToSep17!$C2:$C433,$H2:$H433,$B2:$B433)</f>
        <v>0.94532725901063963</v>
      </c>
      <c r="AD439" s="1">
        <f>SUMPRODUCT(AD2:AD433,Веса!Y2:Y433,ToSep17!$C2:$C433,$H2:$H433,$B2:$B433)/SUMPRODUCT(Веса!Y2:Y433,ToSep17!$C2:$C433,$H2:$H433,$B2:$B433)</f>
        <v>0.94794956186914126</v>
      </c>
      <c r="AE439" s="1">
        <f>SUMPRODUCT(AE2:AE433,Веса!Z2:Z433,ToSep17!$C2:$C433,$H2:$H433,$B2:$B433)/SUMPRODUCT(Веса!Z2:Z433,ToSep17!$C2:$C433,$H2:$H433,$B2:$B433)</f>
        <v>0.94936623734266068</v>
      </c>
      <c r="AF439" s="1">
        <f>SUMPRODUCT(AF2:AF433,Веса!AA2:AA433,ToSep17!$C2:$C433,$H2:$H433,$B2:$B433)/SUMPRODUCT(Веса!AA2:AA433,ToSep17!$C2:$C433,$H2:$H433,$B2:$B433)</f>
        <v>0.95347614829545779</v>
      </c>
      <c r="AG439" s="1">
        <f>SUMPRODUCT(AG2:AG433,Веса!AB2:AB433,ToSep17!$C2:$C433,$H2:$H433,$B2:$B433)/SUMPRODUCT(Веса!AB2:AB433,ToSep17!$C2:$C433,$H2:$H433,$B2:$B433)</f>
        <v>0.96228973598797662</v>
      </c>
      <c r="AH439" s="1">
        <f>SUMPRODUCT(AH2:AH433,Веса!AC2:AC433,ToSep17!$C2:$C433,$H2:$H433,$B2:$B433)/SUMPRODUCT(Веса!AC2:AC433,ToSep17!$C2:$C433,$H2:$H433,$B2:$B433)</f>
        <v>0.96987295404367224</v>
      </c>
      <c r="AI439" s="1">
        <f>SUMPRODUCT(AI2:AI433,Веса!AD2:AD433,ToSep17!$C2:$C433,$H2:$H433,$B2:$B433)/SUMPRODUCT(Веса!AD2:AD433,ToSep17!$C2:$C433,$H2:$H433,$B2:$B433)</f>
        <v>0.97546953168082162</v>
      </c>
      <c r="AJ439" s="1">
        <f>SUMPRODUCT(AJ2:AJ433,Веса!AE2:AE433,ToSep17!$C2:$C433,$H2:$H433,$B2:$B433)/SUMPRODUCT(Веса!AE2:AE433,ToSep17!$C2:$C433,$H2:$H433,$B2:$B433)</f>
        <v>0.97874897669368066</v>
      </c>
      <c r="AK439" s="1">
        <f>SUMPRODUCT(AK2:AK433,Веса!AF2:AF433,ToSep17!$C2:$C433,$H2:$H433,$B2:$B433)/SUMPRODUCT(Веса!AF2:AF433,ToSep17!$C2:$C433,$H2:$H433,$B2:$B433)</f>
        <v>0.98030148245097792</v>
      </c>
      <c r="AL439" s="1">
        <f>SUMPRODUCT(AL2:AL433,Веса!AG2:AG433,ToSep17!$C2:$C433,$H2:$H433,$B2:$B433)/SUMPRODUCT(Веса!AG2:AG433,ToSep17!$C2:$C433,$H2:$H433,$B2:$B433)</f>
        <v>0.98297052707610377</v>
      </c>
      <c r="AM439" s="1">
        <f>SUMPRODUCT(AM2:AM433,Веса!AH2:AH433,ToSep17!$C2:$C433,$H2:$H433,$B2:$B433)/SUMPRODUCT(Веса!AH2:AH433,ToSep17!$C2:$C433,$H2:$H433,$B2:$B433)</f>
        <v>0.98685187401556995</v>
      </c>
      <c r="AN439" s="1">
        <f>SUMPRODUCT(AN2:AN433,Веса!AI2:AI433,ToSep17!$C2:$C433,$H2:$H433,$B2:$B433)/SUMPRODUCT(Веса!AI2:AI433,ToSep17!$C2:$C433,$H2:$H433,$B2:$B433)</f>
        <v>0.99005918406521121</v>
      </c>
      <c r="AO439" s="1">
        <f>SUMPRODUCT(AO2:AO433,Веса!AJ2:AJ433,ToSep17!$C2:$C433,$H2:$H433,$B2:$B433)/SUMPRODUCT(Веса!AJ2:AJ433,ToSep17!$C2:$C433,$H2:$H433,$B2:$B433)</f>
        <v>0.99173415864448289</v>
      </c>
      <c r="AP439" s="1">
        <f>SUMPRODUCT(AP2:AP433,Веса!AK2:AK433,ToSep17!$C2:$C433,$H2:$H433,$B2:$B433)/SUMPRODUCT(Веса!AK2:AK433,ToSep17!$C2:$C433,$H2:$H433,$B2:$B433)</f>
        <v>0.99248366274660371</v>
      </c>
      <c r="AQ439" s="1">
        <f>SUMPRODUCT(AQ2:AQ433,Веса!AL2:AL433,ToSep17!$C2:$C433,$H2:$H433,$B2:$B433)/SUMPRODUCT(Веса!AL2:AL433,ToSep17!$C2:$C433,$H2:$H433,$B2:$B433)</f>
        <v>0.99302481758564287</v>
      </c>
      <c r="AR439" s="1">
        <f>SUMPRODUCT(AR2:AR433,Веса!AM2:AM433,ToSep17!$C2:$C433,$H2:$H433,$B2:$B433)/SUMPRODUCT(Веса!AM2:AM433,ToSep17!$C2:$C433,$H2:$H433,$B2:$B433)</f>
        <v>0.99587662991870696</v>
      </c>
      <c r="AS439" s="14">
        <v>1</v>
      </c>
      <c r="AT439" s="1">
        <f>SUMPRODUCT(AT2:AT433,Веса!AO2:AO433,ToSep17!$C2:$C433,$H2:$H433,$B2:$B433)/SUMPRODUCT(Веса!AO2:AO433,ToSep17!$C2:$C433,$H2:$H433,$B2:$B433)</f>
        <v>1.0048634998161561</v>
      </c>
      <c r="AU439" s="1">
        <f>SUMPRODUCT(AU2:AU433,Веса!AP2:AP433,ToSep17!$C2:$C433,$H2:$H433,$B2:$B433)/SUMPRODUCT(Веса!AP2:AP433,ToSep17!$C2:$C433,$H2:$H433,$B2:$B433)</f>
        <v>1.0074538771434569</v>
      </c>
      <c r="AV439" s="1">
        <f>SUMPRODUCT(AV2:AV433,Веса!AQ2:AQ433,ToSep17!$C2:$C433,$H2:$H433,$B2:$B433)/SUMPRODUCT(Веса!AQ2:AQ433,ToSep17!$C2:$C433,$H2:$H433,$B2:$B433)</f>
        <v>1.0087877768086497</v>
      </c>
      <c r="AW439" s="1">
        <f>SUMPRODUCT(AW2:AW433,Веса!AR2:AR433,ToSep17!$C2:$C433,$H2:$H433,$B2:$B433)/SUMPRODUCT(Веса!AR2:AR433,ToSep17!$C2:$C433,$H2:$H433,$B2:$B433)</f>
        <v>1.0096911680846419</v>
      </c>
      <c r="AX439" s="1">
        <f>SUMPRODUCT(AX2:AX433,Веса!AS2:AS433,ToSep17!$C2:$C433,$H2:$H433,$B2:$B433)/SUMPRODUCT(Веса!AS2:AS433,ToSep17!$C2:$C433,$H2:$H433,$B2:$B433)</f>
        <v>1.0109758293782221</v>
      </c>
      <c r="AY439" s="1">
        <f>SUMPRODUCT(AY2:AY433,Веса!AT2:AT433,ToSep17!$C2:$C433,$H2:$H433,$B2:$B433)/SUMPRODUCT(Веса!AT2:AT433,ToSep17!$C2:$C433,$H2:$H433,$B2:$B433)</f>
        <v>1.013228102455088</v>
      </c>
      <c r="AZ439" s="1">
        <f>SUMPRODUCT(AZ2:AZ433,Веса!AU2:AU433,ToSep17!$C2:$C433,$H2:$H433,$B2:$B433)/SUMPRODUCT(Веса!AU2:AU433,ToSep17!$C2:$C433,$H2:$H433,$B2:$B433)</f>
        <v>1.015356288789975</v>
      </c>
    </row>
    <row r="440" spans="1:72" x14ac:dyDescent="0.45">
      <c r="L440" s="48" t="s">
        <v>1528</v>
      </c>
      <c r="M440" s="1">
        <f>SUMPRODUCT(M2:M433,Веса!H2:H433,ToSep17!$C2:$C433,$I2:$I433,$B2:$B433)/SUMPRODUCT(Веса!H2:H433,ToSep17!$C2:$C433,$I2:$I433,$B2:$B433)</f>
        <v>0.89255582034341685</v>
      </c>
      <c r="N440" s="1">
        <f>SUMPRODUCT(N2:N433,Веса!I2:I433,ToSep17!$C2:$C433,$I2:$I433,$B2:$B433)/SUMPRODUCT(Веса!I2:I433,ToSep17!$C2:$C433,$I2:$I433,$B2:$B433)</f>
        <v>0.90003222916931735</v>
      </c>
      <c r="O440" s="1">
        <f>SUMPRODUCT(O2:O433,Веса!J2:J433,ToSep17!$C2:$C433,$I2:$I433,$B2:$B433)/SUMPRODUCT(Веса!J2:J433,ToSep17!$C2:$C433,$I2:$I433,$B2:$B433)</f>
        <v>0.90665508585299792</v>
      </c>
      <c r="P440" s="1">
        <f>SUMPRODUCT(P2:P433,Веса!K2:K433,ToSep17!$C2:$C433,$I2:$I433,$B2:$B433)/SUMPRODUCT(Веса!K2:K433,ToSep17!$C2:$C433,$I2:$I433,$B2:$B433)</f>
        <v>0.91768734407260488</v>
      </c>
      <c r="Q440" s="1">
        <f>SUMPRODUCT(Q2:Q433,Веса!L2:L433,ToSep17!$C2:$C433,$I2:$I433,$B2:$B433)/SUMPRODUCT(Веса!L2:L433,ToSep17!$C2:$C433,$I2:$I433,$B2:$B433)</f>
        <v>0.91847856474084855</v>
      </c>
      <c r="R440" s="1">
        <f>SUMPRODUCT(R2:R433,Веса!M2:M433,ToSep17!$C2:$C433,$I2:$I433,$B2:$B433)/SUMPRODUCT(Веса!M2:M433,ToSep17!$C2:$C433,$I2:$I433,$B2:$B433)</f>
        <v>0.92229714853563804</v>
      </c>
      <c r="S440" s="1">
        <f>SUMPRODUCT(S2:S433,Веса!N2:N433,ToSep17!$C2:$C433,$I2:$I433,$B2:$B433)/SUMPRODUCT(Веса!N2:N433,ToSep17!$C2:$C433,$I2:$I433,$B2:$B433)</f>
        <v>0.92259160966247267</v>
      </c>
      <c r="T440" s="1">
        <f>SUMPRODUCT(T2:T433,Веса!O2:O433,ToSep17!$C2:$C433,$I2:$I433,$B2:$B433)/SUMPRODUCT(Веса!O2:O433,ToSep17!$C2:$C433,$I2:$I433,$B2:$B433)</f>
        <v>0.92408712191600284</v>
      </c>
      <c r="U440" s="1">
        <f>SUMPRODUCT(U2:U433,Веса!P2:P433,ToSep17!$C2:$C433,$I2:$I433,$B2:$B433)/SUMPRODUCT(Веса!P2:P433,ToSep17!$C2:$C433,$I2:$I433,$B2:$B433)</f>
        <v>0.92773551144177346</v>
      </c>
      <c r="V440" s="1">
        <f>SUMPRODUCT(V2:V433,Веса!Q2:Q433,ToSep17!$C2:$C433,$I2:$I433,$B2:$B433)/SUMPRODUCT(Веса!Q2:Q433,ToSep17!$C2:$C433,$I2:$I433,$B2:$B433)</f>
        <v>0.93059923237435282</v>
      </c>
      <c r="W440" s="1">
        <f>SUMPRODUCT(W2:W433,Веса!R2:R433,ToSep17!$C2:$C433,$I2:$I433,$B2:$B433)/SUMPRODUCT(Веса!R2:R433,ToSep17!$C2:$C433,$I2:$I433,$B2:$B433)</f>
        <v>0.93326686484021115</v>
      </c>
      <c r="X440" s="1">
        <f>SUMPRODUCT(X2:X433,Веса!S2:S433,ToSep17!$C2:$C433,$I2:$I433,$B2:$B433)/SUMPRODUCT(Веса!S2:S433,ToSep17!$C2:$C433,$I2:$I433,$B2:$B433)</f>
        <v>0.9340603563605302</v>
      </c>
      <c r="Y440" s="1">
        <f>SUMPRODUCT(Y2:Y433,Веса!T2:T433,ToSep17!$C2:$C433,$I2:$I433,$B2:$B433)/SUMPRODUCT(Веса!T2:T433,ToSep17!$C2:$C433,$I2:$I433,$B2:$B433)</f>
        <v>0.93876681493950853</v>
      </c>
      <c r="Z440" s="1">
        <f>SUMPRODUCT(Z2:Z433,Веса!U2:U433,ToSep17!$C2:$C433,$I2:$I433,$B2:$B433)/SUMPRODUCT(Веса!U2:U433,ToSep17!$C2:$C433,$I2:$I433,$B2:$B433)</f>
        <v>0.94186588689990691</v>
      </c>
      <c r="AA440" s="1">
        <f>SUMPRODUCT(AA2:AA433,Веса!V2:V433,ToSep17!$C2:$C433,$I2:$I433,$B2:$B433)/SUMPRODUCT(Веса!V2:V433,ToSep17!$C2:$C433,$I2:$I433,$B2:$B433)</f>
        <v>0.94905716026699805</v>
      </c>
      <c r="AB440" s="1">
        <f>SUMPRODUCT(AB2:AB433,Веса!W2:W433,ToSep17!$C2:$C433,$I2:$I433,$B2:$B433)/SUMPRODUCT(Веса!W2:W433,ToSep17!$C2:$C433,$I2:$I433,$B2:$B433)</f>
        <v>0.9536075771091127</v>
      </c>
      <c r="AC440" s="1">
        <f>SUMPRODUCT(AC2:AC433,Веса!X2:X433,ToSep17!$C2:$C433,$I2:$I433,$B2:$B433)/SUMPRODUCT(Веса!X2:X433,ToSep17!$C2:$C433,$I2:$I433,$B2:$B433)</f>
        <v>0.95753914193817979</v>
      </c>
      <c r="AD440" s="1">
        <f>SUMPRODUCT(AD2:AD433,Веса!Y2:Y433,ToSep17!$C2:$C433,$I2:$I433,$B2:$B433)/SUMPRODUCT(Веса!Y2:Y433,ToSep17!$C2:$C433,$I2:$I433,$B2:$B433)</f>
        <v>0.96083917506390437</v>
      </c>
      <c r="AE440" s="1">
        <f>SUMPRODUCT(AE2:AE433,Веса!Z2:Z433,ToSep17!$C2:$C433,$I2:$I433,$B2:$B433)/SUMPRODUCT(Веса!Z2:Z433,ToSep17!$C2:$C433,$I2:$I433,$B2:$B433)</f>
        <v>0.96185344840164888</v>
      </c>
      <c r="AF440" s="1">
        <f>SUMPRODUCT(AF2:AF433,Веса!AA2:AA433,ToSep17!$C2:$C433,$I2:$I433,$B2:$B433)/SUMPRODUCT(Веса!AA2:AA433,ToSep17!$C2:$C433,$I2:$I433,$B2:$B433)</f>
        <v>0.96359183679027693</v>
      </c>
      <c r="AG440" s="1">
        <f>SUMPRODUCT(AG2:AG433,Веса!AB2:AB433,ToSep17!$C2:$C433,$I2:$I433,$B2:$B433)/SUMPRODUCT(Веса!AB2:AB433,ToSep17!$C2:$C433,$I2:$I433,$B2:$B433)</f>
        <v>0.96673755094287328</v>
      </c>
      <c r="AH440" s="1">
        <f>SUMPRODUCT(AH2:AH433,Веса!AC2:AC433,ToSep17!$C2:$C433,$I2:$I433,$B2:$B433)/SUMPRODUCT(Веса!AC2:AC433,ToSep17!$C2:$C433,$I2:$I433,$B2:$B433)</f>
        <v>0.96890938271535099</v>
      </c>
      <c r="AI440" s="1">
        <f>SUMPRODUCT(AI2:AI433,Веса!AD2:AD433,ToSep17!$C2:$C433,$I2:$I433,$B2:$B433)/SUMPRODUCT(Веса!AD2:AD433,ToSep17!$C2:$C433,$I2:$I433,$B2:$B433)</f>
        <v>0.97139325951291644</v>
      </c>
      <c r="AJ440" s="1">
        <f>SUMPRODUCT(AJ2:AJ433,Веса!AE2:AE433,ToSep17!$C2:$C433,$I2:$I433,$B2:$B433)/SUMPRODUCT(Веса!AE2:AE433,ToSep17!$C2:$C433,$I2:$I433,$B2:$B433)</f>
        <v>0.97312714597932948</v>
      </c>
      <c r="AK440" s="1">
        <f>SUMPRODUCT(AK2:AK433,Веса!AF2:AF433,ToSep17!$C2:$C433,$I2:$I433,$B2:$B433)/SUMPRODUCT(Веса!AF2:AF433,ToSep17!$C2:$C433,$I2:$I433,$B2:$B433)</f>
        <v>0.9764891665007952</v>
      </c>
      <c r="AL440" s="1">
        <f>SUMPRODUCT(AL2:AL433,Веса!AG2:AG433,ToSep17!$C2:$C433,$I2:$I433,$B2:$B433)/SUMPRODUCT(Веса!AG2:AG433,ToSep17!$C2:$C433,$I2:$I433,$B2:$B433)</f>
        <v>0.97830069146831378</v>
      </c>
      <c r="AM440" s="1">
        <f>SUMPRODUCT(AM2:AM433,Веса!AH2:AH433,ToSep17!$C2:$C433,$I2:$I433,$B2:$B433)/SUMPRODUCT(Веса!AH2:AH433,ToSep17!$C2:$C433,$I2:$I433,$B2:$B433)</f>
        <v>0.98099453183645602</v>
      </c>
      <c r="AN440" s="1">
        <f>SUMPRODUCT(AN2:AN433,Веса!AI2:AI433,ToSep17!$C2:$C433,$I2:$I433,$B2:$B433)/SUMPRODUCT(Веса!AI2:AI433,ToSep17!$C2:$C433,$I2:$I433,$B2:$B433)</f>
        <v>0.98290051804229239</v>
      </c>
      <c r="AO440" s="1">
        <f>SUMPRODUCT(AO2:AO433,Веса!AJ2:AJ433,ToSep17!$C2:$C433,$I2:$I433,$B2:$B433)/SUMPRODUCT(Веса!AJ2:AJ433,ToSep17!$C2:$C433,$I2:$I433,$B2:$B433)</f>
        <v>0.98481965477565381</v>
      </c>
      <c r="AP440" s="1">
        <f>SUMPRODUCT(AP2:AP433,Веса!AK2:AK433,ToSep17!$C2:$C433,$I2:$I433,$B2:$B433)/SUMPRODUCT(Веса!AK2:AK433,ToSep17!$C2:$C433,$I2:$I433,$B2:$B433)</f>
        <v>0.99395971385153681</v>
      </c>
      <c r="AQ440" s="1">
        <f>SUMPRODUCT(AQ2:AQ433,Веса!AL2:AL433,ToSep17!$C2:$C433,$I2:$I433,$B2:$B433)/SUMPRODUCT(Веса!AL2:AL433,ToSep17!$C2:$C433,$I2:$I433,$B2:$B433)</f>
        <v>0.99633282808083556</v>
      </c>
      <c r="AR440" s="1">
        <f>SUMPRODUCT(AR2:AR433,Веса!AM2:AM433,ToSep17!$C2:$C433,$I2:$I433,$B2:$B433)/SUMPRODUCT(Веса!AM2:AM433,ToSep17!$C2:$C433,$I2:$I433,$B2:$B433)</f>
        <v>0.99832224436000261</v>
      </c>
      <c r="AS440" s="14">
        <v>1</v>
      </c>
      <c r="AT440" s="1">
        <f>SUMPRODUCT(AT2:AT433,Веса!AO2:AO433,ToSep17!$C2:$C433,$I2:$I433,$B2:$B433)/SUMPRODUCT(Веса!AO2:AO433,ToSep17!$C2:$C433,$I2:$I433,$B2:$B433)</f>
        <v>1.0027025388643409</v>
      </c>
      <c r="AU440" s="1">
        <f>SUMPRODUCT(AU2:AU433,Веса!AP2:AP433,ToSep17!$C2:$C433,$I2:$I433,$B2:$B433)/SUMPRODUCT(Веса!AP2:AP433,ToSep17!$C2:$C433,$I2:$I433,$B2:$B433)</f>
        <v>1.0039600590259752</v>
      </c>
      <c r="AV440" s="1">
        <f>SUMPRODUCT(AV2:AV433,Веса!AQ2:AQ433,ToSep17!$C2:$C433,$I2:$I433,$B2:$B433)/SUMPRODUCT(Веса!AQ2:AQ433,ToSep17!$C2:$C433,$I2:$I433,$B2:$B433)</f>
        <v>1.0054122217729136</v>
      </c>
      <c r="AW440" s="1">
        <f>SUMPRODUCT(AW2:AW433,Веса!AR2:AR433,ToSep17!$C2:$C433,$I2:$I433,$B2:$B433)/SUMPRODUCT(Веса!AR2:AR433,ToSep17!$C2:$C433,$I2:$I433,$B2:$B433)</f>
        <v>1.0093019525375095</v>
      </c>
      <c r="AX440" s="1">
        <f>SUMPRODUCT(AX2:AX433,Веса!AS2:AS433,ToSep17!$C2:$C433,$I2:$I433,$B2:$B433)/SUMPRODUCT(Веса!AS2:AS433,ToSep17!$C2:$C433,$I2:$I433,$B2:$B433)</f>
        <v>1.0106783064933638</v>
      </c>
      <c r="AY440" s="1">
        <f>SUMPRODUCT(AY2:AY433,Веса!AT2:AT433,ToSep17!$C2:$C433,$I2:$I433,$B2:$B433)/SUMPRODUCT(Веса!AT2:AT433,ToSep17!$C2:$C433,$I2:$I433,$B2:$B433)</f>
        <v>1.0128397285126529</v>
      </c>
      <c r="AZ440" s="1">
        <f>SUMPRODUCT(AZ2:AZ433,Веса!AU2:AU433,ToSep17!$C2:$C433,$I2:$I433,$B2:$B433)/SUMPRODUCT(Веса!AU2:AU433,ToSep17!$C2:$C433,$I2:$I433,$B2:$B433)</f>
        <v>1.0147667719618936</v>
      </c>
    </row>
  </sheetData>
  <autoFilter ref="A1:BT433" xr:uid="{0906E8C3-6C7B-47BF-A7F1-CBBC2887B412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27BE-08D2-4F43-970B-2CF1D809CD32}">
  <dimension ref="A1:BT440"/>
  <sheetViews>
    <sheetView zoomScale="70" zoomScaleNormal="90" workbookViewId="0"/>
  </sheetViews>
  <sheetFormatPr defaultRowHeight="14.25" x14ac:dyDescent="0.45"/>
  <cols>
    <col min="1" max="1" width="23.46484375" style="1" bestFit="1" customWidth="1"/>
    <col min="2" max="2" width="13" style="1" bestFit="1" customWidth="1"/>
    <col min="3" max="3" width="9.06640625" style="1"/>
    <col min="4" max="9" width="14.46484375" style="1" customWidth="1"/>
    <col min="10" max="11" width="38" style="4" customWidth="1"/>
    <col min="12" max="12" width="28.86328125" style="1" bestFit="1" customWidth="1"/>
    <col min="13" max="13" width="12.33203125" style="1" bestFit="1" customWidth="1"/>
    <col min="14" max="38" width="9.06640625" style="1"/>
    <col min="39" max="39" width="12.33203125" style="1" bestFit="1" customWidth="1"/>
    <col min="40" max="44" width="11.19921875" style="1" bestFit="1" customWidth="1"/>
    <col min="45" max="45" width="6.53125" style="1" bestFit="1" customWidth="1"/>
    <col min="46" max="56" width="9.06640625" style="1"/>
    <col min="57" max="57" width="9.06640625" style="14"/>
    <col min="58" max="16384" width="9.06640625" style="1"/>
  </cols>
  <sheetData>
    <row r="1" spans="1:72" x14ac:dyDescent="0.45">
      <c r="A1" s="44" t="s">
        <v>1491</v>
      </c>
      <c r="B1" s="44" t="s">
        <v>1498</v>
      </c>
      <c r="C1" s="44" t="s">
        <v>1537</v>
      </c>
      <c r="D1" s="44" t="s">
        <v>1492</v>
      </c>
      <c r="E1" s="44" t="s">
        <v>1494</v>
      </c>
      <c r="F1" s="44" t="s">
        <v>1495</v>
      </c>
      <c r="G1" s="44" t="s">
        <v>1499</v>
      </c>
      <c r="H1" s="44" t="s">
        <v>504</v>
      </c>
      <c r="I1" s="44" t="s">
        <v>692</v>
      </c>
      <c r="J1" s="42" t="s">
        <v>1490</v>
      </c>
      <c r="K1" s="42" t="s">
        <v>1463</v>
      </c>
      <c r="L1" s="42" t="s">
        <v>1538</v>
      </c>
      <c r="M1" s="11">
        <v>42005</v>
      </c>
      <c r="N1" s="11">
        <v>42036</v>
      </c>
      <c r="O1" s="11">
        <v>42064</v>
      </c>
      <c r="P1" s="11">
        <v>42095</v>
      </c>
      <c r="Q1" s="11">
        <v>42125</v>
      </c>
      <c r="R1" s="11">
        <v>42156</v>
      </c>
      <c r="S1" s="11">
        <v>42186</v>
      </c>
      <c r="T1" s="11">
        <v>42217</v>
      </c>
      <c r="U1" s="11">
        <v>42248</v>
      </c>
      <c r="V1" s="11">
        <v>42278</v>
      </c>
      <c r="W1" s="11">
        <v>42309</v>
      </c>
      <c r="X1" s="11">
        <v>42339</v>
      </c>
      <c r="Y1" s="11">
        <v>42370</v>
      </c>
      <c r="Z1" s="11">
        <v>42401</v>
      </c>
      <c r="AA1" s="11">
        <v>42430</v>
      </c>
      <c r="AB1" s="11">
        <v>42461</v>
      </c>
      <c r="AC1" s="11">
        <v>42491</v>
      </c>
      <c r="AD1" s="11">
        <v>42522</v>
      </c>
      <c r="AE1" s="11">
        <v>42552</v>
      </c>
      <c r="AF1" s="11">
        <v>42583</v>
      </c>
      <c r="AG1" s="11">
        <v>42614</v>
      </c>
      <c r="AH1" s="11">
        <v>42644</v>
      </c>
      <c r="AI1" s="11">
        <v>42675</v>
      </c>
      <c r="AJ1" s="11">
        <v>42705</v>
      </c>
      <c r="AK1" s="11">
        <v>42736</v>
      </c>
      <c r="AL1" s="11">
        <v>42767</v>
      </c>
      <c r="AM1" s="11">
        <v>42795</v>
      </c>
      <c r="AN1" s="11">
        <v>42826</v>
      </c>
      <c r="AO1" s="11">
        <v>42856</v>
      </c>
      <c r="AP1" s="11">
        <v>42887</v>
      </c>
      <c r="AQ1" s="11">
        <v>42917</v>
      </c>
      <c r="AR1" s="11">
        <v>42948</v>
      </c>
      <c r="AS1" s="11">
        <v>42979</v>
      </c>
      <c r="AT1" s="11">
        <v>43009</v>
      </c>
      <c r="AU1" s="11">
        <v>43040</v>
      </c>
      <c r="AV1" s="11">
        <v>43070</v>
      </c>
      <c r="AW1" s="11">
        <v>43101</v>
      </c>
      <c r="AX1" s="11">
        <v>43132</v>
      </c>
      <c r="AY1" s="11">
        <v>43160</v>
      </c>
      <c r="AZ1" s="11">
        <v>43191</v>
      </c>
      <c r="BA1" s="11">
        <v>43221</v>
      </c>
      <c r="BB1" s="11">
        <v>43252</v>
      </c>
      <c r="BC1" s="11">
        <v>43282</v>
      </c>
      <c r="BD1" s="11">
        <v>43313</v>
      </c>
      <c r="BE1" s="43">
        <v>43344</v>
      </c>
      <c r="BF1" s="11">
        <v>43374</v>
      </c>
      <c r="BG1" s="11">
        <v>43405</v>
      </c>
      <c r="BH1" s="11">
        <v>43435</v>
      </c>
      <c r="BI1" s="11">
        <v>43466</v>
      </c>
      <c r="BJ1" s="11">
        <v>43497</v>
      </c>
      <c r="BK1" s="11">
        <v>43525</v>
      </c>
      <c r="BL1" s="11">
        <v>43556</v>
      </c>
      <c r="BM1" s="11">
        <v>43586</v>
      </c>
      <c r="BN1" s="11">
        <v>43617</v>
      </c>
      <c r="BO1" s="11">
        <v>43647</v>
      </c>
      <c r="BP1" s="11">
        <v>43678</v>
      </c>
      <c r="BQ1" s="11">
        <v>43709</v>
      </c>
      <c r="BR1" s="11">
        <v>43739</v>
      </c>
      <c r="BS1" s="11">
        <v>43770</v>
      </c>
      <c r="BT1" s="11">
        <v>43800</v>
      </c>
    </row>
    <row r="2" spans="1:72" ht="28.5" x14ac:dyDescent="0.45">
      <c r="A2" s="84">
        <f>Веса!A2</f>
        <v>1</v>
      </c>
      <c r="B2" s="84">
        <f>MoM!B2</f>
        <v>1</v>
      </c>
      <c r="C2" s="84">
        <f>БИПЦ_НДС!E2</f>
        <v>0</v>
      </c>
      <c r="D2" s="84">
        <f>1-C2</f>
        <v>1</v>
      </c>
      <c r="E2" s="84">
        <v>1</v>
      </c>
      <c r="F2" s="84">
        <v>0</v>
      </c>
      <c r="G2" s="84">
        <v>0</v>
      </c>
      <c r="H2" s="84">
        <v>0</v>
      </c>
      <c r="I2" s="84">
        <v>0</v>
      </c>
      <c r="J2" s="138" t="s">
        <v>0</v>
      </c>
      <c r="K2" s="138" t="s">
        <v>0</v>
      </c>
      <c r="L2" s="99" t="str">
        <f>MoM!J2</f>
        <v>Говядина (кроме бескостного мяса), кг</v>
      </c>
      <c r="M2" s="84">
        <f>IF(MoM!N2=0,0,N2/MoM!N2*100)</f>
        <v>0.87540670842510449</v>
      </c>
      <c r="N2" s="84">
        <f>IF(MoM!O2=0,0,O2/MoM!O2*100)</f>
        <v>0.90552069919492806</v>
      </c>
      <c r="O2" s="84">
        <f>IF(MoM!P2=0,0,P2/MoM!P2*100)</f>
        <v>0.92245393626987326</v>
      </c>
      <c r="P2" s="84">
        <f>IF(MoM!Q2=0,0,Q2/MoM!Q2*100)</f>
        <v>0.92715845134484964</v>
      </c>
      <c r="Q2" s="84">
        <f>IF(MoM!R2=0,0,R2/MoM!R2*100)</f>
        <v>0.93188695944670852</v>
      </c>
      <c r="R2" s="84">
        <f>IF(MoM!S2=0,0,S2/MoM!S2*100)</f>
        <v>0.93225971423048726</v>
      </c>
      <c r="S2" s="84">
        <f>IF(MoM!T2=0,0,T2/MoM!T2*100)</f>
        <v>0.93412423365894837</v>
      </c>
      <c r="T2" s="84">
        <f>IF(MoM!U2=0,0,U2/MoM!U2*100)</f>
        <v>0.94113016541139038</v>
      </c>
      <c r="U2" s="84">
        <f>IF(MoM!V2=0,0,V2/MoM!V2*100)</f>
        <v>0.94696517243694112</v>
      </c>
      <c r="V2" s="84">
        <f>IF(MoM!W2=0,0,W2/MoM!W2*100)</f>
        <v>0.95122651571290739</v>
      </c>
      <c r="W2" s="84">
        <f>IF(MoM!X2=0,0,X2/MoM!X2*100)</f>
        <v>0.95113139306133609</v>
      </c>
      <c r="X2" s="84">
        <f>IF(MoM!Y2=0,0,Y2/MoM!Y2*100)</f>
        <v>0.95103627992202988</v>
      </c>
      <c r="Y2" s="84">
        <f>IF(MoM!Z2=0,0,Z2/MoM!Z2*100)</f>
        <v>0.95503063229770246</v>
      </c>
      <c r="Z2" s="84">
        <f>IF(MoM!AA2=0,0,AA2/MoM!AA2*100)</f>
        <v>0.95455311698155376</v>
      </c>
      <c r="AA2" s="84">
        <f>IF(MoM!AB2=0,0,AB2/MoM!AB2*100)</f>
        <v>0.95550767009853521</v>
      </c>
      <c r="AB2" s="84">
        <f>IF(MoM!AC2=0,0,AC2/MoM!AC2*100)</f>
        <v>0.95426551012740712</v>
      </c>
      <c r="AC2" s="84">
        <f>IF(MoM!AD2=0,0,AD2/MoM!AD2*100)</f>
        <v>0.95521977563753446</v>
      </c>
      <c r="AD2" s="84">
        <f>IF(MoM!AE2=0,0,AE2/MoM!AE2*100)</f>
        <v>0.95512425365997056</v>
      </c>
      <c r="AE2" s="84">
        <f>IF(MoM!AF2=0,0,AF2/MoM!AF2*100)</f>
        <v>0.95512425365997056</v>
      </c>
      <c r="AF2" s="84">
        <f>IF(MoM!AG2=0,0,AG2/MoM!AG2*100)</f>
        <v>0.95521976608533654</v>
      </c>
      <c r="AG2" s="84">
        <f>IF(MoM!AH2=0,0,AH2/MoM!AH2*100)</f>
        <v>0.95932721107950347</v>
      </c>
      <c r="AH2" s="84">
        <f>IF(MoM!AI2=0,0,AI2/MoM!AI2*100)</f>
        <v>0.96095806733833855</v>
      </c>
      <c r="AI2" s="84">
        <f>IF(MoM!AJ2=0,0,AJ2/MoM!AJ2*100)</f>
        <v>0.9643214205740227</v>
      </c>
      <c r="AJ2" s="84">
        <f>IF(MoM!AK2=0,0,AK2/MoM!AK2*100)</f>
        <v>0.96586433484694112</v>
      </c>
      <c r="AK2" s="84">
        <f>IF(MoM!AL2=0,0,AL2/MoM!AL2*100)</f>
        <v>0.96895510071845126</v>
      </c>
      <c r="AL2" s="84">
        <f>IF(MoM!AM2=0,0,AM2/MoM!AM2*100)</f>
        <v>0.97302471214146879</v>
      </c>
      <c r="AM2" s="84">
        <f>IF(MoM!AN2=0,0,AN2/MoM!AN2*100)</f>
        <v>0.97302471214146879</v>
      </c>
      <c r="AN2" s="84">
        <f>IF(MoM!AO2=0,0,AO2/MoM!AO2*100)</f>
        <v>0.97594378627789313</v>
      </c>
      <c r="AO2" s="84">
        <f>IF(MoM!AP2=0,0,AP2/MoM!AP2*100)</f>
        <v>0.97535822000612626</v>
      </c>
      <c r="AP2" s="84">
        <f>IF(MoM!AQ2=0,0,AQ2/MoM!AQ2*100)</f>
        <v>0.97672372151413489</v>
      </c>
      <c r="AQ2" s="84">
        <f>IF(MoM!AR2=0,0,AR2/MoM!AR2*100)</f>
        <v>0.97574699779262086</v>
      </c>
      <c r="AR2" s="84">
        <f>IF(MoM!AS2=0,0,AS2/MoM!AS2*100)</f>
        <v>0.97847908938644013</v>
      </c>
      <c r="AS2" s="84">
        <f>IF(MoM!AT2=0,0,AT2/MoM!AT2*100)</f>
        <v>0.97965326429370392</v>
      </c>
      <c r="AT2" s="84">
        <f>IF(MoM!AU2=0,0,AU2/MoM!AU2*100)</f>
        <v>0.98229832810729678</v>
      </c>
      <c r="AU2" s="84">
        <f>IF(MoM!AV2=0,0,AV2/MoM!AV2*100)</f>
        <v>0.98288770710416118</v>
      </c>
      <c r="AV2" s="84">
        <f>IF(MoM!AW2=0,0,AW2/MoM!AW2*100)</f>
        <v>0.98573808145476327</v>
      </c>
      <c r="AW2" s="84">
        <f>IF(MoM!AX2=0,0,AX2/MoM!AX2*100)</f>
        <v>0.98613237668734521</v>
      </c>
      <c r="AX2" s="84">
        <f>IF(MoM!AY2=0,0,AY2/MoM!AY2*100)</f>
        <v>0.98593515021200773</v>
      </c>
      <c r="AY2" s="84">
        <f>IF(MoM!AZ2=0,0,AZ2/MoM!AZ2*100)</f>
        <v>0.98623093075707136</v>
      </c>
      <c r="AZ2" s="84">
        <f>IF(MoM!BA2=0,0,BA2/MoM!BA2*100)</f>
        <v>0.98721716168782836</v>
      </c>
      <c r="BA2" s="84">
        <f>IF(MoM!BB2=0,0,BB2/MoM!BB2*100)</f>
        <v>0.98800693541717854</v>
      </c>
      <c r="BB2" s="84">
        <f>IF(MoM!BC2=0,0,BC2/MoM!BC2*100)</f>
        <v>0.98958774651384596</v>
      </c>
      <c r="BC2" s="84">
        <f>IF(MoM!BD2=0,0,BD2/MoM!BD2*100)</f>
        <v>0.9888950350912864</v>
      </c>
      <c r="BD2" s="84">
        <f>IF(MoM!BE2=0,0,BE2/MoM!BE2*100)</f>
        <v>0.99314728374217898</v>
      </c>
      <c r="BE2" s="137">
        <v>1</v>
      </c>
      <c r="BF2" s="84">
        <f>BE2*MoM!BF2/100</f>
        <v>1.0036</v>
      </c>
      <c r="BG2" s="84">
        <f>BF2*MoM!BG2/100</f>
        <v>1.0076144</v>
      </c>
      <c r="BH2" s="84">
        <f>BG2*MoM!BH2/100</f>
        <v>1.0141638936000001</v>
      </c>
      <c r="BI2" s="84">
        <f>BH2*MoM!BI2/100</f>
        <v>1.02004604418288</v>
      </c>
      <c r="BJ2" s="84">
        <f>BI2*MoM!BJ2/100</f>
        <v>1.0283084171407615</v>
      </c>
      <c r="BK2" s="84">
        <f>BJ2*MoM!BK2/100</f>
        <v>1.0309820190253276</v>
      </c>
      <c r="BL2" s="84">
        <f>BK2*MoM!BL2/100</f>
        <v>1.0347966524957213</v>
      </c>
      <c r="BM2" s="84">
        <f>BL2*MoM!BM2/100</f>
        <v>1.0431785053809366</v>
      </c>
      <c r="BN2" s="84">
        <f>BM2*MoM!BN2/100</f>
        <v>1.0429698696798604</v>
      </c>
      <c r="BO2" s="84">
        <f>BN2*MoM!BO2/100</f>
        <v>1.0469331551846437</v>
      </c>
      <c r="BP2" s="84">
        <f>BO2*MoM!BP2/100</f>
        <v>1.0564602468968238</v>
      </c>
      <c r="BQ2" s="84">
        <f>BP2*MoM!BQ2/100</f>
        <v>1.0633272385016532</v>
      </c>
      <c r="BR2" s="84">
        <f>BQ2*MoM!BR2/100</f>
        <v>1.0722591873050673</v>
      </c>
      <c r="BS2" s="84">
        <f>BR2*MoM!BS2/100</f>
        <v>1.0793360979412807</v>
      </c>
      <c r="BT2" s="84">
        <f>BS2*MoM!BT2/100</f>
        <v>1.0866755834072814</v>
      </c>
    </row>
    <row r="3" spans="1:72" x14ac:dyDescent="0.45">
      <c r="A3" s="84">
        <f>Веса!A3</f>
        <v>1</v>
      </c>
      <c r="B3" s="84">
        <f>MoM!B3</f>
        <v>1</v>
      </c>
      <c r="C3" s="84">
        <f>БИПЦ_НДС!E3</f>
        <v>0</v>
      </c>
      <c r="D3" s="84">
        <f t="shared" ref="D3:D66" si="0">1-C3</f>
        <v>1</v>
      </c>
      <c r="E3" s="84">
        <v>1</v>
      </c>
      <c r="F3" s="84">
        <v>0</v>
      </c>
      <c r="G3" s="84">
        <v>0</v>
      </c>
      <c r="H3" s="84">
        <v>0</v>
      </c>
      <c r="I3" s="84">
        <v>0</v>
      </c>
      <c r="J3" s="139" t="s">
        <v>1</v>
      </c>
      <c r="K3" s="139" t="s">
        <v>1</v>
      </c>
      <c r="L3" s="99" t="str">
        <f>MoM!J3</f>
        <v>Говядина бескостная, кг</v>
      </c>
      <c r="M3" s="84">
        <f>IF(MoM!N3=0,0,N3/MoM!N3*100)</f>
        <v>0.86775750222293224</v>
      </c>
      <c r="N3" s="84">
        <f>IF(MoM!O3=0,0,O3/MoM!O3*100)</f>
        <v>0.89214148803539661</v>
      </c>
      <c r="O3" s="84">
        <f>IF(MoM!P3=0,0,P3/MoM!P3*100)</f>
        <v>0.90864610556405134</v>
      </c>
      <c r="P3" s="84">
        <f>IF(MoM!Q3=0,0,Q3/MoM!Q3*100)</f>
        <v>0.91882294194636882</v>
      </c>
      <c r="Q3" s="84">
        <f>IF(MoM!R3=0,0,R3/MoM!R3*100)</f>
        <v>0.92286576289093292</v>
      </c>
      <c r="R3" s="84">
        <f>IF(MoM!S3=0,0,S3/MoM!S3*100)</f>
        <v>0.92517292729816025</v>
      </c>
      <c r="S3" s="84">
        <f>IF(MoM!T3=0,0,T3/MoM!T3*100)</f>
        <v>0.92813348066551438</v>
      </c>
      <c r="T3" s="84">
        <f>IF(MoM!U3=0,0,U3/MoM!U3*100)</f>
        <v>0.93193882793624305</v>
      </c>
      <c r="U3" s="84">
        <f>IF(MoM!V3=0,0,V3/MoM!V3*100)</f>
        <v>0.93659852207592431</v>
      </c>
      <c r="V3" s="84">
        <f>IF(MoM!W3=0,0,W3/MoM!W3*100)</f>
        <v>0.93940831764215205</v>
      </c>
      <c r="W3" s="84">
        <f>IF(MoM!X3=0,0,X3/MoM!X3*100)</f>
        <v>0.94006590346450147</v>
      </c>
      <c r="X3" s="84">
        <f>IF(MoM!Y3=0,0,Y3/MoM!Y3*100)</f>
        <v>0.94213404845212345</v>
      </c>
      <c r="Y3" s="84">
        <f>IF(MoM!Z3=0,0,Z3/MoM!Z3*100)</f>
        <v>0.94335882271511118</v>
      </c>
      <c r="Z3" s="84">
        <f>IF(MoM!AA3=0,0,AA3/MoM!AA3*100)</f>
        <v>0.9443021815378263</v>
      </c>
      <c r="AA3" s="84">
        <f>IF(MoM!AB3=0,0,AB3/MoM!AB3*100)</f>
        <v>0.94685179742797843</v>
      </c>
      <c r="AB3" s="84">
        <f>IF(MoM!AC3=0,0,AC3/MoM!AC3*100)</f>
        <v>0.95007109353923369</v>
      </c>
      <c r="AC3" s="84">
        <f>IF(MoM!AD3=0,0,AD3/MoM!AD3*100)</f>
        <v>0.94931103666440231</v>
      </c>
      <c r="AD3" s="84">
        <f>IF(MoM!AE3=0,0,AE3/MoM!AE3*100)</f>
        <v>0.94874145004240373</v>
      </c>
      <c r="AE3" s="84">
        <f>IF(MoM!AF3=0,0,AF3/MoM!AF3*100)</f>
        <v>0.94902607247741644</v>
      </c>
      <c r="AF3" s="84">
        <f>IF(MoM!AG3=0,0,AG3/MoM!AG3*100)</f>
        <v>0.94978529333539841</v>
      </c>
      <c r="AG3" s="84">
        <f>IF(MoM!AH3=0,0,AH3/MoM!AH3*100)</f>
        <v>0.95139992833406861</v>
      </c>
      <c r="AH3" s="84">
        <f>IF(MoM!AI3=0,0,AI3/MoM!AI3*100)</f>
        <v>0.95339786818357009</v>
      </c>
      <c r="AI3" s="84">
        <f>IF(MoM!AJ3=0,0,AJ3/MoM!AJ3*100)</f>
        <v>0.95511398434630057</v>
      </c>
      <c r="AJ3" s="84">
        <f>IF(MoM!AK3=0,0,AK3/MoM!AK3*100)</f>
        <v>0.95778830350247024</v>
      </c>
      <c r="AK3" s="84">
        <f>IF(MoM!AL3=0,0,AL3/MoM!AL3*100)</f>
        <v>0.95874609180597259</v>
      </c>
      <c r="AL3" s="84">
        <f>IF(MoM!AM3=0,0,AM3/MoM!AM3*100)</f>
        <v>0.96123883164466828</v>
      </c>
      <c r="AM3" s="84">
        <f>IF(MoM!AN3=0,0,AN3/MoM!AN3*100)</f>
        <v>0.96191169882681948</v>
      </c>
      <c r="AN3" s="84">
        <f>IF(MoM!AO3=0,0,AO3/MoM!AO3*100)</f>
        <v>0.96383552222447311</v>
      </c>
      <c r="AO3" s="84">
        <f>IF(MoM!AP3=0,0,AP3/MoM!AP3*100)</f>
        <v>0.96431743998558528</v>
      </c>
      <c r="AP3" s="84">
        <f>IF(MoM!AQ3=0,0,AQ3/MoM!AQ3*100)</f>
        <v>0.96566748440156513</v>
      </c>
      <c r="AQ3" s="84">
        <f>IF(MoM!AR3=0,0,AR3/MoM!AR3*100)</f>
        <v>0.96701941887972731</v>
      </c>
      <c r="AR3" s="84">
        <f>IF(MoM!AS3=0,0,AS3/MoM!AS3*100)</f>
        <v>0.96750292858916709</v>
      </c>
      <c r="AS3" s="84">
        <f>IF(MoM!AT3=0,0,AT3/MoM!AT3*100)</f>
        <v>0.96818018063917954</v>
      </c>
      <c r="AT3" s="84">
        <f>IF(MoM!AU3=0,0,AU3/MoM!AU3*100)</f>
        <v>0.96972926892820221</v>
      </c>
      <c r="AU3" s="84">
        <f>IF(MoM!AV3=0,0,AV3/MoM!AV3*100)</f>
        <v>0.97128083575848734</v>
      </c>
      <c r="AV3" s="84">
        <f>IF(MoM!AW3=0,0,AW3/MoM!AW3*100)</f>
        <v>0.975360215268673</v>
      </c>
      <c r="AW3" s="84">
        <f>IF(MoM!AX3=0,0,AX3/MoM!AX3*100)</f>
        <v>0.97818875989295218</v>
      </c>
      <c r="AX3" s="84">
        <f>IF(MoM!AY3=0,0,AY3/MoM!AY3*100)</f>
        <v>0.97955822415680227</v>
      </c>
      <c r="AY3" s="84">
        <f>IF(MoM!AZ3=0,0,AZ3/MoM!AZ3*100)</f>
        <v>0.98043982655854345</v>
      </c>
      <c r="AZ3" s="84">
        <f>IF(MoM!BA3=0,0,BA3/MoM!BA3*100)</f>
        <v>0.98230266222900464</v>
      </c>
      <c r="BA3" s="84">
        <f>IF(MoM!BB3=0,0,BB3/MoM!BB3*100)</f>
        <v>0.98426726755346272</v>
      </c>
      <c r="BB3" s="84">
        <f>IF(MoM!BC3=0,0,BC3/MoM!BC3*100)</f>
        <v>0.98662950899559099</v>
      </c>
      <c r="BC3" s="84">
        <f>IF(MoM!BD3=0,0,BD3/MoM!BD3*100)</f>
        <v>0.9883067791608835</v>
      </c>
      <c r="BD3" s="84">
        <f>IF(MoM!BE3=0,0,BE3/MoM!BE3*100)</f>
        <v>0.99235883695544314</v>
      </c>
      <c r="BE3" s="137">
        <v>1</v>
      </c>
      <c r="BF3" s="84">
        <f>BE3*MoM!BF3/100</f>
        <v>1.0042</v>
      </c>
      <c r="BG3" s="84">
        <f>BF3*MoM!BG3/100</f>
        <v>1.0090201599999999</v>
      </c>
      <c r="BH3" s="84">
        <f>BG3*MoM!BH3/100</f>
        <v>1.016789615232</v>
      </c>
      <c r="BI3" s="84">
        <f>BH3*MoM!BI3/100</f>
        <v>1.0230937108464384</v>
      </c>
      <c r="BJ3" s="84">
        <f>BI3*MoM!BJ3/100</f>
        <v>1.0271860856898243</v>
      </c>
      <c r="BK3" s="84">
        <f>BJ3*MoM!BK3/100</f>
        <v>1.0301649253383247</v>
      </c>
      <c r="BL3" s="84">
        <f>BK3*MoM!BL3/100</f>
        <v>1.0322252551890014</v>
      </c>
      <c r="BM3" s="84">
        <f>BL3*MoM!BM3/100</f>
        <v>1.0386250517711733</v>
      </c>
      <c r="BN3" s="84">
        <f>BM3*MoM!BN3/100</f>
        <v>1.0414293394109553</v>
      </c>
      <c r="BO3" s="84">
        <f>BN3*MoM!BO3/100</f>
        <v>1.0451784850328347</v>
      </c>
      <c r="BP3" s="84">
        <f>BO3*MoM!BP3/100</f>
        <v>1.0475823955484103</v>
      </c>
      <c r="BQ3" s="84">
        <f>BP3*MoM!BQ3/100</f>
        <v>1.0505156262559459</v>
      </c>
      <c r="BR3" s="84">
        <f>BQ3*MoM!BR3/100</f>
        <v>1.0520913996953298</v>
      </c>
      <c r="BS3" s="84">
        <f>BR3*MoM!BS3/100</f>
        <v>1.0565101835740502</v>
      </c>
      <c r="BT3" s="84">
        <f>BS3*MoM!BT3/100</f>
        <v>1.0607362243083465</v>
      </c>
    </row>
    <row r="4" spans="1:72" ht="28.5" x14ac:dyDescent="0.45">
      <c r="A4" s="84">
        <f>Веса!A4</f>
        <v>1</v>
      </c>
      <c r="B4" s="84">
        <f>MoM!B4</f>
        <v>1</v>
      </c>
      <c r="C4" s="84">
        <f>БИПЦ_НДС!E4</f>
        <v>0</v>
      </c>
      <c r="D4" s="84">
        <f t="shared" si="0"/>
        <v>1</v>
      </c>
      <c r="E4" s="84">
        <v>1</v>
      </c>
      <c r="F4" s="84">
        <v>0</v>
      </c>
      <c r="G4" s="84">
        <v>0</v>
      </c>
      <c r="H4" s="84">
        <v>0</v>
      </c>
      <c r="I4" s="84">
        <v>0</v>
      </c>
      <c r="J4" s="139" t="s">
        <v>2</v>
      </c>
      <c r="K4" s="139" t="s">
        <v>2</v>
      </c>
      <c r="L4" s="99" t="str">
        <f>MoM!J4</f>
        <v>Свинина (кроме бескостного мяса), кг</v>
      </c>
      <c r="M4" s="84">
        <f>IF(MoM!N4=0,0,N4/MoM!N4*100)</f>
        <v>0.98974446696091545</v>
      </c>
      <c r="N4" s="84">
        <f>IF(MoM!O4=0,0,O4/MoM!O4*100)</f>
        <v>0.98222240901201241</v>
      </c>
      <c r="O4" s="84">
        <f>IF(MoM!P4=0,0,P4/MoM!P4*100)</f>
        <v>0.97760596368965602</v>
      </c>
      <c r="P4" s="84">
        <f>IF(MoM!Q4=0,0,Q4/MoM!Q4*100)</f>
        <v>0.98679545974833871</v>
      </c>
      <c r="Q4" s="84">
        <f>IF(MoM!R4=0,0,R4/MoM!R4*100)</f>
        <v>0.99024924385745783</v>
      </c>
      <c r="R4" s="84">
        <f>IF(MoM!S4=0,0,S4/MoM!S4*100)</f>
        <v>0.98856582014290006</v>
      </c>
      <c r="S4" s="84">
        <f>IF(MoM!T4=0,0,T4/MoM!T4*100)</f>
        <v>0.99252008342347176</v>
      </c>
      <c r="T4" s="84">
        <f>IF(MoM!U4=0,0,U4/MoM!U4*100)</f>
        <v>0.99361185551523756</v>
      </c>
      <c r="U4" s="84">
        <f>IF(MoM!V4=0,0,V4/MoM!V4*100)</f>
        <v>0.99748694175174712</v>
      </c>
      <c r="V4" s="84">
        <f>IF(MoM!W4=0,0,W4/MoM!W4*100)</f>
        <v>0.98721282625170415</v>
      </c>
      <c r="W4" s="84">
        <f>IF(MoM!X4=0,0,X4/MoM!X4*100)</f>
        <v>0.97368801053205578</v>
      </c>
      <c r="X4" s="84">
        <f>IF(MoM!Y4=0,0,Y4/MoM!Y4*100)</f>
        <v>0.96560640004463971</v>
      </c>
      <c r="Y4" s="84">
        <f>IF(MoM!Z4=0,0,Z4/MoM!Z4*100)</f>
        <v>0.95836435204430492</v>
      </c>
      <c r="Z4" s="84">
        <f>IF(MoM!AA4=0,0,AA4/MoM!AA4*100)</f>
        <v>0.94303052241159602</v>
      </c>
      <c r="AA4" s="84">
        <f>IF(MoM!AB4=0,0,AB4/MoM!AB4*100)</f>
        <v>0.93567488433678547</v>
      </c>
      <c r="AB4" s="84">
        <f>IF(MoM!AC4=0,0,AC4/MoM!AC4*100)</f>
        <v>0.931745049822571</v>
      </c>
      <c r="AC4" s="84">
        <f>IF(MoM!AD4=0,0,AD4/MoM!AD4*100)</f>
        <v>0.93342219091225176</v>
      </c>
      <c r="AD4" s="84">
        <f>IF(MoM!AE4=0,0,AE4/MoM!AE4*100)</f>
        <v>0.92511473341313266</v>
      </c>
      <c r="AE4" s="84">
        <f>IF(MoM!AF4=0,0,AF4/MoM!AF4*100)</f>
        <v>0.92344952689298898</v>
      </c>
      <c r="AF4" s="84">
        <f>IF(MoM!AG4=0,0,AG4/MoM!AG4*100)</f>
        <v>0.93277636711460821</v>
      </c>
      <c r="AG4" s="84">
        <f>IF(MoM!AH4=0,0,AH4/MoM!AH4*100)</f>
        <v>0.94807389953528787</v>
      </c>
      <c r="AH4" s="84">
        <f>IF(MoM!AI4=0,0,AI4/MoM!AI4*100)</f>
        <v>0.95546887595166319</v>
      </c>
      <c r="AI4" s="84">
        <f>IF(MoM!AJ4=0,0,AJ4/MoM!AJ4*100)</f>
        <v>0.95002270335873884</v>
      </c>
      <c r="AJ4" s="84">
        <f>IF(MoM!AK4=0,0,AK4/MoM!AK4*100)</f>
        <v>0.95486781914586838</v>
      </c>
      <c r="AK4" s="84">
        <f>IF(MoM!AL4=0,0,AL4/MoM!AL4*100)</f>
        <v>0.95439038523629538</v>
      </c>
      <c r="AL4" s="84">
        <f>IF(MoM!AM4=0,0,AM4/MoM!AM4*100)</f>
        <v>0.94436928619131433</v>
      </c>
      <c r="AM4" s="84">
        <f>IF(MoM!AN4=0,0,AN4/MoM!AN4*100)</f>
        <v>0.93908081818864297</v>
      </c>
      <c r="AN4" s="84">
        <f>IF(MoM!AO4=0,0,AO4/MoM!AO4*100)</f>
        <v>0.94988024759781253</v>
      </c>
      <c r="AO4" s="84">
        <f>IF(MoM!AP4=0,0,AP4/MoM!AP4*100)</f>
        <v>0.94931031944925381</v>
      </c>
      <c r="AP4" s="84">
        <f>IF(MoM!AQ4=0,0,AQ4/MoM!AQ4*100)</f>
        <v>0.94788635397007981</v>
      </c>
      <c r="AQ4" s="84">
        <f>IF(MoM!AR4=0,0,AR4/MoM!AR4*100)</f>
        <v>0.94760198806388873</v>
      </c>
      <c r="AR4" s="84">
        <f>IF(MoM!AS4=0,0,AS4/MoM!AS4*100)</f>
        <v>0.94911815124479082</v>
      </c>
      <c r="AS4" s="84">
        <f>IF(MoM!AT4=0,0,AT4/MoM!AT4*100)</f>
        <v>0.94968762213553781</v>
      </c>
      <c r="AT4" s="84">
        <f>IF(MoM!AU4=0,0,AU4/MoM!AU4*100)</f>
        <v>0.94645868422027701</v>
      </c>
      <c r="AU4" s="84">
        <f>IF(MoM!AV4=0,0,AV4/MoM!AV4*100)</f>
        <v>0.93718338911491816</v>
      </c>
      <c r="AV4" s="84">
        <f>IF(MoM!AW4=0,0,AW4/MoM!AW4*100)</f>
        <v>0.93633992406471478</v>
      </c>
      <c r="AW4" s="84">
        <f>IF(MoM!AX4=0,0,AX4/MoM!AX4*100)</f>
        <v>0.93100278649754598</v>
      </c>
      <c r="AX4" s="84">
        <f>IF(MoM!AY4=0,0,AY4/MoM!AY4*100)</f>
        <v>0.91964455250227584</v>
      </c>
      <c r="AY4" s="84">
        <f>IF(MoM!AZ4=0,0,AZ4/MoM!AZ4*100)</f>
        <v>0.91017221361150236</v>
      </c>
      <c r="AZ4" s="84">
        <f>IF(MoM!BA4=0,0,BA4/MoM!BA4*100)</f>
        <v>0.92191343516709079</v>
      </c>
      <c r="BA4" s="84">
        <f>IF(MoM!BB4=0,0,BB4/MoM!BB4*100)</f>
        <v>0.92891997727436071</v>
      </c>
      <c r="BB4" s="84">
        <f>IF(MoM!BC4=0,0,BC4/MoM!BC4*100)</f>
        <v>0.93486506512891654</v>
      </c>
      <c r="BC4" s="84">
        <f>IF(MoM!BD4=0,0,BD4/MoM!BD4*100)</f>
        <v>0.94150260709133182</v>
      </c>
      <c r="BD4" s="84">
        <f>IF(MoM!BE4=0,0,BE4/MoM!BE4*100)</f>
        <v>0.9683354313934347</v>
      </c>
      <c r="BE4" s="137">
        <v>1</v>
      </c>
      <c r="BF4" s="84">
        <f>BE4*MoM!BF4/100</f>
        <v>0.99639999999999995</v>
      </c>
      <c r="BG4" s="84">
        <f>BF4*MoM!BG4/100</f>
        <v>1.0008838</v>
      </c>
      <c r="BH4" s="84">
        <f>BG4*MoM!BH4/100</f>
        <v>1.0066889260399998</v>
      </c>
      <c r="BI4" s="84">
        <f>BH4*MoM!BI4/100</f>
        <v>1.0020581569802161</v>
      </c>
      <c r="BJ4" s="84">
        <f>BI4*MoM!BJ4/100</f>
        <v>0.98762851951970088</v>
      </c>
      <c r="BK4" s="84">
        <f>BJ4*MoM!BK4/100</f>
        <v>0.98673965385213303</v>
      </c>
      <c r="BL4" s="84">
        <f>BK4*MoM!BL4/100</f>
        <v>0.98575291419828093</v>
      </c>
      <c r="BM4" s="84">
        <f>BL4*MoM!BM4/100</f>
        <v>0.99610331979736288</v>
      </c>
      <c r="BN4" s="84">
        <f>BM4*MoM!BN4/100</f>
        <v>0.98833371390294344</v>
      </c>
      <c r="BO4" s="84">
        <f>BN4*MoM!BO4/100</f>
        <v>0.99515321652887379</v>
      </c>
      <c r="BP4" s="84">
        <f>BO4*MoM!BP4/100</f>
        <v>0.99405854799069204</v>
      </c>
      <c r="BQ4" s="84">
        <f>BP4*MoM!BQ4/100</f>
        <v>0.98690132644515915</v>
      </c>
      <c r="BR4" s="84">
        <f>BQ4*MoM!BR4/100</f>
        <v>0.9829537211393784</v>
      </c>
      <c r="BS4" s="84">
        <f>BR4*MoM!BS4/100</f>
        <v>0.97587645434717485</v>
      </c>
      <c r="BT4" s="84">
        <f>BS4*MoM!BT4/100</f>
        <v>0.96504422570392123</v>
      </c>
    </row>
    <row r="5" spans="1:72" x14ac:dyDescent="0.45">
      <c r="A5" s="84">
        <f>Веса!A5</f>
        <v>1</v>
      </c>
      <c r="B5" s="84">
        <f>MoM!B5</f>
        <v>1</v>
      </c>
      <c r="C5" s="84">
        <f>БИПЦ_НДС!E5</f>
        <v>0</v>
      </c>
      <c r="D5" s="84">
        <f t="shared" si="0"/>
        <v>1</v>
      </c>
      <c r="E5" s="84">
        <v>1</v>
      </c>
      <c r="F5" s="84">
        <v>0</v>
      </c>
      <c r="G5" s="84">
        <v>0</v>
      </c>
      <c r="H5" s="84">
        <v>0</v>
      </c>
      <c r="I5" s="84">
        <v>0</v>
      </c>
      <c r="J5" s="139" t="s">
        <v>3</v>
      </c>
      <c r="K5" s="139" t="s">
        <v>3</v>
      </c>
      <c r="L5" s="99" t="str">
        <f>MoM!J5</f>
        <v>Свинина бескостная, кг</v>
      </c>
      <c r="M5" s="84">
        <f>IF(MoM!N5=0,0,N5/MoM!N5*100)</f>
        <v>0.96996314024281571</v>
      </c>
      <c r="N5" s="84">
        <f>IF(MoM!O5=0,0,O5/MoM!O5*100)</f>
        <v>0.96676226188001435</v>
      </c>
      <c r="O5" s="84">
        <f>IF(MoM!P5=0,0,P5/MoM!P5*100)</f>
        <v>0.96598885207051044</v>
      </c>
      <c r="P5" s="84">
        <f>IF(MoM!Q5=0,0,Q5/MoM!Q5*100)</f>
        <v>0.97004600524920659</v>
      </c>
      <c r="Q5" s="84">
        <f>IF(MoM!R5=0,0,R5/MoM!R5*100)</f>
        <v>0.97460522147387785</v>
      </c>
      <c r="R5" s="84">
        <f>IF(MoM!S5=0,0,S5/MoM!S5*100)</f>
        <v>0.97684681348326774</v>
      </c>
      <c r="S5" s="84">
        <f>IF(MoM!T5=0,0,T5/MoM!T5*100)</f>
        <v>0.98085188541854906</v>
      </c>
      <c r="T5" s="84">
        <f>IF(MoM!U5=0,0,U5/MoM!U5*100)</f>
        <v>0.98379444107480463</v>
      </c>
      <c r="U5" s="84">
        <f>IF(MoM!V5=0,0,V5/MoM!V5*100)</f>
        <v>0.98369606163069712</v>
      </c>
      <c r="V5" s="84">
        <f>IF(MoM!W5=0,0,W5/MoM!W5*100)</f>
        <v>0.9784824725040544</v>
      </c>
      <c r="W5" s="84">
        <f>IF(MoM!X5=0,0,X5/MoM!X5*100)</f>
        <v>0.9686976477790139</v>
      </c>
      <c r="X5" s="84">
        <f>IF(MoM!Y5=0,0,Y5/MoM!Y5*100)</f>
        <v>0.96404789906967459</v>
      </c>
      <c r="Y5" s="84">
        <f>IF(MoM!Z5=0,0,Z5/MoM!Z5*100)</f>
        <v>0.95970968352386099</v>
      </c>
      <c r="Z5" s="84">
        <f>IF(MoM!AA5=0,0,AA5/MoM!AA5*100)</f>
        <v>0.94915287700509854</v>
      </c>
      <c r="AA5" s="84">
        <f>IF(MoM!AB5=0,0,AB5/MoM!AB5*100)</f>
        <v>0.94080033168745369</v>
      </c>
      <c r="AB5" s="84">
        <f>IF(MoM!AC5=0,0,AC5/MoM!AC5*100)</f>
        <v>0.93731937046021008</v>
      </c>
      <c r="AC5" s="84">
        <f>IF(MoM!AD5=0,0,AD5/MoM!AD5*100)</f>
        <v>0.9405062563197748</v>
      </c>
      <c r="AD5" s="84">
        <f>IF(MoM!AE5=0,0,AE5/MoM!AE5*100)</f>
        <v>0.93523942128438398</v>
      </c>
      <c r="AE5" s="84">
        <f>IF(MoM!AF5=0,0,AF5/MoM!AF5*100)</f>
        <v>0.9331818945575584</v>
      </c>
      <c r="AF5" s="84">
        <f>IF(MoM!AG5=0,0,AG5/MoM!AG5*100)</f>
        <v>0.93962084963000547</v>
      </c>
      <c r="AG5" s="84">
        <f>IF(MoM!AH5=0,0,AH5/MoM!AH5*100)</f>
        <v>0.94676196808719348</v>
      </c>
      <c r="AH5" s="84">
        <f>IF(MoM!AI5=0,0,AI5/MoM!AI5*100)</f>
        <v>0.95509347340636086</v>
      </c>
      <c r="AI5" s="84">
        <f>IF(MoM!AJ5=0,0,AJ5/MoM!AJ5*100)</f>
        <v>0.95366083319625128</v>
      </c>
      <c r="AJ5" s="84">
        <f>IF(MoM!AK5=0,0,AK5/MoM!AK5*100)</f>
        <v>0.95461449402944754</v>
      </c>
      <c r="AK5" s="84">
        <f>IF(MoM!AL5=0,0,AL5/MoM!AL5*100)</f>
        <v>0.95528272417526816</v>
      </c>
      <c r="AL5" s="84">
        <f>IF(MoM!AM5=0,0,AM5/MoM!AM5*100)</f>
        <v>0.95050631055439183</v>
      </c>
      <c r="AM5" s="84">
        <f>IF(MoM!AN5=0,0,AN5/MoM!AN5*100)</f>
        <v>0.94584882963267536</v>
      </c>
      <c r="AN5" s="84">
        <f>IF(MoM!AO5=0,0,AO5/MoM!AO5*100)</f>
        <v>0.9521860167912144</v>
      </c>
      <c r="AO5" s="84">
        <f>IF(MoM!AP5=0,0,AP5/MoM!AP5*100)</f>
        <v>0.95351907721472218</v>
      </c>
      <c r="AP5" s="84">
        <f>IF(MoM!AQ5=0,0,AQ5/MoM!AQ5*100)</f>
        <v>0.95332837339927934</v>
      </c>
      <c r="AQ5" s="84">
        <f>IF(MoM!AR5=0,0,AR5/MoM!AR5*100)</f>
        <v>0.95180304800184057</v>
      </c>
      <c r="AR5" s="84">
        <f>IF(MoM!AS5=0,0,AS5/MoM!AS5*100)</f>
        <v>0.95265967074504232</v>
      </c>
      <c r="AS5" s="84">
        <f>IF(MoM!AT5=0,0,AT5/MoM!AT5*100)</f>
        <v>0.95199280897552085</v>
      </c>
      <c r="AT5" s="84">
        <f>IF(MoM!AU5=0,0,AU5/MoM!AU5*100)</f>
        <v>0.94685204780705301</v>
      </c>
      <c r="AU5" s="84">
        <f>IF(MoM!AV5=0,0,AV5/MoM!AV5*100)</f>
        <v>0.9402240834724036</v>
      </c>
      <c r="AV5" s="84">
        <f>IF(MoM!AW5=0,0,AW5/MoM!AW5*100)</f>
        <v>0.93824961289711162</v>
      </c>
      <c r="AW5" s="84">
        <f>IF(MoM!AX5=0,0,AX5/MoM!AX5*100)</f>
        <v>0.93637311367131726</v>
      </c>
      <c r="AX5" s="84">
        <f>IF(MoM!AY5=0,0,AY5/MoM!AY5*100)</f>
        <v>0.93075487498928933</v>
      </c>
      <c r="AY5" s="84">
        <f>IF(MoM!AZ5=0,0,AZ5/MoM!AZ5*100)</f>
        <v>0.92544957220185042</v>
      </c>
      <c r="AZ5" s="84">
        <f>IF(MoM!BA5=0,0,BA5/MoM!BA5*100)</f>
        <v>0.93127990450672193</v>
      </c>
      <c r="BA5" s="84">
        <f>IF(MoM!BB5=0,0,BB5/MoM!BB5*100)</f>
        <v>0.93928891168547979</v>
      </c>
      <c r="BB5" s="84">
        <f>IF(MoM!BC5=0,0,BC5/MoM!BC5*100)</f>
        <v>0.94689715187013224</v>
      </c>
      <c r="BC5" s="84">
        <f>IF(MoM!BD5=0,0,BD5/MoM!BD5*100)</f>
        <v>0.95163163762948288</v>
      </c>
      <c r="BD5" s="84">
        <f>IF(MoM!BE5=0,0,BE5/MoM!BE5*100)</f>
        <v>0.97380465478624989</v>
      </c>
      <c r="BE5" s="137">
        <v>1</v>
      </c>
      <c r="BF5" s="84">
        <f>BE5*MoM!BF5/100</f>
        <v>1.0051000000000001</v>
      </c>
      <c r="BG5" s="84">
        <f>BF5*MoM!BG5/100</f>
        <v>1.0078137700000001</v>
      </c>
      <c r="BH5" s="84">
        <f>BG5*MoM!BH5/100</f>
        <v>1.012752057473</v>
      </c>
      <c r="BI5" s="84">
        <f>BH5*MoM!BI5/100</f>
        <v>1.0100176269178229</v>
      </c>
      <c r="BJ5" s="84">
        <f>BI5*MoM!BJ5/100</f>
        <v>1.0005234612247955</v>
      </c>
      <c r="BK5" s="84">
        <f>BJ5*MoM!BK5/100</f>
        <v>0.9972217338027537</v>
      </c>
      <c r="BL5" s="84">
        <f>BK5*MoM!BL5/100</f>
        <v>0.99772034466965509</v>
      </c>
      <c r="BM5" s="84">
        <f>BL5*MoM!BM5/100</f>
        <v>1.0056023353925454</v>
      </c>
      <c r="BN5" s="84">
        <f>BM5*MoM!BN5/100</f>
        <v>1.0020827272186716</v>
      </c>
      <c r="BO5" s="84">
        <f>BN5*MoM!BO5/100</f>
        <v>1.0060910581275464</v>
      </c>
      <c r="BP5" s="84">
        <f>BO5*MoM!BP5/100</f>
        <v>1.003374612270602</v>
      </c>
      <c r="BQ5" s="84">
        <f>BP5*MoM!BQ5/100</f>
        <v>0.99916043889906547</v>
      </c>
      <c r="BR5" s="84">
        <f>BQ5*MoM!BR5/100</f>
        <v>0.99036782703675375</v>
      </c>
      <c r="BS5" s="84">
        <f>BR5*MoM!BS5/100</f>
        <v>0.9830391051166818</v>
      </c>
      <c r="BT5" s="84">
        <f>BS5*MoM!BT5/100</f>
        <v>0.9782222135016102</v>
      </c>
    </row>
    <row r="6" spans="1:72" ht="28.5" x14ac:dyDescent="0.45">
      <c r="A6" s="84">
        <f>Веса!A6</f>
        <v>1</v>
      </c>
      <c r="B6" s="84">
        <f>MoM!B6</f>
        <v>1</v>
      </c>
      <c r="C6" s="84">
        <f>БИПЦ_НДС!E6</f>
        <v>0</v>
      </c>
      <c r="D6" s="84">
        <f t="shared" si="0"/>
        <v>1</v>
      </c>
      <c r="E6" s="84">
        <v>1</v>
      </c>
      <c r="F6" s="84">
        <v>0</v>
      </c>
      <c r="G6" s="84">
        <v>0</v>
      </c>
      <c r="H6" s="84">
        <v>0</v>
      </c>
      <c r="I6" s="84">
        <v>0</v>
      </c>
      <c r="J6" s="139" t="s">
        <v>4</v>
      </c>
      <c r="K6" s="139" t="s">
        <v>4</v>
      </c>
      <c r="L6" s="99" t="str">
        <f>MoM!J6</f>
        <v>Баранина (кроме бескостного мяса), кг</v>
      </c>
      <c r="M6" s="84">
        <f>IF(MoM!N6=0,0,N6/MoM!N6*100)</f>
        <v>0.88458540830434229</v>
      </c>
      <c r="N6" s="84">
        <f>IF(MoM!O6=0,0,O6/MoM!O6*100)</f>
        <v>0.90183482376627699</v>
      </c>
      <c r="O6" s="84">
        <f>IF(MoM!P6=0,0,P6/MoM!P6*100)</f>
        <v>0.91139427289819963</v>
      </c>
      <c r="P6" s="84">
        <f>IF(MoM!Q6=0,0,Q6/MoM!Q6*100)</f>
        <v>0.92743481210120793</v>
      </c>
      <c r="Q6" s="84">
        <f>IF(MoM!R6=0,0,R6/MoM!R6*100)</f>
        <v>0.93151552527445325</v>
      </c>
      <c r="R6" s="84">
        <f>IF(MoM!S6=0,0,S6/MoM!S6*100)</f>
        <v>0.92900043335621219</v>
      </c>
      <c r="S6" s="84">
        <f>IF(MoM!T6=0,0,T6/MoM!T6*100)</f>
        <v>0.93085843422292469</v>
      </c>
      <c r="T6" s="84">
        <f>IF(MoM!U6=0,0,U6/MoM!U6*100)</f>
        <v>0.93141694928345842</v>
      </c>
      <c r="U6" s="84">
        <f>IF(MoM!V6=0,0,V6/MoM!V6*100)</f>
        <v>0.9320689411479568</v>
      </c>
      <c r="V6" s="84">
        <f>IF(MoM!W6=0,0,W6/MoM!W6*100)</f>
        <v>0.93011159637154617</v>
      </c>
      <c r="W6" s="84">
        <f>IF(MoM!X6=0,0,X6/MoM!X6*100)</f>
        <v>0.92853040665771458</v>
      </c>
      <c r="X6" s="84">
        <f>IF(MoM!Y6=0,0,Y6/MoM!Y6*100)</f>
        <v>0.93103743875569034</v>
      </c>
      <c r="Y6" s="84">
        <f>IF(MoM!Z6=0,0,Z6/MoM!Z6*100)</f>
        <v>0.93327192860870389</v>
      </c>
      <c r="Z6" s="84">
        <f>IF(MoM!AA6=0,0,AA6/MoM!AA6*100)</f>
        <v>0.93728499790172148</v>
      </c>
      <c r="AA6" s="84">
        <f>IF(MoM!AB6=0,0,AB6/MoM!AB6*100)</f>
        <v>0.94178396589164981</v>
      </c>
      <c r="AB6" s="84">
        <f>IF(MoM!AC6=0,0,AC6/MoM!AC6*100)</f>
        <v>0.95713504453568377</v>
      </c>
      <c r="AC6" s="84">
        <f>IF(MoM!AD6=0,0,AD6/MoM!AD6*100)</f>
        <v>0.95665647701341594</v>
      </c>
      <c r="AD6" s="84">
        <f>IF(MoM!AE6=0,0,AE6/MoM!AE6*100)</f>
        <v>0.95455183276398647</v>
      </c>
      <c r="AE6" s="84">
        <f>IF(MoM!AF6=0,0,AF6/MoM!AF6*100)</f>
        <v>0.95130635653258888</v>
      </c>
      <c r="AF6" s="84">
        <f>IF(MoM!AG6=0,0,AG6/MoM!AG6*100)</f>
        <v>0.95254305479608115</v>
      </c>
      <c r="AG6" s="84">
        <f>IF(MoM!AH6=0,0,AH6/MoM!AH6*100)</f>
        <v>0.952352546185122</v>
      </c>
      <c r="AH6" s="84">
        <f>IF(MoM!AI6=0,0,AI6/MoM!AI6*100)</f>
        <v>0.94978119431042229</v>
      </c>
      <c r="AI6" s="84">
        <f>IF(MoM!AJ6=0,0,AJ6/MoM!AJ6*100)</f>
        <v>0.94788163192180142</v>
      </c>
      <c r="AJ6" s="84">
        <f>IF(MoM!AK6=0,0,AK6/MoM!AK6*100)</f>
        <v>0.948165996411378</v>
      </c>
      <c r="AK6" s="84">
        <f>IF(MoM!AL6=0,0,AL6/MoM!AL6*100)</f>
        <v>0.9532860927919995</v>
      </c>
      <c r="AL6" s="84">
        <f>IF(MoM!AM6=0,0,AM6/MoM!AM6*100)</f>
        <v>0.95995909544154356</v>
      </c>
      <c r="AM6" s="84">
        <f>IF(MoM!AN6=0,0,AN6/MoM!AN6*100)</f>
        <v>0.96139903408470584</v>
      </c>
      <c r="AN6" s="84">
        <f>IF(MoM!AO6=0,0,AO6/MoM!AO6*100)</f>
        <v>0.96091833456766351</v>
      </c>
      <c r="AO6" s="84">
        <f>IF(MoM!AP6=0,0,AP6/MoM!AP6*100)</f>
        <v>0.96706821190889658</v>
      </c>
      <c r="AP6" s="84">
        <f>IF(MoM!AQ6=0,0,AQ6/MoM!AQ6*100)</f>
        <v>0.96716491873008759</v>
      </c>
      <c r="AQ6" s="84">
        <f>IF(MoM!AR6=0,0,AR6/MoM!AR6*100)</f>
        <v>0.96455357344951631</v>
      </c>
      <c r="AR6" s="84">
        <f>IF(MoM!AS6=0,0,AS6/MoM!AS6*100)</f>
        <v>0.96628976988172555</v>
      </c>
      <c r="AS6" s="84">
        <f>IF(MoM!AT6=0,0,AT6/MoM!AT6*100)</f>
        <v>0.96696617272064278</v>
      </c>
      <c r="AT6" s="84">
        <f>IF(MoM!AU6=0,0,AU6/MoM!AU6*100)</f>
        <v>0.96454875728884115</v>
      </c>
      <c r="AU6" s="84">
        <f>IF(MoM!AV6=0,0,AV6/MoM!AV6*100)</f>
        <v>0.9625232048985346</v>
      </c>
      <c r="AV6" s="84">
        <f>IF(MoM!AW6=0,0,AW6/MoM!AW6*100)</f>
        <v>0.96685455932057807</v>
      </c>
      <c r="AW6" s="84">
        <f>IF(MoM!AX6=0,0,AX6/MoM!AX6*100)</f>
        <v>0.96965843754260783</v>
      </c>
      <c r="AX6" s="84">
        <f>IF(MoM!AY6=0,0,AY6/MoM!AY6*100)</f>
        <v>0.96946450585509936</v>
      </c>
      <c r="AY6" s="84">
        <f>IF(MoM!AZ6=0,0,AZ6/MoM!AZ6*100)</f>
        <v>0.9693675594045138</v>
      </c>
      <c r="AZ6" s="84">
        <f>IF(MoM!BA6=0,0,BA6/MoM!BA6*100)</f>
        <v>0.97295421937431059</v>
      </c>
      <c r="BA6" s="84">
        <f>IF(MoM!BB6=0,0,BB6/MoM!BB6*100)</f>
        <v>0.97840276300280671</v>
      </c>
      <c r="BB6" s="84">
        <f>IF(MoM!BC6=0,0,BC6/MoM!BC6*100)</f>
        <v>0.98339261709412107</v>
      </c>
      <c r="BC6" s="84">
        <f>IF(MoM!BD6=0,0,BD6/MoM!BD6*100)</f>
        <v>0.98614611642198458</v>
      </c>
      <c r="BD6" s="84">
        <f>IF(MoM!BE6=0,0,BE6/MoM!BE6*100)</f>
        <v>0.99235883695544314</v>
      </c>
      <c r="BE6" s="137">
        <v>1</v>
      </c>
      <c r="BF6" s="84">
        <f>BE6*MoM!BF6/100</f>
        <v>1.0048000000000001</v>
      </c>
      <c r="BG6" s="84">
        <f>BF6*MoM!BG6/100</f>
        <v>1.0086182400000001</v>
      </c>
      <c r="BH6" s="84">
        <f>BG6*MoM!BH6/100</f>
        <v>1.0124509893119999</v>
      </c>
      <c r="BI6" s="84">
        <f>BH6*MoM!BI6/100</f>
        <v>1.0250053815794686</v>
      </c>
      <c r="BJ6" s="84">
        <f>BI6*MoM!BJ6/100</f>
        <v>1.0404829628413186</v>
      </c>
      <c r="BK6" s="84">
        <f>BJ6*MoM!BK6/100</f>
        <v>1.122056827128078</v>
      </c>
      <c r="BL6" s="84">
        <f>BK6*MoM!BL6/100</f>
        <v>1.1654804263379346</v>
      </c>
      <c r="BM6" s="84">
        <f>BL6*MoM!BM6/100</f>
        <v>1.1925195722289745</v>
      </c>
      <c r="BN6" s="84">
        <f>BM6*MoM!BN6/100</f>
        <v>1.184887446966709</v>
      </c>
      <c r="BO6" s="84">
        <f>BN6*MoM!BO6/100</f>
        <v>1.1799109196894488</v>
      </c>
      <c r="BP6" s="84">
        <f>BO6*MoM!BP6/100</f>
        <v>1.1827427058967035</v>
      </c>
      <c r="BQ6" s="84">
        <f>BP6*MoM!BQ6/100</f>
        <v>1.1820330602731655</v>
      </c>
      <c r="BR6" s="84">
        <f>BQ6*MoM!BR6/100</f>
        <v>1.1821512635791929</v>
      </c>
      <c r="BS6" s="84">
        <f>BR6*MoM!BS6/100</f>
        <v>1.1836880602218458</v>
      </c>
      <c r="BT6" s="84">
        <f>BS6*MoM!BT6/100</f>
        <v>1.1860554363422895</v>
      </c>
    </row>
    <row r="7" spans="1:72" ht="28.5" x14ac:dyDescent="0.45">
      <c r="A7" s="84">
        <f>Веса!A7</f>
        <v>1</v>
      </c>
      <c r="B7" s="84">
        <f>MoM!B7</f>
        <v>1</v>
      </c>
      <c r="C7" s="84">
        <f>БИПЦ_НДС!E7</f>
        <v>0</v>
      </c>
      <c r="D7" s="84">
        <f t="shared" si="0"/>
        <v>1</v>
      </c>
      <c r="E7" s="84">
        <v>1</v>
      </c>
      <c r="F7" s="84">
        <v>0</v>
      </c>
      <c r="G7" s="84">
        <v>0</v>
      </c>
      <c r="H7" s="84">
        <v>0</v>
      </c>
      <c r="I7" s="84">
        <v>0</v>
      </c>
      <c r="J7" s="139" t="s">
        <v>5</v>
      </c>
      <c r="K7" s="139" t="s">
        <v>5</v>
      </c>
      <c r="L7" s="99" t="str">
        <f>MoM!J7</f>
        <v>Куры охлажденные и мороженые, кг</v>
      </c>
      <c r="M7" s="84">
        <f>IF(MoM!N7=0,0,N7/MoM!N7*100)</f>
        <v>0.98295073749620587</v>
      </c>
      <c r="N7" s="84">
        <f>IF(MoM!O7=0,0,O7/MoM!O7*100)</f>
        <v>0.98255755720120741</v>
      </c>
      <c r="O7" s="84">
        <f>IF(MoM!P7=0,0,P7/MoM!P7*100)</f>
        <v>0.97577791005651915</v>
      </c>
      <c r="P7" s="84">
        <f>IF(MoM!Q7=0,0,Q7/MoM!Q7*100)</f>
        <v>0.96484919746388598</v>
      </c>
      <c r="Q7" s="84">
        <f>IF(MoM!R7=0,0,R7/MoM!R7*100)</f>
        <v>0.95510422056950073</v>
      </c>
      <c r="R7" s="84">
        <f>IF(MoM!S7=0,0,S7/MoM!S7*100)</f>
        <v>0.94880053271374198</v>
      </c>
      <c r="S7" s="84">
        <f>IF(MoM!T7=0,0,T7/MoM!T7*100)</f>
        <v>0.94604901116887208</v>
      </c>
      <c r="T7" s="84">
        <f>IF(MoM!U7=0,0,U7/MoM!U7*100)</f>
        <v>0.94396770334430058</v>
      </c>
      <c r="U7" s="84">
        <f>IF(MoM!V7=0,0,V7/MoM!V7*100)</f>
        <v>0.94510046458831376</v>
      </c>
      <c r="V7" s="84">
        <f>IF(MoM!W7=0,0,W7/MoM!W7*100)</f>
        <v>0.94528948468123131</v>
      </c>
      <c r="W7" s="84">
        <f>IF(MoM!X7=0,0,X7/MoM!X7*100)</f>
        <v>0.94406060835114569</v>
      </c>
      <c r="X7" s="84">
        <f>IF(MoM!Y7=0,0,Y7/MoM!Y7*100)</f>
        <v>0.94037877197857622</v>
      </c>
      <c r="Y7" s="84">
        <f>IF(MoM!Z7=0,0,Z7/MoM!Z7*100)</f>
        <v>0.93934435532939986</v>
      </c>
      <c r="Z7" s="84">
        <f>IF(MoM!AA7=0,0,AA7/MoM!AA7*100)</f>
        <v>0.92938730516290824</v>
      </c>
      <c r="AA7" s="84">
        <f>IF(MoM!AB7=0,0,AB7/MoM!AB7*100)</f>
        <v>0.92734265309154984</v>
      </c>
      <c r="AB7" s="84">
        <f>IF(MoM!AC7=0,0,AC7/MoM!AC7*100)</f>
        <v>0.91992391186681743</v>
      </c>
      <c r="AC7" s="84">
        <f>IF(MoM!AD7=0,0,AD7/MoM!AD7*100)</f>
        <v>0.91836004121664383</v>
      </c>
      <c r="AD7" s="84">
        <f>IF(MoM!AE7=0,0,AE7/MoM!AE7*100)</f>
        <v>0.9209314493320504</v>
      </c>
      <c r="AE7" s="84">
        <f>IF(MoM!AF7=0,0,AF7/MoM!AF7*100)</f>
        <v>0.93483751421696448</v>
      </c>
      <c r="AF7" s="84">
        <f>IF(MoM!AG7=0,0,AG7/MoM!AG7*100)</f>
        <v>0.94418588935913406</v>
      </c>
      <c r="AG7" s="84">
        <f>IF(MoM!AH7=0,0,AH7/MoM!AH7*100)</f>
        <v>0.95674356168761054</v>
      </c>
      <c r="AH7" s="84">
        <f>IF(MoM!AI7=0,0,AI7/MoM!AI7*100)</f>
        <v>0.96985094848273079</v>
      </c>
      <c r="AI7" s="84">
        <f>IF(MoM!AJ7=0,0,AJ7/MoM!AJ7*100)</f>
        <v>0.98333187666664068</v>
      </c>
      <c r="AJ7" s="84">
        <f>IF(MoM!AK7=0,0,AK7/MoM!AK7*100)</f>
        <v>0.9871668709856406</v>
      </c>
      <c r="AK7" s="84">
        <f>IF(MoM!AL7=0,0,AL7/MoM!AL7*100)</f>
        <v>0.98696943761144351</v>
      </c>
      <c r="AL7" s="84">
        <f>IF(MoM!AM7=0,0,AM7/MoM!AM7*100)</f>
        <v>0.9784815004479851</v>
      </c>
      <c r="AM7" s="84">
        <f>IF(MoM!AN7=0,0,AN7/MoM!AN7*100)</f>
        <v>0.95959680748933895</v>
      </c>
      <c r="AN7" s="84">
        <f>IF(MoM!AO7=0,0,AO7/MoM!AO7*100)</f>
        <v>0.94769780707647122</v>
      </c>
      <c r="AO7" s="84">
        <f>IF(MoM!AP7=0,0,AP7/MoM!AP7*100)</f>
        <v>0.94258023891825826</v>
      </c>
      <c r="AP7" s="84">
        <f>IF(MoM!AQ7=0,0,AQ7/MoM!AQ7*100)</f>
        <v>0.9401295302970708</v>
      </c>
      <c r="AQ7" s="84">
        <f>IF(MoM!AR7=0,0,AR7/MoM!AR7*100)</f>
        <v>0.93627499922285284</v>
      </c>
      <c r="AR7" s="84">
        <f>IF(MoM!AS7=0,0,AS7/MoM!AS7*100)</f>
        <v>0.93140636922689413</v>
      </c>
      <c r="AS7" s="84">
        <f>IF(MoM!AT7=0,0,AT7/MoM!AT7*100)</f>
        <v>0.92805330629767735</v>
      </c>
      <c r="AT7" s="84">
        <f>IF(MoM!AU7=0,0,AU7/MoM!AU7*100)</f>
        <v>0.92359865042744849</v>
      </c>
      <c r="AU7" s="84">
        <f>IF(MoM!AV7=0,0,AV7/MoM!AV7*100)</f>
        <v>0.91168422783693437</v>
      </c>
      <c r="AV7" s="84">
        <f>IF(MoM!AW7=0,0,AW7/MoM!AW7*100)</f>
        <v>0.90475542770537354</v>
      </c>
      <c r="AW7" s="84">
        <f>IF(MoM!AX7=0,0,AX7/MoM!AX7*100)</f>
        <v>0.89796976199758327</v>
      </c>
      <c r="AX7" s="84">
        <f>IF(MoM!AY7=0,0,AY7/MoM!AY7*100)</f>
        <v>0.89141458273500096</v>
      </c>
      <c r="AY7" s="84">
        <f>IF(MoM!AZ7=0,0,AZ7/MoM!AZ7*100)</f>
        <v>0.88169816378318944</v>
      </c>
      <c r="AZ7" s="84">
        <f>IF(MoM!BA7=0,0,BA7/MoM!BA7*100)</f>
        <v>0.87843588057719157</v>
      </c>
      <c r="BA7" s="84">
        <f>IF(MoM!BB7=0,0,BB7/MoM!BB7*100)</f>
        <v>0.88493630609346274</v>
      </c>
      <c r="BB7" s="84">
        <f>IF(MoM!BC7=0,0,BC7/MoM!BC7*100)</f>
        <v>0.93245738573068171</v>
      </c>
      <c r="BC7" s="84">
        <f>IF(MoM!BD7=0,0,BD7/MoM!BD7*100)</f>
        <v>0.97469770530428157</v>
      </c>
      <c r="BD7" s="84">
        <f>IF(MoM!BE7=0,0,BE7/MoM!BE7*100)</f>
        <v>0.98990298950702837</v>
      </c>
      <c r="BE7" s="137">
        <v>1</v>
      </c>
      <c r="BF7" s="84">
        <f>BE7*MoM!BF7/100</f>
        <v>1.0343</v>
      </c>
      <c r="BG7" s="84">
        <f>BF7*MoM!BG7/100</f>
        <v>1.0710176499999999</v>
      </c>
      <c r="BH7" s="84">
        <f>BG7*MoM!BH7/100</f>
        <v>1.0914740871149999</v>
      </c>
      <c r="BI7" s="84">
        <f>BH7*MoM!BI7/100</f>
        <v>1.1047900709778029</v>
      </c>
      <c r="BJ7" s="84">
        <f>BI7*MoM!BJ7/100</f>
        <v>1.0908697160834826</v>
      </c>
      <c r="BK7" s="84">
        <f>BJ7*MoM!BK7/100</f>
        <v>1.0723249309100633</v>
      </c>
      <c r="BL7" s="84">
        <f>BK7*MoM!BL7/100</f>
        <v>1.050771199798771</v>
      </c>
      <c r="BM7" s="84">
        <f>BL7*MoM!BM7/100</f>
        <v>1.0467782692395358</v>
      </c>
      <c r="BN7" s="84">
        <f>BM7*MoM!BN7/100</f>
        <v>1.0453127796626003</v>
      </c>
      <c r="BO7" s="84">
        <f>BN7*MoM!BO7/100</f>
        <v>1.0561840325710914</v>
      </c>
      <c r="BP7" s="84">
        <f>BO7*MoM!BP7/100</f>
        <v>1.0673795833163451</v>
      </c>
      <c r="BQ7" s="84">
        <f>BP7*MoM!BQ7/100</f>
        <v>1.0662054657746971</v>
      </c>
      <c r="BR7" s="84">
        <f>BQ7*MoM!BR7/100</f>
        <v>1.0523447947196261</v>
      </c>
      <c r="BS7" s="84">
        <f>BR7*MoM!BS7/100</f>
        <v>1.0428736915671493</v>
      </c>
      <c r="BT7" s="84">
        <f>BS7*MoM!BT7/100</f>
        <v>1.0409965189223283</v>
      </c>
    </row>
    <row r="8" spans="1:72" x14ac:dyDescent="0.45">
      <c r="A8" s="84">
        <f>Веса!A8</f>
        <v>1</v>
      </c>
      <c r="B8" s="84">
        <f>MoM!B8</f>
        <v>1</v>
      </c>
      <c r="C8" s="84">
        <f>БИПЦ_НДС!E8</f>
        <v>0</v>
      </c>
      <c r="D8" s="84">
        <f t="shared" si="0"/>
        <v>1</v>
      </c>
      <c r="E8" s="84">
        <v>1</v>
      </c>
      <c r="F8" s="84">
        <v>0</v>
      </c>
      <c r="G8" s="84">
        <v>0</v>
      </c>
      <c r="H8" s="84">
        <v>0</v>
      </c>
      <c r="I8" s="84">
        <v>0</v>
      </c>
      <c r="J8" s="139" t="s">
        <v>6</v>
      </c>
      <c r="K8" s="139" t="s">
        <v>6</v>
      </c>
      <c r="L8" s="99" t="str">
        <f>MoM!J8</f>
        <v>Окорочка куриные, кг</v>
      </c>
      <c r="M8" s="84">
        <f>IF(MoM!N8=0,0,N8/MoM!N8*100)</f>
        <v>0.96225036512075002</v>
      </c>
      <c r="N8" s="84">
        <f>IF(MoM!O8=0,0,O8/MoM!O8*100)</f>
        <v>0.9716804186989334</v>
      </c>
      <c r="O8" s="84">
        <f>IF(MoM!P8=0,0,P8/MoM!P8*100)</f>
        <v>0.97051440219649476</v>
      </c>
      <c r="P8" s="84">
        <f>IF(MoM!Q8=0,0,Q8/MoM!Q8*100)</f>
        <v>0.963235544180021</v>
      </c>
      <c r="Q8" s="84">
        <f>IF(MoM!R8=0,0,R8/MoM!R8*100)</f>
        <v>0.95832304290470283</v>
      </c>
      <c r="R8" s="84">
        <f>IF(MoM!S8=0,0,S8/MoM!S8*100)</f>
        <v>0.95496891225453651</v>
      </c>
      <c r="S8" s="84">
        <f>IF(MoM!T8=0,0,T8/MoM!T8*100)</f>
        <v>0.9539184464510565</v>
      </c>
      <c r="T8" s="84">
        <f>IF(MoM!U8=0,0,U8/MoM!U8*100)</f>
        <v>0.95439540567428194</v>
      </c>
      <c r="U8" s="84">
        <f>IF(MoM!V8=0,0,V8/MoM!V8*100)</f>
        <v>0.95840386637811392</v>
      </c>
      <c r="V8" s="84">
        <f>IF(MoM!W8=0,0,W8/MoM!W8*100)</f>
        <v>0.9600331529509567</v>
      </c>
      <c r="W8" s="84">
        <f>IF(MoM!X8=0,0,X8/MoM!X8*100)</f>
        <v>0.95964913968977616</v>
      </c>
      <c r="X8" s="84">
        <f>IF(MoM!Y8=0,0,Y8/MoM!Y8*100)</f>
        <v>0.95782580632436565</v>
      </c>
      <c r="Y8" s="84">
        <f>IF(MoM!Z8=0,0,Z8/MoM!Z8*100)</f>
        <v>0.95610171987298176</v>
      </c>
      <c r="Z8" s="84">
        <f>IF(MoM!AA8=0,0,AA8/MoM!AA8*100)</f>
        <v>0.9516080417895787</v>
      </c>
      <c r="AA8" s="84">
        <f>IF(MoM!AB8=0,0,AB8/MoM!AB8*100)</f>
        <v>0.94589839353884131</v>
      </c>
      <c r="AB8" s="84">
        <f>IF(MoM!AC8=0,0,AC8/MoM!AC8*100)</f>
        <v>0.94192562028597815</v>
      </c>
      <c r="AC8" s="84">
        <f>IF(MoM!AD8=0,0,AD8/MoM!AD8*100)</f>
        <v>0.94079530954163504</v>
      </c>
      <c r="AD8" s="84">
        <f>IF(MoM!AE8=0,0,AE8/MoM!AE8*100)</f>
        <v>0.9423005820369017</v>
      </c>
      <c r="AE8" s="84">
        <f>IF(MoM!AF8=0,0,AF8/MoM!AF8*100)</f>
        <v>0.94795438552912303</v>
      </c>
      <c r="AF8" s="84">
        <f>IF(MoM!AG8=0,0,AG8/MoM!AG8*100)</f>
        <v>0.95402129359650933</v>
      </c>
      <c r="AG8" s="84">
        <f>IF(MoM!AH8=0,0,AH8/MoM!AH8*100)</f>
        <v>0.96384771292055327</v>
      </c>
      <c r="AH8" s="84">
        <f>IF(MoM!AI8=0,0,AI8/MoM!AI8*100)</f>
        <v>0.97531750070430778</v>
      </c>
      <c r="AI8" s="84">
        <f>IF(MoM!AJ8=0,0,AJ8/MoM!AJ8*100)</f>
        <v>0.98253485020951947</v>
      </c>
      <c r="AJ8" s="84">
        <f>IF(MoM!AK8=0,0,AK8/MoM!AK8*100)</f>
        <v>0.98901958022090219</v>
      </c>
      <c r="AK8" s="84">
        <f>IF(MoM!AL8=0,0,AL8/MoM!AL8*100)</f>
        <v>0.99129432525541028</v>
      </c>
      <c r="AL8" s="84">
        <f>IF(MoM!AM8=0,0,AM8/MoM!AM8*100)</f>
        <v>0.98723001852186321</v>
      </c>
      <c r="AM8" s="84">
        <f>IF(MoM!AN8=0,0,AN8/MoM!AN8*100)</f>
        <v>0.98140536141258417</v>
      </c>
      <c r="AN8" s="84">
        <f>IF(MoM!AO8=0,0,AO8/MoM!AO8*100)</f>
        <v>0.97571321031639113</v>
      </c>
      <c r="AO8" s="84">
        <f>IF(MoM!AP8=0,0,AP8/MoM!AP8*100)</f>
        <v>0.97083464426480914</v>
      </c>
      <c r="AP8" s="84">
        <f>IF(MoM!AQ8=0,0,AQ8/MoM!AQ8*100)</f>
        <v>0.9668542222233234</v>
      </c>
      <c r="AQ8" s="84">
        <f>IF(MoM!AR8=0,0,AR8/MoM!AR8*100)</f>
        <v>0.9665641659566564</v>
      </c>
      <c r="AR8" s="84">
        <f>IF(MoM!AS8=0,0,AS8/MoM!AS8*100)</f>
        <v>0.96588757104048673</v>
      </c>
      <c r="AS8" s="84">
        <f>IF(MoM!AT8=0,0,AT8/MoM!AT8*100)</f>
        <v>0.96424556216971791</v>
      </c>
      <c r="AT8" s="84">
        <f>IF(MoM!AU8=0,0,AU8/MoM!AU8*100)</f>
        <v>0.96231707104537845</v>
      </c>
      <c r="AU8" s="84">
        <f>IF(MoM!AV8=0,0,AV8/MoM!AV8*100)</f>
        <v>0.95731302227594262</v>
      </c>
      <c r="AV8" s="84">
        <f>IF(MoM!AW8=0,0,AW8/MoM!AW8*100)</f>
        <v>0.95482400841802506</v>
      </c>
      <c r="AW8" s="84">
        <f>IF(MoM!AX8=0,0,AX8/MoM!AX8*100)</f>
        <v>0.95004988837593496</v>
      </c>
      <c r="AX8" s="84">
        <f>IF(MoM!AY8=0,0,AY8/MoM!AY8*100)</f>
        <v>0.94387456410149129</v>
      </c>
      <c r="AY8" s="84">
        <f>IF(MoM!AZ8=0,0,AZ8/MoM!AZ8*100)</f>
        <v>0.93726744215278079</v>
      </c>
      <c r="AZ8" s="84">
        <f>IF(MoM!BA8=0,0,BA8/MoM!BA8*100)</f>
        <v>0.93333091889573916</v>
      </c>
      <c r="BA8" s="84">
        <f>IF(MoM!BB8=0,0,BB8/MoM!BB8*100)</f>
        <v>0.93445091599841401</v>
      </c>
      <c r="BB8" s="84">
        <f>IF(MoM!BC8=0,0,BC8/MoM!BC8*100)</f>
        <v>0.95398094014278079</v>
      </c>
      <c r="BC8" s="84">
        <f>IF(MoM!BD8=0,0,BD8/MoM!BD8*100)</f>
        <v>0.9729651608516221</v>
      </c>
      <c r="BD8" s="84">
        <f>IF(MoM!BE8=0,0,BE8/MoM!BE8*100)</f>
        <v>0.98434885323358601</v>
      </c>
      <c r="BE8" s="137">
        <v>1</v>
      </c>
      <c r="BF8" s="84">
        <f>BE8*MoM!BF8/100</f>
        <v>1.0212000000000001</v>
      </c>
      <c r="BG8" s="84">
        <f>BF8*MoM!BG8/100</f>
        <v>1.0428494400000001</v>
      </c>
      <c r="BH8" s="84">
        <f>BG8*MoM!BH8/100</f>
        <v>1.056615052608</v>
      </c>
      <c r="BI8" s="84">
        <f>BH8*MoM!BI8/100</f>
        <v>1.0651736345341249</v>
      </c>
      <c r="BJ8" s="84">
        <f>BI8*MoM!BJ8/100</f>
        <v>1.066451842895566</v>
      </c>
      <c r="BK8" s="84">
        <f>BJ8*MoM!BK8/100</f>
        <v>1.0617594547868257</v>
      </c>
      <c r="BL8" s="84">
        <f>BK8*MoM!BL8/100</f>
        <v>1.0557074258945409</v>
      </c>
      <c r="BM8" s="84">
        <f>BL8*MoM!BM8/100</f>
        <v>1.0559185673797198</v>
      </c>
      <c r="BN8" s="84">
        <f>BM8*MoM!BN8/100</f>
        <v>1.0564465266634095</v>
      </c>
      <c r="BO8" s="84">
        <f>BN8*MoM!BO8/100</f>
        <v>1.0638416523500533</v>
      </c>
      <c r="BP8" s="84">
        <f>BO8*MoM!BP8/100</f>
        <v>1.0712885439165039</v>
      </c>
      <c r="BQ8" s="84">
        <f>BP8*MoM!BQ8/100</f>
        <v>1.0750380538202116</v>
      </c>
      <c r="BR8" s="84">
        <f>BQ8*MoM!BR8/100</f>
        <v>1.0740705195717732</v>
      </c>
      <c r="BS8" s="84">
        <f>BR8*MoM!BS8/100</f>
        <v>1.0709557150650151</v>
      </c>
      <c r="BT8" s="84">
        <f>BS8*MoM!BT8/100</f>
        <v>1.0719195752085735</v>
      </c>
    </row>
    <row r="9" spans="1:72" x14ac:dyDescent="0.45">
      <c r="A9" s="84">
        <f>Веса!A9</f>
        <v>0</v>
      </c>
      <c r="B9" s="84">
        <f>MoM!B9</f>
        <v>0</v>
      </c>
      <c r="C9" s="84">
        <f>БИПЦ_НДС!E9</f>
        <v>0</v>
      </c>
      <c r="D9" s="84">
        <f t="shared" si="0"/>
        <v>1</v>
      </c>
      <c r="E9" s="84">
        <v>1</v>
      </c>
      <c r="F9" s="84">
        <v>0</v>
      </c>
      <c r="G9" s="84">
        <v>0</v>
      </c>
      <c r="H9" s="84">
        <v>0</v>
      </c>
      <c r="I9" s="84">
        <v>0</v>
      </c>
      <c r="J9" s="140" t="s">
        <v>7</v>
      </c>
      <c r="K9" s="99" t="s">
        <v>531</v>
      </c>
      <c r="L9" s="99" t="str">
        <f>MoM!J9</f>
        <v>Мясо индейки, кг</v>
      </c>
      <c r="M9" s="84">
        <f>IF(MoM!N9=0,0,N9/MoM!N9*100)</f>
        <v>0</v>
      </c>
      <c r="N9" s="84">
        <f>IF(MoM!O9=0,0,O9/MoM!O9*100)</f>
        <v>0</v>
      </c>
      <c r="O9" s="84">
        <f>IF(MoM!P9=0,0,P9/MoM!P9*100)</f>
        <v>0</v>
      </c>
      <c r="P9" s="84">
        <f>IF(MoM!Q9=0,0,Q9/MoM!Q9*100)</f>
        <v>0</v>
      </c>
      <c r="Q9" s="84">
        <f>IF(MoM!R9=0,0,R9/MoM!R9*100)</f>
        <v>0</v>
      </c>
      <c r="R9" s="84">
        <f>IF(MoM!S9=0,0,S9/MoM!S9*100)</f>
        <v>0</v>
      </c>
      <c r="S9" s="84">
        <f>IF(MoM!T9=0,0,T9/MoM!T9*100)</f>
        <v>0</v>
      </c>
      <c r="T9" s="84">
        <f>IF(MoM!U9=0,0,U9/MoM!U9*100)</f>
        <v>0</v>
      </c>
      <c r="U9" s="84">
        <f>IF(MoM!V9=0,0,V9/MoM!V9*100)</f>
        <v>0</v>
      </c>
      <c r="V9" s="84">
        <f>IF(MoM!W9=0,0,W9/MoM!W9*100)</f>
        <v>0</v>
      </c>
      <c r="W9" s="84">
        <f>IF(MoM!X9=0,0,X9/MoM!X9*100)</f>
        <v>0</v>
      </c>
      <c r="X9" s="84">
        <f>IF(MoM!Y9=0,0,Y9/MoM!Y9*100)</f>
        <v>0</v>
      </c>
      <c r="Y9" s="84">
        <f>IF(MoM!Z9=0,0,Z9/MoM!Z9*100)</f>
        <v>0</v>
      </c>
      <c r="Z9" s="84">
        <f>IF(MoM!AA9=0,0,AA9/MoM!AA9*100)</f>
        <v>0</v>
      </c>
      <c r="AA9" s="84">
        <f>IF(MoM!AB9=0,0,AB9/MoM!AB9*100)</f>
        <v>0</v>
      </c>
      <c r="AB9" s="84">
        <f>IF(MoM!AC9=0,0,AC9/MoM!AC9*100)</f>
        <v>0</v>
      </c>
      <c r="AC9" s="84">
        <f>IF(MoM!AD9=0,0,AD9/MoM!AD9*100)</f>
        <v>0</v>
      </c>
      <c r="AD9" s="84">
        <f>IF(MoM!AE9=0,0,AE9/MoM!AE9*100)</f>
        <v>0</v>
      </c>
      <c r="AE9" s="84">
        <f>IF(MoM!AF9=0,0,AF9/MoM!AF9*100)</f>
        <v>0</v>
      </c>
      <c r="AF9" s="84">
        <f>IF(MoM!AG9=0,0,AG9/MoM!AG9*100)</f>
        <v>0</v>
      </c>
      <c r="AG9" s="84">
        <f>IF(MoM!AH9=0,0,AH9/MoM!AH9*100)</f>
        <v>0</v>
      </c>
      <c r="AH9" s="84">
        <f>IF(MoM!AI9=0,0,AI9/MoM!AI9*100)</f>
        <v>0</v>
      </c>
      <c r="AI9" s="84">
        <f>IF(MoM!AJ9=0,0,AJ9/MoM!AJ9*100)</f>
        <v>0</v>
      </c>
      <c r="AJ9" s="84">
        <f>IF(MoM!AK9=0,0,AK9/MoM!AK9*100)</f>
        <v>0</v>
      </c>
      <c r="AK9" s="84">
        <f>IF(MoM!AL9=0,0,AL9/MoM!AL9*100)</f>
        <v>0</v>
      </c>
      <c r="AL9" s="84">
        <f>IF(MoM!AM9=0,0,AM9/MoM!AM9*100)</f>
        <v>0</v>
      </c>
      <c r="AM9" s="84">
        <f>IF(MoM!AN9=0,0,AN9/MoM!AN9*100)</f>
        <v>0</v>
      </c>
      <c r="AN9" s="84">
        <f>IF(MoM!AO9=0,0,AO9/MoM!AO9*100)</f>
        <v>0</v>
      </c>
      <c r="AO9" s="84">
        <f>IF(MoM!AP9=0,0,AP9/MoM!AP9*100)</f>
        <v>0</v>
      </c>
      <c r="AP9" s="84">
        <f>IF(MoM!AQ9=0,0,AQ9/MoM!AQ9*100)</f>
        <v>0</v>
      </c>
      <c r="AQ9" s="84">
        <f>IF(MoM!AR9=0,0,AR9/MoM!AR9*100)</f>
        <v>0</v>
      </c>
      <c r="AR9" s="84">
        <f>IF(MoM!AS9=0,0,AS9/MoM!AS9*100)</f>
        <v>0</v>
      </c>
      <c r="AS9" s="84">
        <f>IF(MoM!AT9=0,0,AT9/MoM!AT9*100)</f>
        <v>0</v>
      </c>
      <c r="AT9" s="84">
        <f>IF(MoM!AU9=0,0,AU9/MoM!AU9*100)</f>
        <v>0</v>
      </c>
      <c r="AU9" s="84">
        <f>IF(MoM!AV9=0,0,AV9/MoM!AV9*100)</f>
        <v>0</v>
      </c>
      <c r="AV9" s="84">
        <f>IF(MoM!AW9=0,0,AW9/MoM!AW9*100)</f>
        <v>0</v>
      </c>
      <c r="AW9" s="84">
        <f>IF(MoM!AX9=0,0,AX9/MoM!AX9*100)</f>
        <v>0</v>
      </c>
      <c r="AX9" s="84">
        <f>IF(MoM!AY9=0,0,AY9/MoM!AY9*100)</f>
        <v>0</v>
      </c>
      <c r="AY9" s="84">
        <f>IF(MoM!AZ9=0,0,AZ9/MoM!AZ9*100)</f>
        <v>0</v>
      </c>
      <c r="AZ9" s="84">
        <f>IF(MoM!BA9=0,0,BA9/MoM!BA9*100)</f>
        <v>0</v>
      </c>
      <c r="BA9" s="84">
        <f>IF(MoM!BB9=0,0,BB9/MoM!BB9*100)</f>
        <v>0</v>
      </c>
      <c r="BB9" s="84">
        <f>IF(MoM!BC9=0,0,BC9/MoM!BC9*100)</f>
        <v>0</v>
      </c>
      <c r="BC9" s="84">
        <f>IF(MoM!BD9=0,0,BD9/MoM!BD9*100)</f>
        <v>0</v>
      </c>
      <c r="BD9" s="84">
        <f>IF(MoM!BE9=0,0,BE9/MoM!BE9*100)</f>
        <v>0</v>
      </c>
      <c r="BE9" s="137">
        <v>1</v>
      </c>
      <c r="BF9" s="84">
        <f>BE9*MoM!BF9/100</f>
        <v>0</v>
      </c>
      <c r="BG9" s="84">
        <f>BF9*MoM!BG9/100</f>
        <v>0</v>
      </c>
      <c r="BH9" s="84">
        <f>BG9*MoM!BH9/100</f>
        <v>0</v>
      </c>
      <c r="BI9" s="84">
        <f>BH9*MoM!BI9/100</f>
        <v>0</v>
      </c>
      <c r="BJ9" s="84">
        <f>BI9*MoM!BJ9/100</f>
        <v>0</v>
      </c>
      <c r="BK9" s="84">
        <f>BJ9*MoM!BK9/100</f>
        <v>0</v>
      </c>
      <c r="BL9" s="84">
        <f>BK9*MoM!BL9/100</f>
        <v>0</v>
      </c>
      <c r="BM9" s="84">
        <f>BL9*MoM!BM9/100</f>
        <v>0</v>
      </c>
      <c r="BN9" s="84">
        <f>BM9*MoM!BN9/100</f>
        <v>0</v>
      </c>
      <c r="BO9" s="84">
        <f>BN9*MoM!BO9/100</f>
        <v>0</v>
      </c>
      <c r="BP9" s="84">
        <f>BO9*MoM!BP9/100</f>
        <v>0</v>
      </c>
      <c r="BQ9" s="84">
        <f>BP9*MoM!BQ9/100</f>
        <v>0</v>
      </c>
      <c r="BR9" s="84">
        <f>BQ9*MoM!BR9/100</f>
        <v>0</v>
      </c>
      <c r="BS9" s="84">
        <f>BR9*MoM!BS9/100</f>
        <v>0</v>
      </c>
      <c r="BT9" s="84">
        <f>BS9*MoM!BT9/100</f>
        <v>0</v>
      </c>
    </row>
    <row r="10" spans="1:72" x14ac:dyDescent="0.45">
      <c r="A10" s="84">
        <f>Веса!A10</f>
        <v>1</v>
      </c>
      <c r="B10" s="84">
        <f>MoM!B10</f>
        <v>1</v>
      </c>
      <c r="C10" s="84">
        <f>БИПЦ_НДС!E10</f>
        <v>0</v>
      </c>
      <c r="D10" s="84">
        <f t="shared" si="0"/>
        <v>1</v>
      </c>
      <c r="E10" s="84">
        <v>1</v>
      </c>
      <c r="F10" s="84">
        <v>0</v>
      </c>
      <c r="G10" s="84">
        <v>0</v>
      </c>
      <c r="H10" s="84">
        <v>0</v>
      </c>
      <c r="I10" s="84">
        <v>0</v>
      </c>
      <c r="J10" s="139" t="s">
        <v>8</v>
      </c>
      <c r="K10" s="139" t="s">
        <v>8</v>
      </c>
      <c r="L10" s="99" t="str">
        <f>MoM!J10</f>
        <v>Печень говяжья, кг</v>
      </c>
      <c r="M10" s="84">
        <f>IF(MoM!N10=0,0,N10/MoM!N10*100)</f>
        <v>0.89328939944838004</v>
      </c>
      <c r="N10" s="84">
        <f>IF(MoM!O10=0,0,O10/MoM!O10*100)</f>
        <v>0.93831118518057832</v>
      </c>
      <c r="O10" s="84">
        <f>IF(MoM!P10=0,0,P10/MoM!P10*100)</f>
        <v>0.96505305395822483</v>
      </c>
      <c r="P10" s="84">
        <f>IF(MoM!Q10=0,0,Q10/MoM!Q10*100)</f>
        <v>0.97277347838989059</v>
      </c>
      <c r="Q10" s="84">
        <f>IF(MoM!R10=0,0,R10/MoM!R10*100)</f>
        <v>0.9627539115624747</v>
      </c>
      <c r="R10" s="84">
        <f>IF(MoM!S10=0,0,S10/MoM!S10*100)</f>
        <v>0.95668856191963114</v>
      </c>
      <c r="S10" s="84">
        <f>IF(MoM!T10=0,0,T10/MoM!T10*100)</f>
        <v>0.94951339770523391</v>
      </c>
      <c r="T10" s="84">
        <f>IF(MoM!U10=0,0,U10/MoM!U10*100)</f>
        <v>0.94742446823028237</v>
      </c>
      <c r="U10" s="84">
        <f>IF(MoM!V10=0,0,V10/MoM!V10*100)</f>
        <v>0.95083519631591129</v>
      </c>
      <c r="V10" s="84">
        <f>IF(MoM!W10=0,0,W10/MoM!W10*100)</f>
        <v>0.95635004045454364</v>
      </c>
      <c r="W10" s="84">
        <f>IF(MoM!X10=0,0,X10/MoM!X10*100)</f>
        <v>0.96036671062445267</v>
      </c>
      <c r="X10" s="84">
        <f>IF(MoM!Y10=0,0,Y10/MoM!Y10*100)</f>
        <v>0.96440025080907543</v>
      </c>
      <c r="Y10" s="84">
        <f>IF(MoM!Z10=0,0,Z10/MoM!Z10*100)</f>
        <v>0.9704759723891726</v>
      </c>
      <c r="Z10" s="84">
        <f>IF(MoM!AA10=0,0,AA10/MoM!AA10*100)</f>
        <v>0.98202463646060378</v>
      </c>
      <c r="AA10" s="84">
        <f>IF(MoM!AB10=0,0,AB10/MoM!AB10*100)</f>
        <v>0.99066645326145708</v>
      </c>
      <c r="AB10" s="84">
        <f>IF(MoM!AC10=0,0,AC10/MoM!AC10*100)</f>
        <v>0.99472818571982902</v>
      </c>
      <c r="AC10" s="84">
        <f>IF(MoM!AD10=0,0,AD10/MoM!AD10*100)</f>
        <v>0.99353451189696518</v>
      </c>
      <c r="AD10" s="84">
        <f>IF(MoM!AE10=0,0,AE10/MoM!AE10*100)</f>
        <v>0.98807007208153197</v>
      </c>
      <c r="AE10" s="84">
        <f>IF(MoM!AF10=0,0,AF10/MoM!AF10*100)</f>
        <v>0.98164761661300193</v>
      </c>
      <c r="AF10" s="84">
        <f>IF(MoM!AG10=0,0,AG10/MoM!AG10*100)</f>
        <v>0.97958615661811466</v>
      </c>
      <c r="AG10" s="84">
        <f>IF(MoM!AH10=0,0,AH10/MoM!AH10*100)</f>
        <v>0.98291674955061636</v>
      </c>
      <c r="AH10" s="84">
        <f>IF(MoM!AI10=0,0,AI10/MoM!AI10*100)</f>
        <v>0.9851774580745829</v>
      </c>
      <c r="AI10" s="84">
        <f>IF(MoM!AJ10=0,0,AJ10/MoM!AJ10*100)</f>
        <v>0.98872409692365137</v>
      </c>
      <c r="AJ10" s="84">
        <f>IF(MoM!AK10=0,0,AK10/MoM!AK10*100)</f>
        <v>0.99248124849196129</v>
      </c>
      <c r="AK10" s="84">
        <f>IF(MoM!AL10=0,0,AL10/MoM!AL10*100)</f>
        <v>0.99129027099377087</v>
      </c>
      <c r="AL10" s="84">
        <f>IF(MoM!AM10=0,0,AM10/MoM!AM10*100)</f>
        <v>0.99148852904796958</v>
      </c>
      <c r="AM10" s="84">
        <f>IF(MoM!AN10=0,0,AN10/MoM!AN10*100)</f>
        <v>0.98920810543115922</v>
      </c>
      <c r="AN10" s="84">
        <f>IF(MoM!AO10=0,0,AO10/MoM!AO10*100)</f>
        <v>0.98940594705224549</v>
      </c>
      <c r="AO10" s="84">
        <f>IF(MoM!AP10=0,0,AP10/MoM!AP10*100)</f>
        <v>0.99138475894635003</v>
      </c>
      <c r="AP10" s="84">
        <f>IF(MoM!AQ10=0,0,AQ10/MoM!AQ10*100)</f>
        <v>0.98969940485614116</v>
      </c>
      <c r="AQ10" s="84">
        <f>IF(MoM!AR10=0,0,AR10/MoM!AR10*100)</f>
        <v>0.98989734473711233</v>
      </c>
      <c r="AR10" s="84">
        <f>IF(MoM!AS10=0,0,AS10/MoM!AS10*100)</f>
        <v>0.99237208809895505</v>
      </c>
      <c r="AS10" s="84">
        <f>IF(MoM!AT10=0,0,AT10/MoM!AT10*100)</f>
        <v>0.99247132530776505</v>
      </c>
      <c r="AT10" s="84">
        <f>IF(MoM!AU10=0,0,AU10/MoM!AU10*100)</f>
        <v>0.99475400935597302</v>
      </c>
      <c r="AU10" s="84">
        <f>IF(MoM!AV10=0,0,AV10/MoM!AV10*100)</f>
        <v>0.99753932058216987</v>
      </c>
      <c r="AV10" s="84">
        <f>IF(MoM!AW10=0,0,AW10/MoM!AW10*100)</f>
        <v>1.0043225879621287</v>
      </c>
      <c r="AW10" s="84">
        <f>IF(MoM!AX10=0,0,AX10/MoM!AX10*100)</f>
        <v>1.0042221557033324</v>
      </c>
      <c r="AX10" s="84">
        <f>IF(MoM!AY10=0,0,AY10/MoM!AY10*100)</f>
        <v>1.0052263778590358</v>
      </c>
      <c r="AY10" s="84">
        <f>IF(MoM!AZ10=0,0,AZ10/MoM!AZ10*100)</f>
        <v>1.0044221967567486</v>
      </c>
      <c r="AZ10" s="84">
        <f>IF(MoM!BA10=0,0,BA10/MoM!BA10*100)</f>
        <v>1.0028151212419378</v>
      </c>
      <c r="BA10" s="84">
        <f>IF(MoM!BB10=0,0,BB10/MoM!BB10*100)</f>
        <v>1.0022134321691927</v>
      </c>
      <c r="BB10" s="84">
        <f>IF(MoM!BC10=0,0,BC10/MoM!BC10*100)</f>
        <v>1.0010107760505895</v>
      </c>
      <c r="BC10" s="84">
        <f>IF(MoM!BD10=0,0,BD10/MoM!BD10*100)</f>
        <v>0.99840814803285793</v>
      </c>
      <c r="BD10" s="84">
        <f>IF(MoM!BE10=0,0,BE10/MoM!BE10*100)</f>
        <v>0.99671085418120209</v>
      </c>
      <c r="BE10" s="137">
        <v>1</v>
      </c>
      <c r="BF10" s="84">
        <f>BE10*MoM!BF10/100</f>
        <v>1.0004999999999999</v>
      </c>
      <c r="BG10" s="84">
        <f>BF10*MoM!BG10/100</f>
        <v>1.0021008</v>
      </c>
      <c r="BH10" s="84">
        <f>BG10*MoM!BH10/100</f>
        <v>1.0044056318400001</v>
      </c>
      <c r="BI10" s="84">
        <f>BH10*MoM!BI10/100</f>
        <v>1.008825016620096</v>
      </c>
      <c r="BJ10" s="84">
        <f>BI10*MoM!BJ10/100</f>
        <v>1.0087241341184339</v>
      </c>
      <c r="BK10" s="84">
        <f>BJ10*MoM!BK10/100</f>
        <v>1.0103380927330234</v>
      </c>
      <c r="BL10" s="84">
        <f>BK10*MoM!BL10/100</f>
        <v>1.008519484166104</v>
      </c>
      <c r="BM10" s="84">
        <f>BL10*MoM!BM10/100</f>
        <v>1.0036785906421068</v>
      </c>
      <c r="BN10" s="84">
        <f>BM10*MoM!BN10/100</f>
        <v>0.99916203698421735</v>
      </c>
      <c r="BO10" s="84">
        <f>BN10*MoM!BO10/100</f>
        <v>0.9952653050399789</v>
      </c>
      <c r="BP10" s="84">
        <f>BO10*MoM!BP10/100</f>
        <v>0.9962605703450188</v>
      </c>
      <c r="BQ10" s="84">
        <f>BP10*MoM!BQ10/100</f>
        <v>0.99974748234122623</v>
      </c>
      <c r="BR10" s="84">
        <f>BQ10*MoM!BR10/100</f>
        <v>1.0002473560823968</v>
      </c>
      <c r="BS10" s="84">
        <f>BR10*MoM!BS10/100</f>
        <v>1.0010475539672627</v>
      </c>
      <c r="BT10" s="84">
        <f>BS10*MoM!BT10/100</f>
        <v>1.0041508013845613</v>
      </c>
    </row>
    <row r="11" spans="1:72" x14ac:dyDescent="0.45">
      <c r="A11" s="84">
        <f>Веса!A11</f>
        <v>1</v>
      </c>
      <c r="B11" s="84">
        <f>MoM!B11</f>
        <v>1</v>
      </c>
      <c r="C11" s="84">
        <f>БИПЦ_НДС!E11</f>
        <v>0</v>
      </c>
      <c r="D11" s="84">
        <f t="shared" si="0"/>
        <v>1</v>
      </c>
      <c r="E11" s="84">
        <v>1</v>
      </c>
      <c r="F11" s="84">
        <v>0</v>
      </c>
      <c r="G11" s="84">
        <v>0</v>
      </c>
      <c r="H11" s="84">
        <v>0</v>
      </c>
      <c r="I11" s="84">
        <v>0</v>
      </c>
      <c r="J11" s="139" t="s">
        <v>9</v>
      </c>
      <c r="K11" s="139" t="s">
        <v>9</v>
      </c>
      <c r="L11" s="99" t="str">
        <f>MoM!J11</f>
        <v>Фарш мясной, кг</v>
      </c>
      <c r="M11" s="84">
        <f>IF(MoM!N11=0,0,N11/MoM!N11*100)</f>
        <v>0.87565239407923368</v>
      </c>
      <c r="N11" s="84">
        <f>IF(MoM!O11=0,0,O11/MoM!O11*100)</f>
        <v>0.90192196590161078</v>
      </c>
      <c r="O11" s="84">
        <f>IF(MoM!P11=0,0,P11/MoM!P11*100)</f>
        <v>0.91707425492875783</v>
      </c>
      <c r="P11" s="84">
        <f>IF(MoM!Q11=0,0,Q11/MoM!Q11*100)</f>
        <v>0.92413572669170918</v>
      </c>
      <c r="Q11" s="84">
        <f>IF(MoM!R11=0,0,R11/MoM!R11*100)</f>
        <v>0.92589158457242338</v>
      </c>
      <c r="R11" s="84">
        <f>IF(MoM!S11=0,0,S11/MoM!S11*100)</f>
        <v>0.92709524363236739</v>
      </c>
      <c r="S11" s="84">
        <f>IF(MoM!T11=0,0,T11/MoM!T11*100)</f>
        <v>0.92922756269272189</v>
      </c>
      <c r="T11" s="84">
        <f>IF(MoM!U11=0,0,U11/MoM!U11*100)</f>
        <v>0.93471000531260895</v>
      </c>
      <c r="U11" s="84">
        <f>IF(MoM!V11=0,0,V11/MoM!V11*100)</f>
        <v>0.94022479434395334</v>
      </c>
      <c r="V11" s="84">
        <f>IF(MoM!W11=0,0,W11/MoM!W11*100)</f>
        <v>0.94304546872698514</v>
      </c>
      <c r="W11" s="84">
        <f>IF(MoM!X11=0,0,X11/MoM!X11*100)</f>
        <v>0.94323407782073054</v>
      </c>
      <c r="X11" s="84">
        <f>IF(MoM!Y11=0,0,Y11/MoM!Y11*100)</f>
        <v>0.94380001826742288</v>
      </c>
      <c r="Y11" s="84">
        <f>IF(MoM!Z11=0,0,Z11/MoM!Z11*100)</f>
        <v>0.94493257828934374</v>
      </c>
      <c r="Z11" s="84">
        <f>IF(MoM!AA11=0,0,AA11/MoM!AA11*100)</f>
        <v>0.94502707154717269</v>
      </c>
      <c r="AA11" s="84">
        <f>IF(MoM!AB11=0,0,AB11/MoM!AB11*100)</f>
        <v>0.94436555259708976</v>
      </c>
      <c r="AB11" s="84">
        <f>IF(MoM!AC11=0,0,AC11/MoM!AC11*100)</f>
        <v>0.94209907527085679</v>
      </c>
      <c r="AC11" s="84">
        <f>IF(MoM!AD11=0,0,AD11/MoM!AD11*100)</f>
        <v>0.94143960591816722</v>
      </c>
      <c r="AD11" s="84">
        <f>IF(MoM!AE11=0,0,AE11/MoM!AE11*100)</f>
        <v>0.94096888611520813</v>
      </c>
      <c r="AE11" s="84">
        <f>IF(MoM!AF11=0,0,AF11/MoM!AF11*100)</f>
        <v>0.9406865954493735</v>
      </c>
      <c r="AF11" s="84">
        <f>IF(MoM!AG11=0,0,AG11/MoM!AG11*100)</f>
        <v>0.94228576266163733</v>
      </c>
      <c r="AG11" s="84">
        <f>IF(MoM!AH11=0,0,AH11/MoM!AH11*100)</f>
        <v>0.94652604859361467</v>
      </c>
      <c r="AH11" s="84">
        <f>IF(MoM!AI11=0,0,AI11/MoM!AI11*100)</f>
        <v>0.95239451009489517</v>
      </c>
      <c r="AI11" s="84">
        <f>IF(MoM!AJ11=0,0,AJ11/MoM!AJ11*100)</f>
        <v>0.95544217252719865</v>
      </c>
      <c r="AJ11" s="84">
        <f>IF(MoM!AK11=0,0,AK11/MoM!AK11*100)</f>
        <v>0.96069710447609824</v>
      </c>
      <c r="AK11" s="84">
        <f>IF(MoM!AL11=0,0,AL11/MoM!AL11*100)</f>
        <v>0.96271456839549796</v>
      </c>
      <c r="AL11" s="84">
        <f>IF(MoM!AM11=0,0,AM11/MoM!AM11*100)</f>
        <v>0.96348474005021434</v>
      </c>
      <c r="AM11" s="84">
        <f>IF(MoM!AN11=0,0,AN11/MoM!AN11*100)</f>
        <v>0.96512266410829983</v>
      </c>
      <c r="AN11" s="84">
        <f>IF(MoM!AO11=0,0,AO11/MoM!AO11*100)</f>
        <v>0.96637732357164052</v>
      </c>
      <c r="AO11" s="84">
        <f>IF(MoM!AP11=0,0,AP11/MoM!AP11*100)</f>
        <v>0.9674403386275694</v>
      </c>
      <c r="AP11" s="84">
        <f>IF(MoM!AQ11=0,0,AQ11/MoM!AQ11*100)</f>
        <v>0.96927847527096178</v>
      </c>
      <c r="AQ11" s="84">
        <f>IF(MoM!AR11=0,0,AR11/MoM!AR11*100)</f>
        <v>0.9713139600690307</v>
      </c>
      <c r="AR11" s="84">
        <f>IF(MoM!AS11=0,0,AS11/MoM!AS11*100)</f>
        <v>0.97179961704906526</v>
      </c>
      <c r="AS11" s="84">
        <f>IF(MoM!AT11=0,0,AT11/MoM!AT11*100)</f>
        <v>0.96859267831280338</v>
      </c>
      <c r="AT11" s="84">
        <f>IF(MoM!AU11=0,0,AU11/MoM!AU11*100)</f>
        <v>0.96772094490232186</v>
      </c>
      <c r="AU11" s="84">
        <f>IF(MoM!AV11=0,0,AV11/MoM!AV11*100)</f>
        <v>0.96830157746926326</v>
      </c>
      <c r="AV11" s="84">
        <f>IF(MoM!AW11=0,0,AW11/MoM!AW11*100)</f>
        <v>0.96859206794250408</v>
      </c>
      <c r="AW11" s="84">
        <f>IF(MoM!AX11=0,0,AX11/MoM!AX11*100)</f>
        <v>0.96965751921724086</v>
      </c>
      <c r="AX11" s="84">
        <f>IF(MoM!AY11=0,0,AY11/MoM!AY11*100)</f>
        <v>0.96820303293841492</v>
      </c>
      <c r="AY11" s="84">
        <f>IF(MoM!AZ11=0,0,AZ11/MoM!AZ11*100)</f>
        <v>0.9646206817165428</v>
      </c>
      <c r="AZ11" s="84">
        <f>IF(MoM!BA11=0,0,BA11/MoM!BA11*100)</f>
        <v>0.96597115067094608</v>
      </c>
      <c r="BA11" s="84">
        <f>IF(MoM!BB11=0,0,BB11/MoM!BB11*100)</f>
        <v>0.96732351028188546</v>
      </c>
      <c r="BB11" s="84">
        <f>IF(MoM!BC11=0,0,BC11/MoM!BC11*100)</f>
        <v>0.97138626902506942</v>
      </c>
      <c r="BC11" s="84">
        <f>IF(MoM!BD11=0,0,BD11/MoM!BD11*100)</f>
        <v>0.97546609135497464</v>
      </c>
      <c r="BD11" s="84">
        <f>IF(MoM!BE11=0,0,BE11/MoM!BE11*100)</f>
        <v>0.98541584548679539</v>
      </c>
      <c r="BE11" s="137">
        <v>1</v>
      </c>
      <c r="BF11" s="84">
        <f>BE11*MoM!BF11/100</f>
        <v>1.0090999999999999</v>
      </c>
      <c r="BG11" s="84">
        <f>BF11*MoM!BG11/100</f>
        <v>1.0167691599999999</v>
      </c>
      <c r="BH11" s="84">
        <f>BG11*MoM!BH11/100</f>
        <v>1.0227680980439999</v>
      </c>
      <c r="BI11" s="84">
        <f>BH11*MoM!BI11/100</f>
        <v>1.0282910457734376</v>
      </c>
      <c r="BJ11" s="84">
        <f>BI11*MoM!BJ11/100</f>
        <v>1.0303476278649846</v>
      </c>
      <c r="BK11" s="84">
        <f>BJ11*MoM!BK11/100</f>
        <v>1.031481010255636</v>
      </c>
      <c r="BL11" s="84">
        <f>BK11*MoM!BL11/100</f>
        <v>1.0320998988617895</v>
      </c>
      <c r="BM11" s="84">
        <f>BL11*MoM!BM11/100</f>
        <v>1.0356090385179195</v>
      </c>
      <c r="BN11" s="84">
        <f>BM11*MoM!BN11/100</f>
        <v>1.0381980611142143</v>
      </c>
      <c r="BO11" s="84">
        <f>BN11*MoM!BO11/100</f>
        <v>1.0419355741342256</v>
      </c>
      <c r="BP11" s="84">
        <f>BO11*MoM!BP11/100</f>
        <v>1.0431858968231866</v>
      </c>
      <c r="BQ11" s="84">
        <f>BP11*MoM!BQ11/100</f>
        <v>1.0402649763120817</v>
      </c>
      <c r="BR11" s="84">
        <f>BQ11*MoM!BR11/100</f>
        <v>1.0401609498144504</v>
      </c>
      <c r="BS11" s="84">
        <f>BR11*MoM!BS11/100</f>
        <v>1.0405770141943762</v>
      </c>
      <c r="BT11" s="84">
        <f>BS11*MoM!BT11/100</f>
        <v>1.0403688987915374</v>
      </c>
    </row>
    <row r="12" spans="1:72" x14ac:dyDescent="0.45">
      <c r="A12" s="84">
        <f>Веса!A12</f>
        <v>1</v>
      </c>
      <c r="B12" s="84">
        <f>MoM!B12</f>
        <v>1</v>
      </c>
      <c r="C12" s="84">
        <f>БИПЦ_НДС!E12</f>
        <v>0</v>
      </c>
      <c r="D12" s="84">
        <f t="shared" si="0"/>
        <v>1</v>
      </c>
      <c r="E12" s="84">
        <v>1</v>
      </c>
      <c r="F12" s="84">
        <v>0</v>
      </c>
      <c r="G12" s="84">
        <v>0</v>
      </c>
      <c r="H12" s="84">
        <v>0</v>
      </c>
      <c r="I12" s="84">
        <v>0</v>
      </c>
      <c r="J12" s="139" t="s">
        <v>10</v>
      </c>
      <c r="K12" s="139" t="s">
        <v>10</v>
      </c>
      <c r="L12" s="99" t="str">
        <f>MoM!J12</f>
        <v>Пельмени, манты, равиоли, кг</v>
      </c>
      <c r="M12" s="84">
        <f>IF(MoM!N12=0,0,N12/MoM!N12*100)</f>
        <v>0.80720870467218542</v>
      </c>
      <c r="N12" s="84">
        <f>IF(MoM!O12=0,0,O12/MoM!O12*100)</f>
        <v>0.83223217451702314</v>
      </c>
      <c r="O12" s="84">
        <f>IF(MoM!P12=0,0,P12/MoM!P12*100)</f>
        <v>0.85004194305168745</v>
      </c>
      <c r="P12" s="84">
        <f>IF(MoM!Q12=0,0,Q12/MoM!Q12*100)</f>
        <v>0.86058246314552833</v>
      </c>
      <c r="Q12" s="84">
        <f>IF(MoM!R12=0,0,R12/MoM!R12*100)</f>
        <v>0.86841376356015265</v>
      </c>
      <c r="R12" s="84">
        <f>IF(MoM!S12=0,0,S12/MoM!S12*100)</f>
        <v>0.87405845302329366</v>
      </c>
      <c r="S12" s="84">
        <f>IF(MoM!T12=0,0,T12/MoM!T12*100)</f>
        <v>0.87860355697901482</v>
      </c>
      <c r="T12" s="84">
        <f>IF(MoM!U12=0,0,U12/MoM!U12*100)</f>
        <v>0.88080006587146242</v>
      </c>
      <c r="U12" s="84">
        <f>IF(MoM!V12=0,0,V12/MoM!V12*100)</f>
        <v>0.88573254624034259</v>
      </c>
      <c r="V12" s="84">
        <f>IF(MoM!W12=0,0,W12/MoM!W12*100)</f>
        <v>0.89131266128165665</v>
      </c>
      <c r="W12" s="84">
        <f>IF(MoM!X12=0,0,X12/MoM!X12*100)</f>
        <v>0.89568009332193677</v>
      </c>
      <c r="X12" s="84">
        <f>IF(MoM!Y12=0,0,Y12/MoM!Y12*100)</f>
        <v>0.89899410966722793</v>
      </c>
      <c r="Y12" s="84">
        <f>IF(MoM!Z12=0,0,Z12/MoM!Z12*100)</f>
        <v>0.90492747079103153</v>
      </c>
      <c r="Z12" s="84">
        <f>IF(MoM!AA12=0,0,AA12/MoM!AA12*100)</f>
        <v>0.90709929672092993</v>
      </c>
      <c r="AA12" s="84">
        <f>IF(MoM!AB12=0,0,AB12/MoM!AB12*100)</f>
        <v>0.91217905278256717</v>
      </c>
      <c r="AB12" s="84">
        <f>IF(MoM!AC12=0,0,AC12/MoM!AC12*100)</f>
        <v>0.91427706460396707</v>
      </c>
      <c r="AC12" s="84">
        <f>IF(MoM!AD12=0,0,AD12/MoM!AD12*100)</f>
        <v>0.91784274515592257</v>
      </c>
      <c r="AD12" s="84">
        <f>IF(MoM!AE12=0,0,AE12/MoM!AE12*100)</f>
        <v>0.92169768468557745</v>
      </c>
      <c r="AE12" s="84">
        <f>IF(MoM!AF12=0,0,AF12/MoM!AF12*100)</f>
        <v>0.92298806144413725</v>
      </c>
      <c r="AF12" s="84">
        <f>IF(MoM!AG12=0,0,AG12/MoM!AG12*100)</f>
        <v>0.92391104950558123</v>
      </c>
      <c r="AG12" s="84">
        <f>IF(MoM!AH12=0,0,AH12/MoM!AH12*100)</f>
        <v>0.92640560933924621</v>
      </c>
      <c r="AH12" s="84">
        <f>IF(MoM!AI12=0,0,AI12/MoM!AI12*100)</f>
        <v>0.93168612131247985</v>
      </c>
      <c r="AI12" s="84">
        <f>IF(MoM!AJ12=0,0,AJ12/MoM!AJ12*100)</f>
        <v>0.93541286579772986</v>
      </c>
      <c r="AJ12" s="84">
        <f>IF(MoM!AK12=0,0,AK12/MoM!AK12*100)</f>
        <v>0.93952868240723997</v>
      </c>
      <c r="AK12" s="84">
        <f>IF(MoM!AL12=0,0,AL12/MoM!AL12*100)</f>
        <v>0.94253517419094313</v>
      </c>
      <c r="AL12" s="84">
        <f>IF(MoM!AM12=0,0,AM12/MoM!AM12*100)</f>
        <v>0.94658807543996426</v>
      </c>
      <c r="AM12" s="84">
        <f>IF(MoM!AN12=0,0,AN12/MoM!AN12*100)</f>
        <v>0.94914386324365208</v>
      </c>
      <c r="AN12" s="84">
        <f>IF(MoM!AO12=0,0,AO12/MoM!AO12*100)</f>
        <v>0.95047266465219327</v>
      </c>
      <c r="AO12" s="84">
        <f>IF(MoM!AP12=0,0,AP12/MoM!AP12*100)</f>
        <v>0.95237360998149767</v>
      </c>
      <c r="AP12" s="84">
        <f>IF(MoM!AQ12=0,0,AQ12/MoM!AQ12*100)</f>
        <v>0.95656405386541632</v>
      </c>
      <c r="AQ12" s="84">
        <f>IF(MoM!AR12=0,0,AR12/MoM!AR12*100)</f>
        <v>0.95981637164855882</v>
      </c>
      <c r="AR12" s="84">
        <f>IF(MoM!AS12=0,0,AS12/MoM!AS12*100)</f>
        <v>0.96259983912633973</v>
      </c>
      <c r="AS12" s="84">
        <f>IF(MoM!AT12=0,0,AT12/MoM!AT12*100)</f>
        <v>0.96442877882067968</v>
      </c>
      <c r="AT12" s="84">
        <f>IF(MoM!AU12=0,0,AU12/MoM!AU12*100)</f>
        <v>0.96867226544749063</v>
      </c>
      <c r="AU12" s="84">
        <f>IF(MoM!AV12=0,0,AV12/MoM!AV12*100)</f>
        <v>0.97119081333765422</v>
      </c>
      <c r="AV12" s="84">
        <f>IF(MoM!AW12=0,0,AW12/MoM!AW12*100)</f>
        <v>0.97410438577766723</v>
      </c>
      <c r="AW12" s="84">
        <f>IF(MoM!AX12=0,0,AX12/MoM!AX12*100)</f>
        <v>0.97829303463651129</v>
      </c>
      <c r="AX12" s="84">
        <f>IF(MoM!AY12=0,0,AY12/MoM!AY12*100)</f>
        <v>0.97946698627807505</v>
      </c>
      <c r="AY12" s="84">
        <f>IF(MoM!AZ12=0,0,AZ12/MoM!AZ12*100)</f>
        <v>0.98044645326435309</v>
      </c>
      <c r="AZ12" s="84">
        <f>IF(MoM!BA12=0,0,BA12/MoM!BA12*100)</f>
        <v>0.98093667649098526</v>
      </c>
      <c r="BA12" s="84">
        <f>IF(MoM!BB12=0,0,BB12/MoM!BB12*100)</f>
        <v>0.98152523849687978</v>
      </c>
      <c r="BB12" s="84">
        <f>IF(MoM!BC12=0,0,BC12/MoM!BC12*100)</f>
        <v>0.98662916973706349</v>
      </c>
      <c r="BC12" s="84">
        <f>IF(MoM!BD12=0,0,BD12/MoM!BD12*100)</f>
        <v>0.99245028183851214</v>
      </c>
      <c r="BD12" s="84">
        <f>IF(MoM!BE12=0,0,BE12/MoM!BE12*100)</f>
        <v>0.99354197714853454</v>
      </c>
      <c r="BE12" s="137">
        <v>1</v>
      </c>
      <c r="BF12" s="84">
        <f>BE12*MoM!BF12/100</f>
        <v>1.0075000000000001</v>
      </c>
      <c r="BG12" s="84">
        <f>BF12*MoM!BG12/100</f>
        <v>1.0137465000000001</v>
      </c>
      <c r="BH12" s="84">
        <f>BG12*MoM!BH12/100</f>
        <v>1.01729461275</v>
      </c>
      <c r="BI12" s="84">
        <f>BH12*MoM!BI12/100</f>
        <v>1.0241104866554249</v>
      </c>
      <c r="BJ12" s="84">
        <f>BI12*MoM!BJ12/100</f>
        <v>1.0304599716726885</v>
      </c>
      <c r="BK12" s="84">
        <f>BJ12*MoM!BK12/100</f>
        <v>1.0366427315027247</v>
      </c>
      <c r="BL12" s="84">
        <f>BK12*MoM!BL12/100</f>
        <v>1.0406856381555853</v>
      </c>
      <c r="BM12" s="84">
        <f>BL12*MoM!BM12/100</f>
        <v>1.0455768606549165</v>
      </c>
      <c r="BN12" s="84">
        <f>BM12*MoM!BN12/100</f>
        <v>1.0482953604926193</v>
      </c>
      <c r="BO12" s="84">
        <f>BN12*MoM!BO12/100</f>
        <v>1.0511257579659492</v>
      </c>
      <c r="BP12" s="84">
        <f>BO12*MoM!BP12/100</f>
        <v>1.0504950825111696</v>
      </c>
      <c r="BQ12" s="84">
        <f>BP12*MoM!BQ12/100</f>
        <v>1.0537516172669543</v>
      </c>
      <c r="BR12" s="84">
        <f>BQ12*MoM!BR12/100</f>
        <v>1.0575451230891153</v>
      </c>
      <c r="BS12" s="84">
        <f>BR12*MoM!BS12/100</f>
        <v>1.0598717223599115</v>
      </c>
      <c r="BT12" s="84">
        <f>BS12*MoM!BT12/100</f>
        <v>1.0634752862159353</v>
      </c>
    </row>
    <row r="13" spans="1:72" x14ac:dyDescent="0.45">
      <c r="A13" s="84">
        <f>Веса!A13</f>
        <v>1</v>
      </c>
      <c r="B13" s="84">
        <f>MoM!B13</f>
        <v>1</v>
      </c>
      <c r="C13" s="84">
        <f>БИПЦ_НДС!E13</f>
        <v>0</v>
      </c>
      <c r="D13" s="84">
        <f t="shared" si="0"/>
        <v>1</v>
      </c>
      <c r="E13" s="84">
        <v>1</v>
      </c>
      <c r="F13" s="84">
        <v>0</v>
      </c>
      <c r="G13" s="84">
        <v>0</v>
      </c>
      <c r="H13" s="84">
        <v>0</v>
      </c>
      <c r="I13" s="84">
        <v>0</v>
      </c>
      <c r="J13" s="139" t="s">
        <v>11</v>
      </c>
      <c r="K13" s="139" t="s">
        <v>11</v>
      </c>
      <c r="L13" s="99" t="str">
        <f>MoM!J13</f>
        <v>Сосиски, сардельки, кг</v>
      </c>
      <c r="M13" s="84">
        <f>IF(MoM!N13=0,0,N13/MoM!N13*100)</f>
        <v>0.83287421515690074</v>
      </c>
      <c r="N13" s="84">
        <f>IF(MoM!O13=0,0,O13/MoM!O13*100)</f>
        <v>0.85344620827127615</v>
      </c>
      <c r="O13" s="84">
        <f>IF(MoM!P13=0,0,P13/MoM!P13*100)</f>
        <v>0.86761341532857938</v>
      </c>
      <c r="P13" s="84">
        <f>IF(MoM!Q13=0,0,Q13/MoM!Q13*100)</f>
        <v>0.87776449228792375</v>
      </c>
      <c r="Q13" s="84">
        <f>IF(MoM!R13=0,0,R13/MoM!R13*100)</f>
        <v>0.88276774989396489</v>
      </c>
      <c r="R13" s="84">
        <f>IF(MoM!S13=0,0,S13/MoM!S13*100)</f>
        <v>0.88444500861876341</v>
      </c>
      <c r="S13" s="84">
        <f>IF(MoM!T13=0,0,T13/MoM!T13*100)</f>
        <v>0.88736367714720532</v>
      </c>
      <c r="T13" s="84">
        <f>IF(MoM!U13=0,0,U13/MoM!U13*100)</f>
        <v>0.88967082270778819</v>
      </c>
      <c r="U13" s="84">
        <f>IF(MoM!V13=0,0,V13/MoM!V13*100)</f>
        <v>0.89456401223268101</v>
      </c>
      <c r="V13" s="84">
        <f>IF(MoM!W13=0,0,W13/MoM!W13*100)</f>
        <v>0.90189943713298892</v>
      </c>
      <c r="W13" s="84">
        <f>IF(MoM!X13=0,0,X13/MoM!X13*100)</f>
        <v>0.90595798460008747</v>
      </c>
      <c r="X13" s="84">
        <f>IF(MoM!Y13=0,0,Y13/MoM!Y13*100)</f>
        <v>0.90840407115850774</v>
      </c>
      <c r="Y13" s="84">
        <f>IF(MoM!Z13=0,0,Z13/MoM!Z13*100)</f>
        <v>0.91512626128508068</v>
      </c>
      <c r="Z13" s="84">
        <f>IF(MoM!AA13=0,0,AA13/MoM!AA13*100)</f>
        <v>0.91732256431216486</v>
      </c>
      <c r="AA13" s="84">
        <f>IF(MoM!AB13=0,0,AB13/MoM!AB13*100)</f>
        <v>0.92044146103082614</v>
      </c>
      <c r="AB13" s="84">
        <f>IF(MoM!AC13=0,0,AC13/MoM!AC13*100)</f>
        <v>0.9214539466379601</v>
      </c>
      <c r="AC13" s="84">
        <f>IF(MoM!AD13=0,0,AD13/MoM!AD13*100)</f>
        <v>0.92255969137392568</v>
      </c>
      <c r="AD13" s="84">
        <f>IF(MoM!AE13=0,0,AE13/MoM!AE13*100)</f>
        <v>0.92348225106529958</v>
      </c>
      <c r="AE13" s="84">
        <f>IF(MoM!AF13=0,0,AF13/MoM!AF13*100)</f>
        <v>0.92597565314317587</v>
      </c>
      <c r="AF13" s="84">
        <f>IF(MoM!AG13=0,0,AG13/MoM!AG13*100)</f>
        <v>0.92699422636163331</v>
      </c>
      <c r="AG13" s="84">
        <f>IF(MoM!AH13=0,0,AH13/MoM!AH13*100)</f>
        <v>0.93098030153498834</v>
      </c>
      <c r="AH13" s="84">
        <f>IF(MoM!AI13=0,0,AI13/MoM!AI13*100)</f>
        <v>0.93526281092204921</v>
      </c>
      <c r="AI13" s="84">
        <f>IF(MoM!AJ13=0,0,AJ13/MoM!AJ13*100)</f>
        <v>0.94078086150648932</v>
      </c>
      <c r="AJ13" s="84">
        <f>IF(MoM!AK13=0,0,AK13/MoM!AK13*100)</f>
        <v>0.9469900151924322</v>
      </c>
      <c r="AK13" s="84">
        <f>IF(MoM!AL13=0,0,AL13/MoM!AL13*100)</f>
        <v>0.95096737325624048</v>
      </c>
      <c r="AL13" s="84">
        <f>IF(MoM!AM13=0,0,AM13/MoM!AM13*100)</f>
        <v>0.95401046885066032</v>
      </c>
      <c r="AM13" s="84">
        <f>IF(MoM!AN13=0,0,AN13/MoM!AN13*100)</f>
        <v>0.95668169816344217</v>
      </c>
      <c r="AN13" s="84">
        <f>IF(MoM!AO13=0,0,AO13/MoM!AO13*100)</f>
        <v>0.96022142044664693</v>
      </c>
      <c r="AO13" s="84">
        <f>IF(MoM!AP13=0,0,AP13/MoM!AP13*100)</f>
        <v>0.96031744258869167</v>
      </c>
      <c r="AP13" s="84">
        <f>IF(MoM!AQ13=0,0,AQ13/MoM!AQ13*100)</f>
        <v>0.96223807747386914</v>
      </c>
      <c r="AQ13" s="84">
        <f>IF(MoM!AR13=0,0,AR13/MoM!AR13*100)</f>
        <v>0.96069849654991102</v>
      </c>
      <c r="AR13" s="84">
        <f>IF(MoM!AS13=0,0,AS13/MoM!AS13*100)</f>
        <v>0.96098670609887604</v>
      </c>
      <c r="AS13" s="84">
        <f>IF(MoM!AT13=0,0,AT13/MoM!AT13*100)</f>
        <v>0.96185159413436505</v>
      </c>
      <c r="AT13" s="84">
        <f>IF(MoM!AU13=0,0,AU13/MoM!AU13*100)</f>
        <v>0.96223633477201875</v>
      </c>
      <c r="AU13" s="84">
        <f>IF(MoM!AV13=0,0,AV13/MoM!AV13*100)</f>
        <v>0.96502682014285768</v>
      </c>
      <c r="AV13" s="84">
        <f>IF(MoM!AW13=0,0,AW13/MoM!AW13*100)</f>
        <v>0.9682114086493292</v>
      </c>
      <c r="AW13" s="84">
        <f>IF(MoM!AX13=0,0,AX13/MoM!AX13*100)</f>
        <v>0.97024465260749282</v>
      </c>
      <c r="AX13" s="84">
        <f>IF(MoM!AY13=0,0,AY13/MoM!AY13*100)</f>
        <v>0.97082679939905736</v>
      </c>
      <c r="AY13" s="84">
        <f>IF(MoM!AZ13=0,0,AZ13/MoM!AZ13*100)</f>
        <v>0.9737392797972545</v>
      </c>
      <c r="AZ13" s="84">
        <f>IF(MoM!BA13=0,0,BA13/MoM!BA13*100)</f>
        <v>0.97451827122109236</v>
      </c>
      <c r="BA13" s="84">
        <f>IF(MoM!BB13=0,0,BB13/MoM!BB13*100)</f>
        <v>0.97812398882461038</v>
      </c>
      <c r="BB13" s="84">
        <f>IF(MoM!BC13=0,0,BC13/MoM!BC13*100)</f>
        <v>0.98125398558884902</v>
      </c>
      <c r="BC13" s="84">
        <f>IF(MoM!BD13=0,0,BD13/MoM!BD13*100)</f>
        <v>0.98439399834273333</v>
      </c>
      <c r="BD13" s="84">
        <f>IF(MoM!BE13=0,0,BE13/MoM!BE13*100)</f>
        <v>0.98921752893461268</v>
      </c>
      <c r="BE13" s="137">
        <v>1</v>
      </c>
      <c r="BF13" s="84">
        <f>BE13*MoM!BF13/100</f>
        <v>1.0101</v>
      </c>
      <c r="BG13" s="84">
        <f>BF13*MoM!BG13/100</f>
        <v>1.0212110999999999</v>
      </c>
      <c r="BH13" s="84">
        <f>BG13*MoM!BH13/100</f>
        <v>1.0353038131799999</v>
      </c>
      <c r="BI13" s="84">
        <f>BH13*MoM!BI13/100</f>
        <v>1.0424474094909417</v>
      </c>
      <c r="BJ13" s="84">
        <f>BI13*MoM!BJ13/100</f>
        <v>1.0469299333517528</v>
      </c>
      <c r="BK13" s="84">
        <f>BJ13*MoM!BK13/100</f>
        <v>1.0508035741051542</v>
      </c>
      <c r="BL13" s="84">
        <f>BK13*MoM!BL13/100</f>
        <v>1.0523797794663121</v>
      </c>
      <c r="BM13" s="84">
        <f>BL13*MoM!BM13/100</f>
        <v>1.0561683466723908</v>
      </c>
      <c r="BN13" s="84">
        <f>BM13*MoM!BN13/100</f>
        <v>1.0562739635070582</v>
      </c>
      <c r="BO13" s="84">
        <f>BN13*MoM!BO13/100</f>
        <v>1.0598652949829823</v>
      </c>
      <c r="BP13" s="84">
        <f>BO13*MoM!BP13/100</f>
        <v>1.059441348864989</v>
      </c>
      <c r="BQ13" s="84">
        <f>BP13*MoM!BQ13/100</f>
        <v>1.0631493935860163</v>
      </c>
      <c r="BR13" s="84">
        <f>BQ13*MoM!BR13/100</f>
        <v>1.0661262118880572</v>
      </c>
      <c r="BS13" s="84">
        <f>BR13*MoM!BS13/100</f>
        <v>1.0677254012058894</v>
      </c>
      <c r="BT13" s="84">
        <f>BS13*MoM!BT13/100</f>
        <v>1.0688998991472161</v>
      </c>
    </row>
    <row r="14" spans="1:72" ht="28.5" x14ac:dyDescent="0.45">
      <c r="A14" s="84">
        <f>Веса!A14</f>
        <v>1</v>
      </c>
      <c r="B14" s="84">
        <f>MoM!B14</f>
        <v>1</v>
      </c>
      <c r="C14" s="84">
        <f>БИПЦ_НДС!E14</f>
        <v>0</v>
      </c>
      <c r="D14" s="84">
        <f t="shared" si="0"/>
        <v>1</v>
      </c>
      <c r="E14" s="84">
        <v>1</v>
      </c>
      <c r="F14" s="84">
        <v>0</v>
      </c>
      <c r="G14" s="84">
        <v>0</v>
      </c>
      <c r="H14" s="84">
        <v>0</v>
      </c>
      <c r="I14" s="84">
        <v>0</v>
      </c>
      <c r="J14" s="139" t="s">
        <v>12</v>
      </c>
      <c r="K14" s="139" t="s">
        <v>12</v>
      </c>
      <c r="L14" s="99" t="str">
        <f>MoM!J14</f>
        <v>Колбаса полукопченая и варено-копченая, кг</v>
      </c>
      <c r="M14" s="84">
        <f>IF(MoM!N14=0,0,N14/MoM!N14*100)</f>
        <v>0.82955211063831613</v>
      </c>
      <c r="N14" s="84">
        <f>IF(MoM!O14=0,0,O14/MoM!O14*100)</f>
        <v>0.85136933114810387</v>
      </c>
      <c r="O14" s="84">
        <f>IF(MoM!P14=0,0,P14/MoM!P14*100)</f>
        <v>0.86396959724909583</v>
      </c>
      <c r="P14" s="84">
        <f>IF(MoM!Q14=0,0,Q14/MoM!Q14*100)</f>
        <v>0.87338686585911096</v>
      </c>
      <c r="Q14" s="84">
        <f>IF(MoM!R14=0,0,R14/MoM!R14*100)</f>
        <v>0.87792847756157832</v>
      </c>
      <c r="R14" s="84">
        <f>IF(MoM!S14=0,0,S14/MoM!S14*100)</f>
        <v>0.87994771305996999</v>
      </c>
      <c r="S14" s="84">
        <f>IF(MoM!T14=0,0,T14/MoM!T14*100)</f>
        <v>0.88188359802870186</v>
      </c>
      <c r="T14" s="84">
        <f>IF(MoM!U14=0,0,U14/MoM!U14*100)</f>
        <v>0.88373555358456213</v>
      </c>
      <c r="U14" s="84">
        <f>IF(MoM!V14=0,0,V14/MoM!V14*100)</f>
        <v>0.88762399002033421</v>
      </c>
      <c r="V14" s="84">
        <f>IF(MoM!W14=0,0,W14/MoM!W14*100)</f>
        <v>0.89223963476843982</v>
      </c>
      <c r="W14" s="84">
        <f>IF(MoM!X14=0,0,X14/MoM!X14*100)</f>
        <v>0.89634393708837456</v>
      </c>
      <c r="X14" s="84">
        <f>IF(MoM!Y14=0,0,Y14/MoM!Y14*100)</f>
        <v>0.89957077526189277</v>
      </c>
      <c r="Y14" s="84">
        <f>IF(MoM!Z14=0,0,Z14/MoM!Z14*100)</f>
        <v>0.90523807114604271</v>
      </c>
      <c r="Z14" s="84">
        <f>IF(MoM!AA14=0,0,AA14/MoM!AA14*100)</f>
        <v>0.90940216627331449</v>
      </c>
      <c r="AA14" s="84">
        <f>IF(MoM!AB14=0,0,AB14/MoM!AB14*100)</f>
        <v>0.91203943255550712</v>
      </c>
      <c r="AB14" s="84">
        <f>IF(MoM!AC14=0,0,AC14/MoM!AC14*100)</f>
        <v>0.91413712325038488</v>
      </c>
      <c r="AC14" s="84">
        <f>IF(MoM!AD14=0,0,AD14/MoM!AD14*100)</f>
        <v>0.9180679128803616</v>
      </c>
      <c r="AD14" s="84">
        <f>IF(MoM!AE14=0,0,AE14/MoM!AE14*100)</f>
        <v>0.91871056041937771</v>
      </c>
      <c r="AE14" s="84">
        <f>IF(MoM!AF14=0,0,AF14/MoM!AF14*100)</f>
        <v>0.92100733682042613</v>
      </c>
      <c r="AF14" s="84">
        <f>IF(MoM!AG14=0,0,AG14/MoM!AG14*100)</f>
        <v>0.92469136616770786</v>
      </c>
      <c r="AG14" s="84">
        <f>IF(MoM!AH14=0,0,AH14/MoM!AH14*100)</f>
        <v>0.92718803285636064</v>
      </c>
      <c r="AH14" s="84">
        <f>IF(MoM!AI14=0,0,AI14/MoM!AI14*100)</f>
        <v>0.92978415934835845</v>
      </c>
      <c r="AI14" s="84">
        <f>IF(MoM!AJ14=0,0,AJ14/MoM!AJ14*100)</f>
        <v>0.93489797222477444</v>
      </c>
      <c r="AJ14" s="84">
        <f>IF(MoM!AK14=0,0,AK14/MoM!AK14*100)</f>
        <v>0.93966595188312085</v>
      </c>
      <c r="AK14" s="84">
        <f>IF(MoM!AL14=0,0,AL14/MoM!AL14*100)</f>
        <v>0.94295478271471178</v>
      </c>
      <c r="AL14" s="84">
        <f>IF(MoM!AM14=0,0,AM14/MoM!AM14*100)</f>
        <v>0.94795244306309978</v>
      </c>
      <c r="AM14" s="84">
        <f>IF(MoM!AN14=0,0,AN14/MoM!AN14*100)</f>
        <v>0.95145986710243324</v>
      </c>
      <c r="AN14" s="84">
        <f>IF(MoM!AO14=0,0,AO14/MoM!AO14*100)</f>
        <v>0.95279191091637672</v>
      </c>
      <c r="AO14" s="84">
        <f>IF(MoM!AP14=0,0,AP14/MoM!AP14*100)</f>
        <v>0.95441165716493459</v>
      </c>
      <c r="AP14" s="84">
        <f>IF(MoM!AQ14=0,0,AQ14/MoM!AQ14*100)</f>
        <v>0.95527062765638315</v>
      </c>
      <c r="AQ14" s="84">
        <f>IF(MoM!AR14=0,0,AR14/MoM!AR14*100)</f>
        <v>0.95718116891169591</v>
      </c>
      <c r="AR14" s="84">
        <f>IF(MoM!AS14=0,0,AS14/MoM!AS14*100)</f>
        <v>0.95641542397656654</v>
      </c>
      <c r="AS14" s="84">
        <f>IF(MoM!AT14=0,0,AT14/MoM!AT14*100)</f>
        <v>0.95890210407890575</v>
      </c>
      <c r="AT14" s="84">
        <f>IF(MoM!AU14=0,0,AU14/MoM!AU14*100)</f>
        <v>0.96081990828706354</v>
      </c>
      <c r="AU14" s="84">
        <f>IF(MoM!AV14=0,0,AV14/MoM!AV14*100)</f>
        <v>0.96206897416783665</v>
      </c>
      <c r="AV14" s="84">
        <f>IF(MoM!AW14=0,0,AW14/MoM!AW14*100)</f>
        <v>0.96505138798775691</v>
      </c>
      <c r="AW14" s="84">
        <f>IF(MoM!AX14=0,0,AX14/MoM!AX14*100)</f>
        <v>0.96746401645772628</v>
      </c>
      <c r="AX14" s="84">
        <f>IF(MoM!AY14=0,0,AY14/MoM!AY14*100)</f>
        <v>0.96862497327747565</v>
      </c>
      <c r="AY14" s="84">
        <f>IF(MoM!AZ14=0,0,AZ14/MoM!AZ14*100)</f>
        <v>0.97124026070532476</v>
      </c>
      <c r="AZ14" s="84">
        <f>IF(MoM!BA14=0,0,BA14/MoM!BA14*100)</f>
        <v>0.97366836135708812</v>
      </c>
      <c r="BA14" s="84">
        <f>IF(MoM!BB14=0,0,BB14/MoM!BB14*100)</f>
        <v>0.97688146694956646</v>
      </c>
      <c r="BB14" s="84">
        <f>IF(MoM!BC14=0,0,BC14/MoM!BC14*100)</f>
        <v>0.97922598247024528</v>
      </c>
      <c r="BC14" s="84">
        <f>IF(MoM!BD14=0,0,BD14/MoM!BD14*100)</f>
        <v>0.98118443443518577</v>
      </c>
      <c r="BD14" s="84">
        <f>IF(MoM!BE14=0,0,BE14/MoM!BE14*100)</f>
        <v>0.98677718571146633</v>
      </c>
      <c r="BE14" s="137">
        <v>1</v>
      </c>
      <c r="BF14" s="84">
        <f>BE14*MoM!BF14/100</f>
        <v>1.0098</v>
      </c>
      <c r="BG14" s="84">
        <f>BF14*MoM!BG14/100</f>
        <v>1.0172725199999999</v>
      </c>
      <c r="BH14" s="84">
        <f>BG14*MoM!BH14/100</f>
        <v>1.0278521542079999</v>
      </c>
      <c r="BI14" s="84">
        <f>BH14*MoM!BI14/100</f>
        <v>1.0335053410561439</v>
      </c>
      <c r="BJ14" s="84">
        <f>BI14*MoM!BJ14/100</f>
        <v>1.0374326613521572</v>
      </c>
      <c r="BK14" s="84">
        <f>BJ14*MoM!BK14/100</f>
        <v>1.0405449593362137</v>
      </c>
      <c r="BL14" s="84">
        <f>BK14*MoM!BL14/100</f>
        <v>1.0441868666938905</v>
      </c>
      <c r="BM14" s="84">
        <f>BL14*MoM!BM14/100</f>
        <v>1.0461708217406089</v>
      </c>
      <c r="BN14" s="84">
        <f>BM14*MoM!BN14/100</f>
        <v>1.0465892900693052</v>
      </c>
      <c r="BO14" s="84">
        <f>BN14*MoM!BO14/100</f>
        <v>1.048263832933416</v>
      </c>
      <c r="BP14" s="84">
        <f>BO14*MoM!BP14/100</f>
        <v>1.0502555342159894</v>
      </c>
      <c r="BQ14" s="84">
        <f>BP14*MoM!BQ14/100</f>
        <v>1.052461070837843</v>
      </c>
      <c r="BR14" s="84">
        <f>BQ14*MoM!BR14/100</f>
        <v>1.0526715630520105</v>
      </c>
      <c r="BS14" s="84">
        <f>BR14*MoM!BS14/100</f>
        <v>1.0562506463663874</v>
      </c>
      <c r="BT14" s="84">
        <f>BS14*MoM!BT14/100</f>
        <v>1.0561450213017507</v>
      </c>
    </row>
    <row r="15" spans="1:72" x14ac:dyDescent="0.45">
      <c r="A15" s="84">
        <f>Веса!A15</f>
        <v>1</v>
      </c>
      <c r="B15" s="84">
        <f>MoM!B15</f>
        <v>1</v>
      </c>
      <c r="C15" s="84">
        <f>БИПЦ_НДС!E15</f>
        <v>0</v>
      </c>
      <c r="D15" s="84">
        <f t="shared" si="0"/>
        <v>1</v>
      </c>
      <c r="E15" s="84">
        <v>1</v>
      </c>
      <c r="F15" s="84">
        <v>0</v>
      </c>
      <c r="G15" s="84">
        <v>0</v>
      </c>
      <c r="H15" s="84">
        <v>0</v>
      </c>
      <c r="I15" s="84">
        <v>0</v>
      </c>
      <c r="J15" s="139" t="s">
        <v>13</v>
      </c>
      <c r="K15" s="139" t="s">
        <v>13</v>
      </c>
      <c r="L15" s="99" t="str">
        <f>MoM!J15</f>
        <v>Колбаса сырокопченая, кг</v>
      </c>
      <c r="M15" s="84">
        <f>IF(MoM!N15=0,0,N15/MoM!N15*100)</f>
        <v>0.84057093095842883</v>
      </c>
      <c r="N15" s="84">
        <f>IF(MoM!O15=0,0,O15/MoM!O15*100)</f>
        <v>0.8585591488809392</v>
      </c>
      <c r="O15" s="84">
        <f>IF(MoM!P15=0,0,P15/MoM!P15*100)</f>
        <v>0.87238195117792239</v>
      </c>
      <c r="P15" s="84">
        <f>IF(MoM!Q15=0,0,Q15/MoM!Q15*100)</f>
        <v>0.88180367625064393</v>
      </c>
      <c r="Q15" s="84">
        <f>IF(MoM!R15=0,0,R15/MoM!R15*100)</f>
        <v>0.89018081117502501</v>
      </c>
      <c r="R15" s="84">
        <f>IF(MoM!S15=0,0,S15/MoM!S15*100)</f>
        <v>0.89374153441972526</v>
      </c>
      <c r="S15" s="84">
        <f>IF(MoM!T15=0,0,T15/MoM!T15*100)</f>
        <v>0.89597588825577468</v>
      </c>
      <c r="T15" s="84">
        <f>IF(MoM!U15=0,0,U15/MoM!U15*100)</f>
        <v>0.90000777975292567</v>
      </c>
      <c r="U15" s="84">
        <f>IF(MoM!V15=0,0,V15/MoM!V15*100)</f>
        <v>0.90423781631776434</v>
      </c>
      <c r="V15" s="84">
        <f>IF(MoM!W15=0,0,W15/MoM!W15*100)</f>
        <v>0.90993451456056629</v>
      </c>
      <c r="W15" s="84">
        <f>IF(MoM!X15=0,0,X15/MoM!X15*100)</f>
        <v>0.91475716748773728</v>
      </c>
      <c r="X15" s="84">
        <f>IF(MoM!Y15=0,0,Y15/MoM!Y15*100)</f>
        <v>0.91731848755670298</v>
      </c>
      <c r="Y15" s="84">
        <f>IF(MoM!Z15=0,0,Z15/MoM!Z15*100)</f>
        <v>0.91952005192683905</v>
      </c>
      <c r="Z15" s="84">
        <f>IF(MoM!AA15=0,0,AA15/MoM!AA15*100)</f>
        <v>0.9211751880203074</v>
      </c>
      <c r="AA15" s="84">
        <f>IF(MoM!AB15=0,0,AB15/MoM!AB15*100)</f>
        <v>0.92375447854676429</v>
      </c>
      <c r="AB15" s="84">
        <f>IF(MoM!AC15=0,0,AC15/MoM!AC15*100)</f>
        <v>0.92643336653454988</v>
      </c>
      <c r="AC15" s="84">
        <f>IF(MoM!AD15=0,0,AD15/MoM!AD15*100)</f>
        <v>0.92810094659431208</v>
      </c>
      <c r="AD15" s="84">
        <f>IF(MoM!AE15=0,0,AE15/MoM!AE15*100)</f>
        <v>0.92875061725692798</v>
      </c>
      <c r="AE15" s="84">
        <f>IF(MoM!AF15=0,0,AF15/MoM!AF15*100)</f>
        <v>0.93144399404697309</v>
      </c>
      <c r="AF15" s="84">
        <f>IF(MoM!AG15=0,0,AG15/MoM!AG15*100)</f>
        <v>0.93330688203506706</v>
      </c>
      <c r="AG15" s="84">
        <f>IF(MoM!AH15=0,0,AH15/MoM!AH15*100)</f>
        <v>0.93713344025141077</v>
      </c>
      <c r="AH15" s="84">
        <f>IF(MoM!AI15=0,0,AI15/MoM!AI15*100)</f>
        <v>0.93994484057216499</v>
      </c>
      <c r="AI15" s="84">
        <f>IF(MoM!AJ15=0,0,AJ15/MoM!AJ15*100)</f>
        <v>0.94549051513154081</v>
      </c>
      <c r="AJ15" s="84">
        <f>IF(MoM!AK15=0,0,AK15/MoM!AK15*100)</f>
        <v>0.95295989020107996</v>
      </c>
      <c r="AK15" s="84">
        <f>IF(MoM!AL15=0,0,AL15/MoM!AL15*100)</f>
        <v>0.9586776495422864</v>
      </c>
      <c r="AL15" s="84">
        <f>IF(MoM!AM15=0,0,AM15/MoM!AM15*100)</f>
        <v>0.96375864108486053</v>
      </c>
      <c r="AM15" s="84">
        <f>IF(MoM!AN15=0,0,AN15/MoM!AN15*100)</f>
        <v>0.96626441355168113</v>
      </c>
      <c r="AN15" s="84">
        <f>IF(MoM!AO15=0,0,AO15/MoM!AO15*100)</f>
        <v>0.96761718373065353</v>
      </c>
      <c r="AO15" s="84">
        <f>IF(MoM!AP15=0,0,AP15/MoM!AP15*100)</f>
        <v>0.96839127747763809</v>
      </c>
      <c r="AP15" s="84">
        <f>IF(MoM!AQ15=0,0,AQ15/MoM!AQ15*100)</f>
        <v>0.96916599049962016</v>
      </c>
      <c r="AQ15" s="84">
        <f>IF(MoM!AR15=0,0,AR15/MoM!AR15*100)</f>
        <v>0.96906907390057007</v>
      </c>
      <c r="AR15" s="84">
        <f>IF(MoM!AS15=0,0,AS15/MoM!AS15*100)</f>
        <v>0.97081339823359114</v>
      </c>
      <c r="AS15" s="84">
        <f>IF(MoM!AT15=0,0,AT15/MoM!AT15*100)</f>
        <v>0.97042507287429769</v>
      </c>
      <c r="AT15" s="84">
        <f>IF(MoM!AU15=0,0,AU15/MoM!AU15*100)</f>
        <v>0.97207479549818399</v>
      </c>
      <c r="AU15" s="84">
        <f>IF(MoM!AV15=0,0,AV15/MoM!AV15*100)</f>
        <v>0.97207479549818399</v>
      </c>
      <c r="AV15" s="84">
        <f>IF(MoM!AW15=0,0,AW15/MoM!AW15*100)</f>
        <v>0.97411615256873008</v>
      </c>
      <c r="AW15" s="84">
        <f>IF(MoM!AX15=0,0,AX15/MoM!AX15*100)</f>
        <v>0.97616179648912438</v>
      </c>
      <c r="AX15" s="84">
        <f>IF(MoM!AY15=0,0,AY15/MoM!AY15*100)</f>
        <v>0.97860220098034723</v>
      </c>
      <c r="AY15" s="84">
        <f>IF(MoM!AZ15=0,0,AZ15/MoM!AZ15*100)</f>
        <v>0.97967866340142562</v>
      </c>
      <c r="AZ15" s="84">
        <f>IF(MoM!BA15=0,0,BA15/MoM!BA15*100)</f>
        <v>0.98232379579260942</v>
      </c>
      <c r="BA15" s="84">
        <f>IF(MoM!BB15=0,0,BB15/MoM!BB15*100)</f>
        <v>0.98301142244966422</v>
      </c>
      <c r="BB15" s="84">
        <f>IF(MoM!BC15=0,0,BC15/MoM!BC15*100)</f>
        <v>0.98330632587639921</v>
      </c>
      <c r="BC15" s="84">
        <f>IF(MoM!BD15=0,0,BD15/MoM!BD15*100)</f>
        <v>0.98841951877095646</v>
      </c>
      <c r="BD15" s="84">
        <f>IF(MoM!BE15=0,0,BE15/MoM!BE15*100)</f>
        <v>0.99000099000098996</v>
      </c>
      <c r="BE15" s="137">
        <v>1</v>
      </c>
      <c r="BF15" s="84">
        <f>BE15*MoM!BF15/100</f>
        <v>1.0073999999999999</v>
      </c>
      <c r="BG15" s="84">
        <f>BF15*MoM!BG15/100</f>
        <v>1.0189850999999999</v>
      </c>
      <c r="BH15" s="84">
        <f>BG15*MoM!BH15/100</f>
        <v>1.03213000779</v>
      </c>
      <c r="BI15" s="84">
        <f>BH15*MoM!BI15/100</f>
        <v>1.0445155678834801</v>
      </c>
      <c r="BJ15" s="84">
        <f>BI15*MoM!BJ15/100</f>
        <v>1.0529761439833363</v>
      </c>
      <c r="BK15" s="84">
        <f>BJ15*MoM!BK15/100</f>
        <v>1.0575039414024647</v>
      </c>
      <c r="BL15" s="84">
        <f>BK15*MoM!BL15/100</f>
        <v>1.0595131988911293</v>
      </c>
      <c r="BM15" s="84">
        <f>BL15*MoM!BM15/100</f>
        <v>1.0609965173695768</v>
      </c>
      <c r="BN15" s="84">
        <f>BM15*MoM!BN15/100</f>
        <v>1.0612087166730506</v>
      </c>
      <c r="BO15" s="84">
        <f>BN15*MoM!BO15/100</f>
        <v>1.0584495740097006</v>
      </c>
      <c r="BP15" s="84">
        <f>BO15*MoM!BP15/100</f>
        <v>1.0589787987967054</v>
      </c>
      <c r="BQ15" s="84">
        <f>BP15*MoM!BQ15/100</f>
        <v>1.0621557351930955</v>
      </c>
      <c r="BR15" s="84">
        <f>BQ15*MoM!BR15/100</f>
        <v>1.0664043581338678</v>
      </c>
      <c r="BS15" s="84">
        <f>BR15*MoM!BS15/100</f>
        <v>1.0684305264143221</v>
      </c>
      <c r="BT15" s="84">
        <f>BS15*MoM!BT15/100</f>
        <v>1.0705673874671509</v>
      </c>
    </row>
    <row r="16" spans="1:72" x14ac:dyDescent="0.45">
      <c r="A16" s="84">
        <f>Веса!A16</f>
        <v>1</v>
      </c>
      <c r="B16" s="84">
        <f>MoM!B16</f>
        <v>1</v>
      </c>
      <c r="C16" s="84">
        <f>БИПЦ_НДС!E16</f>
        <v>0</v>
      </c>
      <c r="D16" s="84">
        <f t="shared" si="0"/>
        <v>1</v>
      </c>
      <c r="E16" s="84">
        <v>1</v>
      </c>
      <c r="F16" s="84">
        <v>0</v>
      </c>
      <c r="G16" s="84">
        <v>0</v>
      </c>
      <c r="H16" s="84">
        <v>0</v>
      </c>
      <c r="I16" s="84">
        <v>0</v>
      </c>
      <c r="J16" s="139" t="s">
        <v>14</v>
      </c>
      <c r="K16" s="139" t="s">
        <v>14</v>
      </c>
      <c r="L16" s="99" t="str">
        <f>MoM!J16</f>
        <v>Колбаса вареная, кг</v>
      </c>
      <c r="M16" s="84">
        <f>IF(MoM!N16=0,0,N16/MoM!N16*100)</f>
        <v>0.82778703315831648</v>
      </c>
      <c r="N16" s="84">
        <f>IF(MoM!O16=0,0,O16/MoM!O16*100)</f>
        <v>0.84732280714085273</v>
      </c>
      <c r="O16" s="84">
        <f>IF(MoM!P16=0,0,P16/MoM!P16*100)</f>
        <v>0.86198149170438954</v>
      </c>
      <c r="P16" s="84">
        <f>IF(MoM!Q16=0,0,Q16/MoM!Q16*100)</f>
        <v>0.87051510847226299</v>
      </c>
      <c r="Q16" s="84">
        <f>IF(MoM!R16=0,0,R16/MoM!R16*100)</f>
        <v>0.87573819912309647</v>
      </c>
      <c r="R16" s="84">
        <f>IF(MoM!S16=0,0,S16/MoM!S16*100)</f>
        <v>0.88081748067801047</v>
      </c>
      <c r="S16" s="84">
        <f>IF(MoM!T16=0,0,T16/MoM!T16*100)</f>
        <v>0.88301952437970543</v>
      </c>
      <c r="T16" s="84">
        <f>IF(MoM!U16=0,0,U16/MoM!U16*100)</f>
        <v>0.88540367709553058</v>
      </c>
      <c r="U16" s="84">
        <f>IF(MoM!V16=0,0,V16/MoM!V16*100)</f>
        <v>0.88929945327475091</v>
      </c>
      <c r="V16" s="84">
        <f>IF(MoM!W16=0,0,W16/MoM!W16*100)</f>
        <v>0.89374595054112471</v>
      </c>
      <c r="W16" s="84">
        <f>IF(MoM!X16=0,0,X16/MoM!X16*100)</f>
        <v>0.89749968353339749</v>
      </c>
      <c r="X16" s="84">
        <f>IF(MoM!Y16=0,0,Y16/MoM!Y16*100)</f>
        <v>0.90082043236247111</v>
      </c>
      <c r="Y16" s="84">
        <f>IF(MoM!Z16=0,0,Z16/MoM!Z16*100)</f>
        <v>0.9062253549566458</v>
      </c>
      <c r="Z16" s="84">
        <f>IF(MoM!AA16=0,0,AA16/MoM!AA16*100)</f>
        <v>0.90994087891196795</v>
      </c>
      <c r="AA16" s="84">
        <f>IF(MoM!AB16=0,0,AB16/MoM!AB16*100)</f>
        <v>0.91248871337292137</v>
      </c>
      <c r="AB16" s="84">
        <f>IF(MoM!AC16=0,0,AC16/MoM!AC16*100)</f>
        <v>0.91413119305699264</v>
      </c>
      <c r="AC16" s="84">
        <f>IF(MoM!AD16=0,0,AD16/MoM!AD16*100)</f>
        <v>0.91687358663616347</v>
      </c>
      <c r="AD16" s="84">
        <f>IF(MoM!AE16=0,0,AE16/MoM!AE16*100)</f>
        <v>0.91769877286413604</v>
      </c>
      <c r="AE16" s="84">
        <f>IF(MoM!AF16=0,0,AF16/MoM!AF16*100)</f>
        <v>0.91971771016443704</v>
      </c>
      <c r="AF16" s="84">
        <f>IF(MoM!AG16=0,0,AG16/MoM!AG16*100)</f>
        <v>0.92137320204273321</v>
      </c>
      <c r="AG16" s="84">
        <f>IF(MoM!AH16=0,0,AH16/MoM!AH16*100)</f>
        <v>0.92478228289029141</v>
      </c>
      <c r="AH16" s="84">
        <f>IF(MoM!AI16=0,0,AI16/MoM!AI16*100)</f>
        <v>0.92663184745607197</v>
      </c>
      <c r="AI16" s="84">
        <f>IF(MoM!AJ16=0,0,AJ16/MoM!AJ16*100)</f>
        <v>0.93163565943233484</v>
      </c>
      <c r="AJ16" s="84">
        <f>IF(MoM!AK16=0,0,AK16/MoM!AK16*100)</f>
        <v>0.93685281912515606</v>
      </c>
      <c r="AK16" s="84">
        <f>IF(MoM!AL16=0,0,AL16/MoM!AL16*100)</f>
        <v>0.94219288019416947</v>
      </c>
      <c r="AL16" s="84">
        <f>IF(MoM!AM16=0,0,AM16/MoM!AM16*100)</f>
        <v>0.94577321313890728</v>
      </c>
      <c r="AM16" s="84">
        <f>IF(MoM!AN16=0,0,AN16/MoM!AN16*100)</f>
        <v>0.94870511009963798</v>
      </c>
      <c r="AN16" s="84">
        <f>IF(MoM!AO16=0,0,AO16/MoM!AO16*100)</f>
        <v>0.95060252031983727</v>
      </c>
      <c r="AO16" s="84">
        <f>IF(MoM!AP16=0,0,AP16/MoM!AP16*100)</f>
        <v>0.95278890611657285</v>
      </c>
      <c r="AP16" s="84">
        <f>IF(MoM!AQ16=0,0,AQ16/MoM!AQ16*100)</f>
        <v>0.95345585835085434</v>
      </c>
      <c r="AQ16" s="84">
        <f>IF(MoM!AR16=0,0,AR16/MoM!AR16*100)</f>
        <v>0.95383724069419473</v>
      </c>
      <c r="AR16" s="84">
        <f>IF(MoM!AS16=0,0,AS16/MoM!AS16*100)</f>
        <v>0.95727105476069374</v>
      </c>
      <c r="AS16" s="84">
        <f>IF(MoM!AT16=0,0,AT16/MoM!AT16*100)</f>
        <v>0.9576539631825981</v>
      </c>
      <c r="AT16" s="84">
        <f>IF(MoM!AU16=0,0,AU16/MoM!AU16*100)</f>
        <v>0.95832432095682574</v>
      </c>
      <c r="AU16" s="84">
        <f>IF(MoM!AV16=0,0,AV16/MoM!AV16*100)</f>
        <v>0.96167845608017455</v>
      </c>
      <c r="AV16" s="84">
        <f>IF(MoM!AW16=0,0,AW16/MoM!AW16*100)</f>
        <v>0.96494816283084706</v>
      </c>
      <c r="AW16" s="84">
        <f>IF(MoM!AX16=0,0,AX16/MoM!AX16*100)</f>
        <v>0.96842197621703818</v>
      </c>
      <c r="AX16" s="84">
        <f>IF(MoM!AY16=0,0,AY16/MoM!AY16*100)</f>
        <v>0.96977776698374207</v>
      </c>
      <c r="AY16" s="84">
        <f>IF(MoM!AZ16=0,0,AZ16/MoM!AZ16*100)</f>
        <v>0.97229918917789981</v>
      </c>
      <c r="AZ16" s="84">
        <f>IF(MoM!BA16=0,0,BA16/MoM!BA16*100)</f>
        <v>0.97346594820491328</v>
      </c>
      <c r="BA16" s="84">
        <f>IF(MoM!BB16=0,0,BB16/MoM!BB16*100)</f>
        <v>0.97677573242881</v>
      </c>
      <c r="BB16" s="84">
        <f>IF(MoM!BC16=0,0,BC16/MoM!BC16*100)</f>
        <v>0.97941302690636778</v>
      </c>
      <c r="BC16" s="84">
        <f>IF(MoM!BD16=0,0,BD16/MoM!BD16*100)</f>
        <v>0.9822533246843963</v>
      </c>
      <c r="BD16" s="84">
        <f>IF(MoM!BE16=0,0,BE16/MoM!BE16*100)</f>
        <v>0.98745926730522371</v>
      </c>
      <c r="BE16" s="137">
        <v>1</v>
      </c>
      <c r="BF16" s="84">
        <f>BE16*MoM!BF16/100</f>
        <v>1.0099</v>
      </c>
      <c r="BG16" s="84">
        <f>BF16*MoM!BG16/100</f>
        <v>1.0185851399999999</v>
      </c>
      <c r="BH16" s="84">
        <f>BG16*MoM!BH16/100</f>
        <v>1.0275486892319998</v>
      </c>
      <c r="BI16" s="84">
        <f>BH16*MoM!BI16/100</f>
        <v>1.0361800982215486</v>
      </c>
      <c r="BJ16" s="84">
        <f>BI16*MoM!BJ16/100</f>
        <v>1.0407392906537234</v>
      </c>
      <c r="BK16" s="84">
        <f>BJ16*MoM!BK16/100</f>
        <v>1.0441737303128806</v>
      </c>
      <c r="BL16" s="84">
        <f>BK16*MoM!BL16/100</f>
        <v>1.0437560608207554</v>
      </c>
      <c r="BM16" s="84">
        <f>BL16*MoM!BM16/100</f>
        <v>1.048661714306613</v>
      </c>
      <c r="BN16" s="84">
        <f>BM16*MoM!BN16/100</f>
        <v>1.0510736362495183</v>
      </c>
      <c r="BO16" s="84">
        <f>BN16*MoM!BO16/100</f>
        <v>1.0508634215222685</v>
      </c>
      <c r="BP16" s="84">
        <f>BO16*MoM!BP16/100</f>
        <v>1.0547516161819011</v>
      </c>
      <c r="BQ16" s="84">
        <f>BP16*MoM!BQ16/100</f>
        <v>1.059076097808247</v>
      </c>
      <c r="BR16" s="84">
        <f>BQ16*MoM!BR16/100</f>
        <v>1.0613001576136443</v>
      </c>
      <c r="BS16" s="84">
        <f>BR16*MoM!BS16/100</f>
        <v>1.065545358244099</v>
      </c>
      <c r="BT16" s="84">
        <f>BS16*MoM!BT16/100</f>
        <v>1.0684223307113581</v>
      </c>
    </row>
    <row r="17" spans="1:72" x14ac:dyDescent="0.45">
      <c r="A17" s="84">
        <f>Веса!A17</f>
        <v>1</v>
      </c>
      <c r="B17" s="84">
        <f>MoM!B17</f>
        <v>1</v>
      </c>
      <c r="C17" s="84">
        <f>БИПЦ_НДС!E17</f>
        <v>1</v>
      </c>
      <c r="D17" s="84">
        <f t="shared" si="0"/>
        <v>0</v>
      </c>
      <c r="E17" s="84">
        <v>1</v>
      </c>
      <c r="F17" s="84">
        <v>0</v>
      </c>
      <c r="G17" s="84">
        <v>0</v>
      </c>
      <c r="H17" s="84">
        <v>0</v>
      </c>
      <c r="I17" s="84">
        <v>0</v>
      </c>
      <c r="J17" s="139" t="s">
        <v>15</v>
      </c>
      <c r="K17" s="139" t="s">
        <v>15</v>
      </c>
      <c r="L17" s="99" t="str">
        <f>MoM!J17</f>
        <v>Мясокопчености, кг</v>
      </c>
      <c r="M17" s="84">
        <f>IF(MoM!N17=0,0,N17/MoM!N17*100)</f>
        <v>0.85399165506473296</v>
      </c>
      <c r="N17" s="84">
        <f>IF(MoM!O17=0,0,O17/MoM!O17*100)</f>
        <v>0.87448745478628664</v>
      </c>
      <c r="O17" s="84">
        <f>IF(MoM!P17=0,0,P17/MoM!P17*100)</f>
        <v>0.88804201033547392</v>
      </c>
      <c r="P17" s="84">
        <f>IF(MoM!Q17=0,0,Q17/MoM!Q17*100)</f>
        <v>0.89710003884089573</v>
      </c>
      <c r="Q17" s="84">
        <f>IF(MoM!R17=0,0,R17/MoM!R17*100)</f>
        <v>0.9030208990972457</v>
      </c>
      <c r="R17" s="84">
        <f>IF(MoM!S17=0,0,S17/MoM!S17*100)</f>
        <v>0.90726509732300276</v>
      </c>
      <c r="S17" s="84">
        <f>IF(MoM!T17=0,0,T17/MoM!T17*100)</f>
        <v>0.90853526845925492</v>
      </c>
      <c r="T17" s="84">
        <f>IF(MoM!U17=0,0,U17/MoM!U17*100)</f>
        <v>0.9100797784156357</v>
      </c>
      <c r="U17" s="84">
        <f>IF(MoM!V17=0,0,V17/MoM!V17*100)</f>
        <v>0.9134470735957736</v>
      </c>
      <c r="V17" s="84">
        <f>IF(MoM!W17=0,0,W17/MoM!W17*100)</f>
        <v>0.91582203598712264</v>
      </c>
      <c r="W17" s="84">
        <f>IF(MoM!X17=0,0,X17/MoM!X17*100)</f>
        <v>0.91902741311307745</v>
      </c>
      <c r="X17" s="84">
        <f>IF(MoM!Y17=0,0,Y17/MoM!Y17*100)</f>
        <v>0.92279542550684113</v>
      </c>
      <c r="Y17" s="84">
        <f>IF(MoM!Z17=0,0,Z17/MoM!Z17*100)</f>
        <v>0.92593292995356435</v>
      </c>
      <c r="Z17" s="84">
        <f>IF(MoM!AA17=0,0,AA17/MoM!AA17*100)</f>
        <v>0.92843294886443894</v>
      </c>
      <c r="AA17" s="84">
        <f>IF(MoM!AB17=0,0,AB17/MoM!AB17*100)</f>
        <v>0.93047550135194079</v>
      </c>
      <c r="AB17" s="84">
        <f>IF(MoM!AC17=0,0,AC17/MoM!AC17*100)</f>
        <v>0.93094073910261665</v>
      </c>
      <c r="AC17" s="84">
        <f>IF(MoM!AD17=0,0,AD17/MoM!AD17*100)</f>
        <v>0.93401284354165526</v>
      </c>
      <c r="AD17" s="84">
        <f>IF(MoM!AE17=0,0,AE17/MoM!AE17*100)</f>
        <v>0.93457325124778035</v>
      </c>
      <c r="AE17" s="84">
        <f>IF(MoM!AF17=0,0,AF17/MoM!AF17*100)</f>
        <v>0.93560128182415292</v>
      </c>
      <c r="AF17" s="84">
        <f>IF(MoM!AG17=0,0,AG17/MoM!AG17*100)</f>
        <v>0.93878232618235502</v>
      </c>
      <c r="AG17" s="84">
        <f>IF(MoM!AH17=0,0,AH17/MoM!AH17*100)</f>
        <v>0.9409415255325746</v>
      </c>
      <c r="AH17" s="84">
        <f>IF(MoM!AI17=0,0,AI17/MoM!AI17*100)</f>
        <v>0.94508166824491791</v>
      </c>
      <c r="AI17" s="84">
        <f>IF(MoM!AJ17=0,0,AJ17/MoM!AJ17*100)</f>
        <v>0.94886199491789769</v>
      </c>
      <c r="AJ17" s="84">
        <f>IF(MoM!AK17=0,0,AK17/MoM!AK17*100)</f>
        <v>0.95066483270824165</v>
      </c>
      <c r="AK17" s="84">
        <f>IF(MoM!AL17=0,0,AL17/MoM!AL17*100)</f>
        <v>0.9532316277565539</v>
      </c>
      <c r="AL17" s="84">
        <f>IF(MoM!AM17=0,0,AM17/MoM!AM17*100)</f>
        <v>0.95666326161647741</v>
      </c>
      <c r="AM17" s="84">
        <f>IF(MoM!AN17=0,0,AN17/MoM!AN17*100)</f>
        <v>0.95924625242284189</v>
      </c>
      <c r="AN17" s="84">
        <f>IF(MoM!AO17=0,0,AO17/MoM!AO17*100)</f>
        <v>0.96078104642671835</v>
      </c>
      <c r="AO17" s="84">
        <f>IF(MoM!AP17=0,0,AP17/MoM!AP17*100)</f>
        <v>0.96135751505457434</v>
      </c>
      <c r="AP17" s="84">
        <f>IF(MoM!AQ17=0,0,AQ17/MoM!AQ17*100)</f>
        <v>0.96337636583618891</v>
      </c>
      <c r="AQ17" s="84">
        <f>IF(MoM!AR17=0,0,AR17/MoM!AR17*100)</f>
        <v>0.96549579384102857</v>
      </c>
      <c r="AR17" s="84">
        <f>IF(MoM!AS17=0,0,AS17/MoM!AS17*100)</f>
        <v>0.96539924426164436</v>
      </c>
      <c r="AS17" s="84">
        <f>IF(MoM!AT17=0,0,AT17/MoM!AT17*100)</f>
        <v>0.96636464350590601</v>
      </c>
      <c r="AT17" s="84">
        <f>IF(MoM!AU17=0,0,AU17/MoM!AU17*100)</f>
        <v>0.97080992086603302</v>
      </c>
      <c r="AU17" s="84">
        <f>IF(MoM!AV17=0,0,AV17/MoM!AV17*100)</f>
        <v>0.97236321673941861</v>
      </c>
      <c r="AV17" s="84">
        <f>IF(MoM!AW17=0,0,AW17/MoM!AW17*100)</f>
        <v>0.97323834363448414</v>
      </c>
      <c r="AW17" s="84">
        <f>IF(MoM!AX17=0,0,AX17/MoM!AX17*100)</f>
        <v>0.97440622964684553</v>
      </c>
      <c r="AX17" s="84">
        <f>IF(MoM!AY17=0,0,AY17/MoM!AY17*100)</f>
        <v>0.97616016086020996</v>
      </c>
      <c r="AY17" s="84">
        <f>IF(MoM!AZ17=0,0,AZ17/MoM!AZ17*100)</f>
        <v>0.97684347297281193</v>
      </c>
      <c r="AZ17" s="84">
        <f>IF(MoM!BA17=0,0,BA17/MoM!BA17*100)</f>
        <v>0.97821105383497386</v>
      </c>
      <c r="BA17" s="84">
        <f>IF(MoM!BB17=0,0,BB17/MoM!BB17*100)</f>
        <v>0.98095004478571179</v>
      </c>
      <c r="BB17" s="84">
        <f>IF(MoM!BC17=0,0,BC17/MoM!BC17*100)</f>
        <v>0.98497193996933319</v>
      </c>
      <c r="BC17" s="84">
        <f>IF(MoM!BD17=0,0,BD17/MoM!BD17*100)</f>
        <v>0.98832084456522906</v>
      </c>
      <c r="BD17" s="84">
        <f>IF(MoM!BE17=0,0,BE17/MoM!BE17*100)</f>
        <v>0.99000099000098996</v>
      </c>
      <c r="BE17" s="137">
        <v>1</v>
      </c>
      <c r="BF17" s="84">
        <f>BE17*MoM!BF17/100</f>
        <v>1.0087999999999999</v>
      </c>
      <c r="BG17" s="84">
        <f>BF17*MoM!BG17/100</f>
        <v>1.0171730399999999</v>
      </c>
      <c r="BH17" s="84">
        <f>BG17*MoM!BH17/100</f>
        <v>1.0240898166720001</v>
      </c>
      <c r="BI17" s="84">
        <f>BH17*MoM!BI17/100</f>
        <v>1.0362764854903967</v>
      </c>
      <c r="BJ17" s="84">
        <f>BI17*MoM!BJ17/100</f>
        <v>1.0400070808381623</v>
      </c>
      <c r="BK17" s="84">
        <f>BJ17*MoM!BK17/100</f>
        <v>1.0417750928755871</v>
      </c>
      <c r="BL17" s="84">
        <f>BK17*MoM!BL17/100</f>
        <v>1.0443795306077761</v>
      </c>
      <c r="BM17" s="84">
        <f>BL17*MoM!BM17/100</f>
        <v>1.0449017203730799</v>
      </c>
      <c r="BN17" s="84">
        <f>BM17*MoM!BN17/100</f>
        <v>1.0480364255341992</v>
      </c>
      <c r="BO17" s="84">
        <f>BN17*MoM!BO17/100</f>
        <v>1.04897965831718</v>
      </c>
      <c r="BP17" s="84">
        <f>BO17*MoM!BP17/100</f>
        <v>1.0505531278046558</v>
      </c>
      <c r="BQ17" s="84">
        <f>BP17*MoM!BQ17/100</f>
        <v>1.0502379618663145</v>
      </c>
      <c r="BR17" s="84">
        <f>BQ17*MoM!BR17/100</f>
        <v>1.0520233664014871</v>
      </c>
      <c r="BS17" s="84">
        <f>BR17*MoM!BS17/100</f>
        <v>1.0548638294907711</v>
      </c>
      <c r="BT17" s="84">
        <f>BS17*MoM!BT17/100</f>
        <v>1.0564461252350072</v>
      </c>
    </row>
    <row r="18" spans="1:72" ht="28.5" x14ac:dyDescent="0.45">
      <c r="A18" s="84">
        <f>Веса!A18</f>
        <v>1</v>
      </c>
      <c r="B18" s="84">
        <f>MoM!B18</f>
        <v>1</v>
      </c>
      <c r="C18" s="84">
        <f>БИПЦ_НДС!E18</f>
        <v>0</v>
      </c>
      <c r="D18" s="84">
        <f t="shared" si="0"/>
        <v>1</v>
      </c>
      <c r="E18" s="84">
        <v>1</v>
      </c>
      <c r="F18" s="84">
        <v>0</v>
      </c>
      <c r="G18" s="84">
        <v>0</v>
      </c>
      <c r="H18" s="84">
        <v>0</v>
      </c>
      <c r="I18" s="84">
        <v>0</v>
      </c>
      <c r="J18" s="139" t="s">
        <v>16</v>
      </c>
      <c r="K18" s="139" t="s">
        <v>16</v>
      </c>
      <c r="L18" s="99" t="str">
        <f>MoM!J18</f>
        <v>Кулинарные изделия из птицы, кг</v>
      </c>
      <c r="M18" s="84">
        <f>IF(MoM!N18=0,0,N18/MoM!N18*100)</f>
        <v>0.88615162314950779</v>
      </c>
      <c r="N18" s="84">
        <f>IF(MoM!O18=0,0,O18/MoM!O18*100)</f>
        <v>0.90289988882703354</v>
      </c>
      <c r="O18" s="84">
        <f>IF(MoM!P18=0,0,P18/MoM!P18*100)</f>
        <v>0.90714351830452067</v>
      </c>
      <c r="P18" s="84">
        <f>IF(MoM!Q18=0,0,Q18/MoM!Q18*100)</f>
        <v>0.90941137710028197</v>
      </c>
      <c r="Q18" s="84">
        <f>IF(MoM!R18=0,0,R18/MoM!R18*100)</f>
        <v>0.91241243464471289</v>
      </c>
      <c r="R18" s="84">
        <f>IF(MoM!S18=0,0,S18/MoM!S18*100)</f>
        <v>0.91086133350581688</v>
      </c>
      <c r="S18" s="84">
        <f>IF(MoM!T18=0,0,T18/MoM!T18*100)</f>
        <v>0.91368500363968497</v>
      </c>
      <c r="T18" s="84">
        <f>IF(MoM!U18=0,0,U18/MoM!U18*100)</f>
        <v>0.91642605865060389</v>
      </c>
      <c r="U18" s="84">
        <f>IF(MoM!V18=0,0,V18/MoM!V18*100)</f>
        <v>0.91908369422069069</v>
      </c>
      <c r="V18" s="84">
        <f>IF(MoM!W18=0,0,W18/MoM!W18*100)</f>
        <v>0.92174903693393073</v>
      </c>
      <c r="W18" s="84">
        <f>IF(MoM!X18=0,0,X18/MoM!X18*100)</f>
        <v>0.92442210914103917</v>
      </c>
      <c r="X18" s="84">
        <f>IF(MoM!Y18=0,0,Y18/MoM!Y18*100)</f>
        <v>0.92756514431211867</v>
      </c>
      <c r="Y18" s="84">
        <f>IF(MoM!Z18=0,0,Z18/MoM!Z18*100)</f>
        <v>0.92932751808631164</v>
      </c>
      <c r="Z18" s="84">
        <f>IF(MoM!AA18=0,0,AA18/MoM!AA18*100)</f>
        <v>0.93239429889599645</v>
      </c>
      <c r="AA18" s="84">
        <f>IF(MoM!AB18=0,0,AB18/MoM!AB18*100)</f>
        <v>0.93379289034434054</v>
      </c>
      <c r="AB18" s="84">
        <f>IF(MoM!AC18=0,0,AC18/MoM!AC18*100)</f>
        <v>0.93472668323468489</v>
      </c>
      <c r="AC18" s="84">
        <f>IF(MoM!AD18=0,0,AD18/MoM!AD18*100)</f>
        <v>0.93491362857133187</v>
      </c>
      <c r="AD18" s="84">
        <f>IF(MoM!AE18=0,0,AE18/MoM!AE18*100)</f>
        <v>0.93519410265990333</v>
      </c>
      <c r="AE18" s="84">
        <f>IF(MoM!AF18=0,0,AF18/MoM!AF18*100)</f>
        <v>0.93631633558309524</v>
      </c>
      <c r="AF18" s="84">
        <f>IF(MoM!AG18=0,0,AG18/MoM!AG18*100)</f>
        <v>0.93968707439119437</v>
      </c>
      <c r="AG18" s="84">
        <f>IF(MoM!AH18=0,0,AH18/MoM!AH18*100)</f>
        <v>0.94353979139619826</v>
      </c>
      <c r="AH18" s="84">
        <f>IF(MoM!AI18=0,0,AI18/MoM!AI18*100)</f>
        <v>0.94750265852006232</v>
      </c>
      <c r="AI18" s="84">
        <f>IF(MoM!AJ18=0,0,AJ18/MoM!AJ18*100)</f>
        <v>0.9527139231419226</v>
      </c>
      <c r="AJ18" s="84">
        <f>IF(MoM!AK18=0,0,AK18/MoM!AK18*100)</f>
        <v>0.95966873478085868</v>
      </c>
      <c r="AK18" s="84">
        <f>IF(MoM!AL18=0,0,AL18/MoM!AL18*100)</f>
        <v>0.96321950909954801</v>
      </c>
      <c r="AL18" s="84">
        <f>IF(MoM!AM18=0,0,AM18/MoM!AM18*100)</f>
        <v>0.96610916762684662</v>
      </c>
      <c r="AM18" s="84">
        <f>IF(MoM!AN18=0,0,AN18/MoM!AN18*100)</f>
        <v>0.96755833137828695</v>
      </c>
      <c r="AN18" s="84">
        <f>IF(MoM!AO18=0,0,AO18/MoM!AO18*100)</f>
        <v>0.96775184304456252</v>
      </c>
      <c r="AO18" s="84">
        <f>IF(MoM!AP18=0,0,AP18/MoM!AP18*100)</f>
        <v>0.96939702117773818</v>
      </c>
      <c r="AP18" s="84">
        <f>IF(MoM!AQ18=0,0,AQ18/MoM!AQ18*100)</f>
        <v>0.97026947849679823</v>
      </c>
      <c r="AQ18" s="84">
        <f>IF(MoM!AR18=0,0,AR18/MoM!AR18*100)</f>
        <v>0.97104569407959573</v>
      </c>
      <c r="AR18" s="84">
        <f>IF(MoM!AS18=0,0,AS18/MoM!AS18*100)</f>
        <v>0.97114279864900377</v>
      </c>
      <c r="AS18" s="84">
        <f>IF(MoM!AT18=0,0,AT18/MoM!AT18*100)</f>
        <v>0.97240528428724737</v>
      </c>
      <c r="AT18" s="84">
        <f>IF(MoM!AU18=0,0,AU18/MoM!AU18*100)</f>
        <v>0.9731832085146771</v>
      </c>
      <c r="AU18" s="84">
        <f>IF(MoM!AV18=0,0,AV18/MoM!AV18*100)</f>
        <v>0.97162611538105359</v>
      </c>
      <c r="AV18" s="84">
        <f>IF(MoM!AW18=0,0,AW18/MoM!AW18*100)</f>
        <v>0.97337504238873951</v>
      </c>
      <c r="AW18" s="84">
        <f>IF(MoM!AX18=0,0,AX18/MoM!AX18*100)</f>
        <v>0.97376439240569501</v>
      </c>
      <c r="AX18" s="84">
        <f>IF(MoM!AY18=0,0,AY18/MoM!AY18*100)</f>
        <v>0.97308275733101102</v>
      </c>
      <c r="AY18" s="84">
        <f>IF(MoM!AZ18=0,0,AZ18/MoM!AZ18*100)</f>
        <v>0.97084466698914973</v>
      </c>
      <c r="AZ18" s="84">
        <f>IF(MoM!BA18=0,0,BA18/MoM!BA18*100)</f>
        <v>0.96977673785546159</v>
      </c>
      <c r="BA18" s="84">
        <f>IF(MoM!BB18=0,0,BB18/MoM!BB18*100)</f>
        <v>0.97094046994088812</v>
      </c>
      <c r="BB18" s="84">
        <f>IF(MoM!BC18=0,0,BC18/MoM!BC18*100)</f>
        <v>0.97773705323047444</v>
      </c>
      <c r="BC18" s="84">
        <f>IF(MoM!BD18=0,0,BD18/MoM!BD18*100)</f>
        <v>0.98409234407647261</v>
      </c>
      <c r="BD18" s="84">
        <f>IF(MoM!BE18=0,0,BE18/MoM!BE18*100)</f>
        <v>0.99196508282908447</v>
      </c>
      <c r="BE18" s="137">
        <v>1</v>
      </c>
      <c r="BF18" s="84">
        <f>BE18*MoM!BF18/100</f>
        <v>1.0090000000000001</v>
      </c>
      <c r="BG18" s="84">
        <f>BF18*MoM!BG18/100</f>
        <v>1.0177783000000002</v>
      </c>
      <c r="BH18" s="84">
        <f>BG18*MoM!BH18/100</f>
        <v>1.0292791947900002</v>
      </c>
      <c r="BI18" s="84">
        <f>BH18*MoM!BI18/100</f>
        <v>1.0395719867379001</v>
      </c>
      <c r="BJ18" s="84">
        <f>BI18*MoM!BJ18/100</f>
        <v>1.0439381890821993</v>
      </c>
      <c r="BK18" s="84">
        <f>BJ18*MoM!BK18/100</f>
        <v>1.0480095480196199</v>
      </c>
      <c r="BL18" s="84">
        <f>BK18*MoM!BL18/100</f>
        <v>1.050315169025263</v>
      </c>
      <c r="BM18" s="84">
        <f>BL18*MoM!BM18/100</f>
        <v>1.0530459884647287</v>
      </c>
      <c r="BN18" s="84">
        <f>BM18*MoM!BN18/100</f>
        <v>1.0542043390520399</v>
      </c>
      <c r="BO18" s="84">
        <f>BN18*MoM!BO18/100</f>
        <v>1.0559964864284284</v>
      </c>
      <c r="BP18" s="84">
        <f>BO18*MoM!BP18/100</f>
        <v>1.0583196786985709</v>
      </c>
      <c r="BQ18" s="84">
        <f>BP18*MoM!BQ18/100</f>
        <v>1.0636112770920638</v>
      </c>
      <c r="BR18" s="84">
        <f>BQ18*MoM!BR18/100</f>
        <v>1.0648876106245744</v>
      </c>
      <c r="BS18" s="84">
        <f>BR18*MoM!BS18/100</f>
        <v>1.0669108970847609</v>
      </c>
      <c r="BT18" s="84">
        <f>BS18*MoM!BT18/100</f>
        <v>1.072778907018727</v>
      </c>
    </row>
    <row r="19" spans="1:72" x14ac:dyDescent="0.45">
      <c r="A19" s="84">
        <f>Веса!A19</f>
        <v>1</v>
      </c>
      <c r="B19" s="84">
        <f>MoM!B19</f>
        <v>1</v>
      </c>
      <c r="C19" s="84">
        <f>БИПЦ_НДС!E19</f>
        <v>0</v>
      </c>
      <c r="D19" s="84">
        <f t="shared" si="0"/>
        <v>1</v>
      </c>
      <c r="E19" s="84">
        <v>1</v>
      </c>
      <c r="F19" s="84">
        <v>0</v>
      </c>
      <c r="G19" s="84">
        <v>0</v>
      </c>
      <c r="H19" s="84">
        <v>0</v>
      </c>
      <c r="I19" s="84">
        <v>0</v>
      </c>
      <c r="J19" s="139" t="s">
        <v>17</v>
      </c>
      <c r="K19" s="139" t="s">
        <v>17</v>
      </c>
      <c r="L19" s="99" t="str">
        <f>MoM!J19</f>
        <v>Консервы мясные,  350 г</v>
      </c>
      <c r="M19" s="84">
        <f>IF(MoM!N19=0,0,N19/MoM!N19*100)</f>
        <v>0.78982043098707166</v>
      </c>
      <c r="N19" s="84">
        <f>IF(MoM!O19=0,0,O19/MoM!O19*100)</f>
        <v>0.82662606307106912</v>
      </c>
      <c r="O19" s="84">
        <f>IF(MoM!P19=0,0,P19/MoM!P19*100)</f>
        <v>0.85506199964071394</v>
      </c>
      <c r="P19" s="84">
        <f>IF(MoM!Q19=0,0,Q19/MoM!Q19*100)</f>
        <v>0.87447190703255806</v>
      </c>
      <c r="Q19" s="84">
        <f>IF(MoM!R19=0,0,R19/MoM!R19*100)</f>
        <v>0.88382875643780634</v>
      </c>
      <c r="R19" s="84">
        <f>IF(MoM!S19=0,0,S19/MoM!S19*100)</f>
        <v>0.89125291799188389</v>
      </c>
      <c r="S19" s="84">
        <f>IF(MoM!T19=0,0,T19/MoM!T19*100)</f>
        <v>0.8951744308310482</v>
      </c>
      <c r="T19" s="84">
        <f>IF(MoM!U19=0,0,U19/MoM!U19*100)</f>
        <v>0.90063499485911769</v>
      </c>
      <c r="U19" s="84">
        <f>IF(MoM!V19=0,0,V19/MoM!V19*100)</f>
        <v>0.90558848733084274</v>
      </c>
      <c r="V19" s="84">
        <f>IF(MoM!W19=0,0,W19/MoM!W19*100)</f>
        <v>0.91391990141428658</v>
      </c>
      <c r="W19" s="84">
        <f>IF(MoM!X19=0,0,X19/MoM!X19*100)</f>
        <v>0.91903785286220674</v>
      </c>
      <c r="X19" s="84">
        <f>IF(MoM!Y19=0,0,Y19/MoM!Y19*100)</f>
        <v>0.9247358875499524</v>
      </c>
      <c r="Y19" s="84">
        <f>IF(MoM!Z19=0,0,Z19/MoM!Z19*100)</f>
        <v>0.92908214622143726</v>
      </c>
      <c r="Z19" s="84">
        <f>IF(MoM!AA19=0,0,AA19/MoM!AA19*100)</f>
        <v>0.93549281303036502</v>
      </c>
      <c r="AA19" s="84">
        <f>IF(MoM!AB19=0,0,AB19/MoM!AB19*100)</f>
        <v>0.94129286847115334</v>
      </c>
      <c r="AB19" s="84">
        <f>IF(MoM!AC19=0,0,AC19/MoM!AC19*100)</f>
        <v>0.94364610064233112</v>
      </c>
      <c r="AC19" s="84">
        <f>IF(MoM!AD19=0,0,AD19/MoM!AD19*100)</f>
        <v>0.94638267433419399</v>
      </c>
      <c r="AD19" s="84">
        <f>IF(MoM!AE19=0,0,AE19/MoM!AE19*100)</f>
        <v>0.9496950136943636</v>
      </c>
      <c r="AE19" s="84">
        <f>IF(MoM!AF19=0,0,AF19/MoM!AF19*100)</f>
        <v>0.9507396782094274</v>
      </c>
      <c r="AF19" s="84">
        <f>IF(MoM!AG19=0,0,AG19/MoM!AG19*100)</f>
        <v>0.95349682327623486</v>
      </c>
      <c r="AG19" s="84">
        <f>IF(MoM!AH19=0,0,AH19/MoM!AH19*100)</f>
        <v>0.9566433627930464</v>
      </c>
      <c r="AH19" s="84">
        <f>IF(MoM!AI19=0,0,AI19/MoM!AI19*100)</f>
        <v>0.96133091527073233</v>
      </c>
      <c r="AI19" s="84">
        <f>IF(MoM!AJ19=0,0,AJ19/MoM!AJ19*100)</f>
        <v>0.96296517782669255</v>
      </c>
      <c r="AJ19" s="84">
        <f>IF(MoM!AK19=0,0,AK19/MoM!AK19*100)</f>
        <v>0.96335036389782336</v>
      </c>
      <c r="AK19" s="84">
        <f>IF(MoM!AL19=0,0,AL19/MoM!AL19*100)</f>
        <v>0.96614407995312701</v>
      </c>
      <c r="AL19" s="84">
        <f>IF(MoM!AM19=0,0,AM19/MoM!AM19*100)</f>
        <v>0.96575762232114559</v>
      </c>
      <c r="AM19" s="84">
        <f>IF(MoM!AN19=0,0,AN19/MoM!AN19*100)</f>
        <v>0.9687514709503412</v>
      </c>
      <c r="AN19" s="84">
        <f>IF(MoM!AO19=0,0,AO19/MoM!AO19*100)</f>
        <v>0.96778271947939098</v>
      </c>
      <c r="AO19" s="84">
        <f>IF(MoM!AP19=0,0,AP19/MoM!AP19*100)</f>
        <v>0.96933117183055795</v>
      </c>
      <c r="AP19" s="84">
        <f>IF(MoM!AQ19=0,0,AQ19/MoM!AQ19*100)</f>
        <v>0.9684587737759105</v>
      </c>
      <c r="AQ19" s="84">
        <f>IF(MoM!AR19=0,0,AR19/MoM!AR19*100)</f>
        <v>0.97107361246510548</v>
      </c>
      <c r="AR19" s="84">
        <f>IF(MoM!AS19=0,0,AS19/MoM!AS19*100)</f>
        <v>0.97291865232878916</v>
      </c>
      <c r="AS19" s="84">
        <f>IF(MoM!AT19=0,0,AT19/MoM!AT19*100)</f>
        <v>0.97544824082484405</v>
      </c>
      <c r="AT19" s="84">
        <f>IF(MoM!AU19=0,0,AU19/MoM!AU19*100)</f>
        <v>0.9779844062509887</v>
      </c>
      <c r="AU19" s="84">
        <f>IF(MoM!AV19=0,0,AV19/MoM!AV19*100)</f>
        <v>0.98209194075724282</v>
      </c>
      <c r="AV19" s="84">
        <f>IF(MoM!AW19=0,0,AW19/MoM!AW19*100)</f>
        <v>0.98552926254989304</v>
      </c>
      <c r="AW19" s="84">
        <f>IF(MoM!AX19=0,0,AX19/MoM!AX19*100)</f>
        <v>0.98720466229622783</v>
      </c>
      <c r="AX19" s="84">
        <f>IF(MoM!AY19=0,0,AY19/MoM!AY19*100)</f>
        <v>0.98947523301950913</v>
      </c>
      <c r="AY19" s="84">
        <f>IF(MoM!AZ19=0,0,AZ19/MoM!AZ19*100)</f>
        <v>0.99214681614866185</v>
      </c>
      <c r="AZ19" s="84">
        <f>IF(MoM!BA19=0,0,BA19/MoM!BA19*100)</f>
        <v>0.98966644910829016</v>
      </c>
      <c r="BA19" s="84">
        <f>IF(MoM!BB19=0,0,BB19/MoM!BB19*100)</f>
        <v>0.99095301549213077</v>
      </c>
      <c r="BB19" s="84">
        <f>IF(MoM!BC19=0,0,BC19/MoM!BC19*100)</f>
        <v>0.99184487320607384</v>
      </c>
      <c r="BC19" s="84">
        <f>IF(MoM!BD19=0,0,BD19/MoM!BD19*100)</f>
        <v>0.99402693192712721</v>
      </c>
      <c r="BD19" s="84">
        <f>IF(MoM!BE19=0,0,BE19/MoM!BE19*100)</f>
        <v>0.99681020733652315</v>
      </c>
      <c r="BE19" s="137">
        <v>1</v>
      </c>
      <c r="BF19" s="84">
        <f>BE19*MoM!BF19/100</f>
        <v>1.0070999999999999</v>
      </c>
      <c r="BG19" s="84">
        <f>BF19*MoM!BG19/100</f>
        <v>1.0115312399999998</v>
      </c>
      <c r="BH19" s="84">
        <f>BG19*MoM!BH19/100</f>
        <v>1.0212419399039998</v>
      </c>
      <c r="BI19" s="84">
        <f>BH19*MoM!BI19/100</f>
        <v>1.0284927576773182</v>
      </c>
      <c r="BJ19" s="84">
        <f>BI19*MoM!BJ19/100</f>
        <v>1.0361036040841303</v>
      </c>
      <c r="BK19" s="84">
        <f>BJ19*MoM!BK19/100</f>
        <v>1.0390046941755657</v>
      </c>
      <c r="BL19" s="84">
        <f>BK19*MoM!BL19/100</f>
        <v>1.0446153195241139</v>
      </c>
      <c r="BM19" s="84">
        <f>BL19*MoM!BM19/100</f>
        <v>1.0475402424187814</v>
      </c>
      <c r="BN19" s="84">
        <f>BM19*MoM!BN19/100</f>
        <v>1.0469117182733301</v>
      </c>
      <c r="BO19" s="84">
        <f>BN19*MoM!BO19/100</f>
        <v>1.0502618357718045</v>
      </c>
      <c r="BP19" s="84">
        <f>BO19*MoM!BP19/100</f>
        <v>1.054567909298469</v>
      </c>
      <c r="BQ19" s="84">
        <f>BP19*MoM!BQ19/100</f>
        <v>1.0599462056358913</v>
      </c>
      <c r="BR19" s="84">
        <f>BQ19*MoM!BR19/100</f>
        <v>1.0645039743201257</v>
      </c>
      <c r="BS19" s="84">
        <f>BR19*MoM!BS19/100</f>
        <v>1.0651426767047179</v>
      </c>
      <c r="BT19" s="84">
        <f>BS19*MoM!BT19/100</f>
        <v>1.0716400470326166</v>
      </c>
    </row>
    <row r="20" spans="1:72" ht="28.5" x14ac:dyDescent="0.45">
      <c r="A20" s="84">
        <f>Веса!A20</f>
        <v>0</v>
      </c>
      <c r="B20" s="84">
        <f>MoM!B20</f>
        <v>0</v>
      </c>
      <c r="C20" s="84">
        <f>БИПЦ_НДС!E20</f>
        <v>0</v>
      </c>
      <c r="D20" s="84">
        <f t="shared" si="0"/>
        <v>1</v>
      </c>
      <c r="E20" s="84">
        <v>1</v>
      </c>
      <c r="F20" s="84">
        <v>0</v>
      </c>
      <c r="G20" s="84">
        <v>0</v>
      </c>
      <c r="H20" s="84">
        <v>0</v>
      </c>
      <c r="I20" s="84">
        <v>0</v>
      </c>
      <c r="J20" s="139" t="s">
        <v>18</v>
      </c>
      <c r="K20" s="139" t="s">
        <v>18</v>
      </c>
      <c r="L20" s="99" t="str">
        <f>MoM!J20</f>
        <v>Консервы мясные для детского питания, кг</v>
      </c>
      <c r="M20" s="84">
        <f>IF(MoM!N20=0,0,N20/MoM!N20*100)</f>
        <v>0</v>
      </c>
      <c r="N20" s="84">
        <f>IF(MoM!O20=0,0,O20/MoM!O20*100)</f>
        <v>0</v>
      </c>
      <c r="O20" s="84">
        <f>IF(MoM!P20=0,0,P20/MoM!P20*100)</f>
        <v>0</v>
      </c>
      <c r="P20" s="84">
        <f>IF(MoM!Q20=0,0,Q20/MoM!Q20*100)</f>
        <v>0</v>
      </c>
      <c r="Q20" s="84">
        <f>IF(MoM!R20=0,0,R20/MoM!R20*100)</f>
        <v>0</v>
      </c>
      <c r="R20" s="84">
        <f>IF(MoM!S20=0,0,S20/MoM!S20*100)</f>
        <v>0</v>
      </c>
      <c r="S20" s="84">
        <f>IF(MoM!T20=0,0,T20/MoM!T20*100)</f>
        <v>0</v>
      </c>
      <c r="T20" s="84">
        <f>IF(MoM!U20=0,0,U20/MoM!U20*100)</f>
        <v>0</v>
      </c>
      <c r="U20" s="84">
        <f>IF(MoM!V20=0,0,V20/MoM!V20*100)</f>
        <v>0</v>
      </c>
      <c r="V20" s="84">
        <f>IF(MoM!W20=0,0,W20/MoM!W20*100)</f>
        <v>0</v>
      </c>
      <c r="W20" s="84">
        <f>IF(MoM!X20=0,0,X20/MoM!X20*100)</f>
        <v>0</v>
      </c>
      <c r="X20" s="84">
        <f>IF(MoM!Y20=0,0,Y20/MoM!Y20*100)</f>
        <v>0</v>
      </c>
      <c r="Y20" s="84">
        <f>IF(MoM!Z20=0,0,Z20/MoM!Z20*100)</f>
        <v>0</v>
      </c>
      <c r="Z20" s="84">
        <f>IF(MoM!AA20=0,0,AA20/MoM!AA20*100)</f>
        <v>0</v>
      </c>
      <c r="AA20" s="84">
        <f>IF(MoM!AB20=0,0,AB20/MoM!AB20*100)</f>
        <v>0</v>
      </c>
      <c r="AB20" s="84">
        <f>IF(MoM!AC20=0,0,AC20/MoM!AC20*100)</f>
        <v>0</v>
      </c>
      <c r="AC20" s="84">
        <f>IF(MoM!AD20=0,0,AD20/MoM!AD20*100)</f>
        <v>0</v>
      </c>
      <c r="AD20" s="84">
        <f>IF(MoM!AE20=0,0,AE20/MoM!AE20*100)</f>
        <v>0</v>
      </c>
      <c r="AE20" s="84">
        <f>IF(MoM!AF20=0,0,AF20/MoM!AF20*100)</f>
        <v>0</v>
      </c>
      <c r="AF20" s="84">
        <f>IF(MoM!AG20=0,0,AG20/MoM!AG20*100)</f>
        <v>0</v>
      </c>
      <c r="AG20" s="84">
        <f>IF(MoM!AH20=0,0,AH20/MoM!AH20*100)</f>
        <v>0</v>
      </c>
      <c r="AH20" s="84">
        <f>IF(MoM!AI20=0,0,AI20/MoM!AI20*100)</f>
        <v>0</v>
      </c>
      <c r="AI20" s="84">
        <f>IF(MoM!AJ20=0,0,AJ20/MoM!AJ20*100)</f>
        <v>0</v>
      </c>
      <c r="AJ20" s="84">
        <f>IF(MoM!AK20=0,0,AK20/MoM!AK20*100)</f>
        <v>0</v>
      </c>
      <c r="AK20" s="84">
        <f>IF(MoM!AL20=0,0,AL20/MoM!AL20*100)</f>
        <v>0</v>
      </c>
      <c r="AL20" s="84">
        <f>IF(MoM!AM20=0,0,AM20/MoM!AM20*100)</f>
        <v>0</v>
      </c>
      <c r="AM20" s="84">
        <f>IF(MoM!AN20=0,0,AN20/MoM!AN20*100)</f>
        <v>0</v>
      </c>
      <c r="AN20" s="84">
        <f>IF(MoM!AO20=0,0,AO20/MoM!AO20*100)</f>
        <v>0</v>
      </c>
      <c r="AO20" s="84">
        <f>IF(MoM!AP20=0,0,AP20/MoM!AP20*100)</f>
        <v>0</v>
      </c>
      <c r="AP20" s="84">
        <f>IF(MoM!AQ20=0,0,AQ20/MoM!AQ20*100)</f>
        <v>0</v>
      </c>
      <c r="AQ20" s="84">
        <f>IF(MoM!AR20=0,0,AR20/MoM!AR20*100)</f>
        <v>0</v>
      </c>
      <c r="AR20" s="84">
        <f>IF(MoM!AS20=0,0,AS20/MoM!AS20*100)</f>
        <v>0</v>
      </c>
      <c r="AS20" s="84">
        <f>IF(MoM!AT20=0,0,AT20/MoM!AT20*100)</f>
        <v>0</v>
      </c>
      <c r="AT20" s="84">
        <f>IF(MoM!AU20=0,0,AU20/MoM!AU20*100)</f>
        <v>0</v>
      </c>
      <c r="AU20" s="84">
        <f>IF(MoM!AV20=0,0,AV20/MoM!AV20*100)</f>
        <v>0</v>
      </c>
      <c r="AV20" s="84">
        <f>IF(MoM!AW20=0,0,AW20/MoM!AW20*100)</f>
        <v>0</v>
      </c>
      <c r="AW20" s="84">
        <f>IF(MoM!AX20=0,0,AX20/MoM!AX20*100)</f>
        <v>0</v>
      </c>
      <c r="AX20" s="84">
        <f>IF(MoM!AY20=0,0,AY20/MoM!AY20*100)</f>
        <v>0</v>
      </c>
      <c r="AY20" s="84">
        <f>IF(MoM!AZ20=0,0,AZ20/MoM!AZ20*100)</f>
        <v>0</v>
      </c>
      <c r="AZ20" s="84">
        <f>IF(MoM!BA20=0,0,BA20/MoM!BA20*100)</f>
        <v>0</v>
      </c>
      <c r="BA20" s="84">
        <f>IF(MoM!BB20=0,0,BB20/MoM!BB20*100)</f>
        <v>0</v>
      </c>
      <c r="BB20" s="84">
        <f>IF(MoM!BC20=0,0,BC20/MoM!BC20*100)</f>
        <v>0</v>
      </c>
      <c r="BC20" s="84">
        <f>IF(MoM!BD20=0,0,BD20/MoM!BD20*100)</f>
        <v>0</v>
      </c>
      <c r="BD20" s="84">
        <f>IF(MoM!BE20=0,0,BE20/MoM!BE20*100)</f>
        <v>0</v>
      </c>
      <c r="BE20" s="137">
        <v>1</v>
      </c>
      <c r="BF20" s="84">
        <f>BE20*MoM!BF20/100</f>
        <v>0</v>
      </c>
      <c r="BG20" s="84">
        <f>BF20*MoM!BG20/100</f>
        <v>0</v>
      </c>
      <c r="BH20" s="84">
        <f>BG20*MoM!BH20/100</f>
        <v>0</v>
      </c>
      <c r="BI20" s="84">
        <f>BH20*MoM!BI20/100</f>
        <v>0</v>
      </c>
      <c r="BJ20" s="84">
        <f>BI20*MoM!BJ20/100</f>
        <v>0</v>
      </c>
      <c r="BK20" s="84">
        <f>BJ20*MoM!BK20/100</f>
        <v>0</v>
      </c>
      <c r="BL20" s="84">
        <f>BK20*MoM!BL20/100</f>
        <v>0</v>
      </c>
      <c r="BM20" s="84">
        <f>BL20*MoM!BM20/100</f>
        <v>0</v>
      </c>
      <c r="BN20" s="84">
        <f>BM20*MoM!BN20/100</f>
        <v>0</v>
      </c>
      <c r="BO20" s="84">
        <f>BN20*MoM!BO20/100</f>
        <v>0</v>
      </c>
      <c r="BP20" s="84">
        <f>BO20*MoM!BP20/100</f>
        <v>0</v>
      </c>
      <c r="BQ20" s="84">
        <f>BP20*MoM!BQ20/100</f>
        <v>0</v>
      </c>
      <c r="BR20" s="84">
        <f>BQ20*MoM!BR20/100</f>
        <v>0</v>
      </c>
      <c r="BS20" s="84">
        <f>BR20*MoM!BS20/100</f>
        <v>0</v>
      </c>
      <c r="BT20" s="84">
        <f>BS20*MoM!BT20/100</f>
        <v>0</v>
      </c>
    </row>
    <row r="21" spans="1:72" x14ac:dyDescent="0.45">
      <c r="A21" s="84">
        <f>Веса!A21</f>
        <v>1</v>
      </c>
      <c r="B21" s="84">
        <f>MoM!B21</f>
        <v>1</v>
      </c>
      <c r="C21" s="84">
        <f>БИПЦ_НДС!E21</f>
        <v>0</v>
      </c>
      <c r="D21" s="84">
        <f t="shared" si="0"/>
        <v>1</v>
      </c>
      <c r="E21" s="84">
        <v>1</v>
      </c>
      <c r="F21" s="84">
        <v>0</v>
      </c>
      <c r="G21" s="84">
        <v>0</v>
      </c>
      <c r="H21" s="84">
        <v>0</v>
      </c>
      <c r="I21" s="84">
        <v>0</v>
      </c>
      <c r="J21" s="139" t="s">
        <v>19</v>
      </c>
      <c r="K21" s="139" t="s">
        <v>19</v>
      </c>
      <c r="L21" s="99" t="str">
        <f>MoM!J21</f>
        <v>Рыба живая и охлажденная, кг</v>
      </c>
      <c r="M21" s="84">
        <f>IF(MoM!N21=0,0,N21/MoM!N21*100)</f>
        <v>0.82263287297694043</v>
      </c>
      <c r="N21" s="84">
        <f>IF(MoM!O21=0,0,O21/MoM!O21*100)</f>
        <v>0.85586724104520884</v>
      </c>
      <c r="O21" s="84">
        <f>IF(MoM!P21=0,0,P21/MoM!P21*100)</f>
        <v>0.87709274862313014</v>
      </c>
      <c r="P21" s="84">
        <f>IF(MoM!Q21=0,0,Q21/MoM!Q21*100)</f>
        <v>0.8916524882502741</v>
      </c>
      <c r="Q21" s="84">
        <f>IF(MoM!R21=0,0,R21/MoM!R21*100)</f>
        <v>0.900925674128077</v>
      </c>
      <c r="R21" s="84">
        <f>IF(MoM!S21=0,0,S21/MoM!S21*100)</f>
        <v>0.92020548355441789</v>
      </c>
      <c r="S21" s="84">
        <f>IF(MoM!T21=0,0,T21/MoM!T21*100)</f>
        <v>0.9334564425176014</v>
      </c>
      <c r="T21" s="84">
        <f>IF(MoM!U21=0,0,U21/MoM!U21*100)</f>
        <v>0.95417917554149223</v>
      </c>
      <c r="U21" s="84">
        <f>IF(MoM!V21=0,0,V21/MoM!V21*100)</f>
        <v>0.94816784673558085</v>
      </c>
      <c r="V21" s="84">
        <f>IF(MoM!W21=0,0,W21/MoM!W21*100)</f>
        <v>0.94304774036320871</v>
      </c>
      <c r="W21" s="84">
        <f>IF(MoM!X21=0,0,X21/MoM!X21*100)</f>
        <v>0.93795528256524729</v>
      </c>
      <c r="X21" s="84">
        <f>IF(MoM!Y21=0,0,Y21/MoM!Y21*100)</f>
        <v>0.93739250939570817</v>
      </c>
      <c r="Y21" s="84">
        <f>IF(MoM!Z21=0,0,Z21/MoM!Z21*100)</f>
        <v>0.96523306692476063</v>
      </c>
      <c r="Z21" s="84">
        <f>IF(MoM!AA21=0,0,AA21/MoM!AA21*100)</f>
        <v>0.9932248258655787</v>
      </c>
      <c r="AA21" s="84">
        <f>IF(MoM!AB21=0,0,AB21/MoM!AB21*100)</f>
        <v>0.9833919000895095</v>
      </c>
      <c r="AB21" s="84">
        <f>IF(MoM!AC21=0,0,AC21/MoM!AC21*100)</f>
        <v>0.98034338519923192</v>
      </c>
      <c r="AC21" s="84">
        <f>IF(MoM!AD21=0,0,AD21/MoM!AD21*100)</f>
        <v>1.0059303475529318</v>
      </c>
      <c r="AD21" s="84">
        <f>IF(MoM!AE21=0,0,AE21/MoM!AE21*100)</f>
        <v>1.0116641505339834</v>
      </c>
      <c r="AE21" s="84">
        <f>IF(MoM!AF21=0,0,AF21/MoM!AF21*100)</f>
        <v>1.0276484441124203</v>
      </c>
      <c r="AF21" s="84">
        <f>IF(MoM!AG21=0,0,AG21/MoM!AG21*100)</f>
        <v>1.0290871519341778</v>
      </c>
      <c r="AG21" s="84">
        <f>IF(MoM!AH21=0,0,AH21/MoM!AH21*100)</f>
        <v>1.0172526496869347</v>
      </c>
      <c r="AH21" s="84">
        <f>IF(MoM!AI21=0,0,AI21/MoM!AI21*100)</f>
        <v>0.99823002513778902</v>
      </c>
      <c r="AI21" s="84">
        <f>IF(MoM!AJ21=0,0,AJ21/MoM!AJ21*100)</f>
        <v>0.98595179582859416</v>
      </c>
      <c r="AJ21" s="84">
        <f>IF(MoM!AK21=0,0,AK21/MoM!AK21*100)</f>
        <v>0.98969841265274283</v>
      </c>
      <c r="AK21" s="84">
        <f>IF(MoM!AL21=0,0,AL21/MoM!AL21*100)</f>
        <v>0.99820981900155636</v>
      </c>
      <c r="AL21" s="84">
        <f>IF(MoM!AM21=0,0,AM21/MoM!AM21*100)</f>
        <v>1.0046981828250665</v>
      </c>
      <c r="AM21" s="84">
        <f>IF(MoM!AN21=0,0,AN21/MoM!AN21*100)</f>
        <v>0.99866999372811605</v>
      </c>
      <c r="AN21" s="84">
        <f>IF(MoM!AO21=0,0,AO21/MoM!AO21*100)</f>
        <v>0.98458874681654973</v>
      </c>
      <c r="AO21" s="84">
        <f>IF(MoM!AP21=0,0,AP21/MoM!AP21*100)</f>
        <v>0.98990552604935911</v>
      </c>
      <c r="AP21" s="84">
        <f>IF(MoM!AQ21=0,0,AQ21/MoM!AQ21*100)</f>
        <v>0.99079644102280351</v>
      </c>
      <c r="AQ21" s="84">
        <f>IF(MoM!AR21=0,0,AR21/MoM!AR21*100)</f>
        <v>0.97969952088334811</v>
      </c>
      <c r="AR21" s="84">
        <f>IF(MoM!AS21=0,0,AS21/MoM!AS21*100)</f>
        <v>0.98851681657129831</v>
      </c>
      <c r="AS21" s="84">
        <f>IF(MoM!AT21=0,0,AT21/MoM!AT21*100)</f>
        <v>0.97754427990735682</v>
      </c>
      <c r="AT21" s="84">
        <f>IF(MoM!AU21=0,0,AU21/MoM!AU21*100)</f>
        <v>0.96571599412047793</v>
      </c>
      <c r="AU21" s="84">
        <f>IF(MoM!AV21=0,0,AV21/MoM!AV21*100)</f>
        <v>0.94698110383454071</v>
      </c>
      <c r="AV21" s="84">
        <f>IF(MoM!AW21=0,0,AW21/MoM!AW21*100)</f>
        <v>0.95200010368486376</v>
      </c>
      <c r="AW21" s="84">
        <f>IF(MoM!AX21=0,0,AX21/MoM!AX21*100)</f>
        <v>0.952666503757443</v>
      </c>
      <c r="AX21" s="84">
        <f>IF(MoM!AY21=0,0,AY21/MoM!AY21*100)</f>
        <v>0.95333337031007315</v>
      </c>
      <c r="AY21" s="84">
        <f>IF(MoM!AZ21=0,0,AZ21/MoM!AZ21*100)</f>
        <v>0.9522847036027321</v>
      </c>
      <c r="AZ21" s="84">
        <f>IF(MoM!BA21=0,0,BA21/MoM!BA21*100)</f>
        <v>0.95656998476894439</v>
      </c>
      <c r="BA21" s="84">
        <f>IF(MoM!BB21=0,0,BB21/MoM!BB21*100)</f>
        <v>0.96929236556637122</v>
      </c>
      <c r="BB21" s="84">
        <f>IF(MoM!BC21=0,0,BC21/MoM!BC21*100)</f>
        <v>0.98053615700694108</v>
      </c>
      <c r="BC21" s="84">
        <f>IF(MoM!BD21=0,0,BD21/MoM!BD21*100)</f>
        <v>0.99063567942411246</v>
      </c>
      <c r="BD21" s="84">
        <f>IF(MoM!BE21=0,0,BE21/MoM!BE21*100)</f>
        <v>1.0036130068245683</v>
      </c>
      <c r="BE21" s="137">
        <v>1</v>
      </c>
      <c r="BF21" s="84">
        <f>BE21*MoM!BF21/100</f>
        <v>0.99470000000000003</v>
      </c>
      <c r="BG21" s="84">
        <f>BF21*MoM!BG21/100</f>
        <v>0.98445459000000002</v>
      </c>
      <c r="BH21" s="84">
        <f>BG21*MoM!BH21/100</f>
        <v>0.98622660826200004</v>
      </c>
      <c r="BI21" s="84">
        <f>BH21*MoM!BI21/100</f>
        <v>0.99372193048479129</v>
      </c>
      <c r="BJ21" s="84">
        <f>BI21*MoM!BJ21/100</f>
        <v>0.99501376899442151</v>
      </c>
      <c r="BK21" s="84">
        <f>BJ21*MoM!BK21/100</f>
        <v>0.99431725935612547</v>
      </c>
      <c r="BL21" s="84">
        <f>BK21*MoM!BL21/100</f>
        <v>1.0005814580900689</v>
      </c>
      <c r="BM21" s="84">
        <f>BL21*MoM!BM21/100</f>
        <v>1.0194924476479712</v>
      </c>
      <c r="BN21" s="84">
        <f>BM21*MoM!BN21/100</f>
        <v>1.0281581334529788</v>
      </c>
      <c r="BO21" s="84">
        <f>BN21*MoM!BO21/100</f>
        <v>1.0378228199074369</v>
      </c>
      <c r="BP21" s="84">
        <f>BO21*MoM!BP21/100</f>
        <v>1.0469556607226222</v>
      </c>
      <c r="BQ21" s="84">
        <f>BP21*MoM!BQ21/100</f>
        <v>1.0466415740244055</v>
      </c>
      <c r="BR21" s="84">
        <f>BQ21*MoM!BR21/100</f>
        <v>1.0364891507563687</v>
      </c>
      <c r="BS21" s="84">
        <f>BR21*MoM!BS21/100</f>
        <v>1.0383548312277302</v>
      </c>
      <c r="BT21" s="84">
        <f>BS21*MoM!BT21/100</f>
        <v>1.033370728037837</v>
      </c>
    </row>
    <row r="22" spans="1:72" ht="28.5" x14ac:dyDescent="0.45">
      <c r="A22" s="84">
        <f>Веса!A22</f>
        <v>1</v>
      </c>
      <c r="B22" s="84">
        <f>MoM!B22</f>
        <v>1</v>
      </c>
      <c r="C22" s="84">
        <f>БИПЦ_НДС!E22</f>
        <v>0</v>
      </c>
      <c r="D22" s="84">
        <f t="shared" si="0"/>
        <v>1</v>
      </c>
      <c r="E22" s="84">
        <v>1</v>
      </c>
      <c r="F22" s="84">
        <v>0</v>
      </c>
      <c r="G22" s="84">
        <v>0</v>
      </c>
      <c r="H22" s="84">
        <v>0</v>
      </c>
      <c r="I22" s="84">
        <v>0</v>
      </c>
      <c r="J22" s="139" t="s">
        <v>20</v>
      </c>
      <c r="K22" s="139" t="s">
        <v>20</v>
      </c>
      <c r="L22" s="99" t="str">
        <f>MoM!J22</f>
        <v>Рыба соленая, маринованная, копченая, кг</v>
      </c>
      <c r="M22" s="84">
        <f>IF(MoM!N22=0,0,N22/MoM!N22*100)</f>
        <v>0.75883909613694356</v>
      </c>
      <c r="N22" s="84">
        <f>IF(MoM!O22=0,0,O22/MoM!O22*100)</f>
        <v>0.78570200014019143</v>
      </c>
      <c r="O22" s="84">
        <f>IF(MoM!P22=0,0,P22/MoM!P22*100)</f>
        <v>0.80817307734420085</v>
      </c>
      <c r="P22" s="84">
        <f>IF(MoM!Q22=0,0,Q22/MoM!Q22*100)</f>
        <v>0.82078057735077048</v>
      </c>
      <c r="Q22" s="84">
        <f>IF(MoM!R22=0,0,R22/MoM!R22*100)</f>
        <v>0.82595149498808029</v>
      </c>
      <c r="R22" s="84">
        <f>IF(MoM!S22=0,0,S22/MoM!S22*100)</f>
        <v>0.83032903791151724</v>
      </c>
      <c r="S22" s="84">
        <f>IF(MoM!T22=0,0,T22/MoM!T22*100)</f>
        <v>0.83439765019728362</v>
      </c>
      <c r="T22" s="84">
        <f>IF(MoM!U22=0,0,U22/MoM!U22*100)</f>
        <v>0.83781868056309239</v>
      </c>
      <c r="U22" s="84">
        <f>IF(MoM!V22=0,0,V22/MoM!V22*100)</f>
        <v>0.84259424704230201</v>
      </c>
      <c r="V22" s="84">
        <f>IF(MoM!W22=0,0,W22/MoM!W22*100)</f>
        <v>0.85430630707619004</v>
      </c>
      <c r="W22" s="84">
        <f>IF(MoM!X22=0,0,X22/MoM!X22*100)</f>
        <v>0.86148248005563</v>
      </c>
      <c r="X22" s="84">
        <f>IF(MoM!Y22=0,0,Y22/MoM!Y22*100)</f>
        <v>0.86596218895191923</v>
      </c>
      <c r="Y22" s="84">
        <f>IF(MoM!Z22=0,0,Z22/MoM!Z22*100)</f>
        <v>0.87254350158795391</v>
      </c>
      <c r="Z22" s="84">
        <f>IF(MoM!AA22=0,0,AA22/MoM!AA22*100)</f>
        <v>0.88720223241463159</v>
      </c>
      <c r="AA22" s="84">
        <f>IF(MoM!AB22=0,0,AB22/MoM!AB22*100)</f>
        <v>0.90450267594671696</v>
      </c>
      <c r="AB22" s="84">
        <f>IF(MoM!AC22=0,0,AC22/MoM!AC22*100)</f>
        <v>0.91779886528313359</v>
      </c>
      <c r="AC22" s="84">
        <f>IF(MoM!AD22=0,0,AD22/MoM!AD22*100)</f>
        <v>0.92716041370902147</v>
      </c>
      <c r="AD22" s="84">
        <f>IF(MoM!AE22=0,0,AE22/MoM!AE22*100)</f>
        <v>0.93689559805296629</v>
      </c>
      <c r="AE22" s="84">
        <f>IF(MoM!AF22=0,0,AF22/MoM!AF22*100)</f>
        <v>0.94158007604323113</v>
      </c>
      <c r="AF22" s="84">
        <f>IF(MoM!AG22=0,0,AG22/MoM!AG22*100)</f>
        <v>0.94487560630938239</v>
      </c>
      <c r="AG22" s="84">
        <f>IF(MoM!AH22=0,0,AH22/MoM!AH22*100)</f>
        <v>0.9477102331283106</v>
      </c>
      <c r="AH22" s="84">
        <f>IF(MoM!AI22=0,0,AI22/MoM!AI22*100)</f>
        <v>0.95358603657370611</v>
      </c>
      <c r="AI22" s="84">
        <f>IF(MoM!AJ22=0,0,AJ22/MoM!AJ22*100)</f>
        <v>0.95625607747611241</v>
      </c>
      <c r="AJ22" s="84">
        <f>IF(MoM!AK22=0,0,AK22/MoM!AK22*100)</f>
        <v>0.95845546645430757</v>
      </c>
      <c r="AK22" s="84">
        <f>IF(MoM!AL22=0,0,AL22/MoM!AL22*100)</f>
        <v>0.95816792981437116</v>
      </c>
      <c r="AL22" s="84">
        <f>IF(MoM!AM22=0,0,AM22/MoM!AM22*100)</f>
        <v>0.96018008246698128</v>
      </c>
      <c r="AM22" s="84">
        <f>IF(MoM!AN22=0,0,AN22/MoM!AN22*100)</f>
        <v>0.96603718097002977</v>
      </c>
      <c r="AN22" s="84">
        <f>IF(MoM!AO22=0,0,AO22/MoM!AO22*100)</f>
        <v>0.96932170738532786</v>
      </c>
      <c r="AO22" s="84">
        <f>IF(MoM!AP22=0,0,AP22/MoM!AP22*100)</f>
        <v>0.97077568994640584</v>
      </c>
      <c r="AP22" s="84">
        <f>IF(MoM!AQ22=0,0,AQ22/MoM!AQ22*100)</f>
        <v>0.97155231049836299</v>
      </c>
      <c r="AQ22" s="84">
        <f>IF(MoM!AR22=0,0,AR22/MoM!AR22*100)</f>
        <v>0.97436981219880836</v>
      </c>
      <c r="AR22" s="84">
        <f>IF(MoM!AS22=0,0,AS22/MoM!AS22*100)</f>
        <v>0.97592880389832637</v>
      </c>
      <c r="AS22" s="84">
        <f>IF(MoM!AT22=0,0,AT22/MoM!AT22*100)</f>
        <v>0.97807584726690278</v>
      </c>
      <c r="AT22" s="84">
        <f>IF(MoM!AU22=0,0,AU22/MoM!AU22*100)</f>
        <v>0.98228157341015043</v>
      </c>
      <c r="AU22" s="84">
        <f>IF(MoM!AV22=0,0,AV22/MoM!AV22*100)</f>
        <v>0.98493373365835768</v>
      </c>
      <c r="AV22" s="84">
        <f>IF(MoM!AW22=0,0,AW22/MoM!AW22*100)</f>
        <v>0.98719908124577194</v>
      </c>
      <c r="AW22" s="84">
        <f>IF(MoM!AX22=0,0,AX22/MoM!AX22*100)</f>
        <v>0.98858115995951612</v>
      </c>
      <c r="AX22" s="84">
        <f>IF(MoM!AY22=0,0,AY22/MoM!AY22*100)</f>
        <v>0.9898663154674634</v>
      </c>
      <c r="AY22" s="84">
        <f>IF(MoM!AZ22=0,0,AZ22/MoM!AZ22*100)</f>
        <v>0.98966834220437006</v>
      </c>
      <c r="AZ22" s="84">
        <f>IF(MoM!BA22=0,0,BA22/MoM!BA22*100)</f>
        <v>0.99046007687813353</v>
      </c>
      <c r="BA22" s="84">
        <f>IF(MoM!BB22=0,0,BB22/MoM!BB22*100)</f>
        <v>0.99145053695501151</v>
      </c>
      <c r="BB22" s="84">
        <f>IF(MoM!BC22=0,0,BC22/MoM!BC22*100)</f>
        <v>0.99115310179392502</v>
      </c>
      <c r="BC22" s="84">
        <f>IF(MoM!BD22=0,0,BD22/MoM!BD22*100)</f>
        <v>0.99333363861787172</v>
      </c>
      <c r="BD22" s="84">
        <f>IF(MoM!BE22=0,0,BE22/MoM!BE22*100)</f>
        <v>0.9963136395337252</v>
      </c>
      <c r="BE22" s="137">
        <v>1</v>
      </c>
      <c r="BF22" s="84">
        <f>BE22*MoM!BF22/100</f>
        <v>1.0027999999999999</v>
      </c>
      <c r="BG22" s="84">
        <f>BF22*MoM!BG22/100</f>
        <v>1.0052067199999999</v>
      </c>
      <c r="BH22" s="84">
        <f>BG22*MoM!BH22/100</f>
        <v>1.0095291088959999</v>
      </c>
      <c r="BI22" s="84">
        <f>BH22*MoM!BI22/100</f>
        <v>1.014273895707811</v>
      </c>
      <c r="BJ22" s="84">
        <f>BI22*MoM!BJ22/100</f>
        <v>1.0189395556280667</v>
      </c>
      <c r="BK22" s="84">
        <f>BJ22*MoM!BK22/100</f>
        <v>1.0248494050507095</v>
      </c>
      <c r="BL22" s="84">
        <f>BK22*MoM!BL22/100</f>
        <v>1.0309985014810137</v>
      </c>
      <c r="BM22" s="84">
        <f>BL22*MoM!BM22/100</f>
        <v>1.0360503941382706</v>
      </c>
      <c r="BN22" s="84">
        <f>BM22*MoM!BN22/100</f>
        <v>1.0370864445324088</v>
      </c>
      <c r="BO22" s="84">
        <f>BN22*MoM!BO22/100</f>
        <v>1.0414422075994449</v>
      </c>
      <c r="BP22" s="84">
        <f>BO22*MoM!BP22/100</f>
        <v>1.0466494186374422</v>
      </c>
      <c r="BQ22" s="84">
        <f>BP22*MoM!BQ22/100</f>
        <v>1.0485333875909897</v>
      </c>
      <c r="BR22" s="84">
        <f>BQ22*MoM!BR22/100</f>
        <v>1.0533566411739081</v>
      </c>
      <c r="BS22" s="84">
        <f>BR22*MoM!BS22/100</f>
        <v>1.0567273824256644</v>
      </c>
      <c r="BT22" s="84">
        <f>BS22*MoM!BT22/100</f>
        <v>1.0617996738613078</v>
      </c>
    </row>
    <row r="23" spans="1:72" ht="42.75" x14ac:dyDescent="0.45">
      <c r="A23" s="84">
        <f>Веса!A23</f>
        <v>1</v>
      </c>
      <c r="B23" s="84">
        <f>MoM!B23</f>
        <v>1</v>
      </c>
      <c r="C23" s="84">
        <f>БИПЦ_НДС!E23</f>
        <v>1</v>
      </c>
      <c r="D23" s="84">
        <f t="shared" si="0"/>
        <v>0</v>
      </c>
      <c r="E23" s="84">
        <v>1</v>
      </c>
      <c r="F23" s="84">
        <v>0</v>
      </c>
      <c r="G23" s="84">
        <v>0</v>
      </c>
      <c r="H23" s="84">
        <v>0</v>
      </c>
      <c r="I23" s="84">
        <v>0</v>
      </c>
      <c r="J23" s="139" t="s">
        <v>21</v>
      </c>
      <c r="K23" s="139" t="s">
        <v>21</v>
      </c>
      <c r="L23" s="99" t="str">
        <f>MoM!J23</f>
        <v>Соленые и копченые деликатесные продукты из рыбы, кг</v>
      </c>
      <c r="M23" s="84">
        <f>IF(MoM!N23=0,0,N23/MoM!N23*100)</f>
        <v>0.7381152607272341</v>
      </c>
      <c r="N23" s="84">
        <f>IF(MoM!O23=0,0,O23/MoM!O23*100)</f>
        <v>0.77642344275897757</v>
      </c>
      <c r="O23" s="84">
        <f>IF(MoM!P23=0,0,P23/MoM!P23*100)</f>
        <v>0.7943588242867099</v>
      </c>
      <c r="P23" s="84">
        <f>IF(MoM!Q23=0,0,Q23/MoM!Q23*100)</f>
        <v>0.79769513134871406</v>
      </c>
      <c r="Q23" s="84">
        <f>IF(MoM!R23=0,0,R23/MoM!R23*100)</f>
        <v>0.79498296790212841</v>
      </c>
      <c r="R23" s="84">
        <f>IF(MoM!S23=0,0,S23/MoM!S23*100)</f>
        <v>0.79283651388879273</v>
      </c>
      <c r="S23" s="84">
        <f>IF(MoM!T23=0,0,T23/MoM!T23*100)</f>
        <v>0.78768307654851544</v>
      </c>
      <c r="T23" s="84">
        <f>IF(MoM!U23=0,0,U23/MoM!U23*100)</f>
        <v>0.78626524701072809</v>
      </c>
      <c r="U23" s="84">
        <f>IF(MoM!V23=0,0,V23/MoM!V23*100)</f>
        <v>0.79585768302425897</v>
      </c>
      <c r="V23" s="84">
        <f>IF(MoM!W23=0,0,W23/MoM!W23*100)</f>
        <v>0.80715886212320342</v>
      </c>
      <c r="W23" s="84">
        <f>IF(MoM!X23=0,0,X23/MoM!X23*100)</f>
        <v>0.8130511218167028</v>
      </c>
      <c r="X23" s="84">
        <f>IF(MoM!Y23=0,0,Y23/MoM!Y23*100)</f>
        <v>0.81776681832323972</v>
      </c>
      <c r="Y23" s="84">
        <f>IF(MoM!Z23=0,0,Z23/MoM!Z23*100)</f>
        <v>0.82447250623349022</v>
      </c>
      <c r="Z23" s="84">
        <f>IF(MoM!AA23=0,0,AA23/MoM!AA23*100)</f>
        <v>0.83667469932574601</v>
      </c>
      <c r="AA23" s="84">
        <f>IF(MoM!AB23=0,0,AB23/MoM!AB23*100)</f>
        <v>0.85240418367307003</v>
      </c>
      <c r="AB23" s="84">
        <f>IF(MoM!AC23=0,0,AC23/MoM!AC23*100)</f>
        <v>0.8638263997342891</v>
      </c>
      <c r="AC23" s="84">
        <f>IF(MoM!AD23=0,0,AD23/MoM!AD23*100)</f>
        <v>0.86918212341264167</v>
      </c>
      <c r="AD23" s="84">
        <f>IF(MoM!AE23=0,0,AE23/MoM!AE23*100)</f>
        <v>0.87761319000974425</v>
      </c>
      <c r="AE23" s="84">
        <f>IF(MoM!AF23=0,0,AF23/MoM!AF23*100)</f>
        <v>0.8879690256518592</v>
      </c>
      <c r="AF23" s="84">
        <f>IF(MoM!AG23=0,0,AG23/MoM!AG23*100)</f>
        <v>0.89942382608276827</v>
      </c>
      <c r="AG23" s="84">
        <f>IF(MoM!AH23=0,0,AH23/MoM!AH23*100)</f>
        <v>0.90904766102185386</v>
      </c>
      <c r="AH23" s="84">
        <f>IF(MoM!AI23=0,0,AI23/MoM!AI23*100)</f>
        <v>0.91650185184223298</v>
      </c>
      <c r="AI23" s="84">
        <f>IF(MoM!AJ23=0,0,AJ23/MoM!AJ23*100)</f>
        <v>0.92511696924955</v>
      </c>
      <c r="AJ23" s="84">
        <f>IF(MoM!AK23=0,0,AK23/MoM!AK23*100)</f>
        <v>0.93658841966824447</v>
      </c>
      <c r="AK23" s="84">
        <f>IF(MoM!AL23=0,0,AL23/MoM!AL23*100)</f>
        <v>0.94473673891935817</v>
      </c>
      <c r="AL23" s="84">
        <f>IF(MoM!AM23=0,0,AM23/MoM!AM23*100)</f>
        <v>0.94917700159227913</v>
      </c>
      <c r="AM23" s="84">
        <f>IF(MoM!AN23=0,0,AN23/MoM!AN23*100)</f>
        <v>0.95752975920629113</v>
      </c>
      <c r="AN23" s="84">
        <f>IF(MoM!AO23=0,0,AO23/MoM!AO23*100)</f>
        <v>0.96241316097824325</v>
      </c>
      <c r="AO23" s="84">
        <f>IF(MoM!AP23=0,0,AP23/MoM!AP23*100)</f>
        <v>0.96299060887483023</v>
      </c>
      <c r="AP23" s="84">
        <f>IF(MoM!AQ23=0,0,AQ23/MoM!AQ23*100)</f>
        <v>0.96857595440630428</v>
      </c>
      <c r="AQ23" s="84">
        <f>IF(MoM!AR23=0,0,AR23/MoM!AR23*100)</f>
        <v>0.97090053669687937</v>
      </c>
      <c r="AR23" s="84">
        <f>IF(MoM!AS23=0,0,AS23/MoM!AS23*100)</f>
        <v>0.97342487809229128</v>
      </c>
      <c r="AS23" s="84">
        <f>IF(MoM!AT23=0,0,AT23/MoM!AT23*100)</f>
        <v>0.97595578277533124</v>
      </c>
      <c r="AT23" s="84">
        <f>IF(MoM!AU23=0,0,AU23/MoM!AU23*100)</f>
        <v>0.98200670862853834</v>
      </c>
      <c r="AU23" s="84">
        <f>IF(MoM!AV23=0,0,AV23/MoM!AV23*100)</f>
        <v>0.9853455314378754</v>
      </c>
      <c r="AV23" s="84">
        <f>IF(MoM!AW23=0,0,AW23/MoM!AW23*100)</f>
        <v>0.99056786275449615</v>
      </c>
      <c r="AW23" s="84">
        <f>IF(MoM!AX23=0,0,AX23/MoM!AX23*100)</f>
        <v>0.99522353170944222</v>
      </c>
      <c r="AX23" s="84">
        <f>IF(MoM!AY23=0,0,AY23/MoM!AY23*100)</f>
        <v>0.99452687523724559</v>
      </c>
      <c r="AY23" s="84">
        <f>IF(MoM!AZ23=0,0,AZ23/MoM!AZ23*100)</f>
        <v>0.99691373973781494</v>
      </c>
      <c r="AZ23" s="84">
        <f>IF(MoM!BA23=0,0,BA23/MoM!BA23*100)</f>
        <v>0.99791065347755259</v>
      </c>
      <c r="BA23" s="84">
        <f>IF(MoM!BB23=0,0,BB23/MoM!BB23*100)</f>
        <v>1.0003056390458986</v>
      </c>
      <c r="BB23" s="84">
        <f>IF(MoM!BC23=0,0,BC23/MoM!BC23*100)</f>
        <v>0.99890521115123443</v>
      </c>
      <c r="BC23" s="84">
        <f>IF(MoM!BD23=0,0,BD23/MoM!BD23*100)</f>
        <v>0.99920488271457975</v>
      </c>
      <c r="BD23" s="84">
        <f>IF(MoM!BE23=0,0,BE23/MoM!BE23*100)</f>
        <v>1.0017028949213662</v>
      </c>
      <c r="BE23" s="137">
        <v>1</v>
      </c>
      <c r="BF23" s="84">
        <f>BE23*MoM!BF23/100</f>
        <v>1.0043</v>
      </c>
      <c r="BG23" s="84">
        <f>BF23*MoM!BG23/100</f>
        <v>1.0075137599999999</v>
      </c>
      <c r="BH23" s="84">
        <f>BG23*MoM!BH23/100</f>
        <v>1.0117453177919999</v>
      </c>
      <c r="BI23" s="84">
        <f>BH23*MoM!BI23/100</f>
        <v>1.017916964230531</v>
      </c>
      <c r="BJ23" s="84">
        <f>BI23*MoM!BJ23/100</f>
        <v>1.0211742985160688</v>
      </c>
      <c r="BK23" s="84">
        <f>BJ23*MoM!BK23/100</f>
        <v>1.0214806508056236</v>
      </c>
      <c r="BL23" s="84">
        <f>BK23*MoM!BL23/100</f>
        <v>1.0244429446929599</v>
      </c>
      <c r="BM23" s="84">
        <f>BL23*MoM!BM23/100</f>
        <v>1.0218818373312275</v>
      </c>
      <c r="BN23" s="84">
        <f>BM23*MoM!BN23/100</f>
        <v>1.0211665200450957</v>
      </c>
      <c r="BO23" s="84">
        <f>BN23*MoM!BO23/100</f>
        <v>1.0235152030411994</v>
      </c>
      <c r="BP23" s="84">
        <f>BO23*MoM!BP23/100</f>
        <v>1.0243340152036324</v>
      </c>
      <c r="BQ23" s="84">
        <f>BP23*MoM!BQ23/100</f>
        <v>1.0240267149990714</v>
      </c>
      <c r="BR23" s="84">
        <f>BQ23*MoM!BR23/100</f>
        <v>1.0237195069845717</v>
      </c>
      <c r="BS23" s="84">
        <f>BR23*MoM!BS23/100</f>
        <v>1.0244361106394608</v>
      </c>
      <c r="BT23" s="84">
        <f>BS23*MoM!BT23/100</f>
        <v>1.0279191934156351</v>
      </c>
    </row>
    <row r="24" spans="1:72" ht="28.5" x14ac:dyDescent="0.45">
      <c r="A24" s="84">
        <f>Веса!A24</f>
        <v>1</v>
      </c>
      <c r="B24" s="84">
        <f>MoM!B24</f>
        <v>1</v>
      </c>
      <c r="C24" s="84">
        <f>БИПЦ_НДС!E24</f>
        <v>1</v>
      </c>
      <c r="D24" s="84">
        <f t="shared" si="0"/>
        <v>0</v>
      </c>
      <c r="E24" s="84">
        <v>1</v>
      </c>
      <c r="F24" s="84">
        <v>0</v>
      </c>
      <c r="G24" s="84">
        <v>0</v>
      </c>
      <c r="H24" s="84">
        <v>0</v>
      </c>
      <c r="I24" s="84">
        <v>0</v>
      </c>
      <c r="J24" s="139" t="s">
        <v>464</v>
      </c>
      <c r="K24" s="99" t="s">
        <v>22</v>
      </c>
      <c r="L24" s="99" t="str">
        <f>MoM!J24</f>
        <v>Икра лососевых рыб отечественная, кг</v>
      </c>
      <c r="M24" s="84">
        <f>IF(MoM!N24=0,0,N24/MoM!N24*100)</f>
        <v>0.70094723179780516</v>
      </c>
      <c r="N24" s="84">
        <f>IF(MoM!O24=0,0,O24/MoM!O24*100)</f>
        <v>0.70704547271444607</v>
      </c>
      <c r="O24" s="84">
        <f>IF(MoM!P24=0,0,P24/MoM!P24*100)</f>
        <v>0.71149985919254699</v>
      </c>
      <c r="P24" s="84">
        <f>IF(MoM!Q24=0,0,Q24/MoM!Q24*100)</f>
        <v>0.71484390853075197</v>
      </c>
      <c r="Q24" s="84">
        <f>IF(MoM!R24=0,0,R24/MoM!R24*100)</f>
        <v>0.71856109685511182</v>
      </c>
      <c r="R24" s="84">
        <f>IF(MoM!S24=0,0,S24/MoM!S24*100)</f>
        <v>0.71863295296479734</v>
      </c>
      <c r="S24" s="84">
        <f>IF(MoM!T24=0,0,T24/MoM!T24*100)</f>
        <v>0.71848922637420443</v>
      </c>
      <c r="T24" s="84">
        <f>IF(MoM!U24=0,0,U24/MoM!U24*100)</f>
        <v>0.72165057897025087</v>
      </c>
      <c r="U24" s="84">
        <f>IF(MoM!V24=0,0,V24/MoM!V24*100)</f>
        <v>0.73572276526017077</v>
      </c>
      <c r="V24" s="84">
        <f>IF(MoM!W24=0,0,W24/MoM!W24*100)</f>
        <v>0.74469858299634484</v>
      </c>
      <c r="W24" s="84">
        <f>IF(MoM!X24=0,0,X24/MoM!X24*100)</f>
        <v>0.74968806350242034</v>
      </c>
      <c r="X24" s="84">
        <f>IF(MoM!Y24=0,0,Y24/MoM!Y24*100)</f>
        <v>0.75343650381993243</v>
      </c>
      <c r="Y24" s="84">
        <f>IF(MoM!Z24=0,0,Z24/MoM!Z24*100)</f>
        <v>0.75569681333139216</v>
      </c>
      <c r="Z24" s="84">
        <f>IF(MoM!AA24=0,0,AA24/MoM!AA24*100)</f>
        <v>0.76144010911271076</v>
      </c>
      <c r="AA24" s="84">
        <f>IF(MoM!AB24=0,0,AB24/MoM!AB24*100)</f>
        <v>0.76715090993105606</v>
      </c>
      <c r="AB24" s="84">
        <f>IF(MoM!AC24=0,0,AC24/MoM!AC24*100)</f>
        <v>0.76860849665992503</v>
      </c>
      <c r="AC24" s="84">
        <f>IF(MoM!AD24=0,0,AD24/MoM!AD24*100)</f>
        <v>0.77037629620224291</v>
      </c>
      <c r="AD24" s="84">
        <f>IF(MoM!AE24=0,0,AE24/MoM!AE24*100)</f>
        <v>0.77538374212755756</v>
      </c>
      <c r="AE24" s="84">
        <f>IF(MoM!AF24=0,0,AF24/MoM!AF24*100)</f>
        <v>0.78414557841359889</v>
      </c>
      <c r="AF24" s="84">
        <f>IF(MoM!AG24=0,0,AG24/MoM!AG24*100)</f>
        <v>0.78908569555760455</v>
      </c>
      <c r="AG24" s="84">
        <f>IF(MoM!AH24=0,0,AH24/MoM!AH24*100)</f>
        <v>0.79295221546583672</v>
      </c>
      <c r="AH24" s="84">
        <f>IF(MoM!AI24=0,0,AI24/MoM!AI24*100)</f>
        <v>0.79620331954924661</v>
      </c>
      <c r="AI24" s="84">
        <f>IF(MoM!AJ24=0,0,AJ24/MoM!AJ24*100)</f>
        <v>0.80257294610564056</v>
      </c>
      <c r="AJ24" s="84">
        <f>IF(MoM!AK24=0,0,AK24/MoM!AK24*100)</f>
        <v>0.81132099121819201</v>
      </c>
      <c r="AK24" s="84">
        <f>IF(MoM!AL24=0,0,AL24/MoM!AL24*100)</f>
        <v>0.81789269124705932</v>
      </c>
      <c r="AL24" s="84">
        <f>IF(MoM!AM24=0,0,AM24/MoM!AM24*100)</f>
        <v>0.82509014693003346</v>
      </c>
      <c r="AM24" s="84">
        <f>IF(MoM!AN24=0,0,AN24/MoM!AN24*100)</f>
        <v>0.83548628278135184</v>
      </c>
      <c r="AN24" s="84">
        <f>IF(MoM!AO24=0,0,AO24/MoM!AO24*100)</f>
        <v>0.84033210322148366</v>
      </c>
      <c r="AO24" s="84">
        <f>IF(MoM!AP24=0,0,AP24/MoM!AP24*100)</f>
        <v>0.84520602942016831</v>
      </c>
      <c r="AP24" s="84">
        <f>IF(MoM!AQ24=0,0,AQ24/MoM!AQ24*100)</f>
        <v>0.84858685353784902</v>
      </c>
      <c r="AQ24" s="84">
        <f>IF(MoM!AR24=0,0,AR24/MoM!AR24*100)</f>
        <v>0.85384809202978373</v>
      </c>
      <c r="AR24" s="84">
        <f>IF(MoM!AS24=0,0,AS24/MoM!AS24*100)</f>
        <v>0.86298426661450234</v>
      </c>
      <c r="AS24" s="84">
        <f>IF(MoM!AT24=0,0,AT24/MoM!AT24*100)</f>
        <v>0.87756870072028748</v>
      </c>
      <c r="AT24" s="84">
        <f>IF(MoM!AU24=0,0,AU24/MoM!AU24*100)</f>
        <v>0.91135509569801842</v>
      </c>
      <c r="AU24" s="84">
        <f>IF(MoM!AV24=0,0,AV24/MoM!AV24*100)</f>
        <v>0.94689794443024111</v>
      </c>
      <c r="AV24" s="84">
        <f>IF(MoM!AW24=0,0,AW24/MoM!AW24*100)</f>
        <v>0.97795619700755299</v>
      </c>
      <c r="AW24" s="84">
        <f>IF(MoM!AX24=0,0,AX24/MoM!AX24*100)</f>
        <v>0.98812694145643154</v>
      </c>
      <c r="AX24" s="84">
        <f>IF(MoM!AY24=0,0,AY24/MoM!AY24*100)</f>
        <v>0.99603195698808289</v>
      </c>
      <c r="AY24" s="84">
        <f>IF(MoM!AZ24=0,0,AZ24/MoM!AZ24*100)</f>
        <v>1.0017093391429148</v>
      </c>
      <c r="AZ24" s="84">
        <f>IF(MoM!BA24=0,0,BA24/MoM!BA24*100)</f>
        <v>0.99950557859680034</v>
      </c>
      <c r="BA24" s="84">
        <f>IF(MoM!BB24=0,0,BB24/MoM!BB24*100)</f>
        <v>1.0011047875225552</v>
      </c>
      <c r="BB24" s="84">
        <f>IF(MoM!BC24=0,0,BC24/MoM!BC24*100)</f>
        <v>0.99900246746875787</v>
      </c>
      <c r="BC24" s="84">
        <f>IF(MoM!BD24=0,0,BD24/MoM!BD24*100)</f>
        <v>0.99990156968947985</v>
      </c>
      <c r="BD24" s="84">
        <f>IF(MoM!BE24=0,0,BE24/MoM!BE24*100)</f>
        <v>1.0012014417300761</v>
      </c>
      <c r="BE24" s="137">
        <v>1</v>
      </c>
      <c r="BF24" s="84">
        <f>BE24*MoM!BF24/100</f>
        <v>0.98140000000000005</v>
      </c>
      <c r="BG24" s="84">
        <f>BF24*MoM!BG24/100</f>
        <v>0.9634403800000001</v>
      </c>
      <c r="BH24" s="84">
        <f>BG24*MoM!BH24/100</f>
        <v>0.94706189354000003</v>
      </c>
      <c r="BI24" s="84">
        <f>BH24*MoM!BI24/100</f>
        <v>0.93493950130268799</v>
      </c>
      <c r="BJ24" s="84">
        <f>BI24*MoM!BJ24/100</f>
        <v>0.93138673119773785</v>
      </c>
      <c r="BK24" s="84">
        <f>BJ24*MoM!BK24/100</f>
        <v>0.92710235223422832</v>
      </c>
      <c r="BL24" s="84">
        <f>BK24*MoM!BL24/100</f>
        <v>0.92209599953216337</v>
      </c>
      <c r="BM24" s="84">
        <f>BL24*MoM!BM24/100</f>
        <v>0.91813098673417504</v>
      </c>
      <c r="BN24" s="84">
        <f>BM24*MoM!BN24/100</f>
        <v>0.91464208898458521</v>
      </c>
      <c r="BO24" s="84">
        <f>BN24*MoM!BO24/100</f>
        <v>0.91281280480661608</v>
      </c>
      <c r="BP24" s="84">
        <f>BO24*MoM!BP24/100</f>
        <v>0.9188373693183397</v>
      </c>
      <c r="BQ24" s="84">
        <f>BP24*MoM!BQ24/100</f>
        <v>0.91929678800299885</v>
      </c>
      <c r="BR24" s="84">
        <f>BQ24*MoM!BR24/100</f>
        <v>0.9215031002942059</v>
      </c>
      <c r="BS24" s="84">
        <f>BR24*MoM!BS24/100</f>
        <v>0.92638706672576521</v>
      </c>
      <c r="BT24" s="84">
        <f>BS24*MoM!BT24/100</f>
        <v>0.92851775697923444</v>
      </c>
    </row>
    <row r="25" spans="1:72" ht="28.5" x14ac:dyDescent="0.45">
      <c r="A25" s="84">
        <f>Веса!A25</f>
        <v>1</v>
      </c>
      <c r="B25" s="84">
        <f>MoM!B25</f>
        <v>1</v>
      </c>
      <c r="C25" s="84">
        <f>БИПЦ_НДС!E25</f>
        <v>0</v>
      </c>
      <c r="D25" s="84">
        <f t="shared" si="0"/>
        <v>1</v>
      </c>
      <c r="E25" s="84">
        <v>1</v>
      </c>
      <c r="F25" s="84">
        <v>0</v>
      </c>
      <c r="G25" s="84">
        <v>0</v>
      </c>
      <c r="H25" s="84">
        <v>0</v>
      </c>
      <c r="I25" s="84">
        <v>0</v>
      </c>
      <c r="J25" s="139" t="s">
        <v>23</v>
      </c>
      <c r="K25" s="139" t="s">
        <v>23</v>
      </c>
      <c r="L25" s="99" t="str">
        <f>MoM!J25</f>
        <v>Рыба мороженая разделанная (кроме лососевых пород), кг</v>
      </c>
      <c r="M25" s="84">
        <f>IF(MoM!N25=0,0,N25/MoM!N25*100)</f>
        <v>0.80970228759943819</v>
      </c>
      <c r="N25" s="84">
        <f>IF(MoM!O25=0,0,O25/MoM!O25*100)</f>
        <v>0.87366876831979379</v>
      </c>
      <c r="O25" s="84">
        <f>IF(MoM!P25=0,0,P25/MoM!P25*100)</f>
        <v>0.91062495721972103</v>
      </c>
      <c r="P25" s="84">
        <f>IF(MoM!Q25=0,0,Q25/MoM!Q25*100)</f>
        <v>0.92382901909940707</v>
      </c>
      <c r="Q25" s="84">
        <f>IF(MoM!R25=0,0,R25/MoM!R25*100)</f>
        <v>0.91532979212369248</v>
      </c>
      <c r="R25" s="84">
        <f>IF(MoM!S25=0,0,S25/MoM!S25*100)</f>
        <v>0.90800715378670305</v>
      </c>
      <c r="S25" s="84">
        <f>IF(MoM!T25=0,0,T25/MoM!T25*100)</f>
        <v>0.90519233160996426</v>
      </c>
      <c r="T25" s="84">
        <f>IF(MoM!U25=0,0,U25/MoM!U25*100)</f>
        <v>0.90473973544415931</v>
      </c>
      <c r="U25" s="84">
        <f>IF(MoM!V25=0,0,V25/MoM!V25*100)</f>
        <v>0.91161575743353496</v>
      </c>
      <c r="V25" s="84">
        <f>IF(MoM!W25=0,0,W25/MoM!W25*100)</f>
        <v>0.922463984946994</v>
      </c>
      <c r="W25" s="84">
        <f>IF(MoM!X25=0,0,X25/MoM!X25*100)</f>
        <v>0.92993594322506468</v>
      </c>
      <c r="X25" s="84">
        <f>IF(MoM!Y25=0,0,Y25/MoM!Y25*100)</f>
        <v>0.93681746920493003</v>
      </c>
      <c r="Y25" s="84">
        <f>IF(MoM!Z25=0,0,Z25/MoM!Z25*100)</f>
        <v>0.94215732877939806</v>
      </c>
      <c r="Z25" s="84">
        <f>IF(MoM!AA25=0,0,AA25/MoM!AA25*100)</f>
        <v>0.95157890206719209</v>
      </c>
      <c r="AA25" s="84">
        <f>IF(MoM!AB25=0,0,AB25/MoM!AB25*100)</f>
        <v>0.95871574383269609</v>
      </c>
      <c r="AB25" s="84">
        <f>IF(MoM!AC25=0,0,AC25/MoM!AC25*100)</f>
        <v>0.96408455199815912</v>
      </c>
      <c r="AC25" s="84">
        <f>IF(MoM!AD25=0,0,AD25/MoM!AD25*100)</f>
        <v>0.96562708728135604</v>
      </c>
      <c r="AD25" s="84">
        <f>IF(MoM!AE25=0,0,AE25/MoM!AE25*100)</f>
        <v>0.96697896520354998</v>
      </c>
      <c r="AE25" s="84">
        <f>IF(MoM!AF25=0,0,AF25/MoM!AF25*100)</f>
        <v>0.96572189254878549</v>
      </c>
      <c r="AF25" s="84">
        <f>IF(MoM!AG25=0,0,AG25/MoM!AG25*100)</f>
        <v>0.96359730438517821</v>
      </c>
      <c r="AG25" s="84">
        <f>IF(MoM!AH25=0,0,AH25/MoM!AH25*100)</f>
        <v>0.96224826815903897</v>
      </c>
      <c r="AH25" s="84">
        <f>IF(MoM!AI25=0,0,AI25/MoM!AI25*100)</f>
        <v>0.96070867092998458</v>
      </c>
      <c r="AI25" s="84">
        <f>IF(MoM!AJ25=0,0,AJ25/MoM!AJ25*100)</f>
        <v>0.96166937960091448</v>
      </c>
      <c r="AJ25" s="84">
        <f>IF(MoM!AK25=0,0,AK25/MoM!AK25*100)</f>
        <v>0.96176554653887458</v>
      </c>
      <c r="AK25" s="84">
        <f>IF(MoM!AL25=0,0,AL25/MoM!AL25*100)</f>
        <v>0.96359290107729845</v>
      </c>
      <c r="AL25" s="84">
        <f>IF(MoM!AM25=0,0,AM25/MoM!AM25*100)</f>
        <v>0.96378561965751386</v>
      </c>
      <c r="AM25" s="84">
        <f>IF(MoM!AN25=0,0,AN25/MoM!AN25*100)</f>
        <v>0.96060512711264401</v>
      </c>
      <c r="AN25" s="84">
        <f>IF(MoM!AO25=0,0,AO25/MoM!AO25*100)</f>
        <v>0.95599422250250321</v>
      </c>
      <c r="AO25" s="84">
        <f>IF(MoM!AP25=0,0,AP25/MoM!AP25*100)</f>
        <v>0.95054505543423895</v>
      </c>
      <c r="AP25" s="84">
        <f>IF(MoM!AQ25=0,0,AQ25/MoM!AQ25*100)</f>
        <v>0.94569727565152439</v>
      </c>
      <c r="AQ25" s="84">
        <f>IF(MoM!AR25=0,0,AR25/MoM!AR25*100)</f>
        <v>0.9449407178310032</v>
      </c>
      <c r="AR25" s="84">
        <f>IF(MoM!AS25=0,0,AS25/MoM!AS25*100)</f>
        <v>0.94456274154387077</v>
      </c>
      <c r="AS25" s="84">
        <f>IF(MoM!AT25=0,0,AT25/MoM!AT25*100)</f>
        <v>0.94560176055956902</v>
      </c>
      <c r="AT25" s="84">
        <f>IF(MoM!AU25=0,0,AU25/MoM!AU25*100)</f>
        <v>0.95051888971447873</v>
      </c>
      <c r="AU25" s="84">
        <f>IF(MoM!AV25=0,0,AV25/MoM!AV25*100)</f>
        <v>0.95869335216602325</v>
      </c>
      <c r="AV25" s="84">
        <f>IF(MoM!AW25=0,0,AW25/MoM!AW25*100)</f>
        <v>0.95984378418862248</v>
      </c>
      <c r="AW25" s="84">
        <f>IF(MoM!AX25=0,0,AX25/MoM!AX25*100)</f>
        <v>0.96425906559589014</v>
      </c>
      <c r="AX25" s="84">
        <f>IF(MoM!AY25=0,0,AY25/MoM!AY25*100)</f>
        <v>0.96734469460579686</v>
      </c>
      <c r="AY25" s="84">
        <f>IF(MoM!AZ25=0,0,AZ25/MoM!AZ25*100)</f>
        <v>0.96821530483094209</v>
      </c>
      <c r="AZ25" s="84">
        <f>IF(MoM!BA25=0,0,BA25/MoM!BA25*100)</f>
        <v>0.97131359380640114</v>
      </c>
      <c r="BA25" s="84">
        <f>IF(MoM!BB25=0,0,BB25/MoM!BB25*100)</f>
        <v>0.97607303041605253</v>
      </c>
      <c r="BB25" s="84">
        <f>IF(MoM!BC25=0,0,BC25/MoM!BC25*100)</f>
        <v>0.98231989781071527</v>
      </c>
      <c r="BC25" s="84">
        <f>IF(MoM!BD25=0,0,BD25/MoM!BD25*100)</f>
        <v>0.98899967311582815</v>
      </c>
      <c r="BD25" s="84">
        <f>IF(MoM!BE25=0,0,BE25/MoM!BE25*100)</f>
        <v>0.99730727037000111</v>
      </c>
      <c r="BE25" s="137">
        <v>1</v>
      </c>
      <c r="BF25" s="84">
        <f>BE25*MoM!BF25/100</f>
        <v>1.0097</v>
      </c>
      <c r="BG25" s="84">
        <f>BF25*MoM!BG25/100</f>
        <v>1.0234319199999999</v>
      </c>
      <c r="BH25" s="84">
        <f>BG25*MoM!BH25/100</f>
        <v>1.0410349490239998</v>
      </c>
      <c r="BI25" s="84">
        <f>BH25*MoM!BI25/100</f>
        <v>1.0555053348154333</v>
      </c>
      <c r="BJ25" s="84">
        <f>BI25*MoM!BJ25/100</f>
        <v>1.067643646165811</v>
      </c>
      <c r="BK25" s="84">
        <f>BJ25*MoM!BK25/100</f>
        <v>1.0817365422951994</v>
      </c>
      <c r="BL25" s="84">
        <f>BK25*MoM!BL25/100</f>
        <v>1.0898495663624135</v>
      </c>
      <c r="BM25" s="84">
        <f>BL25*MoM!BM25/100</f>
        <v>1.0960617088906792</v>
      </c>
      <c r="BN25" s="84">
        <f>BM25*MoM!BN25/100</f>
        <v>1.1016516236060216</v>
      </c>
      <c r="BO25" s="84">
        <f>BN25*MoM!BO25/100</f>
        <v>1.1066090559122488</v>
      </c>
      <c r="BP25" s="84">
        <f>BO25*MoM!BP25/100</f>
        <v>1.1142446583980432</v>
      </c>
      <c r="BQ25" s="84">
        <f>BP25*MoM!BQ25/100</f>
        <v>1.1224900688701887</v>
      </c>
      <c r="BR25" s="84">
        <f>BQ25*MoM!BR25/100</f>
        <v>1.1284392662352005</v>
      </c>
      <c r="BS25" s="84">
        <f>BR25*MoM!BS25/100</f>
        <v>1.1349842139793647</v>
      </c>
      <c r="BT25" s="84">
        <f>BS25*MoM!BT25/100</f>
        <v>1.1439505892698016</v>
      </c>
    </row>
    <row r="26" spans="1:72" ht="42.75" x14ac:dyDescent="0.45">
      <c r="A26" s="84">
        <f>Веса!A26</f>
        <v>1</v>
      </c>
      <c r="B26" s="84">
        <f>MoM!B26</f>
        <v>1</v>
      </c>
      <c r="C26" s="84">
        <f>БИПЦ_НДС!E26</f>
        <v>1</v>
      </c>
      <c r="D26" s="84">
        <f t="shared" si="0"/>
        <v>0</v>
      </c>
      <c r="E26" s="84">
        <v>1</v>
      </c>
      <c r="F26" s="84">
        <v>0</v>
      </c>
      <c r="G26" s="84">
        <v>0</v>
      </c>
      <c r="H26" s="84">
        <v>0</v>
      </c>
      <c r="I26" s="84">
        <v>0</v>
      </c>
      <c r="J26" s="139" t="s">
        <v>24</v>
      </c>
      <c r="K26" s="139" t="s">
        <v>24</v>
      </c>
      <c r="L26" s="99" t="str">
        <f>MoM!J26</f>
        <v>Рыба охлажденная и мороженая разделанная лососевых пород, кг</v>
      </c>
      <c r="M26" s="84">
        <f>IF(MoM!N26=0,0,N26/MoM!N26*100)</f>
        <v>0.68702517112668471</v>
      </c>
      <c r="N26" s="84">
        <f>IF(MoM!O26=0,0,O26/MoM!O26*100)</f>
        <v>0.7126512100097101</v>
      </c>
      <c r="O26" s="84">
        <f>IF(MoM!P26=0,0,P26/MoM!P26*100)</f>
        <v>0.73260544388998194</v>
      </c>
      <c r="P26" s="84">
        <f>IF(MoM!Q26=0,0,Q26/MoM!Q26*100)</f>
        <v>0.73868606907426881</v>
      </c>
      <c r="Q26" s="84">
        <f>IF(MoM!R26=0,0,R26/MoM!R26*100)</f>
        <v>0.73964636096406533</v>
      </c>
      <c r="R26" s="84">
        <f>IF(MoM!S26=0,0,S26/MoM!S26*100)</f>
        <v>0.74341855740498208</v>
      </c>
      <c r="S26" s="84">
        <f>IF(MoM!T26=0,0,T26/MoM!T26*100)</f>
        <v>0.74267513884757719</v>
      </c>
      <c r="T26" s="84">
        <f>IF(MoM!U26=0,0,U26/MoM!U26*100)</f>
        <v>0.74623997951404564</v>
      </c>
      <c r="U26" s="84">
        <f>IF(MoM!V26=0,0,V26/MoM!V26*100)</f>
        <v>0.752583019339915</v>
      </c>
      <c r="V26" s="84">
        <f>IF(MoM!W26=0,0,W26/MoM!W26*100)</f>
        <v>0.75672222594628447</v>
      </c>
      <c r="W26" s="84">
        <f>IF(MoM!X26=0,0,X26/MoM!X26*100)</f>
        <v>0.7583113426207716</v>
      </c>
      <c r="X26" s="84">
        <f>IF(MoM!Y26=0,0,Y26/MoM!Y26*100)</f>
        <v>0.76498448243583439</v>
      </c>
      <c r="Y26" s="84">
        <f>IF(MoM!Z26=0,0,Z26/MoM!Z26*100)</f>
        <v>0.76972738622693659</v>
      </c>
      <c r="Z26" s="84">
        <f>IF(MoM!AA26=0,0,AA26/MoM!AA26*100)</f>
        <v>0.77942595129339598</v>
      </c>
      <c r="AA26" s="84">
        <f>IF(MoM!AB26=0,0,AB26/MoM!AB26*100)</f>
        <v>0.79010408682611555</v>
      </c>
      <c r="AB26" s="84">
        <f>IF(MoM!AC26=0,0,AC26/MoM!AC26*100)</f>
        <v>0.80013840872880715</v>
      </c>
      <c r="AC26" s="84">
        <f>IF(MoM!AD26=0,0,AD26/MoM!AD26*100)</f>
        <v>0.81166040181450194</v>
      </c>
      <c r="AD26" s="84">
        <f>IF(MoM!AE26=0,0,AE26/MoM!AE26*100)</f>
        <v>0.82302364743990497</v>
      </c>
      <c r="AE26" s="84">
        <f>IF(MoM!AF26=0,0,AF26/MoM!AF26*100)</f>
        <v>0.84351693626115853</v>
      </c>
      <c r="AF26" s="84">
        <f>IF(MoM!AG26=0,0,AG26/MoM!AG26*100)</f>
        <v>0.85153034715563969</v>
      </c>
      <c r="AG26" s="84">
        <f>IF(MoM!AH26=0,0,AH26/MoM!AH26*100)</f>
        <v>0.85740590655101356</v>
      </c>
      <c r="AH26" s="84">
        <f>IF(MoM!AI26=0,0,AI26/MoM!AI26*100)</f>
        <v>0.86940958924272782</v>
      </c>
      <c r="AI26" s="84">
        <f>IF(MoM!AJ26=0,0,AJ26/MoM!AJ26*100)</f>
        <v>0.87558239732635113</v>
      </c>
      <c r="AJ26" s="84">
        <f>IF(MoM!AK26=0,0,AK26/MoM!AK26*100)</f>
        <v>0.88661473553266323</v>
      </c>
      <c r="AK26" s="84">
        <f>IF(MoM!AL26=0,0,AL26/MoM!AL26*100)</f>
        <v>0.89716545088550192</v>
      </c>
      <c r="AL26" s="84">
        <f>IF(MoM!AM26=0,0,AM26/MoM!AM26*100)</f>
        <v>0.90263816013590359</v>
      </c>
      <c r="AM26" s="84">
        <f>IF(MoM!AN26=0,0,AN26/MoM!AN26*100)</f>
        <v>0.91292823516145294</v>
      </c>
      <c r="AN26" s="84">
        <f>IF(MoM!AO26=0,0,AO26/MoM!AO26*100)</f>
        <v>0.91594089833748582</v>
      </c>
      <c r="AO26" s="84">
        <f>IF(MoM!AP26=0,0,AP26/MoM!AP26*100)</f>
        <v>0.9199710382901708</v>
      </c>
      <c r="AP26" s="84">
        <f>IF(MoM!AQ26=0,0,AQ26/MoM!AQ26*100)</f>
        <v>0.92622684135054401</v>
      </c>
      <c r="AQ26" s="84">
        <f>IF(MoM!AR26=0,0,AR26/MoM!AR26*100)</f>
        <v>0.93011699408421644</v>
      </c>
      <c r="AR26" s="84">
        <f>IF(MoM!AS26=0,0,AS26/MoM!AS26*100)</f>
        <v>0.93625576624517226</v>
      </c>
      <c r="AS26" s="84">
        <f>IF(MoM!AT26=0,0,AT26/MoM!AT26*100)</f>
        <v>0.94618007736737109</v>
      </c>
      <c r="AT26" s="84">
        <f>IF(MoM!AU26=0,0,AU26/MoM!AU26*100)</f>
        <v>0.94911323560720995</v>
      </c>
      <c r="AU26" s="84">
        <f>IF(MoM!AV26=0,0,AV26/MoM!AV26*100)</f>
        <v>0.95632649619782484</v>
      </c>
      <c r="AV26" s="84">
        <f>IF(MoM!AW26=0,0,AW26/MoM!AW26*100)</f>
        <v>0.9638814755177878</v>
      </c>
      <c r="AW26" s="84">
        <f>IF(MoM!AX26=0,0,AX26/MoM!AX26*100)</f>
        <v>0.97005031696110156</v>
      </c>
      <c r="AX26" s="84">
        <f>IF(MoM!AY26=0,0,AY26/MoM!AY26*100)</f>
        <v>0.97393051822894594</v>
      </c>
      <c r="AY26" s="84">
        <f>IF(MoM!AZ26=0,0,AZ26/MoM!AZ26*100)</f>
        <v>0.97519662790264361</v>
      </c>
      <c r="AZ26" s="84">
        <f>IF(MoM!BA26=0,0,BA26/MoM!BA26*100)</f>
        <v>0.97890237508867373</v>
      </c>
      <c r="BA26" s="84">
        <f>IF(MoM!BB26=0,0,BB26/MoM!BB26*100)</f>
        <v>0.98839772812703386</v>
      </c>
      <c r="BB26" s="84">
        <f>IF(MoM!BC26=0,0,BC26/MoM!BC26*100)</f>
        <v>0.99333971676766908</v>
      </c>
      <c r="BC26" s="84">
        <f>IF(MoM!BD26=0,0,BD26/MoM!BD26*100)</f>
        <v>0.99651840386132551</v>
      </c>
      <c r="BD26" s="84">
        <f>IF(MoM!BE26=0,0,BE26/MoM!BE26*100)</f>
        <v>1.0013016921998599</v>
      </c>
      <c r="BE26" s="137">
        <v>1</v>
      </c>
      <c r="BF26" s="84">
        <f>BE26*MoM!BF26/100</f>
        <v>0.99680000000000002</v>
      </c>
      <c r="BG26" s="84">
        <f>BF26*MoM!BG26/100</f>
        <v>0.99211504000000006</v>
      </c>
      <c r="BH26" s="84">
        <f>BG26*MoM!BH26/100</f>
        <v>0.99211504000000006</v>
      </c>
      <c r="BI26" s="84">
        <f>BH26*MoM!BI26/100</f>
        <v>0.99528980812800005</v>
      </c>
      <c r="BJ26" s="84">
        <f>BI26*MoM!BJ26/100</f>
        <v>0.99329922851174401</v>
      </c>
      <c r="BK26" s="84">
        <f>BJ26*MoM!BK26/100</f>
        <v>0.99071665051761348</v>
      </c>
      <c r="BL26" s="84">
        <f>BK26*MoM!BL26/100</f>
        <v>0.98546585226987005</v>
      </c>
      <c r="BM26" s="84">
        <f>BL26*MoM!BM26/100</f>
        <v>0.98694405104827498</v>
      </c>
      <c r="BN26" s="84">
        <f>BM26*MoM!BN26/100</f>
        <v>0.98546363497170253</v>
      </c>
      <c r="BO26" s="84">
        <f>BN26*MoM!BO26/100</f>
        <v>0.98625200587967976</v>
      </c>
      <c r="BP26" s="84">
        <f>BO26*MoM!BP26/100</f>
        <v>0.9814193710508694</v>
      </c>
      <c r="BQ26" s="84">
        <f>BP26*MoM!BQ26/100</f>
        <v>0.9846580549753372</v>
      </c>
      <c r="BR26" s="84">
        <f>BQ26*MoM!BR26/100</f>
        <v>0.98682430269628296</v>
      </c>
      <c r="BS26" s="84">
        <f>BR26*MoM!BS26/100</f>
        <v>0.98790980942924889</v>
      </c>
      <c r="BT26" s="84">
        <f>BS26*MoM!BT26/100</f>
        <v>0.99126870278130841</v>
      </c>
    </row>
    <row r="27" spans="1:72" ht="28.5" x14ac:dyDescent="0.45">
      <c r="A27" s="84">
        <f>Веса!A27</f>
        <v>1</v>
      </c>
      <c r="B27" s="84">
        <f>MoM!B27</f>
        <v>1</v>
      </c>
      <c r="C27" s="84">
        <f>БИПЦ_НДС!E27</f>
        <v>0</v>
      </c>
      <c r="D27" s="84">
        <f t="shared" si="0"/>
        <v>1</v>
      </c>
      <c r="E27" s="84">
        <v>1</v>
      </c>
      <c r="F27" s="84">
        <v>0</v>
      </c>
      <c r="G27" s="84">
        <v>0</v>
      </c>
      <c r="H27" s="84">
        <v>0</v>
      </c>
      <c r="I27" s="84">
        <v>0</v>
      </c>
      <c r="J27" s="139" t="s">
        <v>25</v>
      </c>
      <c r="K27" s="139" t="s">
        <v>25</v>
      </c>
      <c r="L27" s="99" t="str">
        <f>MoM!J27</f>
        <v>Рыба мороженая неразделанная, кг</v>
      </c>
      <c r="M27" s="84">
        <f>IF(MoM!N27=0,0,N27/MoM!N27*100)</f>
        <v>0.79215098785489069</v>
      </c>
      <c r="N27" s="84">
        <f>IF(MoM!O27=0,0,O27/MoM!O27*100)</f>
        <v>0.85599835747599495</v>
      </c>
      <c r="O27" s="84">
        <f>IF(MoM!P27=0,0,P27/MoM!P27*100)</f>
        <v>0.89075189078952044</v>
      </c>
      <c r="P27" s="84">
        <f>IF(MoM!Q27=0,0,Q27/MoM!Q27*100)</f>
        <v>0.9030442668824159</v>
      </c>
      <c r="Q27" s="84">
        <f>IF(MoM!R27=0,0,R27/MoM!R27*100)</f>
        <v>0.89726478357436834</v>
      </c>
      <c r="R27" s="84">
        <f>IF(MoM!S27=0,0,S27/MoM!S27*100)</f>
        <v>0.89457298922364525</v>
      </c>
      <c r="S27" s="84">
        <f>IF(MoM!T27=0,0,T27/MoM!T27*100)</f>
        <v>0.89287330054412029</v>
      </c>
      <c r="T27" s="84">
        <f>IF(MoM!U27=0,0,U27/MoM!U27*100)</f>
        <v>0.88590888879987606</v>
      </c>
      <c r="U27" s="84">
        <f>IF(MoM!V27=0,0,V27/MoM!V27*100)</f>
        <v>0.88741493391083592</v>
      </c>
      <c r="V27" s="84">
        <f>IF(MoM!W27=0,0,W27/MoM!W27*100)</f>
        <v>0.89575663428959773</v>
      </c>
      <c r="W27" s="84">
        <f>IF(MoM!X27=0,0,X27/MoM!X27*100)</f>
        <v>0.90847637849651008</v>
      </c>
      <c r="X27" s="84">
        <f>IF(MoM!Y27=0,0,Y27/MoM!Y27*100)</f>
        <v>0.91029333125350309</v>
      </c>
      <c r="Y27" s="84">
        <f>IF(MoM!Z27=0,0,Z27/MoM!Z27*100)</f>
        <v>0.91857700056791003</v>
      </c>
      <c r="Z27" s="84">
        <f>IF(MoM!AA27=0,0,AA27/MoM!AA27*100)</f>
        <v>0.93658110977904097</v>
      </c>
      <c r="AA27" s="84">
        <f>IF(MoM!AB27=0,0,AB27/MoM!AB27*100)</f>
        <v>0.95409517653190901</v>
      </c>
      <c r="AB27" s="84">
        <f>IF(MoM!AC27=0,0,AC27/MoM!AC27*100)</f>
        <v>0.97336789909785348</v>
      </c>
      <c r="AC27" s="84">
        <f>IF(MoM!AD27=0,0,AD27/MoM!AD27*100)</f>
        <v>0.99020716375224638</v>
      </c>
      <c r="AD27" s="84">
        <f>IF(MoM!AE27=0,0,AE27/MoM!AE27*100)</f>
        <v>0.99743567604763783</v>
      </c>
      <c r="AE27" s="84">
        <f>IF(MoM!AF27=0,0,AF27/MoM!AF27*100)</f>
        <v>0.99923106026452368</v>
      </c>
      <c r="AF27" s="84">
        <f>IF(MoM!AG27=0,0,AG27/MoM!AG27*100)</f>
        <v>0.99083751935830167</v>
      </c>
      <c r="AG27" s="84">
        <f>IF(MoM!AH27=0,0,AH27/MoM!AH27*100)</f>
        <v>0.9802355579011679</v>
      </c>
      <c r="AH27" s="84">
        <f>IF(MoM!AI27=0,0,AI27/MoM!AI27*100)</f>
        <v>0.98209800546118009</v>
      </c>
      <c r="AI27" s="84">
        <f>IF(MoM!AJ27=0,0,AJ27/MoM!AJ27*100)</f>
        <v>0.98209800546118009</v>
      </c>
      <c r="AJ27" s="84">
        <f>IF(MoM!AK27=0,0,AK27/MoM!AK27*100)</f>
        <v>0.98386578187101037</v>
      </c>
      <c r="AK27" s="84">
        <f>IF(MoM!AL27=0,0,AL27/MoM!AL27*100)</f>
        <v>0.98642383290387503</v>
      </c>
      <c r="AL27" s="84">
        <f>IF(MoM!AM27=0,0,AM27/MoM!AM27*100)</f>
        <v>0.98642383290387503</v>
      </c>
      <c r="AM27" s="84">
        <f>IF(MoM!AN27=0,0,AN27/MoM!AN27*100)</f>
        <v>0.98652247528716541</v>
      </c>
      <c r="AN27" s="84">
        <f>IF(MoM!AO27=0,0,AO27/MoM!AO27*100)</f>
        <v>0.98908743372291219</v>
      </c>
      <c r="AO27" s="84">
        <f>IF(MoM!AP27=0,0,AP27/MoM!AP27*100)</f>
        <v>0.98977979492651824</v>
      </c>
      <c r="AP27" s="84">
        <f>IF(MoM!AQ27=0,0,AQ27/MoM!AQ27*100)</f>
        <v>0.99057161876245936</v>
      </c>
      <c r="AQ27" s="84">
        <f>IF(MoM!AR27=0,0,AR27/MoM!AR27*100)</f>
        <v>0.99027444727683056</v>
      </c>
      <c r="AR27" s="84">
        <f>IF(MoM!AS27=0,0,AS27/MoM!AS27*100)</f>
        <v>0.99185888639247344</v>
      </c>
      <c r="AS27" s="84">
        <f>IF(MoM!AT27=0,0,AT27/MoM!AT27*100)</f>
        <v>0.9939417900538976</v>
      </c>
      <c r="AT27" s="84">
        <f>IF(MoM!AU27=0,0,AU27/MoM!AU27*100)</f>
        <v>0.99672482706604848</v>
      </c>
      <c r="AU27" s="84">
        <f>IF(MoM!AV27=0,0,AV27/MoM!AV27*100)</f>
        <v>1.0020074686494986</v>
      </c>
      <c r="AV27" s="84">
        <f>IF(MoM!AW27=0,0,AW27/MoM!AW27*100)</f>
        <v>1.0071177067396111</v>
      </c>
      <c r="AW27" s="84">
        <f>IF(MoM!AX27=0,0,AX27/MoM!AX27*100)</f>
        <v>1.012556142356005</v>
      </c>
      <c r="AX27" s="84">
        <f>IF(MoM!AY27=0,0,AY27/MoM!AY27*100)</f>
        <v>1.0205553358806174</v>
      </c>
      <c r="AY27" s="84">
        <f>IF(MoM!AZ27=0,0,AZ27/MoM!AZ27*100)</f>
        <v>1.0186162807424444</v>
      </c>
      <c r="AZ27" s="84">
        <f>IF(MoM!BA27=0,0,BA27/MoM!BA27*100)</f>
        <v>1.0125045830579897</v>
      </c>
      <c r="BA27" s="84">
        <f>IF(MoM!BB27=0,0,BB27/MoM!BB27*100)</f>
        <v>1.0081508133508403</v>
      </c>
      <c r="BB27" s="84">
        <f>IF(MoM!BC27=0,0,BC27/MoM!BC27*100)</f>
        <v>1.0041182100974368</v>
      </c>
      <c r="BC27" s="84">
        <f>IF(MoM!BD27=0,0,BD27/MoM!BD27*100)</f>
        <v>1.004419445560466</v>
      </c>
      <c r="BD27" s="84">
        <f>IF(MoM!BE27=0,0,BE27/MoM!BE27*100)</f>
        <v>1.004419445560466</v>
      </c>
      <c r="BE27" s="137">
        <v>1</v>
      </c>
      <c r="BF27" s="84">
        <f>BE27*MoM!BF27/100</f>
        <v>0.996</v>
      </c>
      <c r="BG27" s="84">
        <f>BF27*MoM!BG27/100</f>
        <v>1.0028724</v>
      </c>
      <c r="BH27" s="84">
        <f>BG27*MoM!BH27/100</f>
        <v>1.01059451748</v>
      </c>
      <c r="BI27" s="84">
        <f>BH27*MoM!BI27/100</f>
        <v>1.019588808685572</v>
      </c>
      <c r="BJ27" s="84">
        <f>BI27*MoM!BJ27/100</f>
        <v>1.0266239714655025</v>
      </c>
      <c r="BK27" s="84">
        <f>BJ27*MoM!BK27/100</f>
        <v>1.037506185563037</v>
      </c>
      <c r="BL27" s="84">
        <f>BK27*MoM!BL27/100</f>
        <v>1.0481924992743363</v>
      </c>
      <c r="BM27" s="84">
        <f>BL27*MoM!BM27/100</f>
        <v>1.0572069547680956</v>
      </c>
      <c r="BN27" s="84">
        <f>BM27*MoM!BN27/100</f>
        <v>1.0675675829248228</v>
      </c>
      <c r="BO27" s="84">
        <f>BN27*MoM!BO27/100</f>
        <v>1.0767486641379762</v>
      </c>
      <c r="BP27" s="84">
        <f>BO27*MoM!BP27/100</f>
        <v>1.0893466235083904</v>
      </c>
      <c r="BQ27" s="84">
        <f>BP27*MoM!BQ27/100</f>
        <v>1.0934861406777221</v>
      </c>
      <c r="BR27" s="84">
        <f>BQ27*MoM!BR27/100</f>
        <v>1.0988442227670427</v>
      </c>
      <c r="BS27" s="84">
        <f>BR27*MoM!BS27/100</f>
        <v>1.1119204690179705</v>
      </c>
      <c r="BT27" s="84">
        <f>BS27*MoM!BT27/100</f>
        <v>1.116590534987846</v>
      </c>
    </row>
    <row r="28" spans="1:72" x14ac:dyDescent="0.45">
      <c r="A28" s="84">
        <f>Веса!A28</f>
        <v>1</v>
      </c>
      <c r="B28" s="84">
        <f>MoM!B28</f>
        <v>1</v>
      </c>
      <c r="C28" s="84">
        <f>БИПЦ_НДС!E28</f>
        <v>0</v>
      </c>
      <c r="D28" s="84">
        <f t="shared" si="0"/>
        <v>1</v>
      </c>
      <c r="E28" s="84">
        <v>1</v>
      </c>
      <c r="F28" s="84">
        <v>0</v>
      </c>
      <c r="G28" s="84">
        <v>0</v>
      </c>
      <c r="H28" s="84">
        <v>0</v>
      </c>
      <c r="I28" s="84">
        <v>0</v>
      </c>
      <c r="J28" s="139" t="s">
        <v>26</v>
      </c>
      <c r="K28" s="139" t="s">
        <v>26</v>
      </c>
      <c r="L28" s="99" t="str">
        <f>MoM!J28</f>
        <v>Филе рыбное, кг</v>
      </c>
      <c r="M28" s="84">
        <f>IF(MoM!N28=0,0,N28/MoM!N28*100)</f>
        <v>0.74156374499622857</v>
      </c>
      <c r="N28" s="84">
        <f>IF(MoM!O28=0,0,O28/MoM!O28*100)</f>
        <v>0.79510464738495623</v>
      </c>
      <c r="O28" s="84">
        <f>IF(MoM!P28=0,0,P28/MoM!P28*100)</f>
        <v>0.82484156119715357</v>
      </c>
      <c r="P28" s="84">
        <f>IF(MoM!Q28=0,0,Q28/MoM!Q28*100)</f>
        <v>0.8371317004589911</v>
      </c>
      <c r="Q28" s="84">
        <f>IF(MoM!R28=0,0,R28/MoM!R28*100)</f>
        <v>0.84290790919215808</v>
      </c>
      <c r="R28" s="84">
        <f>IF(MoM!S28=0,0,S28/MoM!S28*100)</f>
        <v>0.84543663291973448</v>
      </c>
      <c r="S28" s="84">
        <f>IF(MoM!T28=0,0,T28/MoM!T28*100)</f>
        <v>0.84450665262352265</v>
      </c>
      <c r="T28" s="84">
        <f>IF(MoM!U28=0,0,U28/MoM!U28*100)</f>
        <v>0.84670236992034387</v>
      </c>
      <c r="U28" s="84">
        <f>IF(MoM!V28=0,0,V28/MoM!V28*100)</f>
        <v>0.85169791390287386</v>
      </c>
      <c r="V28" s="84">
        <f>IF(MoM!W28=0,0,W28/MoM!W28*100)</f>
        <v>0.85765979930019409</v>
      </c>
      <c r="W28" s="84">
        <f>IF(MoM!X28=0,0,X28/MoM!X28*100)</f>
        <v>0.86520720553403574</v>
      </c>
      <c r="X28" s="84">
        <f>IF(MoM!Y28=0,0,Y28/MoM!Y28*100)</f>
        <v>0.86944672084115249</v>
      </c>
      <c r="Y28" s="84">
        <f>IF(MoM!Z28=0,0,Z28/MoM!Z28*100)</f>
        <v>0.87605451591954531</v>
      </c>
      <c r="Z28" s="84">
        <f>IF(MoM!AA28=0,0,AA28/MoM!AA28*100)</f>
        <v>0.88280013569212579</v>
      </c>
      <c r="AA28" s="84">
        <f>IF(MoM!AB28=0,0,AB28/MoM!AB28*100)</f>
        <v>0.88995081679123211</v>
      </c>
      <c r="AB28" s="84">
        <f>IF(MoM!AC28=0,0,AC28/MoM!AC28*100)</f>
        <v>0.895646502018696</v>
      </c>
      <c r="AC28" s="84">
        <f>IF(MoM!AD28=0,0,AD28/MoM!AD28*100)</f>
        <v>0.90039342847939507</v>
      </c>
      <c r="AD28" s="84">
        <f>IF(MoM!AE28=0,0,AE28/MoM!AE28*100)</f>
        <v>0.90372488416476882</v>
      </c>
      <c r="AE28" s="84">
        <f>IF(MoM!AF28=0,0,AF28/MoM!AF28*100)</f>
        <v>0.90797239112034334</v>
      </c>
      <c r="AF28" s="84">
        <f>IF(MoM!AG28=0,0,AG28/MoM!AG28*100)</f>
        <v>0.90915275522879968</v>
      </c>
      <c r="AG28" s="84">
        <f>IF(MoM!AH28=0,0,AH28/MoM!AH28*100)</f>
        <v>0.9108801454637343</v>
      </c>
      <c r="AH28" s="84">
        <f>IF(MoM!AI28=0,0,AI28/MoM!AI28*100)</f>
        <v>0.91169993759465162</v>
      </c>
      <c r="AI28" s="84">
        <f>IF(MoM!AJ28=0,0,AJ28/MoM!AJ28*100)</f>
        <v>0.91188227758217055</v>
      </c>
      <c r="AJ28" s="84">
        <f>IF(MoM!AK28=0,0,AK28/MoM!AK28*100)</f>
        <v>0.91580337137577394</v>
      </c>
      <c r="AK28" s="84">
        <f>IF(MoM!AL28=0,0,AL28/MoM!AL28*100)</f>
        <v>0.91919184384986441</v>
      </c>
      <c r="AL28" s="84">
        <f>IF(MoM!AM28=0,0,AM28/MoM!AM28*100)</f>
        <v>0.92047871243125423</v>
      </c>
      <c r="AM28" s="84">
        <f>IF(MoM!AN28=0,0,AN28/MoM!AN28*100)</f>
        <v>0.92222762198487362</v>
      </c>
      <c r="AN28" s="84">
        <f>IF(MoM!AO28=0,0,AO28/MoM!AO28*100)</f>
        <v>0.92148983988728572</v>
      </c>
      <c r="AO28" s="84">
        <f>IF(MoM!AP28=0,0,AP28/MoM!AP28*100)</f>
        <v>0.92379356448700389</v>
      </c>
      <c r="AP28" s="84">
        <f>IF(MoM!AQ28=0,0,AQ28/MoM!AQ28*100)</f>
        <v>0.9221307360709271</v>
      </c>
      <c r="AQ28" s="84">
        <f>IF(MoM!AR28=0,0,AR28/MoM!AR28*100)</f>
        <v>0.92323729295421231</v>
      </c>
      <c r="AR28" s="84">
        <f>IF(MoM!AS28=0,0,AS28/MoM!AS28*100)</f>
        <v>0.92499144381082521</v>
      </c>
      <c r="AS28" s="84">
        <f>IF(MoM!AT28=0,0,AT28/MoM!AT28*100)</f>
        <v>0.92554643867711184</v>
      </c>
      <c r="AT28" s="84">
        <f>IF(MoM!AU28=0,0,AU28/MoM!AU28*100)</f>
        <v>0.92786030477380455</v>
      </c>
      <c r="AU28" s="84">
        <f>IF(MoM!AV28=0,0,AV28/MoM!AV28*100)</f>
        <v>0.93296353645006058</v>
      </c>
      <c r="AV28" s="84">
        <f>IF(MoM!AW28=0,0,AW28/MoM!AW28*100)</f>
        <v>0.93482946352296081</v>
      </c>
      <c r="AW28" s="84">
        <f>IF(MoM!AX28=0,0,AX28/MoM!AX28*100)</f>
        <v>0.93903619610881417</v>
      </c>
      <c r="AX28" s="84">
        <f>IF(MoM!AY28=0,0,AY28/MoM!AY28*100)</f>
        <v>0.94147769021869709</v>
      </c>
      <c r="AY28" s="84">
        <f>IF(MoM!AZ28=0,0,AZ28/MoM!AZ28*100)</f>
        <v>0.94552604428663756</v>
      </c>
      <c r="AZ28" s="84">
        <f>IF(MoM!BA28=0,0,BA28/MoM!BA28*100)</f>
        <v>0.95167196357450068</v>
      </c>
      <c r="BA28" s="84">
        <f>IF(MoM!BB28=0,0,BB28/MoM!BB28*100)</f>
        <v>0.95747716255230508</v>
      </c>
      <c r="BB28" s="84">
        <f>IF(MoM!BC28=0,0,BC28/MoM!BC28*100)</f>
        <v>0.96867964535416706</v>
      </c>
      <c r="BC28" s="84">
        <f>IF(MoM!BD28=0,0,BD28/MoM!BD28*100)</f>
        <v>0.9757510067652525</v>
      </c>
      <c r="BD28" s="84">
        <f>IF(MoM!BE28=0,0,BE28/MoM!BE28*100)</f>
        <v>0.98687456824237629</v>
      </c>
      <c r="BE28" s="137">
        <v>1</v>
      </c>
      <c r="BF28" s="84">
        <f>BE28*MoM!BF28/100</f>
        <v>1.0170999999999999</v>
      </c>
      <c r="BG28" s="84">
        <f>BF28*MoM!BG28/100</f>
        <v>1.03459412</v>
      </c>
      <c r="BH28" s="84">
        <f>BG28*MoM!BH28/100</f>
        <v>1.052078760628</v>
      </c>
      <c r="BI28" s="84">
        <f>BH28*MoM!BI28/100</f>
        <v>1.0682807735416713</v>
      </c>
      <c r="BJ28" s="84">
        <f>BI28*MoM!BJ28/100</f>
        <v>1.0805660024374004</v>
      </c>
      <c r="BK28" s="84">
        <f>BJ28*MoM!BK28/100</f>
        <v>1.0916958322625057</v>
      </c>
      <c r="BL28" s="84">
        <f>BK28*MoM!BL28/100</f>
        <v>1.0979184985064019</v>
      </c>
      <c r="BM28" s="84">
        <f>BL28*MoM!BM28/100</f>
        <v>1.1003339192031161</v>
      </c>
      <c r="BN28" s="84">
        <f>BM28*MoM!BN28/100</f>
        <v>1.1034148541768847</v>
      </c>
      <c r="BO28" s="84">
        <f>BN28*MoM!BO28/100</f>
        <v>1.1042975860602262</v>
      </c>
      <c r="BP28" s="84">
        <f>BO28*MoM!BP28/100</f>
        <v>1.1095982144733154</v>
      </c>
      <c r="BQ28" s="84">
        <f>BP28*MoM!BQ28/100</f>
        <v>1.1122612501880513</v>
      </c>
      <c r="BR28" s="84">
        <f>BQ28*MoM!BR28/100</f>
        <v>1.1125949285631078</v>
      </c>
      <c r="BS28" s="84">
        <f>BR28*MoM!BS28/100</f>
        <v>1.1162664918273659</v>
      </c>
      <c r="BT28" s="84">
        <f>BS28*MoM!BT28/100</f>
        <v>1.1206199311454927</v>
      </c>
    </row>
    <row r="29" spans="1:72" ht="28.5" x14ac:dyDescent="0.45">
      <c r="A29" s="84">
        <f>Веса!A29</f>
        <v>0</v>
      </c>
      <c r="B29" s="84">
        <f>MoM!B29</f>
        <v>0</v>
      </c>
      <c r="C29" s="84">
        <f>БИПЦ_НДС!E29</f>
        <v>0</v>
      </c>
      <c r="D29" s="84">
        <f t="shared" si="0"/>
        <v>1</v>
      </c>
      <c r="E29" s="84">
        <v>1</v>
      </c>
      <c r="F29" s="84">
        <v>0</v>
      </c>
      <c r="G29" s="84">
        <v>0</v>
      </c>
      <c r="H29" s="84">
        <v>0</v>
      </c>
      <c r="I29" s="84">
        <v>0</v>
      </c>
      <c r="J29" s="139" t="s">
        <v>465</v>
      </c>
      <c r="K29" s="99" t="s">
        <v>27</v>
      </c>
      <c r="L29" s="99" t="str">
        <f>MoM!J29</f>
        <v>Креветки мороженые, неразделанные, кг</v>
      </c>
      <c r="M29" s="84">
        <f>IF(MoM!N29=0,0,N29/MoM!N29*100)</f>
        <v>0</v>
      </c>
      <c r="N29" s="84">
        <f>IF(MoM!O29=0,0,O29/MoM!O29*100)</f>
        <v>0</v>
      </c>
      <c r="O29" s="84">
        <f>IF(MoM!P29=0,0,P29/MoM!P29*100)</f>
        <v>0</v>
      </c>
      <c r="P29" s="84">
        <f>IF(MoM!Q29=0,0,Q29/MoM!Q29*100)</f>
        <v>0</v>
      </c>
      <c r="Q29" s="84">
        <f>IF(MoM!R29=0,0,R29/MoM!R29*100)</f>
        <v>0</v>
      </c>
      <c r="R29" s="84">
        <f>IF(MoM!S29=0,0,S29/MoM!S29*100)</f>
        <v>0</v>
      </c>
      <c r="S29" s="84">
        <f>IF(MoM!T29=0,0,T29/MoM!T29*100)</f>
        <v>0</v>
      </c>
      <c r="T29" s="84">
        <f>IF(MoM!U29=0,0,U29/MoM!U29*100)</f>
        <v>0</v>
      </c>
      <c r="U29" s="84">
        <f>IF(MoM!V29=0,0,V29/MoM!V29*100)</f>
        <v>0</v>
      </c>
      <c r="V29" s="84">
        <f>IF(MoM!W29=0,0,W29/MoM!W29*100)</f>
        <v>0</v>
      </c>
      <c r="W29" s="84">
        <f>IF(MoM!X29=0,0,X29/MoM!X29*100)</f>
        <v>0</v>
      </c>
      <c r="X29" s="84">
        <f>IF(MoM!Y29=0,0,Y29/MoM!Y29*100)</f>
        <v>0</v>
      </c>
      <c r="Y29" s="84">
        <f>IF(MoM!Z29=0,0,Z29/MoM!Z29*100)</f>
        <v>0</v>
      </c>
      <c r="Z29" s="84">
        <f>IF(MoM!AA29=0,0,AA29/MoM!AA29*100)</f>
        <v>0</v>
      </c>
      <c r="AA29" s="84">
        <f>IF(MoM!AB29=0,0,AB29/MoM!AB29*100)</f>
        <v>0</v>
      </c>
      <c r="AB29" s="84">
        <f>IF(MoM!AC29=0,0,AC29/MoM!AC29*100)</f>
        <v>0</v>
      </c>
      <c r="AC29" s="84">
        <f>IF(MoM!AD29=0,0,AD29/MoM!AD29*100)</f>
        <v>0</v>
      </c>
      <c r="AD29" s="84">
        <f>IF(MoM!AE29=0,0,AE29/MoM!AE29*100)</f>
        <v>0</v>
      </c>
      <c r="AE29" s="84">
        <f>IF(MoM!AF29=0,0,AF29/MoM!AF29*100)</f>
        <v>0</v>
      </c>
      <c r="AF29" s="84">
        <f>IF(MoM!AG29=0,0,AG29/MoM!AG29*100)</f>
        <v>0</v>
      </c>
      <c r="AG29" s="84">
        <f>IF(MoM!AH29=0,0,AH29/MoM!AH29*100)</f>
        <v>0</v>
      </c>
      <c r="AH29" s="84">
        <f>IF(MoM!AI29=0,0,AI29/MoM!AI29*100)</f>
        <v>0</v>
      </c>
      <c r="AI29" s="84">
        <f>IF(MoM!AJ29=0,0,AJ29/MoM!AJ29*100)</f>
        <v>0</v>
      </c>
      <c r="AJ29" s="84">
        <f>IF(MoM!AK29=0,0,AK29/MoM!AK29*100)</f>
        <v>0</v>
      </c>
      <c r="AK29" s="84">
        <f>IF(MoM!AL29=0,0,AL29/MoM!AL29*100)</f>
        <v>0</v>
      </c>
      <c r="AL29" s="84">
        <f>IF(MoM!AM29=0,0,AM29/MoM!AM29*100)</f>
        <v>0</v>
      </c>
      <c r="AM29" s="84">
        <f>IF(MoM!AN29=0,0,AN29/MoM!AN29*100)</f>
        <v>0</v>
      </c>
      <c r="AN29" s="84">
        <f>IF(MoM!AO29=0,0,AO29/MoM!AO29*100)</f>
        <v>0</v>
      </c>
      <c r="AO29" s="84">
        <f>IF(MoM!AP29=0,0,AP29/MoM!AP29*100)</f>
        <v>0</v>
      </c>
      <c r="AP29" s="84">
        <f>IF(MoM!AQ29=0,0,AQ29/MoM!AQ29*100)</f>
        <v>0</v>
      </c>
      <c r="AQ29" s="84">
        <f>IF(MoM!AR29=0,0,AR29/MoM!AR29*100)</f>
        <v>0</v>
      </c>
      <c r="AR29" s="84">
        <f>IF(MoM!AS29=0,0,AS29/MoM!AS29*100)</f>
        <v>0</v>
      </c>
      <c r="AS29" s="84">
        <f>IF(MoM!AT29=0,0,AT29/MoM!AT29*100)</f>
        <v>0</v>
      </c>
      <c r="AT29" s="84">
        <f>IF(MoM!AU29=0,0,AU29/MoM!AU29*100)</f>
        <v>0</v>
      </c>
      <c r="AU29" s="84">
        <f>IF(MoM!AV29=0,0,AV29/MoM!AV29*100)</f>
        <v>0</v>
      </c>
      <c r="AV29" s="84">
        <f>IF(MoM!AW29=0,0,AW29/MoM!AW29*100)</f>
        <v>0</v>
      </c>
      <c r="AW29" s="84">
        <f>IF(MoM!AX29=0,0,AX29/MoM!AX29*100)</f>
        <v>0</v>
      </c>
      <c r="AX29" s="84">
        <f>IF(MoM!AY29=0,0,AY29/MoM!AY29*100)</f>
        <v>0</v>
      </c>
      <c r="AY29" s="84">
        <f>IF(MoM!AZ29=0,0,AZ29/MoM!AZ29*100)</f>
        <v>0</v>
      </c>
      <c r="AZ29" s="84">
        <f>IF(MoM!BA29=0,0,BA29/MoM!BA29*100)</f>
        <v>0</v>
      </c>
      <c r="BA29" s="84">
        <f>IF(MoM!BB29=0,0,BB29/MoM!BB29*100)</f>
        <v>0</v>
      </c>
      <c r="BB29" s="84">
        <f>IF(MoM!BC29=0,0,BC29/MoM!BC29*100)</f>
        <v>0</v>
      </c>
      <c r="BC29" s="84">
        <f>IF(MoM!BD29=0,0,BD29/MoM!BD29*100)</f>
        <v>0</v>
      </c>
      <c r="BD29" s="84">
        <f>IF(MoM!BE29=0,0,BE29/MoM!BE29*100)</f>
        <v>0</v>
      </c>
      <c r="BE29" s="137">
        <v>1</v>
      </c>
      <c r="BF29" s="84">
        <f>BE29*MoM!BF29/100</f>
        <v>0</v>
      </c>
      <c r="BG29" s="84">
        <f>BF29*MoM!BG29/100</f>
        <v>0</v>
      </c>
      <c r="BH29" s="84">
        <f>BG29*MoM!BH29/100</f>
        <v>0</v>
      </c>
      <c r="BI29" s="84">
        <f>BH29*MoM!BI29/100</f>
        <v>0</v>
      </c>
      <c r="BJ29" s="84">
        <f>BI29*MoM!BJ29/100</f>
        <v>0</v>
      </c>
      <c r="BK29" s="84">
        <f>BJ29*MoM!BK29/100</f>
        <v>0</v>
      </c>
      <c r="BL29" s="84">
        <f>BK29*MoM!BL29/100</f>
        <v>0</v>
      </c>
      <c r="BM29" s="84">
        <f>BL29*MoM!BM29/100</f>
        <v>0</v>
      </c>
      <c r="BN29" s="84">
        <f>BM29*MoM!BN29/100</f>
        <v>0</v>
      </c>
      <c r="BO29" s="84">
        <f>BN29*MoM!BO29/100</f>
        <v>0</v>
      </c>
      <c r="BP29" s="84">
        <f>BO29*MoM!BP29/100</f>
        <v>0</v>
      </c>
      <c r="BQ29" s="84">
        <f>BP29*MoM!BQ29/100</f>
        <v>0</v>
      </c>
      <c r="BR29" s="84">
        <f>BQ29*MoM!BR29/100</f>
        <v>0</v>
      </c>
      <c r="BS29" s="84">
        <f>BR29*MoM!BS29/100</f>
        <v>0</v>
      </c>
      <c r="BT29" s="84">
        <f>BS29*MoM!BT29/100</f>
        <v>0</v>
      </c>
    </row>
    <row r="30" spans="1:72" x14ac:dyDescent="0.45">
      <c r="A30" s="84">
        <f>Веса!A30</f>
        <v>0</v>
      </c>
      <c r="B30" s="84">
        <f>MoM!B30</f>
        <v>0</v>
      </c>
      <c r="C30" s="84">
        <f>БИПЦ_НДС!E30</f>
        <v>0</v>
      </c>
      <c r="D30" s="84">
        <f t="shared" si="0"/>
        <v>1</v>
      </c>
      <c r="E30" s="84">
        <v>1</v>
      </c>
      <c r="F30" s="84">
        <v>0</v>
      </c>
      <c r="G30" s="84">
        <v>0</v>
      </c>
      <c r="H30" s="84">
        <v>0</v>
      </c>
      <c r="I30" s="84">
        <v>0</v>
      </c>
      <c r="J30" s="139" t="s">
        <v>28</v>
      </c>
      <c r="K30" s="99" t="s">
        <v>29</v>
      </c>
      <c r="L30" s="99" t="str">
        <f>MoM!J30</f>
        <v>Кальмары мороженые, кг</v>
      </c>
      <c r="M30" s="84">
        <f>IF(MoM!N30=0,0,N30/MoM!N30*100)</f>
        <v>0</v>
      </c>
      <c r="N30" s="84">
        <f>IF(MoM!O30=0,0,O30/MoM!O30*100)</f>
        <v>0</v>
      </c>
      <c r="O30" s="84">
        <f>IF(MoM!P30=0,0,P30/MoM!P30*100)</f>
        <v>0</v>
      </c>
      <c r="P30" s="84">
        <f>IF(MoM!Q30=0,0,Q30/MoM!Q30*100)</f>
        <v>0</v>
      </c>
      <c r="Q30" s="84">
        <f>IF(MoM!R30=0,0,R30/MoM!R30*100)</f>
        <v>0</v>
      </c>
      <c r="R30" s="84">
        <f>IF(MoM!S30=0,0,S30/MoM!S30*100)</f>
        <v>0</v>
      </c>
      <c r="S30" s="84">
        <f>IF(MoM!T30=0,0,T30/MoM!T30*100)</f>
        <v>0</v>
      </c>
      <c r="T30" s="84">
        <f>IF(MoM!U30=0,0,U30/MoM!U30*100)</f>
        <v>0</v>
      </c>
      <c r="U30" s="84">
        <f>IF(MoM!V30=0,0,V30/MoM!V30*100)</f>
        <v>0</v>
      </c>
      <c r="V30" s="84">
        <f>IF(MoM!W30=0,0,W30/MoM!W30*100)</f>
        <v>0</v>
      </c>
      <c r="W30" s="84">
        <f>IF(MoM!X30=0,0,X30/MoM!X30*100)</f>
        <v>0</v>
      </c>
      <c r="X30" s="84">
        <f>IF(MoM!Y30=0,0,Y30/MoM!Y30*100)</f>
        <v>0</v>
      </c>
      <c r="Y30" s="84">
        <f>IF(MoM!Z30=0,0,Z30/MoM!Z30*100)</f>
        <v>0</v>
      </c>
      <c r="Z30" s="84">
        <f>IF(MoM!AA30=0,0,AA30/MoM!AA30*100)</f>
        <v>0</v>
      </c>
      <c r="AA30" s="84">
        <f>IF(MoM!AB30=0,0,AB30/MoM!AB30*100)</f>
        <v>0</v>
      </c>
      <c r="AB30" s="84">
        <f>IF(MoM!AC30=0,0,AC30/MoM!AC30*100)</f>
        <v>0</v>
      </c>
      <c r="AC30" s="84">
        <f>IF(MoM!AD30=0,0,AD30/MoM!AD30*100)</f>
        <v>0</v>
      </c>
      <c r="AD30" s="84">
        <f>IF(MoM!AE30=0,0,AE30/MoM!AE30*100)</f>
        <v>0</v>
      </c>
      <c r="AE30" s="84">
        <f>IF(MoM!AF30=0,0,AF30/MoM!AF30*100)</f>
        <v>0</v>
      </c>
      <c r="AF30" s="84">
        <f>IF(MoM!AG30=0,0,AG30/MoM!AG30*100)</f>
        <v>0</v>
      </c>
      <c r="AG30" s="84">
        <f>IF(MoM!AH30=0,0,AH30/MoM!AH30*100)</f>
        <v>0</v>
      </c>
      <c r="AH30" s="84">
        <f>IF(MoM!AI30=0,0,AI30/MoM!AI30*100)</f>
        <v>0</v>
      </c>
      <c r="AI30" s="84">
        <f>IF(MoM!AJ30=0,0,AJ30/MoM!AJ30*100)</f>
        <v>0</v>
      </c>
      <c r="AJ30" s="84">
        <f>IF(MoM!AK30=0,0,AK30/MoM!AK30*100)</f>
        <v>0</v>
      </c>
      <c r="AK30" s="84">
        <f>IF(MoM!AL30=0,0,AL30/MoM!AL30*100)</f>
        <v>0</v>
      </c>
      <c r="AL30" s="84">
        <f>IF(MoM!AM30=0,0,AM30/MoM!AM30*100)</f>
        <v>0</v>
      </c>
      <c r="AM30" s="84">
        <f>IF(MoM!AN30=0,0,AN30/MoM!AN30*100)</f>
        <v>0</v>
      </c>
      <c r="AN30" s="84">
        <f>IF(MoM!AO30=0,0,AO30/MoM!AO30*100)</f>
        <v>0</v>
      </c>
      <c r="AO30" s="84">
        <f>IF(MoM!AP30=0,0,AP30/MoM!AP30*100)</f>
        <v>0</v>
      </c>
      <c r="AP30" s="84">
        <f>IF(MoM!AQ30=0,0,AQ30/MoM!AQ30*100)</f>
        <v>0</v>
      </c>
      <c r="AQ30" s="84">
        <f>IF(MoM!AR30=0,0,AR30/MoM!AR30*100)</f>
        <v>0</v>
      </c>
      <c r="AR30" s="84">
        <f>IF(MoM!AS30=0,0,AS30/MoM!AS30*100)</f>
        <v>0</v>
      </c>
      <c r="AS30" s="84">
        <f>IF(MoM!AT30=0,0,AT30/MoM!AT30*100)</f>
        <v>0</v>
      </c>
      <c r="AT30" s="84">
        <f>IF(MoM!AU30=0,0,AU30/MoM!AU30*100)</f>
        <v>0</v>
      </c>
      <c r="AU30" s="84">
        <f>IF(MoM!AV30=0,0,AV30/MoM!AV30*100)</f>
        <v>0</v>
      </c>
      <c r="AV30" s="84">
        <f>IF(MoM!AW30=0,0,AW30/MoM!AW30*100)</f>
        <v>0</v>
      </c>
      <c r="AW30" s="84">
        <f>IF(MoM!AX30=0,0,AX30/MoM!AX30*100)</f>
        <v>0</v>
      </c>
      <c r="AX30" s="84">
        <f>IF(MoM!AY30=0,0,AY30/MoM!AY30*100)</f>
        <v>0</v>
      </c>
      <c r="AY30" s="84">
        <f>IF(MoM!AZ30=0,0,AZ30/MoM!AZ30*100)</f>
        <v>0</v>
      </c>
      <c r="AZ30" s="84">
        <f>IF(MoM!BA30=0,0,BA30/MoM!BA30*100)</f>
        <v>0</v>
      </c>
      <c r="BA30" s="84">
        <f>IF(MoM!BB30=0,0,BB30/MoM!BB30*100)</f>
        <v>0</v>
      </c>
      <c r="BB30" s="84">
        <f>IF(MoM!BC30=0,0,BC30/MoM!BC30*100)</f>
        <v>0</v>
      </c>
      <c r="BC30" s="84">
        <f>IF(MoM!BD30=0,0,BD30/MoM!BD30*100)</f>
        <v>0</v>
      </c>
      <c r="BD30" s="84">
        <f>IF(MoM!BE30=0,0,BE30/MoM!BE30*100)</f>
        <v>0</v>
      </c>
      <c r="BE30" s="137">
        <v>1</v>
      </c>
      <c r="BF30" s="84">
        <f>BE30*MoM!BF30/100</f>
        <v>0</v>
      </c>
      <c r="BG30" s="84">
        <f>BF30*MoM!BG30/100</f>
        <v>0</v>
      </c>
      <c r="BH30" s="84">
        <f>BG30*MoM!BH30/100</f>
        <v>0</v>
      </c>
      <c r="BI30" s="84">
        <f>BH30*MoM!BI30/100</f>
        <v>0</v>
      </c>
      <c r="BJ30" s="84">
        <f>BI30*MoM!BJ30/100</f>
        <v>0</v>
      </c>
      <c r="BK30" s="84">
        <f>BJ30*MoM!BK30/100</f>
        <v>0</v>
      </c>
      <c r="BL30" s="84">
        <f>BK30*MoM!BL30/100</f>
        <v>0</v>
      </c>
      <c r="BM30" s="84">
        <f>BL30*MoM!BM30/100</f>
        <v>0</v>
      </c>
      <c r="BN30" s="84">
        <f>BM30*MoM!BN30/100</f>
        <v>0</v>
      </c>
      <c r="BO30" s="84">
        <f>BN30*MoM!BO30/100</f>
        <v>0</v>
      </c>
      <c r="BP30" s="84">
        <f>BO30*MoM!BP30/100</f>
        <v>0</v>
      </c>
      <c r="BQ30" s="84">
        <f>BP30*MoM!BQ30/100</f>
        <v>0</v>
      </c>
      <c r="BR30" s="84">
        <f>BQ30*MoM!BR30/100</f>
        <v>0</v>
      </c>
      <c r="BS30" s="84">
        <f>BR30*MoM!BS30/100</f>
        <v>0</v>
      </c>
      <c r="BT30" s="84">
        <f>BS30*MoM!BT30/100</f>
        <v>0</v>
      </c>
    </row>
    <row r="31" spans="1:72" x14ac:dyDescent="0.45">
      <c r="A31" s="84">
        <f>Веса!A31</f>
        <v>1</v>
      </c>
      <c r="B31" s="84">
        <f>MoM!B31</f>
        <v>1</v>
      </c>
      <c r="C31" s="84">
        <f>БИПЦ_НДС!E31</f>
        <v>0</v>
      </c>
      <c r="D31" s="84">
        <f t="shared" si="0"/>
        <v>1</v>
      </c>
      <c r="E31" s="84">
        <v>1</v>
      </c>
      <c r="F31" s="84">
        <v>0</v>
      </c>
      <c r="G31" s="84">
        <v>0</v>
      </c>
      <c r="H31" s="84">
        <v>0</v>
      </c>
      <c r="I31" s="84">
        <v>0</v>
      </c>
      <c r="J31" s="139" t="s">
        <v>30</v>
      </c>
      <c r="K31" s="139" t="s">
        <v>30</v>
      </c>
      <c r="L31" s="99" t="str">
        <f>MoM!J31</f>
        <v>Сельдь соленая, кг</v>
      </c>
      <c r="M31" s="84">
        <f>IF(MoM!N31=0,0,N31/MoM!N31*100)</f>
        <v>0.76178814168157394</v>
      </c>
      <c r="N31" s="84">
        <f>IF(MoM!O31=0,0,O31/MoM!O31*100)</f>
        <v>0.80818103950998177</v>
      </c>
      <c r="O31" s="84">
        <f>IF(MoM!P31=0,0,P31/MoM!P31*100)</f>
        <v>0.83598246726912517</v>
      </c>
      <c r="P31" s="84">
        <f>IF(MoM!Q31=0,0,Q31/MoM!Q31*100)</f>
        <v>0.85044496395288105</v>
      </c>
      <c r="Q31" s="84">
        <f>IF(MoM!R31=0,0,R31/MoM!R31*100)</f>
        <v>0.85265612085915865</v>
      </c>
      <c r="R31" s="84">
        <f>IF(MoM!S31=0,0,S31/MoM!S31*100)</f>
        <v>0.85632254217885306</v>
      </c>
      <c r="S31" s="84">
        <f>IF(MoM!T31=0,0,T31/MoM!T31*100)</f>
        <v>0.85752139373790337</v>
      </c>
      <c r="T31" s="84">
        <f>IF(MoM!U31=0,0,U31/MoM!U31*100)</f>
        <v>0.86661112051152522</v>
      </c>
      <c r="U31" s="84">
        <f>IF(MoM!V31=0,0,V31/MoM!V31*100)</f>
        <v>0.89148285967020602</v>
      </c>
      <c r="V31" s="84">
        <f>IF(MoM!W31=0,0,W31/MoM!W31*100)</f>
        <v>0.94951839383473646</v>
      </c>
      <c r="W31" s="84">
        <f>IF(MoM!X31=0,0,X31/MoM!X31*100)</f>
        <v>0.99205681787853262</v>
      </c>
      <c r="X31" s="84">
        <f>IF(MoM!Y31=0,0,Y31/MoM!Y31*100)</f>
        <v>1.0129892167357697</v>
      </c>
      <c r="Y31" s="84">
        <f>IF(MoM!Z31=0,0,Z31/MoM!Z31*100)</f>
        <v>1.0268671690050497</v>
      </c>
      <c r="Z31" s="84">
        <f>IF(MoM!AA31=0,0,AA31/MoM!AA31*100)</f>
        <v>1.0361089735260953</v>
      </c>
      <c r="AA31" s="84">
        <f>IF(MoM!AB31=0,0,AB31/MoM!AB31*100)</f>
        <v>1.0455375651851828</v>
      </c>
      <c r="AB31" s="84">
        <f>IF(MoM!AC31=0,0,AC31/MoM!AC31*100)</f>
        <v>1.0505561454980716</v>
      </c>
      <c r="AC31" s="84">
        <f>IF(MoM!AD31=0,0,AD31/MoM!AD31*100)</f>
        <v>1.0548634256946137</v>
      </c>
      <c r="AD31" s="84">
        <f>IF(MoM!AE31=0,0,AE31/MoM!AE31*100)</f>
        <v>1.0539140486114884</v>
      </c>
      <c r="AE31" s="84">
        <f>IF(MoM!AF31=0,0,AF31/MoM!AF31*100)</f>
        <v>1.0559164853038503</v>
      </c>
      <c r="AF31" s="84">
        <f>IF(MoM!AG31=0,0,AG31/MoM!AG31*100)</f>
        <v>1.0559164853038503</v>
      </c>
      <c r="AG31" s="84">
        <f>IF(MoM!AH31=0,0,AH31/MoM!AH31*100)</f>
        <v>1.0610904760818389</v>
      </c>
      <c r="AH31" s="84">
        <f>IF(MoM!AI31=0,0,AI31/MoM!AI31*100)</f>
        <v>1.0659714922718153</v>
      </c>
      <c r="AI31" s="84">
        <f>IF(MoM!AJ31=0,0,AJ31/MoM!AJ31*100)</f>
        <v>1.0695957953455395</v>
      </c>
      <c r="AJ31" s="84">
        <f>IF(MoM!AK31=0,0,AK31/MoM!AK31*100)</f>
        <v>1.0722697848339033</v>
      </c>
      <c r="AK31" s="84">
        <f>IF(MoM!AL31=0,0,AL31/MoM!AL31*100)</f>
        <v>1.0726986927478368</v>
      </c>
      <c r="AL31" s="84">
        <f>IF(MoM!AM31=0,0,AM31/MoM!AM31*100)</f>
        <v>1.0730205023556612</v>
      </c>
      <c r="AM31" s="84">
        <f>IF(MoM!AN31=0,0,AN31/MoM!AN31*100)</f>
        <v>1.0699087428988296</v>
      </c>
      <c r="AN31" s="84">
        <f>IF(MoM!AO31=0,0,AO31/MoM!AO31*100)</f>
        <v>1.0681968889101916</v>
      </c>
      <c r="AO31" s="84">
        <f>IF(MoM!AP31=0,0,AP31/MoM!AP31*100)</f>
        <v>1.0639241013545508</v>
      </c>
      <c r="AP31" s="84">
        <f>IF(MoM!AQ31=0,0,AQ31/MoM!AQ31*100)</f>
        <v>1.0583916960275073</v>
      </c>
      <c r="AQ31" s="84">
        <f>IF(MoM!AR31=0,0,AR31/MoM!AR31*100)</f>
        <v>1.0553223601090276</v>
      </c>
      <c r="AR31" s="84">
        <f>IF(MoM!AS31=0,0,AS31/MoM!AS31*100)</f>
        <v>1.0540559732768966</v>
      </c>
      <c r="AS31" s="84">
        <f>IF(MoM!AT31=0,0,AT31/MoM!AT31*100)</f>
        <v>1.0526857005116366</v>
      </c>
      <c r="AT31" s="84">
        <f>IF(MoM!AU31=0,0,AU31/MoM!AU31*100)</f>
        <v>1.0508961348207668</v>
      </c>
      <c r="AU31" s="84">
        <f>IF(MoM!AV31=0,0,AV31/MoM!AV31*100)</f>
        <v>1.0482688944837149</v>
      </c>
      <c r="AV31" s="84">
        <f>IF(MoM!AW31=0,0,AW31/MoM!AW31*100)</f>
        <v>1.0472206255892311</v>
      </c>
      <c r="AW31" s="84">
        <f>IF(MoM!AX31=0,0,AX31/MoM!AX31*100)</f>
        <v>1.0438695195873455</v>
      </c>
      <c r="AX31" s="84">
        <f>IF(MoM!AY31=0,0,AY31/MoM!AY31*100)</f>
        <v>1.0392764937011612</v>
      </c>
      <c r="AY31" s="84">
        <f>IF(MoM!AZ31=0,0,AZ31/MoM!AZ31*100)</f>
        <v>1.0336644006351747</v>
      </c>
      <c r="AZ31" s="84">
        <f>IF(MoM!BA31=0,0,BA31/MoM!BA31*100)</f>
        <v>1.0291162772723799</v>
      </c>
      <c r="BA31" s="84">
        <f>IF(MoM!BB31=0,0,BB31/MoM!BB31*100)</f>
        <v>1.0195454958937467</v>
      </c>
      <c r="BB31" s="84">
        <f>IF(MoM!BC31=0,0,BC31/MoM!BC31*100)</f>
        <v>1.01087935917865</v>
      </c>
      <c r="BC31" s="84">
        <f>IF(MoM!BD31=0,0,BD31/MoM!BD31*100)</f>
        <v>1.007139105549689</v>
      </c>
      <c r="BD31" s="84">
        <f>IF(MoM!BE31=0,0,BE31/MoM!BE31*100)</f>
        <v>1.0025062656641603</v>
      </c>
      <c r="BE31" s="137">
        <v>1</v>
      </c>
      <c r="BF31" s="84">
        <f>BE31*MoM!BF31/100</f>
        <v>1.0003</v>
      </c>
      <c r="BG31" s="84">
        <f>BF31*MoM!BG31/100</f>
        <v>1.00290078</v>
      </c>
      <c r="BH31" s="84">
        <f>BG31*MoM!BH31/100</f>
        <v>1.0052074517940002</v>
      </c>
      <c r="BI31" s="84">
        <f>BH31*MoM!BI31/100</f>
        <v>1.0065142214813323</v>
      </c>
      <c r="BJ31" s="84">
        <f>BI31*MoM!BJ31/100</f>
        <v>1.0098357184122206</v>
      </c>
      <c r="BK31" s="84">
        <f>BJ31*MoM!BK31/100</f>
        <v>1.0101386691277443</v>
      </c>
      <c r="BL31" s="84">
        <f>BK31*MoM!BL31/100</f>
        <v>1.0147853070057318</v>
      </c>
      <c r="BM31" s="84">
        <f>BL31*MoM!BM31/100</f>
        <v>1.0200621906021616</v>
      </c>
      <c r="BN31" s="84">
        <f>BM31*MoM!BN31/100</f>
        <v>1.0257745388695338</v>
      </c>
      <c r="BO31" s="84">
        <f>BN31*MoM!BO31/100</f>
        <v>1.030082791932786</v>
      </c>
      <c r="BP31" s="84">
        <f>BO31*MoM!BP31/100</f>
        <v>1.0349241810548699</v>
      </c>
      <c r="BQ31" s="84">
        <f>BP31*MoM!BQ31/100</f>
        <v>1.0402022943782498</v>
      </c>
      <c r="BR31" s="84">
        <f>BQ31*MoM!BR31/100</f>
        <v>1.0500842161748434</v>
      </c>
      <c r="BS31" s="84">
        <f>BR31*MoM!BS31/100</f>
        <v>1.0579598477961547</v>
      </c>
      <c r="BT31" s="84">
        <f>BS31*MoM!BT31/100</f>
        <v>1.0594409915830694</v>
      </c>
    </row>
    <row r="32" spans="1:72" x14ac:dyDescent="0.45">
      <c r="A32" s="84">
        <f>Веса!A32</f>
        <v>1</v>
      </c>
      <c r="B32" s="84">
        <f>MoM!B32</f>
        <v>1</v>
      </c>
      <c r="C32" s="84">
        <f>БИПЦ_НДС!E32</f>
        <v>0</v>
      </c>
      <c r="D32" s="84">
        <f t="shared" si="0"/>
        <v>1</v>
      </c>
      <c r="E32" s="84">
        <v>1</v>
      </c>
      <c r="F32" s="84">
        <v>0</v>
      </c>
      <c r="G32" s="84">
        <v>0</v>
      </c>
      <c r="H32" s="84">
        <v>0</v>
      </c>
      <c r="I32" s="84">
        <v>0</v>
      </c>
      <c r="J32" s="139" t="s">
        <v>31</v>
      </c>
      <c r="K32" s="139" t="s">
        <v>31</v>
      </c>
      <c r="L32" s="99" t="str">
        <f>MoM!J32</f>
        <v>Филе сельди соленое, кг</v>
      </c>
      <c r="M32" s="84">
        <f>IF(MoM!N32=0,0,N32/MoM!N32*100)</f>
        <v>0.80325668467893174</v>
      </c>
      <c r="N32" s="84">
        <f>IF(MoM!O32=0,0,O32/MoM!O32*100)</f>
        <v>0.84759645367320879</v>
      </c>
      <c r="O32" s="84">
        <f>IF(MoM!P32=0,0,P32/MoM!P32*100)</f>
        <v>0.87090535614922215</v>
      </c>
      <c r="P32" s="84">
        <f>IF(MoM!Q32=0,0,Q32/MoM!Q32*100)</f>
        <v>0.88362057434900076</v>
      </c>
      <c r="Q32" s="84">
        <f>IF(MoM!R32=0,0,R32/MoM!R32*100)</f>
        <v>0.88688997047409213</v>
      </c>
      <c r="R32" s="84">
        <f>IF(MoM!S32=0,0,S32/MoM!S32*100)</f>
        <v>0.88635783649180766</v>
      </c>
      <c r="S32" s="84">
        <f>IF(MoM!T32=0,0,T32/MoM!T32*100)</f>
        <v>0.8855601144389651</v>
      </c>
      <c r="T32" s="84">
        <f>IF(MoM!U32=0,0,U32/MoM!U32*100)</f>
        <v>0.88777401472506257</v>
      </c>
      <c r="U32" s="84">
        <f>IF(MoM!V32=0,0,V32/MoM!V32*100)</f>
        <v>0.90251106336949849</v>
      </c>
      <c r="V32" s="84">
        <f>IF(MoM!W32=0,0,W32/MoM!W32*100)</f>
        <v>0.93175242182267015</v>
      </c>
      <c r="W32" s="84">
        <f>IF(MoM!X32=0,0,X32/MoM!X32*100)</f>
        <v>0.9499215940482123</v>
      </c>
      <c r="X32" s="84">
        <f>IF(MoM!Y32=0,0,Y32/MoM!Y32*100)</f>
        <v>0.95961079430750407</v>
      </c>
      <c r="Y32" s="84">
        <f>IF(MoM!Z32=0,0,Z32/MoM!Z32*100)</f>
        <v>0.96767152497968711</v>
      </c>
      <c r="Z32" s="84">
        <f>IF(MoM!AA32=0,0,AA32/MoM!AA32*100)</f>
        <v>0.97473552711203892</v>
      </c>
      <c r="AA32" s="84">
        <f>IF(MoM!AB32=0,0,AB32/MoM!AB32*100)</f>
        <v>0.99403529054885742</v>
      </c>
      <c r="AB32" s="84">
        <f>IF(MoM!AC32=0,0,AC32/MoM!AC32*100)</f>
        <v>1.0061625210935534</v>
      </c>
      <c r="AC32" s="84">
        <f>IF(MoM!AD32=0,0,AD32/MoM!AD32*100)</f>
        <v>1.0143124375144112</v>
      </c>
      <c r="AD32" s="84">
        <f>IF(MoM!AE32=0,0,AE32/MoM!AE32*100)</f>
        <v>1.0128924001018911</v>
      </c>
      <c r="AE32" s="84">
        <f>IF(MoM!AF32=0,0,AF32/MoM!AF32*100)</f>
        <v>1.0161336557822171</v>
      </c>
      <c r="AF32" s="84">
        <f>IF(MoM!AG32=0,0,AG32/MoM!AG32*100)</f>
        <v>1.0172514028035777</v>
      </c>
      <c r="AG32" s="84">
        <f>IF(MoM!AH32=0,0,AH32/MoM!AH32*100)</f>
        <v>1.0185738296272224</v>
      </c>
      <c r="AH32" s="84">
        <f>IF(MoM!AI32=0,0,AI32/MoM!AI32*100)</f>
        <v>1.0226481249457313</v>
      </c>
      <c r="AI32" s="84">
        <f>IF(MoM!AJ32=0,0,AJ32/MoM!AJ32*100)</f>
        <v>1.0231594490082041</v>
      </c>
      <c r="AJ32" s="84">
        <f>IF(MoM!AK32=0,0,AK32/MoM!AK32*100)</f>
        <v>1.0278659824736418</v>
      </c>
      <c r="AK32" s="84">
        <f>IF(MoM!AL32=0,0,AL32/MoM!AL32*100)</f>
        <v>1.0306412206263207</v>
      </c>
      <c r="AL32" s="84">
        <f>IF(MoM!AM32=0,0,AM32/MoM!AM32*100)</f>
        <v>1.0308473488704459</v>
      </c>
      <c r="AM32" s="84">
        <f>IF(MoM!AN32=0,0,AN32/MoM!AN32*100)</f>
        <v>1.0305380946657847</v>
      </c>
      <c r="AN32" s="84">
        <f>IF(MoM!AO32=0,0,AO32/MoM!AO32*100)</f>
        <v>1.0280648032385868</v>
      </c>
      <c r="AO32" s="84">
        <f>IF(MoM!AP32=0,0,AP32/MoM!AP32*100)</f>
        <v>1.0269339319550244</v>
      </c>
      <c r="AP32" s="84">
        <f>IF(MoM!AQ32=0,0,AQ32/MoM!AQ32*100)</f>
        <v>1.0227235028340089</v>
      </c>
      <c r="AQ32" s="84">
        <f>IF(MoM!AR32=0,0,AR32/MoM!AR32*100)</f>
        <v>1.0159735277153046</v>
      </c>
      <c r="AR32" s="84">
        <f>IF(MoM!AS32=0,0,AS32/MoM!AS32*100)</f>
        <v>1.0134335938960162</v>
      </c>
      <c r="AS32" s="84">
        <f>IF(MoM!AT32=0,0,AT32/MoM!AT32*100)</f>
        <v>1.0161698645995354</v>
      </c>
      <c r="AT32" s="84">
        <f>IF(MoM!AU32=0,0,AU32/MoM!AU32*100)</f>
        <v>1.0152553117213956</v>
      </c>
      <c r="AU32" s="84">
        <f>IF(MoM!AV32=0,0,AV32/MoM!AV32*100)</f>
        <v>1.010483611756305</v>
      </c>
      <c r="AV32" s="84">
        <f>IF(MoM!AW32=0,0,AW32/MoM!AW32*100)</f>
        <v>1.0117972404515883</v>
      </c>
      <c r="AW32" s="84">
        <f>IF(MoM!AX32=0,0,AX32/MoM!AX32*100)</f>
        <v>1.0111901621073172</v>
      </c>
      <c r="AX32" s="84">
        <f>IF(MoM!AY32=0,0,AY32/MoM!AY32*100)</f>
        <v>1.0100778529289991</v>
      </c>
      <c r="AY32" s="84">
        <f>IF(MoM!AZ32=0,0,AZ32/MoM!AZ32*100)</f>
        <v>1.0065425804437478</v>
      </c>
      <c r="AZ32" s="84">
        <f>IF(MoM!BA32=0,0,BA32/MoM!BA32*100)</f>
        <v>1.0024157558639284</v>
      </c>
      <c r="BA32" s="84">
        <f>IF(MoM!BB32=0,0,BB32/MoM!BB32*100)</f>
        <v>0.99870681756723167</v>
      </c>
      <c r="BB32" s="84">
        <f>IF(MoM!BC32=0,0,BC32/MoM!BC32*100)</f>
        <v>0.99730862802263753</v>
      </c>
      <c r="BC32" s="84">
        <f>IF(MoM!BD32=0,0,BD32/MoM!BD32*100)</f>
        <v>0.9989043218274738</v>
      </c>
      <c r="BD32" s="84">
        <f>IF(MoM!BE32=0,0,BE32/MoM!BE32*100)</f>
        <v>0.99760574620909814</v>
      </c>
      <c r="BE32" s="137">
        <v>1</v>
      </c>
      <c r="BF32" s="84">
        <f>BE32*MoM!BF32/100</f>
        <v>1.0029000000000001</v>
      </c>
      <c r="BG32" s="84">
        <f>BF32*MoM!BG32/100</f>
        <v>1.00741305</v>
      </c>
      <c r="BH32" s="84">
        <f>BG32*MoM!BH32/100</f>
        <v>1.0143642000450002</v>
      </c>
      <c r="BI32" s="84">
        <f>BH32*MoM!BI32/100</f>
        <v>1.0175087290651397</v>
      </c>
      <c r="BJ32" s="84">
        <f>BI32*MoM!BJ32/100</f>
        <v>1.0186279886671112</v>
      </c>
      <c r="BK32" s="84">
        <f>BJ32*MoM!BK32/100</f>
        <v>1.0173037722818441</v>
      </c>
      <c r="BL32" s="84">
        <f>BK32*MoM!BL32/100</f>
        <v>1.0190331886947233</v>
      </c>
      <c r="BM32" s="84">
        <f>BL32*MoM!BM32/100</f>
        <v>1.020256028521157</v>
      </c>
      <c r="BN32" s="84">
        <f>BM32*MoM!BN32/100</f>
        <v>1.0223985661810513</v>
      </c>
      <c r="BO32" s="84">
        <f>BN32*MoM!BO32/100</f>
        <v>1.0256702415928307</v>
      </c>
      <c r="BP32" s="84">
        <f>BO32*MoM!BP32/100</f>
        <v>1.0285421182692907</v>
      </c>
      <c r="BQ32" s="84">
        <f>BP32*MoM!BQ32/100</f>
        <v>1.0304963482940024</v>
      </c>
      <c r="BR32" s="84">
        <f>BQ32*MoM!BR32/100</f>
        <v>1.0346183336871784</v>
      </c>
      <c r="BS32" s="84">
        <f>BR32*MoM!BS32/100</f>
        <v>1.0331698680200163</v>
      </c>
      <c r="BT32" s="84">
        <f>BS32*MoM!BT32/100</f>
        <v>1.0362693776240763</v>
      </c>
    </row>
    <row r="33" spans="1:72" ht="28.5" x14ac:dyDescent="0.45">
      <c r="A33" s="84">
        <f>Веса!A33</f>
        <v>1</v>
      </c>
      <c r="B33" s="84">
        <f>MoM!B33</f>
        <v>1</v>
      </c>
      <c r="C33" s="84">
        <f>БИПЦ_НДС!E33</f>
        <v>0</v>
      </c>
      <c r="D33" s="84">
        <f t="shared" si="0"/>
        <v>1</v>
      </c>
      <c r="E33" s="84">
        <v>1</v>
      </c>
      <c r="F33" s="84">
        <v>0</v>
      </c>
      <c r="G33" s="84">
        <v>0</v>
      </c>
      <c r="H33" s="84">
        <v>0</v>
      </c>
      <c r="I33" s="84">
        <v>0</v>
      </c>
      <c r="J33" s="139" t="s">
        <v>32</v>
      </c>
      <c r="K33" s="139" t="s">
        <v>32</v>
      </c>
      <c r="L33" s="99" t="str">
        <f>MoM!J33</f>
        <v>Консервы рыбные натуральные и с добавлением масла, 350 г</v>
      </c>
      <c r="M33" s="84">
        <f>IF(MoM!N33=0,0,N33/MoM!N33*100)</f>
        <v>0.67014940698512682</v>
      </c>
      <c r="N33" s="84">
        <f>IF(MoM!O33=0,0,O33/MoM!O33*100)</f>
        <v>0.69977001077386947</v>
      </c>
      <c r="O33" s="84">
        <f>IF(MoM!P33=0,0,P33/MoM!P33*100)</f>
        <v>0.72496173116172868</v>
      </c>
      <c r="P33" s="84">
        <f>IF(MoM!Q33=0,0,Q33/MoM!Q33*100)</f>
        <v>0.74627560605788357</v>
      </c>
      <c r="Q33" s="84">
        <f>IF(MoM!R33=0,0,R33/MoM!R33*100)</f>
        <v>0.75769362283056918</v>
      </c>
      <c r="R33" s="84">
        <f>IF(MoM!S33=0,0,S33/MoM!S33*100)</f>
        <v>0.76617979140627168</v>
      </c>
      <c r="S33" s="84">
        <f>IF(MoM!T33=0,0,T33/MoM!T33*100)</f>
        <v>0.77299879154978746</v>
      </c>
      <c r="T33" s="84">
        <f>IF(MoM!U33=0,0,U33/MoM!U33*100)</f>
        <v>0.7798011809154255</v>
      </c>
      <c r="U33" s="84">
        <f>IF(MoM!V33=0,0,V33/MoM!V33*100)</f>
        <v>0.78814505355122044</v>
      </c>
      <c r="V33" s="84">
        <f>IF(MoM!W33=0,0,W33/MoM!W33*100)</f>
        <v>0.80012485836519898</v>
      </c>
      <c r="W33" s="84">
        <f>IF(MoM!X33=0,0,X33/MoM!X33*100)</f>
        <v>0.81460711830160915</v>
      </c>
      <c r="X33" s="84">
        <f>IF(MoM!Y33=0,0,Y33/MoM!Y33*100)</f>
        <v>0.83220263205692391</v>
      </c>
      <c r="Y33" s="84">
        <f>IF(MoM!Z33=0,0,Z33/MoM!Z33*100)</f>
        <v>0.84476889180098347</v>
      </c>
      <c r="Z33" s="84">
        <f>IF(MoM!AA33=0,0,AA33/MoM!AA33*100)</f>
        <v>0.85946787051832063</v>
      </c>
      <c r="AA33" s="84">
        <f>IF(MoM!AB33=0,0,AB33/MoM!AB33*100)</f>
        <v>0.87751669579920544</v>
      </c>
      <c r="AB33" s="84">
        <f>IF(MoM!AC33=0,0,AC33/MoM!AC33*100)</f>
        <v>0.89059169456661358</v>
      </c>
      <c r="AC33" s="84">
        <f>IF(MoM!AD33=0,0,AD33/MoM!AD33*100)</f>
        <v>0.89931949317336635</v>
      </c>
      <c r="AD33" s="84">
        <f>IF(MoM!AE33=0,0,AE33/MoM!AE33*100)</f>
        <v>0.90813282420646546</v>
      </c>
      <c r="AE33" s="84">
        <f>IF(MoM!AF33=0,0,AF33/MoM!AF33*100)</f>
        <v>0.91530707351769658</v>
      </c>
      <c r="AF33" s="84">
        <f>IF(MoM!AG33=0,0,AG33/MoM!AG33*100)</f>
        <v>0.92116503878820977</v>
      </c>
      <c r="AG33" s="84">
        <f>IF(MoM!AH33=0,0,AH33/MoM!AH33*100)</f>
        <v>0.92669202902093906</v>
      </c>
      <c r="AH33" s="84">
        <f>IF(MoM!AI33=0,0,AI33/MoM!AI33*100)</f>
        <v>0.92817473626737257</v>
      </c>
      <c r="AI33" s="84">
        <f>IF(MoM!AJ33=0,0,AJ33/MoM!AJ33*100)</f>
        <v>0.93235152258057574</v>
      </c>
      <c r="AJ33" s="84">
        <f>IF(MoM!AK33=0,0,AK33/MoM!AK33*100)</f>
        <v>0.93654710443218836</v>
      </c>
      <c r="AK33" s="84">
        <f>IF(MoM!AL33=0,0,AL33/MoM!AL33*100)</f>
        <v>0.94066791169168995</v>
      </c>
      <c r="AL33" s="84">
        <f>IF(MoM!AM33=0,0,AM33/MoM!AM33*100)</f>
        <v>0.94396024938261081</v>
      </c>
      <c r="AM33" s="84">
        <f>IF(MoM!AN33=0,0,AN33/MoM!AN33*100)</f>
        <v>0.9473585062803882</v>
      </c>
      <c r="AN33" s="84">
        <f>IF(MoM!AO33=0,0,AO33/MoM!AO33*100)</f>
        <v>0.9487795440398088</v>
      </c>
      <c r="AO33" s="84">
        <f>IF(MoM!AP33=0,0,AP33/MoM!AP33*100)</f>
        <v>0.95200539448954424</v>
      </c>
      <c r="AP33" s="84">
        <f>IF(MoM!AQ33=0,0,AQ33/MoM!AQ33*100)</f>
        <v>0.95562301498860436</v>
      </c>
      <c r="AQ33" s="84">
        <f>IF(MoM!AR33=0,0,AR33/MoM!AR33*100)</f>
        <v>0.95934994474705992</v>
      </c>
      <c r="AR33" s="84">
        <f>IF(MoM!AS33=0,0,AS33/MoM!AS33*100)</f>
        <v>0.95896620476916095</v>
      </c>
      <c r="AS33" s="84">
        <f>IF(MoM!AT33=0,0,AT33/MoM!AT33*100)</f>
        <v>0.96241848310633005</v>
      </c>
      <c r="AT33" s="84">
        <f>IF(MoM!AU33=0,0,AU33/MoM!AU33*100)</f>
        <v>0.9658831896455129</v>
      </c>
      <c r="AU33" s="84">
        <f>IF(MoM!AV33=0,0,AV33/MoM!AV33*100)</f>
        <v>0.97216143037820868</v>
      </c>
      <c r="AV33" s="84">
        <f>IF(MoM!AW33=0,0,AW33/MoM!AW33*100)</f>
        <v>0.98032758639338569</v>
      </c>
      <c r="AW33" s="84">
        <f>IF(MoM!AX33=0,0,AX33/MoM!AX33*100)</f>
        <v>0.98464102777351659</v>
      </c>
      <c r="AX33" s="84">
        <f>IF(MoM!AY33=0,0,AY33/MoM!AY33*100)</f>
        <v>0.98749648675405988</v>
      </c>
      <c r="AY33" s="84">
        <f>IF(MoM!AZ33=0,0,AZ33/MoM!AZ33*100)</f>
        <v>0.98828648394346308</v>
      </c>
      <c r="AZ33" s="84">
        <f>IF(MoM!BA33=0,0,BA33/MoM!BA33*100)</f>
        <v>0.99125134339529353</v>
      </c>
      <c r="BA33" s="84">
        <f>IF(MoM!BB33=0,0,BB33/MoM!BB33*100)</f>
        <v>0.99382859688812131</v>
      </c>
      <c r="BB33" s="84">
        <f>IF(MoM!BC33=0,0,BC33/MoM!BC33*100)</f>
        <v>0.99462365976563172</v>
      </c>
      <c r="BC33" s="84">
        <f>IF(MoM!BD33=0,0,BD33/MoM!BD33*100)</f>
        <v>0.99522043396149118</v>
      </c>
      <c r="BD33" s="84">
        <f>IF(MoM!BE33=0,0,BE33/MoM!BE33*100)</f>
        <v>0.99581756622186801</v>
      </c>
      <c r="BE33" s="137">
        <v>1</v>
      </c>
      <c r="BF33" s="84">
        <f>BE33*MoM!BF33/100</f>
        <v>1.0027999999999999</v>
      </c>
      <c r="BG33" s="84">
        <f>BF33*MoM!BG33/100</f>
        <v>1.00891708</v>
      </c>
      <c r="BH33" s="84">
        <f>BG33*MoM!BH33/100</f>
        <v>1.0132554234440001</v>
      </c>
      <c r="BI33" s="84">
        <f>BH33*MoM!BI33/100</f>
        <v>1.0205508624927968</v>
      </c>
      <c r="BJ33" s="84">
        <f>BI33*MoM!BJ33/100</f>
        <v>1.0251433413740145</v>
      </c>
      <c r="BK33" s="84">
        <f>BJ33*MoM!BK33/100</f>
        <v>1.0291414004053732</v>
      </c>
      <c r="BL33" s="84">
        <f>BK33*MoM!BL33/100</f>
        <v>1.031199683206184</v>
      </c>
      <c r="BM33" s="84">
        <f>BL33*MoM!BM33/100</f>
        <v>1.0368712814638181</v>
      </c>
      <c r="BN33" s="84">
        <f>BM33*MoM!BN33/100</f>
        <v>1.0343827903883049</v>
      </c>
      <c r="BO33" s="84">
        <f>BN33*MoM!BO33/100</f>
        <v>1.035520611457732</v>
      </c>
      <c r="BP33" s="84">
        <f>BO33*MoM!BP33/100</f>
        <v>1.0381094129863764</v>
      </c>
      <c r="BQ33" s="84">
        <f>BP33*MoM!BQ33/100</f>
        <v>1.0386284676928697</v>
      </c>
      <c r="BR33" s="84">
        <f>BQ33*MoM!BR33/100</f>
        <v>1.042055941636256</v>
      </c>
      <c r="BS33" s="84">
        <f>BR33*MoM!BS33/100</f>
        <v>1.0414307080712744</v>
      </c>
      <c r="BT33" s="84">
        <f>BS33*MoM!BT33/100</f>
        <v>1.0490331522401946</v>
      </c>
    </row>
    <row r="34" spans="1:72" ht="28.5" x14ac:dyDescent="0.45">
      <c r="A34" s="84">
        <f>Веса!A34</f>
        <v>1</v>
      </c>
      <c r="B34" s="84">
        <f>MoM!B34</f>
        <v>1</v>
      </c>
      <c r="C34" s="84">
        <f>БИПЦ_НДС!E34</f>
        <v>0</v>
      </c>
      <c r="D34" s="84">
        <f t="shared" si="0"/>
        <v>1</v>
      </c>
      <c r="E34" s="84">
        <v>1</v>
      </c>
      <c r="F34" s="84">
        <v>0</v>
      </c>
      <c r="G34" s="84">
        <v>0</v>
      </c>
      <c r="H34" s="84">
        <v>0</v>
      </c>
      <c r="I34" s="84">
        <v>0</v>
      </c>
      <c r="J34" s="139" t="s">
        <v>33</v>
      </c>
      <c r="K34" s="139" t="s">
        <v>33</v>
      </c>
      <c r="L34" s="99" t="str">
        <f>MoM!J34</f>
        <v>Консервы рыбные в томатном соусе, 350 г</v>
      </c>
      <c r="M34" s="84">
        <f>IF(MoM!N34=0,0,N34/MoM!N34*100)</f>
        <v>0.73639826747563697</v>
      </c>
      <c r="N34" s="84">
        <f>IF(MoM!O34=0,0,O34/MoM!O34*100)</f>
        <v>0.75966845272786709</v>
      </c>
      <c r="O34" s="84">
        <f>IF(MoM!P34=0,0,P34/MoM!P34*100)</f>
        <v>0.78192673839279359</v>
      </c>
      <c r="P34" s="84">
        <f>IF(MoM!Q34=0,0,Q34/MoM!Q34*100)</f>
        <v>0.80163129220029194</v>
      </c>
      <c r="Q34" s="84">
        <f>IF(MoM!R34=0,0,R34/MoM!R34*100)</f>
        <v>0.8114913570943556</v>
      </c>
      <c r="R34" s="84">
        <f>IF(MoM!S34=0,0,S34/MoM!S34*100)</f>
        <v>0.8181455862225292</v>
      </c>
      <c r="S34" s="84">
        <f>IF(MoM!T34=0,0,T34/MoM!T34*100)</f>
        <v>0.82583615473302097</v>
      </c>
      <c r="T34" s="84">
        <f>IF(MoM!U34=0,0,U34/MoM!U34*100)</f>
        <v>0.83202992589351854</v>
      </c>
      <c r="U34" s="84">
        <f>IF(MoM!V34=0,0,V34/MoM!V34*100)</f>
        <v>0.84018381916727503</v>
      </c>
      <c r="V34" s="84">
        <f>IF(MoM!W34=0,0,W34/MoM!W34*100)</f>
        <v>0.84984593308769873</v>
      </c>
      <c r="W34" s="84">
        <f>IF(MoM!X34=0,0,X34/MoM!X34*100)</f>
        <v>0.85800445404534065</v>
      </c>
      <c r="X34" s="84">
        <f>IF(MoM!Y34=0,0,Y34/MoM!Y34*100)</f>
        <v>0.86649869814038949</v>
      </c>
      <c r="Y34" s="84">
        <f>IF(MoM!Z34=0,0,Z34/MoM!Z34*100)</f>
        <v>0.87455713603309515</v>
      </c>
      <c r="Z34" s="84">
        <f>IF(MoM!AA34=0,0,AA34/MoM!AA34*100)</f>
        <v>0.88015430170370701</v>
      </c>
      <c r="AA34" s="84">
        <f>IF(MoM!AB34=0,0,AB34/MoM!AB34*100)</f>
        <v>0.88833973670955146</v>
      </c>
      <c r="AB34" s="84">
        <f>IF(MoM!AC34=0,0,AC34/MoM!AC34*100)</f>
        <v>0.89589062447158263</v>
      </c>
      <c r="AC34" s="84">
        <f>IF(MoM!AD34=0,0,AD34/MoM!AD34*100)</f>
        <v>0.90189309165554232</v>
      </c>
      <c r="AD34" s="84">
        <f>IF(MoM!AE34=0,0,AE34/MoM!AE34*100)</f>
        <v>0.90928861500711777</v>
      </c>
      <c r="AE34" s="84">
        <f>IF(MoM!AF34=0,0,AF34/MoM!AF34*100)</f>
        <v>0.91592642189666973</v>
      </c>
      <c r="AF34" s="84">
        <f>IF(MoM!AG34=0,0,AG34/MoM!AG34*100)</f>
        <v>0.92197153628118778</v>
      </c>
      <c r="AG34" s="84">
        <f>IF(MoM!AH34=0,0,AH34/MoM!AH34*100)</f>
        <v>0.92538283096542817</v>
      </c>
      <c r="AH34" s="84">
        <f>IF(MoM!AI34=0,0,AI34/MoM!AI34*100)</f>
        <v>0.92815897945832448</v>
      </c>
      <c r="AI34" s="84">
        <f>IF(MoM!AJ34=0,0,AJ34/MoM!AJ34*100)</f>
        <v>0.93224287896794111</v>
      </c>
      <c r="AJ34" s="84">
        <f>IF(MoM!AK34=0,0,AK34/MoM!AK34*100)</f>
        <v>0.93634474763539999</v>
      </c>
      <c r="AK34" s="84">
        <f>IF(MoM!AL34=0,0,AL34/MoM!AL34*100)</f>
        <v>0.93924741635306985</v>
      </c>
      <c r="AL34" s="84">
        <f>IF(MoM!AM34=0,0,AM34/MoM!AM34*100)</f>
        <v>0.94394365343483533</v>
      </c>
      <c r="AM34" s="84">
        <f>IF(MoM!AN34=0,0,AN34/MoM!AN34*100)</f>
        <v>0.94790821677926163</v>
      </c>
      <c r="AN34" s="84">
        <f>IF(MoM!AO34=0,0,AO34/MoM!AO34*100)</f>
        <v>0.95027798732120972</v>
      </c>
      <c r="AO34" s="84">
        <f>IF(MoM!AP34=0,0,AP34/MoM!AP34*100)</f>
        <v>0.95236859889331649</v>
      </c>
      <c r="AP34" s="84">
        <f>IF(MoM!AQ34=0,0,AQ34/MoM!AQ34*100)</f>
        <v>0.95589236270922184</v>
      </c>
      <c r="AQ34" s="84">
        <f>IF(MoM!AR34=0,0,AR34/MoM!AR34*100)</f>
        <v>0.95684825507193105</v>
      </c>
      <c r="AR34" s="84">
        <f>IF(MoM!AS34=0,0,AS34/MoM!AS34*100)</f>
        <v>0.95770941850149582</v>
      </c>
      <c r="AS34" s="84">
        <f>IF(MoM!AT34=0,0,AT34/MoM!AT34*100)</f>
        <v>0.9592417535710982</v>
      </c>
      <c r="AT34" s="84">
        <f>IF(MoM!AU34=0,0,AU34/MoM!AU34*100)</f>
        <v>0.96384611398823949</v>
      </c>
      <c r="AU34" s="84">
        <f>IF(MoM!AV34=0,0,AV34/MoM!AV34*100)</f>
        <v>0.97001472911776421</v>
      </c>
      <c r="AV34" s="84">
        <f>IF(MoM!AW34=0,0,AW34/MoM!AW34*100)</f>
        <v>0.97379778656132343</v>
      </c>
      <c r="AW34" s="84">
        <f>IF(MoM!AX34=0,0,AX34/MoM!AX34*100)</f>
        <v>0.9749663439051971</v>
      </c>
      <c r="AX34" s="84">
        <f>IF(MoM!AY34=0,0,AY34/MoM!AY34*100)</f>
        <v>0.98071864533423769</v>
      </c>
      <c r="AY34" s="84">
        <f>IF(MoM!AZ34=0,0,AZ34/MoM!AZ34*100)</f>
        <v>0.9838569449993072</v>
      </c>
      <c r="AZ34" s="84">
        <f>IF(MoM!BA34=0,0,BA34/MoM!BA34*100)</f>
        <v>0.98671013013980535</v>
      </c>
      <c r="BA34" s="84">
        <f>IF(MoM!BB34=0,0,BB34/MoM!BB34*100)</f>
        <v>0.9899662735692667</v>
      </c>
      <c r="BB34" s="84">
        <f>IF(MoM!BC34=0,0,BC34/MoM!BC34*100)</f>
        <v>0.99184720948904825</v>
      </c>
      <c r="BC34" s="84">
        <f>IF(MoM!BD34=0,0,BD34/MoM!BD34*100)</f>
        <v>0.99353334974517959</v>
      </c>
      <c r="BD34" s="84">
        <f>IF(MoM!BE34=0,0,BE34/MoM!BE34*100)</f>
        <v>0.99542106310969536</v>
      </c>
      <c r="BE34" s="137">
        <v>1</v>
      </c>
      <c r="BF34" s="84">
        <f>BE34*MoM!BF34/100</f>
        <v>1.0033000000000001</v>
      </c>
      <c r="BG34" s="84">
        <f>BF34*MoM!BG34/100</f>
        <v>1.0120287100000001</v>
      </c>
      <c r="BH34" s="84">
        <f>BG34*MoM!BH34/100</f>
        <v>1.016886447808</v>
      </c>
      <c r="BI34" s="84">
        <f>BH34*MoM!BI34/100</f>
        <v>1.0235978983635328</v>
      </c>
      <c r="BJ34" s="84">
        <f>BI34*MoM!BJ34/100</f>
        <v>1.0288182476451868</v>
      </c>
      <c r="BK34" s="84">
        <f>BJ34*MoM!BK34/100</f>
        <v>1.0342709843577063</v>
      </c>
      <c r="BL34" s="84">
        <f>BK34*MoM!BL34/100</f>
        <v>1.0403731831654168</v>
      </c>
      <c r="BM34" s="84">
        <f>BL34*MoM!BM34/100</f>
        <v>1.0445346758980785</v>
      </c>
      <c r="BN34" s="84">
        <f>BM34*MoM!BN34/100</f>
        <v>1.0448480363008479</v>
      </c>
      <c r="BO34" s="84">
        <f>BN34*MoM!BO34/100</f>
        <v>1.0442211274790674</v>
      </c>
      <c r="BP34" s="84">
        <f>BO34*MoM!BP34/100</f>
        <v>1.0465184139595214</v>
      </c>
      <c r="BQ34" s="84">
        <f>BP34*MoM!BQ34/100</f>
        <v>1.0525882207604866</v>
      </c>
      <c r="BR34" s="84">
        <f>BQ34*MoM!BR34/100</f>
        <v>1.0598510794837339</v>
      </c>
      <c r="BS34" s="84">
        <f>BR34*MoM!BS34/100</f>
        <v>1.062182751858598</v>
      </c>
      <c r="BT34" s="84">
        <f>BS34*MoM!BT34/100</f>
        <v>1.0730170159275556</v>
      </c>
    </row>
    <row r="35" spans="1:72" x14ac:dyDescent="0.45">
      <c r="A35" s="84">
        <f>Веса!A35</f>
        <v>1</v>
      </c>
      <c r="B35" s="84">
        <f>MoM!B35</f>
        <v>1</v>
      </c>
      <c r="C35" s="84">
        <f>БИПЦ_НДС!E35</f>
        <v>0</v>
      </c>
      <c r="D35" s="84">
        <f t="shared" si="0"/>
        <v>1</v>
      </c>
      <c r="E35" s="84">
        <v>1</v>
      </c>
      <c r="F35" s="84">
        <v>0</v>
      </c>
      <c r="G35" s="84">
        <v>0</v>
      </c>
      <c r="H35" s="84">
        <v>0</v>
      </c>
      <c r="I35" s="84">
        <v>0</v>
      </c>
      <c r="J35" s="139" t="s">
        <v>34</v>
      </c>
      <c r="K35" s="139" t="s">
        <v>34</v>
      </c>
      <c r="L35" s="99" t="str">
        <f>MoM!J35</f>
        <v>Масло сливочное, кг</v>
      </c>
      <c r="M35" s="84">
        <f>IF(MoM!N35=0,0,N35/MoM!N35*100)</f>
        <v>0.70572500774226377</v>
      </c>
      <c r="N35" s="84">
        <f>IF(MoM!O35=0,0,O35/MoM!O35*100)</f>
        <v>0.72767305548304817</v>
      </c>
      <c r="O35" s="84">
        <f>IF(MoM!P35=0,0,P35/MoM!P35*100)</f>
        <v>0.73509532064897531</v>
      </c>
      <c r="P35" s="84">
        <f>IF(MoM!Q35=0,0,Q35/MoM!Q35*100)</f>
        <v>0.73472777298865077</v>
      </c>
      <c r="Q35" s="84">
        <f>IF(MoM!R35=0,0,R35/MoM!R35*100)</f>
        <v>0.73443388187945524</v>
      </c>
      <c r="R35" s="84">
        <f>IF(MoM!S35=0,0,S35/MoM!S35*100)</f>
        <v>0.72995383519999057</v>
      </c>
      <c r="S35" s="84">
        <f>IF(MoM!T35=0,0,T35/MoM!T35*100)</f>
        <v>0.72885890444719048</v>
      </c>
      <c r="T35" s="84">
        <f>IF(MoM!U35=0,0,U35/MoM!U35*100)</f>
        <v>0.72987930691341663</v>
      </c>
      <c r="U35" s="84">
        <f>IF(MoM!V35=0,0,V35/MoM!V35*100)</f>
        <v>0.73221492069553951</v>
      </c>
      <c r="V35" s="84">
        <f>IF(MoM!W35=0,0,W35/MoM!W35*100)</f>
        <v>0.73712076066419963</v>
      </c>
      <c r="W35" s="84">
        <f>IF(MoM!X35=0,0,X35/MoM!X35*100)</f>
        <v>0.74537651318363873</v>
      </c>
      <c r="X35" s="84">
        <f>IF(MoM!Y35=0,0,Y35/MoM!Y35*100)</f>
        <v>0.75201036415097311</v>
      </c>
      <c r="Y35" s="84">
        <f>IF(MoM!Z35=0,0,Z35/MoM!Z35*100)</f>
        <v>0.76035767919304886</v>
      </c>
      <c r="Z35" s="84">
        <f>IF(MoM!AA35=0,0,AA35/MoM!AA35*100)</f>
        <v>0.76431153912485261</v>
      </c>
      <c r="AA35" s="84">
        <f>IF(MoM!AB35=0,0,AB35/MoM!AB35*100)</f>
        <v>0.76943242643698917</v>
      </c>
      <c r="AB35" s="84">
        <f>IF(MoM!AC35=0,0,AC35/MoM!AC35*100)</f>
        <v>0.7745106804514732</v>
      </c>
      <c r="AC35" s="84">
        <f>IF(MoM!AD35=0,0,AD35/MoM!AD35*100)</f>
        <v>0.77683421249282758</v>
      </c>
      <c r="AD35" s="84">
        <f>IF(MoM!AE35=0,0,AE35/MoM!AE35*100)</f>
        <v>0.77862093118156106</v>
      </c>
      <c r="AE35" s="84">
        <f>IF(MoM!AF35=0,0,AF35/MoM!AF35*100)</f>
        <v>0.78266976002370514</v>
      </c>
      <c r="AF35" s="84">
        <f>IF(MoM!AG35=0,0,AG35/MoM!AG35*100)</f>
        <v>0.79206179714398972</v>
      </c>
      <c r="AG35" s="84">
        <f>IF(MoM!AH35=0,0,AH35/MoM!AH35*100)</f>
        <v>0.80695255893029672</v>
      </c>
      <c r="AH35" s="84">
        <f>IF(MoM!AI35=0,0,AI35/MoM!AI35*100)</f>
        <v>0.84108665217304834</v>
      </c>
      <c r="AI35" s="84">
        <f>IF(MoM!AJ35=0,0,AJ35/MoM!AJ35*100)</f>
        <v>0.87733748688170676</v>
      </c>
      <c r="AJ35" s="84">
        <f>IF(MoM!AK35=0,0,AK35/MoM!AK35*100)</f>
        <v>0.90637735769749117</v>
      </c>
      <c r="AK35" s="84">
        <f>IF(MoM!AL35=0,0,AL35/MoM!AL35*100)</f>
        <v>0.92459554258721066</v>
      </c>
      <c r="AL35" s="84">
        <f>IF(MoM!AM35=0,0,AM35/MoM!AM35*100)</f>
        <v>0.94197793878785019</v>
      </c>
      <c r="AM35" s="84">
        <f>IF(MoM!AN35=0,0,AN35/MoM!AN35*100)</f>
        <v>0.95554242110639509</v>
      </c>
      <c r="AN35" s="84">
        <f>IF(MoM!AO35=0,0,AO35/MoM!AO35*100)</f>
        <v>0.96337786895946742</v>
      </c>
      <c r="AO35" s="84">
        <f>IF(MoM!AP35=0,0,AP35/MoM!AP35*100)</f>
        <v>0.96771306936978496</v>
      </c>
      <c r="AP35" s="84">
        <f>IF(MoM!AQ35=0,0,AQ35/MoM!AQ35*100)</f>
        <v>0.96945495289465067</v>
      </c>
      <c r="AQ35" s="84">
        <f>IF(MoM!AR35=0,0,AR35/MoM!AR35*100)</f>
        <v>0.97236331775333462</v>
      </c>
      <c r="AR35" s="84">
        <f>IF(MoM!AS35=0,0,AS35/MoM!AS35*100)</f>
        <v>0.9739190990617399</v>
      </c>
      <c r="AS35" s="84">
        <f>IF(MoM!AT35=0,0,AT35/MoM!AT35*100)</f>
        <v>0.97898347837686084</v>
      </c>
      <c r="AT35" s="84">
        <f>IF(MoM!AU35=0,0,AU35/MoM!AU35*100)</f>
        <v>0.98368259907306976</v>
      </c>
      <c r="AU35" s="84">
        <f>IF(MoM!AV35=0,0,AV35/MoM!AV35*100)</f>
        <v>0.98624017383065976</v>
      </c>
      <c r="AV35" s="84">
        <f>IF(MoM!AW35=0,0,AW35/MoM!AW35*100)</f>
        <v>0.99314385504747449</v>
      </c>
      <c r="AW35" s="84">
        <f>IF(MoM!AX35=0,0,AX35/MoM!AX35*100)</f>
        <v>0.99652054415463598</v>
      </c>
      <c r="AX35" s="84">
        <f>IF(MoM!AY35=0,0,AY35/MoM!AY35*100)</f>
        <v>0.99701880442671331</v>
      </c>
      <c r="AY35" s="84">
        <f>IF(MoM!AZ35=0,0,AZ35/MoM!AZ35*100)</f>
        <v>0.9994116495573373</v>
      </c>
      <c r="AZ35" s="84">
        <f>IF(MoM!BA35=0,0,BA35/MoM!BA35*100)</f>
        <v>0.99761270858813411</v>
      </c>
      <c r="BA35" s="84">
        <f>IF(MoM!BB35=0,0,BB35/MoM!BB35*100)</f>
        <v>0.99641557333782838</v>
      </c>
      <c r="BB35" s="84">
        <f>IF(MoM!BC35=0,0,BC35/MoM!BC35*100)</f>
        <v>0.99581772399382573</v>
      </c>
      <c r="BC35" s="84">
        <f>IF(MoM!BD35=0,0,BD35/MoM!BD35*100)</f>
        <v>0.99452316095263382</v>
      </c>
      <c r="BD35" s="84">
        <f>IF(MoM!BE35=0,0,BE35/MoM!BE35*100)</f>
        <v>0.99651220727453915</v>
      </c>
      <c r="BE35" s="137">
        <v>1</v>
      </c>
      <c r="BF35" s="84">
        <f>BE35*MoM!BF35/100</f>
        <v>1.0061</v>
      </c>
      <c r="BG35" s="84">
        <f>BF35*MoM!BG35/100</f>
        <v>1.0170664899999999</v>
      </c>
      <c r="BH35" s="84">
        <f>BG35*MoM!BH35/100</f>
        <v>1.028559341337</v>
      </c>
      <c r="BI35" s="84">
        <f>BH35*MoM!BI35/100</f>
        <v>1.0362735363970275</v>
      </c>
      <c r="BJ35" s="84">
        <f>BI35*MoM!BJ35/100</f>
        <v>1.0441492152736449</v>
      </c>
      <c r="BK35" s="84">
        <f>BJ35*MoM!BK35/100</f>
        <v>1.0508317702513963</v>
      </c>
      <c r="BL35" s="84">
        <f>BK35*MoM!BL35/100</f>
        <v>1.0547198478013264</v>
      </c>
      <c r="BM35" s="84">
        <f>BL35*MoM!BM35/100</f>
        <v>1.0632630785685173</v>
      </c>
      <c r="BN35" s="84">
        <f>BM35*MoM!BN35/100</f>
        <v>1.0694300044242147</v>
      </c>
      <c r="BO35" s="84">
        <f>BN35*MoM!BO35/100</f>
        <v>1.0785201594618203</v>
      </c>
      <c r="BP35" s="84">
        <f>BO35*MoM!BP35/100</f>
        <v>1.0882268408969766</v>
      </c>
      <c r="BQ35" s="84">
        <f>BP35*MoM!BQ35/100</f>
        <v>1.0969326556241523</v>
      </c>
      <c r="BR35" s="84">
        <f>BQ35*MoM!BR35/100</f>
        <v>1.1088892215704556</v>
      </c>
      <c r="BS35" s="84">
        <f>BR35*MoM!BS35/100</f>
        <v>1.1209761140855736</v>
      </c>
      <c r="BT35" s="84">
        <f>BS35*MoM!BT35/100</f>
        <v>1.1309528015009354</v>
      </c>
    </row>
    <row r="36" spans="1:72" x14ac:dyDescent="0.45">
      <c r="A36" s="84">
        <f>Веса!A36</f>
        <v>1</v>
      </c>
      <c r="B36" s="84">
        <f>MoM!B36</f>
        <v>1</v>
      </c>
      <c r="C36" s="84">
        <f>БИПЦ_НДС!E36</f>
        <v>0</v>
      </c>
      <c r="D36" s="84">
        <f t="shared" si="0"/>
        <v>1</v>
      </c>
      <c r="E36" s="84">
        <v>1</v>
      </c>
      <c r="F36" s="84">
        <v>0</v>
      </c>
      <c r="G36" s="84">
        <v>0</v>
      </c>
      <c r="H36" s="84">
        <v>0</v>
      </c>
      <c r="I36" s="84">
        <v>0</v>
      </c>
      <c r="J36" s="139" t="s">
        <v>35</v>
      </c>
      <c r="K36" s="139" t="s">
        <v>35</v>
      </c>
      <c r="L36" s="99" t="str">
        <f>MoM!J36</f>
        <v>Масло подсолнечное, кг</v>
      </c>
      <c r="M36" s="84">
        <f>IF(MoM!N36=0,0,N36/MoM!N36*100)</f>
        <v>0.82757465162123178</v>
      </c>
      <c r="N36" s="84">
        <f>IF(MoM!O36=0,0,O36/MoM!O36*100)</f>
        <v>0.87408434704234506</v>
      </c>
      <c r="O36" s="84">
        <f>IF(MoM!P36=0,0,P36/MoM!P36*100)</f>
        <v>0.90397803171119318</v>
      </c>
      <c r="P36" s="84">
        <f>IF(MoM!Q36=0,0,Q36/MoM!Q36*100)</f>
        <v>0.91591054172978081</v>
      </c>
      <c r="Q36" s="84">
        <f>IF(MoM!R36=0,0,R36/MoM!R36*100)</f>
        <v>0.91646008805481871</v>
      </c>
      <c r="R36" s="84">
        <f>IF(MoM!S36=0,0,S36/MoM!S36*100)</f>
        <v>0.91435222985229259</v>
      </c>
      <c r="S36" s="84">
        <f>IF(MoM!T36=0,0,T36/MoM!T36*100)</f>
        <v>0.91453510029826313</v>
      </c>
      <c r="T36" s="84">
        <f>IF(MoM!U36=0,0,U36/MoM!U36*100)</f>
        <v>0.92843603382279671</v>
      </c>
      <c r="U36" s="84">
        <f>IF(MoM!V36=0,0,V36/MoM!V36*100)</f>
        <v>0.976343333168053</v>
      </c>
      <c r="V36" s="84">
        <f>IF(MoM!W36=0,0,W36/MoM!W36*100)</f>
        <v>1.0273084551594254</v>
      </c>
      <c r="W36" s="84">
        <f>IF(MoM!X36=0,0,X36/MoM!X36*100)</f>
        <v>1.0455945456612632</v>
      </c>
      <c r="X36" s="84">
        <f>IF(MoM!Y36=0,0,Y36/MoM!Y36*100)</f>
        <v>1.0551094560267806</v>
      </c>
      <c r="Y36" s="84">
        <f>IF(MoM!Z36=0,0,Z36/MoM!Z36*100)</f>
        <v>1.0598574485789012</v>
      </c>
      <c r="Z36" s="84">
        <f>IF(MoM!AA36=0,0,AA36/MoM!AA36*100)</f>
        <v>1.0708799660441217</v>
      </c>
      <c r="AA36" s="84">
        <f>IF(MoM!AB36=0,0,AB36/MoM!AB36*100)</f>
        <v>1.0822312936841894</v>
      </c>
      <c r="AB36" s="84">
        <f>IF(MoM!AC36=0,0,AC36/MoM!AC36*100)</f>
        <v>1.0933782760091364</v>
      </c>
      <c r="AC36" s="84">
        <f>IF(MoM!AD36=0,0,AD36/MoM!AD36*100)</f>
        <v>1.0997198700099895</v>
      </c>
      <c r="AD36" s="84">
        <f>IF(MoM!AE36=0,0,AE36/MoM!AE36*100)</f>
        <v>1.0998298419969905</v>
      </c>
      <c r="AE36" s="84">
        <f>IF(MoM!AF36=0,0,AF36/MoM!AF36*100)</f>
        <v>1.1042291613649784</v>
      </c>
      <c r="AF36" s="84">
        <f>IF(MoM!AG36=0,0,AG36/MoM!AG36*100)</f>
        <v>1.1085356550943017</v>
      </c>
      <c r="AG36" s="84">
        <f>IF(MoM!AH36=0,0,AH36/MoM!AH36*100)</f>
        <v>1.1095333371838867</v>
      </c>
      <c r="AH36" s="84">
        <f>IF(MoM!AI36=0,0,AI36/MoM!AI36*100)</f>
        <v>1.1049842505014327</v>
      </c>
      <c r="AI36" s="84">
        <f>IF(MoM!AJ36=0,0,AJ36/MoM!AJ36*100)</f>
        <v>1.0976913544481233</v>
      </c>
      <c r="AJ36" s="84">
        <f>IF(MoM!AK36=0,0,AK36/MoM!AK36*100)</f>
        <v>1.0908856680505448</v>
      </c>
      <c r="AK36" s="84">
        <f>IF(MoM!AL36=0,0,AL36/MoM!AL36*100)</f>
        <v>1.0839039997750213</v>
      </c>
      <c r="AL36" s="84">
        <f>IF(MoM!AM36=0,0,AM36/MoM!AM36*100)</f>
        <v>1.0690545149781034</v>
      </c>
      <c r="AM36" s="84">
        <f>IF(MoM!AN36=0,0,AN36/MoM!AN36*100)</f>
        <v>1.0556913335408771</v>
      </c>
      <c r="AN36" s="84">
        <f>IF(MoM!AO36=0,0,AO36/MoM!AO36*100)</f>
        <v>1.0380612882707445</v>
      </c>
      <c r="AO36" s="84">
        <f>IF(MoM!AP36=0,0,AP36/MoM!AP36*100)</f>
        <v>1.0208294708854502</v>
      </c>
      <c r="AP36" s="84">
        <f>IF(MoM!AQ36=0,0,AQ36/MoM!AQ36*100)</f>
        <v>1.0106211761765957</v>
      </c>
      <c r="AQ36" s="84">
        <f>IF(MoM!AR36=0,0,AR36/MoM!AR36*100)</f>
        <v>1.0087009959418602</v>
      </c>
      <c r="AR36" s="84">
        <f>IF(MoM!AS36=0,0,AS36/MoM!AS36*100)</f>
        <v>1.0081966454438893</v>
      </c>
      <c r="AS36" s="84">
        <f>IF(MoM!AT36=0,0,AT36/MoM!AT36*100)</f>
        <v>1.0075917274566228</v>
      </c>
      <c r="AT36" s="84">
        <f>IF(MoM!AU36=0,0,AU36/MoM!AU36*100)</f>
        <v>1.00487122979249</v>
      </c>
      <c r="AU36" s="84">
        <f>IF(MoM!AV36=0,0,AV36/MoM!AV36*100)</f>
        <v>0.99964589939756898</v>
      </c>
      <c r="AV36" s="84">
        <f>IF(MoM!AW36=0,0,AW36/MoM!AW36*100)</f>
        <v>0.99704682005913525</v>
      </c>
      <c r="AW36" s="84">
        <f>IF(MoM!AX36=0,0,AX36/MoM!AX36*100)</f>
        <v>0.99565095451105246</v>
      </c>
      <c r="AX36" s="84">
        <f>IF(MoM!AY36=0,0,AY36/MoM!AY36*100)</f>
        <v>0.99485443374744376</v>
      </c>
      <c r="AY36" s="84">
        <f>IF(MoM!AZ36=0,0,AZ36/MoM!AZ36*100)</f>
        <v>0.99196935588957602</v>
      </c>
      <c r="AZ36" s="84">
        <f>IF(MoM!BA36=0,0,BA36/MoM!BA36*100)</f>
        <v>0.98790228153042869</v>
      </c>
      <c r="BA36" s="84">
        <f>IF(MoM!BB36=0,0,BB36/MoM!BB36*100)</f>
        <v>0.98740833038966358</v>
      </c>
      <c r="BB36" s="84">
        <f>IF(MoM!BC36=0,0,BC36/MoM!BC36*100)</f>
        <v>0.98750707122270254</v>
      </c>
      <c r="BC36" s="84">
        <f>IF(MoM!BD36=0,0,BD36/MoM!BD36*100)</f>
        <v>0.99116084738622656</v>
      </c>
      <c r="BD36" s="84">
        <f>IF(MoM!BE36=0,0,BE36/MoM!BE36*100)</f>
        <v>0.99423344601312391</v>
      </c>
      <c r="BE36" s="137">
        <v>1</v>
      </c>
      <c r="BF36" s="84">
        <f>BE36*MoM!BF36/100</f>
        <v>1.0068000000000001</v>
      </c>
      <c r="BG36" s="84">
        <f>BF36*MoM!BG36/100</f>
        <v>1.0091156400000001</v>
      </c>
      <c r="BH36" s="84">
        <f>BG36*MoM!BH36/100</f>
        <v>1.0150694222760002</v>
      </c>
      <c r="BI36" s="84">
        <f>BH36*MoM!BI36/100</f>
        <v>1.0135468181425862</v>
      </c>
      <c r="BJ36" s="84">
        <f>BI36*MoM!BJ36/100</f>
        <v>1.0101007589609012</v>
      </c>
      <c r="BK36" s="84">
        <f>BJ36*MoM!BK36/100</f>
        <v>1.0060603559250576</v>
      </c>
      <c r="BL36" s="84">
        <f>BK36*MoM!BL36/100</f>
        <v>1.00334399296406</v>
      </c>
      <c r="BM36" s="84">
        <f>BL36*MoM!BM36/100</f>
        <v>1.0040463337591348</v>
      </c>
      <c r="BN36" s="84">
        <f>BM36*MoM!BN36/100</f>
        <v>1.0019378364582407</v>
      </c>
      <c r="BO36" s="84">
        <f>BN36*MoM!BO36/100</f>
        <v>0.99682795349230358</v>
      </c>
      <c r="BP36" s="84">
        <f>BO36*MoM!BP36/100</f>
        <v>0.99034857179460356</v>
      </c>
      <c r="BQ36" s="84">
        <f>BP36*MoM!BQ36/100</f>
        <v>0.99114085065203927</v>
      </c>
      <c r="BR36" s="84">
        <f>BQ36*MoM!BR36/100</f>
        <v>0.99114085065203927</v>
      </c>
      <c r="BS36" s="84">
        <f>BR36*MoM!BS36/100</f>
        <v>0.98479754920786622</v>
      </c>
      <c r="BT36" s="84">
        <f>BS36*MoM!BT36/100</f>
        <v>0.98528994798247016</v>
      </c>
    </row>
    <row r="37" spans="1:72" x14ac:dyDescent="0.45">
      <c r="A37" s="84">
        <f>Веса!A37</f>
        <v>1</v>
      </c>
      <c r="B37" s="84">
        <f>MoM!B37</f>
        <v>1</v>
      </c>
      <c r="C37" s="84">
        <f>БИПЦ_НДС!E37</f>
        <v>0</v>
      </c>
      <c r="D37" s="84">
        <f t="shared" si="0"/>
        <v>1</v>
      </c>
      <c r="E37" s="84">
        <v>1</v>
      </c>
      <c r="F37" s="84">
        <v>0</v>
      </c>
      <c r="G37" s="84">
        <v>0</v>
      </c>
      <c r="H37" s="84">
        <v>0</v>
      </c>
      <c r="I37" s="84">
        <v>0</v>
      </c>
      <c r="J37" s="139" t="s">
        <v>36</v>
      </c>
      <c r="K37" s="139" t="s">
        <v>36</v>
      </c>
      <c r="L37" s="99" t="str">
        <f>MoM!J37</f>
        <v>Масло оливковое, л</v>
      </c>
      <c r="M37" s="84">
        <f>IF(MoM!N37=0,0,N37/MoM!N37*100)</f>
        <v>0.66813310842558971</v>
      </c>
      <c r="N37" s="84">
        <f>IF(MoM!O37=0,0,O37/MoM!O37*100)</f>
        <v>0.73207344690191856</v>
      </c>
      <c r="O37" s="84">
        <f>IF(MoM!P37=0,0,P37/MoM!P37*100)</f>
        <v>0.7754121949585121</v>
      </c>
      <c r="P37" s="84">
        <f>IF(MoM!Q37=0,0,Q37/MoM!Q37*100)</f>
        <v>0.80472277592794383</v>
      </c>
      <c r="Q37" s="84">
        <f>IF(MoM!R37=0,0,R37/MoM!R37*100)</f>
        <v>0.80729788881091313</v>
      </c>
      <c r="R37" s="84">
        <f>IF(MoM!S37=0,0,S37/MoM!S37*100)</f>
        <v>0.81020416121063232</v>
      </c>
      <c r="S37" s="84">
        <f>IF(MoM!T37=0,0,T37/MoM!T37*100)</f>
        <v>0.81871130490334398</v>
      </c>
      <c r="T37" s="84">
        <f>IF(MoM!U37=0,0,U37/MoM!U37*100)</f>
        <v>0.82124930994854439</v>
      </c>
      <c r="U37" s="84">
        <f>IF(MoM!V37=0,0,V37/MoM!V37*100)</f>
        <v>0.83348592466677762</v>
      </c>
      <c r="V37" s="84">
        <f>IF(MoM!W37=0,0,W37/MoM!W37*100)</f>
        <v>0.84815527694091297</v>
      </c>
      <c r="W37" s="84">
        <f>IF(MoM!X37=0,0,X37/MoM!X37*100)</f>
        <v>0.86172576137196755</v>
      </c>
      <c r="X37" s="84">
        <f>IF(MoM!Y37=0,0,Y37/MoM!Y37*100)</f>
        <v>0.86818870458225739</v>
      </c>
      <c r="Y37" s="84">
        <f>IF(MoM!Z37=0,0,Z37/MoM!Z37*100)</f>
        <v>0.87626285953487248</v>
      </c>
      <c r="Z37" s="84">
        <f>IF(MoM!AA37=0,0,AA37/MoM!AA37*100)</f>
        <v>0.89519013730082564</v>
      </c>
      <c r="AA37" s="84">
        <f>IF(MoM!AB37=0,0,AB37/MoM!AB37*100)</f>
        <v>0.91201971188208109</v>
      </c>
      <c r="AB37" s="84">
        <f>IF(MoM!AC37=0,0,AC37/MoM!AC37*100)</f>
        <v>0.92615601741625331</v>
      </c>
      <c r="AC37" s="84">
        <f>IF(MoM!AD37=0,0,AD37/MoM!AD37*100)</f>
        <v>0.93606588680260716</v>
      </c>
      <c r="AD37" s="84">
        <f>IF(MoM!AE37=0,0,AE37/MoM!AE37*100)</f>
        <v>0.94383523366306887</v>
      </c>
      <c r="AE37" s="84">
        <f>IF(MoM!AF37=0,0,AF37/MoM!AF37*100)</f>
        <v>0.95232975076603665</v>
      </c>
      <c r="AF37" s="84">
        <f>IF(MoM!AG37=0,0,AG37/MoM!AG37*100)</f>
        <v>0.95728186547002003</v>
      </c>
      <c r="AG37" s="84">
        <f>IF(MoM!AH37=0,0,AH37/MoM!AH37*100)</f>
        <v>0.95948361376060121</v>
      </c>
      <c r="AH37" s="84">
        <f>IF(MoM!AI37=0,0,AI37/MoM!AI37*100)</f>
        <v>0.96744732775481423</v>
      </c>
      <c r="AI37" s="84">
        <f>IF(MoM!AJ37=0,0,AJ37/MoM!AJ37*100)</f>
        <v>0.96851151981534445</v>
      </c>
      <c r="AJ37" s="84">
        <f>IF(MoM!AK37=0,0,AK37/MoM!AK37*100)</f>
        <v>0.97122335207082744</v>
      </c>
      <c r="AK37" s="84">
        <f>IF(MoM!AL37=0,0,AL37/MoM!AL37*100)</f>
        <v>0.97306867643976203</v>
      </c>
      <c r="AL37" s="84">
        <f>IF(MoM!AM37=0,0,AM37/MoM!AM37*100)</f>
        <v>0.973165983307406</v>
      </c>
      <c r="AM37" s="84">
        <f>IF(MoM!AN37=0,0,AN37/MoM!AN37*100)</f>
        <v>0.97199818412743699</v>
      </c>
      <c r="AN37" s="84">
        <f>IF(MoM!AO37=0,0,AO37/MoM!AO37*100)</f>
        <v>0.96937378903029292</v>
      </c>
      <c r="AO37" s="84">
        <f>IF(MoM!AP37=0,0,AP37/MoM!AP37*100)</f>
        <v>0.9723788477762868</v>
      </c>
      <c r="AP37" s="84">
        <f>IF(MoM!AQ37=0,0,AQ37/MoM!AQ37*100)</f>
        <v>0.97315675085450781</v>
      </c>
      <c r="AQ37" s="84">
        <f>IF(MoM!AR37=0,0,AR37/MoM!AR37*100)</f>
        <v>0.97267017247908061</v>
      </c>
      <c r="AR37" s="84">
        <f>IF(MoM!AS37=0,0,AS37/MoM!AS37*100)</f>
        <v>0.97685265422074075</v>
      </c>
      <c r="AS37" s="84">
        <f>IF(MoM!AT37=0,0,AT37/MoM!AT37*100)</f>
        <v>0.97636422789363042</v>
      </c>
      <c r="AT37" s="84">
        <f>IF(MoM!AU37=0,0,AU37/MoM!AU37*100)</f>
        <v>0.97519259082015797</v>
      </c>
      <c r="AU37" s="84">
        <f>IF(MoM!AV37=0,0,AV37/MoM!AV37*100)</f>
        <v>0.97333972489759968</v>
      </c>
      <c r="AV37" s="84">
        <f>IF(MoM!AW37=0,0,AW37/MoM!AW37*100)</f>
        <v>0.97411839667751776</v>
      </c>
      <c r="AW37" s="84">
        <f>IF(MoM!AX37=0,0,AX37/MoM!AX37*100)</f>
        <v>0.97645628082954383</v>
      </c>
      <c r="AX37" s="84">
        <f>IF(MoM!AY37=0,0,AY37/MoM!AY37*100)</f>
        <v>0.98211972725835517</v>
      </c>
      <c r="AY37" s="84">
        <f>IF(MoM!AZ37=0,0,AZ37/MoM!AZ37*100)</f>
        <v>0.98054833569474176</v>
      </c>
      <c r="AZ37" s="84">
        <f>IF(MoM!BA37=0,0,BA37/MoM!BA37*100)</f>
        <v>0.9824113775325618</v>
      </c>
      <c r="BA37" s="84">
        <f>IF(MoM!BB37=0,0,BB37/MoM!BB37*100)</f>
        <v>0.98270610094582156</v>
      </c>
      <c r="BB37" s="84">
        <f>IF(MoM!BC37=0,0,BC37/MoM!BC37*100)</f>
        <v>0.98526113680828076</v>
      </c>
      <c r="BC37" s="84">
        <f>IF(MoM!BD37=0,0,BD37/MoM!BD37*100)</f>
        <v>0.98880807690079064</v>
      </c>
      <c r="BD37" s="84">
        <f>IF(MoM!BE37=0,0,BE37/MoM!BE37*100)</f>
        <v>0.99800399201596801</v>
      </c>
      <c r="BE37" s="137">
        <v>1</v>
      </c>
      <c r="BF37" s="84">
        <f>BE37*MoM!BF37/100</f>
        <v>1.0022</v>
      </c>
      <c r="BG37" s="84">
        <f>BF37*MoM!BG37/100</f>
        <v>1.00199956</v>
      </c>
      <c r="BH37" s="84">
        <f>BG37*MoM!BH37/100</f>
        <v>1.0060075582400001</v>
      </c>
      <c r="BI37" s="84">
        <f>BH37*MoM!BI37/100</f>
        <v>1.0102327899846082</v>
      </c>
      <c r="BJ37" s="84">
        <f>BI37*MoM!BJ37/100</f>
        <v>1.0137686047495542</v>
      </c>
      <c r="BK37" s="84">
        <f>BJ37*MoM!BK37/100</f>
        <v>1.0152892576566785</v>
      </c>
      <c r="BL37" s="84">
        <f>BK37*MoM!BL37/100</f>
        <v>1.0192488857615396</v>
      </c>
      <c r="BM37" s="84">
        <f>BL37*MoM!BM37/100</f>
        <v>1.0209816088673342</v>
      </c>
      <c r="BN37" s="84">
        <f>BM37*MoM!BN37/100</f>
        <v>1.0206753143846741</v>
      </c>
      <c r="BO37" s="84">
        <f>BN37*MoM!BO37/100</f>
        <v>1.0198587741331664</v>
      </c>
      <c r="BP37" s="84">
        <f>BO37*MoM!BP37/100</f>
        <v>1.0179210424623135</v>
      </c>
      <c r="BQ37" s="84">
        <f>BP37*MoM!BQ37/100</f>
        <v>1.020262260859977</v>
      </c>
      <c r="BR37" s="84">
        <f>BQ37*MoM!BR37/100</f>
        <v>1.020670365764321</v>
      </c>
      <c r="BS37" s="84">
        <f>BR37*MoM!BS37/100</f>
        <v>1.0228137735324261</v>
      </c>
      <c r="BT37" s="84">
        <f>BS37*MoM!BT37/100</f>
        <v>1.0224046480230131</v>
      </c>
    </row>
    <row r="38" spans="1:72" x14ac:dyDescent="0.45">
      <c r="A38" s="84">
        <f>Веса!A38</f>
        <v>1</v>
      </c>
      <c r="B38" s="84">
        <f>MoM!B38</f>
        <v>1</v>
      </c>
      <c r="C38" s="84">
        <f>БИПЦ_НДС!E38</f>
        <v>0</v>
      </c>
      <c r="D38" s="84">
        <f t="shared" si="0"/>
        <v>1</v>
      </c>
      <c r="E38" s="84">
        <v>1</v>
      </c>
      <c r="F38" s="84">
        <v>0</v>
      </c>
      <c r="G38" s="84">
        <v>0</v>
      </c>
      <c r="H38" s="84">
        <v>0</v>
      </c>
      <c r="I38" s="84">
        <v>0</v>
      </c>
      <c r="J38" s="139" t="s">
        <v>37</v>
      </c>
      <c r="K38" s="139" t="s">
        <v>37</v>
      </c>
      <c r="L38" s="99" t="str">
        <f>MoM!J38</f>
        <v>Маргарин, кг</v>
      </c>
      <c r="M38" s="84">
        <f>IF(MoM!N38=0,0,N38/MoM!N38*100)</f>
        <v>0.72475832026201348</v>
      </c>
      <c r="N38" s="84">
        <f>IF(MoM!O38=0,0,O38/MoM!O38*100)</f>
        <v>0.77107037692675617</v>
      </c>
      <c r="O38" s="84">
        <f>IF(MoM!P38=0,0,P38/MoM!P38*100)</f>
        <v>0.79435670230994426</v>
      </c>
      <c r="P38" s="84">
        <f>IF(MoM!Q38=0,0,Q38/MoM!Q38*100)</f>
        <v>0.81040270769660516</v>
      </c>
      <c r="Q38" s="84">
        <f>IF(MoM!R38=0,0,R38/MoM!R38*100)</f>
        <v>0.82126210397973975</v>
      </c>
      <c r="R38" s="84">
        <f>IF(MoM!S38=0,0,S38/MoM!S38*100)</f>
        <v>0.82766794839078184</v>
      </c>
      <c r="S38" s="84">
        <f>IF(MoM!T38=0,0,T38/MoM!T38*100)</f>
        <v>0.83263395608112656</v>
      </c>
      <c r="T38" s="84">
        <f>IF(MoM!U38=0,0,U38/MoM!U38*100)</f>
        <v>0.83812934019126195</v>
      </c>
      <c r="U38" s="84">
        <f>IF(MoM!V38=0,0,V38/MoM!V38*100)</f>
        <v>0.84164948342006518</v>
      </c>
      <c r="V38" s="84">
        <f>IF(MoM!W38=0,0,W38/MoM!W38*100)</f>
        <v>0.84947682361587173</v>
      </c>
      <c r="W38" s="84">
        <f>IF(MoM!X38=0,0,X38/MoM!X38*100)</f>
        <v>0.86340824352317203</v>
      </c>
      <c r="X38" s="84">
        <f>IF(MoM!Y38=0,0,Y38/MoM!Y38*100)</f>
        <v>0.872387689255813</v>
      </c>
      <c r="Y38" s="84">
        <f>IF(MoM!Z38=0,0,Z38/MoM!Z38*100)</f>
        <v>0.87840716431167809</v>
      </c>
      <c r="Z38" s="84">
        <f>IF(MoM!AA38=0,0,AA38/MoM!AA38*100)</f>
        <v>0.88420465159613515</v>
      </c>
      <c r="AA38" s="84">
        <f>IF(MoM!AB38=0,0,AB38/MoM!AB38*100)</f>
        <v>0.89225091392565992</v>
      </c>
      <c r="AB38" s="84">
        <f>IF(MoM!AC38=0,0,AC38/MoM!AC38*100)</f>
        <v>0.90661615363986303</v>
      </c>
      <c r="AC38" s="84">
        <f>IF(MoM!AD38=0,0,AD38/MoM!AD38*100)</f>
        <v>0.9147756990226219</v>
      </c>
      <c r="AD38" s="84">
        <f>IF(MoM!AE38=0,0,AE38/MoM!AE38*100)</f>
        <v>0.91596490743135128</v>
      </c>
      <c r="AE38" s="84">
        <f>IF(MoM!AF38=0,0,AF38/MoM!AF38*100)</f>
        <v>0.91871280215364537</v>
      </c>
      <c r="AF38" s="84">
        <f>IF(MoM!AG38=0,0,AG38/MoM!AG38*100)</f>
        <v>0.92247952464247529</v>
      </c>
      <c r="AG38" s="84">
        <f>IF(MoM!AH38=0,0,AH38/MoM!AH38*100)</f>
        <v>0.9301361046970078</v>
      </c>
      <c r="AH38" s="84">
        <f>IF(MoM!AI38=0,0,AI38/MoM!AI38*100)</f>
        <v>0.93413568994720508</v>
      </c>
      <c r="AI38" s="84">
        <f>IF(MoM!AJ38=0,0,AJ38/MoM!AJ38*100)</f>
        <v>0.93675126987905732</v>
      </c>
      <c r="AJ38" s="84">
        <f>IF(MoM!AK38=0,0,AK38/MoM!AK38*100)</f>
        <v>0.93946784856170662</v>
      </c>
      <c r="AK38" s="84">
        <f>IF(MoM!AL38=0,0,AL38/MoM!AL38*100)</f>
        <v>0.94266203924681635</v>
      </c>
      <c r="AL38" s="84">
        <f>IF(MoM!AM38=0,0,AM38/MoM!AM38*100)</f>
        <v>0.94341616887821389</v>
      </c>
      <c r="AM38" s="84">
        <f>IF(MoM!AN38=0,0,AN38/MoM!AN38*100)</f>
        <v>0.9445482682808678</v>
      </c>
      <c r="AN38" s="84">
        <f>IF(MoM!AO38=0,0,AO38/MoM!AO38*100)</f>
        <v>0.94388708449307113</v>
      </c>
      <c r="AO38" s="84">
        <f>IF(MoM!AP38=0,0,AP38/MoM!AP38*100)</f>
        <v>0.94417025061841897</v>
      </c>
      <c r="AP38" s="84">
        <f>IF(MoM!AQ38=0,0,AQ38/MoM!AQ38*100)</f>
        <v>0.94332049739286239</v>
      </c>
      <c r="AQ38" s="84">
        <f>IF(MoM!AR38=0,0,AR38/MoM!AR38*100)</f>
        <v>0.9429431691939052</v>
      </c>
      <c r="AR38" s="84">
        <f>IF(MoM!AS38=0,0,AS38/MoM!AS38*100)</f>
        <v>0.94369752372926019</v>
      </c>
      <c r="AS38" s="84">
        <f>IF(MoM!AT38=0,0,AT38/MoM!AT38*100)</f>
        <v>0.94086643115807256</v>
      </c>
      <c r="AT38" s="84">
        <f>IF(MoM!AU38=0,0,AU38/MoM!AU38*100)</f>
        <v>0.94143095101676733</v>
      </c>
      <c r="AU38" s="84">
        <f>IF(MoM!AV38=0,0,AV38/MoM!AV38*100)</f>
        <v>0.9532929809995786</v>
      </c>
      <c r="AV38" s="84">
        <f>IF(MoM!AW38=0,0,AW38/MoM!AW38*100)</f>
        <v>0.96387453308867388</v>
      </c>
      <c r="AW38" s="84">
        <f>IF(MoM!AX38=0,0,AX38/MoM!AX38*100)</f>
        <v>0.96801919358095523</v>
      </c>
      <c r="AX38" s="84">
        <f>IF(MoM!AY38=0,0,AY38/MoM!AY38*100)</f>
        <v>0.97508573369409635</v>
      </c>
      <c r="AY38" s="84">
        <f>IF(MoM!AZ38=0,0,AZ38/MoM!AZ38*100)</f>
        <v>0.97732843088159282</v>
      </c>
      <c r="AZ38" s="84">
        <f>IF(MoM!BA38=0,0,BA38/MoM!BA38*100)</f>
        <v>0.97850122499865078</v>
      </c>
      <c r="BA38" s="84">
        <f>IF(MoM!BB38=0,0,BB38/MoM!BB38*100)</f>
        <v>0.98212167953114593</v>
      </c>
      <c r="BB38" s="84">
        <f>IF(MoM!BC38=0,0,BC38/MoM!BC38*100)</f>
        <v>0.99115719898283261</v>
      </c>
      <c r="BC38" s="84">
        <f>IF(MoM!BD38=0,0,BD38/MoM!BD38*100)</f>
        <v>0.99214835618181541</v>
      </c>
      <c r="BD38" s="84">
        <f>IF(MoM!BE38=0,0,BE38/MoM!BE38*100)</f>
        <v>0.99472794190788827</v>
      </c>
      <c r="BE38" s="137">
        <v>1</v>
      </c>
      <c r="BF38" s="84">
        <f>BE38*MoM!BF38/100</f>
        <v>1.0062</v>
      </c>
      <c r="BG38" s="84">
        <f>BF38*MoM!BG38/100</f>
        <v>1.0107279</v>
      </c>
      <c r="BH38" s="84">
        <f>BG38*MoM!BH38/100</f>
        <v>1.0160847578700001</v>
      </c>
      <c r="BI38" s="84">
        <f>BH38*MoM!BI38/100</f>
        <v>1.0212667901351371</v>
      </c>
      <c r="BJ38" s="84">
        <f>BI38*MoM!BJ38/100</f>
        <v>1.0290284177401643</v>
      </c>
      <c r="BK38" s="84">
        <f>BJ38*MoM!BK38/100</f>
        <v>1.0291313205819383</v>
      </c>
      <c r="BL38" s="84">
        <f>BK38*MoM!BL38/100</f>
        <v>1.0293371468460548</v>
      </c>
      <c r="BM38" s="84">
        <f>BL38*MoM!BM38/100</f>
        <v>1.0405569217466768</v>
      </c>
      <c r="BN38" s="84">
        <f>BM38*MoM!BN38/100</f>
        <v>1.0424299242058208</v>
      </c>
      <c r="BO38" s="84">
        <f>BN38*MoM!BO38/100</f>
        <v>1.0444105410618119</v>
      </c>
      <c r="BP38" s="84">
        <f>BO38*MoM!BP38/100</f>
        <v>1.0428439252502191</v>
      </c>
      <c r="BQ38" s="84">
        <f>BP38*MoM!BQ38/100</f>
        <v>1.0471195853437449</v>
      </c>
      <c r="BR38" s="84">
        <f>BQ38*MoM!BR38/100</f>
        <v>1.0509939278095168</v>
      </c>
      <c r="BS38" s="84">
        <f>BR38*MoM!BS38/100</f>
        <v>1.0491021387394597</v>
      </c>
      <c r="BT38" s="84">
        <f>BS38*MoM!BT38/100</f>
        <v>1.0547672902886527</v>
      </c>
    </row>
    <row r="39" spans="1:72" ht="42.75" x14ac:dyDescent="0.45">
      <c r="A39" s="84">
        <f>Веса!A39</f>
        <v>1</v>
      </c>
      <c r="B39" s="84">
        <f>MoM!B39</f>
        <v>1</v>
      </c>
      <c r="C39" s="84">
        <f>БИПЦ_НДС!E39</f>
        <v>0</v>
      </c>
      <c r="D39" s="84">
        <f t="shared" si="0"/>
        <v>1</v>
      </c>
      <c r="E39" s="84">
        <v>1</v>
      </c>
      <c r="F39" s="84">
        <v>0</v>
      </c>
      <c r="G39" s="84">
        <v>0</v>
      </c>
      <c r="H39" s="84">
        <v>0</v>
      </c>
      <c r="I39" s="84">
        <v>0</v>
      </c>
      <c r="J39" s="139" t="s">
        <v>38</v>
      </c>
      <c r="K39" s="139" t="s">
        <v>38</v>
      </c>
      <c r="L39" s="99" t="str">
        <f>MoM!J39</f>
        <v>Молоко питьевое цельное пастеризованное 2,5-3,2% жирности, л</v>
      </c>
      <c r="M39" s="84">
        <f>IF(MoM!N39=0,0,N39/MoM!N39*100)</f>
        <v>0.83443500931838555</v>
      </c>
      <c r="N39" s="84">
        <f>IF(MoM!O39=0,0,O39/MoM!O39*100)</f>
        <v>0.85270913602245813</v>
      </c>
      <c r="O39" s="84">
        <f>IF(MoM!P39=0,0,P39/MoM!P39*100)</f>
        <v>0.85987189276504683</v>
      </c>
      <c r="P39" s="84">
        <f>IF(MoM!Q39=0,0,Q39/MoM!Q39*100)</f>
        <v>0.86141966217202393</v>
      </c>
      <c r="Q39" s="84">
        <f>IF(MoM!R39=0,0,R39/MoM!R39*100)</f>
        <v>0.85814626745577016</v>
      </c>
      <c r="R39" s="84">
        <f>IF(MoM!S39=0,0,S39/MoM!S39*100)</f>
        <v>0.85376972149174557</v>
      </c>
      <c r="S39" s="84">
        <f>IF(MoM!T39=0,0,T39/MoM!T39*100)</f>
        <v>0.85479424515753577</v>
      </c>
      <c r="T39" s="84">
        <f>IF(MoM!U39=0,0,U39/MoM!U39*100)</f>
        <v>0.85718766904397692</v>
      </c>
      <c r="U39" s="84">
        <f>IF(MoM!V39=0,0,V39/MoM!V39*100)</f>
        <v>0.86224507629133629</v>
      </c>
      <c r="V39" s="84">
        <f>IF(MoM!W39=0,0,W39/MoM!W39*100)</f>
        <v>0.86871191436352135</v>
      </c>
      <c r="W39" s="84">
        <f>IF(MoM!X39=0,0,X39/MoM!X39*100)</f>
        <v>0.87679093516710216</v>
      </c>
      <c r="X39" s="84">
        <f>IF(MoM!Y39=0,0,Y39/MoM!Y39*100)</f>
        <v>0.88617259817339</v>
      </c>
      <c r="Y39" s="84">
        <f>IF(MoM!Z39=0,0,Z39/MoM!Z39*100)</f>
        <v>0.89202133732133437</v>
      </c>
      <c r="Z39" s="84">
        <f>IF(MoM!AA39=0,0,AA39/MoM!AA39*100)</f>
        <v>0.89603543333928037</v>
      </c>
      <c r="AA39" s="84">
        <f>IF(MoM!AB39=0,0,AB39/MoM!AB39*100)</f>
        <v>0.90150124948264987</v>
      </c>
      <c r="AB39" s="84">
        <f>IF(MoM!AC39=0,0,AC39/MoM!AC39*100)</f>
        <v>0.90339440210656341</v>
      </c>
      <c r="AC39" s="84">
        <f>IF(MoM!AD39=0,0,AD39/MoM!AD39*100)</f>
        <v>0.90357508098698469</v>
      </c>
      <c r="AD39" s="84">
        <f>IF(MoM!AE39=0,0,AE39/MoM!AE39*100)</f>
        <v>0.90321365095458983</v>
      </c>
      <c r="AE39" s="84">
        <f>IF(MoM!AF39=0,0,AF39/MoM!AF39*100)</f>
        <v>0.90375557914516258</v>
      </c>
      <c r="AF39" s="84">
        <f>IF(MoM!AG39=0,0,AG39/MoM!AG39*100)</f>
        <v>0.9063764703246836</v>
      </c>
      <c r="AG39" s="84">
        <f>IF(MoM!AH39=0,0,AH39/MoM!AH39*100)</f>
        <v>0.9159840609101253</v>
      </c>
      <c r="AH39" s="84">
        <f>IF(MoM!AI39=0,0,AI39/MoM!AI39*100)</f>
        <v>0.93375415169178166</v>
      </c>
      <c r="AI39" s="84">
        <f>IF(MoM!AJ39=0,0,AJ39/MoM!AJ39*100)</f>
        <v>0.94925447060986523</v>
      </c>
      <c r="AJ39" s="84">
        <f>IF(MoM!AK39=0,0,AK39/MoM!AK39*100)</f>
        <v>0.96301866043370832</v>
      </c>
      <c r="AK39" s="84">
        <f>IF(MoM!AL39=0,0,AL39/MoM!AL39*100)</f>
        <v>0.97255254517200196</v>
      </c>
      <c r="AL39" s="84">
        <f>IF(MoM!AM39=0,0,AM39/MoM!AM39*100)</f>
        <v>0.97955492349724027</v>
      </c>
      <c r="AM39" s="84">
        <f>IF(MoM!AN39=0,0,AN39/MoM!AN39*100)</f>
        <v>0.9859220304999724</v>
      </c>
      <c r="AN39" s="84">
        <f>IF(MoM!AO39=0,0,AO39/MoM!AO39*100)</f>
        <v>0.9896685342158722</v>
      </c>
      <c r="AO39" s="84">
        <f>IF(MoM!AP39=0,0,AP39/MoM!AP39*100)</f>
        <v>0.99046026904324491</v>
      </c>
      <c r="AP39" s="84">
        <f>IF(MoM!AQ39=0,0,AQ39/MoM!AQ39*100)</f>
        <v>0.98937076274729741</v>
      </c>
      <c r="AQ39" s="84">
        <f>IF(MoM!AR39=0,0,AR39/MoM!AR39*100)</f>
        <v>0.98857926613709957</v>
      </c>
      <c r="AR39" s="84">
        <f>IF(MoM!AS39=0,0,AS39/MoM!AS39*100)</f>
        <v>0.98591010211852947</v>
      </c>
      <c r="AS39" s="84">
        <f>IF(MoM!AT39=0,0,AT39/MoM!AT39*100)</f>
        <v>0.99123401666996958</v>
      </c>
      <c r="AT39" s="84">
        <f>IF(MoM!AU39=0,0,AU39/MoM!AU39*100)</f>
        <v>0.99470333572831438</v>
      </c>
      <c r="AU39" s="84">
        <f>IF(MoM!AV39=0,0,AV39/MoM!AV39*100)</f>
        <v>1.0012683777441211</v>
      </c>
      <c r="AV39" s="84">
        <f>IF(MoM!AW39=0,0,AW39/MoM!AW39*100)</f>
        <v>1.00827725638833</v>
      </c>
      <c r="AW39" s="84">
        <f>IF(MoM!AX39=0,0,AX39/MoM!AX39*100)</f>
        <v>1.0092855336447182</v>
      </c>
      <c r="AX39" s="84">
        <f>IF(MoM!AY39=0,0,AY39/MoM!AY39*100)</f>
        <v>1.0101938906249985</v>
      </c>
      <c r="AY39" s="84">
        <f>IF(MoM!AZ39=0,0,AZ39/MoM!AZ39*100)</f>
        <v>1.0112040845156236</v>
      </c>
      <c r="AZ39" s="84">
        <f>IF(MoM!BA39=0,0,BA39/MoM!BA39*100)</f>
        <v>1.0086760743043346</v>
      </c>
      <c r="BA39" s="84">
        <f>IF(MoM!BB39=0,0,BB39/MoM!BB39*100)</f>
        <v>1.0025231502510781</v>
      </c>
      <c r="BB39" s="84">
        <f>IF(MoM!BC39=0,0,BC39/MoM!BC39*100)</f>
        <v>0.99851305765007359</v>
      </c>
      <c r="BC39" s="84">
        <f>IF(MoM!BD39=0,0,BD39/MoM!BD39*100)</f>
        <v>0.99571722108865346</v>
      </c>
      <c r="BD39" s="84">
        <f>IF(MoM!BE39=0,0,BE39/MoM!BE39*100)</f>
        <v>0.99601593625498008</v>
      </c>
      <c r="BE39" s="137">
        <v>1</v>
      </c>
      <c r="BF39" s="84">
        <f>BE39*MoM!BF39/100</f>
        <v>1.0059</v>
      </c>
      <c r="BG39" s="84">
        <f>BF39*MoM!BG39/100</f>
        <v>1.0159590000000001</v>
      </c>
      <c r="BH39" s="84">
        <f>BG39*MoM!BH39/100</f>
        <v>1.0287600834000001</v>
      </c>
      <c r="BI39" s="84">
        <f>BH39*MoM!BI39/100</f>
        <v>1.0356527759587801</v>
      </c>
      <c r="BJ39" s="84">
        <f>BI39*MoM!BJ39/100</f>
        <v>1.0420738231697246</v>
      </c>
      <c r="BK39" s="84">
        <f>BJ39*MoM!BK39/100</f>
        <v>1.0459294963154526</v>
      </c>
      <c r="BL39" s="84">
        <f>BK39*MoM!BL39/100</f>
        <v>1.0501132143007146</v>
      </c>
      <c r="BM39" s="84">
        <f>BL39*MoM!BM39/100</f>
        <v>1.0525284746936063</v>
      </c>
      <c r="BN39" s="84">
        <f>BM39*MoM!BN39/100</f>
        <v>1.0546335316429936</v>
      </c>
      <c r="BO39" s="84">
        <f>BN39*MoM!BO39/100</f>
        <v>1.0571646521189366</v>
      </c>
      <c r="BP39" s="84">
        <f>BO39*MoM!BP39/100</f>
        <v>1.0579046673754198</v>
      </c>
      <c r="BQ39" s="84">
        <f>BP39*MoM!BQ39/100</f>
        <v>1.0674258093817985</v>
      </c>
      <c r="BR39" s="84">
        <f>BQ39*MoM!BR39/100</f>
        <v>1.0724427106858929</v>
      </c>
      <c r="BS39" s="84">
        <f>BR39*MoM!BS39/100</f>
        <v>1.0825236721663403</v>
      </c>
      <c r="BT39" s="84">
        <f>BS39*MoM!BT39/100</f>
        <v>1.0914003662781042</v>
      </c>
    </row>
    <row r="40" spans="1:72" ht="42.75" x14ac:dyDescent="0.45">
      <c r="A40" s="84">
        <f>Веса!A40</f>
        <v>0</v>
      </c>
      <c r="B40" s="84">
        <f>MoM!B40</f>
        <v>0</v>
      </c>
      <c r="C40" s="84">
        <f>БИПЦ_НДС!E40</f>
        <v>0</v>
      </c>
      <c r="D40" s="84">
        <f t="shared" si="0"/>
        <v>1</v>
      </c>
      <c r="E40" s="84">
        <v>1</v>
      </c>
      <c r="F40" s="84">
        <v>0</v>
      </c>
      <c r="G40" s="84">
        <v>0</v>
      </c>
      <c r="H40" s="84">
        <v>0</v>
      </c>
      <c r="I40" s="84">
        <v>0</v>
      </c>
      <c r="J40" s="139" t="s">
        <v>39</v>
      </c>
      <c r="K40" s="139" t="s">
        <v>39</v>
      </c>
      <c r="L40" s="99" t="str">
        <f>MoM!J40</f>
        <v>Молоко питьевое цельное ультрапастеризованное 2,5-3,2% жирности, л</v>
      </c>
      <c r="M40" s="84">
        <f>IF(MoM!N40=0,0,N40/MoM!N40*100)</f>
        <v>0</v>
      </c>
      <c r="N40" s="84">
        <f>IF(MoM!O40=0,0,O40/MoM!O40*100)</f>
        <v>0</v>
      </c>
      <c r="O40" s="84">
        <f>IF(MoM!P40=0,0,P40/MoM!P40*100)</f>
        <v>0</v>
      </c>
      <c r="P40" s="84">
        <f>IF(MoM!Q40=0,0,Q40/MoM!Q40*100)</f>
        <v>0</v>
      </c>
      <c r="Q40" s="84">
        <f>IF(MoM!R40=0,0,R40/MoM!R40*100)</f>
        <v>0</v>
      </c>
      <c r="R40" s="84">
        <f>IF(MoM!S40=0,0,S40/MoM!S40*100)</f>
        <v>0</v>
      </c>
      <c r="S40" s="84">
        <f>IF(MoM!T40=0,0,T40/MoM!T40*100)</f>
        <v>0</v>
      </c>
      <c r="T40" s="84">
        <f>IF(MoM!U40=0,0,U40/MoM!U40*100)</f>
        <v>0</v>
      </c>
      <c r="U40" s="84">
        <f>IF(MoM!V40=0,0,V40/MoM!V40*100)</f>
        <v>0</v>
      </c>
      <c r="V40" s="84">
        <f>IF(MoM!W40=0,0,W40/MoM!W40*100)</f>
        <v>0</v>
      </c>
      <c r="W40" s="84">
        <f>IF(MoM!X40=0,0,X40/MoM!X40*100)</f>
        <v>0</v>
      </c>
      <c r="X40" s="84">
        <f>IF(MoM!Y40=0,0,Y40/MoM!Y40*100)</f>
        <v>0</v>
      </c>
      <c r="Y40" s="84">
        <f>IF(MoM!Z40=0,0,Z40/MoM!Z40*100)</f>
        <v>0</v>
      </c>
      <c r="Z40" s="84">
        <f>IF(MoM!AA40=0,0,AA40/MoM!AA40*100)</f>
        <v>0</v>
      </c>
      <c r="AA40" s="84">
        <f>IF(MoM!AB40=0,0,AB40/MoM!AB40*100)</f>
        <v>0</v>
      </c>
      <c r="AB40" s="84">
        <f>IF(MoM!AC40=0,0,AC40/MoM!AC40*100)</f>
        <v>0</v>
      </c>
      <c r="AC40" s="84">
        <f>IF(MoM!AD40=0,0,AD40/MoM!AD40*100)</f>
        <v>0</v>
      </c>
      <c r="AD40" s="84">
        <f>IF(MoM!AE40=0,0,AE40/MoM!AE40*100)</f>
        <v>0</v>
      </c>
      <c r="AE40" s="84">
        <f>IF(MoM!AF40=0,0,AF40/MoM!AF40*100)</f>
        <v>0</v>
      </c>
      <c r="AF40" s="84">
        <f>IF(MoM!AG40=0,0,AG40/MoM!AG40*100)</f>
        <v>0</v>
      </c>
      <c r="AG40" s="84">
        <f>IF(MoM!AH40=0,0,AH40/MoM!AH40*100)</f>
        <v>0</v>
      </c>
      <c r="AH40" s="84">
        <f>IF(MoM!AI40=0,0,AI40/MoM!AI40*100)</f>
        <v>0</v>
      </c>
      <c r="AI40" s="84">
        <f>IF(MoM!AJ40=0,0,AJ40/MoM!AJ40*100)</f>
        <v>0</v>
      </c>
      <c r="AJ40" s="84">
        <f>IF(MoM!AK40=0,0,AK40/MoM!AK40*100)</f>
        <v>0</v>
      </c>
      <c r="AK40" s="84">
        <f>IF(MoM!AL40=0,0,AL40/MoM!AL40*100)</f>
        <v>0</v>
      </c>
      <c r="AL40" s="84">
        <f>IF(MoM!AM40=0,0,AM40/MoM!AM40*100)</f>
        <v>0</v>
      </c>
      <c r="AM40" s="84">
        <f>IF(MoM!AN40=0,0,AN40/MoM!AN40*100)</f>
        <v>0</v>
      </c>
      <c r="AN40" s="84">
        <f>IF(MoM!AO40=0,0,AO40/MoM!AO40*100)</f>
        <v>0</v>
      </c>
      <c r="AO40" s="84">
        <f>IF(MoM!AP40=0,0,AP40/MoM!AP40*100)</f>
        <v>0</v>
      </c>
      <c r="AP40" s="84">
        <f>IF(MoM!AQ40=0,0,AQ40/MoM!AQ40*100)</f>
        <v>0</v>
      </c>
      <c r="AQ40" s="84">
        <f>IF(MoM!AR40=0,0,AR40/MoM!AR40*100)</f>
        <v>0</v>
      </c>
      <c r="AR40" s="84">
        <f>IF(MoM!AS40=0,0,AS40/MoM!AS40*100)</f>
        <v>0</v>
      </c>
      <c r="AS40" s="84">
        <f>IF(MoM!AT40=0,0,AT40/MoM!AT40*100)</f>
        <v>0</v>
      </c>
      <c r="AT40" s="84">
        <f>IF(MoM!AU40=0,0,AU40/MoM!AU40*100)</f>
        <v>0</v>
      </c>
      <c r="AU40" s="84">
        <f>IF(MoM!AV40=0,0,AV40/MoM!AV40*100)</f>
        <v>0</v>
      </c>
      <c r="AV40" s="84">
        <f>IF(MoM!AW40=0,0,AW40/MoM!AW40*100)</f>
        <v>0</v>
      </c>
      <c r="AW40" s="84">
        <f>IF(MoM!AX40=0,0,AX40/MoM!AX40*100)</f>
        <v>0</v>
      </c>
      <c r="AX40" s="84">
        <f>IF(MoM!AY40=0,0,AY40/MoM!AY40*100)</f>
        <v>0</v>
      </c>
      <c r="AY40" s="84">
        <f>IF(MoM!AZ40=0,0,AZ40/MoM!AZ40*100)</f>
        <v>0</v>
      </c>
      <c r="AZ40" s="84">
        <f>IF(MoM!BA40=0,0,BA40/MoM!BA40*100)</f>
        <v>0</v>
      </c>
      <c r="BA40" s="84">
        <f>IF(MoM!BB40=0,0,BB40/MoM!BB40*100)</f>
        <v>0</v>
      </c>
      <c r="BB40" s="84">
        <f>IF(MoM!BC40=0,0,BC40/MoM!BC40*100)</f>
        <v>0</v>
      </c>
      <c r="BC40" s="84">
        <f>IF(MoM!BD40=0,0,BD40/MoM!BD40*100)</f>
        <v>0</v>
      </c>
      <c r="BD40" s="84">
        <f>IF(MoM!BE40=0,0,BE40/MoM!BE40*100)</f>
        <v>0</v>
      </c>
      <c r="BE40" s="137">
        <v>1</v>
      </c>
      <c r="BF40" s="84">
        <f>BE40*MoM!BF40/100</f>
        <v>0</v>
      </c>
      <c r="BG40" s="84">
        <f>BF40*MoM!BG40/100</f>
        <v>0</v>
      </c>
      <c r="BH40" s="84">
        <f>BG40*MoM!BH40/100</f>
        <v>0</v>
      </c>
      <c r="BI40" s="84">
        <f>BH40*MoM!BI40/100</f>
        <v>0</v>
      </c>
      <c r="BJ40" s="84">
        <f>BI40*MoM!BJ40/100</f>
        <v>0</v>
      </c>
      <c r="BK40" s="84">
        <f>BJ40*MoM!BK40/100</f>
        <v>0</v>
      </c>
      <c r="BL40" s="84">
        <f>BK40*MoM!BL40/100</f>
        <v>0</v>
      </c>
      <c r="BM40" s="84">
        <f>BL40*MoM!BM40/100</f>
        <v>0</v>
      </c>
      <c r="BN40" s="84">
        <f>BM40*MoM!BN40/100</f>
        <v>0</v>
      </c>
      <c r="BO40" s="84">
        <f>BN40*MoM!BO40/100</f>
        <v>0</v>
      </c>
      <c r="BP40" s="84">
        <f>BO40*MoM!BP40/100</f>
        <v>0</v>
      </c>
      <c r="BQ40" s="84">
        <f>BP40*MoM!BQ40/100</f>
        <v>0</v>
      </c>
      <c r="BR40" s="84">
        <f>BQ40*MoM!BR40/100</f>
        <v>0</v>
      </c>
      <c r="BS40" s="84">
        <f>BR40*MoM!BS40/100</f>
        <v>0</v>
      </c>
      <c r="BT40" s="84">
        <f>BS40*MoM!BT40/100</f>
        <v>0</v>
      </c>
    </row>
    <row r="41" spans="1:72" ht="42.75" x14ac:dyDescent="0.45">
      <c r="A41" s="84">
        <f>Веса!A41</f>
        <v>0</v>
      </c>
      <c r="B41" s="84">
        <f>MoM!B41</f>
        <v>0</v>
      </c>
      <c r="C41" s="84">
        <f>БИПЦ_НДС!E41</f>
        <v>0</v>
      </c>
      <c r="D41" s="84">
        <f t="shared" si="0"/>
        <v>1</v>
      </c>
      <c r="E41" s="84">
        <v>1</v>
      </c>
      <c r="F41" s="84">
        <v>0</v>
      </c>
      <c r="G41" s="84">
        <v>0</v>
      </c>
      <c r="H41" s="84">
        <v>0</v>
      </c>
      <c r="I41" s="84">
        <v>0</v>
      </c>
      <c r="J41" s="139" t="s">
        <v>40</v>
      </c>
      <c r="K41" s="139" t="s">
        <v>40</v>
      </c>
      <c r="L41" s="99" t="str">
        <f>MoM!J41</f>
        <v>Молоко питьевое цельное пастеризованное более 3,2% жирности, л</v>
      </c>
      <c r="M41" s="84">
        <f>IF(MoM!N41=0,0,N41/MoM!N41*100)</f>
        <v>0</v>
      </c>
      <c r="N41" s="84">
        <f>IF(MoM!O41=0,0,O41/MoM!O41*100)</f>
        <v>0</v>
      </c>
      <c r="O41" s="84">
        <f>IF(MoM!P41=0,0,P41/MoM!P41*100)</f>
        <v>0</v>
      </c>
      <c r="P41" s="84">
        <f>IF(MoM!Q41=0,0,Q41/MoM!Q41*100)</f>
        <v>0</v>
      </c>
      <c r="Q41" s="84">
        <f>IF(MoM!R41=0,0,R41/MoM!R41*100)</f>
        <v>0</v>
      </c>
      <c r="R41" s="84">
        <f>IF(MoM!S41=0,0,S41/MoM!S41*100)</f>
        <v>0</v>
      </c>
      <c r="S41" s="84">
        <f>IF(MoM!T41=0,0,T41/MoM!T41*100)</f>
        <v>0</v>
      </c>
      <c r="T41" s="84">
        <f>IF(MoM!U41=0,0,U41/MoM!U41*100)</f>
        <v>0</v>
      </c>
      <c r="U41" s="84">
        <f>IF(MoM!V41=0,0,V41/MoM!V41*100)</f>
        <v>0</v>
      </c>
      <c r="V41" s="84">
        <f>IF(MoM!W41=0,0,W41/MoM!W41*100)</f>
        <v>0</v>
      </c>
      <c r="W41" s="84">
        <f>IF(MoM!X41=0,0,X41/MoM!X41*100)</f>
        <v>0</v>
      </c>
      <c r="X41" s="84">
        <f>IF(MoM!Y41=0,0,Y41/MoM!Y41*100)</f>
        <v>0</v>
      </c>
      <c r="Y41" s="84">
        <f>IF(MoM!Z41=0,0,Z41/MoM!Z41*100)</f>
        <v>0</v>
      </c>
      <c r="Z41" s="84">
        <f>IF(MoM!AA41=0,0,AA41/MoM!AA41*100)</f>
        <v>0</v>
      </c>
      <c r="AA41" s="84">
        <f>IF(MoM!AB41=0,0,AB41/MoM!AB41*100)</f>
        <v>0</v>
      </c>
      <c r="AB41" s="84">
        <f>IF(MoM!AC41=0,0,AC41/MoM!AC41*100)</f>
        <v>0</v>
      </c>
      <c r="AC41" s="84">
        <f>IF(MoM!AD41=0,0,AD41/MoM!AD41*100)</f>
        <v>0</v>
      </c>
      <c r="AD41" s="84">
        <f>IF(MoM!AE41=0,0,AE41/MoM!AE41*100)</f>
        <v>0</v>
      </c>
      <c r="AE41" s="84">
        <f>IF(MoM!AF41=0,0,AF41/MoM!AF41*100)</f>
        <v>0</v>
      </c>
      <c r="AF41" s="84">
        <f>IF(MoM!AG41=0,0,AG41/MoM!AG41*100)</f>
        <v>0</v>
      </c>
      <c r="AG41" s="84">
        <f>IF(MoM!AH41=0,0,AH41/MoM!AH41*100)</f>
        <v>0</v>
      </c>
      <c r="AH41" s="84">
        <f>IF(MoM!AI41=0,0,AI41/MoM!AI41*100)</f>
        <v>0</v>
      </c>
      <c r="AI41" s="84">
        <f>IF(MoM!AJ41=0,0,AJ41/MoM!AJ41*100)</f>
        <v>0</v>
      </c>
      <c r="AJ41" s="84">
        <f>IF(MoM!AK41=0,0,AK41/MoM!AK41*100)</f>
        <v>0</v>
      </c>
      <c r="AK41" s="84">
        <f>IF(MoM!AL41=0,0,AL41/MoM!AL41*100)</f>
        <v>0</v>
      </c>
      <c r="AL41" s="84">
        <f>IF(MoM!AM41=0,0,AM41/MoM!AM41*100)</f>
        <v>0</v>
      </c>
      <c r="AM41" s="84">
        <f>IF(MoM!AN41=0,0,AN41/MoM!AN41*100)</f>
        <v>0</v>
      </c>
      <c r="AN41" s="84">
        <f>IF(MoM!AO41=0,0,AO41/MoM!AO41*100)</f>
        <v>0</v>
      </c>
      <c r="AO41" s="84">
        <f>IF(MoM!AP41=0,0,AP41/MoM!AP41*100)</f>
        <v>0</v>
      </c>
      <c r="AP41" s="84">
        <f>IF(MoM!AQ41=0,0,AQ41/MoM!AQ41*100)</f>
        <v>0</v>
      </c>
      <c r="AQ41" s="84">
        <f>IF(MoM!AR41=0,0,AR41/MoM!AR41*100)</f>
        <v>0</v>
      </c>
      <c r="AR41" s="84">
        <f>IF(MoM!AS41=0,0,AS41/MoM!AS41*100)</f>
        <v>0</v>
      </c>
      <c r="AS41" s="84">
        <f>IF(MoM!AT41=0,0,AT41/MoM!AT41*100)</f>
        <v>0</v>
      </c>
      <c r="AT41" s="84">
        <f>IF(MoM!AU41=0,0,AU41/MoM!AU41*100)</f>
        <v>0</v>
      </c>
      <c r="AU41" s="84">
        <f>IF(MoM!AV41=0,0,AV41/MoM!AV41*100)</f>
        <v>0</v>
      </c>
      <c r="AV41" s="84">
        <f>IF(MoM!AW41=0,0,AW41/MoM!AW41*100)</f>
        <v>0</v>
      </c>
      <c r="AW41" s="84">
        <f>IF(MoM!AX41=0,0,AX41/MoM!AX41*100)</f>
        <v>0</v>
      </c>
      <c r="AX41" s="84">
        <f>IF(MoM!AY41=0,0,AY41/MoM!AY41*100)</f>
        <v>0</v>
      </c>
      <c r="AY41" s="84">
        <f>IF(MoM!AZ41=0,0,AZ41/MoM!AZ41*100)</f>
        <v>0</v>
      </c>
      <c r="AZ41" s="84">
        <f>IF(MoM!BA41=0,0,BA41/MoM!BA41*100)</f>
        <v>0</v>
      </c>
      <c r="BA41" s="84">
        <f>IF(MoM!BB41=0,0,BB41/MoM!BB41*100)</f>
        <v>0</v>
      </c>
      <c r="BB41" s="84">
        <f>IF(MoM!BC41=0,0,BC41/MoM!BC41*100)</f>
        <v>0</v>
      </c>
      <c r="BC41" s="84">
        <f>IF(MoM!BD41=0,0,BD41/MoM!BD41*100)</f>
        <v>0</v>
      </c>
      <c r="BD41" s="84">
        <f>IF(MoM!BE41=0,0,BE41/MoM!BE41*100)</f>
        <v>0</v>
      </c>
      <c r="BE41" s="137">
        <v>1</v>
      </c>
      <c r="BF41" s="84">
        <f>BE41*MoM!BF41/100</f>
        <v>0</v>
      </c>
      <c r="BG41" s="84">
        <f>BF41*MoM!BG41/100</f>
        <v>0</v>
      </c>
      <c r="BH41" s="84">
        <f>BG41*MoM!BH41/100</f>
        <v>0</v>
      </c>
      <c r="BI41" s="84">
        <f>BH41*MoM!BI41/100</f>
        <v>0</v>
      </c>
      <c r="BJ41" s="84">
        <f>BI41*MoM!BJ41/100</f>
        <v>0</v>
      </c>
      <c r="BK41" s="84">
        <f>BJ41*MoM!BK41/100</f>
        <v>0</v>
      </c>
      <c r="BL41" s="84">
        <f>BK41*MoM!BL41/100</f>
        <v>0</v>
      </c>
      <c r="BM41" s="84">
        <f>BL41*MoM!BM41/100</f>
        <v>0</v>
      </c>
      <c r="BN41" s="84">
        <f>BM41*MoM!BN41/100</f>
        <v>0</v>
      </c>
      <c r="BO41" s="84">
        <f>BN41*MoM!BO41/100</f>
        <v>0</v>
      </c>
      <c r="BP41" s="84">
        <f>BO41*MoM!BP41/100</f>
        <v>0</v>
      </c>
      <c r="BQ41" s="84">
        <f>BP41*MoM!BQ41/100</f>
        <v>0</v>
      </c>
      <c r="BR41" s="84">
        <f>BQ41*MoM!BR41/100</f>
        <v>0</v>
      </c>
      <c r="BS41" s="84">
        <f>BR41*MoM!BS41/100</f>
        <v>0</v>
      </c>
      <c r="BT41" s="84">
        <f>BS41*MoM!BT41/100</f>
        <v>0</v>
      </c>
    </row>
    <row r="42" spans="1:72" x14ac:dyDescent="0.45">
      <c r="A42" s="84">
        <f>Веса!A42</f>
        <v>1</v>
      </c>
      <c r="B42" s="84">
        <f>MoM!B42</f>
        <v>1</v>
      </c>
      <c r="C42" s="84">
        <f>БИПЦ_НДС!E42</f>
        <v>0</v>
      </c>
      <c r="D42" s="84">
        <f t="shared" si="0"/>
        <v>1</v>
      </c>
      <c r="E42" s="84">
        <v>1</v>
      </c>
      <c r="F42" s="84">
        <v>0</v>
      </c>
      <c r="G42" s="84">
        <v>0</v>
      </c>
      <c r="H42" s="84">
        <v>0</v>
      </c>
      <c r="I42" s="84">
        <v>0</v>
      </c>
      <c r="J42" s="139" t="s">
        <v>41</v>
      </c>
      <c r="K42" s="139" t="s">
        <v>41</v>
      </c>
      <c r="L42" s="99" t="str">
        <f>MoM!J42</f>
        <v>Сметана, кг</v>
      </c>
      <c r="M42" s="84">
        <f>IF(MoM!N42=0,0,N42/MoM!N42*100)</f>
        <v>0.79575958731579322</v>
      </c>
      <c r="N42" s="84">
        <f>IF(MoM!O42=0,0,O42/MoM!O42*100)</f>
        <v>0.81613103275107757</v>
      </c>
      <c r="O42" s="84">
        <f>IF(MoM!P42=0,0,P42/MoM!P42*100)</f>
        <v>0.82437395618186349</v>
      </c>
      <c r="P42" s="84">
        <f>IF(MoM!Q42=0,0,Q42/MoM!Q42*100)</f>
        <v>0.82816607638029993</v>
      </c>
      <c r="Q42" s="84">
        <f>IF(MoM!R42=0,0,R42/MoM!R42*100)</f>
        <v>0.83446013856079038</v>
      </c>
      <c r="R42" s="84">
        <f>IF(MoM!S42=0,0,S42/MoM!S42*100)</f>
        <v>0.83629595086562403</v>
      </c>
      <c r="S42" s="84">
        <f>IF(MoM!T42=0,0,T42/MoM!T42*100)</f>
        <v>0.83796854276735522</v>
      </c>
      <c r="T42" s="84">
        <f>IF(MoM!U42=0,0,U42/MoM!U42*100)</f>
        <v>0.84090143266704087</v>
      </c>
      <c r="U42" s="84">
        <f>IF(MoM!V42=0,0,V42/MoM!V42*100)</f>
        <v>0.84132188338337432</v>
      </c>
      <c r="V42" s="84">
        <f>IF(MoM!W42=0,0,W42/MoM!W42*100)</f>
        <v>0.84721113656705793</v>
      </c>
      <c r="W42" s="84">
        <f>IF(MoM!X42=0,0,X42/MoM!X42*100)</f>
        <v>0.85542908459175848</v>
      </c>
      <c r="X42" s="84">
        <f>IF(MoM!Y42=0,0,Y42/MoM!Y42*100)</f>
        <v>0.86543760488148203</v>
      </c>
      <c r="Y42" s="84">
        <f>IF(MoM!Z42=0,0,Z42/MoM!Z42*100)</f>
        <v>0.87270728076248649</v>
      </c>
      <c r="Z42" s="84">
        <f>IF(MoM!AA42=0,0,AA42/MoM!AA42*100)</f>
        <v>0.87916531464012881</v>
      </c>
      <c r="AA42" s="84">
        <f>IF(MoM!AB42=0,0,AB42/MoM!AB42*100)</f>
        <v>0.88294572549308148</v>
      </c>
      <c r="AB42" s="84">
        <f>IF(MoM!AC42=0,0,AC42/MoM!AC42*100)</f>
        <v>0.88612433010485658</v>
      </c>
      <c r="AC42" s="84">
        <f>IF(MoM!AD42=0,0,AD42/MoM!AD42*100)</f>
        <v>0.88621294253786709</v>
      </c>
      <c r="AD42" s="84">
        <f>IF(MoM!AE42=0,0,AE42/MoM!AE42*100)</f>
        <v>0.88656742771488239</v>
      </c>
      <c r="AE42" s="84">
        <f>IF(MoM!AF42=0,0,AF42/MoM!AF42*100)</f>
        <v>0.8880745923419977</v>
      </c>
      <c r="AF42" s="84">
        <f>IF(MoM!AG42=0,0,AG42/MoM!AG42*100)</f>
        <v>0.89029477882285257</v>
      </c>
      <c r="AG42" s="84">
        <f>IF(MoM!AH42=0,0,AH42/MoM!AH42*100)</f>
        <v>0.89697198966402392</v>
      </c>
      <c r="AH42" s="84">
        <f>IF(MoM!AI42=0,0,AI42/MoM!AI42*100)</f>
        <v>0.91329687987590902</v>
      </c>
      <c r="AI42" s="84">
        <f>IF(MoM!AJ42=0,0,AJ42/MoM!AJ42*100)</f>
        <v>0.92663101432209716</v>
      </c>
      <c r="AJ42" s="84">
        <f>IF(MoM!AK42=0,0,AK42/MoM!AK42*100)</f>
        <v>0.94043781643549629</v>
      </c>
      <c r="AK42" s="84">
        <f>IF(MoM!AL42=0,0,AL42/MoM!AL42*100)</f>
        <v>0.94956006325492071</v>
      </c>
      <c r="AL42" s="84">
        <f>IF(MoM!AM42=0,0,AM42/MoM!AM42*100)</f>
        <v>0.95772627979891312</v>
      </c>
      <c r="AM42" s="84">
        <f>IF(MoM!AN42=0,0,AN42/MoM!AN42*100)</f>
        <v>0.96280222908184732</v>
      </c>
      <c r="AN42" s="84">
        <f>IF(MoM!AO42=0,0,AO42/MoM!AO42*100)</f>
        <v>0.96915672379378759</v>
      </c>
      <c r="AO42" s="84">
        <f>IF(MoM!AP42=0,0,AP42/MoM!AP42*100)</f>
        <v>0.97216110963754843</v>
      </c>
      <c r="AP42" s="84">
        <f>IF(MoM!AQ42=0,0,AQ42/MoM!AQ42*100)</f>
        <v>0.97235554185947592</v>
      </c>
      <c r="AQ42" s="84">
        <f>IF(MoM!AR42=0,0,AR42/MoM!AR42*100)</f>
        <v>0.97323066184714946</v>
      </c>
      <c r="AR42" s="84">
        <f>IF(MoM!AS42=0,0,AS42/MoM!AS42*100)</f>
        <v>0.97517712317084371</v>
      </c>
      <c r="AS42" s="84">
        <f>IF(MoM!AT42=0,0,AT42/MoM!AT42*100)</f>
        <v>0.97781010140340485</v>
      </c>
      <c r="AT42" s="84">
        <f>IF(MoM!AU42=0,0,AU42/MoM!AU42*100)</f>
        <v>0.98221024685972025</v>
      </c>
      <c r="AU42" s="84">
        <f>IF(MoM!AV42=0,0,AV42/MoM!AV42*100)</f>
        <v>0.9893803816617962</v>
      </c>
      <c r="AV42" s="84">
        <f>IF(MoM!AW42=0,0,AW42/MoM!AW42*100)</f>
        <v>0.99175489457778454</v>
      </c>
      <c r="AW42" s="84">
        <f>IF(MoM!AX42=0,0,AX42/MoM!AX42*100)</f>
        <v>0.99542438768772235</v>
      </c>
      <c r="AX42" s="84">
        <f>IF(MoM!AY42=0,0,AY42/MoM!AY42*100)</f>
        <v>0.99880883060586068</v>
      </c>
      <c r="AY42" s="84">
        <f>IF(MoM!AZ42=0,0,AZ42/MoM!AZ42*100)</f>
        <v>1.0008064482670724</v>
      </c>
      <c r="AZ42" s="84">
        <f>IF(MoM!BA42=0,0,BA42/MoM!BA42*100)</f>
        <v>1.0011066902015526</v>
      </c>
      <c r="BA42" s="84">
        <f>IF(MoM!BB42=0,0,BB42/MoM!BB42*100)</f>
        <v>0.99990536217331083</v>
      </c>
      <c r="BB42" s="84">
        <f>IF(MoM!BC42=0,0,BC42/MoM!BC42*100)</f>
        <v>0.9974055987678776</v>
      </c>
      <c r="BC42" s="84">
        <f>IF(MoM!BD42=0,0,BD42/MoM!BD42*100)</f>
        <v>0.99830326380676881</v>
      </c>
      <c r="BD42" s="84">
        <f>IF(MoM!BE42=0,0,BE42/MoM!BE42*100)</f>
        <v>0.99810360315400748</v>
      </c>
      <c r="BE42" s="137">
        <v>1</v>
      </c>
      <c r="BF42" s="84">
        <f>BE42*MoM!BF42/100</f>
        <v>1.0068000000000001</v>
      </c>
      <c r="BG42" s="84">
        <f>BF42*MoM!BG42/100</f>
        <v>1.0155591600000002</v>
      </c>
      <c r="BH42" s="84">
        <f>BG42*MoM!BH42/100</f>
        <v>1.0255116397680002</v>
      </c>
      <c r="BI42" s="84">
        <f>BH42*MoM!BI42/100</f>
        <v>1.0329978747383066</v>
      </c>
      <c r="BJ42" s="84">
        <f>BI42*MoM!BJ42/100</f>
        <v>1.0399189604990533</v>
      </c>
      <c r="BK42" s="84">
        <f>BJ42*MoM!BK42/100</f>
        <v>1.0473023851185965</v>
      </c>
      <c r="BL42" s="84">
        <f>BK42*MoM!BL42/100</f>
        <v>1.0493969898888338</v>
      </c>
      <c r="BM42" s="84">
        <f>BL42*MoM!BM42/100</f>
        <v>1.0534896381494001</v>
      </c>
      <c r="BN42" s="84">
        <f>BM42*MoM!BN42/100</f>
        <v>1.055385919498069</v>
      </c>
      <c r="BO42" s="84">
        <f>BN42*MoM!BO42/100</f>
        <v>1.0615071578311579</v>
      </c>
      <c r="BP42" s="84">
        <f>BO42*MoM!BP42/100</f>
        <v>1.0645855285888683</v>
      </c>
      <c r="BQ42" s="84">
        <f>BP42*MoM!BQ42/100</f>
        <v>1.0699084562318126</v>
      </c>
      <c r="BR42" s="84">
        <f>BQ42*MoM!BR42/100</f>
        <v>1.0754719802042181</v>
      </c>
      <c r="BS42" s="84">
        <f>BR42*MoM!BS42/100</f>
        <v>1.0846134920359538</v>
      </c>
      <c r="BT42" s="84">
        <f>BS42*MoM!BT42/100</f>
        <v>1.0901450208453372</v>
      </c>
    </row>
    <row r="43" spans="1:72" x14ac:dyDescent="0.45">
      <c r="A43" s="84">
        <f>Веса!A43</f>
        <v>1</v>
      </c>
      <c r="B43" s="84">
        <f>MoM!B43</f>
        <v>1</v>
      </c>
      <c r="C43" s="84">
        <f>БИПЦ_НДС!E43</f>
        <v>0</v>
      </c>
      <c r="D43" s="84">
        <f t="shared" si="0"/>
        <v>1</v>
      </c>
      <c r="E43" s="84">
        <v>1</v>
      </c>
      <c r="F43" s="84">
        <v>0</v>
      </c>
      <c r="G43" s="84">
        <v>0</v>
      </c>
      <c r="H43" s="84">
        <v>0</v>
      </c>
      <c r="I43" s="84">
        <v>0</v>
      </c>
      <c r="J43" s="139" t="s">
        <v>42</v>
      </c>
      <c r="K43" s="139" t="s">
        <v>42</v>
      </c>
      <c r="L43" s="99" t="str">
        <f>MoM!J43</f>
        <v>Кисломолочные продукты, кг</v>
      </c>
      <c r="M43" s="84">
        <f>IF(MoM!N43=0,0,N43/MoM!N43*100)</f>
        <v>0.80061447938192354</v>
      </c>
      <c r="N43" s="84">
        <f>IF(MoM!O43=0,0,O43/MoM!O43*100)</f>
        <v>0.81910867385564612</v>
      </c>
      <c r="O43" s="84">
        <f>IF(MoM!P43=0,0,P43/MoM!P43*100)</f>
        <v>0.82770931493113042</v>
      </c>
      <c r="P43" s="84">
        <f>IF(MoM!Q43=0,0,Q43/MoM!Q43*100)</f>
        <v>0.83267557082071719</v>
      </c>
      <c r="Q43" s="84">
        <f>IF(MoM!R43=0,0,R43/MoM!R43*100)</f>
        <v>0.83658914600357459</v>
      </c>
      <c r="R43" s="84">
        <f>IF(MoM!S43=0,0,S43/MoM!S43*100)</f>
        <v>0.83784402972257999</v>
      </c>
      <c r="S43" s="84">
        <f>IF(MoM!T43=0,0,T43/MoM!T43*100)</f>
        <v>0.83725753890177435</v>
      </c>
      <c r="T43" s="84">
        <f>IF(MoM!U43=0,0,U43/MoM!U43*100)</f>
        <v>0.83717381314788419</v>
      </c>
      <c r="U43" s="84">
        <f>IF(MoM!V43=0,0,V43/MoM!V43*100)</f>
        <v>0.84060622578179045</v>
      </c>
      <c r="V43" s="84">
        <f>IF(MoM!W43=0,0,W43/MoM!W43*100)</f>
        <v>0.84506143877843398</v>
      </c>
      <c r="W43" s="84">
        <f>IF(MoM!X43=0,0,X43/MoM!X43*100)</f>
        <v>0.85292051015907355</v>
      </c>
      <c r="X43" s="84">
        <f>IF(MoM!Y43=0,0,Y43/MoM!Y43*100)</f>
        <v>0.86042621064847336</v>
      </c>
      <c r="Y43" s="84">
        <f>IF(MoM!Z43=0,0,Z43/MoM!Z43*100)</f>
        <v>0.86653523674407751</v>
      </c>
      <c r="Z43" s="84">
        <f>IF(MoM!AA43=0,0,AA43/MoM!AA43*100)</f>
        <v>0.87277429044863486</v>
      </c>
      <c r="AA43" s="84">
        <f>IF(MoM!AB43=0,0,AB43/MoM!AB43*100)</f>
        <v>0.8797564847722239</v>
      </c>
      <c r="AB43" s="84">
        <f>IF(MoM!AC43=0,0,AC43/MoM!AC43*100)</f>
        <v>0.8834514620082673</v>
      </c>
      <c r="AC43" s="84">
        <f>IF(MoM!AD43=0,0,AD43/MoM!AD43*100)</f>
        <v>0.88530671007848449</v>
      </c>
      <c r="AD43" s="84">
        <f>IF(MoM!AE43=0,0,AE43/MoM!AE43*100)</f>
        <v>0.88707732349864143</v>
      </c>
      <c r="AE43" s="84">
        <f>IF(MoM!AF43=0,0,AF43/MoM!AF43*100)</f>
        <v>0.88769827762509046</v>
      </c>
      <c r="AF43" s="84">
        <f>IF(MoM!AG43=0,0,AG43/MoM!AG43*100)</f>
        <v>0.88973998366362816</v>
      </c>
      <c r="AG43" s="84">
        <f>IF(MoM!AH43=0,0,AH43/MoM!AH43*100)</f>
        <v>0.89659098153783801</v>
      </c>
      <c r="AH43" s="84">
        <f>IF(MoM!AI43=0,0,AI43/MoM!AI43*100)</f>
        <v>0.91102609634059717</v>
      </c>
      <c r="AI43" s="84">
        <f>IF(MoM!AJ43=0,0,AJ43/MoM!AJ43*100)</f>
        <v>0.92587582171094884</v>
      </c>
      <c r="AJ43" s="84">
        <f>IF(MoM!AK43=0,0,AK43/MoM!AK43*100)</f>
        <v>0.93939360870792865</v>
      </c>
      <c r="AK43" s="84">
        <f>IF(MoM!AL43=0,0,AL43/MoM!AL43*100)</f>
        <v>0.94794209054717082</v>
      </c>
      <c r="AL43" s="84">
        <f>IF(MoM!AM43=0,0,AM43/MoM!AM43*100)</f>
        <v>0.9540089199266728</v>
      </c>
      <c r="AM43" s="84">
        <f>IF(MoM!AN43=0,0,AN43/MoM!AN43*100)</f>
        <v>0.96145018950210082</v>
      </c>
      <c r="AN43" s="84">
        <f>IF(MoM!AO43=0,0,AO43/MoM!AO43*100)</f>
        <v>0.96654587550646187</v>
      </c>
      <c r="AO43" s="84">
        <f>IF(MoM!AP43=0,0,AP43/MoM!AP43*100)</f>
        <v>0.96847896725747484</v>
      </c>
      <c r="AP43" s="84">
        <f>IF(MoM!AQ43=0,0,AQ43/MoM!AQ43*100)</f>
        <v>0.97099701257234439</v>
      </c>
      <c r="AQ43" s="84">
        <f>IF(MoM!AR43=0,0,AR43/MoM!AR43*100)</f>
        <v>0.97216220898743133</v>
      </c>
      <c r="AR43" s="84">
        <f>IF(MoM!AS43=0,0,AS43/MoM!AS43*100)</f>
        <v>0.97245385765012771</v>
      </c>
      <c r="AS43" s="84">
        <f>IF(MoM!AT43=0,0,AT43/MoM!AT43*100)</f>
        <v>0.97313457535048264</v>
      </c>
      <c r="AT43" s="84">
        <f>IF(MoM!AU43=0,0,AU43/MoM!AU43*100)</f>
        <v>0.97741636748202476</v>
      </c>
      <c r="AU43" s="84">
        <f>IF(MoM!AV43=0,0,AV43/MoM!AV43*100)</f>
        <v>0.98367183223390964</v>
      </c>
      <c r="AV43" s="84">
        <f>IF(MoM!AW43=0,0,AW43/MoM!AW43*100)</f>
        <v>0.98977059759375996</v>
      </c>
      <c r="AW43" s="84">
        <f>IF(MoM!AX43=0,0,AX43/MoM!AX43*100)</f>
        <v>0.99343274880485699</v>
      </c>
      <c r="AX43" s="84">
        <f>IF(MoM!AY43=0,0,AY43/MoM!AY43*100)</f>
        <v>0.99472421137830336</v>
      </c>
      <c r="AY43" s="84">
        <f>IF(MoM!AZ43=0,0,AZ43/MoM!AZ43*100)</f>
        <v>0.99860363580267875</v>
      </c>
      <c r="AZ43" s="84">
        <f>IF(MoM!BA43=0,0,BA43/MoM!BA43*100)</f>
        <v>0.99890321689341954</v>
      </c>
      <c r="BA43" s="84">
        <f>IF(MoM!BB43=0,0,BB43/MoM!BB43*100)</f>
        <v>0.99960244914524476</v>
      </c>
      <c r="BB43" s="84">
        <f>IF(MoM!BC43=0,0,BC43/MoM!BC43*100)</f>
        <v>0.99810304547152673</v>
      </c>
      <c r="BC43" s="84">
        <f>IF(MoM!BD43=0,0,BD43/MoM!BD43*100)</f>
        <v>0.99950038973518684</v>
      </c>
      <c r="BD43" s="84">
        <f>IF(MoM!BE43=0,0,BE43/MoM!BE43*100)</f>
        <v>0.99930048965723994</v>
      </c>
      <c r="BE43" s="137">
        <v>1</v>
      </c>
      <c r="BF43" s="84">
        <f>BE43*MoM!BF43/100</f>
        <v>1.0046999999999999</v>
      </c>
      <c r="BG43" s="84">
        <f>BF43*MoM!BG43/100</f>
        <v>1.0077140999999998</v>
      </c>
      <c r="BH43" s="84">
        <f>BG43*MoM!BH43/100</f>
        <v>1.0152719557499998</v>
      </c>
      <c r="BI43" s="84">
        <f>BH43*MoM!BI43/100</f>
        <v>1.0206528971154747</v>
      </c>
      <c r="BJ43" s="84">
        <f>BI43*MoM!BJ43/100</f>
        <v>1.0249396392833596</v>
      </c>
      <c r="BK43" s="84">
        <f>BJ43*MoM!BK43/100</f>
        <v>1.0313967590108448</v>
      </c>
      <c r="BL43" s="84">
        <f>BK43*MoM!BL43/100</f>
        <v>1.0334595525288666</v>
      </c>
      <c r="BM43" s="84">
        <f>BL43*MoM!BM43/100</f>
        <v>1.0360432014101888</v>
      </c>
      <c r="BN43" s="84">
        <f>BM43*MoM!BN43/100</f>
        <v>1.0383224964532911</v>
      </c>
      <c r="BO43" s="84">
        <f>BN43*MoM!BO43/100</f>
        <v>1.0444485991823655</v>
      </c>
      <c r="BP43" s="84">
        <f>BO43*MoM!BP43/100</f>
        <v>1.047686389839831</v>
      </c>
      <c r="BQ43" s="84">
        <f>BP43*MoM!BQ43/100</f>
        <v>1.0553345004856618</v>
      </c>
      <c r="BR43" s="84">
        <f>BQ43*MoM!BR43/100</f>
        <v>1.0609277733382358</v>
      </c>
      <c r="BS43" s="84">
        <f>BR43*MoM!BS43/100</f>
        <v>1.0649592988769212</v>
      </c>
      <c r="BT43" s="84">
        <f>BS43*MoM!BT43/100</f>
        <v>1.0695386238620921</v>
      </c>
    </row>
    <row r="44" spans="1:72" x14ac:dyDescent="0.45">
      <c r="A44" s="84">
        <f>Веса!A44</f>
        <v>1</v>
      </c>
      <c r="B44" s="84">
        <f>MoM!B44</f>
        <v>1</v>
      </c>
      <c r="C44" s="84">
        <f>БИПЦ_НДС!E44</f>
        <v>0</v>
      </c>
      <c r="D44" s="84">
        <f t="shared" si="0"/>
        <v>1</v>
      </c>
      <c r="E44" s="84">
        <v>1</v>
      </c>
      <c r="F44" s="84">
        <v>0</v>
      </c>
      <c r="G44" s="84">
        <v>0</v>
      </c>
      <c r="H44" s="84">
        <v>0</v>
      </c>
      <c r="I44" s="84">
        <v>0</v>
      </c>
      <c r="J44" s="139" t="s">
        <v>43</v>
      </c>
      <c r="K44" s="139" t="s">
        <v>43</v>
      </c>
      <c r="L44" s="99" t="str">
        <f>MoM!J44</f>
        <v>Йогурт, 125 г</v>
      </c>
      <c r="M44" s="84">
        <f>IF(MoM!N44=0,0,N44/MoM!N44*100)</f>
        <v>0.70206407932976356</v>
      </c>
      <c r="N44" s="84">
        <f>IF(MoM!O44=0,0,O44/MoM!O44*100)</f>
        <v>0.72951478483155729</v>
      </c>
      <c r="O44" s="84">
        <f>IF(MoM!P44=0,0,P44/MoM!P44*100)</f>
        <v>0.74403212904970517</v>
      </c>
      <c r="P44" s="84">
        <f>IF(MoM!Q44=0,0,Q44/MoM!Q44*100)</f>
        <v>0.75727590094678987</v>
      </c>
      <c r="Q44" s="84">
        <f>IF(MoM!R44=0,0,R44/MoM!R44*100)</f>
        <v>0.76931658777184386</v>
      </c>
      <c r="R44" s="84">
        <f>IF(MoM!S44=0,0,S44/MoM!S44*100)</f>
        <v>0.77416328227480646</v>
      </c>
      <c r="S44" s="84">
        <f>IF(MoM!T44=0,0,T44/MoM!T44*100)</f>
        <v>0.7762535231369484</v>
      </c>
      <c r="T44" s="84">
        <f>IF(MoM!U44=0,0,U44/MoM!U44*100)</f>
        <v>0.77858228370635929</v>
      </c>
      <c r="U44" s="84">
        <f>IF(MoM!V44=0,0,V44/MoM!V44*100)</f>
        <v>0.78309806095185619</v>
      </c>
      <c r="V44" s="84">
        <f>IF(MoM!W44=0,0,W44/MoM!W44*100)</f>
        <v>0.78677862183832992</v>
      </c>
      <c r="W44" s="84">
        <f>IF(MoM!X44=0,0,X44/MoM!X44*100)</f>
        <v>0.7974001332331474</v>
      </c>
      <c r="X44" s="84">
        <f>IF(MoM!Y44=0,0,Y44/MoM!Y44*100)</f>
        <v>0.81207229568463735</v>
      </c>
      <c r="Y44" s="84">
        <f>IF(MoM!Z44=0,0,Z44/MoM!Z44*100)</f>
        <v>0.81905611742752527</v>
      </c>
      <c r="Z44" s="84">
        <f>IF(MoM!AA44=0,0,AA44/MoM!AA44*100)</f>
        <v>0.82773811227225702</v>
      </c>
      <c r="AA44" s="84">
        <f>IF(MoM!AB44=0,0,AB44/MoM!AB44*100)</f>
        <v>0.84164411255843108</v>
      </c>
      <c r="AB44" s="84">
        <f>IF(MoM!AC44=0,0,AC44/MoM!AC44*100)</f>
        <v>0.8525013216104349</v>
      </c>
      <c r="AC44" s="84">
        <f>IF(MoM!AD44=0,0,AD44/MoM!AD44*100)</f>
        <v>0.86085583456221726</v>
      </c>
      <c r="AD44" s="84">
        <f>IF(MoM!AE44=0,0,AE44/MoM!AE44*100)</f>
        <v>0.86524619931848457</v>
      </c>
      <c r="AE44" s="84">
        <f>IF(MoM!AF44=0,0,AF44/MoM!AF44*100)</f>
        <v>0.87078377499412285</v>
      </c>
      <c r="AF44" s="84">
        <f>IF(MoM!AG44=0,0,AG44/MoM!AG44*100)</f>
        <v>0.87609555602158706</v>
      </c>
      <c r="AG44" s="84">
        <f>IF(MoM!AH44=0,0,AH44/MoM!AH44*100)</f>
        <v>0.88406802558138353</v>
      </c>
      <c r="AH44" s="84">
        <f>IF(MoM!AI44=0,0,AI44/MoM!AI44*100)</f>
        <v>0.89511887590115091</v>
      </c>
      <c r="AI44" s="84">
        <f>IF(MoM!AJ44=0,0,AJ44/MoM!AJ44*100)</f>
        <v>0.90451762409811298</v>
      </c>
      <c r="AJ44" s="84">
        <f>IF(MoM!AK44=0,0,AK44/MoM!AK44*100)</f>
        <v>0.91681906378584721</v>
      </c>
      <c r="AK44" s="84">
        <f>IF(MoM!AL44=0,0,AL44/MoM!AL44*100)</f>
        <v>0.92470370773440558</v>
      </c>
      <c r="AL44" s="84">
        <f>IF(MoM!AM44=0,0,AM44/MoM!AM44*100)</f>
        <v>0.92867993367766366</v>
      </c>
      <c r="AM44" s="84">
        <f>IF(MoM!AN44=0,0,AN44/MoM!AN44*100)</f>
        <v>0.9337876733128907</v>
      </c>
      <c r="AN44" s="84">
        <f>IF(MoM!AO44=0,0,AO44/MoM!AO44*100)</f>
        <v>0.9388301267487803</v>
      </c>
      <c r="AO44" s="84">
        <f>IF(MoM!AP44=0,0,AP44/MoM!AP44*100)</f>
        <v>0.93995672290087884</v>
      </c>
      <c r="AP44" s="84">
        <f>IF(MoM!AQ44=0,0,AQ44/MoM!AQ44*100)</f>
        <v>0.94503248920454375</v>
      </c>
      <c r="AQ44" s="84">
        <f>IF(MoM!AR44=0,0,AR44/MoM!AR44*100)</f>
        <v>0.9466390444361914</v>
      </c>
      <c r="AR44" s="84">
        <f>IF(MoM!AS44=0,0,AS44/MoM!AS44*100)</f>
        <v>0.94644971662730415</v>
      </c>
      <c r="AS44" s="84">
        <f>IF(MoM!AT44=0,0,AT44/MoM!AT44*100)</f>
        <v>0.94663900657062949</v>
      </c>
      <c r="AT44" s="84">
        <f>IF(MoM!AU44=0,0,AU44/MoM!AU44*100)</f>
        <v>0.95222417670939619</v>
      </c>
      <c r="AU44" s="84">
        <f>IF(MoM!AV44=0,0,AV44/MoM!AV44*100)</f>
        <v>0.96117508397046447</v>
      </c>
      <c r="AV44" s="84">
        <f>IF(MoM!AW44=0,0,AW44/MoM!AW44*100)</f>
        <v>0.96569260686512559</v>
      </c>
      <c r="AW44" s="84">
        <f>IF(MoM!AX44=0,0,AX44/MoM!AX44*100)</f>
        <v>0.97003822359601877</v>
      </c>
      <c r="AX44" s="84">
        <f>IF(MoM!AY44=0,0,AY44/MoM!AY44*100)</f>
        <v>0.97760452174006773</v>
      </c>
      <c r="AY44" s="84">
        <f>IF(MoM!AZ44=0,0,AZ44/MoM!AZ44*100)</f>
        <v>0.98307910706181212</v>
      </c>
      <c r="AZ44" s="84">
        <f>IF(MoM!BA44=0,0,BA44/MoM!BA44*100)</f>
        <v>0.98789619468641499</v>
      </c>
      <c r="BA44" s="84">
        <f>IF(MoM!BB44=0,0,BB44/MoM!BB44*100)</f>
        <v>0.99244051718197246</v>
      </c>
      <c r="BB44" s="84">
        <f>IF(MoM!BC44=0,0,BC44/MoM!BC44*100)</f>
        <v>0.9942269101129001</v>
      </c>
      <c r="BC44" s="84">
        <f>IF(MoM!BD44=0,0,BD44/MoM!BD44*100)</f>
        <v>0.99512171433200169</v>
      </c>
      <c r="BD44" s="84">
        <f>IF(MoM!BE44=0,0,BE44/MoM!BE44*100)</f>
        <v>0.99561927518916771</v>
      </c>
      <c r="BE44" s="137">
        <v>1</v>
      </c>
      <c r="BF44" s="84">
        <f>BE44*MoM!BF44/100</f>
        <v>1.0087999999999999</v>
      </c>
      <c r="BG44" s="84">
        <f>BF44*MoM!BG44/100</f>
        <v>1.0108176</v>
      </c>
      <c r="BH44" s="84">
        <f>BG44*MoM!BH44/100</f>
        <v>1.0153662792</v>
      </c>
      <c r="BI44" s="84">
        <f>BH44*MoM!BI44/100</f>
        <v>1.0200369640843199</v>
      </c>
      <c r="BJ44" s="84">
        <f>BI44*MoM!BJ44/100</f>
        <v>1.0298293189395293</v>
      </c>
      <c r="BK44" s="84">
        <f>BJ44*MoM!BK44/100</f>
        <v>1.0353903972618028</v>
      </c>
      <c r="BL44" s="84">
        <f>BK44*MoM!BL44/100</f>
        <v>1.0417062786850999</v>
      </c>
      <c r="BM44" s="84">
        <f>BL44*MoM!BM44/100</f>
        <v>1.0432688381031276</v>
      </c>
      <c r="BN44" s="84">
        <f>BM44*MoM!BN44/100</f>
        <v>1.0504673930860391</v>
      </c>
      <c r="BO44" s="84">
        <f>BN44*MoM!BO44/100</f>
        <v>1.0593963659272705</v>
      </c>
      <c r="BP44" s="84">
        <f>BO44*MoM!BP44/100</f>
        <v>1.0678715368546887</v>
      </c>
      <c r="BQ44" s="84">
        <f>BP44*MoM!BQ44/100</f>
        <v>1.0763077219958408</v>
      </c>
      <c r="BR44" s="84">
        <f>BQ44*MoM!BR44/100</f>
        <v>1.0796442759340279</v>
      </c>
      <c r="BS44" s="84">
        <f>BR44*MoM!BS44/100</f>
        <v>1.0880655012863132</v>
      </c>
      <c r="BT44" s="84">
        <f>BS44*MoM!BT44/100</f>
        <v>1.093179409142359</v>
      </c>
    </row>
    <row r="45" spans="1:72" x14ac:dyDescent="0.45">
      <c r="A45" s="84">
        <f>Веса!A45</f>
        <v>0</v>
      </c>
      <c r="B45" s="84">
        <f>MoM!B45</f>
        <v>0</v>
      </c>
      <c r="C45" s="84">
        <f>БИПЦ_НДС!E45</f>
        <v>0</v>
      </c>
      <c r="D45" s="84">
        <f t="shared" si="0"/>
        <v>1</v>
      </c>
      <c r="E45" s="84">
        <v>1</v>
      </c>
      <c r="F45" s="84">
        <v>0</v>
      </c>
      <c r="G45" s="84">
        <v>0</v>
      </c>
      <c r="H45" s="84">
        <v>0</v>
      </c>
      <c r="I45" s="84">
        <v>0</v>
      </c>
      <c r="J45" s="139" t="s">
        <v>44</v>
      </c>
      <c r="K45" s="139" t="s">
        <v>44</v>
      </c>
      <c r="L45" s="99" t="str">
        <f>MoM!J45</f>
        <v>Сливки питьевые, л</v>
      </c>
      <c r="M45" s="84">
        <f>IF(MoM!N45=0,0,N45/MoM!N45*100)</f>
        <v>0</v>
      </c>
      <c r="N45" s="84">
        <f>IF(MoM!O45=0,0,O45/MoM!O45*100)</f>
        <v>0</v>
      </c>
      <c r="O45" s="84">
        <f>IF(MoM!P45=0,0,P45/MoM!P45*100)</f>
        <v>0</v>
      </c>
      <c r="P45" s="84">
        <f>IF(MoM!Q45=0,0,Q45/MoM!Q45*100)</f>
        <v>0</v>
      </c>
      <c r="Q45" s="84">
        <f>IF(MoM!R45=0,0,R45/MoM!R45*100)</f>
        <v>0</v>
      </c>
      <c r="R45" s="84">
        <f>IF(MoM!S45=0,0,S45/MoM!S45*100)</f>
        <v>0</v>
      </c>
      <c r="S45" s="84">
        <f>IF(MoM!T45=0,0,T45/MoM!T45*100)</f>
        <v>0</v>
      </c>
      <c r="T45" s="84">
        <f>IF(MoM!U45=0,0,U45/MoM!U45*100)</f>
        <v>0</v>
      </c>
      <c r="U45" s="84">
        <f>IF(MoM!V45=0,0,V45/MoM!V45*100)</f>
        <v>0</v>
      </c>
      <c r="V45" s="84">
        <f>IF(MoM!W45=0,0,W45/MoM!W45*100)</f>
        <v>0</v>
      </c>
      <c r="W45" s="84">
        <f>IF(MoM!X45=0,0,X45/MoM!X45*100)</f>
        <v>0</v>
      </c>
      <c r="X45" s="84">
        <f>IF(MoM!Y45=0,0,Y45/MoM!Y45*100)</f>
        <v>0</v>
      </c>
      <c r="Y45" s="84">
        <f>IF(MoM!Z45=0,0,Z45/MoM!Z45*100)</f>
        <v>0</v>
      </c>
      <c r="Z45" s="84">
        <f>IF(MoM!AA45=0,0,AA45/MoM!AA45*100)</f>
        <v>0</v>
      </c>
      <c r="AA45" s="84">
        <f>IF(MoM!AB45=0,0,AB45/MoM!AB45*100)</f>
        <v>0</v>
      </c>
      <c r="AB45" s="84">
        <f>IF(MoM!AC45=0,0,AC45/MoM!AC45*100)</f>
        <v>0</v>
      </c>
      <c r="AC45" s="84">
        <f>IF(MoM!AD45=0,0,AD45/MoM!AD45*100)</f>
        <v>0</v>
      </c>
      <c r="AD45" s="84">
        <f>IF(MoM!AE45=0,0,AE45/MoM!AE45*100)</f>
        <v>0</v>
      </c>
      <c r="AE45" s="84">
        <f>IF(MoM!AF45=0,0,AF45/MoM!AF45*100)</f>
        <v>0</v>
      </c>
      <c r="AF45" s="84">
        <f>IF(MoM!AG45=0,0,AG45/MoM!AG45*100)</f>
        <v>0</v>
      </c>
      <c r="AG45" s="84">
        <f>IF(MoM!AH45=0,0,AH45/MoM!AH45*100)</f>
        <v>0</v>
      </c>
      <c r="AH45" s="84">
        <f>IF(MoM!AI45=0,0,AI45/MoM!AI45*100)</f>
        <v>0</v>
      </c>
      <c r="AI45" s="84">
        <f>IF(MoM!AJ45=0,0,AJ45/MoM!AJ45*100)</f>
        <v>0</v>
      </c>
      <c r="AJ45" s="84">
        <f>IF(MoM!AK45=0,0,AK45/MoM!AK45*100)</f>
        <v>0</v>
      </c>
      <c r="AK45" s="84">
        <f>IF(MoM!AL45=0,0,AL45/MoM!AL45*100)</f>
        <v>0</v>
      </c>
      <c r="AL45" s="84">
        <f>IF(MoM!AM45=0,0,AM45/MoM!AM45*100)</f>
        <v>0</v>
      </c>
      <c r="AM45" s="84">
        <f>IF(MoM!AN45=0,0,AN45/MoM!AN45*100)</f>
        <v>0</v>
      </c>
      <c r="AN45" s="84">
        <f>IF(MoM!AO45=0,0,AO45/MoM!AO45*100)</f>
        <v>0</v>
      </c>
      <c r="AO45" s="84">
        <f>IF(MoM!AP45=0,0,AP45/MoM!AP45*100)</f>
        <v>0</v>
      </c>
      <c r="AP45" s="84">
        <f>IF(MoM!AQ45=0,0,AQ45/MoM!AQ45*100)</f>
        <v>0</v>
      </c>
      <c r="AQ45" s="84">
        <f>IF(MoM!AR45=0,0,AR45/MoM!AR45*100)</f>
        <v>0</v>
      </c>
      <c r="AR45" s="84">
        <f>IF(MoM!AS45=0,0,AS45/MoM!AS45*100)</f>
        <v>0</v>
      </c>
      <c r="AS45" s="84">
        <f>IF(MoM!AT45=0,0,AT45/MoM!AT45*100)</f>
        <v>0</v>
      </c>
      <c r="AT45" s="84">
        <f>IF(MoM!AU45=0,0,AU45/MoM!AU45*100)</f>
        <v>0</v>
      </c>
      <c r="AU45" s="84">
        <f>IF(MoM!AV45=0,0,AV45/MoM!AV45*100)</f>
        <v>0</v>
      </c>
      <c r="AV45" s="84">
        <f>IF(MoM!AW45=0,0,AW45/MoM!AW45*100)</f>
        <v>0</v>
      </c>
      <c r="AW45" s="84">
        <f>IF(MoM!AX45=0,0,AX45/MoM!AX45*100)</f>
        <v>0</v>
      </c>
      <c r="AX45" s="84">
        <f>IF(MoM!AY45=0,0,AY45/MoM!AY45*100)</f>
        <v>0</v>
      </c>
      <c r="AY45" s="84">
        <f>IF(MoM!AZ45=0,0,AZ45/MoM!AZ45*100)</f>
        <v>0</v>
      </c>
      <c r="AZ45" s="84">
        <f>IF(MoM!BA45=0,0,BA45/MoM!BA45*100)</f>
        <v>0</v>
      </c>
      <c r="BA45" s="84">
        <f>IF(MoM!BB45=0,0,BB45/MoM!BB45*100)</f>
        <v>0</v>
      </c>
      <c r="BB45" s="84">
        <f>IF(MoM!BC45=0,0,BC45/MoM!BC45*100)</f>
        <v>0</v>
      </c>
      <c r="BC45" s="84">
        <f>IF(MoM!BD45=0,0,BD45/MoM!BD45*100)</f>
        <v>0</v>
      </c>
      <c r="BD45" s="84">
        <f>IF(MoM!BE45=0,0,BE45/MoM!BE45*100)</f>
        <v>0</v>
      </c>
      <c r="BE45" s="137">
        <v>1</v>
      </c>
      <c r="BF45" s="84">
        <f>BE45*MoM!BF45/100</f>
        <v>0</v>
      </c>
      <c r="BG45" s="84">
        <f>BF45*MoM!BG45/100</f>
        <v>0</v>
      </c>
      <c r="BH45" s="84">
        <f>BG45*MoM!BH45/100</f>
        <v>0</v>
      </c>
      <c r="BI45" s="84">
        <f>BH45*MoM!BI45/100</f>
        <v>0</v>
      </c>
      <c r="BJ45" s="84">
        <f>BI45*MoM!BJ45/100</f>
        <v>0</v>
      </c>
      <c r="BK45" s="84">
        <f>BJ45*MoM!BK45/100</f>
        <v>0</v>
      </c>
      <c r="BL45" s="84">
        <f>BK45*MoM!BL45/100</f>
        <v>0</v>
      </c>
      <c r="BM45" s="84">
        <f>BL45*MoM!BM45/100</f>
        <v>0</v>
      </c>
      <c r="BN45" s="84">
        <f>BM45*MoM!BN45/100</f>
        <v>0</v>
      </c>
      <c r="BO45" s="84">
        <f>BN45*MoM!BO45/100</f>
        <v>0</v>
      </c>
      <c r="BP45" s="84">
        <f>BO45*MoM!BP45/100</f>
        <v>0</v>
      </c>
      <c r="BQ45" s="84">
        <f>BP45*MoM!BQ45/100</f>
        <v>0</v>
      </c>
      <c r="BR45" s="84">
        <f>BQ45*MoM!BR45/100</f>
        <v>0</v>
      </c>
      <c r="BS45" s="84">
        <f>BR45*MoM!BS45/100</f>
        <v>0</v>
      </c>
      <c r="BT45" s="84">
        <f>BS45*MoM!BT45/100</f>
        <v>0</v>
      </c>
    </row>
    <row r="46" spans="1:72" x14ac:dyDescent="0.45">
      <c r="A46" s="84">
        <f>Веса!A46</f>
        <v>1</v>
      </c>
      <c r="B46" s="84">
        <f>MoM!B46</f>
        <v>1</v>
      </c>
      <c r="C46" s="84">
        <f>БИПЦ_НДС!E46</f>
        <v>0</v>
      </c>
      <c r="D46" s="84">
        <f t="shared" si="0"/>
        <v>1</v>
      </c>
      <c r="E46" s="84">
        <v>1</v>
      </c>
      <c r="F46" s="84">
        <v>0</v>
      </c>
      <c r="G46" s="84">
        <v>0</v>
      </c>
      <c r="H46" s="84">
        <v>0</v>
      </c>
      <c r="I46" s="84">
        <v>0</v>
      </c>
      <c r="J46" s="139" t="s">
        <v>45</v>
      </c>
      <c r="K46" s="139" t="s">
        <v>45</v>
      </c>
      <c r="L46" s="99" t="str">
        <f>MoM!J46</f>
        <v>Творог</v>
      </c>
      <c r="M46" s="84">
        <f>IF(MoM!N46=0,0,N46/MoM!N46*100)</f>
        <v>0.80709156335839927</v>
      </c>
      <c r="N46" s="84">
        <f>IF(MoM!O46=0,0,O46/MoM!O46*100)</f>
        <v>0.82920587219441932</v>
      </c>
      <c r="O46" s="84">
        <f>IF(MoM!P46=0,0,P46/MoM!P46*100)</f>
        <v>0.84031723088182453</v>
      </c>
      <c r="P46" s="84">
        <f>IF(MoM!Q46=0,0,Q46/MoM!Q46*100)</f>
        <v>0.84535913426711551</v>
      </c>
      <c r="Q46" s="84">
        <f>IF(MoM!R46=0,0,R46/MoM!R46*100)</f>
        <v>0.84510552652683535</v>
      </c>
      <c r="R46" s="84">
        <f>IF(MoM!S46=0,0,S46/MoM!S46*100)</f>
        <v>0.84468297376357193</v>
      </c>
      <c r="S46" s="84">
        <f>IF(MoM!T46=0,0,T46/MoM!T46*100)</f>
        <v>0.84400722738456113</v>
      </c>
      <c r="T46" s="84">
        <f>IF(MoM!U46=0,0,U46/MoM!U46*100)</f>
        <v>0.84493563533468408</v>
      </c>
      <c r="U46" s="84">
        <f>IF(MoM!V46=0,0,V46/MoM!V46*100)</f>
        <v>0.84806189718542246</v>
      </c>
      <c r="V46" s="84">
        <f>IF(MoM!W46=0,0,W46/MoM!W46*100)</f>
        <v>0.85221740048163097</v>
      </c>
      <c r="W46" s="84">
        <f>IF(MoM!X46=0,0,X46/MoM!X46*100)</f>
        <v>0.86099523970659175</v>
      </c>
      <c r="X46" s="84">
        <f>IF(MoM!Y46=0,0,Y46/MoM!Y46*100)</f>
        <v>0.87106888401115878</v>
      </c>
      <c r="Y46" s="84">
        <f>IF(MoM!Z46=0,0,Z46/MoM!Z46*100)</f>
        <v>0.88030221418167709</v>
      </c>
      <c r="Z46" s="84">
        <f>IF(MoM!AA46=0,0,AA46/MoM!AA46*100)</f>
        <v>0.88523190658109441</v>
      </c>
      <c r="AA46" s="84">
        <f>IF(MoM!AB46=0,0,AB46/MoM!AB46*100)</f>
        <v>0.89125148354584594</v>
      </c>
      <c r="AB46" s="84">
        <f>IF(MoM!AC46=0,0,AC46/MoM!AC46*100)</f>
        <v>0.89615336670534806</v>
      </c>
      <c r="AC46" s="84">
        <f>IF(MoM!AD46=0,0,AD46/MoM!AD46*100)</f>
        <v>0.89839375012211142</v>
      </c>
      <c r="AD46" s="84">
        <f>IF(MoM!AE46=0,0,AE46/MoM!AE46*100)</f>
        <v>0.89893278637218477</v>
      </c>
      <c r="AE46" s="84">
        <f>IF(MoM!AF46=0,0,AF46/MoM!AF46*100)</f>
        <v>0.90046097210901754</v>
      </c>
      <c r="AF46" s="84">
        <f>IF(MoM!AG46=0,0,AG46/MoM!AG46*100)</f>
        <v>0.90280217063650103</v>
      </c>
      <c r="AG46" s="84">
        <f>IF(MoM!AH46=0,0,AH46/MoM!AH46*100)</f>
        <v>0.91056626930397488</v>
      </c>
      <c r="AH46" s="84">
        <f>IF(MoM!AI46=0,0,AI46/MoM!AI46*100)</f>
        <v>0.92222151755106585</v>
      </c>
      <c r="AI46" s="84">
        <f>IF(MoM!AJ46=0,0,AJ46/MoM!AJ46*100)</f>
        <v>0.93596261816257675</v>
      </c>
      <c r="AJ46" s="84">
        <f>IF(MoM!AK46=0,0,AK46/MoM!AK46*100)</f>
        <v>0.94681978453326265</v>
      </c>
      <c r="AK46" s="84">
        <f>IF(MoM!AL46=0,0,AL46/MoM!AL46*100)</f>
        <v>0.95420497885262201</v>
      </c>
      <c r="AL46" s="84">
        <f>IF(MoM!AM46=0,0,AM46/MoM!AM46*100)</f>
        <v>0.96212488017709874</v>
      </c>
      <c r="AM46" s="84">
        <f>IF(MoM!AN46=0,0,AN46/MoM!AN46*100)</f>
        <v>0.96857111687428521</v>
      </c>
      <c r="AN46" s="84">
        <f>IF(MoM!AO46=0,0,AO46/MoM!AO46*100)</f>
        <v>0.97244540134178248</v>
      </c>
      <c r="AO46" s="84">
        <f>IF(MoM!AP46=0,0,AP46/MoM!AP46*100)</f>
        <v>0.97409855852406346</v>
      </c>
      <c r="AP46" s="84">
        <f>IF(MoM!AQ46=0,0,AQ46/MoM!AQ46*100)</f>
        <v>0.97458560780332537</v>
      </c>
      <c r="AQ46" s="84">
        <f>IF(MoM!AR46=0,0,AR46/MoM!AR46*100)</f>
        <v>0.97565765197190901</v>
      </c>
      <c r="AR46" s="84">
        <f>IF(MoM!AS46=0,0,AS46/MoM!AS46*100)</f>
        <v>0.97585278350230342</v>
      </c>
      <c r="AS46" s="84">
        <f>IF(MoM!AT46=0,0,AT46/MoM!AT46*100)</f>
        <v>0.97790207434765819</v>
      </c>
      <c r="AT46" s="84">
        <f>IF(MoM!AU46=0,0,AU46/MoM!AU46*100)</f>
        <v>0.98191147285248359</v>
      </c>
      <c r="AU46" s="84">
        <f>IF(MoM!AV46=0,0,AV46/MoM!AV46*100)</f>
        <v>0.98574092759660825</v>
      </c>
      <c r="AV46" s="84">
        <f>IF(MoM!AW46=0,0,AW46/MoM!AW46*100)</f>
        <v>0.99037390995631236</v>
      </c>
      <c r="AW46" s="84">
        <f>IF(MoM!AX46=0,0,AX46/MoM!AX46*100)</f>
        <v>0.99512770472410272</v>
      </c>
      <c r="AX46" s="84">
        <f>IF(MoM!AY46=0,0,AY46/MoM!AY46*100)</f>
        <v>0.99751601121544053</v>
      </c>
      <c r="AY46" s="84">
        <f>IF(MoM!AZ46=0,0,AZ46/MoM!AZ46*100)</f>
        <v>0.99961079483899296</v>
      </c>
      <c r="AZ46" s="84">
        <f>IF(MoM!BA46=0,0,BA46/MoM!BA46*100)</f>
        <v>0.99821133972621845</v>
      </c>
      <c r="BA46" s="84">
        <f>IF(MoM!BB46=0,0,BB46/MoM!BB46*100)</f>
        <v>0.99691366498457434</v>
      </c>
      <c r="BB46" s="84">
        <f>IF(MoM!BC46=0,0,BC46/MoM!BC46*100)</f>
        <v>0.9970133563510728</v>
      </c>
      <c r="BC46" s="84">
        <f>IF(MoM!BD46=0,0,BD46/MoM!BD46*100)</f>
        <v>0.99601634299472175</v>
      </c>
      <c r="BD46" s="84">
        <f>IF(MoM!BE46=0,0,BE46/MoM!BE46*100)</f>
        <v>0.9959167413604223</v>
      </c>
      <c r="BE46" s="137">
        <v>1</v>
      </c>
      <c r="BF46" s="84">
        <f>BE46*MoM!BF46/100</f>
        <v>1.0038</v>
      </c>
      <c r="BG46" s="84">
        <f>BF46*MoM!BG46/100</f>
        <v>1.0098228</v>
      </c>
      <c r="BH46" s="84">
        <f>BG46*MoM!BH46/100</f>
        <v>1.01810334696</v>
      </c>
      <c r="BI46" s="84">
        <f>BH46*MoM!BI46/100</f>
        <v>1.02370291536828</v>
      </c>
      <c r="BJ46" s="84">
        <f>BI46*MoM!BJ46/100</f>
        <v>1.0288214299451213</v>
      </c>
      <c r="BK46" s="84">
        <f>BJ46*MoM!BK46/100</f>
        <v>1.0346857120958084</v>
      </c>
      <c r="BL46" s="84">
        <f>BK46*MoM!BL46/100</f>
        <v>1.0362377406639522</v>
      </c>
      <c r="BM46" s="84">
        <f>BL46*MoM!BM46/100</f>
        <v>1.0387247112415456</v>
      </c>
      <c r="BN46" s="84">
        <f>BM46*MoM!BN46/100</f>
        <v>1.0429834825576361</v>
      </c>
      <c r="BO46" s="84">
        <f>BN46*MoM!BO46/100</f>
        <v>1.0453823445675186</v>
      </c>
      <c r="BP46" s="84">
        <f>BO46*MoM!BP46/100</f>
        <v>1.0499820268836155</v>
      </c>
      <c r="BQ46" s="84">
        <f>BP46*MoM!BQ46/100</f>
        <v>1.0554419334234104</v>
      </c>
      <c r="BR46" s="84">
        <f>BQ46*MoM!BR46/100</f>
        <v>1.0598747895437888</v>
      </c>
      <c r="BS46" s="84">
        <f>BR46*MoM!BS46/100</f>
        <v>1.0653861384494163</v>
      </c>
      <c r="BT46" s="84">
        <f>BS46*MoM!BT46/100</f>
        <v>1.0711392235970432</v>
      </c>
    </row>
    <row r="47" spans="1:72" ht="28.5" x14ac:dyDescent="0.45">
      <c r="A47" s="84">
        <f>Веса!A47</f>
        <v>0</v>
      </c>
      <c r="B47" s="84">
        <f>MoM!B47</f>
        <v>0</v>
      </c>
      <c r="C47" s="84">
        <f>БИПЦ_НДС!E47</f>
        <v>0</v>
      </c>
      <c r="D47" s="84">
        <f t="shared" si="0"/>
        <v>1</v>
      </c>
      <c r="E47" s="84">
        <v>1</v>
      </c>
      <c r="F47" s="84">
        <v>0</v>
      </c>
      <c r="G47" s="84">
        <v>0</v>
      </c>
      <c r="H47" s="84">
        <v>0</v>
      </c>
      <c r="I47" s="84">
        <v>0</v>
      </c>
      <c r="J47" s="139" t="s">
        <v>466</v>
      </c>
      <c r="K47" s="139" t="s">
        <v>466</v>
      </c>
      <c r="L47" s="99" t="str">
        <f>MoM!J47</f>
        <v>Сырки творожные, глазированные, кг</v>
      </c>
      <c r="M47" s="84">
        <f>IF(MoM!N47=0,0,N47/MoM!N47*100)</f>
        <v>0</v>
      </c>
      <c r="N47" s="84">
        <f>IF(MoM!O47=0,0,O47/MoM!O47*100)</f>
        <v>0</v>
      </c>
      <c r="O47" s="84">
        <f>IF(MoM!P47=0,0,P47/MoM!P47*100)</f>
        <v>0</v>
      </c>
      <c r="P47" s="84">
        <f>IF(MoM!Q47=0,0,Q47/MoM!Q47*100)</f>
        <v>0</v>
      </c>
      <c r="Q47" s="84">
        <f>IF(MoM!R47=0,0,R47/MoM!R47*100)</f>
        <v>0</v>
      </c>
      <c r="R47" s="84">
        <f>IF(MoM!S47=0,0,S47/MoM!S47*100)</f>
        <v>0</v>
      </c>
      <c r="S47" s="84">
        <f>IF(MoM!T47=0,0,T47/MoM!T47*100)</f>
        <v>0</v>
      </c>
      <c r="T47" s="84">
        <f>IF(MoM!U47=0,0,U47/MoM!U47*100)</f>
        <v>0</v>
      </c>
      <c r="U47" s="84">
        <f>IF(MoM!V47=0,0,V47/MoM!V47*100)</f>
        <v>0</v>
      </c>
      <c r="V47" s="84">
        <f>IF(MoM!W47=0,0,W47/MoM!W47*100)</f>
        <v>0</v>
      </c>
      <c r="W47" s="84">
        <f>IF(MoM!X47=0,0,X47/MoM!X47*100)</f>
        <v>0</v>
      </c>
      <c r="X47" s="84">
        <f>IF(MoM!Y47=0,0,Y47/MoM!Y47*100)</f>
        <v>0</v>
      </c>
      <c r="Y47" s="84">
        <f>IF(MoM!Z47=0,0,Z47/MoM!Z47*100)</f>
        <v>0</v>
      </c>
      <c r="Z47" s="84">
        <f>IF(MoM!AA47=0,0,AA47/MoM!AA47*100)</f>
        <v>0</v>
      </c>
      <c r="AA47" s="84">
        <f>IF(MoM!AB47=0,0,AB47/MoM!AB47*100)</f>
        <v>0</v>
      </c>
      <c r="AB47" s="84">
        <f>IF(MoM!AC47=0,0,AC47/MoM!AC47*100)</f>
        <v>0</v>
      </c>
      <c r="AC47" s="84">
        <f>IF(MoM!AD47=0,0,AD47/MoM!AD47*100)</f>
        <v>0</v>
      </c>
      <c r="AD47" s="84">
        <f>IF(MoM!AE47=0,0,AE47/MoM!AE47*100)</f>
        <v>0</v>
      </c>
      <c r="AE47" s="84">
        <f>IF(MoM!AF47=0,0,AF47/MoM!AF47*100)</f>
        <v>0</v>
      </c>
      <c r="AF47" s="84">
        <f>IF(MoM!AG47=0,0,AG47/MoM!AG47*100)</f>
        <v>0</v>
      </c>
      <c r="AG47" s="84">
        <f>IF(MoM!AH47=0,0,AH47/MoM!AH47*100)</f>
        <v>0</v>
      </c>
      <c r="AH47" s="84">
        <f>IF(MoM!AI47=0,0,AI47/MoM!AI47*100)</f>
        <v>0</v>
      </c>
      <c r="AI47" s="84">
        <f>IF(MoM!AJ47=0,0,AJ47/MoM!AJ47*100)</f>
        <v>0</v>
      </c>
      <c r="AJ47" s="84">
        <f>IF(MoM!AK47=0,0,AK47/MoM!AK47*100)</f>
        <v>0</v>
      </c>
      <c r="AK47" s="84">
        <f>IF(MoM!AL47=0,0,AL47/MoM!AL47*100)</f>
        <v>0</v>
      </c>
      <c r="AL47" s="84">
        <f>IF(MoM!AM47=0,0,AM47/MoM!AM47*100)</f>
        <v>0</v>
      </c>
      <c r="AM47" s="84">
        <f>IF(MoM!AN47=0,0,AN47/MoM!AN47*100)</f>
        <v>0</v>
      </c>
      <c r="AN47" s="84">
        <f>IF(MoM!AO47=0,0,AO47/MoM!AO47*100)</f>
        <v>0</v>
      </c>
      <c r="AO47" s="84">
        <f>IF(MoM!AP47=0,0,AP47/MoM!AP47*100)</f>
        <v>0</v>
      </c>
      <c r="AP47" s="84">
        <f>IF(MoM!AQ47=0,0,AQ47/MoM!AQ47*100)</f>
        <v>0</v>
      </c>
      <c r="AQ47" s="84">
        <f>IF(MoM!AR47=0,0,AR47/MoM!AR47*100)</f>
        <v>0</v>
      </c>
      <c r="AR47" s="84">
        <f>IF(MoM!AS47=0,0,AS47/MoM!AS47*100)</f>
        <v>0</v>
      </c>
      <c r="AS47" s="84">
        <f>IF(MoM!AT47=0,0,AT47/MoM!AT47*100)</f>
        <v>0</v>
      </c>
      <c r="AT47" s="84">
        <f>IF(MoM!AU47=0,0,AU47/MoM!AU47*100)</f>
        <v>0</v>
      </c>
      <c r="AU47" s="84">
        <f>IF(MoM!AV47=0,0,AV47/MoM!AV47*100)</f>
        <v>0</v>
      </c>
      <c r="AV47" s="84">
        <f>IF(MoM!AW47=0,0,AW47/MoM!AW47*100)</f>
        <v>0</v>
      </c>
      <c r="AW47" s="84">
        <f>IF(MoM!AX47=0,0,AX47/MoM!AX47*100)</f>
        <v>0</v>
      </c>
      <c r="AX47" s="84">
        <f>IF(MoM!AY47=0,0,AY47/MoM!AY47*100)</f>
        <v>0</v>
      </c>
      <c r="AY47" s="84">
        <f>IF(MoM!AZ47=0,0,AZ47/MoM!AZ47*100)</f>
        <v>0</v>
      </c>
      <c r="AZ47" s="84">
        <f>IF(MoM!BA47=0,0,BA47/MoM!BA47*100)</f>
        <v>0</v>
      </c>
      <c r="BA47" s="84">
        <f>IF(MoM!BB47=0,0,BB47/MoM!BB47*100)</f>
        <v>0</v>
      </c>
      <c r="BB47" s="84">
        <f>IF(MoM!BC47=0,0,BC47/MoM!BC47*100)</f>
        <v>0</v>
      </c>
      <c r="BC47" s="84">
        <f>IF(MoM!BD47=0,0,BD47/MoM!BD47*100)</f>
        <v>0</v>
      </c>
      <c r="BD47" s="84">
        <f>IF(MoM!BE47=0,0,BE47/MoM!BE47*100)</f>
        <v>0</v>
      </c>
      <c r="BE47" s="137">
        <v>1</v>
      </c>
      <c r="BF47" s="84">
        <f>BE47*MoM!BF47/100</f>
        <v>0</v>
      </c>
      <c r="BG47" s="84">
        <f>BF47*MoM!BG47/100</f>
        <v>0</v>
      </c>
      <c r="BH47" s="84">
        <f>BG47*MoM!BH47/100</f>
        <v>0</v>
      </c>
      <c r="BI47" s="84">
        <f>BH47*MoM!BI47/100</f>
        <v>0</v>
      </c>
      <c r="BJ47" s="84">
        <f>BI47*MoM!BJ47/100</f>
        <v>0</v>
      </c>
      <c r="BK47" s="84">
        <f>BJ47*MoM!BK47/100</f>
        <v>0</v>
      </c>
      <c r="BL47" s="84">
        <f>BK47*MoM!BL47/100</f>
        <v>0</v>
      </c>
      <c r="BM47" s="84">
        <f>BL47*MoM!BM47/100</f>
        <v>0</v>
      </c>
      <c r="BN47" s="84">
        <f>BM47*MoM!BN47/100</f>
        <v>0</v>
      </c>
      <c r="BO47" s="84">
        <f>BN47*MoM!BO47/100</f>
        <v>0</v>
      </c>
      <c r="BP47" s="84">
        <f>BO47*MoM!BP47/100</f>
        <v>0</v>
      </c>
      <c r="BQ47" s="84">
        <f>BP47*MoM!BQ47/100</f>
        <v>0</v>
      </c>
      <c r="BR47" s="84">
        <f>BQ47*MoM!BR47/100</f>
        <v>0</v>
      </c>
      <c r="BS47" s="84">
        <f>BR47*MoM!BS47/100</f>
        <v>0</v>
      </c>
      <c r="BT47" s="84">
        <f>BS47*MoM!BT47/100</f>
        <v>0</v>
      </c>
    </row>
    <row r="48" spans="1:72" ht="28.5" x14ac:dyDescent="0.45">
      <c r="A48" s="84">
        <f>Веса!A48</f>
        <v>1</v>
      </c>
      <c r="B48" s="84">
        <f>MoM!B48</f>
        <v>1</v>
      </c>
      <c r="C48" s="84">
        <f>БИПЦ_НДС!E48</f>
        <v>0</v>
      </c>
      <c r="D48" s="84">
        <f t="shared" si="0"/>
        <v>1</v>
      </c>
      <c r="E48" s="84">
        <v>1</v>
      </c>
      <c r="F48" s="84">
        <v>0</v>
      </c>
      <c r="G48" s="84">
        <v>0</v>
      </c>
      <c r="H48" s="84">
        <v>0</v>
      </c>
      <c r="I48" s="84">
        <v>0</v>
      </c>
      <c r="J48" s="139" t="s">
        <v>47</v>
      </c>
      <c r="K48" s="139" t="s">
        <v>47</v>
      </c>
      <c r="L48" s="99" t="str">
        <f>MoM!J48</f>
        <v>Молоко сгущенное с сахаром, 400 г</v>
      </c>
      <c r="M48" s="84">
        <f>IF(MoM!N48=0,0,N48/MoM!N48*100)</f>
        <v>0.78262321193560602</v>
      </c>
      <c r="N48" s="84">
        <f>IF(MoM!O48=0,0,O48/MoM!O48*100)</f>
        <v>0.82198915949596696</v>
      </c>
      <c r="O48" s="84">
        <f>IF(MoM!P48=0,0,P48/MoM!P48*100)</f>
        <v>0.85149857032187226</v>
      </c>
      <c r="P48" s="84">
        <f>IF(MoM!Q48=0,0,Q48/MoM!Q48*100)</f>
        <v>0.8634195503063784</v>
      </c>
      <c r="Q48" s="84">
        <f>IF(MoM!R48=0,0,R48/MoM!R48*100)</f>
        <v>0.87084495843901333</v>
      </c>
      <c r="R48" s="84">
        <f>IF(MoM!S48=0,0,S48/MoM!S48*100)</f>
        <v>0.87067078944732557</v>
      </c>
      <c r="S48" s="84">
        <f>IF(MoM!T48=0,0,T48/MoM!T48*100)</f>
        <v>0.87267333226305444</v>
      </c>
      <c r="T48" s="84">
        <f>IF(MoM!U48=0,0,U48/MoM!U48*100)</f>
        <v>0.87572768892597508</v>
      </c>
      <c r="U48" s="84">
        <f>IF(MoM!V48=0,0,V48/MoM!V48*100)</f>
        <v>0.87747914430382701</v>
      </c>
      <c r="V48" s="84">
        <f>IF(MoM!W48=0,0,W48/MoM!W48*100)</f>
        <v>0.88116455670990312</v>
      </c>
      <c r="W48" s="84">
        <f>IF(MoM!X48=0,0,X48/MoM!X48*100)</f>
        <v>0.8853060301264396</v>
      </c>
      <c r="X48" s="84">
        <f>IF(MoM!Y48=0,0,Y48/MoM!Y48*100)</f>
        <v>0.88849313183489487</v>
      </c>
      <c r="Y48" s="84">
        <f>IF(MoM!Z48=0,0,Z48/MoM!Z48*100)</f>
        <v>0.8955122275763906</v>
      </c>
      <c r="Z48" s="84">
        <f>IF(MoM!AA48=0,0,AA48/MoM!AA48*100)</f>
        <v>0.90393004251560871</v>
      </c>
      <c r="AA48" s="84">
        <f>IF(MoM!AB48=0,0,AB48/MoM!AB48*100)</f>
        <v>0.91540995405555692</v>
      </c>
      <c r="AB48" s="84">
        <f>IF(MoM!AC48=0,0,AC48/MoM!AC48*100)</f>
        <v>0.92007854482124041</v>
      </c>
      <c r="AC48" s="84">
        <f>IF(MoM!AD48=0,0,AD48/MoM!AD48*100)</f>
        <v>0.92486295325431078</v>
      </c>
      <c r="AD48" s="84">
        <f>IF(MoM!AE48=0,0,AE48/MoM!AE48*100)</f>
        <v>0.9259727887982161</v>
      </c>
      <c r="AE48" s="84">
        <f>IF(MoM!AF48=0,0,AF48/MoM!AF48*100)</f>
        <v>0.92717655342365368</v>
      </c>
      <c r="AF48" s="84">
        <f>IF(MoM!AG48=0,0,AG48/MoM!AG48*100)</f>
        <v>0.93125613025871778</v>
      </c>
      <c r="AG48" s="84">
        <f>IF(MoM!AH48=0,0,AH48/MoM!AH48*100)</f>
        <v>0.93824055123565819</v>
      </c>
      <c r="AH48" s="84">
        <f>IF(MoM!AI48=0,0,AI48/MoM!AI48*100)</f>
        <v>0.94537117942504933</v>
      </c>
      <c r="AI48" s="84">
        <f>IF(MoM!AJ48=0,0,AJ48/MoM!AJ48*100)</f>
        <v>0.95019257244011723</v>
      </c>
      <c r="AJ48" s="84">
        <f>IF(MoM!AK48=0,0,AK48/MoM!AK48*100)</f>
        <v>0.95741403599066222</v>
      </c>
      <c r="AK48" s="84">
        <f>IF(MoM!AL48=0,0,AL48/MoM!AL48*100)</f>
        <v>0.96124369213462491</v>
      </c>
      <c r="AL48" s="84">
        <f>IF(MoM!AM48=0,0,AM48/MoM!AM48*100)</f>
        <v>0.96595378622608452</v>
      </c>
      <c r="AM48" s="84">
        <f>IF(MoM!AN48=0,0,AN48/MoM!AN48*100)</f>
        <v>0.97010738750685677</v>
      </c>
      <c r="AN48" s="84">
        <f>IF(MoM!AO48=0,0,AO48/MoM!AO48*100)</f>
        <v>0.97243564523687309</v>
      </c>
      <c r="AO48" s="84">
        <f>IF(MoM!AP48=0,0,AP48/MoM!AP48*100)</f>
        <v>0.97350532444663362</v>
      </c>
      <c r="AP48" s="84">
        <f>IF(MoM!AQ48=0,0,AQ48/MoM!AQ48*100)</f>
        <v>0.97593908775775029</v>
      </c>
      <c r="AQ48" s="84">
        <f>IF(MoM!AR48=0,0,AR48/MoM!AR48*100)</f>
        <v>0.97584149384897456</v>
      </c>
      <c r="AR48" s="84">
        <f>IF(MoM!AS48=0,0,AS48/MoM!AS48*100)</f>
        <v>0.97642699874528394</v>
      </c>
      <c r="AS48" s="84">
        <f>IF(MoM!AT48=0,0,AT48/MoM!AT48*100)</f>
        <v>0.97877042354227262</v>
      </c>
      <c r="AT48" s="84">
        <f>IF(MoM!AU48=0,0,AU48/MoM!AU48*100)</f>
        <v>0.98180461185525358</v>
      </c>
      <c r="AU48" s="84">
        <f>IF(MoM!AV48=0,0,AV48/MoM!AV48*100)</f>
        <v>0.98749907860401409</v>
      </c>
      <c r="AV48" s="84">
        <f>IF(MoM!AW48=0,0,AW48/MoM!AW48*100)</f>
        <v>0.99135032501056985</v>
      </c>
      <c r="AW48" s="84">
        <f>IF(MoM!AX48=0,0,AX48/MoM!AX48*100)</f>
        <v>0.99412610592059947</v>
      </c>
      <c r="AX48" s="84">
        <f>IF(MoM!AY48=0,0,AY48/MoM!AY48*100)</f>
        <v>0.99392728069941527</v>
      </c>
      <c r="AY48" s="84">
        <f>IF(MoM!AZ48=0,0,AZ48/MoM!AZ48*100)</f>
        <v>0.99760481163800319</v>
      </c>
      <c r="AZ48" s="84">
        <f>IF(MoM!BA48=0,0,BA48/MoM!BA48*100)</f>
        <v>0.99810361404382208</v>
      </c>
      <c r="BA48" s="84">
        <f>IF(MoM!BB48=0,0,BB48/MoM!BB48*100)</f>
        <v>0.99740494151399139</v>
      </c>
      <c r="BB48" s="84">
        <f>IF(MoM!BC48=0,0,BC48/MoM!BC48*100)</f>
        <v>0.99740494151399139</v>
      </c>
      <c r="BC48" s="84">
        <f>IF(MoM!BD48=0,0,BD48/MoM!BD48*100)</f>
        <v>0.9981031249730512</v>
      </c>
      <c r="BD48" s="84">
        <f>IF(MoM!BE48=0,0,BE48/MoM!BE48*100)</f>
        <v>0.99840255591054305</v>
      </c>
      <c r="BE48" s="137">
        <v>1</v>
      </c>
      <c r="BF48" s="84">
        <f>BE48*MoM!BF48/100</f>
        <v>0.99919999999999998</v>
      </c>
      <c r="BG48" s="84">
        <f>BF48*MoM!BG48/100</f>
        <v>1.0041960000000001</v>
      </c>
      <c r="BH48" s="84">
        <f>BG48*MoM!BH48/100</f>
        <v>1.009719078</v>
      </c>
      <c r="BI48" s="84">
        <f>BH48*MoM!BI48/100</f>
        <v>1.01476767339</v>
      </c>
      <c r="BJ48" s="84">
        <f>BI48*MoM!BJ48/100</f>
        <v>1.0228858147771198</v>
      </c>
      <c r="BK48" s="84">
        <f>BJ48*MoM!BK48/100</f>
        <v>1.030966612713859</v>
      </c>
      <c r="BL48" s="84">
        <f>BK48*MoM!BL48/100</f>
        <v>1.0361214457774284</v>
      </c>
      <c r="BM48" s="84">
        <f>BL48*MoM!BM48/100</f>
        <v>1.0409912165725823</v>
      </c>
      <c r="BN48" s="84">
        <f>BM48*MoM!BN48/100</f>
        <v>1.0443223884656145</v>
      </c>
      <c r="BO48" s="84">
        <f>BN48*MoM!BO48/100</f>
        <v>1.0488129747360169</v>
      </c>
      <c r="BP48" s="84">
        <f>BO48*MoM!BP48/100</f>
        <v>1.0518545323627513</v>
      </c>
      <c r="BQ48" s="84">
        <f>BP48*MoM!BQ48/100</f>
        <v>1.0587967722763454</v>
      </c>
      <c r="BR48" s="84">
        <f>BQ48*MoM!BR48/100</f>
        <v>1.0638789967832718</v>
      </c>
      <c r="BS48" s="84">
        <f>BR48*MoM!BS48/100</f>
        <v>1.071432537660433</v>
      </c>
      <c r="BT48" s="84">
        <f>BS48*MoM!BT48/100</f>
        <v>1.0774325598713315</v>
      </c>
    </row>
    <row r="49" spans="1:72" x14ac:dyDescent="0.45">
      <c r="A49" s="84">
        <f>Веса!A49</f>
        <v>0</v>
      </c>
      <c r="B49" s="84">
        <f>MoM!B49</f>
        <v>0</v>
      </c>
      <c r="C49" s="84">
        <f>БИПЦ_НДС!E49</f>
        <v>0</v>
      </c>
      <c r="D49" s="84">
        <f t="shared" si="0"/>
        <v>1</v>
      </c>
      <c r="E49" s="84">
        <v>1</v>
      </c>
      <c r="F49" s="84">
        <v>0</v>
      </c>
      <c r="G49" s="84">
        <v>0</v>
      </c>
      <c r="H49" s="84">
        <v>0</v>
      </c>
      <c r="I49" s="84">
        <v>0</v>
      </c>
      <c r="J49" s="139" t="s">
        <v>48</v>
      </c>
      <c r="K49" s="139" t="s">
        <v>48</v>
      </c>
      <c r="L49" s="99" t="str">
        <f>MoM!J49</f>
        <v>Молоко для детей, л</v>
      </c>
      <c r="M49" s="84">
        <f>IF(MoM!N49=0,0,N49/MoM!N49*100)</f>
        <v>0</v>
      </c>
      <c r="N49" s="84">
        <f>IF(MoM!O49=0,0,O49/MoM!O49*100)</f>
        <v>0</v>
      </c>
      <c r="O49" s="84">
        <f>IF(MoM!P49=0,0,P49/MoM!P49*100)</f>
        <v>0</v>
      </c>
      <c r="P49" s="84">
        <f>IF(MoM!Q49=0,0,Q49/MoM!Q49*100)</f>
        <v>0</v>
      </c>
      <c r="Q49" s="84">
        <f>IF(MoM!R49=0,0,R49/MoM!R49*100)</f>
        <v>0</v>
      </c>
      <c r="R49" s="84">
        <f>IF(MoM!S49=0,0,S49/MoM!S49*100)</f>
        <v>0</v>
      </c>
      <c r="S49" s="84">
        <f>IF(MoM!T49=0,0,T49/MoM!T49*100)</f>
        <v>0</v>
      </c>
      <c r="T49" s="84">
        <f>IF(MoM!U49=0,0,U49/MoM!U49*100)</f>
        <v>0</v>
      </c>
      <c r="U49" s="84">
        <f>IF(MoM!V49=0,0,V49/MoM!V49*100)</f>
        <v>0</v>
      </c>
      <c r="V49" s="84">
        <f>IF(MoM!W49=0,0,W49/MoM!W49*100)</f>
        <v>0</v>
      </c>
      <c r="W49" s="84">
        <f>IF(MoM!X49=0,0,X49/MoM!X49*100)</f>
        <v>0</v>
      </c>
      <c r="X49" s="84">
        <f>IF(MoM!Y49=0,0,Y49/MoM!Y49*100)</f>
        <v>0</v>
      </c>
      <c r="Y49" s="84">
        <f>IF(MoM!Z49=0,0,Z49/MoM!Z49*100)</f>
        <v>0</v>
      </c>
      <c r="Z49" s="84">
        <f>IF(MoM!AA49=0,0,AA49/MoM!AA49*100)</f>
        <v>0</v>
      </c>
      <c r="AA49" s="84">
        <f>IF(MoM!AB49=0,0,AB49/MoM!AB49*100)</f>
        <v>0</v>
      </c>
      <c r="AB49" s="84">
        <f>IF(MoM!AC49=0,0,AC49/MoM!AC49*100)</f>
        <v>0</v>
      </c>
      <c r="AC49" s="84">
        <f>IF(MoM!AD49=0,0,AD49/MoM!AD49*100)</f>
        <v>0</v>
      </c>
      <c r="AD49" s="84">
        <f>IF(MoM!AE49=0,0,AE49/MoM!AE49*100)</f>
        <v>0</v>
      </c>
      <c r="AE49" s="84">
        <f>IF(MoM!AF49=0,0,AF49/MoM!AF49*100)</f>
        <v>0</v>
      </c>
      <c r="AF49" s="84">
        <f>IF(MoM!AG49=0,0,AG49/MoM!AG49*100)</f>
        <v>0</v>
      </c>
      <c r="AG49" s="84">
        <f>IF(MoM!AH49=0,0,AH49/MoM!AH49*100)</f>
        <v>0</v>
      </c>
      <c r="AH49" s="84">
        <f>IF(MoM!AI49=0,0,AI49/MoM!AI49*100)</f>
        <v>0</v>
      </c>
      <c r="AI49" s="84">
        <f>IF(MoM!AJ49=0,0,AJ49/MoM!AJ49*100)</f>
        <v>0</v>
      </c>
      <c r="AJ49" s="84">
        <f>IF(MoM!AK49=0,0,AK49/MoM!AK49*100)</f>
        <v>0</v>
      </c>
      <c r="AK49" s="84">
        <f>IF(MoM!AL49=0,0,AL49/MoM!AL49*100)</f>
        <v>0</v>
      </c>
      <c r="AL49" s="84">
        <f>IF(MoM!AM49=0,0,AM49/MoM!AM49*100)</f>
        <v>0</v>
      </c>
      <c r="AM49" s="84">
        <f>IF(MoM!AN49=0,0,AN49/MoM!AN49*100)</f>
        <v>0</v>
      </c>
      <c r="AN49" s="84">
        <f>IF(MoM!AO49=0,0,AO49/MoM!AO49*100)</f>
        <v>0</v>
      </c>
      <c r="AO49" s="84">
        <f>IF(MoM!AP49=0,0,AP49/MoM!AP49*100)</f>
        <v>0</v>
      </c>
      <c r="AP49" s="84">
        <f>IF(MoM!AQ49=0,0,AQ49/MoM!AQ49*100)</f>
        <v>0</v>
      </c>
      <c r="AQ49" s="84">
        <f>IF(MoM!AR49=0,0,AR49/MoM!AR49*100)</f>
        <v>0</v>
      </c>
      <c r="AR49" s="84">
        <f>IF(MoM!AS49=0,0,AS49/MoM!AS49*100)</f>
        <v>0</v>
      </c>
      <c r="AS49" s="84">
        <f>IF(MoM!AT49=0,0,AT49/MoM!AT49*100)</f>
        <v>0</v>
      </c>
      <c r="AT49" s="84">
        <f>IF(MoM!AU49=0,0,AU49/MoM!AU49*100)</f>
        <v>0</v>
      </c>
      <c r="AU49" s="84">
        <f>IF(MoM!AV49=0,0,AV49/MoM!AV49*100)</f>
        <v>0</v>
      </c>
      <c r="AV49" s="84">
        <f>IF(MoM!AW49=0,0,AW49/MoM!AW49*100)</f>
        <v>0</v>
      </c>
      <c r="AW49" s="84">
        <f>IF(MoM!AX49=0,0,AX49/MoM!AX49*100)</f>
        <v>0</v>
      </c>
      <c r="AX49" s="84">
        <f>IF(MoM!AY49=0,0,AY49/MoM!AY49*100)</f>
        <v>0</v>
      </c>
      <c r="AY49" s="84">
        <f>IF(MoM!AZ49=0,0,AZ49/MoM!AZ49*100)</f>
        <v>0</v>
      </c>
      <c r="AZ49" s="84">
        <f>IF(MoM!BA49=0,0,BA49/MoM!BA49*100)</f>
        <v>0</v>
      </c>
      <c r="BA49" s="84">
        <f>IF(MoM!BB49=0,0,BB49/MoM!BB49*100)</f>
        <v>0</v>
      </c>
      <c r="BB49" s="84">
        <f>IF(MoM!BC49=0,0,BC49/MoM!BC49*100)</f>
        <v>0</v>
      </c>
      <c r="BC49" s="84">
        <f>IF(MoM!BD49=0,0,BD49/MoM!BD49*100)</f>
        <v>0</v>
      </c>
      <c r="BD49" s="84">
        <f>IF(MoM!BE49=0,0,BE49/MoM!BE49*100)</f>
        <v>0</v>
      </c>
      <c r="BE49" s="137">
        <v>1</v>
      </c>
      <c r="BF49" s="84">
        <f>BE49*MoM!BF49/100</f>
        <v>0</v>
      </c>
      <c r="BG49" s="84">
        <f>BF49*MoM!BG49/100</f>
        <v>0</v>
      </c>
      <c r="BH49" s="84">
        <f>BG49*MoM!BH49/100</f>
        <v>0</v>
      </c>
      <c r="BI49" s="84">
        <f>BH49*MoM!BI49/100</f>
        <v>0</v>
      </c>
      <c r="BJ49" s="84">
        <f>BI49*MoM!BJ49/100</f>
        <v>0</v>
      </c>
      <c r="BK49" s="84">
        <f>BJ49*MoM!BK49/100</f>
        <v>0</v>
      </c>
      <c r="BL49" s="84">
        <f>BK49*MoM!BL49/100</f>
        <v>0</v>
      </c>
      <c r="BM49" s="84">
        <f>BL49*MoM!BM49/100</f>
        <v>0</v>
      </c>
      <c r="BN49" s="84">
        <f>BM49*MoM!BN49/100</f>
        <v>0</v>
      </c>
      <c r="BO49" s="84">
        <f>BN49*MoM!BO49/100</f>
        <v>0</v>
      </c>
      <c r="BP49" s="84">
        <f>BO49*MoM!BP49/100</f>
        <v>0</v>
      </c>
      <c r="BQ49" s="84">
        <f>BP49*MoM!BQ49/100</f>
        <v>0</v>
      </c>
      <c r="BR49" s="84">
        <f>BQ49*MoM!BR49/100</f>
        <v>0</v>
      </c>
      <c r="BS49" s="84">
        <f>BR49*MoM!BS49/100</f>
        <v>0</v>
      </c>
      <c r="BT49" s="84">
        <f>BS49*MoM!BT49/100</f>
        <v>0</v>
      </c>
    </row>
    <row r="50" spans="1:72" x14ac:dyDescent="0.45">
      <c r="A50" s="84">
        <f>Веса!A50</f>
        <v>0</v>
      </c>
      <c r="B50" s="84">
        <f>MoM!B50</f>
        <v>0</v>
      </c>
      <c r="C50" s="84">
        <f>БИПЦ_НДС!E50</f>
        <v>0</v>
      </c>
      <c r="D50" s="84">
        <f t="shared" si="0"/>
        <v>1</v>
      </c>
      <c r="E50" s="84">
        <v>1</v>
      </c>
      <c r="F50" s="84">
        <v>0</v>
      </c>
      <c r="G50" s="84">
        <v>0</v>
      </c>
      <c r="H50" s="84">
        <v>0</v>
      </c>
      <c r="I50" s="84">
        <v>0</v>
      </c>
      <c r="J50" s="139" t="s">
        <v>49</v>
      </c>
      <c r="K50" s="139" t="s">
        <v>49</v>
      </c>
      <c r="L50" s="99" t="str">
        <f>MoM!J50</f>
        <v>Творожок детский, кг</v>
      </c>
      <c r="M50" s="84">
        <f>IF(MoM!N50=0,0,N50/MoM!N50*100)</f>
        <v>0</v>
      </c>
      <c r="N50" s="84">
        <f>IF(MoM!O50=0,0,O50/MoM!O50*100)</f>
        <v>0</v>
      </c>
      <c r="O50" s="84">
        <f>IF(MoM!P50=0,0,P50/MoM!P50*100)</f>
        <v>0</v>
      </c>
      <c r="P50" s="84">
        <f>IF(MoM!Q50=0,0,Q50/MoM!Q50*100)</f>
        <v>0</v>
      </c>
      <c r="Q50" s="84">
        <f>IF(MoM!R50=0,0,R50/MoM!R50*100)</f>
        <v>0</v>
      </c>
      <c r="R50" s="84">
        <f>IF(MoM!S50=0,0,S50/MoM!S50*100)</f>
        <v>0</v>
      </c>
      <c r="S50" s="84">
        <f>IF(MoM!T50=0,0,T50/MoM!T50*100)</f>
        <v>0</v>
      </c>
      <c r="T50" s="84">
        <f>IF(MoM!U50=0,0,U50/MoM!U50*100)</f>
        <v>0</v>
      </c>
      <c r="U50" s="84">
        <f>IF(MoM!V50=0,0,V50/MoM!V50*100)</f>
        <v>0</v>
      </c>
      <c r="V50" s="84">
        <f>IF(MoM!W50=0,0,W50/MoM!W50*100)</f>
        <v>0</v>
      </c>
      <c r="W50" s="84">
        <f>IF(MoM!X50=0,0,X50/MoM!X50*100)</f>
        <v>0</v>
      </c>
      <c r="X50" s="84">
        <f>IF(MoM!Y50=0,0,Y50/MoM!Y50*100)</f>
        <v>0</v>
      </c>
      <c r="Y50" s="84">
        <f>IF(MoM!Z50=0,0,Z50/MoM!Z50*100)</f>
        <v>0</v>
      </c>
      <c r="Z50" s="84">
        <f>IF(MoM!AA50=0,0,AA50/MoM!AA50*100)</f>
        <v>0</v>
      </c>
      <c r="AA50" s="84">
        <f>IF(MoM!AB50=0,0,AB50/MoM!AB50*100)</f>
        <v>0</v>
      </c>
      <c r="AB50" s="84">
        <f>IF(MoM!AC50=0,0,AC50/MoM!AC50*100)</f>
        <v>0</v>
      </c>
      <c r="AC50" s="84">
        <f>IF(MoM!AD50=0,0,AD50/MoM!AD50*100)</f>
        <v>0</v>
      </c>
      <c r="AD50" s="84">
        <f>IF(MoM!AE50=0,0,AE50/MoM!AE50*100)</f>
        <v>0</v>
      </c>
      <c r="AE50" s="84">
        <f>IF(MoM!AF50=0,0,AF50/MoM!AF50*100)</f>
        <v>0</v>
      </c>
      <c r="AF50" s="84">
        <f>IF(MoM!AG50=0,0,AG50/MoM!AG50*100)</f>
        <v>0</v>
      </c>
      <c r="AG50" s="84">
        <f>IF(MoM!AH50=0,0,AH50/MoM!AH50*100)</f>
        <v>0</v>
      </c>
      <c r="AH50" s="84">
        <f>IF(MoM!AI50=0,0,AI50/MoM!AI50*100)</f>
        <v>0</v>
      </c>
      <c r="AI50" s="84">
        <f>IF(MoM!AJ50=0,0,AJ50/MoM!AJ50*100)</f>
        <v>0</v>
      </c>
      <c r="AJ50" s="84">
        <f>IF(MoM!AK50=0,0,AK50/MoM!AK50*100)</f>
        <v>0</v>
      </c>
      <c r="AK50" s="84">
        <f>IF(MoM!AL50=0,0,AL50/MoM!AL50*100)</f>
        <v>0</v>
      </c>
      <c r="AL50" s="84">
        <f>IF(MoM!AM50=0,0,AM50/MoM!AM50*100)</f>
        <v>0</v>
      </c>
      <c r="AM50" s="84">
        <f>IF(MoM!AN50=0,0,AN50/MoM!AN50*100)</f>
        <v>0</v>
      </c>
      <c r="AN50" s="84">
        <f>IF(MoM!AO50=0,0,AO50/MoM!AO50*100)</f>
        <v>0</v>
      </c>
      <c r="AO50" s="84">
        <f>IF(MoM!AP50=0,0,AP50/MoM!AP50*100)</f>
        <v>0</v>
      </c>
      <c r="AP50" s="84">
        <f>IF(MoM!AQ50=0,0,AQ50/MoM!AQ50*100)</f>
        <v>0</v>
      </c>
      <c r="AQ50" s="84">
        <f>IF(MoM!AR50=0,0,AR50/MoM!AR50*100)</f>
        <v>0</v>
      </c>
      <c r="AR50" s="84">
        <f>IF(MoM!AS50=0,0,AS50/MoM!AS50*100)</f>
        <v>0</v>
      </c>
      <c r="AS50" s="84">
        <f>IF(MoM!AT50=0,0,AT50/MoM!AT50*100)</f>
        <v>0</v>
      </c>
      <c r="AT50" s="84">
        <f>IF(MoM!AU50=0,0,AU50/MoM!AU50*100)</f>
        <v>0</v>
      </c>
      <c r="AU50" s="84">
        <f>IF(MoM!AV50=0,0,AV50/MoM!AV50*100)</f>
        <v>0</v>
      </c>
      <c r="AV50" s="84">
        <f>IF(MoM!AW50=0,0,AW50/MoM!AW50*100)</f>
        <v>0</v>
      </c>
      <c r="AW50" s="84">
        <f>IF(MoM!AX50=0,0,AX50/MoM!AX50*100)</f>
        <v>0</v>
      </c>
      <c r="AX50" s="84">
        <f>IF(MoM!AY50=0,0,AY50/MoM!AY50*100)</f>
        <v>0</v>
      </c>
      <c r="AY50" s="84">
        <f>IF(MoM!AZ50=0,0,AZ50/MoM!AZ50*100)</f>
        <v>0</v>
      </c>
      <c r="AZ50" s="84">
        <f>IF(MoM!BA50=0,0,BA50/MoM!BA50*100)</f>
        <v>0</v>
      </c>
      <c r="BA50" s="84">
        <f>IF(MoM!BB50=0,0,BB50/MoM!BB50*100)</f>
        <v>0</v>
      </c>
      <c r="BB50" s="84">
        <f>IF(MoM!BC50=0,0,BC50/MoM!BC50*100)</f>
        <v>0</v>
      </c>
      <c r="BC50" s="84">
        <f>IF(MoM!BD50=0,0,BD50/MoM!BD50*100)</f>
        <v>0</v>
      </c>
      <c r="BD50" s="84">
        <f>IF(MoM!BE50=0,0,BE50/MoM!BE50*100)</f>
        <v>0</v>
      </c>
      <c r="BE50" s="137">
        <v>1</v>
      </c>
      <c r="BF50" s="84">
        <f>BE50*MoM!BF50/100</f>
        <v>0</v>
      </c>
      <c r="BG50" s="84">
        <f>BF50*MoM!BG50/100</f>
        <v>0</v>
      </c>
      <c r="BH50" s="84">
        <f>BG50*MoM!BH50/100</f>
        <v>0</v>
      </c>
      <c r="BI50" s="84">
        <f>BH50*MoM!BI50/100</f>
        <v>0</v>
      </c>
      <c r="BJ50" s="84">
        <f>BI50*MoM!BJ50/100</f>
        <v>0</v>
      </c>
      <c r="BK50" s="84">
        <f>BJ50*MoM!BK50/100</f>
        <v>0</v>
      </c>
      <c r="BL50" s="84">
        <f>BK50*MoM!BL50/100</f>
        <v>0</v>
      </c>
      <c r="BM50" s="84">
        <f>BL50*MoM!BM50/100</f>
        <v>0</v>
      </c>
      <c r="BN50" s="84">
        <f>BM50*MoM!BN50/100</f>
        <v>0</v>
      </c>
      <c r="BO50" s="84">
        <f>BN50*MoM!BO50/100</f>
        <v>0</v>
      </c>
      <c r="BP50" s="84">
        <f>BO50*MoM!BP50/100</f>
        <v>0</v>
      </c>
      <c r="BQ50" s="84">
        <f>BP50*MoM!BQ50/100</f>
        <v>0</v>
      </c>
      <c r="BR50" s="84">
        <f>BQ50*MoM!BR50/100</f>
        <v>0</v>
      </c>
      <c r="BS50" s="84">
        <f>BR50*MoM!BS50/100</f>
        <v>0</v>
      </c>
      <c r="BT50" s="84">
        <f>BS50*MoM!BT50/100</f>
        <v>0</v>
      </c>
    </row>
    <row r="51" spans="1:72" ht="28.5" x14ac:dyDescent="0.45">
      <c r="A51" s="84">
        <f>Веса!A51</f>
        <v>1</v>
      </c>
      <c r="B51" s="84">
        <f>MoM!B51</f>
        <v>1</v>
      </c>
      <c r="C51" s="84">
        <f>БИПЦ_НДС!E51</f>
        <v>0</v>
      </c>
      <c r="D51" s="84">
        <f t="shared" si="0"/>
        <v>1</v>
      </c>
      <c r="E51" s="84">
        <v>1</v>
      </c>
      <c r="F51" s="84">
        <v>0</v>
      </c>
      <c r="G51" s="84">
        <v>0</v>
      </c>
      <c r="H51" s="84">
        <v>0</v>
      </c>
      <c r="I51" s="84">
        <v>0</v>
      </c>
      <c r="J51" s="139" t="s">
        <v>50</v>
      </c>
      <c r="K51" s="139" t="s">
        <v>50</v>
      </c>
      <c r="L51" s="99" t="str">
        <f>MoM!J51</f>
        <v>Смеси сухие молочные для детского питания, кг</v>
      </c>
      <c r="M51" s="84">
        <f>IF(MoM!N51=0,0,N51/MoM!N51*100)</f>
        <v>0.79754957859365272</v>
      </c>
      <c r="N51" s="84">
        <f>IF(MoM!O51=0,0,O51/MoM!O51*100)</f>
        <v>0.83096690593672662</v>
      </c>
      <c r="O51" s="84">
        <f>IF(MoM!P51=0,0,P51/MoM!P51*100)</f>
        <v>0.85356920577820561</v>
      </c>
      <c r="P51" s="84">
        <f>IF(MoM!Q51=0,0,Q51/MoM!Q51*100)</f>
        <v>0.87840806966635132</v>
      </c>
      <c r="Q51" s="84">
        <f>IF(MoM!R51=0,0,R51/MoM!R51*100)</f>
        <v>0.88815839923964779</v>
      </c>
      <c r="R51" s="84">
        <f>IF(MoM!S51=0,0,S51/MoM!S51*100)</f>
        <v>0.89481958723394517</v>
      </c>
      <c r="S51" s="84">
        <f>IF(MoM!T51=0,0,T51/MoM!T51*100)</f>
        <v>0.90403622898245473</v>
      </c>
      <c r="T51" s="84">
        <f>IF(MoM!U51=0,0,U51/MoM!U51*100)</f>
        <v>0.91307659127227936</v>
      </c>
      <c r="U51" s="84">
        <f>IF(MoM!V51=0,0,V51/MoM!V51*100)</f>
        <v>0.92083774229809368</v>
      </c>
      <c r="V51" s="84">
        <f>IF(MoM!W51=0,0,W51/MoM!W51*100)</f>
        <v>0.92811236046224865</v>
      </c>
      <c r="W51" s="84">
        <f>IF(MoM!X51=0,0,X51/MoM!X51*100)</f>
        <v>0.93535163687385425</v>
      </c>
      <c r="X51" s="84">
        <f>IF(MoM!Y51=0,0,Y51/MoM!Y51*100)</f>
        <v>0.93450982040066777</v>
      </c>
      <c r="Y51" s="84">
        <f>IF(MoM!Z51=0,0,Z51/MoM!Z51*100)</f>
        <v>0.93768715379003009</v>
      </c>
      <c r="Z51" s="84">
        <f>IF(MoM!AA51=0,0,AA51/MoM!AA51*100)</f>
        <v>0.94612633817414038</v>
      </c>
      <c r="AA51" s="84">
        <f>IF(MoM!AB51=0,0,AB51/MoM!AB51*100)</f>
        <v>0.95823675530276931</v>
      </c>
      <c r="AB51" s="84">
        <f>IF(MoM!AC51=0,0,AC51/MoM!AC51*100)</f>
        <v>0.96810659388238784</v>
      </c>
      <c r="AC51" s="84">
        <f>IF(MoM!AD51=0,0,AD51/MoM!AD51*100)</f>
        <v>0.97391523344568209</v>
      </c>
      <c r="AD51" s="84">
        <f>IF(MoM!AE51=0,0,AE51/MoM!AE51*100)</f>
        <v>0.97703176219270815</v>
      </c>
      <c r="AE51" s="84">
        <f>IF(MoM!AF51=0,0,AF51/MoM!AF51*100)</f>
        <v>0.9815261082987945</v>
      </c>
      <c r="AF51" s="84">
        <f>IF(MoM!AG51=0,0,AG51/MoM!AG51*100)</f>
        <v>0.9864337388402884</v>
      </c>
      <c r="AG51" s="84">
        <f>IF(MoM!AH51=0,0,AH51/MoM!AH51*100)</f>
        <v>0.98820931957020097</v>
      </c>
      <c r="AH51" s="84">
        <f>IF(MoM!AI51=0,0,AI51/MoM!AI51*100)</f>
        <v>0.98909870795781429</v>
      </c>
      <c r="AI51" s="84">
        <f>IF(MoM!AJ51=0,0,AJ51/MoM!AJ51*100)</f>
        <v>0.99048344614895523</v>
      </c>
      <c r="AJ51" s="84">
        <f>IF(MoM!AK51=0,0,AK51/MoM!AK51*100)</f>
        <v>0.9941482348997065</v>
      </c>
      <c r="AK51" s="84">
        <f>IF(MoM!AL51=0,0,AL51/MoM!AL51*100)</f>
        <v>0.99444647937017638</v>
      </c>
      <c r="AL51" s="84">
        <f>IF(MoM!AM51=0,0,AM51/MoM!AM51*100)</f>
        <v>1.003098163740697</v>
      </c>
      <c r="AM51" s="84">
        <f>IF(MoM!AN51=0,0,AN51/MoM!AN51*100)</f>
        <v>1.0107217097851264</v>
      </c>
      <c r="AN51" s="84">
        <f>IF(MoM!AO51=0,0,AO51/MoM!AO51*100)</f>
        <v>1.0172914008987299</v>
      </c>
      <c r="AO51" s="84">
        <f>IF(MoM!AP51=0,0,AP51/MoM!AP51*100)</f>
        <v>1.0182069631595387</v>
      </c>
      <c r="AP51" s="84">
        <f>IF(MoM!AQ51=0,0,AQ51/MoM!AQ51*100)</f>
        <v>1.0194288115153303</v>
      </c>
      <c r="AQ51" s="84">
        <f>IF(MoM!AR51=0,0,AR51/MoM!AR51*100)</f>
        <v>1.018409382703815</v>
      </c>
      <c r="AR51" s="84">
        <f>IF(MoM!AS51=0,0,AS51/MoM!AS51*100)</f>
        <v>1.0193259511482484</v>
      </c>
      <c r="AS51" s="84">
        <f>IF(MoM!AT51=0,0,AT51/MoM!AT51*100)</f>
        <v>1.0198356141238225</v>
      </c>
      <c r="AT51" s="84">
        <f>IF(MoM!AU51=0,0,AU51/MoM!AU51*100)</f>
        <v>1.021569334667833</v>
      </c>
      <c r="AU51" s="84">
        <f>IF(MoM!AV51=0,0,AV51/MoM!AV51*100)</f>
        <v>1.0231016886698348</v>
      </c>
      <c r="AV51" s="84">
        <f>IF(MoM!AW51=0,0,AW51/MoM!AW51*100)</f>
        <v>1.0247386513717065</v>
      </c>
      <c r="AW51" s="84">
        <f>IF(MoM!AX51=0,0,AX51/MoM!AX51*100)</f>
        <v>1.0293499753028792</v>
      </c>
      <c r="AX51" s="84">
        <f>IF(MoM!AY51=0,0,AY51/MoM!AY51*100)</f>
        <v>1.0329527002164391</v>
      </c>
      <c r="AY51" s="84">
        <f>IF(MoM!AZ51=0,0,AZ51/MoM!AZ51*100)</f>
        <v>1.0295439563057249</v>
      </c>
      <c r="AZ51" s="84">
        <f>IF(MoM!BA51=0,0,BA51/MoM!BA51*100)</f>
        <v>1.0311912266358141</v>
      </c>
      <c r="BA51" s="84">
        <f>IF(MoM!BB51=0,0,BB51/MoM!BB51*100)</f>
        <v>1.0258290322573078</v>
      </c>
      <c r="BB51" s="84">
        <f>IF(MoM!BC51=0,0,BC51/MoM!BC51*100)</f>
        <v>1.0141345812895746</v>
      </c>
      <c r="BC51" s="84">
        <f>IF(MoM!BD51=0,0,BD51/MoM!BD51*100)</f>
        <v>1.0097738025900294</v>
      </c>
      <c r="BD51" s="84">
        <f>IF(MoM!BE51=0,0,BE51/MoM!BE51*100)</f>
        <v>1.0032102728731942</v>
      </c>
      <c r="BE51" s="137">
        <v>1</v>
      </c>
      <c r="BF51" s="84">
        <f>BE51*MoM!BF51/100</f>
        <v>0.99719999999999998</v>
      </c>
      <c r="BG51" s="84">
        <f>BF51*MoM!BG51/100</f>
        <v>0.99640223999999999</v>
      </c>
      <c r="BH51" s="84">
        <f>BG51*MoM!BH51/100</f>
        <v>0.99769756291199996</v>
      </c>
      <c r="BI51" s="84">
        <f>BH51*MoM!BI51/100</f>
        <v>1.0065770712219169</v>
      </c>
      <c r="BJ51" s="84">
        <f>BI51*MoM!BJ51/100</f>
        <v>1.0149316609130588</v>
      </c>
      <c r="BK51" s="84">
        <f>BJ51*MoM!BK51/100</f>
        <v>1.0264003886813762</v>
      </c>
      <c r="BL51" s="84">
        <f>BK51*MoM!BL51/100</f>
        <v>1.0289663896530796</v>
      </c>
      <c r="BM51" s="84">
        <f>BL51*MoM!BM51/100</f>
        <v>1.0315388056272123</v>
      </c>
      <c r="BN51" s="84">
        <f>BM51*MoM!BN51/100</f>
        <v>1.0364901918942231</v>
      </c>
      <c r="BO51" s="84">
        <f>BN51*MoM!BO51/100</f>
        <v>1.0412580467769366</v>
      </c>
      <c r="BP51" s="84">
        <f>BO51*MoM!BP51/100</f>
        <v>1.0438611918938789</v>
      </c>
      <c r="BQ51" s="84">
        <f>BP51*MoM!BQ51/100</f>
        <v>1.0469927754695605</v>
      </c>
      <c r="BR51" s="84">
        <f>BQ51*MoM!BR51/100</f>
        <v>1.0477256704123892</v>
      </c>
      <c r="BS51" s="84">
        <f>BR51*MoM!BS51/100</f>
        <v>1.048039988113513</v>
      </c>
      <c r="BT51" s="84">
        <f>BS51*MoM!BT51/100</f>
        <v>1.0503456760873626</v>
      </c>
    </row>
    <row r="52" spans="1:72" ht="28.5" x14ac:dyDescent="0.45">
      <c r="A52" s="84">
        <f>Веса!A52</f>
        <v>1</v>
      </c>
      <c r="B52" s="84">
        <f>MoM!B52</f>
        <v>1</v>
      </c>
      <c r="C52" s="84">
        <f>БИПЦ_НДС!E52</f>
        <v>0</v>
      </c>
      <c r="D52" s="84">
        <f t="shared" si="0"/>
        <v>1</v>
      </c>
      <c r="E52" s="84">
        <v>1</v>
      </c>
      <c r="F52" s="84">
        <v>0</v>
      </c>
      <c r="G52" s="84">
        <v>0</v>
      </c>
      <c r="H52" s="84">
        <v>0</v>
      </c>
      <c r="I52" s="84">
        <v>0</v>
      </c>
      <c r="J52" s="139" t="s">
        <v>51</v>
      </c>
      <c r="K52" s="139" t="s">
        <v>51</v>
      </c>
      <c r="L52" s="99" t="str">
        <f>MoM!J52</f>
        <v>Национальные сыры и брынза, кг</v>
      </c>
      <c r="M52" s="84">
        <f>IF(MoM!N52=0,0,N52/MoM!N52*100)</f>
        <v>0.81527766031434945</v>
      </c>
      <c r="N52" s="84">
        <f>IF(MoM!O52=0,0,O52/MoM!O52*100)</f>
        <v>0.84609515587423179</v>
      </c>
      <c r="O52" s="84">
        <f>IF(MoM!P52=0,0,P52/MoM!P52*100)</f>
        <v>0.85184860293417652</v>
      </c>
      <c r="P52" s="84">
        <f>IF(MoM!Q52=0,0,Q52/MoM!Q52*100)</f>
        <v>0.8345560762946127</v>
      </c>
      <c r="Q52" s="84">
        <f>IF(MoM!R52=0,0,R52/MoM!R52*100)</f>
        <v>0.82103626785863981</v>
      </c>
      <c r="R52" s="84">
        <f>IF(MoM!S52=0,0,S52/MoM!S52*100)</f>
        <v>0.81873736630863558</v>
      </c>
      <c r="S52" s="84">
        <f>IF(MoM!T52=0,0,T52/MoM!T52*100)</f>
        <v>0.81677239662949486</v>
      </c>
      <c r="T52" s="84">
        <f>IF(MoM!U52=0,0,U52/MoM!U52*100)</f>
        <v>0.83359790800006239</v>
      </c>
      <c r="U52" s="84">
        <f>IF(MoM!V52=0,0,V52/MoM!V52*100)</f>
        <v>0.86677510473846497</v>
      </c>
      <c r="V52" s="84">
        <f>IF(MoM!W52=0,0,W52/MoM!W52*100)</f>
        <v>0.87275585296116043</v>
      </c>
      <c r="W52" s="84">
        <f>IF(MoM!X52=0,0,X52/MoM!X52*100)</f>
        <v>0.88061065563781094</v>
      </c>
      <c r="X52" s="84">
        <f>IF(MoM!Y52=0,0,Y52/MoM!Y52*100)</f>
        <v>0.89144216670215615</v>
      </c>
      <c r="Y52" s="84">
        <f>IF(MoM!Z52=0,0,Z52/MoM!Z52*100)</f>
        <v>0.8983062713857628</v>
      </c>
      <c r="Z52" s="84">
        <f>IF(MoM!AA52=0,0,AA52/MoM!AA52*100)</f>
        <v>0.89884525514859426</v>
      </c>
      <c r="AA52" s="84">
        <f>IF(MoM!AB52=0,0,AB52/MoM!AB52*100)</f>
        <v>0.89237356931152445</v>
      </c>
      <c r="AB52" s="84">
        <f>IF(MoM!AC52=0,0,AC52/MoM!AC52*100)</f>
        <v>0.87488304735301869</v>
      </c>
      <c r="AC52" s="84">
        <f>IF(MoM!AD52=0,0,AD52/MoM!AD52*100)</f>
        <v>0.87085858533519478</v>
      </c>
      <c r="AD52" s="84">
        <f>IF(MoM!AE52=0,0,AE52/MoM!AE52*100)</f>
        <v>0.87895757017881215</v>
      </c>
      <c r="AE52" s="84">
        <f>IF(MoM!AF52=0,0,AF52/MoM!AF52*100)</f>
        <v>0.88739556285252863</v>
      </c>
      <c r="AF52" s="84">
        <f>IF(MoM!AG52=0,0,AG52/MoM!AG52*100)</f>
        <v>0.90212632919588054</v>
      </c>
      <c r="AG52" s="84">
        <f>IF(MoM!AH52=0,0,AH52/MoM!AH52*100)</f>
        <v>0.91836460312140644</v>
      </c>
      <c r="AH52" s="84">
        <f>IF(MoM!AI52=0,0,AI52/MoM!AI52*100)</f>
        <v>0.93232374508885174</v>
      </c>
      <c r="AI52" s="84">
        <f>IF(MoM!AJ52=0,0,AJ52/MoM!AJ52*100)</f>
        <v>0.94929203724946876</v>
      </c>
      <c r="AJ52" s="84">
        <f>IF(MoM!AK52=0,0,AK52/MoM!AK52*100)</f>
        <v>0.96647422312368425</v>
      </c>
      <c r="AK52" s="84">
        <f>IF(MoM!AL52=0,0,AL52/MoM!AL52*100)</f>
        <v>0.97449595917561083</v>
      </c>
      <c r="AL52" s="84">
        <f>IF(MoM!AM52=0,0,AM52/MoM!AM52*100)</f>
        <v>0.97517810634703372</v>
      </c>
      <c r="AM52" s="84">
        <f>IF(MoM!AN52=0,0,AN52/MoM!AN52*100)</f>
        <v>0.97049725143656795</v>
      </c>
      <c r="AN52" s="84">
        <f>IF(MoM!AO52=0,0,AO52/MoM!AO52*100)</f>
        <v>0.95846308551875459</v>
      </c>
      <c r="AO52" s="84">
        <f>IF(MoM!AP52=0,0,AP52/MoM!AP52*100)</f>
        <v>0.93402227683802641</v>
      </c>
      <c r="AP52" s="84">
        <f>IF(MoM!AQ52=0,0,AQ52/MoM!AQ52*100)</f>
        <v>0.93458269020412921</v>
      </c>
      <c r="AQ52" s="84">
        <f>IF(MoM!AR52=0,0,AR52/MoM!AR52*100)</f>
        <v>0.93850793750298656</v>
      </c>
      <c r="AR52" s="84">
        <f>IF(MoM!AS52=0,0,AS52/MoM!AS52*100)</f>
        <v>0.95239785497803076</v>
      </c>
      <c r="AS52" s="84">
        <f>IF(MoM!AT52=0,0,AT52/MoM!AT52*100)</f>
        <v>0.96306471095378465</v>
      </c>
      <c r="AT52" s="84">
        <f>IF(MoM!AU52=0,0,AU52/MoM!AU52*100)</f>
        <v>0.97895527868452215</v>
      </c>
      <c r="AU52" s="84">
        <f>IF(MoM!AV52=0,0,AV52/MoM!AV52*100)</f>
        <v>0.98757008513694589</v>
      </c>
      <c r="AV52" s="84">
        <f>IF(MoM!AW52=0,0,AW52/MoM!AW52*100)</f>
        <v>0.99872962709899338</v>
      </c>
      <c r="AW52" s="84">
        <f>IF(MoM!AX52=0,0,AX52/MoM!AX52*100)</f>
        <v>0.99962848376338242</v>
      </c>
      <c r="AX52" s="84">
        <f>IF(MoM!AY52=0,0,AY52/MoM!AY52*100)</f>
        <v>0.99133156734814643</v>
      </c>
      <c r="AY52" s="84">
        <f>IF(MoM!AZ52=0,0,AZ52/MoM!AZ52*100)</f>
        <v>0.98518531163058787</v>
      </c>
      <c r="AZ52" s="84">
        <f>IF(MoM!BA52=0,0,BA52/MoM!BA52*100)</f>
        <v>0.97681123648172796</v>
      </c>
      <c r="BA52" s="84">
        <f>IF(MoM!BB52=0,0,BB52/MoM!BB52*100)</f>
        <v>0.96557790726218806</v>
      </c>
      <c r="BB52" s="84">
        <f>IF(MoM!BC52=0,0,BC52/MoM!BC52*100)</f>
        <v>0.97455778179972641</v>
      </c>
      <c r="BC52" s="84">
        <f>IF(MoM!BD52=0,0,BD52/MoM!BD52*100)</f>
        <v>0.97826110137056532</v>
      </c>
      <c r="BD52" s="84">
        <f>IF(MoM!BE52=0,0,BE52/MoM!BE52*100)</f>
        <v>0.98941327792618983</v>
      </c>
      <c r="BE52" s="137">
        <v>1</v>
      </c>
      <c r="BF52" s="84">
        <f>BE52*MoM!BF52/100</f>
        <v>1.006</v>
      </c>
      <c r="BG52" s="84">
        <f>BF52*MoM!BG52/100</f>
        <v>1.032659</v>
      </c>
      <c r="BH52" s="84">
        <f>BG52*MoM!BH52/100</f>
        <v>1.0363765724</v>
      </c>
      <c r="BI52" s="84">
        <f>BH52*MoM!BI52/100</f>
        <v>1.0408329916613202</v>
      </c>
      <c r="BJ52" s="84">
        <f>BI52*MoM!BJ52/100</f>
        <v>1.0351084102071828</v>
      </c>
      <c r="BK52" s="84">
        <f>BJ52*MoM!BK52/100</f>
        <v>1.028380205540836</v>
      </c>
      <c r="BL52" s="84">
        <f>BK52*MoM!BL52/100</f>
        <v>1.0192276217115226</v>
      </c>
      <c r="BM52" s="84">
        <f>BL52*MoM!BM52/100</f>
        <v>1.0199410810467207</v>
      </c>
      <c r="BN52" s="84">
        <f>BM52*MoM!BN52/100</f>
        <v>1.0232048925060702</v>
      </c>
      <c r="BO52" s="84">
        <f>BN52*MoM!BO52/100</f>
        <v>1.0370181585549021</v>
      </c>
      <c r="BP52" s="84">
        <f>BO52*MoM!BP52/100</f>
        <v>1.0507067982478266</v>
      </c>
      <c r="BQ52" s="84">
        <f>BP52*MoM!BQ52/100</f>
        <v>1.0592175233136341</v>
      </c>
      <c r="BR52" s="84">
        <f>BQ52*MoM!BR52/100</f>
        <v>1.0708689160700839</v>
      </c>
      <c r="BS52" s="84">
        <f>BR52*MoM!BS52/100</f>
        <v>1.0796500411818586</v>
      </c>
      <c r="BT52" s="84">
        <f>BS52*MoM!BT52/100</f>
        <v>1.0859120114207135</v>
      </c>
    </row>
    <row r="53" spans="1:72" ht="42.75" x14ac:dyDescent="0.45">
      <c r="A53" s="84">
        <f>Веса!A53</f>
        <v>1</v>
      </c>
      <c r="B53" s="84">
        <f>MoM!B53</f>
        <v>1</v>
      </c>
      <c r="C53" s="84">
        <f>БИПЦ_НДС!E53</f>
        <v>1</v>
      </c>
      <c r="D53" s="84">
        <f t="shared" si="0"/>
        <v>0</v>
      </c>
      <c r="E53" s="84">
        <v>1</v>
      </c>
      <c r="F53" s="84">
        <v>0</v>
      </c>
      <c r="G53" s="84">
        <v>0</v>
      </c>
      <c r="H53" s="84">
        <v>0</v>
      </c>
      <c r="I53" s="84">
        <v>0</v>
      </c>
      <c r="J53" s="139" t="s">
        <v>52</v>
      </c>
      <c r="K53" s="139" t="s">
        <v>52</v>
      </c>
      <c r="L53" s="99" t="str">
        <f>MoM!J53</f>
        <v>Овощи натуральные консервированные, маринованные, кг</v>
      </c>
      <c r="M53" s="84">
        <f>IF(MoM!N53=0,0,N53/MoM!N53*100)</f>
        <v>0.75937878762333288</v>
      </c>
      <c r="N53" s="84">
        <f>IF(MoM!O53=0,0,O53/MoM!O53*100)</f>
        <v>0.80205587548776414</v>
      </c>
      <c r="O53" s="84">
        <f>IF(MoM!P53=0,0,P53/MoM!P53*100)</f>
        <v>0.82772166350337273</v>
      </c>
      <c r="P53" s="84">
        <f>IF(MoM!Q53=0,0,Q53/MoM!Q53*100)</f>
        <v>0.84717312259570199</v>
      </c>
      <c r="Q53" s="84">
        <f>IF(MoM!R53=0,0,R53/MoM!R53*100)</f>
        <v>0.86309997730050125</v>
      </c>
      <c r="R53" s="84">
        <f>IF(MoM!S53=0,0,S53/MoM!S53*100)</f>
        <v>0.87052263710528555</v>
      </c>
      <c r="S53" s="84">
        <f>IF(MoM!T53=0,0,T53/MoM!T53*100)</f>
        <v>0.87905375894891735</v>
      </c>
      <c r="T53" s="84">
        <f>IF(MoM!U53=0,0,U53/MoM!U53*100)</f>
        <v>0.88793220191430156</v>
      </c>
      <c r="U53" s="84">
        <f>IF(MoM!V53=0,0,V53/MoM!V53*100)</f>
        <v>0.89468048664885036</v>
      </c>
      <c r="V53" s="84">
        <f>IF(MoM!W53=0,0,W53/MoM!W53*100)</f>
        <v>0.90640080102395038</v>
      </c>
      <c r="W53" s="84">
        <f>IF(MoM!X53=0,0,X53/MoM!X53*100)</f>
        <v>0.91818401143726169</v>
      </c>
      <c r="X53" s="84">
        <f>IF(MoM!Y53=0,0,Y53/MoM!Y53*100)</f>
        <v>0.92736585155163442</v>
      </c>
      <c r="Y53" s="84">
        <f>IF(MoM!Z53=0,0,Z53/MoM!Z53*100)</f>
        <v>0.93552667104528864</v>
      </c>
      <c r="Z53" s="84">
        <f>IF(MoM!AA53=0,0,AA53/MoM!AA53*100)</f>
        <v>0.93823969839132015</v>
      </c>
      <c r="AA53" s="84">
        <f>IF(MoM!AB53=0,0,AB53/MoM!AB53*100)</f>
        <v>0.94236795306424193</v>
      </c>
      <c r="AB53" s="84">
        <f>IF(MoM!AC53=0,0,AC53/MoM!AC53*100)</f>
        <v>0.94773945039670804</v>
      </c>
      <c r="AC53" s="84">
        <f>IF(MoM!AD53=0,0,AD53/MoM!AD53*100)</f>
        <v>0.94802377223182699</v>
      </c>
      <c r="AD53" s="84">
        <f>IF(MoM!AE53=0,0,AE53/MoM!AE53*100)</f>
        <v>0.94754976034571115</v>
      </c>
      <c r="AE53" s="84">
        <f>IF(MoM!AF53=0,0,AF53/MoM!AF53*100)</f>
        <v>0.95152946933916316</v>
      </c>
      <c r="AF53" s="84">
        <f>IF(MoM!AG53=0,0,AG53/MoM!AG53*100)</f>
        <v>0.95609681079199105</v>
      </c>
      <c r="AG53" s="84">
        <f>IF(MoM!AH53=0,0,AH53/MoM!AH53*100)</f>
        <v>0.95762656568925819</v>
      </c>
      <c r="AH53" s="84">
        <f>IF(MoM!AI53=0,0,AI53/MoM!AI53*100)</f>
        <v>0.96260622383084227</v>
      </c>
      <c r="AI53" s="84">
        <f>IF(MoM!AJ53=0,0,AJ53/MoM!AJ53*100)</f>
        <v>0.96231744196369307</v>
      </c>
      <c r="AJ53" s="84">
        <f>IF(MoM!AK53=0,0,AK53/MoM!AK53*100)</f>
        <v>0.96462700382440592</v>
      </c>
      <c r="AK53" s="84">
        <f>IF(MoM!AL53=0,0,AL53/MoM!AL53*100)</f>
        <v>0.96617040703052492</v>
      </c>
      <c r="AL53" s="84">
        <f>IF(MoM!AM53=0,0,AM53/MoM!AM53*100)</f>
        <v>0.9712911101877868</v>
      </c>
      <c r="AM53" s="84">
        <f>IF(MoM!AN53=0,0,AN53/MoM!AN53*100)</f>
        <v>0.96973704441148634</v>
      </c>
      <c r="AN53" s="84">
        <f>IF(MoM!AO53=0,0,AO53/MoM!AO53*100)</f>
        <v>0.97012493922925092</v>
      </c>
      <c r="AO53" s="84">
        <f>IF(MoM!AP53=0,0,AP53/MoM!AP53*100)</f>
        <v>0.97196817661378654</v>
      </c>
      <c r="AP53" s="84">
        <f>IF(MoM!AQ53=0,0,AQ53/MoM!AQ53*100)</f>
        <v>0.9750784747789506</v>
      </c>
      <c r="AQ53" s="84">
        <f>IF(MoM!AR53=0,0,AR53/MoM!AR53*100)</f>
        <v>0.9753709983213843</v>
      </c>
      <c r="AR53" s="84">
        <f>IF(MoM!AS53=0,0,AS53/MoM!AS53*100)</f>
        <v>0.97654144351937</v>
      </c>
      <c r="AS53" s="84">
        <f>IF(MoM!AT53=0,0,AT53/MoM!AT53*100)</f>
        <v>0.97839687226205685</v>
      </c>
      <c r="AT53" s="84">
        <f>IF(MoM!AU53=0,0,AU53/MoM!AU53*100)</f>
        <v>0.98064718506825965</v>
      </c>
      <c r="AU53" s="84">
        <f>IF(MoM!AV53=0,0,AV53/MoM!AV53*100)</f>
        <v>0.98094137922378011</v>
      </c>
      <c r="AV53" s="84">
        <f>IF(MoM!AW53=0,0,AW53/MoM!AW53*100)</f>
        <v>0.97711570784480739</v>
      </c>
      <c r="AW53" s="84">
        <f>IF(MoM!AX53=0,0,AX53/MoM!AX53*100)</f>
        <v>0.98288069052109173</v>
      </c>
      <c r="AX53" s="84">
        <f>IF(MoM!AY53=0,0,AY53/MoM!AY53*100)</f>
        <v>0.98750022976654084</v>
      </c>
      <c r="AY53" s="84">
        <f>IF(MoM!AZ53=0,0,AZ53/MoM!AZ53*100)</f>
        <v>0.99016648038691057</v>
      </c>
      <c r="AZ53" s="84">
        <f>IF(MoM!BA53=0,0,BA53/MoM!BA53*100)</f>
        <v>0.99036451368298795</v>
      </c>
      <c r="BA53" s="84">
        <f>IF(MoM!BB53=0,0,BB53/MoM!BB53*100)</f>
        <v>0.99373175302951022</v>
      </c>
      <c r="BB53" s="84">
        <f>IF(MoM!BC53=0,0,BC53/MoM!BC53*100)</f>
        <v>0.99283739445178365</v>
      </c>
      <c r="BC53" s="84">
        <f>IF(MoM!BD53=0,0,BD53/MoM!BD53*100)</f>
        <v>0.99720587898737145</v>
      </c>
      <c r="BD53" s="84">
        <f>IF(MoM!BE53=0,0,BE53/MoM!BE53*100)</f>
        <v>0.99870168780585244</v>
      </c>
      <c r="BE53" s="137">
        <v>1</v>
      </c>
      <c r="BF53" s="84">
        <f>BE53*MoM!BF53/100</f>
        <v>1.0061</v>
      </c>
      <c r="BG53" s="84">
        <f>BF53*MoM!BG53/100</f>
        <v>1.0145512400000001</v>
      </c>
      <c r="BH53" s="84">
        <f>BG53*MoM!BH53/100</f>
        <v>1.0167832527280001</v>
      </c>
      <c r="BI53" s="84">
        <f>BH53*MoM!BI53/100</f>
        <v>1.0240024138223689</v>
      </c>
      <c r="BJ53" s="84">
        <f>BI53*MoM!BJ53/100</f>
        <v>1.0287128249259516</v>
      </c>
      <c r="BK53" s="84">
        <f>BJ53*MoM!BK53/100</f>
        <v>1.0336506464855963</v>
      </c>
      <c r="BL53" s="84">
        <f>BK53*MoM!BL53/100</f>
        <v>1.0370616936189989</v>
      </c>
      <c r="BM53" s="84">
        <f>BL53*MoM!BM53/100</f>
        <v>1.0418321774096462</v>
      </c>
      <c r="BN53" s="84">
        <f>BM53*MoM!BN53/100</f>
        <v>1.045061857159616</v>
      </c>
      <c r="BO53" s="84">
        <f>BN53*MoM!BO53/100</f>
        <v>1.047674511802515</v>
      </c>
      <c r="BP53" s="84">
        <f>BO53*MoM!BP53/100</f>
        <v>1.0493507910213991</v>
      </c>
      <c r="BQ53" s="84">
        <f>BP53*MoM!BQ53/100</f>
        <v>1.0557518308466296</v>
      </c>
      <c r="BR53" s="84">
        <f>BQ53*MoM!BR53/100</f>
        <v>1.0638811199441485</v>
      </c>
      <c r="BS53" s="84">
        <f>BR53*MoM!BS53/100</f>
        <v>1.0696260779918469</v>
      </c>
      <c r="BT53" s="84">
        <f>BS53*MoM!BT53/100</f>
        <v>1.0767925727143923</v>
      </c>
    </row>
    <row r="54" spans="1:72" ht="28.5" x14ac:dyDescent="0.45">
      <c r="A54" s="84">
        <f>Веса!A54</f>
        <v>0</v>
      </c>
      <c r="B54" s="84">
        <f>MoM!B54</f>
        <v>0</v>
      </c>
      <c r="C54" s="84">
        <f>БИПЦ_НДС!E54</f>
        <v>1</v>
      </c>
      <c r="D54" s="84">
        <f t="shared" si="0"/>
        <v>0</v>
      </c>
      <c r="E54" s="84">
        <v>1</v>
      </c>
      <c r="F54" s="84">
        <v>0</v>
      </c>
      <c r="G54" s="84">
        <v>0</v>
      </c>
      <c r="H54" s="84">
        <v>0</v>
      </c>
      <c r="I54" s="84">
        <v>0</v>
      </c>
      <c r="J54" s="139" t="s">
        <v>53</v>
      </c>
      <c r="K54" s="139" t="s">
        <v>53</v>
      </c>
      <c r="L54" s="99" t="str">
        <f>MoM!J54</f>
        <v>Горошек зеленый консервированный, кг</v>
      </c>
      <c r="M54" s="84">
        <f>IF(MoM!N54=0,0,N54/MoM!N54*100)</f>
        <v>0</v>
      </c>
      <c r="N54" s="84">
        <f>IF(MoM!O54=0,0,O54/MoM!O54*100)</f>
        <v>0</v>
      </c>
      <c r="O54" s="84">
        <f>IF(MoM!P54=0,0,P54/MoM!P54*100)</f>
        <v>0</v>
      </c>
      <c r="P54" s="84">
        <f>IF(MoM!Q54=0,0,Q54/MoM!Q54*100)</f>
        <v>0</v>
      </c>
      <c r="Q54" s="84">
        <f>IF(MoM!R54=0,0,R54/MoM!R54*100)</f>
        <v>0</v>
      </c>
      <c r="R54" s="84">
        <f>IF(MoM!S54=0,0,S54/MoM!S54*100)</f>
        <v>0</v>
      </c>
      <c r="S54" s="84">
        <f>IF(MoM!T54=0,0,T54/MoM!T54*100)</f>
        <v>0</v>
      </c>
      <c r="T54" s="84">
        <f>IF(MoM!U54=0,0,U54/MoM!U54*100)</f>
        <v>0</v>
      </c>
      <c r="U54" s="84">
        <f>IF(MoM!V54=0,0,V54/MoM!V54*100)</f>
        <v>0</v>
      </c>
      <c r="V54" s="84">
        <f>IF(MoM!W54=0,0,W54/MoM!W54*100)</f>
        <v>0</v>
      </c>
      <c r="W54" s="84">
        <f>IF(MoM!X54=0,0,X54/MoM!X54*100)</f>
        <v>0</v>
      </c>
      <c r="X54" s="84">
        <f>IF(MoM!Y54=0,0,Y54/MoM!Y54*100)</f>
        <v>0</v>
      </c>
      <c r="Y54" s="84">
        <f>IF(MoM!Z54=0,0,Z54/MoM!Z54*100)</f>
        <v>0</v>
      </c>
      <c r="Z54" s="84">
        <f>IF(MoM!AA54=0,0,AA54/MoM!AA54*100)</f>
        <v>0</v>
      </c>
      <c r="AA54" s="84">
        <f>IF(MoM!AB54=0,0,AB54/MoM!AB54*100)</f>
        <v>0</v>
      </c>
      <c r="AB54" s="84">
        <f>IF(MoM!AC54=0,0,AC54/MoM!AC54*100)</f>
        <v>0</v>
      </c>
      <c r="AC54" s="84">
        <f>IF(MoM!AD54=0,0,AD54/MoM!AD54*100)</f>
        <v>0</v>
      </c>
      <c r="AD54" s="84">
        <f>IF(MoM!AE54=0,0,AE54/MoM!AE54*100)</f>
        <v>0</v>
      </c>
      <c r="AE54" s="84">
        <f>IF(MoM!AF54=0,0,AF54/MoM!AF54*100)</f>
        <v>0</v>
      </c>
      <c r="AF54" s="84">
        <f>IF(MoM!AG54=0,0,AG54/MoM!AG54*100)</f>
        <v>0</v>
      </c>
      <c r="AG54" s="84">
        <f>IF(MoM!AH54=0,0,AH54/MoM!AH54*100)</f>
        <v>0</v>
      </c>
      <c r="AH54" s="84">
        <f>IF(MoM!AI54=0,0,AI54/MoM!AI54*100)</f>
        <v>0</v>
      </c>
      <c r="AI54" s="84">
        <f>IF(MoM!AJ54=0,0,AJ54/MoM!AJ54*100)</f>
        <v>0</v>
      </c>
      <c r="AJ54" s="84">
        <f>IF(MoM!AK54=0,0,AK54/MoM!AK54*100)</f>
        <v>0</v>
      </c>
      <c r="AK54" s="84">
        <f>IF(MoM!AL54=0,0,AL54/MoM!AL54*100)</f>
        <v>0</v>
      </c>
      <c r="AL54" s="84">
        <f>IF(MoM!AM54=0,0,AM54/MoM!AM54*100)</f>
        <v>0</v>
      </c>
      <c r="AM54" s="84">
        <f>IF(MoM!AN54=0,0,AN54/MoM!AN54*100)</f>
        <v>0</v>
      </c>
      <c r="AN54" s="84">
        <f>IF(MoM!AO54=0,0,AO54/MoM!AO54*100)</f>
        <v>0</v>
      </c>
      <c r="AO54" s="84">
        <f>IF(MoM!AP54=0,0,AP54/MoM!AP54*100)</f>
        <v>0</v>
      </c>
      <c r="AP54" s="84">
        <f>IF(MoM!AQ54=0,0,AQ54/MoM!AQ54*100)</f>
        <v>0</v>
      </c>
      <c r="AQ54" s="84">
        <f>IF(MoM!AR54=0,0,AR54/MoM!AR54*100)</f>
        <v>0</v>
      </c>
      <c r="AR54" s="84">
        <f>IF(MoM!AS54=0,0,AS54/MoM!AS54*100)</f>
        <v>0</v>
      </c>
      <c r="AS54" s="84">
        <f>IF(MoM!AT54=0,0,AT54/MoM!AT54*100)</f>
        <v>0</v>
      </c>
      <c r="AT54" s="84">
        <f>IF(MoM!AU54=0,0,AU54/MoM!AU54*100)</f>
        <v>0</v>
      </c>
      <c r="AU54" s="84">
        <f>IF(MoM!AV54=0,0,AV54/MoM!AV54*100)</f>
        <v>0</v>
      </c>
      <c r="AV54" s="84">
        <f>IF(MoM!AW54=0,0,AW54/MoM!AW54*100)</f>
        <v>0</v>
      </c>
      <c r="AW54" s="84">
        <f>IF(MoM!AX54=0,0,AX54/MoM!AX54*100)</f>
        <v>0</v>
      </c>
      <c r="AX54" s="84">
        <f>IF(MoM!AY54=0,0,AY54/MoM!AY54*100)</f>
        <v>0</v>
      </c>
      <c r="AY54" s="84">
        <f>IF(MoM!AZ54=0,0,AZ54/MoM!AZ54*100)</f>
        <v>0</v>
      </c>
      <c r="AZ54" s="84">
        <f>IF(MoM!BA54=0,0,BA54/MoM!BA54*100)</f>
        <v>0</v>
      </c>
      <c r="BA54" s="84">
        <f>IF(MoM!BB54=0,0,BB54/MoM!BB54*100)</f>
        <v>0</v>
      </c>
      <c r="BB54" s="84">
        <f>IF(MoM!BC54=0,0,BC54/MoM!BC54*100)</f>
        <v>0</v>
      </c>
      <c r="BC54" s="84">
        <f>IF(MoM!BD54=0,0,BD54/MoM!BD54*100)</f>
        <v>0</v>
      </c>
      <c r="BD54" s="84">
        <f>IF(MoM!BE54=0,0,BE54/MoM!BE54*100)</f>
        <v>0</v>
      </c>
      <c r="BE54" s="137">
        <v>1</v>
      </c>
      <c r="BF54" s="84">
        <f>BE54*MoM!BF54/100</f>
        <v>0</v>
      </c>
      <c r="BG54" s="84">
        <f>BF54*MoM!BG54/100</f>
        <v>0</v>
      </c>
      <c r="BH54" s="84">
        <f>BG54*MoM!BH54/100</f>
        <v>0</v>
      </c>
      <c r="BI54" s="84">
        <f>BH54*MoM!BI54/100</f>
        <v>0</v>
      </c>
      <c r="BJ54" s="84">
        <f>BI54*MoM!BJ54/100</f>
        <v>0</v>
      </c>
      <c r="BK54" s="84">
        <f>BJ54*MoM!BK54/100</f>
        <v>0</v>
      </c>
      <c r="BL54" s="84">
        <f>BK54*MoM!BL54/100</f>
        <v>0</v>
      </c>
      <c r="BM54" s="84">
        <f>BL54*MoM!BM54/100</f>
        <v>0</v>
      </c>
      <c r="BN54" s="84">
        <f>BM54*MoM!BN54/100</f>
        <v>0</v>
      </c>
      <c r="BO54" s="84">
        <f>BN54*MoM!BO54/100</f>
        <v>0</v>
      </c>
      <c r="BP54" s="84">
        <f>BO54*MoM!BP54/100</f>
        <v>0</v>
      </c>
      <c r="BQ54" s="84">
        <f>BP54*MoM!BQ54/100</f>
        <v>0</v>
      </c>
      <c r="BR54" s="84">
        <f>BQ54*MoM!BR54/100</f>
        <v>0</v>
      </c>
      <c r="BS54" s="84">
        <f>BR54*MoM!BS54/100</f>
        <v>0</v>
      </c>
      <c r="BT54" s="84">
        <f>BS54*MoM!BT54/100</f>
        <v>0</v>
      </c>
    </row>
    <row r="55" spans="1:72" ht="28.5" x14ac:dyDescent="0.45">
      <c r="A55" s="84">
        <f>Веса!A55</f>
        <v>1</v>
      </c>
      <c r="B55" s="84">
        <f>MoM!B55</f>
        <v>1</v>
      </c>
      <c r="C55" s="84">
        <f>БИПЦ_НДС!E55</f>
        <v>0</v>
      </c>
      <c r="D55" s="84">
        <f t="shared" si="0"/>
        <v>1</v>
      </c>
      <c r="E55" s="84">
        <v>1</v>
      </c>
      <c r="F55" s="84">
        <v>0</v>
      </c>
      <c r="G55" s="84">
        <v>0</v>
      </c>
      <c r="H55" s="84">
        <v>0</v>
      </c>
      <c r="I55" s="84">
        <v>0</v>
      </c>
      <c r="J55" s="139" t="s">
        <v>54</v>
      </c>
      <c r="K55" s="139" t="s">
        <v>54</v>
      </c>
      <c r="L55" s="99" t="str">
        <f>MoM!J55</f>
        <v>Консервы овощные для детского питания, кг</v>
      </c>
      <c r="M55" s="84">
        <f>IF(MoM!N55=0,0,N55/MoM!N55*100)</f>
        <v>0.71747425381083529</v>
      </c>
      <c r="N55" s="84">
        <f>IF(MoM!O55=0,0,O55/MoM!O55*100)</f>
        <v>0.75535689441204734</v>
      </c>
      <c r="O55" s="84">
        <f>IF(MoM!P55=0,0,P55/MoM!P55*100)</f>
        <v>0.77484510228787817</v>
      </c>
      <c r="P55" s="84">
        <f>IF(MoM!Q55=0,0,Q55/MoM!Q55*100)</f>
        <v>0.79630831162125237</v>
      </c>
      <c r="Q55" s="84">
        <f>IF(MoM!R55=0,0,R55/MoM!R55*100)</f>
        <v>0.81350857115227138</v>
      </c>
      <c r="R55" s="84">
        <f>IF(MoM!S55=0,0,S55/MoM!S55*100)</f>
        <v>0.82424688429148141</v>
      </c>
      <c r="S55" s="84">
        <f>IF(MoM!T55=0,0,T55/MoM!T55*100)</f>
        <v>0.83298390126497102</v>
      </c>
      <c r="T55" s="84">
        <f>IF(MoM!U55=0,0,U55/MoM!U55*100)</f>
        <v>0.84139703866774729</v>
      </c>
      <c r="U55" s="84">
        <f>IF(MoM!V55=0,0,V55/MoM!V55*100)</f>
        <v>0.85006342816602509</v>
      </c>
      <c r="V55" s="84">
        <f>IF(MoM!W55=0,0,W55/MoM!W55*100)</f>
        <v>0.86204932250316602</v>
      </c>
      <c r="W55" s="84">
        <f>IF(MoM!X55=0,0,X55/MoM!X55*100)</f>
        <v>0.86342860141917099</v>
      </c>
      <c r="X55" s="84">
        <f>IF(MoM!Y55=0,0,Y55/MoM!Y55*100)</f>
        <v>0.86360128713945483</v>
      </c>
      <c r="Y55" s="84">
        <f>IF(MoM!Z55=0,0,Z55/MoM!Z55*100)</f>
        <v>0.86748749293158245</v>
      </c>
      <c r="Z55" s="84">
        <f>IF(MoM!AA55=0,0,AA55/MoM!AA55*100)</f>
        <v>0.87850458409181353</v>
      </c>
      <c r="AA55" s="84">
        <f>IF(MoM!AB55=0,0,AB55/MoM!AB55*100)</f>
        <v>0.8890466391009153</v>
      </c>
      <c r="AB55" s="84">
        <f>IF(MoM!AC55=0,0,AC55/MoM!AC55*100)</f>
        <v>0.89838162881147499</v>
      </c>
      <c r="AC55" s="84">
        <f>IF(MoM!AD55=0,0,AD55/MoM!AD55*100)</f>
        <v>0.90116661186079061</v>
      </c>
      <c r="AD55" s="84">
        <f>IF(MoM!AE55=0,0,AE55/MoM!AE55*100)</f>
        <v>0.90441081166348947</v>
      </c>
      <c r="AE55" s="84">
        <f>IF(MoM!AF55=0,0,AF55/MoM!AF55*100)</f>
        <v>0.90848066031597519</v>
      </c>
      <c r="AF55" s="84">
        <f>IF(MoM!AG55=0,0,AG55/MoM!AG55*100)</f>
        <v>0.91656613819278732</v>
      </c>
      <c r="AG55" s="84">
        <f>IF(MoM!AH55=0,0,AH55/MoM!AH55*100)</f>
        <v>0.92105731226993193</v>
      </c>
      <c r="AH55" s="84">
        <f>IF(MoM!AI55=0,0,AI55/MoM!AI55*100)</f>
        <v>0.92824155930563734</v>
      </c>
      <c r="AI55" s="84">
        <f>IF(MoM!AJ55=0,0,AJ55/MoM!AJ55*100)</f>
        <v>0.93130475645134603</v>
      </c>
      <c r="AJ55" s="84">
        <f>IF(MoM!AK55=0,0,AK55/MoM!AK55*100)</f>
        <v>0.93633380213618334</v>
      </c>
      <c r="AK55" s="84">
        <f>IF(MoM!AL55=0,0,AL55/MoM!AL55*100)</f>
        <v>0.9380192029800285</v>
      </c>
      <c r="AL55" s="84">
        <f>IF(MoM!AM55=0,0,AM55/MoM!AM55*100)</f>
        <v>0.95265230254651689</v>
      </c>
      <c r="AM55" s="84">
        <f>IF(MoM!AN55=0,0,AN55/MoM!AN55*100)</f>
        <v>0.95855874682230524</v>
      </c>
      <c r="AN55" s="84">
        <f>IF(MoM!AO55=0,0,AO55/MoM!AO55*100)</f>
        <v>0.95731262045143617</v>
      </c>
      <c r="AO55" s="84">
        <f>IF(MoM!AP55=0,0,AP55/MoM!AP55*100)</f>
        <v>0.95932297695438407</v>
      </c>
      <c r="AP55" s="84">
        <f>IF(MoM!AQ55=0,0,AQ55/MoM!AQ55*100)</f>
        <v>0.95500602355808928</v>
      </c>
      <c r="AQ55" s="84">
        <f>IF(MoM!AR55=0,0,AR55/MoM!AR55*100)</f>
        <v>0.95338251331804047</v>
      </c>
      <c r="AR55" s="84">
        <f>IF(MoM!AS55=0,0,AS55/MoM!AS55*100)</f>
        <v>0.95242913080472258</v>
      </c>
      <c r="AS55" s="84">
        <f>IF(MoM!AT55=0,0,AT55/MoM!AT55*100)</f>
        <v>0.95871516306803362</v>
      </c>
      <c r="AT55" s="84">
        <f>IF(MoM!AU55=0,0,AU55/MoM!AU55*100)</f>
        <v>0.95382571573638664</v>
      </c>
      <c r="AU55" s="84">
        <f>IF(MoM!AV55=0,0,AV55/MoM!AV55*100)</f>
        <v>0.95449339373740205</v>
      </c>
      <c r="AV55" s="84">
        <f>IF(MoM!AW55=0,0,AW55/MoM!AW55*100)</f>
        <v>0.95955220872421032</v>
      </c>
      <c r="AW55" s="84">
        <f>IF(MoM!AX55=0,0,AX55/MoM!AX55*100)</f>
        <v>0.96367828322172444</v>
      </c>
      <c r="AX55" s="84">
        <f>IF(MoM!AY55=0,0,AY55/MoM!AY55*100)</f>
        <v>0.96618384675810098</v>
      </c>
      <c r="AY55" s="84">
        <f>IF(MoM!AZ55=0,0,AZ55/MoM!AZ55*100)</f>
        <v>0.97246404176202872</v>
      </c>
      <c r="AZ55" s="84">
        <f>IF(MoM!BA55=0,0,BA55/MoM!BA55*100)</f>
        <v>0.97732636197083878</v>
      </c>
      <c r="BA55" s="84">
        <f>IF(MoM!BB55=0,0,BB55/MoM!BB55*100)</f>
        <v>0.98162659796351048</v>
      </c>
      <c r="BB55" s="84">
        <f>IF(MoM!BC55=0,0,BC55/MoM!BC55*100)</f>
        <v>0.98231373658208487</v>
      </c>
      <c r="BC55" s="84">
        <f>IF(MoM!BD55=0,0,BD55/MoM!BD55*100)</f>
        <v>0.98791292488060267</v>
      </c>
      <c r="BD55" s="84">
        <f>IF(MoM!BE55=0,0,BE55/MoM!BE55*100)</f>
        <v>0.99542106310969536</v>
      </c>
      <c r="BE55" s="137">
        <v>1</v>
      </c>
      <c r="BF55" s="84">
        <f>BE55*MoM!BF55/100</f>
        <v>1.0005999999999999</v>
      </c>
      <c r="BG55" s="84">
        <f>BF55*MoM!BG55/100</f>
        <v>1.00070006</v>
      </c>
      <c r="BH55" s="84">
        <f>BG55*MoM!BH55/100</f>
        <v>1.0027014601199999</v>
      </c>
      <c r="BI55" s="84">
        <f>BH55*MoM!BI55/100</f>
        <v>1.004907403332264</v>
      </c>
      <c r="BJ55" s="84">
        <f>BI55*MoM!BJ55/100</f>
        <v>1.007520162580928</v>
      </c>
      <c r="BK55" s="84">
        <f>BJ55*MoM!BK55/100</f>
        <v>1.0141697956539621</v>
      </c>
      <c r="BL55" s="84">
        <f>BK55*MoM!BL55/100</f>
        <v>1.0202548144278858</v>
      </c>
      <c r="BM55" s="84">
        <f>BL55*MoM!BM55/100</f>
        <v>1.0190305086505722</v>
      </c>
      <c r="BN55" s="84">
        <f>BM55*MoM!BN55/100</f>
        <v>1.027590364923237</v>
      </c>
      <c r="BO55" s="84">
        <f>BN55*MoM!BO55/100</f>
        <v>1.0305703769815144</v>
      </c>
      <c r="BP55" s="84">
        <f>BO55*MoM!BP55/100</f>
        <v>1.0314978903207979</v>
      </c>
      <c r="BQ55" s="84">
        <f>BP55*MoM!BQ55/100</f>
        <v>1.0313947405317656</v>
      </c>
      <c r="BR55" s="84">
        <f>BQ55*MoM!BR55/100</f>
        <v>1.0350046221236269</v>
      </c>
      <c r="BS55" s="84">
        <f>BR55*MoM!BS55/100</f>
        <v>1.0385236378388472</v>
      </c>
      <c r="BT55" s="84">
        <f>BS55*MoM!BT55/100</f>
        <v>1.0402891280231732</v>
      </c>
    </row>
    <row r="56" spans="1:72" x14ac:dyDescent="0.45">
      <c r="A56" s="84">
        <f>Веса!A56</f>
        <v>1</v>
      </c>
      <c r="B56" s="84">
        <f>MoM!B56</f>
        <v>1</v>
      </c>
      <c r="C56" s="84">
        <f>БИПЦ_НДС!E56</f>
        <v>1</v>
      </c>
      <c r="D56" s="84">
        <f t="shared" si="0"/>
        <v>0</v>
      </c>
      <c r="E56" s="84">
        <v>1</v>
      </c>
      <c r="F56" s="84">
        <v>0</v>
      </c>
      <c r="G56" s="84">
        <v>0</v>
      </c>
      <c r="H56" s="84">
        <v>0</v>
      </c>
      <c r="I56" s="84">
        <v>0</v>
      </c>
      <c r="J56" s="139" t="s">
        <v>55</v>
      </c>
      <c r="K56" s="139" t="s">
        <v>55</v>
      </c>
      <c r="L56" s="99" t="str">
        <f>MoM!J56</f>
        <v>Консервы томатные, кг</v>
      </c>
      <c r="M56" s="84">
        <f>IF(MoM!N56=0,0,N56/MoM!N56*100)</f>
        <v>0.75993895522978394</v>
      </c>
      <c r="N56" s="84">
        <f>IF(MoM!O56=0,0,O56/MoM!O56*100)</f>
        <v>0.79991174427487055</v>
      </c>
      <c r="O56" s="84">
        <f>IF(MoM!P56=0,0,P56/MoM!P56*100)</f>
        <v>0.83742760508136205</v>
      </c>
      <c r="P56" s="84">
        <f>IF(MoM!Q56=0,0,Q56/MoM!Q56*100)</f>
        <v>0.85827955244788789</v>
      </c>
      <c r="Q56" s="84">
        <f>IF(MoM!R56=0,0,R56/MoM!R56*100)</f>
        <v>0.86935135867446567</v>
      </c>
      <c r="R56" s="84">
        <f>IF(MoM!S56=0,0,S56/MoM!S56*100)</f>
        <v>0.87448053169064499</v>
      </c>
      <c r="S56" s="84">
        <f>IF(MoM!T56=0,0,T56/MoM!T56*100)</f>
        <v>0.8782407979769149</v>
      </c>
      <c r="T56" s="84">
        <f>IF(MoM!U56=0,0,U56/MoM!U56*100)</f>
        <v>0.88263200196679936</v>
      </c>
      <c r="U56" s="84">
        <f>IF(MoM!V56=0,0,V56/MoM!V56*100)</f>
        <v>0.89234095398843405</v>
      </c>
      <c r="V56" s="84">
        <f>IF(MoM!W56=0,0,W56/MoM!W56*100)</f>
        <v>0.90367368410408722</v>
      </c>
      <c r="W56" s="84">
        <f>IF(MoM!X56=0,0,X56/MoM!X56*100)</f>
        <v>0.91135491041897199</v>
      </c>
      <c r="X56" s="84">
        <f>IF(MoM!Y56=0,0,Y56/MoM!Y56*100)</f>
        <v>0.91545600751585743</v>
      </c>
      <c r="Y56" s="84">
        <f>IF(MoM!Z56=0,0,Z56/MoM!Z56*100)</f>
        <v>0.92570911480003504</v>
      </c>
      <c r="Z56" s="84">
        <f>IF(MoM!AA56=0,0,AA56/MoM!AA56*100)</f>
        <v>0.93144851131179529</v>
      </c>
      <c r="AA56" s="84">
        <f>IF(MoM!AB56=0,0,AB56/MoM!AB56*100)</f>
        <v>0.93945896850907684</v>
      </c>
      <c r="AB56" s="84">
        <f>IF(MoM!AC56=0,0,AC56/MoM!AC56*100)</f>
        <v>0.94725647794770218</v>
      </c>
      <c r="AC56" s="84">
        <f>IF(MoM!AD56=0,0,AD56/MoM!AD56*100)</f>
        <v>0.95066660126831393</v>
      </c>
      <c r="AD56" s="84">
        <f>IF(MoM!AE56=0,0,AE56/MoM!AE56*100)</f>
        <v>0.9538038010524994</v>
      </c>
      <c r="AE56" s="84">
        <f>IF(MoM!AF56=0,0,AF56/MoM!AF56*100)</f>
        <v>0.95943124347870923</v>
      </c>
      <c r="AF56" s="84">
        <f>IF(MoM!AG56=0,0,AG56/MoM!AG56*100)</f>
        <v>0.96192576471175395</v>
      </c>
      <c r="AG56" s="84">
        <f>IF(MoM!AH56=0,0,AH56/MoM!AH56*100)</f>
        <v>0.96760112672355336</v>
      </c>
      <c r="AH56" s="84">
        <f>IF(MoM!AI56=0,0,AI56/MoM!AI56*100)</f>
        <v>0.97205209190648167</v>
      </c>
      <c r="AI56" s="84">
        <f>IF(MoM!AJ56=0,0,AJ56/MoM!AJ56*100)</f>
        <v>0.97312134920757887</v>
      </c>
      <c r="AJ56" s="84">
        <f>IF(MoM!AK56=0,0,AK56/MoM!AK56*100)</f>
        <v>0.97711114673932986</v>
      </c>
      <c r="AK56" s="84">
        <f>IF(MoM!AL56=0,0,AL56/MoM!AL56*100)</f>
        <v>0.97857681345943892</v>
      </c>
      <c r="AL56" s="84">
        <f>IF(MoM!AM56=0,0,AM56/MoM!AM56*100)</f>
        <v>0.97427107548021752</v>
      </c>
      <c r="AM56" s="84">
        <f>IF(MoM!AN56=0,0,AN56/MoM!AN56*100)</f>
        <v>0.97553762787834175</v>
      </c>
      <c r="AN56" s="84">
        <f>IF(MoM!AO56=0,0,AO56/MoM!AO56*100)</f>
        <v>0.97553762787834175</v>
      </c>
      <c r="AO56" s="84">
        <f>IF(MoM!AP56=0,0,AP56/MoM!AP56*100)</f>
        <v>0.97670827303179586</v>
      </c>
      <c r="AP56" s="84">
        <f>IF(MoM!AQ56=0,0,AQ56/MoM!AQ56*100)</f>
        <v>0.97797799378673711</v>
      </c>
      <c r="AQ56" s="84">
        <f>IF(MoM!AR56=0,0,AR56/MoM!AR56*100)</f>
        <v>0.97846698278363053</v>
      </c>
      <c r="AR56" s="84">
        <f>IF(MoM!AS56=0,0,AS56/MoM!AS56*100)</f>
        <v>0.98022822335264126</v>
      </c>
      <c r="AS56" s="84">
        <f>IF(MoM!AT56=0,0,AT56/MoM!AT56*100)</f>
        <v>0.98111042875365873</v>
      </c>
      <c r="AT56" s="84">
        <f>IF(MoM!AU56=0,0,AU56/MoM!AU56*100)</f>
        <v>0.98346509378266755</v>
      </c>
      <c r="AU56" s="84">
        <f>IF(MoM!AV56=0,0,AV56/MoM!AV56*100)</f>
        <v>0.98513698444209818</v>
      </c>
      <c r="AV56" s="84">
        <f>IF(MoM!AW56=0,0,AW56/MoM!AW56*100)</f>
        <v>0.98710725841098246</v>
      </c>
      <c r="AW56" s="84">
        <f>IF(MoM!AX56=0,0,AX56/MoM!AX56*100)</f>
        <v>0.9904634230895798</v>
      </c>
      <c r="AX56" s="84">
        <f>IF(MoM!AY56=0,0,AY56/MoM!AY56*100)</f>
        <v>0.99333576701653969</v>
      </c>
      <c r="AY56" s="84">
        <f>IF(MoM!AZ56=0,0,AZ56/MoM!AZ56*100)</f>
        <v>0.99512377139716957</v>
      </c>
      <c r="AZ56" s="84">
        <f>IF(MoM!BA56=0,0,BA56/MoM!BA56*100)</f>
        <v>0.99890524172847883</v>
      </c>
      <c r="BA56" s="84">
        <f>IF(MoM!BB56=0,0,BB56/MoM!BB56*100)</f>
        <v>1.0009030522119358</v>
      </c>
      <c r="BB56" s="84">
        <f>IF(MoM!BC56=0,0,BC56/MoM!BC56*100)</f>
        <v>1.0025044970954748</v>
      </c>
      <c r="BC56" s="84">
        <f>IF(MoM!BD56=0,0,BD56/MoM!BD56*100)</f>
        <v>1.0023039961960558</v>
      </c>
      <c r="BD56" s="84">
        <f>IF(MoM!BE56=0,0,BE56/MoM!BE56*100)</f>
        <v>1.0013016921998599</v>
      </c>
      <c r="BE56" s="137">
        <v>1</v>
      </c>
      <c r="BF56" s="84">
        <f>BE56*MoM!BF56/100</f>
        <v>1.0045999999999999</v>
      </c>
      <c r="BG56" s="84">
        <f>BF56*MoM!BG56/100</f>
        <v>1.0096229999999999</v>
      </c>
      <c r="BH56" s="84">
        <f>BG56*MoM!BH56/100</f>
        <v>1.0130557182</v>
      </c>
      <c r="BI56" s="84">
        <f>BH56*MoM!BI56/100</f>
        <v>1.0225784419510799</v>
      </c>
      <c r="BJ56" s="84">
        <f>BI56*MoM!BJ56/100</f>
        <v>1.0283048812260061</v>
      </c>
      <c r="BK56" s="84">
        <f>BJ56*MoM!BK56/100</f>
        <v>1.0315954568459291</v>
      </c>
      <c r="BL56" s="84">
        <f>BK56*MoM!BL56/100</f>
        <v>1.0353092004905744</v>
      </c>
      <c r="BM56" s="84">
        <f>BL56*MoM!BM56/100</f>
        <v>1.0369656952113593</v>
      </c>
      <c r="BN56" s="84">
        <f>BM56*MoM!BN56/100</f>
        <v>1.0357213363771056</v>
      </c>
      <c r="BO56" s="84">
        <f>BN56*MoM!BO56/100</f>
        <v>1.0387249282525992</v>
      </c>
      <c r="BP56" s="84">
        <f>BO56*MoM!BP56/100</f>
        <v>1.0391404182239004</v>
      </c>
      <c r="BQ56" s="84">
        <f>BP56*MoM!BQ56/100</f>
        <v>1.0406991288512364</v>
      </c>
      <c r="BR56" s="84">
        <f>BQ56*MoM!BR56/100</f>
        <v>1.0456944846697223</v>
      </c>
      <c r="BS56" s="84">
        <f>BR56*MoM!BS56/100</f>
        <v>1.0510275265415379</v>
      </c>
      <c r="BT56" s="84">
        <f>BS56*MoM!BT56/100</f>
        <v>1.0549163283897416</v>
      </c>
    </row>
    <row r="57" spans="1:72" x14ac:dyDescent="0.45">
      <c r="A57" s="84">
        <f>Веса!A57</f>
        <v>1</v>
      </c>
      <c r="B57" s="84">
        <f>MoM!B57</f>
        <v>1</v>
      </c>
      <c r="C57" s="84">
        <f>БИПЦ_НДС!E57</f>
        <v>0</v>
      </c>
      <c r="D57" s="84">
        <f t="shared" si="0"/>
        <v>1</v>
      </c>
      <c r="E57" s="84">
        <v>1</v>
      </c>
      <c r="F57" s="84">
        <v>0</v>
      </c>
      <c r="G57" s="84">
        <v>0</v>
      </c>
      <c r="H57" s="84">
        <v>0</v>
      </c>
      <c r="I57" s="84">
        <v>0</v>
      </c>
      <c r="J57" s="139" t="s">
        <v>56</v>
      </c>
      <c r="K57" s="139" t="s">
        <v>56</v>
      </c>
      <c r="L57" s="99" t="str">
        <f>MoM!J57</f>
        <v>Соки фруктовые, л</v>
      </c>
      <c r="M57" s="84">
        <f>IF(MoM!N57=0,0,N57/MoM!N57*100)</f>
        <v>0.72093589963461457</v>
      </c>
      <c r="N57" s="84">
        <f>IF(MoM!O57=0,0,O57/MoM!O57*100)</f>
        <v>0.76037109334462794</v>
      </c>
      <c r="O57" s="84">
        <f>IF(MoM!P57=0,0,P57/MoM!P57*100)</f>
        <v>0.78553937653433514</v>
      </c>
      <c r="P57" s="84">
        <f>IF(MoM!Q57=0,0,Q57/MoM!Q57*100)</f>
        <v>0.7979508986835776</v>
      </c>
      <c r="Q57" s="84">
        <f>IF(MoM!R57=0,0,R57/MoM!R57*100)</f>
        <v>0.80194065317699548</v>
      </c>
      <c r="R57" s="84">
        <f>IF(MoM!S57=0,0,S57/MoM!S57*100)</f>
        <v>0.80899773092495286</v>
      </c>
      <c r="S57" s="84">
        <f>IF(MoM!T57=0,0,T57/MoM!T57*100)</f>
        <v>0.81174832321009771</v>
      </c>
      <c r="T57" s="84">
        <f>IF(MoM!U57=0,0,U57/MoM!U57*100)</f>
        <v>0.81158597354545581</v>
      </c>
      <c r="U57" s="84">
        <f>IF(MoM!V57=0,0,V57/MoM!V57*100)</f>
        <v>0.81434536585551043</v>
      </c>
      <c r="V57" s="84">
        <f>IF(MoM!W57=0,0,W57/MoM!W57*100)</f>
        <v>0.82248881951406549</v>
      </c>
      <c r="W57" s="84">
        <f>IF(MoM!X57=0,0,X57/MoM!X57*100)</f>
        <v>0.82709475690334422</v>
      </c>
      <c r="X57" s="84">
        <f>IF(MoM!Y57=0,0,Y57/MoM!Y57*100)</f>
        <v>0.83032042645526727</v>
      </c>
      <c r="Y57" s="84">
        <f>IF(MoM!Z57=0,0,Z57/MoM!Z57*100)</f>
        <v>0.83322654794786066</v>
      </c>
      <c r="Z57" s="84">
        <f>IF(MoM!AA57=0,0,AA57/MoM!AA57*100)</f>
        <v>0.83547625962731975</v>
      </c>
      <c r="AA57" s="84">
        <f>IF(MoM!AB57=0,0,AB57/MoM!AB57*100)</f>
        <v>0.85402383259104619</v>
      </c>
      <c r="AB57" s="84">
        <f>IF(MoM!AC57=0,0,AC57/MoM!AC57*100)</f>
        <v>0.87264155214153116</v>
      </c>
      <c r="AC57" s="84">
        <f>IF(MoM!AD57=0,0,AD57/MoM!AD57*100)</f>
        <v>0.88363683569851448</v>
      </c>
      <c r="AD57" s="84">
        <f>IF(MoM!AE57=0,0,AE57/MoM!AE57*100)</f>
        <v>0.90060266294392599</v>
      </c>
      <c r="AE57" s="84">
        <f>IF(MoM!AF57=0,0,AF57/MoM!AF57*100)</f>
        <v>0.91339122075772972</v>
      </c>
      <c r="AF57" s="84">
        <f>IF(MoM!AG57=0,0,AG57/MoM!AG57*100)</f>
        <v>0.91996763754718536</v>
      </c>
      <c r="AG57" s="84">
        <f>IF(MoM!AH57=0,0,AH57/MoM!AH57*100)</f>
        <v>0.92953530097767623</v>
      </c>
      <c r="AH57" s="84">
        <f>IF(MoM!AI57=0,0,AI57/MoM!AI57*100)</f>
        <v>0.93957428222823502</v>
      </c>
      <c r="AI57" s="84">
        <f>IF(MoM!AJ57=0,0,AJ57/MoM!AJ57*100)</f>
        <v>0.94840628048118036</v>
      </c>
      <c r="AJ57" s="84">
        <f>IF(MoM!AK57=0,0,AK57/MoM!AK57*100)</f>
        <v>0.95305347125553808</v>
      </c>
      <c r="AK57" s="84">
        <f>IF(MoM!AL57=0,0,AL57/MoM!AL57*100)</f>
        <v>0.95896240277732259</v>
      </c>
      <c r="AL57" s="84">
        <f>IF(MoM!AM57=0,0,AM57/MoM!AM57*100)</f>
        <v>0.95848292157593407</v>
      </c>
      <c r="AM57" s="84">
        <f>IF(MoM!AN57=0,0,AN57/MoM!AN57*100)</f>
        <v>0.9582912249916189</v>
      </c>
      <c r="AN57" s="84">
        <f>IF(MoM!AO57=0,0,AO57/MoM!AO57*100)</f>
        <v>0.96365765585157204</v>
      </c>
      <c r="AO57" s="84">
        <f>IF(MoM!AP57=0,0,AP57/MoM!AP57*100)</f>
        <v>0.96703045764705253</v>
      </c>
      <c r="AP57" s="84">
        <f>IF(MoM!AQ57=0,0,AQ57/MoM!AQ57*100)</f>
        <v>0.96944803379117017</v>
      </c>
      <c r="AQ57" s="84">
        <f>IF(MoM!AR57=0,0,AR57/MoM!AR57*100)</f>
        <v>0.97225943308916463</v>
      </c>
      <c r="AR57" s="84">
        <f>IF(MoM!AS57=0,0,AS57/MoM!AS57*100)</f>
        <v>0.97128717365607553</v>
      </c>
      <c r="AS57" s="84">
        <f>IF(MoM!AT57=0,0,AT57/MoM!AT57*100)</f>
        <v>0.97177281724290343</v>
      </c>
      <c r="AT57" s="84">
        <f>IF(MoM!AU57=0,0,AU57/MoM!AU57*100)</f>
        <v>0.97585426307532364</v>
      </c>
      <c r="AU57" s="84">
        <f>IF(MoM!AV57=0,0,AV57/MoM!AV57*100)</f>
        <v>0.97663494648578386</v>
      </c>
      <c r="AV57" s="84">
        <f>IF(MoM!AW57=0,0,AW57/MoM!AW57*100)</f>
        <v>0.9754629845500008</v>
      </c>
      <c r="AW57" s="84">
        <f>IF(MoM!AX57=0,0,AX57/MoM!AX57*100)</f>
        <v>0.98043784577120585</v>
      </c>
      <c r="AX57" s="84">
        <f>IF(MoM!AY57=0,0,AY57/MoM!AY57*100)</f>
        <v>0.98416350958513643</v>
      </c>
      <c r="AY57" s="84">
        <f>IF(MoM!AZ57=0,0,AZ57/MoM!AZ57*100)</f>
        <v>0.98445875863801202</v>
      </c>
      <c r="AZ57" s="84">
        <f>IF(MoM!BA57=0,0,BA57/MoM!BA57*100)</f>
        <v>0.98928260655533828</v>
      </c>
      <c r="BA57" s="84">
        <f>IF(MoM!BB57=0,0,BB57/MoM!BB57*100)</f>
        <v>0.99106331524713798</v>
      </c>
      <c r="BB57" s="84">
        <f>IF(MoM!BC57=0,0,BC57/MoM!BC57*100)</f>
        <v>0.99304544187763222</v>
      </c>
      <c r="BC57" s="84">
        <f>IF(MoM!BD57=0,0,BD57/MoM!BD57*100)</f>
        <v>0.99145656917062808</v>
      </c>
      <c r="BD57" s="84">
        <f>IF(MoM!BE57=0,0,BE57/MoM!BE57*100)</f>
        <v>0.99453008453505709</v>
      </c>
      <c r="BE57" s="137">
        <v>1</v>
      </c>
      <c r="BF57" s="84">
        <f>BE57*MoM!BF57/100</f>
        <v>1.0061</v>
      </c>
      <c r="BG57" s="84">
        <f>BF57*MoM!BG57/100</f>
        <v>1.0123378199999999</v>
      </c>
      <c r="BH57" s="84">
        <f>BG57*MoM!BH57/100</f>
        <v>1.0133501578199999</v>
      </c>
      <c r="BI57" s="84">
        <f>BH57*MoM!BI57/100</f>
        <v>1.0192275887353559</v>
      </c>
      <c r="BJ57" s="84">
        <f>BI57*MoM!BJ57/100</f>
        <v>1.0243237266790326</v>
      </c>
      <c r="BK57" s="84">
        <f>BJ57*MoM!BK57/100</f>
        <v>1.0318012898837896</v>
      </c>
      <c r="BL57" s="84">
        <f>BK57*MoM!BL57/100</f>
        <v>1.0369602963332085</v>
      </c>
      <c r="BM57" s="84">
        <f>BL57*MoM!BM57/100</f>
        <v>1.045152282674241</v>
      </c>
      <c r="BN57" s="84">
        <f>BM57*MoM!BN57/100</f>
        <v>1.0479741938374614</v>
      </c>
      <c r="BO57" s="84">
        <f>BN57*MoM!BO57/100</f>
        <v>1.0476598015793102</v>
      </c>
      <c r="BP57" s="84">
        <f>BO57*MoM!BP57/100</f>
        <v>1.0545743562697334</v>
      </c>
      <c r="BQ57" s="84">
        <f>BP57*MoM!BQ57/100</f>
        <v>1.0649091849611769</v>
      </c>
      <c r="BR57" s="84">
        <f>BQ57*MoM!BR57/100</f>
        <v>1.0698077672119983</v>
      </c>
      <c r="BS57" s="84">
        <f>BR57*MoM!BS57/100</f>
        <v>1.0779383062428096</v>
      </c>
      <c r="BT57" s="84">
        <f>BS57*MoM!BT57/100</f>
        <v>1.0830046162821507</v>
      </c>
    </row>
    <row r="58" spans="1:72" ht="28.5" x14ac:dyDescent="0.45">
      <c r="A58" s="84">
        <f>Веса!A58</f>
        <v>1</v>
      </c>
      <c r="B58" s="84">
        <f>MoM!B58</f>
        <v>1</v>
      </c>
      <c r="C58" s="84">
        <f>БИПЦ_НДС!E58</f>
        <v>0</v>
      </c>
      <c r="D58" s="84">
        <f t="shared" si="0"/>
        <v>1</v>
      </c>
      <c r="E58" s="84">
        <v>1</v>
      </c>
      <c r="F58" s="84">
        <v>0</v>
      </c>
      <c r="G58" s="84">
        <v>0</v>
      </c>
      <c r="H58" s="84">
        <v>0</v>
      </c>
      <c r="I58" s="84">
        <v>0</v>
      </c>
      <c r="J58" s="139" t="s">
        <v>57</v>
      </c>
      <c r="K58" s="139" t="s">
        <v>57</v>
      </c>
      <c r="L58" s="99" t="str">
        <f>MoM!J58</f>
        <v>Консервы фруктово-ягодные для детского питания, кг</v>
      </c>
      <c r="M58" s="84">
        <f>IF(MoM!N58=0,0,N58/MoM!N58*100)</f>
        <v>0.74305565475602897</v>
      </c>
      <c r="N58" s="84">
        <f>IF(MoM!O58=0,0,O58/MoM!O58*100)</f>
        <v>0.77679038148195279</v>
      </c>
      <c r="O58" s="84">
        <f>IF(MoM!P58=0,0,P58/MoM!P58*100)</f>
        <v>0.79947266062122579</v>
      </c>
      <c r="P58" s="84">
        <f>IF(MoM!Q58=0,0,Q58/MoM!Q58*100)</f>
        <v>0.82105842245799898</v>
      </c>
      <c r="Q58" s="84">
        <f>IF(MoM!R58=0,0,R58/MoM!R58*100)</f>
        <v>0.83321008711037747</v>
      </c>
      <c r="R58" s="84">
        <f>IF(MoM!S58=0,0,S58/MoM!S58*100)</f>
        <v>0.83987576780726048</v>
      </c>
      <c r="S58" s="84">
        <f>IF(MoM!T58=0,0,T58/MoM!T58*100)</f>
        <v>0.84583888575869204</v>
      </c>
      <c r="T58" s="84">
        <f>IF(MoM!U58=0,0,U58/MoM!U58*100)</f>
        <v>0.8539589390619754</v>
      </c>
      <c r="U58" s="84">
        <f>IF(MoM!V58=0,0,V58/MoM!V58*100)</f>
        <v>0.86079061057447115</v>
      </c>
      <c r="V58" s="84">
        <f>IF(MoM!W58=0,0,W58/MoM!W58*100)</f>
        <v>0.87034538635184788</v>
      </c>
      <c r="W58" s="84">
        <f>IF(MoM!X58=0,0,X58/MoM!X58*100)</f>
        <v>0.87669890767221648</v>
      </c>
      <c r="X58" s="84">
        <f>IF(MoM!Y58=0,0,Y58/MoM!Y58*100)</f>
        <v>0.88003036352137087</v>
      </c>
      <c r="Y58" s="84">
        <f>IF(MoM!Z58=0,0,Z58/MoM!Z58*100)</f>
        <v>0.88522254266614697</v>
      </c>
      <c r="Z58" s="84">
        <f>IF(MoM!AA58=0,0,AA58/MoM!AA58*100)</f>
        <v>0.89460590161840814</v>
      </c>
      <c r="AA58" s="84">
        <f>IF(MoM!AB58=0,0,AB58/MoM!AB58*100)</f>
        <v>0.90713038424106585</v>
      </c>
      <c r="AB58" s="84">
        <f>IF(MoM!AC58=0,0,AC58/MoM!AC58*100)</f>
        <v>0.91520384466081128</v>
      </c>
      <c r="AC58" s="84">
        <f>IF(MoM!AD58=0,0,AD58/MoM!AD58*100)</f>
        <v>0.92215939388023349</v>
      </c>
      <c r="AD58" s="84">
        <f>IF(MoM!AE58=0,0,AE58/MoM!AE58*100)</f>
        <v>0.92437257642554604</v>
      </c>
      <c r="AE58" s="84">
        <f>IF(MoM!AF58=0,0,AF58/MoM!AF58*100)</f>
        <v>0.92917931382295893</v>
      </c>
      <c r="AF58" s="84">
        <f>IF(MoM!AG58=0,0,AG58/MoM!AG58*100)</f>
        <v>0.93494022556866119</v>
      </c>
      <c r="AG58" s="84">
        <f>IF(MoM!AH58=0,0,AH58/MoM!AH58*100)</f>
        <v>0.9405498669220731</v>
      </c>
      <c r="AH58" s="84">
        <f>IF(MoM!AI58=0,0,AI58/MoM!AI58*100)</f>
        <v>0.95042564052475487</v>
      </c>
      <c r="AI58" s="84">
        <f>IF(MoM!AJ58=0,0,AJ58/MoM!AJ58*100)</f>
        <v>0.95232649180580431</v>
      </c>
      <c r="AJ58" s="84">
        <f>IF(MoM!AK58=0,0,AK58/MoM!AK58*100)</f>
        <v>0.95451684273695769</v>
      </c>
      <c r="AK58" s="84">
        <f>IF(MoM!AL58=0,0,AL58/MoM!AL58*100)</f>
        <v>0.95661677979097903</v>
      </c>
      <c r="AL58" s="84">
        <f>IF(MoM!AM58=0,0,AM58/MoM!AM58*100)</f>
        <v>0.96580030087697233</v>
      </c>
      <c r="AM58" s="84">
        <f>IF(MoM!AN58=0,0,AN58/MoM!AN58*100)</f>
        <v>0.96773190147872634</v>
      </c>
      <c r="AN58" s="84">
        <f>IF(MoM!AO58=0,0,AO58/MoM!AO58*100)</f>
        <v>0.96898995295064871</v>
      </c>
      <c r="AO58" s="84">
        <f>IF(MoM!AP58=0,0,AP58/MoM!AP58*100)</f>
        <v>0.97073413486595994</v>
      </c>
      <c r="AP58" s="84">
        <f>IF(MoM!AQ58=0,0,AQ58/MoM!AQ58*100)</f>
        <v>0.96879266659622798</v>
      </c>
      <c r="AQ58" s="84">
        <f>IF(MoM!AR58=0,0,AR58/MoM!AR58*100)</f>
        <v>0.96782387392963176</v>
      </c>
      <c r="AR58" s="84">
        <f>IF(MoM!AS58=0,0,AS58/MoM!AS58*100)</f>
        <v>0.96946917451531212</v>
      </c>
      <c r="AS58" s="84">
        <f>IF(MoM!AT58=0,0,AT58/MoM!AT58*100)</f>
        <v>0.96917833376295759</v>
      </c>
      <c r="AT58" s="84">
        <f>IF(MoM!AU58=0,0,AU58/MoM!AU58*100)</f>
        <v>0.96578620959478723</v>
      </c>
      <c r="AU58" s="84">
        <f>IF(MoM!AV58=0,0,AV58/MoM!AV58*100)</f>
        <v>0.96742804615109845</v>
      </c>
      <c r="AV58" s="84">
        <f>IF(MoM!AW58=0,0,AW58/MoM!AW58*100)</f>
        <v>0.97236192918646913</v>
      </c>
      <c r="AW58" s="84">
        <f>IF(MoM!AX58=0,0,AX58/MoM!AX58*100)</f>
        <v>0.97216745680063188</v>
      </c>
      <c r="AX58" s="84">
        <f>IF(MoM!AY58=0,0,AY58/MoM!AY58*100)</f>
        <v>0.975375609408074</v>
      </c>
      <c r="AY58" s="84">
        <f>IF(MoM!AZ58=0,0,AZ58/MoM!AZ58*100)</f>
        <v>0.97654606013936385</v>
      </c>
      <c r="AZ58" s="84">
        <f>IF(MoM!BA58=0,0,BA58/MoM!BA58*100)</f>
        <v>0.98347953716635317</v>
      </c>
      <c r="BA58" s="84">
        <f>IF(MoM!BB58=0,0,BB58/MoM!BB58*100)</f>
        <v>0.98475806056466941</v>
      </c>
      <c r="BB58" s="84">
        <f>IF(MoM!BC58=0,0,BC58/MoM!BC58*100)</f>
        <v>0.98653062507368594</v>
      </c>
      <c r="BC58" s="84">
        <f>IF(MoM!BD58=0,0,BD58/MoM!BD58*100)</f>
        <v>0.98771446182377431</v>
      </c>
      <c r="BD58" s="84">
        <f>IF(MoM!BE58=0,0,BE58/MoM!BE58*100)</f>
        <v>0.99354197714853454</v>
      </c>
      <c r="BE58" s="137">
        <v>1</v>
      </c>
      <c r="BF58" s="84">
        <f>BE58*MoM!BF58/100</f>
        <v>1.0039</v>
      </c>
      <c r="BG58" s="84">
        <f>BF58*MoM!BG58/100</f>
        <v>1.0052050699999999</v>
      </c>
      <c r="BH58" s="84">
        <f>BG58*MoM!BH58/100</f>
        <v>1.0062102750699997</v>
      </c>
      <c r="BI58" s="84">
        <f>BH58*MoM!BI58/100</f>
        <v>1.0087258007576747</v>
      </c>
      <c r="BJ58" s="84">
        <f>BI58*MoM!BJ58/100</f>
        <v>1.0072127120565382</v>
      </c>
      <c r="BK58" s="84">
        <f>BJ58*MoM!BK58/100</f>
        <v>1.0202057560420676</v>
      </c>
      <c r="BL58" s="84">
        <f>BK58*MoM!BL58/100</f>
        <v>1.026735072880737</v>
      </c>
      <c r="BM58" s="84">
        <f>BL58*MoM!BM58/100</f>
        <v>1.0301232986212434</v>
      </c>
      <c r="BN58" s="84">
        <f>BM58*MoM!BN58/100</f>
        <v>1.0347588534650389</v>
      </c>
      <c r="BO58" s="84">
        <f>BN58*MoM!BO58/100</f>
        <v>1.0369318470573154</v>
      </c>
      <c r="BP58" s="84">
        <f>BO58*MoM!BP58/100</f>
        <v>1.0383835516431956</v>
      </c>
      <c r="BQ58" s="84">
        <f>BP58*MoM!BQ58/100</f>
        <v>1.0432639543359188</v>
      </c>
      <c r="BR58" s="84">
        <f>BQ58*MoM!BR58/100</f>
        <v>1.0475413365486961</v>
      </c>
      <c r="BS58" s="84">
        <f>BR58*MoM!BS58/100</f>
        <v>1.0542456011026078</v>
      </c>
      <c r="BT58" s="84">
        <f>BS58*MoM!BT58/100</f>
        <v>1.0531913555015051</v>
      </c>
    </row>
    <row r="59" spans="1:72" x14ac:dyDescent="0.45">
      <c r="A59" s="84">
        <f>Веса!A59</f>
        <v>1</v>
      </c>
      <c r="B59" s="84">
        <f>MoM!B59</f>
        <v>1</v>
      </c>
      <c r="C59" s="84">
        <f>БИПЦ_НДС!E59</f>
        <v>1</v>
      </c>
      <c r="D59" s="84">
        <f t="shared" si="0"/>
        <v>0</v>
      </c>
      <c r="E59" s="84">
        <v>1</v>
      </c>
      <c r="F59" s="84">
        <v>0</v>
      </c>
      <c r="G59" s="84">
        <v>0</v>
      </c>
      <c r="H59" s="84">
        <v>0</v>
      </c>
      <c r="I59" s="84">
        <v>0</v>
      </c>
      <c r="J59" s="139" t="s">
        <v>58</v>
      </c>
      <c r="K59" s="139" t="s">
        <v>58</v>
      </c>
      <c r="L59" s="99" t="str">
        <f>MoM!J59</f>
        <v>Зефир, пастила, кг</v>
      </c>
      <c r="M59" s="84">
        <f>IF(MoM!N59=0,0,N59/MoM!N59*100)</f>
        <v>0.77206149525017187</v>
      </c>
      <c r="N59" s="84">
        <f>IF(MoM!O59=0,0,O59/MoM!O59*100)</f>
        <v>0.81120501305935555</v>
      </c>
      <c r="O59" s="84">
        <f>IF(MoM!P59=0,0,P59/MoM!P59*100)</f>
        <v>0.83359427141979392</v>
      </c>
      <c r="P59" s="84">
        <f>IF(MoM!Q59=0,0,Q59/MoM!Q59*100)</f>
        <v>0.85001607856676387</v>
      </c>
      <c r="Q59" s="84">
        <f>IF(MoM!R59=0,0,R59/MoM!R59*100)</f>
        <v>0.85826123452886138</v>
      </c>
      <c r="R59" s="84">
        <f>IF(MoM!S59=0,0,S59/MoM!S59*100)</f>
        <v>0.86572810726926253</v>
      </c>
      <c r="S59" s="84">
        <f>IF(MoM!T59=0,0,T59/MoM!T59*100)</f>
        <v>0.86884472845543181</v>
      </c>
      <c r="T59" s="84">
        <f>IF(MoM!U59=0,0,U59/MoM!U59*100)</f>
        <v>0.87640367759299409</v>
      </c>
      <c r="U59" s="84">
        <f>IF(MoM!V59=0,0,V59/MoM!V59*100)</f>
        <v>0.88376546848477533</v>
      </c>
      <c r="V59" s="84">
        <f>IF(MoM!W59=0,0,W59/MoM!W59*100)</f>
        <v>0.89392877137235027</v>
      </c>
      <c r="W59" s="84">
        <f>IF(MoM!X59=0,0,X59/MoM!X59*100)</f>
        <v>0.90027566564909389</v>
      </c>
      <c r="X59" s="84">
        <f>IF(MoM!Y59=0,0,Y59/MoM!Y59*100)</f>
        <v>0.90747787097428656</v>
      </c>
      <c r="Y59" s="84">
        <f>IF(MoM!Z59=0,0,Z59/MoM!Z59*100)</f>
        <v>0.91201526032915792</v>
      </c>
      <c r="Z59" s="84">
        <f>IF(MoM!AA59=0,0,AA59/MoM!AA59*100)</f>
        <v>0.92131781598451534</v>
      </c>
      <c r="AA59" s="84">
        <f>IF(MoM!AB59=0,0,AB59/MoM!AB59*100)</f>
        <v>0.93053099414436047</v>
      </c>
      <c r="AB59" s="84">
        <f>IF(MoM!AC59=0,0,AC59/MoM!AC59*100)</f>
        <v>0.94448895905652597</v>
      </c>
      <c r="AC59" s="84">
        <f>IF(MoM!AD59=0,0,AD59/MoM!AD59*100)</f>
        <v>0.95705066221197765</v>
      </c>
      <c r="AD59" s="84">
        <f>IF(MoM!AE59=0,0,AE59/MoM!AE59*100)</f>
        <v>0.96212303072170124</v>
      </c>
      <c r="AE59" s="84">
        <f>IF(MoM!AF59=0,0,AF59/MoM!AF59*100)</f>
        <v>0.96972380266440261</v>
      </c>
      <c r="AF59" s="84">
        <f>IF(MoM!AG59=0,0,AG59/MoM!AG59*100)</f>
        <v>0.97369967025532655</v>
      </c>
      <c r="AG59" s="84">
        <f>IF(MoM!AH59=0,0,AH59/MoM!AH59*100)</f>
        <v>0.97671813923311812</v>
      </c>
      <c r="AH59" s="84">
        <f>IF(MoM!AI59=0,0,AI59/MoM!AI59*100)</f>
        <v>0.97798787281412114</v>
      </c>
      <c r="AI59" s="84">
        <f>IF(MoM!AJ59=0,0,AJ59/MoM!AJ59*100)</f>
        <v>0.98062844007071914</v>
      </c>
      <c r="AJ59" s="84">
        <f>IF(MoM!AK59=0,0,AK59/MoM!AK59*100)</f>
        <v>0.9829819483268889</v>
      </c>
      <c r="AK59" s="84">
        <f>IF(MoM!AL59=0,0,AL59/MoM!AL59*100)</f>
        <v>0.98406322847004835</v>
      </c>
      <c r="AL59" s="84">
        <f>IF(MoM!AM59=0,0,AM59/MoM!AM59*100)</f>
        <v>0.98278394627303745</v>
      </c>
      <c r="AM59" s="84">
        <f>IF(MoM!AN59=0,0,AN59/MoM!AN59*100)</f>
        <v>0.98720647403126616</v>
      </c>
      <c r="AN59" s="84">
        <f>IF(MoM!AO59=0,0,AO59/MoM!AO59*100)</f>
        <v>0.9874039153260723</v>
      </c>
      <c r="AO59" s="84">
        <f>IF(MoM!AP59=0,0,AP59/MoM!AP59*100)</f>
        <v>0.99016864628898527</v>
      </c>
      <c r="AP59" s="84">
        <f>IF(MoM!AQ59=0,0,AQ59/MoM!AQ59*100)</f>
        <v>0.98987159569509864</v>
      </c>
      <c r="AQ59" s="84">
        <f>IF(MoM!AR59=0,0,AR59/MoM!AR59*100)</f>
        <v>0.99056450581208511</v>
      </c>
      <c r="AR59" s="84">
        <f>IF(MoM!AS59=0,0,AS59/MoM!AS59*100)</f>
        <v>0.98917771550394817</v>
      </c>
      <c r="AS59" s="84">
        <f>IF(MoM!AT59=0,0,AT59/MoM!AT59*100)</f>
        <v>0.99016689321945206</v>
      </c>
      <c r="AT59" s="84">
        <f>IF(MoM!AU59=0,0,AU59/MoM!AU59*100)</f>
        <v>0.98996885984080818</v>
      </c>
      <c r="AU59" s="84">
        <f>IF(MoM!AV59=0,0,AV59/MoM!AV59*100)</f>
        <v>0.99165180690253762</v>
      </c>
      <c r="AV59" s="84">
        <f>IF(MoM!AW59=0,0,AW59/MoM!AW59*100)</f>
        <v>0.99532091858807703</v>
      </c>
      <c r="AW59" s="84">
        <f>IF(MoM!AX59=0,0,AX59/MoM!AX59*100)</f>
        <v>0.99651530369038277</v>
      </c>
      <c r="AX59" s="84">
        <f>IF(MoM!AY59=0,0,AY59/MoM!AY59*100)</f>
        <v>0.99820937970665646</v>
      </c>
      <c r="AY59" s="84">
        <f>IF(MoM!AZ59=0,0,AZ59/MoM!AZ59*100)</f>
        <v>0.99761045407883253</v>
      </c>
      <c r="AZ59" s="84">
        <f>IF(MoM!BA59=0,0,BA59/MoM!BA59*100)</f>
        <v>0.99850830348750352</v>
      </c>
      <c r="BA59" s="84">
        <f>IF(MoM!BB59=0,0,BB59/MoM!BB59*100)</f>
        <v>1.0004054692641298</v>
      </c>
      <c r="BB59" s="84">
        <f>IF(MoM!BC59=0,0,BC59/MoM!BC59*100)</f>
        <v>0.9988048205133071</v>
      </c>
      <c r="BC59" s="84">
        <f>IF(MoM!BD59=0,0,BD59/MoM!BD59*100)</f>
        <v>0.99740649376458856</v>
      </c>
      <c r="BD59" s="84">
        <f>IF(MoM!BE59=0,0,BE59/MoM!BE59*100)</f>
        <v>0.99750623441396502</v>
      </c>
      <c r="BE59" s="137">
        <v>1</v>
      </c>
      <c r="BF59" s="84">
        <f>BE59*MoM!BF59/100</f>
        <v>1.0072000000000001</v>
      </c>
      <c r="BG59" s="84">
        <f>BF59*MoM!BG59/100</f>
        <v>1.0139482400000002</v>
      </c>
      <c r="BH59" s="84">
        <f>BG59*MoM!BH59/100</f>
        <v>1.0168886898960003</v>
      </c>
      <c r="BI59" s="84">
        <f>BH59*MoM!BI59/100</f>
        <v>1.0279727766158668</v>
      </c>
      <c r="BJ59" s="84">
        <f>BI59*MoM!BJ59/100</f>
        <v>1.0409252336012269</v>
      </c>
      <c r="BK59" s="84">
        <f>BJ59*MoM!BK59/100</f>
        <v>1.0472748775261944</v>
      </c>
      <c r="BL59" s="84">
        <f>BK59*MoM!BL59/100</f>
        <v>1.0575381713259511</v>
      </c>
      <c r="BM59" s="84">
        <f>BL59*MoM!BM59/100</f>
        <v>1.0587014633144096</v>
      </c>
      <c r="BN59" s="84">
        <f>BM59*MoM!BN59/100</f>
        <v>1.0588073334607411</v>
      </c>
      <c r="BO59" s="84">
        <f>BN59*MoM!BO59/100</f>
        <v>1.0569014802605117</v>
      </c>
      <c r="BP59" s="84">
        <f>BO59*MoM!BP59/100</f>
        <v>1.0590152832210327</v>
      </c>
      <c r="BQ59" s="84">
        <f>BP59*MoM!BQ59/100</f>
        <v>1.061451018372441</v>
      </c>
      <c r="BR59" s="84">
        <f>BQ59*MoM!BR59/100</f>
        <v>1.0607080026595803</v>
      </c>
      <c r="BS59" s="84">
        <f>BR59*MoM!BS59/100</f>
        <v>1.0615565690617079</v>
      </c>
      <c r="BT59" s="84">
        <f>BS59*MoM!BT59/100</f>
        <v>1.0649535500827054</v>
      </c>
    </row>
    <row r="60" spans="1:72" x14ac:dyDescent="0.45">
      <c r="A60" s="84">
        <f>Веса!A60</f>
        <v>1</v>
      </c>
      <c r="B60" s="84">
        <f>MoM!B60</f>
        <v>1</v>
      </c>
      <c r="C60" s="84">
        <f>БИПЦ_НДС!E60</f>
        <v>1</v>
      </c>
      <c r="D60" s="84">
        <f t="shared" si="0"/>
        <v>0</v>
      </c>
      <c r="E60" s="84">
        <v>1</v>
      </c>
      <c r="F60" s="84">
        <v>0</v>
      </c>
      <c r="G60" s="84">
        <v>0</v>
      </c>
      <c r="H60" s="84">
        <v>0</v>
      </c>
      <c r="I60" s="84">
        <v>0</v>
      </c>
      <c r="J60" s="139" t="s">
        <v>59</v>
      </c>
      <c r="K60" s="139" t="s">
        <v>59</v>
      </c>
      <c r="L60" s="99" t="str">
        <f>MoM!J60</f>
        <v>Карамель, кг</v>
      </c>
      <c r="M60" s="84">
        <f>IF(MoM!N60=0,0,N60/MoM!N60*100)</f>
        <v>0.73171698811802088</v>
      </c>
      <c r="N60" s="84">
        <f>IF(MoM!O60=0,0,O60/MoM!O60*100)</f>
        <v>0.76983944319896969</v>
      </c>
      <c r="O60" s="84">
        <f>IF(MoM!P60=0,0,P60/MoM!P60*100)</f>
        <v>0.78908542927894398</v>
      </c>
      <c r="P60" s="84">
        <f>IF(MoM!Q60=0,0,Q60/MoM!Q60*100)</f>
        <v>0.80171079614740692</v>
      </c>
      <c r="Q60" s="84">
        <f>IF(MoM!R60=0,0,R60/MoM!R60*100)</f>
        <v>0.82231476360839517</v>
      </c>
      <c r="R60" s="84">
        <f>IF(MoM!S60=0,0,S60/MoM!S60*100)</f>
        <v>0.83177138338989176</v>
      </c>
      <c r="S60" s="84">
        <f>IF(MoM!T60=0,0,T60/MoM!T60*100)</f>
        <v>0.83967321153209584</v>
      </c>
      <c r="T60" s="84">
        <f>IF(MoM!U60=0,0,U60/MoM!U60*100)</f>
        <v>0.84580282597628009</v>
      </c>
      <c r="U60" s="84">
        <f>IF(MoM!V60=0,0,V60/MoM!V60*100)</f>
        <v>0.85705200356176459</v>
      </c>
      <c r="V60" s="84">
        <f>IF(MoM!W60=0,0,W60/MoM!W60*100)</f>
        <v>0.88910574849497448</v>
      </c>
      <c r="W60" s="84">
        <f>IF(MoM!X60=0,0,X60/MoM!X60*100)</f>
        <v>0.91115557105764988</v>
      </c>
      <c r="X60" s="84">
        <f>IF(MoM!Y60=0,0,Y60/MoM!Y60*100)</f>
        <v>0.92026712676822642</v>
      </c>
      <c r="Y60" s="84">
        <f>IF(MoM!Z60=0,0,Z60/MoM!Z60*100)</f>
        <v>0.92634088980489671</v>
      </c>
      <c r="Z60" s="84">
        <f>IF(MoM!AA60=0,0,AA60/MoM!AA60*100)</f>
        <v>0.93236210558862864</v>
      </c>
      <c r="AA60" s="84">
        <f>IF(MoM!AB60=0,0,AB60/MoM!AB60*100)</f>
        <v>0.94084660074948512</v>
      </c>
      <c r="AB60" s="84">
        <f>IF(MoM!AC60=0,0,AC60/MoM!AC60*100)</f>
        <v>0.94611534171368217</v>
      </c>
      <c r="AC60" s="84">
        <f>IF(MoM!AD60=0,0,AD60/MoM!AD60*100)</f>
        <v>0.96626759849218358</v>
      </c>
      <c r="AD60" s="84">
        <f>IF(MoM!AE60=0,0,AE60/MoM!AE60*100)</f>
        <v>0.97998859839077257</v>
      </c>
      <c r="AE60" s="84">
        <f>IF(MoM!AF60=0,0,AF60/MoM!AF60*100)</f>
        <v>0.98724051401886426</v>
      </c>
      <c r="AF60" s="84">
        <f>IF(MoM!AG60=0,0,AG60/MoM!AG60*100)</f>
        <v>0.99336140520578131</v>
      </c>
      <c r="AG60" s="84">
        <f>IF(MoM!AH60=0,0,AH60/MoM!AH60*100)</f>
        <v>0.99683817012400144</v>
      </c>
      <c r="AH60" s="84">
        <f>IF(MoM!AI60=0,0,AI60/MoM!AI60*100)</f>
        <v>0.99903121409827422</v>
      </c>
      <c r="AI60" s="84">
        <f>IF(MoM!AJ60=0,0,AJ60/MoM!AJ60*100)</f>
        <v>1.0007295671622414</v>
      </c>
      <c r="AJ60" s="84">
        <f>IF(MoM!AK60=0,0,AK60/MoM!AK60*100)</f>
        <v>1.0017302967294035</v>
      </c>
      <c r="AK60" s="84">
        <f>IF(MoM!AL60=0,0,AL60/MoM!AL60*100)</f>
        <v>1.0034332382338436</v>
      </c>
      <c r="AL60" s="84">
        <f>IF(MoM!AM60=0,0,AM60/MoM!AM60*100)</f>
        <v>1.0053397613864878</v>
      </c>
      <c r="AM60" s="84">
        <f>IF(MoM!AN60=0,0,AN60/MoM!AN60*100)</f>
        <v>1.0051386934342106</v>
      </c>
      <c r="AN60" s="84">
        <f>IF(MoM!AO60=0,0,AO60/MoM!AO60*100)</f>
        <v>1.0056412627809277</v>
      </c>
      <c r="AO60" s="84">
        <f>IF(MoM!AP60=0,0,AP60/MoM!AP60*100)</f>
        <v>1.0036299802553659</v>
      </c>
      <c r="AP60" s="84">
        <f>IF(MoM!AQ60=0,0,AQ60/MoM!AQ60*100)</f>
        <v>1.0040314322474682</v>
      </c>
      <c r="AQ60" s="84">
        <f>IF(MoM!AR60=0,0,AR60/MoM!AR60*100)</f>
        <v>1.0043326416771425</v>
      </c>
      <c r="AR60" s="84">
        <f>IF(MoM!AS60=0,0,AS60/MoM!AS60*100)</f>
        <v>1.0048348079979812</v>
      </c>
      <c r="AS60" s="84">
        <f>IF(MoM!AT60=0,0,AT60/MoM!AT60*100)</f>
        <v>1.006442543690778</v>
      </c>
      <c r="AT60" s="84">
        <f>IF(MoM!AU60=0,0,AU60/MoM!AU60*100)</f>
        <v>1.0087573615412668</v>
      </c>
      <c r="AU60" s="84">
        <f>IF(MoM!AV60=0,0,AV60/MoM!AV60*100)</f>
        <v>1.0074459769712631</v>
      </c>
      <c r="AV60" s="84">
        <f>IF(MoM!AW60=0,0,AW60/MoM!AW60*100)</f>
        <v>1.0072444877758688</v>
      </c>
      <c r="AW60" s="84">
        <f>IF(MoM!AX60=0,0,AX60/MoM!AX60*100)</f>
        <v>1.0041220298637636</v>
      </c>
      <c r="AX60" s="84">
        <f>IF(MoM!AY60=0,0,AY60/MoM!AY60*100)</f>
        <v>1.0026158468189679</v>
      </c>
      <c r="AY60" s="84">
        <f>IF(MoM!AZ60=0,0,AZ60/MoM!AZ60*100)</f>
        <v>1.0002095687866024</v>
      </c>
      <c r="AZ60" s="84">
        <f>IF(MoM!BA60=0,0,BA60/MoM!BA60*100)</f>
        <v>1.0001095478297237</v>
      </c>
      <c r="BA60" s="84">
        <f>IF(MoM!BB60=0,0,BB60/MoM!BB60*100)</f>
        <v>0.99880940541754515</v>
      </c>
      <c r="BB60" s="84">
        <f>IF(MoM!BC60=0,0,BC60/MoM!BC60*100)</f>
        <v>0.99811023883375294</v>
      </c>
      <c r="BC60" s="84">
        <f>IF(MoM!BD60=0,0,BD60/MoM!BD60*100)</f>
        <v>0.99960740419200356</v>
      </c>
      <c r="BD60" s="84">
        <f>IF(MoM!BE60=0,0,BE60/MoM!BE60*100)</f>
        <v>0.99710838568152349</v>
      </c>
      <c r="BE60" s="137">
        <v>1</v>
      </c>
      <c r="BF60" s="84">
        <f>BE60*MoM!BF60/100</f>
        <v>0.99900000000000011</v>
      </c>
      <c r="BG60" s="84">
        <f>BF60*MoM!BG60/100</f>
        <v>0.99999900000000008</v>
      </c>
      <c r="BH60" s="84">
        <f>BG60*MoM!BH60/100</f>
        <v>1.0057989942000001</v>
      </c>
      <c r="BI60" s="84">
        <f>BH60*MoM!BI60/100</f>
        <v>1.0103250896739002</v>
      </c>
      <c r="BJ60" s="84">
        <f>BI60*MoM!BJ60/100</f>
        <v>1.0189128529361284</v>
      </c>
      <c r="BK60" s="84">
        <f>BJ60*MoM!BK60/100</f>
        <v>1.0234979607743411</v>
      </c>
      <c r="BL60" s="84">
        <f>BK60*MoM!BL60/100</f>
        <v>1.0280013518017481</v>
      </c>
      <c r="BM60" s="84">
        <f>BL60*MoM!BM60/100</f>
        <v>1.0302629547757121</v>
      </c>
      <c r="BN60" s="84">
        <f>BM60*MoM!BN60/100</f>
        <v>1.032426506980741</v>
      </c>
      <c r="BO60" s="84">
        <f>BN60*MoM!BO60/100</f>
        <v>1.0308778672202699</v>
      </c>
      <c r="BP60" s="84">
        <f>BO60*MoM!BP60/100</f>
        <v>1.0334550618883205</v>
      </c>
      <c r="BQ60" s="84">
        <f>BP60*MoM!BQ60/100</f>
        <v>1.0392424102348952</v>
      </c>
      <c r="BR60" s="84">
        <f>BQ60*MoM!BR60/100</f>
        <v>1.0412169708143415</v>
      </c>
      <c r="BS60" s="84">
        <f>BR60*MoM!BS60/100</f>
        <v>1.0432994047559703</v>
      </c>
      <c r="BT60" s="84">
        <f>BS60*MoM!BT60/100</f>
        <v>1.0454903335059578</v>
      </c>
    </row>
    <row r="61" spans="1:72" x14ac:dyDescent="0.45">
      <c r="A61" s="84">
        <f>Веса!A61</f>
        <v>1</v>
      </c>
      <c r="B61" s="84">
        <f>MoM!B61</f>
        <v>1</v>
      </c>
      <c r="C61" s="84">
        <f>БИПЦ_НДС!E61</f>
        <v>1</v>
      </c>
      <c r="D61" s="84">
        <f t="shared" si="0"/>
        <v>0</v>
      </c>
      <c r="E61" s="84">
        <v>1</v>
      </c>
      <c r="F61" s="84">
        <v>0</v>
      </c>
      <c r="G61" s="84">
        <v>0</v>
      </c>
      <c r="H61" s="84">
        <v>0</v>
      </c>
      <c r="I61" s="84">
        <v>0</v>
      </c>
      <c r="J61" s="139" t="s">
        <v>60</v>
      </c>
      <c r="K61" s="139" t="s">
        <v>60</v>
      </c>
      <c r="L61" s="99" t="str">
        <f>MoM!J61</f>
        <v>Шоколад, кг</v>
      </c>
      <c r="M61" s="84">
        <f>IF(MoM!N61=0,0,N61/MoM!N61*100)</f>
        <v>0.66858932793522763</v>
      </c>
      <c r="N61" s="84">
        <f>IF(MoM!O61=0,0,O61/MoM!O61*100)</f>
        <v>0.70616404816518752</v>
      </c>
      <c r="O61" s="84">
        <f>IF(MoM!P61=0,0,P61/MoM!P61*100)</f>
        <v>0.7358229381881255</v>
      </c>
      <c r="P61" s="84">
        <f>IF(MoM!Q61=0,0,Q61/MoM!Q61*100)</f>
        <v>0.76268047543199213</v>
      </c>
      <c r="Q61" s="84">
        <f>IF(MoM!R61=0,0,R61/MoM!R61*100)</f>
        <v>0.78899295183439588</v>
      </c>
      <c r="R61" s="84">
        <f>IF(MoM!S61=0,0,S61/MoM!S61*100)</f>
        <v>0.80871777563025582</v>
      </c>
      <c r="S61" s="84">
        <f>IF(MoM!T61=0,0,T61/MoM!T61*100)</f>
        <v>0.82076767048714661</v>
      </c>
      <c r="T61" s="84">
        <f>IF(MoM!U61=0,0,U61/MoM!U61*100)</f>
        <v>0.83389995321494093</v>
      </c>
      <c r="U61" s="84">
        <f>IF(MoM!V61=0,0,V61/MoM!V61*100)</f>
        <v>0.84649184250848652</v>
      </c>
      <c r="V61" s="84">
        <f>IF(MoM!W61=0,0,W61/MoM!W61*100)</f>
        <v>0.86384492527991052</v>
      </c>
      <c r="W61" s="84">
        <f>IF(MoM!X61=0,0,X61/MoM!X61*100)</f>
        <v>0.87749367509933307</v>
      </c>
      <c r="X61" s="84">
        <f>IF(MoM!Y61=0,0,Y61/MoM!Y61*100)</f>
        <v>0.88556661691024685</v>
      </c>
      <c r="Y61" s="84">
        <f>IF(MoM!Z61=0,0,Z61/MoM!Z61*100)</f>
        <v>0.89592774632809669</v>
      </c>
      <c r="Z61" s="84">
        <f>IF(MoM!AA61=0,0,AA61/MoM!AA61*100)</f>
        <v>0.90784358535426035</v>
      </c>
      <c r="AA61" s="84">
        <f>IF(MoM!AB61=0,0,AB61/MoM!AB61*100)</f>
        <v>0.92264143579553481</v>
      </c>
      <c r="AB61" s="84">
        <f>IF(MoM!AC61=0,0,AC61/MoM!AC61*100)</f>
        <v>0.93085294457411516</v>
      </c>
      <c r="AC61" s="84">
        <f>IF(MoM!AD61=0,0,AD61/MoM!AD61*100)</f>
        <v>0.94258169167574912</v>
      </c>
      <c r="AD61" s="84">
        <f>IF(MoM!AE61=0,0,AE61/MoM!AE61*100)</f>
        <v>0.95276157394584715</v>
      </c>
      <c r="AE61" s="84">
        <f>IF(MoM!AF61=0,0,AF61/MoM!AF61*100)</f>
        <v>0.96562385519411609</v>
      </c>
      <c r="AF61" s="84">
        <f>IF(MoM!AG61=0,0,AG61/MoM!AG61*100)</f>
        <v>0.97267290933703321</v>
      </c>
      <c r="AG61" s="84">
        <f>IF(MoM!AH61=0,0,AH61/MoM!AH61*100)</f>
        <v>0.97588272993784542</v>
      </c>
      <c r="AH61" s="84">
        <f>IF(MoM!AI61=0,0,AI61/MoM!AI61*100)</f>
        <v>0.98076214358753455</v>
      </c>
      <c r="AI61" s="84">
        <f>IF(MoM!AJ61=0,0,AJ61/MoM!AJ61*100)</f>
        <v>0.98399865866137337</v>
      </c>
      <c r="AJ61" s="84">
        <f>IF(MoM!AK61=0,0,AK61/MoM!AK61*100)</f>
        <v>0.98586825611282991</v>
      </c>
      <c r="AK61" s="84">
        <f>IF(MoM!AL61=0,0,AL61/MoM!AL61*100)</f>
        <v>0.99020607643972636</v>
      </c>
      <c r="AL61" s="84">
        <f>IF(MoM!AM61=0,0,AM61/MoM!AM61*100)</f>
        <v>0.99010705583208236</v>
      </c>
      <c r="AM61" s="84">
        <f>IF(MoM!AN61=0,0,AN61/MoM!AN61*100)</f>
        <v>0.99248331276607926</v>
      </c>
      <c r="AN61" s="84">
        <f>IF(MoM!AO61=0,0,AO61/MoM!AO61*100)</f>
        <v>0.99456752772288803</v>
      </c>
      <c r="AO61" s="84">
        <f>IF(MoM!AP61=0,0,AP61/MoM!AP61*100)</f>
        <v>0.99307567643130357</v>
      </c>
      <c r="AP61" s="84">
        <f>IF(MoM!AQ61=0,0,AQ61/MoM!AQ61*100)</f>
        <v>0.99615421102824053</v>
      </c>
      <c r="AQ61" s="84">
        <f>IF(MoM!AR61=0,0,AR61/MoM!AR61*100)</f>
        <v>0.99854498113470824</v>
      </c>
      <c r="AR61" s="84">
        <f>IF(MoM!AS61=0,0,AS61/MoM!AS61*100)</f>
        <v>0.99455080121016937</v>
      </c>
      <c r="AS61" s="84">
        <f>IF(MoM!AT61=0,0,AT61/MoM!AT61*100)</f>
        <v>0.99276060976799096</v>
      </c>
      <c r="AT61" s="84">
        <f>IF(MoM!AU61=0,0,AU61/MoM!AU61*100)</f>
        <v>0.99434902674361969</v>
      </c>
      <c r="AU61" s="84">
        <f>IF(MoM!AV61=0,0,AV61/MoM!AV61*100)</f>
        <v>0.99514450596501469</v>
      </c>
      <c r="AV61" s="84">
        <f>IF(MoM!AW61=0,0,AW61/MoM!AW61*100)</f>
        <v>0.99225858689771607</v>
      </c>
      <c r="AW61" s="84">
        <f>IF(MoM!AX61=0,0,AX61/MoM!AX61*100)</f>
        <v>0.9965252988213763</v>
      </c>
      <c r="AX61" s="84">
        <f>IF(MoM!AY61=0,0,AY61/MoM!AY61*100)</f>
        <v>0.99602703617196564</v>
      </c>
      <c r="AY61" s="84">
        <f>IF(MoM!AZ61=0,0,AZ61/MoM!AZ61*100)</f>
        <v>0.99632584428281723</v>
      </c>
      <c r="AZ61" s="84">
        <f>IF(MoM!BA61=0,0,BA61/MoM!BA61*100)</f>
        <v>0.99861739372466785</v>
      </c>
      <c r="BA61" s="84">
        <f>IF(MoM!BB61=0,0,BB61/MoM!BB61*100)</f>
        <v>1.001413522427097</v>
      </c>
      <c r="BB61" s="84">
        <f>IF(MoM!BC61=0,0,BC61/MoM!BC61*100)</f>
        <v>1.0033162081197085</v>
      </c>
      <c r="BC61" s="84">
        <f>IF(MoM!BD61=0,0,BD61/MoM!BD61*100)</f>
        <v>1.0054231721567597</v>
      </c>
      <c r="BD61" s="84">
        <f>IF(MoM!BE61=0,0,BE61/MoM!BE61*100)</f>
        <v>1.0016025641025641</v>
      </c>
      <c r="BE61" s="137">
        <v>1</v>
      </c>
      <c r="BF61" s="84">
        <f>BE61*MoM!BF61/100</f>
        <v>1.0011000000000001</v>
      </c>
      <c r="BG61" s="84">
        <f>BF61*MoM!BG61/100</f>
        <v>1.0024014299999999</v>
      </c>
      <c r="BH61" s="84">
        <f>BG61*MoM!BH61/100</f>
        <v>1.0065112758629999</v>
      </c>
      <c r="BI61" s="84">
        <f>BH61*MoM!BI61/100</f>
        <v>1.0137581570492136</v>
      </c>
      <c r="BJ61" s="84">
        <f>BI61*MoM!BJ61/100</f>
        <v>1.0266328856437386</v>
      </c>
      <c r="BK61" s="84">
        <f>BJ61*MoM!BK61/100</f>
        <v>1.0355645917488392</v>
      </c>
      <c r="BL61" s="84">
        <f>BK61*MoM!BL61/100</f>
        <v>1.0445740036970541</v>
      </c>
      <c r="BM61" s="84">
        <f>BL61*MoM!BM61/100</f>
        <v>1.043216057492248</v>
      </c>
      <c r="BN61" s="84">
        <f>BM61*MoM!BN61/100</f>
        <v>1.050622891500443</v>
      </c>
      <c r="BO61" s="84">
        <f>BN61*MoM!BO61/100</f>
        <v>1.0487317702957422</v>
      </c>
      <c r="BP61" s="84">
        <f>BO61*MoM!BP61/100</f>
        <v>1.0492561361808901</v>
      </c>
      <c r="BQ61" s="84">
        <f>BP61*MoM!BQ61/100</f>
        <v>1.0490462849536539</v>
      </c>
      <c r="BR61" s="84">
        <f>BQ61*MoM!BR61/100</f>
        <v>1.0504100451240936</v>
      </c>
      <c r="BS61" s="84">
        <f>BR61*MoM!BS61/100</f>
        <v>1.0501999631150689</v>
      </c>
      <c r="BT61" s="84">
        <f>BS61*MoM!BT61/100</f>
        <v>1.053560602997037</v>
      </c>
    </row>
    <row r="62" spans="1:72" ht="28.5" x14ac:dyDescent="0.45">
      <c r="A62" s="84">
        <f>Веса!A62</f>
        <v>1</v>
      </c>
      <c r="B62" s="84">
        <f>MoM!B62</f>
        <v>1</v>
      </c>
      <c r="C62" s="84">
        <f>БИПЦ_НДС!E62</f>
        <v>1</v>
      </c>
      <c r="D62" s="84">
        <f t="shared" si="0"/>
        <v>0</v>
      </c>
      <c r="E62" s="84">
        <v>1</v>
      </c>
      <c r="F62" s="84">
        <v>0</v>
      </c>
      <c r="G62" s="84">
        <v>0</v>
      </c>
      <c r="H62" s="84">
        <v>0</v>
      </c>
      <c r="I62" s="84">
        <v>0</v>
      </c>
      <c r="J62" s="139" t="s">
        <v>61</v>
      </c>
      <c r="K62" s="139" t="s">
        <v>61</v>
      </c>
      <c r="L62" s="99" t="str">
        <f>MoM!J62</f>
        <v>Конфеты мягкие, глазированные шоколадом, кг</v>
      </c>
      <c r="M62" s="84">
        <f>IF(MoM!N62=0,0,N62/MoM!N62*100)</f>
        <v>0.75422860005973225</v>
      </c>
      <c r="N62" s="84">
        <f>IF(MoM!O62=0,0,O62/MoM!O62*100)</f>
        <v>0.78673585272230673</v>
      </c>
      <c r="O62" s="84">
        <f>IF(MoM!P62=0,0,P62/MoM!P62*100)</f>
        <v>0.80656159621090873</v>
      </c>
      <c r="P62" s="84">
        <f>IF(MoM!Q62=0,0,Q62/MoM!Q62*100)</f>
        <v>0.82301545277361121</v>
      </c>
      <c r="Q62" s="84">
        <f>IF(MoM!R62=0,0,R62/MoM!R62*100)</f>
        <v>0.84243861745906845</v>
      </c>
      <c r="R62" s="84">
        <f>IF(MoM!S62=0,0,S62/MoM!S62*100)</f>
        <v>0.85566490375317583</v>
      </c>
      <c r="S62" s="84">
        <f>IF(MoM!T62=0,0,T62/MoM!T62*100)</f>
        <v>0.86268135596395179</v>
      </c>
      <c r="T62" s="84">
        <f>IF(MoM!U62=0,0,U62/MoM!U62*100)</f>
        <v>0.86725356715056068</v>
      </c>
      <c r="U62" s="84">
        <f>IF(MoM!V62=0,0,V62/MoM!V62*100)</f>
        <v>0.88225705386226538</v>
      </c>
      <c r="V62" s="84">
        <f>IF(MoM!W62=0,0,W62/MoM!W62*100)</f>
        <v>0.91304782504205839</v>
      </c>
      <c r="W62" s="84">
        <f>IF(MoM!X62=0,0,X62/MoM!X62*100)</f>
        <v>0.93432183936553848</v>
      </c>
      <c r="X62" s="84">
        <f>IF(MoM!Y62=0,0,Y62/MoM!Y62*100)</f>
        <v>0.94525340488611531</v>
      </c>
      <c r="Y62" s="84">
        <f>IF(MoM!Z62=0,0,Z62/MoM!Z62*100)</f>
        <v>0.95272090678471566</v>
      </c>
      <c r="Z62" s="84">
        <f>IF(MoM!AA62=0,0,AA62/MoM!AA62*100)</f>
        <v>0.95872304849745926</v>
      </c>
      <c r="AA62" s="84">
        <f>IF(MoM!AB62=0,0,AB62/MoM!AB62*100)</f>
        <v>0.96457125909329366</v>
      </c>
      <c r="AB62" s="84">
        <f>IF(MoM!AC62=0,0,AC62/MoM!AC62*100)</f>
        <v>0.96891182975921353</v>
      </c>
      <c r="AC62" s="84">
        <f>IF(MoM!AD62=0,0,AD62/MoM!AD62*100)</f>
        <v>0.9835423983885776</v>
      </c>
      <c r="AD62" s="84">
        <f>IF(MoM!AE62=0,0,AE62/MoM!AE62*100)</f>
        <v>0.9933778223724633</v>
      </c>
      <c r="AE62" s="84">
        <f>IF(MoM!AF62=0,0,AF62/MoM!AF62*100)</f>
        <v>0.9989407381777492</v>
      </c>
      <c r="AF62" s="84">
        <f>IF(MoM!AG62=0,0,AG62/MoM!AG62*100)</f>
        <v>1.0016378781708291</v>
      </c>
      <c r="AG62" s="84">
        <f>IF(MoM!AH62=0,0,AH62/MoM!AH62*100)</f>
        <v>1.003941645290622</v>
      </c>
      <c r="AH62" s="84">
        <f>IF(MoM!AI62=0,0,AI62/MoM!AI62*100)</f>
        <v>1.0034396744679768</v>
      </c>
      <c r="AI62" s="84">
        <f>IF(MoM!AJ62=0,0,AJ62/MoM!AJ62*100)</f>
        <v>1.0035400184354237</v>
      </c>
      <c r="AJ62" s="84">
        <f>IF(MoM!AK62=0,0,AK62/MoM!AK62*100)</f>
        <v>1.0065506384907299</v>
      </c>
      <c r="AK62" s="84">
        <f>IF(MoM!AL62=0,0,AL62/MoM!AL62*100)</f>
        <v>1.0062486732991827</v>
      </c>
      <c r="AL62" s="84">
        <f>IF(MoM!AM62=0,0,AM62/MoM!AM62*100)</f>
        <v>1.006953047370492</v>
      </c>
      <c r="AM62" s="84">
        <f>IF(MoM!AN62=0,0,AN62/MoM!AN62*100)</f>
        <v>1.0060467896278584</v>
      </c>
      <c r="AN62" s="84">
        <f>IF(MoM!AO62=0,0,AO62/MoM!AO62*100)</f>
        <v>1.0053425568751191</v>
      </c>
      <c r="AO62" s="84">
        <f>IF(MoM!AP62=0,0,AP62/MoM!AP62*100)</f>
        <v>1.0067500364547441</v>
      </c>
      <c r="AP62" s="84">
        <f>IF(MoM!AQ62=0,0,AQ62/MoM!AQ62*100)</f>
        <v>1.0044345113708981</v>
      </c>
      <c r="AQ62" s="84">
        <f>IF(MoM!AR62=0,0,AR62/MoM!AR62*100)</f>
        <v>1.0061420500402287</v>
      </c>
      <c r="AR62" s="84">
        <f>IF(MoM!AS62=0,0,AS62/MoM!AS62*100)</f>
        <v>1.0063432784502366</v>
      </c>
      <c r="AS62" s="84">
        <f>IF(MoM!AT62=0,0,AT62/MoM!AT62*100)</f>
        <v>1.0062426441223915</v>
      </c>
      <c r="AT62" s="84">
        <f>IF(MoM!AU62=0,0,AU62/MoM!AU62*100)</f>
        <v>1.0086576264682854</v>
      </c>
      <c r="AU62" s="84">
        <f>IF(MoM!AV62=0,0,AV62/MoM!AV62*100)</f>
        <v>1.0070437742659362</v>
      </c>
      <c r="AV62" s="84">
        <f>IF(MoM!AW62=0,0,AW62/MoM!AW62*100)</f>
        <v>1.00633884362395</v>
      </c>
      <c r="AW62" s="84">
        <f>IF(MoM!AX62=0,0,AX62/MoM!AX62*100)</f>
        <v>1.0038229965148899</v>
      </c>
      <c r="AX62" s="84">
        <f>IF(MoM!AY62=0,0,AY62/MoM!AY62*100)</f>
        <v>1.0060314071072227</v>
      </c>
      <c r="AY62" s="84">
        <f>IF(MoM!AZ62=0,0,AZ62/MoM!AZ62*100)</f>
        <v>1.0026109003230581</v>
      </c>
      <c r="AZ62" s="84">
        <f>IF(MoM!BA62=0,0,BA62/MoM!BA62*100)</f>
        <v>1.0020093337828642</v>
      </c>
      <c r="BA62" s="84">
        <f>IF(MoM!BB62=0,0,BB62/MoM!BB62*100)</f>
        <v>1.0001055160486767</v>
      </c>
      <c r="BB62" s="84">
        <f>IF(MoM!BC62=0,0,BC62/MoM!BC62*100)</f>
        <v>0.99830532611978917</v>
      </c>
      <c r="BC62" s="84">
        <f>IF(MoM!BD62=0,0,BD62/MoM!BD62*100)</f>
        <v>0.99780617345672939</v>
      </c>
      <c r="BD62" s="84">
        <f>IF(MoM!BE62=0,0,BE62/MoM!BE62*100)</f>
        <v>1.0005002501250626</v>
      </c>
      <c r="BE62" s="137">
        <v>1</v>
      </c>
      <c r="BF62" s="84">
        <f>BE62*MoM!BF62/100</f>
        <v>1.0001</v>
      </c>
      <c r="BG62" s="84">
        <f>BF62*MoM!BG62/100</f>
        <v>1.0051005</v>
      </c>
      <c r="BH62" s="84">
        <f>BG62*MoM!BH62/100</f>
        <v>1.0111311029999999</v>
      </c>
      <c r="BI62" s="84">
        <f>BH62*MoM!BI62/100</f>
        <v>1.0152767405222998</v>
      </c>
      <c r="BJ62" s="84">
        <f>BI62*MoM!BJ62/100</f>
        <v>1.0254295079275229</v>
      </c>
      <c r="BK62" s="84">
        <f>BJ62*MoM!BK62/100</f>
        <v>1.0314795420242953</v>
      </c>
      <c r="BL62" s="84">
        <f>BK62*MoM!BL62/100</f>
        <v>1.0365337917802142</v>
      </c>
      <c r="BM62" s="84">
        <f>BL62*MoM!BM62/100</f>
        <v>1.0441004884602099</v>
      </c>
      <c r="BN62" s="84">
        <f>BM62*MoM!BN62/100</f>
        <v>1.0453534090463621</v>
      </c>
      <c r="BO62" s="84">
        <f>BN62*MoM!BO62/100</f>
        <v>1.0439944496146019</v>
      </c>
      <c r="BP62" s="84">
        <f>BO62*MoM!BP62/100</f>
        <v>1.0424284579401799</v>
      </c>
      <c r="BQ62" s="84">
        <f>BP62*MoM!BQ62/100</f>
        <v>1.0439921006270902</v>
      </c>
      <c r="BR62" s="84">
        <f>BQ62*MoM!BR62/100</f>
        <v>1.04514049193778</v>
      </c>
      <c r="BS62" s="84">
        <f>BR62*MoM!BS62/100</f>
        <v>1.050784250594244</v>
      </c>
      <c r="BT62" s="84">
        <f>BS62*MoM!BT62/100</f>
        <v>1.0522553485450759</v>
      </c>
    </row>
    <row r="63" spans="1:72" ht="28.5" x14ac:dyDescent="0.45">
      <c r="A63" s="84">
        <f>Веса!A63</f>
        <v>1</v>
      </c>
      <c r="B63" s="84">
        <f>MoM!B63</f>
        <v>1</v>
      </c>
      <c r="C63" s="84">
        <f>БИПЦ_НДС!E63</f>
        <v>1</v>
      </c>
      <c r="D63" s="84">
        <f t="shared" si="0"/>
        <v>0</v>
      </c>
      <c r="E63" s="84">
        <v>1</v>
      </c>
      <c r="F63" s="84">
        <v>0</v>
      </c>
      <c r="G63" s="84">
        <v>0</v>
      </c>
      <c r="H63" s="84">
        <v>0</v>
      </c>
      <c r="I63" s="84">
        <v>0</v>
      </c>
      <c r="J63" s="139" t="s">
        <v>62</v>
      </c>
      <c r="K63" s="139" t="s">
        <v>62</v>
      </c>
      <c r="L63" s="99" t="str">
        <f>MoM!J63</f>
        <v>Конфеты шоколадные натуральные и с добавками, кг</v>
      </c>
      <c r="M63" s="84">
        <f>IF(MoM!N63=0,0,N63/MoM!N63*100)</f>
        <v>0.80136007818798727</v>
      </c>
      <c r="N63" s="84">
        <f>IF(MoM!O63=0,0,O63/MoM!O63*100)</f>
        <v>0.83205216918258718</v>
      </c>
      <c r="O63" s="84">
        <f>IF(MoM!P63=0,0,P63/MoM!P63*100)</f>
        <v>0.85168860037529626</v>
      </c>
      <c r="P63" s="84">
        <f>IF(MoM!Q63=0,0,Q63/MoM!Q63*100)</f>
        <v>0.86787068378242693</v>
      </c>
      <c r="Q63" s="84">
        <f>IF(MoM!R63=0,0,R63/MoM!R63*100)</f>
        <v>0.89017496035563526</v>
      </c>
      <c r="R63" s="84">
        <f>IF(MoM!S63=0,0,S63/MoM!S63*100)</f>
        <v>0.90290446228872101</v>
      </c>
      <c r="S63" s="84">
        <f>IF(MoM!T63=0,0,T63/MoM!T63*100)</f>
        <v>0.91112089289554843</v>
      </c>
      <c r="T63" s="84">
        <f>IF(MoM!U63=0,0,U63/MoM!U63*100)</f>
        <v>0.91868319630658157</v>
      </c>
      <c r="U63" s="84">
        <f>IF(MoM!V63=0,0,V63/MoM!V63*100)</f>
        <v>0.93172849769413513</v>
      </c>
      <c r="V63" s="84">
        <f>IF(MoM!W63=0,0,W63/MoM!W63*100)</f>
        <v>0.94849961065262955</v>
      </c>
      <c r="W63" s="84">
        <f>IF(MoM!X63=0,0,X63/MoM!X63*100)</f>
        <v>0.96092495555217905</v>
      </c>
      <c r="X63" s="84">
        <f>IF(MoM!Y63=0,0,Y63/MoM!Y63*100)</f>
        <v>0.96928500266548301</v>
      </c>
      <c r="Y63" s="84">
        <f>IF(MoM!Z63=0,0,Z63/MoM!Z63*100)</f>
        <v>0.97345292817694462</v>
      </c>
      <c r="Z63" s="84">
        <f>IF(MoM!AA63=0,0,AA63/MoM!AA63*100)</f>
        <v>0.97802815693937628</v>
      </c>
      <c r="AA63" s="84">
        <f>IF(MoM!AB63=0,0,AB63/MoM!AB63*100)</f>
        <v>0.98213587519852175</v>
      </c>
      <c r="AB63" s="84">
        <f>IF(MoM!AC63=0,0,AC63/MoM!AC63*100)</f>
        <v>0.98645727304939523</v>
      </c>
      <c r="AC63" s="84">
        <f>IF(MoM!AD63=0,0,AD63/MoM!AD63*100)</f>
        <v>0.9920800795057767</v>
      </c>
      <c r="AD63" s="84">
        <f>IF(MoM!AE63=0,0,AE63/MoM!AE63*100)</f>
        <v>0.99803255998281126</v>
      </c>
      <c r="AE63" s="84">
        <f>IF(MoM!AF63=0,0,AF63/MoM!AF63*100)</f>
        <v>1.0006274446387666</v>
      </c>
      <c r="AF63" s="84">
        <f>IF(MoM!AG63=0,0,AG63/MoM!AG63*100)</f>
        <v>0.99882631523841681</v>
      </c>
      <c r="AG63" s="84">
        <f>IF(MoM!AH63=0,0,AH63/MoM!AH63*100)</f>
        <v>1.0010237331319414</v>
      </c>
      <c r="AH63" s="84">
        <f>IF(MoM!AI63=0,0,AI63/MoM!AI63*100)</f>
        <v>1.0020247568650731</v>
      </c>
      <c r="AI63" s="84">
        <f>IF(MoM!AJ63=0,0,AJ63/MoM!AJ63*100)</f>
        <v>1.0045298187572358</v>
      </c>
      <c r="AJ63" s="84">
        <f>IF(MoM!AK63=0,0,AK63/MoM!AK63*100)</f>
        <v>1.0062375194491231</v>
      </c>
      <c r="AK63" s="84">
        <f>IF(MoM!AL63=0,0,AL63/MoM!AL63*100)</f>
        <v>1.0066400144569028</v>
      </c>
      <c r="AL63" s="84">
        <f>IF(MoM!AM63=0,0,AM63/MoM!AM63*100)</f>
        <v>1.008753958487262</v>
      </c>
      <c r="AM63" s="84">
        <f>IF(MoM!AN63=0,0,AN63/MoM!AN63*100)</f>
        <v>1.0074425783412286</v>
      </c>
      <c r="AN63" s="84">
        <f>IF(MoM!AO63=0,0,AO63/MoM!AO63*100)</f>
        <v>1.0091552307244087</v>
      </c>
      <c r="AO63" s="84">
        <f>IF(MoM!AP63=0,0,AP63/MoM!AP63*100)</f>
        <v>1.0086506531090467</v>
      </c>
      <c r="AP63" s="84">
        <f>IF(MoM!AQ63=0,0,AQ63/MoM!AQ63*100)</f>
        <v>1.0087515181743576</v>
      </c>
      <c r="AQ63" s="84">
        <f>IF(MoM!AR63=0,0,AR63/MoM!AR63*100)</f>
        <v>1.0066331399861916</v>
      </c>
      <c r="AR63" s="84">
        <f>IF(MoM!AS63=0,0,AS63/MoM!AS63*100)</f>
        <v>1.0067338033001902</v>
      </c>
      <c r="AS63" s="84">
        <f>IF(MoM!AT63=0,0,AT63/MoM!AT63*100)</f>
        <v>1.0057270694968901</v>
      </c>
      <c r="AT63" s="84">
        <f>IF(MoM!AU63=0,0,AU63/MoM!AU63*100)</f>
        <v>1.0049224878412926</v>
      </c>
      <c r="AU63" s="84">
        <f>IF(MoM!AV63=0,0,AV63/MoM!AV63*100)</f>
        <v>1.0062288870754863</v>
      </c>
      <c r="AV63" s="84">
        <f>IF(MoM!AW63=0,0,AW63/MoM!AW63*100)</f>
        <v>1.0035120690803825</v>
      </c>
      <c r="AW63" s="84">
        <f>IF(MoM!AX63=0,0,AX63/MoM!AX63*100)</f>
        <v>1.0044152299425548</v>
      </c>
      <c r="AX63" s="84">
        <f>IF(MoM!AY63=0,0,AY63/MoM!AY63*100)</f>
        <v>1.0062231773564516</v>
      </c>
      <c r="AY63" s="84">
        <f>IF(MoM!AZ63=0,0,AZ63/MoM!AZ63*100)</f>
        <v>1.0054181988145665</v>
      </c>
      <c r="AZ63" s="84">
        <f>IF(MoM!BA63=0,0,BA63/MoM!BA63*100)</f>
        <v>1.0056192824543293</v>
      </c>
      <c r="BA63" s="84">
        <f>IF(MoM!BB63=0,0,BB63/MoM!BB63*100)</f>
        <v>1.0041108535306478</v>
      </c>
      <c r="BB63" s="84">
        <f>IF(MoM!BC63=0,0,BC63/MoM!BC63*100)</f>
        <v>1.002905920506411</v>
      </c>
      <c r="BC63" s="84">
        <f>IF(MoM!BD63=0,0,BD63/MoM!BD63*100)</f>
        <v>1.0014015616256513</v>
      </c>
      <c r="BD63" s="84">
        <f>IF(MoM!BE63=0,0,BE63/MoM!BE63*100)</f>
        <v>1.0004001600640255</v>
      </c>
      <c r="BE63" s="137">
        <v>1</v>
      </c>
      <c r="BF63" s="84">
        <f>BE63*MoM!BF63/100</f>
        <v>0.99849999999999994</v>
      </c>
      <c r="BG63" s="84">
        <f>BF63*MoM!BG63/100</f>
        <v>1.0013956500000001</v>
      </c>
      <c r="BH63" s="84">
        <f>BG63*MoM!BH63/100</f>
        <v>1.0033984413000001</v>
      </c>
      <c r="BI63" s="84">
        <f>BH63*MoM!BI63/100</f>
        <v>1.0128303866482202</v>
      </c>
      <c r="BJ63" s="84">
        <f>BI63*MoM!BJ63/100</f>
        <v>1.027718993331949</v>
      </c>
      <c r="BK63" s="84">
        <f>BJ63*MoM!BK63/100</f>
        <v>1.0333714477952747</v>
      </c>
      <c r="BL63" s="84">
        <f>BK63*MoM!BL63/100</f>
        <v>1.0413284079432983</v>
      </c>
      <c r="BM63" s="84">
        <f>BL63*MoM!BM63/100</f>
        <v>1.0452854558934828</v>
      </c>
      <c r="BN63" s="84">
        <f>BM63*MoM!BN63/100</f>
        <v>1.0507209402641289</v>
      </c>
      <c r="BO63" s="84">
        <f>BN63*MoM!BO63/100</f>
        <v>1.0534528147088158</v>
      </c>
      <c r="BP63" s="84">
        <f>BO63*MoM!BP63/100</f>
        <v>1.0517672902052817</v>
      </c>
      <c r="BQ63" s="84">
        <f>BP63*MoM!BQ63/100</f>
        <v>1.0536604713276514</v>
      </c>
      <c r="BR63" s="84">
        <f>BQ63*MoM!BR63/100</f>
        <v>1.0553463280817756</v>
      </c>
      <c r="BS63" s="84">
        <f>BR63*MoM!BS63/100</f>
        <v>1.0619950099486908</v>
      </c>
      <c r="BT63" s="84">
        <f>BS63*MoM!BT63/100</f>
        <v>1.0666677879924651</v>
      </c>
    </row>
    <row r="64" spans="1:72" x14ac:dyDescent="0.45">
      <c r="A64" s="84">
        <f>Веса!A64</f>
        <v>1</v>
      </c>
      <c r="B64" s="84">
        <f>MoM!B64</f>
        <v>1</v>
      </c>
      <c r="C64" s="84">
        <f>БИПЦ_НДС!E64</f>
        <v>1</v>
      </c>
      <c r="D64" s="84">
        <f t="shared" si="0"/>
        <v>0</v>
      </c>
      <c r="E64" s="84">
        <v>1</v>
      </c>
      <c r="F64" s="84">
        <v>0</v>
      </c>
      <c r="G64" s="84">
        <v>0</v>
      </c>
      <c r="H64" s="84">
        <v>0</v>
      </c>
      <c r="I64" s="84">
        <v>0</v>
      </c>
      <c r="J64" s="139" t="s">
        <v>63</v>
      </c>
      <c r="K64" s="139" t="s">
        <v>63</v>
      </c>
      <c r="L64" s="99" t="str">
        <f>MoM!J64</f>
        <v>Жевательная резинка, упаковка</v>
      </c>
      <c r="M64" s="84">
        <f>IF(MoM!N64=0,0,N64/MoM!N64*100)</f>
        <v>0.74799828889798148</v>
      </c>
      <c r="N64" s="84">
        <f>IF(MoM!O64=0,0,O64/MoM!O64*100)</f>
        <v>0.77462702798274963</v>
      </c>
      <c r="O64" s="84">
        <f>IF(MoM!P64=0,0,P64/MoM!P64*100)</f>
        <v>0.7853168809689115</v>
      </c>
      <c r="P64" s="84">
        <f>IF(MoM!Q64=0,0,Q64/MoM!Q64*100)</f>
        <v>0.79529040535721662</v>
      </c>
      <c r="Q64" s="84">
        <f>IF(MoM!R64=0,0,R64/MoM!R64*100)</f>
        <v>0.81286632331561104</v>
      </c>
      <c r="R64" s="84">
        <f>IF(MoM!S64=0,0,S64/MoM!S64*100)</f>
        <v>0.82237685929840376</v>
      </c>
      <c r="S64" s="84">
        <f>IF(MoM!T64=0,0,T64/MoM!T64*100)</f>
        <v>0.83101181632103704</v>
      </c>
      <c r="T64" s="84">
        <f>IF(MoM!U64=0,0,U64/MoM!U64*100)</f>
        <v>0.83948813684751167</v>
      </c>
      <c r="U64" s="84">
        <f>IF(MoM!V64=0,0,V64/MoM!V64*100)</f>
        <v>0.84805091584335623</v>
      </c>
      <c r="V64" s="84">
        <f>IF(MoM!W64=0,0,W64/MoM!W64*100)</f>
        <v>0.8551745435364404</v>
      </c>
      <c r="W64" s="84">
        <f>IF(MoM!X64=0,0,X64/MoM!X64*100)</f>
        <v>0.85731247989528148</v>
      </c>
      <c r="X64" s="84">
        <f>IF(MoM!Y64=0,0,Y64/MoM!Y64*100)</f>
        <v>0.85997014858295684</v>
      </c>
      <c r="Y64" s="84">
        <f>IF(MoM!Z64=0,0,Z64/MoM!Z64*100)</f>
        <v>0.86856985006878651</v>
      </c>
      <c r="Z64" s="84">
        <f>IF(MoM!AA64=0,0,AA64/MoM!AA64*100)</f>
        <v>0.88646238898020357</v>
      </c>
      <c r="AA64" s="84">
        <f>IF(MoM!AB64=0,0,AB64/MoM!AB64*100)</f>
        <v>0.90374840556531766</v>
      </c>
      <c r="AB64" s="84">
        <f>IF(MoM!AC64=0,0,AC64/MoM!AC64*100)</f>
        <v>0.91079764312872713</v>
      </c>
      <c r="AC64" s="84">
        <f>IF(MoM!AD64=0,0,AD64/MoM!AD64*100)</f>
        <v>0.92700984117641849</v>
      </c>
      <c r="AD64" s="84">
        <f>IF(MoM!AE64=0,0,AE64/MoM!AE64*100)</f>
        <v>0.9398952779687707</v>
      </c>
      <c r="AE64" s="84">
        <f>IF(MoM!AF64=0,0,AF64/MoM!AF64*100)</f>
        <v>0.95230189563795842</v>
      </c>
      <c r="AF64" s="84">
        <f>IF(MoM!AG64=0,0,AG64/MoM!AG64*100)</f>
        <v>0.96163445421521054</v>
      </c>
      <c r="AG64" s="84">
        <f>IF(MoM!AH64=0,0,AH64/MoM!AH64*100)</f>
        <v>0.97105847186651961</v>
      </c>
      <c r="AH64" s="84">
        <f>IF(MoM!AI64=0,0,AI64/MoM!AI64*100)</f>
        <v>0.97601087007303888</v>
      </c>
      <c r="AI64" s="84">
        <f>IF(MoM!AJ64=0,0,AJ64/MoM!AJ64*100)</f>
        <v>0.98362375485960851</v>
      </c>
      <c r="AJ64" s="84">
        <f>IF(MoM!AK64=0,0,AK64/MoM!AK64*100)</f>
        <v>0.98854187363390644</v>
      </c>
      <c r="AK64" s="84">
        <f>IF(MoM!AL64=0,0,AL64/MoM!AL64*100)</f>
        <v>0.9926937495031688</v>
      </c>
      <c r="AL64" s="84">
        <f>IF(MoM!AM64=0,0,AM64/MoM!AM64*100)</f>
        <v>0.99180032512861582</v>
      </c>
      <c r="AM64" s="84">
        <f>IF(MoM!AN64=0,0,AN64/MoM!AN64*100)</f>
        <v>0.99457736603897595</v>
      </c>
      <c r="AN64" s="84">
        <f>IF(MoM!AO64=0,0,AO64/MoM!AO64*100)</f>
        <v>0.99457736603897595</v>
      </c>
      <c r="AO64" s="84">
        <f>IF(MoM!AP64=0,0,AP64/MoM!AP64*100)</f>
        <v>0.99219038036048257</v>
      </c>
      <c r="AP64" s="84">
        <f>IF(MoM!AQ64=0,0,AQ64/MoM!AQ64*100)</f>
        <v>0.99159506613226633</v>
      </c>
      <c r="AQ64" s="84">
        <f>IF(MoM!AR64=0,0,AR64/MoM!AR64*100)</f>
        <v>0.99298329922485151</v>
      </c>
      <c r="AR64" s="84">
        <f>IF(MoM!AS64=0,0,AS64/MoM!AS64*100)</f>
        <v>0.99218891258547171</v>
      </c>
      <c r="AS64" s="84">
        <f>IF(MoM!AT64=0,0,AT64/MoM!AT64*100)</f>
        <v>0.98951000252149102</v>
      </c>
      <c r="AT64" s="84">
        <f>IF(MoM!AU64=0,0,AU64/MoM!AU64*100)</f>
        <v>0.98911419852048243</v>
      </c>
      <c r="AU64" s="84">
        <f>IF(MoM!AV64=0,0,AV64/MoM!AV64*100)</f>
        <v>0.99178480685648773</v>
      </c>
      <c r="AV64" s="84">
        <f>IF(MoM!AW64=0,0,AW64/MoM!AW64*100)</f>
        <v>0.98890863091660397</v>
      </c>
      <c r="AW64" s="84">
        <f>IF(MoM!AX64=0,0,AX64/MoM!AX64*100)</f>
        <v>0.99118312076771231</v>
      </c>
      <c r="AX64" s="84">
        <f>IF(MoM!AY64=0,0,AY64/MoM!AY64*100)</f>
        <v>0.99425578844209228</v>
      </c>
      <c r="AY64" s="84">
        <f>IF(MoM!AZ64=0,0,AZ64/MoM!AZ64*100)</f>
        <v>0.99435521402093663</v>
      </c>
      <c r="AZ64" s="84">
        <f>IF(MoM!BA64=0,0,BA64/MoM!BA64*100)</f>
        <v>0.99733827966299937</v>
      </c>
      <c r="BA64" s="84">
        <f>IF(MoM!BB64=0,0,BB64/MoM!BB64*100)</f>
        <v>1.0025244387172469</v>
      </c>
      <c r="BB64" s="84">
        <f>IF(MoM!BC64=0,0,BC64/MoM!BC64*100)</f>
        <v>1.0034267107120927</v>
      </c>
      <c r="BC64" s="84">
        <f>IF(MoM!BD64=0,0,BD64/MoM!BD64*100)</f>
        <v>1.0033263680410214</v>
      </c>
      <c r="BD64" s="84">
        <f>IF(MoM!BE64=0,0,BE64/MoM!BE64*100)</f>
        <v>1.0059350165979279</v>
      </c>
      <c r="BE64" s="137">
        <v>1</v>
      </c>
      <c r="BF64" s="84">
        <f>BE64*MoM!BF64/100</f>
        <v>1.0048000000000001</v>
      </c>
      <c r="BG64" s="84">
        <f>BF64*MoM!BG64/100</f>
        <v>1.00560384</v>
      </c>
      <c r="BH64" s="84">
        <f>BG64*MoM!BH64/100</f>
        <v>1.0081178496000001</v>
      </c>
      <c r="BI64" s="84">
        <f>BH64*MoM!BI64/100</f>
        <v>1.0157795452569602</v>
      </c>
      <c r="BJ64" s="84">
        <f>BI64*MoM!BJ64/100</f>
        <v>1.0201473973015651</v>
      </c>
      <c r="BK64" s="84">
        <f>BJ64*MoM!BK64/100</f>
        <v>1.0274924585621363</v>
      </c>
      <c r="BL64" s="84">
        <f>BK64*MoM!BL64/100</f>
        <v>1.0325271716090907</v>
      </c>
      <c r="BM64" s="84">
        <f>BL64*MoM!BM64/100</f>
        <v>1.0367605330126879</v>
      </c>
      <c r="BN64" s="84">
        <f>BM64*MoM!BN64/100</f>
        <v>1.0407002230381359</v>
      </c>
      <c r="BO64" s="84">
        <f>BN64*MoM!BO64/100</f>
        <v>1.0408042930604398</v>
      </c>
      <c r="BP64" s="84">
        <f>BO64*MoM!BP64/100</f>
        <v>1.0407002126311335</v>
      </c>
      <c r="BQ64" s="84">
        <f>BP64*MoM!BQ64/100</f>
        <v>1.0399717224822917</v>
      </c>
      <c r="BR64" s="84">
        <f>BQ64*MoM!BR64/100</f>
        <v>1.041011694204774</v>
      </c>
      <c r="BS64" s="84">
        <f>BR64*MoM!BS64/100</f>
        <v>1.0424691105766606</v>
      </c>
      <c r="BT64" s="84">
        <f>BS64*MoM!BT64/100</f>
        <v>1.0487239252401204</v>
      </c>
    </row>
    <row r="65" spans="1:72" x14ac:dyDescent="0.45">
      <c r="A65" s="84">
        <f>Веса!A65</f>
        <v>1</v>
      </c>
      <c r="B65" s="84">
        <f>MoM!B65</f>
        <v>1</v>
      </c>
      <c r="C65" s="84">
        <f>БИПЦ_НДС!E65</f>
        <v>1</v>
      </c>
      <c r="D65" s="84">
        <f t="shared" si="0"/>
        <v>0</v>
      </c>
      <c r="E65" s="84">
        <v>1</v>
      </c>
      <c r="F65" s="84">
        <v>0</v>
      </c>
      <c r="G65" s="84">
        <v>0</v>
      </c>
      <c r="H65" s="84">
        <v>0</v>
      </c>
      <c r="I65" s="84">
        <v>0</v>
      </c>
      <c r="J65" s="139" t="s">
        <v>64</v>
      </c>
      <c r="K65" s="139" t="s">
        <v>64</v>
      </c>
      <c r="L65" s="99" t="str">
        <f>MoM!J65</f>
        <v>Печенье, кг</v>
      </c>
      <c r="M65" s="84">
        <f>IF(MoM!N65=0,0,N65/MoM!N65*100)</f>
        <v>0.78983006807311007</v>
      </c>
      <c r="N65" s="84">
        <f>IF(MoM!O65=0,0,O65/MoM!O65*100)</f>
        <v>0.82221310086410759</v>
      </c>
      <c r="O65" s="84">
        <f>IF(MoM!P65=0,0,P65/MoM!P65*100)</f>
        <v>0.84342619886640158</v>
      </c>
      <c r="P65" s="84">
        <f>IF(MoM!Q65=0,0,Q65/MoM!Q65*100)</f>
        <v>0.8564149623289441</v>
      </c>
      <c r="Q65" s="84">
        <f>IF(MoM!R65=0,0,R65/MoM!R65*100)</f>
        <v>0.86652065888442575</v>
      </c>
      <c r="R65" s="84">
        <f>IF(MoM!S65=0,0,S65/MoM!S65*100)</f>
        <v>0.87042000184940571</v>
      </c>
      <c r="S65" s="84">
        <f>IF(MoM!T65=0,0,T65/MoM!T65*100)</f>
        <v>0.87329238785550878</v>
      </c>
      <c r="T65" s="84">
        <f>IF(MoM!U65=0,0,U65/MoM!U65*100)</f>
        <v>0.88019139771956745</v>
      </c>
      <c r="U65" s="84">
        <f>IF(MoM!V65=0,0,V65/MoM!V65*100)</f>
        <v>0.88793708201949961</v>
      </c>
      <c r="V65" s="84">
        <f>IF(MoM!W65=0,0,W65/MoM!W65*100)</f>
        <v>0.90090096341698422</v>
      </c>
      <c r="W65" s="84">
        <f>IF(MoM!X65=0,0,X65/MoM!X65*100)</f>
        <v>0.91225231555603825</v>
      </c>
      <c r="X65" s="84">
        <f>IF(MoM!Y65=0,0,Y65/MoM!Y65*100)</f>
        <v>0.9179082799124858</v>
      </c>
      <c r="Y65" s="84">
        <f>IF(MoM!Z65=0,0,Z65/MoM!Z65*100)</f>
        <v>0.92332393876396957</v>
      </c>
      <c r="Z65" s="84">
        <f>IF(MoM!AA65=0,0,AA65/MoM!AA65*100)</f>
        <v>0.93043353309245203</v>
      </c>
      <c r="AA65" s="84">
        <f>IF(MoM!AB65=0,0,AB65/MoM!AB65*100)</f>
        <v>0.9391796083035211</v>
      </c>
      <c r="AB65" s="84">
        <f>IF(MoM!AC65=0,0,AC65/MoM!AC65*100)</f>
        <v>0.94575386556164587</v>
      </c>
      <c r="AC65" s="84">
        <f>IF(MoM!AD65=0,0,AD65/MoM!AD65*100)</f>
        <v>0.95265786878024583</v>
      </c>
      <c r="AD65" s="84">
        <f>IF(MoM!AE65=0,0,AE65/MoM!AE65*100)</f>
        <v>0.95780222127165915</v>
      </c>
      <c r="AE65" s="84">
        <f>IF(MoM!AF65=0,0,AF65/MoM!AF65*100)</f>
        <v>0.95952626526994811</v>
      </c>
      <c r="AF65" s="84">
        <f>IF(MoM!AG65=0,0,AG65/MoM!AG65*100)</f>
        <v>0.96298055982492003</v>
      </c>
      <c r="AG65" s="84">
        <f>IF(MoM!AH65=0,0,AH65/MoM!AH65*100)</f>
        <v>0.96596579956037731</v>
      </c>
      <c r="AH65" s="84">
        <f>IF(MoM!AI65=0,0,AI65/MoM!AI65*100)</f>
        <v>0.96963646959870675</v>
      </c>
      <c r="AI65" s="84">
        <f>IF(MoM!AJ65=0,0,AJ65/MoM!AJ65*100)</f>
        <v>0.97157574253790413</v>
      </c>
      <c r="AJ65" s="84">
        <f>IF(MoM!AK65=0,0,AK65/MoM!AK65*100)</f>
        <v>0.97555920308230948</v>
      </c>
      <c r="AK65" s="84">
        <f>IF(MoM!AL65=0,0,AL65/MoM!AL65*100)</f>
        <v>0.97877854845248113</v>
      </c>
      <c r="AL65" s="84">
        <f>IF(MoM!AM65=0,0,AM65/MoM!AM65*100)</f>
        <v>0.97828915917825499</v>
      </c>
      <c r="AM65" s="84">
        <f>IF(MoM!AN65=0,0,AN65/MoM!AN65*100)</f>
        <v>0.97907179050559756</v>
      </c>
      <c r="AN65" s="84">
        <f>IF(MoM!AO65=0,0,AO65/MoM!AO65*100)</f>
        <v>0.97975714075895137</v>
      </c>
      <c r="AO65" s="84">
        <f>IF(MoM!AP65=0,0,AP65/MoM!AP65*100)</f>
        <v>0.98024701932933089</v>
      </c>
      <c r="AP65" s="84">
        <f>IF(MoM!AQ65=0,0,AQ65/MoM!AQ65*100)</f>
        <v>0.98338380979118467</v>
      </c>
      <c r="AQ65" s="84">
        <f>IF(MoM!AR65=0,0,AR65/MoM!AR65*100)</f>
        <v>0.98485888550587153</v>
      </c>
      <c r="AR65" s="84">
        <f>IF(MoM!AS65=0,0,AS65/MoM!AS65*100)</f>
        <v>0.98466191372877032</v>
      </c>
      <c r="AS65" s="84">
        <f>IF(MoM!AT65=0,0,AT65/MoM!AT65*100)</f>
        <v>0.98800976423544817</v>
      </c>
      <c r="AT65" s="84">
        <f>IF(MoM!AU65=0,0,AU65/MoM!AU65*100)</f>
        <v>0.99047978864603681</v>
      </c>
      <c r="AU65" s="84">
        <f>IF(MoM!AV65=0,0,AV65/MoM!AV65*100)</f>
        <v>0.98919216492079698</v>
      </c>
      <c r="AV65" s="84">
        <f>IF(MoM!AW65=0,0,AW65/MoM!AW65*100)</f>
        <v>0.99136838768362279</v>
      </c>
      <c r="AW65" s="84">
        <f>IF(MoM!AX65=0,0,AX65/MoM!AX65*100)</f>
        <v>0.99414421916913698</v>
      </c>
      <c r="AX65" s="84">
        <f>IF(MoM!AY65=0,0,AY65/MoM!AY65*100)</f>
        <v>0.99384597590338619</v>
      </c>
      <c r="AY65" s="84">
        <f>IF(MoM!AZ65=0,0,AZ65/MoM!AZ65*100)</f>
        <v>0.99225582234194076</v>
      </c>
      <c r="AZ65" s="84">
        <f>IF(MoM!BA65=0,0,BA65/MoM!BA65*100)</f>
        <v>0.99543104097343493</v>
      </c>
      <c r="BA65" s="84">
        <f>IF(MoM!BB65=0,0,BB65/MoM!BB65*100)</f>
        <v>0.99363926509968281</v>
      </c>
      <c r="BB65" s="84">
        <f>IF(MoM!BC65=0,0,BC65/MoM!BC65*100)</f>
        <v>0.99125453086344362</v>
      </c>
      <c r="BC65" s="84">
        <f>IF(MoM!BD65=0,0,BD65/MoM!BD65*100)</f>
        <v>0.99373266719060216</v>
      </c>
      <c r="BD65" s="84">
        <f>IF(MoM!BE65=0,0,BE65/MoM!BE65*100)</f>
        <v>0.99860195725983614</v>
      </c>
      <c r="BE65" s="137">
        <v>1</v>
      </c>
      <c r="BF65" s="84">
        <f>BE65*MoM!BF65/100</f>
        <v>1.0024</v>
      </c>
      <c r="BG65" s="84">
        <f>BF65*MoM!BG65/100</f>
        <v>1.00871512</v>
      </c>
      <c r="BH65" s="84">
        <f>BG65*MoM!BH65/100</f>
        <v>1.014565667696</v>
      </c>
      <c r="BI65" s="84">
        <f>BH65*MoM!BI65/100</f>
        <v>1.0229865627378767</v>
      </c>
      <c r="BJ65" s="84">
        <f>BI65*MoM!BJ65/100</f>
        <v>1.0329095323964341</v>
      </c>
      <c r="BK65" s="84">
        <f>BJ65*MoM!BK65/100</f>
        <v>1.0424123000944814</v>
      </c>
      <c r="BL65" s="84">
        <f>BK65*MoM!BL65/100</f>
        <v>1.0493964625051144</v>
      </c>
      <c r="BM65" s="84">
        <f>BL65*MoM!BM65/100</f>
        <v>1.0538039276476361</v>
      </c>
      <c r="BN65" s="84">
        <f>BM65*MoM!BN65/100</f>
        <v>1.0575976217871677</v>
      </c>
      <c r="BO65" s="84">
        <f>BN65*MoM!BO65/100</f>
        <v>1.0603473756038142</v>
      </c>
      <c r="BP65" s="84">
        <f>BO65*MoM!BP65/100</f>
        <v>1.0596051324408915</v>
      </c>
      <c r="BQ65" s="84">
        <f>BP65*MoM!BQ65/100</f>
        <v>1.0621481847587497</v>
      </c>
      <c r="BR65" s="84">
        <f>BQ65*MoM!BR65/100</f>
        <v>1.0665029923162606</v>
      </c>
      <c r="BS65" s="84">
        <f>BR65*MoM!BS65/100</f>
        <v>1.0685293480016613</v>
      </c>
      <c r="BT65" s="84">
        <f>BS65*MoM!BT65/100</f>
        <v>1.0692773185452624</v>
      </c>
    </row>
    <row r="66" spans="1:72" x14ac:dyDescent="0.45">
      <c r="A66" s="84">
        <f>Веса!A66</f>
        <v>1</v>
      </c>
      <c r="B66" s="84">
        <f>MoM!B66</f>
        <v>1</v>
      </c>
      <c r="C66" s="84">
        <f>БИПЦ_НДС!E66</f>
        <v>1</v>
      </c>
      <c r="D66" s="84">
        <f t="shared" si="0"/>
        <v>0</v>
      </c>
      <c r="E66" s="84">
        <v>1</v>
      </c>
      <c r="F66" s="84">
        <v>0</v>
      </c>
      <c r="G66" s="84">
        <v>0</v>
      </c>
      <c r="H66" s="84">
        <v>0</v>
      </c>
      <c r="I66" s="84">
        <v>0</v>
      </c>
      <c r="J66" s="139" t="s">
        <v>65</v>
      </c>
      <c r="K66" s="139" t="s">
        <v>65</v>
      </c>
      <c r="L66" s="99" t="str">
        <f>MoM!J66</f>
        <v>Пряники, кг</v>
      </c>
      <c r="M66" s="84">
        <f>IF(MoM!N66=0,0,N66/MoM!N66*100)</f>
        <v>0.79532358982055307</v>
      </c>
      <c r="N66" s="84">
        <f>IF(MoM!O66=0,0,O66/MoM!O66*100)</f>
        <v>0.82276225366936206</v>
      </c>
      <c r="O66" s="84">
        <f>IF(MoM!P66=0,0,P66/MoM!P66*100)</f>
        <v>0.84341358623646312</v>
      </c>
      <c r="P66" s="84">
        <f>IF(MoM!Q66=0,0,Q66/MoM!Q66*100)</f>
        <v>0.85581176595413921</v>
      </c>
      <c r="Q66" s="84">
        <f>IF(MoM!R66=0,0,R66/MoM!R66*100)</f>
        <v>0.86522569537963467</v>
      </c>
      <c r="R66" s="84">
        <f>IF(MoM!S66=0,0,S66/MoM!S66*100)</f>
        <v>0.87050357212145046</v>
      </c>
      <c r="S66" s="84">
        <f>IF(MoM!T66=0,0,T66/MoM!T66*100)</f>
        <v>0.87581364391139138</v>
      </c>
      <c r="T66" s="84">
        <f>IF(MoM!U66=0,0,U66/MoM!U66*100)</f>
        <v>0.8786162475719077</v>
      </c>
      <c r="U66" s="84">
        <f>IF(MoM!V66=0,0,V66/MoM!V66*100)</f>
        <v>0.88485442292966821</v>
      </c>
      <c r="V66" s="84">
        <f>IF(MoM!W66=0,0,W66/MoM!W66*100)</f>
        <v>0.89396842348584382</v>
      </c>
      <c r="W66" s="84">
        <f>IF(MoM!X66=0,0,X66/MoM!X66*100)</f>
        <v>0.90147775824312493</v>
      </c>
      <c r="X66" s="84">
        <f>IF(MoM!Y66=0,0,Y66/MoM!Y66*100)</f>
        <v>0.90751765922335392</v>
      </c>
      <c r="Y66" s="84">
        <f>IF(MoM!Z66=0,0,Z66/MoM!Z66*100)</f>
        <v>0.91314426871053878</v>
      </c>
      <c r="Z66" s="84">
        <f>IF(MoM!AA66=0,0,AA66/MoM!AA66*100)</f>
        <v>0.92145388155580465</v>
      </c>
      <c r="AA66" s="84">
        <f>IF(MoM!AB66=0,0,AB66/MoM!AB66*100)</f>
        <v>0.93029983881874023</v>
      </c>
      <c r="AB66" s="84">
        <f>IF(MoM!AC66=0,0,AC66/MoM!AC66*100)</f>
        <v>0.93476527804507015</v>
      </c>
      <c r="AC66" s="84">
        <f>IF(MoM!AD66=0,0,AD66/MoM!AD66*100)</f>
        <v>0.94186949415821286</v>
      </c>
      <c r="AD66" s="84">
        <f>IF(MoM!AE66=0,0,AE66/MoM!AE66*100)</f>
        <v>0.94695558942666724</v>
      </c>
      <c r="AE66" s="84">
        <f>IF(MoM!AF66=0,0,AF66/MoM!AF66*100)</f>
        <v>0.94979645619494724</v>
      </c>
      <c r="AF66" s="84">
        <f>IF(MoM!AG66=0,0,AG66/MoM!AG66*100)</f>
        <v>0.95473539776716088</v>
      </c>
      <c r="AG66" s="84">
        <f>IF(MoM!AH66=0,0,AH66/MoM!AH66*100)</f>
        <v>0.96046381015376381</v>
      </c>
      <c r="AH66" s="84">
        <f>IF(MoM!AI66=0,0,AI66/MoM!AI66*100)</f>
        <v>0.96305706244117895</v>
      </c>
      <c r="AI66" s="84">
        <f>IF(MoM!AJ66=0,0,AJ66/MoM!AJ66*100)</f>
        <v>0.96710190210343194</v>
      </c>
      <c r="AJ66" s="84">
        <f>IF(MoM!AK66=0,0,AK66/MoM!AK66*100)</f>
        <v>0.97145386066289741</v>
      </c>
      <c r="AK66" s="84">
        <f>IF(MoM!AL66=0,0,AL66/MoM!AL66*100)</f>
        <v>0.97223102375142767</v>
      </c>
      <c r="AL66" s="84">
        <f>IF(MoM!AM66=0,0,AM66/MoM!AM66*100)</f>
        <v>0.97349492408230454</v>
      </c>
      <c r="AM66" s="84">
        <f>IF(MoM!AN66=0,0,AN66/MoM!AN66*100)</f>
        <v>0.97680480682418436</v>
      </c>
      <c r="AN66" s="84">
        <f>IF(MoM!AO66=0,0,AO66/MoM!AO66*100)</f>
        <v>0.97660944586281961</v>
      </c>
      <c r="AO66" s="84">
        <f>IF(MoM!AP66=0,0,AP66/MoM!AP66*100)</f>
        <v>0.97905096947747661</v>
      </c>
      <c r="AP66" s="84">
        <f>IF(MoM!AQ66=0,0,AQ66/MoM!AQ66*100)</f>
        <v>0.97846353889579019</v>
      </c>
      <c r="AQ66" s="84">
        <f>IF(MoM!AR66=0,0,AR66/MoM!AR66*100)</f>
        <v>0.97865923160356927</v>
      </c>
      <c r="AR66" s="84">
        <f>IF(MoM!AS66=0,0,AS66/MoM!AS66*100)</f>
        <v>0.97807203606460702</v>
      </c>
      <c r="AS66" s="84">
        <f>IF(MoM!AT66=0,0,AT66/MoM!AT66*100)</f>
        <v>0.97885449369345867</v>
      </c>
      <c r="AT66" s="84">
        <f>IF(MoM!AU66=0,0,AU66/MoM!AU66*100)</f>
        <v>0.98188894262390836</v>
      </c>
      <c r="AU66" s="84">
        <f>IF(MoM!AV66=0,0,AV66/MoM!AV66*100)</f>
        <v>0.9822816982009579</v>
      </c>
      <c r="AV66" s="84">
        <f>IF(MoM!AW66=0,0,AW66/MoM!AW66*100)</f>
        <v>0.98434448976717992</v>
      </c>
      <c r="AW66" s="84">
        <f>IF(MoM!AX66=0,0,AX66/MoM!AX66*100)</f>
        <v>0.98660848209364449</v>
      </c>
      <c r="AX66" s="84">
        <f>IF(MoM!AY66=0,0,AY66/MoM!AY66*100)</f>
        <v>0.98729910803110987</v>
      </c>
      <c r="AY66" s="84">
        <f>IF(MoM!AZ66=0,0,AZ66/MoM!AZ66*100)</f>
        <v>0.98739783794191316</v>
      </c>
      <c r="AZ66" s="84">
        <f>IF(MoM!BA66=0,0,BA66/MoM!BA66*100)</f>
        <v>0.98799027664467842</v>
      </c>
      <c r="BA66" s="84">
        <f>IF(MoM!BB66=0,0,BB66/MoM!BB66*100)</f>
        <v>0.98966986011497438</v>
      </c>
      <c r="BB66" s="84">
        <f>IF(MoM!BC66=0,0,BC66/MoM!BC66*100)</f>
        <v>0.99046159600306627</v>
      </c>
      <c r="BC66" s="84">
        <f>IF(MoM!BD66=0,0,BD66/MoM!BD66*100)</f>
        <v>0.99333393463147523</v>
      </c>
      <c r="BD66" s="84">
        <f>IF(MoM!BE66=0,0,BE66/MoM!BE66*100)</f>
        <v>0.99730727037000111</v>
      </c>
      <c r="BE66" s="137">
        <v>1</v>
      </c>
      <c r="BF66" s="84">
        <f>BE66*MoM!BF66/100</f>
        <v>1.0031000000000001</v>
      </c>
      <c r="BG66" s="84">
        <f>BF66*MoM!BG66/100</f>
        <v>1.0102220100000001</v>
      </c>
      <c r="BH66" s="84">
        <f>BG66*MoM!BH66/100</f>
        <v>1.014464942442</v>
      </c>
      <c r="BI66" s="84">
        <f>BH66*MoM!BI66/100</f>
        <v>1.0243052523836875</v>
      </c>
      <c r="BJ66" s="84">
        <f>BI66*MoM!BJ66/100</f>
        <v>1.0340361522813326</v>
      </c>
      <c r="BK66" s="84">
        <f>BJ66*MoM!BK66/100</f>
        <v>1.0417914234234427</v>
      </c>
      <c r="BL66" s="84">
        <f>BK66*MoM!BL66/100</f>
        <v>1.0491881425297489</v>
      </c>
      <c r="BM66" s="84">
        <f>BL66*MoM!BM66/100</f>
        <v>1.0559029466419394</v>
      </c>
      <c r="BN66" s="84">
        <f>BM66*MoM!BN66/100</f>
        <v>1.0592818360711935</v>
      </c>
      <c r="BO66" s="84">
        <f>BN66*MoM!BO66/100</f>
        <v>1.0625656097630143</v>
      </c>
      <c r="BP66" s="84">
        <f>BO66*MoM!BP66/100</f>
        <v>1.0669221287630426</v>
      </c>
      <c r="BQ66" s="84">
        <f>BP66*MoM!BQ66/100</f>
        <v>1.0700162029364555</v>
      </c>
      <c r="BR66" s="84">
        <f>BQ66*MoM!BR66/100</f>
        <v>1.0717282288611538</v>
      </c>
      <c r="BS66" s="84">
        <f>BR66*MoM!BS66/100</f>
        <v>1.0735501668502179</v>
      </c>
      <c r="BT66" s="84">
        <f>BS66*MoM!BT66/100</f>
        <v>1.0776296574842485</v>
      </c>
    </row>
    <row r="67" spans="1:72" x14ac:dyDescent="0.45">
      <c r="A67" s="84">
        <f>Веса!A67</f>
        <v>1</v>
      </c>
      <c r="B67" s="84">
        <f>MoM!B67</f>
        <v>1</v>
      </c>
      <c r="C67" s="84">
        <f>БИПЦ_НДС!E67</f>
        <v>1</v>
      </c>
      <c r="D67" s="84">
        <f t="shared" ref="D67:D130" si="1">1-C67</f>
        <v>0</v>
      </c>
      <c r="E67" s="84">
        <v>1</v>
      </c>
      <c r="F67" s="84">
        <v>0</v>
      </c>
      <c r="G67" s="84">
        <v>0</v>
      </c>
      <c r="H67" s="84">
        <v>0</v>
      </c>
      <c r="I67" s="84">
        <v>0</v>
      </c>
      <c r="J67" s="139" t="s">
        <v>66</v>
      </c>
      <c r="K67" s="139" t="s">
        <v>66</v>
      </c>
      <c r="L67" s="99" t="str">
        <f>MoM!J67</f>
        <v>Кексы, рулеты, кг</v>
      </c>
      <c r="M67" s="84">
        <f>IF(MoM!N67=0,0,N67/MoM!N67*100)</f>
        <v>0.7858317752936631</v>
      </c>
      <c r="N67" s="84">
        <f>IF(MoM!O67=0,0,O67/MoM!O67*100)</f>
        <v>0.80736356593670944</v>
      </c>
      <c r="O67" s="84">
        <f>IF(MoM!P67=0,0,P67/MoM!P67*100)</f>
        <v>0.83206889105437287</v>
      </c>
      <c r="P67" s="84">
        <f>IF(MoM!Q67=0,0,Q67/MoM!Q67*100)</f>
        <v>0.85020799287935833</v>
      </c>
      <c r="Q67" s="84">
        <f>IF(MoM!R67=0,0,R67/MoM!R67*100)</f>
        <v>0.85990036399818304</v>
      </c>
      <c r="R67" s="84">
        <f>IF(MoM!S67=0,0,S67/MoM!S67*100)</f>
        <v>0.86849936763816493</v>
      </c>
      <c r="S67" s="84">
        <f>IF(MoM!T67=0,0,T67/MoM!T67*100)</f>
        <v>0.87371036384399381</v>
      </c>
      <c r="T67" s="84">
        <f>IF(MoM!U67=0,0,U67/MoM!U67*100)</f>
        <v>0.87781680255406058</v>
      </c>
      <c r="U67" s="84">
        <f>IF(MoM!V67=0,0,V67/MoM!V67*100)</f>
        <v>0.88475155529423777</v>
      </c>
      <c r="V67" s="84">
        <f>IF(MoM!W67=0,0,W67/MoM!W67*100)</f>
        <v>0.89589942489094532</v>
      </c>
      <c r="W67" s="84">
        <f>IF(MoM!X67=0,0,X67/MoM!X67*100)</f>
        <v>0.90557513867976758</v>
      </c>
      <c r="X67" s="84">
        <f>IF(MoM!Y67=0,0,Y67/MoM!Y67*100)</f>
        <v>0.91146137708118624</v>
      </c>
      <c r="Y67" s="84">
        <f>IF(MoM!Z67=0,0,Z67/MoM!Z67*100)</f>
        <v>0.91866192196012764</v>
      </c>
      <c r="Z67" s="84">
        <f>IF(MoM!AA67=0,0,AA67/MoM!AA67*100)</f>
        <v>0.92444949206847649</v>
      </c>
      <c r="AA67" s="84">
        <f>IF(MoM!AB67=0,0,AB67/MoM!AB67*100)</f>
        <v>0.93480332637964347</v>
      </c>
      <c r="AB67" s="84">
        <f>IF(MoM!AC67=0,0,AC67/MoM!AC67*100)</f>
        <v>0.93929038234626572</v>
      </c>
      <c r="AC67" s="84">
        <f>IF(MoM!AD67=0,0,AD67/MoM!AD67*100)</f>
        <v>0.94539576983151652</v>
      </c>
      <c r="AD67" s="84">
        <f>IF(MoM!AE67=0,0,AE67/MoM!AE67*100)</f>
        <v>0.95106814445050547</v>
      </c>
      <c r="AE67" s="84">
        <f>IF(MoM!AF67=0,0,AF67/MoM!AF67*100)</f>
        <v>0.95639412605942831</v>
      </c>
      <c r="AF67" s="84">
        <f>IF(MoM!AG67=0,0,AG67/MoM!AG67*100)</f>
        <v>0.96108045727711944</v>
      </c>
      <c r="AG67" s="84">
        <f>IF(MoM!AH67=0,0,AH67/MoM!AH67*100)</f>
        <v>0.96463645496904482</v>
      </c>
      <c r="AH67" s="84">
        <f>IF(MoM!AI67=0,0,AI67/MoM!AI67*100)</f>
        <v>0.97052073734435595</v>
      </c>
      <c r="AI67" s="84">
        <f>IF(MoM!AJ67=0,0,AJ67/MoM!AJ67*100)</f>
        <v>0.97508218480987441</v>
      </c>
      <c r="AJ67" s="84">
        <f>IF(MoM!AK67=0,0,AK67/MoM!AK67*100)</f>
        <v>0.97986008751544273</v>
      </c>
      <c r="AK67" s="84">
        <f>IF(MoM!AL67=0,0,AL67/MoM!AL67*100)</f>
        <v>0.97986008751544273</v>
      </c>
      <c r="AL67" s="84">
        <f>IF(MoM!AM67=0,0,AM67/MoM!AM67*100)</f>
        <v>0.98191779369922516</v>
      </c>
      <c r="AM67" s="84">
        <f>IF(MoM!AN67=0,0,AN67/MoM!AN67*100)</f>
        <v>0.98525631419780246</v>
      </c>
      <c r="AN67" s="84">
        <f>IF(MoM!AO67=0,0,AO67/MoM!AO67*100)</f>
        <v>0.98840913440323541</v>
      </c>
      <c r="AO67" s="84">
        <f>IF(MoM!AP67=0,0,AP67/MoM!AP67*100)</f>
        <v>0.99285697550804997</v>
      </c>
      <c r="AP67" s="84">
        <f>IF(MoM!AQ67=0,0,AQ67/MoM!AQ67*100)</f>
        <v>0.99305554690315156</v>
      </c>
      <c r="AQ67" s="84">
        <f>IF(MoM!AR67=0,0,AR67/MoM!AR67*100)</f>
        <v>0.99017568581713233</v>
      </c>
      <c r="AR67" s="84">
        <f>IF(MoM!AS67=0,0,AS67/MoM!AS67*100)</f>
        <v>0.98938354526847871</v>
      </c>
      <c r="AS67" s="84">
        <f>IF(MoM!AT67=0,0,AT67/MoM!AT67*100)</f>
        <v>0.99076868223185455</v>
      </c>
      <c r="AT67" s="84">
        <f>IF(MoM!AU67=0,0,AU67/MoM!AU67*100)</f>
        <v>0.98957975981317625</v>
      </c>
      <c r="AU67" s="84">
        <f>IF(MoM!AV67=0,0,AV67/MoM!AV67*100)</f>
        <v>0.98601727267784889</v>
      </c>
      <c r="AV67" s="84">
        <f>IF(MoM!AW67=0,0,AW67/MoM!AW67*100)</f>
        <v>0.98512985713243872</v>
      </c>
      <c r="AW67" s="84">
        <f>IF(MoM!AX67=0,0,AX67/MoM!AX67*100)</f>
        <v>0.9876911947609831</v>
      </c>
      <c r="AX67" s="84">
        <f>IF(MoM!AY67=0,0,AY67/MoM!AY67*100)</f>
        <v>0.99025919186736167</v>
      </c>
      <c r="AY67" s="84">
        <f>IF(MoM!AZ67=0,0,AZ67/MoM!AZ67*100)</f>
        <v>0.98996211410980139</v>
      </c>
      <c r="AZ67" s="84">
        <f>IF(MoM!BA67=0,0,BA67/MoM!BA67*100)</f>
        <v>0.99194203833802108</v>
      </c>
      <c r="BA67" s="84">
        <f>IF(MoM!BB67=0,0,BB67/MoM!BB67*100)</f>
        <v>0.99323156298786053</v>
      </c>
      <c r="BB67" s="84">
        <f>IF(MoM!BC67=0,0,BC67/MoM!BC67*100)</f>
        <v>0.99660855030201922</v>
      </c>
      <c r="BC67" s="84">
        <f>IF(MoM!BD67=0,0,BD67/MoM!BD67*100)</f>
        <v>0.99710685457717019</v>
      </c>
      <c r="BD67" s="84">
        <f>IF(MoM!BE67=0,0,BE67/MoM!BE67*100)</f>
        <v>0.99780482937537418</v>
      </c>
      <c r="BE67" s="137">
        <v>1</v>
      </c>
      <c r="BF67" s="84">
        <f>BE67*MoM!BF67/100</f>
        <v>1.0048000000000001</v>
      </c>
      <c r="BG67" s="84">
        <f>BF67*MoM!BG67/100</f>
        <v>1.0066086400000003</v>
      </c>
      <c r="BH67" s="84">
        <f>BG67*MoM!BH67/100</f>
        <v>1.0132522570240001</v>
      </c>
      <c r="BI67" s="84">
        <f>BH67*MoM!BI67/100</f>
        <v>1.0222702021115138</v>
      </c>
      <c r="BJ67" s="84">
        <f>BI67*MoM!BJ67/100</f>
        <v>1.0295283205465053</v>
      </c>
      <c r="BK67" s="84">
        <f>BJ67*MoM!BK67/100</f>
        <v>1.0371468301185494</v>
      </c>
      <c r="BL67" s="84">
        <f>BK67*MoM!BL67/100</f>
        <v>1.042436278952154</v>
      </c>
      <c r="BM67" s="84">
        <f>BL67*MoM!BM67/100</f>
        <v>1.04535510053322</v>
      </c>
      <c r="BN67" s="84">
        <f>BM67*MoM!BN67/100</f>
        <v>1.0494319854252996</v>
      </c>
      <c r="BO67" s="84">
        <f>BN67*MoM!BO67/100</f>
        <v>1.0558335205363938</v>
      </c>
      <c r="BP67" s="84">
        <f>BO67*MoM!BP67/100</f>
        <v>1.0599512712664856</v>
      </c>
      <c r="BQ67" s="84">
        <f>BP67*MoM!BQ67/100</f>
        <v>1.0592093053765992</v>
      </c>
      <c r="BR67" s="84">
        <f>BQ67*MoM!BR67/100</f>
        <v>1.0606921984041264</v>
      </c>
      <c r="BS67" s="84">
        <f>BR67*MoM!BS67/100</f>
        <v>1.0604800599644455</v>
      </c>
      <c r="BT67" s="84">
        <f>BS67*MoM!BT67/100</f>
        <v>1.0626010200843745</v>
      </c>
    </row>
    <row r="68" spans="1:72" x14ac:dyDescent="0.45">
      <c r="A68" s="84">
        <f>Веса!A68</f>
        <v>1</v>
      </c>
      <c r="B68" s="84">
        <f>MoM!B68</f>
        <v>1</v>
      </c>
      <c r="C68" s="84">
        <f>БИПЦ_НДС!E68</f>
        <v>1</v>
      </c>
      <c r="D68" s="84">
        <f t="shared" si="1"/>
        <v>0</v>
      </c>
      <c r="E68" s="84">
        <v>1</v>
      </c>
      <c r="F68" s="84">
        <v>0</v>
      </c>
      <c r="G68" s="84">
        <v>0</v>
      </c>
      <c r="H68" s="84">
        <v>0</v>
      </c>
      <c r="I68" s="84">
        <v>0</v>
      </c>
      <c r="J68" s="139" t="s">
        <v>67</v>
      </c>
      <c r="K68" s="139" t="s">
        <v>67</v>
      </c>
      <c r="L68" s="99" t="str">
        <f>MoM!J68</f>
        <v>Торты, кг</v>
      </c>
      <c r="M68" s="84">
        <f>IF(MoM!N68=0,0,N68/MoM!N68*100)</f>
        <v>0.79854148422899041</v>
      </c>
      <c r="N68" s="84">
        <f>IF(MoM!O68=0,0,O68/MoM!O68*100)</f>
        <v>0.82649043617700513</v>
      </c>
      <c r="O68" s="84">
        <f>IF(MoM!P68=0,0,P68/MoM!P68*100)</f>
        <v>0.84178050924627967</v>
      </c>
      <c r="P68" s="84">
        <f>IF(MoM!Q68=0,0,Q68/MoM!Q68*100)</f>
        <v>0.85171351925538574</v>
      </c>
      <c r="Q68" s="84">
        <f>IF(MoM!R68=0,0,R68/MoM!R68*100)</f>
        <v>0.85776068524209881</v>
      </c>
      <c r="R68" s="84">
        <f>IF(MoM!S68=0,0,S68/MoM!S68*100)</f>
        <v>0.86153483225716398</v>
      </c>
      <c r="S68" s="84">
        <f>IF(MoM!T68=0,0,T68/MoM!T68*100)</f>
        <v>0.86403328327070983</v>
      </c>
      <c r="T68" s="84">
        <f>IF(MoM!U68=0,0,U68/MoM!U68*100)</f>
        <v>0.86723020641881143</v>
      </c>
      <c r="U68" s="84">
        <f>IF(MoM!V68=0,0,V68/MoM!V68*100)</f>
        <v>0.8725203106779662</v>
      </c>
      <c r="V68" s="84">
        <f>IF(MoM!W68=0,0,W68/MoM!W68*100)</f>
        <v>0.87836619675950856</v>
      </c>
      <c r="W68" s="84">
        <f>IF(MoM!X68=0,0,X68/MoM!X68*100)</f>
        <v>0.88477826999585307</v>
      </c>
      <c r="X68" s="84">
        <f>IF(MoM!Y68=0,0,Y68/MoM!Y68*100)</f>
        <v>0.88990998396182908</v>
      </c>
      <c r="Y68" s="84">
        <f>IF(MoM!Z68=0,0,Z68/MoM!Z68*100)</f>
        <v>0.89729623682871218</v>
      </c>
      <c r="Z68" s="84">
        <f>IF(MoM!AA68=0,0,AA68/MoM!AA68*100)</f>
        <v>0.90097515139970996</v>
      </c>
      <c r="AA68" s="84">
        <f>IF(MoM!AB68=0,0,AB68/MoM!AB68*100)</f>
        <v>0.90719187994436801</v>
      </c>
      <c r="AB68" s="84">
        <f>IF(MoM!AC68=0,0,AC68/MoM!AC68*100)</f>
        <v>0.91426797660793402</v>
      </c>
      <c r="AC68" s="84">
        <f>IF(MoM!AD68=0,0,AD68/MoM!AD68*100)</f>
        <v>0.91728506093074014</v>
      </c>
      <c r="AD68" s="84">
        <f>IF(MoM!AE68=0,0,AE68/MoM!AE68*100)</f>
        <v>0.91985345910134619</v>
      </c>
      <c r="AE68" s="84">
        <f>IF(MoM!AF68=0,0,AF68/MoM!AF68*100)</f>
        <v>0.92040537117680699</v>
      </c>
      <c r="AF68" s="84">
        <f>IF(MoM!AG68=0,0,AG68/MoM!AG68*100)</f>
        <v>0.92252230353051368</v>
      </c>
      <c r="AG68" s="84">
        <f>IF(MoM!AH68=0,0,AH68/MoM!AH68*100)</f>
        <v>0.9263968972053418</v>
      </c>
      <c r="AH68" s="84">
        <f>IF(MoM!AI68=0,0,AI68/MoM!AI68*100)</f>
        <v>0.93130680076053007</v>
      </c>
      <c r="AI68" s="84">
        <f>IF(MoM!AJ68=0,0,AJ68/MoM!AJ68*100)</f>
        <v>0.93605646544440879</v>
      </c>
      <c r="AJ68" s="84">
        <f>IF(MoM!AK68=0,0,AK68/MoM!AK68*100)</f>
        <v>0.94176640988361959</v>
      </c>
      <c r="AK68" s="84">
        <f>IF(MoM!AL68=0,0,AL68/MoM!AL68*100)</f>
        <v>0.94572182880513067</v>
      </c>
      <c r="AL68" s="84">
        <f>IF(MoM!AM68=0,0,AM68/MoM!AM68*100)</f>
        <v>0.9506395823149173</v>
      </c>
      <c r="AM68" s="84">
        <f>IF(MoM!AN68=0,0,AN68/MoM!AN68*100)</f>
        <v>0.95567797210118643</v>
      </c>
      <c r="AN68" s="84">
        <f>IF(MoM!AO68=0,0,AO68/MoM!AO68*100)</f>
        <v>0.95835387042306985</v>
      </c>
      <c r="AO68" s="84">
        <f>IF(MoM!AP68=0,0,AP68/MoM!AP68*100)</f>
        <v>0.96017474277687365</v>
      </c>
      <c r="AP68" s="84">
        <f>IF(MoM!AQ68=0,0,AQ68/MoM!AQ68*100)</f>
        <v>0.96372738932514801</v>
      </c>
      <c r="AQ68" s="84">
        <f>IF(MoM!AR68=0,0,AR68/MoM!AR68*100)</f>
        <v>0.96623308053739343</v>
      </c>
      <c r="AR68" s="84">
        <f>IF(MoM!AS68=0,0,AS68/MoM!AS68*100)</f>
        <v>0.96758580685014584</v>
      </c>
      <c r="AS68" s="84">
        <f>IF(MoM!AT68=0,0,AT68/MoM!AT68*100)</f>
        <v>0.96816635833425602</v>
      </c>
      <c r="AT68" s="84">
        <f>IF(MoM!AU68=0,0,AU68/MoM!AU68*100)</f>
        <v>0.97010269105092461</v>
      </c>
      <c r="AU68" s="84">
        <f>IF(MoM!AV68=0,0,AV68/MoM!AV68*100)</f>
        <v>0.97233392724034173</v>
      </c>
      <c r="AV68" s="84">
        <f>IF(MoM!AW68=0,0,AW68/MoM!AW68*100)</f>
        <v>0.97495922884389064</v>
      </c>
      <c r="AW68" s="84">
        <f>IF(MoM!AX68=0,0,AX68/MoM!AX68*100)</f>
        <v>0.97846908206772865</v>
      </c>
      <c r="AX68" s="84">
        <f>IF(MoM!AY68=0,0,AY68/MoM!AY68*100)</f>
        <v>0.97993678569083043</v>
      </c>
      <c r="AY68" s="84">
        <f>IF(MoM!AZ68=0,0,AZ68/MoM!AZ68*100)</f>
        <v>0.9828765960479029</v>
      </c>
      <c r="AZ68" s="84">
        <f>IF(MoM!BA68=0,0,BA68/MoM!BA68*100)</f>
        <v>0.98602180115525617</v>
      </c>
      <c r="BA68" s="84">
        <f>IF(MoM!BB68=0,0,BB68/MoM!BB68*100)</f>
        <v>0.9884868556581442</v>
      </c>
      <c r="BB68" s="84">
        <f>IF(MoM!BC68=0,0,BC68/MoM!BC68*100)</f>
        <v>0.99066152674059205</v>
      </c>
      <c r="BC68" s="84">
        <f>IF(MoM!BD68=0,0,BD68/MoM!BD68*100)</f>
        <v>0.99224658518337705</v>
      </c>
      <c r="BD68" s="84">
        <f>IF(MoM!BE68=0,0,BE68/MoM!BE68*100)</f>
        <v>0.99720781810929393</v>
      </c>
      <c r="BE68" s="137">
        <v>1</v>
      </c>
      <c r="BF68" s="84">
        <f>BE68*MoM!BF68/100</f>
        <v>1.0044</v>
      </c>
      <c r="BG68" s="84">
        <f>BF68*MoM!BG68/100</f>
        <v>1.01484576</v>
      </c>
      <c r="BH68" s="84">
        <f>BG68*MoM!BH68/100</f>
        <v>1.021645226592</v>
      </c>
      <c r="BI68" s="84">
        <f>BH68*MoM!BI68/100</f>
        <v>1.0299205529273951</v>
      </c>
      <c r="BJ68" s="84">
        <f>BI68*MoM!BJ68/100</f>
        <v>1.0372329888531795</v>
      </c>
      <c r="BK68" s="84">
        <f>BJ68*MoM!BK68/100</f>
        <v>1.0439750032807253</v>
      </c>
      <c r="BL68" s="84">
        <f>BK68*MoM!BL68/100</f>
        <v>1.0512828283036904</v>
      </c>
      <c r="BM68" s="84">
        <f>BL68*MoM!BM68/100</f>
        <v>1.0542264202229408</v>
      </c>
      <c r="BN68" s="84">
        <f>BM68*MoM!BN68/100</f>
        <v>1.0584433259038326</v>
      </c>
      <c r="BO68" s="84">
        <f>BN68*MoM!BO68/100</f>
        <v>1.0605602125556404</v>
      </c>
      <c r="BP68" s="84">
        <f>BO68*MoM!BP68/100</f>
        <v>1.0632116130870295</v>
      </c>
      <c r="BQ68" s="84">
        <f>BP68*MoM!BQ68/100</f>
        <v>1.0659759632810557</v>
      </c>
      <c r="BR68" s="84">
        <f>BQ68*MoM!BR68/100</f>
        <v>1.0689606959782427</v>
      </c>
      <c r="BS68" s="84">
        <f>BR68*MoM!BS68/100</f>
        <v>1.0712055134397971</v>
      </c>
      <c r="BT68" s="84">
        <f>BS68*MoM!BT68/100</f>
        <v>1.0730265628126447</v>
      </c>
    </row>
    <row r="69" spans="1:72" x14ac:dyDescent="0.45">
      <c r="A69" s="84">
        <f>Веса!A69</f>
        <v>1</v>
      </c>
      <c r="B69" s="84">
        <f>MoM!B69</f>
        <v>1</v>
      </c>
      <c r="C69" s="84">
        <f>БИПЦ_НДС!E69</f>
        <v>1</v>
      </c>
      <c r="D69" s="84">
        <f t="shared" si="1"/>
        <v>0</v>
      </c>
      <c r="E69" s="84">
        <v>1</v>
      </c>
      <c r="F69" s="84">
        <v>0</v>
      </c>
      <c r="G69" s="84">
        <v>0</v>
      </c>
      <c r="H69" s="84">
        <v>0</v>
      </c>
      <c r="I69" s="84">
        <v>0</v>
      </c>
      <c r="J69" s="139" t="s">
        <v>68</v>
      </c>
      <c r="K69" s="139" t="s">
        <v>68</v>
      </c>
      <c r="L69" s="99" t="str">
        <f>MoM!J69</f>
        <v>Варенье, джем, повидло, кг</v>
      </c>
      <c r="M69" s="84">
        <f>IF(MoM!N69=0,0,N69/MoM!N69*100)</f>
        <v>0.72509925614333559</v>
      </c>
      <c r="N69" s="84">
        <f>IF(MoM!O69=0,0,O69/MoM!O69*100)</f>
        <v>0.7539582065378404</v>
      </c>
      <c r="O69" s="84">
        <f>IF(MoM!P69=0,0,P69/MoM!P69*100)</f>
        <v>0.78343797241346991</v>
      </c>
      <c r="P69" s="84">
        <f>IF(MoM!Q69=0,0,Q69/MoM!Q69*100)</f>
        <v>0.80678442399139128</v>
      </c>
      <c r="Q69" s="84">
        <f>IF(MoM!R69=0,0,R69/MoM!R69*100)</f>
        <v>0.82154857895043365</v>
      </c>
      <c r="R69" s="84">
        <f>IF(MoM!S69=0,0,S69/MoM!S69*100)</f>
        <v>0.83288594933994964</v>
      </c>
      <c r="S69" s="84">
        <f>IF(MoM!T69=0,0,T69/MoM!T69*100)</f>
        <v>0.83821641941572533</v>
      </c>
      <c r="T69" s="84">
        <f>IF(MoM!U69=0,0,U69/MoM!U69*100)</f>
        <v>0.84240750151280408</v>
      </c>
      <c r="U69" s="84">
        <f>IF(MoM!V69=0,0,V69/MoM!V69*100)</f>
        <v>0.85074733577778072</v>
      </c>
      <c r="V69" s="84">
        <f>IF(MoM!W69=0,0,W69/MoM!W69*100)</f>
        <v>0.86223242481078077</v>
      </c>
      <c r="W69" s="84">
        <f>IF(MoM!X69=0,0,X69/MoM!X69*100)</f>
        <v>0.87275166039347229</v>
      </c>
      <c r="X69" s="84">
        <f>IF(MoM!Y69=0,0,Y69/MoM!Y69*100)</f>
        <v>0.88531928430313833</v>
      </c>
      <c r="Y69" s="84">
        <f>IF(MoM!Z69=0,0,Z69/MoM!Z69*100)</f>
        <v>0.89364128557558786</v>
      </c>
      <c r="Z69" s="84">
        <f>IF(MoM!AA69=0,0,AA69/MoM!AA69*100)</f>
        <v>0.90168405714576827</v>
      </c>
      <c r="AA69" s="84">
        <f>IF(MoM!AB69=0,0,AB69/MoM!AB69*100)</f>
        <v>0.90844668757436153</v>
      </c>
      <c r="AB69" s="84">
        <f>IF(MoM!AC69=0,0,AC69/MoM!AC69*100)</f>
        <v>0.91798537779389233</v>
      </c>
      <c r="AC69" s="84">
        <f>IF(MoM!AD69=0,0,AD69/MoM!AD69*100)</f>
        <v>0.92725703010961069</v>
      </c>
      <c r="AD69" s="84">
        <f>IF(MoM!AE69=0,0,AE69/MoM!AE69*100)</f>
        <v>0.93198604096316973</v>
      </c>
      <c r="AE69" s="84">
        <f>IF(MoM!AF69=0,0,AF69/MoM!AF69*100)</f>
        <v>0.93152004794268828</v>
      </c>
      <c r="AF69" s="84">
        <f>IF(MoM!AG69=0,0,AG69/MoM!AG69*100)</f>
        <v>0.93617764818240168</v>
      </c>
      <c r="AG69" s="84">
        <f>IF(MoM!AH69=0,0,AH69/MoM!AH69*100)</f>
        <v>0.94029682983440432</v>
      </c>
      <c r="AH69" s="84">
        <f>IF(MoM!AI69=0,0,AI69/MoM!AI69*100)</f>
        <v>0.94875950130291398</v>
      </c>
      <c r="AI69" s="84">
        <f>IF(MoM!AJ69=0,0,AJ69/MoM!AJ69*100)</f>
        <v>0.94961338485408664</v>
      </c>
      <c r="AJ69" s="84">
        <f>IF(MoM!AK69=0,0,AK69/MoM!AK69*100)</f>
        <v>0.95569091051715283</v>
      </c>
      <c r="AK69" s="84">
        <f>IF(MoM!AL69=0,0,AL69/MoM!AL69*100)</f>
        <v>0.9574111541560838</v>
      </c>
      <c r="AL69" s="84">
        <f>IF(MoM!AM69=0,0,AM69/MoM!AM69*100)</f>
        <v>0.95894301200273346</v>
      </c>
      <c r="AM69" s="84">
        <f>IF(MoM!AN69=0,0,AN69/MoM!AN69*100)</f>
        <v>0.95942248350873482</v>
      </c>
      <c r="AN69" s="84">
        <f>IF(MoM!AO69=0,0,AO69/MoM!AO69*100)</f>
        <v>0.96450742267133116</v>
      </c>
      <c r="AO69" s="84">
        <f>IF(MoM!AP69=0,0,AP69/MoM!AP69*100)</f>
        <v>0.96759384642387936</v>
      </c>
      <c r="AP69" s="84">
        <f>IF(MoM!AQ69=0,0,AQ69/MoM!AQ69*100)</f>
        <v>0.97465728150277364</v>
      </c>
      <c r="AQ69" s="84">
        <f>IF(MoM!AR69=0,0,AR69/MoM!AR69*100)</f>
        <v>0.97699645897838028</v>
      </c>
      <c r="AR69" s="84">
        <f>IF(MoM!AS69=0,0,AS69/MoM!AS69*100)</f>
        <v>0.97865735295864353</v>
      </c>
      <c r="AS69" s="84">
        <f>IF(MoM!AT69=0,0,AT69/MoM!AT69*100)</f>
        <v>0.98149545928222359</v>
      </c>
      <c r="AT69" s="84">
        <f>IF(MoM!AU69=0,0,AU69/MoM!AU69*100)</f>
        <v>0.98443994566007031</v>
      </c>
      <c r="AU69" s="84">
        <f>IF(MoM!AV69=0,0,AV69/MoM!AV69*100)</f>
        <v>0.98631038155682449</v>
      </c>
      <c r="AV69" s="84">
        <f>IF(MoM!AW69=0,0,AW69/MoM!AW69*100)</f>
        <v>0.98808574024362683</v>
      </c>
      <c r="AW69" s="84">
        <f>IF(MoM!AX69=0,0,AX69/MoM!AX69*100)</f>
        <v>0.98887620883582172</v>
      </c>
      <c r="AX69" s="84">
        <f>IF(MoM!AY69=0,0,AY69/MoM!AY69*100)</f>
        <v>0.98917287169847246</v>
      </c>
      <c r="AY69" s="84">
        <f>IF(MoM!AZ69=0,0,AZ69/MoM!AZ69*100)</f>
        <v>0.99095338286752965</v>
      </c>
      <c r="AZ69" s="84">
        <f>IF(MoM!BA69=0,0,BA69/MoM!BA69*100)</f>
        <v>0.99025971549952241</v>
      </c>
      <c r="BA69" s="84">
        <f>IF(MoM!BB69=0,0,BB69/MoM!BB69*100)</f>
        <v>0.99144802715812186</v>
      </c>
      <c r="BB69" s="84">
        <f>IF(MoM!BC69=0,0,BC69/MoM!BC69*100)</f>
        <v>0.99422408163416465</v>
      </c>
      <c r="BC69" s="84">
        <f>IF(MoM!BD69=0,0,BD69/MoM!BD69*100)</f>
        <v>0.99641137461375984</v>
      </c>
      <c r="BD69" s="84">
        <f>IF(MoM!BE69=0,0,BE69/MoM!BE69*100)</f>
        <v>0.99950024987506247</v>
      </c>
      <c r="BE69" s="137">
        <v>1</v>
      </c>
      <c r="BF69" s="84">
        <f>BE69*MoM!BF69/100</f>
        <v>1.0022</v>
      </c>
      <c r="BG69" s="84">
        <f>BF69*MoM!BG69/100</f>
        <v>1.00460528</v>
      </c>
      <c r="BH69" s="84">
        <f>BG69*MoM!BH69/100</f>
        <v>1.0072172537280002</v>
      </c>
      <c r="BI69" s="84">
        <f>BH69*MoM!BI69/100</f>
        <v>1.0134620007011137</v>
      </c>
      <c r="BJ69" s="84">
        <f>BI69*MoM!BJ69/100</f>
        <v>1.0199481575056009</v>
      </c>
      <c r="BK69" s="84">
        <f>BJ69*MoM!BK69/100</f>
        <v>1.0268838049766389</v>
      </c>
      <c r="BL69" s="84">
        <f>BK69*MoM!BL69/100</f>
        <v>1.0314020937185362</v>
      </c>
      <c r="BM69" s="84">
        <f>BL69*MoM!BM69/100</f>
        <v>1.03439315979032</v>
      </c>
      <c r="BN69" s="84">
        <f>BM69*MoM!BN69/100</f>
        <v>1.0330484486825926</v>
      </c>
      <c r="BO69" s="84">
        <f>BN69*MoM!BO69/100</f>
        <v>1.0370773376324547</v>
      </c>
      <c r="BP69" s="84">
        <f>BO69*MoM!BP69/100</f>
        <v>1.0418478933855639</v>
      </c>
      <c r="BQ69" s="84">
        <f>BP69*MoM!BQ69/100</f>
        <v>1.0468487632738148</v>
      </c>
      <c r="BR69" s="84">
        <f>BQ69*MoM!BR69/100</f>
        <v>1.0445456959946124</v>
      </c>
      <c r="BS69" s="84">
        <f>BR69*MoM!BS69/100</f>
        <v>1.0468436965258006</v>
      </c>
      <c r="BT69" s="84">
        <f>BS69*MoM!BT69/100</f>
        <v>1.0508217025725985</v>
      </c>
    </row>
    <row r="70" spans="1:72" x14ac:dyDescent="0.45">
      <c r="A70" s="84">
        <f>Веса!A70</f>
        <v>1</v>
      </c>
      <c r="B70" s="84">
        <f>MoM!B70</f>
        <v>1</v>
      </c>
      <c r="C70" s="84">
        <f>БИПЦ_НДС!E70</f>
        <v>1</v>
      </c>
      <c r="D70" s="84">
        <f t="shared" si="1"/>
        <v>0</v>
      </c>
      <c r="E70" s="84">
        <v>1</v>
      </c>
      <c r="F70" s="84">
        <v>0</v>
      </c>
      <c r="G70" s="84">
        <v>0</v>
      </c>
      <c r="H70" s="84">
        <v>0</v>
      </c>
      <c r="I70" s="84">
        <v>0</v>
      </c>
      <c r="J70" s="139" t="s">
        <v>69</v>
      </c>
      <c r="K70" s="139" t="s">
        <v>69</v>
      </c>
      <c r="L70" s="99" t="str">
        <f>MoM!J70</f>
        <v>Мёд пчелиный натуральный, кг</v>
      </c>
      <c r="M70" s="84">
        <f>IF(MoM!N70=0,0,N70/MoM!N70*100)</f>
        <v>0.85331882570068518</v>
      </c>
      <c r="N70" s="84">
        <f>IF(MoM!O70=0,0,O70/MoM!O70*100)</f>
        <v>0.860486703836571</v>
      </c>
      <c r="O70" s="84">
        <f>IF(MoM!P70=0,0,P70/MoM!P70*100)</f>
        <v>0.86909157087493671</v>
      </c>
      <c r="P70" s="84">
        <f>IF(MoM!Q70=0,0,Q70/MoM!Q70*100)</f>
        <v>0.87282866462969899</v>
      </c>
      <c r="Q70" s="84">
        <f>IF(MoM!R70=0,0,R70/MoM!R70*100)</f>
        <v>0.87204311883153229</v>
      </c>
      <c r="R70" s="84">
        <f>IF(MoM!S70=0,0,S70/MoM!S70*100)</f>
        <v>0.87308957057413017</v>
      </c>
      <c r="S70" s="84">
        <f>IF(MoM!T70=0,0,T70/MoM!T70*100)</f>
        <v>0.87946312443932129</v>
      </c>
      <c r="T70" s="84">
        <f>IF(MoM!U70=0,0,U70/MoM!U70*100)</f>
        <v>0.88975284299526136</v>
      </c>
      <c r="U70" s="84">
        <f>IF(MoM!V70=0,0,V70/MoM!V70*100)</f>
        <v>0.89918422313101121</v>
      </c>
      <c r="V70" s="84">
        <f>IF(MoM!W70=0,0,W70/MoM!W70*100)</f>
        <v>0.90709704429456395</v>
      </c>
      <c r="W70" s="84">
        <f>IF(MoM!X70=0,0,X70/MoM!X70*100)</f>
        <v>0.91390027212677327</v>
      </c>
      <c r="X70" s="84">
        <f>IF(MoM!Y70=0,0,Y70/MoM!Y70*100)</f>
        <v>0.91554529261660156</v>
      </c>
      <c r="Y70" s="84">
        <f>IF(MoM!Z70=0,0,Z70/MoM!Z70*100)</f>
        <v>0.92039768266746946</v>
      </c>
      <c r="Z70" s="84">
        <f>IF(MoM!AA70=0,0,AA70/MoM!AA70*100)</f>
        <v>0.92205439849627102</v>
      </c>
      <c r="AA70" s="84">
        <f>IF(MoM!AB70=0,0,AB70/MoM!AB70*100)</f>
        <v>0.92887760104514339</v>
      </c>
      <c r="AB70" s="84">
        <f>IF(MoM!AC70=0,0,AC70/MoM!AC70*100)</f>
        <v>0.93658728513381795</v>
      </c>
      <c r="AC70" s="84">
        <f>IF(MoM!AD70=0,0,AD70/MoM!AD70*100)</f>
        <v>0.93855411843259895</v>
      </c>
      <c r="AD70" s="84">
        <f>IF(MoM!AE70=0,0,AE70/MoM!AE70*100)</f>
        <v>0.94315303361291858</v>
      </c>
      <c r="AE70" s="84">
        <f>IF(MoM!AF70=0,0,AF70/MoM!AF70*100)</f>
        <v>0.94890626711795745</v>
      </c>
      <c r="AF70" s="84">
        <f>IF(MoM!AG70=0,0,AG70/MoM!AG70*100)</f>
        <v>0.95659240788161304</v>
      </c>
      <c r="AG70" s="84">
        <f>IF(MoM!AH70=0,0,AH70/MoM!AH70*100)</f>
        <v>0.95831427421580007</v>
      </c>
      <c r="AH70" s="84">
        <f>IF(MoM!AI70=0,0,AI70/MoM!AI70*100)</f>
        <v>0.96071005990133962</v>
      </c>
      <c r="AI70" s="84">
        <f>IF(MoM!AJ70=0,0,AJ70/MoM!AJ70*100)</f>
        <v>0.96416861611698446</v>
      </c>
      <c r="AJ70" s="84">
        <f>IF(MoM!AK70=0,0,AK70/MoM!AK70*100)</f>
        <v>0.9682181243046758</v>
      </c>
      <c r="AK70" s="84">
        <f>IF(MoM!AL70=0,0,AL70/MoM!AL70*100)</f>
        <v>0.97121960049002032</v>
      </c>
      <c r="AL70" s="84">
        <f>IF(MoM!AM70=0,0,AM70/MoM!AM70*100)</f>
        <v>0.97170521029026524</v>
      </c>
      <c r="AM70" s="84">
        <f>IF(MoM!AN70=0,0,AN70/MoM!AN70*100)</f>
        <v>0.9718995513323232</v>
      </c>
      <c r="AN70" s="84">
        <f>IF(MoM!AO70=0,0,AO70/MoM!AO70*100)</f>
        <v>0.97345459061445494</v>
      </c>
      <c r="AO70" s="84">
        <f>IF(MoM!AP70=0,0,AP70/MoM!AP70*100)</f>
        <v>0.97413600882788487</v>
      </c>
      <c r="AP70" s="84">
        <f>IF(MoM!AQ70=0,0,AQ70/MoM!AQ70*100)</f>
        <v>0.9754023856393611</v>
      </c>
      <c r="AQ70" s="84">
        <f>IF(MoM!AR70=0,0,AR70/MoM!AR70*100)</f>
        <v>0.97901137446622677</v>
      </c>
      <c r="AR70" s="84">
        <f>IF(MoM!AS70=0,0,AS70/MoM!AS70*100)</f>
        <v>0.98997630186024843</v>
      </c>
      <c r="AS70" s="84">
        <f>IF(MoM!AT70=0,0,AT70/MoM!AT70*100)</f>
        <v>0.99393620706768948</v>
      </c>
      <c r="AT70" s="84">
        <f>IF(MoM!AU70=0,0,AU70/MoM!AU70*100)</f>
        <v>0.99622226034394523</v>
      </c>
      <c r="AU70" s="84">
        <f>IF(MoM!AV70=0,0,AV70/MoM!AV70*100)</f>
        <v>0.99572414921377339</v>
      </c>
      <c r="AV70" s="84">
        <f>IF(MoM!AW70=0,0,AW70/MoM!AW70*100)</f>
        <v>0.99562457679885186</v>
      </c>
      <c r="AW70" s="84">
        <f>IF(MoM!AX70=0,0,AX70/MoM!AX70*100)</f>
        <v>0.99552501434117191</v>
      </c>
      <c r="AX70" s="84">
        <f>IF(MoM!AY70=0,0,AY70/MoM!AY70*100)</f>
        <v>0.99433038432396248</v>
      </c>
      <c r="AY70" s="84">
        <f>IF(MoM!AZ70=0,0,AZ70/MoM!AZ70*100)</f>
        <v>0.99442981736239489</v>
      </c>
      <c r="AZ70" s="84">
        <f>IF(MoM!BA70=0,0,BA70/MoM!BA70*100)</f>
        <v>0.99283872965461506</v>
      </c>
      <c r="BA70" s="84">
        <f>IF(MoM!BB70=0,0,BB70/MoM!BB70*100)</f>
        <v>0.99214374254385684</v>
      </c>
      <c r="BB70" s="84">
        <f>IF(MoM!BC70=0,0,BC70/MoM!BC70*100)</f>
        <v>0.99154845629833044</v>
      </c>
      <c r="BC70" s="84">
        <f>IF(MoM!BD70=0,0,BD70/MoM!BD70*100)</f>
        <v>0.99482056620411496</v>
      </c>
      <c r="BD70" s="84">
        <f>IF(MoM!BE70=0,0,BE70/MoM!BE70*100)</f>
        <v>0.99800399201596801</v>
      </c>
      <c r="BE70" s="137">
        <v>1</v>
      </c>
      <c r="BF70" s="84">
        <f>BE70*MoM!BF70/100</f>
        <v>1.0019</v>
      </c>
      <c r="BG70" s="84">
        <f>BF70*MoM!BG70/100</f>
        <v>1.0053064600000001</v>
      </c>
      <c r="BH70" s="84">
        <f>BG70*MoM!BH70/100</f>
        <v>1.0062112358140001</v>
      </c>
      <c r="BI70" s="84">
        <f>BH70*MoM!BI70/100</f>
        <v>1.0111416708694887</v>
      </c>
      <c r="BJ70" s="84">
        <f>BI70*MoM!BJ70/100</f>
        <v>1.0139728675479234</v>
      </c>
      <c r="BK70" s="84">
        <f>BJ70*MoM!BK70/100</f>
        <v>1.014682648555207</v>
      </c>
      <c r="BL70" s="84">
        <f>BK70*MoM!BL70/100</f>
        <v>1.0148855850849179</v>
      </c>
      <c r="BM70" s="84">
        <f>BL70*MoM!BM70/100</f>
        <v>1.0174227990476303</v>
      </c>
      <c r="BN70" s="84">
        <f>BM70*MoM!BN70/100</f>
        <v>1.0198646137653447</v>
      </c>
      <c r="BO70" s="84">
        <f>BN70*MoM!BO70/100</f>
        <v>1.0222103023770051</v>
      </c>
      <c r="BP70" s="84">
        <f>BO70*MoM!BP70/100</f>
        <v>1.0265035856469884</v>
      </c>
      <c r="BQ70" s="84">
        <f>BP70*MoM!BQ70/100</f>
        <v>1.0360500689935055</v>
      </c>
      <c r="BR70" s="84">
        <f>BQ70*MoM!BR70/100</f>
        <v>1.0366716990349016</v>
      </c>
      <c r="BS70" s="84">
        <f>BR70*MoM!BS70/100</f>
        <v>1.0386413752630679</v>
      </c>
      <c r="BT70" s="84">
        <f>BS70*MoM!BT70/100</f>
        <v>1.0365640925125417</v>
      </c>
    </row>
    <row r="71" spans="1:72" ht="28.5" x14ac:dyDescent="0.45">
      <c r="A71" s="84">
        <f>Веса!A71</f>
        <v>1</v>
      </c>
      <c r="B71" s="84">
        <f>MoM!B71</f>
        <v>1</v>
      </c>
      <c r="C71" s="84">
        <f>БИПЦ_НДС!E71</f>
        <v>1</v>
      </c>
      <c r="D71" s="84">
        <f t="shared" si="1"/>
        <v>0</v>
      </c>
      <c r="E71" s="84">
        <v>1</v>
      </c>
      <c r="F71" s="84">
        <v>0</v>
      </c>
      <c r="G71" s="84">
        <v>0</v>
      </c>
      <c r="H71" s="84">
        <v>0</v>
      </c>
      <c r="I71" s="84">
        <v>0</v>
      </c>
      <c r="J71" s="139" t="s">
        <v>70</v>
      </c>
      <c r="K71" s="139" t="s">
        <v>70</v>
      </c>
      <c r="L71" s="99" t="str">
        <f>MoM!J71</f>
        <v>Кофе натуральный растворимый, кг</v>
      </c>
      <c r="M71" s="84">
        <f>IF(MoM!N71=0,0,N71/MoM!N71*100)</f>
        <v>0.71034037673154227</v>
      </c>
      <c r="N71" s="84">
        <f>IF(MoM!O71=0,0,O71/MoM!O71*100)</f>
        <v>0.75026150590385499</v>
      </c>
      <c r="O71" s="84">
        <f>IF(MoM!P71=0,0,P71/MoM!P71*100)</f>
        <v>0.78042201844118997</v>
      </c>
      <c r="P71" s="84">
        <f>IF(MoM!Q71=0,0,Q71/MoM!Q71*100)</f>
        <v>0.81179498358252578</v>
      </c>
      <c r="Q71" s="84">
        <f>IF(MoM!R71=0,0,R71/MoM!R71*100)</f>
        <v>0.82746262676566851</v>
      </c>
      <c r="R71" s="84">
        <f>IF(MoM!S71=0,0,S71/MoM!S71*100)</f>
        <v>0.83747492454953298</v>
      </c>
      <c r="S71" s="84">
        <f>IF(MoM!T71=0,0,T71/MoM!T71*100)</f>
        <v>0.8418297941571905</v>
      </c>
      <c r="T71" s="84">
        <f>IF(MoM!U71=0,0,U71/MoM!U71*100)</f>
        <v>0.84603894312797656</v>
      </c>
      <c r="U71" s="84">
        <f>IF(MoM!V71=0,0,V71/MoM!V71*100)</f>
        <v>0.85221502741281085</v>
      </c>
      <c r="V71" s="84">
        <f>IF(MoM!W71=0,0,W71/MoM!W71*100)</f>
        <v>0.85690221006358125</v>
      </c>
      <c r="W71" s="84">
        <f>IF(MoM!X71=0,0,X71/MoM!X71*100)</f>
        <v>0.86264345487100724</v>
      </c>
      <c r="X71" s="84">
        <f>IF(MoM!Y71=0,0,Y71/MoM!Y71*100)</f>
        <v>0.868423166018643</v>
      </c>
      <c r="Y71" s="84">
        <f>IF(MoM!Z71=0,0,Z71/MoM!Z71*100)</f>
        <v>0.87207054331592138</v>
      </c>
      <c r="Z71" s="84">
        <f>IF(MoM!AA71=0,0,AA71/MoM!AA71*100)</f>
        <v>0.88541322262865496</v>
      </c>
      <c r="AA71" s="84">
        <f>IF(MoM!AB71=0,0,AB71/MoM!AB71*100)</f>
        <v>0.90241315650312504</v>
      </c>
      <c r="AB71" s="84">
        <f>IF(MoM!AC71=0,0,AC71/MoM!AC71*100)</f>
        <v>0.9209126262114391</v>
      </c>
      <c r="AC71" s="84">
        <f>IF(MoM!AD71=0,0,AD71/MoM!AD71*100)</f>
        <v>0.93638395833179133</v>
      </c>
      <c r="AD71" s="84">
        <f>IF(MoM!AE71=0,0,AE71/MoM!AE71*100)</f>
        <v>0.9452796059359434</v>
      </c>
      <c r="AE71" s="84">
        <f>IF(MoM!AF71=0,0,AF71/MoM!AF71*100)</f>
        <v>0.94773733291137685</v>
      </c>
      <c r="AF71" s="84">
        <f>IF(MoM!AG71=0,0,AG71/MoM!AG71*100)</f>
        <v>0.95361330437542746</v>
      </c>
      <c r="AG71" s="84">
        <f>IF(MoM!AH71=0,0,AH71/MoM!AH71*100)</f>
        <v>0.95666486694942887</v>
      </c>
      <c r="AH71" s="84">
        <f>IF(MoM!AI71=0,0,AI71/MoM!AI71*100)</f>
        <v>0.95963052803697213</v>
      </c>
      <c r="AI71" s="84">
        <f>IF(MoM!AJ71=0,0,AJ71/MoM!AJ71*100)</f>
        <v>0.96452464372996072</v>
      </c>
      <c r="AJ71" s="84">
        <f>IF(MoM!AK71=0,0,AK71/MoM!AK71*100)</f>
        <v>0.96857564723362655</v>
      </c>
      <c r="AK71" s="84">
        <f>IF(MoM!AL71=0,0,AL71/MoM!AL71*100)</f>
        <v>0.97167508930477409</v>
      </c>
      <c r="AL71" s="84">
        <f>IF(MoM!AM71=0,0,AM71/MoM!AM71*100)</f>
        <v>0.97575612467985429</v>
      </c>
      <c r="AM71" s="84">
        <f>IF(MoM!AN71=0,0,AN71/MoM!AN71*100)</f>
        <v>0.98131793459052941</v>
      </c>
      <c r="AN71" s="84">
        <f>IF(MoM!AO71=0,0,AO71/MoM!AO71*100)</f>
        <v>0.98553760170926874</v>
      </c>
      <c r="AO71" s="84">
        <f>IF(MoM!AP71=0,0,AP71/MoM!AP71*100)</f>
        <v>0.9852419404287559</v>
      </c>
      <c r="AP71" s="84">
        <f>IF(MoM!AQ71=0,0,AQ71/MoM!AQ71*100)</f>
        <v>0.98474931945854161</v>
      </c>
      <c r="AQ71" s="84">
        <f>IF(MoM!AR71=0,0,AR71/MoM!AR71*100)</f>
        <v>0.98494626932243323</v>
      </c>
      <c r="AR71" s="84">
        <f>IF(MoM!AS71=0,0,AS71/MoM!AS71*100)</f>
        <v>0.98918153828051969</v>
      </c>
      <c r="AS71" s="84">
        <f>IF(MoM!AT71=0,0,AT71/MoM!AT71*100)</f>
        <v>0.99145665581856501</v>
      </c>
      <c r="AT71" s="84">
        <f>IF(MoM!AU71=0,0,AU71/MoM!AU71*100)</f>
        <v>0.9893745968413461</v>
      </c>
      <c r="AU71" s="84">
        <f>IF(MoM!AV71=0,0,AV71/MoM!AV71*100)</f>
        <v>0.98700009780892695</v>
      </c>
      <c r="AV71" s="84">
        <f>IF(MoM!AW71=0,0,AW71/MoM!AW71*100)</f>
        <v>0.98739489784805068</v>
      </c>
      <c r="AW71" s="84">
        <f>IF(MoM!AX71=0,0,AX71/MoM!AX71*100)</f>
        <v>0.98887599019482286</v>
      </c>
      <c r="AX71" s="84">
        <f>IF(MoM!AY71=0,0,AY71/MoM!AY71*100)</f>
        <v>0.98976597858599824</v>
      </c>
      <c r="AY71" s="84">
        <f>IF(MoM!AZ71=0,0,AZ71/MoM!AZ71*100)</f>
        <v>0.98986495518385698</v>
      </c>
      <c r="AZ71" s="84">
        <f>IF(MoM!BA71=0,0,BA71/MoM!BA71*100)</f>
        <v>0.99154772560766957</v>
      </c>
      <c r="BA71" s="84">
        <f>IF(MoM!BB71=0,0,BB71/MoM!BB71*100)</f>
        <v>0.99353082105888491</v>
      </c>
      <c r="BB71" s="84">
        <f>IF(MoM!BC71=0,0,BC71/MoM!BC71*100)</f>
        <v>0.99621335427574376</v>
      </c>
      <c r="BC71" s="84">
        <f>IF(MoM!BD71=0,0,BD71/MoM!BD71*100)</f>
        <v>0.99701032495916431</v>
      </c>
      <c r="BD71" s="84">
        <f>IF(MoM!BE71=0,0,BE71/MoM!BE71*100)</f>
        <v>0.9966115208291807</v>
      </c>
      <c r="BE71" s="137">
        <v>1</v>
      </c>
      <c r="BF71" s="84">
        <f>BE71*MoM!BF71/100</f>
        <v>1.0055000000000001</v>
      </c>
      <c r="BG71" s="84">
        <f>BF71*MoM!BG71/100</f>
        <v>1.00580165</v>
      </c>
      <c r="BH71" s="84">
        <f>BG71*MoM!BH71/100</f>
        <v>1.0032871458750001</v>
      </c>
      <c r="BI71" s="84">
        <f>BH71*MoM!BI71/100</f>
        <v>1.0065979934563876</v>
      </c>
      <c r="BJ71" s="84">
        <f>BI71*MoM!BJ71/100</f>
        <v>1.0086111894433003</v>
      </c>
      <c r="BK71" s="84">
        <f>BJ71*MoM!BK71/100</f>
        <v>1.0107292729411312</v>
      </c>
      <c r="BL71" s="84">
        <f>BK71*MoM!BL71/100</f>
        <v>1.0127507314870134</v>
      </c>
      <c r="BM71" s="84">
        <f>BL71*MoM!BM71/100</f>
        <v>1.010522679877742</v>
      </c>
      <c r="BN71" s="84">
        <f>BM71*MoM!BN71/100</f>
        <v>1.0130489865774364</v>
      </c>
      <c r="BO71" s="84">
        <f>BN71*MoM!BO71/100</f>
        <v>1.0110228886042814</v>
      </c>
      <c r="BP71" s="84">
        <f>BO71*MoM!BP71/100</f>
        <v>1.0051589558503766</v>
      </c>
      <c r="BQ71" s="84">
        <f>BP71*MoM!BQ71/100</f>
        <v>1.0028470902519206</v>
      </c>
      <c r="BR71" s="84">
        <f>BQ71*MoM!BR71/100</f>
        <v>1.0000391183992152</v>
      </c>
      <c r="BS71" s="84">
        <f>BR71*MoM!BS71/100</f>
        <v>1.0002391262228949</v>
      </c>
      <c r="BT71" s="84">
        <f>BS71*MoM!BT71/100</f>
        <v>1.0022396044753408</v>
      </c>
    </row>
    <row r="72" spans="1:72" ht="28.5" x14ac:dyDescent="0.45">
      <c r="A72" s="84">
        <f>Веса!A72</f>
        <v>1</v>
      </c>
      <c r="B72" s="84">
        <f>MoM!B72</f>
        <v>1</v>
      </c>
      <c r="C72" s="84">
        <f>БИПЦ_НДС!E72</f>
        <v>1</v>
      </c>
      <c r="D72" s="84">
        <f t="shared" si="1"/>
        <v>0</v>
      </c>
      <c r="E72" s="84">
        <v>1</v>
      </c>
      <c r="F72" s="84">
        <v>0</v>
      </c>
      <c r="G72" s="84">
        <v>0</v>
      </c>
      <c r="H72" s="84">
        <v>0</v>
      </c>
      <c r="I72" s="84">
        <v>0</v>
      </c>
      <c r="J72" s="139" t="s">
        <v>71</v>
      </c>
      <c r="K72" s="139" t="s">
        <v>71</v>
      </c>
      <c r="L72" s="99" t="str">
        <f>MoM!J72</f>
        <v>Кофе натуральный в зернах и молотый, кг</v>
      </c>
      <c r="M72" s="84">
        <f>IF(MoM!N72=0,0,N72/MoM!N72*100)</f>
        <v>0.71838612854663686</v>
      </c>
      <c r="N72" s="84">
        <f>IF(MoM!O72=0,0,O72/MoM!O72*100)</f>
        <v>0.76910418922202939</v>
      </c>
      <c r="O72" s="84">
        <f>IF(MoM!P72=0,0,P72/MoM!P72*100)</f>
        <v>0.80686720491283093</v>
      </c>
      <c r="P72" s="84">
        <f>IF(MoM!Q72=0,0,Q72/MoM!Q72*100)</f>
        <v>0.8382543391839401</v>
      </c>
      <c r="Q72" s="84">
        <f>IF(MoM!R72=0,0,R72/MoM!R72*100)</f>
        <v>0.84982224906467829</v>
      </c>
      <c r="R72" s="84">
        <f>IF(MoM!S72=0,0,S72/MoM!S72*100)</f>
        <v>0.85585598703303756</v>
      </c>
      <c r="S72" s="84">
        <f>IF(MoM!T72=0,0,T72/MoM!T72*100)</f>
        <v>0.8596217533759829</v>
      </c>
      <c r="T72" s="84">
        <f>IF(MoM!U72=0,0,U72/MoM!U72*100)</f>
        <v>0.86658468957832835</v>
      </c>
      <c r="U72" s="84">
        <f>IF(MoM!V72=0,0,V72/MoM!V72*100)</f>
        <v>0.87299741628120797</v>
      </c>
      <c r="V72" s="84">
        <f>IF(MoM!W72=0,0,W72/MoM!W72*100)</f>
        <v>0.88609237752542613</v>
      </c>
      <c r="W72" s="84">
        <f>IF(MoM!X72=0,0,X72/MoM!X72*100)</f>
        <v>0.89326972578338204</v>
      </c>
      <c r="X72" s="84">
        <f>IF(MoM!Y72=0,0,Y72/MoM!Y72*100)</f>
        <v>0.89952261386386567</v>
      </c>
      <c r="Y72" s="84">
        <f>IF(MoM!Z72=0,0,Z72/MoM!Z72*100)</f>
        <v>0.90393027467179854</v>
      </c>
      <c r="Z72" s="84">
        <f>IF(MoM!AA72=0,0,AA72/MoM!AA72*100)</f>
        <v>0.9211049498905628</v>
      </c>
      <c r="AA72" s="84">
        <f>IF(MoM!AB72=0,0,AB72/MoM!AB72*100)</f>
        <v>0.93796117047356009</v>
      </c>
      <c r="AB72" s="84">
        <f>IF(MoM!AC72=0,0,AC72/MoM!AC72*100)</f>
        <v>0.9504360540408584</v>
      </c>
      <c r="AC72" s="84">
        <f>IF(MoM!AD72=0,0,AD72/MoM!AD72*100)</f>
        <v>0.96022554539747929</v>
      </c>
      <c r="AD72" s="84">
        <f>IF(MoM!AE72=0,0,AE72/MoM!AE72*100)</f>
        <v>0.96761928209703973</v>
      </c>
      <c r="AE72" s="84">
        <f>IF(MoM!AF72=0,0,AF72/MoM!AF72*100)</f>
        <v>0.97342499778962188</v>
      </c>
      <c r="AF72" s="84">
        <f>IF(MoM!AG72=0,0,AG72/MoM!AG72*100)</f>
        <v>0.97595590278387501</v>
      </c>
      <c r="AG72" s="84">
        <f>IF(MoM!AH72=0,0,AH72/MoM!AH72*100)</f>
        <v>0.97888377049222663</v>
      </c>
      <c r="AH72" s="84">
        <f>IF(MoM!AI72=0,0,AI72/MoM!AI72*100)</f>
        <v>0.98260352882009705</v>
      </c>
      <c r="AI72" s="84">
        <f>IF(MoM!AJ72=0,0,AJ72/MoM!AJ72*100)</f>
        <v>0.98388091340756312</v>
      </c>
      <c r="AJ72" s="84">
        <f>IF(MoM!AK72=0,0,AK72/MoM!AK72*100)</f>
        <v>0.98693094423912653</v>
      </c>
      <c r="AK72" s="84">
        <f>IF(MoM!AL72=0,0,AL72/MoM!AL72*100)</f>
        <v>0.99176690586589822</v>
      </c>
      <c r="AL72" s="84">
        <f>IF(MoM!AM72=0,0,AM72/MoM!AM72*100)</f>
        <v>0.99107266903179225</v>
      </c>
      <c r="AM72" s="84">
        <f>IF(MoM!AN72=0,0,AN72/MoM!AN72*100)</f>
        <v>0.99265838530224315</v>
      </c>
      <c r="AN72" s="84">
        <f>IF(MoM!AO72=0,0,AO72/MoM!AO72*100)</f>
        <v>0.99176499275547103</v>
      </c>
      <c r="AO72" s="84">
        <f>IF(MoM!AP72=0,0,AP72/MoM!AP72*100)</f>
        <v>0.99087240426199119</v>
      </c>
      <c r="AP72" s="84">
        <f>IF(MoM!AQ72=0,0,AQ72/MoM!AQ72*100)</f>
        <v>0.99156601494497454</v>
      </c>
      <c r="AQ72" s="84">
        <f>IF(MoM!AR72=0,0,AR72/MoM!AR72*100)</f>
        <v>0.98948372631359016</v>
      </c>
      <c r="AR72" s="84">
        <f>IF(MoM!AS72=0,0,AS72/MoM!AS72*100)</f>
        <v>0.98552579140833574</v>
      </c>
      <c r="AS72" s="84">
        <f>IF(MoM!AT72=0,0,AT72/MoM!AT72*100)</f>
        <v>0.98670842235802569</v>
      </c>
      <c r="AT72" s="84">
        <f>IF(MoM!AU72=0,0,AU72/MoM!AU72*100)</f>
        <v>0.98572171393566765</v>
      </c>
      <c r="AU72" s="84">
        <f>IF(MoM!AV72=0,0,AV72/MoM!AV72*100)</f>
        <v>0.98562314176427401</v>
      </c>
      <c r="AV72" s="84">
        <f>IF(MoM!AW72=0,0,AW72/MoM!AW72*100)</f>
        <v>0.98513033019339191</v>
      </c>
      <c r="AW72" s="84">
        <f>IF(MoM!AX72=0,0,AX72/MoM!AX72*100)</f>
        <v>0.98552438232546935</v>
      </c>
      <c r="AX72" s="84">
        <f>IF(MoM!AY72=0,0,AY72/MoM!AY72*100)</f>
        <v>0.9870026688989576</v>
      </c>
      <c r="AY72" s="84">
        <f>IF(MoM!AZ72=0,0,AZ72/MoM!AZ72*100)</f>
        <v>0.98808837183474651</v>
      </c>
      <c r="AZ72" s="84">
        <f>IF(MoM!BA72=0,0,BA72/MoM!BA72*100)</f>
        <v>0.98996573974123248</v>
      </c>
      <c r="BA72" s="84">
        <f>IF(MoM!BB72=0,0,BB72/MoM!BB72*100)</f>
        <v>0.99451958214404201</v>
      </c>
      <c r="BB72" s="84">
        <f>IF(MoM!BC72=0,0,BC72/MoM!BC72*100)</f>
        <v>0.99581245760082915</v>
      </c>
      <c r="BC72" s="84">
        <f>IF(MoM!BD72=0,0,BD72/MoM!BD72*100)</f>
        <v>0.99730617628723051</v>
      </c>
      <c r="BD72" s="84">
        <f>IF(MoM!BE72=0,0,BE72/MoM!BE72*100)</f>
        <v>0.99780482937537418</v>
      </c>
      <c r="BE72" s="137">
        <v>1</v>
      </c>
      <c r="BF72" s="84">
        <f>BE72*MoM!BF72/100</f>
        <v>1.0004999999999999</v>
      </c>
      <c r="BG72" s="84">
        <f>BF72*MoM!BG72/100</f>
        <v>0.99829889999999988</v>
      </c>
      <c r="BH72" s="84">
        <f>BG72*MoM!BH72/100</f>
        <v>0.99909753911999988</v>
      </c>
      <c r="BI72" s="84">
        <f>BH72*MoM!BI72/100</f>
        <v>1.0053918536164559</v>
      </c>
      <c r="BJ72" s="84">
        <f>BI72*MoM!BJ72/100</f>
        <v>1.0113236655527931</v>
      </c>
      <c r="BK72" s="84">
        <f>BJ72*MoM!BK72/100</f>
        <v>1.0123349892183457</v>
      </c>
      <c r="BL72" s="84">
        <f>BK72*MoM!BL72/100</f>
        <v>1.0179028316590466</v>
      </c>
      <c r="BM72" s="84">
        <f>BL72*MoM!BM72/100</f>
        <v>1.0159688162788945</v>
      </c>
      <c r="BN72" s="84">
        <f>BM72*MoM!BN72/100</f>
        <v>1.0178991570298244</v>
      </c>
      <c r="BO72" s="84">
        <f>BN72*MoM!BO72/100</f>
        <v>1.0137257704860021</v>
      </c>
      <c r="BP72" s="84">
        <f>BO72*MoM!BP72/100</f>
        <v>1.0113942012138843</v>
      </c>
      <c r="BQ72" s="84">
        <f>BP72*MoM!BQ72/100</f>
        <v>1.0131135713559478</v>
      </c>
      <c r="BR72" s="84">
        <f>BQ72*MoM!BR72/100</f>
        <v>1.0170647142842359</v>
      </c>
      <c r="BS72" s="84">
        <f>BR72*MoM!BS72/100</f>
        <v>1.0152339977985243</v>
      </c>
      <c r="BT72" s="84">
        <f>BS72*MoM!BT72/100</f>
        <v>1.0159446615969832</v>
      </c>
    </row>
    <row r="73" spans="1:72" x14ac:dyDescent="0.45">
      <c r="A73" s="84">
        <f>Веса!A73</f>
        <v>1</v>
      </c>
      <c r="B73" s="84">
        <f>MoM!B73</f>
        <v>1</v>
      </c>
      <c r="C73" s="84">
        <f>БИПЦ_НДС!E73</f>
        <v>1</v>
      </c>
      <c r="D73" s="84">
        <f t="shared" si="1"/>
        <v>0</v>
      </c>
      <c r="E73" s="84">
        <v>1</v>
      </c>
      <c r="F73" s="84">
        <v>0</v>
      </c>
      <c r="G73" s="84">
        <v>0</v>
      </c>
      <c r="H73" s="84">
        <v>0</v>
      </c>
      <c r="I73" s="84">
        <v>0</v>
      </c>
      <c r="J73" s="139" t="s">
        <v>72</v>
      </c>
      <c r="K73" s="139" t="s">
        <v>72</v>
      </c>
      <c r="L73" s="99" t="str">
        <f>MoM!J73</f>
        <v>Чай черный байховый, кг</v>
      </c>
      <c r="M73" s="84">
        <f>IF(MoM!N73=0,0,N73/MoM!N73*100)</f>
        <v>0.69275055936923147</v>
      </c>
      <c r="N73" s="84">
        <f>IF(MoM!O73=0,0,O73/MoM!O73*100)</f>
        <v>0.74297497492350073</v>
      </c>
      <c r="O73" s="84">
        <f>IF(MoM!P73=0,0,P73/MoM!P73*100)</f>
        <v>0.77143091646307083</v>
      </c>
      <c r="P73" s="84">
        <f>IF(MoM!Q73=0,0,Q73/MoM!Q73*100)</f>
        <v>0.7975824245311689</v>
      </c>
      <c r="Q73" s="84">
        <f>IF(MoM!R73=0,0,R73/MoM!R73*100)</f>
        <v>0.80874857847460535</v>
      </c>
      <c r="R73" s="84">
        <f>IF(MoM!S73=0,0,S73/MoM!S73*100)</f>
        <v>0.81230707221989351</v>
      </c>
      <c r="S73" s="84">
        <f>IF(MoM!T73=0,0,T73/MoM!T73*100)</f>
        <v>0.81839937526154283</v>
      </c>
      <c r="T73" s="84">
        <f>IF(MoM!U73=0,0,U73/MoM!U73*100)</f>
        <v>0.82421001082589973</v>
      </c>
      <c r="U73" s="84">
        <f>IF(MoM!V73=0,0,V73/MoM!V73*100)</f>
        <v>0.83484231996555391</v>
      </c>
      <c r="V73" s="84">
        <f>IF(MoM!W73=0,0,W73/MoM!W73*100)</f>
        <v>0.84845024978099248</v>
      </c>
      <c r="W73" s="84">
        <f>IF(MoM!X73=0,0,X73/MoM!X73*100)</f>
        <v>0.85905587790325488</v>
      </c>
      <c r="X73" s="84">
        <f>IF(MoM!Y73=0,0,Y73/MoM!Y73*100)</f>
        <v>0.86876320932356166</v>
      </c>
      <c r="Y73" s="84">
        <f>IF(MoM!Z73=0,0,Z73/MoM!Z73*100)</f>
        <v>0.87771147037959429</v>
      </c>
      <c r="Z73" s="84">
        <f>IF(MoM!AA73=0,0,AA73/MoM!AA73*100)</f>
        <v>0.89377359028754089</v>
      </c>
      <c r="AA73" s="84">
        <f>IF(MoM!AB73=0,0,AB73/MoM!AB73*100)</f>
        <v>0.91540291117249928</v>
      </c>
      <c r="AB73" s="84">
        <f>IF(MoM!AC73=0,0,AC73/MoM!AC73*100)</f>
        <v>0.93279556648477691</v>
      </c>
      <c r="AC73" s="84">
        <f>IF(MoM!AD73=0,0,AD73/MoM!AD73*100)</f>
        <v>0.94249664037621872</v>
      </c>
      <c r="AD73" s="84">
        <f>IF(MoM!AE73=0,0,AE73/MoM!AE73*100)</f>
        <v>0.94843436921058877</v>
      </c>
      <c r="AE73" s="84">
        <f>IF(MoM!AF73=0,0,AF73/MoM!AF73*100)</f>
        <v>0.95090029857053637</v>
      </c>
      <c r="AF73" s="84">
        <f>IF(MoM!AG73=0,0,AG73/MoM!AG73*100)</f>
        <v>0.95565480006338899</v>
      </c>
      <c r="AG73" s="84">
        <f>IF(MoM!AH73=0,0,AH73/MoM!AH73*100)</f>
        <v>0.9603375085836996</v>
      </c>
      <c r="AH73" s="84">
        <f>IF(MoM!AI73=0,0,AI73/MoM!AI73*100)</f>
        <v>0.96158594734485847</v>
      </c>
      <c r="AI73" s="84">
        <f>IF(MoM!AJ73=0,0,AJ73/MoM!AJ73*100)</f>
        <v>0.96879784194994489</v>
      </c>
      <c r="AJ73" s="84">
        <f>IF(MoM!AK73=0,0,AK73/MoM!AK73*100)</f>
        <v>0.97557942684359455</v>
      </c>
      <c r="AK73" s="84">
        <f>IF(MoM!AL73=0,0,AL73/MoM!AL73*100)</f>
        <v>0.97723791186922859</v>
      </c>
      <c r="AL73" s="84">
        <f>IF(MoM!AM73=0,0,AM73/MoM!AM73*100)</f>
        <v>0.97958328285771468</v>
      </c>
      <c r="AM73" s="84">
        <f>IF(MoM!AN73=0,0,AN73/MoM!AN73*100)</f>
        <v>0.98134653276685857</v>
      </c>
      <c r="AN73" s="84">
        <f>IF(MoM!AO73=0,0,AO73/MoM!AO73*100)</f>
        <v>0.97948197435460149</v>
      </c>
      <c r="AO73" s="84">
        <f>IF(MoM!AP73=0,0,AP73/MoM!AP73*100)</f>
        <v>0.97801275139306942</v>
      </c>
      <c r="AP73" s="84">
        <f>IF(MoM!AQ73=0,0,AQ73/MoM!AQ73*100)</f>
        <v>0.97859955904390528</v>
      </c>
      <c r="AQ73" s="84">
        <f>IF(MoM!AR73=0,0,AR73/MoM!AR73*100)</f>
        <v>0.97987173847066222</v>
      </c>
      <c r="AR73" s="84">
        <f>IF(MoM!AS73=0,0,AS73/MoM!AS73*100)</f>
        <v>0.98065563586143878</v>
      </c>
      <c r="AS73" s="84">
        <f>IF(MoM!AT73=0,0,AT73/MoM!AT73*100)</f>
        <v>0.98438212727771213</v>
      </c>
      <c r="AT73" s="84">
        <f>IF(MoM!AU73=0,0,AU73/MoM!AU73*100)</f>
        <v>0.98280711587406788</v>
      </c>
      <c r="AU73" s="84">
        <f>IF(MoM!AV73=0,0,AV73/MoM!AV73*100)</f>
        <v>0.97769651887152276</v>
      </c>
      <c r="AV73" s="84">
        <f>IF(MoM!AW73=0,0,AW73/MoM!AW73*100)</f>
        <v>0.98238946216210621</v>
      </c>
      <c r="AW73" s="84">
        <f>IF(MoM!AX73=0,0,AX73/MoM!AX73*100)</f>
        <v>0.98435424108643033</v>
      </c>
      <c r="AX73" s="84">
        <f>IF(MoM!AY73=0,0,AY73/MoM!AY73*100)</f>
        <v>0.98592920787216853</v>
      </c>
      <c r="AY73" s="84">
        <f>IF(MoM!AZ73=0,0,AZ73/MoM!AZ73*100)</f>
        <v>0.98622498663453029</v>
      </c>
      <c r="AZ73" s="84">
        <f>IF(MoM!BA73=0,0,BA73/MoM!BA73*100)</f>
        <v>0.98839468160512622</v>
      </c>
      <c r="BA73" s="84">
        <f>IF(MoM!BB73=0,0,BB73/MoM!BB73*100)</f>
        <v>0.99481924703555968</v>
      </c>
      <c r="BB73" s="84">
        <f>IF(MoM!BC73=0,0,BC73/MoM!BC73*100)</f>
        <v>0.99511769280967033</v>
      </c>
      <c r="BC73" s="84">
        <f>IF(MoM!BD73=0,0,BD73/MoM!BD73*100)</f>
        <v>0.99700841642600868</v>
      </c>
      <c r="BD73" s="84">
        <f>IF(MoM!BE73=0,0,BE73/MoM!BE73*100)</f>
        <v>0.99720781810929393</v>
      </c>
      <c r="BE73" s="137">
        <v>1</v>
      </c>
      <c r="BF73" s="84">
        <f>BE73*MoM!BF73/100</f>
        <v>0.99939999999999996</v>
      </c>
      <c r="BG73" s="84">
        <f>BF73*MoM!BG73/100</f>
        <v>1.0014987399999997</v>
      </c>
      <c r="BH73" s="84">
        <f>BG73*MoM!BH73/100</f>
        <v>1.0066063835739998</v>
      </c>
      <c r="BI73" s="84">
        <f>BH73*MoM!BI73/100</f>
        <v>1.0143572527275195</v>
      </c>
      <c r="BJ73" s="84">
        <f>BI73*MoM!BJ73/100</f>
        <v>1.0193276032658845</v>
      </c>
      <c r="BK73" s="84">
        <f>BJ73*MoM!BK73/100</f>
        <v>1.0282976861746242</v>
      </c>
      <c r="BL73" s="84">
        <f>BK73*MoM!BL73/100</f>
        <v>1.0330278555310275</v>
      </c>
      <c r="BM73" s="84">
        <f>BL73*MoM!BM73/100</f>
        <v>1.0396392338064262</v>
      </c>
      <c r="BN73" s="84">
        <f>BM73*MoM!BN73/100</f>
        <v>1.0396392338064262</v>
      </c>
      <c r="BO73" s="84">
        <f>BN73*MoM!BO73/100</f>
        <v>1.0385995945726199</v>
      </c>
      <c r="BP73" s="84">
        <f>BO73*MoM!BP73/100</f>
        <v>1.0394304742482781</v>
      </c>
      <c r="BQ73" s="84">
        <f>BP73*MoM!BQ73/100</f>
        <v>1.0352727523512848</v>
      </c>
      <c r="BR73" s="84">
        <f>BQ73*MoM!BR73/100</f>
        <v>1.0407596979387466</v>
      </c>
      <c r="BS73" s="84">
        <f>BR73*MoM!BS73/100</f>
        <v>1.0460675723982342</v>
      </c>
      <c r="BT73" s="84">
        <f>BS73*MoM!BT73/100</f>
        <v>1.0515071237747049</v>
      </c>
    </row>
    <row r="74" spans="1:72" ht="28.5" x14ac:dyDescent="0.45">
      <c r="A74" s="84">
        <f>Веса!A74</f>
        <v>1</v>
      </c>
      <c r="B74" s="84">
        <f>MoM!B74</f>
        <v>1</v>
      </c>
      <c r="C74" s="84">
        <f>БИПЦ_НДС!E74</f>
        <v>1</v>
      </c>
      <c r="D74" s="84">
        <f t="shared" si="1"/>
        <v>0</v>
      </c>
      <c r="E74" s="84">
        <v>1</v>
      </c>
      <c r="F74" s="84">
        <v>0</v>
      </c>
      <c r="G74" s="84">
        <v>0</v>
      </c>
      <c r="H74" s="84">
        <v>0</v>
      </c>
      <c r="I74" s="84">
        <v>0</v>
      </c>
      <c r="J74" s="139" t="s">
        <v>73</v>
      </c>
      <c r="K74" s="139" t="s">
        <v>73</v>
      </c>
      <c r="L74" s="99" t="str">
        <f>MoM!J74</f>
        <v>Чай черный байховый пакетированный, 25 пакетиков</v>
      </c>
      <c r="M74" s="84">
        <f>IF(MoM!N74=0,0,N74/MoM!N74*100)</f>
        <v>0.80284627476003356</v>
      </c>
      <c r="N74" s="84">
        <f>IF(MoM!O74=0,0,O74/MoM!O74*100)</f>
        <v>0.84812680465649948</v>
      </c>
      <c r="O74" s="84">
        <f>IF(MoM!P74=0,0,P74/MoM!P74*100)</f>
        <v>0.87874418230459905</v>
      </c>
      <c r="P74" s="84">
        <f>IF(MoM!Q74=0,0,Q74/MoM!Q74*100)</f>
        <v>0.90747911706595941</v>
      </c>
      <c r="Q74" s="84">
        <f>IF(MoM!R74=0,0,R74/MoM!R74*100)</f>
        <v>0.91773363108880479</v>
      </c>
      <c r="R74" s="84">
        <f>IF(MoM!S74=0,0,S74/MoM!S74*100)</f>
        <v>0.92085392543450673</v>
      </c>
      <c r="S74" s="84">
        <f>IF(MoM!T74=0,0,T74/MoM!T74*100)</f>
        <v>0.92564236584676618</v>
      </c>
      <c r="T74" s="84">
        <f>IF(MoM!U74=0,0,U74/MoM!U74*100)</f>
        <v>0.92897467836381453</v>
      </c>
      <c r="U74" s="84">
        <f>IF(MoM!V74=0,0,V74/MoM!V74*100)</f>
        <v>0.93278347454510624</v>
      </c>
      <c r="V74" s="84">
        <f>IF(MoM!W74=0,0,W74/MoM!W74*100)</f>
        <v>0.94089869077364863</v>
      </c>
      <c r="W74" s="84">
        <f>IF(MoM!X74=0,0,X74/MoM!X74*100)</f>
        <v>0.94729680187090948</v>
      </c>
      <c r="X74" s="84">
        <f>IF(MoM!Y74=0,0,Y74/MoM!Y74*100)</f>
        <v>0.95335950140288328</v>
      </c>
      <c r="Y74" s="84">
        <f>IF(MoM!Z74=0,0,Z74/MoM!Z74*100)</f>
        <v>0.95879365056087962</v>
      </c>
      <c r="Z74" s="84">
        <f>IF(MoM!AA74=0,0,AA74/MoM!AA74*100)</f>
        <v>0.96981977754232973</v>
      </c>
      <c r="AA74" s="84">
        <f>IF(MoM!AB74=0,0,AB74/MoM!AB74*100)</f>
        <v>0.9878584254046171</v>
      </c>
      <c r="AB74" s="84">
        <f>IF(MoM!AC74=0,0,AC74/MoM!AC74*100)</f>
        <v>0.99852729639898685</v>
      </c>
      <c r="AC74" s="84">
        <f>IF(MoM!AD74=0,0,AD74/MoM!AD74*100)</f>
        <v>1.0017225837474635</v>
      </c>
      <c r="AD74" s="84">
        <f>IF(MoM!AE74=0,0,AE74/MoM!AE74*100)</f>
        <v>1.0017225837474635</v>
      </c>
      <c r="AE74" s="84">
        <f>IF(MoM!AF74=0,0,AF74/MoM!AF74*100)</f>
        <v>1.0006206889053413</v>
      </c>
      <c r="AF74" s="84">
        <f>IF(MoM!AG74=0,0,AG74/MoM!AG74*100)</f>
        <v>1.0024218061453709</v>
      </c>
      <c r="AG74" s="84">
        <f>IF(MoM!AH74=0,0,AH74/MoM!AH74*100)</f>
        <v>1.006531735550567</v>
      </c>
      <c r="AH74" s="84">
        <f>IF(MoM!AI74=0,0,AI74/MoM!AI74*100)</f>
        <v>1.0091487180629986</v>
      </c>
      <c r="AI74" s="84">
        <f>IF(MoM!AJ74=0,0,AJ74/MoM!AJ74*100)</f>
        <v>1.0156072698586018</v>
      </c>
      <c r="AJ74" s="84">
        <f>IF(MoM!AK74=0,0,AK74/MoM!AK74*100)</f>
        <v>1.0218024742047394</v>
      </c>
      <c r="AK74" s="84">
        <f>IF(MoM!AL74=0,0,AL74/MoM!AL74*100)</f>
        <v>1.0260940445963993</v>
      </c>
      <c r="AL74" s="84">
        <f>IF(MoM!AM74=0,0,AM74/MoM!AM74*100)</f>
        <v>1.0246575129339643</v>
      </c>
      <c r="AM74" s="84">
        <f>IF(MoM!AN74=0,0,AN74/MoM!AN74*100)</f>
        <v>1.026092033452072</v>
      </c>
      <c r="AN74" s="84">
        <f>IF(MoM!AO74=0,0,AO74/MoM!AO74*100)</f>
        <v>1.0223981021316446</v>
      </c>
      <c r="AO74" s="84">
        <f>IF(MoM!AP74=0,0,AP74/MoM!AP74*100)</f>
        <v>1.0182062699129049</v>
      </c>
      <c r="AP74" s="84">
        <f>IF(MoM!AQ74=0,0,AQ74/MoM!AQ74*100)</f>
        <v>1.0177989874049396</v>
      </c>
      <c r="AQ74" s="84">
        <f>IF(MoM!AR74=0,0,AR74/MoM!AR74*100)</f>
        <v>1.0145420306452437</v>
      </c>
      <c r="AR74" s="84">
        <f>IF(MoM!AS74=0,0,AS74/MoM!AS74*100)</f>
        <v>1.0107882251318563</v>
      </c>
      <c r="AS74" s="84">
        <f>IF(MoM!AT74=0,0,AT74/MoM!AT74*100)</f>
        <v>1.0095752792616981</v>
      </c>
      <c r="AT74" s="84">
        <f>IF(MoM!AU74=0,0,AU74/MoM!AU74*100)</f>
        <v>1.0050321905050206</v>
      </c>
      <c r="AU74" s="84">
        <f>IF(MoM!AV74=0,0,AV74/MoM!AV74*100)</f>
        <v>1.0051326937240712</v>
      </c>
      <c r="AV74" s="84">
        <f>IF(MoM!AW74=0,0,AW74/MoM!AW74*100)</f>
        <v>1.0073439856502642</v>
      </c>
      <c r="AW74" s="84">
        <f>IF(MoM!AX74=0,0,AX74/MoM!AX74*100)</f>
        <v>1.0072432512516991</v>
      </c>
      <c r="AX74" s="84">
        <f>IF(MoM!AY74=0,0,AY74/MoM!AY74*100)</f>
        <v>1.0075454242270747</v>
      </c>
      <c r="AY74" s="84">
        <f>IF(MoM!AZ74=0,0,AZ74/MoM!AZ74*100)</f>
        <v>1.0068401424301159</v>
      </c>
      <c r="AZ74" s="84">
        <f>IF(MoM!BA74=0,0,BA74/MoM!BA74*100)</f>
        <v>1.0098606628574063</v>
      </c>
      <c r="BA74" s="84">
        <f>IF(MoM!BB74=0,0,BB74/MoM!BB74*100)</f>
        <v>1.0090527743271203</v>
      </c>
      <c r="BB74" s="84">
        <f>IF(MoM!BC74=0,0,BC74/MoM!BC74*100)</f>
        <v>1.0058238054492736</v>
      </c>
      <c r="BC74" s="84">
        <f>IF(MoM!BD74=0,0,BD74/MoM!BD74*100)</f>
        <v>1.0042144873605547</v>
      </c>
      <c r="BD74" s="84">
        <f>IF(MoM!BE74=0,0,BE74/MoM!BE74*100)</f>
        <v>1.0032102728731942</v>
      </c>
      <c r="BE74" s="137">
        <v>1</v>
      </c>
      <c r="BF74" s="84">
        <f>BE74*MoM!BF74/100</f>
        <v>1.0005999999999999</v>
      </c>
      <c r="BG74" s="84">
        <f>BF74*MoM!BG74/100</f>
        <v>1.0000997</v>
      </c>
      <c r="BH74" s="84">
        <f>BG74*MoM!BH74/100</f>
        <v>1.0017998694900001</v>
      </c>
      <c r="BI74" s="84">
        <f>BH74*MoM!BI74/100</f>
        <v>1.008912648563379</v>
      </c>
      <c r="BJ74" s="84">
        <f>BI74*MoM!BJ74/100</f>
        <v>1.0108295825956495</v>
      </c>
      <c r="BK74" s="84">
        <f>BJ74*MoM!BK74/100</f>
        <v>1.0150750668425512</v>
      </c>
      <c r="BL74" s="84">
        <f>BK74*MoM!BL74/100</f>
        <v>1.018526322069816</v>
      </c>
      <c r="BM74" s="84">
        <f>BL74*MoM!BM74/100</f>
        <v>1.0197485536562998</v>
      </c>
      <c r="BN74" s="84">
        <f>BM74*MoM!BN74/100</f>
        <v>1.0222979250404405</v>
      </c>
      <c r="BO74" s="84">
        <f>BN74*MoM!BO74/100</f>
        <v>1.0232179931729768</v>
      </c>
      <c r="BP74" s="84">
        <f>BO74*MoM!BP74/100</f>
        <v>1.0212738789859481</v>
      </c>
      <c r="BQ74" s="84">
        <f>BP74*MoM!BQ74/100</f>
        <v>1.0223972802528327</v>
      </c>
      <c r="BR74" s="84">
        <f>BQ74*MoM!BR74/100</f>
        <v>1.0218860816127064</v>
      </c>
      <c r="BS74" s="84">
        <f>BR74*MoM!BS74/100</f>
        <v>1.0227035904779966</v>
      </c>
      <c r="BT74" s="84">
        <f>BS74*MoM!BT74/100</f>
        <v>1.020453642578945</v>
      </c>
    </row>
    <row r="75" spans="1:72" x14ac:dyDescent="0.45">
      <c r="A75" s="84">
        <f>Веса!A75</f>
        <v>0</v>
      </c>
      <c r="B75" s="84">
        <f>MoM!B75</f>
        <v>0</v>
      </c>
      <c r="C75" s="84">
        <f>БИПЦ_НДС!E75</f>
        <v>1</v>
      </c>
      <c r="D75" s="84">
        <f t="shared" si="1"/>
        <v>0</v>
      </c>
      <c r="E75" s="84">
        <v>1</v>
      </c>
      <c r="F75" s="84">
        <v>0</v>
      </c>
      <c r="G75" s="84">
        <v>0</v>
      </c>
      <c r="H75" s="84">
        <v>0</v>
      </c>
      <c r="I75" s="84">
        <v>0</v>
      </c>
      <c r="J75" s="139" t="s">
        <v>74</v>
      </c>
      <c r="K75" s="139" t="s">
        <v>74</v>
      </c>
      <c r="L75" s="99" t="str">
        <f>MoM!J75</f>
        <v>Чай зеленый, кг</v>
      </c>
      <c r="M75" s="84">
        <f>IF(MoM!N75=0,0,N75/MoM!N75*100)</f>
        <v>0</v>
      </c>
      <c r="N75" s="84">
        <f>IF(MoM!O75=0,0,O75/MoM!O75*100)</f>
        <v>0</v>
      </c>
      <c r="O75" s="84">
        <f>IF(MoM!P75=0,0,P75/MoM!P75*100)</f>
        <v>0</v>
      </c>
      <c r="P75" s="84">
        <f>IF(MoM!Q75=0,0,Q75/MoM!Q75*100)</f>
        <v>0</v>
      </c>
      <c r="Q75" s="84">
        <f>IF(MoM!R75=0,0,R75/MoM!R75*100)</f>
        <v>0</v>
      </c>
      <c r="R75" s="84">
        <f>IF(MoM!S75=0,0,S75/MoM!S75*100)</f>
        <v>0</v>
      </c>
      <c r="S75" s="84">
        <f>IF(MoM!T75=0,0,T75/MoM!T75*100)</f>
        <v>0</v>
      </c>
      <c r="T75" s="84">
        <f>IF(MoM!U75=0,0,U75/MoM!U75*100)</f>
        <v>0</v>
      </c>
      <c r="U75" s="84">
        <f>IF(MoM!V75=0,0,V75/MoM!V75*100)</f>
        <v>0</v>
      </c>
      <c r="V75" s="84">
        <f>IF(MoM!W75=0,0,W75/MoM!W75*100)</f>
        <v>0</v>
      </c>
      <c r="W75" s="84">
        <f>IF(MoM!X75=0,0,X75/MoM!X75*100)</f>
        <v>0</v>
      </c>
      <c r="X75" s="84">
        <f>IF(MoM!Y75=0,0,Y75/MoM!Y75*100)</f>
        <v>0</v>
      </c>
      <c r="Y75" s="84">
        <f>IF(MoM!Z75=0,0,Z75/MoM!Z75*100)</f>
        <v>0</v>
      </c>
      <c r="Z75" s="84">
        <f>IF(MoM!AA75=0,0,AA75/MoM!AA75*100)</f>
        <v>0</v>
      </c>
      <c r="AA75" s="84">
        <f>IF(MoM!AB75=0,0,AB75/MoM!AB75*100)</f>
        <v>0</v>
      </c>
      <c r="AB75" s="84">
        <f>IF(MoM!AC75=0,0,AC75/MoM!AC75*100)</f>
        <v>0</v>
      </c>
      <c r="AC75" s="84">
        <f>IF(MoM!AD75=0,0,AD75/MoM!AD75*100)</f>
        <v>0</v>
      </c>
      <c r="AD75" s="84">
        <f>IF(MoM!AE75=0,0,AE75/MoM!AE75*100)</f>
        <v>0</v>
      </c>
      <c r="AE75" s="84">
        <f>IF(MoM!AF75=0,0,AF75/MoM!AF75*100)</f>
        <v>0</v>
      </c>
      <c r="AF75" s="84">
        <f>IF(MoM!AG75=0,0,AG75/MoM!AG75*100)</f>
        <v>0</v>
      </c>
      <c r="AG75" s="84">
        <f>IF(MoM!AH75=0,0,AH75/MoM!AH75*100)</f>
        <v>0</v>
      </c>
      <c r="AH75" s="84">
        <f>IF(MoM!AI75=0,0,AI75/MoM!AI75*100)</f>
        <v>0</v>
      </c>
      <c r="AI75" s="84">
        <f>IF(MoM!AJ75=0,0,AJ75/MoM!AJ75*100)</f>
        <v>0</v>
      </c>
      <c r="AJ75" s="84">
        <f>IF(MoM!AK75=0,0,AK75/MoM!AK75*100)</f>
        <v>0</v>
      </c>
      <c r="AK75" s="84">
        <f>IF(MoM!AL75=0,0,AL75/MoM!AL75*100)</f>
        <v>0</v>
      </c>
      <c r="AL75" s="84">
        <f>IF(MoM!AM75=0,0,AM75/MoM!AM75*100)</f>
        <v>0</v>
      </c>
      <c r="AM75" s="84">
        <f>IF(MoM!AN75=0,0,AN75/MoM!AN75*100)</f>
        <v>0</v>
      </c>
      <c r="AN75" s="84">
        <f>IF(MoM!AO75=0,0,AO75/MoM!AO75*100)</f>
        <v>0</v>
      </c>
      <c r="AO75" s="84">
        <f>IF(MoM!AP75=0,0,AP75/MoM!AP75*100)</f>
        <v>0</v>
      </c>
      <c r="AP75" s="84">
        <f>IF(MoM!AQ75=0,0,AQ75/MoM!AQ75*100)</f>
        <v>0</v>
      </c>
      <c r="AQ75" s="84">
        <f>IF(MoM!AR75=0,0,AR75/MoM!AR75*100)</f>
        <v>0</v>
      </c>
      <c r="AR75" s="84">
        <f>IF(MoM!AS75=0,0,AS75/MoM!AS75*100)</f>
        <v>0</v>
      </c>
      <c r="AS75" s="84">
        <f>IF(MoM!AT75=0,0,AT75/MoM!AT75*100)</f>
        <v>0</v>
      </c>
      <c r="AT75" s="84">
        <f>IF(MoM!AU75=0,0,AU75/MoM!AU75*100)</f>
        <v>0</v>
      </c>
      <c r="AU75" s="84">
        <f>IF(MoM!AV75=0,0,AV75/MoM!AV75*100)</f>
        <v>0</v>
      </c>
      <c r="AV75" s="84">
        <f>IF(MoM!AW75=0,0,AW75/MoM!AW75*100)</f>
        <v>0</v>
      </c>
      <c r="AW75" s="84">
        <f>IF(MoM!AX75=0,0,AX75/MoM!AX75*100)</f>
        <v>0</v>
      </c>
      <c r="AX75" s="84">
        <f>IF(MoM!AY75=0,0,AY75/MoM!AY75*100)</f>
        <v>0</v>
      </c>
      <c r="AY75" s="84">
        <f>IF(MoM!AZ75=0,0,AZ75/MoM!AZ75*100)</f>
        <v>0</v>
      </c>
      <c r="AZ75" s="84">
        <f>IF(MoM!BA75=0,0,BA75/MoM!BA75*100)</f>
        <v>0</v>
      </c>
      <c r="BA75" s="84">
        <f>IF(MoM!BB75=0,0,BB75/MoM!BB75*100)</f>
        <v>0</v>
      </c>
      <c r="BB75" s="84">
        <f>IF(MoM!BC75=0,0,BC75/MoM!BC75*100)</f>
        <v>0</v>
      </c>
      <c r="BC75" s="84">
        <f>IF(MoM!BD75=0,0,BD75/MoM!BD75*100)</f>
        <v>0</v>
      </c>
      <c r="BD75" s="84">
        <f>IF(MoM!BE75=0,0,BE75/MoM!BE75*100)</f>
        <v>0</v>
      </c>
      <c r="BE75" s="137">
        <v>1</v>
      </c>
      <c r="BF75" s="84">
        <f>BE75*MoM!BF75/100</f>
        <v>0</v>
      </c>
      <c r="BG75" s="84">
        <f>BF75*MoM!BG75/100</f>
        <v>0</v>
      </c>
      <c r="BH75" s="84">
        <f>BG75*MoM!BH75/100</f>
        <v>0</v>
      </c>
      <c r="BI75" s="84">
        <f>BH75*MoM!BI75/100</f>
        <v>0</v>
      </c>
      <c r="BJ75" s="84">
        <f>BI75*MoM!BJ75/100</f>
        <v>0</v>
      </c>
      <c r="BK75" s="84">
        <f>BJ75*MoM!BK75/100</f>
        <v>0</v>
      </c>
      <c r="BL75" s="84">
        <f>BK75*MoM!BL75/100</f>
        <v>0</v>
      </c>
      <c r="BM75" s="84">
        <f>BL75*MoM!BM75/100</f>
        <v>0</v>
      </c>
      <c r="BN75" s="84">
        <f>BM75*MoM!BN75/100</f>
        <v>0</v>
      </c>
      <c r="BO75" s="84">
        <f>BN75*MoM!BO75/100</f>
        <v>0</v>
      </c>
      <c r="BP75" s="84">
        <f>BO75*MoM!BP75/100</f>
        <v>0</v>
      </c>
      <c r="BQ75" s="84">
        <f>BP75*MoM!BQ75/100</f>
        <v>0</v>
      </c>
      <c r="BR75" s="84">
        <f>BQ75*MoM!BR75/100</f>
        <v>0</v>
      </c>
      <c r="BS75" s="84">
        <f>BR75*MoM!BS75/100</f>
        <v>0</v>
      </c>
      <c r="BT75" s="84">
        <f>BS75*MoM!BT75/100</f>
        <v>0</v>
      </c>
    </row>
    <row r="76" spans="1:72" x14ac:dyDescent="0.45">
      <c r="A76" s="84">
        <f>Веса!A76</f>
        <v>0</v>
      </c>
      <c r="B76" s="84">
        <f>MoM!B76</f>
        <v>0</v>
      </c>
      <c r="C76" s="84">
        <f>БИПЦ_НДС!E76</f>
        <v>1</v>
      </c>
      <c r="D76" s="84">
        <f t="shared" si="1"/>
        <v>0</v>
      </c>
      <c r="E76" s="84">
        <v>1</v>
      </c>
      <c r="F76" s="84">
        <v>0</v>
      </c>
      <c r="G76" s="84">
        <v>0</v>
      </c>
      <c r="H76" s="84">
        <v>0</v>
      </c>
      <c r="I76" s="84">
        <v>0</v>
      </c>
      <c r="J76" s="139" t="s">
        <v>75</v>
      </c>
      <c r="K76" s="139" t="s">
        <v>75</v>
      </c>
      <c r="L76" s="99" t="str">
        <f>MoM!J76</f>
        <v>Какао, кг</v>
      </c>
      <c r="M76" s="84">
        <f>IF(MoM!N76=0,0,N76/MoM!N76*100)</f>
        <v>0</v>
      </c>
      <c r="N76" s="84">
        <f>IF(MoM!O76=0,0,O76/MoM!O76*100)</f>
        <v>0</v>
      </c>
      <c r="O76" s="84">
        <f>IF(MoM!P76=0,0,P76/MoM!P76*100)</f>
        <v>0</v>
      </c>
      <c r="P76" s="84">
        <f>IF(MoM!Q76=0,0,Q76/MoM!Q76*100)</f>
        <v>0</v>
      </c>
      <c r="Q76" s="84">
        <f>IF(MoM!R76=0,0,R76/MoM!R76*100)</f>
        <v>0</v>
      </c>
      <c r="R76" s="84">
        <f>IF(MoM!S76=0,0,S76/MoM!S76*100)</f>
        <v>0</v>
      </c>
      <c r="S76" s="84">
        <f>IF(MoM!T76=0,0,T76/MoM!T76*100)</f>
        <v>0</v>
      </c>
      <c r="T76" s="84">
        <f>IF(MoM!U76=0,0,U76/MoM!U76*100)</f>
        <v>0</v>
      </c>
      <c r="U76" s="84">
        <f>IF(MoM!V76=0,0,V76/MoM!V76*100)</f>
        <v>0</v>
      </c>
      <c r="V76" s="84">
        <f>IF(MoM!W76=0,0,W76/MoM!W76*100)</f>
        <v>0</v>
      </c>
      <c r="W76" s="84">
        <f>IF(MoM!X76=0,0,X76/MoM!X76*100)</f>
        <v>0</v>
      </c>
      <c r="X76" s="84">
        <f>IF(MoM!Y76=0,0,Y76/MoM!Y76*100)</f>
        <v>0</v>
      </c>
      <c r="Y76" s="84">
        <f>IF(MoM!Z76=0,0,Z76/MoM!Z76*100)</f>
        <v>0</v>
      </c>
      <c r="Z76" s="84">
        <f>IF(MoM!AA76=0,0,AA76/MoM!AA76*100)</f>
        <v>0</v>
      </c>
      <c r="AA76" s="84">
        <f>IF(MoM!AB76=0,0,AB76/MoM!AB76*100)</f>
        <v>0</v>
      </c>
      <c r="AB76" s="84">
        <f>IF(MoM!AC76=0,0,AC76/MoM!AC76*100)</f>
        <v>0</v>
      </c>
      <c r="AC76" s="84">
        <f>IF(MoM!AD76=0,0,AD76/MoM!AD76*100)</f>
        <v>0</v>
      </c>
      <c r="AD76" s="84">
        <f>IF(MoM!AE76=0,0,AE76/MoM!AE76*100)</f>
        <v>0</v>
      </c>
      <c r="AE76" s="84">
        <f>IF(MoM!AF76=0,0,AF76/MoM!AF76*100)</f>
        <v>0</v>
      </c>
      <c r="AF76" s="84">
        <f>IF(MoM!AG76=0,0,AG76/MoM!AG76*100)</f>
        <v>0</v>
      </c>
      <c r="AG76" s="84">
        <f>IF(MoM!AH76=0,0,AH76/MoM!AH76*100)</f>
        <v>0</v>
      </c>
      <c r="AH76" s="84">
        <f>IF(MoM!AI76=0,0,AI76/MoM!AI76*100)</f>
        <v>0</v>
      </c>
      <c r="AI76" s="84">
        <f>IF(MoM!AJ76=0,0,AJ76/MoM!AJ76*100)</f>
        <v>0</v>
      </c>
      <c r="AJ76" s="84">
        <f>IF(MoM!AK76=0,0,AK76/MoM!AK76*100)</f>
        <v>0</v>
      </c>
      <c r="AK76" s="84">
        <f>IF(MoM!AL76=0,0,AL76/MoM!AL76*100)</f>
        <v>0</v>
      </c>
      <c r="AL76" s="84">
        <f>IF(MoM!AM76=0,0,AM76/MoM!AM76*100)</f>
        <v>0</v>
      </c>
      <c r="AM76" s="84">
        <f>IF(MoM!AN76=0,0,AN76/MoM!AN76*100)</f>
        <v>0</v>
      </c>
      <c r="AN76" s="84">
        <f>IF(MoM!AO76=0,0,AO76/MoM!AO76*100)</f>
        <v>0</v>
      </c>
      <c r="AO76" s="84">
        <f>IF(MoM!AP76=0,0,AP76/MoM!AP76*100)</f>
        <v>0</v>
      </c>
      <c r="AP76" s="84">
        <f>IF(MoM!AQ76=0,0,AQ76/MoM!AQ76*100)</f>
        <v>0</v>
      </c>
      <c r="AQ76" s="84">
        <f>IF(MoM!AR76=0,0,AR76/MoM!AR76*100)</f>
        <v>0</v>
      </c>
      <c r="AR76" s="84">
        <f>IF(MoM!AS76=0,0,AS76/MoM!AS76*100)</f>
        <v>0</v>
      </c>
      <c r="AS76" s="84">
        <f>IF(MoM!AT76=0,0,AT76/MoM!AT76*100)</f>
        <v>0</v>
      </c>
      <c r="AT76" s="84">
        <f>IF(MoM!AU76=0,0,AU76/MoM!AU76*100)</f>
        <v>0</v>
      </c>
      <c r="AU76" s="84">
        <f>IF(MoM!AV76=0,0,AV76/MoM!AV76*100)</f>
        <v>0</v>
      </c>
      <c r="AV76" s="84">
        <f>IF(MoM!AW76=0,0,AW76/MoM!AW76*100)</f>
        <v>0</v>
      </c>
      <c r="AW76" s="84">
        <f>IF(MoM!AX76=0,0,AX76/MoM!AX76*100)</f>
        <v>0</v>
      </c>
      <c r="AX76" s="84">
        <f>IF(MoM!AY76=0,0,AY76/MoM!AY76*100)</f>
        <v>0</v>
      </c>
      <c r="AY76" s="84">
        <f>IF(MoM!AZ76=0,0,AZ76/MoM!AZ76*100)</f>
        <v>0</v>
      </c>
      <c r="AZ76" s="84">
        <f>IF(MoM!BA76=0,0,BA76/MoM!BA76*100)</f>
        <v>0</v>
      </c>
      <c r="BA76" s="84">
        <f>IF(MoM!BB76=0,0,BB76/MoM!BB76*100)</f>
        <v>0</v>
      </c>
      <c r="BB76" s="84">
        <f>IF(MoM!BC76=0,0,BC76/MoM!BC76*100)</f>
        <v>0</v>
      </c>
      <c r="BC76" s="84">
        <f>IF(MoM!BD76=0,0,BD76/MoM!BD76*100)</f>
        <v>0</v>
      </c>
      <c r="BD76" s="84">
        <f>IF(MoM!BE76=0,0,BE76/MoM!BE76*100)</f>
        <v>0</v>
      </c>
      <c r="BE76" s="137">
        <v>1</v>
      </c>
      <c r="BF76" s="84">
        <f>BE76*MoM!BF76/100</f>
        <v>0</v>
      </c>
      <c r="BG76" s="84">
        <f>BF76*MoM!BG76/100</f>
        <v>0</v>
      </c>
      <c r="BH76" s="84">
        <f>BG76*MoM!BH76/100</f>
        <v>0</v>
      </c>
      <c r="BI76" s="84">
        <f>BH76*MoM!BI76/100</f>
        <v>0</v>
      </c>
      <c r="BJ76" s="84">
        <f>BI76*MoM!BJ76/100</f>
        <v>0</v>
      </c>
      <c r="BK76" s="84">
        <f>BJ76*MoM!BK76/100</f>
        <v>0</v>
      </c>
      <c r="BL76" s="84">
        <f>BK76*MoM!BL76/100</f>
        <v>0</v>
      </c>
      <c r="BM76" s="84">
        <f>BL76*MoM!BM76/100</f>
        <v>0</v>
      </c>
      <c r="BN76" s="84">
        <f>BM76*MoM!BN76/100</f>
        <v>0</v>
      </c>
      <c r="BO76" s="84">
        <f>BN76*MoM!BO76/100</f>
        <v>0</v>
      </c>
      <c r="BP76" s="84">
        <f>BO76*MoM!BP76/100</f>
        <v>0</v>
      </c>
      <c r="BQ76" s="84">
        <f>BP76*MoM!BQ76/100</f>
        <v>0</v>
      </c>
      <c r="BR76" s="84">
        <f>BQ76*MoM!BR76/100</f>
        <v>0</v>
      </c>
      <c r="BS76" s="84">
        <f>BR76*MoM!BS76/100</f>
        <v>0</v>
      </c>
      <c r="BT76" s="84">
        <f>BS76*MoM!BT76/100</f>
        <v>0</v>
      </c>
    </row>
    <row r="77" spans="1:72" x14ac:dyDescent="0.45">
      <c r="A77" s="84">
        <f>Веса!A77</f>
        <v>1</v>
      </c>
      <c r="B77" s="84">
        <f>MoM!B77</f>
        <v>1</v>
      </c>
      <c r="C77" s="84">
        <f>БИПЦ_НДС!E77</f>
        <v>1</v>
      </c>
      <c r="D77" s="84">
        <f t="shared" si="1"/>
        <v>0</v>
      </c>
      <c r="E77" s="84">
        <v>1</v>
      </c>
      <c r="F77" s="84">
        <v>0</v>
      </c>
      <c r="G77" s="84">
        <v>0</v>
      </c>
      <c r="H77" s="84">
        <v>0</v>
      </c>
      <c r="I77" s="84">
        <v>0</v>
      </c>
      <c r="J77" s="139" t="s">
        <v>76</v>
      </c>
      <c r="K77" s="139" t="s">
        <v>76</v>
      </c>
      <c r="L77" s="99" t="str">
        <f>MoM!J77</f>
        <v>Майонез, кг</v>
      </c>
      <c r="M77" s="84">
        <f>IF(MoM!N77=0,0,N77/MoM!N77*100)</f>
        <v>0.73902474646213812</v>
      </c>
      <c r="N77" s="84">
        <f>IF(MoM!O77=0,0,O77/MoM!O77*100)</f>
        <v>0.78070574216260269</v>
      </c>
      <c r="O77" s="84">
        <f>IF(MoM!P77=0,0,P77/MoM!P77*100)</f>
        <v>0.80709359624769861</v>
      </c>
      <c r="P77" s="84">
        <f>IF(MoM!Q77=0,0,Q77/MoM!Q77*100)</f>
        <v>0.82630242383839381</v>
      </c>
      <c r="Q77" s="84">
        <f>IF(MoM!R77=0,0,R77/MoM!R77*100)</f>
        <v>0.83679646462114143</v>
      </c>
      <c r="R77" s="84">
        <f>IF(MoM!S77=0,0,S77/MoM!S77*100)</f>
        <v>0.84265403987348952</v>
      </c>
      <c r="S77" s="84">
        <f>IF(MoM!T77=0,0,T77/MoM!T77*100)</f>
        <v>0.84610892143697081</v>
      </c>
      <c r="T77" s="84">
        <f>IF(MoM!U77=0,0,U77/MoM!U77*100)</f>
        <v>0.85093174228916135</v>
      </c>
      <c r="U77" s="84">
        <f>IF(MoM!V77=0,0,V77/MoM!V77*100)</f>
        <v>0.85859012796976386</v>
      </c>
      <c r="V77" s="84">
        <f>IF(MoM!W77=0,0,W77/MoM!W77*100)</f>
        <v>0.86966594062057379</v>
      </c>
      <c r="W77" s="84">
        <f>IF(MoM!X77=0,0,X77/MoM!X77*100)</f>
        <v>0.88349362907644091</v>
      </c>
      <c r="X77" s="84">
        <f>IF(MoM!Y77=0,0,Y77/MoM!Y77*100)</f>
        <v>0.89427225135117339</v>
      </c>
      <c r="Y77" s="84">
        <f>IF(MoM!Z77=0,0,Z77/MoM!Z77*100)</f>
        <v>0.90214184716306356</v>
      </c>
      <c r="Z77" s="84">
        <f>IF(MoM!AA77=0,0,AA77/MoM!AA77*100)</f>
        <v>0.9073742698766093</v>
      </c>
      <c r="AA77" s="84">
        <f>IF(MoM!AB77=0,0,AB77/MoM!AB77*100)</f>
        <v>0.91535916345152346</v>
      </c>
      <c r="AB77" s="84">
        <f>IF(MoM!AC77=0,0,AC77/MoM!AC77*100)</f>
        <v>0.93137794881192515</v>
      </c>
      <c r="AC77" s="84">
        <f>IF(MoM!AD77=0,0,AD77/MoM!AD77*100)</f>
        <v>0.94087800388980669</v>
      </c>
      <c r="AD77" s="84">
        <f>IF(MoM!AE77=0,0,AE77/MoM!AE77*100)</f>
        <v>0.94915773032403694</v>
      </c>
      <c r="AE77" s="84">
        <f>IF(MoM!AF77=0,0,AF77/MoM!AF77*100)</f>
        <v>0.95371368742959239</v>
      </c>
      <c r="AF77" s="84">
        <f>IF(MoM!AG77=0,0,AG77/MoM!AG77*100)</f>
        <v>0.96229711061645873</v>
      </c>
      <c r="AG77" s="84">
        <f>IF(MoM!AH77=0,0,AH77/MoM!AH77*100)</f>
        <v>0.96624252876998606</v>
      </c>
      <c r="AH77" s="84">
        <f>IF(MoM!AI77=0,0,AI77/MoM!AI77*100)</f>
        <v>0.969141256356296</v>
      </c>
      <c r="AI77" s="84">
        <f>IF(MoM!AJ77=0,0,AJ77/MoM!AJ77*100)</f>
        <v>0.97369622026117053</v>
      </c>
      <c r="AJ77" s="84">
        <f>IF(MoM!AK77=0,0,AK77/MoM!AK77*100)</f>
        <v>0.97613046081182353</v>
      </c>
      <c r="AK77" s="84">
        <f>IF(MoM!AL77=0,0,AL77/MoM!AL77*100)</f>
        <v>0.97935169133250255</v>
      </c>
      <c r="AL77" s="84">
        <f>IF(MoM!AM77=0,0,AM77/MoM!AM77*100)</f>
        <v>0.98140832988430071</v>
      </c>
      <c r="AM77" s="84">
        <f>IF(MoM!AN77=0,0,AN77/MoM!AN77*100)</f>
        <v>0.98258601988016192</v>
      </c>
      <c r="AN77" s="84">
        <f>IF(MoM!AO77=0,0,AO77/MoM!AO77*100)</f>
        <v>0.98022781343244958</v>
      </c>
      <c r="AO77" s="84">
        <f>IF(MoM!AP77=0,0,AP77/MoM!AP77*100)</f>
        <v>0.98160013237125499</v>
      </c>
      <c r="AP77" s="84">
        <f>IF(MoM!AQ77=0,0,AQ77/MoM!AQ77*100)</f>
        <v>0.98218909245067765</v>
      </c>
      <c r="AQ77" s="84">
        <f>IF(MoM!AR77=0,0,AR77/MoM!AR77*100)</f>
        <v>0.98218909245067765</v>
      </c>
      <c r="AR77" s="84">
        <f>IF(MoM!AS77=0,0,AS77/MoM!AS77*100)</f>
        <v>0.98248374917841286</v>
      </c>
      <c r="AS77" s="84">
        <f>IF(MoM!AT77=0,0,AT77/MoM!AT77*100)</f>
        <v>0.9831714878028377</v>
      </c>
      <c r="AT77" s="84">
        <f>IF(MoM!AU77=0,0,AU77/MoM!AU77*100)</f>
        <v>0.98435129358820128</v>
      </c>
      <c r="AU77" s="84">
        <f>IF(MoM!AV77=0,0,AV77/MoM!AV77*100)</f>
        <v>0.98681217182217185</v>
      </c>
      <c r="AV77" s="84">
        <f>IF(MoM!AW77=0,0,AW77/MoM!AW77*100)</f>
        <v>0.98819370886272295</v>
      </c>
      <c r="AW77" s="84">
        <f>IF(MoM!AX77=0,0,AX77/MoM!AX77*100)</f>
        <v>0.99036773502222097</v>
      </c>
      <c r="AX77" s="84">
        <f>IF(MoM!AY77=0,0,AY77/MoM!AY77*100)</f>
        <v>0.9925465440392699</v>
      </c>
      <c r="AY77" s="84">
        <f>IF(MoM!AZ77=0,0,AZ77/MoM!AZ77*100)</f>
        <v>0.99234803473046207</v>
      </c>
      <c r="AZ77" s="84">
        <f>IF(MoM!BA77=0,0,BA77/MoM!BA77*100)</f>
        <v>0.99393579158603074</v>
      </c>
      <c r="BA77" s="84">
        <f>IF(MoM!BB77=0,0,BB77/MoM!BB77*100)</f>
        <v>0.99224610074033437</v>
      </c>
      <c r="BB77" s="84">
        <f>IF(MoM!BC77=0,0,BC77/MoM!BC77*100)</f>
        <v>0.99403214372166715</v>
      </c>
      <c r="BC77" s="84">
        <f>IF(MoM!BD77=0,0,BD77/MoM!BD77*100)</f>
        <v>0.9955231919372497</v>
      </c>
      <c r="BD77" s="84">
        <f>IF(MoM!BE77=0,0,BE77/MoM!BE77*100)</f>
        <v>0.99492587802208732</v>
      </c>
      <c r="BE77" s="137">
        <v>1</v>
      </c>
      <c r="BF77" s="84">
        <f>BE77*MoM!BF77/100</f>
        <v>1.006</v>
      </c>
      <c r="BG77" s="84">
        <f>BF77*MoM!BG77/100</f>
        <v>1.0118347999999999</v>
      </c>
      <c r="BH77" s="84">
        <f>BG77*MoM!BH77/100</f>
        <v>1.0213460471199998</v>
      </c>
      <c r="BI77" s="84">
        <f>BH77*MoM!BI77/100</f>
        <v>1.0294146808922477</v>
      </c>
      <c r="BJ77" s="84">
        <f>BI77*MoM!BJ77/100</f>
        <v>1.0366205836584934</v>
      </c>
      <c r="BK77" s="84">
        <f>BJ77*MoM!BK77/100</f>
        <v>1.0391084730592737</v>
      </c>
      <c r="BL77" s="84">
        <f>BK77*MoM!BL77/100</f>
        <v>1.0446157479664879</v>
      </c>
      <c r="BM77" s="84">
        <f>BL77*MoM!BM77/100</f>
        <v>1.047854056785184</v>
      </c>
      <c r="BN77" s="84">
        <f>BM77*MoM!BN77/100</f>
        <v>1.0485875546249335</v>
      </c>
      <c r="BO77" s="84">
        <f>BN77*MoM!BO77/100</f>
        <v>1.0483778371140084</v>
      </c>
      <c r="BP77" s="84">
        <f>BO77*MoM!BP77/100</f>
        <v>1.0467004325746261</v>
      </c>
      <c r="BQ77" s="84">
        <f>BP77*MoM!BQ77/100</f>
        <v>1.0502592140453799</v>
      </c>
      <c r="BR77" s="84">
        <f>BQ77*MoM!BR77/100</f>
        <v>1.0492089548313346</v>
      </c>
      <c r="BS77" s="84">
        <f>BR77*MoM!BS77/100</f>
        <v>1.054350078710008</v>
      </c>
      <c r="BT77" s="84">
        <f>BS77*MoM!BT77/100</f>
        <v>1.054982688757234</v>
      </c>
    </row>
    <row r="78" spans="1:72" x14ac:dyDescent="0.45">
      <c r="A78" s="84">
        <f>Веса!A78</f>
        <v>1</v>
      </c>
      <c r="B78" s="84">
        <f>MoM!B78</f>
        <v>1</v>
      </c>
      <c r="C78" s="84">
        <f>БИПЦ_НДС!E78</f>
        <v>1</v>
      </c>
      <c r="D78" s="84">
        <f t="shared" si="1"/>
        <v>0</v>
      </c>
      <c r="E78" s="84">
        <v>1</v>
      </c>
      <c r="F78" s="84">
        <v>0</v>
      </c>
      <c r="G78" s="84">
        <v>0</v>
      </c>
      <c r="H78" s="84">
        <v>0</v>
      </c>
      <c r="I78" s="84">
        <v>0</v>
      </c>
      <c r="J78" s="139" t="s">
        <v>77</v>
      </c>
      <c r="K78" s="139" t="s">
        <v>77</v>
      </c>
      <c r="L78" s="99" t="str">
        <f>MoM!J78</f>
        <v>Кетчуп, кг</v>
      </c>
      <c r="M78" s="84">
        <f>IF(MoM!N78=0,0,N78/MoM!N78*100)</f>
        <v>0.71793413935322026</v>
      </c>
      <c r="N78" s="84">
        <f>IF(MoM!O78=0,0,O78/MoM!O78*100)</f>
        <v>0.75282573852578683</v>
      </c>
      <c r="O78" s="84">
        <f>IF(MoM!P78=0,0,P78/MoM!P78*100)</f>
        <v>0.775485793255413</v>
      </c>
      <c r="P78" s="84">
        <f>IF(MoM!Q78=0,0,Q78/MoM!Q78*100)</f>
        <v>0.78766092020952294</v>
      </c>
      <c r="Q78" s="84">
        <f>IF(MoM!R78=0,0,R78/MoM!R78*100)</f>
        <v>0.79356837711109429</v>
      </c>
      <c r="R78" s="84">
        <f>IF(MoM!S78=0,0,S78/MoM!S78*100)</f>
        <v>0.79658393694411644</v>
      </c>
      <c r="S78" s="84">
        <f>IF(MoM!T78=0,0,T78/MoM!T78*100)</f>
        <v>0.79881437196756</v>
      </c>
      <c r="T78" s="84">
        <f>IF(MoM!U78=0,0,U78/MoM!U78*100)</f>
        <v>0.80400666538534926</v>
      </c>
      <c r="U78" s="84">
        <f>IF(MoM!V78=0,0,V78/MoM!V78*100)</f>
        <v>0.80987591404266235</v>
      </c>
      <c r="V78" s="84">
        <f>IF(MoM!W78=0,0,W78/MoM!W78*100)</f>
        <v>0.81546405784955667</v>
      </c>
      <c r="W78" s="84">
        <f>IF(MoM!X78=0,0,X78/MoM!X78*100)</f>
        <v>0.82476034810904164</v>
      </c>
      <c r="X78" s="84">
        <f>IF(MoM!Y78=0,0,Y78/MoM!Y78*100)</f>
        <v>0.83581213677370292</v>
      </c>
      <c r="Y78" s="84">
        <f>IF(MoM!Z78=0,0,Z78/MoM!Z78*100)</f>
        <v>0.84291653993627935</v>
      </c>
      <c r="Z78" s="84">
        <f>IF(MoM!AA78=0,0,AA78/MoM!AA78*100)</f>
        <v>0.84982845556375686</v>
      </c>
      <c r="AA78" s="84">
        <f>IF(MoM!AB78=0,0,AB78/MoM!AB78*100)</f>
        <v>0.86461547069056621</v>
      </c>
      <c r="AB78" s="84">
        <f>IF(MoM!AC78=0,0,AC78/MoM!AC78*100)</f>
        <v>0.88294531866920634</v>
      </c>
      <c r="AC78" s="84">
        <f>IF(MoM!AD78=0,0,AD78/MoM!AD78*100)</f>
        <v>0.89698414923604675</v>
      </c>
      <c r="AD78" s="84">
        <f>IF(MoM!AE78=0,0,AE78/MoM!AE78*100)</f>
        <v>0.90945222891042776</v>
      </c>
      <c r="AE78" s="84">
        <f>IF(MoM!AF78=0,0,AF78/MoM!AF78*100)</f>
        <v>0.91918336775976928</v>
      </c>
      <c r="AF78" s="84">
        <f>IF(MoM!AG78=0,0,AG78/MoM!AG78*100)</f>
        <v>0.92828328310059094</v>
      </c>
      <c r="AG78" s="84">
        <f>IF(MoM!AH78=0,0,AH78/MoM!AH78*100)</f>
        <v>0.9356167210370856</v>
      </c>
      <c r="AH78" s="84">
        <f>IF(MoM!AI78=0,0,AI78/MoM!AI78*100)</f>
        <v>0.94057548965858218</v>
      </c>
      <c r="AI78" s="84">
        <f>IF(MoM!AJ78=0,0,AJ78/MoM!AJ78*100)</f>
        <v>0.94904066906550955</v>
      </c>
      <c r="AJ78" s="84">
        <f>IF(MoM!AK78=0,0,AK78/MoM!AK78*100)</f>
        <v>0.9527419276748651</v>
      </c>
      <c r="AK78" s="84">
        <f>IF(MoM!AL78=0,0,AL78/MoM!AL78*100)</f>
        <v>0.9576009115060069</v>
      </c>
      <c r="AL78" s="84">
        <f>IF(MoM!AM78=0,0,AM78/MoM!AM78*100)</f>
        <v>0.95989915369362133</v>
      </c>
      <c r="AM78" s="84">
        <f>IF(MoM!AN78=0,0,AN78/MoM!AN78*100)</f>
        <v>0.9629708309854409</v>
      </c>
      <c r="AN78" s="84">
        <f>IF(MoM!AO78=0,0,AO78/MoM!AO78*100)</f>
        <v>0.9652819609798059</v>
      </c>
      <c r="AO78" s="84">
        <f>IF(MoM!AP78=0,0,AP78/MoM!AP78*100)</f>
        <v>0.9659576583524917</v>
      </c>
      <c r="AP78" s="84">
        <f>IF(MoM!AQ78=0,0,AQ78/MoM!AQ78*100)</f>
        <v>0.96895212709338441</v>
      </c>
      <c r="AQ78" s="84">
        <f>IF(MoM!AR78=0,0,AR78/MoM!AR78*100)</f>
        <v>0.97050245049673389</v>
      </c>
      <c r="AR78" s="84">
        <f>IF(MoM!AS78=0,0,AS78/MoM!AS78*100)</f>
        <v>0.97234640515267756</v>
      </c>
      <c r="AS78" s="84">
        <f>IF(MoM!AT78=0,0,AT78/MoM!AT78*100)</f>
        <v>0.97409662868195246</v>
      </c>
      <c r="AT78" s="84">
        <f>IF(MoM!AU78=0,0,AU78/MoM!AU78*100)</f>
        <v>0.9761422316021845</v>
      </c>
      <c r="AU78" s="84">
        <f>IF(MoM!AV78=0,0,AV78/MoM!AV78*100)</f>
        <v>0.97809451606538889</v>
      </c>
      <c r="AV78" s="84">
        <f>IF(MoM!AW78=0,0,AW78/MoM!AW78*100)</f>
        <v>0.9767251837428973</v>
      </c>
      <c r="AW78" s="84">
        <f>IF(MoM!AX78=0,0,AX78/MoM!AX78*100)</f>
        <v>0.98082742951461754</v>
      </c>
      <c r="AX78" s="84">
        <f>IF(MoM!AY78=0,0,AY78/MoM!AY78*100)</f>
        <v>0.98622198037694786</v>
      </c>
      <c r="AY78" s="84">
        <f>IF(MoM!AZ78=0,0,AZ78/MoM!AZ78*100)</f>
        <v>0.98789855774358859</v>
      </c>
      <c r="AZ78" s="84">
        <f>IF(MoM!BA78=0,0,BA78/MoM!BA78*100)</f>
        <v>0.99254168096498341</v>
      </c>
      <c r="BA78" s="84">
        <f>IF(MoM!BB78=0,0,BB78/MoM!BB78*100)</f>
        <v>0.9943282559907205</v>
      </c>
      <c r="BB78" s="84">
        <f>IF(MoM!BC78=0,0,BC78/MoM!BC78*100)</f>
        <v>0.9946265544675178</v>
      </c>
      <c r="BC78" s="84">
        <f>IF(MoM!BD78=0,0,BD78/MoM!BD78*100)</f>
        <v>0.9978093594418137</v>
      </c>
      <c r="BD78" s="84">
        <f>IF(MoM!BE78=0,0,BE78/MoM!BE78*100)</f>
        <v>1.0013016921998599</v>
      </c>
      <c r="BE78" s="137">
        <v>1</v>
      </c>
      <c r="BF78" s="84">
        <f>BE78*MoM!BF78/100</f>
        <v>1.0024</v>
      </c>
      <c r="BG78" s="84">
        <f>BF78*MoM!BG78/100</f>
        <v>1.00430456</v>
      </c>
      <c r="BH78" s="84">
        <f>BG78*MoM!BH78/100</f>
        <v>1.009627374168</v>
      </c>
      <c r="BI78" s="84">
        <f>BH78*MoM!BI78/100</f>
        <v>1.0166947657871761</v>
      </c>
      <c r="BJ78" s="84">
        <f>BI78*MoM!BJ78/100</f>
        <v>1.0211682227566397</v>
      </c>
      <c r="BK78" s="84">
        <f>BJ78*MoM!BK78/100</f>
        <v>1.0267846479818012</v>
      </c>
      <c r="BL78" s="84">
        <f>BK78*MoM!BL78/100</f>
        <v>1.030686429644132</v>
      </c>
      <c r="BM78" s="84">
        <f>BL78*MoM!BM78/100</f>
        <v>1.0331600770752778</v>
      </c>
      <c r="BN78" s="84">
        <f>BM78*MoM!BN78/100</f>
        <v>1.0334700250984004</v>
      </c>
      <c r="BO78" s="84">
        <f>BN78*MoM!BO78/100</f>
        <v>1.0349168831335382</v>
      </c>
      <c r="BP78" s="84">
        <f>BO78*MoM!BP78/100</f>
        <v>1.0376076670296854</v>
      </c>
      <c r="BQ78" s="84">
        <f>BP78*MoM!BQ78/100</f>
        <v>1.0376076670296854</v>
      </c>
      <c r="BR78" s="84">
        <f>BQ78*MoM!BR78/100</f>
        <v>1.0394753608303389</v>
      </c>
      <c r="BS78" s="84">
        <f>BR78*MoM!BS78/100</f>
        <v>1.0444648425623244</v>
      </c>
      <c r="BT78" s="84">
        <f>BS78*MoM!BT78/100</f>
        <v>1.0471804511529865</v>
      </c>
    </row>
    <row r="79" spans="1:72" x14ac:dyDescent="0.45">
      <c r="A79" s="84">
        <f>Веса!A79</f>
        <v>1</v>
      </c>
      <c r="B79" s="84">
        <f>MoM!B79</f>
        <v>1</v>
      </c>
      <c r="C79" s="84">
        <f>БИПЦ_НДС!E79</f>
        <v>0</v>
      </c>
      <c r="D79" s="84">
        <f t="shared" si="1"/>
        <v>1</v>
      </c>
      <c r="E79" s="84">
        <v>1</v>
      </c>
      <c r="F79" s="84">
        <v>0</v>
      </c>
      <c r="G79" s="84">
        <v>0</v>
      </c>
      <c r="H79" s="84">
        <v>0</v>
      </c>
      <c r="I79" s="84">
        <v>0</v>
      </c>
      <c r="J79" s="139" t="s">
        <v>78</v>
      </c>
      <c r="K79" s="139" t="s">
        <v>78</v>
      </c>
      <c r="L79" s="99" t="str">
        <f>MoM!J79</f>
        <v>Соль поваренная пищевая, кг</v>
      </c>
      <c r="M79" s="84">
        <f>IF(MoM!N79=0,0,N79/MoM!N79*100)</f>
        <v>0.87981706896118839</v>
      </c>
      <c r="N79" s="84">
        <f>IF(MoM!O79=0,0,O79/MoM!O79*100)</f>
        <v>0.90621158103002408</v>
      </c>
      <c r="O79" s="84">
        <f>IF(MoM!P79=0,0,P79/MoM!P79*100)</f>
        <v>0.92333897991149161</v>
      </c>
      <c r="P79" s="84">
        <f>IF(MoM!Q79=0,0,Q79/MoM!Q79*100)</f>
        <v>0.93386504428248274</v>
      </c>
      <c r="Q79" s="84">
        <f>IF(MoM!R79=0,0,R79/MoM!R79*100)</f>
        <v>0.94049548609688827</v>
      </c>
      <c r="R79" s="84">
        <f>IF(MoM!S79=0,0,S79/MoM!S79*100)</f>
        <v>0.9432229230065694</v>
      </c>
      <c r="S79" s="84">
        <f>IF(MoM!T79=0,0,T79/MoM!T79*100)</f>
        <v>0.94378885676037338</v>
      </c>
      <c r="T79" s="84">
        <f>IF(MoM!U79=0,0,U79/MoM!U79*100)</f>
        <v>0.94501578227416172</v>
      </c>
      <c r="U79" s="84">
        <f>IF(MoM!V79=0,0,V79/MoM!V79*100)</f>
        <v>0.94397626491366016</v>
      </c>
      <c r="V79" s="84">
        <f>IF(MoM!W79=0,0,W79/MoM!W79*100)</f>
        <v>0.94718578421436661</v>
      </c>
      <c r="W79" s="84">
        <f>IF(MoM!X79=0,0,X79/MoM!X79*100)</f>
        <v>0.94917487436121661</v>
      </c>
      <c r="X79" s="84">
        <f>IF(MoM!Y79=0,0,Y79/MoM!Y79*100)</f>
        <v>0.95401566622045886</v>
      </c>
      <c r="Y79" s="84">
        <f>IF(MoM!Z79=0,0,Z79/MoM!Z79*100)</f>
        <v>0.95296624898761639</v>
      </c>
      <c r="Z79" s="84">
        <f>IF(MoM!AA79=0,0,AA79/MoM!AA79*100)</f>
        <v>0.95210857936352744</v>
      </c>
      <c r="AA79" s="84">
        <f>IF(MoM!AB79=0,0,AB79/MoM!AB79*100)</f>
        <v>0.95391758566431817</v>
      </c>
      <c r="AB79" s="84">
        <f>IF(MoM!AC79=0,0,AC79/MoM!AC79*100)</f>
        <v>0.95821021479980772</v>
      </c>
      <c r="AC79" s="84">
        <f>IF(MoM!AD79=0,0,AD79/MoM!AD79*100)</f>
        <v>0.96242633974492686</v>
      </c>
      <c r="AD79" s="84">
        <f>IF(MoM!AE79=0,0,AE79/MoM!AE79*100)</f>
        <v>0.96367749398659519</v>
      </c>
      <c r="AE79" s="84">
        <f>IF(MoM!AF79=0,0,AF79/MoM!AF79*100)</f>
        <v>0.96415933273358845</v>
      </c>
      <c r="AF79" s="84">
        <f>IF(MoM!AG79=0,0,AG79/MoM!AG79*100)</f>
        <v>0.96531632393286881</v>
      </c>
      <c r="AG79" s="84">
        <f>IF(MoM!AH79=0,0,AH79/MoM!AH79*100)</f>
        <v>0.96966024739056667</v>
      </c>
      <c r="AH79" s="84">
        <f>IF(MoM!AI79=0,0,AI79/MoM!AI79*100)</f>
        <v>0.97567214092438825</v>
      </c>
      <c r="AI79" s="84">
        <f>IF(MoM!AJ79=0,0,AJ79/MoM!AJ79*100)</f>
        <v>0.97791618684851445</v>
      </c>
      <c r="AJ79" s="84">
        <f>IF(MoM!AK79=0,0,AK79/MoM!AK79*100)</f>
        <v>0.97390673048243559</v>
      </c>
      <c r="AK79" s="84">
        <f>IF(MoM!AL79=0,0,AL79/MoM!AL79*100)</f>
        <v>0.9747832465398697</v>
      </c>
      <c r="AL79" s="84">
        <f>IF(MoM!AM79=0,0,AM79/MoM!AM79*100)</f>
        <v>0.97527063816313952</v>
      </c>
      <c r="AM79" s="84">
        <f>IF(MoM!AN79=0,0,AN79/MoM!AN79*100)</f>
        <v>0.97380773220589467</v>
      </c>
      <c r="AN79" s="84">
        <f>IF(MoM!AO79=0,0,AO79/MoM!AO79*100)</f>
        <v>0.97351558988623288</v>
      </c>
      <c r="AO79" s="84">
        <f>IF(MoM!AP79=0,0,AP79/MoM!AP79*100)</f>
        <v>0.97361294144522148</v>
      </c>
      <c r="AP79" s="84">
        <f>IF(MoM!AQ79=0,0,AQ79/MoM!AQ79*100)</f>
        <v>0.97663114156370179</v>
      </c>
      <c r="AQ79" s="84">
        <f>IF(MoM!AR79=0,0,AR79/MoM!AR79*100)</f>
        <v>0.97946337187423649</v>
      </c>
      <c r="AR79" s="84">
        <f>IF(MoM!AS79=0,0,AS79/MoM!AS79*100)</f>
        <v>0.98034488890892335</v>
      </c>
      <c r="AS79" s="84">
        <f>IF(MoM!AT79=0,0,AT79/MoM!AT79*100)</f>
        <v>0.98083506135337784</v>
      </c>
      <c r="AT79" s="84">
        <f>IF(MoM!AU79=0,0,AU79/MoM!AU79*100)</f>
        <v>0.98446415108038532</v>
      </c>
      <c r="AU79" s="84">
        <f>IF(MoM!AV79=0,0,AV79/MoM!AV79*100)</f>
        <v>0.98594084730700604</v>
      </c>
      <c r="AV79" s="84">
        <f>IF(MoM!AW79=0,0,AW79/MoM!AW79*100)</f>
        <v>0.98672959998485166</v>
      </c>
      <c r="AW79" s="84">
        <f>IF(MoM!AX79=0,0,AX79/MoM!AX79*100)</f>
        <v>0.98870305918482138</v>
      </c>
      <c r="AX79" s="84">
        <f>IF(MoM!AY79=0,0,AY79/MoM!AY79*100)</f>
        <v>0.99285561203339767</v>
      </c>
      <c r="AY79" s="84">
        <f>IF(MoM!AZ79=0,0,AZ79/MoM!AZ79*100)</f>
        <v>0.99513917994107459</v>
      </c>
      <c r="AZ79" s="84">
        <f>IF(MoM!BA79=0,0,BA79/MoM!BA79*100)</f>
        <v>0.99812459748089777</v>
      </c>
      <c r="BA79" s="84">
        <f>IF(MoM!BB79=0,0,BB79/MoM!BB79*100)</f>
        <v>0.99802478502114966</v>
      </c>
      <c r="BB79" s="84">
        <f>IF(MoM!BC79=0,0,BC79/MoM!BC79*100)</f>
        <v>0.99533011810159255</v>
      </c>
      <c r="BC79" s="84">
        <f>IF(MoM!BD79=0,0,BD79/MoM!BD79*100)</f>
        <v>0.99423525497168086</v>
      </c>
      <c r="BD79" s="84">
        <f>IF(MoM!BE79=0,0,BE79/MoM!BE79*100)</f>
        <v>0.99393698439518929</v>
      </c>
      <c r="BE79" s="137">
        <v>1</v>
      </c>
      <c r="BF79" s="84">
        <f>BE79*MoM!BF79/100</f>
        <v>1.0019</v>
      </c>
      <c r="BG79" s="84">
        <f>BF79*MoM!BG79/100</f>
        <v>1.0085125399999999</v>
      </c>
      <c r="BH79" s="84">
        <f>BG79*MoM!BH79/100</f>
        <v>1.0170848965899999</v>
      </c>
      <c r="BI79" s="84">
        <f>BH79*MoM!BI79/100</f>
        <v>1.0231874059695398</v>
      </c>
      <c r="BJ79" s="84">
        <f>BI79*MoM!BJ79/100</f>
        <v>1.0278940680369997</v>
      </c>
      <c r="BK79" s="84">
        <f>BJ79*MoM!BK79/100</f>
        <v>1.0366311676153142</v>
      </c>
      <c r="BL79" s="84">
        <f>BK79*MoM!BL79/100</f>
        <v>1.0443022382556675</v>
      </c>
      <c r="BM79" s="84">
        <f>BL79*MoM!BM79/100</f>
        <v>1.0492104587754691</v>
      </c>
      <c r="BN79" s="84">
        <f>BM79*MoM!BN79/100</f>
        <v>1.0539319058399588</v>
      </c>
      <c r="BO79" s="84">
        <f>BN79*MoM!BO79/100</f>
        <v>1.0578314538915667</v>
      </c>
      <c r="BP79" s="84">
        <f>BO79*MoM!BP79/100</f>
        <v>1.0596297673631825</v>
      </c>
      <c r="BQ79" s="84">
        <f>BP79*MoM!BQ79/100</f>
        <v>1.0628086566652721</v>
      </c>
      <c r="BR79" s="84">
        <f>BQ79*MoM!BR79/100</f>
        <v>1.0654656783069354</v>
      </c>
      <c r="BS79" s="84">
        <f>BR79*MoM!BS79/100</f>
        <v>1.0636543866538135</v>
      </c>
      <c r="BT79" s="84">
        <f>BS79*MoM!BT79/100</f>
        <v>1.063760752092479</v>
      </c>
    </row>
    <row r="80" spans="1:72" x14ac:dyDescent="0.45">
      <c r="A80" s="84">
        <f>Веса!A80</f>
        <v>0</v>
      </c>
      <c r="B80" s="84">
        <f>MoM!B80</f>
        <v>0</v>
      </c>
      <c r="C80" s="84">
        <f>БИПЦ_НДС!E80</f>
        <v>1</v>
      </c>
      <c r="D80" s="84">
        <f t="shared" si="1"/>
        <v>0</v>
      </c>
      <c r="E80" s="84">
        <v>1</v>
      </c>
      <c r="F80" s="84">
        <v>0</v>
      </c>
      <c r="G80" s="84">
        <v>0</v>
      </c>
      <c r="H80" s="84">
        <v>0</v>
      </c>
      <c r="I80" s="84">
        <v>0</v>
      </c>
      <c r="J80" s="139" t="s">
        <v>79</v>
      </c>
      <c r="K80" s="139" t="s">
        <v>79</v>
      </c>
      <c r="L80" s="99" t="str">
        <f>MoM!J80</f>
        <v>Сухие приправы, специи, кг</v>
      </c>
      <c r="M80" s="84">
        <f>IF(MoM!N80=0,0,N80/MoM!N80*100)</f>
        <v>0</v>
      </c>
      <c r="N80" s="84">
        <f>IF(MoM!O80=0,0,O80/MoM!O80*100)</f>
        <v>0</v>
      </c>
      <c r="O80" s="84">
        <f>IF(MoM!P80=0,0,P80/MoM!P80*100)</f>
        <v>0</v>
      </c>
      <c r="P80" s="84">
        <f>IF(MoM!Q80=0,0,Q80/MoM!Q80*100)</f>
        <v>0</v>
      </c>
      <c r="Q80" s="84">
        <f>IF(MoM!R80=0,0,R80/MoM!R80*100)</f>
        <v>0</v>
      </c>
      <c r="R80" s="84">
        <f>IF(MoM!S80=0,0,S80/MoM!S80*100)</f>
        <v>0</v>
      </c>
      <c r="S80" s="84">
        <f>IF(MoM!T80=0,0,T80/MoM!T80*100)</f>
        <v>0</v>
      </c>
      <c r="T80" s="84">
        <f>IF(MoM!U80=0,0,U80/MoM!U80*100)</f>
        <v>0</v>
      </c>
      <c r="U80" s="84">
        <f>IF(MoM!V80=0,0,V80/MoM!V80*100)</f>
        <v>0</v>
      </c>
      <c r="V80" s="84">
        <f>IF(MoM!W80=0,0,W80/MoM!W80*100)</f>
        <v>0</v>
      </c>
      <c r="W80" s="84">
        <f>IF(MoM!X80=0,0,X80/MoM!X80*100)</f>
        <v>0</v>
      </c>
      <c r="X80" s="84">
        <f>IF(MoM!Y80=0,0,Y80/MoM!Y80*100)</f>
        <v>0</v>
      </c>
      <c r="Y80" s="84">
        <f>IF(MoM!Z80=0,0,Z80/MoM!Z80*100)</f>
        <v>0</v>
      </c>
      <c r="Z80" s="84">
        <f>IF(MoM!AA80=0,0,AA80/MoM!AA80*100)</f>
        <v>0</v>
      </c>
      <c r="AA80" s="84">
        <f>IF(MoM!AB80=0,0,AB80/MoM!AB80*100)</f>
        <v>0</v>
      </c>
      <c r="AB80" s="84">
        <f>IF(MoM!AC80=0,0,AC80/MoM!AC80*100)</f>
        <v>0</v>
      </c>
      <c r="AC80" s="84">
        <f>IF(MoM!AD80=0,0,AD80/MoM!AD80*100)</f>
        <v>0</v>
      </c>
      <c r="AD80" s="84">
        <f>IF(MoM!AE80=0,0,AE80/MoM!AE80*100)</f>
        <v>0</v>
      </c>
      <c r="AE80" s="84">
        <f>IF(MoM!AF80=0,0,AF80/MoM!AF80*100)</f>
        <v>0</v>
      </c>
      <c r="AF80" s="84">
        <f>IF(MoM!AG80=0,0,AG80/MoM!AG80*100)</f>
        <v>0</v>
      </c>
      <c r="AG80" s="84">
        <f>IF(MoM!AH80=0,0,AH80/MoM!AH80*100)</f>
        <v>0</v>
      </c>
      <c r="AH80" s="84">
        <f>IF(MoM!AI80=0,0,AI80/MoM!AI80*100)</f>
        <v>0</v>
      </c>
      <c r="AI80" s="84">
        <f>IF(MoM!AJ80=0,0,AJ80/MoM!AJ80*100)</f>
        <v>0</v>
      </c>
      <c r="AJ80" s="84">
        <f>IF(MoM!AK80=0,0,AK80/MoM!AK80*100)</f>
        <v>0</v>
      </c>
      <c r="AK80" s="84">
        <f>IF(MoM!AL80=0,0,AL80/MoM!AL80*100)</f>
        <v>0</v>
      </c>
      <c r="AL80" s="84">
        <f>IF(MoM!AM80=0,0,AM80/MoM!AM80*100)</f>
        <v>0</v>
      </c>
      <c r="AM80" s="84">
        <f>IF(MoM!AN80=0,0,AN80/MoM!AN80*100)</f>
        <v>0</v>
      </c>
      <c r="AN80" s="84">
        <f>IF(MoM!AO80=0,0,AO80/MoM!AO80*100)</f>
        <v>0</v>
      </c>
      <c r="AO80" s="84">
        <f>IF(MoM!AP80=0,0,AP80/MoM!AP80*100)</f>
        <v>0</v>
      </c>
      <c r="AP80" s="84">
        <f>IF(MoM!AQ80=0,0,AQ80/MoM!AQ80*100)</f>
        <v>0</v>
      </c>
      <c r="AQ80" s="84">
        <f>IF(MoM!AR80=0,0,AR80/MoM!AR80*100)</f>
        <v>0</v>
      </c>
      <c r="AR80" s="84">
        <f>IF(MoM!AS80=0,0,AS80/MoM!AS80*100)</f>
        <v>0</v>
      </c>
      <c r="AS80" s="84">
        <f>IF(MoM!AT80=0,0,AT80/MoM!AT80*100)</f>
        <v>0</v>
      </c>
      <c r="AT80" s="84">
        <f>IF(MoM!AU80=0,0,AU80/MoM!AU80*100)</f>
        <v>0</v>
      </c>
      <c r="AU80" s="84">
        <f>IF(MoM!AV80=0,0,AV80/MoM!AV80*100)</f>
        <v>0</v>
      </c>
      <c r="AV80" s="84">
        <f>IF(MoM!AW80=0,0,AW80/MoM!AW80*100)</f>
        <v>0</v>
      </c>
      <c r="AW80" s="84">
        <f>IF(MoM!AX80=0,0,AX80/MoM!AX80*100)</f>
        <v>0</v>
      </c>
      <c r="AX80" s="84">
        <f>IF(MoM!AY80=0,0,AY80/MoM!AY80*100)</f>
        <v>0</v>
      </c>
      <c r="AY80" s="84">
        <f>IF(MoM!AZ80=0,0,AZ80/MoM!AZ80*100)</f>
        <v>0</v>
      </c>
      <c r="AZ80" s="84">
        <f>IF(MoM!BA80=0,0,BA80/MoM!BA80*100)</f>
        <v>0</v>
      </c>
      <c r="BA80" s="84">
        <f>IF(MoM!BB80=0,0,BB80/MoM!BB80*100)</f>
        <v>0</v>
      </c>
      <c r="BB80" s="84">
        <f>IF(MoM!BC80=0,0,BC80/MoM!BC80*100)</f>
        <v>0</v>
      </c>
      <c r="BC80" s="84">
        <f>IF(MoM!BD80=0,0,BD80/MoM!BD80*100)</f>
        <v>0</v>
      </c>
      <c r="BD80" s="84">
        <f>IF(MoM!BE80=0,0,BE80/MoM!BE80*100)</f>
        <v>0</v>
      </c>
      <c r="BE80" s="137">
        <v>1</v>
      </c>
      <c r="BF80" s="84">
        <f>BE80*MoM!BF80/100</f>
        <v>0</v>
      </c>
      <c r="BG80" s="84">
        <f>BF80*MoM!BG80/100</f>
        <v>0</v>
      </c>
      <c r="BH80" s="84">
        <f>BG80*MoM!BH80/100</f>
        <v>0</v>
      </c>
      <c r="BI80" s="84">
        <f>BH80*MoM!BI80/100</f>
        <v>0</v>
      </c>
      <c r="BJ80" s="84">
        <f>BI80*MoM!BJ80/100</f>
        <v>0</v>
      </c>
      <c r="BK80" s="84">
        <f>BJ80*MoM!BK80/100</f>
        <v>0</v>
      </c>
      <c r="BL80" s="84">
        <f>BK80*MoM!BL80/100</f>
        <v>0</v>
      </c>
      <c r="BM80" s="84">
        <f>BL80*MoM!BM80/100</f>
        <v>0</v>
      </c>
      <c r="BN80" s="84">
        <f>BM80*MoM!BN80/100</f>
        <v>0</v>
      </c>
      <c r="BO80" s="84">
        <f>BN80*MoM!BO80/100</f>
        <v>0</v>
      </c>
      <c r="BP80" s="84">
        <f>BO80*MoM!BP80/100</f>
        <v>0</v>
      </c>
      <c r="BQ80" s="84">
        <f>BP80*MoM!BQ80/100</f>
        <v>0</v>
      </c>
      <c r="BR80" s="84">
        <f>BQ80*MoM!BR80/100</f>
        <v>0</v>
      </c>
      <c r="BS80" s="84">
        <f>BR80*MoM!BS80/100</f>
        <v>0</v>
      </c>
      <c r="BT80" s="84">
        <f>BS80*MoM!BT80/100</f>
        <v>0</v>
      </c>
    </row>
    <row r="81" spans="1:72" x14ac:dyDescent="0.45">
      <c r="A81" s="84">
        <f>Веса!A81</f>
        <v>1</v>
      </c>
      <c r="B81" s="84">
        <f>MoM!B81</f>
        <v>1</v>
      </c>
      <c r="C81" s="84">
        <f>БИПЦ_НДС!E81</f>
        <v>1</v>
      </c>
      <c r="D81" s="84">
        <f t="shared" si="1"/>
        <v>0</v>
      </c>
      <c r="E81" s="84">
        <v>1</v>
      </c>
      <c r="F81" s="84">
        <v>0</v>
      </c>
      <c r="G81" s="84">
        <v>0</v>
      </c>
      <c r="H81" s="84">
        <v>0</v>
      </c>
      <c r="I81" s="84">
        <v>0</v>
      </c>
      <c r="J81" s="139" t="s">
        <v>80</v>
      </c>
      <c r="K81" s="139" t="s">
        <v>80</v>
      </c>
      <c r="L81" s="99" t="str">
        <f>MoM!J81</f>
        <v>Сухие супы в пакетах, 100 г</v>
      </c>
      <c r="M81" s="84">
        <f>IF(MoM!N81=0,0,N81/MoM!N81*100)</f>
        <v>0.74601039855721063</v>
      </c>
      <c r="N81" s="84">
        <f>IF(MoM!O81=0,0,O81/MoM!O81*100)</f>
        <v>0.79136783078948902</v>
      </c>
      <c r="O81" s="84">
        <f>IF(MoM!P81=0,0,P81/MoM!P81*100)</f>
        <v>0.82246858653951604</v>
      </c>
      <c r="P81" s="84">
        <f>IF(MoM!Q81=0,0,Q81/MoM!Q81*100)</f>
        <v>0.84788286586358719</v>
      </c>
      <c r="Q81" s="84">
        <f>IF(MoM!R81=0,0,R81/MoM!R81*100)</f>
        <v>0.86195772143692273</v>
      </c>
      <c r="R81" s="84">
        <f>IF(MoM!S81=0,0,S81/MoM!S81*100)</f>
        <v>0.87083588596772299</v>
      </c>
      <c r="S81" s="84">
        <f>IF(MoM!T81=0,0,T81/MoM!T81*100)</f>
        <v>0.87327422644843256</v>
      </c>
      <c r="T81" s="84">
        <f>IF(MoM!U81=0,0,U81/MoM!U81*100)</f>
        <v>0.87676732335422625</v>
      </c>
      <c r="U81" s="84">
        <f>IF(MoM!V81=0,0,V81/MoM!V81*100)</f>
        <v>0.88272934115303492</v>
      </c>
      <c r="V81" s="84">
        <f>IF(MoM!W81=0,0,W81/MoM!W81*100)</f>
        <v>0.89023254055283563</v>
      </c>
      <c r="W81" s="84">
        <f>IF(MoM!X81=0,0,X81/MoM!X81*100)</f>
        <v>0.89984705199080628</v>
      </c>
      <c r="X81" s="84">
        <f>IF(MoM!Y81=0,0,Y81/MoM!Y81*100)</f>
        <v>0.90371639431436679</v>
      </c>
      <c r="Y81" s="84">
        <f>IF(MoM!Z81=0,0,Z81/MoM!Z81*100)</f>
        <v>0.90913869268025305</v>
      </c>
      <c r="Z81" s="84">
        <f>IF(MoM!AA81=0,0,AA81/MoM!AA81*100)</f>
        <v>0.91550266352901488</v>
      </c>
      <c r="AA81" s="84">
        <f>IF(MoM!AB81=0,0,AB81/MoM!AB81*100)</f>
        <v>0.92447458963159923</v>
      </c>
      <c r="AB81" s="84">
        <f>IF(MoM!AC81=0,0,AC81/MoM!AC81*100)</f>
        <v>0.93593807454303102</v>
      </c>
      <c r="AC81" s="84">
        <f>IF(MoM!AD81=0,0,AD81/MoM!AD81*100)</f>
        <v>0.94660776859282147</v>
      </c>
      <c r="AD81" s="84">
        <f>IF(MoM!AE81=0,0,AE81/MoM!AE81*100)</f>
        <v>0.95247673675809708</v>
      </c>
      <c r="AE81" s="84">
        <f>IF(MoM!AF81=0,0,AF81/MoM!AF81*100)</f>
        <v>0.95790585415761809</v>
      </c>
      <c r="AF81" s="84">
        <f>IF(MoM!AG81=0,0,AG81/MoM!AG81*100)</f>
        <v>0.96030061879301221</v>
      </c>
      <c r="AG81" s="84">
        <f>IF(MoM!AH81=0,0,AH81/MoM!AH81*100)</f>
        <v>0.96462197157758078</v>
      </c>
      <c r="AH81" s="84">
        <f>IF(MoM!AI81=0,0,AI81/MoM!AI81*100)</f>
        <v>0.96886630825252207</v>
      </c>
      <c r="AI81" s="84">
        <f>IF(MoM!AJ81=0,0,AJ81/MoM!AJ81*100)</f>
        <v>0.96828498846757061</v>
      </c>
      <c r="AJ81" s="84">
        <f>IF(MoM!AK81=0,0,AK81/MoM!AK81*100)</f>
        <v>0.97157715742836048</v>
      </c>
      <c r="AK81" s="84">
        <f>IF(MoM!AL81=0,0,AL81/MoM!AL81*100)</f>
        <v>0.97458904661638834</v>
      </c>
      <c r="AL81" s="84">
        <f>IF(MoM!AM81=0,0,AM81/MoM!AM81*100)</f>
        <v>0.98024166308676342</v>
      </c>
      <c r="AM81" s="84">
        <f>IF(MoM!AN81=0,0,AN81/MoM!AN81*100)</f>
        <v>0.98367250890756697</v>
      </c>
      <c r="AN81" s="84">
        <f>IF(MoM!AO81=0,0,AO81/MoM!AO81*100)</f>
        <v>0.98386924340934845</v>
      </c>
      <c r="AO81" s="84">
        <f>IF(MoM!AP81=0,0,AP81/MoM!AP81*100)</f>
        <v>0.98406601725803033</v>
      </c>
      <c r="AP81" s="84">
        <f>IF(MoM!AQ81=0,0,AQ81/MoM!AQ81*100)</f>
        <v>0.98426283046148189</v>
      </c>
      <c r="AQ81" s="84">
        <f>IF(MoM!AR81=0,0,AR81/MoM!AR81*100)</f>
        <v>0.98544394585803574</v>
      </c>
      <c r="AR81" s="84">
        <f>IF(MoM!AS81=0,0,AS81/MoM!AS81*100)</f>
        <v>0.98416286872842029</v>
      </c>
      <c r="AS81" s="84">
        <f>IF(MoM!AT81=0,0,AT81/MoM!AT81*100)</f>
        <v>0.98544228045776716</v>
      </c>
      <c r="AT81" s="84">
        <f>IF(MoM!AU81=0,0,AU81/MoM!AU81*100)</f>
        <v>0.99046803608810186</v>
      </c>
      <c r="AU81" s="84">
        <f>IF(MoM!AV81=0,0,AV81/MoM!AV81*100)</f>
        <v>0.98828900640870798</v>
      </c>
      <c r="AV81" s="84">
        <f>IF(MoM!AW81=0,0,AW81/MoM!AW81*100)</f>
        <v>0.98799251970678525</v>
      </c>
      <c r="AW81" s="84">
        <f>IF(MoM!AX81=0,0,AX81/MoM!AX81*100)</f>
        <v>0.98957330773831609</v>
      </c>
      <c r="AX81" s="84">
        <f>IF(MoM!AY81=0,0,AY81/MoM!AY81*100)</f>
        <v>0.9915524543537928</v>
      </c>
      <c r="AY81" s="84">
        <f>IF(MoM!AZ81=0,0,AZ81/MoM!AZ81*100)</f>
        <v>0.99026343616313295</v>
      </c>
      <c r="AZ81" s="84">
        <f>IF(MoM!BA81=0,0,BA81/MoM!BA81*100)</f>
        <v>0.99234298937907539</v>
      </c>
      <c r="BA81" s="84">
        <f>IF(MoM!BB81=0,0,BB81/MoM!BB81*100)</f>
        <v>0.99313686377057864</v>
      </c>
      <c r="BB81" s="84">
        <f>IF(MoM!BC81=0,0,BC81/MoM!BC81*100)</f>
        <v>0.99542107855725115</v>
      </c>
      <c r="BC81" s="84">
        <f>IF(MoM!BD81=0,0,BD81/MoM!BD81*100)</f>
        <v>0.9967151259593755</v>
      </c>
      <c r="BD81" s="84">
        <f>IF(MoM!BE81=0,0,BE81/MoM!BE81*100)</f>
        <v>0.99571841083341617</v>
      </c>
      <c r="BE81" s="137">
        <v>1</v>
      </c>
      <c r="BF81" s="84">
        <f>BE81*MoM!BF81/100</f>
        <v>0.9998999999999999</v>
      </c>
      <c r="BG81" s="84">
        <f>BF81*MoM!BG81/100</f>
        <v>1.0057994099999998</v>
      </c>
      <c r="BH81" s="84">
        <f>BG81*MoM!BH81/100</f>
        <v>1.0126388459879998</v>
      </c>
      <c r="BI81" s="84">
        <f>BH81*MoM!BI81/100</f>
        <v>1.0215500678326941</v>
      </c>
      <c r="BJ81" s="84">
        <f>BI81*MoM!BJ81/100</f>
        <v>1.0229802379276598</v>
      </c>
      <c r="BK81" s="84">
        <f>BJ81*MoM!BK81/100</f>
        <v>1.0289135233076403</v>
      </c>
      <c r="BL81" s="84">
        <f>BK81*MoM!BL81/100</f>
        <v>1.0332349601055324</v>
      </c>
      <c r="BM81" s="84">
        <f>BL81*MoM!BM81/100</f>
        <v>1.0356114005137753</v>
      </c>
      <c r="BN81" s="84">
        <f>BM81*MoM!BN81/100</f>
        <v>1.0405823352362416</v>
      </c>
      <c r="BO81" s="84">
        <f>BN81*MoM!BO81/100</f>
        <v>1.0439121987089974</v>
      </c>
      <c r="BP81" s="84">
        <f>BO81*MoM!BP81/100</f>
        <v>1.0468351528653828</v>
      </c>
      <c r="BQ81" s="84">
        <f>BP81*MoM!BQ81/100</f>
        <v>1.0535348978437211</v>
      </c>
      <c r="BR81" s="84">
        <f>BQ81*MoM!BR81/100</f>
        <v>1.0583811583738021</v>
      </c>
      <c r="BS81" s="84">
        <f>BR81*MoM!BS81/100</f>
        <v>1.0647314453240448</v>
      </c>
      <c r="BT81" s="84">
        <f>BS81*MoM!BT81/100</f>
        <v>1.0643055527459151</v>
      </c>
    </row>
    <row r="82" spans="1:72" x14ac:dyDescent="0.45">
      <c r="A82" s="84">
        <f>Веса!A82</f>
        <v>1</v>
      </c>
      <c r="B82" s="84">
        <f>MoM!B82</f>
        <v>1</v>
      </c>
      <c r="C82" s="84">
        <f>БИПЦ_НДС!E82</f>
        <v>0</v>
      </c>
      <c r="D82" s="84">
        <f t="shared" si="1"/>
        <v>1</v>
      </c>
      <c r="E82" s="84">
        <v>1</v>
      </c>
      <c r="F82" s="84">
        <v>0</v>
      </c>
      <c r="G82" s="84">
        <v>0</v>
      </c>
      <c r="H82" s="84">
        <v>0</v>
      </c>
      <c r="I82" s="84">
        <v>0</v>
      </c>
      <c r="J82" s="139" t="s">
        <v>81</v>
      </c>
      <c r="K82" s="139" t="s">
        <v>81</v>
      </c>
      <c r="L82" s="99" t="str">
        <f>MoM!J82</f>
        <v>Мука пшеничная, кг</v>
      </c>
      <c r="M82" s="84">
        <f>IF(MoM!N82=0,0,N82/MoM!N82*100)</f>
        <v>0.95743464958485891</v>
      </c>
      <c r="N82" s="84">
        <f>IF(MoM!O82=0,0,O82/MoM!O82*100)</f>
        <v>0.99276398815454014</v>
      </c>
      <c r="O82" s="84">
        <f>IF(MoM!P82=0,0,P82/MoM!P82*100)</f>
        <v>1.0113286747330301</v>
      </c>
      <c r="P82" s="84">
        <f>IF(MoM!Q82=0,0,Q82/MoM!Q82*100)</f>
        <v>1.0163853181066953</v>
      </c>
      <c r="Q82" s="84">
        <f>IF(MoM!R82=0,0,R82/MoM!R82*100)</f>
        <v>1.0114050300479727</v>
      </c>
      <c r="R82" s="84">
        <f>IF(MoM!S82=0,0,S82/MoM!S82*100)</f>
        <v>1.0062468643947278</v>
      </c>
      <c r="S82" s="84">
        <f>IF(MoM!T82=0,0,T82/MoM!T82*100)</f>
        <v>1.0035299978608621</v>
      </c>
      <c r="T82" s="84">
        <f>IF(MoM!U82=0,0,U82/MoM!U82*100)</f>
        <v>1.0043328218591507</v>
      </c>
      <c r="U82" s="84">
        <f>IF(MoM!V82=0,0,V82/MoM!V82*100)</f>
        <v>1.0075466868890999</v>
      </c>
      <c r="V82" s="84">
        <f>IF(MoM!W82=0,0,W82/MoM!W82*100)</f>
        <v>1.0092595162568114</v>
      </c>
      <c r="W82" s="84">
        <f>IF(MoM!X82=0,0,X82/MoM!X82*100)</f>
        <v>1.0135993321767158</v>
      </c>
      <c r="X82" s="84">
        <f>IF(MoM!Y82=0,0,Y82/MoM!Y82*100)</f>
        <v>1.0182618891047288</v>
      </c>
      <c r="Y82" s="84">
        <f>IF(MoM!Z82=0,0,Z82/MoM!Z82*100)</f>
        <v>1.0245751128171783</v>
      </c>
      <c r="Z82" s="84">
        <f>IF(MoM!AA82=0,0,AA82/MoM!AA82*100)</f>
        <v>1.0310299360279265</v>
      </c>
      <c r="AA82" s="84">
        <f>IF(MoM!AB82=0,0,AB82/MoM!AB82*100)</f>
        <v>1.0328857899127768</v>
      </c>
      <c r="AB82" s="84">
        <f>IF(MoM!AC82=0,0,AC82/MoM!AC82*100)</f>
        <v>1.032266058438829</v>
      </c>
      <c r="AC82" s="84">
        <f>IF(MoM!AD82=0,0,AD82/MoM!AD82*100)</f>
        <v>1.029788619898576</v>
      </c>
      <c r="AD82" s="84">
        <f>IF(MoM!AE82=0,0,AE82/MoM!AE82*100)</f>
        <v>1.030406493070515</v>
      </c>
      <c r="AE82" s="84">
        <f>IF(MoM!AF82=0,0,AF82/MoM!AF82*100)</f>
        <v>1.0346311596921041</v>
      </c>
      <c r="AF82" s="84">
        <f>IF(MoM!AG82=0,0,AG82/MoM!AG82*100)</f>
        <v>1.035562327735827</v>
      </c>
      <c r="AG82" s="84">
        <f>IF(MoM!AH82=0,0,AH82/MoM!AH82*100)</f>
        <v>1.0360801088996949</v>
      </c>
      <c r="AH82" s="84">
        <f>IF(MoM!AI82=0,0,AI82/MoM!AI82*100)</f>
        <v>1.0346295967472354</v>
      </c>
      <c r="AI82" s="84">
        <f>IF(MoM!AJ82=0,0,AJ82/MoM!AJ82*100)</f>
        <v>1.0344226708278861</v>
      </c>
      <c r="AJ82" s="84">
        <f>IF(MoM!AK82=0,0,AK82/MoM!AK82*100)</f>
        <v>1.032974479088727</v>
      </c>
      <c r="AK82" s="84">
        <f>IF(MoM!AL82=0,0,AL82/MoM!AL82*100)</f>
        <v>1.0313217199221849</v>
      </c>
      <c r="AL82" s="84">
        <f>IF(MoM!AM82=0,0,AM82/MoM!AM82*100)</f>
        <v>1.0300841338582782</v>
      </c>
      <c r="AM82" s="84">
        <f>IF(MoM!AN82=0,0,AN82/MoM!AN82*100)</f>
        <v>1.0287450244842626</v>
      </c>
      <c r="AN82" s="84">
        <f>IF(MoM!AO82=0,0,AO82/MoM!AO82*100)</f>
        <v>1.0287450244842626</v>
      </c>
      <c r="AO82" s="84">
        <f>IF(MoM!AP82=0,0,AP82/MoM!AP82*100)</f>
        <v>1.0260702874206036</v>
      </c>
      <c r="AP82" s="84">
        <f>IF(MoM!AQ82=0,0,AQ82/MoM!AQ82*100)</f>
        <v>1.0243259679319885</v>
      </c>
      <c r="AQ82" s="84">
        <f>IF(MoM!AR82=0,0,AR82/MoM!AR82*100)</f>
        <v>1.0220724508025381</v>
      </c>
      <c r="AR82" s="84">
        <f>IF(MoM!AS82=0,0,AS82/MoM!AS82*100)</f>
        <v>1.0174731247739266</v>
      </c>
      <c r="AS82" s="84">
        <f>IF(MoM!AT82=0,0,AT82/MoM!AT82*100)</f>
        <v>1.0146242000245596</v>
      </c>
      <c r="AT82" s="84">
        <f>IF(MoM!AU82=0,0,AU82/MoM!AU82*100)</f>
        <v>1.0102613159644538</v>
      </c>
      <c r="AU82" s="84">
        <f>IF(MoM!AV82=0,0,AV82/MoM!AV82*100)</f>
        <v>1.0045028264634566</v>
      </c>
      <c r="AV82" s="84">
        <f>IF(MoM!AW82=0,0,AW82/MoM!AW82*100)</f>
        <v>1.0013888677014198</v>
      </c>
      <c r="AW82" s="84">
        <f>IF(MoM!AX82=0,0,AX82/MoM!AX82*100)</f>
        <v>0.99818442332477531</v>
      </c>
      <c r="AX82" s="84">
        <f>IF(MoM!AY82=0,0,AY82/MoM!AY82*100)</f>
        <v>0.99149658768849935</v>
      </c>
      <c r="AY82" s="84">
        <f>IF(MoM!AZ82=0,0,AZ82/MoM!AZ82*100)</f>
        <v>0.98802634963158964</v>
      </c>
      <c r="AZ82" s="84">
        <f>IF(MoM!BA82=0,0,BA82/MoM!BA82*100)</f>
        <v>0.98348142842328445</v>
      </c>
      <c r="BA82" s="84">
        <f>IF(MoM!BB82=0,0,BB82/MoM!BB82*100)</f>
        <v>0.98515334685160405</v>
      </c>
      <c r="BB82" s="84">
        <f>IF(MoM!BC82=0,0,BC82/MoM!BC82*100)</f>
        <v>0.98879841423495507</v>
      </c>
      <c r="BC82" s="84">
        <f>IF(MoM!BD82=0,0,BD82/MoM!BD82*100)</f>
        <v>0.99235808852620089</v>
      </c>
      <c r="BD82" s="84">
        <f>IF(MoM!BE82=0,0,BE82/MoM!BE82*100)</f>
        <v>0.99245732433505351</v>
      </c>
      <c r="BE82" s="137">
        <v>1</v>
      </c>
      <c r="BF82" s="84">
        <f>BE82*MoM!BF82/100</f>
        <v>1.0081</v>
      </c>
      <c r="BG82" s="84">
        <f>BF82*MoM!BG82/100</f>
        <v>1.02513689</v>
      </c>
      <c r="BH82" s="84">
        <f>BG82*MoM!BH82/100</f>
        <v>1.042051648685</v>
      </c>
      <c r="BI82" s="84">
        <f>BH82*MoM!BI82/100</f>
        <v>1.0591412957234341</v>
      </c>
      <c r="BJ82" s="84">
        <f>BI82*MoM!BJ82/100</f>
        <v>1.0801122933787581</v>
      </c>
      <c r="BK82" s="84">
        <f>BJ82*MoM!BK82/100</f>
        <v>1.0968540339261288</v>
      </c>
      <c r="BL82" s="84">
        <f>BK82*MoM!BL82/100</f>
        <v>1.1148424400825174</v>
      </c>
      <c r="BM82" s="84">
        <f>BL82*MoM!BM82/100</f>
        <v>1.1194132940868557</v>
      </c>
      <c r="BN82" s="84">
        <f>BM82*MoM!BN82/100</f>
        <v>1.122547651310299</v>
      </c>
      <c r="BO82" s="84">
        <f>BN82*MoM!BO82/100</f>
        <v>1.1247927466129197</v>
      </c>
      <c r="BP82" s="84">
        <f>BO82*MoM!BP82/100</f>
        <v>1.1255801015355487</v>
      </c>
      <c r="BQ82" s="84">
        <f>BP82*MoM!BQ82/100</f>
        <v>1.1241168474035526</v>
      </c>
      <c r="BR82" s="84">
        <f>BQ82*MoM!BR82/100</f>
        <v>1.1201824384376402</v>
      </c>
      <c r="BS82" s="84">
        <f>BR82*MoM!BS82/100</f>
        <v>1.1164858363907961</v>
      </c>
      <c r="BT82" s="84">
        <f>BS82*MoM!BT82/100</f>
        <v>1.1179372679781041</v>
      </c>
    </row>
    <row r="83" spans="1:72" ht="28.5" x14ac:dyDescent="0.45">
      <c r="A83" s="84">
        <f>Веса!A83</f>
        <v>1</v>
      </c>
      <c r="B83" s="84">
        <f>MoM!B83</f>
        <v>1</v>
      </c>
      <c r="C83" s="84">
        <f>БИПЦ_НДС!E83</f>
        <v>0</v>
      </c>
      <c r="D83" s="84">
        <f t="shared" si="1"/>
        <v>1</v>
      </c>
      <c r="E83" s="84">
        <v>1</v>
      </c>
      <c r="F83" s="84">
        <v>0</v>
      </c>
      <c r="G83" s="84">
        <v>0</v>
      </c>
      <c r="H83" s="84">
        <v>0</v>
      </c>
      <c r="I83" s="84">
        <v>0</v>
      </c>
      <c r="J83" s="139" t="s">
        <v>82</v>
      </c>
      <c r="K83" s="139" t="s">
        <v>82</v>
      </c>
      <c r="L83" s="99" t="str">
        <f>MoM!J83</f>
        <v>Хлеб из ржаной муки и из смеси муки ржаной и пшеничной, кг</v>
      </c>
      <c r="M83" s="84">
        <f>IF(MoM!N83=0,0,N83/MoM!N83*100)</f>
        <v>0.81655979854799421</v>
      </c>
      <c r="N83" s="84">
        <f>IF(MoM!O83=0,0,O83/MoM!O83*100)</f>
        <v>0.83836194516922569</v>
      </c>
      <c r="O83" s="84">
        <f>IF(MoM!P83=0,0,P83/MoM!P83*100)</f>
        <v>0.84758392656608705</v>
      </c>
      <c r="P83" s="84">
        <f>IF(MoM!Q83=0,0,Q83/MoM!Q83*100)</f>
        <v>0.85563597386846491</v>
      </c>
      <c r="Q83" s="84">
        <f>IF(MoM!R83=0,0,R83/MoM!R83*100)</f>
        <v>0.86008528093258085</v>
      </c>
      <c r="R83" s="84">
        <f>IF(MoM!S83=0,0,S83/MoM!S83*100)</f>
        <v>0.8615474259101662</v>
      </c>
      <c r="S83" s="84">
        <f>IF(MoM!T83=0,0,T83/MoM!T83*100)</f>
        <v>0.86533823458417092</v>
      </c>
      <c r="T83" s="84">
        <f>IF(MoM!U83=0,0,U83/MoM!U83*100)</f>
        <v>0.86689584340642245</v>
      </c>
      <c r="U83" s="84">
        <f>IF(MoM!V83=0,0,V83/MoM!V83*100)</f>
        <v>0.87001666844268555</v>
      </c>
      <c r="V83" s="84">
        <f>IF(MoM!W83=0,0,W83/MoM!W83*100)</f>
        <v>0.87419274845121053</v>
      </c>
      <c r="W83" s="84">
        <f>IF(MoM!X83=0,0,X83/MoM!X83*100)</f>
        <v>0.8806617747897495</v>
      </c>
      <c r="X83" s="84">
        <f>IF(MoM!Y83=0,0,Y83/MoM!Y83*100)</f>
        <v>0.88814739987546232</v>
      </c>
      <c r="Y83" s="84">
        <f>IF(MoM!Z83=0,0,Z83/MoM!Z83*100)</f>
        <v>0.89178880421495166</v>
      </c>
      <c r="Z83" s="84">
        <f>IF(MoM!AA83=0,0,AA83/MoM!AA83*100)</f>
        <v>0.89696117927939834</v>
      </c>
      <c r="AA83" s="84">
        <f>IF(MoM!AB83=0,0,AB83/MoM!AB83*100)</f>
        <v>0.90359869200606591</v>
      </c>
      <c r="AB83" s="84">
        <f>IF(MoM!AC83=0,0,AC83/MoM!AC83*100)</f>
        <v>0.91245395918772543</v>
      </c>
      <c r="AC83" s="84">
        <f>IF(MoM!AD83=0,0,AD83/MoM!AD83*100)</f>
        <v>0.91856740071428322</v>
      </c>
      <c r="AD83" s="84">
        <f>IF(MoM!AE83=0,0,AE83/MoM!AE83*100)</f>
        <v>0.92270095401749752</v>
      </c>
      <c r="AE83" s="84">
        <f>IF(MoM!AF83=0,0,AF83/MoM!AF83*100)</f>
        <v>0.92666856811977283</v>
      </c>
      <c r="AF83" s="84">
        <f>IF(MoM!AG83=0,0,AG83/MoM!AG83*100)</f>
        <v>0.930375242392252</v>
      </c>
      <c r="AG83" s="84">
        <f>IF(MoM!AH83=0,0,AH83/MoM!AH83*100)</f>
        <v>0.93418978088606031</v>
      </c>
      <c r="AH83" s="84">
        <f>IF(MoM!AI83=0,0,AI83/MoM!AI83*100)</f>
        <v>0.93745944511916157</v>
      </c>
      <c r="AI83" s="84">
        <f>IF(MoM!AJ83=0,0,AJ83/MoM!AJ83*100)</f>
        <v>0.94130302884415007</v>
      </c>
      <c r="AJ83" s="84">
        <f>IF(MoM!AK83=0,0,AK83/MoM!AK83*100)</f>
        <v>0.94459758944510464</v>
      </c>
      <c r="AK83" s="84">
        <f>IF(MoM!AL83=0,0,AL83/MoM!AL83*100)</f>
        <v>0.94856489932077415</v>
      </c>
      <c r="AL83" s="84">
        <f>IF(MoM!AM83=0,0,AM83/MoM!AM83*100)</f>
        <v>0.95254887189792137</v>
      </c>
      <c r="AM83" s="84">
        <f>IF(MoM!AN83=0,0,AN83/MoM!AN83*100)</f>
        <v>0.95816891024211903</v>
      </c>
      <c r="AN83" s="84">
        <f>IF(MoM!AO83=0,0,AO83/MoM!AO83*100)</f>
        <v>0.96305557168435396</v>
      </c>
      <c r="AO83" s="84">
        <f>IF(MoM!AP83=0,0,AP83/MoM!AP83*100)</f>
        <v>0.96459646059904902</v>
      </c>
      <c r="AP83" s="84">
        <f>IF(MoM!AQ83=0,0,AQ83/MoM!AQ83*100)</f>
        <v>0.96691149210448668</v>
      </c>
      <c r="AQ83" s="84">
        <f>IF(MoM!AR83=0,0,AR83/MoM!AR83*100)</f>
        <v>0.967201565552118</v>
      </c>
      <c r="AR83" s="84">
        <f>IF(MoM!AS83=0,0,AS83/MoM!AS83*100)</f>
        <v>0.9700064500922192</v>
      </c>
      <c r="AS83" s="84">
        <f>IF(MoM!AT83=0,0,AT83/MoM!AT83*100)</f>
        <v>0.97136445912234826</v>
      </c>
      <c r="AT83" s="84">
        <f>IF(MoM!AU83=0,0,AU83/MoM!AU83*100)</f>
        <v>0.97262723291920727</v>
      </c>
      <c r="AU83" s="84">
        <f>IF(MoM!AV83=0,0,AV83/MoM!AV83*100)</f>
        <v>0.97505880100150522</v>
      </c>
      <c r="AV83" s="84">
        <f>IF(MoM!AW83=0,0,AW83/MoM!AW83*100)</f>
        <v>0.97710642448360829</v>
      </c>
      <c r="AW83" s="84">
        <f>IF(MoM!AX83=0,0,AX83/MoM!AX83*100)</f>
        <v>0.97906063733257565</v>
      </c>
      <c r="AX83" s="84">
        <f>IF(MoM!AY83=0,0,AY83/MoM!AY83*100)</f>
        <v>0.98052922828857447</v>
      </c>
      <c r="AY83" s="84">
        <f>IF(MoM!AZ83=0,0,AZ83/MoM!AZ83*100)</f>
        <v>0.98131365167120521</v>
      </c>
      <c r="AZ83" s="84">
        <f>IF(MoM!BA83=0,0,BA83/MoM!BA83*100)</f>
        <v>0.98219683395770929</v>
      </c>
      <c r="BA83" s="84">
        <f>IF(MoM!BB83=0,0,BB83/MoM!BB83*100)</f>
        <v>0.98583096224335287</v>
      </c>
      <c r="BB83" s="84">
        <f>IF(MoM!BC83=0,0,BC83/MoM!BC83*100)</f>
        <v>0.98799979036028829</v>
      </c>
      <c r="BC83" s="84">
        <f>IF(MoM!BD83=0,0,BD83/MoM!BD83*100)</f>
        <v>0.99027218987811705</v>
      </c>
      <c r="BD83" s="84">
        <f>IF(MoM!BE83=0,0,BE83/MoM!BE83*100)</f>
        <v>0.99433230585661736</v>
      </c>
      <c r="BE83" s="137">
        <v>1</v>
      </c>
      <c r="BF83" s="84">
        <f>BE83*MoM!BF83/100</f>
        <v>1.0085999999999999</v>
      </c>
      <c r="BG83" s="84">
        <f>BF83*MoM!BG83/100</f>
        <v>1.01697138</v>
      </c>
      <c r="BH83" s="84">
        <f>BG83*MoM!BH83/100</f>
        <v>1.02968352225</v>
      </c>
      <c r="BI83" s="84">
        <f>BH83*MoM!BI83/100</f>
        <v>1.0395684840635999</v>
      </c>
      <c r="BJ83" s="84">
        <f>BI83*MoM!BJ83/100</f>
        <v>1.0480929456329213</v>
      </c>
      <c r="BK83" s="84">
        <f>BJ83*MoM!BK83/100</f>
        <v>1.0605652516859529</v>
      </c>
      <c r="BL83" s="84">
        <f>BK83*MoM!BL83/100</f>
        <v>1.0693679432749463</v>
      </c>
      <c r="BM83" s="84">
        <f>BL83*MoM!BM83/100</f>
        <v>1.0758910877289234</v>
      </c>
      <c r="BN83" s="84">
        <f>BM83*MoM!BN83/100</f>
        <v>1.0795491174272016</v>
      </c>
      <c r="BO83" s="84">
        <f>BN83*MoM!BO83/100</f>
        <v>1.0845150433673667</v>
      </c>
      <c r="BP83" s="84">
        <f>BO83*MoM!BP83/100</f>
        <v>1.0878770400018056</v>
      </c>
      <c r="BQ83" s="84">
        <f>BP83*MoM!BQ83/100</f>
        <v>1.0902703694898097</v>
      </c>
      <c r="BR83" s="84">
        <f>BQ83*MoM!BR83/100</f>
        <v>1.0938682617091262</v>
      </c>
      <c r="BS83" s="84">
        <f>BR83*MoM!BS83/100</f>
        <v>1.0950715167970062</v>
      </c>
      <c r="BT83" s="84">
        <f>BS83*MoM!BT83/100</f>
        <v>1.1009849029877101</v>
      </c>
    </row>
    <row r="84" spans="1:72" ht="28.5" x14ac:dyDescent="0.45">
      <c r="A84" s="84">
        <f>Веса!A84</f>
        <v>1</v>
      </c>
      <c r="B84" s="84">
        <f>MoM!B84</f>
        <v>1</v>
      </c>
      <c r="C84" s="84">
        <f>БИПЦ_НДС!E84</f>
        <v>0</v>
      </c>
      <c r="D84" s="84">
        <f t="shared" si="1"/>
        <v>1</v>
      </c>
      <c r="E84" s="84">
        <v>1</v>
      </c>
      <c r="F84" s="84">
        <v>0</v>
      </c>
      <c r="G84" s="84">
        <v>0</v>
      </c>
      <c r="H84" s="84">
        <v>0</v>
      </c>
      <c r="I84" s="84">
        <v>0</v>
      </c>
      <c r="J84" s="139" t="s">
        <v>83</v>
      </c>
      <c r="K84" s="139" t="s">
        <v>83</v>
      </c>
      <c r="L84" s="99" t="str">
        <f>MoM!J84</f>
        <v>Хлеб и булочные изделия из пшеничной муки 1 и 2 сортов, кг</v>
      </c>
      <c r="M84" s="84">
        <f>IF(MoM!N84=0,0,N84/MoM!N84*100)</f>
        <v>0.8386796178396223</v>
      </c>
      <c r="N84" s="84">
        <f>IF(MoM!O84=0,0,O84/MoM!O84*100)</f>
        <v>0.86023368401810052</v>
      </c>
      <c r="O84" s="84">
        <f>IF(MoM!P84=0,0,P84/MoM!P84*100)</f>
        <v>0.86909409096348689</v>
      </c>
      <c r="P84" s="84">
        <f>IF(MoM!Q84=0,0,Q84/MoM!Q84*100)</f>
        <v>0.87257046732734078</v>
      </c>
      <c r="Q84" s="84">
        <f>IF(MoM!R84=0,0,R84/MoM!R84*100)</f>
        <v>0.87780589013130483</v>
      </c>
      <c r="R84" s="84">
        <f>IF(MoM!S84=0,0,S84/MoM!S84*100)</f>
        <v>0.88175601663689573</v>
      </c>
      <c r="S84" s="84">
        <f>IF(MoM!T84=0,0,T84/MoM!T84*100)</f>
        <v>0.88413675788181523</v>
      </c>
      <c r="T84" s="84">
        <f>IF(MoM!U84=0,0,U84/MoM!U84*100)</f>
        <v>0.88537454934284976</v>
      </c>
      <c r="U84" s="84">
        <f>IF(MoM!V84=0,0,V84/MoM!V84*100)</f>
        <v>0.88971288463462961</v>
      </c>
      <c r="V84" s="84">
        <f>IF(MoM!W84=0,0,W84/MoM!W84*100)</f>
        <v>0.8961188174039989</v>
      </c>
      <c r="W84" s="84">
        <f>IF(MoM!X84=0,0,X84/MoM!X84*100)</f>
        <v>0.9013163065449421</v>
      </c>
      <c r="X84" s="84">
        <f>IF(MoM!Y84=0,0,Y84/MoM!Y84*100)</f>
        <v>0.90798604721337473</v>
      </c>
      <c r="Y84" s="84">
        <f>IF(MoM!Z84=0,0,Z84/MoM!Z84*100)</f>
        <v>0.91252597744944153</v>
      </c>
      <c r="Z84" s="84">
        <f>IF(MoM!AA84=0,0,AA84/MoM!AA84*100)</f>
        <v>0.91571981837051453</v>
      </c>
      <c r="AA84" s="84">
        <f>IF(MoM!AB84=0,0,AB84/MoM!AB84*100)</f>
        <v>0.91956584160767063</v>
      </c>
      <c r="AB84" s="84">
        <f>IF(MoM!AC84=0,0,AC84/MoM!AC84*100)</f>
        <v>0.92480736690483434</v>
      </c>
      <c r="AC84" s="84">
        <f>IF(MoM!AD84=0,0,AD84/MoM!AD84*100)</f>
        <v>0.92924644226597752</v>
      </c>
      <c r="AD84" s="84">
        <f>IF(MoM!AE84=0,0,AE84/MoM!AE84*100)</f>
        <v>0.93240588016968196</v>
      </c>
      <c r="AE84" s="84">
        <f>IF(MoM!AF84=0,0,AF84/MoM!AF84*100)</f>
        <v>0.93594902251432666</v>
      </c>
      <c r="AF84" s="84">
        <f>IF(MoM!AG84=0,0,AG84/MoM!AG84*100)</f>
        <v>0.93894405938637249</v>
      </c>
      <c r="AG84" s="84">
        <f>IF(MoM!AH84=0,0,AH84/MoM!AH84*100)</f>
        <v>0.94457772374269067</v>
      </c>
      <c r="AH84" s="84">
        <f>IF(MoM!AI84=0,0,AI84/MoM!AI84*100)</f>
        <v>0.94580567478355615</v>
      </c>
      <c r="AI84" s="84">
        <f>IF(MoM!AJ84=0,0,AJ84/MoM!AJ84*100)</f>
        <v>0.94911599464529861</v>
      </c>
      <c r="AJ84" s="84">
        <f>IF(MoM!AK84=0,0,AK84/MoM!AK84*100)</f>
        <v>0.95262772382548633</v>
      </c>
      <c r="AK84" s="84">
        <f>IF(MoM!AL84=0,0,AL84/MoM!AL84*100)</f>
        <v>0.9551045559074326</v>
      </c>
      <c r="AL84" s="84">
        <f>IF(MoM!AM84=0,0,AM84/MoM!AM84*100)</f>
        <v>0.95739680684161033</v>
      </c>
      <c r="AM84" s="84">
        <f>IF(MoM!AN84=0,0,AN84/MoM!AN84*100)</f>
        <v>0.95969455917803015</v>
      </c>
      <c r="AN84" s="84">
        <f>IF(MoM!AO84=0,0,AO84/MoM!AO84*100)</f>
        <v>0.96170991775230386</v>
      </c>
      <c r="AO84" s="84">
        <f>IF(MoM!AP84=0,0,AP84/MoM!AP84*100)</f>
        <v>0.96411419254668462</v>
      </c>
      <c r="AP84" s="84">
        <f>IF(MoM!AQ84=0,0,AQ84/MoM!AQ84*100)</f>
        <v>0.966331655189542</v>
      </c>
      <c r="AQ84" s="84">
        <f>IF(MoM!AR84=0,0,AR84/MoM!AR84*100)</f>
        <v>0.96691145418265567</v>
      </c>
      <c r="AR84" s="84">
        <f>IF(MoM!AS84=0,0,AS84/MoM!AS84*100)</f>
        <v>0.97097248229022282</v>
      </c>
      <c r="AS84" s="84">
        <f>IF(MoM!AT84=0,0,AT84/MoM!AT84*100)</f>
        <v>0.97349701074417749</v>
      </c>
      <c r="AT84" s="84">
        <f>IF(MoM!AU84=0,0,AU84/MoM!AU84*100)</f>
        <v>0.97524930536351706</v>
      </c>
      <c r="AU84" s="84">
        <f>IF(MoM!AV84=0,0,AV84/MoM!AV84*100)</f>
        <v>0.97651712946048952</v>
      </c>
      <c r="AV84" s="84">
        <f>IF(MoM!AW84=0,0,AW84/MoM!AW84*100)</f>
        <v>0.97847016371941065</v>
      </c>
      <c r="AW84" s="84">
        <f>IF(MoM!AX84=0,0,AX84/MoM!AX84*100)</f>
        <v>0.98120988017782496</v>
      </c>
      <c r="AX84" s="84">
        <f>IF(MoM!AY84=0,0,AY84/MoM!AY84*100)</f>
        <v>0.9825835740100739</v>
      </c>
      <c r="AY84" s="84">
        <f>IF(MoM!AZ84=0,0,AZ84/MoM!AZ84*100)</f>
        <v>0.98317312415447999</v>
      </c>
      <c r="AZ84" s="84">
        <f>IF(MoM!BA84=0,0,BA84/MoM!BA84*100)</f>
        <v>0.98445124921588067</v>
      </c>
      <c r="BA84" s="84">
        <f>IF(MoM!BB84=0,0,BB84/MoM!BB84*100)</f>
        <v>0.98504191996541013</v>
      </c>
      <c r="BB84" s="84">
        <f>IF(MoM!BC84=0,0,BC84/MoM!BC84*100)</f>
        <v>0.98868657506928215</v>
      </c>
      <c r="BC84" s="84">
        <f>IF(MoM!BD84=0,0,BD84/MoM!BD84*100)</f>
        <v>0.99194924076701074</v>
      </c>
      <c r="BD84" s="84">
        <f>IF(MoM!BE84=0,0,BE84/MoM!BE84*100)</f>
        <v>0.99542106310969536</v>
      </c>
      <c r="BE84" s="137">
        <v>1</v>
      </c>
      <c r="BF84" s="84">
        <f>BE84*MoM!BF84/100</f>
        <v>1.0125</v>
      </c>
      <c r="BG84" s="84">
        <f>BF84*MoM!BG84/100</f>
        <v>1.0239412499999998</v>
      </c>
      <c r="BH84" s="84">
        <f>BG84*MoM!BH84/100</f>
        <v>1.0382764274999998</v>
      </c>
      <c r="BI84" s="84">
        <f>BH84*MoM!BI84/100</f>
        <v>1.0441946031367497</v>
      </c>
      <c r="BJ84" s="84">
        <f>BI84*MoM!BJ84/100</f>
        <v>1.0560984216125087</v>
      </c>
      <c r="BK84" s="84">
        <f>BJ84*MoM!BK84/100</f>
        <v>1.062540621984345</v>
      </c>
      <c r="BL84" s="84">
        <f>BK84*MoM!BL84/100</f>
        <v>1.0692346279028464</v>
      </c>
      <c r="BM84" s="84">
        <f>BL84*MoM!BM84/100</f>
        <v>1.0752223418191023</v>
      </c>
      <c r="BN84" s="84">
        <f>BM84*MoM!BN84/100</f>
        <v>1.079093142249651</v>
      </c>
      <c r="BO84" s="84">
        <f>BN84*MoM!BO84/100</f>
        <v>1.0824383309906249</v>
      </c>
      <c r="BP84" s="84">
        <f>BO84*MoM!BP84/100</f>
        <v>1.087525791146281</v>
      </c>
      <c r="BQ84" s="84">
        <f>BP84*MoM!BQ84/100</f>
        <v>1.0899183478868029</v>
      </c>
      <c r="BR84" s="84">
        <f>BQ84*MoM!BR84/100</f>
        <v>1.0908992743999011</v>
      </c>
      <c r="BS84" s="84">
        <f>BR84*MoM!BS84/100</f>
        <v>1.0913356341096612</v>
      </c>
      <c r="BT84" s="84">
        <f>BS84*MoM!BT84/100</f>
        <v>1.0971197129704424</v>
      </c>
    </row>
    <row r="85" spans="1:72" ht="28.5" x14ac:dyDescent="0.45">
      <c r="A85" s="84">
        <f>Веса!A85</f>
        <v>1</v>
      </c>
      <c r="B85" s="84">
        <f>MoM!B85</f>
        <v>1</v>
      </c>
      <c r="C85" s="84">
        <f>БИПЦ_НДС!E85</f>
        <v>0</v>
      </c>
      <c r="D85" s="84">
        <f t="shared" si="1"/>
        <v>1</v>
      </c>
      <c r="E85" s="84">
        <v>1</v>
      </c>
      <c r="F85" s="84">
        <v>0</v>
      </c>
      <c r="G85" s="84">
        <v>0</v>
      </c>
      <c r="H85" s="84">
        <v>0</v>
      </c>
      <c r="I85" s="84">
        <v>0</v>
      </c>
      <c r="J85" s="139" t="s">
        <v>84</v>
      </c>
      <c r="K85" s="139" t="s">
        <v>84</v>
      </c>
      <c r="L85" s="99" t="str">
        <f>MoM!J85</f>
        <v>Булочные изделия сдобные из муки высшего сорта штучные, кг</v>
      </c>
      <c r="M85" s="84">
        <f>IF(MoM!N85=0,0,N85/MoM!N85*100)</f>
        <v>0.81493291871928741</v>
      </c>
      <c r="N85" s="84">
        <f>IF(MoM!O85=0,0,O85/MoM!O85*100)</f>
        <v>0.83595818802224497</v>
      </c>
      <c r="O85" s="84">
        <f>IF(MoM!P85=0,0,P85/MoM!P85*100)</f>
        <v>0.84841396502377642</v>
      </c>
      <c r="P85" s="84">
        <f>IF(MoM!Q85=0,0,Q85/MoM!Q85*100)</f>
        <v>0.8557951665194834</v>
      </c>
      <c r="Q85" s="84">
        <f>IF(MoM!R85=0,0,R85/MoM!R85*100)</f>
        <v>0.85938950621886523</v>
      </c>
      <c r="R85" s="84">
        <f>IF(MoM!S85=0,0,S85/MoM!S85*100)</f>
        <v>0.8643739653549346</v>
      </c>
      <c r="S85" s="84">
        <f>IF(MoM!T85=0,0,T85/MoM!T85*100)</f>
        <v>0.86558408890643146</v>
      </c>
      <c r="T85" s="84">
        <f>IF(MoM!U85=0,0,U85/MoM!U85*100)</f>
        <v>0.86965233412429166</v>
      </c>
      <c r="U85" s="84">
        <f>IF(MoM!V85=0,0,V85/MoM!V85*100)</f>
        <v>0.87287004776055166</v>
      </c>
      <c r="V85" s="84">
        <f>IF(MoM!W85=0,0,W85/MoM!W85*100)</f>
        <v>0.87775812002801079</v>
      </c>
      <c r="W85" s="84">
        <f>IF(MoM!X85=0,0,X85/MoM!X85*100)</f>
        <v>0.88434130592822091</v>
      </c>
      <c r="X85" s="84">
        <f>IF(MoM!Y85=0,0,Y85/MoM!Y85*100)</f>
        <v>0.89088543159208966</v>
      </c>
      <c r="Y85" s="84">
        <f>IF(MoM!Z85=0,0,Z85/MoM!Z85*100)</f>
        <v>0.89712162961323427</v>
      </c>
      <c r="Z85" s="84">
        <f>IF(MoM!AA85=0,0,AA85/MoM!AA85*100)</f>
        <v>0.90277349587979772</v>
      </c>
      <c r="AA85" s="84">
        <f>IF(MoM!AB85=0,0,AB85/MoM!AB85*100)</f>
        <v>0.90891235565178052</v>
      </c>
      <c r="AB85" s="84">
        <f>IF(MoM!AC85=0,0,AC85/MoM!AC85*100)</f>
        <v>0.91718345808821167</v>
      </c>
      <c r="AC85" s="84">
        <f>IF(MoM!AD85=0,0,AD85/MoM!AD85*100)</f>
        <v>0.92131078364960872</v>
      </c>
      <c r="AD85" s="84">
        <f>IF(MoM!AE85=0,0,AE85/MoM!AE85*100)</f>
        <v>0.9252724200193021</v>
      </c>
      <c r="AE85" s="84">
        <f>IF(MoM!AF85=0,0,AF85/MoM!AF85*100)</f>
        <v>0.92971372763539473</v>
      </c>
      <c r="AF85" s="84">
        <f>IF(MoM!AG85=0,0,AG85/MoM!AG85*100)</f>
        <v>0.93361852529146339</v>
      </c>
      <c r="AG85" s="84">
        <f>IF(MoM!AH85=0,0,AH85/MoM!AH85*100)</f>
        <v>0.93763308495021669</v>
      </c>
      <c r="AH85" s="84">
        <f>IF(MoM!AI85=0,0,AI85/MoM!AI85*100)</f>
        <v>0.94072727413055235</v>
      </c>
      <c r="AI85" s="84">
        <f>IF(MoM!AJ85=0,0,AJ85/MoM!AJ85*100)</f>
        <v>0.9442079650448354</v>
      </c>
      <c r="AJ85" s="84">
        <f>IF(MoM!AK85=0,0,AK85/MoM!AK85*100)</f>
        <v>0.94619080177142956</v>
      </c>
      <c r="AK85" s="84">
        <f>IF(MoM!AL85=0,0,AL85/MoM!AL85*100)</f>
        <v>0.94874551693621234</v>
      </c>
      <c r="AL85" s="84">
        <f>IF(MoM!AM85=0,0,AM85/MoM!AM85*100)</f>
        <v>0.95168662803871462</v>
      </c>
      <c r="AM85" s="84">
        <f>IF(MoM!AN85=0,0,AN85/MoM!AN85*100)</f>
        <v>0.95435135059722298</v>
      </c>
      <c r="AN85" s="84">
        <f>IF(MoM!AO85=0,0,AO85/MoM!AO85*100)</f>
        <v>0.95788245059443278</v>
      </c>
      <c r="AO85" s="84">
        <f>IF(MoM!AP85=0,0,AP85/MoM!AP85*100)</f>
        <v>0.95826560357467061</v>
      </c>
      <c r="AP85" s="84">
        <f>IF(MoM!AQ85=0,0,AQ85/MoM!AQ85*100)</f>
        <v>0.95999048166110512</v>
      </c>
      <c r="AQ85" s="84">
        <f>IF(MoM!AR85=0,0,AR85/MoM!AR85*100)</f>
        <v>0.96114247023909838</v>
      </c>
      <c r="AR85" s="84">
        <f>IF(MoM!AS85=0,0,AS85/MoM!AS85*100)</f>
        <v>0.96258418394445711</v>
      </c>
      <c r="AS85" s="84">
        <f>IF(MoM!AT85=0,0,AT85/MoM!AT85*100)</f>
        <v>0.96576071175147382</v>
      </c>
      <c r="AT85" s="84">
        <f>IF(MoM!AU85=0,0,AU85/MoM!AU85*100)</f>
        <v>0.96894772210025359</v>
      </c>
      <c r="AU85" s="84">
        <f>IF(MoM!AV85=0,0,AV85/MoM!AV85*100)</f>
        <v>0.97214524958318449</v>
      </c>
      <c r="AV85" s="84">
        <f>IF(MoM!AW85=0,0,AW85/MoM!AW85*100)</f>
        <v>0.9731173948327676</v>
      </c>
      <c r="AW85" s="84">
        <f>IF(MoM!AX85=0,0,AX85/MoM!AX85*100)</f>
        <v>0.97574481179881611</v>
      </c>
      <c r="AX85" s="84">
        <f>IF(MoM!AY85=0,0,AY85/MoM!AY85*100)</f>
        <v>0.97828174830949299</v>
      </c>
      <c r="AY85" s="84">
        <f>IF(MoM!AZ85=0,0,AZ85/MoM!AZ85*100)</f>
        <v>0.97955351458229534</v>
      </c>
      <c r="AZ85" s="84">
        <f>IF(MoM!BA85=0,0,BA85/MoM!BA85*100)</f>
        <v>0.98082693415125233</v>
      </c>
      <c r="BA85" s="84">
        <f>IF(MoM!BB85=0,0,BB85/MoM!BB85*100)</f>
        <v>0.98631956498249929</v>
      </c>
      <c r="BB85" s="84">
        <f>IF(MoM!BC85=0,0,BC85/MoM!BC85*100)</f>
        <v>0.99095526693791702</v>
      </c>
      <c r="BC85" s="84">
        <f>IF(MoM!BD85=0,0,BD85/MoM!BD85*100)</f>
        <v>0.99372994168534323</v>
      </c>
      <c r="BD85" s="84">
        <f>IF(MoM!BE85=0,0,BE85/MoM!BE85*100)</f>
        <v>0.9963136395337252</v>
      </c>
      <c r="BE85" s="137">
        <v>1</v>
      </c>
      <c r="BF85" s="84">
        <f>BE85*MoM!BF85/100</f>
        <v>1.0095999999999998</v>
      </c>
      <c r="BG85" s="84">
        <f>BF85*MoM!BG85/100</f>
        <v>1.0181815999999997</v>
      </c>
      <c r="BH85" s="84">
        <f>BG85*MoM!BH85/100</f>
        <v>1.0266325072799996</v>
      </c>
      <c r="BI85" s="84">
        <f>BH85*MoM!BI85/100</f>
        <v>1.0355642100933355</v>
      </c>
      <c r="BJ85" s="84">
        <f>BI85*MoM!BJ85/100</f>
        <v>1.0492336576665675</v>
      </c>
      <c r="BK85" s="84">
        <f>BJ85*MoM!BK85/100</f>
        <v>1.0574176801963668</v>
      </c>
      <c r="BL85" s="84">
        <f>BK85*MoM!BL85/100</f>
        <v>1.0674631481582324</v>
      </c>
      <c r="BM85" s="84">
        <f>BL85*MoM!BM85/100</f>
        <v>1.0748286438805241</v>
      </c>
      <c r="BN85" s="84">
        <f>BM85*MoM!BN85/100</f>
        <v>1.0785905441341059</v>
      </c>
      <c r="BO85" s="84">
        <f>BN85*MoM!BO85/100</f>
        <v>1.0844149330724302</v>
      </c>
      <c r="BP85" s="84">
        <f>BO85*MoM!BP85/100</f>
        <v>1.0851740235255809</v>
      </c>
      <c r="BQ85" s="84">
        <f>BP85*MoM!BQ85/100</f>
        <v>1.0910339632526191</v>
      </c>
      <c r="BR85" s="84">
        <f>BQ85*MoM!BR85/100</f>
        <v>1.0950707889166538</v>
      </c>
      <c r="BS85" s="84">
        <f>BR85*MoM!BS85/100</f>
        <v>1.0993415649934288</v>
      </c>
      <c r="BT85" s="84">
        <f>BS85*MoM!BT85/100</f>
        <v>1.1048382728183959</v>
      </c>
    </row>
    <row r="86" spans="1:72" x14ac:dyDescent="0.45">
      <c r="A86" s="84">
        <f>Веса!A86</f>
        <v>1</v>
      </c>
      <c r="B86" s="84">
        <f>MoM!B86</f>
        <v>1</v>
      </c>
      <c r="C86" s="84">
        <f>БИПЦ_НДС!E86</f>
        <v>0</v>
      </c>
      <c r="D86" s="84">
        <f t="shared" si="1"/>
        <v>1</v>
      </c>
      <c r="E86" s="84">
        <v>1</v>
      </c>
      <c r="F86" s="84">
        <v>0</v>
      </c>
      <c r="G86" s="84">
        <v>0</v>
      </c>
      <c r="H86" s="84">
        <v>0</v>
      </c>
      <c r="I86" s="84">
        <v>0</v>
      </c>
      <c r="J86" s="139" t="s">
        <v>85</v>
      </c>
      <c r="K86" s="139" t="s">
        <v>85</v>
      </c>
      <c r="L86" s="99" t="str">
        <f>MoM!J86</f>
        <v>Бараночные изделия, кг</v>
      </c>
      <c r="M86" s="84">
        <f>IF(MoM!N86=0,0,N86/MoM!N86*100)</f>
        <v>0.79522653478696359</v>
      </c>
      <c r="N86" s="84">
        <f>IF(MoM!O86=0,0,O86/MoM!O86*100)</f>
        <v>0.81661812857273286</v>
      </c>
      <c r="O86" s="84">
        <f>IF(MoM!P86=0,0,P86/MoM!P86*100)</f>
        <v>0.83433874196276114</v>
      </c>
      <c r="P86" s="84">
        <f>IF(MoM!Q86=0,0,Q86/MoM!Q86*100)</f>
        <v>0.84793846345675405</v>
      </c>
      <c r="Q86" s="84">
        <f>IF(MoM!R86=0,0,R86/MoM!R86*100)</f>
        <v>0.8538740327009513</v>
      </c>
      <c r="R86" s="84">
        <f>IF(MoM!S86=0,0,S86/MoM!S86*100)</f>
        <v>0.85882650209061684</v>
      </c>
      <c r="S86" s="84">
        <f>IF(MoM!T86=0,0,T86/MoM!T86*100)</f>
        <v>0.8642371090537877</v>
      </c>
      <c r="T86" s="84">
        <f>IF(MoM!U86=0,0,U86/MoM!U86*100)</f>
        <v>0.86821259975543508</v>
      </c>
      <c r="U86" s="84">
        <f>IF(MoM!V86=0,0,V86/MoM!V86*100)</f>
        <v>0.87307459031406542</v>
      </c>
      <c r="V86" s="84">
        <f>IF(MoM!W86=0,0,W86/MoM!W86*100)</f>
        <v>0.8796226497414209</v>
      </c>
      <c r="W86" s="84">
        <f>IF(MoM!X86=0,0,X86/MoM!X86*100)</f>
        <v>0.88762721585406779</v>
      </c>
      <c r="X86" s="84">
        <f>IF(MoM!Y86=0,0,Y86/MoM!Y86*100)</f>
        <v>0.89304174187077767</v>
      </c>
      <c r="Y86" s="84">
        <f>IF(MoM!Z86=0,0,Z86/MoM!Z86*100)</f>
        <v>0.89706042970919619</v>
      </c>
      <c r="Z86" s="84">
        <f>IF(MoM!AA86=0,0,AA86/MoM!AA86*100)</f>
        <v>0.90342955876013142</v>
      </c>
      <c r="AA86" s="84">
        <f>IF(MoM!AB86=0,0,AB86/MoM!AB86*100)</f>
        <v>0.90921150793619632</v>
      </c>
      <c r="AB86" s="84">
        <f>IF(MoM!AC86=0,0,AC86/MoM!AC86*100)</f>
        <v>0.91803085956317743</v>
      </c>
      <c r="AC86" s="84">
        <f>IF(MoM!AD86=0,0,AD86/MoM!AD86*100)</f>
        <v>0.92509969718181395</v>
      </c>
      <c r="AD86" s="84">
        <f>IF(MoM!AE86=0,0,AE86/MoM!AE86*100)</f>
        <v>0.92880009597054114</v>
      </c>
      <c r="AE86" s="84">
        <f>IF(MoM!AF86=0,0,AF86/MoM!AF86*100)</f>
        <v>0.93167937626804986</v>
      </c>
      <c r="AF86" s="84">
        <f>IF(MoM!AG86=0,0,AG86/MoM!AG86*100)</f>
        <v>0.93605826933650971</v>
      </c>
      <c r="AG86" s="84">
        <f>IF(MoM!AH86=0,0,AH86/MoM!AH86*100)</f>
        <v>0.93811759752905</v>
      </c>
      <c r="AH86" s="84">
        <f>IF(MoM!AI86=0,0,AI86/MoM!AI86*100)</f>
        <v>0.9435586795947184</v>
      </c>
      <c r="AI86" s="84">
        <f>IF(MoM!AJ86=0,0,AJ86/MoM!AJ86*100)</f>
        <v>0.94686113497329993</v>
      </c>
      <c r="AJ86" s="84">
        <f>IF(MoM!AK86=0,0,AK86/MoM!AK86*100)</f>
        <v>0.95187949898865842</v>
      </c>
      <c r="AK86" s="84">
        <f>IF(MoM!AL86=0,0,AL86/MoM!AL86*100)</f>
        <v>0.95444957363592775</v>
      </c>
      <c r="AL86" s="84">
        <f>IF(MoM!AM86=0,0,AM86/MoM!AM86*100)</f>
        <v>0.95750381227156267</v>
      </c>
      <c r="AM86" s="84">
        <f>IF(MoM!AN86=0,0,AN86/MoM!AN86*100)</f>
        <v>0.96095082599574022</v>
      </c>
      <c r="AN86" s="84">
        <f>IF(MoM!AO86=0,0,AO86/MoM!AO86*100)</f>
        <v>0.96594777029091805</v>
      </c>
      <c r="AO86" s="84">
        <f>IF(MoM!AP86=0,0,AP86/MoM!AP86*100)</f>
        <v>0.9677830710544707</v>
      </c>
      <c r="AP86" s="84">
        <f>IF(MoM!AQ86=0,0,AQ86/MoM!AQ86*100)</f>
        <v>0.97000897211789594</v>
      </c>
      <c r="AQ86" s="84">
        <f>IF(MoM!AR86=0,0,AR86/MoM!AR86*100)</f>
        <v>0.97185198916491988</v>
      </c>
      <c r="AR86" s="84">
        <f>IF(MoM!AS86=0,0,AS86/MoM!AS86*100)</f>
        <v>0.97282384115408471</v>
      </c>
      <c r="AS86" s="84">
        <f>IF(MoM!AT86=0,0,AT86/MoM!AT86*100)</f>
        <v>0.97438035929993116</v>
      </c>
      <c r="AT86" s="84">
        <f>IF(MoM!AU86=0,0,AU86/MoM!AU86*100)</f>
        <v>0.97613424394667103</v>
      </c>
      <c r="AU86" s="84">
        <f>IF(MoM!AV86=0,0,AV86/MoM!AV86*100)</f>
        <v>0.97857457955653782</v>
      </c>
      <c r="AV86" s="84">
        <f>IF(MoM!AW86=0,0,AW86/MoM!AW86*100)</f>
        <v>0.98023815634178391</v>
      </c>
      <c r="AW86" s="84">
        <f>IF(MoM!AX86=0,0,AX86/MoM!AX86*100)</f>
        <v>0.98092432305122301</v>
      </c>
      <c r="AX86" s="84">
        <f>IF(MoM!AY86=0,0,AY86/MoM!AY86*100)</f>
        <v>0.98200333980657928</v>
      </c>
      <c r="AY86" s="84">
        <f>IF(MoM!AZ86=0,0,AZ86/MoM!AZ86*100)</f>
        <v>0.98092313613279203</v>
      </c>
      <c r="AZ86" s="84">
        <f>IF(MoM!BA86=0,0,BA86/MoM!BA86*100)</f>
        <v>0.98317925934589756</v>
      </c>
      <c r="BA86" s="84">
        <f>IF(MoM!BB86=0,0,BB86/MoM!BB86*100)</f>
        <v>0.98701365845734645</v>
      </c>
      <c r="BB86" s="84">
        <f>IF(MoM!BC86=0,0,BC86/MoM!BC86*100)</f>
        <v>0.98780326938411223</v>
      </c>
      <c r="BC86" s="84">
        <f>IF(MoM!BD86=0,0,BD86/MoM!BD86*100)</f>
        <v>0.99126058082695656</v>
      </c>
      <c r="BD86" s="84">
        <f>IF(MoM!BE86=0,0,BE86/MoM!BE86*100)</f>
        <v>0.99393698439518929</v>
      </c>
      <c r="BE86" s="137">
        <v>1</v>
      </c>
      <c r="BF86" s="84">
        <f>BE86*MoM!BF86/100</f>
        <v>1.0044</v>
      </c>
      <c r="BG86" s="84">
        <f>BF86*MoM!BG86/100</f>
        <v>1.0085180399999998</v>
      </c>
      <c r="BH86" s="84">
        <f>BG86*MoM!BH86/100</f>
        <v>1.0147708518479999</v>
      </c>
      <c r="BI86" s="84">
        <f>BH86*MoM!BI86/100</f>
        <v>1.0223816332368598</v>
      </c>
      <c r="BJ86" s="84">
        <f>BI86*MoM!BJ86/100</f>
        <v>1.0294360665061941</v>
      </c>
      <c r="BK86" s="84">
        <f>BJ86*MoM!BK86/100</f>
        <v>1.0406569196311117</v>
      </c>
      <c r="BL86" s="84">
        <f>BK86*MoM!BL86/100</f>
        <v>1.0487740436042343</v>
      </c>
      <c r="BM86" s="84">
        <f>BL86*MoM!BM86/100</f>
        <v>1.0538081590135346</v>
      </c>
      <c r="BN86" s="84">
        <f>BM86*MoM!BN86/100</f>
        <v>1.0582341532813915</v>
      </c>
      <c r="BO86" s="84">
        <f>BN86*MoM!BO86/100</f>
        <v>1.0596098576806572</v>
      </c>
      <c r="BP86" s="84">
        <f>BO86*MoM!BP86/100</f>
        <v>1.0600337016237296</v>
      </c>
      <c r="BQ86" s="84">
        <f>BP86*MoM!BQ86/100</f>
        <v>1.0642738364302244</v>
      </c>
      <c r="BR86" s="84">
        <f>BQ86*MoM!BR86/100</f>
        <v>1.0652316828830117</v>
      </c>
      <c r="BS86" s="84">
        <f>BR86*MoM!BS86/100</f>
        <v>1.0673621462487777</v>
      </c>
      <c r="BT86" s="84">
        <f>BS86*MoM!BT86/100</f>
        <v>1.0721652759068971</v>
      </c>
    </row>
    <row r="87" spans="1:72" ht="28.5" x14ac:dyDescent="0.45">
      <c r="A87" s="84">
        <f>Веса!A87</f>
        <v>1</v>
      </c>
      <c r="B87" s="84">
        <f>MoM!B87</f>
        <v>1</v>
      </c>
      <c r="C87" s="84">
        <f>БИПЦ_НДС!E87</f>
        <v>0</v>
      </c>
      <c r="D87" s="84">
        <f t="shared" si="1"/>
        <v>1</v>
      </c>
      <c r="E87" s="84">
        <v>1</v>
      </c>
      <c r="F87" s="84">
        <v>0</v>
      </c>
      <c r="G87" s="84">
        <v>0</v>
      </c>
      <c r="H87" s="84">
        <v>0</v>
      </c>
      <c r="I87" s="84">
        <v>0</v>
      </c>
      <c r="J87" s="139" t="s">
        <v>86</v>
      </c>
      <c r="K87" s="139" t="s">
        <v>86</v>
      </c>
      <c r="L87" s="99" t="str">
        <f>MoM!J87</f>
        <v>Хлопья из злаков (сухие завтраки), кг</v>
      </c>
      <c r="M87" s="84">
        <f>IF(MoM!N87=0,0,N87/MoM!N87*100)</f>
        <v>0.77806295322812358</v>
      </c>
      <c r="N87" s="84">
        <f>IF(MoM!O87=0,0,O87/MoM!O87*100)</f>
        <v>0.80817398951805208</v>
      </c>
      <c r="O87" s="84">
        <f>IF(MoM!P87=0,0,P87/MoM!P87*100)</f>
        <v>0.83856133152393086</v>
      </c>
      <c r="P87" s="84">
        <f>IF(MoM!Q87=0,0,Q87/MoM!Q87*100)</f>
        <v>0.8544101406897332</v>
      </c>
      <c r="Q87" s="84">
        <f>IF(MoM!R87=0,0,R87/MoM!R87*100)</f>
        <v>0.86227071398407873</v>
      </c>
      <c r="R87" s="84">
        <f>IF(MoM!S87=0,0,S87/MoM!S87*100)</f>
        <v>0.86434016369764044</v>
      </c>
      <c r="S87" s="84">
        <f>IF(MoM!T87=0,0,T87/MoM!T87*100)</f>
        <v>0.86710605222147275</v>
      </c>
      <c r="T87" s="84">
        <f>IF(MoM!U87=0,0,U87/MoM!U87*100)</f>
        <v>0.87100802945646938</v>
      </c>
      <c r="U87" s="84">
        <f>IF(MoM!V87=0,0,V87/MoM!V87*100)</f>
        <v>0.87423075916545845</v>
      </c>
      <c r="V87" s="84">
        <f>IF(MoM!W87=0,0,W87/MoM!W87*100)</f>
        <v>0.88139945139061504</v>
      </c>
      <c r="W87" s="84">
        <f>IF(MoM!X87=0,0,X87/MoM!X87*100)</f>
        <v>0.88994902606910398</v>
      </c>
      <c r="X87" s="84">
        <f>IF(MoM!Y87=0,0,Y87/MoM!Y87*100)</f>
        <v>0.89457676100466332</v>
      </c>
      <c r="Y87" s="84">
        <f>IF(MoM!Z87=0,0,Z87/MoM!Z87*100)</f>
        <v>0.89681320290717503</v>
      </c>
      <c r="Z87" s="84">
        <f>IF(MoM!AA87=0,0,AA87/MoM!AA87*100)</f>
        <v>0.9000417304376408</v>
      </c>
      <c r="AA87" s="84">
        <f>IF(MoM!AB87=0,0,AB87/MoM!AB87*100)</f>
        <v>0.91120224789506754</v>
      </c>
      <c r="AB87" s="84">
        <f>IF(MoM!AC87=0,0,AC87/MoM!AC87*100)</f>
        <v>0.92414131981517744</v>
      </c>
      <c r="AC87" s="84">
        <f>IF(MoM!AD87=0,0,AD87/MoM!AD87*100)</f>
        <v>0.93874275266825724</v>
      </c>
      <c r="AD87" s="84">
        <f>IF(MoM!AE87=0,0,AE87/MoM!AE87*100)</f>
        <v>0.94644044324013687</v>
      </c>
      <c r="AE87" s="84">
        <f>IF(MoM!AF87=0,0,AF87/MoM!AF87*100)</f>
        <v>0.95060478119039349</v>
      </c>
      <c r="AF87" s="84">
        <f>IF(MoM!AG87=0,0,AG87/MoM!AG87*100)</f>
        <v>0.95440720031515514</v>
      </c>
      <c r="AG87" s="84">
        <f>IF(MoM!AH87=0,0,AH87/MoM!AH87*100)</f>
        <v>0.96013364351704589</v>
      </c>
      <c r="AH87" s="84">
        <f>IF(MoM!AI87=0,0,AI87/MoM!AI87*100)</f>
        <v>0.96166985734667321</v>
      </c>
      <c r="AI87" s="84">
        <f>IF(MoM!AJ87=0,0,AJ87/MoM!AJ87*100)</f>
        <v>0.96090052146079585</v>
      </c>
      <c r="AJ87" s="84">
        <f>IF(MoM!AK87=0,0,AK87/MoM!AK87*100)</f>
        <v>0.96493630365093119</v>
      </c>
      <c r="AK87" s="84">
        <f>IF(MoM!AL87=0,0,AL87/MoM!AL87*100)</f>
        <v>0.96792760619224916</v>
      </c>
      <c r="AL87" s="84">
        <f>IF(MoM!AM87=0,0,AM87/MoM!AM87*100)</f>
        <v>0.97102497453206427</v>
      </c>
      <c r="AM87" s="84">
        <f>IF(MoM!AN87=0,0,AN87/MoM!AN87*100)</f>
        <v>0.9714133845218772</v>
      </c>
      <c r="AN87" s="84">
        <f>IF(MoM!AO87=0,0,AO87/MoM!AO87*100)</f>
        <v>0.97248193924485116</v>
      </c>
      <c r="AO87" s="84">
        <f>IF(MoM!AP87=0,0,AP87/MoM!AP87*100)</f>
        <v>0.97384341395979401</v>
      </c>
      <c r="AP87" s="84">
        <f>IF(MoM!AQ87=0,0,AQ87/MoM!AQ87*100)</f>
        <v>0.97676494420167326</v>
      </c>
      <c r="AQ87" s="84">
        <f>IF(MoM!AR87=0,0,AR87/MoM!AR87*100)</f>
        <v>0.97705797368493363</v>
      </c>
      <c r="AR87" s="84">
        <f>IF(MoM!AS87=0,0,AS87/MoM!AS87*100)</f>
        <v>0.97412679976387895</v>
      </c>
      <c r="AS87" s="84">
        <f>IF(MoM!AT87=0,0,AT87/MoM!AT87*100)</f>
        <v>0.97821813232288712</v>
      </c>
      <c r="AT87" s="84">
        <f>IF(MoM!AU87=0,0,AU87/MoM!AU87*100)</f>
        <v>0.97547912155238303</v>
      </c>
      <c r="AU87" s="84">
        <f>IF(MoM!AV87=0,0,AV87/MoM!AV87*100)</f>
        <v>0.97772272353195355</v>
      </c>
      <c r="AV87" s="84">
        <f>IF(MoM!AW87=0,0,AW87/MoM!AW87*100)</f>
        <v>0.98290465396667304</v>
      </c>
      <c r="AW87" s="84">
        <f>IF(MoM!AX87=0,0,AX87/MoM!AX87*100)</f>
        <v>0.99037472933681991</v>
      </c>
      <c r="AX87" s="84">
        <f>IF(MoM!AY87=0,0,AY87/MoM!AY87*100)</f>
        <v>0.99086991670148827</v>
      </c>
      <c r="AY87" s="84">
        <f>IF(MoM!AZ87=0,0,AZ87/MoM!AZ87*100)</f>
        <v>0.9942388744182733</v>
      </c>
      <c r="AZ87" s="84">
        <f>IF(MoM!BA87=0,0,BA87/MoM!BA87*100)</f>
        <v>0.99304578776897123</v>
      </c>
      <c r="BA87" s="84">
        <f>IF(MoM!BB87=0,0,BB87/MoM!BB87*100)</f>
        <v>0.99612422971105519</v>
      </c>
      <c r="BB87" s="84">
        <f>IF(MoM!BC87=0,0,BC87/MoM!BC87*100)</f>
        <v>0.99851492786236162</v>
      </c>
      <c r="BC87" s="84">
        <f>IF(MoM!BD87=0,0,BD87/MoM!BD87*100)</f>
        <v>0.99741656144171298</v>
      </c>
      <c r="BD87" s="84">
        <f>IF(MoM!BE87=0,0,BE87/MoM!BE87*100)</f>
        <v>0.99532198666268545</v>
      </c>
      <c r="BE87" s="137">
        <v>1</v>
      </c>
      <c r="BF87" s="84">
        <f>BE87*MoM!BF87/100</f>
        <v>1.004</v>
      </c>
      <c r="BG87" s="84">
        <f>BF87*MoM!BG87/100</f>
        <v>1.0077148</v>
      </c>
      <c r="BH87" s="84">
        <f>BG87*MoM!BH87/100</f>
        <v>1.01265260252</v>
      </c>
      <c r="BI87" s="84">
        <f>BH87*MoM!BI87/100</f>
        <v>1.02126014964142</v>
      </c>
      <c r="BJ87" s="84">
        <f>BI87*MoM!BJ87/100</f>
        <v>1.0295323568535155</v>
      </c>
      <c r="BK87" s="84">
        <f>BJ87*MoM!BK87/100</f>
        <v>1.033753439516615</v>
      </c>
      <c r="BL87" s="84">
        <f>BK87*MoM!BL87/100</f>
        <v>1.0393357080900048</v>
      </c>
      <c r="BM87" s="84">
        <f>BL87*MoM!BM87/100</f>
        <v>1.0429733830683197</v>
      </c>
      <c r="BN87" s="84">
        <f>BM87*MoM!BN87/100</f>
        <v>1.0461023032175245</v>
      </c>
      <c r="BO87" s="84">
        <f>BN87*MoM!BO87/100</f>
        <v>1.0473576259813857</v>
      </c>
      <c r="BP87" s="84">
        <f>BO87*MoM!BP87/100</f>
        <v>1.0481955120821709</v>
      </c>
      <c r="BQ87" s="84">
        <f>BP87*MoM!BQ87/100</f>
        <v>1.0516545572720419</v>
      </c>
      <c r="BR87" s="84">
        <f>BQ87*MoM!BR87/100</f>
        <v>1.0536527009308587</v>
      </c>
      <c r="BS87" s="84">
        <f>BR87*MoM!BS87/100</f>
        <v>1.0509132039084386</v>
      </c>
      <c r="BT87" s="84">
        <f>BS87*MoM!BT87/100</f>
        <v>1.0519641171123468</v>
      </c>
    </row>
    <row r="88" spans="1:72" x14ac:dyDescent="0.45">
      <c r="A88" s="84">
        <f>Веса!A88</f>
        <v>1</v>
      </c>
      <c r="B88" s="84">
        <f>MoM!B88</f>
        <v>1</v>
      </c>
      <c r="C88" s="84">
        <f>БИПЦ_НДС!E88</f>
        <v>0</v>
      </c>
      <c r="D88" s="84">
        <f t="shared" si="1"/>
        <v>1</v>
      </c>
      <c r="E88" s="84">
        <v>1</v>
      </c>
      <c r="F88" s="84">
        <v>0</v>
      </c>
      <c r="G88" s="84">
        <v>0</v>
      </c>
      <c r="H88" s="84">
        <v>0</v>
      </c>
      <c r="I88" s="84">
        <v>0</v>
      </c>
      <c r="J88" s="139" t="s">
        <v>87</v>
      </c>
      <c r="K88" s="139" t="s">
        <v>87</v>
      </c>
      <c r="L88" s="99" t="str">
        <f>MoM!J88</f>
        <v>Крупа манная, кг</v>
      </c>
      <c r="M88" s="84">
        <f>IF(MoM!N88=0,0,N88/MoM!N88*100)</f>
        <v>0.94955437602555504</v>
      </c>
      <c r="N88" s="84">
        <f>IF(MoM!O88=0,0,O88/MoM!O88*100)</f>
        <v>1.0059579059614729</v>
      </c>
      <c r="O88" s="84">
        <f>IF(MoM!P88=0,0,P88/MoM!P88*100)</f>
        <v>1.0349294936531632</v>
      </c>
      <c r="P88" s="84">
        <f>IF(MoM!Q88=0,0,Q88/MoM!Q88*100)</f>
        <v>1.0433124225517538</v>
      </c>
      <c r="Q88" s="84">
        <f>IF(MoM!R88=0,0,R88/MoM!R88*100)</f>
        <v>1.0356962418671261</v>
      </c>
      <c r="R88" s="84">
        <f>IF(MoM!S88=0,0,S88/MoM!S88*100)</f>
        <v>1.0236821654614674</v>
      </c>
      <c r="S88" s="84">
        <f>IF(MoM!T88=0,0,T88/MoM!T88*100)</f>
        <v>1.0172329678190601</v>
      </c>
      <c r="T88" s="84">
        <f>IF(MoM!U88=0,0,U88/MoM!U88*100)</f>
        <v>1.0127571427606563</v>
      </c>
      <c r="U88" s="84">
        <f>IF(MoM!V88=0,0,V88/MoM!V88*100)</f>
        <v>1.0171119984745272</v>
      </c>
      <c r="V88" s="84">
        <f>IF(MoM!W88=0,0,W88/MoM!W88*100)</f>
        <v>1.0213838688681203</v>
      </c>
      <c r="W88" s="84">
        <f>IF(MoM!X88=0,0,X88/MoM!X88*100)</f>
        <v>1.0314955691699146</v>
      </c>
      <c r="X88" s="84">
        <f>IF(MoM!Y88=0,0,Y88/MoM!Y88*100)</f>
        <v>1.0435640673292026</v>
      </c>
      <c r="Y88" s="84">
        <f>IF(MoM!Z88=0,0,Z88/MoM!Z88*100)</f>
        <v>1.0487818876658486</v>
      </c>
      <c r="Z88" s="84">
        <f>IF(MoM!AA88=0,0,AA88/MoM!AA88*100)</f>
        <v>1.0553892135581433</v>
      </c>
      <c r="AA88" s="84">
        <f>IF(MoM!AB88=0,0,AB88/MoM!AB88*100)</f>
        <v>1.063515710502541</v>
      </c>
      <c r="AB88" s="84">
        <f>IF(MoM!AC88=0,0,AC88/MoM!AC88*100)</f>
        <v>1.0654300387814457</v>
      </c>
      <c r="AC88" s="84">
        <f>IF(MoM!AD88=0,0,AD88/MoM!AD88*100)</f>
        <v>1.0612748616301979</v>
      </c>
      <c r="AD88" s="84">
        <f>IF(MoM!AE88=0,0,AE88/MoM!AE88*100)</f>
        <v>1.0592584393931004</v>
      </c>
      <c r="AE88" s="84">
        <f>IF(MoM!AF88=0,0,AF88/MoM!AF88*100)</f>
        <v>1.0602117719885542</v>
      </c>
      <c r="AF88" s="84">
        <f>IF(MoM!AG88=0,0,AG88/MoM!AG88*100)</f>
        <v>1.0627562802413268</v>
      </c>
      <c r="AG88" s="84">
        <f>IF(MoM!AH88=0,0,AH88/MoM!AH88*100)</f>
        <v>1.0574424988401201</v>
      </c>
      <c r="AH88" s="84">
        <f>IF(MoM!AI88=0,0,AI88/MoM!AI88*100)</f>
        <v>1.0528954960951076</v>
      </c>
      <c r="AI88" s="84">
        <f>IF(MoM!AJ88=0,0,AJ88/MoM!AJ88*100)</f>
        <v>1.0551065766369072</v>
      </c>
      <c r="AJ88" s="84">
        <f>IF(MoM!AK88=0,0,AK88/MoM!AK88*100)</f>
        <v>1.0567947471595263</v>
      </c>
      <c r="AK88" s="84">
        <f>IF(MoM!AL88=0,0,AL88/MoM!AL88*100)</f>
        <v>1.0585912982296974</v>
      </c>
      <c r="AL88" s="84">
        <f>IF(MoM!AM88=0,0,AM88/MoM!AM88*100)</f>
        <v>1.0606026216963338</v>
      </c>
      <c r="AM88" s="84">
        <f>IF(MoM!AN88=0,0,AN88/MoM!AN88*100)</f>
        <v>1.0585874767151107</v>
      </c>
      <c r="AN88" s="84">
        <f>IF(MoM!AO88=0,0,AO88/MoM!AO88*100)</f>
        <v>1.0572113129953811</v>
      </c>
      <c r="AO88" s="84">
        <f>IF(MoM!AP88=0,0,AP88/MoM!AP88*100)</f>
        <v>1.051290929642607</v>
      </c>
      <c r="AP88" s="84">
        <f>IF(MoM!AQ88=0,0,AQ88/MoM!AQ88*100)</f>
        <v>1.0430908603913944</v>
      </c>
      <c r="AQ88" s="84">
        <f>IF(MoM!AR88=0,0,AR88/MoM!AR88*100)</f>
        <v>1.0399615878102202</v>
      </c>
      <c r="AR88" s="84">
        <f>IF(MoM!AS88=0,0,AS88/MoM!AS88*100)</f>
        <v>1.0356977453001983</v>
      </c>
      <c r="AS88" s="84">
        <f>IF(MoM!AT88=0,0,AT88/MoM!AT88*100)</f>
        <v>1.0310371054463474</v>
      </c>
      <c r="AT88" s="84">
        <f>IF(MoM!AU88=0,0,AU88/MoM!AU88*100)</f>
        <v>1.020726734391884</v>
      </c>
      <c r="AU88" s="84">
        <f>IF(MoM!AV88=0,0,AV88/MoM!AV88*100)</f>
        <v>1.0186852809231002</v>
      </c>
      <c r="AV88" s="84">
        <f>IF(MoM!AW88=0,0,AW88/MoM!AW88*100)</f>
        <v>1.0170553844736232</v>
      </c>
      <c r="AW88" s="84">
        <f>IF(MoM!AX88=0,0,AX88/MoM!AX88*100)</f>
        <v>1.0090206469362815</v>
      </c>
      <c r="AX88" s="84">
        <f>IF(MoM!AY88=0,0,AY88/MoM!AY88*100)</f>
        <v>1.0029665230546638</v>
      </c>
      <c r="AY88" s="84">
        <f>IF(MoM!AZ88=0,0,AZ88/MoM!AZ88*100)</f>
        <v>0.9998573268331945</v>
      </c>
      <c r="AZ88" s="84">
        <f>IF(MoM!BA88=0,0,BA88/MoM!BA88*100)</f>
        <v>0.99715771205074488</v>
      </c>
      <c r="BA88" s="84">
        <f>IF(MoM!BB88=0,0,BB88/MoM!BB88*100)</f>
        <v>0.99127448154964548</v>
      </c>
      <c r="BB88" s="84">
        <f>IF(MoM!BC88=0,0,BC88/MoM!BC88*100)</f>
        <v>0.99028320706809581</v>
      </c>
      <c r="BC88" s="84">
        <f>IF(MoM!BD88=0,0,BD88/MoM!BD88*100)</f>
        <v>0.99374919829283404</v>
      </c>
      <c r="BD88" s="84">
        <f>IF(MoM!BE88=0,0,BE88/MoM!BE88*100)</f>
        <v>0.99245732433505351</v>
      </c>
      <c r="BE88" s="137">
        <v>1</v>
      </c>
      <c r="BF88" s="84">
        <f>BE88*MoM!BF88/100</f>
        <v>1.0125</v>
      </c>
      <c r="BG88" s="84">
        <f>BF88*MoM!BG88/100</f>
        <v>1.0286999999999999</v>
      </c>
      <c r="BH88" s="84">
        <f>BG88*MoM!BH88/100</f>
        <v>1.0473194699999999</v>
      </c>
      <c r="BI88" s="84">
        <f>BH88*MoM!BI88/100</f>
        <v>1.0703604983399999</v>
      </c>
      <c r="BJ88" s="84">
        <f>BI88*MoM!BJ88/100</f>
        <v>1.0920888164563018</v>
      </c>
      <c r="BK88" s="84">
        <f>BJ88*MoM!BK88/100</f>
        <v>1.108579357584792</v>
      </c>
      <c r="BL88" s="84">
        <f>BK88*MoM!BL88/100</f>
        <v>1.1216605940042925</v>
      </c>
      <c r="BM88" s="84">
        <f>BL88*MoM!BM88/100</f>
        <v>1.1339988605383398</v>
      </c>
      <c r="BN88" s="84">
        <f>BM88*MoM!BN88/100</f>
        <v>1.1444316500552925</v>
      </c>
      <c r="BO88" s="84">
        <f>BN88*MoM!BO88/100</f>
        <v>1.1509549104606076</v>
      </c>
      <c r="BP88" s="84">
        <f>BO88*MoM!BP88/100</f>
        <v>1.1557889210845422</v>
      </c>
      <c r="BQ88" s="84">
        <f>BP88*MoM!BQ88/100</f>
        <v>1.1557889210845422</v>
      </c>
      <c r="BR88" s="84">
        <f>BQ88*MoM!BR88/100</f>
        <v>1.159025130063579</v>
      </c>
      <c r="BS88" s="84">
        <f>BR88*MoM!BS88/100</f>
        <v>1.1547367370823438</v>
      </c>
      <c r="BT88" s="84">
        <f>BS88*MoM!BT88/100</f>
        <v>1.1563533685142591</v>
      </c>
    </row>
    <row r="89" spans="1:72" x14ac:dyDescent="0.45">
      <c r="A89" s="84">
        <f>Веса!A89</f>
        <v>1</v>
      </c>
      <c r="B89" s="84">
        <f>MoM!B89</f>
        <v>1</v>
      </c>
      <c r="C89" s="84">
        <f>БИПЦ_НДС!E89</f>
        <v>0</v>
      </c>
      <c r="D89" s="84">
        <f t="shared" si="1"/>
        <v>1</v>
      </c>
      <c r="E89" s="84">
        <v>1</v>
      </c>
      <c r="F89" s="84">
        <v>0</v>
      </c>
      <c r="G89" s="84">
        <v>0</v>
      </c>
      <c r="H89" s="84">
        <v>0</v>
      </c>
      <c r="I89" s="84">
        <v>0</v>
      </c>
      <c r="J89" s="139" t="s">
        <v>88</v>
      </c>
      <c r="K89" s="139" t="s">
        <v>88</v>
      </c>
      <c r="L89" s="99" t="str">
        <f>MoM!J89</f>
        <v>Горох и фасоль, кг</v>
      </c>
      <c r="M89" s="84">
        <f>IF(MoM!N89=0,0,N89/MoM!N89*100)</f>
        <v>0.894759331624843</v>
      </c>
      <c r="N89" s="84">
        <f>IF(MoM!O89=0,0,O89/MoM!O89*100)</f>
        <v>0.96598217442218048</v>
      </c>
      <c r="O89" s="84">
        <f>IF(MoM!P89=0,0,P89/MoM!P89*100)</f>
        <v>0.99834257726532338</v>
      </c>
      <c r="P89" s="84">
        <f>IF(MoM!Q89=0,0,Q89/MoM!Q89*100)</f>
        <v>1.0088251743266092</v>
      </c>
      <c r="Q89" s="84">
        <f>IF(MoM!R89=0,0,R89/MoM!R89*100)</f>
        <v>1.00771546663485</v>
      </c>
      <c r="R89" s="84">
        <f>IF(MoM!S89=0,0,S89/MoM!S89*100)</f>
        <v>1.0030799754883297</v>
      </c>
      <c r="S89" s="84">
        <f>IF(MoM!T89=0,0,T89/MoM!T89*100)</f>
        <v>1.0013747395299997</v>
      </c>
      <c r="T89" s="84">
        <f>IF(MoM!U89=0,0,U89/MoM!U89*100)</f>
        <v>1.0041785888006838</v>
      </c>
      <c r="U89" s="84">
        <f>IF(MoM!V89=0,0,V89/MoM!V89*100)</f>
        <v>1.0094003174624473</v>
      </c>
      <c r="V89" s="84">
        <f>IF(MoM!W89=0,0,W89/MoM!W89*100)</f>
        <v>1.0190905605100866</v>
      </c>
      <c r="W89" s="84">
        <f>IF(MoM!X89=0,0,X89/MoM!X89*100)</f>
        <v>1.0270394668820653</v>
      </c>
      <c r="X89" s="84">
        <f>IF(MoM!Y89=0,0,Y89/MoM!Y89*100)</f>
        <v>1.0360774141906275</v>
      </c>
      <c r="Y89" s="84">
        <f>IF(MoM!Z89=0,0,Z89/MoM!Z89*100)</f>
        <v>1.0415686244858378</v>
      </c>
      <c r="Z89" s="84">
        <f>IF(MoM!AA89=0,0,AA89/MoM!AA89*100)</f>
        <v>1.0553173303290506</v>
      </c>
      <c r="AA89" s="84">
        <f>IF(MoM!AB89=0,0,AB89/MoM!AB89*100)</f>
        <v>1.0798006923926846</v>
      </c>
      <c r="AB89" s="84">
        <f>IF(MoM!AC89=0,0,AC89/MoM!AC89*100)</f>
        <v>1.1022605467944524</v>
      </c>
      <c r="AC89" s="84">
        <f>IF(MoM!AD89=0,0,AD89/MoM!AD89*100)</f>
        <v>1.1217705584727142</v>
      </c>
      <c r="AD89" s="84">
        <f>IF(MoM!AE89=0,0,AE89/MoM!AE89*100)</f>
        <v>1.1406163038550559</v>
      </c>
      <c r="AE89" s="84">
        <f>IF(MoM!AF89=0,0,AF89/MoM!AF89*100)</f>
        <v>1.1610333356940614</v>
      </c>
      <c r="AF89" s="84">
        <f>IF(MoM!AG89=0,0,AG89/MoM!AG89*100)</f>
        <v>1.1736885990531267</v>
      </c>
      <c r="AG89" s="84">
        <f>IF(MoM!AH89=0,0,AH89/MoM!AH89*100)</f>
        <v>1.1718106972946418</v>
      </c>
      <c r="AH89" s="84">
        <f>IF(MoM!AI89=0,0,AI89/MoM!AI89*100)</f>
        <v>1.1596238660427776</v>
      </c>
      <c r="AI89" s="84">
        <f>IF(MoM!AJ89=0,0,AJ89/MoM!AJ89*100)</f>
        <v>1.1535938219393551</v>
      </c>
      <c r="AJ89" s="84">
        <f>IF(MoM!AK89=0,0,AK89/MoM!AK89*100)</f>
        <v>1.150133040473537</v>
      </c>
      <c r="AK89" s="84">
        <f>IF(MoM!AL89=0,0,AL89/MoM!AL89*100)</f>
        <v>1.150133040473537</v>
      </c>
      <c r="AL89" s="84">
        <f>IF(MoM!AM89=0,0,AM89/MoM!AM89*100)</f>
        <v>1.1522032799463895</v>
      </c>
      <c r="AM89" s="84">
        <f>IF(MoM!AN89=0,0,AN89/MoM!AN89*100)</f>
        <v>1.1464422635466576</v>
      </c>
      <c r="AN89" s="84">
        <f>IF(MoM!AO89=0,0,AO89/MoM!AO89*100)</f>
        <v>1.1472447731311401</v>
      </c>
      <c r="AO89" s="84">
        <f>IF(MoM!AP89=0,0,AP89/MoM!AP89*100)</f>
        <v>1.1392140597192222</v>
      </c>
      <c r="AP89" s="84">
        <f>IF(MoM!AQ89=0,0,AQ89/MoM!AQ89*100)</f>
        <v>1.1338597536385417</v>
      </c>
      <c r="AQ89" s="84">
        <f>IF(MoM!AR89=0,0,AR89/MoM!AR89*100)</f>
        <v>1.1283038408457129</v>
      </c>
      <c r="AR89" s="84">
        <f>IF(MoM!AS89=0,0,AS89/MoM!AS89*100)</f>
        <v>1.1211955266483851</v>
      </c>
      <c r="AS89" s="84">
        <f>IF(MoM!AT89=0,0,AT89/MoM!AT89*100)</f>
        <v>1.109422973618577</v>
      </c>
      <c r="AT89" s="84">
        <f>IF(MoM!AU89=0,0,AU89/MoM!AU89*100)</f>
        <v>1.088343937119824</v>
      </c>
      <c r="AU89" s="84">
        <f>IF(MoM!AV89=0,0,AV89/MoM!AV89*100)</f>
        <v>1.0713657717007548</v>
      </c>
      <c r="AV89" s="84">
        <f>IF(MoM!AW89=0,0,AW89/MoM!AW89*100)</f>
        <v>1.056366650896944</v>
      </c>
      <c r="AW89" s="84">
        <f>IF(MoM!AX89=0,0,AX89/MoM!AX89*100)</f>
        <v>1.0471762610341406</v>
      </c>
      <c r="AX89" s="84">
        <f>IF(MoM!AY89=0,0,AY89/MoM!AY89*100)</f>
        <v>1.0346101459017309</v>
      </c>
      <c r="AY89" s="84">
        <f>IF(MoM!AZ89=0,0,AZ89/MoM!AZ89*100)</f>
        <v>1.0255055766177956</v>
      </c>
      <c r="AZ89" s="84">
        <f>IF(MoM!BA89=0,0,BA89/MoM!BA89*100)</f>
        <v>1.0153530714092796</v>
      </c>
      <c r="BA89" s="84">
        <f>IF(MoM!BB89=0,0,BB89/MoM!BB89*100)</f>
        <v>1.0106824472807969</v>
      </c>
      <c r="BB89" s="84">
        <f>IF(MoM!BC89=0,0,BC89/MoM!BC89*100)</f>
        <v>1.0045172843523842</v>
      </c>
      <c r="BC89" s="84">
        <f>IF(MoM!BD89=0,0,BD89/MoM!BD89*100)</f>
        <v>1.0038141222533377</v>
      </c>
      <c r="BD89" s="84">
        <f>IF(MoM!BE89=0,0,BE89/MoM!BE89*100)</f>
        <v>1.0001000100010002</v>
      </c>
      <c r="BE89" s="137">
        <v>1</v>
      </c>
      <c r="BF89" s="84">
        <f>BE89*MoM!BF89/100</f>
        <v>1.0057</v>
      </c>
      <c r="BG89" s="84">
        <f>BF89*MoM!BG89/100</f>
        <v>1.0079125400000002</v>
      </c>
      <c r="BH89" s="84">
        <f>BG89*MoM!BH89/100</f>
        <v>1.0114402338900002</v>
      </c>
      <c r="BI89" s="84">
        <f>BH89*MoM!BI89/100</f>
        <v>1.017610019316729</v>
      </c>
      <c r="BJ89" s="84">
        <f>BI89*MoM!BJ89/100</f>
        <v>1.0316530375832997</v>
      </c>
      <c r="BK89" s="84">
        <f>BJ89*MoM!BK89/100</f>
        <v>1.0450645270718826</v>
      </c>
      <c r="BL89" s="84">
        <f>BK89*MoM!BL89/100</f>
        <v>1.0527980045722145</v>
      </c>
      <c r="BM89" s="84">
        <f>BL89*MoM!BM89/100</f>
        <v>1.0554299995836451</v>
      </c>
      <c r="BN89" s="84">
        <f>BM89*MoM!BN89/100</f>
        <v>1.0632401815805641</v>
      </c>
      <c r="BO89" s="84">
        <f>BN89*MoM!BO89/100</f>
        <v>1.0665362261434639</v>
      </c>
      <c r="BP89" s="84">
        <f>BO89*MoM!BP89/100</f>
        <v>1.0658963044077778</v>
      </c>
      <c r="BQ89" s="84">
        <f>BP89*MoM!BQ89/100</f>
        <v>1.0673885592339487</v>
      </c>
      <c r="BR89" s="84">
        <f>BQ89*MoM!BR89/100</f>
        <v>1.0684559477931825</v>
      </c>
      <c r="BS89" s="84">
        <f>BR89*MoM!BS89/100</f>
        <v>1.0666395726819342</v>
      </c>
      <c r="BT89" s="84">
        <f>BS89*MoM!BT89/100</f>
        <v>1.0651462772801796</v>
      </c>
    </row>
    <row r="90" spans="1:72" x14ac:dyDescent="0.45">
      <c r="A90" s="84">
        <f>Веса!A90</f>
        <v>1</v>
      </c>
      <c r="B90" s="84">
        <f>MoM!B90</f>
        <v>1</v>
      </c>
      <c r="C90" s="84">
        <f>БИПЦ_НДС!E90</f>
        <v>0</v>
      </c>
      <c r="D90" s="84">
        <f t="shared" si="1"/>
        <v>1</v>
      </c>
      <c r="E90" s="84">
        <v>1</v>
      </c>
      <c r="F90" s="84">
        <v>0</v>
      </c>
      <c r="G90" s="84">
        <v>0</v>
      </c>
      <c r="H90" s="84">
        <v>0</v>
      </c>
      <c r="I90" s="84">
        <v>0</v>
      </c>
      <c r="J90" s="139" t="s">
        <v>89</v>
      </c>
      <c r="K90" s="139" t="s">
        <v>89</v>
      </c>
      <c r="L90" s="99" t="str">
        <f>MoM!J90</f>
        <v>Крупы овсяная и перловая, кг</v>
      </c>
      <c r="M90" s="84">
        <f>IF(MoM!N90=0,0,N90/MoM!N90*100)</f>
        <v>0.90899335565977435</v>
      </c>
      <c r="N90" s="84">
        <f>IF(MoM!O90=0,0,O90/MoM!O90*100)</f>
        <v>0.93853563971871701</v>
      </c>
      <c r="O90" s="84">
        <f>IF(MoM!P90=0,0,P90/MoM!P90*100)</f>
        <v>0.95514772054173824</v>
      </c>
      <c r="P90" s="84">
        <f>IF(MoM!Q90=0,0,Q90/MoM!Q90*100)</f>
        <v>0.95772661938720083</v>
      </c>
      <c r="Q90" s="84">
        <f>IF(MoM!R90=0,0,R90/MoM!R90*100)</f>
        <v>0.95370416758577448</v>
      </c>
      <c r="R90" s="84">
        <f>IF(MoM!S90=0,0,S90/MoM!S90*100)</f>
        <v>0.95017546216570703</v>
      </c>
      <c r="S90" s="84">
        <f>IF(MoM!T90=0,0,T90/MoM!T90*100)</f>
        <v>0.95331104119085397</v>
      </c>
      <c r="T90" s="84">
        <f>IF(MoM!U90=0,0,U90/MoM!U90*100)</f>
        <v>0.95350170339909213</v>
      </c>
      <c r="U90" s="84">
        <f>IF(MoM!V90=0,0,V90/MoM!V90*100)</f>
        <v>0.96027156549322568</v>
      </c>
      <c r="V90" s="84">
        <f>IF(MoM!W90=0,0,W90/MoM!W90*100)</f>
        <v>0.96814579233027009</v>
      </c>
      <c r="W90" s="84">
        <f>IF(MoM!X90=0,0,X90/MoM!X90*100)</f>
        <v>0.97743999193664055</v>
      </c>
      <c r="X90" s="84">
        <f>IF(MoM!Y90=0,0,Y90/MoM!Y90*100)</f>
        <v>0.98428207188019712</v>
      </c>
      <c r="Y90" s="84">
        <f>IF(MoM!Z90=0,0,Z90/MoM!Z90*100)</f>
        <v>0.98861291299646992</v>
      </c>
      <c r="Z90" s="84">
        <f>IF(MoM!AA90=0,0,AA90/MoM!AA90*100)</f>
        <v>0.99533548080484591</v>
      </c>
      <c r="AA90" s="84">
        <f>IF(MoM!AB90=0,0,AB90/MoM!AB90*100)</f>
        <v>1.0099669123726771</v>
      </c>
      <c r="AB90" s="84">
        <f>IF(MoM!AC90=0,0,AC90/MoM!AC90*100)</f>
        <v>1.0205715649525902</v>
      </c>
      <c r="AC90" s="84">
        <f>IF(MoM!AD90=0,0,AD90/MoM!AD90*100)</f>
        <v>1.0277155659072583</v>
      </c>
      <c r="AD90" s="84">
        <f>IF(MoM!AE90=0,0,AE90/MoM!AE90*100)</f>
        <v>1.0347040317554277</v>
      </c>
      <c r="AE90" s="84">
        <f>IF(MoM!AF90=0,0,AF90/MoM!AF90*100)</f>
        <v>1.0383254958665715</v>
      </c>
      <c r="AF90" s="84">
        <f>IF(MoM!AG90=0,0,AG90/MoM!AG90*100)</f>
        <v>1.0448669464905309</v>
      </c>
      <c r="AG90" s="84">
        <f>IF(MoM!AH90=0,0,AH90/MoM!AH90*100)</f>
        <v>1.0429861859868479</v>
      </c>
      <c r="AH90" s="84">
        <f>IF(MoM!AI90=0,0,AI90/MoM!AI90*100)</f>
        <v>1.0341208034059597</v>
      </c>
      <c r="AI90" s="84">
        <f>IF(MoM!AJ90=0,0,AJ90/MoM!AJ90*100)</f>
        <v>1.0315355013974448</v>
      </c>
      <c r="AJ90" s="84">
        <f>IF(MoM!AK90=0,0,AK90/MoM!AK90*100)</f>
        <v>1.031844962047864</v>
      </c>
      <c r="AK90" s="84">
        <f>IF(MoM!AL90=0,0,AL90/MoM!AL90*100)</f>
        <v>1.0341150209643692</v>
      </c>
      <c r="AL90" s="84">
        <f>IF(MoM!AM90=0,0,AM90/MoM!AM90*100)</f>
        <v>1.033597963453887</v>
      </c>
      <c r="AM90" s="84">
        <f>IF(MoM!AN90=0,0,AN90/MoM!AN90*100)</f>
        <v>1.0308072489525615</v>
      </c>
      <c r="AN90" s="84">
        <f>IF(MoM!AO90=0,0,AO90/MoM!AO90*100)</f>
        <v>1.0247254861837414</v>
      </c>
      <c r="AO90" s="84">
        <f>IF(MoM!AP90=0,0,AP90/MoM!AP90*100)</f>
        <v>1.0178598254263103</v>
      </c>
      <c r="AP90" s="84">
        <f>IF(MoM!AQ90=0,0,AQ90/MoM!AQ90*100)</f>
        <v>1.0139919580896903</v>
      </c>
      <c r="AQ90" s="84">
        <f>IF(MoM!AR90=0,0,AR90/MoM!AR90*100)</f>
        <v>1.014904550851971</v>
      </c>
      <c r="AR90" s="84">
        <f>IF(MoM!AS90=0,0,AS90/MoM!AS90*100)</f>
        <v>1.0158179649477377</v>
      </c>
      <c r="AS90" s="84">
        <f>IF(MoM!AT90=0,0,AT90/MoM!AT90*100)</f>
        <v>1.0157163831512428</v>
      </c>
      <c r="AT90" s="84">
        <f>IF(MoM!AU90=0,0,AU90/MoM!AU90*100)</f>
        <v>1.0065749357028815</v>
      </c>
      <c r="AU90" s="84">
        <f>IF(MoM!AV90=0,0,AV90/MoM!AV90*100)</f>
        <v>0.99660984383942308</v>
      </c>
      <c r="AV90" s="84">
        <f>IF(MoM!AW90=0,0,AW90/MoM!AW90*100)</f>
        <v>0.9883379821355559</v>
      </c>
      <c r="AW90" s="84">
        <f>IF(MoM!AX90=0,0,AX90/MoM!AX90*100)</f>
        <v>0.98280328943559681</v>
      </c>
      <c r="AX90" s="84">
        <f>IF(MoM!AY90=0,0,AY90/MoM!AY90*100)</f>
        <v>0.97867551561996724</v>
      </c>
      <c r="AY90" s="84">
        <f>IF(MoM!AZ90=0,0,AZ90/MoM!AZ90*100)</f>
        <v>0.97525015131529735</v>
      </c>
      <c r="AZ90" s="84">
        <f>IF(MoM!BA90=0,0,BA90/MoM!BA90*100)</f>
        <v>0.97056895058898385</v>
      </c>
      <c r="BA90" s="84">
        <f>IF(MoM!BB90=0,0,BB90/MoM!BB90*100)</f>
        <v>0.97280125917533855</v>
      </c>
      <c r="BB90" s="84">
        <f>IF(MoM!BC90=0,0,BC90/MoM!BC90*100)</f>
        <v>0.9757196629528645</v>
      </c>
      <c r="BC90" s="84">
        <f>IF(MoM!BD90=0,0,BD90/MoM!BD90*100)</f>
        <v>0.98128126503169577</v>
      </c>
      <c r="BD90" s="84">
        <f>IF(MoM!BE90=0,0,BE90/MoM!BE90*100)</f>
        <v>0.98687456824237629</v>
      </c>
      <c r="BE90" s="137">
        <v>1</v>
      </c>
      <c r="BF90" s="84">
        <f>BE90*MoM!BF90/100</f>
        <v>1.0253000000000001</v>
      </c>
      <c r="BG90" s="84">
        <f>BF90*MoM!BG90/100</f>
        <v>1.045806</v>
      </c>
      <c r="BH90" s="84">
        <f>BG90*MoM!BH90/100</f>
        <v>1.0617022512000001</v>
      </c>
      <c r="BI90" s="84">
        <f>BH90*MoM!BI90/100</f>
        <v>1.07996352992064</v>
      </c>
      <c r="BJ90" s="84">
        <f>BI90*MoM!BJ90/100</f>
        <v>1.1036147312259019</v>
      </c>
      <c r="BK90" s="84">
        <f>BJ90*MoM!BK90/100</f>
        <v>1.134847028119595</v>
      </c>
      <c r="BL90" s="84">
        <f>BK90*MoM!BL90/100</f>
        <v>1.1610619944691576</v>
      </c>
      <c r="BM90" s="84">
        <f>BL90*MoM!BM90/100</f>
        <v>1.177084649992832</v>
      </c>
      <c r="BN90" s="84">
        <f>BM90*MoM!BN90/100</f>
        <v>1.1946232112777251</v>
      </c>
      <c r="BO90" s="84">
        <f>BN90*MoM!BO90/100</f>
        <v>1.2048969708947135</v>
      </c>
      <c r="BP90" s="84">
        <f>BO90*MoM!BP90/100</f>
        <v>1.2070657854423239</v>
      </c>
      <c r="BQ90" s="84">
        <f>BP90*MoM!BQ90/100</f>
        <v>1.214428886733522</v>
      </c>
      <c r="BR90" s="84">
        <f>BQ90*MoM!BR90/100</f>
        <v>1.2139431151788285</v>
      </c>
      <c r="BS90" s="84">
        <f>BR90*MoM!BS90/100</f>
        <v>1.2168565786552576</v>
      </c>
      <c r="BT90" s="84">
        <f>BS90*MoM!BT90/100</f>
        <v>1.2205071483912233</v>
      </c>
    </row>
    <row r="91" spans="1:72" x14ac:dyDescent="0.45">
      <c r="A91" s="84">
        <f>Веса!A91</f>
        <v>1</v>
      </c>
      <c r="B91" s="84">
        <f>MoM!B91</f>
        <v>1</v>
      </c>
      <c r="C91" s="84">
        <f>БИПЦ_НДС!E91</f>
        <v>0</v>
      </c>
      <c r="D91" s="84">
        <f t="shared" si="1"/>
        <v>1</v>
      </c>
      <c r="E91" s="84">
        <v>1</v>
      </c>
      <c r="F91" s="84">
        <v>0</v>
      </c>
      <c r="G91" s="84">
        <v>0</v>
      </c>
      <c r="H91" s="84">
        <v>0</v>
      </c>
      <c r="I91" s="84">
        <v>0</v>
      </c>
      <c r="J91" s="139" t="s">
        <v>90</v>
      </c>
      <c r="K91" s="139" t="s">
        <v>90</v>
      </c>
      <c r="L91" s="99" t="str">
        <f>MoM!J91</f>
        <v>Овсяные хлопья "Геркулес", кг</v>
      </c>
      <c r="M91" s="84">
        <f>IF(MoM!N91=0,0,N91/MoM!N91*100)</f>
        <v>0.86091642506758215</v>
      </c>
      <c r="N91" s="84">
        <f>IF(MoM!O91=0,0,O91/MoM!O91*100)</f>
        <v>0.87959831149154866</v>
      </c>
      <c r="O91" s="84">
        <f>IF(MoM!P91=0,0,P91/MoM!P91*100)</f>
        <v>0.88725081680152518</v>
      </c>
      <c r="P91" s="84">
        <f>IF(MoM!Q91=0,0,Q91/MoM!Q91*100)</f>
        <v>0.89009001941528998</v>
      </c>
      <c r="Q91" s="84">
        <f>IF(MoM!R91=0,0,R91/MoM!R91*100)</f>
        <v>0.88688569534539496</v>
      </c>
      <c r="R91" s="84">
        <f>IF(MoM!S91=0,0,S91/MoM!S91*100)</f>
        <v>0.88227388972959897</v>
      </c>
      <c r="S91" s="84">
        <f>IF(MoM!T91=0,0,T91/MoM!T91*100)</f>
        <v>0.88412666489803104</v>
      </c>
      <c r="T91" s="84">
        <f>IF(MoM!U91=0,0,U91/MoM!U91*100)</f>
        <v>0.88730952089166404</v>
      </c>
      <c r="U91" s="84">
        <f>IF(MoM!V91=0,0,V91/MoM!V91*100)</f>
        <v>0.88926160183762559</v>
      </c>
      <c r="V91" s="84">
        <f>IF(MoM!W91=0,0,W91/MoM!W91*100)</f>
        <v>0.89690925161342916</v>
      </c>
      <c r="W91" s="84">
        <f>IF(MoM!X91=0,0,X91/MoM!X91*100)</f>
        <v>0.90901752651021028</v>
      </c>
      <c r="X91" s="84">
        <f>IF(MoM!Y91=0,0,Y91/MoM!Y91*100)</f>
        <v>0.92110745961279605</v>
      </c>
      <c r="Y91" s="84">
        <f>IF(MoM!Z91=0,0,Z91/MoM!Z91*100)</f>
        <v>0.93492407150698797</v>
      </c>
      <c r="Z91" s="84">
        <f>IF(MoM!AA91=0,0,AA91/MoM!AA91*100)</f>
        <v>0.95811018848036134</v>
      </c>
      <c r="AA91" s="84">
        <f>IF(MoM!AB91=0,0,AB91/MoM!AB91*100)</f>
        <v>0.98704511617246826</v>
      </c>
      <c r="AB91" s="84">
        <f>IF(MoM!AC91=0,0,AC91/MoM!AC91*100)</f>
        <v>1.0120173576116318</v>
      </c>
      <c r="AC91" s="84">
        <f>IF(MoM!AD91=0,0,AD91/MoM!AD91*100)</f>
        <v>1.0262868023539558</v>
      </c>
      <c r="AD91" s="84">
        <f>IF(MoM!AE91=0,0,AE91/MoM!AE91*100)</f>
        <v>1.0380891005810262</v>
      </c>
      <c r="AE91" s="84">
        <f>IF(MoM!AF91=0,0,AF91/MoM!AF91*100)</f>
        <v>1.0467052401158488</v>
      </c>
      <c r="AF91" s="84">
        <f>IF(MoM!AG91=0,0,AG91/MoM!AG91*100)</f>
        <v>1.0492173326921268</v>
      </c>
      <c r="AG91" s="84">
        <f>IF(MoM!AH91=0,0,AH91/MoM!AH91*100)</f>
        <v>1.0477484284263578</v>
      </c>
      <c r="AH91" s="84">
        <f>IF(MoM!AI91=0,0,AI91/MoM!AI91*100)</f>
        <v>1.0420905869128554</v>
      </c>
      <c r="AI91" s="84">
        <f>IF(MoM!AJ91=0,0,AJ91/MoM!AJ91*100)</f>
        <v>1.0396937785629556</v>
      </c>
      <c r="AJ91" s="84">
        <f>IF(MoM!AK91=0,0,AK91/MoM!AK91*100)</f>
        <v>1.0418771354979377</v>
      </c>
      <c r="AK91" s="84">
        <f>IF(MoM!AL91=0,0,AL91/MoM!AL91*100)</f>
        <v>1.0422938863521369</v>
      </c>
      <c r="AL91" s="84">
        <f>IF(MoM!AM91=0,0,AM91/MoM!AM91*100)</f>
        <v>1.040834674911244</v>
      </c>
      <c r="AM91" s="84">
        <f>IF(MoM!AN91=0,0,AN91/MoM!AN91*100)</f>
        <v>1.037399920484037</v>
      </c>
      <c r="AN91" s="84">
        <f>IF(MoM!AO91=0,0,AO91/MoM!AO91*100)</f>
        <v>1.0366737405396982</v>
      </c>
      <c r="AO91" s="84">
        <f>IF(MoM!AP91=0,0,AP91/MoM!AP91*100)</f>
        <v>1.0322160434553775</v>
      </c>
      <c r="AP91" s="84">
        <f>IF(MoM!AQ91=0,0,AQ91/MoM!AQ91*100)</f>
        <v>1.0285000656989383</v>
      </c>
      <c r="AQ91" s="84">
        <f>IF(MoM!AR91=0,0,AR91/MoM!AR91*100)</f>
        <v>1.0257231155215512</v>
      </c>
      <c r="AR91" s="84">
        <f>IF(MoM!AS91=0,0,AS91/MoM!AS91*100)</f>
        <v>1.0229536631096432</v>
      </c>
      <c r="AS91" s="84">
        <f>IF(MoM!AT91=0,0,AT91/MoM!AT91*100)</f>
        <v>1.0183503716256499</v>
      </c>
      <c r="AT91" s="84">
        <f>IF(MoM!AU91=0,0,AU91/MoM!AU91*100)</f>
        <v>1.0140733000648221</v>
      </c>
      <c r="AU91" s="84">
        <f>IF(MoM!AV91=0,0,AV91/MoM!AV91*100)</f>
        <v>1.0120451534646924</v>
      </c>
      <c r="AV91" s="84">
        <f>IF(MoM!AW91=0,0,AW91/MoM!AW91*100)</f>
        <v>1.0067825186666761</v>
      </c>
      <c r="AW91" s="84">
        <f>IF(MoM!AX91=0,0,AX91/MoM!AX91*100)</f>
        <v>1.0023526755845427</v>
      </c>
      <c r="AX91" s="84">
        <f>IF(MoM!AY91=0,0,AY91/MoM!AY91*100)</f>
        <v>0.99754138274173676</v>
      </c>
      <c r="AY91" s="84">
        <f>IF(MoM!AZ91=0,0,AZ91/MoM!AZ91*100)</f>
        <v>0.99404998790214083</v>
      </c>
      <c r="AZ91" s="84">
        <f>IF(MoM!BA91=0,0,BA91/MoM!BA91*100)</f>
        <v>0.99166426793117579</v>
      </c>
      <c r="BA91" s="84">
        <f>IF(MoM!BB91=0,0,BB91/MoM!BB91*100)</f>
        <v>0.98789594371303735</v>
      </c>
      <c r="BB91" s="84">
        <f>IF(MoM!BC91=0,0,BC91/MoM!BC91*100)</f>
        <v>0.99085963154417633</v>
      </c>
      <c r="BC91" s="84">
        <f>IF(MoM!BD91=0,0,BD91/MoM!BD91*100)</f>
        <v>0.99512032795981631</v>
      </c>
      <c r="BD91" s="84">
        <f>IF(MoM!BE91=0,0,BE91/MoM!BE91*100)</f>
        <v>0.99601593625498008</v>
      </c>
      <c r="BE91" s="137">
        <v>1</v>
      </c>
      <c r="BF91" s="84">
        <f>BE91*MoM!BF91/100</f>
        <v>1.0027999999999999</v>
      </c>
      <c r="BG91" s="84">
        <f>BF91*MoM!BG91/100</f>
        <v>1.0073125999999999</v>
      </c>
      <c r="BH91" s="84">
        <f>BG91*MoM!BH91/100</f>
        <v>1.0144645194599997</v>
      </c>
      <c r="BI91" s="84">
        <f>BH91*MoM!BI91/100</f>
        <v>1.0206527530287057</v>
      </c>
      <c r="BJ91" s="84">
        <f>BI91*MoM!BJ91/100</f>
        <v>1.0253477556926378</v>
      </c>
      <c r="BK91" s="84">
        <f>BJ91*MoM!BK91/100</f>
        <v>1.0282187294085772</v>
      </c>
      <c r="BL91" s="84">
        <f>BK91*MoM!BL91/100</f>
        <v>1.030583632486217</v>
      </c>
      <c r="BM91" s="84">
        <f>BL91*MoM!BM91/100</f>
        <v>1.0332631499306812</v>
      </c>
      <c r="BN91" s="84">
        <f>BM91*MoM!BN91/100</f>
        <v>1.0328498446707088</v>
      </c>
      <c r="BO91" s="84">
        <f>BN91*MoM!BO91/100</f>
        <v>1.038943658754266</v>
      </c>
      <c r="BP91" s="84">
        <f>BO91*MoM!BP91/100</f>
        <v>1.036761877070882</v>
      </c>
      <c r="BQ91" s="84">
        <f>BP91*MoM!BQ91/100</f>
        <v>1.0374876103848316</v>
      </c>
      <c r="BR91" s="84">
        <f>BQ91*MoM!BR91/100</f>
        <v>1.0415338120653324</v>
      </c>
      <c r="BS91" s="84">
        <f>BR91*MoM!BS91/100</f>
        <v>1.044033493214289</v>
      </c>
      <c r="BT91" s="84">
        <f>BS91*MoM!BT91/100</f>
        <v>1.0489404506323963</v>
      </c>
    </row>
    <row r="92" spans="1:72" x14ac:dyDescent="0.45">
      <c r="A92" s="84">
        <f>Веса!A92</f>
        <v>1</v>
      </c>
      <c r="B92" s="84">
        <f>MoM!B92</f>
        <v>1</v>
      </c>
      <c r="C92" s="84">
        <f>БИПЦ_НДС!E92</f>
        <v>0</v>
      </c>
      <c r="D92" s="84">
        <f t="shared" si="1"/>
        <v>1</v>
      </c>
      <c r="E92" s="84">
        <v>1</v>
      </c>
      <c r="F92" s="84">
        <v>0</v>
      </c>
      <c r="G92" s="84">
        <v>0</v>
      </c>
      <c r="H92" s="84">
        <v>0</v>
      </c>
      <c r="I92" s="84">
        <v>0</v>
      </c>
      <c r="J92" s="139" t="s">
        <v>91</v>
      </c>
      <c r="K92" s="139" t="s">
        <v>91</v>
      </c>
      <c r="L92" s="99" t="str">
        <f>MoM!J92</f>
        <v>Вермишель, кг</v>
      </c>
      <c r="M92" s="84">
        <f>IF(MoM!N92=0,0,N92/MoM!N92*100)</f>
        <v>0.86095513986464123</v>
      </c>
      <c r="N92" s="84">
        <f>IF(MoM!O92=0,0,O92/MoM!O92*100)</f>
        <v>0.90322803723199507</v>
      </c>
      <c r="O92" s="84">
        <f>IF(MoM!P92=0,0,P92/MoM!P92*100)</f>
        <v>0.92716358021864309</v>
      </c>
      <c r="P92" s="84">
        <f>IF(MoM!Q92=0,0,Q92/MoM!Q92*100)</f>
        <v>0.93662064873687312</v>
      </c>
      <c r="Q92" s="84">
        <f>IF(MoM!R92=0,0,R92/MoM!R92*100)</f>
        <v>0.94195938643467314</v>
      </c>
      <c r="R92" s="84">
        <f>IF(MoM!S92=0,0,S92/MoM!S92*100)</f>
        <v>0.94506785240990754</v>
      </c>
      <c r="S92" s="84">
        <f>IF(MoM!T92=0,0,T92/MoM!T92*100)</f>
        <v>0.9439337709870157</v>
      </c>
      <c r="T92" s="84">
        <f>IF(MoM!U92=0,0,U92/MoM!U92*100)</f>
        <v>0.94553845839769357</v>
      </c>
      <c r="U92" s="84">
        <f>IF(MoM!V92=0,0,V92/MoM!V92*100)</f>
        <v>0.94846962761872633</v>
      </c>
      <c r="V92" s="84">
        <f>IF(MoM!W92=0,0,W92/MoM!W92*100)</f>
        <v>0.95852340567148475</v>
      </c>
      <c r="W92" s="84">
        <f>IF(MoM!X92=0,0,X92/MoM!X92*100)</f>
        <v>0.96542477419231942</v>
      </c>
      <c r="X92" s="84">
        <f>IF(MoM!Y92=0,0,Y92/MoM!Y92*100)</f>
        <v>0.97266545999876186</v>
      </c>
      <c r="Y92" s="84">
        <f>IF(MoM!Z92=0,0,Z92/MoM!Z92*100)</f>
        <v>0.97762605384475554</v>
      </c>
      <c r="Z92" s="84">
        <f>IF(MoM!AA92=0,0,AA92/MoM!AA92*100)</f>
        <v>0.98300299714090178</v>
      </c>
      <c r="AA92" s="84">
        <f>IF(MoM!AB92=0,0,AB92/MoM!AB92*100)</f>
        <v>0.99067042051860077</v>
      </c>
      <c r="AB92" s="84">
        <f>IF(MoM!AC92=0,0,AC92/MoM!AC92*100)</f>
        <v>0.99720884529402343</v>
      </c>
      <c r="AC92" s="84">
        <f>IF(MoM!AD92=0,0,AD92/MoM!AD92*100)</f>
        <v>1.0003999135989643</v>
      </c>
      <c r="AD92" s="84">
        <f>IF(MoM!AE92=0,0,AE92/MoM!AE92*100)</f>
        <v>1.0049017132101596</v>
      </c>
      <c r="AE92" s="84">
        <f>IF(MoM!AF92=0,0,AF92/MoM!AF92*100)</f>
        <v>1.0062080854373328</v>
      </c>
      <c r="AF92" s="84">
        <f>IF(MoM!AG92=0,0,AG92/MoM!AG92*100)</f>
        <v>1.0074155351398577</v>
      </c>
      <c r="AG92" s="84">
        <f>IF(MoM!AH92=0,0,AH92/MoM!AH92*100)</f>
        <v>1.0085236922285115</v>
      </c>
      <c r="AH92" s="84">
        <f>IF(MoM!AI92=0,0,AI92/MoM!AI92*100)</f>
        <v>1.0124569346282026</v>
      </c>
      <c r="AI92" s="84">
        <f>IF(MoM!AJ92=0,0,AJ92/MoM!AJ92*100)</f>
        <v>1.0140768657236077</v>
      </c>
      <c r="AJ92" s="84">
        <f>IF(MoM!AK92=0,0,AK92/MoM!AK92*100)</f>
        <v>1.0155979810221931</v>
      </c>
      <c r="AK92" s="84">
        <f>IF(MoM!AL92=0,0,AL92/MoM!AL92*100)</f>
        <v>1.0185432151671574</v>
      </c>
      <c r="AL92" s="84">
        <f>IF(MoM!AM92=0,0,AM92/MoM!AM92*100)</f>
        <v>1.024450765815127</v>
      </c>
      <c r="AM92" s="84">
        <f>IF(MoM!AN92=0,0,AN92/MoM!AN92*100)</f>
        <v>1.0249629911980345</v>
      </c>
      <c r="AN92" s="84">
        <f>IF(MoM!AO92=0,0,AO92/MoM!AO92*100)</f>
        <v>1.0235280430103573</v>
      </c>
      <c r="AO92" s="84">
        <f>IF(MoM!AP92=0,0,AP92/MoM!AP92*100)</f>
        <v>1.0240398070318626</v>
      </c>
      <c r="AP92" s="84">
        <f>IF(MoM!AQ92=0,0,AQ92/MoM!AQ92*100)</f>
        <v>1.0246542309160818</v>
      </c>
      <c r="AQ92" s="84">
        <f>IF(MoM!AR92=0,0,AR92/MoM!AR92*100)</f>
        <v>1.0219901299156999</v>
      </c>
      <c r="AR92" s="84">
        <f>IF(MoM!AS92=0,0,AS92/MoM!AS92*100)</f>
        <v>1.0171867763050961</v>
      </c>
      <c r="AS92" s="84">
        <f>IF(MoM!AT92=0,0,AT92/MoM!AT92*100)</f>
        <v>1.0154575587853774</v>
      </c>
      <c r="AT92" s="84">
        <f>IF(MoM!AU92=0,0,AU92/MoM!AU92*100)</f>
        <v>1.0134266436678065</v>
      </c>
      <c r="AU92" s="84">
        <f>IF(MoM!AV92=0,0,AV92/MoM!AV92*100)</f>
        <v>1.0101836784080698</v>
      </c>
      <c r="AV92" s="84">
        <f>IF(MoM!AW92=0,0,AW92/MoM!AW92*100)</f>
        <v>1.0087694212582985</v>
      </c>
      <c r="AW92" s="84">
        <f>IF(MoM!AX92=0,0,AX92/MoM!AX92*100)</f>
        <v>1.004330835804762</v>
      </c>
      <c r="AX92" s="84">
        <f>IF(MoM!AY92=0,0,AY92/MoM!AY92*100)</f>
        <v>1.002422607216733</v>
      </c>
      <c r="AY92" s="84">
        <f>IF(MoM!AZ92=0,0,AZ92/MoM!AZ92*100)</f>
        <v>1.0017209113916814</v>
      </c>
      <c r="AZ92" s="84">
        <f>IF(MoM!BA92=0,0,BA92/MoM!BA92*100)</f>
        <v>0.99761385565497562</v>
      </c>
      <c r="BA92" s="84">
        <f>IF(MoM!BB92=0,0,BB92/MoM!BB92*100)</f>
        <v>0.99761385565497562</v>
      </c>
      <c r="BB92" s="84">
        <f>IF(MoM!BC92=0,0,BC92/MoM!BC92*100)</f>
        <v>0.99891075366732707</v>
      </c>
      <c r="BC92" s="84">
        <f>IF(MoM!BD92=0,0,BD92/MoM!BD92*100)</f>
        <v>0.99951010011952746</v>
      </c>
      <c r="BD92" s="84">
        <f>IF(MoM!BE92=0,0,BE92/MoM!BE92*100)</f>
        <v>0.9966115208291807</v>
      </c>
      <c r="BE92" s="137">
        <v>1</v>
      </c>
      <c r="BF92" s="84">
        <f>BE92*MoM!BF92/100</f>
        <v>1.0048999999999999</v>
      </c>
      <c r="BG92" s="84">
        <f>BF92*MoM!BG92/100</f>
        <v>1.0102259699999998</v>
      </c>
      <c r="BH92" s="84">
        <f>BG92*MoM!BH92/100</f>
        <v>1.0189139133419998</v>
      </c>
      <c r="BI92" s="84">
        <f>BH92*MoM!BI92/100</f>
        <v>1.0256387451700568</v>
      </c>
      <c r="BJ92" s="84">
        <f>BI92*MoM!BJ92/100</f>
        <v>1.0424592205908458</v>
      </c>
      <c r="BK92" s="84">
        <f>BJ92*MoM!BK92/100</f>
        <v>1.0541347638614633</v>
      </c>
      <c r="BL92" s="84">
        <f>BK92*MoM!BL92/100</f>
        <v>1.064676111500078</v>
      </c>
      <c r="BM92" s="84">
        <f>BL92*MoM!BM92/100</f>
        <v>1.0750034697816289</v>
      </c>
      <c r="BN92" s="84">
        <f>BM92*MoM!BN92/100</f>
        <v>1.0791959833137772</v>
      </c>
      <c r="BO92" s="84">
        <f>BN92*MoM!BO92/100</f>
        <v>1.0828652496570441</v>
      </c>
      <c r="BP92" s="84">
        <f>BO92*MoM!BP92/100</f>
        <v>1.0838398283817354</v>
      </c>
      <c r="BQ92" s="84">
        <f>BP92*MoM!BQ92/100</f>
        <v>1.0825392205876774</v>
      </c>
      <c r="BR92" s="84">
        <f>BQ92*MoM!BR92/100</f>
        <v>1.0837300137303238</v>
      </c>
      <c r="BS92" s="84">
        <f>BR92*MoM!BS92/100</f>
        <v>1.0834048947262047</v>
      </c>
      <c r="BT92" s="84">
        <f>BS92*MoM!BT92/100</f>
        <v>1.0869801308788012</v>
      </c>
    </row>
    <row r="93" spans="1:72" ht="42.75" x14ac:dyDescent="0.45">
      <c r="A93" s="84">
        <f>Веса!A93</f>
        <v>1</v>
      </c>
      <c r="B93" s="84">
        <f>MoM!B93</f>
        <v>1</v>
      </c>
      <c r="C93" s="84">
        <f>БИПЦ_НДС!E93</f>
        <v>0</v>
      </c>
      <c r="D93" s="84">
        <f t="shared" si="1"/>
        <v>1</v>
      </c>
      <c r="E93" s="84">
        <v>1</v>
      </c>
      <c r="F93" s="84">
        <v>0</v>
      </c>
      <c r="G93" s="84">
        <v>0</v>
      </c>
      <c r="H93" s="84">
        <v>0</v>
      </c>
      <c r="I93" s="84">
        <v>0</v>
      </c>
      <c r="J93" s="139" t="s">
        <v>92</v>
      </c>
      <c r="K93" s="139" t="s">
        <v>92</v>
      </c>
      <c r="L93" s="99" t="str">
        <f>MoM!J93</f>
        <v>Макаронные изделия из пшеничной муки высшего сорта, кг</v>
      </c>
      <c r="M93" s="84">
        <f>IF(MoM!N93=0,0,N93/MoM!N93*100)</f>
        <v>0.85880970730324513</v>
      </c>
      <c r="N93" s="84">
        <f>IF(MoM!O93=0,0,O93/MoM!O93*100)</f>
        <v>0.90501366955615969</v>
      </c>
      <c r="O93" s="84">
        <f>IF(MoM!P93=0,0,P93/MoM!P93*100)</f>
        <v>0.9293585372672204</v>
      </c>
      <c r="P93" s="84">
        <f>IF(MoM!Q93=0,0,Q93/MoM!Q93*100)</f>
        <v>0.93855918678616579</v>
      </c>
      <c r="Q93" s="84">
        <f>IF(MoM!R93=0,0,R93/MoM!R93*100)</f>
        <v>0.94372126231348963</v>
      </c>
      <c r="R93" s="84">
        <f>IF(MoM!S93=0,0,S93/MoM!S93*100)</f>
        <v>0.94277754105117628</v>
      </c>
      <c r="S93" s="84">
        <f>IF(MoM!T93=0,0,T93/MoM!T93*100)</f>
        <v>0.94202331901833536</v>
      </c>
      <c r="T93" s="84">
        <f>IF(MoM!U93=0,0,U93/MoM!U93*100)</f>
        <v>0.94645082861772156</v>
      </c>
      <c r="U93" s="84">
        <f>IF(MoM!V93=0,0,V93/MoM!V93*100)</f>
        <v>0.94957411635216005</v>
      </c>
      <c r="V93" s="84">
        <f>IF(MoM!W93=0,0,W93/MoM!W93*100)</f>
        <v>0.96068413351348048</v>
      </c>
      <c r="W93" s="84">
        <f>IF(MoM!X93=0,0,X93/MoM!X93*100)</f>
        <v>0.96721678562137225</v>
      </c>
      <c r="X93" s="84">
        <f>IF(MoM!Y93=0,0,Y93/MoM!Y93*100)</f>
        <v>0.9709889310852956</v>
      </c>
      <c r="Y93" s="84">
        <f>IF(MoM!Z93=0,0,Z93/MoM!Z93*100)</f>
        <v>0.97710616135113293</v>
      </c>
      <c r="Z93" s="84">
        <f>IF(MoM!AA93=0,0,AA93/MoM!AA93*100)</f>
        <v>0.98130771784494286</v>
      </c>
      <c r="AA93" s="84">
        <f>IF(MoM!AB93=0,0,AB93/MoM!AB93*100)</f>
        <v>0.98601799489059871</v>
      </c>
      <c r="AB93" s="84">
        <f>IF(MoM!AC93=0,0,AC93/MoM!AC93*100)</f>
        <v>0.99469495324563584</v>
      </c>
      <c r="AC93" s="84">
        <f>IF(MoM!AD93=0,0,AD93/MoM!AD93*100)</f>
        <v>0.99608752618017982</v>
      </c>
      <c r="AD93" s="84">
        <f>IF(MoM!AE93=0,0,AE93/MoM!AE93*100)</f>
        <v>1.0009683550584627</v>
      </c>
      <c r="AE93" s="84">
        <f>IF(MoM!AF93=0,0,AF93/MoM!AF93*100)</f>
        <v>1.0021695170845328</v>
      </c>
      <c r="AF93" s="84">
        <f>IF(MoM!AG93=0,0,AG93/MoM!AG93*100)</f>
        <v>1.003772988311868</v>
      </c>
      <c r="AG93" s="84">
        <f>IF(MoM!AH93=0,0,AH93/MoM!AH93*100)</f>
        <v>1.0054794023919982</v>
      </c>
      <c r="AH93" s="84">
        <f>IF(MoM!AI93=0,0,AI93/MoM!AI93*100)</f>
        <v>1.0075909091370212</v>
      </c>
      <c r="AI93" s="84">
        <f>IF(MoM!AJ93=0,0,AJ93/MoM!AJ93*100)</f>
        <v>1.0121250682281377</v>
      </c>
      <c r="AJ93" s="84">
        <f>IF(MoM!AK93=0,0,AK93/MoM!AK93*100)</f>
        <v>1.0154650809532906</v>
      </c>
      <c r="AK93" s="84">
        <f>IF(MoM!AL93=0,0,AL93/MoM!AL93*100)</f>
        <v>1.0172929180990065</v>
      </c>
      <c r="AL93" s="84">
        <f>IF(MoM!AM93=0,0,AM93/MoM!AM93*100)</f>
        <v>1.0225828412731213</v>
      </c>
      <c r="AM93" s="84">
        <f>IF(MoM!AN93=0,0,AN93/MoM!AN93*100)</f>
        <v>1.021151225295339</v>
      </c>
      <c r="AN93" s="84">
        <f>IF(MoM!AO93=0,0,AO93/MoM!AO93*100)</f>
        <v>1.019415268212337</v>
      </c>
      <c r="AO93" s="84">
        <f>IF(MoM!AP93=0,0,AP93/MoM!AP93*100)</f>
        <v>1.019415268212337</v>
      </c>
      <c r="AP93" s="84">
        <f>IF(MoM!AQ93=0,0,AQ93/MoM!AQ93*100)</f>
        <v>1.0165609054613425</v>
      </c>
      <c r="AQ93" s="84">
        <f>IF(MoM!AR93=0,0,AR93/MoM!AR93*100)</f>
        <v>1.0146294397409659</v>
      </c>
      <c r="AR93" s="84">
        <f>IF(MoM!AS93=0,0,AS93/MoM!AS93*100)</f>
        <v>1.01249871791751</v>
      </c>
      <c r="AS93" s="84">
        <f>IF(MoM!AT93=0,0,AT93/MoM!AT93*100)</f>
        <v>1.0105749703534668</v>
      </c>
      <c r="AT93" s="84">
        <f>IF(MoM!AU93=0,0,AU93/MoM!AU93*100)</f>
        <v>1.0098675678742195</v>
      </c>
      <c r="AU93" s="84">
        <f>IF(MoM!AV93=0,0,AV93/MoM!AV93*100)</f>
        <v>1.0093626340902824</v>
      </c>
      <c r="AV93" s="84">
        <f>IF(MoM!AW93=0,0,AW93/MoM!AW93*100)</f>
        <v>1.0075457813489197</v>
      </c>
      <c r="AW93" s="84">
        <f>IF(MoM!AX93=0,0,AX93/MoM!AX93*100)</f>
        <v>1.0050269168955475</v>
      </c>
      <c r="AX93" s="84">
        <f>IF(MoM!AY93=0,0,AY93/MoM!AY93*100)</f>
        <v>1.0025143496033087</v>
      </c>
      <c r="AY93" s="84">
        <f>IF(MoM!AZ93=0,0,AZ93/MoM!AZ93*100)</f>
        <v>1.0015118352537054</v>
      </c>
      <c r="AZ93" s="84">
        <f>IF(MoM!BA93=0,0,BA93/MoM!BA93*100)</f>
        <v>1.0020125911713322</v>
      </c>
      <c r="BA93" s="84">
        <f>IF(MoM!BB93=0,0,BB93/MoM!BB93*100)</f>
        <v>1.0005095722845752</v>
      </c>
      <c r="BB93" s="84">
        <f>IF(MoM!BC93=0,0,BC93/MoM!BC93*100)</f>
        <v>0.99840850218277755</v>
      </c>
      <c r="BC93" s="84">
        <f>IF(MoM!BD93=0,0,BD93/MoM!BD93*100)</f>
        <v>0.99920722898452374</v>
      </c>
      <c r="BD93" s="84">
        <f>IF(MoM!BE93=0,0,BE93/MoM!BE93*100)</f>
        <v>0.99700897308075775</v>
      </c>
      <c r="BE93" s="137">
        <v>1</v>
      </c>
      <c r="BF93" s="84">
        <f>BE93*MoM!BF93/100</f>
        <v>1.0065999999999999</v>
      </c>
      <c r="BG93" s="84">
        <f>BF93*MoM!BG93/100</f>
        <v>1.01183432</v>
      </c>
      <c r="BH93" s="84">
        <f>BG93*MoM!BH93/100</f>
        <v>1.0225597637919999</v>
      </c>
      <c r="BI93" s="84">
        <f>BH93*MoM!BI93/100</f>
        <v>1.0312515217842317</v>
      </c>
      <c r="BJ93" s="84">
        <f>BI93*MoM!BJ93/100</f>
        <v>1.0448640418717836</v>
      </c>
      <c r="BK93" s="84">
        <f>BJ93*MoM!BK93/100</f>
        <v>1.0542678182486298</v>
      </c>
      <c r="BL93" s="84">
        <f>BK93*MoM!BL93/100</f>
        <v>1.0621748268854945</v>
      </c>
      <c r="BM93" s="84">
        <f>BL93*MoM!BM93/100</f>
        <v>1.0701411380871357</v>
      </c>
      <c r="BN93" s="84">
        <f>BM93*MoM!BN93/100</f>
        <v>1.0706762086561792</v>
      </c>
      <c r="BO93" s="84">
        <f>BN93*MoM!BO93/100</f>
        <v>1.0719610201065666</v>
      </c>
      <c r="BP93" s="84">
        <f>BO93*MoM!BP93/100</f>
        <v>1.0723898045146094</v>
      </c>
      <c r="BQ93" s="84">
        <f>BP93*MoM!BQ93/100</f>
        <v>1.0714246536905463</v>
      </c>
      <c r="BR93" s="84">
        <f>BQ93*MoM!BR93/100</f>
        <v>1.072710363274975</v>
      </c>
      <c r="BS93" s="84">
        <f>BR93*MoM!BS93/100</f>
        <v>1.07292490534763</v>
      </c>
      <c r="BT93" s="84">
        <f>BS93*MoM!BT93/100</f>
        <v>1.0764655575352771</v>
      </c>
    </row>
    <row r="94" spans="1:72" x14ac:dyDescent="0.45">
      <c r="A94" s="84">
        <f>Веса!A94</f>
        <v>1</v>
      </c>
      <c r="B94" s="84">
        <f>MoM!B94</f>
        <v>1</v>
      </c>
      <c r="C94" s="84">
        <f>БИПЦ_НДС!E94</f>
        <v>1</v>
      </c>
      <c r="D94" s="84">
        <f t="shared" si="1"/>
        <v>0</v>
      </c>
      <c r="E94" s="84">
        <v>1</v>
      </c>
      <c r="F94" s="84">
        <v>0</v>
      </c>
      <c r="G94" s="84">
        <v>0</v>
      </c>
      <c r="H94" s="84">
        <v>0</v>
      </c>
      <c r="I94" s="84">
        <v>0</v>
      </c>
      <c r="J94" s="139" t="s">
        <v>93</v>
      </c>
      <c r="K94" s="139" t="s">
        <v>93</v>
      </c>
      <c r="L94" s="99" t="str">
        <f>MoM!J94</f>
        <v>Овощи замороженные, кг</v>
      </c>
      <c r="M94" s="84">
        <f>IF(MoM!N94=0,0,N94/MoM!N94*100)</f>
        <v>0.7996644707559184</v>
      </c>
      <c r="N94" s="84">
        <f>IF(MoM!O94=0,0,O94/MoM!O94*100)</f>
        <v>0.87163427312395103</v>
      </c>
      <c r="O94" s="84">
        <f>IF(MoM!P94=0,0,P94/MoM!P94*100)</f>
        <v>0.91870252387264451</v>
      </c>
      <c r="P94" s="84">
        <f>IF(MoM!Q94=0,0,Q94/MoM!Q94*100)</f>
        <v>0.94185382747423507</v>
      </c>
      <c r="Q94" s="84">
        <f>IF(MoM!R94=0,0,R94/MoM!R94*100)</f>
        <v>0.94693983814259608</v>
      </c>
      <c r="R94" s="84">
        <f>IF(MoM!S94=0,0,S94/MoM!S94*100)</f>
        <v>0.94873902383506692</v>
      </c>
      <c r="S94" s="84">
        <f>IF(MoM!T94=0,0,T94/MoM!T94*100)</f>
        <v>0.94826465432314933</v>
      </c>
      <c r="T94" s="84">
        <f>IF(MoM!U94=0,0,U94/MoM!U94*100)</f>
        <v>0.94551468682561224</v>
      </c>
      <c r="U94" s="84">
        <f>IF(MoM!V94=0,0,V94/MoM!V94*100)</f>
        <v>0.94182717954699235</v>
      </c>
      <c r="V94" s="84">
        <f>IF(MoM!W94=0,0,W94/MoM!W94*100)</f>
        <v>0.94578285370108972</v>
      </c>
      <c r="W94" s="84">
        <f>IF(MoM!X94=0,0,X94/MoM!X94*100)</f>
        <v>0.95798345251383377</v>
      </c>
      <c r="X94" s="84">
        <f>IF(MoM!Y94=0,0,Y94/MoM!Y94*100)</f>
        <v>0.9644019416456765</v>
      </c>
      <c r="Y94" s="84">
        <f>IF(MoM!Z94=0,0,Z94/MoM!Z94*100)</f>
        <v>0.974528162032956</v>
      </c>
      <c r="Z94" s="84">
        <f>IF(MoM!AA94=0,0,AA94/MoM!AA94*100)</f>
        <v>0.98388363238847232</v>
      </c>
      <c r="AA94" s="84">
        <f>IF(MoM!AB94=0,0,AB94/MoM!AB94*100)</f>
        <v>0.99145953635786344</v>
      </c>
      <c r="AB94" s="84">
        <f>IF(MoM!AC94=0,0,AC94/MoM!AC94*100)</f>
        <v>0.99671427190056017</v>
      </c>
      <c r="AC94" s="84">
        <f>IF(MoM!AD94=0,0,AD94/MoM!AD94*100)</f>
        <v>1.0017975146872531</v>
      </c>
      <c r="AD94" s="84">
        <f>IF(MoM!AE94=0,0,AE94/MoM!AE94*100)</f>
        <v>1.0093109960474074</v>
      </c>
      <c r="AE94" s="84">
        <f>IF(MoM!AF94=0,0,AF94/MoM!AF94*100)</f>
        <v>1.0108249625414785</v>
      </c>
      <c r="AF94" s="84">
        <f>IF(MoM!AG94=0,0,AG94/MoM!AG94*100)</f>
        <v>1.0125433649777988</v>
      </c>
      <c r="AG94" s="84">
        <f>IF(MoM!AH94=0,0,AH94/MoM!AH94*100)</f>
        <v>1.013353399669781</v>
      </c>
      <c r="AH94" s="84">
        <f>IF(MoM!AI94=0,0,AI94/MoM!AI94*100)</f>
        <v>1.0146707590893516</v>
      </c>
      <c r="AI94" s="84">
        <f>IF(MoM!AJ94=0,0,AJ94/MoM!AJ94*100)</f>
        <v>1.0195411787329804</v>
      </c>
      <c r="AJ94" s="84">
        <f>IF(MoM!AK94=0,0,AK94/MoM!AK94*100)</f>
        <v>1.0194392246151072</v>
      </c>
      <c r="AK94" s="84">
        <f>IF(MoM!AL94=0,0,AL94/MoM!AL94*100)</f>
        <v>1.0211722712969529</v>
      </c>
      <c r="AL94" s="84">
        <f>IF(MoM!AM94=0,0,AM94/MoM!AM94*100)</f>
        <v>1.0229082641581577</v>
      </c>
      <c r="AM94" s="84">
        <f>IF(MoM!AN94=0,0,AN94/MoM!AN94*100)</f>
        <v>1.0218853558939998</v>
      </c>
      <c r="AN94" s="84">
        <f>IF(MoM!AO94=0,0,AO94/MoM!AO94*100)</f>
        <v>1.0184109456839603</v>
      </c>
      <c r="AO94" s="84">
        <f>IF(MoM!AP94=0,0,AP94/MoM!AP94*100)</f>
        <v>1.0166796470762975</v>
      </c>
      <c r="AP94" s="84">
        <f>IF(MoM!AQ94=0,0,AQ94/MoM!AQ94*100)</f>
        <v>1.0188146743351578</v>
      </c>
      <c r="AQ94" s="84">
        <f>IF(MoM!AR94=0,0,AR94/MoM!AR94*100)</f>
        <v>1.0209541851512616</v>
      </c>
      <c r="AR94" s="84">
        <f>IF(MoM!AS94=0,0,AS94/MoM!AS94*100)</f>
        <v>1.0166661775736263</v>
      </c>
      <c r="AS94" s="84">
        <f>IF(MoM!AT94=0,0,AT94/MoM!AT94*100)</f>
        <v>1.0123961796278171</v>
      </c>
      <c r="AT94" s="84">
        <f>IF(MoM!AU94=0,0,AU94/MoM!AU94*100)</f>
        <v>1.0095614703248592</v>
      </c>
      <c r="AU94" s="84">
        <f>IF(MoM!AV94=0,0,AV94/MoM!AV94*100)</f>
        <v>1.0092586018837617</v>
      </c>
      <c r="AV94" s="84">
        <f>IF(MoM!AW94=0,0,AW94/MoM!AW94*100)</f>
        <v>1.0089558243031964</v>
      </c>
      <c r="AW94" s="84">
        <f>IF(MoM!AX94=0,0,AX94/MoM!AX94*100)</f>
        <v>1.0082495552261843</v>
      </c>
      <c r="AX94" s="84">
        <f>IF(MoM!AY94=0,0,AY94/MoM!AY94*100)</f>
        <v>1.0084512051372296</v>
      </c>
      <c r="AY94" s="84">
        <f>IF(MoM!AZ94=0,0,AZ94/MoM!AZ94*100)</f>
        <v>1.0078461344141472</v>
      </c>
      <c r="AZ94" s="84">
        <f>IF(MoM!BA94=0,0,BA94/MoM!BA94*100)</f>
        <v>1.0055280883049946</v>
      </c>
      <c r="BA94" s="84">
        <f>IF(MoM!BB94=0,0,BB94/MoM!BB94*100)</f>
        <v>1.0012043175252829</v>
      </c>
      <c r="BB94" s="84">
        <f>IF(MoM!BC94=0,0,BC94/MoM!BC94*100)</f>
        <v>0.99900166802672741</v>
      </c>
      <c r="BC94" s="84">
        <f>IF(MoM!BD94=0,0,BD94/MoM!BD94*100)</f>
        <v>0.99940126869393808</v>
      </c>
      <c r="BD94" s="84">
        <f>IF(MoM!BE94=0,0,BE94/MoM!BE94*100)</f>
        <v>1.0007004903432402</v>
      </c>
      <c r="BE94" s="137">
        <v>1</v>
      </c>
      <c r="BF94" s="84">
        <f>BE94*MoM!BF94/100</f>
        <v>1.0033000000000001</v>
      </c>
      <c r="BG94" s="84">
        <f>BF94*MoM!BG94/100</f>
        <v>1.00520627</v>
      </c>
      <c r="BH94" s="84">
        <f>BG94*MoM!BH94/100</f>
        <v>1.010031260096</v>
      </c>
      <c r="BI94" s="84">
        <f>BH94*MoM!BI94/100</f>
        <v>1.0197275601929214</v>
      </c>
      <c r="BJ94" s="84">
        <f>BI94*MoM!BJ94/100</f>
        <v>1.0230926611415581</v>
      </c>
      <c r="BK94" s="84">
        <f>BJ94*MoM!BK94/100</f>
        <v>1.0306635468340055</v>
      </c>
      <c r="BL94" s="84">
        <f>BK94*MoM!BL94/100</f>
        <v>1.033343272055774</v>
      </c>
      <c r="BM94" s="84">
        <f>BL94*MoM!BM94/100</f>
        <v>1.0385099884160529</v>
      </c>
      <c r="BN94" s="84">
        <f>BM94*MoM!BN94/100</f>
        <v>1.0407947103905684</v>
      </c>
      <c r="BO94" s="84">
        <f>BN94*MoM!BO94/100</f>
        <v>1.0432926176955057</v>
      </c>
      <c r="BP94" s="84">
        <f>BO94*MoM!BP94/100</f>
        <v>1.0423536543395797</v>
      </c>
      <c r="BQ94" s="84">
        <f>BP94*MoM!BQ94/100</f>
        <v>1.0444383616482589</v>
      </c>
      <c r="BR94" s="84">
        <f>BQ94*MoM!BR94/100</f>
        <v>1.0484072274225222</v>
      </c>
      <c r="BS94" s="84">
        <f>BR94*MoM!BS94/100</f>
        <v>1.0514476083820476</v>
      </c>
      <c r="BT94" s="84">
        <f>BS94*MoM!BT94/100</f>
        <v>1.0548122407288703</v>
      </c>
    </row>
    <row r="95" spans="1:72" x14ac:dyDescent="0.45">
      <c r="A95" s="84">
        <f>Веса!A95</f>
        <v>1</v>
      </c>
      <c r="B95" s="84">
        <f>MoM!B95</f>
        <v>1</v>
      </c>
      <c r="C95" s="84">
        <f>БИПЦ_НДС!E95</f>
        <v>1</v>
      </c>
      <c r="D95" s="84">
        <f t="shared" si="1"/>
        <v>0</v>
      </c>
      <c r="E95" s="84">
        <v>1</v>
      </c>
      <c r="F95" s="84">
        <v>0</v>
      </c>
      <c r="G95" s="84">
        <v>0</v>
      </c>
      <c r="H95" s="84">
        <v>0</v>
      </c>
      <c r="I95" s="84">
        <v>0</v>
      </c>
      <c r="J95" s="139" t="s">
        <v>94</v>
      </c>
      <c r="K95" s="139" t="s">
        <v>94</v>
      </c>
      <c r="L95" s="99" t="str">
        <f>MoM!J95</f>
        <v>Сухофрукты, кг</v>
      </c>
      <c r="M95" s="84">
        <f>IF(MoM!N95=0,0,N95/MoM!N95*100)</f>
        <v>0.74852866575750721</v>
      </c>
      <c r="N95" s="84">
        <f>IF(MoM!O95=0,0,O95/MoM!O95*100)</f>
        <v>0.80953375201674416</v>
      </c>
      <c r="O95" s="84">
        <f>IF(MoM!P95=0,0,P95/MoM!P95*100)</f>
        <v>0.85162950712161489</v>
      </c>
      <c r="P95" s="84">
        <f>IF(MoM!Q95=0,0,Q95/MoM!Q95*100)</f>
        <v>0.87215377824324591</v>
      </c>
      <c r="Q95" s="84">
        <f>IF(MoM!R95=0,0,R95/MoM!R95*100)</f>
        <v>0.89631243790058368</v>
      </c>
      <c r="R95" s="84">
        <f>IF(MoM!S95=0,0,S95/MoM!S95*100)</f>
        <v>0.91665873024092681</v>
      </c>
      <c r="S95" s="84">
        <f>IF(MoM!T95=0,0,T95/MoM!T95*100)</f>
        <v>0.93508357071876957</v>
      </c>
      <c r="T95" s="84">
        <f>IF(MoM!U95=0,0,U95/MoM!U95*100)</f>
        <v>0.95883469341502636</v>
      </c>
      <c r="U95" s="84">
        <f>IF(MoM!V95=0,0,V95/MoM!V95*100)</f>
        <v>0.98807915156418469</v>
      </c>
      <c r="V95" s="84">
        <f>IF(MoM!W95=0,0,W95/MoM!W95*100)</f>
        <v>1.0245392722569031</v>
      </c>
      <c r="W95" s="84">
        <f>IF(MoM!X95=0,0,X95/MoM!X95*100)</f>
        <v>1.0473864980282321</v>
      </c>
      <c r="X95" s="84">
        <f>IF(MoM!Y95=0,0,Y95/MoM!Y95*100)</f>
        <v>1.0670773641911628</v>
      </c>
      <c r="Y95" s="84">
        <f>IF(MoM!Z95=0,0,Z95/MoM!Z95*100)</f>
        <v>1.0825499859719347</v>
      </c>
      <c r="Z95" s="84">
        <f>IF(MoM!AA95=0,0,AA95/MoM!AA95*100)</f>
        <v>1.1010615907320549</v>
      </c>
      <c r="AA95" s="84">
        <f>IF(MoM!AB95=0,0,AB95/MoM!AB95*100)</f>
        <v>1.1173573022748895</v>
      </c>
      <c r="AB95" s="84">
        <f>IF(MoM!AC95=0,0,AC95/MoM!AC95*100)</f>
        <v>1.1243966532792211</v>
      </c>
      <c r="AC95" s="84">
        <f>IF(MoM!AD95=0,0,AD95/MoM!AD95*100)</f>
        <v>1.125858368928484</v>
      </c>
      <c r="AD95" s="84">
        <f>IF(MoM!AE95=0,0,AE95/MoM!AE95*100)</f>
        <v>1.1240569955381985</v>
      </c>
      <c r="AE95" s="84">
        <f>IF(MoM!AF95=0,0,AF95/MoM!AF95*100)</f>
        <v>1.1233825613408757</v>
      </c>
      <c r="AF95" s="84">
        <f>IF(MoM!AG95=0,0,AG95/MoM!AG95*100)</f>
        <v>1.1151818686430872</v>
      </c>
      <c r="AG95" s="84">
        <f>IF(MoM!AH95=0,0,AH95/MoM!AH95*100)</f>
        <v>1.1009075407244557</v>
      </c>
      <c r="AH95" s="84">
        <f>IF(MoM!AI95=0,0,AI95/MoM!AI95*100)</f>
        <v>1.0890177392846316</v>
      </c>
      <c r="AI95" s="84">
        <f>IF(MoM!AJ95=0,0,AJ95/MoM!AJ95*100)</f>
        <v>1.0747516069000029</v>
      </c>
      <c r="AJ95" s="84">
        <f>IF(MoM!AK95=0,0,AK95/MoM!AK95*100)</f>
        <v>1.0646489417951428</v>
      </c>
      <c r="AK95" s="84">
        <f>IF(MoM!AL95=0,0,AL95/MoM!AL95*100)</f>
        <v>1.0578351885676538</v>
      </c>
      <c r="AL95" s="84">
        <f>IF(MoM!AM95=0,0,AM95/MoM!AM95*100)</f>
        <v>1.0479973213139744</v>
      </c>
      <c r="AM95" s="84">
        <f>IF(MoM!AN95=0,0,AN95/MoM!AN95*100)</f>
        <v>1.0410805389933022</v>
      </c>
      <c r="AN95" s="84">
        <f>IF(MoM!AO95=0,0,AO95/MoM!AO95*100)</f>
        <v>1.0333765430047519</v>
      </c>
      <c r="AO95" s="84">
        <f>IF(MoM!AP95=0,0,AP95/MoM!AP95*100)</f>
        <v>1.0211826997972959</v>
      </c>
      <c r="AP95" s="84">
        <f>IF(MoM!AQ95=0,0,AQ95/MoM!AQ95*100)</f>
        <v>1.0144428939786339</v>
      </c>
      <c r="AQ95" s="84">
        <f>IF(MoM!AR95=0,0,AR95/MoM!AR95*100)</f>
        <v>1.0082547923253642</v>
      </c>
      <c r="AR95" s="84">
        <f>IF(MoM!AS95=0,0,AS95/MoM!AS95*100)</f>
        <v>1.0064399336991785</v>
      </c>
      <c r="AS95" s="84">
        <f>IF(MoM!AT95=0,0,AT95/MoM!AT95*100)</f>
        <v>1.0029173939312315</v>
      </c>
      <c r="AT95" s="84">
        <f>IF(MoM!AU95=0,0,AU95/MoM!AU95*100)</f>
        <v>1.0019144765373003</v>
      </c>
      <c r="AU95" s="84">
        <f>IF(MoM!AV95=0,0,AV95/MoM!AV95*100)</f>
        <v>0.99840777586941987</v>
      </c>
      <c r="AV95" s="84">
        <f>IF(MoM!AW95=0,0,AW95/MoM!AW95*100)</f>
        <v>0.99691016420561562</v>
      </c>
      <c r="AW95" s="84">
        <f>IF(MoM!AX95=0,0,AX95/MoM!AX95*100)</f>
        <v>0.99770769233698009</v>
      </c>
      <c r="AX95" s="84">
        <f>IF(MoM!AY95=0,0,AY95/MoM!AY95*100)</f>
        <v>0.99641067233694203</v>
      </c>
      <c r="AY95" s="84">
        <f>IF(MoM!AZ95=0,0,AZ95/MoM!AZ95*100)</f>
        <v>0.99601210806800711</v>
      </c>
      <c r="AZ95" s="84">
        <f>IF(MoM!BA95=0,0,BA95/MoM!BA95*100)</f>
        <v>0.99511569717074588</v>
      </c>
      <c r="BA95" s="84">
        <f>IF(MoM!BB95=0,0,BB95/MoM!BB95*100)</f>
        <v>0.99551374344961419</v>
      </c>
      <c r="BB95" s="84">
        <f>IF(MoM!BC95=0,0,BC95/MoM!BC95*100)</f>
        <v>0.99790297643389314</v>
      </c>
      <c r="BC95" s="84">
        <f>IF(MoM!BD95=0,0,BD95/MoM!BD95*100)</f>
        <v>0.99880108911268362</v>
      </c>
      <c r="BD95" s="84">
        <f>IF(MoM!BE95=0,0,BE95/MoM!BE95*100)</f>
        <v>0.99950024987506247</v>
      </c>
      <c r="BE95" s="137">
        <v>1</v>
      </c>
      <c r="BF95" s="84">
        <f>BE95*MoM!BF95/100</f>
        <v>1.0007999999999999</v>
      </c>
      <c r="BG95" s="84">
        <f>BF95*MoM!BG95/100</f>
        <v>1.00320192</v>
      </c>
      <c r="BH95" s="84">
        <f>BG95*MoM!BH95/100</f>
        <v>1.0086192103680001</v>
      </c>
      <c r="BI95" s="84">
        <f>BH95*MoM!BI95/100</f>
        <v>1.0157804067616127</v>
      </c>
      <c r="BJ95" s="84">
        <f>BI95*MoM!BJ95/100</f>
        <v>1.0154756726395844</v>
      </c>
      <c r="BK95" s="84">
        <f>BJ95*MoM!BK95/100</f>
        <v>1.016795791014016</v>
      </c>
      <c r="BL95" s="84">
        <f>BK95*MoM!BL95/100</f>
        <v>1.0177109072259285</v>
      </c>
      <c r="BM95" s="84">
        <f>BL95*MoM!BM95/100</f>
        <v>1.0158790275929217</v>
      </c>
      <c r="BN95" s="84">
        <f>BM95*MoM!BN95/100</f>
        <v>1.0167933187177554</v>
      </c>
      <c r="BO95" s="84">
        <f>BN95*MoM!BO95/100</f>
        <v>1.0139462974253457</v>
      </c>
      <c r="BP95" s="84">
        <f>BO95*MoM!BP95/100</f>
        <v>1.0112086424222972</v>
      </c>
      <c r="BQ95" s="84">
        <f>BP95*MoM!BQ95/100</f>
        <v>1.0085794999519992</v>
      </c>
      <c r="BR95" s="84">
        <f>BQ95*MoM!BR95/100</f>
        <v>1.0088820738019848</v>
      </c>
      <c r="BS95" s="84">
        <f>BR95*MoM!BS95/100</f>
        <v>1.0062589804100996</v>
      </c>
      <c r="BT95" s="84">
        <f>BS95*MoM!BT95/100</f>
        <v>1.0058564768179357</v>
      </c>
    </row>
    <row r="96" spans="1:72" x14ac:dyDescent="0.45">
      <c r="A96" s="84">
        <f>Веса!A96</f>
        <v>1</v>
      </c>
      <c r="B96" s="84">
        <f>MoM!B96</f>
        <v>1</v>
      </c>
      <c r="C96" s="84">
        <f>БИПЦ_НДС!E96</f>
        <v>1</v>
      </c>
      <c r="D96" s="84">
        <f t="shared" si="1"/>
        <v>0</v>
      </c>
      <c r="E96" s="84">
        <v>1</v>
      </c>
      <c r="F96" s="84">
        <v>0</v>
      </c>
      <c r="G96" s="84">
        <v>0</v>
      </c>
      <c r="H96" s="84">
        <v>0</v>
      </c>
      <c r="I96" s="84">
        <v>0</v>
      </c>
      <c r="J96" s="139" t="s">
        <v>95</v>
      </c>
      <c r="K96" s="139" t="s">
        <v>95</v>
      </c>
      <c r="L96" s="99" t="str">
        <f>MoM!J96</f>
        <v>Орехи, кг</v>
      </c>
      <c r="M96" s="84">
        <f>IF(MoM!N96=0,0,N96/MoM!N96*100)</f>
        <v>0.83323509898742165</v>
      </c>
      <c r="N96" s="84">
        <f>IF(MoM!O96=0,0,O96/MoM!O96*100)</f>
        <v>0.9028935532627701</v>
      </c>
      <c r="O96" s="84">
        <f>IF(MoM!P96=0,0,P96/MoM!P96*100)</f>
        <v>0.95471964322005298</v>
      </c>
      <c r="P96" s="84">
        <f>IF(MoM!Q96=0,0,Q96/MoM!Q96*100)</f>
        <v>0.98250198483775653</v>
      </c>
      <c r="Q96" s="84">
        <f>IF(MoM!R96=0,0,R96/MoM!R96*100)</f>
        <v>0.9921305042891666</v>
      </c>
      <c r="R96" s="84">
        <f>IF(MoM!S96=0,0,S96/MoM!S96*100)</f>
        <v>0.99193207818830886</v>
      </c>
      <c r="S96" s="84">
        <f>IF(MoM!T96=0,0,T96/MoM!T96*100)</f>
        <v>0.99500706763069258</v>
      </c>
      <c r="T96" s="84">
        <f>IF(MoM!U96=0,0,U96/MoM!U96*100)</f>
        <v>0.99958410014179366</v>
      </c>
      <c r="U96" s="84">
        <f>IF(MoM!V96=0,0,V96/MoM!V96*100)</f>
        <v>1.0176765723543602</v>
      </c>
      <c r="V96" s="84">
        <f>IF(MoM!W96=0,0,W96/MoM!W96*100)</f>
        <v>1.0273444997917267</v>
      </c>
      <c r="W96" s="84">
        <f>IF(MoM!X96=0,0,X96/MoM!X96*100)</f>
        <v>1.0271390308917685</v>
      </c>
      <c r="X96" s="84">
        <f>IF(MoM!Y96=0,0,Y96/MoM!Y96*100)</f>
        <v>1.0305285896937113</v>
      </c>
      <c r="Y96" s="84">
        <f>IF(MoM!Z96=0,0,Z96/MoM!Z96*100)</f>
        <v>1.0356812326421798</v>
      </c>
      <c r="Z96" s="84">
        <f>IF(MoM!AA96=0,0,AA96/MoM!AA96*100)</f>
        <v>1.0483165436804143</v>
      </c>
      <c r="AA96" s="84">
        <f>IF(MoM!AB96=0,0,AB96/MoM!AB96*100)</f>
        <v>1.0519856515832957</v>
      </c>
      <c r="AB96" s="84">
        <f>IF(MoM!AC96=0,0,AC96/MoM!AC96*100)</f>
        <v>1.0536688286258289</v>
      </c>
      <c r="AC96" s="84">
        <f>IF(MoM!AD96=0,0,AD96/MoM!AD96*100)</f>
        <v>1.0472414487712114</v>
      </c>
      <c r="AD96" s="84">
        <f>IF(MoM!AE96=0,0,AE96/MoM!AE96*100)</f>
        <v>1.0385493447464103</v>
      </c>
      <c r="AE96" s="84">
        <f>IF(MoM!AF96=0,0,AF96/MoM!AF96*100)</f>
        <v>1.0361606812534936</v>
      </c>
      <c r="AF96" s="84">
        <f>IF(MoM!AG96=0,0,AG96/MoM!AG96*100)</f>
        <v>1.0325341188691064</v>
      </c>
      <c r="AG96" s="84">
        <f>IF(MoM!AH96=0,0,AH96/MoM!AH96*100)</f>
        <v>1.0331536393404279</v>
      </c>
      <c r="AH96" s="84">
        <f>IF(MoM!AI96=0,0,AI96/MoM!AI96*100)</f>
        <v>1.0310873320617471</v>
      </c>
      <c r="AI96" s="84">
        <f>IF(MoM!AJ96=0,0,AJ96/MoM!AJ96*100)</f>
        <v>1.029334483597242</v>
      </c>
      <c r="AJ96" s="84">
        <f>IF(MoM!AK96=0,0,AK96/MoM!AK96*100)</f>
        <v>1.0237760773858167</v>
      </c>
      <c r="AK96" s="84">
        <f>IF(MoM!AL96=0,0,AL96/MoM!AL96*100)</f>
        <v>1.0240832102090325</v>
      </c>
      <c r="AL96" s="84">
        <f>IF(MoM!AM96=0,0,AM96/MoM!AM96*100)</f>
        <v>1.0221374521096354</v>
      </c>
      <c r="AM96" s="84">
        <f>IF(MoM!AN96=0,0,AN96/MoM!AN96*100)</f>
        <v>1.0168223373586653</v>
      </c>
      <c r="AN96" s="84">
        <f>IF(MoM!AO96=0,0,AO96/MoM!AO96*100)</f>
        <v>1.014076917047797</v>
      </c>
      <c r="AO96" s="84">
        <f>IF(MoM!AP96=0,0,AP96/MoM!AP96*100)</f>
        <v>1.0114403170634727</v>
      </c>
      <c r="AP96" s="84">
        <f>IF(MoM!AQ96=0,0,AQ96/MoM!AQ96*100)</f>
        <v>1.0080014199854568</v>
      </c>
      <c r="AQ96" s="84">
        <f>IF(MoM!AR96=0,0,AR96/MoM!AR96*100)</f>
        <v>1.0034654135955223</v>
      </c>
      <c r="AR96" s="84">
        <f>IF(MoM!AS96=0,0,AS96/MoM!AS96*100)</f>
        <v>1.004669572091837</v>
      </c>
      <c r="AS96" s="84">
        <f>IF(MoM!AT96=0,0,AT96/MoM!AT96*100)</f>
        <v>1.0022583651188168</v>
      </c>
      <c r="AT96" s="84">
        <f>IF(MoM!AU96=0,0,AU96/MoM!AU96*100)</f>
        <v>0.99694639578368704</v>
      </c>
      <c r="AU96" s="84">
        <f>IF(MoM!AV96=0,0,AV96/MoM!AV96*100)</f>
        <v>0.99365647267760093</v>
      </c>
      <c r="AV96" s="84">
        <f>IF(MoM!AW96=0,0,AW96/MoM!AW96*100)</f>
        <v>0.9906755032595681</v>
      </c>
      <c r="AW96" s="84">
        <f>IF(MoM!AX96=0,0,AX96/MoM!AX96*100)</f>
        <v>0.98948669265565659</v>
      </c>
      <c r="AX96" s="84">
        <f>IF(MoM!AY96=0,0,AY96/MoM!AY96*100)</f>
        <v>0.98879405197079773</v>
      </c>
      <c r="AY96" s="84">
        <f>IF(MoM!AZ96=0,0,AZ96/MoM!AZ96*100)</f>
        <v>0.9871131020824474</v>
      </c>
      <c r="AZ96" s="84">
        <f>IF(MoM!BA96=0,0,BA96/MoM!BA96*100)</f>
        <v>0.98938346221723716</v>
      </c>
      <c r="BA96" s="84">
        <f>IF(MoM!BB96=0,0,BB96/MoM!BB96*100)</f>
        <v>0.99245055095011059</v>
      </c>
      <c r="BB96" s="84">
        <f>IF(MoM!BC96=0,0,BC96/MoM!BC96*100)</f>
        <v>0.99066413995840041</v>
      </c>
      <c r="BC96" s="84">
        <f>IF(MoM!BD96=0,0,BD96/MoM!BD96*100)</f>
        <v>0.99115947202837951</v>
      </c>
      <c r="BD96" s="84">
        <f>IF(MoM!BE96=0,0,BE96/MoM!BE96*100)</f>
        <v>0.99621438533572426</v>
      </c>
      <c r="BE96" s="137">
        <v>1</v>
      </c>
      <c r="BF96" s="84">
        <f>BE96*MoM!BF96/100</f>
        <v>1.0007999999999999</v>
      </c>
      <c r="BG96" s="84">
        <f>BF96*MoM!BG96/100</f>
        <v>1.0048032</v>
      </c>
      <c r="BH96" s="84">
        <f>BG96*MoM!BH96/100</f>
        <v>1.0088224128000001</v>
      </c>
      <c r="BI96" s="84">
        <f>BH96*MoM!BI96/100</f>
        <v>1.01295858469248</v>
      </c>
      <c r="BJ96" s="84">
        <f>BI96*MoM!BJ96/100</f>
        <v>1.0177194900405346</v>
      </c>
      <c r="BK96" s="84">
        <f>BJ96*MoM!BK96/100</f>
        <v>1.0234187191847617</v>
      </c>
      <c r="BL96" s="84">
        <f>BK96*MoM!BL96/100</f>
        <v>1.0264889753423159</v>
      </c>
      <c r="BM96" s="84">
        <f>BL96*MoM!BM96/100</f>
        <v>1.0276181132151925</v>
      </c>
      <c r="BN96" s="84">
        <f>BM96*MoM!BN96/100</f>
        <v>1.0312147766114454</v>
      </c>
      <c r="BO96" s="84">
        <f>BN96*MoM!BO96/100</f>
        <v>1.0298741974018506</v>
      </c>
      <c r="BP96" s="84">
        <f>BO96*MoM!BP96/100</f>
        <v>1.0289473106241889</v>
      </c>
      <c r="BQ96" s="84">
        <f>BP96*MoM!BQ96/100</f>
        <v>1.0304907315901253</v>
      </c>
      <c r="BR96" s="84">
        <f>BQ96*MoM!BR96/100</f>
        <v>1.0303876825169662</v>
      </c>
      <c r="BS96" s="84">
        <f>BR96*MoM!BS96/100</f>
        <v>1.030799837589973</v>
      </c>
      <c r="BT96" s="84">
        <f>BS96*MoM!BT96/100</f>
        <v>1.0319337174113219</v>
      </c>
    </row>
    <row r="97" spans="1:72" x14ac:dyDescent="0.45">
      <c r="A97" s="84">
        <f>Веса!A97</f>
        <v>0</v>
      </c>
      <c r="B97" s="84">
        <f>MoM!B97</f>
        <v>0</v>
      </c>
      <c r="C97" s="84">
        <f>БИПЦ_НДС!E97</f>
        <v>0</v>
      </c>
      <c r="D97" s="84">
        <f t="shared" si="1"/>
        <v>1</v>
      </c>
      <c r="E97" s="84">
        <v>1</v>
      </c>
      <c r="F97" s="84">
        <v>0</v>
      </c>
      <c r="G97" s="84">
        <v>0</v>
      </c>
      <c r="H97" s="84">
        <v>0</v>
      </c>
      <c r="I97" s="84">
        <v>0</v>
      </c>
      <c r="J97" s="139" t="s">
        <v>96</v>
      </c>
      <c r="K97" s="139" t="s">
        <v>96</v>
      </c>
      <c r="L97" s="99" t="str">
        <f>MoM!J97</f>
        <v>Ягоды замороженные, кг</v>
      </c>
      <c r="M97" s="84">
        <f>IF(MoM!N97=0,0,N97/MoM!N97*100)</f>
        <v>0</v>
      </c>
      <c r="N97" s="84">
        <f>IF(MoM!O97=0,0,O97/MoM!O97*100)</f>
        <v>0</v>
      </c>
      <c r="O97" s="84">
        <f>IF(MoM!P97=0,0,P97/MoM!P97*100)</f>
        <v>0</v>
      </c>
      <c r="P97" s="84">
        <f>IF(MoM!Q97=0,0,Q97/MoM!Q97*100)</f>
        <v>0</v>
      </c>
      <c r="Q97" s="84">
        <f>IF(MoM!R97=0,0,R97/MoM!R97*100)</f>
        <v>0</v>
      </c>
      <c r="R97" s="84">
        <f>IF(MoM!S97=0,0,S97/MoM!S97*100)</f>
        <v>0</v>
      </c>
      <c r="S97" s="84">
        <f>IF(MoM!T97=0,0,T97/MoM!T97*100)</f>
        <v>0</v>
      </c>
      <c r="T97" s="84">
        <f>IF(MoM!U97=0,0,U97/MoM!U97*100)</f>
        <v>0</v>
      </c>
      <c r="U97" s="84">
        <f>IF(MoM!V97=0,0,V97/MoM!V97*100)</f>
        <v>0</v>
      </c>
      <c r="V97" s="84">
        <f>IF(MoM!W97=0,0,W97/MoM!W97*100)</f>
        <v>0</v>
      </c>
      <c r="W97" s="84">
        <f>IF(MoM!X97=0,0,X97/MoM!X97*100)</f>
        <v>0</v>
      </c>
      <c r="X97" s="84">
        <f>IF(MoM!Y97=0,0,Y97/MoM!Y97*100)</f>
        <v>0</v>
      </c>
      <c r="Y97" s="84">
        <f>IF(MoM!Z97=0,0,Z97/MoM!Z97*100)</f>
        <v>0</v>
      </c>
      <c r="Z97" s="84">
        <f>IF(MoM!AA97=0,0,AA97/MoM!AA97*100)</f>
        <v>0</v>
      </c>
      <c r="AA97" s="84">
        <f>IF(MoM!AB97=0,0,AB97/MoM!AB97*100)</f>
        <v>0</v>
      </c>
      <c r="AB97" s="84">
        <f>IF(MoM!AC97=0,0,AC97/MoM!AC97*100)</f>
        <v>0</v>
      </c>
      <c r="AC97" s="84">
        <f>IF(MoM!AD97=0,0,AD97/MoM!AD97*100)</f>
        <v>0</v>
      </c>
      <c r="AD97" s="84">
        <f>IF(MoM!AE97=0,0,AE97/MoM!AE97*100)</f>
        <v>0</v>
      </c>
      <c r="AE97" s="84">
        <f>IF(MoM!AF97=0,0,AF97/MoM!AF97*100)</f>
        <v>0</v>
      </c>
      <c r="AF97" s="84">
        <f>IF(MoM!AG97=0,0,AG97/MoM!AG97*100)</f>
        <v>0</v>
      </c>
      <c r="AG97" s="84">
        <f>IF(MoM!AH97=0,0,AH97/MoM!AH97*100)</f>
        <v>0</v>
      </c>
      <c r="AH97" s="84">
        <f>IF(MoM!AI97=0,0,AI97/MoM!AI97*100)</f>
        <v>0</v>
      </c>
      <c r="AI97" s="84">
        <f>IF(MoM!AJ97=0,0,AJ97/MoM!AJ97*100)</f>
        <v>0</v>
      </c>
      <c r="AJ97" s="84">
        <f>IF(MoM!AK97=0,0,AK97/MoM!AK97*100)</f>
        <v>0</v>
      </c>
      <c r="AK97" s="84">
        <f>IF(MoM!AL97=0,0,AL97/MoM!AL97*100)</f>
        <v>0</v>
      </c>
      <c r="AL97" s="84">
        <f>IF(MoM!AM97=0,0,AM97/MoM!AM97*100)</f>
        <v>0</v>
      </c>
      <c r="AM97" s="84">
        <f>IF(MoM!AN97=0,0,AN97/MoM!AN97*100)</f>
        <v>0</v>
      </c>
      <c r="AN97" s="84">
        <f>IF(MoM!AO97=0,0,AO97/MoM!AO97*100)</f>
        <v>0</v>
      </c>
      <c r="AO97" s="84">
        <f>IF(MoM!AP97=0,0,AP97/MoM!AP97*100)</f>
        <v>0</v>
      </c>
      <c r="AP97" s="84">
        <f>IF(MoM!AQ97=0,0,AQ97/MoM!AQ97*100)</f>
        <v>0</v>
      </c>
      <c r="AQ97" s="84">
        <f>IF(MoM!AR97=0,0,AR97/MoM!AR97*100)</f>
        <v>0</v>
      </c>
      <c r="AR97" s="84">
        <f>IF(MoM!AS97=0,0,AS97/MoM!AS97*100)</f>
        <v>0</v>
      </c>
      <c r="AS97" s="84">
        <f>IF(MoM!AT97=0,0,AT97/MoM!AT97*100)</f>
        <v>0</v>
      </c>
      <c r="AT97" s="84">
        <f>IF(MoM!AU97=0,0,AU97/MoM!AU97*100)</f>
        <v>0</v>
      </c>
      <c r="AU97" s="84">
        <f>IF(MoM!AV97=0,0,AV97/MoM!AV97*100)</f>
        <v>0</v>
      </c>
      <c r="AV97" s="84">
        <f>IF(MoM!AW97=0,0,AW97/MoM!AW97*100)</f>
        <v>0</v>
      </c>
      <c r="AW97" s="84">
        <f>IF(MoM!AX97=0,0,AX97/MoM!AX97*100)</f>
        <v>0</v>
      </c>
      <c r="AX97" s="84">
        <f>IF(MoM!AY97=0,0,AY97/MoM!AY97*100)</f>
        <v>0</v>
      </c>
      <c r="AY97" s="84">
        <f>IF(MoM!AZ97=0,0,AZ97/MoM!AZ97*100)</f>
        <v>0</v>
      </c>
      <c r="AZ97" s="84">
        <f>IF(MoM!BA97=0,0,BA97/MoM!BA97*100)</f>
        <v>0</v>
      </c>
      <c r="BA97" s="84">
        <f>IF(MoM!BB97=0,0,BB97/MoM!BB97*100)</f>
        <v>0</v>
      </c>
      <c r="BB97" s="84">
        <f>IF(MoM!BC97=0,0,BC97/MoM!BC97*100)</f>
        <v>0</v>
      </c>
      <c r="BC97" s="84">
        <f>IF(MoM!BD97=0,0,BD97/MoM!BD97*100)</f>
        <v>0</v>
      </c>
      <c r="BD97" s="84">
        <f>IF(MoM!BE97=0,0,BE97/MoM!BE97*100)</f>
        <v>0</v>
      </c>
      <c r="BE97" s="137">
        <v>1</v>
      </c>
      <c r="BF97" s="84">
        <f>BE97*MoM!BF97/100</f>
        <v>0</v>
      </c>
      <c r="BG97" s="84">
        <f>BF97*MoM!BG97/100</f>
        <v>0</v>
      </c>
      <c r="BH97" s="84">
        <f>BG97*MoM!BH97/100</f>
        <v>0</v>
      </c>
      <c r="BI97" s="84">
        <f>BH97*MoM!BI97/100</f>
        <v>0</v>
      </c>
      <c r="BJ97" s="84">
        <f>BI97*MoM!BJ97/100</f>
        <v>0</v>
      </c>
      <c r="BK97" s="84">
        <f>BJ97*MoM!BK97/100</f>
        <v>0</v>
      </c>
      <c r="BL97" s="84">
        <f>BK97*MoM!BL97/100</f>
        <v>0</v>
      </c>
      <c r="BM97" s="84">
        <f>BL97*MoM!BM97/100</f>
        <v>0</v>
      </c>
      <c r="BN97" s="84">
        <f>BM97*MoM!BN97/100</f>
        <v>0</v>
      </c>
      <c r="BO97" s="84">
        <f>BN97*MoM!BO97/100</f>
        <v>0</v>
      </c>
      <c r="BP97" s="84">
        <f>BO97*MoM!BP97/100</f>
        <v>0</v>
      </c>
      <c r="BQ97" s="84">
        <f>BP97*MoM!BQ97/100</f>
        <v>0</v>
      </c>
      <c r="BR97" s="84">
        <f>BQ97*MoM!BR97/100</f>
        <v>0</v>
      </c>
      <c r="BS97" s="84">
        <f>BR97*MoM!BS97/100</f>
        <v>0</v>
      </c>
      <c r="BT97" s="84">
        <f>BS97*MoM!BT97/100</f>
        <v>0</v>
      </c>
    </row>
    <row r="98" spans="1:72" x14ac:dyDescent="0.45">
      <c r="A98" s="84">
        <f>Веса!A98</f>
        <v>1</v>
      </c>
      <c r="B98" s="84">
        <f>MoM!B98</f>
        <v>1</v>
      </c>
      <c r="C98" s="84">
        <f>БИПЦ_НДС!E98</f>
        <v>1</v>
      </c>
      <c r="D98" s="84">
        <f t="shared" si="1"/>
        <v>0</v>
      </c>
      <c r="E98" s="84">
        <v>1</v>
      </c>
      <c r="F98" s="84">
        <v>0</v>
      </c>
      <c r="G98" s="84">
        <v>0</v>
      </c>
      <c r="H98" s="84">
        <v>0</v>
      </c>
      <c r="I98" s="84">
        <v>0</v>
      </c>
      <c r="J98" s="139" t="s">
        <v>97</v>
      </c>
      <c r="K98" s="139" t="s">
        <v>97</v>
      </c>
      <c r="L98" s="99" t="str">
        <f>MoM!J98</f>
        <v>Пиво</v>
      </c>
      <c r="M98" s="84">
        <f>IF(MoM!N98=0,0,N98/MoM!N98*100)</f>
        <v>0.80796384185759063</v>
      </c>
      <c r="N98" s="84">
        <f>IF(MoM!O98=0,0,O98/MoM!O98*100)</f>
        <v>0.81749781519151032</v>
      </c>
      <c r="O98" s="84">
        <f>IF(MoM!P98=0,0,P98/MoM!P98*100)</f>
        <v>0.83327552302470653</v>
      </c>
      <c r="P98" s="84">
        <f>IF(MoM!Q98=0,0,Q98/MoM!Q98*100)</f>
        <v>0.84344148440560784</v>
      </c>
      <c r="Q98" s="84">
        <f>IF(MoM!R98=0,0,R98/MoM!R98*100)</f>
        <v>0.85077942531993667</v>
      </c>
      <c r="R98" s="84">
        <f>IF(MoM!S98=0,0,S98/MoM!S98*100)</f>
        <v>0.86490236378024765</v>
      </c>
      <c r="S98" s="84">
        <f>IF(MoM!T98=0,0,T98/MoM!T98*100)</f>
        <v>0.87329191670891604</v>
      </c>
      <c r="T98" s="84">
        <f>IF(MoM!U98=0,0,U98/MoM!U98*100)</f>
        <v>0.87704707195076448</v>
      </c>
      <c r="U98" s="84">
        <f>IF(MoM!V98=0,0,V98/MoM!V98*100)</f>
        <v>0.88195853555368875</v>
      </c>
      <c r="V98" s="84">
        <f>IF(MoM!W98=0,0,W98/MoM!W98*100)</f>
        <v>0.88575095725656972</v>
      </c>
      <c r="W98" s="84">
        <f>IF(MoM!X98=0,0,X98/MoM!X98*100)</f>
        <v>0.89088831280865777</v>
      </c>
      <c r="X98" s="84">
        <f>IF(MoM!Y98=0,0,Y98/MoM!Y98*100)</f>
        <v>0.89650090917935221</v>
      </c>
      <c r="Y98" s="84">
        <f>IF(MoM!Z98=0,0,Z98/MoM!Z98*100)</f>
        <v>0.90143166417983867</v>
      </c>
      <c r="Z98" s="84">
        <f>IF(MoM!AA98=0,0,AA98/MoM!AA98*100)</f>
        <v>0.90954454915745719</v>
      </c>
      <c r="AA98" s="84">
        <f>IF(MoM!AB98=0,0,AB98/MoM!AB98*100)</f>
        <v>0.92191435502599861</v>
      </c>
      <c r="AB98" s="84">
        <f>IF(MoM!AC98=0,0,AC98/MoM!AC98*100)</f>
        <v>0.92965843560821704</v>
      </c>
      <c r="AC98" s="84">
        <f>IF(MoM!AD98=0,0,AD98/MoM!AD98*100)</f>
        <v>0.93309817181996757</v>
      </c>
      <c r="AD98" s="84">
        <f>IF(MoM!AE98=0,0,AE98/MoM!AE98*100)</f>
        <v>0.93720380377597545</v>
      </c>
      <c r="AE98" s="84">
        <f>IF(MoM!AF98=0,0,AF98/MoM!AF98*100)</f>
        <v>0.94442027306505039</v>
      </c>
      <c r="AF98" s="84">
        <f>IF(MoM!AG98=0,0,AG98/MoM!AG98*100)</f>
        <v>0.94914237443037563</v>
      </c>
      <c r="AG98" s="84">
        <f>IF(MoM!AH98=0,0,AH98/MoM!AH98*100)</f>
        <v>0.95331860087786935</v>
      </c>
      <c r="AH98" s="84">
        <f>IF(MoM!AI98=0,0,AI98/MoM!AI98*100)</f>
        <v>0.95713187528138099</v>
      </c>
      <c r="AI98" s="84">
        <f>IF(MoM!AJ98=0,0,AJ98/MoM!AJ98*100)</f>
        <v>0.96258752697048477</v>
      </c>
      <c r="AJ98" s="84">
        <f>IF(MoM!AK98=0,0,AK98/MoM!AK98*100)</f>
        <v>0.9652827720460021</v>
      </c>
      <c r="AK98" s="84">
        <f>IF(MoM!AL98=0,0,AL98/MoM!AL98*100)</f>
        <v>0.96866126174816303</v>
      </c>
      <c r="AL98" s="84">
        <f>IF(MoM!AM98=0,0,AM98/MoM!AM98*100)</f>
        <v>0.96953305688373648</v>
      </c>
      <c r="AM98" s="84">
        <f>IF(MoM!AN98=0,0,AN98/MoM!AN98*100)</f>
        <v>0.97331423580558296</v>
      </c>
      <c r="AN98" s="84">
        <f>IF(MoM!AO98=0,0,AO98/MoM!AO98*100)</f>
        <v>0.97545552712435535</v>
      </c>
      <c r="AO98" s="84">
        <f>IF(MoM!AP98=0,0,AP98/MoM!AP98*100)</f>
        <v>0.97896716702200304</v>
      </c>
      <c r="AP98" s="84">
        <f>IF(MoM!AQ98=0,0,AQ98/MoM!AQ98*100)</f>
        <v>0.97749871627147</v>
      </c>
      <c r="AQ98" s="84">
        <f>IF(MoM!AR98=0,0,AR98/MoM!AR98*100)</f>
        <v>0.97769421601472417</v>
      </c>
      <c r="AR98" s="84">
        <f>IF(MoM!AS98=0,0,AS98/MoM!AS98*100)</f>
        <v>0.97759644659312261</v>
      </c>
      <c r="AS98" s="84">
        <f>IF(MoM!AT98=0,0,AT98/MoM!AT98*100)</f>
        <v>0.97886732197369364</v>
      </c>
      <c r="AT98" s="84">
        <f>IF(MoM!AU98=0,0,AU98/MoM!AU98*100)</f>
        <v>0.98425109224454899</v>
      </c>
      <c r="AU98" s="84">
        <f>IF(MoM!AV98=0,0,AV98/MoM!AV98*100)</f>
        <v>0.98789282128585398</v>
      </c>
      <c r="AV98" s="84">
        <f>IF(MoM!AW98=0,0,AW98/MoM!AW98*100)</f>
        <v>0.98986860692842571</v>
      </c>
      <c r="AW98" s="84">
        <f>IF(MoM!AX98=0,0,AX98/MoM!AX98*100)</f>
        <v>0.98897772518219007</v>
      </c>
      <c r="AX98" s="84">
        <f>IF(MoM!AY98=0,0,AY98/MoM!AY98*100)</f>
        <v>0.99204355613025497</v>
      </c>
      <c r="AY98" s="84">
        <f>IF(MoM!AZ98=0,0,AZ98/MoM!AZ98*100)</f>
        <v>0.99601173035477608</v>
      </c>
      <c r="AZ98" s="84">
        <f>IF(MoM!BA98=0,0,BA98/MoM!BA98*100)</f>
        <v>0.99780455146941482</v>
      </c>
      <c r="BA98" s="84">
        <f>IF(MoM!BB98=0,0,BB98/MoM!BB98*100)</f>
        <v>0.9989021364760311</v>
      </c>
      <c r="BB98" s="84">
        <f>IF(MoM!BC98=0,0,BC98/MoM!BC98*100)</f>
        <v>0.99860246583508838</v>
      </c>
      <c r="BC98" s="84">
        <f>IF(MoM!BD98=0,0,BD98/MoM!BD98*100)</f>
        <v>1.000300090027008</v>
      </c>
      <c r="BD98" s="84">
        <f>IF(MoM!BE98=0,0,BE98/MoM!BE98*100)</f>
        <v>1.000300090027008</v>
      </c>
      <c r="BE98" s="137">
        <v>1</v>
      </c>
      <c r="BF98" s="84">
        <f>BE98*MoM!BF98/100</f>
        <v>1.0016</v>
      </c>
      <c r="BG98" s="84">
        <f>BF98*MoM!BG98/100</f>
        <v>1.0008988800000003</v>
      </c>
      <c r="BH98" s="84">
        <f>BG98*MoM!BH98/100</f>
        <v>1.0033010373120002</v>
      </c>
      <c r="BI98" s="84">
        <f>BH98*MoM!BI98/100</f>
        <v>1.0087188629134851</v>
      </c>
      <c r="BJ98" s="84">
        <f>BI98*MoM!BJ98/100</f>
        <v>1.0116441476159344</v>
      </c>
      <c r="BK98" s="84">
        <f>BJ98*MoM!BK98/100</f>
        <v>1.0141732579849743</v>
      </c>
      <c r="BL98" s="84">
        <f>BK98*MoM!BL98/100</f>
        <v>1.0178242817137202</v>
      </c>
      <c r="BM98" s="84">
        <f>BL98*MoM!BM98/100</f>
        <v>1.0177224992855487</v>
      </c>
      <c r="BN98" s="84">
        <f>BM98*MoM!BN98/100</f>
        <v>1.0178242715354773</v>
      </c>
      <c r="BO98" s="84">
        <f>BN98*MoM!BO98/100</f>
        <v>1.016806447263942</v>
      </c>
      <c r="BP98" s="84">
        <f>BO98*MoM!BP98/100</f>
        <v>1.014772834369414</v>
      </c>
      <c r="BQ98" s="84">
        <f>BP98*MoM!BQ98/100</f>
        <v>1.0118299931497428</v>
      </c>
      <c r="BR98" s="84">
        <f>BQ98*MoM!BR98/100</f>
        <v>1.0120323591483726</v>
      </c>
      <c r="BS98" s="84">
        <f>BR98*MoM!BS98/100</f>
        <v>1.0139552206307545</v>
      </c>
      <c r="BT98" s="84">
        <f>BS98*MoM!BT98/100</f>
        <v>1.0139552206307545</v>
      </c>
    </row>
    <row r="99" spans="1:72" x14ac:dyDescent="0.45">
      <c r="A99" s="84">
        <f>Веса!A99</f>
        <v>1</v>
      </c>
      <c r="B99" s="84">
        <f>MoM!B99</f>
        <v>1</v>
      </c>
      <c r="C99" s="84">
        <f>БИПЦ_НДС!E99</f>
        <v>1</v>
      </c>
      <c r="D99" s="84">
        <f t="shared" si="1"/>
        <v>0</v>
      </c>
      <c r="E99" s="84">
        <v>1</v>
      </c>
      <c r="F99" s="84">
        <v>0</v>
      </c>
      <c r="G99" s="84">
        <v>0</v>
      </c>
      <c r="H99" s="84">
        <v>0</v>
      </c>
      <c r="I99" s="84">
        <v>0</v>
      </c>
      <c r="J99" s="139" t="s">
        <v>98</v>
      </c>
      <c r="K99" s="139" t="s">
        <v>790</v>
      </c>
      <c r="L99" s="99" t="str">
        <f>MoM!J99</f>
        <v>Вода минеральная и питьевая, л</v>
      </c>
      <c r="M99" s="84">
        <f>IF(MoM!N99=0,0,N99/MoM!N99*100)</f>
        <v>0.8077155183982011</v>
      </c>
      <c r="N99" s="84">
        <f>IF(MoM!O99=0,0,O99/MoM!O99*100)</f>
        <v>0.83356241498694361</v>
      </c>
      <c r="O99" s="84">
        <f>IF(MoM!P99=0,0,P99/MoM!P99*100)</f>
        <v>0.85556846274259901</v>
      </c>
      <c r="P99" s="84">
        <f>IF(MoM!Q99=0,0,Q99/MoM!Q99*100)</f>
        <v>0.86848754653001226</v>
      </c>
      <c r="Q99" s="84">
        <f>IF(MoM!R99=0,0,R99/MoM!R99*100)</f>
        <v>0.87361162305453943</v>
      </c>
      <c r="R99" s="84">
        <f>IF(MoM!S99=0,0,S99/MoM!S99*100)</f>
        <v>0.87806704233211763</v>
      </c>
      <c r="S99" s="84">
        <f>IF(MoM!T99=0,0,T99/MoM!T99*100)</f>
        <v>0.87885730267021656</v>
      </c>
      <c r="T99" s="84">
        <f>IF(MoM!U99=0,0,U99/MoM!U99*100)</f>
        <v>0.88307581772303356</v>
      </c>
      <c r="U99" s="84">
        <f>IF(MoM!V99=0,0,V99/MoM!V99*100)</f>
        <v>0.88881581053823333</v>
      </c>
      <c r="V99" s="84">
        <f>IF(MoM!W99=0,0,W99/MoM!W99*100)</f>
        <v>0.89512640279305478</v>
      </c>
      <c r="W99" s="84">
        <f>IF(MoM!X99=0,0,X99/MoM!X99*100)</f>
        <v>0.89843837048338915</v>
      </c>
      <c r="X99" s="84">
        <f>IF(MoM!Y99=0,0,Y99/MoM!Y99*100)</f>
        <v>0.89682118141651901</v>
      </c>
      <c r="Y99" s="84">
        <f>IF(MoM!Z99=0,0,Z99/MoM!Z99*100)</f>
        <v>0.89987037343333531</v>
      </c>
      <c r="Z99" s="84">
        <f>IF(MoM!AA99=0,0,AA99/MoM!AA99*100)</f>
        <v>0.90634944012205532</v>
      </c>
      <c r="AA99" s="84">
        <f>IF(MoM!AB99=0,0,AB99/MoM!AB99*100)</f>
        <v>0.91677245868345902</v>
      </c>
      <c r="AB99" s="84">
        <f>IF(MoM!AC99=0,0,AC99/MoM!AC99*100)</f>
        <v>0.9247483790740052</v>
      </c>
      <c r="AC99" s="84">
        <f>IF(MoM!AD99=0,0,AD99/MoM!AD99*100)</f>
        <v>0.93048181902426408</v>
      </c>
      <c r="AD99" s="84">
        <f>IF(MoM!AE99=0,0,AE99/MoM!AE99*100)</f>
        <v>0.93708823993933632</v>
      </c>
      <c r="AE99" s="84">
        <f>IF(MoM!AF99=0,0,AF99/MoM!AF99*100)</f>
        <v>0.94046175760311779</v>
      </c>
      <c r="AF99" s="84">
        <f>IF(MoM!AG99=0,0,AG99/MoM!AG99*100)</f>
        <v>0.94328314287592718</v>
      </c>
      <c r="AG99" s="84">
        <f>IF(MoM!AH99=0,0,AH99/MoM!AH99*100)</f>
        <v>0.94715060376171845</v>
      </c>
      <c r="AH99" s="84">
        <f>IF(MoM!AI99=0,0,AI99/MoM!AI99*100)</f>
        <v>0.94724531882209462</v>
      </c>
      <c r="AI99" s="84">
        <f>IF(MoM!AJ99=0,0,AJ99/MoM!AJ99*100)</f>
        <v>0.94847673773656338</v>
      </c>
      <c r="AJ99" s="84">
        <f>IF(MoM!AK99=0,0,AK99/MoM!AK99*100)</f>
        <v>0.95312427375147246</v>
      </c>
      <c r="AK99" s="84">
        <f>IF(MoM!AL99=0,0,AL99/MoM!AL99*100)</f>
        <v>0.95703208327385358</v>
      </c>
      <c r="AL99" s="84">
        <f>IF(MoM!AM99=0,0,AM99/MoM!AM99*100)</f>
        <v>0.95913755385705601</v>
      </c>
      <c r="AM99" s="84">
        <f>IF(MoM!AN99=0,0,AN99/MoM!AN99*100)</f>
        <v>0.96460463791404116</v>
      </c>
      <c r="AN99" s="84">
        <f>IF(MoM!AO99=0,0,AO99/MoM!AO99*100)</f>
        <v>0.96759491229157468</v>
      </c>
      <c r="AO99" s="84">
        <f>IF(MoM!AP99=0,0,AP99/MoM!AP99*100)</f>
        <v>0.96730463381788712</v>
      </c>
      <c r="AP99" s="84">
        <f>IF(MoM!AQ99=0,0,AQ99/MoM!AQ99*100)</f>
        <v>0.96914251262214113</v>
      </c>
      <c r="AQ99" s="84">
        <f>IF(MoM!AR99=0,0,AR99/MoM!AR99*100)</f>
        <v>0.96972399812971444</v>
      </c>
      <c r="AR99" s="84">
        <f>IF(MoM!AS99=0,0,AS99/MoM!AS99*100)</f>
        <v>0.97234225292466459</v>
      </c>
      <c r="AS99" s="84">
        <f>IF(MoM!AT99=0,0,AT99/MoM!AT99*100)</f>
        <v>0.97146714489703223</v>
      </c>
      <c r="AT99" s="84">
        <f>IF(MoM!AU99=0,0,AU99/MoM!AU99*100)</f>
        <v>0.97409010618825409</v>
      </c>
      <c r="AU99" s="84">
        <f>IF(MoM!AV99=0,0,AV99/MoM!AV99*100)</f>
        <v>0.97340824311392227</v>
      </c>
      <c r="AV99" s="84">
        <f>IF(MoM!AW99=0,0,AW99/MoM!AW99*100)</f>
        <v>0.97564708207308437</v>
      </c>
      <c r="AW99" s="84">
        <f>IF(MoM!AX99=0,0,AX99/MoM!AX99*100)</f>
        <v>0.97847645861109644</v>
      </c>
      <c r="AX99" s="84">
        <f>IF(MoM!AY99=0,0,AY99/MoM!AY99*100)</f>
        <v>0.98043341152831875</v>
      </c>
      <c r="AY99" s="84">
        <f>IF(MoM!AZ99=0,0,AZ99/MoM!AZ99*100)</f>
        <v>0.98249232169252809</v>
      </c>
      <c r="AZ99" s="84">
        <f>IF(MoM!BA99=0,0,BA99/MoM!BA99*100)</f>
        <v>0.98347481401422054</v>
      </c>
      <c r="BA99" s="84">
        <f>IF(MoM!BB99=0,0,BB99/MoM!BB99*100)</f>
        <v>0.98416324638403041</v>
      </c>
      <c r="BB99" s="84">
        <f>IF(MoM!BC99=0,0,BC99/MoM!BC99*100)</f>
        <v>0.98662365449999045</v>
      </c>
      <c r="BC99" s="84">
        <f>IF(MoM!BD99=0,0,BD99/MoM!BD99*100)</f>
        <v>0.99076747384889052</v>
      </c>
      <c r="BD99" s="84">
        <f>IF(MoM!BE99=0,0,BE99/MoM!BE99*100)</f>
        <v>0.99364069952305245</v>
      </c>
      <c r="BE99" s="137">
        <v>1</v>
      </c>
      <c r="BF99" s="84">
        <f>BE99*MoM!BF99/100</f>
        <v>1.0024999999999999</v>
      </c>
      <c r="BG99" s="84">
        <f>BF99*MoM!BG99/100</f>
        <v>1.00540725</v>
      </c>
      <c r="BH99" s="84">
        <f>BG99*MoM!BH99/100</f>
        <v>1.0128472636499999</v>
      </c>
      <c r="BI99" s="84">
        <f>BH99*MoM!BI99/100</f>
        <v>1.0190256319582649</v>
      </c>
      <c r="BJ99" s="84">
        <f>BI99*MoM!BJ99/100</f>
        <v>1.0236112473020771</v>
      </c>
      <c r="BK99" s="84">
        <f>BJ99*MoM!BK99/100</f>
        <v>1.0312883316568426</v>
      </c>
      <c r="BL99" s="84">
        <f>BK99*MoM!BL99/100</f>
        <v>1.03541348498347</v>
      </c>
      <c r="BM99" s="84">
        <f>BL99*MoM!BM99/100</f>
        <v>1.0410047178023809</v>
      </c>
      <c r="BN99" s="84">
        <f>BM99*MoM!BN99/100</f>
        <v>1.0478753489398764</v>
      </c>
      <c r="BO99" s="84">
        <f>BN99*MoM!BO99/100</f>
        <v>1.051962062800742</v>
      </c>
      <c r="BP99" s="84">
        <f>BO99*MoM!BP99/100</f>
        <v>1.0529088286572628</v>
      </c>
      <c r="BQ99" s="84">
        <f>BP99*MoM!BQ99/100</f>
        <v>1.0564887186746974</v>
      </c>
      <c r="BR99" s="84">
        <f>BQ99*MoM!BR99/100</f>
        <v>1.0555378788278902</v>
      </c>
      <c r="BS99" s="84">
        <f>BR99*MoM!BS99/100</f>
        <v>1.0562767553430696</v>
      </c>
      <c r="BT99" s="84">
        <f>BS99*MoM!BT99/100</f>
        <v>1.0564880106941381</v>
      </c>
    </row>
    <row r="100" spans="1:72" x14ac:dyDescent="0.45">
      <c r="A100" s="84">
        <f>Веса!A100</f>
        <v>1</v>
      </c>
      <c r="B100" s="84">
        <f>MoM!B100</f>
        <v>1</v>
      </c>
      <c r="C100" s="84">
        <f>БИПЦ_НДС!E100</f>
        <v>1</v>
      </c>
      <c r="D100" s="84">
        <f t="shared" si="1"/>
        <v>0</v>
      </c>
      <c r="E100" s="84">
        <v>1</v>
      </c>
      <c r="F100" s="84">
        <v>0</v>
      </c>
      <c r="G100" s="84">
        <v>0</v>
      </c>
      <c r="H100" s="84">
        <v>0</v>
      </c>
      <c r="I100" s="84">
        <v>0</v>
      </c>
      <c r="J100" s="139" t="s">
        <v>99</v>
      </c>
      <c r="K100" s="139" t="s">
        <v>99</v>
      </c>
      <c r="L100" s="99" t="str">
        <f>MoM!J100</f>
        <v>Напитки газированные, л</v>
      </c>
      <c r="M100" s="84">
        <f>IF(MoM!N100=0,0,N100/MoM!N100*100)</f>
        <v>0.76849503494990656</v>
      </c>
      <c r="N100" s="84">
        <f>IF(MoM!O100=0,0,O100/MoM!O100*100)</f>
        <v>0.79623770571159813</v>
      </c>
      <c r="O100" s="84">
        <f>IF(MoM!P100=0,0,P100/MoM!P100*100)</f>
        <v>0.81574552950153234</v>
      </c>
      <c r="P100" s="84">
        <f>IF(MoM!Q100=0,0,Q100/MoM!Q100*100)</f>
        <v>0.82773698878520485</v>
      </c>
      <c r="Q100" s="84">
        <f>IF(MoM!R100=0,0,R100/MoM!R100*100)</f>
        <v>0.83543494278090735</v>
      </c>
      <c r="R100" s="84">
        <f>IF(MoM!S100=0,0,S100/MoM!S100*100)</f>
        <v>0.842536139794545</v>
      </c>
      <c r="S100" s="84">
        <f>IF(MoM!T100=0,0,T100/MoM!T100*100)</f>
        <v>0.84632755242362046</v>
      </c>
      <c r="T100" s="84">
        <f>IF(MoM!U100=0,0,U100/MoM!U100*100)</f>
        <v>0.84793557477322534</v>
      </c>
      <c r="U100" s="84">
        <f>IF(MoM!V100=0,0,V100/MoM!V100*100)</f>
        <v>0.84920747813538522</v>
      </c>
      <c r="V100" s="84">
        <f>IF(MoM!W100=0,0,W100/MoM!W100*100)</f>
        <v>0.85651066244734952</v>
      </c>
      <c r="W100" s="84">
        <f>IF(MoM!X100=0,0,X100/MoM!X100*100)</f>
        <v>0.86336274774692823</v>
      </c>
      <c r="X100" s="84">
        <f>IF(MoM!Y100=0,0,Y100/MoM!Y100*100)</f>
        <v>0.86647085363881715</v>
      </c>
      <c r="Y100" s="84">
        <f>IF(MoM!Z100=0,0,Z100/MoM!Z100*100)</f>
        <v>0.87331597338256395</v>
      </c>
      <c r="Z100" s="84">
        <f>IF(MoM!AA100=0,0,AA100/MoM!AA100*100)</f>
        <v>0.87576125810803518</v>
      </c>
      <c r="AA100" s="84">
        <f>IF(MoM!AB100=0,0,AB100/MoM!AB100*100)</f>
        <v>0.89178768913141226</v>
      </c>
      <c r="AB100" s="84">
        <f>IF(MoM!AC100=0,0,AC100/MoM!AC100*100)</f>
        <v>0.90641300723316753</v>
      </c>
      <c r="AC100" s="84">
        <f>IF(MoM!AD100=0,0,AD100/MoM!AD100*100)</f>
        <v>0.91656483291417901</v>
      </c>
      <c r="AD100" s="84">
        <f>IF(MoM!AE100=0,0,AE100/MoM!AE100*100)</f>
        <v>0.92939674057497756</v>
      </c>
      <c r="AE100" s="84">
        <f>IF(MoM!AF100=0,0,AF100/MoM!AF100*100)</f>
        <v>0.93989892374347472</v>
      </c>
      <c r="AF100" s="84">
        <f>IF(MoM!AG100=0,0,AG100/MoM!AG100*100)</f>
        <v>0.94300059019182814</v>
      </c>
      <c r="AG100" s="84">
        <f>IF(MoM!AH100=0,0,AH100/MoM!AH100*100)</f>
        <v>0.9472440928476914</v>
      </c>
      <c r="AH100" s="84">
        <f>IF(MoM!AI100=0,0,AI100/MoM!AI100*100)</f>
        <v>0.9486649589869629</v>
      </c>
      <c r="AI100" s="84">
        <f>IF(MoM!AJ100=0,0,AJ100/MoM!AJ100*100)</f>
        <v>0.95056228890493688</v>
      </c>
      <c r="AJ100" s="84">
        <f>IF(MoM!AK100=0,0,AK100/MoM!AK100*100)</f>
        <v>0.95217824479607527</v>
      </c>
      <c r="AK100" s="84">
        <f>IF(MoM!AL100=0,0,AL100/MoM!AL100*100)</f>
        <v>0.95379694781222857</v>
      </c>
      <c r="AL100" s="84">
        <f>IF(MoM!AM100=0,0,AM100/MoM!AM100*100)</f>
        <v>0.95551378231829054</v>
      </c>
      <c r="AM100" s="84">
        <f>IF(MoM!AN100=0,0,AN100/MoM!AN100*100)</f>
        <v>0.9617246219033595</v>
      </c>
      <c r="AN100" s="84">
        <f>IF(MoM!AO100=0,0,AO100/MoM!AO100*100)</f>
        <v>0.96586003777754392</v>
      </c>
      <c r="AO100" s="84">
        <f>IF(MoM!AP100=0,0,AP100/MoM!AP100*100)</f>
        <v>0.96788834385687672</v>
      </c>
      <c r="AP100" s="84">
        <f>IF(MoM!AQ100=0,0,AQ100/MoM!AQ100*100)</f>
        <v>0.96924338753827632</v>
      </c>
      <c r="AQ100" s="84">
        <f>IF(MoM!AR100=0,0,AR100/MoM!AR100*100)</f>
        <v>0.97001878224830684</v>
      </c>
      <c r="AR100" s="84">
        <f>IF(MoM!AS100=0,0,AS100/MoM!AS100*100)</f>
        <v>0.97030978788298139</v>
      </c>
      <c r="AS100" s="84">
        <f>IF(MoM!AT100=0,0,AT100/MoM!AT100*100)</f>
        <v>0.9711830666920761</v>
      </c>
      <c r="AT100" s="84">
        <f>IF(MoM!AU100=0,0,AU100/MoM!AU100*100)</f>
        <v>0.97633033694554416</v>
      </c>
      <c r="AU100" s="84">
        <f>IF(MoM!AV100=0,0,AV100/MoM!AV100*100)</f>
        <v>0.97623270391184958</v>
      </c>
      <c r="AV100" s="84">
        <f>IF(MoM!AW100=0,0,AW100/MoM!AW100*100)</f>
        <v>0.97711131334537038</v>
      </c>
      <c r="AW100" s="84">
        <f>IF(MoM!AX100=0,0,AX100/MoM!AX100*100)</f>
        <v>0.98014035841674108</v>
      </c>
      <c r="AX100" s="84">
        <f>IF(MoM!AY100=0,0,AY100/MoM!AY100*100)</f>
        <v>0.98513907424466651</v>
      </c>
      <c r="AY100" s="84">
        <f>IF(MoM!AZ100=0,0,AZ100/MoM!AZ100*100)</f>
        <v>0.98681381067088247</v>
      </c>
      <c r="AZ100" s="84">
        <f>IF(MoM!BA100=0,0,BA100/MoM!BA100*100)</f>
        <v>0.98740589895728492</v>
      </c>
      <c r="BA100" s="84">
        <f>IF(MoM!BB100=0,0,BB100/MoM!BB100*100)</f>
        <v>0.98908448898551227</v>
      </c>
      <c r="BB100" s="84">
        <f>IF(MoM!BC100=0,0,BC100/MoM!BC100*100)</f>
        <v>0.98987575657670068</v>
      </c>
      <c r="BC100" s="84">
        <f>IF(MoM!BD100=0,0,BD100/MoM!BD100*100)</f>
        <v>0.99621096141879162</v>
      </c>
      <c r="BD100" s="84">
        <f>IF(MoM!BE100=0,0,BE100/MoM!BE100*100)</f>
        <v>0.99770527786091978</v>
      </c>
      <c r="BE100" s="137">
        <v>1</v>
      </c>
      <c r="BF100" s="84">
        <f>BE100*MoM!BF100/100</f>
        <v>1.0056</v>
      </c>
      <c r="BG100" s="84">
        <f>BF100*MoM!BG100/100</f>
        <v>1.0154548800000001</v>
      </c>
      <c r="BH100" s="84">
        <f>BG100*MoM!BH100/100</f>
        <v>1.019313608544</v>
      </c>
      <c r="BI100" s="84">
        <f>BH100*MoM!BI100/100</f>
        <v>1.0280797055774784</v>
      </c>
      <c r="BJ100" s="84">
        <f>BI100*MoM!BJ100/100</f>
        <v>1.0353790714870785</v>
      </c>
      <c r="BK100" s="84">
        <f>BJ100*MoM!BK100/100</f>
        <v>1.0413842701017035</v>
      </c>
      <c r="BL100" s="84">
        <f>BK100*MoM!BL100/100</f>
        <v>1.0460704993171612</v>
      </c>
      <c r="BM100" s="84">
        <f>BL100*MoM!BM100/100</f>
        <v>1.0501501742644981</v>
      </c>
      <c r="BN100" s="84">
        <f>BM100*MoM!BN100/100</f>
        <v>1.0582363306063347</v>
      </c>
      <c r="BO100" s="84">
        <f>BN100*MoM!BO100/100</f>
        <v>1.0634216886263057</v>
      </c>
      <c r="BP100" s="84">
        <f>BO100*MoM!BP100/100</f>
        <v>1.0702275874335141</v>
      </c>
      <c r="BQ100" s="84">
        <f>BP100*MoM!BQ100/100</f>
        <v>1.075043611576965</v>
      </c>
      <c r="BR100" s="84">
        <f>BQ100*MoM!BR100/100</f>
        <v>1.0793437860232731</v>
      </c>
      <c r="BS100" s="84">
        <f>BR100*MoM!BS100/100</f>
        <v>1.0838770299245708</v>
      </c>
      <c r="BT100" s="84">
        <f>BS100*MoM!BT100/100</f>
        <v>1.0840938053305558</v>
      </c>
    </row>
    <row r="101" spans="1:72" x14ac:dyDescent="0.45">
      <c r="A101" s="84">
        <f>Веса!A101</f>
        <v>1</v>
      </c>
      <c r="B101" s="84">
        <f>MoM!B101</f>
        <v>1</v>
      </c>
      <c r="C101" s="84">
        <f>БИПЦ_НДС!E101</f>
        <v>0</v>
      </c>
      <c r="D101" s="84">
        <f t="shared" si="1"/>
        <v>1</v>
      </c>
      <c r="E101" s="84">
        <v>1</v>
      </c>
      <c r="F101" s="84">
        <v>0</v>
      </c>
      <c r="G101" s="84">
        <v>0</v>
      </c>
      <c r="H101" s="84">
        <v>0</v>
      </c>
      <c r="I101" s="84">
        <v>0</v>
      </c>
      <c r="J101" s="139" t="s">
        <v>100</v>
      </c>
      <c r="K101" s="139" t="s">
        <v>100</v>
      </c>
      <c r="L101" s="99" t="str">
        <f>MoM!J101</f>
        <v>Мороженое сливочное, кг</v>
      </c>
      <c r="M101" s="84">
        <f>IF(MoM!N101=0,0,N101/MoM!N101*100)</f>
        <v>0.68078062441477472</v>
      </c>
      <c r="N101" s="84">
        <f>IF(MoM!O101=0,0,O101/MoM!O101*100)</f>
        <v>0.69882131096176636</v>
      </c>
      <c r="O101" s="84">
        <f>IF(MoM!P101=0,0,P101/MoM!P101*100)</f>
        <v>0.71922689324184996</v>
      </c>
      <c r="P101" s="84">
        <f>IF(MoM!Q101=0,0,Q101/MoM!Q101*100)</f>
        <v>0.74195446306829238</v>
      </c>
      <c r="Q101" s="84">
        <f>IF(MoM!R101=0,0,R101/MoM!R101*100)</f>
        <v>0.75597740242028311</v>
      </c>
      <c r="R101" s="84">
        <f>IF(MoM!S101=0,0,S101/MoM!S101*100)</f>
        <v>0.76603190187247283</v>
      </c>
      <c r="S101" s="84">
        <f>IF(MoM!T101=0,0,T101/MoM!T101*100)</f>
        <v>0.77453485598325733</v>
      </c>
      <c r="T101" s="84">
        <f>IF(MoM!U101=0,0,U101/MoM!U101*100)</f>
        <v>0.77732318146479706</v>
      </c>
      <c r="U101" s="84">
        <f>IF(MoM!V101=0,0,V101/MoM!V101*100)</f>
        <v>0.7802770095543633</v>
      </c>
      <c r="V101" s="84">
        <f>IF(MoM!W101=0,0,W101/MoM!W101*100)</f>
        <v>0.78776766884608507</v>
      </c>
      <c r="W101" s="84">
        <f>IF(MoM!X101=0,0,X101/MoM!X101*100)</f>
        <v>0.7908399627545849</v>
      </c>
      <c r="X101" s="84">
        <f>IF(MoM!Y101=0,0,Y101/MoM!Y101*100)</f>
        <v>0.79305431465029763</v>
      </c>
      <c r="Y101" s="84">
        <f>IF(MoM!Z101=0,0,Z101/MoM!Z101*100)</f>
        <v>0.79987458175629023</v>
      </c>
      <c r="Z101" s="84">
        <f>IF(MoM!AA101=0,0,AA101/MoM!AA101*100)</f>
        <v>0.80723342790844821</v>
      </c>
      <c r="AA101" s="84">
        <f>IF(MoM!AB101=0,0,AB101/MoM!AB101*100)</f>
        <v>0.81869614258474821</v>
      </c>
      <c r="AB101" s="84">
        <f>IF(MoM!AC101=0,0,AC101/MoM!AC101*100)</f>
        <v>0.83245023778017202</v>
      </c>
      <c r="AC101" s="84">
        <f>IF(MoM!AD101=0,0,AD101/MoM!AD101*100)</f>
        <v>0.84793381220288311</v>
      </c>
      <c r="AD101" s="84">
        <f>IF(MoM!AE101=0,0,AE101/MoM!AE101*100)</f>
        <v>0.85632835694369158</v>
      </c>
      <c r="AE101" s="84">
        <f>IF(MoM!AF101=0,0,AF101/MoM!AF101*100)</f>
        <v>0.86335024947062977</v>
      </c>
      <c r="AF101" s="84">
        <f>IF(MoM!AG101=0,0,AG101/MoM!AG101*100)</f>
        <v>0.86956637126681824</v>
      </c>
      <c r="AG101" s="84">
        <f>IF(MoM!AH101=0,0,AH101/MoM!AH101*100)</f>
        <v>0.87382724648602561</v>
      </c>
      <c r="AH101" s="84">
        <f>IF(MoM!AI101=0,0,AI101/MoM!AI101*100)</f>
        <v>0.87880806179099591</v>
      </c>
      <c r="AI101" s="84">
        <f>IF(MoM!AJ101=0,0,AJ101/MoM!AJ101*100)</f>
        <v>0.88162024758872715</v>
      </c>
      <c r="AJ101" s="84">
        <f>IF(MoM!AK101=0,0,AK101/MoM!AK101*100)</f>
        <v>0.88620467287618843</v>
      </c>
      <c r="AK101" s="84">
        <f>IF(MoM!AL101=0,0,AL101/MoM!AL101*100)</f>
        <v>0.89169914184802079</v>
      </c>
      <c r="AL101" s="84">
        <f>IF(MoM!AM101=0,0,AM101/MoM!AM101*100)</f>
        <v>0.90355874043459938</v>
      </c>
      <c r="AM101" s="84">
        <f>IF(MoM!AN101=0,0,AN101/MoM!AN101*100)</f>
        <v>0.91060649860998932</v>
      </c>
      <c r="AN101" s="84">
        <f>IF(MoM!AO101=0,0,AO101/MoM!AO101*100)</f>
        <v>0.92244438309191912</v>
      </c>
      <c r="AO101" s="84">
        <f>IF(MoM!AP101=0,0,AP101/MoM!AP101*100)</f>
        <v>0.93268351574423947</v>
      </c>
      <c r="AP101" s="84">
        <f>IF(MoM!AQ101=0,0,AQ101/MoM!AQ101*100)</f>
        <v>0.94490166980048906</v>
      </c>
      <c r="AQ101" s="84">
        <f>IF(MoM!AR101=0,0,AR101/MoM!AR101*100)</f>
        <v>0.95208292249097293</v>
      </c>
      <c r="AR101" s="84">
        <f>IF(MoM!AS101=0,0,AS101/MoM!AS101*100)</f>
        <v>0.95693854539567691</v>
      </c>
      <c r="AS101" s="84">
        <f>IF(MoM!AT101=0,0,AT101/MoM!AT101*100)</f>
        <v>0.96038352415910144</v>
      </c>
      <c r="AT101" s="84">
        <f>IF(MoM!AU101=0,0,AU101/MoM!AU101*100)</f>
        <v>0.96336071308399474</v>
      </c>
      <c r="AU101" s="84">
        <f>IF(MoM!AV101=0,0,AV101/MoM!AV101*100)</f>
        <v>0.96721415593633076</v>
      </c>
      <c r="AV101" s="84">
        <f>IF(MoM!AW101=0,0,AW101/MoM!AW101*100)</f>
        <v>0.97079284831329526</v>
      </c>
      <c r="AW101" s="84">
        <f>IF(MoM!AX101=0,0,AX101/MoM!AX101*100)</f>
        <v>0.97380230614306651</v>
      </c>
      <c r="AX101" s="84">
        <f>IF(MoM!AY101=0,0,AY101/MoM!AY101*100)</f>
        <v>0.97526300960228107</v>
      </c>
      <c r="AY101" s="84">
        <f>IF(MoM!AZ101=0,0,AZ101/MoM!AZ101*100)</f>
        <v>0.98004179834933225</v>
      </c>
      <c r="AZ101" s="84">
        <f>IF(MoM!BA101=0,0,BA101/MoM!BA101*100)</f>
        <v>0.98435398226206927</v>
      </c>
      <c r="BA101" s="84">
        <f>IF(MoM!BB101=0,0,BB101/MoM!BB101*100)</f>
        <v>0.98770078580176035</v>
      </c>
      <c r="BB101" s="84">
        <f>IF(MoM!BC101=0,0,BC101/MoM!BC101*100)</f>
        <v>0.99323191020225021</v>
      </c>
      <c r="BC101" s="84">
        <f>IF(MoM!BD101=0,0,BD101/MoM!BD101*100)</f>
        <v>0.99541702040469515</v>
      </c>
      <c r="BD101" s="84">
        <f>IF(MoM!BE101=0,0,BE101/MoM!BE101*100)</f>
        <v>0.99880143827407109</v>
      </c>
      <c r="BE101" s="137">
        <v>1</v>
      </c>
      <c r="BF101" s="84">
        <f>BE101*MoM!BF101/100</f>
        <v>1.0012999999999999</v>
      </c>
      <c r="BG101" s="84">
        <f>BF101*MoM!BG101/100</f>
        <v>1.0028019499999998</v>
      </c>
      <c r="BH101" s="84">
        <f>BG101*MoM!BH101/100</f>
        <v>1.0116266071599997</v>
      </c>
      <c r="BI101" s="84">
        <f>BH101*MoM!BI101/100</f>
        <v>1.0175952041422438</v>
      </c>
      <c r="BJ101" s="84">
        <f>BI101*MoM!BJ101/100</f>
        <v>1.0244130920099968</v>
      </c>
      <c r="BK101" s="84">
        <f>BJ101*MoM!BK101/100</f>
        <v>1.0316864249632678</v>
      </c>
      <c r="BL101" s="84">
        <f>BK101*MoM!BL101/100</f>
        <v>1.0410747714304336</v>
      </c>
      <c r="BM101" s="84">
        <f>BL101*MoM!BM101/100</f>
        <v>1.0483622948304465</v>
      </c>
      <c r="BN101" s="84">
        <f>BM101*MoM!BN101/100</f>
        <v>1.059055590237717</v>
      </c>
      <c r="BO101" s="84">
        <f>BN101*MoM!BO101/100</f>
        <v>1.0636095292757393</v>
      </c>
      <c r="BP101" s="84">
        <f>BO101*MoM!BP101/100</f>
        <v>1.0670130797694215</v>
      </c>
      <c r="BQ101" s="84">
        <f>BP101*MoM!BQ101/100</f>
        <v>1.071707937320407</v>
      </c>
      <c r="BR101" s="84">
        <f>BQ101*MoM!BR101/100</f>
        <v>1.0724581328765312</v>
      </c>
      <c r="BS101" s="84">
        <f>BR101*MoM!BS101/100</f>
        <v>1.0739595742625583</v>
      </c>
      <c r="BT101" s="84">
        <f>BS101*MoM!BT101/100</f>
        <v>1.0769666610704933</v>
      </c>
    </row>
    <row r="102" spans="1:72" ht="28.5" x14ac:dyDescent="0.45">
      <c r="A102" s="84">
        <f>Веса!A102</f>
        <v>1</v>
      </c>
      <c r="B102" s="84">
        <f>MoM!B102</f>
        <v>0</v>
      </c>
      <c r="C102" s="84">
        <f>БИПЦ_НДС!E102</f>
        <v>1</v>
      </c>
      <c r="D102" s="84">
        <f t="shared" si="1"/>
        <v>0</v>
      </c>
      <c r="E102" s="84">
        <v>1</v>
      </c>
      <c r="F102" s="84">
        <v>0</v>
      </c>
      <c r="G102" s="84">
        <v>0</v>
      </c>
      <c r="H102" s="84">
        <v>0</v>
      </c>
      <c r="I102" s="84">
        <v>0</v>
      </c>
      <c r="J102" s="139" t="s">
        <v>101</v>
      </c>
      <c r="K102" s="139" t="s">
        <v>101</v>
      </c>
      <c r="L102" s="99" t="str">
        <f>MoM!J102</f>
        <v>Кофе в организациях быстрого обслуживания, 200 г</v>
      </c>
      <c r="M102" s="84">
        <f>IF(MoM!N102=0,0,N102/MoM!N102*100)</f>
        <v>0.85754861857135267</v>
      </c>
      <c r="N102" s="84">
        <f>IF(MoM!O102=0,0,O102/MoM!O102*100)</f>
        <v>0.86741042768492316</v>
      </c>
      <c r="O102" s="84">
        <f>IF(MoM!P102=0,0,P102/MoM!P102*100)</f>
        <v>0.87946743262974358</v>
      </c>
      <c r="P102" s="84">
        <f>IF(MoM!Q102=0,0,Q102/MoM!Q102*100)</f>
        <v>0.88676701232057042</v>
      </c>
      <c r="Q102" s="84">
        <f>IF(MoM!R102=0,0,R102/MoM!R102*100)</f>
        <v>0.89128952408340534</v>
      </c>
      <c r="R102" s="84">
        <f>IF(MoM!S102=0,0,S102/MoM!S102*100)</f>
        <v>0.89752855075198923</v>
      </c>
      <c r="S102" s="84">
        <f>IF(MoM!T102=0,0,T102/MoM!T102*100)</f>
        <v>0.90372149775217792</v>
      </c>
      <c r="T102" s="84">
        <f>IF(MoM!U102=0,0,U102/MoM!U102*100)</f>
        <v>0.91104164188397052</v>
      </c>
      <c r="U102" s="84">
        <f>IF(MoM!V102=0,0,V102/MoM!V102*100)</f>
        <v>0.91650789173527425</v>
      </c>
      <c r="V102" s="84">
        <f>IF(MoM!W102=0,0,W102/MoM!W102*100)</f>
        <v>0.92136538356147113</v>
      </c>
      <c r="W102" s="84">
        <f>IF(MoM!X102=0,0,X102/MoM!X102*100)</f>
        <v>0.92809135086146988</v>
      </c>
      <c r="X102" s="84">
        <f>IF(MoM!Y102=0,0,Y102/MoM!Y102*100)</f>
        <v>0.93236057107543269</v>
      </c>
      <c r="Y102" s="84">
        <f>IF(MoM!Z102=0,0,Z102/MoM!Z102*100)</f>
        <v>0.93441176433179862</v>
      </c>
      <c r="Z102" s="84">
        <f>IF(MoM!AA102=0,0,AA102/MoM!AA102*100)</f>
        <v>0.94469029373944835</v>
      </c>
      <c r="AA102" s="84">
        <f>IF(MoM!AB102=0,0,AB102/MoM!AB102*100)</f>
        <v>0.94147834674073416</v>
      </c>
      <c r="AB102" s="84">
        <f>IF(MoM!AC102=0,0,AC102/MoM!AC102*100)</f>
        <v>0.94816284300259324</v>
      </c>
      <c r="AC102" s="84">
        <f>IF(MoM!AD102=0,0,AD102/MoM!AD102*100)</f>
        <v>0.95223994322750449</v>
      </c>
      <c r="AD102" s="84">
        <f>IF(MoM!AE102=0,0,AE102/MoM!AE102*100)</f>
        <v>0.95452531909125049</v>
      </c>
      <c r="AE102" s="84">
        <f>IF(MoM!AF102=0,0,AF102/MoM!AF102*100)</f>
        <v>0.95700708492088782</v>
      </c>
      <c r="AF102" s="84">
        <f>IF(MoM!AG102=0,0,AG102/MoM!AG102*100)</f>
        <v>0.95959100405017417</v>
      </c>
      <c r="AG102" s="84">
        <f>IF(MoM!AH102=0,0,AH102/MoM!AH102*100)</f>
        <v>0.95930312674895912</v>
      </c>
      <c r="AH102" s="84">
        <f>IF(MoM!AI102=0,0,AI102/MoM!AI102*100)</f>
        <v>0.96304440894328014</v>
      </c>
      <c r="AI102" s="84">
        <f>IF(MoM!AJ102=0,0,AJ102/MoM!AJ102*100)</f>
        <v>0.96497049776116672</v>
      </c>
      <c r="AJ102" s="84">
        <f>IF(MoM!AK102=0,0,AK102/MoM!AK102*100)</f>
        <v>0.96583897120915174</v>
      </c>
      <c r="AK102" s="84">
        <f>IF(MoM!AL102=0,0,AL102/MoM!AL102*100)</f>
        <v>0.96873648812277924</v>
      </c>
      <c r="AL102" s="84">
        <f>IF(MoM!AM102=0,0,AM102/MoM!AM102*100)</f>
        <v>0.97067396109902482</v>
      </c>
      <c r="AM102" s="84">
        <f>IF(MoM!AN102=0,0,AN102/MoM!AN102*100)</f>
        <v>0.97378011777454165</v>
      </c>
      <c r="AN102" s="84">
        <f>IF(MoM!AO102=0,0,AO102/MoM!AO102*100)</f>
        <v>0.97504603192764849</v>
      </c>
      <c r="AO102" s="84">
        <f>IF(MoM!AP102=0,0,AP102/MoM!AP102*100)</f>
        <v>0.97816617922981686</v>
      </c>
      <c r="AP102" s="84">
        <f>IF(MoM!AQ102=0,0,AQ102/MoM!AQ102*100)</f>
        <v>0.98158976085712113</v>
      </c>
      <c r="AQ102" s="84">
        <f>IF(MoM!AR102=0,0,AR102/MoM!AR102*100)</f>
        <v>0.98247319164189251</v>
      </c>
      <c r="AR102" s="84">
        <f>IF(MoM!AS102=0,0,AS102/MoM!AS102*100)</f>
        <v>0.98404514874851945</v>
      </c>
      <c r="AS102" s="84">
        <f>IF(MoM!AT102=0,0,AT102/MoM!AT102*100)</f>
        <v>0.98640685710551579</v>
      </c>
      <c r="AT102" s="84">
        <f>IF(MoM!AU102=0,0,AU102/MoM!AU102*100)</f>
        <v>0.98759054533404256</v>
      </c>
      <c r="AU102" s="84">
        <f>IF(MoM!AV102=0,0,AV102/MoM!AV102*100)</f>
        <v>0.99025703980644442</v>
      </c>
      <c r="AV102" s="84">
        <f>IF(MoM!AW102=0,0,AW102/MoM!AW102*100)</f>
        <v>0.99095021973430875</v>
      </c>
      <c r="AW102" s="84">
        <f>IF(MoM!AX102=0,0,AX102/MoM!AX102*100)</f>
        <v>0.99392307039351158</v>
      </c>
      <c r="AX102" s="84">
        <f>IF(MoM!AY102=0,0,AY102/MoM!AY102*100)</f>
        <v>0.99581152422725927</v>
      </c>
      <c r="AY102" s="84">
        <f>IF(MoM!AZ102=0,0,AZ102/MoM!AZ102*100)</f>
        <v>0.9966081734466411</v>
      </c>
      <c r="AZ102" s="84">
        <f>IF(MoM!BA102=0,0,BA102/MoM!BA102*100)</f>
        <v>0.99740545998539842</v>
      </c>
      <c r="BA102" s="84">
        <f>IF(MoM!BB102=0,0,BB102/MoM!BB102*100)</f>
        <v>0.99750520053139691</v>
      </c>
      <c r="BB102" s="84">
        <f>IF(MoM!BC102=0,0,BC102/MoM!BC102*100)</f>
        <v>0.99800395313166257</v>
      </c>
      <c r="BC102" s="84">
        <f>IF(MoM!BD102=0,0,BD102/MoM!BD102*100)</f>
        <v>0.99900195708479411</v>
      </c>
      <c r="BD102" s="84">
        <f>IF(MoM!BE102=0,0,BE102/MoM!BE102*100)</f>
        <v>1.0006003602161297</v>
      </c>
      <c r="BE102" s="137">
        <v>1</v>
      </c>
      <c r="BF102" s="84">
        <f>BE102*MoM!BF102/100</f>
        <v>0.99959999999999993</v>
      </c>
      <c r="BG102" s="84">
        <f>BF102*MoM!BG102/100</f>
        <v>0.99570155999999999</v>
      </c>
      <c r="BH102" s="84">
        <f>BG102*MoM!BH102/100</f>
        <v>0.99361058672400004</v>
      </c>
      <c r="BI102" s="84">
        <f>BH102*MoM!BI102/100</f>
        <v>0.99410739201736209</v>
      </c>
      <c r="BJ102" s="84">
        <f>BI102*MoM!BJ102/100</f>
        <v>0.99430621349576553</v>
      </c>
      <c r="BK102" s="84">
        <f>BJ102*MoM!BK102/100</f>
        <v>0.99520108908791172</v>
      </c>
      <c r="BL102" s="84">
        <f>BK102*MoM!BL102/100</f>
        <v>0.99977901409771608</v>
      </c>
      <c r="BM102" s="84">
        <f>BL102*MoM!BM102/100</f>
        <v>1.0044779754639754</v>
      </c>
      <c r="BN102" s="84">
        <f>BM102*MoM!BN102/100</f>
        <v>1.0016654371326763</v>
      </c>
      <c r="BO102" s="84">
        <f>BN102*MoM!BO102/100</f>
        <v>0.99866044082127825</v>
      </c>
      <c r="BP102" s="84">
        <f>BO102*MoM!BP102/100</f>
        <v>0.9999586993943459</v>
      </c>
      <c r="BQ102" s="84">
        <f>BP102*MoM!BQ102/100</f>
        <v>1.0107582533478048</v>
      </c>
      <c r="BR102" s="84">
        <f>BQ102*MoM!BR102/100</f>
        <v>1.0066141445090788</v>
      </c>
      <c r="BS102" s="84">
        <f>BR102*MoM!BS102/100</f>
        <v>1.0070167901668825</v>
      </c>
      <c r="BT102" s="84">
        <f>BS102*MoM!BT102/100</f>
        <v>1.0086280170311495</v>
      </c>
    </row>
    <row r="103" spans="1:72" ht="42.75" x14ac:dyDescent="0.45">
      <c r="A103" s="84">
        <f>Веса!A103</f>
        <v>1</v>
      </c>
      <c r="B103" s="84">
        <f>MoM!B103</f>
        <v>0</v>
      </c>
      <c r="C103" s="84">
        <f>БИПЦ_НДС!E103</f>
        <v>1</v>
      </c>
      <c r="D103" s="84">
        <f t="shared" si="1"/>
        <v>0</v>
      </c>
      <c r="E103" s="84">
        <v>0</v>
      </c>
      <c r="F103" s="84">
        <v>0</v>
      </c>
      <c r="G103" s="84">
        <v>0</v>
      </c>
      <c r="H103" s="84">
        <v>0</v>
      </c>
      <c r="I103" s="84">
        <v>0</v>
      </c>
      <c r="J103" s="139" t="s">
        <v>102</v>
      </c>
      <c r="K103" s="99" t="s">
        <v>601</v>
      </c>
      <c r="L103" s="99" t="str">
        <f>MoM!J103</f>
        <v>Продукция предприятий общественного питания быстрого обслуживания, шт.</v>
      </c>
      <c r="M103" s="84">
        <f>IF(MoM!N103=0,0,N103/MoM!N103*100)</f>
        <v>0.84758556754134884</v>
      </c>
      <c r="N103" s="84">
        <f>IF(MoM!O103=0,0,O103/MoM!O103*100)</f>
        <v>0.86063838528148562</v>
      </c>
      <c r="O103" s="84">
        <f>IF(MoM!P103=0,0,P103/MoM!P103*100)</f>
        <v>0.87277338651395442</v>
      </c>
      <c r="P103" s="84">
        <f>IF(MoM!Q103=0,0,Q103/MoM!Q103*100)</f>
        <v>0.88481765924784705</v>
      </c>
      <c r="Q103" s="84">
        <f>IF(MoM!R103=0,0,R103/MoM!R103*100)</f>
        <v>0.89056897403295798</v>
      </c>
      <c r="R103" s="84">
        <f>IF(MoM!S103=0,0,S103/MoM!S103*100)</f>
        <v>0.89804975341483495</v>
      </c>
      <c r="S103" s="84">
        <f>IF(MoM!T103=0,0,T103/MoM!T103*100)</f>
        <v>0.90855693552978845</v>
      </c>
      <c r="T103" s="84">
        <f>IF(MoM!U103=0,0,U103/MoM!U103*100)</f>
        <v>0.91582539101402682</v>
      </c>
      <c r="U103" s="84">
        <f>IF(MoM!V103=0,0,V103/MoM!V103*100)</f>
        <v>0.92415940207225444</v>
      </c>
      <c r="V103" s="84">
        <f>IF(MoM!W103=0,0,W103/MoM!W103*100)</f>
        <v>0.92406698613204719</v>
      </c>
      <c r="W103" s="84">
        <f>IF(MoM!X103=0,0,X103/MoM!X103*100)</f>
        <v>0.93219877561000908</v>
      </c>
      <c r="X103" s="84">
        <f>IF(MoM!Y103=0,0,Y103/MoM!Y103*100)</f>
        <v>0.93639367010025421</v>
      </c>
      <c r="Y103" s="84">
        <f>IF(MoM!Z103=0,0,Z103/MoM!Z103*100)</f>
        <v>0.94098199908374536</v>
      </c>
      <c r="Z103" s="84">
        <f>IF(MoM!AA103=0,0,AA103/MoM!AA103*100)</f>
        <v>0.94841575687650703</v>
      </c>
      <c r="AA103" s="84">
        <f>IF(MoM!AB103=0,0,AB103/MoM!AB103*100)</f>
        <v>0.95846896389939795</v>
      </c>
      <c r="AB103" s="84">
        <f>IF(MoM!AC103=0,0,AC103/MoM!AC103*100)</f>
        <v>0.96498655285391388</v>
      </c>
      <c r="AC103" s="84">
        <f>IF(MoM!AD103=0,0,AD103/MoM!AD103*100)</f>
        <v>0.97058347486046659</v>
      </c>
      <c r="AD103" s="84">
        <f>IF(MoM!AE103=0,0,AE103/MoM!AE103*100)</f>
        <v>0.97475698380236675</v>
      </c>
      <c r="AE103" s="84">
        <f>IF(MoM!AF103=0,0,AF103/MoM!AF103*100)</f>
        <v>0.98041057430842038</v>
      </c>
      <c r="AF103" s="84">
        <f>IF(MoM!AG103=0,0,AG103/MoM!AG103*100)</f>
        <v>0.98207727228474473</v>
      </c>
      <c r="AG103" s="84">
        <f>IF(MoM!AH103=0,0,AH103/MoM!AH103*100)</f>
        <v>0.9873804895550824</v>
      </c>
      <c r="AH103" s="84">
        <f>IF(MoM!AI103=0,0,AI103/MoM!AI103*100)</f>
        <v>0.99162622566016934</v>
      </c>
      <c r="AI103" s="84">
        <f>IF(MoM!AJ103=0,0,AJ103/MoM!AJ103*100)</f>
        <v>0.99311366499865972</v>
      </c>
      <c r="AJ103" s="84">
        <f>IF(MoM!AK103=0,0,AK103/MoM!AK103*100)</f>
        <v>0.99688749692565459</v>
      </c>
      <c r="AK103" s="84">
        <f>IF(MoM!AL103=0,0,AL103/MoM!AL103*100)</f>
        <v>0.99020835069625268</v>
      </c>
      <c r="AL103" s="84">
        <f>IF(MoM!AM103=0,0,AM103/MoM!AM103*100)</f>
        <v>0.99119855904694887</v>
      </c>
      <c r="AM103" s="84">
        <f>IF(MoM!AN103=0,0,AN103/MoM!AN103*100)</f>
        <v>0.99318095616504287</v>
      </c>
      <c r="AN103" s="84">
        <f>IF(MoM!AO103=0,0,AO103/MoM!AO103*100)</f>
        <v>0.99337959235627582</v>
      </c>
      <c r="AO103" s="84">
        <f>IF(MoM!AP103=0,0,AP103/MoM!AP103*100)</f>
        <v>0.99457164786710339</v>
      </c>
      <c r="AP103" s="84">
        <f>IF(MoM!AQ103=0,0,AQ103/MoM!AQ103*100)</f>
        <v>0.9952678480206103</v>
      </c>
      <c r="AQ103" s="84">
        <f>IF(MoM!AR103=0,0,AR103/MoM!AR103*100)</f>
        <v>0.99228204447654855</v>
      </c>
      <c r="AR103" s="84">
        <f>IF(MoM!AS103=0,0,AS103/MoM!AS103*100)</f>
        <v>0.99654885726779774</v>
      </c>
      <c r="AS103" s="84">
        <f>IF(MoM!AT103=0,0,AT103/MoM!AT103*100)</f>
        <v>0.99475506932471569</v>
      </c>
      <c r="AT103" s="84">
        <f>IF(MoM!AU103=0,0,AU103/MoM!AU103*100)</f>
        <v>0.99206923063753905</v>
      </c>
      <c r="AU103" s="84">
        <f>IF(MoM!AV103=0,0,AV103/MoM!AV103*100)</f>
        <v>0.98591840140758624</v>
      </c>
      <c r="AV103" s="84">
        <f>IF(MoM!AW103=0,0,AW103/MoM!AW103*100)</f>
        <v>0.98483389116603792</v>
      </c>
      <c r="AW103" s="84">
        <f>IF(MoM!AX103=0,0,AX103/MoM!AX103*100)</f>
        <v>0.98552327488985403</v>
      </c>
      <c r="AX103" s="84">
        <f>IF(MoM!AY103=0,0,AY103/MoM!AY103*100)</f>
        <v>0.98719866445716675</v>
      </c>
      <c r="AY103" s="84">
        <f>IF(MoM!AZ103=0,0,AZ103/MoM!AZ103*100)</f>
        <v>0.98897562205318978</v>
      </c>
      <c r="AZ103" s="84">
        <f>IF(MoM!BA103=0,0,BA103/MoM!BA103*100)</f>
        <v>0.98996459767524292</v>
      </c>
      <c r="BA103" s="84">
        <f>IF(MoM!BB103=0,0,BB103/MoM!BB103*100)</f>
        <v>0.99105355873268575</v>
      </c>
      <c r="BB103" s="84">
        <f>IF(MoM!BC103=0,0,BC103/MoM!BC103*100)</f>
        <v>0.9935311926295175</v>
      </c>
      <c r="BC103" s="84">
        <f>IF(MoM!BD103=0,0,BD103/MoM!BD103*100)</f>
        <v>0.99492213629919879</v>
      </c>
      <c r="BD103" s="84">
        <f>IF(MoM!BE103=0,0,BE103/MoM!BE103*100)</f>
        <v>0.99910080927165545</v>
      </c>
      <c r="BE103" s="137">
        <v>1</v>
      </c>
      <c r="BF103" s="84">
        <f>BE103*MoM!BF103/100</f>
        <v>1.0017</v>
      </c>
      <c r="BG103" s="84">
        <f>BF103*MoM!BG103/100</f>
        <v>1.0055064600000001</v>
      </c>
      <c r="BH103" s="84">
        <f>BG103*MoM!BH103/100</f>
        <v>1.0079196755040001</v>
      </c>
      <c r="BI103" s="84">
        <f>BH103*MoM!BI103/100</f>
        <v>1.0111450184656128</v>
      </c>
      <c r="BJ103" s="84">
        <f>BI103*MoM!BJ103/100</f>
        <v>1.0126617359933112</v>
      </c>
      <c r="BK103" s="84">
        <f>BJ103*MoM!BK103/100</f>
        <v>1.0147883256388972</v>
      </c>
      <c r="BL103" s="84">
        <f>BK103*MoM!BL103/100</f>
        <v>1.0165134657924835</v>
      </c>
      <c r="BM103" s="84">
        <f>BL103*MoM!BM103/100</f>
        <v>1.0185464927240684</v>
      </c>
      <c r="BN103" s="84">
        <f>BM103*MoM!BN103/100</f>
        <v>1.0246577716804126</v>
      </c>
      <c r="BO103" s="84">
        <f>BN103*MoM!BO103/100</f>
        <v>1.0273218818867818</v>
      </c>
      <c r="BP103" s="84">
        <f>BO103*MoM!BP103/100</f>
        <v>1.0299929187796875</v>
      </c>
      <c r="BQ103" s="84">
        <f>BP103*MoM!BQ103/100</f>
        <v>1.0441038217669694</v>
      </c>
      <c r="BR103" s="84">
        <f>BQ103*MoM!BR103/100</f>
        <v>1.0453567463530897</v>
      </c>
      <c r="BS103" s="84">
        <f>BR103*MoM!BS103/100</f>
        <v>1.0485973522667844</v>
      </c>
      <c r="BT103" s="84">
        <f>BS103*MoM!BT103/100</f>
        <v>1.0492265106781447</v>
      </c>
    </row>
    <row r="104" spans="1:72" ht="42.75" x14ac:dyDescent="0.45">
      <c r="A104" s="84">
        <f>Веса!A104</f>
        <v>1</v>
      </c>
      <c r="B104" s="84">
        <f>MoM!B104</f>
        <v>0</v>
      </c>
      <c r="C104" s="84">
        <f>БИПЦ_НДС!E104</f>
        <v>1</v>
      </c>
      <c r="D104" s="84">
        <f t="shared" si="1"/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139" t="s">
        <v>103</v>
      </c>
      <c r="K104" s="139" t="s">
        <v>103</v>
      </c>
      <c r="L104" s="99" t="str">
        <f>MoM!J104</f>
        <v>Обед в столовой, кафе, закусочной (кроме столовой в организации), на 1 человека</v>
      </c>
      <c r="M104" s="84">
        <f>IF(MoM!N104=0,0,N104/MoM!N104*100)</f>
        <v>0.84147770045362935</v>
      </c>
      <c r="N104" s="84">
        <f>IF(MoM!O104=0,0,O104/MoM!O104*100)</f>
        <v>0.85460475258070601</v>
      </c>
      <c r="O104" s="84">
        <f>IF(MoM!P104=0,0,P104/MoM!P104*100)</f>
        <v>0.8628944186807388</v>
      </c>
      <c r="P104" s="84">
        <f>IF(MoM!Q104=0,0,Q104/MoM!Q104*100)</f>
        <v>0.87117820510007382</v>
      </c>
      <c r="Q104" s="84">
        <f>IF(MoM!R104=0,0,R104/MoM!R104*100)</f>
        <v>0.87475003574098398</v>
      </c>
      <c r="R104" s="84">
        <f>IF(MoM!S104=0,0,S104/MoM!S104*100)</f>
        <v>0.87824903588394798</v>
      </c>
      <c r="S104" s="84">
        <f>IF(MoM!T104=0,0,T104/MoM!T104*100)</f>
        <v>0.87974205924495064</v>
      </c>
      <c r="T104" s="84">
        <f>IF(MoM!U104=0,0,U104/MoM!U104*100)</f>
        <v>0.88378887271747741</v>
      </c>
      <c r="U104" s="84">
        <f>IF(MoM!V104=0,0,V104/MoM!V104*100)</f>
        <v>0.88741240709561908</v>
      </c>
      <c r="V104" s="84">
        <f>IF(MoM!W104=0,0,W104/MoM!W104*100)</f>
        <v>0.88998590307619641</v>
      </c>
      <c r="W104" s="84">
        <f>IF(MoM!X104=0,0,X104/MoM!X104*100)</f>
        <v>0.89692779312019066</v>
      </c>
      <c r="X104" s="84">
        <f>IF(MoM!Y104=0,0,Y104/MoM!Y104*100)</f>
        <v>0.90195058876166367</v>
      </c>
      <c r="Y104" s="84">
        <f>IF(MoM!Z104=0,0,Z104/MoM!Z104*100)</f>
        <v>0.91160146006141352</v>
      </c>
      <c r="Z104" s="84">
        <f>IF(MoM!AA104=0,0,AA104/MoM!AA104*100)</f>
        <v>0.91460974487961622</v>
      </c>
      <c r="AA104" s="84">
        <f>IF(MoM!AB104=0,0,AB104/MoM!AB104*100)</f>
        <v>0.91753649606323096</v>
      </c>
      <c r="AB104" s="84">
        <f>IF(MoM!AC104=0,0,AC104/MoM!AC104*100)</f>
        <v>0.91983033730338903</v>
      </c>
      <c r="AC104" s="84">
        <f>IF(MoM!AD104=0,0,AD104/MoM!AD104*100)</f>
        <v>0.92350965865260259</v>
      </c>
      <c r="AD104" s="84">
        <f>IF(MoM!AE104=0,0,AE104/MoM!AE104*100)</f>
        <v>0.92775780308240441</v>
      </c>
      <c r="AE104" s="84">
        <f>IF(MoM!AF104=0,0,AF104/MoM!AF104*100)</f>
        <v>0.93063385227195994</v>
      </c>
      <c r="AF104" s="84">
        <f>IF(MoM!AG104=0,0,AG104/MoM!AG104*100)</f>
        <v>0.93351881721400309</v>
      </c>
      <c r="AG104" s="84">
        <f>IF(MoM!AH104=0,0,AH104/MoM!AH104*100)</f>
        <v>0.93669278119253074</v>
      </c>
      <c r="AH104" s="84">
        <f>IF(MoM!AI104=0,0,AI104/MoM!AI104*100)</f>
        <v>0.93894084386739274</v>
      </c>
      <c r="AI104" s="84">
        <f>IF(MoM!AJ104=0,0,AJ104/MoM!AJ104*100)</f>
        <v>0.94232103090531538</v>
      </c>
      <c r="AJ104" s="84">
        <f>IF(MoM!AK104=0,0,AK104/MoM!AK104*100)</f>
        <v>0.94524222610112185</v>
      </c>
      <c r="AK104" s="84">
        <f>IF(MoM!AL104=0,0,AL104/MoM!AL104*100)</f>
        <v>0.94713271055332404</v>
      </c>
      <c r="AL104" s="84">
        <f>IF(MoM!AM104=0,0,AM104/MoM!AM104*100)</f>
        <v>0.95035296176920536</v>
      </c>
      <c r="AM104" s="84">
        <f>IF(MoM!AN104=0,0,AN104/MoM!AN104*100)</f>
        <v>0.95253877358127459</v>
      </c>
      <c r="AN104" s="84">
        <f>IF(MoM!AO104=0,0,AO104/MoM!AO104*100)</f>
        <v>0.95606316704352523</v>
      </c>
      <c r="AO104" s="84">
        <f>IF(MoM!AP104=0,0,AP104/MoM!AP104*100)</f>
        <v>0.96007863234510815</v>
      </c>
      <c r="AP104" s="84">
        <f>IF(MoM!AQ104=0,0,AQ104/MoM!AQ104*100)</f>
        <v>0.96257483678920552</v>
      </c>
      <c r="AQ104" s="84">
        <f>IF(MoM!AR104=0,0,AR104/MoM!AR104*100)</f>
        <v>0.96671390858739914</v>
      </c>
      <c r="AR104" s="84">
        <f>IF(MoM!AS104=0,0,AS104/MoM!AS104*100)</f>
        <v>0.96874400779543268</v>
      </c>
      <c r="AS104" s="84">
        <f>IF(MoM!AT104=0,0,AT104/MoM!AT104*100)</f>
        <v>0.97184398862037813</v>
      </c>
      <c r="AT104" s="84">
        <f>IF(MoM!AU104=0,0,AU104/MoM!AU104*100)</f>
        <v>0.97427359859192897</v>
      </c>
      <c r="AU104" s="84">
        <f>IF(MoM!AV104=0,0,AV104/MoM!AV104*100)</f>
        <v>0.97661185522854954</v>
      </c>
      <c r="AV104" s="84">
        <f>IF(MoM!AW104=0,0,AW104/MoM!AW104*100)</f>
        <v>0.97846741775348378</v>
      </c>
      <c r="AW104" s="84">
        <f>IF(MoM!AX104=0,0,AX104/MoM!AX104*100)</f>
        <v>0.97973942539656322</v>
      </c>
      <c r="AX104" s="84">
        <f>IF(MoM!AY104=0,0,AY104/MoM!AY104*100)</f>
        <v>0.98111106059211839</v>
      </c>
      <c r="AY104" s="84">
        <f>IF(MoM!AZ104=0,0,AZ104/MoM!AZ104*100)</f>
        <v>0.98228839386482902</v>
      </c>
      <c r="AZ104" s="84">
        <f>IF(MoM!BA104=0,0,BA104/MoM!BA104*100)</f>
        <v>0.98317245341930748</v>
      </c>
      <c r="BA104" s="84">
        <f>IF(MoM!BB104=0,0,BB104/MoM!BB104*100)</f>
        <v>0.98612197077956543</v>
      </c>
      <c r="BB104" s="84">
        <f>IF(MoM!BC104=0,0,BC104/MoM!BC104*100)</f>
        <v>0.99026368305683965</v>
      </c>
      <c r="BC104" s="84">
        <f>IF(MoM!BD104=0,0,BD104/MoM!BD104*100)</f>
        <v>0.9934325268426214</v>
      </c>
      <c r="BD104" s="84">
        <f>IF(MoM!BE104=0,0,BE104/MoM!BE104*100)</f>
        <v>0.99671085418120209</v>
      </c>
      <c r="BE104" s="137">
        <v>1</v>
      </c>
      <c r="BF104" s="84">
        <f>BE104*MoM!BF104/100</f>
        <v>1.0061</v>
      </c>
      <c r="BG104" s="84">
        <f>BF104*MoM!BG104/100</f>
        <v>1.00962135</v>
      </c>
      <c r="BH104" s="84">
        <f>BG104*MoM!BH104/100</f>
        <v>1.01244828978</v>
      </c>
      <c r="BI104" s="84">
        <f>BH104*MoM!BI104/100</f>
        <v>1.0189279588345921</v>
      </c>
      <c r="BJ104" s="84">
        <f>BI104*MoM!BJ104/100</f>
        <v>1.0222904210987462</v>
      </c>
      <c r="BK104" s="84">
        <f>BJ104*MoM!BK104/100</f>
        <v>1.025663979488372</v>
      </c>
      <c r="BL104" s="84">
        <f>BK104*MoM!BL104/100</f>
        <v>1.0273050418555534</v>
      </c>
      <c r="BM104" s="84">
        <f>BL104*MoM!BM104/100</f>
        <v>1.0292569214350789</v>
      </c>
      <c r="BN104" s="84">
        <f>BM104*MoM!BN104/100</f>
        <v>1.0324476178915276</v>
      </c>
      <c r="BO104" s="84">
        <f>BN104*MoM!BO104/100</f>
        <v>1.0336865550329974</v>
      </c>
      <c r="BP104" s="84">
        <f>BO104*MoM!BP104/100</f>
        <v>1.03565055948756</v>
      </c>
      <c r="BQ104" s="84">
        <f>BP104*MoM!BQ104/100</f>
        <v>1.0389646412779201</v>
      </c>
      <c r="BR104" s="84">
        <f>BQ104*MoM!BR104/100</f>
        <v>1.0408347776322204</v>
      </c>
      <c r="BS104" s="84">
        <f>BR104*MoM!BS104/100</f>
        <v>1.042500113276432</v>
      </c>
      <c r="BT104" s="84">
        <f>BS104*MoM!BT104/100</f>
        <v>1.0446893635143124</v>
      </c>
    </row>
    <row r="105" spans="1:72" x14ac:dyDescent="0.45">
      <c r="A105" s="84">
        <f>Веса!A105</f>
        <v>1</v>
      </c>
      <c r="B105" s="84">
        <f>MoM!B105</f>
        <v>0</v>
      </c>
      <c r="C105" s="84">
        <f>БИПЦ_НДС!E105</f>
        <v>1</v>
      </c>
      <c r="D105" s="84">
        <f t="shared" si="1"/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139" t="s">
        <v>104</v>
      </c>
      <c r="K105" s="139" t="s">
        <v>104</v>
      </c>
      <c r="L105" s="99" t="str">
        <f>MoM!J105</f>
        <v>Обед в ресторане, на 1 человека</v>
      </c>
      <c r="M105" s="84">
        <f>IF(MoM!N105=0,0,N105/MoM!N105*100)</f>
        <v>0.85618840370018445</v>
      </c>
      <c r="N105" s="84">
        <f>IF(MoM!O105=0,0,O105/MoM!O105*100)</f>
        <v>0.86877437323457718</v>
      </c>
      <c r="O105" s="84">
        <f>IF(MoM!P105=0,0,P105/MoM!P105*100)</f>
        <v>0.87581144565777724</v>
      </c>
      <c r="P105" s="84">
        <f>IF(MoM!Q105=0,0,Q105/MoM!Q105*100)</f>
        <v>0.88132905776542125</v>
      </c>
      <c r="Q105" s="84">
        <f>IF(MoM!R105=0,0,R105/MoM!R105*100)</f>
        <v>0.88397304493871753</v>
      </c>
      <c r="R105" s="84">
        <f>IF(MoM!S105=0,0,S105/MoM!S105*100)</f>
        <v>0.88591778563758272</v>
      </c>
      <c r="S105" s="84">
        <f>IF(MoM!T105=0,0,T105/MoM!T105*100)</f>
        <v>0.88715807053747542</v>
      </c>
      <c r="T105" s="84">
        <f>IF(MoM!U105=0,0,U105/MoM!U105*100)</f>
        <v>0.8899969763631953</v>
      </c>
      <c r="U105" s="84">
        <f>IF(MoM!V105=0,0,V105/MoM!V105*100)</f>
        <v>0.89284496668755753</v>
      </c>
      <c r="V105" s="84">
        <f>IF(MoM!W105=0,0,W105/MoM!W105*100)</f>
        <v>0.89605920856763266</v>
      </c>
      <c r="W105" s="84">
        <f>IF(MoM!X105=0,0,X105/MoM!X105*100)</f>
        <v>0.90546783025759281</v>
      </c>
      <c r="X105" s="84">
        <f>IF(MoM!Y105=0,0,Y105/MoM!Y105*100)</f>
        <v>0.90963298227677758</v>
      </c>
      <c r="Y105" s="84">
        <f>IF(MoM!Z105=0,0,Z105/MoM!Z105*100)</f>
        <v>0.91227091792538029</v>
      </c>
      <c r="Z105" s="84">
        <f>IF(MoM!AA105=0,0,AA105/MoM!AA105*100)</f>
        <v>0.9168322725150071</v>
      </c>
      <c r="AA105" s="84">
        <f>IF(MoM!AB105=0,0,AB105/MoM!AB105*100)</f>
        <v>0.92049960160506716</v>
      </c>
      <c r="AB105" s="84">
        <f>IF(MoM!AC105=0,0,AC105/MoM!AC105*100)</f>
        <v>0.92188035100747479</v>
      </c>
      <c r="AC105" s="84">
        <f>IF(MoM!AD105=0,0,AD105/MoM!AD105*100)</f>
        <v>0.92261785528828066</v>
      </c>
      <c r="AD105" s="84">
        <f>IF(MoM!AE105=0,0,AE105/MoM!AE105*100)</f>
        <v>0.92501666171203034</v>
      </c>
      <c r="AE105" s="84">
        <f>IF(MoM!AF105=0,0,AF105/MoM!AF105*100)</f>
        <v>0.93047426001613143</v>
      </c>
      <c r="AF105" s="84">
        <f>IF(MoM!AG105=0,0,AG105/MoM!AG105*100)</f>
        <v>0.93382396735218942</v>
      </c>
      <c r="AG105" s="84">
        <f>IF(MoM!AH105=0,0,AH105/MoM!AH105*100)</f>
        <v>0.93718573363465729</v>
      </c>
      <c r="AH105" s="84">
        <f>IF(MoM!AI105=0,0,AI105/MoM!AI105*100)</f>
        <v>0.93952869796874394</v>
      </c>
      <c r="AI105" s="84">
        <f>IF(MoM!AJ105=0,0,AJ105/MoM!AJ105*100)</f>
        <v>0.94629330459411887</v>
      </c>
      <c r="AJ105" s="84">
        <f>IF(MoM!AK105=0,0,AK105/MoM!AK105*100)</f>
        <v>0.94771274455101007</v>
      </c>
      <c r="AK105" s="84">
        <f>IF(MoM!AL105=0,0,AL105/MoM!AL105*100)</f>
        <v>0.95084019660802843</v>
      </c>
      <c r="AL105" s="84">
        <f>IF(MoM!AM105=0,0,AM105/MoM!AM105*100)</f>
        <v>0.95416813729615646</v>
      </c>
      <c r="AM105" s="84">
        <f>IF(MoM!AN105=0,0,AN105/MoM!AN105*100)</f>
        <v>0.95741230896296337</v>
      </c>
      <c r="AN105" s="84">
        <f>IF(MoM!AO105=0,0,AO105/MoM!AO105*100)</f>
        <v>0.96143344066060787</v>
      </c>
      <c r="AO105" s="84">
        <f>IF(MoM!AP105=0,0,AP105/MoM!AP105*100)</f>
        <v>0.96335630754192914</v>
      </c>
      <c r="AP105" s="84">
        <f>IF(MoM!AQ105=0,0,AQ105/MoM!AQ105*100)</f>
        <v>0.96518668452625878</v>
      </c>
      <c r="AQ105" s="84">
        <f>IF(MoM!AR105=0,0,AR105/MoM!AR105*100)</f>
        <v>0.96528320319471139</v>
      </c>
      <c r="AR105" s="84">
        <f>IF(MoM!AS105=0,0,AS105/MoM!AS105*100)</f>
        <v>0.96624848639790595</v>
      </c>
      <c r="AS105" s="84">
        <f>IF(MoM!AT105=0,0,AT105/MoM!AT105*100)</f>
        <v>0.96702148518702424</v>
      </c>
      <c r="AT105" s="84">
        <f>IF(MoM!AU105=0,0,AU105/MoM!AU105*100)</f>
        <v>0.96924563460295454</v>
      </c>
      <c r="AU105" s="84">
        <f>IF(MoM!AV105=0,0,AV105/MoM!AV105*100)</f>
        <v>0.97118412587216052</v>
      </c>
      <c r="AV105" s="84">
        <f>IF(MoM!AW105=0,0,AW105/MoM!AW105*100)</f>
        <v>0.97264090206096876</v>
      </c>
      <c r="AW105" s="84">
        <f>IF(MoM!AX105=0,0,AX105/MoM!AX105*100)</f>
        <v>0.9779904270223041</v>
      </c>
      <c r="AX105" s="84">
        <f>IF(MoM!AY105=0,0,AY105/MoM!AY105*100)</f>
        <v>0.97818602510770847</v>
      </c>
      <c r="AY105" s="84">
        <f>IF(MoM!AZ105=0,0,AZ105/MoM!AZ105*100)</f>
        <v>0.97955548554285921</v>
      </c>
      <c r="AZ105" s="84">
        <f>IF(MoM!BA105=0,0,BA105/MoM!BA105*100)</f>
        <v>0.98220028535382486</v>
      </c>
      <c r="BA105" s="84">
        <f>IF(MoM!BB105=0,0,BB105/MoM!BB105*100)</f>
        <v>0.98495044615281557</v>
      </c>
      <c r="BB105" s="84">
        <f>IF(MoM!BC105=0,0,BC105/MoM!BC105*100)</f>
        <v>0.98957971324973393</v>
      </c>
      <c r="BC105" s="84">
        <f>IF(MoM!BD105=0,0,BD105/MoM!BD105*100)</f>
        <v>0.99007450310635881</v>
      </c>
      <c r="BD105" s="84">
        <f>IF(MoM!BE105=0,0,BE105/MoM!BE105*100)</f>
        <v>0.99502487562189057</v>
      </c>
      <c r="BE105" s="137">
        <v>1</v>
      </c>
      <c r="BF105" s="84">
        <f>BE105*MoM!BF105/100</f>
        <v>1.0054000000000001</v>
      </c>
      <c r="BG105" s="84">
        <f>BF105*MoM!BG105/100</f>
        <v>1.0086172799999999</v>
      </c>
      <c r="BH105" s="84">
        <f>BG105*MoM!BH105/100</f>
        <v>1.0139629515839998</v>
      </c>
      <c r="BI105" s="84">
        <f>BH105*MoM!BI105/100</f>
        <v>1.0160922737823261</v>
      </c>
      <c r="BJ105" s="84">
        <f>BI105*MoM!BJ105/100</f>
        <v>1.019038941376295</v>
      </c>
      <c r="BK105" s="84">
        <f>BJ105*MoM!BK105/100</f>
        <v>1.0214846348355981</v>
      </c>
      <c r="BL105" s="84">
        <f>BK105*MoM!BL105/100</f>
        <v>1.0237319010322365</v>
      </c>
      <c r="BM105" s="84">
        <f>BL105*MoM!BM105/100</f>
        <v>1.0267007235452301</v>
      </c>
      <c r="BN105" s="84">
        <f>BM105*MoM!BN105/100</f>
        <v>1.0298834957882204</v>
      </c>
      <c r="BO105" s="84">
        <f>BN105*MoM!BO105/100</f>
        <v>1.0312223443327451</v>
      </c>
      <c r="BP105" s="84">
        <f>BO105*MoM!BP105/100</f>
        <v>1.0322535666770778</v>
      </c>
      <c r="BQ105" s="84">
        <f>BP105*MoM!BQ105/100</f>
        <v>1.0345245245237673</v>
      </c>
      <c r="BR105" s="84">
        <f>BQ105*MoM!BR105/100</f>
        <v>1.0358694064056482</v>
      </c>
      <c r="BS105" s="84">
        <f>BR105*MoM!BS105/100</f>
        <v>1.0376303843965378</v>
      </c>
      <c r="BT105" s="84">
        <f>BS105*MoM!BT105/100</f>
        <v>1.0373190952812188</v>
      </c>
    </row>
    <row r="106" spans="1:72" x14ac:dyDescent="0.45">
      <c r="A106" s="84">
        <f>Веса!A106</f>
        <v>1</v>
      </c>
      <c r="B106" s="84">
        <f>MoM!B106</f>
        <v>0</v>
      </c>
      <c r="C106" s="84">
        <f>БИПЦ_НДС!E106</f>
        <v>1</v>
      </c>
      <c r="D106" s="84">
        <f t="shared" si="1"/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139" t="s">
        <v>105</v>
      </c>
      <c r="K106" s="139" t="s">
        <v>105</v>
      </c>
      <c r="L106" s="99" t="str">
        <f>MoM!J106</f>
        <v>Ужин в ресторане, на 1 человека</v>
      </c>
      <c r="M106" s="84">
        <f>IF(MoM!N106=0,0,N106/MoM!N106*100)</f>
        <v>0.87079295256983125</v>
      </c>
      <c r="N106" s="84">
        <f>IF(MoM!O106=0,0,O106/MoM!O106*100)</f>
        <v>0.88280989531529486</v>
      </c>
      <c r="O106" s="84">
        <f>IF(MoM!P106=0,0,P106/MoM!P106*100)</f>
        <v>0.88881300260343887</v>
      </c>
      <c r="P106" s="84">
        <f>IF(MoM!Q106=0,0,Q106/MoM!Q106*100)</f>
        <v>0.89521245622218371</v>
      </c>
      <c r="Q106" s="84">
        <f>IF(MoM!R106=0,0,R106/MoM!R106*100)</f>
        <v>0.90058373095951683</v>
      </c>
      <c r="R106" s="84">
        <f>IF(MoM!S106=0,0,S106/MoM!S106*100)</f>
        <v>0.90301530703310751</v>
      </c>
      <c r="S106" s="84">
        <f>IF(MoM!T106=0,0,T106/MoM!T106*100)</f>
        <v>0.90509224223928375</v>
      </c>
      <c r="T106" s="84">
        <f>IF(MoM!U106=0,0,U106/MoM!U106*100)</f>
        <v>0.90735497284488187</v>
      </c>
      <c r="U106" s="84">
        <f>IF(MoM!V106=0,0,V106/MoM!V106*100)</f>
        <v>0.91025850875798542</v>
      </c>
      <c r="V106" s="84">
        <f>IF(MoM!W106=0,0,W106/MoM!W106*100)</f>
        <v>0.91562903395965756</v>
      </c>
      <c r="W106" s="84">
        <f>IF(MoM!X106=0,0,X106/MoM!X106*100)</f>
        <v>0.92249625171435501</v>
      </c>
      <c r="X106" s="84">
        <f>IF(MoM!Y106=0,0,Y106/MoM!Y106*100)</f>
        <v>0.92673973447224089</v>
      </c>
      <c r="Y106" s="84">
        <f>IF(MoM!Z106=0,0,Z106/MoM!Z106*100)</f>
        <v>0.93091006327736603</v>
      </c>
      <c r="Z106" s="84">
        <f>IF(MoM!AA106=0,0,AA106/MoM!AA106*100)</f>
        <v>0.93416824849883673</v>
      </c>
      <c r="AA106" s="84">
        <f>IF(MoM!AB106=0,0,AB106/MoM!AB106*100)</f>
        <v>0.93743783736858266</v>
      </c>
      <c r="AB106" s="84">
        <f>IF(MoM!AC106=0,0,AC106/MoM!AC106*100)</f>
        <v>0.94043763844816208</v>
      </c>
      <c r="AC106" s="84">
        <f>IF(MoM!AD106=0,0,AD106/MoM!AD106*100)</f>
        <v>0.94260064501659291</v>
      </c>
      <c r="AD106" s="84">
        <f>IF(MoM!AE106=0,0,AE106/MoM!AE106*100)</f>
        <v>0.94542844695164263</v>
      </c>
      <c r="AE106" s="84">
        <f>IF(MoM!AF106=0,0,AF106/MoM!AF106*100)</f>
        <v>0.95091193194396206</v>
      </c>
      <c r="AF106" s="84">
        <f>IF(MoM!AG106=0,0,AG106/MoM!AG106*100)</f>
        <v>0.95357448535340517</v>
      </c>
      <c r="AG106" s="84">
        <f>IF(MoM!AH106=0,0,AH106/MoM!AH106*100)</f>
        <v>0.95614913646385935</v>
      </c>
      <c r="AH106" s="84">
        <f>IF(MoM!AI106=0,0,AI106/MoM!AI106*100)</f>
        <v>0.95844389439137256</v>
      </c>
      <c r="AI106" s="84">
        <f>IF(MoM!AJ106=0,0,AJ106/MoM!AJ106*100)</f>
        <v>0.96151091485342488</v>
      </c>
      <c r="AJ106" s="84">
        <f>IF(MoM!AK106=0,0,AK106/MoM!AK106*100)</f>
        <v>0.96410699432352909</v>
      </c>
      <c r="AK106" s="84">
        <f>IF(MoM!AL106=0,0,AL106/MoM!AL106*100)</f>
        <v>0.9671921367053643</v>
      </c>
      <c r="AL106" s="84">
        <f>IF(MoM!AM106=0,0,AM106/MoM!AM106*100)</f>
        <v>0.96912652097877494</v>
      </c>
      <c r="AM106" s="84">
        <f>IF(MoM!AN106=0,0,AN106/MoM!AN106*100)</f>
        <v>0.96980490954345999</v>
      </c>
      <c r="AN106" s="84">
        <f>IF(MoM!AO106=0,0,AO106/MoM!AO106*100)</f>
        <v>0.97261734378113607</v>
      </c>
      <c r="AO106" s="84">
        <f>IF(MoM!AP106=0,0,AP106/MoM!AP106*100)</f>
        <v>0.97397900806242976</v>
      </c>
      <c r="AP106" s="84">
        <f>IF(MoM!AQ106=0,0,AQ106/MoM!AQ106*100)</f>
        <v>0.97475819126887964</v>
      </c>
      <c r="AQ106" s="84">
        <f>IF(MoM!AR106=0,0,AR106/MoM!AR106*100)</f>
        <v>0.97602537691752911</v>
      </c>
      <c r="AR106" s="84">
        <f>IF(MoM!AS106=0,0,AS106/MoM!AS106*100)</f>
        <v>0.97631818453060437</v>
      </c>
      <c r="AS106" s="84">
        <f>IF(MoM!AT106=0,0,AT106/MoM!AT106*100)</f>
        <v>0.97768502998894724</v>
      </c>
      <c r="AT106" s="84">
        <f>IF(MoM!AU106=0,0,AU106/MoM!AU106*100)</f>
        <v>0.97954263154592625</v>
      </c>
      <c r="AU106" s="84">
        <f>IF(MoM!AV106=0,0,AV106/MoM!AV106*100)</f>
        <v>0.98130580828270897</v>
      </c>
      <c r="AV106" s="84">
        <f>IF(MoM!AW106=0,0,AW106/MoM!AW106*100)</f>
        <v>0.98336655048010257</v>
      </c>
      <c r="AW106" s="84">
        <f>IF(MoM!AX106=0,0,AX106/MoM!AX106*100)</f>
        <v>0.98602164016639882</v>
      </c>
      <c r="AX106" s="84">
        <f>IF(MoM!AY106=0,0,AY106/MoM!AY106*100)</f>
        <v>0.98769787695468181</v>
      </c>
      <c r="AY106" s="84">
        <f>IF(MoM!AZ106=0,0,AZ106/MoM!AZ106*100)</f>
        <v>0.98868557483163655</v>
      </c>
      <c r="AZ106" s="84">
        <f>IF(MoM!BA106=0,0,BA106/MoM!BA106*100)</f>
        <v>0.99086068309626618</v>
      </c>
      <c r="BA106" s="84">
        <f>IF(MoM!BB106=0,0,BB106/MoM!BB106*100)</f>
        <v>0.99383326514555503</v>
      </c>
      <c r="BB106" s="84">
        <f>IF(MoM!BC106=0,0,BC106/MoM!BC106*100)</f>
        <v>0.99860366481825369</v>
      </c>
      <c r="BC106" s="84">
        <f>IF(MoM!BD106=0,0,BD106/MoM!BD106*100)</f>
        <v>0.99730548005399</v>
      </c>
      <c r="BD106" s="84">
        <f>IF(MoM!BE106=0,0,BE106/MoM!BE106*100)</f>
        <v>0.99880143827407109</v>
      </c>
      <c r="BE106" s="137">
        <v>1</v>
      </c>
      <c r="BF106" s="84">
        <f>BE106*MoM!BF106/100</f>
        <v>1.0012000000000001</v>
      </c>
      <c r="BG106" s="84">
        <f>BF106*MoM!BG106/100</f>
        <v>1.0035027600000002</v>
      </c>
      <c r="BH106" s="84">
        <f>BG106*MoM!BH106/100</f>
        <v>1.0051083644160002</v>
      </c>
      <c r="BI106" s="84">
        <f>BH106*MoM!BI106/100</f>
        <v>1.0051083644160002</v>
      </c>
      <c r="BJ106" s="84">
        <f>BI106*MoM!BJ106/100</f>
        <v>1.0104354387474048</v>
      </c>
      <c r="BK106" s="84">
        <f>BJ106*MoM!BK106/100</f>
        <v>1.0120521354494008</v>
      </c>
      <c r="BL106" s="84">
        <f>BK106*MoM!BL106/100</f>
        <v>1.0128617771577602</v>
      </c>
      <c r="BM106" s="84">
        <f>BL106*MoM!BM106/100</f>
        <v>1.013469494224055</v>
      </c>
      <c r="BN106" s="84">
        <f>BM106*MoM!BN106/100</f>
        <v>1.0166112496561497</v>
      </c>
      <c r="BO106" s="84">
        <f>BN106*MoM!BO106/100</f>
        <v>1.0172212164059433</v>
      </c>
      <c r="BP106" s="84">
        <f>BO106*MoM!BP106/100</f>
        <v>1.019560825203677</v>
      </c>
      <c r="BQ106" s="84">
        <f>BP106*MoM!BQ106/100</f>
        <v>1.0227214637618085</v>
      </c>
      <c r="BR106" s="84">
        <f>BQ106*MoM!BR106/100</f>
        <v>1.0238464573719464</v>
      </c>
      <c r="BS106" s="84">
        <f>BR106*MoM!BS106/100</f>
        <v>1.027327535327011</v>
      </c>
      <c r="BT106" s="84">
        <f>BS106*MoM!BT106/100</f>
        <v>1.0278411990946745</v>
      </c>
    </row>
    <row r="107" spans="1:72" ht="28.5" x14ac:dyDescent="0.45">
      <c r="A107" s="84">
        <f>Веса!A107</f>
        <v>1</v>
      </c>
      <c r="B107" s="84">
        <f>MoM!B107</f>
        <v>1</v>
      </c>
      <c r="C107" s="84">
        <f>БИПЦ_НДС!E107</f>
        <v>1</v>
      </c>
      <c r="D107" s="84">
        <f t="shared" si="1"/>
        <v>0</v>
      </c>
      <c r="E107" s="84">
        <v>0</v>
      </c>
      <c r="F107" s="84">
        <v>1</v>
      </c>
      <c r="G107" s="84">
        <v>0</v>
      </c>
      <c r="H107" s="84">
        <v>1</v>
      </c>
      <c r="I107" s="84">
        <v>0</v>
      </c>
      <c r="J107" s="138" t="s">
        <v>106</v>
      </c>
      <c r="K107" s="138" t="s">
        <v>106</v>
      </c>
      <c r="L107" s="99" t="str">
        <f>MoM!J107</f>
        <v>Ткани хлопчатобумажные бельевые, м</v>
      </c>
      <c r="M107" s="84">
        <f>IF(MoM!N107=0,0,N107/MoM!N107*100)</f>
        <v>0.74190617431797812</v>
      </c>
      <c r="N107" s="84">
        <f>IF(MoM!O107=0,0,O107/MoM!O107*100)</f>
        <v>0.76898574968058431</v>
      </c>
      <c r="O107" s="84">
        <f>IF(MoM!P107=0,0,P107/MoM!P107*100)</f>
        <v>0.79051735067164064</v>
      </c>
      <c r="P107" s="84">
        <f>IF(MoM!Q107=0,0,Q107/MoM!Q107*100)</f>
        <v>0.8157348541580659</v>
      </c>
      <c r="Q107" s="84">
        <f>IF(MoM!R107=0,0,R107/MoM!R107*100)</f>
        <v>0.82160814510800395</v>
      </c>
      <c r="R107" s="84">
        <f>IF(MoM!S107=0,0,S107/MoM!S107*100)</f>
        <v>0.82965990493006248</v>
      </c>
      <c r="S107" s="84">
        <f>IF(MoM!T107=0,0,T107/MoM!T107*100)</f>
        <v>0.8348867623311218</v>
      </c>
      <c r="T107" s="84">
        <f>IF(MoM!U107=0,0,U107/MoM!U107*100)</f>
        <v>0.83947863952394297</v>
      </c>
      <c r="U107" s="84">
        <f>IF(MoM!V107=0,0,V107/MoM!V107*100)</f>
        <v>0.85215476698075454</v>
      </c>
      <c r="V107" s="84">
        <f>IF(MoM!W107=0,0,W107/MoM!W107*100)</f>
        <v>0.86025023726707173</v>
      </c>
      <c r="W107" s="84">
        <f>IF(MoM!X107=0,0,X107/MoM!X107*100)</f>
        <v>0.86850863954483559</v>
      </c>
      <c r="X107" s="84">
        <f>IF(MoM!Y107=0,0,Y107/MoM!Y107*100)</f>
        <v>0.87476190174955848</v>
      </c>
      <c r="Y107" s="84">
        <f>IF(MoM!Z107=0,0,Z107/MoM!Z107*100)</f>
        <v>0.88079775887163048</v>
      </c>
      <c r="Z107" s="84">
        <f>IF(MoM!AA107=0,0,AA107/MoM!AA107*100)</f>
        <v>0.88511366789010149</v>
      </c>
      <c r="AA107" s="84">
        <f>IF(MoM!AB107=0,0,AB107/MoM!AB107*100)</f>
        <v>0.8936107591018464</v>
      </c>
      <c r="AB107" s="84">
        <f>IF(MoM!AC107=0,0,AC107/MoM!AC107*100)</f>
        <v>0.90335111637605647</v>
      </c>
      <c r="AC107" s="84">
        <f>IF(MoM!AD107=0,0,AD107/MoM!AD107*100)</f>
        <v>0.90904222840922555</v>
      </c>
      <c r="AD107" s="84">
        <f>IF(MoM!AE107=0,0,AE107/MoM!AE107*100)</f>
        <v>0.91376924799695358</v>
      </c>
      <c r="AE107" s="84">
        <f>IF(MoM!AF107=0,0,AF107/MoM!AF107*100)</f>
        <v>0.91806396346253916</v>
      </c>
      <c r="AF107" s="84">
        <f>IF(MoM!AG107=0,0,AG107/MoM!AG107*100)</f>
        <v>0.92219525129812063</v>
      </c>
      <c r="AG107" s="84">
        <f>IF(MoM!AH107=0,0,AH107/MoM!AH107*100)</f>
        <v>0.92782064233103911</v>
      </c>
      <c r="AH107" s="84">
        <f>IF(MoM!AI107=0,0,AI107/MoM!AI107*100)</f>
        <v>0.93858336178207913</v>
      </c>
      <c r="AI107" s="84">
        <f>IF(MoM!AJ107=0,0,AJ107/MoM!AJ107*100)</f>
        <v>0.94308856191863311</v>
      </c>
      <c r="AJ107" s="84">
        <f>IF(MoM!AK107=0,0,AK107/MoM!AK107*100)</f>
        <v>0.94808693129680188</v>
      </c>
      <c r="AK107" s="84">
        <f>IF(MoM!AL107=0,0,AL107/MoM!AL107*100)</f>
        <v>0.95140523555634071</v>
      </c>
      <c r="AL107" s="84">
        <f>IF(MoM!AM107=0,0,AM107/MoM!AM107*100)</f>
        <v>0.95235664079189697</v>
      </c>
      <c r="AM107" s="84">
        <f>IF(MoM!AN107=0,0,AN107/MoM!AN107*100)</f>
        <v>0.95711842399585656</v>
      </c>
      <c r="AN107" s="84">
        <f>IF(MoM!AO107=0,0,AO107/MoM!AO107*100)</f>
        <v>0.96228686348543424</v>
      </c>
      <c r="AO107" s="84">
        <f>IF(MoM!AP107=0,0,AP107/MoM!AP107*100)</f>
        <v>0.96652092568477022</v>
      </c>
      <c r="AP107" s="84">
        <f>IF(MoM!AQ107=0,0,AQ107/MoM!AQ107*100)</f>
        <v>0.96864727172127663</v>
      </c>
      <c r="AQ107" s="84">
        <f>IF(MoM!AR107=0,0,AR107/MoM!AR107*100)</f>
        <v>0.97058456626471923</v>
      </c>
      <c r="AR107" s="84">
        <f>IF(MoM!AS107=0,0,AS107/MoM!AS107*100)</f>
        <v>0.9729139692237545</v>
      </c>
      <c r="AS107" s="84">
        <f>IF(MoM!AT107=0,0,AT107/MoM!AT107*100)</f>
        <v>0.97408146598682299</v>
      </c>
      <c r="AT107" s="84">
        <f>IF(MoM!AU107=0,0,AU107/MoM!AU107*100)</f>
        <v>0.97632185335859278</v>
      </c>
      <c r="AU107" s="84">
        <f>IF(MoM!AV107=0,0,AV107/MoM!AV107*100)</f>
        <v>0.98198452010807258</v>
      </c>
      <c r="AV107" s="84">
        <f>IF(MoM!AW107=0,0,AW107/MoM!AW107*100)</f>
        <v>0.98532326747644006</v>
      </c>
      <c r="AW107" s="84">
        <f>IF(MoM!AX107=0,0,AX107/MoM!AX107*100)</f>
        <v>0.98689978470440232</v>
      </c>
      <c r="AX107" s="84">
        <f>IF(MoM!AY107=0,0,AY107/MoM!AY107*100)</f>
        <v>0.98788668448910666</v>
      </c>
      <c r="AY107" s="84">
        <f>IF(MoM!AZ107=0,0,AZ107/MoM!AZ107*100)</f>
        <v>0.99015882386343168</v>
      </c>
      <c r="AZ107" s="84">
        <f>IF(MoM!BA107=0,0,BA107/MoM!BA107*100)</f>
        <v>0.99184209386399946</v>
      </c>
      <c r="BA107" s="84">
        <f>IF(MoM!BB107=0,0,BB107/MoM!BB107*100)</f>
        <v>0.99422251488927305</v>
      </c>
      <c r="BB107" s="84">
        <f>IF(MoM!BC107=0,0,BC107/MoM!BC107*100)</f>
        <v>0.99511731515267343</v>
      </c>
      <c r="BC107" s="84">
        <f>IF(MoM!BD107=0,0,BD107/MoM!BD107*100)</f>
        <v>0.99651047939388715</v>
      </c>
      <c r="BD107" s="84">
        <f>IF(MoM!BE107=0,0,BE107/MoM!BE107*100)</f>
        <v>0.99710838568152349</v>
      </c>
      <c r="BE107" s="137">
        <v>1</v>
      </c>
      <c r="BF107" s="84">
        <f>BE107*MoM!BF107/100</f>
        <v>1.0021</v>
      </c>
      <c r="BG107" s="84">
        <f>BF107*MoM!BG107/100</f>
        <v>1.00751134</v>
      </c>
      <c r="BH107" s="84">
        <f>BG107*MoM!BH107/100</f>
        <v>1.0092241092780001</v>
      </c>
      <c r="BI107" s="84">
        <f>BH107*MoM!BI107/100</f>
        <v>1.0144720746462457</v>
      </c>
      <c r="BJ107" s="84">
        <f>BI107*MoM!BJ107/100</f>
        <v>1.0161966771731443</v>
      </c>
      <c r="BK107" s="84">
        <f>BJ107*MoM!BK107/100</f>
        <v>1.0184323098629253</v>
      </c>
      <c r="BL107" s="84">
        <f>BK107*MoM!BL107/100</f>
        <v>1.020061801558706</v>
      </c>
      <c r="BM107" s="84">
        <f>BL107*MoM!BM107/100</f>
        <v>1.0218979128015118</v>
      </c>
      <c r="BN107" s="84">
        <f>BM107*MoM!BN107/100</f>
        <v>1.0223066719666325</v>
      </c>
      <c r="BO107" s="84">
        <f>BN107*MoM!BO107/100</f>
        <v>1.0232267479714026</v>
      </c>
      <c r="BP107" s="84">
        <f>BO107*MoM!BP107/100</f>
        <v>1.025682492166534</v>
      </c>
      <c r="BQ107" s="84">
        <f>BP107*MoM!BQ107/100</f>
        <v>1.0259901969141838</v>
      </c>
      <c r="BR107" s="84">
        <f>BQ107*MoM!BR107/100</f>
        <v>1.0257849988748011</v>
      </c>
      <c r="BS107" s="84">
        <f>BR107*MoM!BS107/100</f>
        <v>1.0273236763731135</v>
      </c>
      <c r="BT107" s="84">
        <f>BS107*MoM!BT107/100</f>
        <v>1.0295837884611343</v>
      </c>
    </row>
    <row r="108" spans="1:72" ht="28.5" x14ac:dyDescent="0.45">
      <c r="A108" s="84">
        <f>Веса!A108</f>
        <v>1</v>
      </c>
      <c r="B108" s="84">
        <f>MoM!B108</f>
        <v>1</v>
      </c>
      <c r="C108" s="84">
        <f>БИПЦ_НДС!E108</f>
        <v>1</v>
      </c>
      <c r="D108" s="84">
        <f t="shared" si="1"/>
        <v>0</v>
      </c>
      <c r="E108" s="84">
        <v>0</v>
      </c>
      <c r="F108" s="84">
        <v>1</v>
      </c>
      <c r="G108" s="84">
        <v>0</v>
      </c>
      <c r="H108" s="84">
        <v>1</v>
      </c>
      <c r="I108" s="84">
        <v>0</v>
      </c>
      <c r="J108" s="139" t="s">
        <v>107</v>
      </c>
      <c r="K108" s="139" t="s">
        <v>107</v>
      </c>
      <c r="L108" s="99" t="str">
        <f>MoM!J108</f>
        <v>Ткань костюмная шерстяная и полушерстяная, м</v>
      </c>
      <c r="M108" s="84">
        <f>IF(MoM!N108=0,0,N108/MoM!N108*100)</f>
        <v>0.73745116516021314</v>
      </c>
      <c r="N108" s="84">
        <f>IF(MoM!O108=0,0,O108/MoM!O108*100)</f>
        <v>0.77085770294197076</v>
      </c>
      <c r="O108" s="84">
        <f>IF(MoM!P108=0,0,P108/MoM!P108*100)</f>
        <v>0.79691269330140935</v>
      </c>
      <c r="P108" s="84">
        <f>IF(MoM!Q108=0,0,Q108/MoM!Q108*100)</f>
        <v>0.81524168524734175</v>
      </c>
      <c r="Q108" s="84">
        <f>IF(MoM!R108=0,0,R108/MoM!R108*100)</f>
        <v>0.8239647712794882</v>
      </c>
      <c r="R108" s="84">
        <f>IF(MoM!S108=0,0,S108/MoM!S108*100)</f>
        <v>0.84044406670507799</v>
      </c>
      <c r="S108" s="84">
        <f>IF(MoM!T108=0,0,T108/MoM!T108*100)</f>
        <v>0.84540268669863805</v>
      </c>
      <c r="T108" s="84">
        <f>IF(MoM!U108=0,0,U108/MoM!U108*100)</f>
        <v>0.85123596523685863</v>
      </c>
      <c r="U108" s="84">
        <f>IF(MoM!V108=0,0,V108/MoM!V108*100)</f>
        <v>0.85889708892399053</v>
      </c>
      <c r="V108" s="84">
        <f>IF(MoM!W108=0,0,W108/MoM!W108*100)</f>
        <v>0.86611182447095203</v>
      </c>
      <c r="W108" s="84">
        <f>IF(MoM!X108=0,0,X108/MoM!X108*100)</f>
        <v>0.87468633153321451</v>
      </c>
      <c r="X108" s="84">
        <f>IF(MoM!Y108=0,0,Y108/MoM!Y108*100)</f>
        <v>0.88002191815556707</v>
      </c>
      <c r="Y108" s="84">
        <f>IF(MoM!Z108=0,0,Z108/MoM!Z108*100)</f>
        <v>0.88495004089723839</v>
      </c>
      <c r="Z108" s="84">
        <f>IF(MoM!AA108=0,0,AA108/MoM!AA108*100)</f>
        <v>0.89220663123259558</v>
      </c>
      <c r="AA108" s="84">
        <f>IF(MoM!AB108=0,0,AB108/MoM!AB108*100)</f>
        <v>0.89880896030371682</v>
      </c>
      <c r="AB108" s="84">
        <f>IF(MoM!AC108=0,0,AC108/MoM!AC108*100)</f>
        <v>0.90968454872339177</v>
      </c>
      <c r="AC108" s="84">
        <f>IF(MoM!AD108=0,0,AD108/MoM!AD108*100)</f>
        <v>0.91550652983522152</v>
      </c>
      <c r="AD108" s="84">
        <f>IF(MoM!AE108=0,0,AE108/MoM!AE108*100)</f>
        <v>0.91834460007771068</v>
      </c>
      <c r="AE108" s="84">
        <f>IF(MoM!AF108=0,0,AF108/MoM!AF108*100)</f>
        <v>0.92073229603791273</v>
      </c>
      <c r="AF108" s="84">
        <f>IF(MoM!AG108=0,0,AG108/MoM!AG108*100)</f>
        <v>0.92367863938523398</v>
      </c>
      <c r="AG108" s="84">
        <f>IF(MoM!AH108=0,0,AH108/MoM!AH108*100)</f>
        <v>0.93143753995607004</v>
      </c>
      <c r="AH108" s="84">
        <f>IF(MoM!AI108=0,0,AI108/MoM!AI108*100)</f>
        <v>0.93758502771978014</v>
      </c>
      <c r="AI108" s="84">
        <f>IF(MoM!AJ108=0,0,AJ108/MoM!AJ108*100)</f>
        <v>0.94180416034451919</v>
      </c>
      <c r="AJ108" s="84">
        <f>IF(MoM!AK108=0,0,AK108/MoM!AK108*100)</f>
        <v>0.94538301615382825</v>
      </c>
      <c r="AK108" s="84">
        <f>IF(MoM!AL108=0,0,AL108/MoM!AL108*100)</f>
        <v>0.95218977387013581</v>
      </c>
      <c r="AL108" s="84">
        <f>IF(MoM!AM108=0,0,AM108/MoM!AM108*100)</f>
        <v>0.95418937239526302</v>
      </c>
      <c r="AM108" s="84">
        <f>IF(MoM!AN108=0,0,AN108/MoM!AN108*100)</f>
        <v>0.96459003655437137</v>
      </c>
      <c r="AN108" s="84">
        <f>IF(MoM!AO108=0,0,AO108/MoM!AO108*100)</f>
        <v>0.96893069171886603</v>
      </c>
      <c r="AO108" s="84">
        <f>IF(MoM!AP108=0,0,AP108/MoM!AP108*100)</f>
        <v>0.97154680458650688</v>
      </c>
      <c r="AP108" s="84">
        <f>IF(MoM!AQ108=0,0,AQ108/MoM!AQ108*100)</f>
        <v>0.9730041247933866</v>
      </c>
      <c r="AQ108" s="84">
        <f>IF(MoM!AR108=0,0,AR108/MoM!AR108*100)</f>
        <v>0.97611773799272539</v>
      </c>
      <c r="AR108" s="84">
        <f>IF(MoM!AS108=0,0,AS108/MoM!AS108*100)</f>
        <v>0.97865564411150652</v>
      </c>
      <c r="AS108" s="84">
        <f>IF(MoM!AT108=0,0,AT108/MoM!AT108*100)</f>
        <v>0.98080868652855169</v>
      </c>
      <c r="AT108" s="84">
        <f>IF(MoM!AU108=0,0,AU108/MoM!AU108*100)</f>
        <v>0.98345686998217874</v>
      </c>
      <c r="AU108" s="84">
        <f>IF(MoM!AV108=0,0,AV108/MoM!AV108*100)</f>
        <v>0.98630889490512719</v>
      </c>
      <c r="AV108" s="84">
        <f>IF(MoM!AW108=0,0,AW108/MoM!AW108*100)</f>
        <v>0.988182881805447</v>
      </c>
      <c r="AW108" s="84">
        <f>IF(MoM!AX108=0,0,AX108/MoM!AX108*100)</f>
        <v>0.99124624873904388</v>
      </c>
      <c r="AX108" s="84">
        <f>IF(MoM!AY108=0,0,AY108/MoM!AY108*100)</f>
        <v>0.99134537336391781</v>
      </c>
      <c r="AY108" s="84">
        <f>IF(MoM!AZ108=0,0,AZ108/MoM!AZ108*100)</f>
        <v>0.99382373679732761</v>
      </c>
      <c r="AZ108" s="84">
        <f>IF(MoM!BA108=0,0,BA108/MoM!BA108*100)</f>
        <v>0.99442003103940602</v>
      </c>
      <c r="BA108" s="84">
        <f>IF(MoM!BB108=0,0,BB108/MoM!BB108*100)</f>
        <v>0.99591166108596518</v>
      </c>
      <c r="BB108" s="84">
        <f>IF(MoM!BC108=0,0,BC108/MoM!BC108*100)</f>
        <v>0.99611084341818223</v>
      </c>
      <c r="BC108" s="84">
        <f>IF(MoM!BD108=0,0,BD108/MoM!BD108*100)</f>
        <v>0.99650928775554948</v>
      </c>
      <c r="BD108" s="84">
        <f>IF(MoM!BE108=0,0,BE108/MoM!BE108*100)</f>
        <v>0.99860195725983614</v>
      </c>
      <c r="BE108" s="137">
        <v>1</v>
      </c>
      <c r="BF108" s="84">
        <f>BE108*MoM!BF108/100</f>
        <v>1.0005999999999999</v>
      </c>
      <c r="BG108" s="84">
        <f>BF108*MoM!BG108/100</f>
        <v>1.0018007199999999</v>
      </c>
      <c r="BH108" s="84">
        <f>BG108*MoM!BH108/100</f>
        <v>1.0023016203599999</v>
      </c>
      <c r="BI108" s="84">
        <f>BH108*MoM!BI108/100</f>
        <v>1.0041057632766479</v>
      </c>
      <c r="BJ108" s="84">
        <f>BI108*MoM!BJ108/100</f>
        <v>1.0057123324978905</v>
      </c>
      <c r="BK108" s="84">
        <f>BJ108*MoM!BK108/100</f>
        <v>1.0080254708626357</v>
      </c>
      <c r="BL108" s="84">
        <f>BK108*MoM!BL108/100</f>
        <v>1.0094367065218435</v>
      </c>
      <c r="BM108" s="84">
        <f>BL108*MoM!BM108/100</f>
        <v>1.0118593546174959</v>
      </c>
      <c r="BN108" s="84">
        <f>BM108*MoM!BN108/100</f>
        <v>1.0136807014558074</v>
      </c>
      <c r="BO108" s="84">
        <f>BN108*MoM!BO108/100</f>
        <v>1.0146943821572632</v>
      </c>
      <c r="BP108" s="84">
        <f>BO108*MoM!BP108/100</f>
        <v>1.0144914432808319</v>
      </c>
      <c r="BQ108" s="84">
        <f>BP108*MoM!BQ108/100</f>
        <v>1.0161146295900811</v>
      </c>
      <c r="BR108" s="84">
        <f>BQ108*MoM!BR108/100</f>
        <v>1.0176388015344664</v>
      </c>
      <c r="BS108" s="84">
        <f>BR108*MoM!BS108/100</f>
        <v>1.0191652597367682</v>
      </c>
      <c r="BT108" s="84">
        <f>BS108*MoM!BT108/100</f>
        <v>1.0226304216198734</v>
      </c>
    </row>
    <row r="109" spans="1:72" ht="42.75" x14ac:dyDescent="0.45">
      <c r="A109" s="84">
        <f>Веса!A109</f>
        <v>1</v>
      </c>
      <c r="B109" s="84">
        <f>MoM!B109</f>
        <v>1</v>
      </c>
      <c r="C109" s="84">
        <f>БИПЦ_НДС!E109</f>
        <v>1</v>
      </c>
      <c r="D109" s="84">
        <f t="shared" si="1"/>
        <v>0</v>
      </c>
      <c r="E109" s="84">
        <v>0</v>
      </c>
      <c r="F109" s="84">
        <v>1</v>
      </c>
      <c r="G109" s="84">
        <v>0</v>
      </c>
      <c r="H109" s="84">
        <v>1</v>
      </c>
      <c r="I109" s="84">
        <v>0</v>
      </c>
      <c r="J109" s="139" t="s">
        <v>108</v>
      </c>
      <c r="K109" s="139" t="s">
        <v>108</v>
      </c>
      <c r="L109" s="99" t="str">
        <f>MoM!J109</f>
        <v>Ткань платьевая из искусственного или синтетического шелка, м</v>
      </c>
      <c r="M109" s="84">
        <f>IF(MoM!N109=0,0,N109/MoM!N109*100)</f>
        <v>0.77682721885929495</v>
      </c>
      <c r="N109" s="84">
        <f>IF(MoM!O109=0,0,O109/MoM!O109*100)</f>
        <v>0.80059813175638939</v>
      </c>
      <c r="O109" s="84">
        <f>IF(MoM!P109=0,0,P109/MoM!P109*100)</f>
        <v>0.81741069252327359</v>
      </c>
      <c r="P109" s="84">
        <f>IF(MoM!Q109=0,0,Q109/MoM!Q109*100)</f>
        <v>0.82803703152607611</v>
      </c>
      <c r="Q109" s="84">
        <f>IF(MoM!R109=0,0,R109/MoM!R109*100)</f>
        <v>0.84070599810842506</v>
      </c>
      <c r="R109" s="84">
        <f>IF(MoM!S109=0,0,S109/MoM!S109*100)</f>
        <v>0.84877677569026588</v>
      </c>
      <c r="S109" s="84">
        <f>IF(MoM!T109=0,0,T109/MoM!T109*100)</f>
        <v>0.85802844254528987</v>
      </c>
      <c r="T109" s="84">
        <f>IF(MoM!U109=0,0,U109/MoM!U109*100)</f>
        <v>0.86068833071718032</v>
      </c>
      <c r="U109" s="84">
        <f>IF(MoM!V109=0,0,V109/MoM!V109*100)</f>
        <v>0.86697135553141569</v>
      </c>
      <c r="V109" s="84">
        <f>IF(MoM!W109=0,0,W109/MoM!W109*100)</f>
        <v>0.87503418913785791</v>
      </c>
      <c r="W109" s="84">
        <f>IF(MoM!X109=0,0,X109/MoM!X109*100)</f>
        <v>0.87967187034028849</v>
      </c>
      <c r="X109" s="84">
        <f>IF(MoM!Y109=0,0,Y109/MoM!Y109*100)</f>
        <v>0.88521380312343234</v>
      </c>
      <c r="Y109" s="84">
        <f>IF(MoM!Z109=0,0,Z109/MoM!Z109*100)</f>
        <v>0.89468559081685295</v>
      </c>
      <c r="Z109" s="84">
        <f>IF(MoM!AA109=0,0,AA109/MoM!AA109*100)</f>
        <v>0.90184307554338783</v>
      </c>
      <c r="AA109" s="84">
        <f>IF(MoM!AB109=0,0,AB109/MoM!AB109*100)</f>
        <v>0.91131242783659328</v>
      </c>
      <c r="AB109" s="84">
        <f>IF(MoM!AC109=0,0,AC109/MoM!AC109*100)</f>
        <v>0.92024328962939195</v>
      </c>
      <c r="AC109" s="84">
        <f>IF(MoM!AD109=0,0,AD109/MoM!AD109*100)</f>
        <v>0.92852547923605644</v>
      </c>
      <c r="AD109" s="84">
        <f>IF(MoM!AE109=0,0,AE109/MoM!AE109*100)</f>
        <v>0.9331681066322367</v>
      </c>
      <c r="AE109" s="84">
        <f>IF(MoM!AF109=0,0,AF109/MoM!AF109*100)</f>
        <v>0.93867379846136689</v>
      </c>
      <c r="AF109" s="84">
        <f>IF(MoM!AG109=0,0,AG109/MoM!AG109*100)</f>
        <v>0.94139595247690488</v>
      </c>
      <c r="AG109" s="84">
        <f>IF(MoM!AH109=0,0,AH109/MoM!AH109*100)</f>
        <v>0.94723260738226178</v>
      </c>
      <c r="AH109" s="84">
        <f>IF(MoM!AI109=0,0,AI109/MoM!AI109*100)</f>
        <v>0.94988485868293215</v>
      </c>
      <c r="AI109" s="84">
        <f>IF(MoM!AJ109=0,0,AJ109/MoM!AJ109*100)</f>
        <v>0.95577414480676648</v>
      </c>
      <c r="AJ109" s="84">
        <f>IF(MoM!AK109=0,0,AK109/MoM!AK109*100)</f>
        <v>0.9583547349977446</v>
      </c>
      <c r="AK109" s="84">
        <f>IF(MoM!AL109=0,0,AL109/MoM!AL109*100)</f>
        <v>0.9621881539377356</v>
      </c>
      <c r="AL109" s="84">
        <f>IF(MoM!AM109=0,0,AM109/MoM!AM109*100)</f>
        <v>0.96507471839954873</v>
      </c>
      <c r="AM109" s="84">
        <f>IF(MoM!AN109=0,0,AN109/MoM!AN109*100)</f>
        <v>0.96922453968866684</v>
      </c>
      <c r="AN109" s="84">
        <f>IF(MoM!AO109=0,0,AO109/MoM!AO109*100)</f>
        <v>0.97329528275535915</v>
      </c>
      <c r="AO109" s="84">
        <f>IF(MoM!AP109=0,0,AP109/MoM!AP109*100)</f>
        <v>0.97611783907534977</v>
      </c>
      <c r="AP109" s="84">
        <f>IF(MoM!AQ109=0,0,AQ109/MoM!AQ109*100)</f>
        <v>0.9769963451305177</v>
      </c>
      <c r="AQ109" s="84">
        <f>IF(MoM!AR109=0,0,AR109/MoM!AR109*100)</f>
        <v>0.97855953928272643</v>
      </c>
      <c r="AR109" s="84">
        <f>IF(MoM!AS109=0,0,AS109/MoM!AS109*100)</f>
        <v>0.98081022622307679</v>
      </c>
      <c r="AS109" s="84">
        <f>IF(MoM!AT109=0,0,AT109/MoM!AT109*100)</f>
        <v>0.98443922406010209</v>
      </c>
      <c r="AT109" s="84">
        <f>IF(MoM!AU109=0,0,AU109/MoM!AU109*100)</f>
        <v>0.98640810250822231</v>
      </c>
      <c r="AU109" s="84">
        <f>IF(MoM!AV109=0,0,AV109/MoM!AV109*100)</f>
        <v>0.99015645329775348</v>
      </c>
      <c r="AV109" s="84">
        <f>IF(MoM!AW109=0,0,AW109/MoM!AW109*100)</f>
        <v>0.99174070362302991</v>
      </c>
      <c r="AW109" s="84">
        <f>IF(MoM!AX109=0,0,AX109/MoM!AX109*100)</f>
        <v>0.9933274887488267</v>
      </c>
      <c r="AX109" s="84">
        <f>IF(MoM!AY109=0,0,AY109/MoM!AY109*100)</f>
        <v>0.99402281799095094</v>
      </c>
      <c r="AY109" s="84">
        <f>IF(MoM!AZ109=0,0,AZ109/MoM!AZ109*100)</f>
        <v>0.99660727731772747</v>
      </c>
      <c r="AZ109" s="84">
        <f>IF(MoM!BA109=0,0,BA109/MoM!BA109*100)</f>
        <v>0.99720524168411817</v>
      </c>
      <c r="BA109" s="84">
        <f>IF(MoM!BB109=0,0,BB109/MoM!BB109*100)</f>
        <v>0.99800300587746549</v>
      </c>
      <c r="BB109" s="84">
        <f>IF(MoM!BC109=0,0,BC109/MoM!BC109*100)</f>
        <v>0.99790320557687773</v>
      </c>
      <c r="BC109" s="84">
        <f>IF(MoM!BD109=0,0,BD109/MoM!BD109*100)</f>
        <v>0.99920047974412762</v>
      </c>
      <c r="BD109" s="84">
        <f>IF(MoM!BE109=0,0,BE109/MoM!BE109*100)</f>
        <v>0.99960015993602547</v>
      </c>
      <c r="BE109" s="137">
        <v>1</v>
      </c>
      <c r="BF109" s="84">
        <f>BE109*MoM!BF109/100</f>
        <v>1.0017</v>
      </c>
      <c r="BG109" s="84">
        <f>BF109*MoM!BG109/100</f>
        <v>1.0021006800000001</v>
      </c>
      <c r="BH109" s="84">
        <f>BG109*MoM!BH109/100</f>
        <v>1.002701940408</v>
      </c>
      <c r="BI109" s="84">
        <f>BH109*MoM!BI109/100</f>
        <v>1.0044065337066936</v>
      </c>
      <c r="BJ109" s="84">
        <f>BI109*MoM!BJ109/100</f>
        <v>1.005812702853883</v>
      </c>
      <c r="BK109" s="84">
        <f>BJ109*MoM!BK109/100</f>
        <v>1.0069190968270223</v>
      </c>
      <c r="BL109" s="84">
        <f>BK109*MoM!BL109/100</f>
        <v>1.0091343188400417</v>
      </c>
      <c r="BM109" s="84">
        <f>BL109*MoM!BM109/100</f>
        <v>1.0115562412052577</v>
      </c>
      <c r="BN109" s="84">
        <f>BM109*MoM!BN109/100</f>
        <v>1.0129724199429451</v>
      </c>
      <c r="BO109" s="84">
        <f>BN109*MoM!BO109/100</f>
        <v>1.0144918785728594</v>
      </c>
      <c r="BP109" s="84">
        <f>BO109*MoM!BP109/100</f>
        <v>1.0147962261364314</v>
      </c>
      <c r="BQ109" s="84">
        <f>BP109*MoM!BQ109/100</f>
        <v>1.0157095427399543</v>
      </c>
      <c r="BR109" s="84">
        <f>BQ109*MoM!BR109/100</f>
        <v>1.0157095427399543</v>
      </c>
      <c r="BS109" s="84">
        <f>BR109*MoM!BS109/100</f>
        <v>1.0162173975113242</v>
      </c>
      <c r="BT109" s="84">
        <f>BS109*MoM!BT109/100</f>
        <v>1.0163190192510754</v>
      </c>
    </row>
    <row r="110" spans="1:72" ht="42.75" x14ac:dyDescent="0.45">
      <c r="A110" s="84">
        <f>Веса!A110</f>
        <v>1</v>
      </c>
      <c r="B110" s="84">
        <f>MoM!B110</f>
        <v>1</v>
      </c>
      <c r="C110" s="84">
        <f>БИПЦ_НДС!E110</f>
        <v>1</v>
      </c>
      <c r="D110" s="84">
        <f t="shared" si="1"/>
        <v>0</v>
      </c>
      <c r="E110" s="84">
        <v>0</v>
      </c>
      <c r="F110" s="84">
        <v>1</v>
      </c>
      <c r="G110" s="84">
        <v>0</v>
      </c>
      <c r="H110" s="84">
        <v>1</v>
      </c>
      <c r="I110" s="84">
        <v>0</v>
      </c>
      <c r="J110" s="139" t="s">
        <v>109</v>
      </c>
      <c r="K110" s="139" t="s">
        <v>109</v>
      </c>
      <c r="L110" s="99" t="str">
        <f>MoM!J110</f>
        <v>Ткани декоративные для изготовления штор и занавесей, м</v>
      </c>
      <c r="M110" s="84">
        <f>IF(MoM!N110=0,0,N110/MoM!N110*100)</f>
        <v>0.76693779731756795</v>
      </c>
      <c r="N110" s="84">
        <f>IF(MoM!O110=0,0,O110/MoM!O110*100)</f>
        <v>0.7908662565938761</v>
      </c>
      <c r="O110" s="84">
        <f>IF(MoM!P110=0,0,P110/MoM!P110*100)</f>
        <v>0.80692084160273181</v>
      </c>
      <c r="P110" s="84">
        <f>IF(MoM!Q110=0,0,Q110/MoM!Q110*100)</f>
        <v>0.82209095342486305</v>
      </c>
      <c r="Q110" s="84">
        <f>IF(MoM!R110=0,0,R110/MoM!R110*100)</f>
        <v>0.8317916266752764</v>
      </c>
      <c r="R110" s="84">
        <f>IF(MoM!S110=0,0,S110/MoM!S110*100)</f>
        <v>0.83952728880335659</v>
      </c>
      <c r="S110" s="84">
        <f>IF(MoM!T110=0,0,T110/MoM!T110*100)</f>
        <v>0.84649536530042435</v>
      </c>
      <c r="T110" s="84">
        <f>IF(MoM!U110=0,0,U110/MoM!U110*100)</f>
        <v>0.85402917405159806</v>
      </c>
      <c r="U110" s="84">
        <f>IF(MoM!V110=0,0,V110/MoM!V110*100)</f>
        <v>0.86291107746173468</v>
      </c>
      <c r="V110" s="84">
        <f>IF(MoM!W110=0,0,W110/MoM!W110*100)</f>
        <v>0.8743877947919757</v>
      </c>
      <c r="W110" s="84">
        <f>IF(MoM!X110=0,0,X110/MoM!X110*100)</f>
        <v>0.87875973376593564</v>
      </c>
      <c r="X110" s="84">
        <f>IF(MoM!Y110=0,0,Y110/MoM!Y110*100)</f>
        <v>0.88658069539645246</v>
      </c>
      <c r="Y110" s="84">
        <f>IF(MoM!Z110=0,0,Z110/MoM!Z110*100)</f>
        <v>0.89438260551594106</v>
      </c>
      <c r="Z110" s="84">
        <f>IF(MoM!AA110=0,0,AA110/MoM!AA110*100)</f>
        <v>0.90198485766282643</v>
      </c>
      <c r="AA110" s="84">
        <f>IF(MoM!AB110=0,0,AB110/MoM!AB110*100)</f>
        <v>0.90829875166646634</v>
      </c>
      <c r="AB110" s="84">
        <f>IF(MoM!AC110=0,0,AC110/MoM!AC110*100)</f>
        <v>0.9156559715549647</v>
      </c>
      <c r="AC110" s="84">
        <f>IF(MoM!AD110=0,0,AD110/MoM!AD110*100)</f>
        <v>0.92279808813309339</v>
      </c>
      <c r="AD110" s="84">
        <f>IF(MoM!AE110=0,0,AE110/MoM!AE110*100)</f>
        <v>0.92796575742663867</v>
      </c>
      <c r="AE110" s="84">
        <f>IF(MoM!AF110=0,0,AF110/MoM!AF110*100)</f>
        <v>0.93056406154743332</v>
      </c>
      <c r="AF110" s="84">
        <f>IF(MoM!AG110=0,0,AG110/MoM!AG110*100)</f>
        <v>0.9327043588889925</v>
      </c>
      <c r="AG110" s="84">
        <f>IF(MoM!AH110=0,0,AH110/MoM!AH110*100)</f>
        <v>0.93680825806810397</v>
      </c>
      <c r="AH110" s="84">
        <f>IF(MoM!AI110=0,0,AI110/MoM!AI110*100)</f>
        <v>0.94233542679070581</v>
      </c>
      <c r="AI110" s="84">
        <f>IF(MoM!AJ110=0,0,AJ110/MoM!AJ110*100)</f>
        <v>0.94836637352216624</v>
      </c>
      <c r="AJ110" s="84">
        <f>IF(MoM!AK110=0,0,AK110/MoM!AK110*100)</f>
        <v>0.95253918556566375</v>
      </c>
      <c r="AK110" s="84">
        <f>IF(MoM!AL110=0,0,AL110/MoM!AL110*100)</f>
        <v>0.95673035798215267</v>
      </c>
      <c r="AL110" s="84">
        <f>IF(MoM!AM110=0,0,AM110/MoM!AM110*100)</f>
        <v>0.95998324119929201</v>
      </c>
      <c r="AM110" s="84">
        <f>IF(MoM!AN110=0,0,AN110/MoM!AN110*100)</f>
        <v>0.96372717583996914</v>
      </c>
      <c r="AN110" s="84">
        <f>IF(MoM!AO110=0,0,AO110/MoM!AO110*100)</f>
        <v>0.96777482997849706</v>
      </c>
      <c r="AO110" s="84">
        <f>IF(MoM!AP110=0,0,AP110/MoM!AP110*100)</f>
        <v>0.97145237433241527</v>
      </c>
      <c r="AP110" s="84">
        <f>IF(MoM!AQ110=0,0,AQ110/MoM!AQ110*100)</f>
        <v>0.97533818382974502</v>
      </c>
      <c r="AQ110" s="84">
        <f>IF(MoM!AR110=0,0,AR110/MoM!AR110*100)</f>
        <v>0.97777652928931935</v>
      </c>
      <c r="AR110" s="84">
        <f>IF(MoM!AS110=0,0,AS110/MoM!AS110*100)</f>
        <v>0.98002541530668474</v>
      </c>
      <c r="AS110" s="84">
        <f>IF(MoM!AT110=0,0,AT110/MoM!AT110*100)</f>
        <v>0.98120144580505275</v>
      </c>
      <c r="AT110" s="84">
        <f>IF(MoM!AU110=0,0,AU110/MoM!AU110*100)</f>
        <v>0.98286948826292131</v>
      </c>
      <c r="AU110" s="84">
        <f>IF(MoM!AV110=0,0,AV110/MoM!AV110*100)</f>
        <v>0.98542494893240495</v>
      </c>
      <c r="AV110" s="84">
        <f>IF(MoM!AW110=0,0,AW110/MoM!AW110*100)</f>
        <v>0.98680454386091032</v>
      </c>
      <c r="AW110" s="84">
        <f>IF(MoM!AX110=0,0,AX110/MoM!AX110*100)</f>
        <v>0.98838343113108773</v>
      </c>
      <c r="AX110" s="84">
        <f>IF(MoM!AY110=0,0,AY110/MoM!AY110*100)</f>
        <v>0.9885811078173139</v>
      </c>
      <c r="AY110" s="84">
        <f>IF(MoM!AZ110=0,0,AZ110/MoM!AZ110*100)</f>
        <v>0.9927331484701466</v>
      </c>
      <c r="AZ110" s="84">
        <f>IF(MoM!BA110=0,0,BA110/MoM!BA110*100)</f>
        <v>0.99313024172953468</v>
      </c>
      <c r="BA110" s="84">
        <f>IF(MoM!BB110=0,0,BB110/MoM!BB110*100)</f>
        <v>0.99561306733385846</v>
      </c>
      <c r="BB110" s="84">
        <f>IF(MoM!BC110=0,0,BC110/MoM!BC110*100)</f>
        <v>0.99690736432139249</v>
      </c>
      <c r="BC110" s="84">
        <f>IF(MoM!BD110=0,0,BD110/MoM!BD110*100)</f>
        <v>0.99680767358496025</v>
      </c>
      <c r="BD110" s="84">
        <f>IF(MoM!BE110=0,0,BE110/MoM!BE110*100)</f>
        <v>0.99830288509533782</v>
      </c>
      <c r="BE110" s="137">
        <v>1</v>
      </c>
      <c r="BF110" s="84">
        <f>BE110*MoM!BF110/100</f>
        <v>1.0018</v>
      </c>
      <c r="BG110" s="84">
        <f>BF110*MoM!BG110/100</f>
        <v>1.0037034199999999</v>
      </c>
      <c r="BH110" s="84">
        <f>BG110*MoM!BH110/100</f>
        <v>1.0045063827359999</v>
      </c>
      <c r="BI110" s="84">
        <f>BH110*MoM!BI110/100</f>
        <v>1.0066158461397454</v>
      </c>
      <c r="BJ110" s="84">
        <f>BI110*MoM!BJ110/100</f>
        <v>1.0077231235704991</v>
      </c>
      <c r="BK110" s="84">
        <f>BJ110*MoM!BK110/100</f>
        <v>1.0093354805682118</v>
      </c>
      <c r="BL110" s="84">
        <f>BK110*MoM!BL110/100</f>
        <v>1.0096382812123823</v>
      </c>
      <c r="BM110" s="84">
        <f>BL110*MoM!BM110/100</f>
        <v>1.0105469556654736</v>
      </c>
      <c r="BN110" s="84">
        <f>BM110*MoM!BN110/100</f>
        <v>1.0106480103610402</v>
      </c>
      <c r="BO110" s="84">
        <f>BN110*MoM!BO110/100</f>
        <v>1.0120629175755456</v>
      </c>
      <c r="BP110" s="84">
        <f>BO110*MoM!BP110/100</f>
        <v>1.0124677427425759</v>
      </c>
      <c r="BQ110" s="84">
        <f>BP110*MoM!BQ110/100</f>
        <v>1.0131764701624957</v>
      </c>
      <c r="BR110" s="84">
        <f>BQ110*MoM!BR110/100</f>
        <v>1.0146962348677395</v>
      </c>
      <c r="BS110" s="84">
        <f>BR110*MoM!BS110/100</f>
        <v>1.0152035829851733</v>
      </c>
      <c r="BT110" s="84">
        <f>BS110*MoM!BT110/100</f>
        <v>1.0170309494345466</v>
      </c>
    </row>
    <row r="111" spans="1:72" x14ac:dyDescent="0.45">
      <c r="A111" s="84">
        <f>Веса!A111</f>
        <v>1</v>
      </c>
      <c r="B111" s="84">
        <f>MoM!B111</f>
        <v>1</v>
      </c>
      <c r="C111" s="84">
        <f>БИПЦ_НДС!E111</f>
        <v>1</v>
      </c>
      <c r="D111" s="84">
        <f t="shared" si="1"/>
        <v>0</v>
      </c>
      <c r="E111" s="84">
        <v>0</v>
      </c>
      <c r="F111" s="84">
        <v>1</v>
      </c>
      <c r="G111" s="84">
        <v>0</v>
      </c>
      <c r="H111" s="84">
        <v>1</v>
      </c>
      <c r="I111" s="84">
        <v>0</v>
      </c>
      <c r="J111" s="139" t="s">
        <v>110</v>
      </c>
      <c r="K111" s="139" t="s">
        <v>110</v>
      </c>
      <c r="L111" s="99" t="str">
        <f>MoM!J111</f>
        <v>Полотенце личное, шт.</v>
      </c>
      <c r="M111" s="84">
        <f>IF(MoM!N111=0,0,N111/MoM!N111*100)</f>
        <v>0.78188415464910188</v>
      </c>
      <c r="N111" s="84">
        <f>IF(MoM!O111=0,0,O111/MoM!O111*100)</f>
        <v>0.79775640298847872</v>
      </c>
      <c r="O111" s="84">
        <f>IF(MoM!P111=0,0,P111/MoM!P111*100)</f>
        <v>0.81498794129302976</v>
      </c>
      <c r="P111" s="84">
        <f>IF(MoM!Q111=0,0,Q111/MoM!Q111*100)</f>
        <v>0.82378981105899451</v>
      </c>
      <c r="Q111" s="84">
        <f>IF(MoM!R111=0,0,R111/MoM!R111*100)</f>
        <v>0.83227484611290214</v>
      </c>
      <c r="R111" s="84">
        <f>IF(MoM!S111=0,0,S111/MoM!S111*100)</f>
        <v>0.83860013494336028</v>
      </c>
      <c r="S111" s="84">
        <f>IF(MoM!T111=0,0,T111/MoM!T111*100)</f>
        <v>0.84581209610387309</v>
      </c>
      <c r="T111" s="84">
        <f>IF(MoM!U111=0,0,U111/MoM!U111*100)</f>
        <v>0.85198652440543143</v>
      </c>
      <c r="U111" s="84">
        <f>IF(MoM!V111=0,0,V111/MoM!V111*100)</f>
        <v>0.86186956808853443</v>
      </c>
      <c r="V111" s="84">
        <f>IF(MoM!W111=0,0,W111/MoM!W111*100)</f>
        <v>0.87048826376941979</v>
      </c>
      <c r="W111" s="84">
        <f>IF(MoM!X111=0,0,X111/MoM!X111*100)</f>
        <v>0.87640758396305196</v>
      </c>
      <c r="X111" s="84">
        <f>IF(MoM!Y111=0,0,Y111/MoM!Y111*100)</f>
        <v>0.88245479629239698</v>
      </c>
      <c r="Y111" s="84">
        <f>IF(MoM!Z111=0,0,Z111/MoM!Z111*100)</f>
        <v>0.88872022534607298</v>
      </c>
      <c r="Z111" s="84">
        <f>IF(MoM!AA111=0,0,AA111/MoM!AA111*100)</f>
        <v>0.89742968355446451</v>
      </c>
      <c r="AA111" s="84">
        <f>IF(MoM!AB111=0,0,AB111/MoM!AB111*100)</f>
        <v>0.90676295226343095</v>
      </c>
      <c r="AB111" s="84">
        <f>IF(MoM!AC111=0,0,AC111/MoM!AC111*100)</f>
        <v>0.91410773217676478</v>
      </c>
      <c r="AC111" s="84">
        <f>IF(MoM!AD111=0,0,AD111/MoM!AD111*100)</f>
        <v>0.9202322539823492</v>
      </c>
      <c r="AD111" s="84">
        <f>IF(MoM!AE111=0,0,AE111/MoM!AE111*100)</f>
        <v>0.92455734557606617</v>
      </c>
      <c r="AE111" s="84">
        <f>IF(MoM!AF111=0,0,AF111/MoM!AF111*100)</f>
        <v>0.92742347334735209</v>
      </c>
      <c r="AF111" s="84">
        <f>IF(MoM!AG111=0,0,AG111/MoM!AG111*100)</f>
        <v>0.93048397080939838</v>
      </c>
      <c r="AG111" s="84">
        <f>IF(MoM!AH111=0,0,AH111/MoM!AH111*100)</f>
        <v>0.93867222975252107</v>
      </c>
      <c r="AH111" s="84">
        <f>IF(MoM!AI111=0,0,AI111/MoM!AI111*100)</f>
        <v>0.94383492701616001</v>
      </c>
      <c r="AI111" s="84">
        <f>IF(MoM!AJ111=0,0,AJ111/MoM!AJ111*100)</f>
        <v>0.94902601911474893</v>
      </c>
      <c r="AJ111" s="84">
        <f>IF(MoM!AK111=0,0,AK111/MoM!AK111*100)</f>
        <v>0.95377114921032258</v>
      </c>
      <c r="AK111" s="84">
        <f>IF(MoM!AL111=0,0,AL111/MoM!AL111*100)</f>
        <v>0.95663246265795343</v>
      </c>
      <c r="AL111" s="84">
        <f>IF(MoM!AM111=0,0,AM111/MoM!AM111*100)</f>
        <v>0.96045899250858535</v>
      </c>
      <c r="AM111" s="84">
        <f>IF(MoM!AN111=0,0,AN111/MoM!AN111*100)</f>
        <v>0.96343641538536207</v>
      </c>
      <c r="AN111" s="84">
        <f>IF(MoM!AO111=0,0,AO111/MoM!AO111*100)</f>
        <v>0.96767553561305752</v>
      </c>
      <c r="AO111" s="84">
        <f>IF(MoM!AP111=0,0,AP111/MoM!AP111*100)</f>
        <v>0.96951411913072238</v>
      </c>
      <c r="AP111" s="84">
        <f>IF(MoM!AQ111=0,0,AQ111/MoM!AQ111*100)</f>
        <v>0.97184095301663609</v>
      </c>
      <c r="AQ111" s="84">
        <f>IF(MoM!AR111=0,0,AR111/MoM!AR111*100)</f>
        <v>0.97631142140051264</v>
      </c>
      <c r="AR111" s="84">
        <f>IF(MoM!AS111=0,0,AS111/MoM!AS111*100)</f>
        <v>0.97943561794899425</v>
      </c>
      <c r="AS111" s="84">
        <f>IF(MoM!AT111=0,0,AT111/MoM!AT111*100)</f>
        <v>0.98021916644335338</v>
      </c>
      <c r="AT111" s="84">
        <f>IF(MoM!AU111=0,0,AU111/MoM!AU111*100)</f>
        <v>0.98217960477624011</v>
      </c>
      <c r="AU111" s="84">
        <f>IF(MoM!AV111=0,0,AV111/MoM!AV111*100)</f>
        <v>0.98316178438101631</v>
      </c>
      <c r="AV111" s="84">
        <f>IF(MoM!AW111=0,0,AW111/MoM!AW111*100)</f>
        <v>0.98611126973415941</v>
      </c>
      <c r="AW111" s="84">
        <f>IF(MoM!AX111=0,0,AX111/MoM!AX111*100)</f>
        <v>0.98680154762297334</v>
      </c>
      <c r="AX111" s="84">
        <f>IF(MoM!AY111=0,0,AY111/MoM!AY111*100)</f>
        <v>0.98808438963488321</v>
      </c>
      <c r="AY111" s="84">
        <f>IF(MoM!AZ111=0,0,AZ111/MoM!AZ111*100)</f>
        <v>0.98838081495177377</v>
      </c>
      <c r="AZ111" s="84">
        <f>IF(MoM!BA111=0,0,BA111/MoM!BA111*100)</f>
        <v>0.98927035768523042</v>
      </c>
      <c r="BA111" s="84">
        <f>IF(MoM!BB111=0,0,BB111/MoM!BB111*100)</f>
        <v>0.99223816875828619</v>
      </c>
      <c r="BB111" s="84">
        <f>IF(MoM!BC111=0,0,BC111/MoM!BC111*100)</f>
        <v>0.99432186891267849</v>
      </c>
      <c r="BC111" s="84">
        <f>IF(MoM!BD111=0,0,BD111/MoM!BD111*100)</f>
        <v>0.99601221608983015</v>
      </c>
      <c r="BD111" s="84">
        <f>IF(MoM!BE111=0,0,BE111/MoM!BE111*100)</f>
        <v>0.99750623441396502</v>
      </c>
      <c r="BE111" s="137">
        <v>1</v>
      </c>
      <c r="BF111" s="84">
        <f>BE111*MoM!BF111/100</f>
        <v>1.0021</v>
      </c>
      <c r="BG111" s="84">
        <f>BF111*MoM!BG111/100</f>
        <v>1.00560735</v>
      </c>
      <c r="BH111" s="84">
        <f>BG111*MoM!BH111/100</f>
        <v>1.009730340135</v>
      </c>
      <c r="BI111" s="84">
        <f>BH111*MoM!BI111/100</f>
        <v>1.0153848300397561</v>
      </c>
      <c r="BJ111" s="84">
        <f>BI111*MoM!BJ111/100</f>
        <v>1.0185325230128794</v>
      </c>
      <c r="BK111" s="84">
        <f>BJ111*MoM!BK111/100</f>
        <v>1.0214862673296168</v>
      </c>
      <c r="BL111" s="84">
        <f>BK111*MoM!BL111/100</f>
        <v>1.0234270912375429</v>
      </c>
      <c r="BM111" s="84">
        <f>BL111*MoM!BM111/100</f>
        <v>1.0286465694028544</v>
      </c>
      <c r="BN111" s="84">
        <f>BM111*MoM!BN111/100</f>
        <v>1.031012456512481</v>
      </c>
      <c r="BO111" s="84">
        <f>BN111*MoM!BO111/100</f>
        <v>1.0306000515298759</v>
      </c>
      <c r="BP111" s="84">
        <f>BO111*MoM!BP111/100</f>
        <v>1.0353408117669134</v>
      </c>
      <c r="BQ111" s="84">
        <f>BP111*MoM!BQ111/100</f>
        <v>1.0365832207410337</v>
      </c>
      <c r="BR111" s="84">
        <f>BQ111*MoM!BR111/100</f>
        <v>1.0392783371149605</v>
      </c>
      <c r="BS111" s="84">
        <f>BR111*MoM!BS111/100</f>
        <v>1.0411490381217674</v>
      </c>
      <c r="BT111" s="84">
        <f>BS111*MoM!BT111/100</f>
        <v>1.0435436809094474</v>
      </c>
    </row>
    <row r="112" spans="1:72" x14ac:dyDescent="0.45">
      <c r="A112" s="84">
        <f>Веса!A112</f>
        <v>1</v>
      </c>
      <c r="B112" s="84">
        <f>MoM!B112</f>
        <v>1</v>
      </c>
      <c r="C112" s="84">
        <f>БИПЦ_НДС!E112</f>
        <v>1</v>
      </c>
      <c r="D112" s="84">
        <f t="shared" si="1"/>
        <v>0</v>
      </c>
      <c r="E112" s="84">
        <v>0</v>
      </c>
      <c r="F112" s="84">
        <v>1</v>
      </c>
      <c r="G112" s="84">
        <v>0</v>
      </c>
      <c r="H112" s="84">
        <v>1</v>
      </c>
      <c r="I112" s="84">
        <v>0</v>
      </c>
      <c r="J112" s="139" t="s">
        <v>111</v>
      </c>
      <c r="K112" s="139" t="s">
        <v>111</v>
      </c>
      <c r="L112" s="99" t="str">
        <f>MoM!J112</f>
        <v>Полотенце кухонное, шт.</v>
      </c>
      <c r="M112" s="84">
        <f>IF(MoM!N112=0,0,N112/MoM!N112*100)</f>
        <v>0.77134184581357257</v>
      </c>
      <c r="N112" s="84">
        <f>IF(MoM!O112=0,0,O112/MoM!O112*100)</f>
        <v>0.78391471790033374</v>
      </c>
      <c r="O112" s="84">
        <f>IF(MoM!P112=0,0,P112/MoM!P112*100)</f>
        <v>0.79990657814550059</v>
      </c>
      <c r="P112" s="84">
        <f>IF(MoM!Q112=0,0,Q112/MoM!Q112*100)</f>
        <v>0.81006539168794844</v>
      </c>
      <c r="Q112" s="84">
        <f>IF(MoM!R112=0,0,R112/MoM!R112*100)</f>
        <v>0.82181133986742383</v>
      </c>
      <c r="R112" s="84">
        <f>IF(MoM!S112=0,0,S112/MoM!S112*100)</f>
        <v>0.82682438904061517</v>
      </c>
      <c r="S112" s="84">
        <f>IF(MoM!T112=0,0,T112/MoM!T112*100)</f>
        <v>0.83410044366417257</v>
      </c>
      <c r="T112" s="84">
        <f>IF(MoM!U112=0,0,U112/MoM!U112*100)</f>
        <v>0.84260826818954704</v>
      </c>
      <c r="U112" s="84">
        <f>IF(MoM!V112=0,0,V112/MoM!V112*100)</f>
        <v>0.85314087154191642</v>
      </c>
      <c r="V112" s="84">
        <f>IF(MoM!W112=0,0,W112/MoM!W112*100)</f>
        <v>0.86141633799587303</v>
      </c>
      <c r="W112" s="84">
        <f>IF(MoM!X112=0,0,X112/MoM!X112*100)</f>
        <v>0.86503428661545567</v>
      </c>
      <c r="X112" s="84">
        <f>IF(MoM!Y112=0,0,Y112/MoM!Y112*100)</f>
        <v>0.86918645119120985</v>
      </c>
      <c r="Y112" s="84">
        <f>IF(MoM!Z112=0,0,Z112/MoM!Z112*100)</f>
        <v>0.87648761738121606</v>
      </c>
      <c r="Z112" s="84">
        <f>IF(MoM!AA112=0,0,AA112/MoM!AA112*100)</f>
        <v>0.88314892327331329</v>
      </c>
      <c r="AA112" s="84">
        <f>IF(MoM!AB112=0,0,AB112/MoM!AB112*100)</f>
        <v>0.89312850610630168</v>
      </c>
      <c r="AB112" s="84">
        <f>IF(MoM!AC112=0,0,AC112/MoM!AC112*100)</f>
        <v>0.90241704256980726</v>
      </c>
      <c r="AC112" s="84">
        <f>IF(MoM!AD112=0,0,AD112/MoM!AD112*100)</f>
        <v>0.90999734572739366</v>
      </c>
      <c r="AD112" s="84">
        <f>IF(MoM!AE112=0,0,AE112/MoM!AE112*100)</f>
        <v>0.91536633006718526</v>
      </c>
      <c r="AE112" s="84">
        <f>IF(MoM!AF112=0,0,AF112/MoM!AF112*100)</f>
        <v>0.91847857558941381</v>
      </c>
      <c r="AF112" s="84">
        <f>IF(MoM!AG112=0,0,AG112/MoM!AG112*100)</f>
        <v>0.92408129490050928</v>
      </c>
      <c r="AG112" s="84">
        <f>IF(MoM!AH112=0,0,AH112/MoM!AH112*100)</f>
        <v>0.92842447698654162</v>
      </c>
      <c r="AH112" s="84">
        <f>IF(MoM!AI112=0,0,AI112/MoM!AI112*100)</f>
        <v>0.93223101734218639</v>
      </c>
      <c r="AI112" s="84">
        <f>IF(MoM!AJ112=0,0,AJ112/MoM!AJ112*100)</f>
        <v>0.93595994141155525</v>
      </c>
      <c r="AJ112" s="84">
        <f>IF(MoM!AK112=0,0,AK112/MoM!AK112*100)</f>
        <v>0.94110772108931873</v>
      </c>
      <c r="AK112" s="84">
        <f>IF(MoM!AL112=0,0,AL112/MoM!AL112*100)</f>
        <v>0.94656614587163668</v>
      </c>
      <c r="AL112" s="84">
        <f>IF(MoM!AM112=0,0,AM112/MoM!AM112*100)</f>
        <v>0.95006844061136175</v>
      </c>
      <c r="AM112" s="84">
        <f>IF(MoM!AN112=0,0,AN112/MoM!AN112*100)</f>
        <v>0.95301365277725703</v>
      </c>
      <c r="AN112" s="84">
        <f>IF(MoM!AO112=0,0,AO112/MoM!AO112*100)</f>
        <v>0.95520558417864476</v>
      </c>
      <c r="AO112" s="84">
        <f>IF(MoM!AP112=0,0,AP112/MoM!AP112*100)</f>
        <v>0.95873984484010577</v>
      </c>
      <c r="AP112" s="84">
        <f>IF(MoM!AQ112=0,0,AQ112/MoM!AQ112*100)</f>
        <v>0.96056145054530195</v>
      </c>
      <c r="AQ112" s="84">
        <f>IF(MoM!AR112=0,0,AR112/MoM!AR112*100)</f>
        <v>0.96190623657606533</v>
      </c>
      <c r="AR112" s="84">
        <f>IF(MoM!AS112=0,0,AS112/MoM!AS112*100)</f>
        <v>0.96383004904921754</v>
      </c>
      <c r="AS112" s="84">
        <f>IF(MoM!AT112=0,0,AT112/MoM!AT112*100)</f>
        <v>0.96710707121598483</v>
      </c>
      <c r="AT112" s="84">
        <f>IF(MoM!AU112=0,0,AU112/MoM!AU112*100)</f>
        <v>0.97165247445070002</v>
      </c>
      <c r="AU112" s="84">
        <f>IF(MoM!AV112=0,0,AV112/MoM!AV112*100)</f>
        <v>0.97553908434850278</v>
      </c>
      <c r="AV112" s="84">
        <f>IF(MoM!AW112=0,0,AW112/MoM!AW112*100)</f>
        <v>0.97729505470033007</v>
      </c>
      <c r="AW112" s="84">
        <f>IF(MoM!AX112=0,0,AX112/MoM!AX112*100)</f>
        <v>0.97856553827144044</v>
      </c>
      <c r="AX112" s="84">
        <f>IF(MoM!AY112=0,0,AY112/MoM!AY112*100)</f>
        <v>0.981011952117119</v>
      </c>
      <c r="AY112" s="84">
        <f>IF(MoM!AZ112=0,0,AZ112/MoM!AZ112*100)</f>
        <v>0.98287587482614147</v>
      </c>
      <c r="AZ112" s="84">
        <f>IF(MoM!BA112=0,0,BA112/MoM!BA112*100)</f>
        <v>0.98533306451320679</v>
      </c>
      <c r="BA112" s="84">
        <f>IF(MoM!BB112=0,0,BB112/MoM!BB112*100)</f>
        <v>0.98956999669061363</v>
      </c>
      <c r="BB112" s="84">
        <f>IF(MoM!BC112=0,0,BC112/MoM!BC112*100)</f>
        <v>0.99194496468267102</v>
      </c>
      <c r="BC112" s="84">
        <f>IF(MoM!BD112=0,0,BD112/MoM!BD112*100)</f>
        <v>0.99462321608731419</v>
      </c>
      <c r="BD112" s="84">
        <f>IF(MoM!BE112=0,0,BE112/MoM!BE112*100)</f>
        <v>0.99611515091144531</v>
      </c>
      <c r="BE112" s="137">
        <v>1</v>
      </c>
      <c r="BF112" s="84">
        <f>BE112*MoM!BF112/100</f>
        <v>1.0034000000000001</v>
      </c>
      <c r="BG112" s="84">
        <f>BF112*MoM!BG112/100</f>
        <v>1.00721292</v>
      </c>
      <c r="BH112" s="84">
        <f>BG112*MoM!BH112/100</f>
        <v>1.0102345587599999</v>
      </c>
      <c r="BI112" s="84">
        <f>BH112*MoM!BI112/100</f>
        <v>1.0120529809657679</v>
      </c>
      <c r="BJ112" s="84">
        <f>BI112*MoM!BJ112/100</f>
        <v>1.0147855240143755</v>
      </c>
      <c r="BK112" s="84">
        <f>BJ112*MoM!BK112/100</f>
        <v>1.0189461446628345</v>
      </c>
      <c r="BL112" s="84">
        <f>BK112*MoM!BL112/100</f>
        <v>1.0209840369521601</v>
      </c>
      <c r="BM112" s="84">
        <f>BL112*MoM!BM112/100</f>
        <v>1.0238427922556261</v>
      </c>
      <c r="BN112" s="84">
        <f>BM112*MoM!BN112/100</f>
        <v>1.0263000149570396</v>
      </c>
      <c r="BO112" s="84">
        <f>BN112*MoM!BO112/100</f>
        <v>1.0269157949660137</v>
      </c>
      <c r="BP112" s="84">
        <f>BO112*MoM!BP112/100</f>
        <v>1.0298938507714153</v>
      </c>
      <c r="BQ112" s="84">
        <f>BP112*MoM!BQ112/100</f>
        <v>1.0319536384729582</v>
      </c>
      <c r="BR112" s="84">
        <f>BQ112*MoM!BR112/100</f>
        <v>1.0346367179329878</v>
      </c>
      <c r="BS112" s="84">
        <f>BR112*MoM!BS112/100</f>
        <v>1.0370163823842338</v>
      </c>
      <c r="BT112" s="84">
        <f>BS112*MoM!BT112/100</f>
        <v>1.0401274315313864</v>
      </c>
    </row>
    <row r="113" spans="1:72" ht="42.75" x14ac:dyDescent="0.45">
      <c r="A113" s="84">
        <f>Веса!A113</f>
        <v>1</v>
      </c>
      <c r="B113" s="84">
        <f>MoM!B113</f>
        <v>1</v>
      </c>
      <c r="C113" s="84">
        <f>БИПЦ_НДС!E113</f>
        <v>1</v>
      </c>
      <c r="D113" s="84">
        <f t="shared" si="1"/>
        <v>0</v>
      </c>
      <c r="E113" s="84">
        <v>0</v>
      </c>
      <c r="F113" s="84">
        <v>1</v>
      </c>
      <c r="G113" s="84">
        <v>0</v>
      </c>
      <c r="H113" s="84">
        <v>1</v>
      </c>
      <c r="I113" s="84">
        <v>0</v>
      </c>
      <c r="J113" s="139" t="s">
        <v>112</v>
      </c>
      <c r="K113" s="139" t="s">
        <v>112</v>
      </c>
      <c r="L113" s="99" t="str">
        <f>MoM!J113</f>
        <v>Куртка мужская с верхом из плащевых тканей утепленная, шт.</v>
      </c>
      <c r="M113" s="84">
        <f>IF(MoM!N113=0,0,N113/MoM!N113*100)</f>
        <v>0.81994507244511539</v>
      </c>
      <c r="N113" s="84">
        <f>IF(MoM!O113=0,0,O113/MoM!O113*100)</f>
        <v>0.8295384297927233</v>
      </c>
      <c r="O113" s="84">
        <f>IF(MoM!P113=0,0,P113/MoM!P113*100)</f>
        <v>0.84140082933875926</v>
      </c>
      <c r="P113" s="84">
        <f>IF(MoM!Q113=0,0,Q113/MoM!Q113*100)</f>
        <v>0.84308363099743677</v>
      </c>
      <c r="Q113" s="84">
        <f>IF(MoM!R113=0,0,R113/MoM!R113*100)</f>
        <v>0.84384240626533447</v>
      </c>
      <c r="R113" s="84">
        <f>IF(MoM!S113=0,0,S113/MoM!S113*100)</f>
        <v>0.84384240626533447</v>
      </c>
      <c r="S113" s="84">
        <f>IF(MoM!T113=0,0,T113/MoM!T113*100)</f>
        <v>0.84350486930282831</v>
      </c>
      <c r="T113" s="84">
        <f>IF(MoM!U113=0,0,U113/MoM!U113*100)</f>
        <v>0.84662583731924879</v>
      </c>
      <c r="U113" s="84">
        <f>IF(MoM!V113=0,0,V113/MoM!V113*100)</f>
        <v>0.86457430507041688</v>
      </c>
      <c r="V113" s="84">
        <f>IF(MoM!W113=0,0,W113/MoM!W113*100)</f>
        <v>0.89007924706999419</v>
      </c>
      <c r="W113" s="84">
        <f>IF(MoM!X113=0,0,X113/MoM!X113*100)</f>
        <v>0.90983900635494808</v>
      </c>
      <c r="X113" s="84">
        <f>IF(MoM!Y113=0,0,Y113/MoM!Y113*100)</f>
        <v>0.91475213698926483</v>
      </c>
      <c r="Y113" s="84">
        <f>IF(MoM!Z113=0,0,Z113/MoM!Z113*100)</f>
        <v>0.91886852160571653</v>
      </c>
      <c r="Z113" s="84">
        <f>IF(MoM!AA113=0,0,AA113/MoM!AA113*100)</f>
        <v>0.91932795586651939</v>
      </c>
      <c r="AA113" s="84">
        <f>IF(MoM!AB113=0,0,AB113/MoM!AB113*100)</f>
        <v>0.9230972004855722</v>
      </c>
      <c r="AB113" s="84">
        <f>IF(MoM!AC113=0,0,AC113/MoM!AC113*100)</f>
        <v>0.92318951020562079</v>
      </c>
      <c r="AC113" s="84">
        <f>IF(MoM!AD113=0,0,AD113/MoM!AD113*100)</f>
        <v>0.92254327754847687</v>
      </c>
      <c r="AD113" s="84">
        <f>IF(MoM!AE113=0,0,AE113/MoM!AE113*100)</f>
        <v>0.92226651456521236</v>
      </c>
      <c r="AE113" s="84">
        <f>IF(MoM!AF113=0,0,AF113/MoM!AF113*100)</f>
        <v>0.92226651456521236</v>
      </c>
      <c r="AF113" s="84">
        <f>IF(MoM!AG113=0,0,AG113/MoM!AG113*100)</f>
        <v>0.92429550089725576</v>
      </c>
      <c r="AG113" s="84">
        <f>IF(MoM!AH113=0,0,AH113/MoM!AH113*100)</f>
        <v>0.93751292656008667</v>
      </c>
      <c r="AH113" s="84">
        <f>IF(MoM!AI113=0,0,AI113/MoM!AI113*100)</f>
        <v>0.95438815923816822</v>
      </c>
      <c r="AI113" s="84">
        <f>IF(MoM!AJ113=0,0,AJ113/MoM!AJ113*100)</f>
        <v>0.96755871583565489</v>
      </c>
      <c r="AJ113" s="84">
        <f>IF(MoM!AK113=0,0,AK113/MoM!AK113*100)</f>
        <v>0.97142895069899771</v>
      </c>
      <c r="AK113" s="84">
        <f>IF(MoM!AL113=0,0,AL113/MoM!AL113*100)</f>
        <v>0.96909752121732007</v>
      </c>
      <c r="AL113" s="84">
        <f>IF(MoM!AM113=0,0,AM113/MoM!AM113*100)</f>
        <v>0.96996970898641566</v>
      </c>
      <c r="AM113" s="84">
        <f>IF(MoM!AN113=0,0,AN113/MoM!AN113*100)</f>
        <v>0.97006670595731426</v>
      </c>
      <c r="AN113" s="84">
        <f>IF(MoM!AO113=0,0,AO113/MoM!AO113*100)</f>
        <v>0.96890262591016552</v>
      </c>
      <c r="AO113" s="84">
        <f>IF(MoM!AP113=0,0,AP113/MoM!AP113*100)</f>
        <v>0.96803061354684627</v>
      </c>
      <c r="AP113" s="84">
        <f>IF(MoM!AQ113=0,0,AQ113/MoM!AQ113*100)</f>
        <v>0.96725618905600885</v>
      </c>
      <c r="AQ113" s="84">
        <f>IF(MoM!AR113=0,0,AR113/MoM!AR113*100)</f>
        <v>0.96764309153163142</v>
      </c>
      <c r="AR113" s="84">
        <f>IF(MoM!AS113=0,0,AS113/MoM!AS113*100)</f>
        <v>0.96861073462316294</v>
      </c>
      <c r="AS113" s="84">
        <f>IF(MoM!AT113=0,0,AT113/MoM!AT113*100)</f>
        <v>0.9739380936635903</v>
      </c>
      <c r="AT113" s="84">
        <f>IF(MoM!AU113=0,0,AU113/MoM!AU113*100)</f>
        <v>0.98922892173410859</v>
      </c>
      <c r="AU113" s="84">
        <f>IF(MoM!AV113=0,0,AV113/MoM!AV113*100)</f>
        <v>0.99684598443146122</v>
      </c>
      <c r="AV113" s="84">
        <f>IF(MoM!AW113=0,0,AW113/MoM!AW113*100)</f>
        <v>0.99913873019565358</v>
      </c>
      <c r="AW113" s="84">
        <f>IF(MoM!AX113=0,0,AX113/MoM!AX113*100)</f>
        <v>0.99704053886224275</v>
      </c>
      <c r="AX113" s="84">
        <f>IF(MoM!AY113=0,0,AY113/MoM!AY113*100)</f>
        <v>0.99524586589229069</v>
      </c>
      <c r="AY113" s="84">
        <f>IF(MoM!AZ113=0,0,AZ113/MoM!AZ113*100)</f>
        <v>0.99464871837275526</v>
      </c>
      <c r="AZ113" s="84">
        <f>IF(MoM!BA113=0,0,BA113/MoM!BA113*100)</f>
        <v>0.9935546047825452</v>
      </c>
      <c r="BA113" s="84">
        <f>IF(MoM!BB113=0,0,BB113/MoM!BB113*100)</f>
        <v>0.99166685103345831</v>
      </c>
      <c r="BB113" s="84">
        <f>IF(MoM!BC113=0,0,BC113/MoM!BC113*100)</f>
        <v>0.99087351755263153</v>
      </c>
      <c r="BC113" s="84">
        <f>IF(MoM!BD113=0,0,BD113/MoM!BD113*100)</f>
        <v>0.99037808079385536</v>
      </c>
      <c r="BD113" s="84">
        <f>IF(MoM!BE113=0,0,BE113/MoM!BE113*100)</f>
        <v>0.99235883695544314</v>
      </c>
      <c r="BE113" s="137">
        <v>1</v>
      </c>
      <c r="BF113" s="84">
        <f>BE113*MoM!BF113/100</f>
        <v>1.0119</v>
      </c>
      <c r="BG113" s="84">
        <f>BF113*MoM!BG113/100</f>
        <v>1.0187809200000002</v>
      </c>
      <c r="BH113" s="84">
        <f>BG113*MoM!BH113/100</f>
        <v>1.0220410189440001</v>
      </c>
      <c r="BI113" s="84">
        <f>BH113*MoM!BI113/100</f>
        <v>1.0213255902307394</v>
      </c>
      <c r="BJ113" s="84">
        <f>BI113*MoM!BJ113/100</f>
        <v>1.0213255902307394</v>
      </c>
      <c r="BK113" s="84">
        <f>BJ113*MoM!BK113/100</f>
        <v>1.0219383855848778</v>
      </c>
      <c r="BL113" s="84">
        <f>BK113*MoM!BL113/100</f>
        <v>1.0217339979077609</v>
      </c>
      <c r="BM113" s="84">
        <f>BL113*MoM!BM113/100</f>
        <v>1.0198948767115268</v>
      </c>
      <c r="BN113" s="84">
        <f>BM113*MoM!BN113/100</f>
        <v>1.0194869187608422</v>
      </c>
      <c r="BO113" s="84">
        <f>BN113*MoM!BO113/100</f>
        <v>1.0193849700689661</v>
      </c>
      <c r="BP113" s="84">
        <f>BO113*MoM!BP113/100</f>
        <v>1.020608232033049</v>
      </c>
      <c r="BQ113" s="84">
        <f>BP113*MoM!BQ113/100</f>
        <v>1.0260174556628241</v>
      </c>
      <c r="BR113" s="84">
        <f>BQ113*MoM!BR113/100</f>
        <v>1.0341229935625604</v>
      </c>
      <c r="BS113" s="84">
        <f>BR113*MoM!BS113/100</f>
        <v>1.0391901962310168</v>
      </c>
      <c r="BT113" s="84">
        <f>BS113*MoM!BT113/100</f>
        <v>1.0399176293683785</v>
      </c>
    </row>
    <row r="114" spans="1:72" ht="28.5" x14ac:dyDescent="0.45">
      <c r="A114" s="84">
        <f>Веса!A114</f>
        <v>1</v>
      </c>
      <c r="B114" s="84">
        <f>MoM!B114</f>
        <v>1</v>
      </c>
      <c r="C114" s="84">
        <f>БИПЦ_НДС!E114</f>
        <v>1</v>
      </c>
      <c r="D114" s="84">
        <f t="shared" si="1"/>
        <v>0</v>
      </c>
      <c r="E114" s="84">
        <v>0</v>
      </c>
      <c r="F114" s="84">
        <v>1</v>
      </c>
      <c r="G114" s="84">
        <v>0</v>
      </c>
      <c r="H114" s="84">
        <v>1</v>
      </c>
      <c r="I114" s="84">
        <v>0</v>
      </c>
      <c r="J114" s="139" t="s">
        <v>113</v>
      </c>
      <c r="K114" s="139" t="s">
        <v>113</v>
      </c>
      <c r="L114" s="99" t="str">
        <f>MoM!J114</f>
        <v>Куртка мужская без утеплителя (ветровка), шт.</v>
      </c>
      <c r="M114" s="84">
        <f>IF(MoM!N114=0,0,N114/MoM!N114*100)</f>
        <v>0.78588172485027574</v>
      </c>
      <c r="N114" s="84">
        <f>IF(MoM!O114=0,0,O114/MoM!O114*100)</f>
        <v>0.79122572057925766</v>
      </c>
      <c r="O114" s="84">
        <f>IF(MoM!P114=0,0,P114/MoM!P114*100)</f>
        <v>0.81876037565541582</v>
      </c>
      <c r="P114" s="84">
        <f>IF(MoM!Q114=0,0,Q114/MoM!Q114*100)</f>
        <v>0.84103065787324316</v>
      </c>
      <c r="Q114" s="84">
        <f>IF(MoM!R114=0,0,R114/MoM!R114*100)</f>
        <v>0.85583279745181218</v>
      </c>
      <c r="R114" s="84">
        <f>IF(MoM!S114=0,0,S114/MoM!S114*100)</f>
        <v>0.85720212992773503</v>
      </c>
      <c r="S114" s="84">
        <f>IF(MoM!T114=0,0,T114/MoM!T114*100)</f>
        <v>0.85805933205766272</v>
      </c>
      <c r="T114" s="84">
        <f>IF(MoM!U114=0,0,U114/MoM!U114*100)</f>
        <v>0.86303607618359712</v>
      </c>
      <c r="U114" s="84">
        <f>IF(MoM!V114=0,0,V114/MoM!V114*100)</f>
        <v>0.87183904416066982</v>
      </c>
      <c r="V114" s="84">
        <f>IF(MoM!W114=0,0,W114/MoM!W114*100)</f>
        <v>0.87436737738873593</v>
      </c>
      <c r="W114" s="84">
        <f>IF(MoM!X114=0,0,X114/MoM!X114*100)</f>
        <v>0.87760253668507426</v>
      </c>
      <c r="X114" s="84">
        <f>IF(MoM!Y114=0,0,Y114/MoM!Y114*100)</f>
        <v>0.87742701617773733</v>
      </c>
      <c r="Y114" s="84">
        <f>IF(MoM!Z114=0,0,Z114/MoM!Z114*100)</f>
        <v>0.8809367242424484</v>
      </c>
      <c r="Z114" s="84">
        <f>IF(MoM!AA114=0,0,AA114/MoM!AA114*100)</f>
        <v>0.88683900029487284</v>
      </c>
      <c r="AA114" s="84">
        <f>IF(MoM!AB114=0,0,AB114/MoM!AB114*100)</f>
        <v>0.90315683790029855</v>
      </c>
      <c r="AB114" s="84">
        <f>IF(MoM!AC114=0,0,AC114/MoM!AC114*100)</f>
        <v>0.92501323337748576</v>
      </c>
      <c r="AC114" s="84">
        <f>IF(MoM!AD114=0,0,AD114/MoM!AD114*100)</f>
        <v>0.9321358352744924</v>
      </c>
      <c r="AD114" s="84">
        <f>IF(MoM!AE114=0,0,AE114/MoM!AE114*100)</f>
        <v>0.93101727227216291</v>
      </c>
      <c r="AE114" s="84">
        <f>IF(MoM!AF114=0,0,AF114/MoM!AF114*100)</f>
        <v>0.9331586119983889</v>
      </c>
      <c r="AF114" s="84">
        <f>IF(MoM!AG114=0,0,AG114/MoM!AG114*100)</f>
        <v>0.93875756367037921</v>
      </c>
      <c r="AG114" s="84">
        <f>IF(MoM!AH114=0,0,AH114/MoM!AH114*100)</f>
        <v>0.94927164838348754</v>
      </c>
      <c r="AH114" s="84">
        <f>IF(MoM!AI114=0,0,AI114/MoM!AI114*100)</f>
        <v>0.95221439049347634</v>
      </c>
      <c r="AI114" s="84">
        <f>IF(MoM!AJ114=0,0,AJ114/MoM!AJ114*100)</f>
        <v>0.95050040459058804</v>
      </c>
      <c r="AJ114" s="84">
        <f>IF(MoM!AK114=0,0,AK114/MoM!AK114*100)</f>
        <v>0.95012020442875178</v>
      </c>
      <c r="AK114" s="84">
        <f>IF(MoM!AL114=0,0,AL114/MoM!AL114*100)</f>
        <v>0.95135536069450921</v>
      </c>
      <c r="AL114" s="84">
        <f>IF(MoM!AM114=0,0,AM114/MoM!AM114*100)</f>
        <v>0.9567780862504679</v>
      </c>
      <c r="AM114" s="84">
        <f>IF(MoM!AN114=0,0,AN114/MoM!AN114*100)</f>
        <v>0.96577180026122222</v>
      </c>
      <c r="AN114" s="84">
        <f>IF(MoM!AO114=0,0,AO114/MoM!AO114*100)</f>
        <v>0.97745763904438299</v>
      </c>
      <c r="AO114" s="84">
        <f>IF(MoM!AP114=0,0,AP114/MoM!AP114*100)</f>
        <v>0.97579596105800748</v>
      </c>
      <c r="AP114" s="84">
        <f>IF(MoM!AQ114=0,0,AQ114/MoM!AQ114*100)</f>
        <v>0.97491774469305514</v>
      </c>
      <c r="AQ114" s="84">
        <f>IF(MoM!AR114=0,0,AR114/MoM!AR114*100)</f>
        <v>0.97326038452707697</v>
      </c>
      <c r="AR114" s="84">
        <f>IF(MoM!AS114=0,0,AS114/MoM!AS114*100)</f>
        <v>0.97608283964220555</v>
      </c>
      <c r="AS114" s="84">
        <f>IF(MoM!AT114=0,0,AT114/MoM!AT114*100)</f>
        <v>0.97969434614888184</v>
      </c>
      <c r="AT114" s="84">
        <f>IF(MoM!AU114=0,0,AU114/MoM!AU114*100)</f>
        <v>0.9798902850181116</v>
      </c>
      <c r="AU114" s="84">
        <f>IF(MoM!AV114=0,0,AV114/MoM!AV114*100)</f>
        <v>0.97871441667608994</v>
      </c>
      <c r="AV114" s="84">
        <f>IF(MoM!AW114=0,0,AW114/MoM!AW114*100)</f>
        <v>0.97851867379275481</v>
      </c>
      <c r="AW114" s="84">
        <f>IF(MoM!AX114=0,0,AX114/MoM!AX114*100)</f>
        <v>0.97793156258847924</v>
      </c>
      <c r="AX114" s="84">
        <f>IF(MoM!AY114=0,0,AY114/MoM!AY114*100)</f>
        <v>0.97969183940113846</v>
      </c>
      <c r="AY114" s="84">
        <f>IF(MoM!AZ114=0,0,AZ114/MoM!AZ114*100)</f>
        <v>0.98752937411634745</v>
      </c>
      <c r="AZ114" s="84">
        <f>IF(MoM!BA114=0,0,BA114/MoM!BA114*100)</f>
        <v>0.99651589142080621</v>
      </c>
      <c r="BA114" s="84">
        <f>IF(MoM!BB114=0,0,BB114/MoM!BB114*100)</f>
        <v>0.9957186787076695</v>
      </c>
      <c r="BB114" s="84">
        <f>IF(MoM!BC114=0,0,BC114/MoM!BC114*100)</f>
        <v>0.99472296002896188</v>
      </c>
      <c r="BC114" s="84">
        <f>IF(MoM!BD114=0,0,BD114/MoM!BD114*100)</f>
        <v>0.99412612625294439</v>
      </c>
      <c r="BD114" s="84">
        <f>IF(MoM!BE114=0,0,BE114/MoM!BE114*100)</f>
        <v>0.99671085418120209</v>
      </c>
      <c r="BE114" s="137">
        <v>1</v>
      </c>
      <c r="BF114" s="84">
        <f>BE114*MoM!BF114/100</f>
        <v>0.99840000000000007</v>
      </c>
      <c r="BG114" s="84">
        <f>BF114*MoM!BG114/100</f>
        <v>0.99810048000000007</v>
      </c>
      <c r="BH114" s="84">
        <f>BG114*MoM!BH114/100</f>
        <v>0.9976014297600001</v>
      </c>
      <c r="BI114" s="84">
        <f>BH114*MoM!BI114/100</f>
        <v>0.99869879133273609</v>
      </c>
      <c r="BJ114" s="84">
        <f>BI114*MoM!BJ114/100</f>
        <v>1.0006961889154016</v>
      </c>
      <c r="BK114" s="84">
        <f>BJ114*MoM!BK114/100</f>
        <v>1.010202802710098</v>
      </c>
      <c r="BL114" s="84">
        <f>BK114*MoM!BL114/100</f>
        <v>1.0183854454120498</v>
      </c>
      <c r="BM114" s="84">
        <f>BL114*MoM!BM114/100</f>
        <v>1.0201167006692504</v>
      </c>
      <c r="BN114" s="84">
        <f>BM114*MoM!BN114/100</f>
        <v>1.0179744555978452</v>
      </c>
      <c r="BO114" s="84">
        <f>BN114*MoM!BO114/100</f>
        <v>1.017160076033367</v>
      </c>
      <c r="BP114" s="84">
        <f>BO114*MoM!BP114/100</f>
        <v>1.0202115562614671</v>
      </c>
      <c r="BQ114" s="84">
        <f>BP114*MoM!BQ114/100</f>
        <v>1.0212317678177285</v>
      </c>
      <c r="BR114" s="84">
        <f>BQ114*MoM!BR114/100</f>
        <v>1.0214360141712922</v>
      </c>
      <c r="BS114" s="84">
        <f>BR114*MoM!BS114/100</f>
        <v>1.0210274397656236</v>
      </c>
      <c r="BT114" s="84">
        <f>BS114*MoM!BT114/100</f>
        <v>1.0207211315336939</v>
      </c>
    </row>
    <row r="115" spans="1:72" ht="28.5" x14ac:dyDescent="0.45">
      <c r="A115" s="84">
        <f>Веса!A115</f>
        <v>1</v>
      </c>
      <c r="B115" s="84">
        <f>MoM!B115</f>
        <v>1</v>
      </c>
      <c r="C115" s="84">
        <f>БИПЦ_НДС!E115</f>
        <v>1</v>
      </c>
      <c r="D115" s="84">
        <f t="shared" si="1"/>
        <v>0</v>
      </c>
      <c r="E115" s="84">
        <v>0</v>
      </c>
      <c r="F115" s="84">
        <v>1</v>
      </c>
      <c r="G115" s="84">
        <v>0</v>
      </c>
      <c r="H115" s="84">
        <v>1</v>
      </c>
      <c r="I115" s="84">
        <v>0</v>
      </c>
      <c r="J115" s="139" t="s">
        <v>114</v>
      </c>
      <c r="K115" s="139" t="s">
        <v>114</v>
      </c>
      <c r="L115" s="99" t="str">
        <f>MoM!J115</f>
        <v>Куртка мужская из натуральной кожи, шт.</v>
      </c>
      <c r="M115" s="84">
        <f>IF(MoM!N115=0,0,N115/MoM!N115*100)</f>
        <v>0.77232086655875132</v>
      </c>
      <c r="N115" s="84">
        <f>IF(MoM!O115=0,0,O115/MoM!O115*100)</f>
        <v>0.79850254393509301</v>
      </c>
      <c r="O115" s="84">
        <f>IF(MoM!P115=0,0,P115/MoM!P115*100)</f>
        <v>0.82141956694603024</v>
      </c>
      <c r="P115" s="84">
        <f>IF(MoM!Q115=0,0,Q115/MoM!Q115*100)</f>
        <v>0.83029089826904734</v>
      </c>
      <c r="Q115" s="84">
        <f>IF(MoM!R115=0,0,R115/MoM!R115*100)</f>
        <v>0.83917501088052615</v>
      </c>
      <c r="R115" s="84">
        <f>IF(MoM!S115=0,0,S115/MoM!S115*100)</f>
        <v>0.8400981033924948</v>
      </c>
      <c r="S115" s="84">
        <f>IF(MoM!T115=0,0,T115/MoM!T115*100)</f>
        <v>0.83959404453045927</v>
      </c>
      <c r="T115" s="84">
        <f>IF(MoM!U115=0,0,U115/MoM!U115*100)</f>
        <v>0.84656267510006211</v>
      </c>
      <c r="U115" s="84">
        <f>IF(MoM!V115=0,0,V115/MoM!V115*100)</f>
        <v>0.86958917986278383</v>
      </c>
      <c r="V115" s="84">
        <f>IF(MoM!W115=0,0,W115/MoM!W115*100)</f>
        <v>0.87993729110315089</v>
      </c>
      <c r="W115" s="84">
        <f>IF(MoM!X115=0,0,X115/MoM!X115*100)</f>
        <v>0.88565688349532146</v>
      </c>
      <c r="X115" s="84">
        <f>IF(MoM!Y115=0,0,Y115/MoM!Y115*100)</f>
        <v>0.89229931012153629</v>
      </c>
      <c r="Y115" s="84">
        <f>IF(MoM!Z115=0,0,Z115/MoM!Z115*100)</f>
        <v>0.8958685073620225</v>
      </c>
      <c r="Z115" s="84">
        <f>IF(MoM!AA115=0,0,AA115/MoM!AA115*100)</f>
        <v>0.90231876061502914</v>
      </c>
      <c r="AA115" s="84">
        <f>IF(MoM!AB115=0,0,AB115/MoM!AB115*100)</f>
        <v>0.92000420832308361</v>
      </c>
      <c r="AB115" s="84">
        <f>IF(MoM!AC115=0,0,AC115/MoM!AC115*100)</f>
        <v>0.92193621716056207</v>
      </c>
      <c r="AC115" s="84">
        <f>IF(MoM!AD115=0,0,AD115/MoM!AD115*100)</f>
        <v>0.92350350872973508</v>
      </c>
      <c r="AD115" s="84">
        <f>IF(MoM!AE115=0,0,AE115/MoM!AE115*100)</f>
        <v>0.9224876548701324</v>
      </c>
      <c r="AE115" s="84">
        <f>IF(MoM!AF115=0,0,AF115/MoM!AF115*100)</f>
        <v>0.92091942585685316</v>
      </c>
      <c r="AF115" s="84">
        <f>IF(MoM!AG115=0,0,AG115/MoM!AG115*100)</f>
        <v>0.92598448269906575</v>
      </c>
      <c r="AG115" s="84">
        <f>IF(MoM!AH115=0,0,AH115/MoM!AH115*100)</f>
        <v>0.93728149338799438</v>
      </c>
      <c r="AH115" s="84">
        <f>IF(MoM!AI115=0,0,AI115/MoM!AI115*100)</f>
        <v>0.94899751205534433</v>
      </c>
      <c r="AI115" s="84">
        <f>IF(MoM!AJ115=0,0,AJ115/MoM!AJ115*100)</f>
        <v>0.952129203845127</v>
      </c>
      <c r="AJ115" s="84">
        <f>IF(MoM!AK115=0,0,AK115/MoM!AK115*100)</f>
        <v>0.95403346225281738</v>
      </c>
      <c r="AK115" s="84">
        <f>IF(MoM!AL115=0,0,AL115/MoM!AL115*100)</f>
        <v>0.95575072248487258</v>
      </c>
      <c r="AL115" s="84">
        <f>IF(MoM!AM115=0,0,AM115/MoM!AM115*100)</f>
        <v>0.95947815030256367</v>
      </c>
      <c r="AM115" s="84">
        <f>IF(MoM!AN115=0,0,AN115/MoM!AN115*100)</f>
        <v>0.96868914054546829</v>
      </c>
      <c r="AN115" s="84">
        <f>IF(MoM!AO115=0,0,AO115/MoM!AO115*100)</f>
        <v>0.96965782968601366</v>
      </c>
      <c r="AO115" s="84">
        <f>IF(MoM!AP115=0,0,AP115/MoM!AP115*100)</f>
        <v>0.96907603498820194</v>
      </c>
      <c r="AP115" s="84">
        <f>IF(MoM!AQ115=0,0,AQ115/MoM!AQ115*100)</f>
        <v>0.96868840457420646</v>
      </c>
      <c r="AQ115" s="84">
        <f>IF(MoM!AR115=0,0,AR115/MoM!AR115*100)</f>
        <v>0.96868840457420646</v>
      </c>
      <c r="AR115" s="84">
        <f>IF(MoM!AS115=0,0,AS115/MoM!AS115*100)</f>
        <v>0.96936648645740831</v>
      </c>
      <c r="AS115" s="84">
        <f>IF(MoM!AT115=0,0,AT115/MoM!AT115*100)</f>
        <v>0.97314701575459228</v>
      </c>
      <c r="AT115" s="84">
        <f>IF(MoM!AU115=0,0,AU115/MoM!AU115*100)</f>
        <v>0.97713691851918616</v>
      </c>
      <c r="AU115" s="84">
        <f>IF(MoM!AV115=0,0,AV115/MoM!AV115*100)</f>
        <v>0.98641971924511851</v>
      </c>
      <c r="AV115" s="84">
        <f>IF(MoM!AW115=0,0,AW115/MoM!AW115*100)</f>
        <v>0.98789934882398622</v>
      </c>
      <c r="AW115" s="84">
        <f>IF(MoM!AX115=0,0,AX115/MoM!AX115*100)</f>
        <v>0.98799813875886877</v>
      </c>
      <c r="AX115" s="84">
        <f>IF(MoM!AY115=0,0,AY115/MoM!AY115*100)</f>
        <v>0.99135733243064894</v>
      </c>
      <c r="AY115" s="84">
        <f>IF(MoM!AZ115=0,0,AZ115/MoM!AZ115*100)</f>
        <v>0.99334004709551027</v>
      </c>
      <c r="AZ115" s="84">
        <f>IF(MoM!BA115=0,0,BA115/MoM!BA115*100)</f>
        <v>0.99761140929802117</v>
      </c>
      <c r="BA115" s="84">
        <f>IF(MoM!BB115=0,0,BB115/MoM!BB115*100)</f>
        <v>0.99681332017058277</v>
      </c>
      <c r="BB115" s="84">
        <f>IF(MoM!BC115=0,0,BC115/MoM!BC115*100)</f>
        <v>0.99581650685041223</v>
      </c>
      <c r="BC115" s="84">
        <f>IF(MoM!BD115=0,0,BD115/MoM!BD115*100)</f>
        <v>0.99531859859698701</v>
      </c>
      <c r="BD115" s="84">
        <f>IF(MoM!BE115=0,0,BE115/MoM!BE115*100)</f>
        <v>0.99621438533572426</v>
      </c>
      <c r="BE115" s="137">
        <v>1</v>
      </c>
      <c r="BF115" s="84">
        <f>BE115*MoM!BF115/100</f>
        <v>1.0036</v>
      </c>
      <c r="BG115" s="84">
        <f>BF115*MoM!BG115/100</f>
        <v>1.0041017999999999</v>
      </c>
      <c r="BH115" s="84">
        <f>BG115*MoM!BH115/100</f>
        <v>1.00249523712</v>
      </c>
      <c r="BI115" s="84">
        <f>BH115*MoM!BI115/100</f>
        <v>1.004099229499392</v>
      </c>
      <c r="BJ115" s="84">
        <f>BI115*MoM!BJ115/100</f>
        <v>1.0045008691911919</v>
      </c>
      <c r="BK115" s="84">
        <f>BJ115*MoM!BK115/100</f>
        <v>1.0071125714510891</v>
      </c>
      <c r="BL115" s="84">
        <f>BK115*MoM!BL115/100</f>
        <v>1.0086232403082658</v>
      </c>
      <c r="BM115" s="84">
        <f>BL115*MoM!BM115/100</f>
        <v>1.0068077184757107</v>
      </c>
      <c r="BN115" s="84">
        <f>BM115*MoM!BN115/100</f>
        <v>1.0050961453543019</v>
      </c>
      <c r="BO115" s="84">
        <f>BN115*MoM!BO115/100</f>
        <v>1.0042920684380185</v>
      </c>
      <c r="BP115" s="84">
        <f>BO115*MoM!BP115/100</f>
        <v>1.0059993649543633</v>
      </c>
      <c r="BQ115" s="84">
        <f>BP115*MoM!BQ115/100</f>
        <v>1.011733561334603</v>
      </c>
      <c r="BR115" s="84">
        <f>BQ115*MoM!BR115/100</f>
        <v>1.0156793222238081</v>
      </c>
      <c r="BS115" s="84">
        <f>BR115*MoM!BS115/100</f>
        <v>1.0199451753771482</v>
      </c>
      <c r="BT115" s="84">
        <f>BS115*MoM!BT115/100</f>
        <v>1.0210671150700632</v>
      </c>
    </row>
    <row r="116" spans="1:72" x14ac:dyDescent="0.45">
      <c r="A116" s="84">
        <f>Веса!A116</f>
        <v>1</v>
      </c>
      <c r="B116" s="84">
        <f>MoM!B116</f>
        <v>1</v>
      </c>
      <c r="C116" s="84">
        <f>БИПЦ_НДС!E116</f>
        <v>1</v>
      </c>
      <c r="D116" s="84">
        <f t="shared" si="1"/>
        <v>0</v>
      </c>
      <c r="E116" s="84">
        <v>0</v>
      </c>
      <c r="F116" s="84">
        <v>1</v>
      </c>
      <c r="G116" s="84">
        <v>0</v>
      </c>
      <c r="H116" s="84">
        <v>1</v>
      </c>
      <c r="I116" s="84">
        <v>0</v>
      </c>
      <c r="J116" s="141" t="s">
        <v>467</v>
      </c>
      <c r="K116" s="141" t="s">
        <v>467</v>
      </c>
      <c r="L116" s="99" t="str">
        <f>MoM!J116</f>
        <v>Костюм-двойка мужской, шт.</v>
      </c>
      <c r="M116" s="84">
        <f>IF(MoM!N116=0,0,N116/MoM!N116*100)</f>
        <v>0.78898116655312789</v>
      </c>
      <c r="N116" s="84">
        <f>IF(MoM!O116=0,0,O116/MoM!O116*100)</f>
        <v>0.79829114431845483</v>
      </c>
      <c r="O116" s="84">
        <f>IF(MoM!P116=0,0,P116/MoM!P116*100)</f>
        <v>0.80595473930391193</v>
      </c>
      <c r="P116" s="84">
        <f>IF(MoM!Q116=0,0,Q116/MoM!Q116*100)</f>
        <v>0.81425607311874215</v>
      </c>
      <c r="Q116" s="84">
        <f>IF(MoM!R116=0,0,R116/MoM!R116*100)</f>
        <v>0.82337574113767209</v>
      </c>
      <c r="R116" s="84">
        <f>IF(MoM!S116=0,0,S116/MoM!S116*100)</f>
        <v>0.82716326954690533</v>
      </c>
      <c r="S116" s="84">
        <f>IF(MoM!T116=0,0,T116/MoM!T116*100)</f>
        <v>0.83038920629813828</v>
      </c>
      <c r="T116" s="84">
        <f>IF(MoM!U116=0,0,U116/MoM!U116*100)</f>
        <v>0.83379380204396059</v>
      </c>
      <c r="U116" s="84">
        <f>IF(MoM!V116=0,0,V116/MoM!V116*100)</f>
        <v>0.84663422659543763</v>
      </c>
      <c r="V116" s="84">
        <f>IF(MoM!W116=0,0,W116/MoM!W116*100)</f>
        <v>0.85357662725352013</v>
      </c>
      <c r="W116" s="84">
        <f>IF(MoM!X116=0,0,X116/MoM!X116*100)</f>
        <v>0.86373418911783706</v>
      </c>
      <c r="X116" s="84">
        <f>IF(MoM!Y116=0,0,Y116/MoM!Y116*100)</f>
        <v>0.86943483476601469</v>
      </c>
      <c r="Y116" s="84">
        <f>IF(MoM!Z116=0,0,Z116/MoM!Z116*100)</f>
        <v>0.87882473098148761</v>
      </c>
      <c r="Z116" s="84">
        <f>IF(MoM!AA116=0,0,AA116/MoM!AA116*100)</f>
        <v>0.88365826700188577</v>
      </c>
      <c r="AA116" s="84">
        <f>IF(MoM!AB116=0,0,AB116/MoM!AB116*100)</f>
        <v>0.89099263061800127</v>
      </c>
      <c r="AB116" s="84">
        <f>IF(MoM!AC116=0,0,AC116/MoM!AC116*100)</f>
        <v>0.8958039908233385</v>
      </c>
      <c r="AC116" s="84">
        <f>IF(MoM!AD116=0,0,AD116/MoM!AD116*100)</f>
        <v>0.90252252075451356</v>
      </c>
      <c r="AD116" s="84">
        <f>IF(MoM!AE116=0,0,AE116/MoM!AE116*100)</f>
        <v>0.90658387209790892</v>
      </c>
      <c r="AE116" s="84">
        <f>IF(MoM!AF116=0,0,AF116/MoM!AF116*100)</f>
        <v>0.91021020758630056</v>
      </c>
      <c r="AF116" s="84">
        <f>IF(MoM!AG116=0,0,AG116/MoM!AG116*100)</f>
        <v>0.91530738474878381</v>
      </c>
      <c r="AG116" s="84">
        <f>IF(MoM!AH116=0,0,AH116/MoM!AH116*100)</f>
        <v>0.92345362047304802</v>
      </c>
      <c r="AH116" s="84">
        <f>IF(MoM!AI116=0,0,AI116/MoM!AI116*100)</f>
        <v>0.93056421335069051</v>
      </c>
      <c r="AI116" s="84">
        <f>IF(MoM!AJ116=0,0,AJ116/MoM!AJ116*100)</f>
        <v>0.9365198243161349</v>
      </c>
      <c r="AJ116" s="84">
        <f>IF(MoM!AK116=0,0,AK116/MoM!AK116*100)</f>
        <v>0.9407341635255575</v>
      </c>
      <c r="AK116" s="84">
        <f>IF(MoM!AL116=0,0,AL116/MoM!AL116*100)</f>
        <v>0.94421487993060216</v>
      </c>
      <c r="AL116" s="84">
        <f>IF(MoM!AM116=0,0,AM116/MoM!AM116*100)</f>
        <v>0.94751963201035927</v>
      </c>
      <c r="AM116" s="84">
        <f>IF(MoM!AN116=0,0,AN116/MoM!AN116*100)</f>
        <v>0.95064644679599342</v>
      </c>
      <c r="AN116" s="84">
        <f>IF(MoM!AO116=0,0,AO116/MoM!AO116*100)</f>
        <v>0.95511448509593455</v>
      </c>
      <c r="AO116" s="84">
        <f>IF(MoM!AP116=0,0,AP116/MoM!AP116*100)</f>
        <v>0.95855289724227999</v>
      </c>
      <c r="AP116" s="84">
        <f>IF(MoM!AQ116=0,0,AQ116/MoM!AQ116*100)</f>
        <v>0.95960730542924644</v>
      </c>
      <c r="AQ116" s="84">
        <f>IF(MoM!AR116=0,0,AR116/MoM!AR116*100)</f>
        <v>0.96104671638739037</v>
      </c>
      <c r="AR116" s="84">
        <f>IF(MoM!AS116=0,0,AS116/MoM!AS116*100)</f>
        <v>0.96489090325294002</v>
      </c>
      <c r="AS116" s="84">
        <f>IF(MoM!AT116=0,0,AT116/MoM!AT116*100)</f>
        <v>0.96701366324009641</v>
      </c>
      <c r="AT116" s="84">
        <f>IF(MoM!AU116=0,0,AU116/MoM!AU116*100)</f>
        <v>0.97291244658586096</v>
      </c>
      <c r="AU116" s="84">
        <f>IF(MoM!AV116=0,0,AV116/MoM!AV116*100)</f>
        <v>0.97524743645766698</v>
      </c>
      <c r="AV116" s="84">
        <f>IF(MoM!AW116=0,0,AW116/MoM!AW116*100)</f>
        <v>0.97758803030516539</v>
      </c>
      <c r="AW116" s="84">
        <f>IF(MoM!AX116=0,0,AX116/MoM!AX116*100)</f>
        <v>0.97924992995668414</v>
      </c>
      <c r="AX116" s="84">
        <f>IF(MoM!AY116=0,0,AY116/MoM!AY116*100)</f>
        <v>0.98081672984461488</v>
      </c>
      <c r="AY116" s="84">
        <f>IF(MoM!AZ116=0,0,AZ116/MoM!AZ116*100)</f>
        <v>0.98434767007205548</v>
      </c>
      <c r="AZ116" s="84">
        <f>IF(MoM!BA116=0,0,BA116/MoM!BA116*100)</f>
        <v>0.98789132168431493</v>
      </c>
      <c r="BA116" s="84">
        <f>IF(MoM!BB116=0,0,BB116/MoM!BB116*100)</f>
        <v>0.99006468259202041</v>
      </c>
      <c r="BB116" s="84">
        <f>IF(MoM!BC116=0,0,BC116/MoM!BC116*100)</f>
        <v>0.99343090251283339</v>
      </c>
      <c r="BC116" s="84">
        <f>IF(MoM!BD116=0,0,BD116/MoM!BD116*100)</f>
        <v>0.99412630414459224</v>
      </c>
      <c r="BD116" s="84">
        <f>IF(MoM!BE116=0,0,BE116/MoM!BE116*100)</f>
        <v>0.99760574620909814</v>
      </c>
      <c r="BE116" s="137">
        <v>1</v>
      </c>
      <c r="BF116" s="84">
        <f>BE116*MoM!BF116/100</f>
        <v>1.0048000000000001</v>
      </c>
      <c r="BG116" s="84">
        <f>BF116*MoM!BG116/100</f>
        <v>1.0098240000000001</v>
      </c>
      <c r="BH116" s="84">
        <f>BG116*MoM!BH116/100</f>
        <v>1.0122475775999999</v>
      </c>
      <c r="BI116" s="84">
        <f>BH116*MoM!BI116/100</f>
        <v>1.0152843203327999</v>
      </c>
      <c r="BJ116" s="84">
        <f>BI116*MoM!BJ116/100</f>
        <v>1.0179240595656653</v>
      </c>
      <c r="BK116" s="84">
        <f>BJ116*MoM!BK116/100</f>
        <v>1.0187383988133178</v>
      </c>
      <c r="BL116" s="84">
        <f>BK116*MoM!BL116/100</f>
        <v>1.0200627587317752</v>
      </c>
      <c r="BM116" s="84">
        <f>BL116*MoM!BM116/100</f>
        <v>1.023326959559717</v>
      </c>
      <c r="BN116" s="84">
        <f>BM116*MoM!BN116/100</f>
        <v>1.0234292922556731</v>
      </c>
      <c r="BO116" s="84">
        <f>BN116*MoM!BO116/100</f>
        <v>1.0237363210433499</v>
      </c>
      <c r="BP116" s="84">
        <f>BO116*MoM!BP116/100</f>
        <v>1.024964804628602</v>
      </c>
      <c r="BQ116" s="84">
        <f>BP116*MoM!BQ116/100</f>
        <v>1.0273222236792479</v>
      </c>
      <c r="BR116" s="84">
        <f>BQ116*MoM!BR116/100</f>
        <v>1.0292741359042383</v>
      </c>
      <c r="BS116" s="84">
        <f>BR116*MoM!BS116/100</f>
        <v>1.0315385390032277</v>
      </c>
      <c r="BT116" s="84">
        <f>BS116*MoM!BT116/100</f>
        <v>1.0326732313961313</v>
      </c>
    </row>
    <row r="117" spans="1:72" ht="42.75" x14ac:dyDescent="0.45">
      <c r="A117" s="84">
        <f>Веса!A117</f>
        <v>1</v>
      </c>
      <c r="B117" s="84">
        <f>MoM!B117</f>
        <v>1</v>
      </c>
      <c r="C117" s="84">
        <f>БИПЦ_НДС!E117</f>
        <v>1</v>
      </c>
      <c r="D117" s="84">
        <f t="shared" si="1"/>
        <v>0</v>
      </c>
      <c r="E117" s="84">
        <v>0</v>
      </c>
      <c r="F117" s="84">
        <v>1</v>
      </c>
      <c r="G117" s="84">
        <v>0</v>
      </c>
      <c r="H117" s="84">
        <v>1</v>
      </c>
      <c r="I117" s="84">
        <v>0</v>
      </c>
      <c r="J117" s="139" t="s">
        <v>116</v>
      </c>
      <c r="K117" s="139" t="s">
        <v>116</v>
      </c>
      <c r="L117" s="99" t="str">
        <f>MoM!J117</f>
        <v>Брюки мужские из полушерстяных или смесовых тканей, шт.</v>
      </c>
      <c r="M117" s="84">
        <f>IF(MoM!N117=0,0,N117/MoM!N117*100)</f>
        <v>0.78208851638749355</v>
      </c>
      <c r="N117" s="84">
        <f>IF(MoM!O117=0,0,O117/MoM!O117*100)</f>
        <v>0.79249029365544721</v>
      </c>
      <c r="O117" s="84">
        <f>IF(MoM!P117=0,0,P117/MoM!P117*100)</f>
        <v>0.80231717329677466</v>
      </c>
      <c r="P117" s="84">
        <f>IF(MoM!Q117=0,0,Q117/MoM!Q117*100)</f>
        <v>0.81170428422434693</v>
      </c>
      <c r="Q117" s="84">
        <f>IF(MoM!R117=0,0,R117/MoM!R117*100)</f>
        <v>0.82022717920870247</v>
      </c>
      <c r="R117" s="84">
        <f>IF(MoM!S117=0,0,S117/MoM!S117*100)</f>
        <v>0.82539461043771734</v>
      </c>
      <c r="S117" s="84">
        <f>IF(MoM!T117=0,0,T117/MoM!T117*100)</f>
        <v>0.82869618887946828</v>
      </c>
      <c r="T117" s="84">
        <f>IF(MoM!U117=0,0,U117/MoM!U117*100)</f>
        <v>0.83822619505158225</v>
      </c>
      <c r="U117" s="84">
        <f>IF(MoM!V117=0,0,V117/MoM!V117*100)</f>
        <v>0.8484525546312115</v>
      </c>
      <c r="V117" s="84">
        <f>IF(MoM!W117=0,0,W117/MoM!W117*100)</f>
        <v>0.85812491375400735</v>
      </c>
      <c r="W117" s="84">
        <f>IF(MoM!X117=0,0,X117/MoM!X117*100)</f>
        <v>0.86747847531392619</v>
      </c>
      <c r="X117" s="84">
        <f>IF(MoM!Y117=0,0,Y117/MoM!Y117*100)</f>
        <v>0.8738110681837179</v>
      </c>
      <c r="Y117" s="84">
        <f>IF(MoM!Z117=0,0,Z117/MoM!Z117*100)</f>
        <v>0.87957822123373042</v>
      </c>
      <c r="Z117" s="84">
        <f>IF(MoM!AA117=0,0,AA117/MoM!AA117*100)</f>
        <v>0.88731850958058722</v>
      </c>
      <c r="AA117" s="84">
        <f>IF(MoM!AB117=0,0,AB117/MoM!AB117*100)</f>
        <v>0.8968128176330995</v>
      </c>
      <c r="AB117" s="84">
        <f>IF(MoM!AC117=0,0,AC117/MoM!AC117*100)</f>
        <v>0.90300082607476795</v>
      </c>
      <c r="AC117" s="84">
        <f>IF(MoM!AD117=0,0,AD117/MoM!AD117*100)</f>
        <v>0.90814793078339406</v>
      </c>
      <c r="AD117" s="84">
        <f>IF(MoM!AE117=0,0,AE117/MoM!AE117*100)</f>
        <v>0.91005504143803917</v>
      </c>
      <c r="AE117" s="84">
        <f>IF(MoM!AF117=0,0,AF117/MoM!AF117*100)</f>
        <v>0.91178414601677149</v>
      </c>
      <c r="AF117" s="84">
        <f>IF(MoM!AG117=0,0,AG117/MoM!AG117*100)</f>
        <v>0.91825781345349045</v>
      </c>
      <c r="AG117" s="84">
        <f>IF(MoM!AH117=0,0,AH117/MoM!AH117*100)</f>
        <v>0.92716491424398928</v>
      </c>
      <c r="AH117" s="84">
        <f>IF(MoM!AI117=0,0,AI117/MoM!AI117*100)</f>
        <v>0.93523124899791199</v>
      </c>
      <c r="AI117" s="84">
        <f>IF(MoM!AJ117=0,0,AJ117/MoM!AJ117*100)</f>
        <v>0.94074911336699962</v>
      </c>
      <c r="AJ117" s="84">
        <f>IF(MoM!AK117=0,0,AK117/MoM!AK117*100)</f>
        <v>0.94507655928848777</v>
      </c>
      <c r="AK117" s="84">
        <f>IF(MoM!AL117=0,0,AL117/MoM!AL117*100)</f>
        <v>0.95017997270864574</v>
      </c>
      <c r="AL117" s="84">
        <f>IF(MoM!AM117=0,0,AM117/MoM!AM117*100)</f>
        <v>0.95379065660493845</v>
      </c>
      <c r="AM117" s="84">
        <f>IF(MoM!AN117=0,0,AN117/MoM!AN117*100)</f>
        <v>0.9565566495090928</v>
      </c>
      <c r="AN117" s="84">
        <f>IF(MoM!AO117=0,0,AO117/MoM!AO117*100)</f>
        <v>0.96411344704021473</v>
      </c>
      <c r="AO117" s="84">
        <f>IF(MoM!AP117=0,0,AP117/MoM!AP117*100)</f>
        <v>0.96623449662370309</v>
      </c>
      <c r="AP117" s="84">
        <f>IF(MoM!AQ117=0,0,AQ117/MoM!AQ117*100)</f>
        <v>0.96555813247606659</v>
      </c>
      <c r="AQ117" s="84">
        <f>IF(MoM!AR117=0,0,AR117/MoM!AR117*100)</f>
        <v>0.96662024642179023</v>
      </c>
      <c r="AR117" s="84">
        <f>IF(MoM!AS117=0,0,AS117/MoM!AS117*100)</f>
        <v>0.97039006538283523</v>
      </c>
      <c r="AS117" s="84">
        <f>IF(MoM!AT117=0,0,AT117/MoM!AT117*100)</f>
        <v>0.97398050862475172</v>
      </c>
      <c r="AT117" s="84">
        <f>IF(MoM!AU117=0,0,AU117/MoM!AU117*100)</f>
        <v>0.97690245015062582</v>
      </c>
      <c r="AU117" s="84">
        <f>IF(MoM!AV117=0,0,AV117/MoM!AV117*100)</f>
        <v>0.98032160872615293</v>
      </c>
      <c r="AV117" s="84">
        <f>IF(MoM!AW117=0,0,AW117/MoM!AW117*100)</f>
        <v>0.98316454139145881</v>
      </c>
      <c r="AW117" s="84">
        <f>IF(MoM!AX117=0,0,AX117/MoM!AX117*100)</f>
        <v>0.9859174021073549</v>
      </c>
      <c r="AX117" s="84">
        <f>IF(MoM!AY117=0,0,AY117/MoM!AY117*100)</f>
        <v>0.9888751543136769</v>
      </c>
      <c r="AY117" s="84">
        <f>IF(MoM!AZ117=0,0,AZ117/MoM!AZ117*100)</f>
        <v>0.99085290462230435</v>
      </c>
      <c r="AZ117" s="84">
        <f>IF(MoM!BA117=0,0,BA117/MoM!BA117*100)</f>
        <v>0.99313186630293571</v>
      </c>
      <c r="BA117" s="84">
        <f>IF(MoM!BB117=0,0,BB117/MoM!BB117*100)</f>
        <v>0.99283392674304471</v>
      </c>
      <c r="BB117" s="84">
        <f>IF(MoM!BC117=0,0,BC117/MoM!BC117*100)</f>
        <v>0.9947203112038564</v>
      </c>
      <c r="BC117" s="84">
        <f>IF(MoM!BD117=0,0,BD117/MoM!BD117*100)</f>
        <v>0.99501872729721752</v>
      </c>
      <c r="BD117" s="84">
        <f>IF(MoM!BE117=0,0,BE117/MoM!BE117*100)</f>
        <v>0.99730727037000111</v>
      </c>
      <c r="BE117" s="137">
        <v>1</v>
      </c>
      <c r="BF117" s="84">
        <f>BE117*MoM!BF117/100</f>
        <v>1.0058</v>
      </c>
      <c r="BG117" s="84">
        <f>BF117*MoM!BG117/100</f>
        <v>1.0087168200000001</v>
      </c>
      <c r="BH117" s="84">
        <f>BG117*MoM!BH117/100</f>
        <v>1.011541227096</v>
      </c>
      <c r="BI117" s="84">
        <f>BH117*MoM!BI117/100</f>
        <v>1.0140700801637401</v>
      </c>
      <c r="BJ117" s="84">
        <f>BI117*MoM!BJ117/100</f>
        <v>1.0168080693801822</v>
      </c>
      <c r="BK117" s="84">
        <f>BJ117*MoM!BK117/100</f>
        <v>1.0193500895536325</v>
      </c>
      <c r="BL117" s="84">
        <f>BK117*MoM!BL117/100</f>
        <v>1.020879114687963</v>
      </c>
      <c r="BM117" s="84">
        <f>BL117*MoM!BM117/100</f>
        <v>1.0223083454485262</v>
      </c>
      <c r="BN117" s="84">
        <f>BM117*MoM!BN117/100</f>
        <v>1.02322842295943</v>
      </c>
      <c r="BO117" s="84">
        <f>BN117*MoM!BO117/100</f>
        <v>1.024865588436165</v>
      </c>
      <c r="BP117" s="84">
        <f>BO117*MoM!BP117/100</f>
        <v>1.0275302389660992</v>
      </c>
      <c r="BQ117" s="84">
        <f>BP117*MoM!BQ117/100</f>
        <v>1.0313321008502738</v>
      </c>
      <c r="BR117" s="84">
        <f>BQ117*MoM!BR117/100</f>
        <v>1.0339104311023994</v>
      </c>
      <c r="BS117" s="84">
        <f>BR117*MoM!BS117/100</f>
        <v>1.03845963699925</v>
      </c>
      <c r="BT117" s="84">
        <f>BS117*MoM!BT117/100</f>
        <v>1.0394980966362493</v>
      </c>
    </row>
    <row r="118" spans="1:72" ht="28.5" x14ac:dyDescent="0.45">
      <c r="A118" s="84">
        <f>Веса!A118</f>
        <v>1</v>
      </c>
      <c r="B118" s="84">
        <f>MoM!B118</f>
        <v>1</v>
      </c>
      <c r="C118" s="84">
        <f>БИПЦ_НДС!E118</f>
        <v>1</v>
      </c>
      <c r="D118" s="84">
        <f t="shared" si="1"/>
        <v>0</v>
      </c>
      <c r="E118" s="84">
        <v>0</v>
      </c>
      <c r="F118" s="84">
        <v>1</v>
      </c>
      <c r="G118" s="84">
        <v>0</v>
      </c>
      <c r="H118" s="84">
        <v>1</v>
      </c>
      <c r="I118" s="84">
        <v>0</v>
      </c>
      <c r="J118" s="139" t="s">
        <v>117</v>
      </c>
      <c r="K118" s="139" t="s">
        <v>117</v>
      </c>
      <c r="L118" s="99" t="str">
        <f>MoM!J118</f>
        <v>Брюки мужские из джинсовой ткани (джинсы), шт.</v>
      </c>
      <c r="M118" s="84">
        <f>IF(MoM!N118=0,0,N118/MoM!N118*100)</f>
        <v>0.80346452177519256</v>
      </c>
      <c r="N118" s="84">
        <f>IF(MoM!O118=0,0,O118/MoM!O118*100)</f>
        <v>0.82435459934134758</v>
      </c>
      <c r="O118" s="84">
        <f>IF(MoM!P118=0,0,P118/MoM!P118*100)</f>
        <v>0.84521077070468364</v>
      </c>
      <c r="P118" s="84">
        <f>IF(MoM!Q118=0,0,Q118/MoM!Q118*100)</f>
        <v>0.85729728472576072</v>
      </c>
      <c r="Q118" s="84">
        <f>IF(MoM!R118=0,0,R118/MoM!R118*100)</f>
        <v>0.86484150083134748</v>
      </c>
      <c r="R118" s="84">
        <f>IF(MoM!S118=0,0,S118/MoM!S118*100)</f>
        <v>0.86778196193417412</v>
      </c>
      <c r="S118" s="84">
        <f>IF(MoM!T118=0,0,T118/MoM!T118*100)</f>
        <v>0.87003819503520297</v>
      </c>
      <c r="T118" s="84">
        <f>IF(MoM!U118=0,0,U118/MoM!U118*100)</f>
        <v>0.87795554261002329</v>
      </c>
      <c r="U118" s="84">
        <f>IF(MoM!V118=0,0,V118/MoM!V118*100)</f>
        <v>0.89147605796621765</v>
      </c>
      <c r="V118" s="84">
        <f>IF(MoM!W118=0,0,W118/MoM!W118*100)</f>
        <v>0.90297609911398191</v>
      </c>
      <c r="W118" s="84">
        <f>IF(MoM!X118=0,0,X118/MoM!X118*100)</f>
        <v>0.91119318161591911</v>
      </c>
      <c r="X118" s="84">
        <f>IF(MoM!Y118=0,0,Y118/MoM!Y118*100)</f>
        <v>0.91793601115987677</v>
      </c>
      <c r="Y118" s="84">
        <f>IF(MoM!Z118=0,0,Z118/MoM!Z118*100)</f>
        <v>0.92399438883353191</v>
      </c>
      <c r="Z118" s="84">
        <f>IF(MoM!AA118=0,0,AA118/MoM!AA118*100)</f>
        <v>0.93351153103851736</v>
      </c>
      <c r="AA118" s="84">
        <f>IF(MoM!AB118=0,0,AB118/MoM!AB118*100)</f>
        <v>0.9419131348178641</v>
      </c>
      <c r="AB118" s="84">
        <f>IF(MoM!AC118=0,0,AC118/MoM!AC118*100)</f>
        <v>0.94831814413462567</v>
      </c>
      <c r="AC118" s="84">
        <f>IF(MoM!AD118=0,0,AD118/MoM!AD118*100)</f>
        <v>0.95524086658680851</v>
      </c>
      <c r="AD118" s="84">
        <f>IF(MoM!AE118=0,0,AE118/MoM!AE118*100)</f>
        <v>0.95810658918656888</v>
      </c>
      <c r="AE118" s="84">
        <f>IF(MoM!AF118=0,0,AF118/MoM!AF118*100)</f>
        <v>0.95887307445791814</v>
      </c>
      <c r="AF118" s="84">
        <f>IF(MoM!AG118=0,0,AG118/MoM!AG118*100)</f>
        <v>0.9629003413706414</v>
      </c>
      <c r="AG118" s="84">
        <f>IF(MoM!AH118=0,0,AH118/MoM!AH118*100)</f>
        <v>0.96944806369196179</v>
      </c>
      <c r="AH118" s="84">
        <f>IF(MoM!AI118=0,0,AI118/MoM!AI118*100)</f>
        <v>0.97584642091232876</v>
      </c>
      <c r="AI118" s="84">
        <f>IF(MoM!AJ118=0,0,AJ118/MoM!AJ118*100)</f>
        <v>0.97848120624879198</v>
      </c>
      <c r="AJ118" s="84">
        <f>IF(MoM!AK118=0,0,AK118/MoM!AK118*100)</f>
        <v>0.97945968745504075</v>
      </c>
      <c r="AK118" s="84">
        <f>IF(MoM!AL118=0,0,AL118/MoM!AL118*100)</f>
        <v>0.98220217457991488</v>
      </c>
      <c r="AL118" s="84">
        <f>IF(MoM!AM118=0,0,AM118/MoM!AM118*100)</f>
        <v>0.98563988219094456</v>
      </c>
      <c r="AM118" s="84">
        <f>IF(MoM!AN118=0,0,AN118/MoM!AN118*100)</f>
        <v>0.9888924938021747</v>
      </c>
      <c r="AN118" s="84">
        <f>IF(MoM!AO118=0,0,AO118/MoM!AO118*100)</f>
        <v>0.98928805079969573</v>
      </c>
      <c r="AO118" s="84">
        <f>IF(MoM!AP118=0,0,AP118/MoM!AP118*100)</f>
        <v>0.98800197633365605</v>
      </c>
      <c r="AP118" s="84">
        <f>IF(MoM!AQ118=0,0,AQ118/MoM!AQ118*100)</f>
        <v>0.98691517415968899</v>
      </c>
      <c r="AQ118" s="84">
        <f>IF(MoM!AR118=0,0,AR118/MoM!AR118*100)</f>
        <v>0.98464526925912155</v>
      </c>
      <c r="AR118" s="84">
        <f>IF(MoM!AS118=0,0,AS118/MoM!AS118*100)</f>
        <v>0.98779613412075074</v>
      </c>
      <c r="AS118" s="84">
        <f>IF(MoM!AT118=0,0,AT118/MoM!AT118*100)</f>
        <v>0.99154975943040957</v>
      </c>
      <c r="AT118" s="84">
        <f>IF(MoM!AU118=0,0,AU118/MoM!AU118*100)</f>
        <v>0.99303708406955526</v>
      </c>
      <c r="AU118" s="84">
        <f>IF(MoM!AV118=0,0,AV118/MoM!AV118*100)</f>
        <v>0.99432803227884559</v>
      </c>
      <c r="AV118" s="84">
        <f>IF(MoM!AW118=0,0,AW118/MoM!AW118*100)</f>
        <v>0.99442746508207358</v>
      </c>
      <c r="AW118" s="84">
        <f>IF(MoM!AX118=0,0,AX118/MoM!AX118*100)</f>
        <v>0.9938308086030242</v>
      </c>
      <c r="AX118" s="84">
        <f>IF(MoM!AY118=0,0,AY118/MoM!AY118*100)</f>
        <v>0.99571908713936996</v>
      </c>
      <c r="AY118" s="84">
        <f>IF(MoM!AZ118=0,0,AZ118/MoM!AZ118*100)</f>
        <v>0.99731223767879285</v>
      </c>
      <c r="AZ118" s="84">
        <f>IF(MoM!BA118=0,0,BA118/MoM!BA118*100)</f>
        <v>0.99900766848284672</v>
      </c>
      <c r="BA118" s="84">
        <f>IF(MoM!BB118=0,0,BB118/MoM!BB118*100)</f>
        <v>0.99880786694915014</v>
      </c>
      <c r="BB118" s="84">
        <f>IF(MoM!BC118=0,0,BC118/MoM!BC118*100)</f>
        <v>0.9968102512152518</v>
      </c>
      <c r="BC118" s="84">
        <f>IF(MoM!BD118=0,0,BD118/MoM!BD118*100)</f>
        <v>0.99581344096403657</v>
      </c>
      <c r="BD118" s="84">
        <f>IF(MoM!BE118=0,0,BE118/MoM!BE118*100)</f>
        <v>0.99740674246957906</v>
      </c>
      <c r="BE118" s="137">
        <v>1</v>
      </c>
      <c r="BF118" s="84">
        <f>BE118*MoM!BF118/100</f>
        <v>1.0029999999999999</v>
      </c>
      <c r="BG118" s="84">
        <f>BF118*MoM!BG118/100</f>
        <v>1.0057080999999999</v>
      </c>
      <c r="BH118" s="84">
        <f>BG118*MoM!BH118/100</f>
        <v>1.0074178037699999</v>
      </c>
      <c r="BI118" s="84">
        <f>BH118*MoM!BI118/100</f>
        <v>1.0100370900598019</v>
      </c>
      <c r="BJ118" s="84">
        <f>BI118*MoM!BJ118/100</f>
        <v>1.0117541531129037</v>
      </c>
      <c r="BK118" s="84">
        <f>BJ118*MoM!BK118/100</f>
        <v>1.0119565039435263</v>
      </c>
      <c r="BL118" s="84">
        <f>BK118*MoM!BL118/100</f>
        <v>1.0162067212600892</v>
      </c>
      <c r="BM118" s="84">
        <f>BL118*MoM!BM118/100</f>
        <v>1.0182391347026094</v>
      </c>
      <c r="BN118" s="84">
        <f>BM118*MoM!BN118/100</f>
        <v>1.0184427825295499</v>
      </c>
      <c r="BO118" s="84">
        <f>BN118*MoM!BO118/100</f>
        <v>1.0185446268078029</v>
      </c>
      <c r="BP118" s="84">
        <f>BO118*MoM!BP118/100</f>
        <v>1.0209891339121415</v>
      </c>
      <c r="BQ118" s="84">
        <f>BP118*MoM!BQ118/100</f>
        <v>1.0237458045737042</v>
      </c>
      <c r="BR118" s="84">
        <f>BQ118*MoM!BR118/100</f>
        <v>1.025588547021937</v>
      </c>
      <c r="BS118" s="84">
        <f>BR118*MoM!BS118/100</f>
        <v>1.0271269298424699</v>
      </c>
      <c r="BT118" s="84">
        <f>BS118*MoM!BT118/100</f>
        <v>1.0266133663775487</v>
      </c>
    </row>
    <row r="119" spans="1:72" ht="42.75" x14ac:dyDescent="0.45">
      <c r="A119" s="84">
        <f>Веса!A119</f>
        <v>1</v>
      </c>
      <c r="B119" s="84">
        <f>MoM!B119</f>
        <v>1</v>
      </c>
      <c r="C119" s="84">
        <f>БИПЦ_НДС!E119</f>
        <v>1</v>
      </c>
      <c r="D119" s="84">
        <f t="shared" si="1"/>
        <v>0</v>
      </c>
      <c r="E119" s="84">
        <v>0</v>
      </c>
      <c r="F119" s="84">
        <v>1</v>
      </c>
      <c r="G119" s="84">
        <v>0</v>
      </c>
      <c r="H119" s="84">
        <v>1</v>
      </c>
      <c r="I119" s="84">
        <v>0</v>
      </c>
      <c r="J119" s="139" t="s">
        <v>468</v>
      </c>
      <c r="K119" s="99" t="s">
        <v>450</v>
      </c>
      <c r="L119" s="99" t="str">
        <f>MoM!J119</f>
        <v>Рубашка верхняя мужская, шт.</v>
      </c>
      <c r="M119" s="84">
        <f>IF(MoM!N119=0,0,N119/MoM!N119*100)</f>
        <v>0.73417344419570452</v>
      </c>
      <c r="N119" s="84">
        <f>IF(MoM!O119=0,0,O119/MoM!O119*100)</f>
        <v>0.74702147946912933</v>
      </c>
      <c r="O119" s="84">
        <f>IF(MoM!P119=0,0,P119/MoM!P119*100)</f>
        <v>0.76375476060923786</v>
      </c>
      <c r="P119" s="84">
        <f>IF(MoM!Q119=0,0,Q119/MoM!Q119*100)</f>
        <v>0.772614315832305</v>
      </c>
      <c r="Q119" s="84">
        <f>IF(MoM!R119=0,0,R119/MoM!R119*100)</f>
        <v>0.78134485760120997</v>
      </c>
      <c r="R119" s="84">
        <f>IF(MoM!S119=0,0,S119/MoM!S119*100)</f>
        <v>0.78634546468985766</v>
      </c>
      <c r="S119" s="84">
        <f>IF(MoM!T119=0,0,T119/MoM!T119*100)</f>
        <v>0.78980538473449302</v>
      </c>
      <c r="T119" s="84">
        <f>IF(MoM!U119=0,0,U119/MoM!U119*100)</f>
        <v>0.79920406881283346</v>
      </c>
      <c r="U119" s="84">
        <f>IF(MoM!V119=0,0,V119/MoM!V119*100)</f>
        <v>0.81199133391383871</v>
      </c>
      <c r="V119" s="84">
        <f>IF(MoM!W119=0,0,W119/MoM!W119*100)</f>
        <v>0.82254722125471857</v>
      </c>
      <c r="W119" s="84">
        <f>IF(MoM!X119=0,0,X119/MoM!X119*100)</f>
        <v>0.83110171235576769</v>
      </c>
      <c r="X119" s="84">
        <f>IF(MoM!Y119=0,0,Y119/MoM!Y119*100)</f>
        <v>0.84149048376021485</v>
      </c>
      <c r="Y119" s="84">
        <f>IF(MoM!Z119=0,0,Z119/MoM!Z119*100)</f>
        <v>0.84940049430756082</v>
      </c>
      <c r="Z119" s="84">
        <f>IF(MoM!AA119=0,0,AA119/MoM!AA119*100)</f>
        <v>0.85721497885519038</v>
      </c>
      <c r="AA119" s="84">
        <f>IF(MoM!AB119=0,0,AB119/MoM!AB119*100)</f>
        <v>0.86647290062682647</v>
      </c>
      <c r="AB119" s="84">
        <f>IF(MoM!AC119=0,0,AC119/MoM!AC119*100)</f>
        <v>0.87643733898403497</v>
      </c>
      <c r="AC119" s="84">
        <f>IF(MoM!AD119=0,0,AD119/MoM!AD119*100)</f>
        <v>0.88520171237387535</v>
      </c>
      <c r="AD119" s="84">
        <f>IF(MoM!AE119=0,0,AE119/MoM!AE119*100)</f>
        <v>0.89201776555915424</v>
      </c>
      <c r="AE119" s="84">
        <f>IF(MoM!AF119=0,0,AF119/MoM!AF119*100)</f>
        <v>0.89621024905728219</v>
      </c>
      <c r="AF119" s="84">
        <f>IF(MoM!AG119=0,0,AG119/MoM!AG119*100)</f>
        <v>0.90445538334860909</v>
      </c>
      <c r="AG119" s="84">
        <f>IF(MoM!AH119=0,0,AH119/MoM!AH119*100)</f>
        <v>0.91277637287541635</v>
      </c>
      <c r="AH119" s="84">
        <f>IF(MoM!AI119=0,0,AI119/MoM!AI119*100)</f>
        <v>0.92099136023129513</v>
      </c>
      <c r="AI119" s="84">
        <f>IF(MoM!AJ119=0,0,AJ119/MoM!AJ119*100)</f>
        <v>0.92817509284109923</v>
      </c>
      <c r="AJ119" s="84">
        <f>IF(MoM!AK119=0,0,AK119/MoM!AK119*100)</f>
        <v>0.93541485856525985</v>
      </c>
      <c r="AK119" s="84">
        <f>IF(MoM!AL119=0,0,AL119/MoM!AL119*100)</f>
        <v>0.94084026474493843</v>
      </c>
      <c r="AL119" s="84">
        <f>IF(MoM!AM119=0,0,AM119/MoM!AM119*100)</f>
        <v>0.94422728969802017</v>
      </c>
      <c r="AM119" s="84">
        <f>IF(MoM!AN119=0,0,AN119/MoM!AN119*100)</f>
        <v>0.94715439429608406</v>
      </c>
      <c r="AN119" s="84">
        <f>IF(MoM!AO119=0,0,AO119/MoM!AO119*100)</f>
        <v>0.95189016626756451</v>
      </c>
      <c r="AO119" s="84">
        <f>IF(MoM!AP119=0,0,AP119/MoM!AP119*100)</f>
        <v>0.95484102578299401</v>
      </c>
      <c r="AP119" s="84">
        <f>IF(MoM!AQ119=0,0,AQ119/MoM!AQ119*100)</f>
        <v>0.95493650988557233</v>
      </c>
      <c r="AQ119" s="84">
        <f>IF(MoM!AR119=0,0,AR119/MoM!AR119*100)</f>
        <v>0.95818329401918323</v>
      </c>
      <c r="AR119" s="84">
        <f>IF(MoM!AS119=0,0,AS119/MoM!AS119*100)</f>
        <v>0.96249511884226957</v>
      </c>
      <c r="AS119" s="84">
        <f>IF(MoM!AT119=0,0,AT119/MoM!AT119*100)</f>
        <v>0.96673009736517546</v>
      </c>
      <c r="AT119" s="84">
        <f>IF(MoM!AU119=0,0,AU119/MoM!AU119*100)</f>
        <v>0.97253047794936642</v>
      </c>
      <c r="AU119" s="84">
        <f>IF(MoM!AV119=0,0,AV119/MoM!AV119*100)</f>
        <v>0.9758370815743943</v>
      </c>
      <c r="AV119" s="84">
        <f>IF(MoM!AW119=0,0,AW119/MoM!AW119*100)</f>
        <v>0.97778875573754309</v>
      </c>
      <c r="AW119" s="84">
        <f>IF(MoM!AX119=0,0,AX119/MoM!AX119*100)</f>
        <v>0.97905988112000197</v>
      </c>
      <c r="AX119" s="84">
        <f>IF(MoM!AY119=0,0,AY119/MoM!AY119*100)</f>
        <v>0.98052847094168194</v>
      </c>
      <c r="AY119" s="84">
        <f>IF(MoM!AZ119=0,0,AZ119/MoM!AZ119*100)</f>
        <v>0.98317589781322445</v>
      </c>
      <c r="AZ119" s="84">
        <f>IF(MoM!BA119=0,0,BA119/MoM!BA119*100)</f>
        <v>0.98661701345557073</v>
      </c>
      <c r="BA119" s="84">
        <f>IF(MoM!BB119=0,0,BB119/MoM!BB119*100)</f>
        <v>0.98937954109324633</v>
      </c>
      <c r="BB119" s="84">
        <f>IF(MoM!BC119=0,0,BC119/MoM!BC119*100)</f>
        <v>0.98878591336859045</v>
      </c>
      <c r="BC119" s="84">
        <f>IF(MoM!BD119=0,0,BD119/MoM!BD119*100)</f>
        <v>0.99145563533468573</v>
      </c>
      <c r="BD119" s="84">
        <f>IF(MoM!BE119=0,0,BE119/MoM!BE119*100)</f>
        <v>0.99502487562189057</v>
      </c>
      <c r="BE119" s="137">
        <v>1</v>
      </c>
      <c r="BF119" s="84">
        <f>BE119*MoM!BF119/100</f>
        <v>1.0041</v>
      </c>
      <c r="BG119" s="84">
        <f>BF119*MoM!BG119/100</f>
        <v>1.0079155799999999</v>
      </c>
      <c r="BH119" s="84">
        <f>BG119*MoM!BH119/100</f>
        <v>1.010233785834</v>
      </c>
      <c r="BI119" s="84">
        <f>BH119*MoM!BI119/100</f>
        <v>1.011951183269918</v>
      </c>
      <c r="BJ119" s="84">
        <f>BI119*MoM!BJ119/100</f>
        <v>1.0147846465830737</v>
      </c>
      <c r="BK119" s="84">
        <f>BJ119*MoM!BK119/100</f>
        <v>1.0185393497754311</v>
      </c>
      <c r="BL119" s="84">
        <f>BK119*MoM!BL119/100</f>
        <v>1.0225116532395553</v>
      </c>
      <c r="BM119" s="84">
        <f>BL119*MoM!BM119/100</f>
        <v>1.0253746858686261</v>
      </c>
      <c r="BN119" s="84">
        <f>BM119*MoM!BN119/100</f>
        <v>1.0253746858686261</v>
      </c>
      <c r="BO119" s="84">
        <f>BN119*MoM!BO119/100</f>
        <v>1.0276305101775371</v>
      </c>
      <c r="BP119" s="84">
        <f>BO119*MoM!BP119/100</f>
        <v>1.0310216908611229</v>
      </c>
      <c r="BQ119" s="84">
        <f>BP119*MoM!BQ119/100</f>
        <v>1.0350426754554813</v>
      </c>
      <c r="BR119" s="84">
        <f>BQ119*MoM!BR119/100</f>
        <v>1.0392863504248488</v>
      </c>
      <c r="BS119" s="84">
        <f>BR119*MoM!BS119/100</f>
        <v>1.0433395671915058</v>
      </c>
      <c r="BT119" s="84">
        <f>BS119*MoM!BT119/100</f>
        <v>1.0463652519363611</v>
      </c>
    </row>
    <row r="120" spans="1:72" ht="28.5" x14ac:dyDescent="0.45">
      <c r="A120" s="84">
        <f>Веса!A120</f>
        <v>1</v>
      </c>
      <c r="B120" s="84">
        <f>MoM!B120</f>
        <v>1</v>
      </c>
      <c r="C120" s="84">
        <f>БИПЦ_НДС!E120</f>
        <v>1</v>
      </c>
      <c r="D120" s="84">
        <f t="shared" si="1"/>
        <v>0</v>
      </c>
      <c r="E120" s="84">
        <v>0</v>
      </c>
      <c r="F120" s="84">
        <v>1</v>
      </c>
      <c r="G120" s="84">
        <v>0</v>
      </c>
      <c r="H120" s="84">
        <v>1</v>
      </c>
      <c r="I120" s="84">
        <v>0</v>
      </c>
      <c r="J120" s="139" t="s">
        <v>469</v>
      </c>
      <c r="K120" s="139" t="s">
        <v>469</v>
      </c>
      <c r="L120" s="99" t="str">
        <f>MoM!J120</f>
        <v>Пальто женское демисезонное, шт.</v>
      </c>
      <c r="M120" s="84">
        <f>IF(MoM!N120=0,0,N120/MoM!N120*100)</f>
        <v>0.8096303811060015</v>
      </c>
      <c r="N120" s="84">
        <f>IF(MoM!O120=0,0,O120/MoM!O120*100)</f>
        <v>0.83213810570074842</v>
      </c>
      <c r="O120" s="84">
        <f>IF(MoM!P120=0,0,P120/MoM!P120*100)</f>
        <v>0.84977943354160435</v>
      </c>
      <c r="P120" s="84">
        <f>IF(MoM!Q120=0,0,Q120/MoM!Q120*100)</f>
        <v>0.85215881595552079</v>
      </c>
      <c r="Q120" s="84">
        <f>IF(MoM!R120=0,0,R120/MoM!R120*100)</f>
        <v>0.85352227006104953</v>
      </c>
      <c r="R120" s="84">
        <f>IF(MoM!S120=0,0,S120/MoM!S120*100)</f>
        <v>0.85258339556398244</v>
      </c>
      <c r="S120" s="84">
        <f>IF(MoM!T120=0,0,T120/MoM!T120*100)</f>
        <v>0.8530096872617644</v>
      </c>
      <c r="T120" s="84">
        <f>IF(MoM!U120=0,0,U120/MoM!U120*100)</f>
        <v>0.85736003666679939</v>
      </c>
      <c r="U120" s="84">
        <f>IF(MoM!V120=0,0,V120/MoM!V120*100)</f>
        <v>0.87510738942580202</v>
      </c>
      <c r="V120" s="84">
        <f>IF(MoM!W120=0,0,W120/MoM!W120*100)</f>
        <v>0.88858404322295947</v>
      </c>
      <c r="W120" s="84">
        <f>IF(MoM!X120=0,0,X120/MoM!X120*100)</f>
        <v>0.89364897226933038</v>
      </c>
      <c r="X120" s="84">
        <f>IF(MoM!Y120=0,0,Y120/MoM!Y120*100)</f>
        <v>0.89632991918613825</v>
      </c>
      <c r="Y120" s="84">
        <f>IF(MoM!Z120=0,0,Z120/MoM!Z120*100)</f>
        <v>0.89982560587096405</v>
      </c>
      <c r="Z120" s="84">
        <f>IF(MoM!AA120=0,0,AA120/MoM!AA120*100)</f>
        <v>0.90819398400556417</v>
      </c>
      <c r="AA120" s="84">
        <f>IF(MoM!AB120=0,0,AB120/MoM!AB120*100)</f>
        <v>0.9200913251960372</v>
      </c>
      <c r="AB120" s="84">
        <f>IF(MoM!AC120=0,0,AC120/MoM!AC120*100)</f>
        <v>0.92073538912367436</v>
      </c>
      <c r="AC120" s="84">
        <f>IF(MoM!AD120=0,0,AD120/MoM!AD120*100)</f>
        <v>0.9205512420458497</v>
      </c>
      <c r="AD120" s="84">
        <f>IF(MoM!AE120=0,0,AE120/MoM!AE120*100)</f>
        <v>0.91981480105221303</v>
      </c>
      <c r="AE120" s="84">
        <f>IF(MoM!AF120=0,0,AF120/MoM!AF120*100)</f>
        <v>0.91990678253231828</v>
      </c>
      <c r="AF120" s="84">
        <f>IF(MoM!AG120=0,0,AG120/MoM!AG120*100)</f>
        <v>0.92202256813214267</v>
      </c>
      <c r="AG120" s="84">
        <f>IF(MoM!AH120=0,0,AH120/MoM!AH120*100)</f>
        <v>0.9375125472767627</v>
      </c>
      <c r="AH120" s="84">
        <f>IF(MoM!AI120=0,0,AI120/MoM!AI120*100)</f>
        <v>0.94913770286299448</v>
      </c>
      <c r="AI120" s="84">
        <f>IF(MoM!AJ120=0,0,AJ120/MoM!AJ120*100)</f>
        <v>0.95350373629616414</v>
      </c>
      <c r="AJ120" s="84">
        <f>IF(MoM!AK120=0,0,AK120/MoM!AK120*100)</f>
        <v>0.95569679488964543</v>
      </c>
      <c r="AK120" s="84">
        <f>IF(MoM!AL120=0,0,AL120/MoM!AL120*100)</f>
        <v>0.95569679488964543</v>
      </c>
      <c r="AL120" s="84">
        <f>IF(MoM!AM120=0,0,AM120/MoM!AM120*100)</f>
        <v>0.95904173367175916</v>
      </c>
      <c r="AM120" s="84">
        <f>IF(MoM!AN120=0,0,AN120/MoM!AN120*100)</f>
        <v>0.9667140675411332</v>
      </c>
      <c r="AN120" s="84">
        <f>IF(MoM!AO120=0,0,AO120/MoM!AO120*100)</f>
        <v>0.96690741035464145</v>
      </c>
      <c r="AO120" s="84">
        <f>IF(MoM!AP120=0,0,AP120/MoM!AP120*100)</f>
        <v>0.96594050294428691</v>
      </c>
      <c r="AP120" s="84">
        <f>IF(MoM!AQ120=0,0,AQ120/MoM!AQ120*100)</f>
        <v>0.96536093864252026</v>
      </c>
      <c r="AQ120" s="84">
        <f>IF(MoM!AR120=0,0,AR120/MoM!AR120*100)</f>
        <v>0.96555401083024872</v>
      </c>
      <c r="AR120" s="84">
        <f>IF(MoM!AS120=0,0,AS120/MoM!AS120*100)</f>
        <v>0.96787134045624135</v>
      </c>
      <c r="AS120" s="84">
        <f>IF(MoM!AT120=0,0,AT120/MoM!AT120*100)</f>
        <v>0.97667896965439316</v>
      </c>
      <c r="AT120" s="84">
        <f>IF(MoM!AU120=0,0,AU120/MoM!AU120*100)</f>
        <v>0.98429706561769736</v>
      </c>
      <c r="AU120" s="84">
        <f>IF(MoM!AV120=0,0,AV120/MoM!AV120*100)</f>
        <v>0.98528136268331501</v>
      </c>
      <c r="AV120" s="84">
        <f>IF(MoM!AW120=0,0,AW120/MoM!AW120*100)</f>
        <v>0.98498577827450995</v>
      </c>
      <c r="AW120" s="84">
        <f>IF(MoM!AX120=0,0,AX120/MoM!AX120*100)</f>
        <v>0.98518277543016475</v>
      </c>
      <c r="AX120" s="84">
        <f>IF(MoM!AY120=0,0,AY120/MoM!AY120*100)</f>
        <v>0.98981313447468655</v>
      </c>
      <c r="AY120" s="84">
        <f>IF(MoM!AZ120=0,0,AZ120/MoM!AZ120*100)</f>
        <v>0.99476220014705996</v>
      </c>
      <c r="AZ120" s="84">
        <f>IF(MoM!BA120=0,0,BA120/MoM!BA120*100)</f>
        <v>0.99336953306685405</v>
      </c>
      <c r="BA120" s="84">
        <f>IF(MoM!BB120=0,0,BB120/MoM!BB120*100)</f>
        <v>0.99158146790733359</v>
      </c>
      <c r="BB120" s="84">
        <f>IF(MoM!BC120=0,0,BC120/MoM!BC120*100)</f>
        <v>0.99029241199905405</v>
      </c>
      <c r="BC120" s="84">
        <f>IF(MoM!BD120=0,0,BD120/MoM!BD120*100)</f>
        <v>0.9900943535166542</v>
      </c>
      <c r="BD120" s="84">
        <f>IF(MoM!BE120=0,0,BE120/MoM!BE120*100)</f>
        <v>0.9905894006934125</v>
      </c>
      <c r="BE120" s="137">
        <v>1</v>
      </c>
      <c r="BF120" s="84">
        <f>BE120*MoM!BF120/100</f>
        <v>1.0073000000000001</v>
      </c>
      <c r="BG120" s="84">
        <f>BF120*MoM!BG120/100</f>
        <v>1.0098182500000001</v>
      </c>
      <c r="BH120" s="84">
        <f>BG120*MoM!BH120/100</f>
        <v>1.009515304525</v>
      </c>
      <c r="BI120" s="84">
        <f>BH120*MoM!BI120/100</f>
        <v>1.0108276744208826</v>
      </c>
      <c r="BJ120" s="84">
        <f>BI120*MoM!BJ120/100</f>
        <v>1.0134558263743769</v>
      </c>
      <c r="BK120" s="84">
        <f>BJ120*MoM!BK120/100</f>
        <v>1.0155840836097629</v>
      </c>
      <c r="BL120" s="84">
        <f>BK120*MoM!BL120/100</f>
        <v>1.0127404481756554</v>
      </c>
      <c r="BM120" s="84">
        <f>BL120*MoM!BM120/100</f>
        <v>1.0120315298619327</v>
      </c>
      <c r="BN120" s="84">
        <f>BM120*MoM!BN120/100</f>
        <v>1.0115255140970019</v>
      </c>
      <c r="BO120" s="84">
        <f>BN120*MoM!BO120/100</f>
        <v>1.0111209038913629</v>
      </c>
      <c r="BP120" s="84">
        <f>BO120*MoM!BP120/100</f>
        <v>1.0118286885240868</v>
      </c>
      <c r="BQ120" s="84">
        <f>BP120*MoM!BQ120/100</f>
        <v>1.0185067578683458</v>
      </c>
      <c r="BR120" s="84">
        <f>BQ120*MoM!BR120/100</f>
        <v>1.0245159477397692</v>
      </c>
      <c r="BS120" s="84">
        <f>BR120*MoM!BS120/100</f>
        <v>1.0272821407986665</v>
      </c>
      <c r="BT120" s="84">
        <f>BS120*MoM!BT120/100</f>
        <v>1.0296448897225035</v>
      </c>
    </row>
    <row r="121" spans="1:72" ht="28.5" x14ac:dyDescent="0.45">
      <c r="A121" s="84">
        <f>Веса!A121</f>
        <v>1</v>
      </c>
      <c r="B121" s="84">
        <f>MoM!B121</f>
        <v>1</v>
      </c>
      <c r="C121" s="84">
        <f>БИПЦ_НДС!E121</f>
        <v>1</v>
      </c>
      <c r="D121" s="84">
        <f t="shared" si="1"/>
        <v>0</v>
      </c>
      <c r="E121" s="84">
        <v>0</v>
      </c>
      <c r="F121" s="84">
        <v>1</v>
      </c>
      <c r="G121" s="84">
        <v>0</v>
      </c>
      <c r="H121" s="84">
        <v>1</v>
      </c>
      <c r="I121" s="84">
        <v>0</v>
      </c>
      <c r="J121" s="139" t="s">
        <v>120</v>
      </c>
      <c r="K121" s="139" t="s">
        <v>120</v>
      </c>
      <c r="L121" s="99" t="str">
        <f>MoM!J121</f>
        <v>Пальто (полупальто) женское с верхом из плащевых тканей, шт.</v>
      </c>
      <c r="M121" s="84">
        <f>IF(MoM!N121=0,0,N121/MoM!N121*100)</f>
        <v>0.83207660811736184</v>
      </c>
      <c r="N121" s="84">
        <f>IF(MoM!O121=0,0,O121/MoM!O121*100)</f>
        <v>0.84264398104045235</v>
      </c>
      <c r="O121" s="84">
        <f>IF(MoM!P121=0,0,P121/MoM!P121*100)</f>
        <v>0.85494658316364291</v>
      </c>
      <c r="P121" s="84">
        <f>IF(MoM!Q121=0,0,Q121/MoM!Q121*100)</f>
        <v>0.85691296030491937</v>
      </c>
      <c r="Q121" s="84">
        <f>IF(MoM!R121=0,0,R121/MoM!R121*100)</f>
        <v>0.85631312123270598</v>
      </c>
      <c r="R121" s="84">
        <f>IF(MoM!S121=0,0,S121/MoM!S121*100)</f>
        <v>0.85605622729633613</v>
      </c>
      <c r="S121" s="84">
        <f>IF(MoM!T121=0,0,T121/MoM!T121*100)</f>
        <v>0.85579941042814722</v>
      </c>
      <c r="T121" s="84">
        <f>IF(MoM!U121=0,0,U121/MoM!U121*100)</f>
        <v>0.8594793478929883</v>
      </c>
      <c r="U121" s="84">
        <f>IF(MoM!V121=0,0,V121/MoM!V121*100)</f>
        <v>0.87314506952448689</v>
      </c>
      <c r="V121" s="84">
        <f>IF(MoM!W121=0,0,W121/MoM!W121*100)</f>
        <v>0.89593415583907599</v>
      </c>
      <c r="W121" s="84">
        <f>IF(MoM!X121=0,0,X121/MoM!X121*100)</f>
        <v>0.91179219039742765</v>
      </c>
      <c r="X121" s="84">
        <f>IF(MoM!Y121=0,0,Y121/MoM!Y121*100)</f>
        <v>0.91881299026348784</v>
      </c>
      <c r="Y121" s="84">
        <f>IF(MoM!Z121=0,0,Z121/MoM!Z121*100)</f>
        <v>0.91982368455277763</v>
      </c>
      <c r="Z121" s="84">
        <f>IF(MoM!AA121=0,0,AA121/MoM!AA121*100)</f>
        <v>0.92396289113326513</v>
      </c>
      <c r="AA121" s="84">
        <f>IF(MoM!AB121=0,0,AB121/MoM!AB121*100)</f>
        <v>0.92812072414336488</v>
      </c>
      <c r="AB121" s="84">
        <f>IF(MoM!AC121=0,0,AC121/MoM!AC121*100)</f>
        <v>0.92756385170887878</v>
      </c>
      <c r="AC121" s="84">
        <f>IF(MoM!AD121=0,0,AD121/MoM!AD121*100)</f>
        <v>0.92719282616819509</v>
      </c>
      <c r="AD121" s="84">
        <f>IF(MoM!AE121=0,0,AE121/MoM!AE121*100)</f>
        <v>0.92663651047249407</v>
      </c>
      <c r="AE121" s="84">
        <f>IF(MoM!AF121=0,0,AF121/MoM!AF121*100)</f>
        <v>0.92682183777458849</v>
      </c>
      <c r="AF121" s="84">
        <f>IF(MoM!AG121=0,0,AG121/MoM!AG121*100)</f>
        <v>0.92793402397991798</v>
      </c>
      <c r="AG121" s="84">
        <f>IF(MoM!AH121=0,0,AH121/MoM!AH121*100)</f>
        <v>0.94482242321635246</v>
      </c>
      <c r="AH121" s="84">
        <f>IF(MoM!AI121=0,0,AI121/MoM!AI121*100)</f>
        <v>0.95956165301852758</v>
      </c>
      <c r="AI121" s="84">
        <f>IF(MoM!AJ121=0,0,AJ121/MoM!AJ121*100)</f>
        <v>0.97165212984656102</v>
      </c>
      <c r="AJ121" s="84">
        <f>IF(MoM!AK121=0,0,AK121/MoM!AK121*100)</f>
        <v>0.97738487741265578</v>
      </c>
      <c r="AK121" s="84">
        <f>IF(MoM!AL121=0,0,AL121/MoM!AL121*100)</f>
        <v>0.97396403034171153</v>
      </c>
      <c r="AL121" s="84">
        <f>IF(MoM!AM121=0,0,AM121/MoM!AM121*100)</f>
        <v>0.97386663393867723</v>
      </c>
      <c r="AM121" s="84">
        <f>IF(MoM!AN121=0,0,AN121/MoM!AN121*100)</f>
        <v>0.97328231395831399</v>
      </c>
      <c r="AN121" s="84">
        <f>IF(MoM!AO121=0,0,AO121/MoM!AO121*100)</f>
        <v>0.97240635987575152</v>
      </c>
      <c r="AO121" s="84">
        <f>IF(MoM!AP121=0,0,AP121/MoM!AP121*100)</f>
        <v>0.97133671287988821</v>
      </c>
      <c r="AP121" s="84">
        <f>IF(MoM!AQ121=0,0,AQ121/MoM!AQ121*100)</f>
        <v>0.97085104452344828</v>
      </c>
      <c r="AQ121" s="84">
        <f>IF(MoM!AR121=0,0,AR121/MoM!AR121*100)</f>
        <v>0.97094812962790078</v>
      </c>
      <c r="AR121" s="84">
        <f>IF(MoM!AS121=0,0,AS121/MoM!AS121*100)</f>
        <v>0.97201617257049144</v>
      </c>
      <c r="AS121" s="84">
        <f>IF(MoM!AT121=0,0,AT121/MoM!AT121*100)</f>
        <v>0.97775106798865741</v>
      </c>
      <c r="AT121" s="84">
        <f>IF(MoM!AU121=0,0,AU121/MoM!AU121*100)</f>
        <v>0.98928853059092359</v>
      </c>
      <c r="AU121" s="84">
        <f>IF(MoM!AV121=0,0,AV121/MoM!AV121*100)</f>
        <v>0.99383925783164184</v>
      </c>
      <c r="AV121" s="84">
        <f>IF(MoM!AW121=0,0,AW121/MoM!AW121*100)</f>
        <v>0.99632385597622097</v>
      </c>
      <c r="AW121" s="84">
        <f>IF(MoM!AX121=0,0,AX121/MoM!AX121*100)</f>
        <v>0.99522789973464709</v>
      </c>
      <c r="AX121" s="84">
        <f>IF(MoM!AY121=0,0,AY121/MoM!AY121*100)</f>
        <v>0.99482980857475323</v>
      </c>
      <c r="AY121" s="84">
        <f>IF(MoM!AZ121=0,0,AZ121/MoM!AZ121*100)</f>
        <v>0.99522774049818319</v>
      </c>
      <c r="AZ121" s="84">
        <f>IF(MoM!BA121=0,0,BA121/MoM!BA121*100)</f>
        <v>0.99502869495008361</v>
      </c>
      <c r="BA121" s="84">
        <f>IF(MoM!BB121=0,0,BB121/MoM!BB121*100)</f>
        <v>0.99423267199412368</v>
      </c>
      <c r="BB121" s="84">
        <f>IF(MoM!BC121=0,0,BC121/MoM!BC121*100)</f>
        <v>0.99383497892532591</v>
      </c>
      <c r="BC121" s="84">
        <f>IF(MoM!BD121=0,0,BD121/MoM!BD121*100)</f>
        <v>0.9931392944400782</v>
      </c>
      <c r="BD121" s="84">
        <f>IF(MoM!BE121=0,0,BE121/MoM!BE121*100)</f>
        <v>0.99462900338173843</v>
      </c>
      <c r="BE121" s="137">
        <v>1</v>
      </c>
      <c r="BF121" s="84">
        <f>BE121*MoM!BF121/100</f>
        <v>1.0090999999999999</v>
      </c>
      <c r="BG121" s="84">
        <f>BF121*MoM!BG121/100</f>
        <v>1.0171728</v>
      </c>
      <c r="BH121" s="84">
        <f>BG121*MoM!BH121/100</f>
        <v>1.0195122974399999</v>
      </c>
      <c r="BI121" s="84">
        <f>BH121*MoM!BI121/100</f>
        <v>1.0201240048184639</v>
      </c>
      <c r="BJ121" s="84">
        <f>BI121*MoM!BJ121/100</f>
        <v>1.0188998560126816</v>
      </c>
      <c r="BK121" s="84">
        <f>BJ121*MoM!BK121/100</f>
        <v>1.0180847361278715</v>
      </c>
      <c r="BL121" s="84">
        <f>BK121*MoM!BL121/100</f>
        <v>1.0176775022334204</v>
      </c>
      <c r="BM121" s="84">
        <f>BL121*MoM!BM121/100</f>
        <v>1.0168633602316337</v>
      </c>
      <c r="BN121" s="84">
        <f>BM121*MoM!BN121/100</f>
        <v>1.0162532422154948</v>
      </c>
      <c r="BO121" s="84">
        <f>BN121*MoM!BO121/100</f>
        <v>1.0162532422154948</v>
      </c>
      <c r="BP121" s="84">
        <f>BO121*MoM!BP121/100</f>
        <v>1.0186922499968118</v>
      </c>
      <c r="BQ121" s="84">
        <f>BP121*MoM!BQ121/100</f>
        <v>1.0232763651217975</v>
      </c>
      <c r="BR121" s="84">
        <f>BQ121*MoM!BR121/100</f>
        <v>1.0328951629539425</v>
      </c>
      <c r="BS121" s="84">
        <f>BR121*MoM!BS121/100</f>
        <v>1.037749770219826</v>
      </c>
      <c r="BT121" s="84">
        <f>BS121*MoM!BT121/100</f>
        <v>1.037749770219826</v>
      </c>
    </row>
    <row r="122" spans="1:72" ht="28.5" x14ac:dyDescent="0.45">
      <c r="A122" s="84">
        <f>Веса!A122</f>
        <v>1</v>
      </c>
      <c r="B122" s="84">
        <f>MoM!B122</f>
        <v>1</v>
      </c>
      <c r="C122" s="84">
        <f>БИПЦ_НДС!E122</f>
        <v>1</v>
      </c>
      <c r="D122" s="84">
        <f t="shared" si="1"/>
        <v>0</v>
      </c>
      <c r="E122" s="84">
        <v>0</v>
      </c>
      <c r="F122" s="84">
        <v>1</v>
      </c>
      <c r="G122" s="84">
        <v>0</v>
      </c>
      <c r="H122" s="84">
        <v>1</v>
      </c>
      <c r="I122" s="84">
        <v>0</v>
      </c>
      <c r="J122" s="139" t="s">
        <v>121</v>
      </c>
      <c r="K122" s="139" t="s">
        <v>121</v>
      </c>
      <c r="L122" s="99" t="str">
        <f>MoM!J122</f>
        <v>Куртка женская без утеплителя (ветровка), шт.</v>
      </c>
      <c r="M122" s="84">
        <f>IF(MoM!N122=0,0,N122/MoM!N122*100)</f>
        <v>0.80697350103901244</v>
      </c>
      <c r="N122" s="84">
        <f>IF(MoM!O122=0,0,O122/MoM!O122*100)</f>
        <v>0.81238022349597383</v>
      </c>
      <c r="O122" s="84">
        <f>IF(MoM!P122=0,0,P122/MoM!P122*100)</f>
        <v>0.83667039217850336</v>
      </c>
      <c r="P122" s="84">
        <f>IF(MoM!Q122=0,0,Q122/MoM!Q122*100)</f>
        <v>0.86771086372832573</v>
      </c>
      <c r="Q122" s="84">
        <f>IF(MoM!R122=0,0,R122/MoM!R122*100)</f>
        <v>0.87751599648845569</v>
      </c>
      <c r="R122" s="84">
        <f>IF(MoM!S122=0,0,S122/MoM!S122*100)</f>
        <v>0.88102606047440957</v>
      </c>
      <c r="S122" s="84">
        <f>IF(MoM!T122=0,0,T122/MoM!T122*100)</f>
        <v>0.8806736500502198</v>
      </c>
      <c r="T122" s="84">
        <f>IF(MoM!U122=0,0,U122/MoM!U122*100)</f>
        <v>0.88833551080565676</v>
      </c>
      <c r="U122" s="84">
        <f>IF(MoM!V122=0,0,V122/MoM!V122*100)</f>
        <v>0.89970620534396917</v>
      </c>
      <c r="V122" s="84">
        <f>IF(MoM!W122=0,0,W122/MoM!W122*100)</f>
        <v>0.90015605844664115</v>
      </c>
      <c r="W122" s="84">
        <f>IF(MoM!X122=0,0,X122/MoM!X122*100)</f>
        <v>0.89970598041741789</v>
      </c>
      <c r="X122" s="84">
        <f>IF(MoM!Y122=0,0,Y122/MoM!Y122*100)</f>
        <v>0.9001558334076265</v>
      </c>
      <c r="Y122" s="84">
        <f>IF(MoM!Z122=0,0,Z122/MoM!Z122*100)</f>
        <v>0.9001558334076265</v>
      </c>
      <c r="Z122" s="84">
        <f>IF(MoM!AA122=0,0,AA122/MoM!AA122*100)</f>
        <v>0.90564678399141296</v>
      </c>
      <c r="AA122" s="84">
        <f>IF(MoM!AB122=0,0,AB122/MoM!AB122*100)</f>
        <v>0.92004656785687655</v>
      </c>
      <c r="AB122" s="84">
        <f>IF(MoM!AC122=0,0,AC122/MoM!AC122*100)</f>
        <v>0.93964355975222802</v>
      </c>
      <c r="AC122" s="84">
        <f>IF(MoM!AD122=0,0,AD122/MoM!AD122*100)</f>
        <v>0.94462367061891472</v>
      </c>
      <c r="AD122" s="84">
        <f>IF(MoM!AE122=0,0,AE122/MoM!AE122*100)</f>
        <v>0.94320673511298636</v>
      </c>
      <c r="AE122" s="84">
        <f>IF(MoM!AF122=0,0,AF122/MoM!AF122*100)</f>
        <v>0.94282945241894112</v>
      </c>
      <c r="AF122" s="84">
        <f>IF(MoM!AG122=0,0,AG122/MoM!AG122*100)</f>
        <v>0.94622363844764934</v>
      </c>
      <c r="AG122" s="84">
        <f>IF(MoM!AH122=0,0,AH122/MoM!AH122*100)</f>
        <v>0.95407729464676472</v>
      </c>
      <c r="AH122" s="84">
        <f>IF(MoM!AI122=0,0,AI122/MoM!AI122*100)</f>
        <v>0.95484055648248201</v>
      </c>
      <c r="AI122" s="84">
        <f>IF(MoM!AJ122=0,0,AJ122/MoM!AJ122*100)</f>
        <v>0.95140313047914515</v>
      </c>
      <c r="AJ122" s="84">
        <f>IF(MoM!AK122=0,0,AK122/MoM!AK122*100)</f>
        <v>0.95121284985304932</v>
      </c>
      <c r="AK122" s="84">
        <f>IF(MoM!AL122=0,0,AL122/MoM!AL122*100)</f>
        <v>0.95254454784284348</v>
      </c>
      <c r="AL122" s="84">
        <f>IF(MoM!AM122=0,0,AM122/MoM!AM122*100)</f>
        <v>0.95702150721770474</v>
      </c>
      <c r="AM122" s="84">
        <f>IF(MoM!AN122=0,0,AN122/MoM!AN122*100)</f>
        <v>0.96764444594782117</v>
      </c>
      <c r="AN122" s="84">
        <f>IF(MoM!AO122=0,0,AO122/MoM!AO122*100)</f>
        <v>0.97490177929242983</v>
      </c>
      <c r="AO122" s="84">
        <f>IF(MoM!AP122=0,0,AP122/MoM!AP122*100)</f>
        <v>0.97470679893657142</v>
      </c>
      <c r="AP122" s="84">
        <f>IF(MoM!AQ122=0,0,AQ122/MoM!AQ122*100)</f>
        <v>0.97353715077784753</v>
      </c>
      <c r="AQ122" s="84">
        <f>IF(MoM!AR122=0,0,AR122/MoM!AR122*100)</f>
        <v>0.97314773591753623</v>
      </c>
      <c r="AR122" s="84">
        <f>IF(MoM!AS122=0,0,AS122/MoM!AS122*100)</f>
        <v>0.97606717912528884</v>
      </c>
      <c r="AS122" s="84">
        <f>IF(MoM!AT122=0,0,AT122/MoM!AT122*100)</f>
        <v>0.9788001672268396</v>
      </c>
      <c r="AT122" s="84">
        <f>IF(MoM!AU122=0,0,AU122/MoM!AU122*100)</f>
        <v>0.97850652717667153</v>
      </c>
      <c r="AU122" s="84">
        <f>IF(MoM!AV122=0,0,AV122/MoM!AV122*100)</f>
        <v>0.97860437782938936</v>
      </c>
      <c r="AV122" s="84">
        <f>IF(MoM!AW122=0,0,AW122/MoM!AW122*100)</f>
        <v>0.97889795914273825</v>
      </c>
      <c r="AW122" s="84">
        <f>IF(MoM!AX122=0,0,AX122/MoM!AX122*100)</f>
        <v>0.97909373873456673</v>
      </c>
      <c r="AX122" s="84">
        <f>IF(MoM!AY122=0,0,AY122/MoM!AY122*100)</f>
        <v>0.98144356370752972</v>
      </c>
      <c r="AY122" s="84">
        <f>IF(MoM!AZ122=0,0,AZ122/MoM!AZ122*100)</f>
        <v>0.98841181300985315</v>
      </c>
      <c r="AZ122" s="84">
        <f>IF(MoM!BA122=0,0,BA122/MoM!BA122*100)</f>
        <v>0.99582490160742709</v>
      </c>
      <c r="BA122" s="84">
        <f>IF(MoM!BB122=0,0,BB122/MoM!BB122*100)</f>
        <v>0.99602406658774856</v>
      </c>
      <c r="BB122" s="84">
        <f>IF(MoM!BC122=0,0,BC122/MoM!BC122*100)</f>
        <v>0.99343440401462035</v>
      </c>
      <c r="BC122" s="84">
        <f>IF(MoM!BD122=0,0,BD122/MoM!BD122*100)</f>
        <v>0.99323571713381753</v>
      </c>
      <c r="BD122" s="84">
        <f>IF(MoM!BE122=0,0,BE122/MoM!BE122*100)</f>
        <v>0.99552015928322546</v>
      </c>
      <c r="BE122" s="137">
        <v>1</v>
      </c>
      <c r="BF122" s="84">
        <f>BE122*MoM!BF122/100</f>
        <v>1.0001</v>
      </c>
      <c r="BG122" s="84">
        <f>BF122*MoM!BG122/100</f>
        <v>0.99969995999999994</v>
      </c>
      <c r="BH122" s="84">
        <f>BG122*MoM!BH122/100</f>
        <v>0.99920011001999998</v>
      </c>
      <c r="BI122" s="84">
        <f>BH122*MoM!BI122/100</f>
        <v>0.99989955009701392</v>
      </c>
      <c r="BJ122" s="84">
        <f>BI122*MoM!BJ122/100</f>
        <v>1.0034991884773632</v>
      </c>
      <c r="BK122" s="84">
        <f>BJ122*MoM!BK122/100</f>
        <v>1.009720883445923</v>
      </c>
      <c r="BL122" s="84">
        <f>BK122*MoM!BL122/100</f>
        <v>1.0159811529232878</v>
      </c>
      <c r="BM122" s="84">
        <f>BL122*MoM!BM122/100</f>
        <v>1.0167939378456265</v>
      </c>
      <c r="BN122" s="84">
        <f>BM122*MoM!BN122/100</f>
        <v>1.0148620293637198</v>
      </c>
      <c r="BO122" s="84">
        <f>BN122*MoM!BO122/100</f>
        <v>1.0116144708697561</v>
      </c>
      <c r="BP122" s="84">
        <f>BO122*MoM!BP122/100</f>
        <v>1.0136376998114955</v>
      </c>
      <c r="BQ122" s="84">
        <f>BP122*MoM!BQ122/100</f>
        <v>1.0169827042208734</v>
      </c>
      <c r="BR122" s="84">
        <f>BQ122*MoM!BR122/100</f>
        <v>1.0163725145983409</v>
      </c>
      <c r="BS122" s="84">
        <f>BR122*MoM!BS122/100</f>
        <v>1.0166774263527203</v>
      </c>
      <c r="BT122" s="84">
        <f>BS122*MoM!BT122/100</f>
        <v>1.016270755382179</v>
      </c>
    </row>
    <row r="123" spans="1:72" ht="42.75" x14ac:dyDescent="0.45">
      <c r="A123" s="84">
        <f>Веса!A123</f>
        <v>1</v>
      </c>
      <c r="B123" s="84">
        <f>MoM!B123</f>
        <v>1</v>
      </c>
      <c r="C123" s="84">
        <f>БИПЦ_НДС!E123</f>
        <v>1</v>
      </c>
      <c r="D123" s="84">
        <f t="shared" si="1"/>
        <v>0</v>
      </c>
      <c r="E123" s="84">
        <v>0</v>
      </c>
      <c r="F123" s="84">
        <v>1</v>
      </c>
      <c r="G123" s="84">
        <v>0</v>
      </c>
      <c r="H123" s="84">
        <v>1</v>
      </c>
      <c r="I123" s="84">
        <v>0</v>
      </c>
      <c r="J123" s="139" t="s">
        <v>122</v>
      </c>
      <c r="K123" s="139" t="s">
        <v>122</v>
      </c>
      <c r="L123" s="99" t="str">
        <f>MoM!J123</f>
        <v>Платье (платье-костюм) женское из полушерстяных или смесовых тканей, шт.</v>
      </c>
      <c r="M123" s="84">
        <f>IF(MoM!N123=0,0,N123/MoM!N123*100)</f>
        <v>0.86338567556315682</v>
      </c>
      <c r="N123" s="84">
        <f>IF(MoM!O123=0,0,O123/MoM!O123*100)</f>
        <v>0.87288291799435158</v>
      </c>
      <c r="O123" s="84">
        <f>IF(MoM!P123=0,0,P123/MoM!P123*100)</f>
        <v>0.883793954469281</v>
      </c>
      <c r="P123" s="84">
        <f>IF(MoM!Q123=0,0,Q123/MoM!Q123*100)</f>
        <v>0.89165972066405763</v>
      </c>
      <c r="Q123" s="84">
        <f>IF(MoM!R123=0,0,R123/MoM!R123*100)</f>
        <v>0.89629635121151063</v>
      </c>
      <c r="R123" s="84">
        <f>IF(MoM!S123=0,0,S123/MoM!S123*100)</f>
        <v>0.8970133882924799</v>
      </c>
      <c r="S123" s="84">
        <f>IF(MoM!T123=0,0,T123/MoM!T123*100)</f>
        <v>0.89728249230896762</v>
      </c>
      <c r="T123" s="84">
        <f>IF(MoM!U123=0,0,U123/MoM!U123*100)</f>
        <v>0.90347374150589954</v>
      </c>
      <c r="U123" s="84">
        <f>IF(MoM!V123=0,0,V123/MoM!V123*100)</f>
        <v>0.91268917366925972</v>
      </c>
      <c r="V123" s="84">
        <f>IF(MoM!W123=0,0,W123/MoM!W123*100)</f>
        <v>0.92135972081911766</v>
      </c>
      <c r="W123" s="84">
        <f>IF(MoM!X123=0,0,X123/MoM!X123*100)</f>
        <v>0.92826991872526099</v>
      </c>
      <c r="X123" s="84">
        <f>IF(MoM!Y123=0,0,Y123/MoM!Y123*100)</f>
        <v>0.93374671124573994</v>
      </c>
      <c r="Y123" s="84">
        <f>IF(MoM!Z123=0,0,Z123/MoM!Z123*100)</f>
        <v>0.93972269019771271</v>
      </c>
      <c r="Z123" s="84">
        <f>IF(MoM!AA123=0,0,AA123/MoM!AA123*100)</f>
        <v>0.94404541457262214</v>
      </c>
      <c r="AA123" s="84">
        <f>IF(MoM!AB123=0,0,AB123/MoM!AB123*100)</f>
        <v>0.95018170976734428</v>
      </c>
      <c r="AB123" s="84">
        <f>IF(MoM!AC123=0,0,AC123/MoM!AC123*100)</f>
        <v>0.95407745477739048</v>
      </c>
      <c r="AC123" s="84">
        <f>IF(MoM!AD123=0,0,AD123/MoM!AD123*100)</f>
        <v>0.95817998783293334</v>
      </c>
      <c r="AD123" s="84">
        <f>IF(MoM!AE123=0,0,AE123/MoM!AE123*100)</f>
        <v>0.95846744182928323</v>
      </c>
      <c r="AE123" s="84">
        <f>IF(MoM!AF123=0,0,AF123/MoM!AF123*100)</f>
        <v>0.95702974066653923</v>
      </c>
      <c r="AF123" s="84">
        <f>IF(MoM!AG123=0,0,AG123/MoM!AG123*100)</f>
        <v>0.96124067152547199</v>
      </c>
      <c r="AG123" s="84">
        <f>IF(MoM!AH123=0,0,AH123/MoM!AH123*100)</f>
        <v>0.9671042396217775</v>
      </c>
      <c r="AH123" s="84">
        <f>IF(MoM!AI123=0,0,AI123/MoM!AI123*100)</f>
        <v>0.97145620870007554</v>
      </c>
      <c r="AI123" s="84">
        <f>IF(MoM!AJ123=0,0,AJ123/MoM!AJ123*100)</f>
        <v>0.97534203353487592</v>
      </c>
      <c r="AJ123" s="84">
        <f>IF(MoM!AK123=0,0,AK123/MoM!AK123*100)</f>
        <v>0.97885326485560153</v>
      </c>
      <c r="AK123" s="84">
        <f>IF(MoM!AL123=0,0,AL123/MoM!AL123*100)</f>
        <v>0.97865749420263037</v>
      </c>
      <c r="AL123" s="84">
        <f>IF(MoM!AM123=0,0,AM123/MoM!AM123*100)</f>
        <v>0.97914682294973165</v>
      </c>
      <c r="AM123" s="84">
        <f>IF(MoM!AN123=0,0,AN123/MoM!AN123*100)</f>
        <v>0.97983222572579631</v>
      </c>
      <c r="AN123" s="84">
        <f>IF(MoM!AO123=0,0,AO123/MoM!AO123*100)</f>
        <v>0.9814979405095301</v>
      </c>
      <c r="AO123" s="84">
        <f>IF(MoM!AP123=0,0,AP123/MoM!AP123*100)</f>
        <v>0.98208683927383589</v>
      </c>
      <c r="AP123" s="84">
        <f>IF(MoM!AQ123=0,0,AQ123/MoM!AQ123*100)</f>
        <v>0.98218504795776329</v>
      </c>
      <c r="AQ123" s="84">
        <f>IF(MoM!AR123=0,0,AR123/MoM!AR123*100)</f>
        <v>0.98208682945296744</v>
      </c>
      <c r="AR123" s="84">
        <f>IF(MoM!AS123=0,0,AS123/MoM!AS123*100)</f>
        <v>0.98503308994132632</v>
      </c>
      <c r="AS123" s="84">
        <f>IF(MoM!AT123=0,0,AT123/MoM!AT123*100)</f>
        <v>0.98542710317730287</v>
      </c>
      <c r="AT123" s="84">
        <f>IF(MoM!AU123=0,0,AU123/MoM!AU123*100)</f>
        <v>0.98917172616937654</v>
      </c>
      <c r="AU123" s="84">
        <f>IF(MoM!AV123=0,0,AV123/MoM!AV123*100)</f>
        <v>0.99174357265741697</v>
      </c>
      <c r="AV123" s="84">
        <f>IF(MoM!AW123=0,0,AW123/MoM!AW123*100)</f>
        <v>0.99303283930187147</v>
      </c>
      <c r="AW123" s="84">
        <f>IF(MoM!AX123=0,0,AX123/MoM!AX123*100)</f>
        <v>0.99293353601794132</v>
      </c>
      <c r="AX123" s="84">
        <f>IF(MoM!AY123=0,0,AY123/MoM!AY123*100)</f>
        <v>0.99343000278595028</v>
      </c>
      <c r="AY123" s="84">
        <f>IF(MoM!AZ123=0,0,AZ123/MoM!AZ123*100)</f>
        <v>0.99462211878929341</v>
      </c>
      <c r="AZ123" s="84">
        <f>IF(MoM!BA123=0,0,BA123/MoM!BA123*100)</f>
        <v>0.99581566533184052</v>
      </c>
      <c r="BA123" s="84">
        <f>IF(MoM!BB123=0,0,BB123/MoM!BB123*100)</f>
        <v>0.9962139915979733</v>
      </c>
      <c r="BB123" s="84">
        <f>IF(MoM!BC123=0,0,BC123/MoM!BC123*100)</f>
        <v>0.99541702040469493</v>
      </c>
      <c r="BC123" s="84">
        <f>IF(MoM!BD123=0,0,BD123/MoM!BD123*100)</f>
        <v>0.99541702040469493</v>
      </c>
      <c r="BD123" s="84">
        <f>IF(MoM!BE123=0,0,BE123/MoM!BE123*100)</f>
        <v>0.9966115208291807</v>
      </c>
      <c r="BE123" s="137">
        <v>1</v>
      </c>
      <c r="BF123" s="84">
        <f>BE123*MoM!BF123/100</f>
        <v>1.0046999999999999</v>
      </c>
      <c r="BG123" s="84">
        <f>BF123*MoM!BG123/100</f>
        <v>1.0081159799999999</v>
      </c>
      <c r="BH123" s="84">
        <f>BG123*MoM!BH123/100</f>
        <v>1.0083176031959999</v>
      </c>
      <c r="BI123" s="84">
        <f>BH123*MoM!BI123/100</f>
        <v>1.0070067903118451</v>
      </c>
      <c r="BJ123" s="84">
        <f>BI123*MoM!BJ123/100</f>
        <v>1.0088194025344066</v>
      </c>
      <c r="BK123" s="84">
        <f>BJ123*MoM!BK123/100</f>
        <v>1.0097273399966875</v>
      </c>
      <c r="BL123" s="84">
        <f>BK123*MoM!BL123/100</f>
        <v>1.0107370673366842</v>
      </c>
      <c r="BM123" s="84">
        <f>BL123*MoM!BM123/100</f>
        <v>1.0110402884568852</v>
      </c>
      <c r="BN123" s="84">
        <f>BM123*MoM!BN123/100</f>
        <v>1.0107369763703482</v>
      </c>
      <c r="BO123" s="84">
        <f>BN123*MoM!BO123/100</f>
        <v>1.0108380500679852</v>
      </c>
      <c r="BP123" s="84">
        <f>BO123*MoM!BP123/100</f>
        <v>1.0133651451931551</v>
      </c>
      <c r="BQ123" s="84">
        <f>BP123*MoM!BQ123/100</f>
        <v>1.0167092501722925</v>
      </c>
      <c r="BR123" s="84">
        <f>BQ123*MoM!BR123/100</f>
        <v>1.016912592022327</v>
      </c>
      <c r="BS123" s="84">
        <f>BR123*MoM!BS123/100</f>
        <v>1.019149799724776</v>
      </c>
      <c r="BT123" s="84">
        <f>BS123*MoM!BT123/100</f>
        <v>1.0195574596446659</v>
      </c>
    </row>
    <row r="124" spans="1:72" ht="42.75" x14ac:dyDescent="0.45">
      <c r="A124" s="84">
        <f>Веса!A124</f>
        <v>1</v>
      </c>
      <c r="B124" s="84">
        <f>MoM!B124</f>
        <v>1</v>
      </c>
      <c r="C124" s="84">
        <f>БИПЦ_НДС!E124</f>
        <v>1</v>
      </c>
      <c r="D124" s="84">
        <f t="shared" si="1"/>
        <v>0</v>
      </c>
      <c r="E124" s="84">
        <v>0</v>
      </c>
      <c r="F124" s="84">
        <v>1</v>
      </c>
      <c r="G124" s="84">
        <v>0</v>
      </c>
      <c r="H124" s="84">
        <v>1</v>
      </c>
      <c r="I124" s="84">
        <v>0</v>
      </c>
      <c r="J124" s="139" t="s">
        <v>123</v>
      </c>
      <c r="K124" s="139" t="s">
        <v>123</v>
      </c>
      <c r="L124" s="99" t="str">
        <f>MoM!J124</f>
        <v>Платье (платье-костюм) женское из хлопчатобумажных или смесовых тканей, шт.</v>
      </c>
      <c r="M124" s="84">
        <f>IF(MoM!N124=0,0,N124/MoM!N124*100)</f>
        <v>0.71792498269127225</v>
      </c>
      <c r="N124" s="84">
        <f>IF(MoM!O124=0,0,O124/MoM!O124*100)</f>
        <v>0.73070404738317696</v>
      </c>
      <c r="O124" s="84">
        <f>IF(MoM!P124=0,0,P124/MoM!P124*100)</f>
        <v>0.75152911273359746</v>
      </c>
      <c r="P124" s="84">
        <f>IF(MoM!Q124=0,0,Q124/MoM!Q124*100)</f>
        <v>0.76761183574609648</v>
      </c>
      <c r="Q124" s="84">
        <f>IF(MoM!R124=0,0,R124/MoM!R124*100)</f>
        <v>0.78695565400689804</v>
      </c>
      <c r="R124" s="84">
        <f>IF(MoM!S124=0,0,S124/MoM!S124*100)</f>
        <v>0.79836651098999811</v>
      </c>
      <c r="S124" s="84">
        <f>IF(MoM!T124=0,0,T124/MoM!T124*100)</f>
        <v>0.80467360642681907</v>
      </c>
      <c r="T124" s="84">
        <f>IF(MoM!U124=0,0,U124/MoM!U124*100)</f>
        <v>0.81207660360594569</v>
      </c>
      <c r="U124" s="84">
        <f>IF(MoM!V124=0,0,V124/MoM!V124*100)</f>
        <v>0.81881683941587502</v>
      </c>
      <c r="V124" s="84">
        <f>IF(MoM!W124=0,0,W124/MoM!W124*100)</f>
        <v>0.82348409540054535</v>
      </c>
      <c r="W124" s="84">
        <f>IF(MoM!X124=0,0,X124/MoM!X124*100)</f>
        <v>0.83130719430685052</v>
      </c>
      <c r="X124" s="84">
        <f>IF(MoM!Y124=0,0,Y124/MoM!Y124*100)</f>
        <v>0.83646129891155308</v>
      </c>
      <c r="Y124" s="84">
        <f>IF(MoM!Z124=0,0,Z124/MoM!Z124*100)</f>
        <v>0.84206558961426059</v>
      </c>
      <c r="Z124" s="84">
        <f>IF(MoM!AA124=0,0,AA124/MoM!AA124*100)</f>
        <v>0.85031783239248038</v>
      </c>
      <c r="AA124" s="84">
        <f>IF(MoM!AB124=0,0,AB124/MoM!AB124*100)</f>
        <v>0.86018151924823305</v>
      </c>
      <c r="AB124" s="84">
        <f>IF(MoM!AC124=0,0,AC124/MoM!AC124*100)</f>
        <v>0.87205202421385863</v>
      </c>
      <c r="AC124" s="84">
        <f>IF(MoM!AD124=0,0,AD124/MoM!AD124*100)</f>
        <v>0.88766175544728665</v>
      </c>
      <c r="AD124" s="84">
        <f>IF(MoM!AE124=0,0,AE124/MoM!AE124*100)</f>
        <v>0.89786986563493054</v>
      </c>
      <c r="AE124" s="84">
        <f>IF(MoM!AF124=0,0,AF124/MoM!AF124*100)</f>
        <v>0.90271836290935925</v>
      </c>
      <c r="AF124" s="84">
        <f>IF(MoM!AG124=0,0,AG124/MoM!AG124*100)</f>
        <v>0.90840548859568815</v>
      </c>
      <c r="AG124" s="84">
        <f>IF(MoM!AH124=0,0,AH124/MoM!AH124*100)</f>
        <v>0.91185742945235171</v>
      </c>
      <c r="AH124" s="84">
        <f>IF(MoM!AI124=0,0,AI124/MoM!AI124*100)</f>
        <v>0.91550485917016122</v>
      </c>
      <c r="AI124" s="84">
        <f>IF(MoM!AJ124=0,0,AJ124/MoM!AJ124*100)</f>
        <v>0.92017393395192904</v>
      </c>
      <c r="AJ124" s="84">
        <f>IF(MoM!AK124=0,0,AK124/MoM!AK124*100)</f>
        <v>0.92348656011415597</v>
      </c>
      <c r="AK124" s="84">
        <f>IF(MoM!AL124=0,0,AL124/MoM!AL124*100)</f>
        <v>0.92561057920241863</v>
      </c>
      <c r="AL124" s="84">
        <f>IF(MoM!AM124=0,0,AM124/MoM!AM124*100)</f>
        <v>0.92773948353458424</v>
      </c>
      <c r="AM124" s="84">
        <f>IF(MoM!AN124=0,0,AN124/MoM!AN124*100)</f>
        <v>0.93293482464237787</v>
      </c>
      <c r="AN124" s="84">
        <f>IF(MoM!AO124=0,0,AO124/MoM!AO124*100)</f>
        <v>0.938905607520089</v>
      </c>
      <c r="AO124" s="84">
        <f>IF(MoM!AP124=0,0,AP124/MoM!AP124*100)</f>
        <v>0.94472682228671356</v>
      </c>
      <c r="AP124" s="84">
        <f>IF(MoM!AQ124=0,0,AQ124/MoM!AQ124*100)</f>
        <v>0.95171780077163526</v>
      </c>
      <c r="AQ124" s="84">
        <f>IF(MoM!AR124=0,0,AR124/MoM!AR124*100)</f>
        <v>0.95390675171341011</v>
      </c>
      <c r="AR124" s="84">
        <f>IF(MoM!AS124=0,0,AS124/MoM!AS124*100)</f>
        <v>0.95619612791752218</v>
      </c>
      <c r="AS124" s="84">
        <f>IF(MoM!AT124=0,0,AT124/MoM!AT124*100)</f>
        <v>0.95791728094777384</v>
      </c>
      <c r="AT124" s="84">
        <f>IF(MoM!AU124=0,0,AU124/MoM!AU124*100)</f>
        <v>0.96107840797490152</v>
      </c>
      <c r="AU124" s="84">
        <f>IF(MoM!AV124=0,0,AV124/MoM!AV124*100)</f>
        <v>0.96376942751723127</v>
      </c>
      <c r="AV124" s="84">
        <f>IF(MoM!AW124=0,0,AW124/MoM!AW124*100)</f>
        <v>0.96666073579978296</v>
      </c>
      <c r="AW124" s="84">
        <f>IF(MoM!AX124=0,0,AX124/MoM!AX124*100)</f>
        <v>0.9682073929770626</v>
      </c>
      <c r="AX124" s="84">
        <f>IF(MoM!AY124=0,0,AY124/MoM!AY124*100)</f>
        <v>0.97208022254897086</v>
      </c>
      <c r="AY124" s="84">
        <f>IF(MoM!AZ124=0,0,AZ124/MoM!AZ124*100)</f>
        <v>0.97645458355044135</v>
      </c>
      <c r="AZ124" s="84">
        <f>IF(MoM!BA124=0,0,BA124/MoM!BA124*100)</f>
        <v>0.98114156555148357</v>
      </c>
      <c r="BA124" s="84">
        <f>IF(MoM!BB124=0,0,BB124/MoM!BB124*100)</f>
        <v>0.98850012729311976</v>
      </c>
      <c r="BB124" s="84">
        <f>IF(MoM!BC124=0,0,BC124/MoM!BC124*100)</f>
        <v>0.99611157827327668</v>
      </c>
      <c r="BC124" s="84">
        <f>IF(MoM!BD124=0,0,BD124/MoM!BD124*100)</f>
        <v>0.99720730100937727</v>
      </c>
      <c r="BD124" s="84">
        <f>IF(MoM!BE124=0,0,BE124/MoM!BE124*100)</f>
        <v>0.99740674246957906</v>
      </c>
      <c r="BE124" s="137">
        <v>1</v>
      </c>
      <c r="BF124" s="84">
        <f>BE124*MoM!BF124/100</f>
        <v>1.0009999999999999</v>
      </c>
      <c r="BG124" s="84">
        <f>BF124*MoM!BG124/100</f>
        <v>1.0039028999999999</v>
      </c>
      <c r="BH124" s="84">
        <f>BG124*MoM!BH124/100</f>
        <v>1.0057099252199999</v>
      </c>
      <c r="BI124" s="84">
        <f>BH124*MoM!BI124/100</f>
        <v>1.0078219160629618</v>
      </c>
      <c r="BJ124" s="84">
        <f>BI124*MoM!BJ124/100</f>
        <v>1.0112485105775759</v>
      </c>
      <c r="BK124" s="84">
        <f>BJ124*MoM!BK124/100</f>
        <v>1.0151923797688285</v>
      </c>
      <c r="BL124" s="84">
        <f>BK124*MoM!BL124/100</f>
        <v>1.0186440338600427</v>
      </c>
      <c r="BM124" s="84">
        <f>BL124*MoM!BM124/100</f>
        <v>1.0242465760462729</v>
      </c>
      <c r="BN124" s="84">
        <f>BM124*MoM!BN124/100</f>
        <v>1.0269096171439933</v>
      </c>
      <c r="BO124" s="84">
        <f>BN124*MoM!BO124/100</f>
        <v>1.029887655033711</v>
      </c>
      <c r="BP124" s="84">
        <f>BO124*MoM!BP124/100</f>
        <v>1.0329773179988122</v>
      </c>
      <c r="BQ124" s="84">
        <f>BP124*MoM!BQ124/100</f>
        <v>1.0341135930486109</v>
      </c>
      <c r="BR124" s="84">
        <f>BQ124*MoM!BR124/100</f>
        <v>1.0351477066416594</v>
      </c>
      <c r="BS124" s="84">
        <f>BR124*MoM!BS124/100</f>
        <v>1.0373215168256069</v>
      </c>
      <c r="BT124" s="84">
        <f>BS124*MoM!BT124/100</f>
        <v>1.0380476418873847</v>
      </c>
    </row>
    <row r="125" spans="1:72" x14ac:dyDescent="0.45">
      <c r="A125" s="84">
        <f>Веса!A125</f>
        <v>1</v>
      </c>
      <c r="B125" s="84">
        <f>MoM!B125</f>
        <v>1</v>
      </c>
      <c r="C125" s="84">
        <f>БИПЦ_НДС!E125</f>
        <v>1</v>
      </c>
      <c r="D125" s="84">
        <f t="shared" si="1"/>
        <v>0</v>
      </c>
      <c r="E125" s="84">
        <v>0</v>
      </c>
      <c r="F125" s="84">
        <v>1</v>
      </c>
      <c r="G125" s="84">
        <v>0</v>
      </c>
      <c r="H125" s="84">
        <v>1</v>
      </c>
      <c r="I125" s="84">
        <v>0</v>
      </c>
      <c r="J125" s="139" t="s">
        <v>470</v>
      </c>
      <c r="K125" s="139" t="s">
        <v>470</v>
      </c>
      <c r="L125" s="99" t="str">
        <f>MoM!J125</f>
        <v>Пиджак, жакет женский, шт.</v>
      </c>
      <c r="M125" s="84">
        <f>IF(MoM!N125=0,0,N125/MoM!N125*100)</f>
        <v>0.8442382448439758</v>
      </c>
      <c r="N125" s="84">
        <f>IF(MoM!O125=0,0,O125/MoM!O125*100)</f>
        <v>0.85259620346793108</v>
      </c>
      <c r="O125" s="84">
        <f>IF(MoM!P125=0,0,P125/MoM!P125*100)</f>
        <v>0.86470306955717569</v>
      </c>
      <c r="P125" s="84">
        <f>IF(MoM!Q125=0,0,Q125/MoM!Q125*100)</f>
        <v>0.87853831867009036</v>
      </c>
      <c r="Q125" s="84">
        <f>IF(MoM!R125=0,0,R125/MoM!R125*100)</f>
        <v>0.87985612614809561</v>
      </c>
      <c r="R125" s="84">
        <f>IF(MoM!S125=0,0,S125/MoM!S125*100)</f>
        <v>0.88020806859855494</v>
      </c>
      <c r="S125" s="84">
        <f>IF(MoM!T125=0,0,T125/MoM!T125*100)</f>
        <v>0.88020806859855494</v>
      </c>
      <c r="T125" s="84">
        <f>IF(MoM!U125=0,0,U125/MoM!U125*100)</f>
        <v>0.88839400363652166</v>
      </c>
      <c r="U125" s="84">
        <f>IF(MoM!V125=0,0,V125/MoM!V125*100)</f>
        <v>0.90376321989943353</v>
      </c>
      <c r="V125" s="84">
        <f>IF(MoM!W125=0,0,W125/MoM!W125*100)</f>
        <v>0.91063182037066925</v>
      </c>
      <c r="W125" s="84">
        <f>IF(MoM!X125=0,0,X125/MoM!X125*100)</f>
        <v>0.91755262220548639</v>
      </c>
      <c r="X125" s="84">
        <f>IF(MoM!Y125=0,0,Y125/MoM!Y125*100)</f>
        <v>0.91966299323655909</v>
      </c>
      <c r="Y125" s="84">
        <f>IF(MoM!Z125=0,0,Z125/MoM!Z125*100)</f>
        <v>0.92196215071965049</v>
      </c>
      <c r="Z125" s="84">
        <f>IF(MoM!AA125=0,0,AA125/MoM!AA125*100)</f>
        <v>0.92638756904310482</v>
      </c>
      <c r="AA125" s="84">
        <f>IF(MoM!AB125=0,0,AB125/MoM!AB125*100)</f>
        <v>0.93176061694355483</v>
      </c>
      <c r="AB125" s="84">
        <f>IF(MoM!AC125=0,0,AC125/MoM!AC125*100)</f>
        <v>0.93930787794079762</v>
      </c>
      <c r="AC125" s="84">
        <f>IF(MoM!AD125=0,0,AD125/MoM!AD125*100)</f>
        <v>0.94231366315020815</v>
      </c>
      <c r="AD125" s="84">
        <f>IF(MoM!AE125=0,0,AE125/MoM!AE125*100)</f>
        <v>0.94118288675442785</v>
      </c>
      <c r="AE125" s="84">
        <f>IF(MoM!AF125=0,0,AF125/MoM!AF125*100)</f>
        <v>0.93817110151681371</v>
      </c>
      <c r="AF125" s="84">
        <f>IF(MoM!AG125=0,0,AG125/MoM!AG125*100)</f>
        <v>0.94164233459242586</v>
      </c>
      <c r="AG125" s="84">
        <f>IF(MoM!AH125=0,0,AH125/MoM!AH125*100)</f>
        <v>0.94663303896576567</v>
      </c>
      <c r="AH125" s="84">
        <f>IF(MoM!AI125=0,0,AI125/MoM!AI125*100)</f>
        <v>0.94994625460214588</v>
      </c>
      <c r="AI125" s="84">
        <f>IF(MoM!AJ125=0,0,AJ125/MoM!AJ125*100)</f>
        <v>0.95251110948957174</v>
      </c>
      <c r="AJ125" s="84">
        <f>IF(MoM!AK125=0,0,AK125/MoM!AK125*100)</f>
        <v>0.95517814059614248</v>
      </c>
      <c r="AK125" s="84">
        <f>IF(MoM!AL125=0,0,AL125/MoM!AL125*100)</f>
        <v>0.95661090780703673</v>
      </c>
      <c r="AL125" s="84">
        <f>IF(MoM!AM125=0,0,AM125/MoM!AM125*100)</f>
        <v>0.9590980961673351</v>
      </c>
      <c r="AM125" s="84">
        <f>IF(MoM!AN125=0,0,AN125/MoM!AN125*100)</f>
        <v>0.96389358664817171</v>
      </c>
      <c r="AN125" s="84">
        <f>IF(MoM!AO125=0,0,AO125/MoM!AO125*100)</f>
        <v>0.96823110778808852</v>
      </c>
      <c r="AO125" s="84">
        <f>IF(MoM!AP125=0,0,AP125/MoM!AP125*100)</f>
        <v>0.97016757000366471</v>
      </c>
      <c r="AP125" s="84">
        <f>IF(MoM!AQ125=0,0,AQ125/MoM!AQ125*100)</f>
        <v>0.97065265378866639</v>
      </c>
      <c r="AQ125" s="84">
        <f>IF(MoM!AR125=0,0,AR125/MoM!AR125*100)</f>
        <v>0.97269102436162247</v>
      </c>
      <c r="AR125" s="84">
        <f>IF(MoM!AS125=0,0,AS125/MoM!AS125*100)</f>
        <v>0.97784628679073904</v>
      </c>
      <c r="AS125" s="84">
        <f>IF(MoM!AT125=0,0,AT125/MoM!AT125*100)</f>
        <v>0.98175767193790198</v>
      </c>
      <c r="AT125" s="84">
        <f>IF(MoM!AU125=0,0,AU125/MoM!AU125*100)</f>
        <v>0.98745186643514182</v>
      </c>
      <c r="AU125" s="84">
        <f>IF(MoM!AV125=0,0,AV125/MoM!AV125*100)</f>
        <v>0.98745186643514182</v>
      </c>
      <c r="AV125" s="84">
        <f>IF(MoM!AW125=0,0,AW125/MoM!AW125*100)</f>
        <v>0.98804433755500298</v>
      </c>
      <c r="AW125" s="84">
        <f>IF(MoM!AX125=0,0,AX125/MoM!AX125*100)</f>
        <v>0.988637164157536</v>
      </c>
      <c r="AX125" s="84">
        <f>IF(MoM!AY125=0,0,AY125/MoM!AY125*100)</f>
        <v>0.98893375530678329</v>
      </c>
      <c r="AY125" s="84">
        <f>IF(MoM!AZ125=0,0,AZ125/MoM!AZ125*100)</f>
        <v>0.98754924804935384</v>
      </c>
      <c r="AZ125" s="84">
        <f>IF(MoM!BA125=0,0,BA125/MoM!BA125*100)</f>
        <v>0.98804302267337851</v>
      </c>
      <c r="BA125" s="84">
        <f>IF(MoM!BB125=0,0,BB125/MoM!BB125*100)</f>
        <v>0.99090834743913148</v>
      </c>
      <c r="BB125" s="84">
        <f>IF(MoM!BC125=0,0,BC125/MoM!BC125*100)</f>
        <v>0.98942198491797273</v>
      </c>
      <c r="BC125" s="84">
        <f>IF(MoM!BD125=0,0,BD125/MoM!BD125*100)</f>
        <v>0.98625583456623533</v>
      </c>
      <c r="BD125" s="84">
        <f>IF(MoM!BE125=0,0,BE125/MoM!BE125*100)</f>
        <v>0.9896091044037606</v>
      </c>
      <c r="BE125" s="137">
        <v>1</v>
      </c>
      <c r="BF125" s="84">
        <f>BE125*MoM!BF125/100</f>
        <v>1.0051000000000001</v>
      </c>
      <c r="BG125" s="84">
        <f>BF125*MoM!BG125/100</f>
        <v>1.00841683</v>
      </c>
      <c r="BH125" s="84">
        <f>BG125*MoM!BH125/100</f>
        <v>1.008921038415</v>
      </c>
      <c r="BI125" s="84">
        <f>BH125*MoM!BI125/100</f>
        <v>1.0088201463111586</v>
      </c>
      <c r="BJ125" s="84">
        <f>BI125*MoM!BJ125/100</f>
        <v>1.0114430786915676</v>
      </c>
      <c r="BK125" s="84">
        <f>BJ125*MoM!BK125/100</f>
        <v>1.0177140257794555</v>
      </c>
      <c r="BL125" s="84">
        <f>BK125*MoM!BL125/100</f>
        <v>1.0210724820645276</v>
      </c>
      <c r="BM125" s="84">
        <f>BL125*MoM!BM125/100</f>
        <v>1.0219914472983858</v>
      </c>
      <c r="BN125" s="84">
        <f>BM125*MoM!BN125/100</f>
        <v>1.0211738541405471</v>
      </c>
      <c r="BO125" s="84">
        <f>BN125*MoM!BO125/100</f>
        <v>1.0207653845988909</v>
      </c>
      <c r="BP125" s="84">
        <f>BO125*MoM!BP125/100</f>
        <v>1.0241339103680671</v>
      </c>
      <c r="BQ125" s="84">
        <f>BP125*MoM!BQ125/100</f>
        <v>1.0290497531378338</v>
      </c>
      <c r="BR125" s="84">
        <f>BQ125*MoM!BR125/100</f>
        <v>1.0334746670763264</v>
      </c>
      <c r="BS125" s="84">
        <f>BR125*MoM!BS125/100</f>
        <v>1.0346114892101104</v>
      </c>
      <c r="BT125" s="84">
        <f>BS125*MoM!BT125/100</f>
        <v>1.0345080280611894</v>
      </c>
    </row>
    <row r="126" spans="1:72" ht="42.75" x14ac:dyDescent="0.45">
      <c r="A126" s="84">
        <f>Веса!A126</f>
        <v>1</v>
      </c>
      <c r="B126" s="84">
        <f>MoM!B126</f>
        <v>1</v>
      </c>
      <c r="C126" s="84">
        <f>БИПЦ_НДС!E126</f>
        <v>1</v>
      </c>
      <c r="D126" s="84">
        <f t="shared" si="1"/>
        <v>0</v>
      </c>
      <c r="E126" s="84">
        <v>0</v>
      </c>
      <c r="F126" s="84">
        <v>1</v>
      </c>
      <c r="G126" s="84">
        <v>0</v>
      </c>
      <c r="H126" s="84">
        <v>1</v>
      </c>
      <c r="I126" s="84">
        <v>0</v>
      </c>
      <c r="J126" s="139" t="s">
        <v>125</v>
      </c>
      <c r="K126" s="139" t="s">
        <v>125</v>
      </c>
      <c r="L126" s="99" t="str">
        <f>MoM!J126</f>
        <v>Брюки женские из полушерстяных или смесовых тканей, шт.</v>
      </c>
      <c r="M126" s="84">
        <f>IF(MoM!N126=0,0,N126/MoM!N126*100)</f>
        <v>0.80962379611854796</v>
      </c>
      <c r="N126" s="84">
        <f>IF(MoM!O126=0,0,O126/MoM!O126*100)</f>
        <v>0.82014890546808905</v>
      </c>
      <c r="O126" s="84">
        <f>IF(MoM!P126=0,0,P126/MoM!P126*100)</f>
        <v>0.83031875189589344</v>
      </c>
      <c r="P126" s="84">
        <f>IF(MoM!Q126=0,0,Q126/MoM!Q126*100)</f>
        <v>0.83812374816371482</v>
      </c>
      <c r="Q126" s="84">
        <f>IF(MoM!R126=0,0,R126/MoM!R126*100)</f>
        <v>0.84239817927934979</v>
      </c>
      <c r="R126" s="84">
        <f>IF(MoM!S126=0,0,S126/MoM!S126*100)</f>
        <v>0.84307209782277326</v>
      </c>
      <c r="S126" s="84">
        <f>IF(MoM!T126=0,0,T126/MoM!T126*100)</f>
        <v>0.84399947713037826</v>
      </c>
      <c r="T126" s="84">
        <f>IF(MoM!U126=0,0,U126/MoM!U126*100)</f>
        <v>0.8521862720585428</v>
      </c>
      <c r="U126" s="84">
        <f>IF(MoM!V126=0,0,V126/MoM!V126*100)</f>
        <v>0.86539515927545019</v>
      </c>
      <c r="V126" s="84">
        <f>IF(MoM!W126=0,0,W126/MoM!W126*100)</f>
        <v>0.87681837537788609</v>
      </c>
      <c r="W126" s="84">
        <f>IF(MoM!X126=0,0,X126/MoM!X126*100)</f>
        <v>0.88734019588242075</v>
      </c>
      <c r="X126" s="84">
        <f>IF(MoM!Y126=0,0,Y126/MoM!Y126*100)</f>
        <v>0.89275297107730345</v>
      </c>
      <c r="Y126" s="84">
        <f>IF(MoM!Z126=0,0,Z126/MoM!Z126*100)</f>
        <v>0.89828803949798275</v>
      </c>
      <c r="Z126" s="84">
        <f>IF(MoM!AA126=0,0,AA126/MoM!AA126*100)</f>
        <v>0.90664211826531405</v>
      </c>
      <c r="AA126" s="84">
        <f>IF(MoM!AB126=0,0,AB126/MoM!AB126*100)</f>
        <v>0.91588986787162019</v>
      </c>
      <c r="AB126" s="84">
        <f>IF(MoM!AC126=0,0,AC126/MoM!AC126*100)</f>
        <v>0.92275904188065738</v>
      </c>
      <c r="AC126" s="84">
        <f>IF(MoM!AD126=0,0,AD126/MoM!AD126*100)</f>
        <v>0.92626552623980385</v>
      </c>
      <c r="AD126" s="84">
        <f>IF(MoM!AE126=0,0,AE126/MoM!AE126*100)</f>
        <v>0.92635815279242784</v>
      </c>
      <c r="AE126" s="84">
        <f>IF(MoM!AF126=0,0,AF126/MoM!AF126*100)</f>
        <v>0.92728451094522024</v>
      </c>
      <c r="AF126" s="84">
        <f>IF(MoM!AG126=0,0,AG126/MoM!AG126*100)</f>
        <v>0.93238457575541889</v>
      </c>
      <c r="AG126" s="84">
        <f>IF(MoM!AH126=0,0,AH126/MoM!AH126*100)</f>
        <v>0.94170842151297296</v>
      </c>
      <c r="AH126" s="84">
        <f>IF(MoM!AI126=0,0,AI126/MoM!AI126*100)</f>
        <v>0.95074882235949743</v>
      </c>
      <c r="AI126" s="84">
        <f>IF(MoM!AJ126=0,0,AJ126/MoM!AJ126*100)</f>
        <v>0.95521734182458695</v>
      </c>
      <c r="AJ126" s="84">
        <f>IF(MoM!AK126=0,0,AK126/MoM!AK126*100)</f>
        <v>0.95789195038169572</v>
      </c>
      <c r="AK126" s="84">
        <f>IF(MoM!AL126=0,0,AL126/MoM!AL126*100)</f>
        <v>0.96038246945268813</v>
      </c>
      <c r="AL126" s="84">
        <f>IF(MoM!AM126=0,0,AM126/MoM!AM126*100)</f>
        <v>0.96211115789770307</v>
      </c>
      <c r="AM126" s="84">
        <f>IF(MoM!AN126=0,0,AN126/MoM!AN126*100)</f>
        <v>0.9655747580661348</v>
      </c>
      <c r="AN126" s="84">
        <f>IF(MoM!AO126=0,0,AO126/MoM!AO126*100)</f>
        <v>0.96827836738871997</v>
      </c>
      <c r="AO126" s="84">
        <f>IF(MoM!AP126=0,0,AP126/MoM!AP126*100)</f>
        <v>0.96973078493980314</v>
      </c>
      <c r="AP126" s="84">
        <f>IF(MoM!AQ126=0,0,AQ126/MoM!AQ126*100)</f>
        <v>0.96914894646883931</v>
      </c>
      <c r="AQ126" s="84">
        <f>IF(MoM!AR126=0,0,AR126/MoM!AR126*100)</f>
        <v>0.96982735073136739</v>
      </c>
      <c r="AR126" s="84">
        <f>IF(MoM!AS126=0,0,AS126/MoM!AS126*100)</f>
        <v>0.9734157119290735</v>
      </c>
      <c r="AS126" s="84">
        <f>IF(MoM!AT126=0,0,AT126/MoM!AT126*100)</f>
        <v>0.97672532534963241</v>
      </c>
      <c r="AT126" s="84">
        <f>IF(MoM!AU126=0,0,AU126/MoM!AU126*100)</f>
        <v>0.98229265970412538</v>
      </c>
      <c r="AU126" s="84">
        <f>IF(MoM!AV126=0,0,AV126/MoM!AV126*100)</f>
        <v>0.98484662061935624</v>
      </c>
      <c r="AV126" s="84">
        <f>IF(MoM!AW126=0,0,AW126/MoM!AW126*100)</f>
        <v>0.98494510528141821</v>
      </c>
      <c r="AW126" s="84">
        <f>IF(MoM!AX126=0,0,AX126/MoM!AX126*100)</f>
        <v>0.98780144608673448</v>
      </c>
      <c r="AX126" s="84">
        <f>IF(MoM!AY126=0,0,AY126/MoM!AY126*100)</f>
        <v>0.98938192840047323</v>
      </c>
      <c r="AY126" s="84">
        <f>IF(MoM!AZ126=0,0,AZ126/MoM!AZ126*100)</f>
        <v>0.99106387767875403</v>
      </c>
      <c r="AZ126" s="84">
        <f>IF(MoM!BA126=0,0,BA126/MoM!BA126*100)</f>
        <v>0.99225315433196848</v>
      </c>
      <c r="BA126" s="84">
        <f>IF(MoM!BB126=0,0,BB126/MoM!BB126*100)</f>
        <v>0.99145935180850286</v>
      </c>
      <c r="BB126" s="84">
        <f>IF(MoM!BC126=0,0,BC126/MoM!BC126*100)</f>
        <v>0.99017045465115194</v>
      </c>
      <c r="BC126" s="84">
        <f>IF(MoM!BD126=0,0,BD126/MoM!BD126*100)</f>
        <v>0.99086357396940761</v>
      </c>
      <c r="BD126" s="84">
        <f>IF(MoM!BE126=0,0,BE126/MoM!BE126*100)</f>
        <v>0.99472794190788827</v>
      </c>
      <c r="BE126" s="137">
        <v>1</v>
      </c>
      <c r="BF126" s="84">
        <f>BE126*MoM!BF126/100</f>
        <v>1.0044999999999999</v>
      </c>
      <c r="BG126" s="84">
        <f>BF126*MoM!BG126/100</f>
        <v>1.0071117000000001</v>
      </c>
      <c r="BH126" s="84">
        <f>BG126*MoM!BH126/100</f>
        <v>1.00791738936</v>
      </c>
      <c r="BI126" s="84">
        <f>BH126*MoM!BI126/100</f>
        <v>1.00892530674936</v>
      </c>
      <c r="BJ126" s="84">
        <f>BI126*MoM!BJ126/100</f>
        <v>1.010337802178809</v>
      </c>
      <c r="BK126" s="84">
        <f>BJ126*MoM!BK126/100</f>
        <v>1.01124710620077</v>
      </c>
      <c r="BL126" s="84">
        <f>BK126*MoM!BL126/100</f>
        <v>1.0142808475193723</v>
      </c>
      <c r="BM126" s="84">
        <f>BL126*MoM!BM126/100</f>
        <v>1.0155994126211474</v>
      </c>
      <c r="BN126" s="84">
        <f>BM126*MoM!BN126/100</f>
        <v>1.0145838132085263</v>
      </c>
      <c r="BO126" s="84">
        <f>BN126*MoM!BO126/100</f>
        <v>1.0145838132085263</v>
      </c>
      <c r="BP126" s="84">
        <f>BO126*MoM!BP126/100</f>
        <v>1.0177290230294727</v>
      </c>
      <c r="BQ126" s="84">
        <f>BP126*MoM!BQ126/100</f>
        <v>1.0231229868515288</v>
      </c>
      <c r="BR126" s="84">
        <f>BQ126*MoM!BR126/100</f>
        <v>1.0277270402923606</v>
      </c>
      <c r="BS126" s="84">
        <f>BR126*MoM!BS126/100</f>
        <v>1.0315296303414423</v>
      </c>
      <c r="BT126" s="84">
        <f>BS126*MoM!BT126/100</f>
        <v>1.0326643129348179</v>
      </c>
    </row>
    <row r="127" spans="1:72" ht="42.75" x14ac:dyDescent="0.45">
      <c r="A127" s="84">
        <f>Веса!A127</f>
        <v>1</v>
      </c>
      <c r="B127" s="84">
        <f>MoM!B127</f>
        <v>1</v>
      </c>
      <c r="C127" s="84">
        <f>БИПЦ_НДС!E127</f>
        <v>1</v>
      </c>
      <c r="D127" s="84">
        <f t="shared" si="1"/>
        <v>0</v>
      </c>
      <c r="E127" s="84">
        <v>0</v>
      </c>
      <c r="F127" s="84">
        <v>1</v>
      </c>
      <c r="G127" s="84">
        <v>0</v>
      </c>
      <c r="H127" s="84">
        <v>1</v>
      </c>
      <c r="I127" s="84">
        <v>0</v>
      </c>
      <c r="J127" s="139" t="s">
        <v>126</v>
      </c>
      <c r="K127" s="139" t="s">
        <v>126</v>
      </c>
      <c r="L127" s="99" t="str">
        <f>MoM!J127</f>
        <v>Брюки женские из полушерстяных или смесовых тканей, шт.</v>
      </c>
      <c r="M127" s="84">
        <f>IF(MoM!N127=0,0,N127/MoM!N127*100)</f>
        <v>0.80962379611854796</v>
      </c>
      <c r="N127" s="84">
        <f>IF(MoM!O127=0,0,O127/MoM!O127*100)</f>
        <v>0.82014890546808905</v>
      </c>
      <c r="O127" s="84">
        <f>IF(MoM!P127=0,0,P127/MoM!P127*100)</f>
        <v>0.83031875189589344</v>
      </c>
      <c r="P127" s="84">
        <f>IF(MoM!Q127=0,0,Q127/MoM!Q127*100)</f>
        <v>0.83812374816371482</v>
      </c>
      <c r="Q127" s="84">
        <f>IF(MoM!R127=0,0,R127/MoM!R127*100)</f>
        <v>0.84239817927934979</v>
      </c>
      <c r="R127" s="84">
        <f>IF(MoM!S127=0,0,S127/MoM!S127*100)</f>
        <v>0.84307209782277326</v>
      </c>
      <c r="S127" s="84">
        <f>IF(MoM!T127=0,0,T127/MoM!T127*100)</f>
        <v>0.84399947713037826</v>
      </c>
      <c r="T127" s="84">
        <f>IF(MoM!U127=0,0,U127/MoM!U127*100)</f>
        <v>0.8521862720585428</v>
      </c>
      <c r="U127" s="84">
        <f>IF(MoM!V127=0,0,V127/MoM!V127*100)</f>
        <v>0.86539515927545019</v>
      </c>
      <c r="V127" s="84">
        <f>IF(MoM!W127=0,0,W127/MoM!W127*100)</f>
        <v>0.87681837537788609</v>
      </c>
      <c r="W127" s="84">
        <f>IF(MoM!X127=0,0,X127/MoM!X127*100)</f>
        <v>0.88734019588242075</v>
      </c>
      <c r="X127" s="84">
        <f>IF(MoM!Y127=0,0,Y127/MoM!Y127*100)</f>
        <v>0.89275297107730345</v>
      </c>
      <c r="Y127" s="84">
        <f>IF(MoM!Z127=0,0,Z127/MoM!Z127*100)</f>
        <v>0.89828803949798275</v>
      </c>
      <c r="Z127" s="84">
        <f>IF(MoM!AA127=0,0,AA127/MoM!AA127*100)</f>
        <v>0.90664211826531405</v>
      </c>
      <c r="AA127" s="84">
        <f>IF(MoM!AB127=0,0,AB127/MoM!AB127*100)</f>
        <v>0.91588986787162019</v>
      </c>
      <c r="AB127" s="84">
        <f>IF(MoM!AC127=0,0,AC127/MoM!AC127*100)</f>
        <v>0.92275904188065738</v>
      </c>
      <c r="AC127" s="84">
        <f>IF(MoM!AD127=0,0,AD127/MoM!AD127*100)</f>
        <v>0.92626552623980385</v>
      </c>
      <c r="AD127" s="84">
        <f>IF(MoM!AE127=0,0,AE127/MoM!AE127*100)</f>
        <v>0.92635815279242784</v>
      </c>
      <c r="AE127" s="84">
        <f>IF(MoM!AF127=0,0,AF127/MoM!AF127*100)</f>
        <v>0.92728451094522024</v>
      </c>
      <c r="AF127" s="84">
        <f>IF(MoM!AG127=0,0,AG127/MoM!AG127*100)</f>
        <v>0.93238457575541889</v>
      </c>
      <c r="AG127" s="84">
        <f>IF(MoM!AH127=0,0,AH127/MoM!AH127*100)</f>
        <v>0.94170842151297296</v>
      </c>
      <c r="AH127" s="84">
        <f>IF(MoM!AI127=0,0,AI127/MoM!AI127*100)</f>
        <v>0.95074882235949743</v>
      </c>
      <c r="AI127" s="84">
        <f>IF(MoM!AJ127=0,0,AJ127/MoM!AJ127*100)</f>
        <v>0.95521734182458695</v>
      </c>
      <c r="AJ127" s="84">
        <f>IF(MoM!AK127=0,0,AK127/MoM!AK127*100)</f>
        <v>0.95789195038169572</v>
      </c>
      <c r="AK127" s="84">
        <f>IF(MoM!AL127=0,0,AL127/MoM!AL127*100)</f>
        <v>0.96038246945268813</v>
      </c>
      <c r="AL127" s="84">
        <f>IF(MoM!AM127=0,0,AM127/MoM!AM127*100)</f>
        <v>0.96211115789770307</v>
      </c>
      <c r="AM127" s="84">
        <f>IF(MoM!AN127=0,0,AN127/MoM!AN127*100)</f>
        <v>0.9655747580661348</v>
      </c>
      <c r="AN127" s="84">
        <f>IF(MoM!AO127=0,0,AO127/MoM!AO127*100)</f>
        <v>0.96827836738871997</v>
      </c>
      <c r="AO127" s="84">
        <f>IF(MoM!AP127=0,0,AP127/MoM!AP127*100)</f>
        <v>0.96973078493980314</v>
      </c>
      <c r="AP127" s="84">
        <f>IF(MoM!AQ127=0,0,AQ127/MoM!AQ127*100)</f>
        <v>0.96914894646883931</v>
      </c>
      <c r="AQ127" s="84">
        <f>IF(MoM!AR127=0,0,AR127/MoM!AR127*100)</f>
        <v>0.96982735073136739</v>
      </c>
      <c r="AR127" s="84">
        <f>IF(MoM!AS127=0,0,AS127/MoM!AS127*100)</f>
        <v>0.9734157119290735</v>
      </c>
      <c r="AS127" s="84">
        <f>IF(MoM!AT127=0,0,AT127/MoM!AT127*100)</f>
        <v>0.97672532534963241</v>
      </c>
      <c r="AT127" s="84">
        <f>IF(MoM!AU127=0,0,AU127/MoM!AU127*100)</f>
        <v>0.98229265970412538</v>
      </c>
      <c r="AU127" s="84">
        <f>IF(MoM!AV127=0,0,AV127/MoM!AV127*100)</f>
        <v>0.98484662061935624</v>
      </c>
      <c r="AV127" s="84">
        <f>IF(MoM!AW127=0,0,AW127/MoM!AW127*100)</f>
        <v>0.98494510528141821</v>
      </c>
      <c r="AW127" s="84">
        <f>IF(MoM!AX127=0,0,AX127/MoM!AX127*100)</f>
        <v>0.98780144608673448</v>
      </c>
      <c r="AX127" s="84">
        <f>IF(MoM!AY127=0,0,AY127/MoM!AY127*100)</f>
        <v>0.98938192840047323</v>
      </c>
      <c r="AY127" s="84">
        <f>IF(MoM!AZ127=0,0,AZ127/MoM!AZ127*100)</f>
        <v>0.99106387767875403</v>
      </c>
      <c r="AZ127" s="84">
        <f>IF(MoM!BA127=0,0,BA127/MoM!BA127*100)</f>
        <v>0.99225315433196848</v>
      </c>
      <c r="BA127" s="84">
        <f>IF(MoM!BB127=0,0,BB127/MoM!BB127*100)</f>
        <v>0.99145935180850286</v>
      </c>
      <c r="BB127" s="84">
        <f>IF(MoM!BC127=0,0,BC127/MoM!BC127*100)</f>
        <v>0.99017045465115194</v>
      </c>
      <c r="BC127" s="84">
        <f>IF(MoM!BD127=0,0,BD127/MoM!BD127*100)</f>
        <v>0.99086357396940761</v>
      </c>
      <c r="BD127" s="84">
        <f>IF(MoM!BE127=0,0,BE127/MoM!BE127*100)</f>
        <v>0.99472794190788827</v>
      </c>
      <c r="BE127" s="137">
        <v>1</v>
      </c>
      <c r="BF127" s="84">
        <f>BE127*MoM!BF127/100</f>
        <v>1.0044999999999999</v>
      </c>
      <c r="BG127" s="84">
        <f>BF127*MoM!BG127/100</f>
        <v>1.0071117000000001</v>
      </c>
      <c r="BH127" s="84">
        <f>BG127*MoM!BH127/100</f>
        <v>1.00791738936</v>
      </c>
      <c r="BI127" s="84">
        <f>BH127*MoM!BI127/100</f>
        <v>1.00892530674936</v>
      </c>
      <c r="BJ127" s="84">
        <f>BI127*MoM!BJ127/100</f>
        <v>1.010337802178809</v>
      </c>
      <c r="BK127" s="84">
        <f>BJ127*MoM!BK127/100</f>
        <v>1.01124710620077</v>
      </c>
      <c r="BL127" s="84">
        <f>BK127*MoM!BL127/100</f>
        <v>1.0142808475193723</v>
      </c>
      <c r="BM127" s="84">
        <f>BL127*MoM!BM127/100</f>
        <v>1.0155994126211474</v>
      </c>
      <c r="BN127" s="84">
        <f>BM127*MoM!BN127/100</f>
        <v>1.0145838132085263</v>
      </c>
      <c r="BO127" s="84">
        <f>BN127*MoM!BO127/100</f>
        <v>1.0145838132085263</v>
      </c>
      <c r="BP127" s="84">
        <f>BO127*MoM!BP127/100</f>
        <v>1.0177290230294727</v>
      </c>
      <c r="BQ127" s="84">
        <f>BP127*MoM!BQ127/100</f>
        <v>1.0231229868515288</v>
      </c>
      <c r="BR127" s="84">
        <f>BQ127*MoM!BR127/100</f>
        <v>1.0277270402923606</v>
      </c>
      <c r="BS127" s="84">
        <f>BR127*MoM!BS127/100</f>
        <v>1.0315296303414423</v>
      </c>
      <c r="BT127" s="84">
        <f>BS127*MoM!BT127/100</f>
        <v>1.0326643129348179</v>
      </c>
    </row>
    <row r="128" spans="1:72" ht="28.5" x14ac:dyDescent="0.45">
      <c r="A128" s="84">
        <f>Веса!A128</f>
        <v>1</v>
      </c>
      <c r="B128" s="84">
        <f>MoM!B128</f>
        <v>1</v>
      </c>
      <c r="C128" s="84">
        <f>БИПЦ_НДС!E128</f>
        <v>1</v>
      </c>
      <c r="D128" s="84">
        <f t="shared" si="1"/>
        <v>0</v>
      </c>
      <c r="E128" s="84">
        <v>0</v>
      </c>
      <c r="F128" s="84">
        <v>1</v>
      </c>
      <c r="G128" s="84">
        <v>0</v>
      </c>
      <c r="H128" s="84">
        <v>1</v>
      </c>
      <c r="I128" s="84">
        <v>0</v>
      </c>
      <c r="J128" s="139" t="s">
        <v>471</v>
      </c>
      <c r="K128" s="99" t="s">
        <v>127</v>
      </c>
      <c r="L128" s="99" t="str">
        <f>MoM!J128</f>
        <v>Юбка женская, шт.</v>
      </c>
      <c r="M128" s="84">
        <f>IF(MoM!N128=0,0,N128/MoM!N128*100)</f>
        <v>0.82969402416759164</v>
      </c>
      <c r="N128" s="84">
        <f>IF(MoM!O128=0,0,O128/MoM!O128*100)</f>
        <v>0.84172458751802171</v>
      </c>
      <c r="O128" s="84">
        <f>IF(MoM!P128=0,0,P128/MoM!P128*100)</f>
        <v>0.85308786944951498</v>
      </c>
      <c r="P128" s="84">
        <f>IF(MoM!Q128=0,0,Q128/MoM!Q128*100)</f>
        <v>0.86059504270067066</v>
      </c>
      <c r="Q128" s="84">
        <f>IF(MoM!R128=0,0,R128/MoM!R128*100)</f>
        <v>0.86679132700811545</v>
      </c>
      <c r="R128" s="84">
        <f>IF(MoM!S128=0,0,S128/MoM!S128*100)</f>
        <v>0.8688716261929349</v>
      </c>
      <c r="S128" s="84">
        <f>IF(MoM!T128=0,0,T128/MoM!T128*100)</f>
        <v>0.87208645120984885</v>
      </c>
      <c r="T128" s="84">
        <f>IF(MoM!U128=0,0,U128/MoM!U128*100)</f>
        <v>0.87915035146464859</v>
      </c>
      <c r="U128" s="84">
        <f>IF(MoM!V128=0,0,V128/MoM!V128*100)</f>
        <v>0.88952432561193151</v>
      </c>
      <c r="V128" s="84">
        <f>IF(MoM!W128=0,0,W128/MoM!W128*100)</f>
        <v>0.89797480670524499</v>
      </c>
      <c r="W128" s="84">
        <f>IF(MoM!X128=0,0,X128/MoM!X128*100)</f>
        <v>0.90578718752358056</v>
      </c>
      <c r="X128" s="84">
        <f>IF(MoM!Y128=0,0,Y128/MoM!Y128*100)</f>
        <v>0.91113133192996976</v>
      </c>
      <c r="Y128" s="84">
        <f>IF(MoM!Z128=0,0,Z128/MoM!Z128*100)</f>
        <v>0.91541364919004065</v>
      </c>
      <c r="Z128" s="84">
        <f>IF(MoM!AA128=0,0,AA128/MoM!AA128*100)</f>
        <v>0.92191308609928979</v>
      </c>
      <c r="AA128" s="84">
        <f>IF(MoM!AB128=0,0,AB128/MoM!AB128*100)</f>
        <v>0.9279055211589351</v>
      </c>
      <c r="AB128" s="84">
        <f>IF(MoM!AC128=0,0,AC128/MoM!AC128*100)</f>
        <v>0.93291621097319344</v>
      </c>
      <c r="AC128" s="84">
        <f>IF(MoM!AD128=0,0,AD128/MoM!AD128*100)</f>
        <v>0.9359948344694049</v>
      </c>
      <c r="AD128" s="84">
        <f>IF(MoM!AE128=0,0,AE128/MoM!AE128*100)</f>
        <v>0.93711802827076829</v>
      </c>
      <c r="AE128" s="84">
        <f>IF(MoM!AF128=0,0,AF128/MoM!AF128*100)</f>
        <v>0.93824256990469335</v>
      </c>
      <c r="AF128" s="84">
        <f>IF(MoM!AG128=0,0,AG128/MoM!AG128*100)</f>
        <v>0.94283995849722624</v>
      </c>
      <c r="AG128" s="84">
        <f>IF(MoM!AH128=0,0,AH128/MoM!AH128*100)</f>
        <v>0.95085409814445254</v>
      </c>
      <c r="AH128" s="84">
        <f>IF(MoM!AI128=0,0,AI128/MoM!AI128*100)</f>
        <v>0.95789041847072143</v>
      </c>
      <c r="AI128" s="84">
        <f>IF(MoM!AJ128=0,0,AJ128/MoM!AJ128*100)</f>
        <v>0.96536196373479299</v>
      </c>
      <c r="AJ128" s="84">
        <f>IF(MoM!AK128=0,0,AK128/MoM!AK128*100)</f>
        <v>0.96671347048402168</v>
      </c>
      <c r="AK128" s="84">
        <f>IF(MoM!AL128=0,0,AL128/MoM!AL128*100)</f>
        <v>0.96903358281318319</v>
      </c>
      <c r="AL128" s="84">
        <f>IF(MoM!AM128=0,0,AM128/MoM!AM128*100)</f>
        <v>0.96990571303771511</v>
      </c>
      <c r="AM128" s="84">
        <f>IF(MoM!AN128=0,0,AN128/MoM!AN128*100)</f>
        <v>0.97203950560639796</v>
      </c>
      <c r="AN128" s="84">
        <f>IF(MoM!AO128=0,0,AO128/MoM!AO128*100)</f>
        <v>0.97330315696368619</v>
      </c>
      <c r="AO128" s="84">
        <f>IF(MoM!AP128=0,0,AP128/MoM!AP128*100)</f>
        <v>0.97466578138343529</v>
      </c>
      <c r="AP128" s="84">
        <f>IF(MoM!AQ128=0,0,AQ128/MoM!AQ128*100)</f>
        <v>0.97544551400854196</v>
      </c>
      <c r="AQ128" s="84">
        <f>IF(MoM!AR128=0,0,AR128/MoM!AR128*100)</f>
        <v>0.97642095952255037</v>
      </c>
      <c r="AR128" s="84">
        <f>IF(MoM!AS128=0,0,AS128/MoM!AS128*100)</f>
        <v>0.98042428545659277</v>
      </c>
      <c r="AS128" s="84">
        <f>IF(MoM!AT128=0,0,AT128/MoM!AT128*100)</f>
        <v>0.98316947345587125</v>
      </c>
      <c r="AT128" s="84">
        <f>IF(MoM!AU128=0,0,AU128/MoM!AU128*100)</f>
        <v>0.98651224966562134</v>
      </c>
      <c r="AU128" s="84">
        <f>IF(MoM!AV128=0,0,AV128/MoM!AV128*100)</f>
        <v>0.98532843496602251</v>
      </c>
      <c r="AV128" s="84">
        <f>IF(MoM!AW128=0,0,AW128/MoM!AW128*100)</f>
        <v>0.98739762467945114</v>
      </c>
      <c r="AW128" s="84">
        <f>IF(MoM!AX128=0,0,AX128/MoM!AX128*100)</f>
        <v>0.98897746087893823</v>
      </c>
      <c r="AX128" s="84">
        <f>IF(MoM!AY128=0,0,AY128/MoM!AY128*100)</f>
        <v>0.99125210903895977</v>
      </c>
      <c r="AY128" s="84">
        <f>IF(MoM!AZ128=0,0,AZ128/MoM!AZ128*100)</f>
        <v>0.99293723762432595</v>
      </c>
      <c r="AZ128" s="84">
        <f>IF(MoM!BA128=0,0,BA128/MoM!BA128*100)</f>
        <v>0.99353299996690048</v>
      </c>
      <c r="BA128" s="84">
        <f>IF(MoM!BB128=0,0,BB128/MoM!BB128*100)</f>
        <v>0.99402976646688401</v>
      </c>
      <c r="BB128" s="84">
        <f>IF(MoM!BC128=0,0,BC128/MoM!BC128*100)</f>
        <v>0.99333394563035726</v>
      </c>
      <c r="BC128" s="84">
        <f>IF(MoM!BD128=0,0,BD128/MoM!BD128*100)</f>
        <v>0.99323461223579412</v>
      </c>
      <c r="BD128" s="84">
        <f>IF(MoM!BE128=0,0,BE128/MoM!BE128*100)</f>
        <v>0.9963136395337252</v>
      </c>
      <c r="BE128" s="137">
        <v>1</v>
      </c>
      <c r="BF128" s="84">
        <f>BE128*MoM!BF128/100</f>
        <v>1.004</v>
      </c>
      <c r="BG128" s="84">
        <f>BF128*MoM!BG128/100</f>
        <v>1.0071124</v>
      </c>
      <c r="BH128" s="84">
        <f>BG128*MoM!BH128/100</f>
        <v>1.0086230686</v>
      </c>
      <c r="BI128" s="84">
        <f>BH128*MoM!BI128/100</f>
        <v>1.0108420393509199</v>
      </c>
      <c r="BJ128" s="84">
        <f>BI128*MoM!BJ128/100</f>
        <v>1.0118528813902707</v>
      </c>
      <c r="BK128" s="84">
        <f>BJ128*MoM!BK128/100</f>
        <v>1.0131682901360781</v>
      </c>
      <c r="BL128" s="84">
        <f>BK128*MoM!BL128/100</f>
        <v>1.0152959435453639</v>
      </c>
      <c r="BM128" s="84">
        <f>BL128*MoM!BM128/100</f>
        <v>1.0166158282719728</v>
      </c>
      <c r="BN128" s="84">
        <f>BM128*MoM!BN128/100</f>
        <v>1.0152942276952193</v>
      </c>
      <c r="BO128" s="84">
        <f>BN128*MoM!BO128/100</f>
        <v>1.0159034042318364</v>
      </c>
      <c r="BP128" s="84">
        <f>BO128*MoM!BP128/100</f>
        <v>1.017325668997761</v>
      </c>
      <c r="BQ128" s="84">
        <f>BP128*MoM!BQ128/100</f>
        <v>1.0221070996420505</v>
      </c>
      <c r="BR128" s="84">
        <f>BQ128*MoM!BR128/100</f>
        <v>1.0276264779801176</v>
      </c>
      <c r="BS128" s="84">
        <f>BR128*MoM!BS128/100</f>
        <v>1.029476205640482</v>
      </c>
      <c r="BT128" s="84">
        <f>BS128*MoM!BT128/100</f>
        <v>1.0298879961227383</v>
      </c>
    </row>
    <row r="129" spans="1:72" x14ac:dyDescent="0.45">
      <c r="A129" s="84">
        <f>Веса!A129</f>
        <v>1</v>
      </c>
      <c r="B129" s="84">
        <f>MoM!B129</f>
        <v>1</v>
      </c>
      <c r="C129" s="84">
        <f>БИПЦ_НДС!E129</f>
        <v>1</v>
      </c>
      <c r="D129" s="84">
        <f t="shared" si="1"/>
        <v>0</v>
      </c>
      <c r="E129" s="84">
        <v>0</v>
      </c>
      <c r="F129" s="84">
        <v>1</v>
      </c>
      <c r="G129" s="84">
        <v>0</v>
      </c>
      <c r="H129" s="84">
        <v>1</v>
      </c>
      <c r="I129" s="84">
        <v>0</v>
      </c>
      <c r="J129" s="139" t="s">
        <v>128</v>
      </c>
      <c r="K129" s="139" t="s">
        <v>128</v>
      </c>
      <c r="L129" s="99" t="str">
        <f>MoM!J129</f>
        <v>Блузка женская, шт.</v>
      </c>
      <c r="M129" s="84">
        <f>IF(MoM!N129=0,0,N129/MoM!N129*100)</f>
        <v>0.84806781357106309</v>
      </c>
      <c r="N129" s="84">
        <f>IF(MoM!O129=0,0,O129/MoM!O129*100)</f>
        <v>0.8562940713627023</v>
      </c>
      <c r="O129" s="84">
        <f>IF(MoM!P129=0,0,P129/MoM!P129*100)</f>
        <v>0.86597019436910094</v>
      </c>
      <c r="P129" s="84">
        <f>IF(MoM!Q129=0,0,Q129/MoM!Q129*100)</f>
        <v>0.87601544862378256</v>
      </c>
      <c r="Q129" s="84">
        <f>IF(MoM!R129=0,0,R129/MoM!R129*100)</f>
        <v>0.88197235367442428</v>
      </c>
      <c r="R129" s="84">
        <f>IF(MoM!S129=0,0,S129/MoM!S129*100)</f>
        <v>0.88523565138301963</v>
      </c>
      <c r="S129" s="84">
        <f>IF(MoM!T129=0,0,T129/MoM!T129*100)</f>
        <v>0.8870061226857856</v>
      </c>
      <c r="T129" s="84">
        <f>IF(MoM!U129=0,0,U129/MoM!U129*100)</f>
        <v>0.89525527962676343</v>
      </c>
      <c r="U129" s="84">
        <f>IF(MoM!V129=0,0,V129/MoM!V129*100)</f>
        <v>0.90716217484579942</v>
      </c>
      <c r="V129" s="84">
        <f>IF(MoM!W129=0,0,W129/MoM!W129*100)</f>
        <v>0.91514520198444238</v>
      </c>
      <c r="W129" s="84">
        <f>IF(MoM!X129=0,0,X129/MoM!X129*100)</f>
        <v>0.91999547155495998</v>
      </c>
      <c r="X129" s="84">
        <f>IF(MoM!Y129=0,0,Y129/MoM!Y129*100)</f>
        <v>0.92551544438428979</v>
      </c>
      <c r="Y129" s="84">
        <f>IF(MoM!Z129=0,0,Z129/MoM!Z129*100)</f>
        <v>0.92875474843963479</v>
      </c>
      <c r="Z129" s="84">
        <f>IF(MoM!AA129=0,0,AA129/MoM!AA129*100)</f>
        <v>0.9355346581032441</v>
      </c>
      <c r="AA129" s="84">
        <f>IF(MoM!AB129=0,0,AB129/MoM!AB129*100)</f>
        <v>0.94189629377834627</v>
      </c>
      <c r="AB129" s="84">
        <f>IF(MoM!AC129=0,0,AC129/MoM!AC129*100)</f>
        <v>0.94886632635230606</v>
      </c>
      <c r="AC129" s="84">
        <f>IF(MoM!AD129=0,0,AD129/MoM!AD129*100)</f>
        <v>0.95522373073886646</v>
      </c>
      <c r="AD129" s="84">
        <f>IF(MoM!AE129=0,0,AE129/MoM!AE129*100)</f>
        <v>0.95866253616952635</v>
      </c>
      <c r="AE129" s="84">
        <f>IF(MoM!AF129=0,0,AF129/MoM!AF129*100)</f>
        <v>0.95856666991590933</v>
      </c>
      <c r="AF129" s="84">
        <f>IF(MoM!AG129=0,0,AG129/MoM!AG129*100)</f>
        <v>0.96307193326451401</v>
      </c>
      <c r="AG129" s="84">
        <f>IF(MoM!AH129=0,0,AH129/MoM!AH129*100)</f>
        <v>0.96962082241071279</v>
      </c>
      <c r="AH129" s="84">
        <f>IF(MoM!AI129=0,0,AI129/MoM!AI129*100)</f>
        <v>0.97369322986483786</v>
      </c>
      <c r="AI129" s="84">
        <f>IF(MoM!AJ129=0,0,AJ129/MoM!AJ129*100)</f>
        <v>0.97875643466013507</v>
      </c>
      <c r="AJ129" s="84">
        <f>IF(MoM!AK129=0,0,AK129/MoM!AK129*100)</f>
        <v>0.98032244495559129</v>
      </c>
      <c r="AK129" s="84">
        <f>IF(MoM!AL129=0,0,AL129/MoM!AL129*100)</f>
        <v>0.98140079964504234</v>
      </c>
      <c r="AL129" s="84">
        <f>IF(MoM!AM129=0,0,AM129/MoM!AM129*100)</f>
        <v>0.98355988140426143</v>
      </c>
      <c r="AM129" s="84">
        <f>IF(MoM!AN129=0,0,AN129/MoM!AN129*100)</f>
        <v>0.98503522122636789</v>
      </c>
      <c r="AN129" s="84">
        <f>IF(MoM!AO129=0,0,AO129/MoM!AO129*100)</f>
        <v>0.98513372474849059</v>
      </c>
      <c r="AO129" s="84">
        <f>IF(MoM!AP129=0,0,AP129/MoM!AP129*100)</f>
        <v>0.98582331835581438</v>
      </c>
      <c r="AP129" s="84">
        <f>IF(MoM!AQ129=0,0,AQ129/MoM!AQ129*100)</f>
        <v>0.98493607736929412</v>
      </c>
      <c r="AQ129" s="84">
        <f>IF(MoM!AR129=0,0,AR129/MoM!AR129*100)</f>
        <v>0.98434511572287242</v>
      </c>
      <c r="AR129" s="84">
        <f>IF(MoM!AS129=0,0,AS129/MoM!AS129*100)</f>
        <v>0.98729815107004104</v>
      </c>
      <c r="AS129" s="84">
        <f>IF(MoM!AT129=0,0,AT129/MoM!AT129*100)</f>
        <v>0.98947020700239507</v>
      </c>
      <c r="AT129" s="84">
        <f>IF(MoM!AU129=0,0,AU129/MoM!AU129*100)</f>
        <v>0.99026178316799685</v>
      </c>
      <c r="AU129" s="84">
        <f>IF(MoM!AV129=0,0,AV129/MoM!AV129*100)</f>
        <v>0.99075691405958088</v>
      </c>
      <c r="AV129" s="84">
        <f>IF(MoM!AW129=0,0,AW129/MoM!AW129*100)</f>
        <v>0.99254027650488819</v>
      </c>
      <c r="AW129" s="84">
        <f>IF(MoM!AX129=0,0,AX129/MoM!AX129*100)</f>
        <v>0.99353281678139294</v>
      </c>
      <c r="AX129" s="84">
        <f>IF(MoM!AY129=0,0,AY129/MoM!AY129*100)</f>
        <v>0.99542052913327761</v>
      </c>
      <c r="AY129" s="84">
        <f>IF(MoM!AZ129=0,0,AZ129/MoM!AZ129*100)</f>
        <v>0.99611732350367077</v>
      </c>
      <c r="AZ129" s="84">
        <f>IF(MoM!BA129=0,0,BA129/MoM!BA129*100)</f>
        <v>0.99800994641832774</v>
      </c>
      <c r="BA129" s="84">
        <f>IF(MoM!BB129=0,0,BB129/MoM!BB129*100)</f>
        <v>0.99810974741296965</v>
      </c>
      <c r="BB129" s="84">
        <f>IF(MoM!BC129=0,0,BC129/MoM!BC129*100)</f>
        <v>0.99611352791814378</v>
      </c>
      <c r="BC129" s="84">
        <f>IF(MoM!BD129=0,0,BD129/MoM!BD129*100)</f>
        <v>0.99531663709580931</v>
      </c>
      <c r="BD129" s="84">
        <f>IF(MoM!BE129=0,0,BE129/MoM!BE129*100)</f>
        <v>0.99800399201596801</v>
      </c>
      <c r="BE129" s="137">
        <v>1</v>
      </c>
      <c r="BF129" s="84">
        <f>BE129*MoM!BF129/100</f>
        <v>1.0014000000000001</v>
      </c>
      <c r="BG129" s="84">
        <f>BF129*MoM!BG129/100</f>
        <v>1.0026016800000002</v>
      </c>
      <c r="BH129" s="84">
        <f>BG129*MoM!BH129/100</f>
        <v>1.0038048020160002</v>
      </c>
      <c r="BI129" s="84">
        <f>BH129*MoM!BI129/100</f>
        <v>1.0049089872982178</v>
      </c>
      <c r="BJ129" s="84">
        <f>BI129*MoM!BJ129/100</f>
        <v>1.0065168416778949</v>
      </c>
      <c r="BK129" s="84">
        <f>BJ129*MoM!BK129/100</f>
        <v>1.0087311787295863</v>
      </c>
      <c r="BL129" s="84">
        <f>BK129*MoM!BL129/100</f>
        <v>1.011656499147902</v>
      </c>
      <c r="BM129" s="84">
        <f>BL129*MoM!BM129/100</f>
        <v>1.011150670898328</v>
      </c>
      <c r="BN129" s="84">
        <f>BM129*MoM!BN129/100</f>
        <v>1.0101395202274297</v>
      </c>
      <c r="BO129" s="84">
        <f>BN129*MoM!BO129/100</f>
        <v>1.010442562083498</v>
      </c>
      <c r="BP129" s="84">
        <f>BO129*MoM!BP129/100</f>
        <v>1.0122613586952485</v>
      </c>
      <c r="BQ129" s="84">
        <f>BP129*MoM!BQ129/100</f>
        <v>1.0148932382278562</v>
      </c>
      <c r="BR129" s="84">
        <f>BQ129*MoM!BR129/100</f>
        <v>1.017328981999603</v>
      </c>
      <c r="BS129" s="84">
        <f>BR129*MoM!BS129/100</f>
        <v>1.019668838658202</v>
      </c>
      <c r="BT129" s="84">
        <f>BS129*MoM!BT129/100</f>
        <v>1.0200767061936653</v>
      </c>
    </row>
    <row r="130" spans="1:72" x14ac:dyDescent="0.45">
      <c r="A130" s="84">
        <f>Веса!A130</f>
        <v>1</v>
      </c>
      <c r="B130" s="84">
        <f>MoM!B130</f>
        <v>1</v>
      </c>
      <c r="C130" s="84">
        <f>БИПЦ_НДС!E130</f>
        <v>1</v>
      </c>
      <c r="D130" s="84">
        <f t="shared" si="1"/>
        <v>0</v>
      </c>
      <c r="E130" s="84">
        <v>0</v>
      </c>
      <c r="F130" s="84">
        <v>1</v>
      </c>
      <c r="G130" s="84">
        <v>0</v>
      </c>
      <c r="H130" s="84">
        <v>1</v>
      </c>
      <c r="I130" s="84">
        <v>0</v>
      </c>
      <c r="J130" s="139" t="s">
        <v>129</v>
      </c>
      <c r="K130" s="139" t="s">
        <v>129</v>
      </c>
      <c r="L130" s="99" t="str">
        <f>MoM!J130</f>
        <v>Халат женский, шт.</v>
      </c>
      <c r="M130" s="84">
        <f>IF(MoM!N130=0,0,N130/MoM!N130*100)</f>
        <v>0.77207216447899429</v>
      </c>
      <c r="N130" s="84">
        <f>IF(MoM!O130=0,0,O130/MoM!O130*100)</f>
        <v>0.7878224366343658</v>
      </c>
      <c r="O130" s="84">
        <f>IF(MoM!P130=0,0,P130/MoM!P130*100)</f>
        <v>0.80318497414873602</v>
      </c>
      <c r="P130" s="84">
        <f>IF(MoM!Q130=0,0,Q130/MoM!Q130*100)</f>
        <v>0.81426892679198859</v>
      </c>
      <c r="Q130" s="84">
        <f>IF(MoM!R130=0,0,R130/MoM!R130*100)</f>
        <v>0.82534298419635954</v>
      </c>
      <c r="R130" s="84">
        <f>IF(MoM!S130=0,0,S130/MoM!S130*100)</f>
        <v>0.83227586526360908</v>
      </c>
      <c r="S130" s="84">
        <f>IF(MoM!T130=0,0,T130/MoM!T130*100)</f>
        <v>0.8370198376956115</v>
      </c>
      <c r="T130" s="84">
        <f>IF(MoM!U130=0,0,U130/MoM!U130*100)</f>
        <v>0.84162344680293733</v>
      </c>
      <c r="U130" s="84">
        <f>IF(MoM!V130=0,0,V130/MoM!V130*100)</f>
        <v>0.84978719423692584</v>
      </c>
      <c r="V130" s="84">
        <f>IF(MoM!W130=0,0,W130/MoM!W130*100)</f>
        <v>0.8606644703231584</v>
      </c>
      <c r="W130" s="84">
        <f>IF(MoM!X130=0,0,X130/MoM!X130*100)</f>
        <v>0.87004571304968081</v>
      </c>
      <c r="X130" s="84">
        <f>IF(MoM!Y130=0,0,Y130/MoM!Y130*100)</f>
        <v>0.87683206961146831</v>
      </c>
      <c r="Y130" s="84">
        <f>IF(MoM!Z130=0,0,Z130/MoM!Z130*100)</f>
        <v>0.88332062692659308</v>
      </c>
      <c r="Z130" s="84">
        <f>IF(MoM!AA130=0,0,AA130/MoM!AA130*100)</f>
        <v>0.89082885225546904</v>
      </c>
      <c r="AA130" s="84">
        <f>IF(MoM!AB130=0,0,AB130/MoM!AB130*100)</f>
        <v>0.90036072097460251</v>
      </c>
      <c r="AB130" s="84">
        <f>IF(MoM!AC130=0,0,AC130/MoM!AC130*100)</f>
        <v>0.90864403960756879</v>
      </c>
      <c r="AC130" s="84">
        <f>IF(MoM!AD130=0,0,AD130/MoM!AD130*100)</f>
        <v>0.91600405632838999</v>
      </c>
      <c r="AD130" s="84">
        <f>IF(MoM!AE130=0,0,AE130/MoM!AE130*100)</f>
        <v>0.92214128350579017</v>
      </c>
      <c r="AE130" s="84">
        <f>IF(MoM!AF130=0,0,AF130/MoM!AF130*100)</f>
        <v>0.92629091928156626</v>
      </c>
      <c r="AF130" s="84">
        <f>IF(MoM!AG130=0,0,AG130/MoM!AG130*100)</f>
        <v>0.92860664657977021</v>
      </c>
      <c r="AG130" s="84">
        <f>IF(MoM!AH130=0,0,AH130/MoM!AH130*100)</f>
        <v>0.93194963050745727</v>
      </c>
      <c r="AH130" s="84">
        <f>IF(MoM!AI130=0,0,AI130/MoM!AI130*100)</f>
        <v>0.93698215851219757</v>
      </c>
      <c r="AI130" s="84">
        <f>IF(MoM!AJ130=0,0,AJ130/MoM!AJ130*100)</f>
        <v>0.94222925859986595</v>
      </c>
      <c r="AJ130" s="84">
        <f>IF(MoM!AK130=0,0,AK130/MoM!AK130*100)</f>
        <v>0.94712885074458519</v>
      </c>
      <c r="AK130" s="84">
        <f>IF(MoM!AL130=0,0,AL130/MoM!AL130*100)</f>
        <v>0.95158035634308469</v>
      </c>
      <c r="AL130" s="84">
        <f>IF(MoM!AM130=0,0,AM130/MoM!AM130*100)</f>
        <v>0.95414962330521091</v>
      </c>
      <c r="AM130" s="84">
        <f>IF(MoM!AN130=0,0,AN130/MoM!AN130*100)</f>
        <v>0.95767997691144013</v>
      </c>
      <c r="AN130" s="84">
        <f>IF(MoM!AO130=0,0,AO130/MoM!AO130*100)</f>
        <v>0.96151069681908585</v>
      </c>
      <c r="AO130" s="84">
        <f>IF(MoM!AP130=0,0,AP130/MoM!AP130*100)</f>
        <v>0.96333756714304208</v>
      </c>
      <c r="AP130" s="84">
        <f>IF(MoM!AQ130=0,0,AQ130/MoM!AQ130*100)</f>
        <v>0.96468623973704237</v>
      </c>
      <c r="AQ130" s="84">
        <f>IF(MoM!AR130=0,0,AR130/MoM!AR130*100)</f>
        <v>0.96825557882406954</v>
      </c>
      <c r="AR130" s="84">
        <f>IF(MoM!AS130=0,0,AS130/MoM!AS130*100)</f>
        <v>0.97077304332901215</v>
      </c>
      <c r="AS130" s="84">
        <f>IF(MoM!AT130=0,0,AT130/MoM!AT130*100)</f>
        <v>0.97300582132866897</v>
      </c>
      <c r="AT130" s="84">
        <f>IF(MoM!AU130=0,0,AU130/MoM!AU130*100)</f>
        <v>0.97553563646412367</v>
      </c>
      <c r="AU130" s="84">
        <f>IF(MoM!AV130=0,0,AV130/MoM!AV130*100)</f>
        <v>0.9776818148643448</v>
      </c>
      <c r="AV130" s="84">
        <f>IF(MoM!AW130=0,0,AW130/MoM!AW130*100)</f>
        <v>0.97973494667555983</v>
      </c>
      <c r="AW130" s="84">
        <f>IF(MoM!AX130=0,0,AX130/MoM!AX130*100)</f>
        <v>0.98247820452625145</v>
      </c>
      <c r="AX130" s="84">
        <f>IF(MoM!AY130=0,0,AY130/MoM!AY130*100)</f>
        <v>0.98630986952390387</v>
      </c>
      <c r="AY130" s="84">
        <f>IF(MoM!AZ130=0,0,AZ130/MoM!AZ130*100)</f>
        <v>0.98808522728904702</v>
      </c>
      <c r="AZ130" s="84">
        <f>IF(MoM!BA130=0,0,BA130/MoM!BA130*100)</f>
        <v>0.9909506744481853</v>
      </c>
      <c r="BA130" s="84">
        <f>IF(MoM!BB130=0,0,BB130/MoM!BB130*100)</f>
        <v>0.9936262412691953</v>
      </c>
      <c r="BB130" s="84">
        <f>IF(MoM!BC130=0,0,BC130/MoM!BC130*100)</f>
        <v>0.99442114226221068</v>
      </c>
      <c r="BC130" s="84">
        <f>IF(MoM!BD130=0,0,BD130/MoM!BD130*100)</f>
        <v>0.99591277397560407</v>
      </c>
      <c r="BD130" s="84">
        <f>IF(MoM!BE130=0,0,BE130/MoM!BE130*100)</f>
        <v>0.99750623441396502</v>
      </c>
      <c r="BE130" s="137">
        <v>1</v>
      </c>
      <c r="BF130" s="84">
        <f>BE130*MoM!BF130/100</f>
        <v>1.0029000000000001</v>
      </c>
      <c r="BG130" s="84">
        <f>BF130*MoM!BG130/100</f>
        <v>1.00610928</v>
      </c>
      <c r="BH130" s="84">
        <f>BG130*MoM!BH130/100</f>
        <v>1.00661233464</v>
      </c>
      <c r="BI130" s="84">
        <f>BH130*MoM!BI130/100</f>
        <v>1.008222914375424</v>
      </c>
      <c r="BJ130" s="84">
        <f>BI130*MoM!BJ130/100</f>
        <v>1.0103401824956122</v>
      </c>
      <c r="BK130" s="84">
        <f>BJ130*MoM!BK130/100</f>
        <v>1.0129670669701007</v>
      </c>
      <c r="BL130" s="84">
        <f>BK130*MoM!BL130/100</f>
        <v>1.01468911098395</v>
      </c>
      <c r="BM130" s="84">
        <f>BL130*MoM!BM130/100</f>
        <v>1.0176317094058036</v>
      </c>
      <c r="BN130" s="84">
        <f>BM130*MoM!BN130/100</f>
        <v>1.0193616833117936</v>
      </c>
      <c r="BO130" s="84">
        <f>BN130*MoM!BO130/100</f>
        <v>1.020177172658443</v>
      </c>
      <c r="BP130" s="84">
        <f>BO130*MoM!BP130/100</f>
        <v>1.0219114738519623</v>
      </c>
      <c r="BQ130" s="84">
        <f>BP130*MoM!BQ130/100</f>
        <v>1.0247728259787479</v>
      </c>
      <c r="BR130" s="84">
        <f>BQ130*MoM!BR130/100</f>
        <v>1.0270273261959011</v>
      </c>
      <c r="BS130" s="84">
        <f>BR130*MoM!BS130/100</f>
        <v>1.0286705699178145</v>
      </c>
      <c r="BT130" s="84">
        <f>BS130*MoM!BT130/100</f>
        <v>1.0304193098866747</v>
      </c>
    </row>
    <row r="131" spans="1:72" x14ac:dyDescent="0.45">
      <c r="A131" s="84">
        <f>Веса!A131</f>
        <v>1</v>
      </c>
      <c r="B131" s="84">
        <f>MoM!B131</f>
        <v>1</v>
      </c>
      <c r="C131" s="84">
        <f>БИПЦ_НДС!E131</f>
        <v>1</v>
      </c>
      <c r="D131" s="84">
        <f t="shared" ref="D131:D194" si="2">1-C131</f>
        <v>0</v>
      </c>
      <c r="E131" s="84">
        <v>0</v>
      </c>
      <c r="F131" s="84">
        <v>1</v>
      </c>
      <c r="G131" s="84">
        <v>0</v>
      </c>
      <c r="H131" s="84">
        <v>1</v>
      </c>
      <c r="I131" s="84">
        <v>0</v>
      </c>
      <c r="J131" s="139" t="s">
        <v>130</v>
      </c>
      <c r="K131" s="139" t="s">
        <v>130</v>
      </c>
      <c r="L131" s="99" t="str">
        <f>MoM!J131</f>
        <v>Сорочка ночная женская, шт.</v>
      </c>
      <c r="M131" s="84">
        <f>IF(MoM!N131=0,0,N131/MoM!N131*100)</f>
        <v>0.77841220081806617</v>
      </c>
      <c r="N131" s="84">
        <f>IF(MoM!O131=0,0,O131/MoM!O131*100)</f>
        <v>0.79071111359099167</v>
      </c>
      <c r="O131" s="84">
        <f>IF(MoM!P131=0,0,P131/MoM!P131*100)</f>
        <v>0.80193921140398383</v>
      </c>
      <c r="P131" s="84">
        <f>IF(MoM!Q131=0,0,Q131/MoM!Q131*100)</f>
        <v>0.80987840959688329</v>
      </c>
      <c r="Q131" s="84">
        <f>IF(MoM!R131=0,0,R131/MoM!R131*100)</f>
        <v>0.82016386539876374</v>
      </c>
      <c r="R131" s="84">
        <f>IF(MoM!S131=0,0,S131/MoM!S131*100)</f>
        <v>0.82426468472575753</v>
      </c>
      <c r="S131" s="84">
        <f>IF(MoM!T131=0,0,T131/MoM!T131*100)</f>
        <v>0.82978725811342025</v>
      </c>
      <c r="T131" s="84">
        <f>IF(MoM!U131=0,0,U131/MoM!U131*100)</f>
        <v>0.83451704548466676</v>
      </c>
      <c r="U131" s="84">
        <f>IF(MoM!V131=0,0,V131/MoM!V131*100)</f>
        <v>0.84161044037128641</v>
      </c>
      <c r="V131" s="84">
        <f>IF(MoM!W131=0,0,W131/MoM!W131*100)</f>
        <v>0.84825916285021963</v>
      </c>
      <c r="W131" s="84">
        <f>IF(MoM!X131=0,0,X131/MoM!X131*100)</f>
        <v>0.85911688013470233</v>
      </c>
      <c r="X131" s="84">
        <f>IF(MoM!Y131=0,0,Y131/MoM!Y131*100)</f>
        <v>0.86495887491961843</v>
      </c>
      <c r="Y131" s="84">
        <f>IF(MoM!Z131=0,0,Z131/MoM!Z131*100)</f>
        <v>0.8742139348812582</v>
      </c>
      <c r="Z131" s="84">
        <f>IF(MoM!AA131=0,0,AA131/MoM!AA131*100)</f>
        <v>0.88313091701704705</v>
      </c>
      <c r="AA131" s="84">
        <f>IF(MoM!AB131=0,0,AB131/MoM!AB131*100)</f>
        <v>0.88966608580297313</v>
      </c>
      <c r="AB131" s="84">
        <f>IF(MoM!AC131=0,0,AC131/MoM!AC131*100)</f>
        <v>0.89758411396661952</v>
      </c>
      <c r="AC131" s="84">
        <f>IF(MoM!AD131=0,0,AD131/MoM!AD131*100)</f>
        <v>0.90350816911879928</v>
      </c>
      <c r="AD131" s="84">
        <f>IF(MoM!AE131=0,0,AE131/MoM!AE131*100)</f>
        <v>0.90874851649968835</v>
      </c>
      <c r="AE131" s="84">
        <f>IF(MoM!AF131=0,0,AF131/MoM!AF131*100)</f>
        <v>0.91392838304373658</v>
      </c>
      <c r="AF131" s="84">
        <f>IF(MoM!AG131=0,0,AG131/MoM!AG131*100)</f>
        <v>0.91667016819286773</v>
      </c>
      <c r="AG131" s="84">
        <f>IF(MoM!AH131=0,0,AH131/MoM!AH131*100)</f>
        <v>0.92253685726930212</v>
      </c>
      <c r="AH131" s="84">
        <f>IF(MoM!AI131=0,0,AI131/MoM!AI131*100)</f>
        <v>0.9281643320986448</v>
      </c>
      <c r="AI131" s="84">
        <f>IF(MoM!AJ131=0,0,AJ131/MoM!AJ131*100)</f>
        <v>0.93521838102259458</v>
      </c>
      <c r="AJ131" s="84">
        <f>IF(MoM!AK131=0,0,AK131/MoM!AK131*100)</f>
        <v>0.93914629822288953</v>
      </c>
      <c r="AK131" s="84">
        <f>IF(MoM!AL131=0,0,AL131/MoM!AL131*100)</f>
        <v>0.94487509064204911</v>
      </c>
      <c r="AL131" s="84">
        <f>IF(MoM!AM131=0,0,AM131/MoM!AM131*100)</f>
        <v>0.94714279085959008</v>
      </c>
      <c r="AM131" s="84">
        <f>IF(MoM!AN131=0,0,AN131/MoM!AN131*100)</f>
        <v>0.95329921900017756</v>
      </c>
      <c r="AN131" s="84">
        <f>IF(MoM!AO131=0,0,AO131/MoM!AO131*100)</f>
        <v>0.9577797253294783</v>
      </c>
      <c r="AO131" s="84">
        <f>IF(MoM!AP131=0,0,AP131/MoM!AP131*100)</f>
        <v>0.96094039842306556</v>
      </c>
      <c r="AP131" s="84">
        <f>IF(MoM!AQ131=0,0,AQ131/MoM!AQ131*100)</f>
        <v>0.96142086862227705</v>
      </c>
      <c r="AQ131" s="84">
        <f>IF(MoM!AR131=0,0,AR131/MoM!AR131*100)</f>
        <v>0.96401670496755709</v>
      </c>
      <c r="AR131" s="84">
        <f>IF(MoM!AS131=0,0,AS131/MoM!AS131*100)</f>
        <v>0.96652314840047271</v>
      </c>
      <c r="AS131" s="84">
        <f>IF(MoM!AT131=0,0,AT131/MoM!AT131*100)</f>
        <v>0.96903610858631395</v>
      </c>
      <c r="AT131" s="84">
        <f>IF(MoM!AU131=0,0,AU131/MoM!AU131*100)</f>
        <v>0.97165250607949694</v>
      </c>
      <c r="AU131" s="84">
        <f>IF(MoM!AV131=0,0,AV131/MoM!AV131*100)</f>
        <v>0.97349864584104806</v>
      </c>
      <c r="AV131" s="84">
        <f>IF(MoM!AW131=0,0,AW131/MoM!AW131*100)</f>
        <v>0.97680854123690775</v>
      </c>
      <c r="AW131" s="84">
        <f>IF(MoM!AX131=0,0,AX131/MoM!AX131*100)</f>
        <v>0.97983664771474221</v>
      </c>
      <c r="AX131" s="84">
        <f>IF(MoM!AY131=0,0,AY131/MoM!AY131*100)</f>
        <v>0.98346204331128673</v>
      </c>
      <c r="AY131" s="84">
        <f>IF(MoM!AZ131=0,0,AZ131/MoM!AZ131*100)</f>
        <v>0.98592069841956487</v>
      </c>
      <c r="AZ131" s="84">
        <f>IF(MoM!BA131=0,0,BA131/MoM!BA131*100)</f>
        <v>0.98730098739735239</v>
      </c>
      <c r="BA131" s="84">
        <f>IF(MoM!BB131=0,0,BB131/MoM!BB131*100)</f>
        <v>0.99134892144568143</v>
      </c>
      <c r="BB131" s="84">
        <f>IF(MoM!BC131=0,0,BC131/MoM!BC131*100)</f>
        <v>0.99214200058283797</v>
      </c>
      <c r="BC131" s="84">
        <f>IF(MoM!BD131=0,0,BD131/MoM!BD131*100)</f>
        <v>0.99392785618388713</v>
      </c>
      <c r="BD131" s="84">
        <f>IF(MoM!BE131=0,0,BE131/MoM!BE131*100)</f>
        <v>0.99671085418120209</v>
      </c>
      <c r="BE131" s="137">
        <v>1</v>
      </c>
      <c r="BF131" s="84">
        <f>BE131*MoM!BF131/100</f>
        <v>1.0031000000000001</v>
      </c>
      <c r="BG131" s="84">
        <f>BF131*MoM!BG131/100</f>
        <v>1.00861705</v>
      </c>
      <c r="BH131" s="84">
        <f>BG131*MoM!BH131/100</f>
        <v>1.0116429011500001</v>
      </c>
      <c r="BI131" s="84">
        <f>BH131*MoM!BI131/100</f>
        <v>1.01386851553253</v>
      </c>
      <c r="BJ131" s="84">
        <f>BI131*MoM!BJ131/100</f>
        <v>1.0179239895946601</v>
      </c>
      <c r="BK131" s="84">
        <f>BJ131*MoM!BK131/100</f>
        <v>1.0203670071696873</v>
      </c>
      <c r="BL131" s="84">
        <f>BK131*MoM!BL131/100</f>
        <v>1.0234281081911965</v>
      </c>
      <c r="BM131" s="84">
        <f>BL131*MoM!BM131/100</f>
        <v>1.0286475915429716</v>
      </c>
      <c r="BN131" s="84">
        <f>BM131*MoM!BN131/100</f>
        <v>1.0290590505795889</v>
      </c>
      <c r="BO131" s="84">
        <f>BN131*MoM!BO131/100</f>
        <v>1.031220074585806</v>
      </c>
      <c r="BP131" s="84">
        <f>BO131*MoM!BP131/100</f>
        <v>1.0345199788244805</v>
      </c>
      <c r="BQ131" s="84">
        <f>BP131*MoM!BQ131/100</f>
        <v>1.0387615107376609</v>
      </c>
      <c r="BR131" s="84">
        <f>BQ131*MoM!BR131/100</f>
        <v>1.0413584145145049</v>
      </c>
      <c r="BS131" s="84">
        <f>BR131*MoM!BS131/100</f>
        <v>1.0447948972824028</v>
      </c>
      <c r="BT131" s="84">
        <f>BS131*MoM!BT131/100</f>
        <v>1.0466755280975113</v>
      </c>
    </row>
    <row r="132" spans="1:72" ht="42.75" x14ac:dyDescent="0.45">
      <c r="A132" s="84">
        <f>Веса!A132</f>
        <v>1</v>
      </c>
      <c r="B132" s="84">
        <f>MoM!B132</f>
        <v>1</v>
      </c>
      <c r="C132" s="84">
        <f>БИПЦ_НДС!E132</f>
        <v>0</v>
      </c>
      <c r="D132" s="84">
        <f t="shared" si="2"/>
        <v>1</v>
      </c>
      <c r="E132" s="84">
        <v>0</v>
      </c>
      <c r="F132" s="84">
        <v>1</v>
      </c>
      <c r="G132" s="84">
        <v>0</v>
      </c>
      <c r="H132" s="84">
        <v>1</v>
      </c>
      <c r="I132" s="84">
        <v>0</v>
      </c>
      <c r="J132" s="139" t="s">
        <v>131</v>
      </c>
      <c r="K132" s="139" t="s">
        <v>131</v>
      </c>
      <c r="L132" s="99" t="str">
        <f>MoM!J132</f>
        <v>Куртка для детей школьного возраста с верхом из плащевых тканей утепленная, шт.</v>
      </c>
      <c r="M132" s="84">
        <f>IF(MoM!N132=0,0,N132/MoM!N132*100)</f>
        <v>0.82392224762954624</v>
      </c>
      <c r="N132" s="84">
        <f>IF(MoM!O132=0,0,O132/MoM!O132*100)</f>
        <v>0.82861860444103463</v>
      </c>
      <c r="O132" s="84">
        <f>IF(MoM!P132=0,0,P132/MoM!P132*100)</f>
        <v>0.83508182955567467</v>
      </c>
      <c r="P132" s="84">
        <f>IF(MoM!Q132=0,0,Q132/MoM!Q132*100)</f>
        <v>0.83483130500680791</v>
      </c>
      <c r="Q132" s="84">
        <f>IF(MoM!R132=0,0,R132/MoM!R132*100)</f>
        <v>0.83424692309330317</v>
      </c>
      <c r="R132" s="84">
        <f>IF(MoM!S132=0,0,S132/MoM!S132*100)</f>
        <v>0.83399664901637505</v>
      </c>
      <c r="S132" s="84">
        <f>IF(MoM!T132=0,0,T132/MoM!T132*100)</f>
        <v>0.83424684801108007</v>
      </c>
      <c r="T132" s="84">
        <f>IF(MoM!U132=0,0,U132/MoM!U132*100)</f>
        <v>0.8406705487407653</v>
      </c>
      <c r="U132" s="84">
        <f>IF(MoM!V132=0,0,V132/MoM!V132*100)</f>
        <v>0.86504999465424759</v>
      </c>
      <c r="V132" s="84">
        <f>IF(MoM!W132=0,0,W132/MoM!W132*100)</f>
        <v>0.89186654448852909</v>
      </c>
      <c r="W132" s="84">
        <f>IF(MoM!X132=0,0,X132/MoM!X132*100)</f>
        <v>0.90453104942026619</v>
      </c>
      <c r="X132" s="84">
        <f>IF(MoM!Y132=0,0,Y132/MoM!Y132*100)</f>
        <v>0.90896325156242552</v>
      </c>
      <c r="Y132" s="84">
        <f>IF(MoM!Z132=0,0,Z132/MoM!Z132*100)</f>
        <v>0.912144622942894</v>
      </c>
      <c r="Z132" s="84">
        <f>IF(MoM!AA132=0,0,AA132/MoM!AA132*100)</f>
        <v>0.9164317026707256</v>
      </c>
      <c r="AA132" s="84">
        <f>IF(MoM!AB132=0,0,AB132/MoM!AB132*100)</f>
        <v>0.92101386118407924</v>
      </c>
      <c r="AB132" s="84">
        <f>IF(MoM!AC132=0,0,AC132/MoM!AC132*100)</f>
        <v>0.9208296584118425</v>
      </c>
      <c r="AC132" s="84">
        <f>IF(MoM!AD132=0,0,AD132/MoM!AD132*100)</f>
        <v>0.91926424799254236</v>
      </c>
      <c r="AD132" s="84">
        <f>IF(MoM!AE132=0,0,AE132/MoM!AE132*100)</f>
        <v>0.91871268944374673</v>
      </c>
      <c r="AE132" s="84">
        <f>IF(MoM!AF132=0,0,AF132/MoM!AF132*100)</f>
        <v>0.91852894690585807</v>
      </c>
      <c r="AF132" s="84">
        <f>IF(MoM!AG132=0,0,AG132/MoM!AG132*100)</f>
        <v>0.92477494374481795</v>
      </c>
      <c r="AG132" s="84">
        <f>IF(MoM!AH132=0,0,AH132/MoM!AH132*100)</f>
        <v>0.94299301013659087</v>
      </c>
      <c r="AH132" s="84">
        <f>IF(MoM!AI132=0,0,AI132/MoM!AI132*100)</f>
        <v>0.95911819060992642</v>
      </c>
      <c r="AI132" s="84">
        <f>IF(MoM!AJ132=0,0,AJ132/MoM!AJ132*100)</f>
        <v>0.9660238415823178</v>
      </c>
      <c r="AJ132" s="84">
        <f>IF(MoM!AK132=0,0,AK132/MoM!AK132*100)</f>
        <v>0.9694049250278558</v>
      </c>
      <c r="AK132" s="84">
        <f>IF(MoM!AL132=0,0,AL132/MoM!AL132*100)</f>
        <v>0.97134373487791148</v>
      </c>
      <c r="AL132" s="84">
        <f>IF(MoM!AM132=0,0,AM132/MoM!AM132*100)</f>
        <v>0.97221794423930175</v>
      </c>
      <c r="AM132" s="84">
        <f>IF(MoM!AN132=0,0,AN132/MoM!AN132*100)</f>
        <v>0.97328738397796499</v>
      </c>
      <c r="AN132" s="84">
        <f>IF(MoM!AO132=0,0,AO132/MoM!AO132*100)</f>
        <v>0.97221676785558919</v>
      </c>
      <c r="AO132" s="84">
        <f>IF(MoM!AP132=0,0,AP132/MoM!AP132*100)</f>
        <v>0.97075844270380574</v>
      </c>
      <c r="AP132" s="84">
        <f>IF(MoM!AQ132=0,0,AQ132/MoM!AQ132*100)</f>
        <v>0.96988476010537228</v>
      </c>
      <c r="AQ132" s="84">
        <f>IF(MoM!AR132=0,0,AR132/MoM!AR132*100)</f>
        <v>0.96949680620133005</v>
      </c>
      <c r="AR132" s="84">
        <f>IF(MoM!AS132=0,0,AS132/MoM!AS132*100)</f>
        <v>0.97133885013311261</v>
      </c>
      <c r="AS132" s="84">
        <f>IF(MoM!AT132=0,0,AT132/MoM!AT132*100)</f>
        <v>0.98202357748457669</v>
      </c>
      <c r="AT132" s="84">
        <f>IF(MoM!AU132=0,0,AU132/MoM!AU132*100)</f>
        <v>0.9940042651298886</v>
      </c>
      <c r="AU132" s="84">
        <f>IF(MoM!AV132=0,0,AV132/MoM!AV132*100)</f>
        <v>0.99937188816159006</v>
      </c>
      <c r="AV132" s="84">
        <f>IF(MoM!AW132=0,0,AW132/MoM!AW132*100)</f>
        <v>1.000571134427384</v>
      </c>
      <c r="AW132" s="84">
        <f>IF(MoM!AX132=0,0,AX132/MoM!AX132*100)</f>
        <v>0.99816976370475829</v>
      </c>
      <c r="AX132" s="84">
        <f>IF(MoM!AY132=0,0,AY132/MoM!AY132*100)</f>
        <v>0.99477598650816212</v>
      </c>
      <c r="AY132" s="84">
        <f>IF(MoM!AZ132=0,0,AZ132/MoM!AZ132*100)</f>
        <v>0.99288591213379673</v>
      </c>
      <c r="AZ132" s="84">
        <f>IF(MoM!BA132=0,0,BA132/MoM!BA132*100)</f>
        <v>0.99020512017103557</v>
      </c>
      <c r="BA132" s="84">
        <f>IF(MoM!BB132=0,0,BB132/MoM!BB132*100)</f>
        <v>0.98792764839464209</v>
      </c>
      <c r="BB132" s="84">
        <f>IF(MoM!BC132=0,0,BC132/MoM!BC132*100)</f>
        <v>0.98684092798140799</v>
      </c>
      <c r="BC132" s="84">
        <f>IF(MoM!BD132=0,0,BD132/MoM!BD132*100)</f>
        <v>0.98782776890938928</v>
      </c>
      <c r="BD132" s="84">
        <f>IF(MoM!BE132=0,0,BE132/MoM!BE132*100)</f>
        <v>0.99000099000098996</v>
      </c>
      <c r="BE132" s="137">
        <v>1</v>
      </c>
      <c r="BF132" s="84">
        <f>BE132*MoM!BF132/100</f>
        <v>1.0143</v>
      </c>
      <c r="BG132" s="84">
        <f>BF132*MoM!BG132/100</f>
        <v>1.02008151</v>
      </c>
      <c r="BH132" s="84">
        <f>BG132*MoM!BH132/100</f>
        <v>1.0207955670569999</v>
      </c>
      <c r="BI132" s="84">
        <f>BH132*MoM!BI132/100</f>
        <v>1.019774771489943</v>
      </c>
      <c r="BJ132" s="84">
        <f>BI132*MoM!BJ132/100</f>
        <v>1.0182451093327081</v>
      </c>
      <c r="BK132" s="84">
        <f>BJ132*MoM!BK132/100</f>
        <v>1.015597672048443</v>
      </c>
      <c r="BL132" s="84">
        <f>BK132*MoM!BL132/100</f>
        <v>1.0137695962387558</v>
      </c>
      <c r="BM132" s="84">
        <f>BL132*MoM!BM132/100</f>
        <v>1.0126544496828931</v>
      </c>
      <c r="BN132" s="84">
        <f>BM132*MoM!BN132/100</f>
        <v>1.0110342025634005</v>
      </c>
      <c r="BO132" s="84">
        <f>BN132*MoM!BO132/100</f>
        <v>1.011236409403913</v>
      </c>
      <c r="BP132" s="84">
        <f>BO132*MoM!BP132/100</f>
        <v>1.0129555112998998</v>
      </c>
      <c r="BQ132" s="84">
        <f>BP132*MoM!BQ132/100</f>
        <v>1.0197423132256092</v>
      </c>
      <c r="BR132" s="84">
        <f>BQ132*MoM!BR132/100</f>
        <v>1.0225975917026409</v>
      </c>
      <c r="BS132" s="84">
        <f>BR132*MoM!BS132/100</f>
        <v>1.0246427868860462</v>
      </c>
      <c r="BT132" s="84">
        <f>BS132*MoM!BT132/100</f>
        <v>1.0215688585253881</v>
      </c>
    </row>
    <row r="133" spans="1:72" ht="42.75" x14ac:dyDescent="0.45">
      <c r="A133" s="84">
        <f>Веса!A133</f>
        <v>1</v>
      </c>
      <c r="B133" s="84">
        <f>MoM!B133</f>
        <v>1</v>
      </c>
      <c r="C133" s="84">
        <f>БИПЦ_НДС!E133</f>
        <v>0</v>
      </c>
      <c r="D133" s="84">
        <f t="shared" si="2"/>
        <v>1</v>
      </c>
      <c r="E133" s="84">
        <v>0</v>
      </c>
      <c r="F133" s="84">
        <v>1</v>
      </c>
      <c r="G133" s="84">
        <v>0</v>
      </c>
      <c r="H133" s="84">
        <v>1</v>
      </c>
      <c r="I133" s="84">
        <v>0</v>
      </c>
      <c r="J133" s="142" t="s">
        <v>472</v>
      </c>
      <c r="K133" s="99" t="s">
        <v>132</v>
      </c>
      <c r="L133" s="99" t="str">
        <f>MoM!J133</f>
        <v>Брюки для детей школьного возраста из полушерстяных или смесовых тканей, шт.</v>
      </c>
      <c r="M133" s="84">
        <f>IF(MoM!N133=0,0,N133/MoM!N133*100)</f>
        <v>0.7537497580711372</v>
      </c>
      <c r="N133" s="84">
        <f>IF(MoM!O133=0,0,O133/MoM!O133*100)</f>
        <v>0.76543287932123982</v>
      </c>
      <c r="O133" s="84">
        <f>IF(MoM!P133=0,0,P133/MoM!P133*100)</f>
        <v>0.77102053934028492</v>
      </c>
      <c r="P133" s="84">
        <f>IF(MoM!Q133=0,0,Q133/MoM!Q133*100)</f>
        <v>0.77449013176731629</v>
      </c>
      <c r="Q133" s="84">
        <f>IF(MoM!R133=0,0,R133/MoM!R133*100)</f>
        <v>0.78517809558570528</v>
      </c>
      <c r="R133" s="84">
        <f>IF(MoM!S133=0,0,S133/MoM!S133*100)</f>
        <v>0.79656317797169796</v>
      </c>
      <c r="S133" s="84">
        <f>IF(MoM!T133=0,0,T133/MoM!T133*100)</f>
        <v>0.80803368773449036</v>
      </c>
      <c r="T133" s="84">
        <f>IF(MoM!U133=0,0,U133/MoM!U133*100)</f>
        <v>0.82831533329662621</v>
      </c>
      <c r="U133" s="84">
        <f>IF(MoM!V133=0,0,V133/MoM!V133*100)</f>
        <v>0.83825511729618574</v>
      </c>
      <c r="V133" s="84">
        <f>IF(MoM!W133=0,0,W133/MoM!W133*100)</f>
        <v>0.84361995004688128</v>
      </c>
      <c r="W133" s="84">
        <f>IF(MoM!X133=0,0,X133/MoM!X133*100)</f>
        <v>0.84842858376214836</v>
      </c>
      <c r="X133" s="84">
        <f>IF(MoM!Y133=0,0,Y133/MoM!Y133*100)</f>
        <v>0.85071934093830615</v>
      </c>
      <c r="Y133" s="84">
        <f>IF(MoM!Z133=0,0,Z133/MoM!Z133*100)</f>
        <v>0.85590872891802983</v>
      </c>
      <c r="Z133" s="84">
        <f>IF(MoM!AA133=0,0,AA133/MoM!AA133*100)</f>
        <v>0.85856204597767571</v>
      </c>
      <c r="AA133" s="84">
        <f>IF(MoM!AB133=0,0,AB133/MoM!AB133*100)</f>
        <v>0.86139530072940196</v>
      </c>
      <c r="AB133" s="84">
        <f>IF(MoM!AC133=0,0,AC133/MoM!AC133*100)</f>
        <v>0.86785576548487253</v>
      </c>
      <c r="AC133" s="84">
        <f>IF(MoM!AD133=0,0,AD133/MoM!AD133*100)</f>
        <v>0.87453825487910608</v>
      </c>
      <c r="AD133" s="84">
        <f>IF(MoM!AE133=0,0,AE133/MoM!AE133*100)</f>
        <v>0.88433308333375205</v>
      </c>
      <c r="AE133" s="84">
        <f>IF(MoM!AF133=0,0,AF133/MoM!AF133*100)</f>
        <v>0.89574098010875758</v>
      </c>
      <c r="AF133" s="84">
        <f>IF(MoM!AG133=0,0,AG133/MoM!AG133*100)</f>
        <v>0.91267048463281319</v>
      </c>
      <c r="AG133" s="84">
        <f>IF(MoM!AH133=0,0,AH133/MoM!AH133*100)</f>
        <v>0.91887664392831647</v>
      </c>
      <c r="AH133" s="84">
        <f>IF(MoM!AI133=0,0,AI133/MoM!AI133*100)</f>
        <v>0.92310347649038671</v>
      </c>
      <c r="AI133" s="84">
        <f>IF(MoM!AJ133=0,0,AJ133/MoM!AJ133*100)</f>
        <v>0.926334338658103</v>
      </c>
      <c r="AJ133" s="84">
        <f>IF(MoM!AK133=0,0,AK133/MoM!AK133*100)</f>
        <v>0.93013230944660119</v>
      </c>
      <c r="AK133" s="84">
        <f>IF(MoM!AL133=0,0,AL133/MoM!AL133*100)</f>
        <v>0.93264366668210696</v>
      </c>
      <c r="AL133" s="84">
        <f>IF(MoM!AM133=0,0,AM133/MoM!AM133*100)</f>
        <v>0.93553486204882141</v>
      </c>
      <c r="AM133" s="84">
        <f>IF(MoM!AN133=0,0,AN133/MoM!AN133*100)</f>
        <v>0.93806080617635323</v>
      </c>
      <c r="AN133" s="84">
        <f>IF(MoM!AO133=0,0,AO133/MoM!AO133*100)</f>
        <v>0.94134401899797038</v>
      </c>
      <c r="AO133" s="84">
        <f>IF(MoM!AP133=0,0,AP133/MoM!AP133*100)</f>
        <v>0.94379151344736512</v>
      </c>
      <c r="AP133" s="84">
        <f>IF(MoM!AQ133=0,0,AQ133/MoM!AQ133*100)</f>
        <v>0.9472835420471204</v>
      </c>
      <c r="AQ133" s="84">
        <f>IF(MoM!AR133=0,0,AR133/MoM!AR133*100)</f>
        <v>0.95580909392554458</v>
      </c>
      <c r="AR133" s="84">
        <f>IF(MoM!AS133=0,0,AS133/MoM!AS133*100)</f>
        <v>0.96355114758634153</v>
      </c>
      <c r="AS133" s="84">
        <f>IF(MoM!AT133=0,0,AT133/MoM!AT133*100)</f>
        <v>0.96740535217668699</v>
      </c>
      <c r="AT133" s="84">
        <f>IF(MoM!AU133=0,0,AU133/MoM!AU133*100)</f>
        <v>0.97079127090930528</v>
      </c>
      <c r="AU133" s="84">
        <f>IF(MoM!AV133=0,0,AV133/MoM!AV133*100)</f>
        <v>0.97389780297621498</v>
      </c>
      <c r="AV133" s="84">
        <f>IF(MoM!AW133=0,0,AW133/MoM!AW133*100)</f>
        <v>0.97720905550633419</v>
      </c>
      <c r="AW133" s="84">
        <f>IF(MoM!AX133=0,0,AX133/MoM!AX133*100)</f>
        <v>0.97877258999514416</v>
      </c>
      <c r="AX133" s="84">
        <f>IF(MoM!AY133=0,0,AY133/MoM!AY133*100)</f>
        <v>0.9794577308081408</v>
      </c>
      <c r="AY133" s="84">
        <f>IF(MoM!AZ133=0,0,AZ133/MoM!AZ133*100)</f>
        <v>0.97975156812738318</v>
      </c>
      <c r="AZ133" s="84">
        <f>IF(MoM!BA133=0,0,BA133/MoM!BA133*100)</f>
        <v>0.98024144391144696</v>
      </c>
      <c r="BA133" s="84">
        <f>IF(MoM!BB133=0,0,BB133/MoM!BB133*100)</f>
        <v>0.98259402337683432</v>
      </c>
      <c r="BB133" s="84">
        <f>IF(MoM!BC133=0,0,BC133/MoM!BC133*100)</f>
        <v>0.98760525289605627</v>
      </c>
      <c r="BC133" s="84">
        <f>IF(MoM!BD133=0,0,BD133/MoM!BD133*100)</f>
        <v>0.99313584231227425</v>
      </c>
      <c r="BD133" s="84">
        <f>IF(MoM!BE133=0,0,BE133/MoM!BE133*100)</f>
        <v>0.99710838568152349</v>
      </c>
      <c r="BE133" s="137">
        <v>1</v>
      </c>
      <c r="BF133" s="84">
        <f>BE133*MoM!BF133/100</f>
        <v>0.99970000000000003</v>
      </c>
      <c r="BG133" s="84">
        <f>BF133*MoM!BG133/100</f>
        <v>0.99940009000000007</v>
      </c>
      <c r="BH133" s="84">
        <f>BG133*MoM!BH133/100</f>
        <v>0.99940009000000007</v>
      </c>
      <c r="BI133" s="84">
        <f>BH133*MoM!BI133/100</f>
        <v>0.99940009000000007</v>
      </c>
      <c r="BJ133" s="84">
        <f>BI133*MoM!BJ133/100</f>
        <v>1.00039949009</v>
      </c>
      <c r="BK133" s="84">
        <f>BJ133*MoM!BK133/100</f>
        <v>1.00039949009</v>
      </c>
      <c r="BL133" s="84">
        <f>BK133*MoM!BL133/100</f>
        <v>1.0004995300390089</v>
      </c>
      <c r="BM133" s="84">
        <f>BL133*MoM!BM133/100</f>
        <v>1.0006996299450166</v>
      </c>
      <c r="BN133" s="84">
        <f>BM133*MoM!BN133/100</f>
        <v>1.0019004695009506</v>
      </c>
      <c r="BO133" s="84">
        <f>BN133*MoM!BO133/100</f>
        <v>1.0072105419893056</v>
      </c>
      <c r="BP133" s="84">
        <f>BO133*MoM!BP133/100</f>
        <v>1.013858131566435</v>
      </c>
      <c r="BQ133" s="84">
        <f>BP133*MoM!BQ133/100</f>
        <v>1.013553974126965</v>
      </c>
      <c r="BR133" s="84">
        <f>BQ133*MoM!BR133/100</f>
        <v>1.0149729496907427</v>
      </c>
      <c r="BS133" s="84">
        <f>BR133*MoM!BS133/100</f>
        <v>1.0162924145253407</v>
      </c>
      <c r="BT133" s="84">
        <f>BS133*MoM!BT133/100</f>
        <v>1.0163940437667933</v>
      </c>
    </row>
    <row r="134" spans="1:72" ht="42.75" x14ac:dyDescent="0.45">
      <c r="A134" s="84">
        <f>Веса!A134</f>
        <v>1</v>
      </c>
      <c r="B134" s="84">
        <f>MoM!B134</f>
        <v>1</v>
      </c>
      <c r="C134" s="84">
        <f>БИПЦ_НДС!E134</f>
        <v>0</v>
      </c>
      <c r="D134" s="84">
        <f t="shared" si="2"/>
        <v>1</v>
      </c>
      <c r="E134" s="84">
        <v>0</v>
      </c>
      <c r="F134" s="84">
        <v>1</v>
      </c>
      <c r="G134" s="84">
        <v>0</v>
      </c>
      <c r="H134" s="84">
        <v>1</v>
      </c>
      <c r="I134" s="84">
        <v>0</v>
      </c>
      <c r="J134" s="139" t="s">
        <v>133</v>
      </c>
      <c r="K134" s="139" t="s">
        <v>133</v>
      </c>
      <c r="L134" s="99" t="str">
        <f>MoM!J134</f>
        <v>Брюки для детей школьного возраста из джинсовой ткани, шт.</v>
      </c>
      <c r="M134" s="84">
        <f>IF(MoM!N134=0,0,N134/MoM!N134*100)</f>
        <v>0.78970312234794493</v>
      </c>
      <c r="N134" s="84">
        <f>IF(MoM!O134=0,0,O134/MoM!O134*100)</f>
        <v>0.79870573794271149</v>
      </c>
      <c r="O134" s="84">
        <f>IF(MoM!P134=0,0,P134/MoM!P134*100)</f>
        <v>0.81428049983259443</v>
      </c>
      <c r="P134" s="84">
        <f>IF(MoM!Q134=0,0,Q134/MoM!Q134*100)</f>
        <v>0.82739041587989914</v>
      </c>
      <c r="Q134" s="84">
        <f>IF(MoM!R134=0,0,R134/MoM!R134*100)</f>
        <v>0.83814649128633789</v>
      </c>
      <c r="R134" s="84">
        <f>IF(MoM!S134=0,0,S134/MoM!S134*100)</f>
        <v>0.84166670654974052</v>
      </c>
      <c r="S134" s="84">
        <f>IF(MoM!T134=0,0,T134/MoM!T134*100)</f>
        <v>0.84713754014231391</v>
      </c>
      <c r="T134" s="84">
        <f>IF(MoM!U134=0,0,U134/MoM!U134*100)</f>
        <v>0.8565407668378936</v>
      </c>
      <c r="U134" s="84">
        <f>IF(MoM!V134=0,0,V134/MoM!V134*100)</f>
        <v>0.87041672726066754</v>
      </c>
      <c r="V134" s="84">
        <f>IF(MoM!W134=0,0,W134/MoM!W134*100)</f>
        <v>0.88512676995137274</v>
      </c>
      <c r="W134" s="84">
        <f>IF(MoM!X134=0,0,X134/MoM!X134*100)</f>
        <v>0.8901719925400956</v>
      </c>
      <c r="X134" s="84">
        <f>IF(MoM!Y134=0,0,Y134/MoM!Y134*100)</f>
        <v>0.89604712769086015</v>
      </c>
      <c r="Y134" s="84">
        <f>IF(MoM!Z134=0,0,Z134/MoM!Z134*100)</f>
        <v>0.90187143402085079</v>
      </c>
      <c r="Z134" s="84">
        <f>IF(MoM!AA134=0,0,AA134/MoM!AA134*100)</f>
        <v>0.90944715406662602</v>
      </c>
      <c r="AA134" s="84">
        <f>IF(MoM!AB134=0,0,AB134/MoM!AB134*100)</f>
        <v>0.92072429877705209</v>
      </c>
      <c r="AB134" s="84">
        <f>IF(MoM!AC134=0,0,AC134/MoM!AC134*100)</f>
        <v>0.92891874503616789</v>
      </c>
      <c r="AC134" s="84">
        <f>IF(MoM!AD134=0,0,AD134/MoM!AD134*100)</f>
        <v>0.93439936563188142</v>
      </c>
      <c r="AD134" s="84">
        <f>IF(MoM!AE134=0,0,AE134/MoM!AE134*100)</f>
        <v>0.93514688512438693</v>
      </c>
      <c r="AE134" s="84">
        <f>IF(MoM!AF134=0,0,AF134/MoM!AF134*100)</f>
        <v>0.9382328698452973</v>
      </c>
      <c r="AF134" s="84">
        <f>IF(MoM!AG134=0,0,AG134/MoM!AG134*100)</f>
        <v>0.9502422505793171</v>
      </c>
      <c r="AG134" s="84">
        <f>IF(MoM!AH134=0,0,AH134/MoM!AH134*100)</f>
        <v>0.96088496378580557</v>
      </c>
      <c r="AH134" s="84">
        <f>IF(MoM!AI134=0,0,AI134/MoM!AI134*100)</f>
        <v>0.96722680454679189</v>
      </c>
      <c r="AI134" s="84">
        <f>IF(MoM!AJ134=0,0,AJ134/MoM!AJ134*100)</f>
        <v>0.9717727705281618</v>
      </c>
      <c r="AJ134" s="84">
        <f>IF(MoM!AK134=0,0,AK134/MoM!AK134*100)</f>
        <v>0.97575703888732723</v>
      </c>
      <c r="AK134" s="84">
        <f>IF(MoM!AL134=0,0,AL134/MoM!AL134*100)</f>
        <v>0.97907461281954411</v>
      </c>
      <c r="AL134" s="84">
        <f>IF(MoM!AM134=0,0,AM134/MoM!AM134*100)</f>
        <v>0.98083694712261948</v>
      </c>
      <c r="AM134" s="84">
        <f>IF(MoM!AN134=0,0,AN134/MoM!AN134*100)</f>
        <v>0.98407370904812408</v>
      </c>
      <c r="AN134" s="84">
        <f>IF(MoM!AO134=0,0,AO134/MoM!AO134*100)</f>
        <v>0.98751796702979244</v>
      </c>
      <c r="AO134" s="84">
        <f>IF(MoM!AP134=0,0,AP134/MoM!AP134*100)</f>
        <v>0.98899924398033712</v>
      </c>
      <c r="AP134" s="84">
        <f>IF(MoM!AQ134=0,0,AQ134/MoM!AQ134*100)</f>
        <v>0.98642784594598809</v>
      </c>
      <c r="AQ134" s="84">
        <f>IF(MoM!AR134=0,0,AR134/MoM!AR134*100)</f>
        <v>0.98642784594598809</v>
      </c>
      <c r="AR134" s="84">
        <f>IF(MoM!AS134=0,0,AS134/MoM!AS134*100)</f>
        <v>0.98938712948382601</v>
      </c>
      <c r="AS134" s="84">
        <f>IF(MoM!AT134=0,0,AT134/MoM!AT134*100)</f>
        <v>0.99195953602048392</v>
      </c>
      <c r="AT134" s="84">
        <f>IF(MoM!AU134=0,0,AU134/MoM!AU134*100)</f>
        <v>0.99205873197408601</v>
      </c>
      <c r="AU134" s="84">
        <f>IF(MoM!AV134=0,0,AV134/MoM!AV134*100)</f>
        <v>0.99126508498850674</v>
      </c>
      <c r="AV134" s="84">
        <f>IF(MoM!AW134=0,0,AW134/MoM!AW134*100)</f>
        <v>0.98977818736102396</v>
      </c>
      <c r="AW134" s="84">
        <f>IF(MoM!AX134=0,0,AX134/MoM!AX134*100)</f>
        <v>0.99076796554838487</v>
      </c>
      <c r="AX134" s="84">
        <f>IF(MoM!AY134=0,0,AY134/MoM!AY134*100)</f>
        <v>0.99205596390359774</v>
      </c>
      <c r="AY134" s="84">
        <f>IF(MoM!AZ134=0,0,AZ134/MoM!AZ134*100)</f>
        <v>0.99433769262057614</v>
      </c>
      <c r="AZ134" s="84">
        <f>IF(MoM!BA134=0,0,BA134/MoM!BA134*100)</f>
        <v>0.99503372900541054</v>
      </c>
      <c r="BA134" s="84">
        <f>IF(MoM!BB134=0,0,BB134/MoM!BB134*100)</f>
        <v>0.99573025261571435</v>
      </c>
      <c r="BB134" s="84">
        <f>IF(MoM!BC134=0,0,BC134/MoM!BC134*100)</f>
        <v>0.99264348883260567</v>
      </c>
      <c r="BC134" s="84">
        <f>IF(MoM!BD134=0,0,BD134/MoM!BD134*100)</f>
        <v>0.9920479027393061</v>
      </c>
      <c r="BD134" s="84">
        <f>IF(MoM!BE134=0,0,BE134/MoM!BE134*100)</f>
        <v>0.99641291351135908</v>
      </c>
      <c r="BE134" s="137">
        <v>1</v>
      </c>
      <c r="BF134" s="84">
        <f>BE134*MoM!BF134/100</f>
        <v>1.0018</v>
      </c>
      <c r="BG134" s="84">
        <f>BF134*MoM!BG134/100</f>
        <v>1.00049766</v>
      </c>
      <c r="BH134" s="84">
        <f>BG134*MoM!BH134/100</f>
        <v>0.99999741116999996</v>
      </c>
      <c r="BI134" s="84">
        <f>BH134*MoM!BI134/100</f>
        <v>0.99999741116999996</v>
      </c>
      <c r="BJ134" s="84">
        <f>BI134*MoM!BJ134/100</f>
        <v>1.004697399002499</v>
      </c>
      <c r="BK134" s="84">
        <f>BJ134*MoM!BK134/100</f>
        <v>1.0074100819798057</v>
      </c>
      <c r="BL134" s="84">
        <f>BK134*MoM!BL134/100</f>
        <v>1.0102308302093492</v>
      </c>
      <c r="BM134" s="84">
        <f>BL134*MoM!BM134/100</f>
        <v>1.0128574303678937</v>
      </c>
      <c r="BN134" s="84">
        <f>BM134*MoM!BN134/100</f>
        <v>1.0115407157084153</v>
      </c>
      <c r="BO134" s="84">
        <f>BN134*MoM!BO134/100</f>
        <v>1.0116418697799863</v>
      </c>
      <c r="BP134" s="84">
        <f>BO134*MoM!BP134/100</f>
        <v>1.0164977507549302</v>
      </c>
      <c r="BQ134" s="84">
        <f>BP134*MoM!BQ134/100</f>
        <v>1.0213769399585539</v>
      </c>
      <c r="BR134" s="84">
        <f>BQ134*MoM!BR134/100</f>
        <v>1.0229090053684917</v>
      </c>
      <c r="BS134" s="84">
        <f>BR134*MoM!BS134/100</f>
        <v>1.0250571142797655</v>
      </c>
      <c r="BT134" s="84">
        <f>BS134*MoM!BT134/100</f>
        <v>1.0241345628769138</v>
      </c>
    </row>
    <row r="135" spans="1:72" ht="28.5" x14ac:dyDescent="0.45">
      <c r="A135" s="84">
        <f>Веса!A135</f>
        <v>1</v>
      </c>
      <c r="B135" s="84">
        <f>MoM!B135</f>
        <v>1</v>
      </c>
      <c r="C135" s="84">
        <f>БИПЦ_НДС!E135</f>
        <v>0</v>
      </c>
      <c r="D135" s="84">
        <f t="shared" si="2"/>
        <v>1</v>
      </c>
      <c r="E135" s="84">
        <v>0</v>
      </c>
      <c r="F135" s="84">
        <v>1</v>
      </c>
      <c r="G135" s="84">
        <v>0</v>
      </c>
      <c r="H135" s="84">
        <v>1</v>
      </c>
      <c r="I135" s="84">
        <v>0</v>
      </c>
      <c r="J135" s="139" t="s">
        <v>134</v>
      </c>
      <c r="K135" s="139" t="s">
        <v>134</v>
      </c>
      <c r="L135" s="99" t="str">
        <f>MoM!J135</f>
        <v>Рубашка верхняя для мальчиков школьного возраста, шт.</v>
      </c>
      <c r="M135" s="84">
        <f>IF(MoM!N135=0,0,N135/MoM!N135*100)</f>
        <v>0.74238321321341183</v>
      </c>
      <c r="N135" s="84">
        <f>IF(MoM!O135=0,0,O135/MoM!O135*100)</f>
        <v>0.74824804059779781</v>
      </c>
      <c r="O135" s="84">
        <f>IF(MoM!P135=0,0,P135/MoM!P135*100)</f>
        <v>0.75932211159864527</v>
      </c>
      <c r="P135" s="84">
        <f>IF(MoM!Q135=0,0,Q135/MoM!Q135*100)</f>
        <v>0.76721906155927122</v>
      </c>
      <c r="Q135" s="84">
        <f>IF(MoM!R135=0,0,R135/MoM!R135*100)</f>
        <v>0.77558174933026724</v>
      </c>
      <c r="R135" s="84">
        <f>IF(MoM!S135=0,0,S135/MoM!S135*100)</f>
        <v>0.78395803222303406</v>
      </c>
      <c r="S135" s="84">
        <f>IF(MoM!T135=0,0,T135/MoM!T135*100)</f>
        <v>0.79618777752571335</v>
      </c>
      <c r="T135" s="84">
        <f>IF(MoM!U135=0,0,U135/MoM!U135*100)</f>
        <v>0.819675316962722</v>
      </c>
      <c r="U135" s="84">
        <f>IF(MoM!V135=0,0,V135/MoM!V135*100)</f>
        <v>0.82779010260065289</v>
      </c>
      <c r="V135" s="84">
        <f>IF(MoM!W135=0,0,W135/MoM!W135*100)</f>
        <v>0.83755802581134076</v>
      </c>
      <c r="W135" s="84">
        <f>IF(MoM!X135=0,0,X135/MoM!X135*100)</f>
        <v>0.84015445569135605</v>
      </c>
      <c r="X135" s="84">
        <f>IF(MoM!Y135=0,0,Y135/MoM!Y135*100)</f>
        <v>0.84427121252424364</v>
      </c>
      <c r="Y135" s="84">
        <f>IF(MoM!Z135=0,0,Z135/MoM!Z135*100)</f>
        <v>0.85043439237567053</v>
      </c>
      <c r="Z135" s="84">
        <f>IF(MoM!AA135=0,0,AA135/MoM!AA135*100)</f>
        <v>0.85290065211356003</v>
      </c>
      <c r="AA135" s="84">
        <f>IF(MoM!AB135=0,0,AB135/MoM!AB135*100)</f>
        <v>0.85963856726525723</v>
      </c>
      <c r="AB135" s="84">
        <f>IF(MoM!AC135=0,0,AC135/MoM!AC135*100)</f>
        <v>0.86591392880629359</v>
      </c>
      <c r="AC135" s="84">
        <f>IF(MoM!AD135=0,0,AD135/MoM!AD135*100)</f>
        <v>0.87543898202316284</v>
      </c>
      <c r="AD135" s="84">
        <f>IF(MoM!AE135=0,0,AE135/MoM!AE135*100)</f>
        <v>0.8852438986218224</v>
      </c>
      <c r="AE135" s="84">
        <f>IF(MoM!AF135=0,0,AF135/MoM!AF135*100)</f>
        <v>0.89551272784583558</v>
      </c>
      <c r="AF135" s="84">
        <f>IF(MoM!AG135=0,0,AG135/MoM!AG135*100)</f>
        <v>0.91342298240275221</v>
      </c>
      <c r="AG135" s="84">
        <f>IF(MoM!AH135=0,0,AH135/MoM!AH135*100)</f>
        <v>0.92365331980566312</v>
      </c>
      <c r="AH135" s="84">
        <f>IF(MoM!AI135=0,0,AI135/MoM!AI135*100)</f>
        <v>0.92836395173667208</v>
      </c>
      <c r="AI135" s="84">
        <f>IF(MoM!AJ135=0,0,AJ135/MoM!AJ135*100)</f>
        <v>0.93198457114844502</v>
      </c>
      <c r="AJ135" s="84">
        <f>IF(MoM!AK135=0,0,AK135/MoM!AK135*100)</f>
        <v>0.93757647857533566</v>
      </c>
      <c r="AK135" s="84">
        <f>IF(MoM!AL135=0,0,AL135/MoM!AL135*100)</f>
        <v>0.94113926919392188</v>
      </c>
      <c r="AL135" s="84">
        <f>IF(MoM!AM135=0,0,AM135/MoM!AM135*100)</f>
        <v>0.94603319339373027</v>
      </c>
      <c r="AM135" s="84">
        <f>IF(MoM!AN135=0,0,AN135/MoM!AN135*100)</f>
        <v>0.95208780583145025</v>
      </c>
      <c r="AN135" s="84">
        <f>IF(MoM!AO135=0,0,AO135/MoM!AO135*100)</f>
        <v>0.95446802534602893</v>
      </c>
      <c r="AO135" s="84">
        <f>IF(MoM!AP135=0,0,AP135/MoM!AP135*100)</f>
        <v>0.95742687622460154</v>
      </c>
      <c r="AP135" s="84">
        <f>IF(MoM!AQ135=0,0,AQ135/MoM!AQ135*100)</f>
        <v>0.962309753293347</v>
      </c>
      <c r="AQ135" s="84">
        <f>IF(MoM!AR135=0,0,AR135/MoM!AR135*100)</f>
        <v>0.9681798427884365</v>
      </c>
      <c r="AR135" s="84">
        <f>IF(MoM!AS135=0,0,AS135/MoM!AS135*100)</f>
        <v>0.97234301611242679</v>
      </c>
      <c r="AS135" s="84">
        <f>IF(MoM!AT135=0,0,AT135/MoM!AT135*100)</f>
        <v>0.97263471901726051</v>
      </c>
      <c r="AT135" s="84">
        <f>IF(MoM!AU135=0,0,AU135/MoM!AU135*100)</f>
        <v>0.97331556332057245</v>
      </c>
      <c r="AU135" s="84">
        <f>IF(MoM!AV135=0,0,AV135/MoM!AV135*100)</f>
        <v>0.97389955265856487</v>
      </c>
      <c r="AV135" s="84">
        <f>IF(MoM!AW135=0,0,AW135/MoM!AW135*100)</f>
        <v>0.97613952162967954</v>
      </c>
      <c r="AW135" s="84">
        <f>IF(MoM!AX135=0,0,AX135/MoM!AX135*100)</f>
        <v>0.97955600995538339</v>
      </c>
      <c r="AX135" s="84">
        <f>IF(MoM!AY135=0,0,AY135/MoM!AY135*100)</f>
        <v>0.98229876678325845</v>
      </c>
      <c r="AY135" s="84">
        <f>IF(MoM!AZ135=0,0,AZ135/MoM!AZ135*100)</f>
        <v>0.98573681246699985</v>
      </c>
      <c r="AZ135" s="84">
        <f>IF(MoM!BA135=0,0,BA135/MoM!BA135*100)</f>
        <v>0.98721541768570042</v>
      </c>
      <c r="BA135" s="84">
        <f>IF(MoM!BB135=0,0,BB135/MoM!BB135*100)</f>
        <v>0.98652436689332046</v>
      </c>
      <c r="BB135" s="84">
        <f>IF(MoM!BC135=0,0,BC135/MoM!BC135*100)</f>
        <v>0.98800415344366055</v>
      </c>
      <c r="BC135" s="84">
        <f>IF(MoM!BD135=0,0,BD135/MoM!BD135*100)</f>
        <v>0.99225257130346833</v>
      </c>
      <c r="BD135" s="84">
        <f>IF(MoM!BE135=0,0,BE135/MoM!BE135*100)</f>
        <v>0.99880143827407109</v>
      </c>
      <c r="BE135" s="137">
        <v>1</v>
      </c>
      <c r="BF135" s="84">
        <f>BE135*MoM!BF135/100</f>
        <v>1.0031000000000001</v>
      </c>
      <c r="BG135" s="84">
        <f>BF135*MoM!BG135/100</f>
        <v>1.0044040300000001</v>
      </c>
      <c r="BH135" s="84">
        <f>BG135*MoM!BH135/100</f>
        <v>1.0072163612840002</v>
      </c>
      <c r="BI135" s="84">
        <f>BH135*MoM!BI135/100</f>
        <v>1.0104394536401089</v>
      </c>
      <c r="BJ135" s="84">
        <f>BI135*MoM!BJ135/100</f>
        <v>1.0131676401649372</v>
      </c>
      <c r="BK135" s="84">
        <f>BJ135*MoM!BK135/100</f>
        <v>1.0145860748611681</v>
      </c>
      <c r="BL135" s="84">
        <f>BK135*MoM!BL135/100</f>
        <v>1.0177312916932377</v>
      </c>
      <c r="BM135" s="84">
        <f>BL135*MoM!BM135/100</f>
        <v>1.021598670601672</v>
      </c>
      <c r="BN135" s="84">
        <f>BM135*MoM!BN135/100</f>
        <v>1.0269109836888006</v>
      </c>
      <c r="BO135" s="84">
        <f>BN135*MoM!BO135/100</f>
        <v>1.031634774213769</v>
      </c>
      <c r="BP135" s="84">
        <f>BO135*MoM!BP135/100</f>
        <v>1.0384435637235798</v>
      </c>
      <c r="BQ135" s="84">
        <f>BP135*MoM!BQ135/100</f>
        <v>1.0420781161966124</v>
      </c>
      <c r="BR135" s="84">
        <f>BQ135*MoM!BR135/100</f>
        <v>1.0444748958638648</v>
      </c>
      <c r="BS135" s="84">
        <f>BR135*MoM!BS135/100</f>
        <v>1.0471905305931108</v>
      </c>
      <c r="BT135" s="84">
        <f>BS135*MoM!BT135/100</f>
        <v>1.0497037878665343</v>
      </c>
    </row>
    <row r="136" spans="1:72" ht="42.75" x14ac:dyDescent="0.45">
      <c r="A136" s="84">
        <f>Веса!A136</f>
        <v>1</v>
      </c>
      <c r="B136" s="84">
        <f>MoM!B136</f>
        <v>1</v>
      </c>
      <c r="C136" s="84">
        <f>БИПЦ_НДС!E136</f>
        <v>0</v>
      </c>
      <c r="D136" s="84">
        <f t="shared" si="2"/>
        <v>1</v>
      </c>
      <c r="E136" s="84">
        <v>0</v>
      </c>
      <c r="F136" s="84">
        <v>1</v>
      </c>
      <c r="G136" s="84">
        <v>0</v>
      </c>
      <c r="H136" s="84">
        <v>1</v>
      </c>
      <c r="I136" s="84">
        <v>0</v>
      </c>
      <c r="J136" s="141" t="s">
        <v>473</v>
      </c>
      <c r="K136" s="141" t="s">
        <v>473</v>
      </c>
      <c r="L136" s="99" t="str">
        <f>MoM!J136</f>
        <v>Платье (платье-костюм, сарафан) для девочек школьного возраста, шт.</v>
      </c>
      <c r="M136" s="84">
        <f>IF(MoM!N136=0,0,N136/MoM!N136*100)</f>
        <v>0.78169309001478982</v>
      </c>
      <c r="N136" s="84">
        <f>IF(MoM!O136=0,0,O136/MoM!O136*100)</f>
        <v>0.78693043371788896</v>
      </c>
      <c r="O136" s="84">
        <f>IF(MoM!P136=0,0,P136/MoM!P136*100)</f>
        <v>0.78944861110578612</v>
      </c>
      <c r="P136" s="84">
        <f>IF(MoM!Q136=0,0,Q136/MoM!Q136*100)</f>
        <v>0.79363268874464676</v>
      </c>
      <c r="Q136" s="84">
        <f>IF(MoM!R136=0,0,R136/MoM!R136*100)</f>
        <v>0.79998175025460383</v>
      </c>
      <c r="R136" s="84">
        <f>IF(MoM!S136=0,0,S136/MoM!S136*100)</f>
        <v>0.80870155133237909</v>
      </c>
      <c r="S136" s="84">
        <f>IF(MoM!T136=0,0,T136/MoM!T136*100)</f>
        <v>0.82350078972176166</v>
      </c>
      <c r="T136" s="84">
        <f>IF(MoM!U136=0,0,U136/MoM!U136*100)</f>
        <v>0.84499416033349972</v>
      </c>
      <c r="U136" s="84">
        <f>IF(MoM!V136=0,0,V136/MoM!V136*100)</f>
        <v>0.85395109843303485</v>
      </c>
      <c r="V136" s="84">
        <f>IF(MoM!W136=0,0,W136/MoM!W136*100)</f>
        <v>0.85907480502363298</v>
      </c>
      <c r="W136" s="84">
        <f>IF(MoM!X136=0,0,X136/MoM!X136*100)</f>
        <v>0.86337017904875113</v>
      </c>
      <c r="X136" s="84">
        <f>IF(MoM!Y136=0,0,Y136/MoM!Y136*100)</f>
        <v>0.86906842223047276</v>
      </c>
      <c r="Y136" s="84">
        <f>IF(MoM!Z136=0,0,Z136/MoM!Z136*100)</f>
        <v>0.87332685749940198</v>
      </c>
      <c r="Z136" s="84">
        <f>IF(MoM!AA136=0,0,AA136/MoM!AA136*100)</f>
        <v>0.87882881670164825</v>
      </c>
      <c r="AA136" s="84">
        <f>IF(MoM!AB136=0,0,AB136/MoM!AB136*100)</f>
        <v>0.88199260044177408</v>
      </c>
      <c r="AB136" s="84">
        <f>IF(MoM!AC136=0,0,AC136/MoM!AC136*100)</f>
        <v>0.8861379656638505</v>
      </c>
      <c r="AC136" s="84">
        <f>IF(MoM!AD136=0,0,AD136/MoM!AD136*100)</f>
        <v>0.89198647623723182</v>
      </c>
      <c r="AD136" s="84">
        <f>IF(MoM!AE136=0,0,AE136/MoM!AE136*100)</f>
        <v>0.89617881267554678</v>
      </c>
      <c r="AE136" s="84">
        <f>IF(MoM!AF136=0,0,AF136/MoM!AF136*100)</f>
        <v>0.90738104783399109</v>
      </c>
      <c r="AF136" s="84">
        <f>IF(MoM!AG136=0,0,AG136/MoM!AG136*100)</f>
        <v>0.92335095427586944</v>
      </c>
      <c r="AG136" s="84">
        <f>IF(MoM!AH136=0,0,AH136/MoM!AH136*100)</f>
        <v>0.93027608643293846</v>
      </c>
      <c r="AH136" s="84">
        <f>IF(MoM!AI136=0,0,AI136/MoM!AI136*100)</f>
        <v>0.93399719077867027</v>
      </c>
      <c r="AI136" s="84">
        <f>IF(MoM!AJ136=0,0,AJ136/MoM!AJ136*100)</f>
        <v>0.93707938150823977</v>
      </c>
      <c r="AJ136" s="84">
        <f>IF(MoM!AK136=0,0,AK136/MoM!AK136*100)</f>
        <v>0.93932837202385955</v>
      </c>
      <c r="AK136" s="84">
        <f>IF(MoM!AL136=0,0,AL136/MoM!AL136*100)</f>
        <v>0.94120702876790729</v>
      </c>
      <c r="AL136" s="84">
        <f>IF(MoM!AM136=0,0,AM136/MoM!AM136*100)</f>
        <v>0.94186587368804475</v>
      </c>
      <c r="AM136" s="84">
        <f>IF(MoM!AN136=0,0,AN136/MoM!AN136*100)</f>
        <v>0.94365541884805193</v>
      </c>
      <c r="AN136" s="84">
        <f>IF(MoM!AO136=0,0,AO136/MoM!AO136*100)</f>
        <v>0.94290049451297342</v>
      </c>
      <c r="AO136" s="84">
        <f>IF(MoM!AP136=0,0,AP136/MoM!AP136*100)</f>
        <v>0.94695496663937928</v>
      </c>
      <c r="AP136" s="84">
        <f>IF(MoM!AQ136=0,0,AQ136/MoM!AQ136*100)</f>
        <v>0.95140565498258445</v>
      </c>
      <c r="AQ136" s="84">
        <f>IF(MoM!AR136=0,0,AR136/MoM!AR136*100)</f>
        <v>0.96225167944938594</v>
      </c>
      <c r="AR136" s="84">
        <f>IF(MoM!AS136=0,0,AS136/MoM!AS136*100)</f>
        <v>0.97274022275538419</v>
      </c>
      <c r="AS136" s="84">
        <f>IF(MoM!AT136=0,0,AT136/MoM!AT136*100)</f>
        <v>0.97624208755730346</v>
      </c>
      <c r="AT136" s="84">
        <f>IF(MoM!AU136=0,0,AU136/MoM!AU136*100)</f>
        <v>0.97868269277619668</v>
      </c>
      <c r="AU136" s="84">
        <f>IF(MoM!AV136=0,0,AV136/MoM!AV136*100)</f>
        <v>0.98044432162319384</v>
      </c>
      <c r="AV136" s="84">
        <f>IF(MoM!AW136=0,0,AW136/MoM!AW136*100)</f>
        <v>0.98162085480914174</v>
      </c>
      <c r="AW136" s="84">
        <f>IF(MoM!AX136=0,0,AX136/MoM!AX136*100)</f>
        <v>0.98142453063817991</v>
      </c>
      <c r="AX136" s="84">
        <f>IF(MoM!AY136=0,0,AY136/MoM!AY136*100)</f>
        <v>0.98211152780962652</v>
      </c>
      <c r="AY136" s="84">
        <f>IF(MoM!AZ136=0,0,AZ136/MoM!AZ136*100)</f>
        <v>0.98289721703187416</v>
      </c>
      <c r="AZ136" s="84">
        <f>IF(MoM!BA136=0,0,BA136/MoM!BA136*100)</f>
        <v>0.98368353480549964</v>
      </c>
      <c r="BA136" s="84">
        <f>IF(MoM!BB136=0,0,BB136/MoM!BB136*100)</f>
        <v>0.98397863986594125</v>
      </c>
      <c r="BB136" s="84">
        <f>IF(MoM!BC136=0,0,BC136/MoM!BC136*100)</f>
        <v>0.98712737151351226</v>
      </c>
      <c r="BC136" s="84">
        <f>IF(MoM!BD136=0,0,BD136/MoM!BD136*100)</f>
        <v>0.99196429563392852</v>
      </c>
      <c r="BD136" s="84">
        <f>IF(MoM!BE136=0,0,BE136/MoM!BE136*100)</f>
        <v>0.99990000999899997</v>
      </c>
      <c r="BE136" s="137">
        <v>1</v>
      </c>
      <c r="BF136" s="84">
        <f>BE136*MoM!BF136/100</f>
        <v>0.99980000000000002</v>
      </c>
      <c r="BG136" s="84">
        <f>BF136*MoM!BG136/100</f>
        <v>0.99960004000000013</v>
      </c>
      <c r="BH136" s="84">
        <f>BG136*MoM!BH136/100</f>
        <v>0.99960004000000013</v>
      </c>
      <c r="BI136" s="84">
        <f>BH136*MoM!BI136/100</f>
        <v>0.99930015998800015</v>
      </c>
      <c r="BJ136" s="84">
        <f>BI136*MoM!BJ136/100</f>
        <v>0.99930015998800015</v>
      </c>
      <c r="BK136" s="84">
        <f>BJ136*MoM!BK136/100</f>
        <v>1.0004993201799859</v>
      </c>
      <c r="BL136" s="84">
        <f>BK136*MoM!BL136/100</f>
        <v>1.0001991703839319</v>
      </c>
      <c r="BM136" s="84">
        <f>BL136*MoM!BM136/100</f>
        <v>1.0009993297202391</v>
      </c>
      <c r="BN136" s="84">
        <f>BM136*MoM!BN136/100</f>
        <v>1.0029012284467074</v>
      </c>
      <c r="BO136" s="84">
        <f>BN136*MoM!BO136/100</f>
        <v>1.0062108025005814</v>
      </c>
      <c r="BP136" s="84">
        <f>BO136*MoM!BP136/100</f>
        <v>1.0139586256798359</v>
      </c>
      <c r="BQ136" s="84">
        <f>BP136*MoM!BQ136/100</f>
        <v>1.0126404794664521</v>
      </c>
      <c r="BR136" s="84">
        <f>BQ136*MoM!BR136/100</f>
        <v>1.0131467997061854</v>
      </c>
      <c r="BS136" s="84">
        <f>BR136*MoM!BS136/100</f>
        <v>1.012437596946391</v>
      </c>
      <c r="BT136" s="84">
        <f>BS136*MoM!BT136/100</f>
        <v>1.0120326219076123</v>
      </c>
    </row>
    <row r="137" spans="1:72" ht="28.5" x14ac:dyDescent="0.45">
      <c r="A137" s="84">
        <f>Веса!A137</f>
        <v>1</v>
      </c>
      <c r="B137" s="84">
        <f>MoM!B137</f>
        <v>1</v>
      </c>
      <c r="C137" s="84">
        <f>БИПЦ_НДС!E137</f>
        <v>0</v>
      </c>
      <c r="D137" s="84">
        <f t="shared" si="2"/>
        <v>1</v>
      </c>
      <c r="E137" s="84">
        <v>0</v>
      </c>
      <c r="F137" s="84">
        <v>1</v>
      </c>
      <c r="G137" s="84">
        <v>0</v>
      </c>
      <c r="H137" s="84">
        <v>1</v>
      </c>
      <c r="I137" s="84">
        <v>0</v>
      </c>
      <c r="J137" s="141" t="s">
        <v>136</v>
      </c>
      <c r="K137" s="141" t="s">
        <v>136</v>
      </c>
      <c r="L137" s="99" t="str">
        <f>MoM!J137</f>
        <v>Блузка для девочек школьного возраста, шт.</v>
      </c>
      <c r="M137" s="84">
        <f>IF(MoM!N137=0,0,N137/MoM!N137*100)</f>
        <v>0.7781745760124652</v>
      </c>
      <c r="N137" s="84">
        <f>IF(MoM!O137=0,0,O137/MoM!O137*100)</f>
        <v>0.7803534648253001</v>
      </c>
      <c r="O137" s="84">
        <f>IF(MoM!P137=0,0,P137/MoM!P137*100)</f>
        <v>0.78495755026776937</v>
      </c>
      <c r="P137" s="84">
        <f>IF(MoM!Q137=0,0,Q137/MoM!Q137*100)</f>
        <v>0.78990278283445625</v>
      </c>
      <c r="Q137" s="84">
        <f>IF(MoM!R137=0,0,R137/MoM!R137*100)</f>
        <v>0.79661695648854913</v>
      </c>
      <c r="R137" s="84">
        <f>IF(MoM!S137=0,0,S137/MoM!S137*100)</f>
        <v>0.8100797830532056</v>
      </c>
      <c r="S137" s="84">
        <f>IF(MoM!T137=0,0,T137/MoM!T137*100)</f>
        <v>0.82620037073596431</v>
      </c>
      <c r="T137" s="84">
        <f>IF(MoM!U137=0,0,U137/MoM!U137*100)</f>
        <v>0.8514821020804848</v>
      </c>
      <c r="U137" s="84">
        <f>IF(MoM!V137=0,0,V137/MoM!V137*100)</f>
        <v>0.85803851426650457</v>
      </c>
      <c r="V137" s="84">
        <f>IF(MoM!W137=0,0,W137/MoM!W137*100)</f>
        <v>0.8584675335236378</v>
      </c>
      <c r="W137" s="84">
        <f>IF(MoM!X137=0,0,X137/MoM!X137*100)</f>
        <v>0.8628457179446084</v>
      </c>
      <c r="X137" s="84">
        <f>IF(MoM!Y137=0,0,Y137/MoM!Y137*100)</f>
        <v>0.86715994653433148</v>
      </c>
      <c r="Y137" s="84">
        <f>IF(MoM!Z137=0,0,Z137/MoM!Z137*100)</f>
        <v>0.87366364613333891</v>
      </c>
      <c r="Z137" s="84">
        <f>IF(MoM!AA137=0,0,AA137/MoM!AA137*100)</f>
        <v>0.87427521068563219</v>
      </c>
      <c r="AA137" s="84">
        <f>IF(MoM!AB137=0,0,AB137/MoM!AB137*100)</f>
        <v>0.87864658673906038</v>
      </c>
      <c r="AB137" s="84">
        <f>IF(MoM!AC137=0,0,AC137/MoM!AC137*100)</f>
        <v>0.88163398513397329</v>
      </c>
      <c r="AC137" s="84">
        <f>IF(MoM!AD137=0,0,AD137/MoM!AD137*100)</f>
        <v>0.88903971060909859</v>
      </c>
      <c r="AD137" s="84">
        <f>IF(MoM!AE137=0,0,AE137/MoM!AE137*100)</f>
        <v>0.89650764417821516</v>
      </c>
      <c r="AE137" s="84">
        <f>IF(MoM!AF137=0,0,AF137/MoM!AF137*100)</f>
        <v>0.90789329125927842</v>
      </c>
      <c r="AF137" s="84">
        <f>IF(MoM!AG137=0,0,AG137/MoM!AG137*100)</f>
        <v>0.92768536500873067</v>
      </c>
      <c r="AG137" s="84">
        <f>IF(MoM!AH137=0,0,AH137/MoM!AH137*100)</f>
        <v>0.93714775573181963</v>
      </c>
      <c r="AH137" s="84">
        <f>IF(MoM!AI137=0,0,AI137/MoM!AI137*100)</f>
        <v>0.93874090691656376</v>
      </c>
      <c r="AI137" s="84">
        <f>IF(MoM!AJ137=0,0,AJ137/MoM!AJ137*100)</f>
        <v>0.94324686326976337</v>
      </c>
      <c r="AJ137" s="84">
        <f>IF(MoM!AK137=0,0,AK137/MoM!AK137*100)</f>
        <v>0.94758579884080418</v>
      </c>
      <c r="AK137" s="84">
        <f>IF(MoM!AL137=0,0,AL137/MoM!AL137*100)</f>
        <v>0.9525132449947763</v>
      </c>
      <c r="AL137" s="84">
        <f>IF(MoM!AM137=0,0,AM137/MoM!AM137*100)</f>
        <v>0.95318000426627258</v>
      </c>
      <c r="AM137" s="84">
        <f>IF(MoM!AN137=0,0,AN137/MoM!AN137*100)</f>
        <v>0.9551816822752317</v>
      </c>
      <c r="AN137" s="84">
        <f>IF(MoM!AO137=0,0,AO137/MoM!AO137*100)</f>
        <v>0.95451305509763917</v>
      </c>
      <c r="AO137" s="84">
        <f>IF(MoM!AP137=0,0,AP137/MoM!AP137*100)</f>
        <v>0.9574720455684419</v>
      </c>
      <c r="AP137" s="84">
        <f>IF(MoM!AQ137=0,0,AQ137/MoM!AQ137*100)</f>
        <v>0.95986572568236306</v>
      </c>
      <c r="AQ137" s="84">
        <f>IF(MoM!AR137=0,0,AR137/MoM!AR137*100)</f>
        <v>0.96783261120552655</v>
      </c>
      <c r="AR137" s="84">
        <f>IF(MoM!AS137=0,0,AS137/MoM!AS137*100)</f>
        <v>0.97412352317836259</v>
      </c>
      <c r="AS137" s="84">
        <f>IF(MoM!AT137=0,0,AT137/MoM!AT137*100)</f>
        <v>0.97500023434922323</v>
      </c>
      <c r="AT137" s="84">
        <f>IF(MoM!AU137=0,0,AU137/MoM!AU137*100)</f>
        <v>0.97617023463044228</v>
      </c>
      <c r="AU137" s="84">
        <f>IF(MoM!AV137=0,0,AV137/MoM!AV137*100)</f>
        <v>0.97656070272429452</v>
      </c>
      <c r="AV137" s="84">
        <f>IF(MoM!AW137=0,0,AW137/MoM!AW137*100)</f>
        <v>0.97724429521620138</v>
      </c>
      <c r="AW137" s="84">
        <f>IF(MoM!AX137=0,0,AX137/MoM!AX137*100)</f>
        <v>0.97743974407524459</v>
      </c>
      <c r="AX137" s="84">
        <f>IF(MoM!AY137=0,0,AY137/MoM!AY137*100)</f>
        <v>0.97988334343543271</v>
      </c>
      <c r="AY137" s="84">
        <f>IF(MoM!AZ137=0,0,AZ137/MoM!AZ137*100)</f>
        <v>0.98056926177583748</v>
      </c>
      <c r="AZ137" s="84">
        <f>IF(MoM!BA137=0,0,BA137/MoM!BA137*100)</f>
        <v>0.98056926177583748</v>
      </c>
      <c r="BA137" s="84">
        <f>IF(MoM!BB137=0,0,BB137/MoM!BB137*100)</f>
        <v>0.98233428644703413</v>
      </c>
      <c r="BB137" s="84">
        <f>IF(MoM!BC137=0,0,BC137/MoM!BC137*100)</f>
        <v>0.98498658902044112</v>
      </c>
      <c r="BC137" s="84">
        <f>IF(MoM!BD137=0,0,BD137/MoM!BD137*100)</f>
        <v>0.99276798307370273</v>
      </c>
      <c r="BD137" s="84">
        <f>IF(MoM!BE137=0,0,BE137/MoM!BE137*100)</f>
        <v>1.0017028949213662</v>
      </c>
      <c r="BE137" s="137">
        <v>1</v>
      </c>
      <c r="BF137" s="84">
        <f>BE137*MoM!BF137/100</f>
        <v>0.99590000000000001</v>
      </c>
      <c r="BG137" s="84">
        <f>BF137*MoM!BG137/100</f>
        <v>0.99520287000000007</v>
      </c>
      <c r="BH137" s="84">
        <f>BG137*MoM!BH137/100</f>
        <v>0.99560095114800007</v>
      </c>
      <c r="BI137" s="84">
        <f>BH137*MoM!BI137/100</f>
        <v>0.99550139105288526</v>
      </c>
      <c r="BJ137" s="84">
        <f>BI137*MoM!BJ137/100</f>
        <v>0.99609869188751698</v>
      </c>
      <c r="BK137" s="84">
        <f>BJ137*MoM!BK137/100</f>
        <v>0.99619830175670576</v>
      </c>
      <c r="BL137" s="84">
        <f>BK137*MoM!BL137/100</f>
        <v>0.99619830175670576</v>
      </c>
      <c r="BM137" s="84">
        <f>BL137*MoM!BM137/100</f>
        <v>0.99599906209635447</v>
      </c>
      <c r="BN137" s="84">
        <f>BM137*MoM!BN137/100</f>
        <v>0.9956006624715158</v>
      </c>
      <c r="BO137" s="84">
        <f>BN137*MoM!BO137/100</f>
        <v>1.0011760261813563</v>
      </c>
      <c r="BP137" s="84">
        <f>BO137*MoM!BP137/100</f>
        <v>1.0076836703515353</v>
      </c>
      <c r="BQ137" s="84">
        <f>BP137*MoM!BQ137/100</f>
        <v>1.0052652295426916</v>
      </c>
      <c r="BR137" s="84">
        <f>BQ137*MoM!BR137/100</f>
        <v>1.0054662825886</v>
      </c>
      <c r="BS137" s="84">
        <f>BR137*MoM!BS137/100</f>
        <v>1.0051646427038234</v>
      </c>
      <c r="BT137" s="84">
        <f>BS137*MoM!BT137/100</f>
        <v>1.0052651591680939</v>
      </c>
    </row>
    <row r="138" spans="1:72" ht="28.5" x14ac:dyDescent="0.45">
      <c r="A138" s="84">
        <f>Веса!A138</f>
        <v>1</v>
      </c>
      <c r="B138" s="84">
        <f>MoM!B138</f>
        <v>1</v>
      </c>
      <c r="C138" s="84">
        <f>БИПЦ_НДС!E138</f>
        <v>0</v>
      </c>
      <c r="D138" s="84">
        <f t="shared" si="2"/>
        <v>1</v>
      </c>
      <c r="E138" s="84">
        <v>0</v>
      </c>
      <c r="F138" s="84">
        <v>1</v>
      </c>
      <c r="G138" s="84">
        <v>0</v>
      </c>
      <c r="H138" s="84">
        <v>1</v>
      </c>
      <c r="I138" s="84">
        <v>0</v>
      </c>
      <c r="J138" s="139" t="s">
        <v>474</v>
      </c>
      <c r="K138" s="139" t="s">
        <v>474</v>
      </c>
      <c r="L138" s="99" t="str">
        <f>MoM!J138</f>
        <v>Юбка для девочек школьного возраста, шт.</v>
      </c>
      <c r="M138" s="84">
        <f>IF(MoM!N138=0,0,N138/MoM!N138*100)</f>
        <v>0.79925508760144726</v>
      </c>
      <c r="N138" s="84">
        <f>IF(MoM!O138=0,0,O138/MoM!O138*100)</f>
        <v>0.80405061812705592</v>
      </c>
      <c r="O138" s="84">
        <f>IF(MoM!P138=0,0,P138/MoM!P138*100)</f>
        <v>0.80742763072318946</v>
      </c>
      <c r="P138" s="84">
        <f>IF(MoM!Q138=0,0,Q138/MoM!Q138*100)</f>
        <v>0.81235293927060093</v>
      </c>
      <c r="Q138" s="84">
        <f>IF(MoM!R138=0,0,R138/MoM!R138*100)</f>
        <v>0.8175519980819328</v>
      </c>
      <c r="R138" s="84">
        <f>IF(MoM!S138=0,0,S138/MoM!S138*100)</f>
        <v>0.82703560125968312</v>
      </c>
      <c r="S138" s="84">
        <f>IF(MoM!T138=0,0,T138/MoM!T138*100)</f>
        <v>0.8410952064810977</v>
      </c>
      <c r="T138" s="84">
        <f>IF(MoM!U138=0,0,U138/MoM!U138*100)</f>
        <v>0.86178614856053259</v>
      </c>
      <c r="U138" s="84">
        <f>IF(MoM!V138=0,0,V138/MoM!V138*100)</f>
        <v>0.86833572328959274</v>
      </c>
      <c r="V138" s="84">
        <f>IF(MoM!W138=0,0,W138/MoM!W138*100)</f>
        <v>0.87094073045946141</v>
      </c>
      <c r="W138" s="84">
        <f>IF(MoM!X138=0,0,X138/MoM!X138*100)</f>
        <v>0.87276970599342618</v>
      </c>
      <c r="X138" s="84">
        <f>IF(MoM!Y138=0,0,Y138/MoM!Y138*100)</f>
        <v>0.8755625690526051</v>
      </c>
      <c r="Y138" s="84">
        <f>IF(MoM!Z138=0,0,Z138/MoM!Z138*100)</f>
        <v>0.87635057536475247</v>
      </c>
      <c r="Z138" s="84">
        <f>IF(MoM!AA138=0,0,AA138/MoM!AA138*100)</f>
        <v>0.87810327651548192</v>
      </c>
      <c r="AA138" s="84">
        <f>IF(MoM!AB138=0,0,AB138/MoM!AB138*100)</f>
        <v>0.88073758634502841</v>
      </c>
      <c r="AB138" s="84">
        <f>IF(MoM!AC138=0,0,AC138/MoM!AC138*100)</f>
        <v>0.88390824165587056</v>
      </c>
      <c r="AC138" s="84">
        <f>IF(MoM!AD138=0,0,AD138/MoM!AD138*100)</f>
        <v>0.88912330028164033</v>
      </c>
      <c r="AD138" s="84">
        <f>IF(MoM!AE138=0,0,AE138/MoM!AE138*100)</f>
        <v>0.89774779629437229</v>
      </c>
      <c r="AE138" s="84">
        <f>IF(MoM!AF138=0,0,AF138/MoM!AF138*100)</f>
        <v>0.90977761676471691</v>
      </c>
      <c r="AF138" s="84">
        <f>IF(MoM!AG138=0,0,AG138/MoM!AG138*100)</f>
        <v>0.92460699191798179</v>
      </c>
      <c r="AG138" s="84">
        <f>IF(MoM!AH138=0,0,AH138/MoM!AH138*100)</f>
        <v>0.92969233037353061</v>
      </c>
      <c r="AH138" s="84">
        <f>IF(MoM!AI138=0,0,AI138/MoM!AI138*100)</f>
        <v>0.93220249966553914</v>
      </c>
      <c r="AI138" s="84">
        <f>IF(MoM!AJ138=0,0,AJ138/MoM!AJ138*100)</f>
        <v>0.93574486916426813</v>
      </c>
      <c r="AJ138" s="84">
        <f>IF(MoM!AK138=0,0,AK138/MoM!AK138*100)</f>
        <v>0.93761635890259665</v>
      </c>
      <c r="AK138" s="84">
        <f>IF(MoM!AL138=0,0,AL138/MoM!AL138*100)</f>
        <v>0.94164810924587794</v>
      </c>
      <c r="AL138" s="84">
        <f>IF(MoM!AM138=0,0,AM138/MoM!AM138*100)</f>
        <v>0.94249559254419923</v>
      </c>
      <c r="AM138" s="84">
        <f>IF(MoM!AN138=0,0,AN138/MoM!AN138*100)</f>
        <v>0.94372083681450669</v>
      </c>
      <c r="AN138" s="84">
        <f>IF(MoM!AO138=0,0,AO138/MoM!AO138*100)</f>
        <v>0.94409832514923253</v>
      </c>
      <c r="AO138" s="84">
        <f>IF(MoM!AP138=0,0,AP138/MoM!AP138*100)</f>
        <v>0.94768589878479959</v>
      </c>
      <c r="AP138" s="84">
        <f>IF(MoM!AQ138=0,0,AQ138/MoM!AQ138*100)</f>
        <v>0.95100279943054633</v>
      </c>
      <c r="AQ138" s="84">
        <f>IF(MoM!AR138=0,0,AR138/MoM!AR138*100)</f>
        <v>0.96270013386354214</v>
      </c>
      <c r="AR138" s="84">
        <f>IF(MoM!AS138=0,0,AS138/MoM!AS138*100)</f>
        <v>0.97040173493445037</v>
      </c>
      <c r="AS138" s="84">
        <f>IF(MoM!AT138=0,0,AT138/MoM!AT138*100)</f>
        <v>0.97476854274165547</v>
      </c>
      <c r="AT138" s="84">
        <f>IF(MoM!AU138=0,0,AU138/MoM!AU138*100)</f>
        <v>0.97593826499294545</v>
      </c>
      <c r="AU138" s="84">
        <f>IF(MoM!AV138=0,0,AV138/MoM!AV138*100)</f>
        <v>0.97740217239043492</v>
      </c>
      <c r="AV138" s="84">
        <f>IF(MoM!AW138=0,0,AW138/MoM!AW138*100)</f>
        <v>0.97925923651797675</v>
      </c>
      <c r="AW138" s="84">
        <f>IF(MoM!AX138=0,0,AX138/MoM!AX138*100)</f>
        <v>0.98023849575449473</v>
      </c>
      <c r="AX138" s="84">
        <f>IF(MoM!AY138=0,0,AY138/MoM!AY138*100)</f>
        <v>0.98072861500237196</v>
      </c>
      <c r="AY138" s="84">
        <f>IF(MoM!AZ138=0,0,AZ138/MoM!AZ138*100)</f>
        <v>0.98131705217137344</v>
      </c>
      <c r="AZ138" s="84">
        <f>IF(MoM!BA138=0,0,BA138/MoM!BA138*100)</f>
        <v>0.98239650092876196</v>
      </c>
      <c r="BA138" s="84">
        <f>IF(MoM!BB138=0,0,BB138/MoM!BB138*100)</f>
        <v>0.98318241812950491</v>
      </c>
      <c r="BB138" s="84">
        <f>IF(MoM!BC138=0,0,BC138/MoM!BC138*100)</f>
        <v>0.98603364714208064</v>
      </c>
      <c r="BC138" s="84">
        <f>IF(MoM!BD138=0,0,BD138/MoM!BD138*100)</f>
        <v>0.99234426248378993</v>
      </c>
      <c r="BD138" s="84">
        <f>IF(MoM!BE138=0,0,BE138/MoM!BE138*100)</f>
        <v>0.99601593625498008</v>
      </c>
      <c r="BE138" s="137">
        <v>1</v>
      </c>
      <c r="BF138" s="84">
        <f>BE138*MoM!BF138/100</f>
        <v>0.99849999999999994</v>
      </c>
      <c r="BG138" s="84">
        <f>BF138*MoM!BG138/100</f>
        <v>0.99840014999999993</v>
      </c>
      <c r="BH138" s="84">
        <f>BG138*MoM!BH138/100</f>
        <v>0.99899919009000004</v>
      </c>
      <c r="BI138" s="84">
        <f>BH138*MoM!BI138/100</f>
        <v>0.99829989065693714</v>
      </c>
      <c r="BJ138" s="84">
        <f>BI138*MoM!BJ138/100</f>
        <v>0.99899870058039697</v>
      </c>
      <c r="BK138" s="84">
        <f>BJ138*MoM!BK138/100</f>
        <v>1.0003972987612095</v>
      </c>
      <c r="BL138" s="84">
        <f>BK138*MoM!BL138/100</f>
        <v>0.99969702065207666</v>
      </c>
      <c r="BM138" s="84">
        <f>BL138*MoM!BM138/100</f>
        <v>0.99929714184381579</v>
      </c>
      <c r="BN138" s="84">
        <f>BM138*MoM!BN138/100</f>
        <v>1.0002964389856595</v>
      </c>
      <c r="BO138" s="84">
        <f>BN138*MoM!BO138/100</f>
        <v>1.0035974172343121</v>
      </c>
      <c r="BP138" s="84">
        <f>BO138*MoM!BP138/100</f>
        <v>1.0076118069032494</v>
      </c>
      <c r="BQ138" s="84">
        <f>BP138*MoM!BQ138/100</f>
        <v>1.0106346423239589</v>
      </c>
      <c r="BR138" s="84">
        <f>BQ138*MoM!BR138/100</f>
        <v>1.01447505396479</v>
      </c>
      <c r="BS138" s="84">
        <f>BR138*MoM!BS138/100</f>
        <v>1.0202575617723892</v>
      </c>
      <c r="BT138" s="84">
        <f>BS138*MoM!BT138/100</f>
        <v>1.0193393299667941</v>
      </c>
    </row>
    <row r="139" spans="1:72" ht="42.75" x14ac:dyDescent="0.45">
      <c r="A139" s="84">
        <f>Веса!A139</f>
        <v>1</v>
      </c>
      <c r="B139" s="84">
        <f>MoM!B139</f>
        <v>1</v>
      </c>
      <c r="C139" s="84">
        <f>БИПЦ_НДС!E139</f>
        <v>0</v>
      </c>
      <c r="D139" s="84">
        <f t="shared" si="2"/>
        <v>1</v>
      </c>
      <c r="E139" s="84">
        <v>0</v>
      </c>
      <c r="F139" s="84">
        <v>1</v>
      </c>
      <c r="G139" s="84">
        <v>0</v>
      </c>
      <c r="H139" s="84">
        <v>1</v>
      </c>
      <c r="I139" s="84">
        <v>0</v>
      </c>
      <c r="J139" s="139" t="s">
        <v>138</v>
      </c>
      <c r="K139" s="139" t="s">
        <v>138</v>
      </c>
      <c r="L139" s="99" t="str">
        <f>MoM!J139</f>
        <v>Куртка для детей дошкольного возраста с верхом из плащевых тканей утепленная, шт.</v>
      </c>
      <c r="M139" s="84">
        <f>IF(MoM!N139=0,0,N139/MoM!N139*100)</f>
        <v>0.82362693312147073</v>
      </c>
      <c r="N139" s="84">
        <f>IF(MoM!O139=0,0,O139/MoM!O139*100)</f>
        <v>0.82930995896000892</v>
      </c>
      <c r="O139" s="84">
        <f>IF(MoM!P139=0,0,P139/MoM!P139*100)</f>
        <v>0.83801771352908905</v>
      </c>
      <c r="P139" s="84">
        <f>IF(MoM!Q139=0,0,Q139/MoM!Q139*100)</f>
        <v>0.83893953301397095</v>
      </c>
      <c r="Q139" s="84">
        <f>IF(MoM!R139=0,0,R139/MoM!R139*100)</f>
        <v>0.83877174510736818</v>
      </c>
      <c r="R139" s="84">
        <f>IF(MoM!S139=0,0,S139/MoM!S139*100)</f>
        <v>0.8381007277112823</v>
      </c>
      <c r="S139" s="84">
        <f>IF(MoM!T139=0,0,T139/MoM!T139*100)</f>
        <v>0.84120170040381403</v>
      </c>
      <c r="T139" s="84">
        <f>IF(MoM!U139=0,0,U139/MoM!U139*100)</f>
        <v>0.84877251570744849</v>
      </c>
      <c r="U139" s="84">
        <f>IF(MoM!V139=0,0,V139/MoM!V139*100)</f>
        <v>0.87296253240511079</v>
      </c>
      <c r="V139" s="84">
        <f>IF(MoM!W139=0,0,W139/MoM!W139*100)</f>
        <v>0.8985403346045806</v>
      </c>
      <c r="W139" s="84">
        <f>IF(MoM!X139=0,0,X139/MoM!X139*100)</f>
        <v>0.91076048315520286</v>
      </c>
      <c r="X139" s="84">
        <f>IF(MoM!Y139=0,0,Y139/MoM!Y139*100)</f>
        <v>0.91467675323277031</v>
      </c>
      <c r="Y139" s="84">
        <f>IF(MoM!Z139=0,0,Z139/MoM!Z139*100)</f>
        <v>0.91678050976520564</v>
      </c>
      <c r="Z139" s="84">
        <f>IF(MoM!AA139=0,0,AA139/MoM!AA139*100)</f>
        <v>0.91971420739645415</v>
      </c>
      <c r="AA139" s="84">
        <f>IF(MoM!AB139=0,0,AB139/MoM!AB139*100)</f>
        <v>0.92799163526302231</v>
      </c>
      <c r="AB139" s="84">
        <f>IF(MoM!AC139=0,0,AC139/MoM!AC139*100)</f>
        <v>0.92706364362775939</v>
      </c>
      <c r="AC139" s="84">
        <f>IF(MoM!AD139=0,0,AD139/MoM!AD139*100)</f>
        <v>0.92483869088305293</v>
      </c>
      <c r="AD139" s="84">
        <f>IF(MoM!AE139=0,0,AE139/MoM!AE139*100)</f>
        <v>0.92372888445399326</v>
      </c>
      <c r="AE139" s="84">
        <f>IF(MoM!AF139=0,0,AF139/MoM!AF139*100)</f>
        <v>0.92400600311932946</v>
      </c>
      <c r="AF139" s="84">
        <f>IF(MoM!AG139=0,0,AG139/MoM!AG139*100)</f>
        <v>0.93056644574147662</v>
      </c>
      <c r="AG139" s="84">
        <f>IF(MoM!AH139=0,0,AH139/MoM!AH139*100)</f>
        <v>0.95150419077065973</v>
      </c>
      <c r="AH139" s="84">
        <f>IF(MoM!AI139=0,0,AI139/MoM!AI139*100)</f>
        <v>0.96320769231713899</v>
      </c>
      <c r="AI139" s="84">
        <f>IF(MoM!AJ139=0,0,AJ139/MoM!AJ139*100)</f>
        <v>0.97033542924028582</v>
      </c>
      <c r="AJ139" s="84">
        <f>IF(MoM!AK139=0,0,AK139/MoM!AK139*100)</f>
        <v>0.97557524055818334</v>
      </c>
      <c r="AK139" s="84">
        <f>IF(MoM!AL139=0,0,AL139/MoM!AL139*100)</f>
        <v>0.97733127599118808</v>
      </c>
      <c r="AL139" s="84">
        <f>IF(MoM!AM139=0,0,AM139/MoM!AM139*100)</f>
        <v>0.97439928216321459</v>
      </c>
      <c r="AM139" s="84">
        <f>IF(MoM!AN139=0,0,AN139/MoM!AN139*100)</f>
        <v>0.97556856130181047</v>
      </c>
      <c r="AN139" s="84">
        <f>IF(MoM!AO139=0,0,AO139/MoM!AO139*100)</f>
        <v>0.97361742417920694</v>
      </c>
      <c r="AO139" s="84">
        <f>IF(MoM!AP139=0,0,AP139/MoM!AP139*100)</f>
        <v>0.97264380675502782</v>
      </c>
      <c r="AP139" s="84">
        <f>IF(MoM!AQ139=0,0,AQ139/MoM!AQ139*100)</f>
        <v>0.97254654237435223</v>
      </c>
      <c r="AQ139" s="84">
        <f>IF(MoM!AR139=0,0,AR139/MoM!AR139*100)</f>
        <v>0.97225477841163988</v>
      </c>
      <c r="AR139" s="84">
        <f>IF(MoM!AS139=0,0,AS139/MoM!AS139*100)</f>
        <v>0.97429651344630419</v>
      </c>
      <c r="AS139" s="84">
        <f>IF(MoM!AT139=0,0,AT139/MoM!AT139*100)</f>
        <v>0.9824806041592532</v>
      </c>
      <c r="AT139" s="84">
        <f>IF(MoM!AU139=0,0,AU139/MoM!AU139*100)</f>
        <v>0.99407387528833246</v>
      </c>
      <c r="AU139" s="84">
        <f>IF(MoM!AV139=0,0,AV139/MoM!AV139*100)</f>
        <v>0.9985472077271299</v>
      </c>
      <c r="AV139" s="84">
        <f>IF(MoM!AW139=0,0,AW139/MoM!AW139*100)</f>
        <v>0.9985472077271299</v>
      </c>
      <c r="AW139" s="84">
        <f>IF(MoM!AX139=0,0,AX139/MoM!AX139*100)</f>
        <v>0.99684967747399378</v>
      </c>
      <c r="AX139" s="84">
        <f>IF(MoM!AY139=0,0,AY139/MoM!AY139*100)</f>
        <v>0.99306164869959257</v>
      </c>
      <c r="AY139" s="84">
        <f>IF(MoM!AZ139=0,0,AZ139/MoM!AZ139*100)</f>
        <v>0.99147275006167335</v>
      </c>
      <c r="AZ139" s="84">
        <f>IF(MoM!BA139=0,0,BA139/MoM!BA139*100)</f>
        <v>0.98998554093658075</v>
      </c>
      <c r="BA139" s="84">
        <f>IF(MoM!BB139=0,0,BB139/MoM!BB139*100)</f>
        <v>0.98879755828745686</v>
      </c>
      <c r="BB139" s="84">
        <f>IF(MoM!BC139=0,0,BC139/MoM!BC139*100)</f>
        <v>0.98919307731077188</v>
      </c>
      <c r="BC139" s="84">
        <f>IF(MoM!BD139=0,0,BD139/MoM!BD139*100)</f>
        <v>0.98879740007984751</v>
      </c>
      <c r="BD139" s="84">
        <f>IF(MoM!BE139=0,0,BE139/MoM!BE139*100)</f>
        <v>0.99285146942017477</v>
      </c>
      <c r="BE139" s="137">
        <v>1</v>
      </c>
      <c r="BF139" s="84">
        <f>BE139*MoM!BF139/100</f>
        <v>1.0109000000000001</v>
      </c>
      <c r="BG139" s="84">
        <f>BF139*MoM!BG139/100</f>
        <v>1.0142359700000001</v>
      </c>
      <c r="BH139" s="84">
        <f>BG139*MoM!BH139/100</f>
        <v>1.0133231576270001</v>
      </c>
      <c r="BI139" s="84">
        <f>BH139*MoM!BI139/100</f>
        <v>1.0097765265753056</v>
      </c>
      <c r="BJ139" s="84">
        <f>BI139*MoM!BJ139/100</f>
        <v>1.0078579511748125</v>
      </c>
      <c r="BK139" s="84">
        <f>BJ139*MoM!BK139/100</f>
        <v>1.0062453784529328</v>
      </c>
      <c r="BL139" s="84">
        <f>BK139*MoM!BL139/100</f>
        <v>1.0041322631581817</v>
      </c>
      <c r="BM139" s="84">
        <f>BL139*MoM!BM139/100</f>
        <v>1.0029273044423919</v>
      </c>
      <c r="BN139" s="84">
        <f>BM139*MoM!BN139/100</f>
        <v>1.0015232062161725</v>
      </c>
      <c r="BO139" s="84">
        <f>BN139*MoM!BO139/100</f>
        <v>1.000321378368713</v>
      </c>
      <c r="BP139" s="84">
        <f>BO139*MoM!BP139/100</f>
        <v>1.0025220854011243</v>
      </c>
      <c r="BQ139" s="84">
        <f>BP139*MoM!BQ139/100</f>
        <v>1.0106425142928734</v>
      </c>
      <c r="BR139" s="84">
        <f>BQ139*MoM!BR139/100</f>
        <v>1.0179191403957821</v>
      </c>
      <c r="BS139" s="84">
        <f>BR139*MoM!BS139/100</f>
        <v>1.0200567705906132</v>
      </c>
      <c r="BT139" s="84">
        <f>BS139*MoM!BT139/100</f>
        <v>1.0174046229870775</v>
      </c>
    </row>
    <row r="140" spans="1:72" ht="42.75" x14ac:dyDescent="0.45">
      <c r="A140" s="84">
        <f>Веса!A140</f>
        <v>1</v>
      </c>
      <c r="B140" s="84">
        <f>MoM!B140</f>
        <v>1</v>
      </c>
      <c r="C140" s="84">
        <f>БИПЦ_НДС!E140</f>
        <v>0</v>
      </c>
      <c r="D140" s="84">
        <f t="shared" si="2"/>
        <v>1</v>
      </c>
      <c r="E140" s="84">
        <v>0</v>
      </c>
      <c r="F140" s="84">
        <v>1</v>
      </c>
      <c r="G140" s="84">
        <v>0</v>
      </c>
      <c r="H140" s="84">
        <v>1</v>
      </c>
      <c r="I140" s="84">
        <v>0</v>
      </c>
      <c r="J140" s="139" t="s">
        <v>139</v>
      </c>
      <c r="K140" s="139" t="s">
        <v>139</v>
      </c>
      <c r="L140" s="99" t="str">
        <f>MoM!J140</f>
        <v>Комбинезон (костюм) утепленный для детей дошкольного возраста, шт.</v>
      </c>
      <c r="M140" s="84">
        <f>IF(MoM!N140=0,0,N140/MoM!N140*100)</f>
        <v>0.79753630757955007</v>
      </c>
      <c r="N140" s="84">
        <f>IF(MoM!O140=0,0,O140/MoM!O140*100)</f>
        <v>0.80375709077867064</v>
      </c>
      <c r="O140" s="84">
        <f>IF(MoM!P140=0,0,P140/MoM!P140*100)</f>
        <v>0.81042827463213352</v>
      </c>
      <c r="P140" s="84">
        <f>IF(MoM!Q140=0,0,Q140/MoM!Q140*100)</f>
        <v>0.81107661725183922</v>
      </c>
      <c r="Q140" s="84">
        <f>IF(MoM!R140=0,0,R140/MoM!R140*100)</f>
        <v>0.81042775595803773</v>
      </c>
      <c r="R140" s="84">
        <f>IF(MoM!S140=0,0,S140/MoM!S140*100)</f>
        <v>0.81010358485565437</v>
      </c>
      <c r="S140" s="84">
        <f>IF(MoM!T140=0,0,T140/MoM!T140*100)</f>
        <v>0.81180480238385122</v>
      </c>
      <c r="T140" s="84">
        <f>IF(MoM!U140=0,0,U140/MoM!U140*100)</f>
        <v>0.81829924080292193</v>
      </c>
      <c r="U140" s="84">
        <f>IF(MoM!V140=0,0,V140/MoM!V140*100)</f>
        <v>0.83581084455610455</v>
      </c>
      <c r="V140" s="84">
        <f>IF(MoM!W140=0,0,W140/MoM!W140*100)</f>
        <v>0.86063442663942091</v>
      </c>
      <c r="W140" s="84">
        <f>IF(MoM!X140=0,0,X140/MoM!X140*100)</f>
        <v>0.87698648074556995</v>
      </c>
      <c r="X140" s="84">
        <f>IF(MoM!Y140=0,0,Y140/MoM!Y140*100)</f>
        <v>0.88268689287041624</v>
      </c>
      <c r="Y140" s="84">
        <f>IF(MoM!Z140=0,0,Z140/MoM!Z140*100)</f>
        <v>0.88718859602405531</v>
      </c>
      <c r="Z140" s="84">
        <f>IF(MoM!AA140=0,0,AA140/MoM!AA140*100)</f>
        <v>0.8929553218982117</v>
      </c>
      <c r="AA140" s="84">
        <f>IF(MoM!AB140=0,0,AB140/MoM!AB140*100)</f>
        <v>0.89688432531456386</v>
      </c>
      <c r="AB140" s="84">
        <f>IF(MoM!AC140=0,0,AC140/MoM!AC140*100)</f>
        <v>0.89805027493747269</v>
      </c>
      <c r="AC140" s="84">
        <f>IF(MoM!AD140=0,0,AD140/MoM!AD140*100)</f>
        <v>0.89706241963504152</v>
      </c>
      <c r="AD140" s="84">
        <f>IF(MoM!AE140=0,0,AE140/MoM!AE140*100)</f>
        <v>0.89715212587700499</v>
      </c>
      <c r="AE140" s="84">
        <f>IF(MoM!AF140=0,0,AF140/MoM!AF140*100)</f>
        <v>0.89840813885323278</v>
      </c>
      <c r="AF140" s="84">
        <f>IF(MoM!AG140=0,0,AG140/MoM!AG140*100)</f>
        <v>0.90568524477794388</v>
      </c>
      <c r="AG140" s="84">
        <f>IF(MoM!AH140=0,0,AH140/MoM!AH140*100)</f>
        <v>0.92624429983440315</v>
      </c>
      <c r="AH140" s="84">
        <f>IF(MoM!AI140=0,0,AI140/MoM!AI140*100)</f>
        <v>0.94347244381132311</v>
      </c>
      <c r="AI140" s="84">
        <f>IF(MoM!AJ140=0,0,AJ140/MoM!AJ140*100)</f>
        <v>0.95583193282525158</v>
      </c>
      <c r="AJ140" s="84">
        <f>IF(MoM!AK140=0,0,AK140/MoM!AK140*100)</f>
        <v>0.96328742190128858</v>
      </c>
      <c r="AK140" s="84">
        <f>IF(MoM!AL140=0,0,AL140/MoM!AL140*100)</f>
        <v>0.96656259913575293</v>
      </c>
      <c r="AL140" s="84">
        <f>IF(MoM!AM140=0,0,AM140/MoM!AM140*100)</f>
        <v>0.96549938027670357</v>
      </c>
      <c r="AM140" s="84">
        <f>IF(MoM!AN140=0,0,AN140/MoM!AN140*100)</f>
        <v>0.96578903009078654</v>
      </c>
      <c r="AN140" s="84">
        <f>IF(MoM!AO140=0,0,AO140/MoM!AO140*100)</f>
        <v>0.96414718873963223</v>
      </c>
      <c r="AO140" s="84">
        <f>IF(MoM!AP140=0,0,AP140/MoM!AP140*100)</f>
        <v>0.9627009679565226</v>
      </c>
      <c r="AP140" s="84">
        <f>IF(MoM!AQ140=0,0,AQ140/MoM!AQ140*100)</f>
        <v>0.96202707727895309</v>
      </c>
      <c r="AQ140" s="84">
        <f>IF(MoM!AR140=0,0,AR140/MoM!AR140*100)</f>
        <v>0.96212327998668101</v>
      </c>
      <c r="AR140" s="84">
        <f>IF(MoM!AS140=0,0,AS140/MoM!AS140*100)</f>
        <v>0.96308540326666758</v>
      </c>
      <c r="AS140" s="84">
        <f>IF(MoM!AT140=0,0,AT140/MoM!AT140*100)</f>
        <v>0.97435350248488761</v>
      </c>
      <c r="AT140" s="84">
        <f>IF(MoM!AU140=0,0,AU140/MoM!AU140*100)</f>
        <v>0.9918918655296155</v>
      </c>
      <c r="AU140" s="84">
        <f>IF(MoM!AV140=0,0,AV140/MoM!AV140*100)</f>
        <v>0.99952943289419349</v>
      </c>
      <c r="AV140" s="84">
        <f>IF(MoM!AW140=0,0,AW140/MoM!AW140*100)</f>
        <v>1.0000291976106406</v>
      </c>
      <c r="AW140" s="84">
        <f>IF(MoM!AX140=0,0,AX140/MoM!AX140*100)</f>
        <v>0.99812914213518034</v>
      </c>
      <c r="AX140" s="84">
        <f>IF(MoM!AY140=0,0,AY140/MoM!AY140*100)</f>
        <v>0.99543419345141537</v>
      </c>
      <c r="AY140" s="84">
        <f>IF(MoM!AZ140=0,0,AZ140/MoM!AZ140*100)</f>
        <v>0.99414012899992854</v>
      </c>
      <c r="AZ140" s="84">
        <f>IF(MoM!BA140=0,0,BA140/MoM!BA140*100)</f>
        <v>0.99324540288382868</v>
      </c>
      <c r="BA140" s="84">
        <f>IF(MoM!BB140=0,0,BB140/MoM!BB140*100)</f>
        <v>0.99215283294065637</v>
      </c>
      <c r="BB140" s="84">
        <f>IF(MoM!BC140=0,0,BC140/MoM!BC140*100)</f>
        <v>0.99195440237406818</v>
      </c>
      <c r="BC140" s="84">
        <f>IF(MoM!BD140=0,0,BD140/MoM!BD140*100)</f>
        <v>0.99155762061311858</v>
      </c>
      <c r="BD140" s="84">
        <f>IF(MoM!BE140=0,0,BE140/MoM!BE140*100)</f>
        <v>0.99383820314052873</v>
      </c>
      <c r="BE140" s="137">
        <v>1</v>
      </c>
      <c r="BF140" s="84">
        <f>BE140*MoM!BF140/100</f>
        <v>1.0134000000000001</v>
      </c>
      <c r="BG140" s="84">
        <f>BF140*MoM!BG140/100</f>
        <v>1.0143120600000002</v>
      </c>
      <c r="BH140" s="84">
        <f>BG140*MoM!BH140/100</f>
        <v>1.014210628794</v>
      </c>
      <c r="BI140" s="84">
        <f>BH140*MoM!BI140/100</f>
        <v>1.0123850496621707</v>
      </c>
      <c r="BJ140" s="84">
        <f>BI140*MoM!BJ140/100</f>
        <v>1.0095503715231167</v>
      </c>
      <c r="BK140" s="84">
        <f>BJ140*MoM!BK140/100</f>
        <v>1.0090455963373552</v>
      </c>
      <c r="BL140" s="84">
        <f>BK140*MoM!BL140/100</f>
        <v>1.0071284097043143</v>
      </c>
      <c r="BM140" s="84">
        <f>BL140*MoM!BM140/100</f>
        <v>1.0064234198175215</v>
      </c>
      <c r="BN140" s="84">
        <f>BM140*MoM!BN140/100</f>
        <v>1.0056182810816674</v>
      </c>
      <c r="BO140" s="84">
        <f>BN140*MoM!BO140/100</f>
        <v>1.0058194047378837</v>
      </c>
      <c r="BP140" s="84">
        <f>BO140*MoM!BP140/100</f>
        <v>1.0089374448925712</v>
      </c>
      <c r="BQ140" s="84">
        <f>BP140*MoM!BQ140/100</f>
        <v>1.0176143069186474</v>
      </c>
      <c r="BR140" s="84">
        <f>BQ140*MoM!BR140/100</f>
        <v>1.0264675513888397</v>
      </c>
      <c r="BS140" s="84">
        <f>BR140*MoM!BS140/100</f>
        <v>1.0313945956355062</v>
      </c>
      <c r="BT140" s="84">
        <f>BS140*MoM!BT140/100</f>
        <v>1.0292286669846715</v>
      </c>
    </row>
    <row r="141" spans="1:72" ht="28.5" x14ac:dyDescent="0.45">
      <c r="A141" s="84">
        <f>Веса!A141</f>
        <v>1</v>
      </c>
      <c r="B141" s="84">
        <f>MoM!B141</f>
        <v>1</v>
      </c>
      <c r="C141" s="84">
        <f>БИПЦ_НДС!E141</f>
        <v>0</v>
      </c>
      <c r="D141" s="84">
        <f t="shared" si="2"/>
        <v>1</v>
      </c>
      <c r="E141" s="84">
        <v>0</v>
      </c>
      <c r="F141" s="84">
        <v>1</v>
      </c>
      <c r="G141" s="84">
        <v>0</v>
      </c>
      <c r="H141" s="84">
        <v>1</v>
      </c>
      <c r="I141" s="84">
        <v>0</v>
      </c>
      <c r="J141" s="139" t="s">
        <v>140</v>
      </c>
      <c r="K141" s="139" t="s">
        <v>140</v>
      </c>
      <c r="L141" s="99" t="str">
        <f>MoM!J141</f>
        <v>Рубашка верхняя для мальчиков дошкольного возраста, шт.</v>
      </c>
      <c r="M141" s="84">
        <f>IF(MoM!N141=0,0,N141/MoM!N141*100)</f>
        <v>0.71661010733455199</v>
      </c>
      <c r="N141" s="84">
        <f>IF(MoM!O141=0,0,O141/MoM!O141*100)</f>
        <v>0.72334624234349676</v>
      </c>
      <c r="O141" s="84">
        <f>IF(MoM!P141=0,0,P141/MoM!P141*100)</f>
        <v>0.74273192163830248</v>
      </c>
      <c r="P141" s="84">
        <f>IF(MoM!Q141=0,0,Q141/MoM!Q141*100)</f>
        <v>0.75119906554497917</v>
      </c>
      <c r="Q141" s="84">
        <f>IF(MoM!R141=0,0,R141/MoM!R141*100)</f>
        <v>0.76013833442496437</v>
      </c>
      <c r="R141" s="84">
        <f>IF(MoM!S141=0,0,S141/MoM!S141*100)</f>
        <v>0.77108432644068392</v>
      </c>
      <c r="S141" s="84">
        <f>IF(MoM!T141=0,0,T141/MoM!T141*100)</f>
        <v>0.78504095274926022</v>
      </c>
      <c r="T141" s="84">
        <f>IF(MoM!U141=0,0,U141/MoM!U141*100)</f>
        <v>0.80097728409007019</v>
      </c>
      <c r="U141" s="84">
        <f>IF(MoM!V141=0,0,V141/MoM!V141*100)</f>
        <v>0.80906715465937984</v>
      </c>
      <c r="V141" s="84">
        <f>IF(MoM!W141=0,0,W141/MoM!W141*100)</f>
        <v>0.81464971802652963</v>
      </c>
      <c r="W141" s="84">
        <f>IF(MoM!X141=0,0,X141/MoM!X141*100)</f>
        <v>0.82418111972744001</v>
      </c>
      <c r="X141" s="84">
        <f>IF(MoM!Y141=0,0,Y141/MoM!Y141*100)</f>
        <v>0.83258776714865979</v>
      </c>
      <c r="Y141" s="84">
        <f>IF(MoM!Z141=0,0,Z141/MoM!Z141*100)</f>
        <v>0.8383326227419855</v>
      </c>
      <c r="Z141" s="84">
        <f>IF(MoM!AA141=0,0,AA141/MoM!AA141*100)</f>
        <v>0.84403328457663107</v>
      </c>
      <c r="AA141" s="84">
        <f>IF(MoM!AB141=0,0,AB141/MoM!AB141*100)</f>
        <v>0.84994151756866754</v>
      </c>
      <c r="AB141" s="84">
        <f>IF(MoM!AC141=0,0,AC141/MoM!AC141*100)</f>
        <v>0.85606109649516182</v>
      </c>
      <c r="AC141" s="84">
        <f>IF(MoM!AD141=0,0,AD141/MoM!AD141*100)</f>
        <v>0.86325200970572125</v>
      </c>
      <c r="AD141" s="84">
        <f>IF(MoM!AE141=0,0,AE141/MoM!AE141*100)</f>
        <v>0.86946742417560241</v>
      </c>
      <c r="AE141" s="84">
        <f>IF(MoM!AF141=0,0,AF141/MoM!AF141*100)</f>
        <v>0.87694484402351258</v>
      </c>
      <c r="AF141" s="84">
        <f>IF(MoM!AG141=0,0,AG141/MoM!AG141*100)</f>
        <v>0.88781896008940397</v>
      </c>
      <c r="AG141" s="84">
        <f>IF(MoM!AH141=0,0,AH141/MoM!AH141*100)</f>
        <v>0.89971573415460193</v>
      </c>
      <c r="AH141" s="84">
        <f>IF(MoM!AI141=0,0,AI141/MoM!AI141*100)</f>
        <v>0.9044842275456213</v>
      </c>
      <c r="AI141" s="84">
        <f>IF(MoM!AJ141=0,0,AJ141/MoM!AJ141*100)</f>
        <v>0.91615207408095989</v>
      </c>
      <c r="AJ141" s="84">
        <f>IF(MoM!AK141=0,0,AK141/MoM!AK141*100)</f>
        <v>0.92430582754028046</v>
      </c>
      <c r="AK141" s="84">
        <f>IF(MoM!AL141=0,0,AL141/MoM!AL141*100)</f>
        <v>0.92763332851942548</v>
      </c>
      <c r="AL141" s="84">
        <f>IF(MoM!AM141=0,0,AM141/MoM!AM141*100)</f>
        <v>0.93459057848332117</v>
      </c>
      <c r="AM141" s="84">
        <f>IF(MoM!AN141=0,0,AN141/MoM!AN141*100)</f>
        <v>0.94010466289637284</v>
      </c>
      <c r="AN141" s="84">
        <f>IF(MoM!AO141=0,0,AO141/MoM!AO141*100)</f>
        <v>0.94292497688506194</v>
      </c>
      <c r="AO141" s="84">
        <f>IF(MoM!AP141=0,0,AP141/MoM!AP141*100)</f>
        <v>0.94424507185270101</v>
      </c>
      <c r="AP141" s="84">
        <f>IF(MoM!AQ141=0,0,AQ141/MoM!AQ141*100)</f>
        <v>0.94726665608262961</v>
      </c>
      <c r="AQ141" s="84">
        <f>IF(MoM!AR141=0,0,AR141/MoM!AR141*100)</f>
        <v>0.95351861601277488</v>
      </c>
      <c r="AR141" s="84">
        <f>IF(MoM!AS141=0,0,AS141/MoM!AS141*100)</f>
        <v>0.9584769128160413</v>
      </c>
      <c r="AS141" s="84">
        <f>IF(MoM!AT141=0,0,AT141/MoM!AT141*100)</f>
        <v>0.96374853583652953</v>
      </c>
      <c r="AT141" s="84">
        <f>IF(MoM!AU141=0,0,AU141/MoM!AU141*100)</f>
        <v>0.96702528085837369</v>
      </c>
      <c r="AU141" s="84">
        <f>IF(MoM!AV141=0,0,AV141/MoM!AV141*100)</f>
        <v>0.97060327439754979</v>
      </c>
      <c r="AV141" s="84">
        <f>IF(MoM!AW141=0,0,AW141/MoM!AW141*100)</f>
        <v>0.97438862716770025</v>
      </c>
      <c r="AW141" s="84">
        <f>IF(MoM!AX141=0,0,AX141/MoM!AX141*100)</f>
        <v>0.97419374944226667</v>
      </c>
      <c r="AX141" s="84">
        <f>IF(MoM!AY141=0,0,AY141/MoM!AY141*100)</f>
        <v>0.9773111694404818</v>
      </c>
      <c r="AY141" s="84">
        <f>IF(MoM!AZ141=0,0,AZ141/MoM!AZ141*100)</f>
        <v>0.9818068008199079</v>
      </c>
      <c r="AZ141" s="84">
        <f>IF(MoM!BA141=0,0,BA141/MoM!BA141*100)</f>
        <v>0.98779582230490937</v>
      </c>
      <c r="BA141" s="84">
        <f>IF(MoM!BB141=0,0,BB141/MoM!BB141*100)</f>
        <v>0.99026531186067168</v>
      </c>
      <c r="BB141" s="84">
        <f>IF(MoM!BC141=0,0,BC141/MoM!BC141*100)</f>
        <v>0.99175070982846281</v>
      </c>
      <c r="BC141" s="84">
        <f>IF(MoM!BD141=0,0,BD141/MoM!BD141*100)</f>
        <v>0.99224658518337705</v>
      </c>
      <c r="BD141" s="84">
        <f>IF(MoM!BE141=0,0,BE141/MoM!BE141*100)</f>
        <v>0.99720781810929393</v>
      </c>
      <c r="BE141" s="137">
        <v>1</v>
      </c>
      <c r="BF141" s="84">
        <f>BE141*MoM!BF141/100</f>
        <v>1.0042</v>
      </c>
      <c r="BG141" s="84">
        <f>BF141*MoM!BG141/100</f>
        <v>1.00751386</v>
      </c>
      <c r="BH141" s="84">
        <f>BG141*MoM!BH141/100</f>
        <v>1.011644666826</v>
      </c>
      <c r="BI141" s="84">
        <f>BH141*MoM!BI141/100</f>
        <v>1.0158935744266693</v>
      </c>
      <c r="BJ141" s="84">
        <f>BI141*MoM!BJ141/100</f>
        <v>1.020261916796704</v>
      </c>
      <c r="BK141" s="84">
        <f>BJ141*MoM!BK141/100</f>
        <v>1.0237308073138127</v>
      </c>
      <c r="BL141" s="84">
        <f>BK141*MoM!BL141/100</f>
        <v>1.0280304767045307</v>
      </c>
      <c r="BM141" s="84">
        <f>BL141*MoM!BM141/100</f>
        <v>1.0309089620393035</v>
      </c>
      <c r="BN141" s="84">
        <f>BM141*MoM!BN141/100</f>
        <v>1.0309089620393035</v>
      </c>
      <c r="BO141" s="84">
        <f>BN141*MoM!BO141/100</f>
        <v>1.0351356887836645</v>
      </c>
      <c r="BP141" s="84">
        <f>BO141*MoM!BP141/100</f>
        <v>1.0469362356357983</v>
      </c>
      <c r="BQ141" s="84">
        <f>BP141*MoM!BQ141/100</f>
        <v>1.0501817379662692</v>
      </c>
      <c r="BR141" s="84">
        <f>BQ141*MoM!BR141/100</f>
        <v>1.0533322831801681</v>
      </c>
      <c r="BS141" s="84">
        <f>BR141*MoM!BS141/100</f>
        <v>1.0544909486916663</v>
      </c>
      <c r="BT141" s="84">
        <f>BS141*MoM!BT141/100</f>
        <v>1.0556508887352272</v>
      </c>
    </row>
    <row r="142" spans="1:72" ht="42.75" x14ac:dyDescent="0.45">
      <c r="A142" s="84">
        <f>Веса!A142</f>
        <v>1</v>
      </c>
      <c r="B142" s="84">
        <f>MoM!B142</f>
        <v>1</v>
      </c>
      <c r="C142" s="84">
        <f>БИПЦ_НДС!E142</f>
        <v>0</v>
      </c>
      <c r="D142" s="84">
        <f t="shared" si="2"/>
        <v>1</v>
      </c>
      <c r="E142" s="84">
        <v>0</v>
      </c>
      <c r="F142" s="84">
        <v>1</v>
      </c>
      <c r="G142" s="84">
        <v>0</v>
      </c>
      <c r="H142" s="84">
        <v>1</v>
      </c>
      <c r="I142" s="84">
        <v>0</v>
      </c>
      <c r="J142" s="139" t="s">
        <v>141</v>
      </c>
      <c r="K142" s="139" t="s">
        <v>141</v>
      </c>
      <c r="L142" s="99" t="str">
        <f>MoM!J142</f>
        <v>Платье (сарафан) летнее для девочек дошкольного возраста, шт.</v>
      </c>
      <c r="M142" s="84">
        <f>IF(MoM!N142=0,0,N142/MoM!N142*100)</f>
        <v>0.78291994965264311</v>
      </c>
      <c r="N142" s="84">
        <f>IF(MoM!O142=0,0,O142/MoM!O142*100)</f>
        <v>0.7948203328873632</v>
      </c>
      <c r="O142" s="84">
        <f>IF(MoM!P142=0,0,P142/MoM!P142*100)</f>
        <v>0.8162009998420332</v>
      </c>
      <c r="P142" s="84">
        <f>IF(MoM!Q142=0,0,Q142/MoM!Q142*100)</f>
        <v>0.83268826003884233</v>
      </c>
      <c r="Q142" s="84">
        <f>IF(MoM!R142=0,0,R142/MoM!R142*100)</f>
        <v>0.85392181066983286</v>
      </c>
      <c r="R142" s="84">
        <f>IF(MoM!S142=0,0,S142/MoM!S142*100)</f>
        <v>0.86707220655414841</v>
      </c>
      <c r="S142" s="84">
        <f>IF(MoM!T142=0,0,T142/MoM!T142*100)</f>
        <v>0.87210122535216239</v>
      </c>
      <c r="T142" s="84">
        <f>IF(MoM!U142=0,0,U142/MoM!U142*100)</f>
        <v>0.87358379743526104</v>
      </c>
      <c r="U142" s="84">
        <f>IF(MoM!V142=0,0,V142/MoM!V142*100)</f>
        <v>0.87428266447320924</v>
      </c>
      <c r="V142" s="84">
        <f>IF(MoM!W142=0,0,W142/MoM!W142*100)</f>
        <v>0.87760493859820743</v>
      </c>
      <c r="W142" s="84">
        <f>IF(MoM!X142=0,0,X142/MoM!X142*100)</f>
        <v>0.88023775341400201</v>
      </c>
      <c r="X142" s="84">
        <f>IF(MoM!Y142=0,0,Y142/MoM!Y142*100)</f>
        <v>0.8834946331016339</v>
      </c>
      <c r="Y142" s="84">
        <f>IF(MoM!Z142=0,0,Z142/MoM!Z142*100)</f>
        <v>0.88870725143693363</v>
      </c>
      <c r="Z142" s="84">
        <f>IF(MoM!AA142=0,0,AA142/MoM!AA142*100)</f>
        <v>0.90008270425532644</v>
      </c>
      <c r="AA142" s="84">
        <f>IF(MoM!AB142=0,0,AB142/MoM!AB142*100)</f>
        <v>0.91232382903319886</v>
      </c>
      <c r="AB142" s="84">
        <f>IF(MoM!AC142=0,0,AC142/MoM!AC142*100)</f>
        <v>0.92710347506353674</v>
      </c>
      <c r="AC142" s="84">
        <f>IF(MoM!AD142=0,0,AD142/MoM!AD142*100)</f>
        <v>0.94267881344460414</v>
      </c>
      <c r="AD142" s="84">
        <f>IF(MoM!AE142=0,0,AE142/MoM!AE142*100)</f>
        <v>0.95191706581636126</v>
      </c>
      <c r="AE142" s="84">
        <f>IF(MoM!AF142=0,0,AF142/MoM!AF142*100)</f>
        <v>0.95486800872039201</v>
      </c>
      <c r="AF142" s="84">
        <f>IF(MoM!AG142=0,0,AG142/MoM!AG142*100)</f>
        <v>0.95725517874219301</v>
      </c>
      <c r="AG142" s="84">
        <f>IF(MoM!AH142=0,0,AH142/MoM!AH142*100)</f>
        <v>0.9601269442784196</v>
      </c>
      <c r="AH142" s="84">
        <f>IF(MoM!AI142=0,0,AI142/MoM!AI142*100)</f>
        <v>0.95935884272299687</v>
      </c>
      <c r="AI142" s="84">
        <f>IF(MoM!AJ142=0,0,AJ142/MoM!AJ142*100)</f>
        <v>0.96233285513543809</v>
      </c>
      <c r="AJ142" s="84">
        <f>IF(MoM!AK142=0,0,AK142/MoM!AK142*100)</f>
        <v>0.96502738712981739</v>
      </c>
      <c r="AK142" s="84">
        <f>IF(MoM!AL142=0,0,AL142/MoM!AL142*100)</f>
        <v>0.96705394464278982</v>
      </c>
      <c r="AL142" s="84">
        <f>IF(MoM!AM142=0,0,AM142/MoM!AM142*100)</f>
        <v>0.97072874963243239</v>
      </c>
      <c r="AM142" s="84">
        <f>IF(MoM!AN142=0,0,AN142/MoM!AN142*100)</f>
        <v>0.977329705129933</v>
      </c>
      <c r="AN142" s="84">
        <f>IF(MoM!AO142=0,0,AO142/MoM!AO142*100)</f>
        <v>0.98143448989147875</v>
      </c>
      <c r="AO142" s="84">
        <f>IF(MoM!AP142=0,0,AP142/MoM!AP142*100)</f>
        <v>0.98840267476970822</v>
      </c>
      <c r="AP142" s="84">
        <f>IF(MoM!AQ142=0,0,AQ142/MoM!AQ142*100)</f>
        <v>0.99008295931681678</v>
      </c>
      <c r="AQ142" s="84">
        <f>IF(MoM!AR142=0,0,AR142/MoM!AR142*100)</f>
        <v>0.98958791783715827</v>
      </c>
      <c r="AR142" s="84">
        <f>IF(MoM!AS142=0,0,AS142/MoM!AS142*100)</f>
        <v>0.98770770079326764</v>
      </c>
      <c r="AS142" s="84">
        <f>IF(MoM!AT142=0,0,AT142/MoM!AT142*100)</f>
        <v>0.98721384694287106</v>
      </c>
      <c r="AT142" s="84">
        <f>IF(MoM!AU142=0,0,AU142/MoM!AU142*100)</f>
        <v>0.98622663309592817</v>
      </c>
      <c r="AU142" s="84">
        <f>IF(MoM!AV142=0,0,AV142/MoM!AV142*100)</f>
        <v>0.98780459570888168</v>
      </c>
      <c r="AV142" s="84">
        <f>IF(MoM!AW142=0,0,AW142/MoM!AW142*100)</f>
        <v>0.98879240030459048</v>
      </c>
      <c r="AW142" s="84">
        <f>IF(MoM!AX142=0,0,AX142/MoM!AX142*100)</f>
        <v>0.98958343422483419</v>
      </c>
      <c r="AX142" s="84">
        <f>IF(MoM!AY142=0,0,AY142/MoM!AY142*100)</f>
        <v>0.99096885103274901</v>
      </c>
      <c r="AY142" s="84">
        <f>IF(MoM!AZ142=0,0,AZ142/MoM!AZ142*100)</f>
        <v>0.99374356381564077</v>
      </c>
      <c r="AZ142" s="84">
        <f>IF(MoM!BA142=0,0,BA142/MoM!BA142*100)</f>
        <v>0.99592979965603523</v>
      </c>
      <c r="BA142" s="84">
        <f>IF(MoM!BB142=0,0,BB142/MoM!BB142*100)</f>
        <v>1.0011086346142466</v>
      </c>
      <c r="BB142" s="84">
        <f>IF(MoM!BC142=0,0,BC142/MoM!BC142*100)</f>
        <v>1.0041119605180893</v>
      </c>
      <c r="BC142" s="84">
        <f>IF(MoM!BD142=0,0,BD142/MoM!BD142*100)</f>
        <v>1.0036099045378302</v>
      </c>
      <c r="BD142" s="84">
        <f>IF(MoM!BE142=0,0,BE142/MoM!BE142*100)</f>
        <v>1.001401962747847</v>
      </c>
      <c r="BE142" s="137">
        <v>1</v>
      </c>
      <c r="BF142" s="84">
        <f>BE142*MoM!BF142/100</f>
        <v>0.99950000000000006</v>
      </c>
      <c r="BG142" s="84">
        <f>BF142*MoM!BG142/100</f>
        <v>0.99950000000000006</v>
      </c>
      <c r="BH142" s="84">
        <f>BG142*MoM!BH142/100</f>
        <v>1.00039955</v>
      </c>
      <c r="BI142" s="84">
        <f>BH142*MoM!BI142/100</f>
        <v>1.0001994700900001</v>
      </c>
      <c r="BJ142" s="84">
        <f>BI142*MoM!BJ142/100</f>
        <v>1.0003995099840182</v>
      </c>
      <c r="BK142" s="84">
        <f>BJ142*MoM!BK142/100</f>
        <v>1.001399909494002</v>
      </c>
      <c r="BL142" s="84">
        <f>BK142*MoM!BL142/100</f>
        <v>1.0041036892496358</v>
      </c>
      <c r="BM142" s="84">
        <f>BL142*MoM!BM142/100</f>
        <v>1.0113332358122331</v>
      </c>
      <c r="BN142" s="84">
        <f>BM142*MoM!BN142/100</f>
        <v>1.0125468356952079</v>
      </c>
      <c r="BO142" s="84">
        <f>BN142*MoM!BO142/100</f>
        <v>1.0133568731637641</v>
      </c>
      <c r="BP142" s="84">
        <f>BO142*MoM!BP142/100</f>
        <v>1.0089994386091599</v>
      </c>
      <c r="BQ142" s="84">
        <f>BP142*MoM!BQ142/100</f>
        <v>1.0073850395073851</v>
      </c>
      <c r="BR142" s="84">
        <f>BQ142*MoM!BR142/100</f>
        <v>1.0046650999007152</v>
      </c>
      <c r="BS142" s="84">
        <f>BR142*MoM!BS142/100</f>
        <v>1.0029571692308838</v>
      </c>
      <c r="BT142" s="84">
        <f>BS142*MoM!BT142/100</f>
        <v>1.0011518463262683</v>
      </c>
    </row>
    <row r="143" spans="1:72" ht="28.5" x14ac:dyDescent="0.45">
      <c r="A143" s="84">
        <f>Веса!A143</f>
        <v>1</v>
      </c>
      <c r="B143" s="84">
        <f>MoM!B143</f>
        <v>1</v>
      </c>
      <c r="C143" s="84">
        <f>БИПЦ_НДС!E143</f>
        <v>0</v>
      </c>
      <c r="D143" s="84">
        <f t="shared" si="2"/>
        <v>1</v>
      </c>
      <c r="E143" s="84">
        <v>0</v>
      </c>
      <c r="F143" s="84">
        <v>1</v>
      </c>
      <c r="G143" s="84">
        <v>0</v>
      </c>
      <c r="H143" s="84">
        <v>1</v>
      </c>
      <c r="I143" s="84">
        <v>0</v>
      </c>
      <c r="J143" s="139" t="s">
        <v>142</v>
      </c>
      <c r="K143" s="139" t="s">
        <v>142</v>
      </c>
      <c r="L143" s="99" t="str">
        <f>MoM!J143</f>
        <v>Комбинезон утепленный для детей до одного года, шт.</v>
      </c>
      <c r="M143" s="84">
        <f>IF(MoM!N143=0,0,N143/MoM!N143*100)</f>
        <v>0.82280235132560753</v>
      </c>
      <c r="N143" s="84">
        <f>IF(MoM!O143=0,0,O143/MoM!O143*100)</f>
        <v>0.82798600613895879</v>
      </c>
      <c r="O143" s="84">
        <f>IF(MoM!P143=0,0,P143/MoM!P143*100)</f>
        <v>0.83287112357517867</v>
      </c>
      <c r="P143" s="84">
        <f>IF(MoM!Q143=0,0,Q143/MoM!Q143*100)</f>
        <v>0.83370399469875378</v>
      </c>
      <c r="Q143" s="84">
        <f>IF(MoM!R143=0,0,R143/MoM!R143*100)</f>
        <v>0.83420421709557313</v>
      </c>
      <c r="R143" s="84">
        <f>IF(MoM!S143=0,0,S143/MoM!S143*100)</f>
        <v>0.83253580866138199</v>
      </c>
      <c r="S143" s="84">
        <f>IF(MoM!T143=0,0,T143/MoM!T143*100)</f>
        <v>0.83478365534476762</v>
      </c>
      <c r="T143" s="84">
        <f>IF(MoM!U143=0,0,U143/MoM!U143*100)</f>
        <v>0.84288105680161185</v>
      </c>
      <c r="U143" s="84">
        <f>IF(MoM!V143=0,0,V143/MoM!V143*100)</f>
        <v>0.86572313344093554</v>
      </c>
      <c r="V143" s="84">
        <f>IF(MoM!W143=0,0,W143/MoM!W143*100)</f>
        <v>0.88701992252358253</v>
      </c>
      <c r="W143" s="84">
        <f>IF(MoM!X143=0,0,X143/MoM!X143*100)</f>
        <v>0.89518050581079955</v>
      </c>
      <c r="X143" s="84">
        <f>IF(MoM!Y143=0,0,Y143/MoM!Y143*100)</f>
        <v>0.89786604732823205</v>
      </c>
      <c r="Y143" s="84">
        <f>IF(MoM!Z143=0,0,Z143/MoM!Z143*100)</f>
        <v>0.90271452398380458</v>
      </c>
      <c r="Z143" s="84">
        <f>IF(MoM!AA143=0,0,AA143/MoM!AA143*100)</f>
        <v>0.91092922615205707</v>
      </c>
      <c r="AA143" s="84">
        <f>IF(MoM!AB143=0,0,AB143/MoM!AB143*100)</f>
        <v>0.91357092090789804</v>
      </c>
      <c r="AB143" s="84">
        <f>IF(MoM!AC143=0,0,AC143/MoM!AC143*100)</f>
        <v>0.9147585631050783</v>
      </c>
      <c r="AC143" s="84">
        <f>IF(MoM!AD143=0,0,AD143/MoM!AD143*100)</f>
        <v>0.9131119976914891</v>
      </c>
      <c r="AD143" s="84">
        <f>IF(MoM!AE143=0,0,AE143/MoM!AE143*100)</f>
        <v>0.91302068649171986</v>
      </c>
      <c r="AE143" s="84">
        <f>IF(MoM!AF143=0,0,AF143/MoM!AF143*100)</f>
        <v>0.91347719683496575</v>
      </c>
      <c r="AF143" s="84">
        <f>IF(MoM!AG143=0,0,AG143/MoM!AG143*100)</f>
        <v>0.92188118704584743</v>
      </c>
      <c r="AG143" s="84">
        <f>IF(MoM!AH143=0,0,AH143/MoM!AH143*100)</f>
        <v>0.93958130583712773</v>
      </c>
      <c r="AH143" s="84">
        <f>IF(MoM!AI143=0,0,AI143/MoM!AI143*100)</f>
        <v>0.94841337011199667</v>
      </c>
      <c r="AI143" s="84">
        <f>IF(MoM!AJ143=0,0,AJ143/MoM!AJ143*100)</f>
        <v>0.95713877311702711</v>
      </c>
      <c r="AJ143" s="84">
        <f>IF(MoM!AK143=0,0,AK143/MoM!AK143*100)</f>
        <v>0.96412588616078143</v>
      </c>
      <c r="AK143" s="84">
        <f>IF(MoM!AL143=0,0,AL143/MoM!AL143*100)</f>
        <v>0.96663261346479956</v>
      </c>
      <c r="AL143" s="84">
        <f>IF(MoM!AM143=0,0,AM143/MoM!AM143*100)</f>
        <v>0.96643928694210657</v>
      </c>
      <c r="AM143" s="84">
        <f>IF(MoM!AN143=0,0,AN143/MoM!AN143*100)</f>
        <v>0.96518291586908178</v>
      </c>
      <c r="AN143" s="84">
        <f>IF(MoM!AO143=0,0,AO143/MoM!AO143*100)</f>
        <v>0.96286647687099602</v>
      </c>
      <c r="AO143" s="84">
        <f>IF(MoM!AP143=0,0,AP143/MoM!AP143*100)</f>
        <v>0.96132589050800243</v>
      </c>
      <c r="AP143" s="84">
        <f>IF(MoM!AQ143=0,0,AQ143/MoM!AQ143*100)</f>
        <v>0.96113362532990088</v>
      </c>
      <c r="AQ143" s="84">
        <f>IF(MoM!AR143=0,0,AR143/MoM!AR143*100)</f>
        <v>0.96161419214256583</v>
      </c>
      <c r="AR143" s="84">
        <f>IF(MoM!AS143=0,0,AS143/MoM!AS143*100)</f>
        <v>0.96296045201156533</v>
      </c>
      <c r="AS143" s="84">
        <f>IF(MoM!AT143=0,0,AT143/MoM!AT143*100)</f>
        <v>0.97172339212487058</v>
      </c>
      <c r="AT143" s="84">
        <f>IF(MoM!AU143=0,0,AU143/MoM!AU143*100)</f>
        <v>0.98610489832831882</v>
      </c>
      <c r="AU143" s="84">
        <f>IF(MoM!AV143=0,0,AV143/MoM!AV143*100)</f>
        <v>0.99271180114711854</v>
      </c>
      <c r="AV143" s="84">
        <f>IF(MoM!AW143=0,0,AW143/MoM!AW143*100)</f>
        <v>0.99608702127101878</v>
      </c>
      <c r="AW143" s="84">
        <f>IF(MoM!AX143=0,0,AX143/MoM!AX143*100)</f>
        <v>0.99449328203698517</v>
      </c>
      <c r="AX143" s="84">
        <f>IF(MoM!AY143=0,0,AY143/MoM!AY143*100)</f>
        <v>0.99339933942674452</v>
      </c>
      <c r="AY143" s="84">
        <f>IF(MoM!AZ143=0,0,AZ143/MoM!AZ143*100)</f>
        <v>0.99131320081394836</v>
      </c>
      <c r="AZ143" s="84">
        <f>IF(MoM!BA143=0,0,BA143/MoM!BA143*100)</f>
        <v>0.98933057441232053</v>
      </c>
      <c r="BA143" s="84">
        <f>IF(MoM!BB143=0,0,BB143/MoM!BB143*100)</f>
        <v>0.98626364963164226</v>
      </c>
      <c r="BB143" s="84">
        <f>IF(MoM!BC143=0,0,BC143/MoM!BC143*100)</f>
        <v>0.98527738598201065</v>
      </c>
      <c r="BC143" s="84">
        <f>IF(MoM!BD143=0,0,BD143/MoM!BD143*100)</f>
        <v>0.98389799764163588</v>
      </c>
      <c r="BD143" s="84">
        <f>IF(MoM!BE143=0,0,BE143/MoM!BE143*100)</f>
        <v>0.99098206322465565</v>
      </c>
      <c r="BE143" s="137">
        <v>1</v>
      </c>
      <c r="BF143" s="84">
        <f>BE143*MoM!BF143/100</f>
        <v>1.0077</v>
      </c>
      <c r="BG143" s="84">
        <f>BF143*MoM!BG143/100</f>
        <v>1.0129400399999999</v>
      </c>
      <c r="BH143" s="84">
        <f>BG143*MoM!BH143/100</f>
        <v>1.0154723901</v>
      </c>
      <c r="BI143" s="84">
        <f>BH143*MoM!BI143/100</f>
        <v>1.01384763427584</v>
      </c>
      <c r="BJ143" s="84">
        <f>BI143*MoM!BJ143/100</f>
        <v>1.0125296323512816</v>
      </c>
      <c r="BK143" s="84">
        <f>BJ143*MoM!BK143/100</f>
        <v>1.0107070790130492</v>
      </c>
      <c r="BL143" s="84">
        <f>BK143*MoM!BL143/100</f>
        <v>1.0085845941471219</v>
      </c>
      <c r="BM143" s="84">
        <f>BL143*MoM!BM143/100</f>
        <v>1.0063657080399981</v>
      </c>
      <c r="BN143" s="84">
        <f>BM143*MoM!BN143/100</f>
        <v>1.004554249765526</v>
      </c>
      <c r="BO143" s="84">
        <f>BN143*MoM!BO143/100</f>
        <v>1.0041524280656198</v>
      </c>
      <c r="BP143" s="84">
        <f>BO143*MoM!BP143/100</f>
        <v>1.0099765121484003</v>
      </c>
      <c r="BQ143" s="84">
        <f>BP143*MoM!BQ143/100</f>
        <v>1.0181573218968025</v>
      </c>
      <c r="BR143" s="84">
        <f>BQ143*MoM!BR143/100</f>
        <v>1.0223317669165792</v>
      </c>
      <c r="BS143" s="84">
        <f>BR143*MoM!BS143/100</f>
        <v>1.0252965290406373</v>
      </c>
      <c r="BT143" s="84">
        <f>BS143*MoM!BT143/100</f>
        <v>1.0231434063296521</v>
      </c>
    </row>
    <row r="144" spans="1:72" ht="28.5" x14ac:dyDescent="0.45">
      <c r="A144" s="84">
        <f>Веса!A144</f>
        <v>1</v>
      </c>
      <c r="B144" s="84">
        <f>MoM!B144</f>
        <v>1</v>
      </c>
      <c r="C144" s="84">
        <f>БИПЦ_НДС!E144</f>
        <v>0</v>
      </c>
      <c r="D144" s="84">
        <f t="shared" si="2"/>
        <v>1</v>
      </c>
      <c r="E144" s="84">
        <v>0</v>
      </c>
      <c r="F144" s="84">
        <v>1</v>
      </c>
      <c r="G144" s="84">
        <v>0</v>
      </c>
      <c r="H144" s="84">
        <v>1</v>
      </c>
      <c r="I144" s="84">
        <v>0</v>
      </c>
      <c r="J144" s="139" t="s">
        <v>143</v>
      </c>
      <c r="K144" s="139" t="s">
        <v>143</v>
      </c>
      <c r="L144" s="99" t="str">
        <f>MoM!J144</f>
        <v>Пеленки для новорожденных, шт.</v>
      </c>
      <c r="M144" s="84">
        <f>IF(MoM!N144=0,0,N144/MoM!N144*100)</f>
        <v>0.74247262676937675</v>
      </c>
      <c r="N144" s="84">
        <f>IF(MoM!O144=0,0,O144/MoM!O144*100)</f>
        <v>0.75851003550759533</v>
      </c>
      <c r="O144" s="84">
        <f>IF(MoM!P144=0,0,P144/MoM!P144*100)</f>
        <v>0.77428704424615324</v>
      </c>
      <c r="P144" s="84">
        <f>IF(MoM!Q144=0,0,Q144/MoM!Q144*100)</f>
        <v>0.78458506193462707</v>
      </c>
      <c r="Q144" s="84">
        <f>IF(MoM!R144=0,0,R144/MoM!R144*100)</f>
        <v>0.79415699969022946</v>
      </c>
      <c r="R144" s="84">
        <f>IF(MoM!S144=0,0,S144/MoM!S144*100)</f>
        <v>0.80043083998778231</v>
      </c>
      <c r="S144" s="84">
        <f>IF(MoM!T144=0,0,T144/MoM!T144*100)</f>
        <v>0.80539351119570668</v>
      </c>
      <c r="T144" s="84">
        <f>IF(MoM!U144=0,0,U144/MoM!U144*100)</f>
        <v>0.8128031314987072</v>
      </c>
      <c r="U144" s="84">
        <f>IF(MoM!V144=0,0,V144/MoM!V144*100)</f>
        <v>0.81792379122714898</v>
      </c>
      <c r="V144" s="84">
        <f>IF(MoM!W144=0,0,W144/MoM!W144*100)</f>
        <v>0.82757529196362944</v>
      </c>
      <c r="W144" s="84">
        <f>IF(MoM!X144=0,0,X144/MoM!X144*100)</f>
        <v>0.83841652828835311</v>
      </c>
      <c r="X144" s="84">
        <f>IF(MoM!Y144=0,0,Y144/MoM!Y144*100)</f>
        <v>0.84763911009952497</v>
      </c>
      <c r="Y144" s="84">
        <f>IF(MoM!Z144=0,0,Z144/MoM!Z144*100)</f>
        <v>0.85696314031061971</v>
      </c>
      <c r="Z144" s="84">
        <f>IF(MoM!AA144=0,0,AA144/MoM!AA144*100)</f>
        <v>0.88078671561125499</v>
      </c>
      <c r="AA144" s="84">
        <f>IF(MoM!AB144=0,0,AB144/MoM!AB144*100)</f>
        <v>0.89232502158576243</v>
      </c>
      <c r="AB144" s="84">
        <f>IF(MoM!AC144=0,0,AC144/MoM!AC144*100)</f>
        <v>0.90071287678866863</v>
      </c>
      <c r="AC144" s="84">
        <f>IF(MoM!AD144=0,0,AD144/MoM!AD144*100)</f>
        <v>0.90656751048779505</v>
      </c>
      <c r="AD144" s="84">
        <f>IF(MoM!AE144=0,0,AE144/MoM!AE144*100)</f>
        <v>0.90964984002345362</v>
      </c>
      <c r="AE144" s="84">
        <f>IF(MoM!AF144=0,0,AF144/MoM!AF144*100)</f>
        <v>0.91492580909558963</v>
      </c>
      <c r="AF144" s="84">
        <f>IF(MoM!AG144=0,0,AG144/MoM!AG144*100)</f>
        <v>0.92023237878834396</v>
      </c>
      <c r="AG144" s="84">
        <f>IF(MoM!AH144=0,0,AH144/MoM!AH144*100)</f>
        <v>0.92556972658531622</v>
      </c>
      <c r="AH144" s="84">
        <f>IF(MoM!AI144=0,0,AI144/MoM!AI144*100)</f>
        <v>0.92982734732760874</v>
      </c>
      <c r="AI144" s="84">
        <f>IF(MoM!AJ144=0,0,AJ144/MoM!AJ144*100)</f>
        <v>0.93512736320737599</v>
      </c>
      <c r="AJ144" s="84">
        <f>IF(MoM!AK144=0,0,AK144/MoM!AK144*100)</f>
        <v>0.94055110191397884</v>
      </c>
      <c r="AK144" s="84">
        <f>IF(MoM!AL144=0,0,AL144/MoM!AL144*100)</f>
        <v>0.94591224319488854</v>
      </c>
      <c r="AL144" s="84">
        <f>IF(MoM!AM144=0,0,AM144/MoM!AM144*100)</f>
        <v>0.94742570278400029</v>
      </c>
      <c r="AM144" s="84">
        <f>IF(MoM!AN144=0,0,AN144/MoM!AN144*100)</f>
        <v>0.95121540559513629</v>
      </c>
      <c r="AN144" s="84">
        <f>IF(MoM!AO144=0,0,AO144/MoM!AO144*100)</f>
        <v>0.9566373334070285</v>
      </c>
      <c r="AO144" s="84">
        <f>IF(MoM!AP144=0,0,AP144/MoM!AP144*100)</f>
        <v>0.96075087394067871</v>
      </c>
      <c r="AP144" s="84">
        <f>IF(MoM!AQ144=0,0,AQ144/MoM!AQ144*100)</f>
        <v>0.96267237568856012</v>
      </c>
      <c r="AQ144" s="84">
        <f>IF(MoM!AR144=0,0,AR144/MoM!AR144*100)</f>
        <v>0.9658491945283324</v>
      </c>
      <c r="AR144" s="84">
        <f>IF(MoM!AS144=0,0,AS144/MoM!AS144*100)</f>
        <v>0.96720138340067197</v>
      </c>
      <c r="AS144" s="84">
        <f>IF(MoM!AT144=0,0,AT144/MoM!AT144*100)</f>
        <v>0.96981282713585382</v>
      </c>
      <c r="AT144" s="84">
        <f>IF(MoM!AU144=0,0,AU144/MoM!AU144*100)</f>
        <v>0.97427396614067874</v>
      </c>
      <c r="AU144" s="84">
        <f>IF(MoM!AV144=0,0,AV144/MoM!AV144*100)</f>
        <v>0.97661222365941636</v>
      </c>
      <c r="AV144" s="84">
        <f>IF(MoM!AW144=0,0,AW144/MoM!AW144*100)</f>
        <v>0.97690520732651409</v>
      </c>
      <c r="AW144" s="84">
        <f>IF(MoM!AX144=0,0,AX144/MoM!AX144*100)</f>
        <v>0.97846825565823647</v>
      </c>
      <c r="AX144" s="84">
        <f>IF(MoM!AY144=0,0,AY144/MoM!AY144*100)</f>
        <v>0.98042519216955293</v>
      </c>
      <c r="AY144" s="84">
        <f>IF(MoM!AZ144=0,0,AZ144/MoM!AZ144*100)</f>
        <v>0.98375863782292938</v>
      </c>
      <c r="AZ144" s="84">
        <f>IF(MoM!BA144=0,0,BA144/MoM!BA144*100)</f>
        <v>0.98838230342069711</v>
      </c>
      <c r="BA144" s="84">
        <f>IF(MoM!BB144=0,0,BB144/MoM!BB144*100)</f>
        <v>0.99055674448822251</v>
      </c>
      <c r="BB144" s="84">
        <f>IF(MoM!BC144=0,0,BC144/MoM!BC144*100)</f>
        <v>0.99253785797719896</v>
      </c>
      <c r="BC144" s="84">
        <f>IF(MoM!BD144=0,0,BD144/MoM!BD144*100)</f>
        <v>0.99422517233576024</v>
      </c>
      <c r="BD144" s="84">
        <f>IF(MoM!BE144=0,0,BE144/MoM!BE144*100)</f>
        <v>0.99690958030106669</v>
      </c>
      <c r="BE144" s="137">
        <v>1</v>
      </c>
      <c r="BF144" s="84">
        <f>BE144*MoM!BF144/100</f>
        <v>1.0034000000000001</v>
      </c>
      <c r="BG144" s="84">
        <f>BF144*MoM!BG144/100</f>
        <v>1.0065105400000001</v>
      </c>
      <c r="BH144" s="84">
        <f>BG144*MoM!BH144/100</f>
        <v>1.0078190037020001</v>
      </c>
      <c r="BI144" s="84">
        <f>BH144*MoM!BI144/100</f>
        <v>1.0105401150119955</v>
      </c>
      <c r="BJ144" s="84">
        <f>BI144*MoM!BJ144/100</f>
        <v>1.0156938695985567</v>
      </c>
      <c r="BK144" s="84">
        <f>BJ144*MoM!BK144/100</f>
        <v>1.0199597838508705</v>
      </c>
      <c r="BL144" s="84">
        <f>BK144*MoM!BL144/100</f>
        <v>1.0221016993969574</v>
      </c>
      <c r="BM144" s="84">
        <f>BL144*MoM!BM144/100</f>
        <v>1.0237370621159925</v>
      </c>
      <c r="BN144" s="84">
        <f>BM144*MoM!BN144/100</f>
        <v>1.0265011521837055</v>
      </c>
      <c r="BO144" s="84">
        <f>BN144*MoM!BO144/100</f>
        <v>1.0312230574837506</v>
      </c>
      <c r="BP144" s="84">
        <f>BO144*MoM!BP144/100</f>
        <v>1.0334917482102148</v>
      </c>
      <c r="BQ144" s="84">
        <f>BP144*MoM!BQ144/100</f>
        <v>1.0377290643778767</v>
      </c>
      <c r="BR144" s="84">
        <f>BQ144*MoM!BR144/100</f>
        <v>1.038559247629379</v>
      </c>
      <c r="BS144" s="84">
        <f>BR144*MoM!BS144/100</f>
        <v>1.0421942049960817</v>
      </c>
      <c r="BT144" s="84">
        <f>BS144*MoM!BT144/100</f>
        <v>1.0447996905085719</v>
      </c>
    </row>
    <row r="145" spans="1:72" ht="28.5" x14ac:dyDescent="0.45">
      <c r="A145" s="84">
        <f>Веса!A145</f>
        <v>1</v>
      </c>
      <c r="B145" s="84">
        <f>MoM!B145</f>
        <v>1</v>
      </c>
      <c r="C145" s="84">
        <f>БИПЦ_НДС!E145</f>
        <v>0</v>
      </c>
      <c r="D145" s="84">
        <f t="shared" si="2"/>
        <v>1</v>
      </c>
      <c r="E145" s="84">
        <v>0</v>
      </c>
      <c r="F145" s="84">
        <v>1</v>
      </c>
      <c r="G145" s="84">
        <v>0</v>
      </c>
      <c r="H145" s="84">
        <v>1</v>
      </c>
      <c r="I145" s="84">
        <v>0</v>
      </c>
      <c r="J145" s="139" t="s">
        <v>144</v>
      </c>
      <c r="K145" s="139" t="s">
        <v>144</v>
      </c>
      <c r="L145" s="99" t="str">
        <f>MoM!J145</f>
        <v>Ползунки из хлопчатобумажного трикотажного полотна, шт.</v>
      </c>
      <c r="M145" s="84">
        <f>IF(MoM!N145=0,0,N145/MoM!N145*100)</f>
        <v>0.75967059097811929</v>
      </c>
      <c r="N145" s="84">
        <f>IF(MoM!O145=0,0,O145/MoM!O145*100)</f>
        <v>0.77524383809317066</v>
      </c>
      <c r="O145" s="84">
        <f>IF(MoM!P145=0,0,P145/MoM!P145*100)</f>
        <v>0.79160148307693656</v>
      </c>
      <c r="P145" s="84">
        <f>IF(MoM!Q145=0,0,Q145/MoM!Q145*100)</f>
        <v>0.7999924587975521</v>
      </c>
      <c r="Q145" s="84">
        <f>IF(MoM!R145=0,0,R145/MoM!R145*100)</f>
        <v>0.8104723600078001</v>
      </c>
      <c r="R145" s="84">
        <f>IF(MoM!S145=0,0,S145/MoM!S145*100)</f>
        <v>0.81728032783186555</v>
      </c>
      <c r="S145" s="84">
        <f>IF(MoM!T145=0,0,T145/MoM!T145*100)</f>
        <v>0.82234746586442309</v>
      </c>
      <c r="T145" s="84">
        <f>IF(MoM!U145=0,0,U145/MoM!U145*100)</f>
        <v>0.83114658374917239</v>
      </c>
      <c r="U145" s="84">
        <f>IF(MoM!V145=0,0,V145/MoM!V145*100)</f>
        <v>0.84020608151203835</v>
      </c>
      <c r="V145" s="84">
        <f>IF(MoM!W145=0,0,W145/MoM!W145*100)</f>
        <v>0.84877618354346118</v>
      </c>
      <c r="W145" s="84">
        <f>IF(MoM!X145=0,0,X145/MoM!X145*100)</f>
        <v>0.85794296632573064</v>
      </c>
      <c r="X145" s="84">
        <f>IF(MoM!Y145=0,0,Y145/MoM!Y145*100)</f>
        <v>0.86497809864960162</v>
      </c>
      <c r="Y145" s="84">
        <f>IF(MoM!Z145=0,0,Z145/MoM!Z145*100)</f>
        <v>0.87371437744596259</v>
      </c>
      <c r="Z145" s="84">
        <f>IF(MoM!AA145=0,0,AA145/MoM!AA145*100)</f>
        <v>0.88017986383906266</v>
      </c>
      <c r="AA145" s="84">
        <f>IF(MoM!AB145=0,0,AB145/MoM!AB145*100)</f>
        <v>0.88862959053191759</v>
      </c>
      <c r="AB145" s="84">
        <f>IF(MoM!AC145=0,0,AC145/MoM!AC145*100)</f>
        <v>0.89742702347818359</v>
      </c>
      <c r="AC145" s="84">
        <f>IF(MoM!AD145=0,0,AD145/MoM!AD145*100)</f>
        <v>0.90559360939183509</v>
      </c>
      <c r="AD145" s="84">
        <f>IF(MoM!AE145=0,0,AE145/MoM!AE145*100)</f>
        <v>0.91220444274039547</v>
      </c>
      <c r="AE145" s="84">
        <f>IF(MoM!AF145=0,0,AF145/MoM!AF145*100)</f>
        <v>0.91539715828998691</v>
      </c>
      <c r="AF145" s="84">
        <f>IF(MoM!AG145=0,0,AG145/MoM!AG145*100)</f>
        <v>0.92281187527213582</v>
      </c>
      <c r="AG145" s="84">
        <f>IF(MoM!AH145=0,0,AH145/MoM!AH145*100)</f>
        <v>0.92936383958656787</v>
      </c>
      <c r="AH145" s="84">
        <f>IF(MoM!AI145=0,0,AI145/MoM!AI145*100)</f>
        <v>0.93503295900804595</v>
      </c>
      <c r="AI145" s="84">
        <f>IF(MoM!AJ145=0,0,AJ145/MoM!AJ145*100)</f>
        <v>0.94073666005799494</v>
      </c>
      <c r="AJ145" s="84">
        <f>IF(MoM!AK145=0,0,AK145/MoM!AK145*100)</f>
        <v>0.94506404869426164</v>
      </c>
      <c r="AK145" s="84">
        <f>IF(MoM!AL145=0,0,AL145/MoM!AL145*100)</f>
        <v>0.9488443048890387</v>
      </c>
      <c r="AL145" s="84">
        <f>IF(MoM!AM145=0,0,AM145/MoM!AM145*100)</f>
        <v>0.95207037552566143</v>
      </c>
      <c r="AM145" s="84">
        <f>IF(MoM!AN145=0,0,AN145/MoM!AN145*100)</f>
        <v>0.9571163485159474</v>
      </c>
      <c r="AN145" s="84">
        <f>IF(MoM!AO145=0,0,AO145/MoM!AO145*100)</f>
        <v>0.962189065163082</v>
      </c>
      <c r="AO145" s="84">
        <f>IF(MoM!AP145=0,0,AP145/MoM!AP145*100)</f>
        <v>0.9641134432934082</v>
      </c>
      <c r="AP145" s="84">
        <f>IF(MoM!AQ145=0,0,AQ145/MoM!AQ145*100)</f>
        <v>0.96440267732639617</v>
      </c>
      <c r="AQ145" s="84">
        <f>IF(MoM!AR145=0,0,AR145/MoM!AR145*100)</f>
        <v>0.96662080348424695</v>
      </c>
      <c r="AR145" s="84">
        <f>IF(MoM!AS145=0,0,AS145/MoM!AS145*100)</f>
        <v>0.9692306796536545</v>
      </c>
      <c r="AS145" s="84">
        <f>IF(MoM!AT145=0,0,AT145/MoM!AT145*100)</f>
        <v>0.97281683316837297</v>
      </c>
      <c r="AT145" s="84">
        <f>IF(MoM!AU145=0,0,AU145/MoM!AU145*100)</f>
        <v>0.97670810050104651</v>
      </c>
      <c r="AU145" s="84">
        <f>IF(MoM!AV145=0,0,AV145/MoM!AV145*100)</f>
        <v>0.97944288318244943</v>
      </c>
      <c r="AV145" s="84">
        <f>IF(MoM!AW145=0,0,AW145/MoM!AW145*100)</f>
        <v>0.98306682185022454</v>
      </c>
      <c r="AW145" s="84">
        <f>IF(MoM!AX145=0,0,AX145/MoM!AX145*100)</f>
        <v>0.98581940895140518</v>
      </c>
      <c r="AX145" s="84">
        <f>IF(MoM!AY145=0,0,AY145/MoM!AY145*100)</f>
        <v>0.98700239224214692</v>
      </c>
      <c r="AY145" s="84">
        <f>IF(MoM!AZ145=0,0,AZ145/MoM!AZ145*100)</f>
        <v>0.98986469917964925</v>
      </c>
      <c r="AZ145" s="84">
        <f>IF(MoM!BA145=0,0,BA145/MoM!BA145*100)</f>
        <v>0.99243834739751646</v>
      </c>
      <c r="BA145" s="84">
        <f>IF(MoM!BB145=0,0,BB145/MoM!BB145*100)</f>
        <v>0.99243834739751646</v>
      </c>
      <c r="BB145" s="84">
        <f>IF(MoM!BC145=0,0,BC145/MoM!BC145*100)</f>
        <v>0.99253759123225627</v>
      </c>
      <c r="BC145" s="84">
        <f>IF(MoM!BD145=0,0,BD145/MoM!BD145*100)</f>
        <v>0.99501893521033702</v>
      </c>
      <c r="BD145" s="84">
        <f>IF(MoM!BE145=0,0,BE145/MoM!BE145*100)</f>
        <v>0.99700897308075775</v>
      </c>
      <c r="BE145" s="137">
        <v>1</v>
      </c>
      <c r="BF145" s="84">
        <f>BE145*MoM!BF145/100</f>
        <v>1.0037</v>
      </c>
      <c r="BG145" s="84">
        <f>BF145*MoM!BG145/100</f>
        <v>1.00781517</v>
      </c>
      <c r="BH145" s="84">
        <f>BG145*MoM!BH145/100</f>
        <v>1.0096292373060001</v>
      </c>
      <c r="BI145" s="84">
        <f>BH145*MoM!BI145/100</f>
        <v>1.0111436811619592</v>
      </c>
      <c r="BJ145" s="84">
        <f>BI145*MoM!BJ145/100</f>
        <v>1.0148849127822586</v>
      </c>
      <c r="BK145" s="84">
        <f>BJ145*MoM!BK145/100</f>
        <v>1.0188429639421093</v>
      </c>
      <c r="BL145" s="84">
        <f>BK145*MoM!BL145/100</f>
        <v>1.023020220094272</v>
      </c>
      <c r="BM145" s="84">
        <f>BL145*MoM!BM145/100</f>
        <v>1.0263961868205831</v>
      </c>
      <c r="BN145" s="84">
        <f>BM145*MoM!BN145/100</f>
        <v>1.0275252226260858</v>
      </c>
      <c r="BO145" s="84">
        <f>BN145*MoM!BO145/100</f>
        <v>1.0287582528932371</v>
      </c>
      <c r="BP145" s="84">
        <f>BO145*MoM!BP145/100</f>
        <v>1.0325646584289421</v>
      </c>
      <c r="BQ145" s="84">
        <f>BP145*MoM!BQ145/100</f>
        <v>1.0352493265408573</v>
      </c>
      <c r="BR145" s="84">
        <f>BQ145*MoM!BR145/100</f>
        <v>1.0378374498572094</v>
      </c>
      <c r="BS145" s="84">
        <f>BR145*MoM!BS145/100</f>
        <v>1.0404320434818524</v>
      </c>
      <c r="BT145" s="84">
        <f>BS145*MoM!BT145/100</f>
        <v>1.0423048211601198</v>
      </c>
    </row>
    <row r="146" spans="1:72" ht="28.5" x14ac:dyDescent="0.45">
      <c r="A146" s="84">
        <f>Веса!A146</f>
        <v>1</v>
      </c>
      <c r="B146" s="84">
        <f>MoM!B146</f>
        <v>1</v>
      </c>
      <c r="C146" s="84">
        <f>БИПЦ_НДС!E146</f>
        <v>0</v>
      </c>
      <c r="D146" s="84">
        <f t="shared" si="2"/>
        <v>1</v>
      </c>
      <c r="E146" s="84">
        <v>0</v>
      </c>
      <c r="F146" s="84">
        <v>1</v>
      </c>
      <c r="G146" s="84">
        <v>0</v>
      </c>
      <c r="H146" s="84">
        <v>1</v>
      </c>
      <c r="I146" s="84">
        <v>0</v>
      </c>
      <c r="J146" s="139" t="s">
        <v>145</v>
      </c>
      <c r="K146" s="139" t="s">
        <v>145</v>
      </c>
      <c r="L146" s="99" t="str">
        <f>MoM!J146</f>
        <v>Белье для новорожденных и детей ясельного возраста, шт.</v>
      </c>
      <c r="M146" s="84">
        <f>IF(MoM!N146=0,0,N146/MoM!N146*100)</f>
        <v>0.73365609582490332</v>
      </c>
      <c r="N146" s="84">
        <f>IF(MoM!O146=0,0,O146/MoM!O146*100)</f>
        <v>0.74744883042641141</v>
      </c>
      <c r="O146" s="84">
        <f>IF(MoM!P146=0,0,P146/MoM!P146*100)</f>
        <v>0.76389270469579251</v>
      </c>
      <c r="P146" s="84">
        <f>IF(MoM!Q146=0,0,Q146/MoM!Q146*100)</f>
        <v>0.77160802101322012</v>
      </c>
      <c r="Q146" s="84">
        <f>IF(MoM!R146=0,0,R146/MoM!R146*100)</f>
        <v>0.78279633731791176</v>
      </c>
      <c r="R146" s="84">
        <f>IF(MoM!S146=0,0,S146/MoM!S146*100)</f>
        <v>0.79023290252243206</v>
      </c>
      <c r="S146" s="84">
        <f>IF(MoM!T146=0,0,T146/MoM!T146*100)</f>
        <v>0.79608062600109808</v>
      </c>
      <c r="T146" s="84">
        <f>IF(MoM!U146=0,0,U146/MoM!U146*100)</f>
        <v>0.80523555320011075</v>
      </c>
      <c r="U146" s="84">
        <f>IF(MoM!V146=0,0,V146/MoM!V146*100)</f>
        <v>0.81546204472575201</v>
      </c>
      <c r="V146" s="84">
        <f>IF(MoM!W146=0,0,W146/MoM!W146*100)</f>
        <v>0.82589995889824164</v>
      </c>
      <c r="W146" s="84">
        <f>IF(MoM!X146=0,0,X146/MoM!X146*100)</f>
        <v>0.83523262843379165</v>
      </c>
      <c r="X146" s="84">
        <f>IF(MoM!Y146=0,0,Y146/MoM!Y146*100)</f>
        <v>0.84442018734656332</v>
      </c>
      <c r="Y146" s="84">
        <f>IF(MoM!Z146=0,0,Z146/MoM!Z146*100)</f>
        <v>0.85387769344484488</v>
      </c>
      <c r="Z146" s="84">
        <f>IF(MoM!AA146=0,0,AA146/MoM!AA146*100)</f>
        <v>0.86181875599388202</v>
      </c>
      <c r="AA146" s="84">
        <f>IF(MoM!AB146=0,0,AB146/MoM!AB146*100)</f>
        <v>0.86957512479782695</v>
      </c>
      <c r="AB146" s="84">
        <f>IF(MoM!AC146=0,0,AC146/MoM!AC146*100)</f>
        <v>0.87992306878292115</v>
      </c>
      <c r="AC146" s="84">
        <f>IF(MoM!AD146=0,0,AD146/MoM!AD146*100)</f>
        <v>0.88793036870884567</v>
      </c>
      <c r="AD146" s="84">
        <f>IF(MoM!AE146=0,0,AE146/MoM!AE146*100)</f>
        <v>0.89343553699484068</v>
      </c>
      <c r="AE146" s="84">
        <f>IF(MoM!AF146=0,0,AF146/MoM!AF146*100)</f>
        <v>0.89834943244831222</v>
      </c>
      <c r="AF146" s="84">
        <f>IF(MoM!AG146=0,0,AG146/MoM!AG146*100)</f>
        <v>0.90445820858896087</v>
      </c>
      <c r="AG146" s="84">
        <f>IF(MoM!AH146=0,0,AH146/MoM!AH146*100)</f>
        <v>0.9111511993325192</v>
      </c>
      <c r="AH146" s="84">
        <f>IF(MoM!AI146=0,0,AI146/MoM!AI146*100)</f>
        <v>0.91716479724811384</v>
      </c>
      <c r="AI146" s="84">
        <f>IF(MoM!AJ146=0,0,AJ146/MoM!AJ146*100)</f>
        <v>0.92404353322747479</v>
      </c>
      <c r="AJ146" s="84">
        <f>IF(MoM!AK146=0,0,AK146/MoM!AK146*100)</f>
        <v>0.93125107278664909</v>
      </c>
      <c r="AK146" s="84">
        <f>IF(MoM!AL146=0,0,AL146/MoM!AL146*100)</f>
        <v>0.93516232729235305</v>
      </c>
      <c r="AL146" s="84">
        <f>IF(MoM!AM146=0,0,AM146/MoM!AM146*100)</f>
        <v>0.94021220385973181</v>
      </c>
      <c r="AM146" s="84">
        <f>IF(MoM!AN146=0,0,AN146/MoM!AN146*100)</f>
        <v>0.9451953285401884</v>
      </c>
      <c r="AN146" s="84">
        <f>IF(MoM!AO146=0,0,AO146/MoM!AO146*100)</f>
        <v>0.95077198097857551</v>
      </c>
      <c r="AO146" s="84">
        <f>IF(MoM!AP146=0,0,AP146/MoM!AP146*100)</f>
        <v>0.95476522329868563</v>
      </c>
      <c r="AP146" s="84">
        <f>IF(MoM!AQ146=0,0,AQ146/MoM!AQ146*100)</f>
        <v>0.9571521363569323</v>
      </c>
      <c r="AQ146" s="84">
        <f>IF(MoM!AR146=0,0,AR146/MoM!AR146*100)</f>
        <v>0.96098074490236007</v>
      </c>
      <c r="AR146" s="84">
        <f>IF(MoM!AS146=0,0,AS146/MoM!AS146*100)</f>
        <v>0.96626613899932312</v>
      </c>
      <c r="AS146" s="84">
        <f>IF(MoM!AT146=0,0,AT146/MoM!AT146*100)</f>
        <v>0.9699379503275205</v>
      </c>
      <c r="AT146" s="84">
        <f>IF(MoM!AU146=0,0,AU146/MoM!AU146*100)</f>
        <v>0.97692150356987872</v>
      </c>
      <c r="AU146" s="84">
        <f>IF(MoM!AV146=0,0,AV146/MoM!AV146*100)</f>
        <v>0.98248995614022694</v>
      </c>
      <c r="AV146" s="84">
        <f>IF(MoM!AW146=0,0,AW146/MoM!AW146*100)</f>
        <v>0.98406194007005132</v>
      </c>
      <c r="AW146" s="84">
        <f>IF(MoM!AX146=0,0,AX146/MoM!AX146*100)</f>
        <v>0.98642368872621944</v>
      </c>
      <c r="AX146" s="84">
        <f>IF(MoM!AY146=0,0,AY146/MoM!AY146*100)</f>
        <v>0.99155309190759577</v>
      </c>
      <c r="AY146" s="84">
        <f>IF(MoM!AZ146=0,0,AZ146/MoM!AZ146*100)</f>
        <v>0.99214802376274036</v>
      </c>
      <c r="AZ146" s="84">
        <f>IF(MoM!BA146=0,0,BA146/MoM!BA146*100)</f>
        <v>0.99532289743878111</v>
      </c>
      <c r="BA146" s="84">
        <f>IF(MoM!BB146=0,0,BB146/MoM!BB146*100)</f>
        <v>0.99562149430801272</v>
      </c>
      <c r="BB146" s="84">
        <f>IF(MoM!BC146=0,0,BC146/MoM!BC146*100)</f>
        <v>0.99731405084833635</v>
      </c>
      <c r="BC146" s="84">
        <f>IF(MoM!BD146=0,0,BD146/MoM!BD146*100)</f>
        <v>0.99671566241782728</v>
      </c>
      <c r="BD146" s="84">
        <f>IF(MoM!BE146=0,0,BE146/MoM!BE146*100)</f>
        <v>0.99561927518916771</v>
      </c>
      <c r="BE146" s="137">
        <v>1</v>
      </c>
      <c r="BF146" s="84">
        <f>BE146*MoM!BF146/100</f>
        <v>1.0036</v>
      </c>
      <c r="BG146" s="84">
        <f>BF146*MoM!BG146/100</f>
        <v>1.0061089999999999</v>
      </c>
      <c r="BH146" s="84">
        <f>BG146*MoM!BH146/100</f>
        <v>1.0090267160999999</v>
      </c>
      <c r="BI146" s="84">
        <f>BH146*MoM!BI146/100</f>
        <v>1.0119528935766899</v>
      </c>
      <c r="BJ146" s="84">
        <f>BI146*MoM!BJ146/100</f>
        <v>1.0143815805212739</v>
      </c>
      <c r="BK146" s="84">
        <f>BJ146*MoM!BK146/100</f>
        <v>1.0170189726306293</v>
      </c>
      <c r="BL146" s="84">
        <f>BK146*MoM!BL146/100</f>
        <v>1.0192564143704168</v>
      </c>
      <c r="BM146" s="84">
        <f>BL146*MoM!BM146/100</f>
        <v>1.022110332330654</v>
      </c>
      <c r="BN146" s="84">
        <f>BM146*MoM!BN146/100</f>
        <v>1.0223147543971201</v>
      </c>
      <c r="BO146" s="84">
        <f>BN146*MoM!BO146/100</f>
        <v>1.0236437635778364</v>
      </c>
      <c r="BP146" s="84">
        <f>BO146*MoM!BP146/100</f>
        <v>1.0251792292232031</v>
      </c>
      <c r="BQ146" s="84">
        <f>BP146*MoM!BQ146/100</f>
        <v>1.0284598027567173</v>
      </c>
      <c r="BR146" s="84">
        <f>BQ146*MoM!BR146/100</f>
        <v>1.0311337982438848</v>
      </c>
      <c r="BS146" s="84">
        <f>BR146*MoM!BS146/100</f>
        <v>1.0324742721816018</v>
      </c>
      <c r="BT146" s="84">
        <f>BS146*MoM!BT146/100</f>
        <v>1.0340229835898742</v>
      </c>
    </row>
    <row r="147" spans="1:72" ht="42.75" x14ac:dyDescent="0.45">
      <c r="A147" s="84">
        <f>Веса!A147</f>
        <v>0</v>
      </c>
      <c r="B147" s="84">
        <f>MoM!B147</f>
        <v>0</v>
      </c>
      <c r="C147" s="84">
        <f>БИПЦ_НДС!E147</f>
        <v>1</v>
      </c>
      <c r="D147" s="84">
        <f t="shared" si="2"/>
        <v>0</v>
      </c>
      <c r="E147" s="84">
        <v>0</v>
      </c>
      <c r="F147" s="84">
        <v>1</v>
      </c>
      <c r="G147" s="84">
        <v>0</v>
      </c>
      <c r="H147" s="84">
        <v>1</v>
      </c>
      <c r="I147" s="84">
        <v>0</v>
      </c>
      <c r="J147" s="139" t="s">
        <v>146</v>
      </c>
      <c r="K147" s="139" t="s">
        <v>146</v>
      </c>
      <c r="L147" s="99" t="str">
        <f>MoM!J147</f>
        <v>Комплект постельного белья из хлопчатобумажной ткани, комплект</v>
      </c>
      <c r="M147" s="84">
        <f>IF(MoM!N147=0,0,N147/MoM!N147*100)</f>
        <v>0</v>
      </c>
      <c r="N147" s="84">
        <f>IF(MoM!O147=0,0,O147/MoM!O147*100)</f>
        <v>0</v>
      </c>
      <c r="O147" s="84">
        <f>IF(MoM!P147=0,0,P147/MoM!P147*100)</f>
        <v>0</v>
      </c>
      <c r="P147" s="84">
        <f>IF(MoM!Q147=0,0,Q147/MoM!Q147*100)</f>
        <v>0</v>
      </c>
      <c r="Q147" s="84">
        <f>IF(MoM!R147=0,0,R147/MoM!R147*100)</f>
        <v>0</v>
      </c>
      <c r="R147" s="84">
        <f>IF(MoM!S147=0,0,S147/MoM!S147*100)</f>
        <v>0</v>
      </c>
      <c r="S147" s="84">
        <f>IF(MoM!T147=0,0,T147/MoM!T147*100)</f>
        <v>0</v>
      </c>
      <c r="T147" s="84">
        <f>IF(MoM!U147=0,0,U147/MoM!U147*100)</f>
        <v>0</v>
      </c>
      <c r="U147" s="84">
        <f>IF(MoM!V147=0,0,V147/MoM!V147*100)</f>
        <v>0</v>
      </c>
      <c r="V147" s="84">
        <f>IF(MoM!W147=0,0,W147/MoM!W147*100)</f>
        <v>0</v>
      </c>
      <c r="W147" s="84">
        <f>IF(MoM!X147=0,0,X147/MoM!X147*100)</f>
        <v>0</v>
      </c>
      <c r="X147" s="84">
        <f>IF(MoM!Y147=0,0,Y147/MoM!Y147*100)</f>
        <v>0</v>
      </c>
      <c r="Y147" s="84">
        <f>IF(MoM!Z147=0,0,Z147/MoM!Z147*100)</f>
        <v>0</v>
      </c>
      <c r="Z147" s="84">
        <f>IF(MoM!AA147=0,0,AA147/MoM!AA147*100)</f>
        <v>0</v>
      </c>
      <c r="AA147" s="84">
        <f>IF(MoM!AB147=0,0,AB147/MoM!AB147*100)</f>
        <v>0</v>
      </c>
      <c r="AB147" s="84">
        <f>IF(MoM!AC147=0,0,AC147/MoM!AC147*100)</f>
        <v>0</v>
      </c>
      <c r="AC147" s="84">
        <f>IF(MoM!AD147=0,0,AD147/MoM!AD147*100)</f>
        <v>0</v>
      </c>
      <c r="AD147" s="84">
        <f>IF(MoM!AE147=0,0,AE147/MoM!AE147*100)</f>
        <v>0</v>
      </c>
      <c r="AE147" s="84">
        <f>IF(MoM!AF147=0,0,AF147/MoM!AF147*100)</f>
        <v>0</v>
      </c>
      <c r="AF147" s="84">
        <f>IF(MoM!AG147=0,0,AG147/MoM!AG147*100)</f>
        <v>0</v>
      </c>
      <c r="AG147" s="84">
        <f>IF(MoM!AH147=0,0,AH147/MoM!AH147*100)</f>
        <v>0</v>
      </c>
      <c r="AH147" s="84">
        <f>IF(MoM!AI147=0,0,AI147/MoM!AI147*100)</f>
        <v>0</v>
      </c>
      <c r="AI147" s="84">
        <f>IF(MoM!AJ147=0,0,AJ147/MoM!AJ147*100)</f>
        <v>0</v>
      </c>
      <c r="AJ147" s="84">
        <f>IF(MoM!AK147=0,0,AK147/MoM!AK147*100)</f>
        <v>0</v>
      </c>
      <c r="AK147" s="84">
        <f>IF(MoM!AL147=0,0,AL147/MoM!AL147*100)</f>
        <v>0</v>
      </c>
      <c r="AL147" s="84">
        <f>IF(MoM!AM147=0,0,AM147/MoM!AM147*100)</f>
        <v>0</v>
      </c>
      <c r="AM147" s="84">
        <f>IF(MoM!AN147=0,0,AN147/MoM!AN147*100)</f>
        <v>0</v>
      </c>
      <c r="AN147" s="84">
        <f>IF(MoM!AO147=0,0,AO147/MoM!AO147*100)</f>
        <v>0</v>
      </c>
      <c r="AO147" s="84">
        <f>IF(MoM!AP147=0,0,AP147/MoM!AP147*100)</f>
        <v>0</v>
      </c>
      <c r="AP147" s="84">
        <f>IF(MoM!AQ147=0,0,AQ147/MoM!AQ147*100)</f>
        <v>0</v>
      </c>
      <c r="AQ147" s="84">
        <f>IF(MoM!AR147=0,0,AR147/MoM!AR147*100)</f>
        <v>0</v>
      </c>
      <c r="AR147" s="84">
        <f>IF(MoM!AS147=0,0,AS147/MoM!AS147*100)</f>
        <v>0</v>
      </c>
      <c r="AS147" s="84">
        <f>IF(MoM!AT147=0,0,AT147/MoM!AT147*100)</f>
        <v>0</v>
      </c>
      <c r="AT147" s="84">
        <f>IF(MoM!AU147=0,0,AU147/MoM!AU147*100)</f>
        <v>0</v>
      </c>
      <c r="AU147" s="84">
        <f>IF(MoM!AV147=0,0,AV147/MoM!AV147*100)</f>
        <v>0</v>
      </c>
      <c r="AV147" s="84">
        <f>IF(MoM!AW147=0,0,AW147/MoM!AW147*100)</f>
        <v>0</v>
      </c>
      <c r="AW147" s="84">
        <f>IF(MoM!AX147=0,0,AX147/MoM!AX147*100)</f>
        <v>0</v>
      </c>
      <c r="AX147" s="84">
        <f>IF(MoM!AY147=0,0,AY147/MoM!AY147*100)</f>
        <v>0</v>
      </c>
      <c r="AY147" s="84">
        <f>IF(MoM!AZ147=0,0,AZ147/MoM!AZ147*100)</f>
        <v>0</v>
      </c>
      <c r="AZ147" s="84">
        <f>IF(MoM!BA147=0,0,BA147/MoM!BA147*100)</f>
        <v>0</v>
      </c>
      <c r="BA147" s="84">
        <f>IF(MoM!BB147=0,0,BB147/MoM!BB147*100)</f>
        <v>0</v>
      </c>
      <c r="BB147" s="84">
        <f>IF(MoM!BC147=0,0,BC147/MoM!BC147*100)</f>
        <v>0</v>
      </c>
      <c r="BC147" s="84">
        <f>IF(MoM!BD147=0,0,BD147/MoM!BD147*100)</f>
        <v>0</v>
      </c>
      <c r="BD147" s="84">
        <f>IF(MoM!BE147=0,0,BE147/MoM!BE147*100)</f>
        <v>0</v>
      </c>
      <c r="BE147" s="137">
        <v>1</v>
      </c>
      <c r="BF147" s="84">
        <f>BE147*MoM!BF147/100</f>
        <v>0</v>
      </c>
      <c r="BG147" s="84">
        <f>BF147*MoM!BG147/100</f>
        <v>0</v>
      </c>
      <c r="BH147" s="84">
        <f>BG147*MoM!BH147/100</f>
        <v>0</v>
      </c>
      <c r="BI147" s="84">
        <f>BH147*MoM!BI147/100</f>
        <v>0</v>
      </c>
      <c r="BJ147" s="84">
        <f>BI147*MoM!BJ147/100</f>
        <v>0</v>
      </c>
      <c r="BK147" s="84">
        <f>BJ147*MoM!BK147/100</f>
        <v>0</v>
      </c>
      <c r="BL147" s="84">
        <f>BK147*MoM!BL147/100</f>
        <v>0</v>
      </c>
      <c r="BM147" s="84">
        <f>BL147*MoM!BM147/100</f>
        <v>0</v>
      </c>
      <c r="BN147" s="84">
        <f>BM147*MoM!BN147/100</f>
        <v>0</v>
      </c>
      <c r="BO147" s="84">
        <f>BN147*MoM!BO147/100</f>
        <v>0</v>
      </c>
      <c r="BP147" s="84">
        <f>BO147*MoM!BP147/100</f>
        <v>0</v>
      </c>
      <c r="BQ147" s="84">
        <f>BP147*MoM!BQ147/100</f>
        <v>0</v>
      </c>
      <c r="BR147" s="84">
        <f>BQ147*MoM!BR147/100</f>
        <v>0</v>
      </c>
      <c r="BS147" s="84">
        <f>BR147*MoM!BS147/100</f>
        <v>0</v>
      </c>
      <c r="BT147" s="84">
        <f>BS147*MoM!BT147/100</f>
        <v>0</v>
      </c>
    </row>
    <row r="148" spans="1:72" x14ac:dyDescent="0.45">
      <c r="A148" s="84">
        <f>Веса!A148</f>
        <v>1</v>
      </c>
      <c r="B148" s="84">
        <f>MoM!B148</f>
        <v>1</v>
      </c>
      <c r="C148" s="84">
        <f>БИПЦ_НДС!E148</f>
        <v>1</v>
      </c>
      <c r="D148" s="84">
        <f t="shared" si="2"/>
        <v>0</v>
      </c>
      <c r="E148" s="84">
        <v>0</v>
      </c>
      <c r="F148" s="84">
        <v>1</v>
      </c>
      <c r="G148" s="84">
        <v>0</v>
      </c>
      <c r="H148" s="84">
        <v>1</v>
      </c>
      <c r="I148" s="84">
        <v>0</v>
      </c>
      <c r="J148" s="139" t="s">
        <v>147</v>
      </c>
      <c r="K148" s="139" t="s">
        <v>147</v>
      </c>
      <c r="L148" s="99" t="str">
        <f>MoM!J148</f>
        <v>Одеяло стеганое, шт.</v>
      </c>
      <c r="M148" s="84">
        <f>IF(MoM!N148=0,0,N148/MoM!N148*100)</f>
        <v>0.78785780293702934</v>
      </c>
      <c r="N148" s="84">
        <f>IF(MoM!O148=0,0,O148/MoM!O148*100)</f>
        <v>0.80432403101841321</v>
      </c>
      <c r="O148" s="84">
        <f>IF(MoM!P148=0,0,P148/MoM!P148*100)</f>
        <v>0.81823883675503184</v>
      </c>
      <c r="P148" s="84">
        <f>IF(MoM!Q148=0,0,Q148/MoM!Q148*100)</f>
        <v>0.82813952667976765</v>
      </c>
      <c r="Q148" s="84">
        <f>IF(MoM!R148=0,0,R148/MoM!R148*100)</f>
        <v>0.83766313123658509</v>
      </c>
      <c r="R148" s="84">
        <f>IF(MoM!S148=0,0,S148/MoM!S148*100)</f>
        <v>0.84109755007465514</v>
      </c>
      <c r="S148" s="84">
        <f>IF(MoM!T148=0,0,T148/MoM!T148*100)</f>
        <v>0.84757400121022985</v>
      </c>
      <c r="T148" s="84">
        <f>IF(MoM!U148=0,0,U148/MoM!U148*100)</f>
        <v>0.85223565821688618</v>
      </c>
      <c r="U148" s="84">
        <f>IF(MoM!V148=0,0,V148/MoM!V148*100)</f>
        <v>0.860758014799055</v>
      </c>
      <c r="V148" s="84">
        <f>IF(MoM!W148=0,0,W148/MoM!W148*100)</f>
        <v>0.87022635296184458</v>
      </c>
      <c r="W148" s="84">
        <f>IF(MoM!X148=0,0,X148/MoM!X148*100)</f>
        <v>0.87988586547972114</v>
      </c>
      <c r="X148" s="84">
        <f>IF(MoM!Y148=0,0,Y148/MoM!Y148*100)</f>
        <v>0.88472523773985945</v>
      </c>
      <c r="Y148" s="84">
        <f>IF(MoM!Z148=0,0,Z148/MoM!Z148*100)</f>
        <v>0.89100678692781243</v>
      </c>
      <c r="Z148" s="84">
        <f>IF(MoM!AA148=0,0,AA148/MoM!AA148*100)</f>
        <v>0.89866944529539161</v>
      </c>
      <c r="AA148" s="84">
        <f>IF(MoM!AB148=0,0,AB148/MoM!AB148*100)</f>
        <v>0.90693720419210921</v>
      </c>
      <c r="AB148" s="84">
        <f>IF(MoM!AC148=0,0,AC148/MoM!AC148*100)</f>
        <v>0.9144647829869037</v>
      </c>
      <c r="AC148" s="84">
        <f>IF(MoM!AD148=0,0,AD148/MoM!AD148*100)</f>
        <v>0.91857987451034484</v>
      </c>
      <c r="AD148" s="84">
        <f>IF(MoM!AE148=0,0,AE148/MoM!AE148*100)</f>
        <v>0.92326463187034757</v>
      </c>
      <c r="AE148" s="84">
        <f>IF(MoM!AF148=0,0,AF148/MoM!AF148*100)</f>
        <v>0.92621907869233266</v>
      </c>
      <c r="AF148" s="84">
        <f>IF(MoM!AG148=0,0,AG148/MoM!AG148*100)</f>
        <v>0.92909035783627891</v>
      </c>
      <c r="AG148" s="84">
        <f>IF(MoM!AH148=0,0,AH148/MoM!AH148*100)</f>
        <v>0.93392162769702758</v>
      </c>
      <c r="AH148" s="84">
        <f>IF(MoM!AI148=0,0,AI148/MoM!AI148*100)</f>
        <v>0.93849784367274292</v>
      </c>
      <c r="AI148" s="84">
        <f>IF(MoM!AJ148=0,0,AJ148/MoM!AJ148*100)</f>
        <v>0.94412883073477927</v>
      </c>
      <c r="AJ148" s="84">
        <f>IF(MoM!AK148=0,0,AK148/MoM!AK148*100)</f>
        <v>0.94771652029157127</v>
      </c>
      <c r="AK148" s="84">
        <f>IF(MoM!AL148=0,0,AL148/MoM!AL148*100)</f>
        <v>0.94932763837606693</v>
      </c>
      <c r="AL148" s="84">
        <f>IF(MoM!AM148=0,0,AM148/MoM!AM148*100)</f>
        <v>0.95350467998492161</v>
      </c>
      <c r="AM148" s="84">
        <f>IF(MoM!AN148=0,0,AN148/MoM!AN148*100)</f>
        <v>0.95646054449287488</v>
      </c>
      <c r="AN148" s="84">
        <f>IF(MoM!AO148=0,0,AO148/MoM!AO148*100)</f>
        <v>0.95655619054732421</v>
      </c>
      <c r="AO148" s="84">
        <f>IF(MoM!AP148=0,0,AP148/MoM!AP148*100)</f>
        <v>0.95971282597613028</v>
      </c>
      <c r="AP148" s="84">
        <f>IF(MoM!AQ148=0,0,AQ148/MoM!AQ148*100)</f>
        <v>0.96278390701925387</v>
      </c>
      <c r="AQ148" s="84">
        <f>IF(MoM!AR148=0,0,AR148/MoM!AR148*100)</f>
        <v>0.96403552609837884</v>
      </c>
      <c r="AR148" s="84">
        <f>IF(MoM!AS148=0,0,AS148/MoM!AS148*100)</f>
        <v>0.96625280780840517</v>
      </c>
      <c r="AS148" s="84">
        <f>IF(MoM!AT148=0,0,AT148/MoM!AT148*100)</f>
        <v>0.97253345105915989</v>
      </c>
      <c r="AT148" s="84">
        <f>IF(MoM!AU148=0,0,AU148/MoM!AU148*100)</f>
        <v>0.9760345714829729</v>
      </c>
      <c r="AU148" s="84">
        <f>IF(MoM!AV148=0,0,AV148/MoM!AV148*100)</f>
        <v>0.980036313226053</v>
      </c>
      <c r="AV148" s="84">
        <f>IF(MoM!AW148=0,0,AW148/MoM!AW148*100)</f>
        <v>0.9828784185344086</v>
      </c>
      <c r="AW148" s="84">
        <f>IF(MoM!AX148=0,0,AX148/MoM!AX148*100)</f>
        <v>0.98631849299927898</v>
      </c>
      <c r="AX148" s="84">
        <f>IF(MoM!AY148=0,0,AY148/MoM!AY148*100)</f>
        <v>0.98621986114997906</v>
      </c>
      <c r="AY148" s="84">
        <f>IF(MoM!AZ148=0,0,AZ148/MoM!AZ148*100)</f>
        <v>0.98986887463623408</v>
      </c>
      <c r="AZ148" s="84">
        <f>IF(MoM!BA148=0,0,BA148/MoM!BA148*100)</f>
        <v>0.99075975662340676</v>
      </c>
      <c r="BA148" s="84">
        <f>IF(MoM!BB148=0,0,BB148/MoM!BB148*100)</f>
        <v>0.99224589625834192</v>
      </c>
      <c r="BB148" s="84">
        <f>IF(MoM!BC148=0,0,BC148/MoM!BC148*100)</f>
        <v>0.99353581592347784</v>
      </c>
      <c r="BC148" s="84">
        <f>IF(MoM!BD148=0,0,BD148/MoM!BD148*100)</f>
        <v>0.99413193741303196</v>
      </c>
      <c r="BD148" s="84">
        <f>IF(MoM!BE148=0,0,BE148/MoM!BE148*100)</f>
        <v>0.99462900338173843</v>
      </c>
      <c r="BE148" s="137">
        <v>1</v>
      </c>
      <c r="BF148" s="84">
        <f>BE148*MoM!BF148/100</f>
        <v>1.0039</v>
      </c>
      <c r="BG148" s="84">
        <f>BF148*MoM!BG148/100</f>
        <v>1.0088191100000001</v>
      </c>
      <c r="BH148" s="84">
        <f>BG148*MoM!BH148/100</f>
        <v>1.0127535045290001</v>
      </c>
      <c r="BI148" s="84">
        <f>BH148*MoM!BI148/100</f>
        <v>1.0200453297616088</v>
      </c>
      <c r="BJ148" s="84">
        <f>BI148*MoM!BJ148/100</f>
        <v>1.0231054657508936</v>
      </c>
      <c r="BK148" s="84">
        <f>BJ148*MoM!BK148/100</f>
        <v>1.0254586083221207</v>
      </c>
      <c r="BL148" s="84">
        <f>BK148*MoM!BL148/100</f>
        <v>1.0290477134512479</v>
      </c>
      <c r="BM148" s="84">
        <f>BL148*MoM!BM148/100</f>
        <v>1.0315174279635309</v>
      </c>
      <c r="BN148" s="84">
        <f>BM148*MoM!BN148/100</f>
        <v>1.0349214354758105</v>
      </c>
      <c r="BO148" s="84">
        <f>BN148*MoM!BO148/100</f>
        <v>1.0352319119064533</v>
      </c>
      <c r="BP148" s="84">
        <f>BO148*MoM!BP148/100</f>
        <v>1.0355424814800251</v>
      </c>
      <c r="BQ148" s="84">
        <f>BP148*MoM!BQ148/100</f>
        <v>1.0404095311429813</v>
      </c>
      <c r="BR148" s="84">
        <f>BQ148*MoM!BR148/100</f>
        <v>1.046547947376725</v>
      </c>
      <c r="BS148" s="84">
        <f>BR148*MoM!BS148/100</f>
        <v>1.0493736268346421</v>
      </c>
      <c r="BT148" s="84">
        <f>BS148*MoM!BT148/100</f>
        <v>1.053885933430031</v>
      </c>
    </row>
    <row r="149" spans="1:72" x14ac:dyDescent="0.45">
      <c r="A149" s="84">
        <f>Веса!A149</f>
        <v>1</v>
      </c>
      <c r="B149" s="84">
        <f>MoM!B149</f>
        <v>1</v>
      </c>
      <c r="C149" s="84">
        <f>БИПЦ_НДС!E149</f>
        <v>1</v>
      </c>
      <c r="D149" s="84">
        <f t="shared" si="2"/>
        <v>0</v>
      </c>
      <c r="E149" s="84">
        <v>0</v>
      </c>
      <c r="F149" s="84">
        <v>1</v>
      </c>
      <c r="G149" s="84">
        <v>0</v>
      </c>
      <c r="H149" s="84">
        <v>1</v>
      </c>
      <c r="I149" s="84">
        <v>0</v>
      </c>
      <c r="J149" s="139" t="s">
        <v>148</v>
      </c>
      <c r="K149" s="139" t="s">
        <v>148</v>
      </c>
      <c r="L149" s="99" t="str">
        <f>MoM!J149</f>
        <v>Подушка, шт.</v>
      </c>
      <c r="M149" s="84">
        <f>IF(MoM!N149=0,0,N149/MoM!N149*100)</f>
        <v>0.81567213169306663</v>
      </c>
      <c r="N149" s="84">
        <f>IF(MoM!O149=0,0,O149/MoM!O149*100)</f>
        <v>0.82929385629234076</v>
      </c>
      <c r="O149" s="84">
        <f>IF(MoM!P149=0,0,P149/MoM!P149*100)</f>
        <v>0.84704074481699676</v>
      </c>
      <c r="P149" s="84">
        <f>IF(MoM!Q149=0,0,Q149/MoM!Q149*100)</f>
        <v>0.85568056041412999</v>
      </c>
      <c r="Q149" s="84">
        <f>IF(MoM!R149=0,0,R149/MoM!R149*100)</f>
        <v>0.86398066185014699</v>
      </c>
      <c r="R149" s="84">
        <f>IF(MoM!S149=0,0,S149/MoM!S149*100)</f>
        <v>0.8691645458212478</v>
      </c>
      <c r="S149" s="84">
        <f>IF(MoM!T149=0,0,T149/MoM!T149*100)</f>
        <v>0.8758571128240713</v>
      </c>
      <c r="T149" s="84">
        <f>IF(MoM!U149=0,0,U149/MoM!U149*100)</f>
        <v>0.88006122696562694</v>
      </c>
      <c r="U149" s="84">
        <f>IF(MoM!V149=0,0,V149/MoM!V149*100)</f>
        <v>0.88701371065865542</v>
      </c>
      <c r="V149" s="84">
        <f>IF(MoM!W149=0,0,W149/MoM!W149*100)</f>
        <v>0.89437592445712222</v>
      </c>
      <c r="W149" s="84">
        <f>IF(MoM!X149=0,0,X149/MoM!X149*100)</f>
        <v>0.90162036944522483</v>
      </c>
      <c r="X149" s="84">
        <f>IF(MoM!Y149=0,0,Y149/MoM!Y149*100)</f>
        <v>0.9072104157357852</v>
      </c>
      <c r="Y149" s="84">
        <f>IF(MoM!Z149=0,0,Z149/MoM!Z149*100)</f>
        <v>0.91165574677289052</v>
      </c>
      <c r="Z149" s="84">
        <f>IF(MoM!AA149=0,0,AA149/MoM!AA149*100)</f>
        <v>0.91885782717239639</v>
      </c>
      <c r="AA149" s="84">
        <f>IF(MoM!AB149=0,0,AB149/MoM!AB149*100)</f>
        <v>0.92630057557249279</v>
      </c>
      <c r="AB149" s="84">
        <f>IF(MoM!AC149=0,0,AC149/MoM!AC149*100)</f>
        <v>0.93083944839279809</v>
      </c>
      <c r="AC149" s="84">
        <f>IF(MoM!AD149=0,0,AD149/MoM!AD149*100)</f>
        <v>0.93353888279313713</v>
      </c>
      <c r="AD149" s="84">
        <f>IF(MoM!AE149=0,0,AE149/MoM!AE149*100)</f>
        <v>0.93727303832430975</v>
      </c>
      <c r="AE149" s="84">
        <f>IF(MoM!AF149=0,0,AF149/MoM!AF149*100)</f>
        <v>0.94102213047760708</v>
      </c>
      <c r="AF149" s="84">
        <f>IF(MoM!AG149=0,0,AG149/MoM!AG149*100)</f>
        <v>0.94713877432571147</v>
      </c>
      <c r="AG149" s="84">
        <f>IF(MoM!AH149=0,0,AH149/MoM!AH149*100)</f>
        <v>0.95234803758450282</v>
      </c>
      <c r="AH149" s="84">
        <f>IF(MoM!AI149=0,0,AI149/MoM!AI149*100)</f>
        <v>0.95501461208973937</v>
      </c>
      <c r="AI149" s="84">
        <f>IF(MoM!AJ149=0,0,AJ149/MoM!AJ149*100)</f>
        <v>0.95864366761568032</v>
      </c>
      <c r="AJ149" s="84">
        <f>IF(MoM!AK149=0,0,AK149/MoM!AK149*100)</f>
        <v>0.96065681931767311</v>
      </c>
      <c r="AK149" s="84">
        <f>IF(MoM!AL149=0,0,AL149/MoM!AL149*100)</f>
        <v>0.96277026432017199</v>
      </c>
      <c r="AL149" s="84">
        <f>IF(MoM!AM149=0,0,AM149/MoM!AM149*100)</f>
        <v>0.9666213453774527</v>
      </c>
      <c r="AM149" s="84">
        <f>IF(MoM!AN149=0,0,AN149/MoM!AN149*100)</f>
        <v>0.96874791233728297</v>
      </c>
      <c r="AN149" s="84">
        <f>IF(MoM!AO149=0,0,AO149/MoM!AO149*100)</f>
        <v>0.97029790899702262</v>
      </c>
      <c r="AO149" s="84">
        <f>IF(MoM!AP149=0,0,AP149/MoM!AP149*100)</f>
        <v>0.9709771175333205</v>
      </c>
      <c r="AP149" s="84">
        <f>IF(MoM!AQ149=0,0,AQ149/MoM!AQ149*100)</f>
        <v>0.97165680151559386</v>
      </c>
      <c r="AQ149" s="84">
        <f>IF(MoM!AR149=0,0,AR149/MoM!AR149*100)</f>
        <v>0.97486326896059539</v>
      </c>
      <c r="AR149" s="84">
        <f>IF(MoM!AS149=0,0,AS149/MoM!AS149*100)</f>
        <v>0.97720294080610082</v>
      </c>
      <c r="AS149" s="84">
        <f>IF(MoM!AT149=0,0,AT149/MoM!AT149*100)</f>
        <v>0.98091631198116391</v>
      </c>
      <c r="AT149" s="84">
        <f>IF(MoM!AU149=0,0,AU149/MoM!AU149*100)</f>
        <v>0.98238768644913577</v>
      </c>
      <c r="AU149" s="84">
        <f>IF(MoM!AV149=0,0,AV149/MoM!AV149*100)</f>
        <v>0.98651371473222205</v>
      </c>
      <c r="AV149" s="84">
        <f>IF(MoM!AW149=0,0,AW149/MoM!AW149*100)</f>
        <v>0.98720427433253455</v>
      </c>
      <c r="AW149" s="84">
        <f>IF(MoM!AX149=0,0,AX149/MoM!AX149*100)</f>
        <v>0.98710555390510124</v>
      </c>
      <c r="AX149" s="84">
        <f>IF(MoM!AY149=0,0,AY149/MoM!AY149*100)</f>
        <v>0.98601973779580554</v>
      </c>
      <c r="AY149" s="84">
        <f>IF(MoM!AZ149=0,0,AZ149/MoM!AZ149*100)</f>
        <v>0.98878059306163368</v>
      </c>
      <c r="AZ149" s="84">
        <f>IF(MoM!BA149=0,0,BA149/MoM!BA149*100)</f>
        <v>0.98887947112093999</v>
      </c>
      <c r="BA149" s="84">
        <f>IF(MoM!BB149=0,0,BB149/MoM!BB149*100)</f>
        <v>0.99016501443339711</v>
      </c>
      <c r="BB149" s="84">
        <f>IF(MoM!BC149=0,0,BC149/MoM!BC149*100)</f>
        <v>0.99165026195504724</v>
      </c>
      <c r="BC149" s="84">
        <f>IF(MoM!BD149=0,0,BD149/MoM!BD149*100)</f>
        <v>0.99274107724319771</v>
      </c>
      <c r="BD149" s="84">
        <f>IF(MoM!BE149=0,0,BE149/MoM!BE149*100)</f>
        <v>0.99522292993630568</v>
      </c>
      <c r="BE149" s="137">
        <v>1</v>
      </c>
      <c r="BF149" s="84">
        <f>BE149*MoM!BF149/100</f>
        <v>1.0079</v>
      </c>
      <c r="BG149" s="84">
        <f>BF149*MoM!BG149/100</f>
        <v>1.0132418700000001</v>
      </c>
      <c r="BH149" s="84">
        <f>BG149*MoM!BH149/100</f>
        <v>1.0164842439840001</v>
      </c>
      <c r="BI149" s="84">
        <f>BH149*MoM!BI149/100</f>
        <v>1.0219732589015138</v>
      </c>
      <c r="BJ149" s="84">
        <f>BI149*MoM!BJ149/100</f>
        <v>1.0246303893746578</v>
      </c>
      <c r="BK149" s="84">
        <f>BJ149*MoM!BK149/100</f>
        <v>1.0277042805427816</v>
      </c>
      <c r="BL149" s="84">
        <f>BK149*MoM!BL149/100</f>
        <v>1.0325344906613327</v>
      </c>
      <c r="BM149" s="84">
        <f>BL149*MoM!BM149/100</f>
        <v>1.0361483613786473</v>
      </c>
      <c r="BN149" s="84">
        <f>BM149*MoM!BN149/100</f>
        <v>1.0397748806434726</v>
      </c>
      <c r="BO149" s="84">
        <f>BN149*MoM!BO149/100</f>
        <v>1.0429981827734673</v>
      </c>
      <c r="BP149" s="84">
        <f>BO149*MoM!BP149/100</f>
        <v>1.045292778775569</v>
      </c>
      <c r="BQ149" s="84">
        <f>BP149*MoM!BQ149/100</f>
        <v>1.0513554768924673</v>
      </c>
      <c r="BR149" s="84">
        <f>BQ149*MoM!BR149/100</f>
        <v>1.0523016968216705</v>
      </c>
      <c r="BS149" s="84">
        <f>BR149*MoM!BS149/100</f>
        <v>1.0548272208940426</v>
      </c>
      <c r="BT149" s="84">
        <f>BS149*MoM!BT149/100</f>
        <v>1.0571478407800095</v>
      </c>
    </row>
    <row r="150" spans="1:72" x14ac:dyDescent="0.45">
      <c r="A150" s="84">
        <f>Веса!A150</f>
        <v>1</v>
      </c>
      <c r="B150" s="84">
        <f>MoM!B150</f>
        <v>1</v>
      </c>
      <c r="C150" s="84">
        <f>БИПЦ_НДС!E150</f>
        <v>1</v>
      </c>
      <c r="D150" s="84">
        <f t="shared" si="2"/>
        <v>0</v>
      </c>
      <c r="E150" s="84">
        <v>0</v>
      </c>
      <c r="F150" s="84">
        <v>1</v>
      </c>
      <c r="G150" s="84">
        <v>0</v>
      </c>
      <c r="H150" s="84">
        <v>1</v>
      </c>
      <c r="I150" s="84">
        <v>0</v>
      </c>
      <c r="J150" s="139" t="s">
        <v>149</v>
      </c>
      <c r="K150" s="139" t="s">
        <v>149</v>
      </c>
      <c r="L150" s="99" t="str">
        <f>MoM!J150</f>
        <v>Джемпер мужской, шт.</v>
      </c>
      <c r="M150" s="84">
        <f>IF(MoM!N150=0,0,N150/MoM!N150*100)</f>
        <v>0.84173849567081271</v>
      </c>
      <c r="N150" s="84">
        <f>IF(MoM!O150=0,0,O150/MoM!O150*100)</f>
        <v>0.8524285745658321</v>
      </c>
      <c r="O150" s="84">
        <f>IF(MoM!P150=0,0,P150/MoM!P150*100)</f>
        <v>0.86427733175229726</v>
      </c>
      <c r="P150" s="84">
        <f>IF(MoM!Q150=0,0,Q150/MoM!Q150*100)</f>
        <v>0.86764801334613118</v>
      </c>
      <c r="Q150" s="84">
        <f>IF(MoM!R150=0,0,R150/MoM!R150*100)</f>
        <v>0.86964360377682726</v>
      </c>
      <c r="R150" s="84">
        <f>IF(MoM!S150=0,0,S150/MoM!S150*100)</f>
        <v>0.86999146121833815</v>
      </c>
      <c r="S150" s="84">
        <f>IF(MoM!T150=0,0,T150/MoM!T150*100)</f>
        <v>0.87164444499465299</v>
      </c>
      <c r="T150" s="84">
        <f>IF(MoM!U150=0,0,U150/MoM!U150*100)</f>
        <v>0.87547968055262937</v>
      </c>
      <c r="U150" s="84">
        <f>IF(MoM!V150=0,0,V150/MoM!V150*100)</f>
        <v>0.89062547902618983</v>
      </c>
      <c r="V150" s="84">
        <f>IF(MoM!W150=0,0,W150/MoM!W150*100)</f>
        <v>0.901134859678699</v>
      </c>
      <c r="W150" s="84">
        <f>IF(MoM!X150=0,0,X150/MoM!X150*100)</f>
        <v>0.91014620827548609</v>
      </c>
      <c r="X150" s="84">
        <f>IF(MoM!Y150=0,0,Y150/MoM!Y150*100)</f>
        <v>0.9151520124210013</v>
      </c>
      <c r="Y150" s="84">
        <f>IF(MoM!Z150=0,0,Z150/MoM!Z150*100)</f>
        <v>0.92055140929428525</v>
      </c>
      <c r="Z150" s="84">
        <f>IF(MoM!AA150=0,0,AA150/MoM!AA150*100)</f>
        <v>0.92441772521332133</v>
      </c>
      <c r="AA150" s="84">
        <f>IF(MoM!AB150=0,0,AB150/MoM!AB150*100)</f>
        <v>0.92830027965921724</v>
      </c>
      <c r="AB150" s="84">
        <f>IF(MoM!AC150=0,0,AC150/MoM!AC150*100)</f>
        <v>0.92895008985497873</v>
      </c>
      <c r="AC150" s="84">
        <f>IF(MoM!AD150=0,0,AD150/MoM!AD150*100)</f>
        <v>0.92857850981903667</v>
      </c>
      <c r="AD150" s="84">
        <f>IF(MoM!AE150=0,0,AE150/MoM!AE150*100)</f>
        <v>0.92829993626609097</v>
      </c>
      <c r="AE150" s="84">
        <f>IF(MoM!AF150=0,0,AF150/MoM!AF150*100)</f>
        <v>0.9288569162278506</v>
      </c>
      <c r="AF150" s="84">
        <f>IF(MoM!AG150=0,0,AG150/MoM!AG150*100)</f>
        <v>0.93257234389276211</v>
      </c>
      <c r="AG150" s="84">
        <f>IF(MoM!AH150=0,0,AH150/MoM!AH150*100)</f>
        <v>0.94348344031630738</v>
      </c>
      <c r="AH150" s="84">
        <f>IF(MoM!AI150=0,0,AI150/MoM!AI150*100)</f>
        <v>0.95329566809559696</v>
      </c>
      <c r="AI150" s="84">
        <f>IF(MoM!AJ150=0,0,AJ150/MoM!AJ150*100)</f>
        <v>0.96120802214079026</v>
      </c>
      <c r="AJ150" s="84">
        <f>IF(MoM!AK150=0,0,AK150/MoM!AK150*100)</f>
        <v>0.96611018305370833</v>
      </c>
      <c r="AK150" s="84">
        <f>IF(MoM!AL150=0,0,AL150/MoM!AL150*100)</f>
        <v>0.96755934832828894</v>
      </c>
      <c r="AL150" s="84">
        <f>IF(MoM!AM150=0,0,AM150/MoM!AM150*100)</f>
        <v>0.96823663987211872</v>
      </c>
      <c r="AM150" s="84">
        <f>IF(MoM!AN150=0,0,AN150/MoM!AN150*100)</f>
        <v>0.97075405513578628</v>
      </c>
      <c r="AN150" s="84">
        <f>IF(MoM!AO150=0,0,AO150/MoM!AO150*100)</f>
        <v>0.97026867810821837</v>
      </c>
      <c r="AO150" s="84">
        <f>IF(MoM!AP150=0,0,AP150/MoM!AP150*100)</f>
        <v>0.96881327509105597</v>
      </c>
      <c r="AP150" s="84">
        <f>IF(MoM!AQ150=0,0,AQ150/MoM!AQ150*100)</f>
        <v>0.96861951243603772</v>
      </c>
      <c r="AQ150" s="84">
        <f>IF(MoM!AR150=0,0,AR150/MoM!AR150*100)</f>
        <v>0.96861951243603772</v>
      </c>
      <c r="AR150" s="84">
        <f>IF(MoM!AS150=0,0,AS150/MoM!AS150*100)</f>
        <v>0.9723002665832946</v>
      </c>
      <c r="AS150" s="84">
        <f>IF(MoM!AT150=0,0,AT150/MoM!AT150*100)</f>
        <v>0.97862021831608603</v>
      </c>
      <c r="AT150" s="84">
        <f>IF(MoM!AU150=0,0,AU150/MoM!AU150*100)</f>
        <v>0.98693849017177271</v>
      </c>
      <c r="AU150" s="84">
        <f>IF(MoM!AV150=0,0,AV150/MoM!AV150*100)</f>
        <v>0.99128101952852843</v>
      </c>
      <c r="AV150" s="84">
        <f>IF(MoM!AW150=0,0,AW150/MoM!AW150*100)</f>
        <v>0.99286706915977396</v>
      </c>
      <c r="AW150" s="84">
        <f>IF(MoM!AX150=0,0,AX150/MoM!AX150*100)</f>
        <v>0.99346278940126986</v>
      </c>
      <c r="AX150" s="84">
        <f>IF(MoM!AY150=0,0,AY150/MoM!AY150*100)</f>
        <v>0.9924693266118686</v>
      </c>
      <c r="AY150" s="84">
        <f>IF(MoM!AZ150=0,0,AZ150/MoM!AZ150*100)</f>
        <v>0.99237007967920743</v>
      </c>
      <c r="AZ150" s="84">
        <f>IF(MoM!BA150=0,0,BA150/MoM!BA150*100)</f>
        <v>0.99237007967920743</v>
      </c>
      <c r="BA150" s="84">
        <f>IF(MoM!BB150=0,0,BB150/MoM!BB150*100)</f>
        <v>0.99137770959952831</v>
      </c>
      <c r="BB150" s="84">
        <f>IF(MoM!BC150=0,0,BC150/MoM!BC150*100)</f>
        <v>0.98919667863840932</v>
      </c>
      <c r="BC150" s="84">
        <f>IF(MoM!BD150=0,0,BD150/MoM!BD150*100)</f>
        <v>0.98909775897054553</v>
      </c>
      <c r="BD150" s="84">
        <f>IF(MoM!BE150=0,0,BE150/MoM!BE150*100)</f>
        <v>0.99176832291976591</v>
      </c>
      <c r="BE150" s="137">
        <v>1</v>
      </c>
      <c r="BF150" s="84">
        <f>BE150*MoM!BF150/100</f>
        <v>1.0070999999999999</v>
      </c>
      <c r="BG150" s="84">
        <f>BF150*MoM!BG150/100</f>
        <v>1.01384757</v>
      </c>
      <c r="BH150" s="84">
        <f>BG150*MoM!BH150/100</f>
        <v>1.016382188925</v>
      </c>
      <c r="BI150" s="84">
        <f>BH150*MoM!BI150/100</f>
        <v>1.0182116768650651</v>
      </c>
      <c r="BJ150" s="84">
        <f>BI150*MoM!BJ150/100</f>
        <v>1.0181098556973784</v>
      </c>
      <c r="BK150" s="84">
        <f>BJ150*MoM!BK150/100</f>
        <v>1.018720721610797</v>
      </c>
      <c r="BL150" s="84">
        <f>BK150*MoM!BL150/100</f>
        <v>1.0202488026932131</v>
      </c>
      <c r="BM150" s="84">
        <f>BL150*MoM!BM150/100</f>
        <v>1.0189224792497118</v>
      </c>
      <c r="BN150" s="84">
        <f>BM150*MoM!BN150/100</f>
        <v>1.0178016645225372</v>
      </c>
      <c r="BO150" s="84">
        <f>BN150*MoM!BO150/100</f>
        <v>1.0172927636902758</v>
      </c>
      <c r="BP150" s="84">
        <f>BO150*MoM!BP150/100</f>
        <v>1.0189204321121803</v>
      </c>
      <c r="BQ150" s="84">
        <f>BP150*MoM!BQ150/100</f>
        <v>1.023403682013474</v>
      </c>
      <c r="BR150" s="84">
        <f>BQ150*MoM!BR150/100</f>
        <v>1.0298511252101588</v>
      </c>
      <c r="BS150" s="84">
        <f>BR150*MoM!BS150/100</f>
        <v>1.0359272468488987</v>
      </c>
      <c r="BT150" s="84">
        <f>BS150*MoM!BT150/100</f>
        <v>1.0377919158932267</v>
      </c>
    </row>
    <row r="151" spans="1:72" x14ac:dyDescent="0.45">
      <c r="A151" s="84">
        <f>Веса!A151</f>
        <v>1</v>
      </c>
      <c r="B151" s="84">
        <f>MoM!B151</f>
        <v>1</v>
      </c>
      <c r="C151" s="84">
        <f>БИПЦ_НДС!E151</f>
        <v>1</v>
      </c>
      <c r="D151" s="84">
        <f t="shared" si="2"/>
        <v>0</v>
      </c>
      <c r="E151" s="84">
        <v>0</v>
      </c>
      <c r="F151" s="84">
        <v>1</v>
      </c>
      <c r="G151" s="84">
        <v>0</v>
      </c>
      <c r="H151" s="84">
        <v>1</v>
      </c>
      <c r="I151" s="84">
        <v>0</v>
      </c>
      <c r="J151" s="139" t="s">
        <v>150</v>
      </c>
      <c r="K151" s="139" t="s">
        <v>150</v>
      </c>
      <c r="L151" s="99" t="str">
        <f>MoM!J151</f>
        <v>Джемпер женский, шт.</v>
      </c>
      <c r="M151" s="84">
        <f>IF(MoM!N151=0,0,N151/MoM!N151*100)</f>
        <v>0.8390079069362375</v>
      </c>
      <c r="N151" s="84">
        <f>IF(MoM!O151=0,0,O151/MoM!O151*100)</f>
        <v>0.84731408521490614</v>
      </c>
      <c r="O151" s="84">
        <f>IF(MoM!P151=0,0,P151/MoM!P151*100)</f>
        <v>0.85866809395678589</v>
      </c>
      <c r="P151" s="84">
        <f>IF(MoM!Q151=0,0,Q151/MoM!Q151*100)</f>
        <v>0.86347663528294383</v>
      </c>
      <c r="Q151" s="84">
        <f>IF(MoM!R151=0,0,R151/MoM!R151*100)</f>
        <v>0.86554897920762286</v>
      </c>
      <c r="R151" s="84">
        <f>IF(MoM!S151=0,0,S151/MoM!S151*100)</f>
        <v>0.86572208900346437</v>
      </c>
      <c r="S151" s="84">
        <f>IF(MoM!T151=0,0,T151/MoM!T151*100)</f>
        <v>0.86702067213696965</v>
      </c>
      <c r="T151" s="84">
        <f>IF(MoM!U151=0,0,U151/MoM!U151*100)</f>
        <v>0.87352332717799686</v>
      </c>
      <c r="U151" s="84">
        <f>IF(MoM!V151=0,0,V151/MoM!V151*100)</f>
        <v>0.88645147242023126</v>
      </c>
      <c r="V151" s="84">
        <f>IF(MoM!W151=0,0,W151/MoM!W151*100)</f>
        <v>0.90036876053722881</v>
      </c>
      <c r="W151" s="84">
        <f>IF(MoM!X151=0,0,X151/MoM!X151*100)</f>
        <v>0.9132440338129113</v>
      </c>
      <c r="X151" s="84">
        <f>IF(MoM!Y151=0,0,Y151/MoM!Y151*100)</f>
        <v>0.91689700994816303</v>
      </c>
      <c r="Y151" s="84">
        <f>IF(MoM!Z151=0,0,Z151/MoM!Z151*100)</f>
        <v>0.9200144597819867</v>
      </c>
      <c r="Z151" s="84">
        <f>IF(MoM!AA151=0,0,AA151/MoM!AA151*100)</f>
        <v>0.92452253063491829</v>
      </c>
      <c r="AA151" s="84">
        <f>IF(MoM!AB151=0,0,AB151/MoM!AB151*100)</f>
        <v>0.92859042976971196</v>
      </c>
      <c r="AB151" s="84">
        <f>IF(MoM!AC151=0,0,AC151/MoM!AC151*100)</f>
        <v>0.93239765053176782</v>
      </c>
      <c r="AC151" s="84">
        <f>IF(MoM!AD151=0,0,AD151/MoM!AD151*100)</f>
        <v>0.93230441076671455</v>
      </c>
      <c r="AD151" s="84">
        <f>IF(MoM!AE151=0,0,AE151/MoM!AE151*100)</f>
        <v>0.93221118032563777</v>
      </c>
      <c r="AE151" s="84">
        <f>IF(MoM!AF151=0,0,AF151/MoM!AF151*100)</f>
        <v>0.93174507473547485</v>
      </c>
      <c r="AF151" s="84">
        <f>IF(MoM!AG151=0,0,AG151/MoM!AG151*100)</f>
        <v>0.93519253151199622</v>
      </c>
      <c r="AG151" s="84">
        <f>IF(MoM!AH151=0,0,AH151/MoM!AH151*100)</f>
        <v>0.94716299591534969</v>
      </c>
      <c r="AH151" s="84">
        <f>IF(MoM!AI151=0,0,AI151/MoM!AI151*100)</f>
        <v>0.95900253336429153</v>
      </c>
      <c r="AI151" s="84">
        <f>IF(MoM!AJ151=0,0,AJ151/MoM!AJ151*100)</f>
        <v>0.96753765591123375</v>
      </c>
      <c r="AJ151" s="84">
        <f>IF(MoM!AK151=0,0,AK151/MoM!AK151*100)</f>
        <v>0.97227859042519871</v>
      </c>
      <c r="AK151" s="84">
        <f>IF(MoM!AL151=0,0,AL151/MoM!AL151*100)</f>
        <v>0.97120908397573102</v>
      </c>
      <c r="AL151" s="84">
        <f>IF(MoM!AM151=0,0,AM151/MoM!AM151*100)</f>
        <v>0.97072347943374315</v>
      </c>
      <c r="AM151" s="84">
        <f>IF(MoM!AN151=0,0,AN151/MoM!AN151*100)</f>
        <v>0.97169420291317676</v>
      </c>
      <c r="AN151" s="84">
        <f>IF(MoM!AO151=0,0,AO151/MoM!AO151*100)</f>
        <v>0.97091684755084617</v>
      </c>
      <c r="AO151" s="84">
        <f>IF(MoM!AP151=0,0,AP151/MoM!AP151*100)</f>
        <v>0.97014011407280543</v>
      </c>
      <c r="AP151" s="84">
        <f>IF(MoM!AQ151=0,0,AQ151/MoM!AQ151*100)</f>
        <v>0.96984907203858362</v>
      </c>
      <c r="AQ151" s="84">
        <f>IF(MoM!AR151=0,0,AR151/MoM!AR151*100)</f>
        <v>0.96965510222417595</v>
      </c>
      <c r="AR151" s="84">
        <f>IF(MoM!AS151=0,0,AS151/MoM!AS151*100)</f>
        <v>0.97382461916374008</v>
      </c>
      <c r="AS151" s="84">
        <f>IF(MoM!AT151=0,0,AT151/MoM!AT151*100)</f>
        <v>0.98073877395980258</v>
      </c>
      <c r="AT151" s="84">
        <f>IF(MoM!AU151=0,0,AU151/MoM!AU151*100)</f>
        <v>0.98652513272616538</v>
      </c>
      <c r="AU151" s="84">
        <f>IF(MoM!AV151=0,0,AV151/MoM!AV151*100)</f>
        <v>0.99066853828361523</v>
      </c>
      <c r="AV151" s="84">
        <f>IF(MoM!AW151=0,0,AW151/MoM!AW151*100)</f>
        <v>0.98997507030681664</v>
      </c>
      <c r="AW151" s="84">
        <f>IF(MoM!AX151=0,0,AX151/MoM!AX151*100)</f>
        <v>0.99017306532087801</v>
      </c>
      <c r="AX151" s="84">
        <f>IF(MoM!AY151=0,0,AY151/MoM!AY151*100)</f>
        <v>0.9899750307078139</v>
      </c>
      <c r="AY151" s="84">
        <f>IF(MoM!AZ151=0,0,AZ151/MoM!AZ151*100)</f>
        <v>0.99007402821088486</v>
      </c>
      <c r="AZ151" s="84">
        <f>IF(MoM!BA151=0,0,BA151/MoM!BA151*100)</f>
        <v>0.99155913925320116</v>
      </c>
      <c r="BA151" s="84">
        <f>IF(MoM!BB151=0,0,BB151/MoM!BB151*100)</f>
        <v>0.99155913925320116</v>
      </c>
      <c r="BB151" s="84">
        <f>IF(MoM!BC151=0,0,BC151/MoM!BC151*100)</f>
        <v>0.99126167151142519</v>
      </c>
      <c r="BC151" s="84">
        <f>IF(MoM!BD151=0,0,BD151/MoM!BD151*100)</f>
        <v>0.99126167151142519</v>
      </c>
      <c r="BD151" s="84">
        <f>IF(MoM!BE151=0,0,BE151/MoM!BE151*100)</f>
        <v>0.99364069952305245</v>
      </c>
      <c r="BE151" s="137">
        <v>1</v>
      </c>
      <c r="BF151" s="84">
        <f>BE151*MoM!BF151/100</f>
        <v>1.0070000000000001</v>
      </c>
      <c r="BG151" s="84">
        <f>BF151*MoM!BG151/100</f>
        <v>1.0093161000000002</v>
      </c>
      <c r="BH151" s="84">
        <f>BG151*MoM!BH151/100</f>
        <v>1.0121421850800001</v>
      </c>
      <c r="BI151" s="84">
        <f>BH151*MoM!BI151/100</f>
        <v>1.0135591841391121</v>
      </c>
      <c r="BJ151" s="84">
        <f>BI151*MoM!BJ151/100</f>
        <v>1.0128496927102149</v>
      </c>
      <c r="BK151" s="84">
        <f>BJ151*MoM!BK151/100</f>
        <v>1.0130522626487568</v>
      </c>
      <c r="BL151" s="84">
        <f>BK151*MoM!BL151/100</f>
        <v>1.0141666201376704</v>
      </c>
      <c r="BM151" s="84">
        <f>BL151*MoM!BM151/100</f>
        <v>1.0150793700957943</v>
      </c>
      <c r="BN151" s="84">
        <f>BM151*MoM!BN151/100</f>
        <v>1.0142673065997176</v>
      </c>
      <c r="BO151" s="84">
        <f>BN151*MoM!BO151/100</f>
        <v>1.0140644531383978</v>
      </c>
      <c r="BP151" s="84">
        <f>BO151*MoM!BP151/100</f>
        <v>1.0158897691540469</v>
      </c>
      <c r="BQ151" s="84">
        <f>BP151*MoM!BQ151/100</f>
        <v>1.0220866967458866</v>
      </c>
      <c r="BR151" s="84">
        <f>BQ151*MoM!BR151/100</f>
        <v>1.0256640001844972</v>
      </c>
      <c r="BS151" s="84">
        <f>BR151*MoM!BS151/100</f>
        <v>1.0302794881853274</v>
      </c>
      <c r="BT151" s="84">
        <f>BS151*MoM!BT151/100</f>
        <v>1.0336794104963389</v>
      </c>
    </row>
    <row r="152" spans="1:72" ht="28.5" x14ac:dyDescent="0.45">
      <c r="A152" s="84">
        <f>Веса!A152</f>
        <v>1</v>
      </c>
      <c r="B152" s="84">
        <f>MoM!B152</f>
        <v>1</v>
      </c>
      <c r="C152" s="84">
        <f>БИПЦ_НДС!E152</f>
        <v>0</v>
      </c>
      <c r="D152" s="84">
        <f t="shared" si="2"/>
        <v>1</v>
      </c>
      <c r="E152" s="84">
        <v>0</v>
      </c>
      <c r="F152" s="84">
        <v>1</v>
      </c>
      <c r="G152" s="84">
        <v>0</v>
      </c>
      <c r="H152" s="84">
        <v>1</v>
      </c>
      <c r="I152" s="84">
        <v>0</v>
      </c>
      <c r="J152" s="139" t="s">
        <v>151</v>
      </c>
      <c r="K152" s="139" t="s">
        <v>151</v>
      </c>
      <c r="L152" s="99" t="str">
        <f>MoM!J152</f>
        <v>Джемпер для детей школьного возраста, шт.</v>
      </c>
      <c r="M152" s="84">
        <f>IF(MoM!N152=0,0,N152/MoM!N152*100)</f>
        <v>0.80357851513974798</v>
      </c>
      <c r="N152" s="84">
        <f>IF(MoM!O152=0,0,O152/MoM!O152*100)</f>
        <v>0.80896249119118435</v>
      </c>
      <c r="O152" s="84">
        <f>IF(MoM!P152=0,0,P152/MoM!P152*100)</f>
        <v>0.81567687986807114</v>
      </c>
      <c r="P152" s="84">
        <f>IF(MoM!Q152=0,0,Q152/MoM!Q152*100)</f>
        <v>0.82081564421123998</v>
      </c>
      <c r="Q152" s="84">
        <f>IF(MoM!R152=0,0,R152/MoM!R152*100)</f>
        <v>0.82377058053040053</v>
      </c>
      <c r="R152" s="84">
        <f>IF(MoM!S152=0,0,S152/MoM!S152*100)</f>
        <v>0.82459435111093093</v>
      </c>
      <c r="S152" s="84">
        <f>IF(MoM!T152=0,0,T152/MoM!T152*100)</f>
        <v>0.82978929552292979</v>
      </c>
      <c r="T152" s="84">
        <f>IF(MoM!U152=0,0,U152/MoM!U152*100)</f>
        <v>0.8396637881396527</v>
      </c>
      <c r="U152" s="84">
        <f>IF(MoM!V152=0,0,V152/MoM!V152*100)</f>
        <v>0.85444187081091072</v>
      </c>
      <c r="V152" s="84">
        <f>IF(MoM!W152=0,0,W152/MoM!W152*100)</f>
        <v>0.86708761049891225</v>
      </c>
      <c r="W152" s="84">
        <f>IF(MoM!X152=0,0,X152/MoM!X152*100)</f>
        <v>0.87333064129450444</v>
      </c>
      <c r="X152" s="84">
        <f>IF(MoM!Y152=0,0,Y152/MoM!Y152*100)</f>
        <v>0.87953128884769527</v>
      </c>
      <c r="Y152" s="84">
        <f>IF(MoM!Z152=0,0,Z152/MoM!Z152*100)</f>
        <v>0.88401689842081865</v>
      </c>
      <c r="Z152" s="84">
        <f>IF(MoM!AA152=0,0,AA152/MoM!AA152*100)</f>
        <v>0.88940940150118564</v>
      </c>
      <c r="AA152" s="84">
        <f>IF(MoM!AB152=0,0,AB152/MoM!AB152*100)</f>
        <v>0.89341174380794097</v>
      </c>
      <c r="AB152" s="84">
        <f>IF(MoM!AC152=0,0,AC152/MoM!AC152*100)</f>
        <v>0.89743209665507673</v>
      </c>
      <c r="AC152" s="84">
        <f>IF(MoM!AD152=0,0,AD152/MoM!AD152*100)</f>
        <v>0.89913721763872134</v>
      </c>
      <c r="AD152" s="84">
        <f>IF(MoM!AE152=0,0,AE152/MoM!AE152*100)</f>
        <v>0.90003635485636002</v>
      </c>
      <c r="AE152" s="84">
        <f>IF(MoM!AF152=0,0,AF152/MoM!AF152*100)</f>
        <v>0.90417652208869925</v>
      </c>
      <c r="AF152" s="84">
        <f>IF(MoM!AG152=0,0,AG152/MoM!AG152*100)</f>
        <v>0.91701582870235887</v>
      </c>
      <c r="AG152" s="84">
        <f>IF(MoM!AH152=0,0,AH152/MoM!AH152*100)</f>
        <v>0.92792831706391687</v>
      </c>
      <c r="AH152" s="84">
        <f>IF(MoM!AI152=0,0,AI152/MoM!AI152*100)</f>
        <v>0.93878507837356473</v>
      </c>
      <c r="AI152" s="84">
        <f>IF(MoM!AJ152=0,0,AJ152/MoM!AJ152*100)</f>
        <v>0.94732802258676407</v>
      </c>
      <c r="AJ152" s="84">
        <f>IF(MoM!AK152=0,0,AK152/MoM!AK152*100)</f>
        <v>0.95367512033809543</v>
      </c>
      <c r="AK152" s="84">
        <f>IF(MoM!AL152=0,0,AL152/MoM!AL152*100)</f>
        <v>0.95653614569910972</v>
      </c>
      <c r="AL152" s="84">
        <f>IF(MoM!AM152=0,0,AM152/MoM!AM152*100)</f>
        <v>0.95797094991765841</v>
      </c>
      <c r="AM152" s="84">
        <f>IF(MoM!AN152=0,0,AN152/MoM!AN152*100)</f>
        <v>0.95950370343752667</v>
      </c>
      <c r="AN152" s="84">
        <f>IF(MoM!AO152=0,0,AO152/MoM!AO152*100)</f>
        <v>0.95940775306718284</v>
      </c>
      <c r="AO152" s="84">
        <f>IF(MoM!AP152=0,0,AP152/MoM!AP152*100)</f>
        <v>0.95796864143758209</v>
      </c>
      <c r="AP152" s="84">
        <f>IF(MoM!AQ152=0,0,AQ152/MoM!AQ152*100)</f>
        <v>0.9570106727961446</v>
      </c>
      <c r="AQ152" s="84">
        <f>IF(MoM!AR152=0,0,AR152/MoM!AR152*100)</f>
        <v>0.95748917813254264</v>
      </c>
      <c r="AR152" s="84">
        <f>IF(MoM!AS152=0,0,AS152/MoM!AS152*100)</f>
        <v>0.96409585346165716</v>
      </c>
      <c r="AS152" s="84">
        <f>IF(MoM!AT152=0,0,AT152/MoM!AT152*100)</f>
        <v>0.97527936536181226</v>
      </c>
      <c r="AT152" s="84">
        <f>IF(MoM!AU152=0,0,AU152/MoM!AU152*100)</f>
        <v>0.98259396060202575</v>
      </c>
      <c r="AU152" s="84">
        <f>IF(MoM!AV152=0,0,AV152/MoM!AV152*100)</f>
        <v>0.98485392671141048</v>
      </c>
      <c r="AV152" s="84">
        <f>IF(MoM!AW152=0,0,AW152/MoM!AW152*100)</f>
        <v>0.98623272220880653</v>
      </c>
      <c r="AW152" s="84">
        <f>IF(MoM!AX152=0,0,AX152/MoM!AX152*100)</f>
        <v>0.98514786621437689</v>
      </c>
      <c r="AX152" s="84">
        <f>IF(MoM!AY152=0,0,AY152/MoM!AY152*100)</f>
        <v>0.98573895493410546</v>
      </c>
      <c r="AY152" s="84">
        <f>IF(MoM!AZ152=0,0,AZ152/MoM!AZ152*100)</f>
        <v>0.98662611999354621</v>
      </c>
      <c r="AZ152" s="84">
        <f>IF(MoM!BA152=0,0,BA152/MoM!BA152*100)</f>
        <v>0.98781007133753851</v>
      </c>
      <c r="BA152" s="84">
        <f>IF(MoM!BB152=0,0,BB152/MoM!BB152*100)</f>
        <v>0.98692104227333477</v>
      </c>
      <c r="BB152" s="84">
        <f>IF(MoM!BC152=0,0,BC152/MoM!BC152*100)</f>
        <v>0.98682235016910747</v>
      </c>
      <c r="BC152" s="84">
        <f>IF(MoM!BD152=0,0,BD152/MoM!BD152*100)</f>
        <v>0.98859863039941187</v>
      </c>
      <c r="BD152" s="84">
        <f>IF(MoM!BE152=0,0,BE152/MoM!BE152*100)</f>
        <v>0.99383820314052873</v>
      </c>
      <c r="BE152" s="137">
        <v>1</v>
      </c>
      <c r="BF152" s="84">
        <f>BE152*MoM!BF152/100</f>
        <v>1.0029000000000001</v>
      </c>
      <c r="BG152" s="84">
        <f>BF152*MoM!BG152/100</f>
        <v>1.0052066700000002</v>
      </c>
      <c r="BH152" s="84">
        <f>BG152*MoM!BH152/100</f>
        <v>1.0038999013290002</v>
      </c>
      <c r="BI152" s="84">
        <f>BH152*MoM!BI152/100</f>
        <v>1.0048034112401962</v>
      </c>
      <c r="BJ152" s="84">
        <f>BI152*MoM!BJ152/100</f>
        <v>1.0041000488523282</v>
      </c>
      <c r="BK152" s="84">
        <f>BJ152*MoM!BK152/100</f>
        <v>1.0038992288425579</v>
      </c>
      <c r="BL152" s="84">
        <f>BK152*MoM!BL152/100</f>
        <v>1.0029957195365995</v>
      </c>
      <c r="BM152" s="84">
        <f>BL152*MoM!BM152/100</f>
        <v>1.0016918251012019</v>
      </c>
      <c r="BN152" s="84">
        <f>BM152*MoM!BN152/100</f>
        <v>0.99988877981601976</v>
      </c>
      <c r="BO152" s="84">
        <f>BN152*MoM!BO152/100</f>
        <v>0.99948882430409325</v>
      </c>
      <c r="BP152" s="84">
        <f>BO152*MoM!BP152/100</f>
        <v>1.0048860639553354</v>
      </c>
      <c r="BQ152" s="84">
        <f>BP152*MoM!BQ152/100</f>
        <v>1.0084031651791789</v>
      </c>
      <c r="BR152" s="84">
        <f>BQ152*MoM!BR152/100</f>
        <v>1.0128401391059674</v>
      </c>
      <c r="BS152" s="84">
        <f>BR152*MoM!BS152/100</f>
        <v>1.014663251356358</v>
      </c>
      <c r="BT152" s="84">
        <f>BS152*MoM!BT152/100</f>
        <v>1.0126339248536453</v>
      </c>
    </row>
    <row r="153" spans="1:72" ht="28.5" x14ac:dyDescent="0.45">
      <c r="A153" s="84">
        <f>Веса!A153</f>
        <v>1</v>
      </c>
      <c r="B153" s="84">
        <f>MoM!B153</f>
        <v>1</v>
      </c>
      <c r="C153" s="84">
        <f>БИПЦ_НДС!E153</f>
        <v>1</v>
      </c>
      <c r="D153" s="84">
        <f t="shared" si="2"/>
        <v>0</v>
      </c>
      <c r="E153" s="84">
        <v>0</v>
      </c>
      <c r="F153" s="84">
        <v>1</v>
      </c>
      <c r="G153" s="84">
        <v>0</v>
      </c>
      <c r="H153" s="84">
        <v>1</v>
      </c>
      <c r="I153" s="84">
        <v>0</v>
      </c>
      <c r="J153" s="139" t="s">
        <v>152</v>
      </c>
      <c r="K153" s="139" t="s">
        <v>152</v>
      </c>
      <c r="L153" s="99" t="str">
        <f>MoM!J153</f>
        <v>Костюм спортивный для взрослых, шт.</v>
      </c>
      <c r="M153" s="84">
        <f>IF(MoM!N153=0,0,N153/MoM!N153*100)</f>
        <v>0.80537284804874065</v>
      </c>
      <c r="N153" s="84">
        <f>IF(MoM!O153=0,0,O153/MoM!O153*100)</f>
        <v>0.81978902202881321</v>
      </c>
      <c r="O153" s="84">
        <f>IF(MoM!P153=0,0,P153/MoM!P153*100)</f>
        <v>0.83651271807820105</v>
      </c>
      <c r="P153" s="84">
        <f>IF(MoM!Q153=0,0,Q153/MoM!Q153*100)</f>
        <v>0.84906040884937406</v>
      </c>
      <c r="Q153" s="84">
        <f>IF(MoM!R153=0,0,R153/MoM!R153*100)</f>
        <v>0.85542836191574434</v>
      </c>
      <c r="R153" s="84">
        <f>IF(MoM!S153=0,0,S153/MoM!S153*100)</f>
        <v>0.86073201775962194</v>
      </c>
      <c r="S153" s="84">
        <f>IF(MoM!T153=0,0,T153/MoM!T153*100)</f>
        <v>0.86451923863776425</v>
      </c>
      <c r="T153" s="84">
        <f>IF(MoM!U153=0,0,U153/MoM!U153*100)</f>
        <v>0.87057087330822869</v>
      </c>
      <c r="U153" s="84">
        <f>IF(MoM!V153=0,0,V153/MoM!V153*100)</f>
        <v>0.88058243835127337</v>
      </c>
      <c r="V153" s="84">
        <f>IF(MoM!W153=0,0,W153/MoM!W153*100)</f>
        <v>0.88701069015123779</v>
      </c>
      <c r="W153" s="84">
        <f>IF(MoM!X153=0,0,X153/MoM!X153*100)</f>
        <v>0.89233275429214509</v>
      </c>
      <c r="X153" s="84">
        <f>IF(MoM!Y153=0,0,Y153/MoM!Y153*100)</f>
        <v>0.89893601667390688</v>
      </c>
      <c r="Y153" s="84">
        <f>IF(MoM!Z153=0,0,Z153/MoM!Z153*100)</f>
        <v>0.90181261192726325</v>
      </c>
      <c r="Z153" s="84">
        <f>IF(MoM!AA153=0,0,AA153/MoM!AA153*100)</f>
        <v>0.90713330633763412</v>
      </c>
      <c r="AA153" s="84">
        <f>IF(MoM!AB153=0,0,AB153/MoM!AB153*100)</f>
        <v>0.91683963271544677</v>
      </c>
      <c r="AB153" s="84">
        <f>IF(MoM!AC153=0,0,AC153/MoM!AC153*100)</f>
        <v>0.92023193935649394</v>
      </c>
      <c r="AC153" s="84">
        <f>IF(MoM!AD153=0,0,AD153/MoM!AD153*100)</f>
        <v>0.92777784125921714</v>
      </c>
      <c r="AD153" s="84">
        <f>IF(MoM!AE153=0,0,AE153/MoM!AE153*100)</f>
        <v>0.93046839699886896</v>
      </c>
      <c r="AE153" s="84">
        <f>IF(MoM!AF153=0,0,AF153/MoM!AF153*100)</f>
        <v>0.9331667553501658</v>
      </c>
      <c r="AF153" s="84">
        <f>IF(MoM!AG153=0,0,AG153/MoM!AG153*100)</f>
        <v>0.93699273904710145</v>
      </c>
      <c r="AG153" s="84">
        <f>IF(MoM!AH153=0,0,AH153/MoM!AH153*100)</f>
        <v>0.94402018458995474</v>
      </c>
      <c r="AH153" s="84">
        <f>IF(MoM!AI153=0,0,AI153/MoM!AI153*100)</f>
        <v>0.94600262697759363</v>
      </c>
      <c r="AI153" s="84">
        <f>IF(MoM!AJ153=0,0,AJ153/MoM!AJ153*100)</f>
        <v>0.94940823643471284</v>
      </c>
      <c r="AJ153" s="84">
        <f>IF(MoM!AK153=0,0,AK153/MoM!AK153*100)</f>
        <v>0.95083234878936496</v>
      </c>
      <c r="AK153" s="84">
        <f>IF(MoM!AL153=0,0,AL153/MoM!AL153*100)</f>
        <v>0.95282909672182259</v>
      </c>
      <c r="AL153" s="84">
        <f>IF(MoM!AM153=0,0,AM153/MoM!AM153*100)</f>
        <v>0.95587814983133235</v>
      </c>
      <c r="AM153" s="84">
        <f>IF(MoM!AN153=0,0,AN153/MoM!AN153*100)</f>
        <v>0.95931931117072522</v>
      </c>
      <c r="AN153" s="84">
        <f>IF(MoM!AO153=0,0,AO153/MoM!AO153*100)</f>
        <v>0.96277286069093981</v>
      </c>
      <c r="AO153" s="84">
        <f>IF(MoM!AP153=0,0,AP153/MoM!AP153*100)</f>
        <v>0.96335052440735436</v>
      </c>
      <c r="AP153" s="84">
        <f>IF(MoM!AQ153=0,0,AQ153/MoM!AQ153*100)</f>
        <v>0.9639285347219988</v>
      </c>
      <c r="AQ153" s="84">
        <f>IF(MoM!AR153=0,0,AR153/MoM!AR153*100)</f>
        <v>0.96498885611019292</v>
      </c>
      <c r="AR153" s="84">
        <f>IF(MoM!AS153=0,0,AS153/MoM!AS153*100)</f>
        <v>0.96807682044974552</v>
      </c>
      <c r="AS153" s="84">
        <f>IF(MoM!AT153=0,0,AT153/MoM!AT153*100)</f>
        <v>0.97146508932131959</v>
      </c>
      <c r="AT153" s="84">
        <f>IF(MoM!AU153=0,0,AU153/MoM!AU153*100)</f>
        <v>0.9752538031696727</v>
      </c>
      <c r="AU153" s="84">
        <f>IF(MoM!AV153=0,0,AV153/MoM!AV153*100)</f>
        <v>0.9774968869169629</v>
      </c>
      <c r="AV153" s="84">
        <f>IF(MoM!AW153=0,0,AW153/MoM!AW153*100)</f>
        <v>0.97886538255864664</v>
      </c>
      <c r="AW153" s="84">
        <f>IF(MoM!AX153=0,0,AX153/MoM!AX153*100)</f>
        <v>0.98052945370899636</v>
      </c>
      <c r="AX153" s="84">
        <f>IF(MoM!AY153=0,0,AY153/MoM!AY153*100)</f>
        <v>0.98180414199881805</v>
      </c>
      <c r="AY153" s="84">
        <f>IF(MoM!AZ153=0,0,AZ153/MoM!AZ153*100)</f>
        <v>0.9847495544248146</v>
      </c>
      <c r="AZ153" s="84">
        <f>IF(MoM!BA153=0,0,BA153/MoM!BA153*100)</f>
        <v>0.98799922795441641</v>
      </c>
      <c r="BA153" s="84">
        <f>IF(MoM!BB153=0,0,BB153/MoM!BB153*100)</f>
        <v>0.98780162810882555</v>
      </c>
      <c r="BB153" s="84">
        <f>IF(MoM!BC153=0,0,BC153/MoM!BC153*100)</f>
        <v>0.98908577022536692</v>
      </c>
      <c r="BC153" s="84">
        <f>IF(MoM!BD153=0,0,BD153/MoM!BD153*100)</f>
        <v>0.99007485599559231</v>
      </c>
      <c r="BD153" s="84">
        <f>IF(MoM!BE153=0,0,BE153/MoM!BE153*100)</f>
        <v>0.99443118536197295</v>
      </c>
      <c r="BE153" s="137">
        <v>1</v>
      </c>
      <c r="BF153" s="84">
        <f>BE153*MoM!BF153/100</f>
        <v>1.0042</v>
      </c>
      <c r="BG153" s="84">
        <f>BF153*MoM!BG153/100</f>
        <v>1.0048025200000001</v>
      </c>
      <c r="BH153" s="84">
        <f>BG153*MoM!BH153/100</f>
        <v>1.0078169275600002</v>
      </c>
      <c r="BI153" s="84">
        <f>BH153*MoM!BI153/100</f>
        <v>1.0158794629804802</v>
      </c>
      <c r="BJ153" s="84">
        <f>BI153*MoM!BJ153/100</f>
        <v>1.018012809852739</v>
      </c>
      <c r="BK153" s="84">
        <f>BJ153*MoM!BK153/100</f>
        <v>1.0231028739020027</v>
      </c>
      <c r="BL153" s="84">
        <f>BK153*MoM!BL153/100</f>
        <v>1.0277068368345617</v>
      </c>
      <c r="BM153" s="84">
        <f>BL153*MoM!BM153/100</f>
        <v>1.0287345436713962</v>
      </c>
      <c r="BN153" s="84">
        <f>BM153*MoM!BN153/100</f>
        <v>1.0299690251238018</v>
      </c>
      <c r="BO153" s="84">
        <f>BN153*MoM!BO153/100</f>
        <v>1.0309989941489257</v>
      </c>
      <c r="BP153" s="84">
        <f>BO153*MoM!BP153/100</f>
        <v>1.0348136904272769</v>
      </c>
      <c r="BQ153" s="84">
        <f>BP153*MoM!BQ153/100</f>
        <v>1.040919091200798</v>
      </c>
      <c r="BR153" s="84">
        <f>BQ153*MoM!BR153/100</f>
        <v>1.0433132051105598</v>
      </c>
      <c r="BS153" s="84">
        <f>BR153*MoM!BS153/100</f>
        <v>1.0453998315207809</v>
      </c>
      <c r="BT153" s="84">
        <f>BS153*MoM!BT153/100</f>
        <v>1.0460270714196933</v>
      </c>
    </row>
    <row r="154" spans="1:72" ht="28.5" x14ac:dyDescent="0.45">
      <c r="A154" s="84">
        <f>Веса!A154</f>
        <v>1</v>
      </c>
      <c r="B154" s="84">
        <f>MoM!B154</f>
        <v>1</v>
      </c>
      <c r="C154" s="84">
        <f>БИПЦ_НДС!E154</f>
        <v>0</v>
      </c>
      <c r="D154" s="84">
        <f t="shared" si="2"/>
        <v>1</v>
      </c>
      <c r="E154" s="84">
        <v>0</v>
      </c>
      <c r="F154" s="84">
        <v>1</v>
      </c>
      <c r="G154" s="84">
        <v>0</v>
      </c>
      <c r="H154" s="84">
        <v>1</v>
      </c>
      <c r="I154" s="84">
        <v>0</v>
      </c>
      <c r="J154" s="139" t="s">
        <v>153</v>
      </c>
      <c r="K154" s="139" t="s">
        <v>153</v>
      </c>
      <c r="L154" s="99" t="str">
        <f>MoM!J154</f>
        <v>Костюм спортивный для детей школьного возраста, шт.</v>
      </c>
      <c r="M154" s="84">
        <f>IF(MoM!N154=0,0,N154/MoM!N154*100)</f>
        <v>0.7718859336960936</v>
      </c>
      <c r="N154" s="84">
        <f>IF(MoM!O154=0,0,O154/MoM!O154*100)</f>
        <v>0.77937322725294578</v>
      </c>
      <c r="O154" s="84">
        <f>IF(MoM!P154=0,0,P154/MoM!P154*100)</f>
        <v>0.78997270314358581</v>
      </c>
      <c r="P154" s="84">
        <f>IF(MoM!Q154=0,0,Q154/MoM!Q154*100)</f>
        <v>0.79961037012193747</v>
      </c>
      <c r="Q154" s="84">
        <f>IF(MoM!R154=0,0,R154/MoM!R154*100)</f>
        <v>0.80920569456340086</v>
      </c>
      <c r="R154" s="84">
        <f>IF(MoM!S154=0,0,S154/MoM!S154*100)</f>
        <v>0.81260435848056722</v>
      </c>
      <c r="S154" s="84">
        <f>IF(MoM!T154=0,0,T154/MoM!T154*100)</f>
        <v>0.81869889116917149</v>
      </c>
      <c r="T154" s="84">
        <f>IF(MoM!U154=0,0,U154/MoM!U154*100)</f>
        <v>0.83409043032315178</v>
      </c>
      <c r="U154" s="84">
        <f>IF(MoM!V154=0,0,V154/MoM!V154*100)</f>
        <v>0.84568428730464362</v>
      </c>
      <c r="V154" s="84">
        <f>IF(MoM!W154=0,0,W154/MoM!W154*100)</f>
        <v>0.85202691945942843</v>
      </c>
      <c r="W154" s="84">
        <f>IF(MoM!X154=0,0,X154/MoM!X154*100)</f>
        <v>0.85960995904261728</v>
      </c>
      <c r="X154" s="84">
        <f>IF(MoM!Y154=0,0,Y154/MoM!Y154*100)</f>
        <v>0.86279051589107492</v>
      </c>
      <c r="Y154" s="84">
        <f>IF(MoM!Z154=0,0,Z154/MoM!Z154*100)</f>
        <v>0.86969284001820346</v>
      </c>
      <c r="Z154" s="84">
        <f>IF(MoM!AA154=0,0,AA154/MoM!AA154*100)</f>
        <v>0.87725916772636181</v>
      </c>
      <c r="AA154" s="84">
        <f>IF(MoM!AB154=0,0,AB154/MoM!AB154*100)</f>
        <v>0.8872599222384423</v>
      </c>
      <c r="AB154" s="84">
        <f>IF(MoM!AC154=0,0,AC154/MoM!AC154*100)</f>
        <v>0.89568889149970765</v>
      </c>
      <c r="AC154" s="84">
        <f>IF(MoM!AD154=0,0,AD154/MoM!AD154*100)</f>
        <v>0.90267526485340532</v>
      </c>
      <c r="AD154" s="84">
        <f>IF(MoM!AE154=0,0,AE154/MoM!AE154*100)</f>
        <v>0.90511248806850952</v>
      </c>
      <c r="AE154" s="84">
        <f>IF(MoM!AF154=0,0,AF154/MoM!AF154*100)</f>
        <v>0.91162929798260273</v>
      </c>
      <c r="AF154" s="84">
        <f>IF(MoM!AG154=0,0,AG154/MoM!AG154*100)</f>
        <v>0.92430094522456085</v>
      </c>
      <c r="AG154" s="84">
        <f>IF(MoM!AH154=0,0,AH154/MoM!AH154*100)</f>
        <v>0.93178778288087982</v>
      </c>
      <c r="AH154" s="84">
        <f>IF(MoM!AI154=0,0,AI154/MoM!AI154*100)</f>
        <v>0.93598082790384374</v>
      </c>
      <c r="AI154" s="84">
        <f>IF(MoM!AJ154=0,0,AJ154/MoM!AJ154*100)</f>
        <v>0.9418775071196378</v>
      </c>
      <c r="AJ154" s="84">
        <f>IF(MoM!AK154=0,0,AK154/MoM!AK154*100)</f>
        <v>0.94621014365238798</v>
      </c>
      <c r="AK154" s="84">
        <f>IF(MoM!AL154=0,0,AL154/MoM!AL154*100)</f>
        <v>0.95273899364358949</v>
      </c>
      <c r="AL154" s="84">
        <f>IF(MoM!AM154=0,0,AM154/MoM!AM154*100)</f>
        <v>0.9553113889264272</v>
      </c>
      <c r="AM154" s="84">
        <f>IF(MoM!AN154=0,0,AN154/MoM!AN154*100)</f>
        <v>0.95922816562102553</v>
      </c>
      <c r="AN154" s="84">
        <f>IF(MoM!AO154=0,0,AO154/MoM!AO154*100)</f>
        <v>0.96392838363256861</v>
      </c>
      <c r="AO154" s="84">
        <f>IF(MoM!AP154=0,0,AP154/MoM!AP154*100)</f>
        <v>0.96672377594510306</v>
      </c>
      <c r="AP154" s="84">
        <f>IF(MoM!AQ154=0,0,AQ154/MoM!AQ154*100)</f>
        <v>0.96933393014015479</v>
      </c>
      <c r="AQ154" s="84">
        <f>IF(MoM!AR154=0,0,AR154/MoM!AR154*100)</f>
        <v>0.97233886532358937</v>
      </c>
      <c r="AR154" s="84">
        <f>IF(MoM!AS154=0,0,AS154/MoM!AS154*100)</f>
        <v>0.97807566462899853</v>
      </c>
      <c r="AS154" s="84">
        <f>IF(MoM!AT154=0,0,AT154/MoM!AT154*100)</f>
        <v>0.9797383932588678</v>
      </c>
      <c r="AT154" s="84">
        <f>IF(MoM!AU154=0,0,AU154/MoM!AU154*100)</f>
        <v>0.98179584388471131</v>
      </c>
      <c r="AU154" s="84">
        <f>IF(MoM!AV154=0,0,AV154/MoM!AV154*100)</f>
        <v>0.98415215391003463</v>
      </c>
      <c r="AV154" s="84">
        <f>IF(MoM!AW154=0,0,AW154/MoM!AW154*100)</f>
        <v>0.98405373869464363</v>
      </c>
      <c r="AW154" s="84">
        <f>IF(MoM!AX154=0,0,AX154/MoM!AX154*100)</f>
        <v>0.98395533332077423</v>
      </c>
      <c r="AX154" s="84">
        <f>IF(MoM!AY154=0,0,AY154/MoM!AY154*100)</f>
        <v>0.98543126632075539</v>
      </c>
      <c r="AY154" s="84">
        <f>IF(MoM!AZ154=0,0,AZ154/MoM!AZ154*100)</f>
        <v>0.98759921510666104</v>
      </c>
      <c r="AZ154" s="84">
        <f>IF(MoM!BA154=0,0,BA154/MoM!BA154*100)</f>
        <v>0.98977193337989566</v>
      </c>
      <c r="BA154" s="84">
        <f>IF(MoM!BB154=0,0,BB154/MoM!BB154*100)</f>
        <v>0.98907909302652974</v>
      </c>
      <c r="BB154" s="84">
        <f>IF(MoM!BC154=0,0,BC154/MoM!BC154*100)</f>
        <v>0.98977144839164821</v>
      </c>
      <c r="BC154" s="84">
        <f>IF(MoM!BD154=0,0,BD154/MoM!BD154*100)</f>
        <v>0.99194894557810986</v>
      </c>
      <c r="BD154" s="84">
        <f>IF(MoM!BE154=0,0,BE154/MoM!BE154*100)</f>
        <v>0.99601593625498008</v>
      </c>
      <c r="BE154" s="137">
        <v>1</v>
      </c>
      <c r="BF154" s="84">
        <f>BE154*MoM!BF154/100</f>
        <v>1.0048000000000001</v>
      </c>
      <c r="BG154" s="84">
        <f>BF154*MoM!BG154/100</f>
        <v>1.00399616</v>
      </c>
      <c r="BH154" s="84">
        <f>BG154*MoM!BH154/100</f>
        <v>1.006305351168</v>
      </c>
      <c r="BI154" s="84">
        <f>BH154*MoM!BI154/100</f>
        <v>1.0066072427733506</v>
      </c>
      <c r="BJ154" s="84">
        <f>BI154*MoM!BJ154/100</f>
        <v>1.0105330110201667</v>
      </c>
      <c r="BK154" s="84">
        <f>BJ154*MoM!BK154/100</f>
        <v>1.0135646100532272</v>
      </c>
      <c r="BL154" s="84">
        <f>BK154*MoM!BL154/100</f>
        <v>1.018531076642488</v>
      </c>
      <c r="BM154" s="84">
        <f>BL154*MoM!BM154/100</f>
        <v>1.0196514608267946</v>
      </c>
      <c r="BN154" s="84">
        <f>BM154*MoM!BN154/100</f>
        <v>1.021078972871952</v>
      </c>
      <c r="BO154" s="84">
        <f>BN154*MoM!BO154/100</f>
        <v>1.0245506413797167</v>
      </c>
      <c r="BP154" s="84">
        <f>BO154*MoM!BP154/100</f>
        <v>1.0299807597790294</v>
      </c>
      <c r="BQ154" s="84">
        <f>BP154*MoM!BQ154/100</f>
        <v>1.0332766982103221</v>
      </c>
      <c r="BR154" s="84">
        <f>BQ154*MoM!BR154/100</f>
        <v>1.0343099749085323</v>
      </c>
      <c r="BS154" s="84">
        <f>BR154*MoM!BS154/100</f>
        <v>1.0335859579260964</v>
      </c>
      <c r="BT154" s="84">
        <f>BS154*MoM!BT154/100</f>
        <v>1.0337926751176816</v>
      </c>
    </row>
    <row r="155" spans="1:72" ht="28.5" x14ac:dyDescent="0.45">
      <c r="A155" s="84">
        <f>Веса!A155</f>
        <v>1</v>
      </c>
      <c r="B155" s="84">
        <f>MoM!B155</f>
        <v>1</v>
      </c>
      <c r="C155" s="84">
        <f>БИПЦ_НДС!E155</f>
        <v>0</v>
      </c>
      <c r="D155" s="84">
        <f t="shared" si="2"/>
        <v>1</v>
      </c>
      <c r="E155" s="84">
        <v>0</v>
      </c>
      <c r="F155" s="84">
        <v>1</v>
      </c>
      <c r="G155" s="84">
        <v>0</v>
      </c>
      <c r="H155" s="84">
        <v>1</v>
      </c>
      <c r="I155" s="84">
        <v>0</v>
      </c>
      <c r="J155" s="139" t="s">
        <v>154</v>
      </c>
      <c r="K155" s="139" t="s">
        <v>154</v>
      </c>
      <c r="L155" s="99" t="str">
        <f>MoM!J155</f>
        <v>Костюм трикотажный для детей ясельного возраста, шт.</v>
      </c>
      <c r="M155" s="84">
        <f>IF(MoM!N155=0,0,N155/MoM!N155*100)</f>
        <v>0.80035349832032499</v>
      </c>
      <c r="N155" s="84">
        <f>IF(MoM!O155=0,0,O155/MoM!O155*100)</f>
        <v>0.81163848264664151</v>
      </c>
      <c r="O155" s="84">
        <f>IF(MoM!P155=0,0,P155/MoM!P155*100)</f>
        <v>0.82113465289360732</v>
      </c>
      <c r="P155" s="84">
        <f>IF(MoM!Q155=0,0,Q155/MoM!Q155*100)</f>
        <v>0.82778584358204566</v>
      </c>
      <c r="Q155" s="84">
        <f>IF(MoM!R155=0,0,R155/MoM!R155*100)</f>
        <v>0.83755371653631383</v>
      </c>
      <c r="R155" s="84">
        <f>IF(MoM!S155=0,0,S155/MoM!S155*100)</f>
        <v>0.84257903883553176</v>
      </c>
      <c r="S155" s="84">
        <f>IF(MoM!T155=0,0,T155/MoM!T155*100)</f>
        <v>0.84662341822194231</v>
      </c>
      <c r="T155" s="84">
        <f>IF(MoM!U155=0,0,U155/MoM!U155*100)</f>
        <v>0.85161849638945175</v>
      </c>
      <c r="U155" s="84">
        <f>IF(MoM!V155=0,0,V155/MoM!V155*100)</f>
        <v>0.86311534609070928</v>
      </c>
      <c r="V155" s="84">
        <f>IF(MoM!W155=0,0,W155/MoM!W155*100)</f>
        <v>0.87148756494778923</v>
      </c>
      <c r="W155" s="84">
        <f>IF(MoM!X155=0,0,X155/MoM!X155*100)</f>
        <v>0.87959239930180377</v>
      </c>
      <c r="X155" s="84">
        <f>IF(MoM!Y155=0,0,Y155/MoM!Y155*100)</f>
        <v>0.88742077165558986</v>
      </c>
      <c r="Y155" s="84">
        <f>IF(MoM!Z155=0,0,Z155/MoM!Z155*100)</f>
        <v>0.89389894328867558</v>
      </c>
      <c r="Z155" s="84">
        <f>IF(MoM!AA155=0,0,AA155/MoM!AA155*100)</f>
        <v>0.90328488219320657</v>
      </c>
      <c r="AA155" s="84">
        <f>IF(MoM!AB155=0,0,AB155/MoM!AB155*100)</f>
        <v>0.91114346066828755</v>
      </c>
      <c r="AB155" s="84">
        <f>IF(MoM!AC155=0,0,AC155/MoM!AC155*100)</f>
        <v>0.91706589316263143</v>
      </c>
      <c r="AC155" s="84">
        <f>IF(MoM!AD155=0,0,AD155/MoM!AD155*100)</f>
        <v>0.92183463580707714</v>
      </c>
      <c r="AD155" s="84">
        <f>IF(MoM!AE155=0,0,AE155/MoM!AE155*100)</f>
        <v>0.92450795625091775</v>
      </c>
      <c r="AE155" s="84">
        <f>IF(MoM!AF155=0,0,AF155/MoM!AF155*100)</f>
        <v>0.92783618489342101</v>
      </c>
      <c r="AF155" s="84">
        <f>IF(MoM!AG155=0,0,AG155/MoM!AG155*100)</f>
        <v>0.93618671055746183</v>
      </c>
      <c r="AG155" s="84">
        <f>IF(MoM!AH155=0,0,AH155/MoM!AH155*100)</f>
        <v>0.94611028968937094</v>
      </c>
      <c r="AH155" s="84">
        <f>IF(MoM!AI155=0,0,AI155/MoM!AI155*100)</f>
        <v>0.95358456097791711</v>
      </c>
      <c r="AI155" s="84">
        <f>IF(MoM!AJ155=0,0,AJ155/MoM!AJ155*100)</f>
        <v>0.95654067311694868</v>
      </c>
      <c r="AJ155" s="84">
        <f>IF(MoM!AK155=0,0,AK155/MoM!AK155*100)</f>
        <v>0.96065379801135165</v>
      </c>
      <c r="AK155" s="84">
        <f>IF(MoM!AL155=0,0,AL155/MoM!AL155*100)</f>
        <v>0.9646885439629993</v>
      </c>
      <c r="AL155" s="84">
        <f>IF(MoM!AM155=0,0,AM155/MoM!AM155*100)</f>
        <v>0.96642498334213278</v>
      </c>
      <c r="AM155" s="84">
        <f>IF(MoM!AN155=0,0,AN155/MoM!AN155*100)</f>
        <v>0.97096718076384092</v>
      </c>
      <c r="AN155" s="84">
        <f>IF(MoM!AO155=0,0,AO155/MoM!AO155*100)</f>
        <v>0.97436556589651435</v>
      </c>
      <c r="AO155" s="84">
        <f>IF(MoM!AP155=0,0,AP155/MoM!AP155*100)</f>
        <v>0.97641173358489697</v>
      </c>
      <c r="AP155" s="84">
        <f>IF(MoM!AQ155=0,0,AQ155/MoM!AQ155*100)</f>
        <v>0.97602116889146284</v>
      </c>
      <c r="AQ155" s="84">
        <f>IF(MoM!AR155=0,0,AR155/MoM!AR155*100)</f>
        <v>0.97563076042390617</v>
      </c>
      <c r="AR155" s="84">
        <f>IF(MoM!AS155=0,0,AS155/MoM!AS155*100)</f>
        <v>0.97836252655309308</v>
      </c>
      <c r="AS155" s="84">
        <f>IF(MoM!AT155=0,0,AT155/MoM!AT155*100)</f>
        <v>0.98168895914337362</v>
      </c>
      <c r="AT155" s="84">
        <f>IF(MoM!AU155=0,0,AU155/MoM!AU155*100)</f>
        <v>0.98355416816574592</v>
      </c>
      <c r="AU155" s="84">
        <f>IF(MoM!AV155=0,0,AV155/MoM!AV155*100)</f>
        <v>0.98542292108526086</v>
      </c>
      <c r="AV155" s="84">
        <f>IF(MoM!AW155=0,0,AW155/MoM!AW155*100)</f>
        <v>0.98640834400634603</v>
      </c>
      <c r="AW155" s="84">
        <f>IF(MoM!AX155=0,0,AX155/MoM!AX155*100)</f>
        <v>0.98887436486636193</v>
      </c>
      <c r="AX155" s="84">
        <f>IF(MoM!AY155=0,0,AY155/MoM!AY155*100)</f>
        <v>0.99144543821501463</v>
      </c>
      <c r="AY155" s="84">
        <f>IF(MoM!AZ155=0,0,AZ155/MoM!AZ155*100)</f>
        <v>0.99342832909144474</v>
      </c>
      <c r="AZ155" s="84">
        <f>IF(MoM!BA155=0,0,BA155/MoM!BA155*100)</f>
        <v>0.99561387141544588</v>
      </c>
      <c r="BA155" s="84">
        <f>IF(MoM!BB155=0,0,BB155/MoM!BB155*100)</f>
        <v>0.99621123973829517</v>
      </c>
      <c r="BB155" s="84">
        <f>IF(MoM!BC155=0,0,BC155/MoM!BC155*100)</f>
        <v>0.99740669322598108</v>
      </c>
      <c r="BC155" s="84">
        <f>IF(MoM!BD155=0,0,BD155/MoM!BD155*100)</f>
        <v>0.99700773054869074</v>
      </c>
      <c r="BD155" s="84">
        <f>IF(MoM!BE155=0,0,BE155/MoM!BE155*100)</f>
        <v>0.99750623441396502</v>
      </c>
      <c r="BE155" s="137">
        <v>1</v>
      </c>
      <c r="BF155" s="84">
        <f>BE155*MoM!BF155/100</f>
        <v>1.0029999999999999</v>
      </c>
      <c r="BG155" s="84">
        <f>BF155*MoM!BG155/100</f>
        <v>1.0046047999999999</v>
      </c>
      <c r="BH155" s="84">
        <f>BG155*MoM!BH155/100</f>
        <v>1.0049061814399998</v>
      </c>
      <c r="BI155" s="84">
        <f>BH155*MoM!BI155/100</f>
        <v>1.0020924441319676</v>
      </c>
      <c r="BJ155" s="84">
        <f>BI155*MoM!BJ155/100</f>
        <v>1.0008899331990093</v>
      </c>
      <c r="BK155" s="84">
        <f>BJ155*MoM!BK155/100</f>
        <v>1.0010901111856492</v>
      </c>
      <c r="BL155" s="84">
        <f>BK155*MoM!BL155/100</f>
        <v>0.99958847601887058</v>
      </c>
      <c r="BM155" s="84">
        <f>BL155*MoM!BM155/100</f>
        <v>1.0011878175805007</v>
      </c>
      <c r="BN155" s="84">
        <f>BM155*MoM!BN155/100</f>
        <v>1.0012879363622589</v>
      </c>
      <c r="BO155" s="84">
        <f>BN155*MoM!BO155/100</f>
        <v>1.0006871636004415</v>
      </c>
      <c r="BP155" s="84">
        <f>BO155*MoM!BP155/100</f>
        <v>1.0002868887350014</v>
      </c>
      <c r="BQ155" s="84">
        <f>BP155*MoM!BQ155/100</f>
        <v>1.0012871756237365</v>
      </c>
      <c r="BR155" s="84">
        <f>BQ155*MoM!BR155/100</f>
        <v>1.0038905222803582</v>
      </c>
      <c r="BS155" s="84">
        <f>BR155*MoM!BS155/100</f>
        <v>1.0071029719516553</v>
      </c>
      <c r="BT155" s="84">
        <f>BS155*MoM!BT155/100</f>
        <v>1.0087143367067779</v>
      </c>
    </row>
    <row r="156" spans="1:72" ht="28.5" x14ac:dyDescent="0.45">
      <c r="A156" s="84">
        <f>Веса!A156</f>
        <v>1</v>
      </c>
      <c r="B156" s="84">
        <f>MoM!B156</f>
        <v>1</v>
      </c>
      <c r="C156" s="84">
        <f>БИПЦ_НДС!E156</f>
        <v>1</v>
      </c>
      <c r="D156" s="84">
        <f t="shared" si="2"/>
        <v>0</v>
      </c>
      <c r="E156" s="84">
        <v>0</v>
      </c>
      <c r="F156" s="84">
        <v>1</v>
      </c>
      <c r="G156" s="84">
        <v>0</v>
      </c>
      <c r="H156" s="84">
        <v>1</v>
      </c>
      <c r="I156" s="84">
        <v>0</v>
      </c>
      <c r="J156" s="139" t="s">
        <v>155</v>
      </c>
      <c r="K156" s="139" t="s">
        <v>155</v>
      </c>
      <c r="L156" s="99" t="str">
        <f>MoM!J156</f>
        <v>Трикотажный головной убор женский, шт.</v>
      </c>
      <c r="M156" s="84">
        <f>IF(MoM!N156=0,0,N156/MoM!N156*100)</f>
        <v>0.83092027880496322</v>
      </c>
      <c r="N156" s="84">
        <f>IF(MoM!O156=0,0,O156/MoM!O156*100)</f>
        <v>0.83598889250567354</v>
      </c>
      <c r="O156" s="84">
        <f>IF(MoM!P156=0,0,P156/MoM!P156*100)</f>
        <v>0.84033603474670293</v>
      </c>
      <c r="P156" s="84">
        <f>IF(MoM!Q156=0,0,Q156/MoM!Q156*100)</f>
        <v>0.84159653879882312</v>
      </c>
      <c r="Q156" s="84">
        <f>IF(MoM!R156=0,0,R156/MoM!R156*100)</f>
        <v>0.8419331774143427</v>
      </c>
      <c r="R156" s="84">
        <f>IF(MoM!S156=0,0,S156/MoM!S156*100)</f>
        <v>0.84201737073208416</v>
      </c>
      <c r="S156" s="84">
        <f>IF(MoM!T156=0,0,T156/MoM!T156*100)</f>
        <v>0.8421015724691574</v>
      </c>
      <c r="T156" s="84">
        <f>IF(MoM!U156=0,0,U156/MoM!U156*100)</f>
        <v>0.84361735529960202</v>
      </c>
      <c r="U156" s="84">
        <f>IF(MoM!V156=0,0,V156/MoM!V156*100)</f>
        <v>0.85610289215803625</v>
      </c>
      <c r="V156" s="84">
        <f>IF(MoM!W156=0,0,W156/MoM!W156*100)</f>
        <v>0.88606649338356747</v>
      </c>
      <c r="W156" s="84">
        <f>IF(MoM!X156=0,0,X156/MoM!X156*100)</f>
        <v>0.89988913068035115</v>
      </c>
      <c r="X156" s="84">
        <f>IF(MoM!Y156=0,0,Y156/MoM!Y156*100)</f>
        <v>0.90843807742181459</v>
      </c>
      <c r="Y156" s="84">
        <f>IF(MoM!Z156=0,0,Z156/MoM!Z156*100)</f>
        <v>0.91125423546182227</v>
      </c>
      <c r="Z156" s="84">
        <f>IF(MoM!AA156=0,0,AA156/MoM!AA156*100)</f>
        <v>0.91426137443884636</v>
      </c>
      <c r="AA156" s="84">
        <f>IF(MoM!AB156=0,0,AB156/MoM!AB156*100)</f>
        <v>0.91672988014983114</v>
      </c>
      <c r="AB156" s="84">
        <f>IF(MoM!AC156=0,0,AC156/MoM!AC156*100)</f>
        <v>0.91709657210189111</v>
      </c>
      <c r="AC156" s="84">
        <f>IF(MoM!AD156=0,0,AD156/MoM!AD156*100)</f>
        <v>0.91672973347305031</v>
      </c>
      <c r="AD156" s="84">
        <f>IF(MoM!AE156=0,0,AE156/MoM!AE156*100)</f>
        <v>0.91617969563296642</v>
      </c>
      <c r="AE156" s="84">
        <f>IF(MoM!AF156=0,0,AF156/MoM!AF156*100)</f>
        <v>0.91562998781558669</v>
      </c>
      <c r="AF156" s="84">
        <f>IF(MoM!AG156=0,0,AG156/MoM!AG156*100)</f>
        <v>0.91672874380096547</v>
      </c>
      <c r="AG156" s="84">
        <f>IF(MoM!AH156=0,0,AH156/MoM!AH156*100)</f>
        <v>0.92818785309847751</v>
      </c>
      <c r="AH156" s="84">
        <f>IF(MoM!AI156=0,0,AI156/MoM!AI156*100)</f>
        <v>0.94378140903053209</v>
      </c>
      <c r="AI156" s="84">
        <f>IF(MoM!AJ156=0,0,AJ156/MoM!AJ156*100)</f>
        <v>0.95623932362973507</v>
      </c>
      <c r="AJ156" s="84">
        <f>IF(MoM!AK156=0,0,AK156/MoM!AK156*100)</f>
        <v>0.96140301597733568</v>
      </c>
      <c r="AK156" s="84">
        <f>IF(MoM!AL156=0,0,AL156/MoM!AL156*100)</f>
        <v>0.96217213839011762</v>
      </c>
      <c r="AL156" s="84">
        <f>IF(MoM!AM156=0,0,AM156/MoM!AM156*100)</f>
        <v>0.9627494416731518</v>
      </c>
      <c r="AM156" s="84">
        <f>IF(MoM!AN156=0,0,AN156/MoM!AN156*100)</f>
        <v>0.96342336628232295</v>
      </c>
      <c r="AN156" s="84">
        <f>IF(MoM!AO156=0,0,AO156/MoM!AO156*100)</f>
        <v>0.96361605095557934</v>
      </c>
      <c r="AO156" s="84">
        <f>IF(MoM!AP156=0,0,AP156/MoM!AP156*100)</f>
        <v>0.96303788132500601</v>
      </c>
      <c r="AP156" s="84">
        <f>IF(MoM!AQ156=0,0,AQ156/MoM!AQ156*100)</f>
        <v>0.9625563623843435</v>
      </c>
      <c r="AQ156" s="84">
        <f>IF(MoM!AR156=0,0,AR156/MoM!AR156*100)</f>
        <v>0.96197882856691297</v>
      </c>
      <c r="AR156" s="84">
        <f>IF(MoM!AS156=0,0,AS156/MoM!AS156*100)</f>
        <v>0.96322940104404986</v>
      </c>
      <c r="AS156" s="84">
        <f>IF(MoM!AT156=0,0,AT156/MoM!AT156*100)</f>
        <v>0.97103155919250672</v>
      </c>
      <c r="AT156" s="84">
        <f>IF(MoM!AU156=0,0,AU156/MoM!AU156*100)</f>
        <v>0.98608254835999054</v>
      </c>
      <c r="AU156" s="84">
        <f>IF(MoM!AV156=0,0,AV156/MoM!AV156*100)</f>
        <v>0.99673223988227844</v>
      </c>
      <c r="AV156" s="84">
        <f>IF(MoM!AW156=0,0,AW156/MoM!AW156*100)</f>
        <v>1.0003204759458546</v>
      </c>
      <c r="AW156" s="84">
        <f>IF(MoM!AX156=0,0,AX156/MoM!AX156*100)</f>
        <v>0.99972028366028709</v>
      </c>
      <c r="AX156" s="84">
        <f>IF(MoM!AY156=0,0,AY156/MoM!AY156*100)</f>
        <v>0.99802075917806454</v>
      </c>
      <c r="AY156" s="84">
        <f>IF(MoM!AZ156=0,0,AZ156/MoM!AZ156*100)</f>
        <v>0.9971225404948042</v>
      </c>
      <c r="AZ156" s="84">
        <f>IF(MoM!BA156=0,0,BA156/MoM!BA156*100)</f>
        <v>0.99502858315976517</v>
      </c>
      <c r="BA156" s="84">
        <f>IF(MoM!BB156=0,0,BB156/MoM!BB156*100)</f>
        <v>0.99433206315155331</v>
      </c>
      <c r="BB156" s="84">
        <f>IF(MoM!BC156=0,0,BC156/MoM!BC156*100)</f>
        <v>0.9936360307073473</v>
      </c>
      <c r="BC156" s="84">
        <f>IF(MoM!BD156=0,0,BD156/MoM!BD156*100)</f>
        <v>0.99343730350120574</v>
      </c>
      <c r="BD156" s="84">
        <f>IF(MoM!BE156=0,0,BE156/MoM!BE156*100)</f>
        <v>0.99453008453505709</v>
      </c>
      <c r="BE156" s="137">
        <v>1</v>
      </c>
      <c r="BF156" s="84">
        <f>BE156*MoM!BF156/100</f>
        <v>1.0107999999999999</v>
      </c>
      <c r="BG156" s="84">
        <f>BF156*MoM!BG156/100</f>
        <v>1.0189874800000001</v>
      </c>
      <c r="BH156" s="84">
        <f>BG156*MoM!BH156/100</f>
        <v>1.02102545496</v>
      </c>
      <c r="BI156" s="84">
        <f>BH156*MoM!BI156/100</f>
        <v>1.019596019323056</v>
      </c>
      <c r="BJ156" s="84">
        <f>BI156*MoM!BJ156/100</f>
        <v>1.0197999385269205</v>
      </c>
      <c r="BK156" s="84">
        <f>BJ156*MoM!BK156/100</f>
        <v>1.0191880585638042</v>
      </c>
      <c r="BL156" s="84">
        <f>BK156*MoM!BL156/100</f>
        <v>1.0192899773696606</v>
      </c>
      <c r="BM156" s="84">
        <f>BL156*MoM!BM156/100</f>
        <v>1.0190861193741867</v>
      </c>
      <c r="BN156" s="84">
        <f>BM156*MoM!BN156/100</f>
        <v>1.0189842107622491</v>
      </c>
      <c r="BO156" s="84">
        <f>BN156*MoM!BO156/100</f>
        <v>1.0187804139200967</v>
      </c>
      <c r="BP156" s="84">
        <f>BO156*MoM!BP156/100</f>
        <v>1.0191879260856647</v>
      </c>
      <c r="BQ156" s="84">
        <f>BP156*MoM!BQ156/100</f>
        <v>1.0261184039830473</v>
      </c>
      <c r="BR156" s="84">
        <f>BQ156*MoM!BR156/100</f>
        <v>1.0337116801725219</v>
      </c>
      <c r="BS156" s="84">
        <f>BR156*MoM!BS156/100</f>
        <v>1.0461162203345922</v>
      </c>
      <c r="BT156" s="84">
        <f>BS156*MoM!BT156/100</f>
        <v>1.0478946179091608</v>
      </c>
    </row>
    <row r="157" spans="1:72" ht="28.5" x14ac:dyDescent="0.45">
      <c r="A157" s="84">
        <f>Веса!A157</f>
        <v>1</v>
      </c>
      <c r="B157" s="84">
        <f>MoM!B157</f>
        <v>1</v>
      </c>
      <c r="C157" s="84">
        <f>БИПЦ_НДС!E157</f>
        <v>0</v>
      </c>
      <c r="D157" s="84">
        <f t="shared" si="2"/>
        <v>1</v>
      </c>
      <c r="E157" s="84">
        <v>0</v>
      </c>
      <c r="F157" s="84">
        <v>1</v>
      </c>
      <c r="G157" s="84">
        <v>0</v>
      </c>
      <c r="H157" s="84">
        <v>1</v>
      </c>
      <c r="I157" s="84">
        <v>0</v>
      </c>
      <c r="J157" s="139" t="s">
        <v>156</v>
      </c>
      <c r="K157" s="139" t="s">
        <v>156</v>
      </c>
      <c r="L157" s="99" t="str">
        <f>MoM!J157</f>
        <v>Трикотажная шапочка детская, шт.</v>
      </c>
      <c r="M157" s="84">
        <f>IF(MoM!N157=0,0,N157/MoM!N157*100)</f>
        <v>0.81574059259402099</v>
      </c>
      <c r="N157" s="84">
        <f>IF(MoM!O157=0,0,O157/MoM!O157*100)</f>
        <v>0.82308225792736711</v>
      </c>
      <c r="O157" s="84">
        <f>IF(MoM!P157=0,0,P157/MoM!P157*100)</f>
        <v>0.82917306663602952</v>
      </c>
      <c r="P157" s="84">
        <f>IF(MoM!Q157=0,0,Q157/MoM!Q157*100)</f>
        <v>0.83273851082256456</v>
      </c>
      <c r="Q157" s="84">
        <f>IF(MoM!R157=0,0,R157/MoM!R157*100)</f>
        <v>0.83348797548230491</v>
      </c>
      <c r="R157" s="84">
        <f>IF(MoM!S157=0,0,S157/MoM!S157*100)</f>
        <v>0.83407141706514243</v>
      </c>
      <c r="S157" s="84">
        <f>IF(MoM!T157=0,0,T157/MoM!T157*100)</f>
        <v>0.83398800992343591</v>
      </c>
      <c r="T157" s="84">
        <f>IF(MoM!U157=0,0,U157/MoM!U157*100)</f>
        <v>0.83824134877404544</v>
      </c>
      <c r="U157" s="84">
        <f>IF(MoM!V157=0,0,V157/MoM!V157*100)</f>
        <v>0.85550912055879069</v>
      </c>
      <c r="V157" s="84">
        <f>IF(MoM!W157=0,0,W157/MoM!W157*100)</f>
        <v>0.87467252485930758</v>
      </c>
      <c r="W157" s="84">
        <f>IF(MoM!X157=0,0,X157/MoM!X157*100)</f>
        <v>0.88814248174214094</v>
      </c>
      <c r="X157" s="84">
        <f>IF(MoM!Y157=0,0,Y157/MoM!Y157*100)</f>
        <v>0.89613576407782014</v>
      </c>
      <c r="Y157" s="84">
        <f>IF(MoM!Z157=0,0,Z157/MoM!Z157*100)</f>
        <v>0.90294639588481151</v>
      </c>
      <c r="Z157" s="84">
        <f>IF(MoM!AA157=0,0,AA157/MoM!AA157*100)</f>
        <v>0.90809319034135494</v>
      </c>
      <c r="AA157" s="84">
        <f>IF(MoM!AB157=0,0,AB157/MoM!AB157*100)</f>
        <v>0.91136232582658372</v>
      </c>
      <c r="AB157" s="84">
        <f>IF(MoM!AC157=0,0,AC157/MoM!AC157*100)</f>
        <v>0.91099778089625305</v>
      </c>
      <c r="AC157" s="84">
        <f>IF(MoM!AD157=0,0,AD157/MoM!AD157*100)</f>
        <v>0.90872028644401248</v>
      </c>
      <c r="AD157" s="84">
        <f>IF(MoM!AE157=0,0,AE157/MoM!AE157*100)</f>
        <v>0.90744807804299088</v>
      </c>
      <c r="AE157" s="84">
        <f>IF(MoM!AF157=0,0,AF157/MoM!AF157*100)</f>
        <v>0.90690360919616508</v>
      </c>
      <c r="AF157" s="84">
        <f>IF(MoM!AG157=0,0,AG157/MoM!AG157*100)</f>
        <v>0.90871741641455739</v>
      </c>
      <c r="AG157" s="84">
        <f>IF(MoM!AH157=0,0,AH157/MoM!AH157*100)</f>
        <v>0.92034899934466374</v>
      </c>
      <c r="AH157" s="84">
        <f>IF(MoM!AI157=0,0,AI157/MoM!AI157*100)</f>
        <v>0.93645510683319533</v>
      </c>
      <c r="AI157" s="84">
        <f>IF(MoM!AJ157=0,0,AJ157/MoM!AJ157*100)</f>
        <v>0.95125109752115988</v>
      </c>
      <c r="AJ157" s="84">
        <f>IF(MoM!AK157=0,0,AK157/MoM!AK157*100)</f>
        <v>0.95534147724050089</v>
      </c>
      <c r="AK157" s="84">
        <f>IF(MoM!AL157=0,0,AL157/MoM!AL157*100)</f>
        <v>0.95734769434270595</v>
      </c>
      <c r="AL157" s="84">
        <f>IF(MoM!AM157=0,0,AM157/MoM!AM157*100)</f>
        <v>0.95725195957327169</v>
      </c>
      <c r="AM157" s="84">
        <f>IF(MoM!AN157=0,0,AN157/MoM!AN157*100)</f>
        <v>0.95935791388433289</v>
      </c>
      <c r="AN157" s="84">
        <f>IF(MoM!AO157=0,0,AO157/MoM!AO157*100)</f>
        <v>0.95945384967572134</v>
      </c>
      <c r="AO157" s="84">
        <f>IF(MoM!AP157=0,0,AP157/MoM!AP157*100)</f>
        <v>0.95916601352081854</v>
      </c>
      <c r="AP157" s="84">
        <f>IF(MoM!AQ157=0,0,AQ157/MoM!AQ157*100)</f>
        <v>0.958494597311354</v>
      </c>
      <c r="AQ157" s="84">
        <f>IF(MoM!AR157=0,0,AR157/MoM!AR157*100)</f>
        <v>0.9581111994724294</v>
      </c>
      <c r="AR157" s="84">
        <f>IF(MoM!AS157=0,0,AS157/MoM!AS157*100)</f>
        <v>0.95973998851153264</v>
      </c>
      <c r="AS157" s="84">
        <f>IF(MoM!AT157=0,0,AT157/MoM!AT157*100)</f>
        <v>0.96943336239549915</v>
      </c>
      <c r="AT157" s="84">
        <f>IF(MoM!AU157=0,0,AU157/MoM!AU157*100)</f>
        <v>0.98242376945159893</v>
      </c>
      <c r="AU157" s="84">
        <f>IF(MoM!AV157=0,0,AV157/MoM!AV157*100)</f>
        <v>0.99146206813055371</v>
      </c>
      <c r="AV157" s="84">
        <f>IF(MoM!AW157=0,0,AW157/MoM!AW157*100)</f>
        <v>0.9922552377850582</v>
      </c>
      <c r="AW157" s="84">
        <f>IF(MoM!AX157=0,0,AX157/MoM!AX157*100)</f>
        <v>0.99294981645150771</v>
      </c>
      <c r="AX157" s="84">
        <f>IF(MoM!AY157=0,0,AY157/MoM!AY157*100)</f>
        <v>0.99195686663505633</v>
      </c>
      <c r="AY157" s="84">
        <f>IF(MoM!AZ157=0,0,AZ157/MoM!AZ157*100)</f>
        <v>0.99215525800838333</v>
      </c>
      <c r="AZ157" s="84">
        <f>IF(MoM!BA157=0,0,BA157/MoM!BA157*100)</f>
        <v>0.99175839590518</v>
      </c>
      <c r="BA157" s="84">
        <f>IF(MoM!BB157=0,0,BB157/MoM!BB157*100)</f>
        <v>0.99136169254681794</v>
      </c>
      <c r="BB157" s="84">
        <f>IF(MoM!BC157=0,0,BC157/MoM!BC157*100)</f>
        <v>0.99106428403905389</v>
      </c>
      <c r="BC157" s="84">
        <f>IF(MoM!BD157=0,0,BD157/MoM!BD157*100)</f>
        <v>0.99126249689586166</v>
      </c>
      <c r="BD157" s="84">
        <f>IF(MoM!BE157=0,0,BE157/MoM!BE157*100)</f>
        <v>0.99344327438903246</v>
      </c>
      <c r="BE157" s="137">
        <v>1</v>
      </c>
      <c r="BF157" s="84">
        <f>BE157*MoM!BF157/100</f>
        <v>1.0090999999999999</v>
      </c>
      <c r="BG157" s="84">
        <f>BF157*MoM!BG157/100</f>
        <v>1.0157600599999999</v>
      </c>
      <c r="BH157" s="84">
        <f>BG157*MoM!BH157/100</f>
        <v>1.0170805480779999</v>
      </c>
      <c r="BI157" s="84">
        <f>BH157*MoM!BI157/100</f>
        <v>1.0171822561328077</v>
      </c>
      <c r="BJ157" s="84">
        <f>BI157*MoM!BJ157/100</f>
        <v>1.0157582009742216</v>
      </c>
      <c r="BK157" s="84">
        <f>BJ157*MoM!BK157/100</f>
        <v>1.0150471702335397</v>
      </c>
      <c r="BL157" s="84">
        <f>BK157*MoM!BL157/100</f>
        <v>1.0149456655165163</v>
      </c>
      <c r="BM157" s="84">
        <f>BL157*MoM!BM157/100</f>
        <v>1.014438192683758</v>
      </c>
      <c r="BN157" s="84">
        <f>BM157*MoM!BN157/100</f>
        <v>1.0135251983103426</v>
      </c>
      <c r="BO157" s="84">
        <f>BN157*MoM!BO157/100</f>
        <v>1.0133224932706806</v>
      </c>
      <c r="BP157" s="84">
        <f>BO157*MoM!BP157/100</f>
        <v>1.0163624607504926</v>
      </c>
      <c r="BQ157" s="84">
        <f>BP157*MoM!BQ157/100</f>
        <v>1.0206311830856447</v>
      </c>
      <c r="BR157" s="84">
        <f>BQ157*MoM!BR157/100</f>
        <v>1.0265508439475415</v>
      </c>
      <c r="BS157" s="84">
        <f>BR157*MoM!BS157/100</f>
        <v>1.0317862532516739</v>
      </c>
      <c r="BT157" s="84">
        <f>BS157*MoM!BT157/100</f>
        <v>1.0312703601250481</v>
      </c>
    </row>
    <row r="158" spans="1:72" ht="28.5" x14ac:dyDescent="0.45">
      <c r="A158" s="84">
        <f>Веса!A158</f>
        <v>0</v>
      </c>
      <c r="B158" s="84">
        <f>MoM!B158</f>
        <v>0</v>
      </c>
      <c r="C158" s="84">
        <f>БИПЦ_НДС!E158</f>
        <v>0</v>
      </c>
      <c r="D158" s="84">
        <f t="shared" si="2"/>
        <v>1</v>
      </c>
      <c r="E158" s="84">
        <v>0</v>
      </c>
      <c r="F158" s="84">
        <v>1</v>
      </c>
      <c r="G158" s="84">
        <v>0</v>
      </c>
      <c r="H158" s="84">
        <v>1</v>
      </c>
      <c r="I158" s="84">
        <v>0</v>
      </c>
      <c r="J158" s="139" t="s">
        <v>157</v>
      </c>
      <c r="K158" s="139" t="s">
        <v>157</v>
      </c>
      <c r="L158" s="99" t="str">
        <f>MoM!J158</f>
        <v>Варежки (перчатки) детские, пара</v>
      </c>
      <c r="M158" s="84">
        <f>IF(MoM!N158=0,0,N158/MoM!N158*100)</f>
        <v>0</v>
      </c>
      <c r="N158" s="84">
        <f>IF(MoM!O158=0,0,O158/MoM!O158*100)</f>
        <v>0</v>
      </c>
      <c r="O158" s="84">
        <f>IF(MoM!P158=0,0,P158/MoM!P158*100)</f>
        <v>0</v>
      </c>
      <c r="P158" s="84">
        <f>IF(MoM!Q158=0,0,Q158/MoM!Q158*100)</f>
        <v>0</v>
      </c>
      <c r="Q158" s="84">
        <f>IF(MoM!R158=0,0,R158/MoM!R158*100)</f>
        <v>0</v>
      </c>
      <c r="R158" s="84">
        <f>IF(MoM!S158=0,0,S158/MoM!S158*100)</f>
        <v>0</v>
      </c>
      <c r="S158" s="84">
        <f>IF(MoM!T158=0,0,T158/MoM!T158*100)</f>
        <v>0</v>
      </c>
      <c r="T158" s="84">
        <f>IF(MoM!U158=0,0,U158/MoM!U158*100)</f>
        <v>0</v>
      </c>
      <c r="U158" s="84">
        <f>IF(MoM!V158=0,0,V158/MoM!V158*100)</f>
        <v>0</v>
      </c>
      <c r="V158" s="84">
        <f>IF(MoM!W158=0,0,W158/MoM!W158*100)</f>
        <v>0</v>
      </c>
      <c r="W158" s="84">
        <f>IF(MoM!X158=0,0,X158/MoM!X158*100)</f>
        <v>0</v>
      </c>
      <c r="X158" s="84">
        <f>IF(MoM!Y158=0,0,Y158/MoM!Y158*100)</f>
        <v>0</v>
      </c>
      <c r="Y158" s="84">
        <f>IF(MoM!Z158=0,0,Z158/MoM!Z158*100)</f>
        <v>0</v>
      </c>
      <c r="Z158" s="84">
        <f>IF(MoM!AA158=0,0,AA158/MoM!AA158*100)</f>
        <v>0</v>
      </c>
      <c r="AA158" s="84">
        <f>IF(MoM!AB158=0,0,AB158/MoM!AB158*100)</f>
        <v>0</v>
      </c>
      <c r="AB158" s="84">
        <f>IF(MoM!AC158=0,0,AC158/MoM!AC158*100)</f>
        <v>0</v>
      </c>
      <c r="AC158" s="84">
        <f>IF(MoM!AD158=0,0,AD158/MoM!AD158*100)</f>
        <v>0</v>
      </c>
      <c r="AD158" s="84">
        <f>IF(MoM!AE158=0,0,AE158/MoM!AE158*100)</f>
        <v>0</v>
      </c>
      <c r="AE158" s="84">
        <f>IF(MoM!AF158=0,0,AF158/MoM!AF158*100)</f>
        <v>0</v>
      </c>
      <c r="AF158" s="84">
        <f>IF(MoM!AG158=0,0,AG158/MoM!AG158*100)</f>
        <v>0</v>
      </c>
      <c r="AG158" s="84">
        <f>IF(MoM!AH158=0,0,AH158/MoM!AH158*100)</f>
        <v>0</v>
      </c>
      <c r="AH158" s="84">
        <f>IF(MoM!AI158=0,0,AI158/MoM!AI158*100)</f>
        <v>0</v>
      </c>
      <c r="AI158" s="84">
        <f>IF(MoM!AJ158=0,0,AJ158/MoM!AJ158*100)</f>
        <v>0</v>
      </c>
      <c r="AJ158" s="84">
        <f>IF(MoM!AK158=0,0,AK158/MoM!AK158*100)</f>
        <v>0</v>
      </c>
      <c r="AK158" s="84">
        <f>IF(MoM!AL158=0,0,AL158/MoM!AL158*100)</f>
        <v>0</v>
      </c>
      <c r="AL158" s="84">
        <f>IF(MoM!AM158=0,0,AM158/MoM!AM158*100)</f>
        <v>0</v>
      </c>
      <c r="AM158" s="84">
        <f>IF(MoM!AN158=0,0,AN158/MoM!AN158*100)</f>
        <v>0</v>
      </c>
      <c r="AN158" s="84">
        <f>IF(MoM!AO158=0,0,AO158/MoM!AO158*100)</f>
        <v>0</v>
      </c>
      <c r="AO158" s="84">
        <f>IF(MoM!AP158=0,0,AP158/MoM!AP158*100)</f>
        <v>0</v>
      </c>
      <c r="AP158" s="84">
        <f>IF(MoM!AQ158=0,0,AQ158/MoM!AQ158*100)</f>
        <v>0</v>
      </c>
      <c r="AQ158" s="84">
        <f>IF(MoM!AR158=0,0,AR158/MoM!AR158*100)</f>
        <v>0</v>
      </c>
      <c r="AR158" s="84">
        <f>IF(MoM!AS158=0,0,AS158/MoM!AS158*100)</f>
        <v>0</v>
      </c>
      <c r="AS158" s="84">
        <f>IF(MoM!AT158=0,0,AT158/MoM!AT158*100)</f>
        <v>0</v>
      </c>
      <c r="AT158" s="84">
        <f>IF(MoM!AU158=0,0,AU158/MoM!AU158*100)</f>
        <v>0</v>
      </c>
      <c r="AU158" s="84">
        <f>IF(MoM!AV158=0,0,AV158/MoM!AV158*100)</f>
        <v>0</v>
      </c>
      <c r="AV158" s="84">
        <f>IF(MoM!AW158=0,0,AW158/MoM!AW158*100)</f>
        <v>0</v>
      </c>
      <c r="AW158" s="84">
        <f>IF(MoM!AX158=0,0,AX158/MoM!AX158*100)</f>
        <v>0</v>
      </c>
      <c r="AX158" s="84">
        <f>IF(MoM!AY158=0,0,AY158/MoM!AY158*100)</f>
        <v>0</v>
      </c>
      <c r="AY158" s="84">
        <f>IF(MoM!AZ158=0,0,AZ158/MoM!AZ158*100)</f>
        <v>0</v>
      </c>
      <c r="AZ158" s="84">
        <f>IF(MoM!BA158=0,0,BA158/MoM!BA158*100)</f>
        <v>0</v>
      </c>
      <c r="BA158" s="84">
        <f>IF(MoM!BB158=0,0,BB158/MoM!BB158*100)</f>
        <v>0</v>
      </c>
      <c r="BB158" s="84">
        <f>IF(MoM!BC158=0,0,BC158/MoM!BC158*100)</f>
        <v>0</v>
      </c>
      <c r="BC158" s="84">
        <f>IF(MoM!BD158=0,0,BD158/MoM!BD158*100)</f>
        <v>0</v>
      </c>
      <c r="BD158" s="84">
        <f>IF(MoM!BE158=0,0,BE158/MoM!BE158*100)</f>
        <v>0</v>
      </c>
      <c r="BE158" s="137">
        <v>1</v>
      </c>
      <c r="BF158" s="84">
        <f>BE158*MoM!BF158/100</f>
        <v>0</v>
      </c>
      <c r="BG158" s="84">
        <f>BF158*MoM!BG158/100</f>
        <v>0</v>
      </c>
      <c r="BH158" s="84">
        <f>BG158*MoM!BH158/100</f>
        <v>0</v>
      </c>
      <c r="BI158" s="84">
        <f>BH158*MoM!BI158/100</f>
        <v>0</v>
      </c>
      <c r="BJ158" s="84">
        <f>BI158*MoM!BJ158/100</f>
        <v>0</v>
      </c>
      <c r="BK158" s="84">
        <f>BJ158*MoM!BK158/100</f>
        <v>0</v>
      </c>
      <c r="BL158" s="84">
        <f>BK158*MoM!BL158/100</f>
        <v>0</v>
      </c>
      <c r="BM158" s="84">
        <f>BL158*MoM!BM158/100</f>
        <v>0</v>
      </c>
      <c r="BN158" s="84">
        <f>BM158*MoM!BN158/100</f>
        <v>0</v>
      </c>
      <c r="BO158" s="84">
        <f>BN158*MoM!BO158/100</f>
        <v>0</v>
      </c>
      <c r="BP158" s="84">
        <f>BO158*MoM!BP158/100</f>
        <v>0</v>
      </c>
      <c r="BQ158" s="84">
        <f>BP158*MoM!BQ158/100</f>
        <v>0</v>
      </c>
      <c r="BR158" s="84">
        <f>BQ158*MoM!BR158/100</f>
        <v>0</v>
      </c>
      <c r="BS158" s="84">
        <f>BR158*MoM!BS158/100</f>
        <v>0</v>
      </c>
      <c r="BT158" s="84">
        <f>BS158*MoM!BT158/100</f>
        <v>0</v>
      </c>
    </row>
    <row r="159" spans="1:72" ht="28.5" x14ac:dyDescent="0.45">
      <c r="A159" s="84">
        <f>Веса!A159</f>
        <v>1</v>
      </c>
      <c r="B159" s="84">
        <f>MoM!B159</f>
        <v>1</v>
      </c>
      <c r="C159" s="84">
        <f>БИПЦ_НДС!E159</f>
        <v>1</v>
      </c>
      <c r="D159" s="84">
        <f t="shared" si="2"/>
        <v>0</v>
      </c>
      <c r="E159" s="84">
        <v>0</v>
      </c>
      <c r="F159" s="84">
        <v>1</v>
      </c>
      <c r="G159" s="84">
        <v>0</v>
      </c>
      <c r="H159" s="84">
        <v>1</v>
      </c>
      <c r="I159" s="84">
        <v>0</v>
      </c>
      <c r="J159" s="139" t="s">
        <v>158</v>
      </c>
      <c r="K159" s="139" t="s">
        <v>158</v>
      </c>
      <c r="L159" s="99" t="str">
        <f>MoM!J159</f>
        <v>Перчатки трикотажные женские, пара</v>
      </c>
      <c r="M159" s="84">
        <f>IF(MoM!N159=0,0,N159/MoM!N159*100)</f>
        <v>0.80850488830397238</v>
      </c>
      <c r="N159" s="84">
        <f>IF(MoM!O159=0,0,O159/MoM!O159*100)</f>
        <v>0.81513462838806483</v>
      </c>
      <c r="O159" s="84">
        <f>IF(MoM!P159=0,0,P159/MoM!P159*100)</f>
        <v>0.81831365343877827</v>
      </c>
      <c r="P159" s="84">
        <f>IF(MoM!Q159=0,0,Q159/MoM!Q159*100)</f>
        <v>0.81929562982290483</v>
      </c>
      <c r="Q159" s="84">
        <f>IF(MoM!R159=0,0,R159/MoM!R159*100)</f>
        <v>0.81921370025992246</v>
      </c>
      <c r="R159" s="84">
        <f>IF(MoM!S159=0,0,S159/MoM!S159*100)</f>
        <v>0.81921370025992246</v>
      </c>
      <c r="S159" s="84">
        <f>IF(MoM!T159=0,0,T159/MoM!T159*100)</f>
        <v>0.81929562162994851</v>
      </c>
      <c r="T159" s="84">
        <f>IF(MoM!U159=0,0,U159/MoM!U159*100)</f>
        <v>0.82027877637590452</v>
      </c>
      <c r="U159" s="84">
        <f>IF(MoM!V159=0,0,V159/MoM!V159*100)</f>
        <v>0.82790736899620054</v>
      </c>
      <c r="V159" s="84">
        <f>IF(MoM!W159=0,0,W159/MoM!W159*100)</f>
        <v>0.85696691764796729</v>
      </c>
      <c r="W159" s="84">
        <f>IF(MoM!X159=0,0,X159/MoM!X159*100)</f>
        <v>0.88053350788328633</v>
      </c>
      <c r="X159" s="84">
        <f>IF(MoM!Y159=0,0,Y159/MoM!Y159*100)</f>
        <v>0.89109990997788568</v>
      </c>
      <c r="Y159" s="84">
        <f>IF(MoM!Z159=0,0,Z159/MoM!Z159*100)</f>
        <v>0.89698116938373962</v>
      </c>
      <c r="Z159" s="84">
        <f>IF(MoM!AA159=0,0,AA159/MoM!AA159*100)</f>
        <v>0.90110728276290486</v>
      </c>
      <c r="AA159" s="84">
        <f>IF(MoM!AB159=0,0,AB159/MoM!AB159*100)</f>
        <v>0.90471171189395649</v>
      </c>
      <c r="AB159" s="84">
        <f>IF(MoM!AC159=0,0,AC159/MoM!AC159*100)</f>
        <v>0.90498312540752468</v>
      </c>
      <c r="AC159" s="84">
        <f>IF(MoM!AD159=0,0,AD159/MoM!AD159*100)</f>
        <v>0.90525462034514692</v>
      </c>
      <c r="AD159" s="84">
        <f>IF(MoM!AE159=0,0,AE159/MoM!AE159*100)</f>
        <v>0.90507356942107797</v>
      </c>
      <c r="AE159" s="84">
        <f>IF(MoM!AF159=0,0,AF159/MoM!AF159*100)</f>
        <v>0.90480204735025171</v>
      </c>
      <c r="AF159" s="84">
        <f>IF(MoM!AG159=0,0,AG159/MoM!AG159*100)</f>
        <v>0.90516396816919187</v>
      </c>
      <c r="AG159" s="84">
        <f>IF(MoM!AH159=0,0,AH159/MoM!AH159*100)</f>
        <v>0.91475870623178523</v>
      </c>
      <c r="AH159" s="84">
        <f>IF(MoM!AI159=0,0,AI159/MoM!AI159*100)</f>
        <v>0.92811418334276929</v>
      </c>
      <c r="AI159" s="84">
        <f>IF(MoM!AJ159=0,0,AJ159/MoM!AJ159*100)</f>
        <v>0.94435618155126777</v>
      </c>
      <c r="AJ159" s="84">
        <f>IF(MoM!AK159=0,0,AK159/MoM!AK159*100)</f>
        <v>0.9525720803307639</v>
      </c>
      <c r="AK159" s="84">
        <f>IF(MoM!AL159=0,0,AL159/MoM!AL159*100)</f>
        <v>0.95628711144405387</v>
      </c>
      <c r="AL159" s="84">
        <f>IF(MoM!AM159=0,0,AM159/MoM!AM159*100)</f>
        <v>0.96030351731211905</v>
      </c>
      <c r="AM159" s="84">
        <f>IF(MoM!AN159=0,0,AN159/MoM!AN159*100)</f>
        <v>0.96020748696038771</v>
      </c>
      <c r="AN159" s="84">
        <f>IF(MoM!AO159=0,0,AO159/MoM!AO159*100)</f>
        <v>0.95991942471429959</v>
      </c>
      <c r="AO159" s="84">
        <f>IF(MoM!AP159=0,0,AP159/MoM!AP159*100)</f>
        <v>0.95915148917452819</v>
      </c>
      <c r="AP159" s="84">
        <f>IF(MoM!AQ159=0,0,AQ159/MoM!AQ159*100)</f>
        <v>0.9590555740256107</v>
      </c>
      <c r="AQ159" s="84">
        <f>IF(MoM!AR159=0,0,AR159/MoM!AR159*100)</f>
        <v>0.9586719517960004</v>
      </c>
      <c r="AR159" s="84">
        <f>IF(MoM!AS159=0,0,AS159/MoM!AS159*100)</f>
        <v>0.95905542057671889</v>
      </c>
      <c r="AS159" s="84">
        <f>IF(MoM!AT159=0,0,AT159/MoM!AT159*100)</f>
        <v>0.96356298105342941</v>
      </c>
      <c r="AT159" s="84">
        <f>IF(MoM!AU159=0,0,AU159/MoM!AU159*100)</f>
        <v>0.97348767975827966</v>
      </c>
      <c r="AU159" s="84">
        <f>IF(MoM!AV159=0,0,AV159/MoM!AV159*100)</f>
        <v>0.98692180973894394</v>
      </c>
      <c r="AV159" s="84">
        <f>IF(MoM!AW159=0,0,AW159/MoM!AW159*100)</f>
        <v>0.99244857187348201</v>
      </c>
      <c r="AW159" s="84">
        <f>IF(MoM!AX159=0,0,AX159/MoM!AX159*100)</f>
        <v>0.9971130801612873</v>
      </c>
      <c r="AX159" s="84">
        <f>IF(MoM!AY159=0,0,AY159/MoM!AY159*100)</f>
        <v>0.99701336885327108</v>
      </c>
      <c r="AY159" s="84">
        <f>IF(MoM!AZ159=0,0,AZ159/MoM!AZ159*100)</f>
        <v>0.99621575815818841</v>
      </c>
      <c r="AZ159" s="84">
        <f>IF(MoM!BA159=0,0,BA159/MoM!BA159*100)</f>
        <v>0.99591689343074097</v>
      </c>
      <c r="BA159" s="84">
        <f>IF(MoM!BB159=0,0,BB159/MoM!BB159*100)</f>
        <v>0.99531934329468252</v>
      </c>
      <c r="BB159" s="84">
        <f>IF(MoM!BC159=0,0,BC159/MoM!BC159*100)</f>
        <v>0.99502074749169411</v>
      </c>
      <c r="BC159" s="84">
        <f>IF(MoM!BD159=0,0,BD159/MoM!BD159*100)</f>
        <v>0.99492124541694493</v>
      </c>
      <c r="BD159" s="84">
        <f>IF(MoM!BE159=0,0,BE159/MoM!BE159*100)</f>
        <v>0.99611515091144531</v>
      </c>
      <c r="BE159" s="137">
        <v>1</v>
      </c>
      <c r="BF159" s="84">
        <f>BE159*MoM!BF159/100</f>
        <v>1.004</v>
      </c>
      <c r="BG159" s="84">
        <f>BF159*MoM!BG159/100</f>
        <v>1.0140400000000001</v>
      </c>
      <c r="BH159" s="84">
        <f>BG159*MoM!BH159/100</f>
        <v>1.020327048</v>
      </c>
      <c r="BI159" s="84">
        <f>BH159*MoM!BI159/100</f>
        <v>1.0222656693912</v>
      </c>
      <c r="BJ159" s="84">
        <f>BI159*MoM!BJ159/100</f>
        <v>1.0224701225250781</v>
      </c>
      <c r="BK159" s="84">
        <f>BJ159*MoM!BK159/100</f>
        <v>1.0223678755128254</v>
      </c>
      <c r="BL159" s="84">
        <f>BK159*MoM!BL159/100</f>
        <v>1.0215499812124151</v>
      </c>
      <c r="BM159" s="84">
        <f>BL159*MoM!BM159/100</f>
        <v>1.0213456712161726</v>
      </c>
      <c r="BN159" s="84">
        <f>BM159*MoM!BN159/100</f>
        <v>1.0210392675148077</v>
      </c>
      <c r="BO159" s="84">
        <f>BN159*MoM!BO159/100</f>
        <v>1.020937163588056</v>
      </c>
      <c r="BP159" s="84">
        <f>BO159*MoM!BP159/100</f>
        <v>1.0215497258862087</v>
      </c>
      <c r="BQ159" s="84">
        <f>BP159*MoM!BQ159/100</f>
        <v>1.0236949803105697</v>
      </c>
      <c r="BR159" s="84">
        <f>BQ159*MoM!BR159/100</f>
        <v>1.0283016077219673</v>
      </c>
      <c r="BS159" s="84">
        <f>BR159*MoM!BS159/100</f>
        <v>1.0376591523522372</v>
      </c>
      <c r="BT159" s="84">
        <f>BS159*MoM!BT159/100</f>
        <v>1.0397344706569416</v>
      </c>
    </row>
    <row r="160" spans="1:72" x14ac:dyDescent="0.45">
      <c r="A160" s="84">
        <f>Веса!A160</f>
        <v>0</v>
      </c>
      <c r="B160" s="84">
        <f>MoM!B160</f>
        <v>0</v>
      </c>
      <c r="C160" s="84">
        <f>БИПЦ_НДС!E160</f>
        <v>1</v>
      </c>
      <c r="D160" s="84">
        <f t="shared" si="2"/>
        <v>0</v>
      </c>
      <c r="E160" s="84">
        <v>0</v>
      </c>
      <c r="F160" s="84">
        <v>1</v>
      </c>
      <c r="G160" s="84">
        <v>0</v>
      </c>
      <c r="H160" s="84">
        <v>1</v>
      </c>
      <c r="I160" s="84">
        <v>0</v>
      </c>
      <c r="J160" s="139" t="s">
        <v>159</v>
      </c>
      <c r="K160" s="139" t="s">
        <v>159</v>
      </c>
      <c r="L160" s="99" t="str">
        <f>MoM!J160</f>
        <v>Шарф для взрослых, шт.</v>
      </c>
      <c r="M160" s="84">
        <f>IF(MoM!N160=0,0,N160/MoM!N160*100)</f>
        <v>0</v>
      </c>
      <c r="N160" s="84">
        <f>IF(MoM!O160=0,0,O160/MoM!O160*100)</f>
        <v>0</v>
      </c>
      <c r="O160" s="84">
        <f>IF(MoM!P160=0,0,P160/MoM!P160*100)</f>
        <v>0</v>
      </c>
      <c r="P160" s="84">
        <f>IF(MoM!Q160=0,0,Q160/MoM!Q160*100)</f>
        <v>0</v>
      </c>
      <c r="Q160" s="84">
        <f>IF(MoM!R160=0,0,R160/MoM!R160*100)</f>
        <v>0</v>
      </c>
      <c r="R160" s="84">
        <f>IF(MoM!S160=0,0,S160/MoM!S160*100)</f>
        <v>0</v>
      </c>
      <c r="S160" s="84">
        <f>IF(MoM!T160=0,0,T160/MoM!T160*100)</f>
        <v>0</v>
      </c>
      <c r="T160" s="84">
        <f>IF(MoM!U160=0,0,U160/MoM!U160*100)</f>
        <v>0</v>
      </c>
      <c r="U160" s="84">
        <f>IF(MoM!V160=0,0,V160/MoM!V160*100)</f>
        <v>0</v>
      </c>
      <c r="V160" s="84">
        <f>IF(MoM!W160=0,0,W160/MoM!W160*100)</f>
        <v>0</v>
      </c>
      <c r="W160" s="84">
        <f>IF(MoM!X160=0,0,X160/MoM!X160*100)</f>
        <v>0</v>
      </c>
      <c r="X160" s="84">
        <f>IF(MoM!Y160=0,0,Y160/MoM!Y160*100)</f>
        <v>0</v>
      </c>
      <c r="Y160" s="84">
        <f>IF(MoM!Z160=0,0,Z160/MoM!Z160*100)</f>
        <v>0</v>
      </c>
      <c r="Z160" s="84">
        <f>IF(MoM!AA160=0,0,AA160/MoM!AA160*100)</f>
        <v>0</v>
      </c>
      <c r="AA160" s="84">
        <f>IF(MoM!AB160=0,0,AB160/MoM!AB160*100)</f>
        <v>0</v>
      </c>
      <c r="AB160" s="84">
        <f>IF(MoM!AC160=0,0,AC160/MoM!AC160*100)</f>
        <v>0</v>
      </c>
      <c r="AC160" s="84">
        <f>IF(MoM!AD160=0,0,AD160/MoM!AD160*100)</f>
        <v>0</v>
      </c>
      <c r="AD160" s="84">
        <f>IF(MoM!AE160=0,0,AE160/MoM!AE160*100)</f>
        <v>0</v>
      </c>
      <c r="AE160" s="84">
        <f>IF(MoM!AF160=0,0,AF160/MoM!AF160*100)</f>
        <v>0</v>
      </c>
      <c r="AF160" s="84">
        <f>IF(MoM!AG160=0,0,AG160/MoM!AG160*100)</f>
        <v>0</v>
      </c>
      <c r="AG160" s="84">
        <f>IF(MoM!AH160=0,0,AH160/MoM!AH160*100)</f>
        <v>0</v>
      </c>
      <c r="AH160" s="84">
        <f>IF(MoM!AI160=0,0,AI160/MoM!AI160*100)</f>
        <v>0</v>
      </c>
      <c r="AI160" s="84">
        <f>IF(MoM!AJ160=0,0,AJ160/MoM!AJ160*100)</f>
        <v>0</v>
      </c>
      <c r="AJ160" s="84">
        <f>IF(MoM!AK160=0,0,AK160/MoM!AK160*100)</f>
        <v>0</v>
      </c>
      <c r="AK160" s="84">
        <f>IF(MoM!AL160=0,0,AL160/MoM!AL160*100)</f>
        <v>0</v>
      </c>
      <c r="AL160" s="84">
        <f>IF(MoM!AM160=0,0,AM160/MoM!AM160*100)</f>
        <v>0</v>
      </c>
      <c r="AM160" s="84">
        <f>IF(MoM!AN160=0,0,AN160/MoM!AN160*100)</f>
        <v>0</v>
      </c>
      <c r="AN160" s="84">
        <f>IF(MoM!AO160=0,0,AO160/MoM!AO160*100)</f>
        <v>0</v>
      </c>
      <c r="AO160" s="84">
        <f>IF(MoM!AP160=0,0,AP160/MoM!AP160*100)</f>
        <v>0</v>
      </c>
      <c r="AP160" s="84">
        <f>IF(MoM!AQ160=0,0,AQ160/MoM!AQ160*100)</f>
        <v>0</v>
      </c>
      <c r="AQ160" s="84">
        <f>IF(MoM!AR160=0,0,AR160/MoM!AR160*100)</f>
        <v>0</v>
      </c>
      <c r="AR160" s="84">
        <f>IF(MoM!AS160=0,0,AS160/MoM!AS160*100)</f>
        <v>0</v>
      </c>
      <c r="AS160" s="84">
        <f>IF(MoM!AT160=0,0,AT160/MoM!AT160*100)</f>
        <v>0</v>
      </c>
      <c r="AT160" s="84">
        <f>IF(MoM!AU160=0,0,AU160/MoM!AU160*100)</f>
        <v>0</v>
      </c>
      <c r="AU160" s="84">
        <f>IF(MoM!AV160=0,0,AV160/MoM!AV160*100)</f>
        <v>0</v>
      </c>
      <c r="AV160" s="84">
        <f>IF(MoM!AW160=0,0,AW160/MoM!AW160*100)</f>
        <v>0</v>
      </c>
      <c r="AW160" s="84">
        <f>IF(MoM!AX160=0,0,AX160/MoM!AX160*100)</f>
        <v>0</v>
      </c>
      <c r="AX160" s="84">
        <f>IF(MoM!AY160=0,0,AY160/MoM!AY160*100)</f>
        <v>0</v>
      </c>
      <c r="AY160" s="84">
        <f>IF(MoM!AZ160=0,0,AZ160/MoM!AZ160*100)</f>
        <v>0</v>
      </c>
      <c r="AZ160" s="84">
        <f>IF(MoM!BA160=0,0,BA160/MoM!BA160*100)</f>
        <v>0</v>
      </c>
      <c r="BA160" s="84">
        <f>IF(MoM!BB160=0,0,BB160/MoM!BB160*100)</f>
        <v>0</v>
      </c>
      <c r="BB160" s="84">
        <f>IF(MoM!BC160=0,0,BC160/MoM!BC160*100)</f>
        <v>0</v>
      </c>
      <c r="BC160" s="84">
        <f>IF(MoM!BD160=0,0,BD160/MoM!BD160*100)</f>
        <v>0</v>
      </c>
      <c r="BD160" s="84">
        <f>IF(MoM!BE160=0,0,BE160/MoM!BE160*100)</f>
        <v>0</v>
      </c>
      <c r="BE160" s="137">
        <v>1</v>
      </c>
      <c r="BF160" s="84">
        <f>BE160*MoM!BF160/100</f>
        <v>0</v>
      </c>
      <c r="BG160" s="84">
        <f>BF160*MoM!BG160/100</f>
        <v>0</v>
      </c>
      <c r="BH160" s="84">
        <f>BG160*MoM!BH160/100</f>
        <v>0</v>
      </c>
      <c r="BI160" s="84">
        <f>BH160*MoM!BI160/100</f>
        <v>0</v>
      </c>
      <c r="BJ160" s="84">
        <f>BI160*MoM!BJ160/100</f>
        <v>0</v>
      </c>
      <c r="BK160" s="84">
        <f>BJ160*MoM!BK160/100</f>
        <v>0</v>
      </c>
      <c r="BL160" s="84">
        <f>BK160*MoM!BL160/100</f>
        <v>0</v>
      </c>
      <c r="BM160" s="84">
        <f>BL160*MoM!BM160/100</f>
        <v>0</v>
      </c>
      <c r="BN160" s="84">
        <f>BM160*MoM!BN160/100</f>
        <v>0</v>
      </c>
      <c r="BO160" s="84">
        <f>BN160*MoM!BO160/100</f>
        <v>0</v>
      </c>
      <c r="BP160" s="84">
        <f>BO160*MoM!BP160/100</f>
        <v>0</v>
      </c>
      <c r="BQ160" s="84">
        <f>BP160*MoM!BQ160/100</f>
        <v>0</v>
      </c>
      <c r="BR160" s="84">
        <f>BQ160*MoM!BR160/100</f>
        <v>0</v>
      </c>
      <c r="BS160" s="84">
        <f>BR160*MoM!BS160/100</f>
        <v>0</v>
      </c>
      <c r="BT160" s="84">
        <f>BS160*MoM!BT160/100</f>
        <v>0</v>
      </c>
    </row>
    <row r="161" spans="1:72" ht="28.5" x14ac:dyDescent="0.45">
      <c r="A161" s="84">
        <f>Веса!A161</f>
        <v>1</v>
      </c>
      <c r="B161" s="84">
        <f>MoM!B161</f>
        <v>1</v>
      </c>
      <c r="C161" s="84">
        <f>БИПЦ_НДС!E161</f>
        <v>1</v>
      </c>
      <c r="D161" s="84">
        <f t="shared" si="2"/>
        <v>0</v>
      </c>
      <c r="E161" s="84">
        <v>0</v>
      </c>
      <c r="F161" s="84">
        <v>1</v>
      </c>
      <c r="G161" s="84">
        <v>0</v>
      </c>
      <c r="H161" s="84">
        <v>1</v>
      </c>
      <c r="I161" s="84">
        <v>0</v>
      </c>
      <c r="J161" s="139" t="s">
        <v>160</v>
      </c>
      <c r="K161" s="139" t="s">
        <v>160</v>
      </c>
      <c r="L161" s="99" t="str">
        <f>MoM!J161</f>
        <v>Майка, футболка мужская бельевая, шт.</v>
      </c>
      <c r="M161" s="84">
        <f>IF(MoM!N161=0,0,N161/MoM!N161*100)</f>
        <v>0.74394560549746136</v>
      </c>
      <c r="N161" s="84">
        <f>IF(MoM!O161=0,0,O161/MoM!O161*100)</f>
        <v>0.76440410964864158</v>
      </c>
      <c r="O161" s="84">
        <f>IF(MoM!P161=0,0,P161/MoM!P161*100)</f>
        <v>0.78190896375959551</v>
      </c>
      <c r="P161" s="84">
        <f>IF(MoM!Q161=0,0,Q161/MoM!Q161*100)</f>
        <v>0.79707799765653153</v>
      </c>
      <c r="Q161" s="84">
        <f>IF(MoM!R161=0,0,R161/MoM!R161*100)</f>
        <v>0.80807767402419162</v>
      </c>
      <c r="R161" s="84">
        <f>IF(MoM!S161=0,0,S161/MoM!S161*100)</f>
        <v>0.81510794978820211</v>
      </c>
      <c r="S161" s="84">
        <f>IF(MoM!T161=0,0,T161/MoM!T161*100)</f>
        <v>0.82105823782165599</v>
      </c>
      <c r="T161" s="84">
        <f>IF(MoM!U161=0,0,U161/MoM!U161*100)</f>
        <v>0.82836565613826874</v>
      </c>
      <c r="U161" s="84">
        <f>IF(MoM!V161=0,0,V161/MoM!V161*100)</f>
        <v>0.83432988886246418</v>
      </c>
      <c r="V161" s="84">
        <f>IF(MoM!W161=0,0,W161/MoM!W161*100)</f>
        <v>0.84367438361772373</v>
      </c>
      <c r="W161" s="84">
        <f>IF(MoM!X161=0,0,X161/MoM!X161*100)</f>
        <v>0.85177365770045377</v>
      </c>
      <c r="X161" s="84">
        <f>IF(MoM!Y161=0,0,Y161/MoM!Y161*100)</f>
        <v>0.85773607330435697</v>
      </c>
      <c r="Y161" s="84">
        <f>IF(MoM!Z161=0,0,Z161/MoM!Z161*100)</f>
        <v>0.86597033960807879</v>
      </c>
      <c r="Z161" s="84">
        <f>IF(MoM!AA161=0,0,AA161/MoM!AA161*100)</f>
        <v>0.87428365486831616</v>
      </c>
      <c r="AA161" s="84">
        <f>IF(MoM!AB161=0,0,AB161/MoM!AB161*100)</f>
        <v>0.88704819622939346</v>
      </c>
      <c r="AB161" s="84">
        <f>IF(MoM!AC161=0,0,AC161/MoM!AC161*100)</f>
        <v>0.89813629868226097</v>
      </c>
      <c r="AC161" s="84">
        <f>IF(MoM!AD161=0,0,AD161/MoM!AD161*100)</f>
        <v>0.9048723209223779</v>
      </c>
      <c r="AD161" s="84">
        <f>IF(MoM!AE161=0,0,AE161/MoM!AE161*100)</f>
        <v>0.91174935056138795</v>
      </c>
      <c r="AE161" s="84">
        <f>IF(MoM!AF161=0,0,AF161/MoM!AF161*100)</f>
        <v>0.91831394588543003</v>
      </c>
      <c r="AF161" s="84">
        <f>IF(MoM!AG161=0,0,AG161/MoM!AG161*100)</f>
        <v>0.9218035388797946</v>
      </c>
      <c r="AG161" s="84">
        <f>IF(MoM!AH161=0,0,AH161/MoM!AH161*100)</f>
        <v>0.92705781905140938</v>
      </c>
      <c r="AH161" s="84">
        <f>IF(MoM!AI161=0,0,AI161/MoM!AI161*100)</f>
        <v>0.93382534113048477</v>
      </c>
      <c r="AI161" s="84">
        <f>IF(MoM!AJ161=0,0,AJ161/MoM!AJ161*100)</f>
        <v>0.93774740756323283</v>
      </c>
      <c r="AJ161" s="84">
        <f>IF(MoM!AK161=0,0,AK161/MoM!AK161*100)</f>
        <v>0.94281124356407431</v>
      </c>
      <c r="AK161" s="84">
        <f>IF(MoM!AL161=0,0,AL161/MoM!AL161*100)</f>
        <v>0.9475252997818947</v>
      </c>
      <c r="AL161" s="84">
        <f>IF(MoM!AM161=0,0,AM161/MoM!AM161*100)</f>
        <v>0.94998886556132767</v>
      </c>
      <c r="AM161" s="84">
        <f>IF(MoM!AN161=0,0,AN161/MoM!AN161*100)</f>
        <v>0.95587879652780794</v>
      </c>
      <c r="AN161" s="84">
        <f>IF(MoM!AO161=0,0,AO161/MoM!AO161*100)</f>
        <v>0.96123171778836369</v>
      </c>
      <c r="AO161" s="84">
        <f>IF(MoM!AP161=0,0,AP161/MoM!AP161*100)</f>
        <v>0.96440378245706537</v>
      </c>
      <c r="AP161" s="84">
        <f>IF(MoM!AQ161=0,0,AQ161/MoM!AQ161*100)</f>
        <v>0.96855071872163079</v>
      </c>
      <c r="AQ161" s="84">
        <f>IF(MoM!AR161=0,0,AR161/MoM!AR161*100)</f>
        <v>0.96980983465596893</v>
      </c>
      <c r="AR161" s="84">
        <f>IF(MoM!AS161=0,0,AS161/MoM!AS161*100)</f>
        <v>0.97359209301112726</v>
      </c>
      <c r="AS161" s="84">
        <f>IF(MoM!AT161=0,0,AT161/MoM!AT161*100)</f>
        <v>0.97855741268548413</v>
      </c>
      <c r="AT161" s="84">
        <f>IF(MoM!AU161=0,0,AU161/MoM!AU161*100)</f>
        <v>0.9798295373219752</v>
      </c>
      <c r="AU161" s="84">
        <f>IF(MoM!AV161=0,0,AV161/MoM!AV161*100)</f>
        <v>0.98110331572049381</v>
      </c>
      <c r="AV161" s="84">
        <f>IF(MoM!AW161=0,0,AW161/MoM!AW161*100)</f>
        <v>0.98326174301507885</v>
      </c>
      <c r="AW161" s="84">
        <f>IF(MoM!AX161=0,0,AX161/MoM!AX161*100)</f>
        <v>0.98395002623518935</v>
      </c>
      <c r="AX161" s="84">
        <f>IF(MoM!AY161=0,0,AY161/MoM!AY161*100)</f>
        <v>0.98581953128503619</v>
      </c>
      <c r="AY161" s="84">
        <f>IF(MoM!AZ161=0,0,AZ161/MoM!AZ161*100)</f>
        <v>0.98710109667570667</v>
      </c>
      <c r="AZ161" s="84">
        <f>IF(MoM!BA161=0,0,BA161/MoM!BA161*100)</f>
        <v>0.98927271908839309</v>
      </c>
      <c r="BA161" s="84">
        <f>IF(MoM!BB161=0,0,BB161/MoM!BB161*100)</f>
        <v>0.9935265917804732</v>
      </c>
      <c r="BB161" s="84">
        <f>IF(MoM!BC161=0,0,BC161/MoM!BC161*100)</f>
        <v>0.99561299762321209</v>
      </c>
      <c r="BC161" s="84">
        <f>IF(MoM!BD161=0,0,BD161/MoM!BD161*100)</f>
        <v>0.99710641711964698</v>
      </c>
      <c r="BD161" s="84">
        <f>IF(MoM!BE161=0,0,BE161/MoM!BE161*100)</f>
        <v>0.9989012086704625</v>
      </c>
      <c r="BE161" s="137">
        <v>1</v>
      </c>
      <c r="BF161" s="84">
        <f>BE161*MoM!BF161/100</f>
        <v>1.0033000000000001</v>
      </c>
      <c r="BG161" s="84">
        <f>BF161*MoM!BG161/100</f>
        <v>1.00490528</v>
      </c>
      <c r="BH161" s="84">
        <f>BG161*MoM!BH161/100</f>
        <v>1.0056087136959999</v>
      </c>
      <c r="BI161" s="84">
        <f>BH161*MoM!BI161/100</f>
        <v>1.0104356355217408</v>
      </c>
      <c r="BJ161" s="84">
        <f>BI161*MoM!BJ161/100</f>
        <v>1.0133658988647538</v>
      </c>
      <c r="BK161" s="84">
        <f>BJ161*MoM!BK161/100</f>
        <v>1.0174193624602128</v>
      </c>
      <c r="BL161" s="84">
        <f>BK161*MoM!BL161/100</f>
        <v>1.0200646528026094</v>
      </c>
      <c r="BM161" s="84">
        <f>BL161*MoM!BM161/100</f>
        <v>1.0221047821082145</v>
      </c>
      <c r="BN161" s="84">
        <f>BM161*MoM!BN161/100</f>
        <v>1.0239445707160093</v>
      </c>
      <c r="BO161" s="84">
        <f>BN161*MoM!BO161/100</f>
        <v>1.0247637263725822</v>
      </c>
      <c r="BP161" s="84">
        <f>BO161*MoM!BP161/100</f>
        <v>1.0272231593158763</v>
      </c>
      <c r="BQ161" s="84">
        <f>BP161*MoM!BQ161/100</f>
        <v>1.0287639940548501</v>
      </c>
      <c r="BR161" s="84">
        <f>BQ161*MoM!BR161/100</f>
        <v>1.0299985108477159</v>
      </c>
      <c r="BS161" s="84">
        <f>BR161*MoM!BS161/100</f>
        <v>1.0322645075715808</v>
      </c>
      <c r="BT161" s="84">
        <f>BS161*MoM!BT161/100</f>
        <v>1.0324709604730951</v>
      </c>
    </row>
    <row r="162" spans="1:72" ht="42.75" x14ac:dyDescent="0.45">
      <c r="A162" s="84">
        <f>Веса!A162</f>
        <v>1</v>
      </c>
      <c r="B162" s="84">
        <f>MoM!B162</f>
        <v>1</v>
      </c>
      <c r="C162" s="84">
        <f>БИПЦ_НДС!E162</f>
        <v>1</v>
      </c>
      <c r="D162" s="84">
        <f t="shared" si="2"/>
        <v>0</v>
      </c>
      <c r="E162" s="84">
        <v>0</v>
      </c>
      <c r="F162" s="84">
        <v>1</v>
      </c>
      <c r="G162" s="84">
        <v>0</v>
      </c>
      <c r="H162" s="84">
        <v>1</v>
      </c>
      <c r="I162" s="84">
        <v>0</v>
      </c>
      <c r="J162" s="139" t="s">
        <v>161</v>
      </c>
      <c r="K162" s="139" t="s">
        <v>161</v>
      </c>
      <c r="L162" s="99" t="str">
        <f>MoM!J162</f>
        <v>Трусы мужские из хлопчатобумажного трикотажного полотна, шт.</v>
      </c>
      <c r="M162" s="84">
        <f>IF(MoM!N162=0,0,N162/MoM!N162*100)</f>
        <v>0.74802541361019803</v>
      </c>
      <c r="N162" s="84">
        <f>IF(MoM!O162=0,0,O162/MoM!O162*100)</f>
        <v>0.77009216331169894</v>
      </c>
      <c r="O162" s="84">
        <f>IF(MoM!P162=0,0,P162/MoM!P162*100)</f>
        <v>0.78972951347614728</v>
      </c>
      <c r="P162" s="84">
        <f>IF(MoM!Q162=0,0,Q162/MoM!Q162*100)</f>
        <v>0.80110161847020378</v>
      </c>
      <c r="Q162" s="84">
        <f>IF(MoM!R162=0,0,R162/MoM!R162*100)</f>
        <v>0.80839164319828261</v>
      </c>
      <c r="R162" s="84">
        <f>IF(MoM!S162=0,0,S162/MoM!S162*100)</f>
        <v>0.8165563987945853</v>
      </c>
      <c r="S162" s="84">
        <f>IF(MoM!T162=0,0,T162/MoM!T162*100)</f>
        <v>0.82063918078855813</v>
      </c>
      <c r="T162" s="84">
        <f>IF(MoM!U162=0,0,U162/MoM!U162*100)</f>
        <v>0.82753254990718217</v>
      </c>
      <c r="U162" s="84">
        <f>IF(MoM!V162=0,0,V162/MoM!V162*100)</f>
        <v>0.83944901862584553</v>
      </c>
      <c r="V162" s="84">
        <f>IF(MoM!W162=0,0,W162/MoM!W162*100)</f>
        <v>0.84817928841955437</v>
      </c>
      <c r="W162" s="84">
        <f>IF(MoM!X162=0,0,X162/MoM!X162*100)</f>
        <v>0.85615217373069818</v>
      </c>
      <c r="X162" s="84">
        <f>IF(MoM!Y162=0,0,Y162/MoM!Y162*100)</f>
        <v>0.86462808025063209</v>
      </c>
      <c r="Y162" s="84">
        <f>IF(MoM!Z162=0,0,Z162/MoM!Z162*100)</f>
        <v>0.8701616999642362</v>
      </c>
      <c r="Z162" s="84">
        <f>IF(MoM!AA162=0,0,AA162/MoM!AA162*100)</f>
        <v>0.87851525228389293</v>
      </c>
      <c r="AA162" s="84">
        <f>IF(MoM!AB162=0,0,AB162/MoM!AB162*100)</f>
        <v>0.88747610785718867</v>
      </c>
      <c r="AB162" s="84">
        <f>IF(MoM!AC162=0,0,AC162/MoM!AC162*100)</f>
        <v>0.89706084982204626</v>
      </c>
      <c r="AC162" s="84">
        <f>IF(MoM!AD162=0,0,AD162/MoM!AD162*100)</f>
        <v>0.90351968794076498</v>
      </c>
      <c r="AD162" s="84">
        <f>IF(MoM!AE162=0,0,AE162/MoM!AE162*100)</f>
        <v>0.90948291788117397</v>
      </c>
      <c r="AE162" s="84">
        <f>IF(MoM!AF162=0,0,AF162/MoM!AF162*100)</f>
        <v>0.91384843588700371</v>
      </c>
      <c r="AF162" s="84">
        <f>IF(MoM!AG162=0,0,AG162/MoM!AG162*100)</f>
        <v>0.92015399009462395</v>
      </c>
      <c r="AG162" s="84">
        <f>IF(MoM!AH162=0,0,AH162/MoM!AH162*100)</f>
        <v>0.92723917581835247</v>
      </c>
      <c r="AH162" s="84">
        <f>IF(MoM!AI162=0,0,AI162/MoM!AI162*100)</f>
        <v>0.93372985004908093</v>
      </c>
      <c r="AI162" s="84">
        <f>IF(MoM!AJ162=0,0,AJ162/MoM!AJ162*100)</f>
        <v>0.93886536422435085</v>
      </c>
      <c r="AJ162" s="84">
        <f>IF(MoM!AK162=0,0,AK162/MoM!AK162*100)</f>
        <v>0.94412301026400725</v>
      </c>
      <c r="AK162" s="84">
        <f>IF(MoM!AL162=0,0,AL162/MoM!AL162*100)</f>
        <v>0.94657773009069368</v>
      </c>
      <c r="AL162" s="84">
        <f>IF(MoM!AM162=0,0,AM162/MoM!AM162*100)</f>
        <v>0.95036404101105643</v>
      </c>
      <c r="AM162" s="84">
        <f>IF(MoM!AN162=0,0,AN162/MoM!AN162*100)</f>
        <v>0.95492578840790954</v>
      </c>
      <c r="AN162" s="84">
        <f>IF(MoM!AO162=0,0,AO162/MoM!AO162*100)</f>
        <v>0.95884098414038188</v>
      </c>
      <c r="AO162" s="84">
        <f>IF(MoM!AP162=0,0,AP162/MoM!AP162*100)</f>
        <v>0.96066278201024868</v>
      </c>
      <c r="AP162" s="84">
        <f>IF(MoM!AQ162=0,0,AQ162/MoM!AQ162*100)</f>
        <v>0.96325657152167632</v>
      </c>
      <c r="AQ162" s="84">
        <f>IF(MoM!AR162=0,0,AR162/MoM!AR162*100)</f>
        <v>0.96470145637895899</v>
      </c>
      <c r="AR162" s="84">
        <f>IF(MoM!AS162=0,0,AS162/MoM!AS162*100)</f>
        <v>0.96759556074809583</v>
      </c>
      <c r="AS162" s="84">
        <f>IF(MoM!AT162=0,0,AT162/MoM!AT162*100)</f>
        <v>0.97465900834155694</v>
      </c>
      <c r="AT162" s="84">
        <f>IF(MoM!AU162=0,0,AU162/MoM!AU162*100)</f>
        <v>0.97651086045740587</v>
      </c>
      <c r="AU162" s="84">
        <f>IF(MoM!AV162=0,0,AV162/MoM!AV162*100)</f>
        <v>0.98022160172714401</v>
      </c>
      <c r="AV162" s="84">
        <f>IF(MoM!AW162=0,0,AW162/MoM!AW162*100)</f>
        <v>0.98257413357128909</v>
      </c>
      <c r="AW162" s="84">
        <f>IF(MoM!AX162=0,0,AX162/MoM!AX162*100)</f>
        <v>0.98503056890521734</v>
      </c>
      <c r="AX162" s="84">
        <f>IF(MoM!AY162=0,0,AY162/MoM!AY162*100)</f>
        <v>0.98769015144126138</v>
      </c>
      <c r="AY162" s="84">
        <f>IF(MoM!AZ162=0,0,AZ162/MoM!AZ162*100)</f>
        <v>0.99015937681986455</v>
      </c>
      <c r="AZ162" s="84">
        <f>IF(MoM!BA162=0,0,BA162/MoM!BA162*100)</f>
        <v>0.99263477526191424</v>
      </c>
      <c r="BA162" s="84">
        <f>IF(MoM!BB162=0,0,BB162/MoM!BB162*100)</f>
        <v>0.99392520046975474</v>
      </c>
      <c r="BB162" s="84">
        <f>IF(MoM!BC162=0,0,BC162/MoM!BC162*100)</f>
        <v>0.99511791071031852</v>
      </c>
      <c r="BC162" s="84">
        <f>IF(MoM!BD162=0,0,BD162/MoM!BD162*100)</f>
        <v>0.99531693429246049</v>
      </c>
      <c r="BD162" s="84">
        <f>IF(MoM!BE162=0,0,BE162/MoM!BE162*100)</f>
        <v>0.99830288509533782</v>
      </c>
      <c r="BE162" s="137">
        <v>1</v>
      </c>
      <c r="BF162" s="84">
        <f>BE162*MoM!BF162/100</f>
        <v>1.004</v>
      </c>
      <c r="BG162" s="84">
        <f>BF162*MoM!BG162/100</f>
        <v>1.0087188</v>
      </c>
      <c r="BH162" s="84">
        <f>BG162*MoM!BH162/100</f>
        <v>1.0135606502400001</v>
      </c>
      <c r="BI162" s="84">
        <f>BH162*MoM!BI162/100</f>
        <v>1.0184257413611522</v>
      </c>
      <c r="BJ162" s="84">
        <f>BI162*MoM!BJ162/100</f>
        <v>1.0220920740300523</v>
      </c>
      <c r="BK162" s="84">
        <f>BJ162*MoM!BK162/100</f>
        <v>1.0252605594595456</v>
      </c>
      <c r="BL162" s="84">
        <f>BK162*MoM!BL162/100</f>
        <v>1.0285413932498162</v>
      </c>
      <c r="BM162" s="84">
        <f>BL162*MoM!BM162/100</f>
        <v>1.0310098925936158</v>
      </c>
      <c r="BN162" s="84">
        <f>BM162*MoM!BN162/100</f>
        <v>1.0323502054539875</v>
      </c>
      <c r="BO162" s="84">
        <f>BN162*MoM!BO162/100</f>
        <v>1.034827845947077</v>
      </c>
      <c r="BP162" s="84">
        <f>BO162*MoM!BP162/100</f>
        <v>1.0359661565776188</v>
      </c>
      <c r="BQ162" s="84">
        <f>BP162*MoM!BQ162/100</f>
        <v>1.0388668618160362</v>
      </c>
      <c r="BR162" s="84">
        <f>BQ162*MoM!BR162/100</f>
        <v>1.039697955305489</v>
      </c>
      <c r="BS162" s="84">
        <f>BR162*MoM!BS162/100</f>
        <v>1.0421932303982222</v>
      </c>
      <c r="BT162" s="84">
        <f>BS162*MoM!BT162/100</f>
        <v>1.0436523009207797</v>
      </c>
    </row>
    <row r="163" spans="1:72" ht="28.5" x14ac:dyDescent="0.45">
      <c r="A163" s="84">
        <f>Веса!A163</f>
        <v>1</v>
      </c>
      <c r="B163" s="84">
        <f>MoM!B163</f>
        <v>1</v>
      </c>
      <c r="C163" s="84">
        <f>БИПЦ_НДС!E163</f>
        <v>1</v>
      </c>
      <c r="D163" s="84">
        <f t="shared" si="2"/>
        <v>0</v>
      </c>
      <c r="E163" s="84">
        <v>0</v>
      </c>
      <c r="F163" s="84">
        <v>1</v>
      </c>
      <c r="G163" s="84">
        <v>0</v>
      </c>
      <c r="H163" s="84">
        <v>1</v>
      </c>
      <c r="I163" s="84">
        <v>0</v>
      </c>
      <c r="J163" s="139" t="s">
        <v>162</v>
      </c>
      <c r="K163" s="139" t="s">
        <v>162</v>
      </c>
      <c r="L163" s="99" t="str">
        <f>MoM!J163</f>
        <v>Майка, футболка женская бельевая, шт.</v>
      </c>
      <c r="M163" s="84">
        <f>IF(MoM!N163=0,0,N163/MoM!N163*100)</f>
        <v>0.77834706181057611</v>
      </c>
      <c r="N163" s="84">
        <f>IF(MoM!O163=0,0,O163/MoM!O163*100)</f>
        <v>0.79601554011367615</v>
      </c>
      <c r="O163" s="84">
        <f>IF(MoM!P163=0,0,P163/MoM!P163*100)</f>
        <v>0.81504031152239298</v>
      </c>
      <c r="P163" s="84">
        <f>IF(MoM!Q163=0,0,Q163/MoM!Q163*100)</f>
        <v>0.82294620254416018</v>
      </c>
      <c r="Q163" s="84">
        <f>IF(MoM!R163=0,0,R163/MoM!R163*100)</f>
        <v>0.83043501298731193</v>
      </c>
      <c r="R163" s="84">
        <f>IF(MoM!S163=0,0,S163/MoM!S163*100)</f>
        <v>0.83898849362108119</v>
      </c>
      <c r="S163" s="84">
        <f>IF(MoM!T163=0,0,T163/MoM!T163*100)</f>
        <v>0.84385462688408353</v>
      </c>
      <c r="T163" s="84">
        <f>IF(MoM!U163=0,0,U163/MoM!U163*100)</f>
        <v>0.84773635816775028</v>
      </c>
      <c r="U163" s="84">
        <f>IF(MoM!V163=0,0,V163/MoM!V163*100)</f>
        <v>0.85697668447177877</v>
      </c>
      <c r="V163" s="84">
        <f>IF(MoM!W163=0,0,W163/MoM!W163*100)</f>
        <v>0.86606063732717964</v>
      </c>
      <c r="W163" s="84">
        <f>IF(MoM!X163=0,0,X163/MoM!X163*100)</f>
        <v>0.87385518306312437</v>
      </c>
      <c r="X163" s="84">
        <f>IF(MoM!Y163=0,0,Y163/MoM!Y163*100)</f>
        <v>0.87918569967980931</v>
      </c>
      <c r="Y163" s="84">
        <f>IF(MoM!Z163=0,0,Z163/MoM!Z163*100)</f>
        <v>0.88375746531814425</v>
      </c>
      <c r="Z163" s="84">
        <f>IF(MoM!AA163=0,0,AA163/MoM!AA163*100)</f>
        <v>0.8912694037733484</v>
      </c>
      <c r="AA163" s="84">
        <f>IF(MoM!AB163=0,0,AB163/MoM!AB163*100)</f>
        <v>0.90053860557259124</v>
      </c>
      <c r="AB163" s="84">
        <f>IF(MoM!AC163=0,0,AC163/MoM!AC163*100)</f>
        <v>0.90738269897494306</v>
      </c>
      <c r="AC163" s="84">
        <f>IF(MoM!AD163=0,0,AD163/MoM!AD163*100)</f>
        <v>0.91527692845602504</v>
      </c>
      <c r="AD163" s="84">
        <f>IF(MoM!AE163=0,0,AE163/MoM!AE163*100)</f>
        <v>0.92003636848399639</v>
      </c>
      <c r="AE163" s="84">
        <f>IF(MoM!AF163=0,0,AF163/MoM!AF163*100)</f>
        <v>0.92463655032641645</v>
      </c>
      <c r="AF163" s="84">
        <f>IF(MoM!AG163=0,0,AG163/MoM!AG163*100)</f>
        <v>0.92833509652772206</v>
      </c>
      <c r="AG163" s="84">
        <f>IF(MoM!AH163=0,0,AH163/MoM!AH163*100)</f>
        <v>0.93325527253931895</v>
      </c>
      <c r="AH163" s="84">
        <f>IF(MoM!AI163=0,0,AI163/MoM!AI163*100)</f>
        <v>0.93773489784750774</v>
      </c>
      <c r="AI163" s="84">
        <f>IF(MoM!AJ163=0,0,AJ163/MoM!AJ163*100)</f>
        <v>0.94214225186739098</v>
      </c>
      <c r="AJ163" s="84">
        <f>IF(MoM!AK163=0,0,AK163/MoM!AK163*100)</f>
        <v>0.9469471773519148</v>
      </c>
      <c r="AK163" s="84">
        <f>IF(MoM!AL163=0,0,AL163/MoM!AL163*100)</f>
        <v>0.95168191323867435</v>
      </c>
      <c r="AL163" s="84">
        <f>IF(MoM!AM163=0,0,AM163/MoM!AM163*100)</f>
        <v>0.95329977249118003</v>
      </c>
      <c r="AM163" s="84">
        <f>IF(MoM!AN163=0,0,AN163/MoM!AN163*100)</f>
        <v>0.95635033176315176</v>
      </c>
      <c r="AN163" s="84">
        <f>IF(MoM!AO163=0,0,AO163/MoM!AO163*100)</f>
        <v>0.96237533885325954</v>
      </c>
      <c r="AO163" s="84">
        <f>IF(MoM!AP163=0,0,AP163/MoM!AP163*100)</f>
        <v>0.96574365253924588</v>
      </c>
      <c r="AP163" s="84">
        <f>IF(MoM!AQ163=0,0,AQ163/MoM!AQ163*100)</f>
        <v>0.96806143730534</v>
      </c>
      <c r="AQ163" s="84">
        <f>IF(MoM!AR163=0,0,AR163/MoM!AR163*100)</f>
        <v>0.96980394789248969</v>
      </c>
      <c r="AR163" s="84">
        <f>IF(MoM!AS163=0,0,AS163/MoM!AS163*100)</f>
        <v>0.97096771262996073</v>
      </c>
      <c r="AS163" s="84">
        <f>IF(MoM!AT163=0,0,AT163/MoM!AT163*100)</f>
        <v>0.97397771253911369</v>
      </c>
      <c r="AT163" s="84">
        <f>IF(MoM!AU163=0,0,AU163/MoM!AU163*100)</f>
        <v>0.97602306573544573</v>
      </c>
      <c r="AU163" s="84">
        <f>IF(MoM!AV163=0,0,AV163/MoM!AV163*100)</f>
        <v>0.97875593031950503</v>
      </c>
      <c r="AV163" s="84">
        <f>IF(MoM!AW163=0,0,AW163/MoM!AW163*100)</f>
        <v>0.98130069573833578</v>
      </c>
      <c r="AW163" s="84">
        <f>IF(MoM!AX163=0,0,AX163/MoM!AX163*100)</f>
        <v>0.98345955726896006</v>
      </c>
      <c r="AX163" s="84">
        <f>IF(MoM!AY163=0,0,AY163/MoM!AY163*100)</f>
        <v>0.98562316829495167</v>
      </c>
      <c r="AY163" s="84">
        <f>IF(MoM!AZ163=0,0,AZ163/MoM!AZ163*100)</f>
        <v>0.98838291316617755</v>
      </c>
      <c r="AZ163" s="84">
        <f>IF(MoM!BA163=0,0,BA163/MoM!BA163*100)</f>
        <v>0.99154573848830918</v>
      </c>
      <c r="BA163" s="84">
        <f>IF(MoM!BB163=0,0,BB163/MoM!BB163*100)</f>
        <v>0.99442122112992537</v>
      </c>
      <c r="BB163" s="84">
        <f>IF(MoM!BC163=0,0,BC163/MoM!BC163*100)</f>
        <v>0.99631062145007221</v>
      </c>
      <c r="BC163" s="84">
        <f>IF(MoM!BD163=0,0,BD163/MoM!BD163*100)</f>
        <v>0.99720730100937727</v>
      </c>
      <c r="BD163" s="84">
        <f>IF(MoM!BE163=0,0,BE163/MoM!BE163*100)</f>
        <v>0.99740674246957906</v>
      </c>
      <c r="BE163" s="137">
        <v>1</v>
      </c>
      <c r="BF163" s="84">
        <f>BE163*MoM!BF163/100</f>
        <v>1.0039</v>
      </c>
      <c r="BG163" s="84">
        <f>BF163*MoM!BG163/100</f>
        <v>1.0074136499999999</v>
      </c>
      <c r="BH163" s="84">
        <f>BG163*MoM!BH163/100</f>
        <v>1.009932184125</v>
      </c>
      <c r="BI163" s="84">
        <f>BH163*MoM!BI163/100</f>
        <v>1.0120530417116624</v>
      </c>
      <c r="BJ163" s="84">
        <f>BI163*MoM!BJ163/100</f>
        <v>1.0143807637075992</v>
      </c>
      <c r="BK163" s="84">
        <f>BJ163*MoM!BK163/100</f>
        <v>1.0171195917696096</v>
      </c>
      <c r="BL163" s="84">
        <f>BK163*MoM!BL163/100</f>
        <v>1.0213914940550419</v>
      </c>
      <c r="BM163" s="84">
        <f>BL163*MoM!BM163/100</f>
        <v>1.0238428336407739</v>
      </c>
      <c r="BN163" s="84">
        <f>BM163*MoM!BN163/100</f>
        <v>1.0256857507413273</v>
      </c>
      <c r="BO163" s="84">
        <f>BN163*MoM!BO163/100</f>
        <v>1.0279422593929581</v>
      </c>
      <c r="BP163" s="84">
        <f>BO163*MoM!BP163/100</f>
        <v>1.0305121150414405</v>
      </c>
      <c r="BQ163" s="84">
        <f>BP163*MoM!BQ163/100</f>
        <v>1.0333975489635565</v>
      </c>
      <c r="BR163" s="84">
        <f>BQ163*MoM!BR163/100</f>
        <v>1.0349476452870019</v>
      </c>
      <c r="BS163" s="84">
        <f>BR163*MoM!BS163/100</f>
        <v>1.0375350144002193</v>
      </c>
      <c r="BT163" s="84">
        <f>BS163*MoM!BT163/100</f>
        <v>1.0388838099189395</v>
      </c>
    </row>
    <row r="164" spans="1:72" x14ac:dyDescent="0.45">
      <c r="A164" s="84">
        <f>Веса!A164</f>
        <v>1</v>
      </c>
      <c r="B164" s="84">
        <f>MoM!B164</f>
        <v>1</v>
      </c>
      <c r="C164" s="84">
        <f>БИПЦ_НДС!E164</f>
        <v>1</v>
      </c>
      <c r="D164" s="84">
        <f t="shared" si="2"/>
        <v>0</v>
      </c>
      <c r="E164" s="84">
        <v>0</v>
      </c>
      <c r="F164" s="84">
        <v>1</v>
      </c>
      <c r="G164" s="84">
        <v>0</v>
      </c>
      <c r="H164" s="84">
        <v>1</v>
      </c>
      <c r="I164" s="84">
        <v>0</v>
      </c>
      <c r="J164" s="139" t="s">
        <v>163</v>
      </c>
      <c r="K164" s="139" t="s">
        <v>163</v>
      </c>
      <c r="L164" s="99" t="str">
        <f>MoM!J164</f>
        <v>Трусы женские, шт.</v>
      </c>
      <c r="M164" s="84">
        <f>IF(MoM!N164=0,0,N164/MoM!N164*100)</f>
        <v>0.74378996744518389</v>
      </c>
      <c r="N164" s="84">
        <f>IF(MoM!O164=0,0,O164/MoM!O164*100)</f>
        <v>0.76000458873548893</v>
      </c>
      <c r="O164" s="84">
        <f>IF(MoM!P164=0,0,P164/MoM!P164*100)</f>
        <v>0.77900470345387618</v>
      </c>
      <c r="P164" s="84">
        <f>IF(MoM!Q164=0,0,Q164/MoM!Q164*100)</f>
        <v>0.78936546600981272</v>
      </c>
      <c r="Q164" s="84">
        <f>IF(MoM!R164=0,0,R164/MoM!R164*100)</f>
        <v>0.80215318655917178</v>
      </c>
      <c r="R164" s="84">
        <f>IF(MoM!S164=0,0,S164/MoM!S164*100)</f>
        <v>0.80784847418374184</v>
      </c>
      <c r="S164" s="84">
        <f>IF(MoM!T164=0,0,T164/MoM!T164*100)</f>
        <v>0.81568460438332413</v>
      </c>
      <c r="T164" s="84">
        <f>IF(MoM!U164=0,0,U164/MoM!U164*100)</f>
        <v>0.82269949198102066</v>
      </c>
      <c r="U164" s="84">
        <f>IF(MoM!V164=0,0,V164/MoM!V164*100)</f>
        <v>0.83783716263347152</v>
      </c>
      <c r="V164" s="84">
        <f>IF(MoM!W164=0,0,W164/MoM!W164*100)</f>
        <v>0.84546148081343619</v>
      </c>
      <c r="W164" s="84">
        <f>IF(MoM!X164=0,0,X164/MoM!X164*100)</f>
        <v>0.85264790340035046</v>
      </c>
      <c r="X164" s="84">
        <f>IF(MoM!Y164=0,0,Y164/MoM!Y164*100)</f>
        <v>0.85844590914347285</v>
      </c>
      <c r="Y164" s="84">
        <f>IF(MoM!Z164=0,0,Z164/MoM!Z164*100)</f>
        <v>0.86600023314393537</v>
      </c>
      <c r="Z164" s="84">
        <f>IF(MoM!AA164=0,0,AA164/MoM!AA164*100)</f>
        <v>0.87526643563857531</v>
      </c>
      <c r="AA164" s="84">
        <f>IF(MoM!AB164=0,0,AB164/MoM!AB164*100)</f>
        <v>0.88515694636129105</v>
      </c>
      <c r="AB164" s="84">
        <f>IF(MoM!AC164=0,0,AC164/MoM!AC164*100)</f>
        <v>0.89268078040536192</v>
      </c>
      <c r="AC164" s="84">
        <f>IF(MoM!AD164=0,0,AD164/MoM!AD164*100)</f>
        <v>0.89901881394623984</v>
      </c>
      <c r="AD164" s="84">
        <f>IF(MoM!AE164=0,0,AE164/MoM!AE164*100)</f>
        <v>0.90549174940665267</v>
      </c>
      <c r="AE164" s="84">
        <f>IF(MoM!AF164=0,0,AF164/MoM!AF164*100)</f>
        <v>0.9102003065035672</v>
      </c>
      <c r="AF164" s="84">
        <f>IF(MoM!AG164=0,0,AG164/MoM!AG164*100)</f>
        <v>0.91520640818933685</v>
      </c>
      <c r="AG164" s="84">
        <f>IF(MoM!AH164=0,0,AH164/MoM!AH164*100)</f>
        <v>0.92069764663847287</v>
      </c>
      <c r="AH164" s="84">
        <f>IF(MoM!AI164=0,0,AI164/MoM!AI164*100)</f>
        <v>0.92686632087095067</v>
      </c>
      <c r="AI164" s="84">
        <f>IF(MoM!AJ164=0,0,AJ164/MoM!AJ164*100)</f>
        <v>0.93409587817374407</v>
      </c>
      <c r="AJ164" s="84">
        <f>IF(MoM!AK164=0,0,AK164/MoM!AK164*100)</f>
        <v>0.93942022467933439</v>
      </c>
      <c r="AK164" s="84">
        <f>IF(MoM!AL164=0,0,AL164/MoM!AL164*100)</f>
        <v>0.94205060130843643</v>
      </c>
      <c r="AL164" s="84">
        <f>IF(MoM!AM164=0,0,AM164/MoM!AM164*100)</f>
        <v>0.94581880371367011</v>
      </c>
      <c r="AM164" s="84">
        <f>IF(MoM!AN164=0,0,AN164/MoM!AN164*100)</f>
        <v>0.94903458764629656</v>
      </c>
      <c r="AN164" s="84">
        <f>IF(MoM!AO164=0,0,AO164/MoM!AO164*100)</f>
        <v>0.95159698103294144</v>
      </c>
      <c r="AO164" s="84">
        <f>IF(MoM!AP164=0,0,AP164/MoM!AP164*100)</f>
        <v>0.95378565408931726</v>
      </c>
      <c r="AP164" s="84">
        <f>IF(MoM!AQ164=0,0,AQ164/MoM!AQ164*100)</f>
        <v>0.95655163248617636</v>
      </c>
      <c r="AQ164" s="84">
        <f>IF(MoM!AR164=0,0,AR164/MoM!AR164*100)</f>
        <v>0.96018652868962384</v>
      </c>
      <c r="AR164" s="84">
        <f>IF(MoM!AS164=0,0,AS164/MoM!AS164*100)</f>
        <v>0.96421931211012035</v>
      </c>
      <c r="AS164" s="84">
        <f>IF(MoM!AT164=0,0,AT164/MoM!AT164*100)</f>
        <v>0.9673048139088728</v>
      </c>
      <c r="AT164" s="84">
        <f>IF(MoM!AU164=0,0,AU164/MoM!AU164*100)</f>
        <v>0.97223806845980809</v>
      </c>
      <c r="AU164" s="84">
        <f>IF(MoM!AV164=0,0,AV164/MoM!AV164*100)</f>
        <v>0.97476588743780368</v>
      </c>
      <c r="AV164" s="84">
        <f>IF(MoM!AW164=0,0,AW164/MoM!AW164*100)</f>
        <v>0.97603308309147274</v>
      </c>
      <c r="AW164" s="84">
        <f>IF(MoM!AX164=0,0,AX164/MoM!AX164*100)</f>
        <v>0.97749713271611005</v>
      </c>
      <c r="AX164" s="84">
        <f>IF(MoM!AY164=0,0,AY164/MoM!AY164*100)</f>
        <v>0.98003862526117191</v>
      </c>
      <c r="AY164" s="84">
        <f>IF(MoM!AZ164=0,0,AZ164/MoM!AZ164*100)</f>
        <v>0.98190069864916818</v>
      </c>
      <c r="AZ164" s="84">
        <f>IF(MoM!BA164=0,0,BA164/MoM!BA164*100)</f>
        <v>0.98739934256160344</v>
      </c>
      <c r="BA164" s="84">
        <f>IF(MoM!BB164=0,0,BB164/MoM!BB164*100)</f>
        <v>0.98976910098375126</v>
      </c>
      <c r="BB164" s="84">
        <f>IF(MoM!BC164=0,0,BC164/MoM!BC164*100)</f>
        <v>0.99095682390493189</v>
      </c>
      <c r="BC164" s="84">
        <f>IF(MoM!BD164=0,0,BD164/MoM!BD164*100)</f>
        <v>0.99244325914078935</v>
      </c>
      <c r="BD164" s="84">
        <f>IF(MoM!BE164=0,0,BE164/MoM!BE164*100)</f>
        <v>0.99581756622186801</v>
      </c>
      <c r="BE164" s="137">
        <v>1</v>
      </c>
      <c r="BF164" s="84">
        <f>BE164*MoM!BF164/100</f>
        <v>1.0039</v>
      </c>
      <c r="BG164" s="84">
        <f>BF164*MoM!BG164/100</f>
        <v>1.0109273000000001</v>
      </c>
      <c r="BH164" s="84">
        <f>BG164*MoM!BH164/100</f>
        <v>1.0141622673599999</v>
      </c>
      <c r="BI164" s="84">
        <f>BH164*MoM!BI164/100</f>
        <v>1.0174075866155519</v>
      </c>
      <c r="BJ164" s="84">
        <f>BI164*MoM!BJ164/100</f>
        <v>1.0215789577206755</v>
      </c>
      <c r="BK164" s="84">
        <f>BJ164*MoM!BK164/100</f>
        <v>1.0238264314276611</v>
      </c>
      <c r="BL164" s="84">
        <f>BK164*MoM!BL164/100</f>
        <v>1.0263859975062302</v>
      </c>
      <c r="BM164" s="84">
        <f>BL164*MoM!BM164/100</f>
        <v>1.02967043269825</v>
      </c>
      <c r="BN164" s="84">
        <f>BM164*MoM!BN164/100</f>
        <v>1.031317905390567</v>
      </c>
      <c r="BO164" s="84">
        <f>BN164*MoM!BO164/100</f>
        <v>1.0337930683635044</v>
      </c>
      <c r="BP164" s="84">
        <f>BO164*MoM!BP164/100</f>
        <v>1.0362741717275767</v>
      </c>
      <c r="BQ164" s="84">
        <f>BP164*MoM!BQ164/100</f>
        <v>1.0383467200710319</v>
      </c>
      <c r="BR164" s="84">
        <f>BQ164*MoM!BR164/100</f>
        <v>1.0419809335912804</v>
      </c>
      <c r="BS164" s="84">
        <f>BR164*MoM!BS164/100</f>
        <v>1.043335508804949</v>
      </c>
      <c r="BT164" s="84">
        <f>BS164*MoM!BT164/100</f>
        <v>1.0463611817804834</v>
      </c>
    </row>
    <row r="165" spans="1:72" x14ac:dyDescent="0.45">
      <c r="A165" s="84">
        <f>Веса!A165</f>
        <v>1</v>
      </c>
      <c r="B165" s="84">
        <f>MoM!B165</f>
        <v>1</v>
      </c>
      <c r="C165" s="84">
        <f>БИПЦ_НДС!E165</f>
        <v>0</v>
      </c>
      <c r="D165" s="84">
        <f t="shared" si="2"/>
        <v>1</v>
      </c>
      <c r="E165" s="84">
        <v>0</v>
      </c>
      <c r="F165" s="84">
        <v>1</v>
      </c>
      <c r="G165" s="84">
        <v>0</v>
      </c>
      <c r="H165" s="84">
        <v>1</v>
      </c>
      <c r="I165" s="84">
        <v>0</v>
      </c>
      <c r="J165" s="139" t="s">
        <v>164</v>
      </c>
      <c r="K165" s="139" t="s">
        <v>164</v>
      </c>
      <c r="L165" s="99" t="str">
        <f>MoM!J165</f>
        <v>Футболка детская, шт.</v>
      </c>
      <c r="M165" s="84">
        <f>IF(MoM!N165=0,0,N165/MoM!N165*100)</f>
        <v>0.75845725911863726</v>
      </c>
      <c r="N165" s="84">
        <f>IF(MoM!O165=0,0,O165/MoM!O165*100)</f>
        <v>0.77332302139736253</v>
      </c>
      <c r="O165" s="84">
        <f>IF(MoM!P165=0,0,P165/MoM!P165*100)</f>
        <v>0.79373874916225284</v>
      </c>
      <c r="P165" s="84">
        <f>IF(MoM!Q165=0,0,Q165/MoM!Q165*100)</f>
        <v>0.80707356014817866</v>
      </c>
      <c r="Q165" s="84">
        <f>IF(MoM!R165=0,0,R165/MoM!R165*100)</f>
        <v>0.82692756972782377</v>
      </c>
      <c r="R165" s="84">
        <f>IF(MoM!S165=0,0,S165/MoM!S165*100)</f>
        <v>0.83643723677969384</v>
      </c>
      <c r="S165" s="84">
        <f>IF(MoM!T165=0,0,T165/MoM!T165*100)</f>
        <v>0.84204136626611792</v>
      </c>
      <c r="T165" s="84">
        <f>IF(MoM!U165=0,0,U165/MoM!U165*100)</f>
        <v>0.85079859647528566</v>
      </c>
      <c r="U165" s="84">
        <f>IF(MoM!V165=0,0,V165/MoM!V165*100)</f>
        <v>0.85871102342250594</v>
      </c>
      <c r="V165" s="84">
        <f>IF(MoM!W165=0,0,W165/MoM!W165*100)</f>
        <v>0.86257522302790735</v>
      </c>
      <c r="W165" s="84">
        <f>IF(MoM!X165=0,0,X165/MoM!X165*100)</f>
        <v>0.86826821949989152</v>
      </c>
      <c r="X165" s="84">
        <f>IF(MoM!Y165=0,0,Y165/MoM!Y165*100)</f>
        <v>0.87391196292664086</v>
      </c>
      <c r="Y165" s="84">
        <f>IF(MoM!Z165=0,0,Z165/MoM!Z165*100)</f>
        <v>0.87941760829307858</v>
      </c>
      <c r="Z165" s="84">
        <f>IF(MoM!AA165=0,0,AA165/MoM!AA165*100)</f>
        <v>0.88944296902761966</v>
      </c>
      <c r="AA165" s="84">
        <f>IF(MoM!AB165=0,0,AB165/MoM!AB165*100)</f>
        <v>0.90314039075064501</v>
      </c>
      <c r="AB165" s="84">
        <f>IF(MoM!AC165=0,0,AC165/MoM!AC165*100)</f>
        <v>0.91343619120520247</v>
      </c>
      <c r="AC165" s="84">
        <f>IF(MoM!AD165=0,0,AD165/MoM!AD165*100)</f>
        <v>0.92275324035549555</v>
      </c>
      <c r="AD165" s="84">
        <f>IF(MoM!AE165=0,0,AE165/MoM!AE165*100)</f>
        <v>0.92912023771394847</v>
      </c>
      <c r="AE165" s="84">
        <f>IF(MoM!AF165=0,0,AF165/MoM!AF165*100)</f>
        <v>0.93404457497383242</v>
      </c>
      <c r="AF165" s="84">
        <f>IF(MoM!AG165=0,0,AG165/MoM!AG165*100)</f>
        <v>0.93918182013618856</v>
      </c>
      <c r="AG165" s="84">
        <f>IF(MoM!AH165=0,0,AH165/MoM!AH165*100)</f>
        <v>0.94124802014048814</v>
      </c>
      <c r="AH165" s="84">
        <f>IF(MoM!AI165=0,0,AI165/MoM!AI165*100)</f>
        <v>0.94284814177472698</v>
      </c>
      <c r="AI165" s="84">
        <f>IF(MoM!AJ165=0,0,AJ165/MoM!AJ165*100)</f>
        <v>0.94511097731498628</v>
      </c>
      <c r="AJ165" s="84">
        <f>IF(MoM!AK165=0,0,AK165/MoM!AK165*100)</f>
        <v>0.94709571036734763</v>
      </c>
      <c r="AK165" s="84">
        <f>IF(MoM!AL165=0,0,AL165/MoM!AL165*100)</f>
        <v>0.94832693479082519</v>
      </c>
      <c r="AL165" s="84">
        <f>IF(MoM!AM165=0,0,AM165/MoM!AM165*100)</f>
        <v>0.95524972141479825</v>
      </c>
      <c r="AM165" s="84">
        <f>IF(MoM!AN165=0,0,AN165/MoM!AN165*100)</f>
        <v>0.96174541952041892</v>
      </c>
      <c r="AN165" s="84">
        <f>IF(MoM!AO165=0,0,AO165/MoM!AO165*100)</f>
        <v>0.96568857574045264</v>
      </c>
      <c r="AO165" s="84">
        <f>IF(MoM!AP165=0,0,AP165/MoM!AP165*100)</f>
        <v>0.97128956947974721</v>
      </c>
      <c r="AP165" s="84">
        <f>IF(MoM!AQ165=0,0,AQ165/MoM!AQ165*100)</f>
        <v>0.97284363279091479</v>
      </c>
      <c r="AQ165" s="84">
        <f>IF(MoM!AR165=0,0,AR165/MoM!AR165*100)</f>
        <v>0.97440018260338024</v>
      </c>
      <c r="AR165" s="84">
        <f>IF(MoM!AS165=0,0,AS165/MoM!AS165*100)</f>
        <v>0.9772259431329301</v>
      </c>
      <c r="AS165" s="84">
        <f>IF(MoM!AT165=0,0,AT165/MoM!AT165*100)</f>
        <v>0.97791000129312311</v>
      </c>
      <c r="AT165" s="84">
        <f>IF(MoM!AU165=0,0,AU165/MoM!AU165*100)</f>
        <v>0.97614976329079539</v>
      </c>
      <c r="AU165" s="84">
        <f>IF(MoM!AV165=0,0,AV165/MoM!AV165*100)</f>
        <v>0.97575930338547912</v>
      </c>
      <c r="AV165" s="84">
        <f>IF(MoM!AW165=0,0,AW165/MoM!AW165*100)</f>
        <v>0.97741809420123438</v>
      </c>
      <c r="AW165" s="84">
        <f>IF(MoM!AX165=0,0,AX165/MoM!AX165*100)</f>
        <v>0.97839551229543553</v>
      </c>
      <c r="AX165" s="84">
        <f>IF(MoM!AY165=0,0,AY165/MoM!AY165*100)</f>
        <v>0.98123285928109238</v>
      </c>
      <c r="AY165" s="84">
        <f>IF(MoM!AZ165=0,0,AZ165/MoM!AZ165*100)</f>
        <v>0.98447092771672007</v>
      </c>
      <c r="AZ165" s="84">
        <f>IF(MoM!BA165=0,0,BA165/MoM!BA165*100)</f>
        <v>0.99057464746856383</v>
      </c>
      <c r="BA165" s="84">
        <f>IF(MoM!BB165=0,0,BB165/MoM!BB165*100)</f>
        <v>0.99790489985983111</v>
      </c>
      <c r="BB165" s="84">
        <f>IF(MoM!BC165=0,0,BC165/MoM!BC165*100)</f>
        <v>0.9999007096595508</v>
      </c>
      <c r="BC165" s="84">
        <f>IF(MoM!BD165=0,0,BD165/MoM!BD165*100)</f>
        <v>0.99950074937568689</v>
      </c>
      <c r="BD165" s="84">
        <f>IF(MoM!BE165=0,0,BE165/MoM!BE165*100)</f>
        <v>1.0005002501250626</v>
      </c>
      <c r="BE165" s="137">
        <v>1</v>
      </c>
      <c r="BF165" s="84">
        <f>BE165*MoM!BF165/100</f>
        <v>1.0015000000000001</v>
      </c>
      <c r="BG165" s="84">
        <f>BF165*MoM!BG165/100</f>
        <v>1.0025015000000002</v>
      </c>
      <c r="BH165" s="84">
        <f>BG165*MoM!BH165/100</f>
        <v>1.0033035012000002</v>
      </c>
      <c r="BI165" s="84">
        <f>BH165*MoM!BI165/100</f>
        <v>1.0046077957515602</v>
      </c>
      <c r="BJ165" s="84">
        <f>BI165*MoM!BJ165/100</f>
        <v>1.0092289916120174</v>
      </c>
      <c r="BK165" s="84">
        <f>BJ165*MoM!BK165/100</f>
        <v>1.0137705220742717</v>
      </c>
      <c r="BL165" s="84">
        <f>BK165*MoM!BL165/100</f>
        <v>1.0167104565882872</v>
      </c>
      <c r="BM165" s="84">
        <f>BL165*MoM!BM165/100</f>
        <v>1.0207772984146404</v>
      </c>
      <c r="BN165" s="84">
        <f>BM165*MoM!BN165/100</f>
        <v>1.0210835316041649</v>
      </c>
      <c r="BO165" s="84">
        <f>BN165*MoM!BO165/100</f>
        <v>1.0207772065446836</v>
      </c>
      <c r="BP165" s="84">
        <f>BO165*MoM!BP165/100</f>
        <v>1.0223083723545008</v>
      </c>
      <c r="BQ165" s="84">
        <f>BP165*MoM!BQ165/100</f>
        <v>1.0241485274247391</v>
      </c>
      <c r="BR165" s="84">
        <f>BQ165*MoM!BR165/100</f>
        <v>1.0252750908049064</v>
      </c>
      <c r="BS165" s="84">
        <f>BR165*MoM!BS165/100</f>
        <v>1.0299913562226088</v>
      </c>
      <c r="BT165" s="84">
        <f>BS165*MoM!BT165/100</f>
        <v>1.0308153493075869</v>
      </c>
    </row>
    <row r="166" spans="1:72" x14ac:dyDescent="0.45">
      <c r="A166" s="84">
        <f>Веса!A166</f>
        <v>1</v>
      </c>
      <c r="B166" s="84">
        <f>MoM!B166</f>
        <v>1</v>
      </c>
      <c r="C166" s="84">
        <f>БИПЦ_НДС!E166</f>
        <v>0</v>
      </c>
      <c r="D166" s="84">
        <f t="shared" si="2"/>
        <v>1</v>
      </c>
      <c r="E166" s="84">
        <v>0</v>
      </c>
      <c r="F166" s="84">
        <v>1</v>
      </c>
      <c r="G166" s="84">
        <v>0</v>
      </c>
      <c r="H166" s="84">
        <v>1</v>
      </c>
      <c r="I166" s="84">
        <v>0</v>
      </c>
      <c r="J166" s="139" t="s">
        <v>165</v>
      </c>
      <c r="K166" s="139" t="s">
        <v>165</v>
      </c>
      <c r="L166" s="99" t="str">
        <f>MoM!J166</f>
        <v>Трусы детские, шт.</v>
      </c>
      <c r="M166" s="84">
        <f>IF(MoM!N166=0,0,N166/MoM!N166*100)</f>
        <v>0.73824335484215098</v>
      </c>
      <c r="N166" s="84">
        <f>IF(MoM!O166=0,0,O166/MoM!O166*100)</f>
        <v>0.75802827675192064</v>
      </c>
      <c r="O166" s="84">
        <f>IF(MoM!P166=0,0,P166/MoM!P166*100)</f>
        <v>0.7705357433183273</v>
      </c>
      <c r="P166" s="84">
        <f>IF(MoM!Q166=0,0,Q166/MoM!Q166*100)</f>
        <v>0.77931985079215627</v>
      </c>
      <c r="Q166" s="84">
        <f>IF(MoM!R166=0,0,R166/MoM!R166*100)</f>
        <v>0.79155517244959306</v>
      </c>
      <c r="R166" s="84">
        <f>IF(MoM!S166=0,0,S166/MoM!S166*100)</f>
        <v>0.79875832451888429</v>
      </c>
      <c r="S166" s="84">
        <f>IF(MoM!T166=0,0,T166/MoM!T166*100)</f>
        <v>0.80331124696864187</v>
      </c>
      <c r="T166" s="84">
        <f>IF(MoM!U166=0,0,U166/MoM!U166*100)</f>
        <v>0.8130313130569623</v>
      </c>
      <c r="U166" s="84">
        <f>IF(MoM!V166=0,0,V166/MoM!V166*100)</f>
        <v>0.82595851093456796</v>
      </c>
      <c r="V166" s="84">
        <f>IF(MoM!W166=0,0,W166/MoM!W166*100)</f>
        <v>0.83496145870375482</v>
      </c>
      <c r="W166" s="84">
        <f>IF(MoM!X166=0,0,X166/MoM!X166*100)</f>
        <v>0.84589945381277409</v>
      </c>
      <c r="X166" s="84">
        <f>IF(MoM!Y166=0,0,Y166/MoM!Y166*100)</f>
        <v>0.85198992988022604</v>
      </c>
      <c r="Y166" s="84">
        <f>IF(MoM!Z166=0,0,Z166/MoM!Z166*100)</f>
        <v>0.86289540098269291</v>
      </c>
      <c r="Z166" s="84">
        <f>IF(MoM!AA166=0,0,AA166/MoM!AA166*100)</f>
        <v>0.87368159349497654</v>
      </c>
      <c r="AA166" s="84">
        <f>IF(MoM!AB166=0,0,AB166/MoM!AB166*100)</f>
        <v>0.8811952551990333</v>
      </c>
      <c r="AB166" s="84">
        <f>IF(MoM!AC166=0,0,AC166/MoM!AC166*100)</f>
        <v>0.88912601249582468</v>
      </c>
      <c r="AC166" s="84">
        <f>IF(MoM!AD166=0,0,AD166/MoM!AD166*100)</f>
        <v>0.8976616222157846</v>
      </c>
      <c r="AD166" s="84">
        <f>IF(MoM!AE166=0,0,AE166/MoM!AE166*100)</f>
        <v>0.90367595508463028</v>
      </c>
      <c r="AE166" s="84">
        <f>IF(MoM!AF166=0,0,AF166/MoM!AF166*100)</f>
        <v>0.91063425993878189</v>
      </c>
      <c r="AF166" s="84">
        <f>IF(MoM!AG166=0,0,AG166/MoM!AG166*100)</f>
        <v>0.91946741226018802</v>
      </c>
      <c r="AG166" s="84">
        <f>IF(MoM!AH166=0,0,AH166/MoM!AH166*100)</f>
        <v>0.93077686143098837</v>
      </c>
      <c r="AH166" s="84">
        <f>IF(MoM!AI166=0,0,AI166/MoM!AI166*100)</f>
        <v>0.93319688127070888</v>
      </c>
      <c r="AI166" s="84">
        <f>IF(MoM!AJ166=0,0,AJ166/MoM!AJ166*100)</f>
        <v>0.9418756122665265</v>
      </c>
      <c r="AJ166" s="84">
        <f>IF(MoM!AK166=0,0,AK166/MoM!AK166*100)</f>
        <v>0.94818617886871237</v>
      </c>
      <c r="AK166" s="84">
        <f>IF(MoM!AL166=0,0,AL166/MoM!AL166*100)</f>
        <v>0.95188410496630027</v>
      </c>
      <c r="AL166" s="84">
        <f>IF(MoM!AM166=0,0,AM166/MoM!AM166*100)</f>
        <v>0.95588201820715879</v>
      </c>
      <c r="AM166" s="84">
        <f>IF(MoM!AN166=0,0,AN166/MoM!AN166*100)</f>
        <v>0.96027907549091163</v>
      </c>
      <c r="AN166" s="84">
        <f>IF(MoM!AO166=0,0,AO166/MoM!AO166*100)</f>
        <v>0.96498444296081698</v>
      </c>
      <c r="AO166" s="84">
        <f>IF(MoM!AP166=0,0,AP166/MoM!AP166*100)</f>
        <v>0.96739690406821899</v>
      </c>
      <c r="AP166" s="84">
        <f>IF(MoM!AQ166=0,0,AQ166/MoM!AQ166*100)</f>
        <v>0.97116975199408495</v>
      </c>
      <c r="AQ166" s="84">
        <f>IF(MoM!AR166=0,0,AR166/MoM!AR166*100)</f>
        <v>0.97252938964687663</v>
      </c>
      <c r="AR166" s="84">
        <f>IF(MoM!AS166=0,0,AS166/MoM!AS166*100)</f>
        <v>0.97632225426649943</v>
      </c>
      <c r="AS166" s="84">
        <f>IF(MoM!AT166=0,0,AT166/MoM!AT166*100)</f>
        <v>0.98100860108697874</v>
      </c>
      <c r="AT166" s="84">
        <f>IF(MoM!AU166=0,0,AU166/MoM!AU166*100)</f>
        <v>0.98434403033067441</v>
      </c>
      <c r="AU166" s="84">
        <f>IF(MoM!AV166=0,0,AV166/MoM!AV166*100)</f>
        <v>0.98759236563076558</v>
      </c>
      <c r="AV166" s="84">
        <f>IF(MoM!AW166=0,0,AW166/MoM!AW166*100)</f>
        <v>0.98907375417921184</v>
      </c>
      <c r="AW166" s="84">
        <f>IF(MoM!AX166=0,0,AX166/MoM!AX166*100)</f>
        <v>0.99016173530880902</v>
      </c>
      <c r="AX166" s="84">
        <f>IF(MoM!AY166=0,0,AY166/MoM!AY166*100)</f>
        <v>0.99164697791177225</v>
      </c>
      <c r="AY166" s="84">
        <f>IF(MoM!AZ166=0,0,AZ166/MoM!AZ166*100)</f>
        <v>0.99253946019189287</v>
      </c>
      <c r="AZ166" s="84">
        <f>IF(MoM!BA166=0,0,BA166/MoM!BA166*100)</f>
        <v>0.99641036408664119</v>
      </c>
      <c r="BA166" s="84">
        <f>IF(MoM!BB166=0,0,BB166/MoM!BB166*100)</f>
        <v>0.99850282585122319</v>
      </c>
      <c r="BB166" s="84">
        <f>IF(MoM!BC166=0,0,BC166/MoM!BC166*100)</f>
        <v>0.99780387387312741</v>
      </c>
      <c r="BC166" s="84">
        <f>IF(MoM!BD166=0,0,BD166/MoM!BD166*100)</f>
        <v>0.99900123852177525</v>
      </c>
      <c r="BD166" s="84">
        <f>IF(MoM!BE166=0,0,BE166/MoM!BE166*100)</f>
        <v>1.0002000400080016</v>
      </c>
      <c r="BE166" s="137">
        <v>1</v>
      </c>
      <c r="BF166" s="84">
        <f>BE166*MoM!BF166/100</f>
        <v>1.0009000000000001</v>
      </c>
      <c r="BG166" s="84">
        <f>BF166*MoM!BG166/100</f>
        <v>1.0029018000000003</v>
      </c>
      <c r="BH166" s="84">
        <f>BG166*MoM!BH166/100</f>
        <v>1.0047070232400004</v>
      </c>
      <c r="BI166" s="84">
        <f>BH166*MoM!BI166/100</f>
        <v>1.0080225564166923</v>
      </c>
      <c r="BJ166" s="84">
        <f>BI166*MoM!BJ166/100</f>
        <v>1.0122562511536424</v>
      </c>
      <c r="BK166" s="84">
        <f>BJ166*MoM!BK166/100</f>
        <v>1.0150905686568725</v>
      </c>
      <c r="BL166" s="84">
        <f>BK166*MoM!BL166/100</f>
        <v>1.0186433856471715</v>
      </c>
      <c r="BM166" s="84">
        <f>BL166*MoM!BM166/100</f>
        <v>1.0208844010955953</v>
      </c>
      <c r="BN166" s="84">
        <f>BM166*MoM!BN166/100</f>
        <v>1.0240491427389917</v>
      </c>
      <c r="BO166" s="84">
        <f>BN166*MoM!BO166/100</f>
        <v>1.0264044557672916</v>
      </c>
      <c r="BP166" s="84">
        <f>BO166*MoM!BP166/100</f>
        <v>1.0280467028965192</v>
      </c>
      <c r="BQ166" s="84">
        <f>BP166*MoM!BQ166/100</f>
        <v>1.0320560850378155</v>
      </c>
      <c r="BR166" s="84">
        <f>BQ166*MoM!BR166/100</f>
        <v>1.03463622525041</v>
      </c>
      <c r="BS166" s="84">
        <f>BR166*MoM!BS166/100</f>
        <v>1.0333946617801095</v>
      </c>
      <c r="BT166" s="84">
        <f>BS166*MoM!BT166/100</f>
        <v>1.0349447537727798</v>
      </c>
    </row>
    <row r="167" spans="1:72" x14ac:dyDescent="0.45">
      <c r="A167" s="84">
        <f>Веса!A167</f>
        <v>1</v>
      </c>
      <c r="B167" s="84">
        <f>MoM!B167</f>
        <v>1</v>
      </c>
      <c r="C167" s="84">
        <f>БИПЦ_НДС!E167</f>
        <v>1</v>
      </c>
      <c r="D167" s="84">
        <f t="shared" si="2"/>
        <v>0</v>
      </c>
      <c r="E167" s="84">
        <v>0</v>
      </c>
      <c r="F167" s="84">
        <v>1</v>
      </c>
      <c r="G167" s="84">
        <v>0</v>
      </c>
      <c r="H167" s="84">
        <v>1</v>
      </c>
      <c r="I167" s="84">
        <v>0</v>
      </c>
      <c r="J167" s="139" t="s">
        <v>166</v>
      </c>
      <c r="K167" s="139" t="s">
        <v>166</v>
      </c>
      <c r="L167" s="99" t="str">
        <f>MoM!J167</f>
        <v>Носки мужские, пара</v>
      </c>
      <c r="M167" s="84">
        <f>IF(MoM!N167=0,0,N167/MoM!N167*100)</f>
        <v>0.80396455504812736</v>
      </c>
      <c r="N167" s="84">
        <f>IF(MoM!O167=0,0,O167/MoM!O167*100)</f>
        <v>0.81932027804954655</v>
      </c>
      <c r="O167" s="84">
        <f>IF(MoM!P167=0,0,P167/MoM!P167*100)</f>
        <v>0.83357645088760857</v>
      </c>
      <c r="P167" s="84">
        <f>IF(MoM!Q167=0,0,Q167/MoM!Q167*100)</f>
        <v>0.84332929536299372</v>
      </c>
      <c r="Q167" s="84">
        <f>IF(MoM!R167=0,0,R167/MoM!R167*100)</f>
        <v>0.85007592972589763</v>
      </c>
      <c r="R167" s="84">
        <f>IF(MoM!S167=0,0,S167/MoM!S167*100)</f>
        <v>0.85611146882695144</v>
      </c>
      <c r="S167" s="84">
        <f>IF(MoM!T167=0,0,T167/MoM!T167*100)</f>
        <v>0.85970713699602463</v>
      </c>
      <c r="T167" s="84">
        <f>IF(MoM!U167=0,0,U167/MoM!U167*100)</f>
        <v>0.86417761410840388</v>
      </c>
      <c r="U167" s="84">
        <f>IF(MoM!V167=0,0,V167/MoM!V167*100)</f>
        <v>0.87126387054409282</v>
      </c>
      <c r="V167" s="84">
        <f>IF(MoM!W167=0,0,W167/MoM!W167*100)</f>
        <v>0.88023788841069694</v>
      </c>
      <c r="W167" s="84">
        <f>IF(MoM!X167=0,0,X167/MoM!X167*100)</f>
        <v>0.88868817213943951</v>
      </c>
      <c r="X167" s="84">
        <f>IF(MoM!Y167=0,0,Y167/MoM!Y167*100)</f>
        <v>0.89402030117227604</v>
      </c>
      <c r="Y167" s="84">
        <f>IF(MoM!Z167=0,0,Z167/MoM!Z167*100)</f>
        <v>0.90018904125036481</v>
      </c>
      <c r="Z167" s="84">
        <f>IF(MoM!AA167=0,0,AA167/MoM!AA167*100)</f>
        <v>0.90586023221024203</v>
      </c>
      <c r="AA167" s="84">
        <f>IF(MoM!AB167=0,0,AB167/MoM!AB167*100)</f>
        <v>0.91211066781249261</v>
      </c>
      <c r="AB167" s="84">
        <f>IF(MoM!AC167=0,0,AC167/MoM!AC167*100)</f>
        <v>0.91730969861902378</v>
      </c>
      <c r="AC167" s="84">
        <f>IF(MoM!AD167=0,0,AD167/MoM!AD167*100)</f>
        <v>0.92180451614225689</v>
      </c>
      <c r="AD167" s="84">
        <f>IF(MoM!AE167=0,0,AE167/MoM!AE167*100)</f>
        <v>0.92641353872296817</v>
      </c>
      <c r="AE167" s="84">
        <f>IF(MoM!AF167=0,0,AF167/MoM!AF167*100)</f>
        <v>0.93086032370883853</v>
      </c>
      <c r="AF167" s="84">
        <f>IF(MoM!AG167=0,0,AG167/MoM!AG167*100)</f>
        <v>0.93383907674470679</v>
      </c>
      <c r="AG167" s="84">
        <f>IF(MoM!AH167=0,0,AH167/MoM!AH167*100)</f>
        <v>0.94102963763564096</v>
      </c>
      <c r="AH167" s="84">
        <f>IF(MoM!AI167=0,0,AI167/MoM!AI167*100)</f>
        <v>0.94620530064263697</v>
      </c>
      <c r="AI167" s="84">
        <f>IF(MoM!AJ167=0,0,AJ167/MoM!AJ167*100)</f>
        <v>0.95273411721707113</v>
      </c>
      <c r="AJ167" s="84">
        <f>IF(MoM!AK167=0,0,AK167/MoM!AK167*100)</f>
        <v>0.95711669415626965</v>
      </c>
      <c r="AK167" s="84">
        <f>IF(MoM!AL167=0,0,AL167/MoM!AL167*100)</f>
        <v>0.95960519756107598</v>
      </c>
      <c r="AL167" s="84">
        <f>IF(MoM!AM167=0,0,AM167/MoM!AM167*100)</f>
        <v>0.96334765783156417</v>
      </c>
      <c r="AM167" s="84">
        <f>IF(MoM!AN167=0,0,AN167/MoM!AN167*100)</f>
        <v>0.96585236174192635</v>
      </c>
      <c r="AN167" s="84">
        <f>IF(MoM!AO167=0,0,AO167/MoM!AO167*100)</f>
        <v>0.96865333359097794</v>
      </c>
      <c r="AO167" s="84">
        <f>IF(MoM!AP167=0,0,AP167/MoM!AP167*100)</f>
        <v>0.97068750559151895</v>
      </c>
      <c r="AP167" s="84">
        <f>IF(MoM!AQ167=0,0,AQ167/MoM!AQ167*100)</f>
        <v>0.97185233059822873</v>
      </c>
      <c r="AQ167" s="84">
        <f>IF(MoM!AR167=0,0,AR167/MoM!AR167*100)</f>
        <v>0.97078329303457078</v>
      </c>
      <c r="AR167" s="84">
        <f>IF(MoM!AS167=0,0,AS167/MoM!AS167*100)</f>
        <v>0.97204531131551564</v>
      </c>
      <c r="AS167" s="84">
        <f>IF(MoM!AT167=0,0,AT167/MoM!AT167*100)</f>
        <v>0.9772943559966194</v>
      </c>
      <c r="AT167" s="84">
        <f>IF(MoM!AU167=0,0,AU167/MoM!AU167*100)</f>
        <v>0.98218082777660254</v>
      </c>
      <c r="AU167" s="84">
        <f>IF(MoM!AV167=0,0,AV167/MoM!AV167*100)</f>
        <v>0.98512737025993236</v>
      </c>
      <c r="AV167" s="84">
        <f>IF(MoM!AW167=0,0,AW167/MoM!AW167*100)</f>
        <v>0.98630952310424425</v>
      </c>
      <c r="AW167" s="84">
        <f>IF(MoM!AX167=0,0,AX167/MoM!AX167*100)</f>
        <v>0.98759172548427976</v>
      </c>
      <c r="AX167" s="84">
        <f>IF(MoM!AY167=0,0,AY167/MoM!AY167*100)</f>
        <v>0.98907311307250623</v>
      </c>
      <c r="AY167" s="84">
        <f>IF(MoM!AZ167=0,0,AZ167/MoM!AZ167*100)</f>
        <v>0.99184251778910926</v>
      </c>
      <c r="AZ167" s="84">
        <f>IF(MoM!BA167=0,0,BA167/MoM!BA167*100)</f>
        <v>0.99273517605511941</v>
      </c>
      <c r="BA167" s="84">
        <f>IF(MoM!BB167=0,0,BB167/MoM!BB167*100)</f>
        <v>0.99293372309033046</v>
      </c>
      <c r="BB167" s="84">
        <f>IF(MoM!BC167=0,0,BC167/MoM!BC167*100)</f>
        <v>0.99362877669649374</v>
      </c>
      <c r="BC167" s="84">
        <f>IF(MoM!BD167=0,0,BD167/MoM!BD167*100)</f>
        <v>0.99442367971785095</v>
      </c>
      <c r="BD167" s="84">
        <f>IF(MoM!BE167=0,0,BE167/MoM!BE167*100)</f>
        <v>0.99671085418120209</v>
      </c>
      <c r="BE167" s="137">
        <v>1</v>
      </c>
      <c r="BF167" s="84">
        <f>BE167*MoM!BF167/100</f>
        <v>1.0031999999999999</v>
      </c>
      <c r="BG167" s="84">
        <f>BF167*MoM!BG167/100</f>
        <v>1.0070121599999999</v>
      </c>
      <c r="BH167" s="84">
        <f>BG167*MoM!BH167/100</f>
        <v>1.0076163672959999</v>
      </c>
      <c r="BI167" s="84">
        <f>BH167*MoM!BI167/100</f>
        <v>1.0115460711284543</v>
      </c>
      <c r="BJ167" s="84">
        <f>BI167*MoM!BJ167/100</f>
        <v>1.0147830185560653</v>
      </c>
      <c r="BK167" s="84">
        <f>BJ167*MoM!BK167/100</f>
        <v>1.0168125845931775</v>
      </c>
      <c r="BL167" s="84">
        <f>BK167*MoM!BL167/100</f>
        <v>1.0179310784362299</v>
      </c>
      <c r="BM167" s="84">
        <f>BL167*MoM!BM167/100</f>
        <v>1.0203741130244768</v>
      </c>
      <c r="BN167" s="84">
        <f>BM167*MoM!BN167/100</f>
        <v>1.0214965245488037</v>
      </c>
      <c r="BO167" s="84">
        <f>BN167*MoM!BO167/100</f>
        <v>1.0222115721159879</v>
      </c>
      <c r="BP167" s="84">
        <f>BO167*MoM!BP167/100</f>
        <v>1.0227226779020457</v>
      </c>
      <c r="BQ167" s="84">
        <f>BP167*MoM!BQ167/100</f>
        <v>1.0238476728477379</v>
      </c>
      <c r="BR167" s="84">
        <f>BQ167*MoM!BR167/100</f>
        <v>1.0285573721428376</v>
      </c>
      <c r="BS167" s="84">
        <f>BR167*MoM!BS167/100</f>
        <v>1.0322601786825518</v>
      </c>
      <c r="BT167" s="84">
        <f>BS167*MoM!BT167/100</f>
        <v>1.0338085689505758</v>
      </c>
    </row>
    <row r="168" spans="1:72" x14ac:dyDescent="0.45">
      <c r="A168" s="84">
        <f>Веса!A168</f>
        <v>0</v>
      </c>
      <c r="B168" s="84">
        <f>MoM!B168</f>
        <v>0</v>
      </c>
      <c r="C168" s="84">
        <f>БИПЦ_НДС!E168</f>
        <v>1</v>
      </c>
      <c r="D168" s="84">
        <f t="shared" si="2"/>
        <v>0</v>
      </c>
      <c r="E168" s="84">
        <v>0</v>
      </c>
      <c r="F168" s="84">
        <v>1</v>
      </c>
      <c r="G168" s="84">
        <v>0</v>
      </c>
      <c r="H168" s="84">
        <v>1</v>
      </c>
      <c r="I168" s="84">
        <v>0</v>
      </c>
      <c r="J168" s="139" t="s">
        <v>167</v>
      </c>
      <c r="K168" s="139" t="s">
        <v>167</v>
      </c>
      <c r="L168" s="99" t="str">
        <f>MoM!J168</f>
        <v>Носки, гольфы женские, пара</v>
      </c>
      <c r="M168" s="84">
        <f>IF(MoM!N168=0,0,N168/MoM!N168*100)</f>
        <v>0</v>
      </c>
      <c r="N168" s="84">
        <f>IF(MoM!O168=0,0,O168/MoM!O168*100)</f>
        <v>0</v>
      </c>
      <c r="O168" s="84">
        <f>IF(MoM!P168=0,0,P168/MoM!P168*100)</f>
        <v>0</v>
      </c>
      <c r="P168" s="84">
        <f>IF(MoM!Q168=0,0,Q168/MoM!Q168*100)</f>
        <v>0</v>
      </c>
      <c r="Q168" s="84">
        <f>IF(MoM!R168=0,0,R168/MoM!R168*100)</f>
        <v>0</v>
      </c>
      <c r="R168" s="84">
        <f>IF(MoM!S168=0,0,S168/MoM!S168*100)</f>
        <v>0</v>
      </c>
      <c r="S168" s="84">
        <f>IF(MoM!T168=0,0,T168/MoM!T168*100)</f>
        <v>0</v>
      </c>
      <c r="T168" s="84">
        <f>IF(MoM!U168=0,0,U168/MoM!U168*100)</f>
        <v>0</v>
      </c>
      <c r="U168" s="84">
        <f>IF(MoM!V168=0,0,V168/MoM!V168*100)</f>
        <v>0</v>
      </c>
      <c r="V168" s="84">
        <f>IF(MoM!W168=0,0,W168/MoM!W168*100)</f>
        <v>0</v>
      </c>
      <c r="W168" s="84">
        <f>IF(MoM!X168=0,0,X168/MoM!X168*100)</f>
        <v>0</v>
      </c>
      <c r="X168" s="84">
        <f>IF(MoM!Y168=0,0,Y168/MoM!Y168*100)</f>
        <v>0</v>
      </c>
      <c r="Y168" s="84">
        <f>IF(MoM!Z168=0,0,Z168/MoM!Z168*100)</f>
        <v>0</v>
      </c>
      <c r="Z168" s="84">
        <f>IF(MoM!AA168=0,0,AA168/MoM!AA168*100)</f>
        <v>0</v>
      </c>
      <c r="AA168" s="84">
        <f>IF(MoM!AB168=0,0,AB168/MoM!AB168*100)</f>
        <v>0</v>
      </c>
      <c r="AB168" s="84">
        <f>IF(MoM!AC168=0,0,AC168/MoM!AC168*100)</f>
        <v>0</v>
      </c>
      <c r="AC168" s="84">
        <f>IF(MoM!AD168=0,0,AD168/MoM!AD168*100)</f>
        <v>0</v>
      </c>
      <c r="AD168" s="84">
        <f>IF(MoM!AE168=0,0,AE168/MoM!AE168*100)</f>
        <v>0</v>
      </c>
      <c r="AE168" s="84">
        <f>IF(MoM!AF168=0,0,AF168/MoM!AF168*100)</f>
        <v>0</v>
      </c>
      <c r="AF168" s="84">
        <f>IF(MoM!AG168=0,0,AG168/MoM!AG168*100)</f>
        <v>0</v>
      </c>
      <c r="AG168" s="84">
        <f>IF(MoM!AH168=0,0,AH168/MoM!AH168*100)</f>
        <v>0</v>
      </c>
      <c r="AH168" s="84">
        <f>IF(MoM!AI168=0,0,AI168/MoM!AI168*100)</f>
        <v>0</v>
      </c>
      <c r="AI168" s="84">
        <f>IF(MoM!AJ168=0,0,AJ168/MoM!AJ168*100)</f>
        <v>0</v>
      </c>
      <c r="AJ168" s="84">
        <f>IF(MoM!AK168=0,0,AK168/MoM!AK168*100)</f>
        <v>0</v>
      </c>
      <c r="AK168" s="84">
        <f>IF(MoM!AL168=0,0,AL168/MoM!AL168*100)</f>
        <v>0</v>
      </c>
      <c r="AL168" s="84">
        <f>IF(MoM!AM168=0,0,AM168/MoM!AM168*100)</f>
        <v>0</v>
      </c>
      <c r="AM168" s="84">
        <f>IF(MoM!AN168=0,0,AN168/MoM!AN168*100)</f>
        <v>0</v>
      </c>
      <c r="AN168" s="84">
        <f>IF(MoM!AO168=0,0,AO168/MoM!AO168*100)</f>
        <v>0</v>
      </c>
      <c r="AO168" s="84">
        <f>IF(MoM!AP168=0,0,AP168/MoM!AP168*100)</f>
        <v>0</v>
      </c>
      <c r="AP168" s="84">
        <f>IF(MoM!AQ168=0,0,AQ168/MoM!AQ168*100)</f>
        <v>0</v>
      </c>
      <c r="AQ168" s="84">
        <f>IF(MoM!AR168=0,0,AR168/MoM!AR168*100)</f>
        <v>0</v>
      </c>
      <c r="AR168" s="84">
        <f>IF(MoM!AS168=0,0,AS168/MoM!AS168*100)</f>
        <v>0</v>
      </c>
      <c r="AS168" s="84">
        <f>IF(MoM!AT168=0,0,AT168/MoM!AT168*100)</f>
        <v>0</v>
      </c>
      <c r="AT168" s="84">
        <f>IF(MoM!AU168=0,0,AU168/MoM!AU168*100)</f>
        <v>0</v>
      </c>
      <c r="AU168" s="84">
        <f>IF(MoM!AV168=0,0,AV168/MoM!AV168*100)</f>
        <v>0</v>
      </c>
      <c r="AV168" s="84">
        <f>IF(MoM!AW168=0,0,AW168/MoM!AW168*100)</f>
        <v>0</v>
      </c>
      <c r="AW168" s="84">
        <f>IF(MoM!AX168=0,0,AX168/MoM!AX168*100)</f>
        <v>0</v>
      </c>
      <c r="AX168" s="84">
        <f>IF(MoM!AY168=0,0,AY168/MoM!AY168*100)</f>
        <v>0</v>
      </c>
      <c r="AY168" s="84">
        <f>IF(MoM!AZ168=0,0,AZ168/MoM!AZ168*100)</f>
        <v>0</v>
      </c>
      <c r="AZ168" s="84">
        <f>IF(MoM!BA168=0,0,BA168/MoM!BA168*100)</f>
        <v>0</v>
      </c>
      <c r="BA168" s="84">
        <f>IF(MoM!BB168=0,0,BB168/MoM!BB168*100)</f>
        <v>0</v>
      </c>
      <c r="BB168" s="84">
        <f>IF(MoM!BC168=0,0,BC168/MoM!BC168*100)</f>
        <v>0</v>
      </c>
      <c r="BC168" s="84">
        <f>IF(MoM!BD168=0,0,BD168/MoM!BD168*100)</f>
        <v>0</v>
      </c>
      <c r="BD168" s="84">
        <f>IF(MoM!BE168=0,0,BE168/MoM!BE168*100)</f>
        <v>0</v>
      </c>
      <c r="BE168" s="137">
        <v>1</v>
      </c>
      <c r="BF168" s="84">
        <f>BE168*MoM!BF168/100</f>
        <v>0</v>
      </c>
      <c r="BG168" s="84">
        <f>BF168*MoM!BG168/100</f>
        <v>0</v>
      </c>
      <c r="BH168" s="84">
        <f>BG168*MoM!BH168/100</f>
        <v>0</v>
      </c>
      <c r="BI168" s="84">
        <f>BH168*MoM!BI168/100</f>
        <v>0</v>
      </c>
      <c r="BJ168" s="84">
        <f>BI168*MoM!BJ168/100</f>
        <v>0</v>
      </c>
      <c r="BK168" s="84">
        <f>BJ168*MoM!BK168/100</f>
        <v>0</v>
      </c>
      <c r="BL168" s="84">
        <f>BK168*MoM!BL168/100</f>
        <v>0</v>
      </c>
      <c r="BM168" s="84">
        <f>BL168*MoM!BM168/100</f>
        <v>0</v>
      </c>
      <c r="BN168" s="84">
        <f>BM168*MoM!BN168/100</f>
        <v>0</v>
      </c>
      <c r="BO168" s="84">
        <f>BN168*MoM!BO168/100</f>
        <v>0</v>
      </c>
      <c r="BP168" s="84">
        <f>BO168*MoM!BP168/100</f>
        <v>0</v>
      </c>
      <c r="BQ168" s="84">
        <f>BP168*MoM!BQ168/100</f>
        <v>0</v>
      </c>
      <c r="BR168" s="84">
        <f>BQ168*MoM!BR168/100</f>
        <v>0</v>
      </c>
      <c r="BS168" s="84">
        <f>BR168*MoM!BS168/100</f>
        <v>0</v>
      </c>
      <c r="BT168" s="84">
        <f>BS168*MoM!BT168/100</f>
        <v>0</v>
      </c>
    </row>
    <row r="169" spans="1:72" ht="28.5" x14ac:dyDescent="0.45">
      <c r="A169" s="84">
        <f>Веса!A169</f>
        <v>0</v>
      </c>
      <c r="B169" s="84">
        <f>MoM!B169</f>
        <v>0</v>
      </c>
      <c r="C169" s="84">
        <f>БИПЦ_НДС!E169</f>
        <v>1</v>
      </c>
      <c r="D169" s="84">
        <f t="shared" si="2"/>
        <v>0</v>
      </c>
      <c r="E169" s="84">
        <v>0</v>
      </c>
      <c r="F169" s="84">
        <v>1</v>
      </c>
      <c r="G169" s="84">
        <v>0</v>
      </c>
      <c r="H169" s="84">
        <v>1</v>
      </c>
      <c r="I169" s="84">
        <v>0</v>
      </c>
      <c r="J169" s="139" t="s">
        <v>168</v>
      </c>
      <c r="K169" s="139" t="s">
        <v>168</v>
      </c>
      <c r="L169" s="99" t="str">
        <f>MoM!J169</f>
        <v>Колготки женские эластичные, шт.</v>
      </c>
      <c r="M169" s="84">
        <f>IF(MoM!N169=0,0,N169/MoM!N169*100)</f>
        <v>0</v>
      </c>
      <c r="N169" s="84">
        <f>IF(MoM!O169=0,0,O169/MoM!O169*100)</f>
        <v>0</v>
      </c>
      <c r="O169" s="84">
        <f>IF(MoM!P169=0,0,P169/MoM!P169*100)</f>
        <v>0</v>
      </c>
      <c r="P169" s="84">
        <f>IF(MoM!Q169=0,0,Q169/MoM!Q169*100)</f>
        <v>0</v>
      </c>
      <c r="Q169" s="84">
        <f>IF(MoM!R169=0,0,R169/MoM!R169*100)</f>
        <v>0</v>
      </c>
      <c r="R169" s="84">
        <f>IF(MoM!S169=0,0,S169/MoM!S169*100)</f>
        <v>0</v>
      </c>
      <c r="S169" s="84">
        <f>IF(MoM!T169=0,0,T169/MoM!T169*100)</f>
        <v>0</v>
      </c>
      <c r="T169" s="84">
        <f>IF(MoM!U169=0,0,U169/MoM!U169*100)</f>
        <v>0</v>
      </c>
      <c r="U169" s="84">
        <f>IF(MoM!V169=0,0,V169/MoM!V169*100)</f>
        <v>0</v>
      </c>
      <c r="V169" s="84">
        <f>IF(MoM!W169=0,0,W169/MoM!W169*100)</f>
        <v>0</v>
      </c>
      <c r="W169" s="84">
        <f>IF(MoM!X169=0,0,X169/MoM!X169*100)</f>
        <v>0</v>
      </c>
      <c r="X169" s="84">
        <f>IF(MoM!Y169=0,0,Y169/MoM!Y169*100)</f>
        <v>0</v>
      </c>
      <c r="Y169" s="84">
        <f>IF(MoM!Z169=0,0,Z169/MoM!Z169*100)</f>
        <v>0</v>
      </c>
      <c r="Z169" s="84">
        <f>IF(MoM!AA169=0,0,AA169/MoM!AA169*100)</f>
        <v>0</v>
      </c>
      <c r="AA169" s="84">
        <f>IF(MoM!AB169=0,0,AB169/MoM!AB169*100)</f>
        <v>0</v>
      </c>
      <c r="AB169" s="84">
        <f>IF(MoM!AC169=0,0,AC169/MoM!AC169*100)</f>
        <v>0</v>
      </c>
      <c r="AC169" s="84">
        <f>IF(MoM!AD169=0,0,AD169/MoM!AD169*100)</f>
        <v>0</v>
      </c>
      <c r="AD169" s="84">
        <f>IF(MoM!AE169=0,0,AE169/MoM!AE169*100)</f>
        <v>0</v>
      </c>
      <c r="AE169" s="84">
        <f>IF(MoM!AF169=0,0,AF169/MoM!AF169*100)</f>
        <v>0</v>
      </c>
      <c r="AF169" s="84">
        <f>IF(MoM!AG169=0,0,AG169/MoM!AG169*100)</f>
        <v>0</v>
      </c>
      <c r="AG169" s="84">
        <f>IF(MoM!AH169=0,0,AH169/MoM!AH169*100)</f>
        <v>0</v>
      </c>
      <c r="AH169" s="84">
        <f>IF(MoM!AI169=0,0,AI169/MoM!AI169*100)</f>
        <v>0</v>
      </c>
      <c r="AI169" s="84">
        <f>IF(MoM!AJ169=0,0,AJ169/MoM!AJ169*100)</f>
        <v>0</v>
      </c>
      <c r="AJ169" s="84">
        <f>IF(MoM!AK169=0,0,AK169/MoM!AK169*100)</f>
        <v>0</v>
      </c>
      <c r="AK169" s="84">
        <f>IF(MoM!AL169=0,0,AL169/MoM!AL169*100)</f>
        <v>0</v>
      </c>
      <c r="AL169" s="84">
        <f>IF(MoM!AM169=0,0,AM169/MoM!AM169*100)</f>
        <v>0</v>
      </c>
      <c r="AM169" s="84">
        <f>IF(MoM!AN169=0,0,AN169/MoM!AN169*100)</f>
        <v>0</v>
      </c>
      <c r="AN169" s="84">
        <f>IF(MoM!AO169=0,0,AO169/MoM!AO169*100)</f>
        <v>0</v>
      </c>
      <c r="AO169" s="84">
        <f>IF(MoM!AP169=0,0,AP169/MoM!AP169*100)</f>
        <v>0</v>
      </c>
      <c r="AP169" s="84">
        <f>IF(MoM!AQ169=0,0,AQ169/MoM!AQ169*100)</f>
        <v>0</v>
      </c>
      <c r="AQ169" s="84">
        <f>IF(MoM!AR169=0,0,AR169/MoM!AR169*100)</f>
        <v>0</v>
      </c>
      <c r="AR169" s="84">
        <f>IF(MoM!AS169=0,0,AS169/MoM!AS169*100)</f>
        <v>0</v>
      </c>
      <c r="AS169" s="84">
        <f>IF(MoM!AT169=0,0,AT169/MoM!AT169*100)</f>
        <v>0</v>
      </c>
      <c r="AT169" s="84">
        <f>IF(MoM!AU169=0,0,AU169/MoM!AU169*100)</f>
        <v>0</v>
      </c>
      <c r="AU169" s="84">
        <f>IF(MoM!AV169=0,0,AV169/MoM!AV169*100)</f>
        <v>0</v>
      </c>
      <c r="AV169" s="84">
        <f>IF(MoM!AW169=0,0,AW169/MoM!AW169*100)</f>
        <v>0</v>
      </c>
      <c r="AW169" s="84">
        <f>IF(MoM!AX169=0,0,AX169/MoM!AX169*100)</f>
        <v>0</v>
      </c>
      <c r="AX169" s="84">
        <f>IF(MoM!AY169=0,0,AY169/MoM!AY169*100)</f>
        <v>0</v>
      </c>
      <c r="AY169" s="84">
        <f>IF(MoM!AZ169=0,0,AZ169/MoM!AZ169*100)</f>
        <v>0</v>
      </c>
      <c r="AZ169" s="84">
        <f>IF(MoM!BA169=0,0,BA169/MoM!BA169*100)</f>
        <v>0</v>
      </c>
      <c r="BA169" s="84">
        <f>IF(MoM!BB169=0,0,BB169/MoM!BB169*100)</f>
        <v>0</v>
      </c>
      <c r="BB169" s="84">
        <f>IF(MoM!BC169=0,0,BC169/MoM!BC169*100)</f>
        <v>0</v>
      </c>
      <c r="BC169" s="84">
        <f>IF(MoM!BD169=0,0,BD169/MoM!BD169*100)</f>
        <v>0</v>
      </c>
      <c r="BD169" s="84">
        <f>IF(MoM!BE169=0,0,BE169/MoM!BE169*100)</f>
        <v>0</v>
      </c>
      <c r="BE169" s="137">
        <v>1</v>
      </c>
      <c r="BF169" s="84">
        <f>BE169*MoM!BF169/100</f>
        <v>0</v>
      </c>
      <c r="BG169" s="84">
        <f>BF169*MoM!BG169/100</f>
        <v>0</v>
      </c>
      <c r="BH169" s="84">
        <f>BG169*MoM!BH169/100</f>
        <v>0</v>
      </c>
      <c r="BI169" s="84">
        <f>BH169*MoM!BI169/100</f>
        <v>0</v>
      </c>
      <c r="BJ169" s="84">
        <f>BI169*MoM!BJ169/100</f>
        <v>0</v>
      </c>
      <c r="BK169" s="84">
        <f>BJ169*MoM!BK169/100</f>
        <v>0</v>
      </c>
      <c r="BL169" s="84">
        <f>BK169*MoM!BL169/100</f>
        <v>0</v>
      </c>
      <c r="BM169" s="84">
        <f>BL169*MoM!BM169/100</f>
        <v>0</v>
      </c>
      <c r="BN169" s="84">
        <f>BM169*MoM!BN169/100</f>
        <v>0</v>
      </c>
      <c r="BO169" s="84">
        <f>BN169*MoM!BO169/100</f>
        <v>0</v>
      </c>
      <c r="BP169" s="84">
        <f>BO169*MoM!BP169/100</f>
        <v>0</v>
      </c>
      <c r="BQ169" s="84">
        <f>BP169*MoM!BQ169/100</f>
        <v>0</v>
      </c>
      <c r="BR169" s="84">
        <f>BQ169*MoM!BR169/100</f>
        <v>0</v>
      </c>
      <c r="BS169" s="84">
        <f>BR169*MoM!BS169/100</f>
        <v>0</v>
      </c>
      <c r="BT169" s="84">
        <f>BS169*MoM!BT169/100</f>
        <v>0</v>
      </c>
    </row>
    <row r="170" spans="1:72" x14ac:dyDescent="0.45">
      <c r="A170" s="84">
        <f>Веса!A170</f>
        <v>1</v>
      </c>
      <c r="B170" s="84">
        <f>MoM!B170</f>
        <v>1</v>
      </c>
      <c r="C170" s="84">
        <f>БИПЦ_НДС!E170</f>
        <v>0</v>
      </c>
      <c r="D170" s="84">
        <f t="shared" si="2"/>
        <v>1</v>
      </c>
      <c r="E170" s="84">
        <v>0</v>
      </c>
      <c r="F170" s="84">
        <v>1</v>
      </c>
      <c r="G170" s="84">
        <v>0</v>
      </c>
      <c r="H170" s="84">
        <v>1</v>
      </c>
      <c r="I170" s="84">
        <v>0</v>
      </c>
      <c r="J170" s="139" t="s">
        <v>169</v>
      </c>
      <c r="K170" s="139" t="s">
        <v>169</v>
      </c>
      <c r="L170" s="99" t="str">
        <f>MoM!J170</f>
        <v>Колготки детские, шт.</v>
      </c>
      <c r="M170" s="84">
        <f>IF(MoM!N170=0,0,N170/MoM!N170*100)</f>
        <v>0.75280544612138089</v>
      </c>
      <c r="N170" s="84">
        <f>IF(MoM!O170=0,0,O170/MoM!O170*100)</f>
        <v>0.76974356865911198</v>
      </c>
      <c r="O170" s="84">
        <f>IF(MoM!P170=0,0,P170/MoM!P170*100)</f>
        <v>0.78352197853811012</v>
      </c>
      <c r="P170" s="84">
        <f>IF(MoM!Q170=0,0,Q170/MoM!Q170*100)</f>
        <v>0.79582327360115845</v>
      </c>
      <c r="Q170" s="84">
        <f>IF(MoM!R170=0,0,R170/MoM!R170*100)</f>
        <v>0.80354275935508968</v>
      </c>
      <c r="R170" s="84">
        <f>IF(MoM!S170=0,0,S170/MoM!S170*100)</f>
        <v>0.80707834749625218</v>
      </c>
      <c r="S170" s="84">
        <f>IF(MoM!T170=0,0,T170/MoM!T170*100)</f>
        <v>0.80990312171248902</v>
      </c>
      <c r="T170" s="84">
        <f>IF(MoM!U170=0,0,U170/MoM!U170*100)</f>
        <v>0.81856908511481263</v>
      </c>
      <c r="U170" s="84">
        <f>IF(MoM!V170=0,0,V170/MoM!V170*100)</f>
        <v>0.82994719539790862</v>
      </c>
      <c r="V170" s="84">
        <f>IF(MoM!W170=0,0,W170/MoM!W170*100)</f>
        <v>0.84447127131737199</v>
      </c>
      <c r="W170" s="84">
        <f>IF(MoM!X170=0,0,X170/MoM!X170*100)</f>
        <v>0.85502716220883912</v>
      </c>
      <c r="X170" s="84">
        <f>IF(MoM!Y170=0,0,Y170/MoM!Y170*100)</f>
        <v>0.86203838493895157</v>
      </c>
      <c r="Y170" s="84">
        <f>IF(MoM!Z170=0,0,Z170/MoM!Z170*100)</f>
        <v>0.87100358414231682</v>
      </c>
      <c r="Z170" s="84">
        <f>IF(MoM!AA170=0,0,AA170/MoM!AA170*100)</f>
        <v>0.87884261639959771</v>
      </c>
      <c r="AA170" s="84">
        <f>IF(MoM!AB170=0,0,AB170/MoM!AB170*100)</f>
        <v>0.88473086192947503</v>
      </c>
      <c r="AB170" s="84">
        <f>IF(MoM!AC170=0,0,AC170/MoM!AC170*100)</f>
        <v>0.89118939722156032</v>
      </c>
      <c r="AC170" s="84">
        <f>IF(MoM!AD170=0,0,AD170/MoM!AD170*100)</f>
        <v>0.89591270102683473</v>
      </c>
      <c r="AD170" s="84">
        <f>IF(MoM!AE170=0,0,AE170/MoM!AE170*100)</f>
        <v>0.89671902245775903</v>
      </c>
      <c r="AE170" s="84">
        <f>IF(MoM!AF170=0,0,AF170/MoM!AF170*100)</f>
        <v>0.90272703990822611</v>
      </c>
      <c r="AF170" s="84">
        <f>IF(MoM!AG170=0,0,AG170/MoM!AG170*100)</f>
        <v>0.91383058249909721</v>
      </c>
      <c r="AG170" s="84">
        <f>IF(MoM!AH170=0,0,AH170/MoM!AH170*100)</f>
        <v>0.9239741019648372</v>
      </c>
      <c r="AH170" s="84">
        <f>IF(MoM!AI170=0,0,AI170/MoM!AI170*100)</f>
        <v>0.9343226119068434</v>
      </c>
      <c r="AI170" s="84">
        <f>IF(MoM!AJ170=0,0,AJ170/MoM!AJ170*100)</f>
        <v>0.94291837993638639</v>
      </c>
      <c r="AJ170" s="84">
        <f>IF(MoM!AK170=0,0,AK170/MoM!AK170*100)</f>
        <v>0.94914164124396661</v>
      </c>
      <c r="AK170" s="84">
        <f>IF(MoM!AL170=0,0,AL170/MoM!AL170*100)</f>
        <v>0.95360260695781329</v>
      </c>
      <c r="AL170" s="84">
        <f>IF(MoM!AM170=0,0,AM170/MoM!AM170*100)</f>
        <v>0.95694021608216562</v>
      </c>
      <c r="AM170" s="84">
        <f>IF(MoM!AN170=0,0,AN170/MoM!AN170*100)</f>
        <v>0.95961964868719574</v>
      </c>
      <c r="AN170" s="84">
        <f>IF(MoM!AO170=0,0,AO170/MoM!AO170*100)</f>
        <v>0.96105907816022662</v>
      </c>
      <c r="AO170" s="84">
        <f>IF(MoM!AP170=0,0,AP170/MoM!AP170*100)</f>
        <v>0.96105907816022662</v>
      </c>
      <c r="AP170" s="84">
        <f>IF(MoM!AQ170=0,0,AQ170/MoM!AQ170*100)</f>
        <v>0.96403836130252341</v>
      </c>
      <c r="AQ170" s="84">
        <f>IF(MoM!AR170=0,0,AR170/MoM!AR170*100)</f>
        <v>0.96365274595800221</v>
      </c>
      <c r="AR170" s="84">
        <f>IF(MoM!AS170=0,0,AS170/MoM!AS170*100)</f>
        <v>0.96721826111804687</v>
      </c>
      <c r="AS170" s="84">
        <f>IF(MoM!AT170=0,0,AT170/MoM!AT170*100)</f>
        <v>0.97311829251086701</v>
      </c>
      <c r="AT170" s="84">
        <f>IF(MoM!AU170=0,0,AU170/MoM!AU170*100)</f>
        <v>0.97963818507068989</v>
      </c>
      <c r="AU170" s="84">
        <f>IF(MoM!AV170=0,0,AV170/MoM!AV170*100)</f>
        <v>0.98277302726291604</v>
      </c>
      <c r="AV170" s="84">
        <f>IF(MoM!AW170=0,0,AW170/MoM!AW170*100)</f>
        <v>0.98572134634470476</v>
      </c>
      <c r="AW170" s="84">
        <f>IF(MoM!AX170=0,0,AX170/MoM!AX170*100)</f>
        <v>0.98838279397983553</v>
      </c>
      <c r="AX170" s="84">
        <f>IF(MoM!AY170=0,0,AY170/MoM!AY170*100)</f>
        <v>0.98848163225923347</v>
      </c>
      <c r="AY170" s="84">
        <f>IF(MoM!AZ170=0,0,AZ170/MoM!AZ170*100)</f>
        <v>0.9908539881766556</v>
      </c>
      <c r="AZ170" s="84">
        <f>IF(MoM!BA170=0,0,BA170/MoM!BA170*100)</f>
        <v>0.99293478155182657</v>
      </c>
      <c r="BA170" s="84">
        <f>IF(MoM!BB170=0,0,BB170/MoM!BB170*100)</f>
        <v>0.99372912937706792</v>
      </c>
      <c r="BB170" s="84">
        <f>IF(MoM!BC170=0,0,BC170/MoM!BC170*100)</f>
        <v>0.99402724811588106</v>
      </c>
      <c r="BC170" s="84">
        <f>IF(MoM!BD170=0,0,BD170/MoM!BD170*100)</f>
        <v>0.99402724811588106</v>
      </c>
      <c r="BD170" s="84">
        <f>IF(MoM!BE170=0,0,BE170/MoM!BE170*100)</f>
        <v>0.99641291351135908</v>
      </c>
      <c r="BE170" s="137">
        <v>1</v>
      </c>
      <c r="BF170" s="84">
        <f>BE170*MoM!BF170/100</f>
        <v>1.0036</v>
      </c>
      <c r="BG170" s="84">
        <f>BF170*MoM!BG170/100</f>
        <v>1.0078151200000001</v>
      </c>
      <c r="BH170" s="84">
        <f>BG170*MoM!BH170/100</f>
        <v>1.0101330947760001</v>
      </c>
      <c r="BI170" s="84">
        <f>BH170*MoM!BI170/100</f>
        <v>1.0147797070119697</v>
      </c>
      <c r="BJ170" s="84">
        <f>BI170*MoM!BJ170/100</f>
        <v>1.0170122223673961</v>
      </c>
      <c r="BK170" s="84">
        <f>BJ170*MoM!BK170/100</f>
        <v>1.0196564541455515</v>
      </c>
      <c r="BL170" s="84">
        <f>BK170*MoM!BL170/100</f>
        <v>1.0214918357630136</v>
      </c>
      <c r="BM170" s="84">
        <f>BL170*MoM!BM170/100</f>
        <v>1.0222068800480477</v>
      </c>
      <c r="BN170" s="84">
        <f>BM170*MoM!BN170/100</f>
        <v>1.0226157628000669</v>
      </c>
      <c r="BO170" s="84">
        <f>BN170*MoM!BO170/100</f>
        <v>1.0234338554103071</v>
      </c>
      <c r="BP170" s="84">
        <f>BO170*MoM!BP170/100</f>
        <v>1.0252760363500457</v>
      </c>
      <c r="BQ170" s="84">
        <f>BP170*MoM!BQ170/100</f>
        <v>1.0294796680990808</v>
      </c>
      <c r="BR170" s="84">
        <f>BQ170*MoM!BR170/100</f>
        <v>1.0331857949042373</v>
      </c>
      <c r="BS170" s="84">
        <f>BR170*MoM!BS170/100</f>
        <v>1.0353554850735363</v>
      </c>
      <c r="BT170" s="84">
        <f>BS170*MoM!BT170/100</f>
        <v>1.036183769461595</v>
      </c>
    </row>
    <row r="171" spans="1:72" x14ac:dyDescent="0.45">
      <c r="A171" s="84">
        <f>Веса!A171</f>
        <v>1</v>
      </c>
      <c r="B171" s="84">
        <f>MoM!B171</f>
        <v>1</v>
      </c>
      <c r="C171" s="84">
        <f>БИПЦ_НДС!E171</f>
        <v>0</v>
      </c>
      <c r="D171" s="84">
        <f t="shared" si="2"/>
        <v>1</v>
      </c>
      <c r="E171" s="84">
        <v>0</v>
      </c>
      <c r="F171" s="84">
        <v>1</v>
      </c>
      <c r="G171" s="84">
        <v>0</v>
      </c>
      <c r="H171" s="84">
        <v>1</v>
      </c>
      <c r="I171" s="84">
        <v>0</v>
      </c>
      <c r="J171" s="139" t="s">
        <v>170</v>
      </c>
      <c r="K171" s="139" t="s">
        <v>170</v>
      </c>
      <c r="L171" s="99" t="str">
        <f>MoM!J171</f>
        <v>Носки, гольфы детские, пара</v>
      </c>
      <c r="M171" s="84">
        <f>IF(MoM!N171=0,0,N171/MoM!N171*100)</f>
        <v>0.78382656783427662</v>
      </c>
      <c r="N171" s="84">
        <f>IF(MoM!O171=0,0,O171/MoM!O171*100)</f>
        <v>0.79362439993220513</v>
      </c>
      <c r="O171" s="84">
        <f>IF(MoM!P171=0,0,P171/MoM!P171*100)</f>
        <v>0.80663984009109335</v>
      </c>
      <c r="P171" s="84">
        <f>IF(MoM!Q171=0,0,Q171/MoM!Q171*100)</f>
        <v>0.81946541354854185</v>
      </c>
      <c r="Q171" s="84">
        <f>IF(MoM!R171=0,0,R171/MoM!R171*100)</f>
        <v>0.82864342618028564</v>
      </c>
      <c r="R171" s="84">
        <f>IF(MoM!S171=0,0,S171/MoM!S171*100)</f>
        <v>0.83552116661758202</v>
      </c>
      <c r="S171" s="84">
        <f>IF(MoM!T171=0,0,T171/MoM!T171*100)</f>
        <v>0.84120271055058171</v>
      </c>
      <c r="T171" s="84">
        <f>IF(MoM!U171=0,0,U171/MoM!U171*100)</f>
        <v>0.84961473765608753</v>
      </c>
      <c r="U171" s="84">
        <f>IF(MoM!V171=0,0,V171/MoM!V171*100)</f>
        <v>0.85836576945394516</v>
      </c>
      <c r="V171" s="84">
        <f>IF(MoM!W171=0,0,W171/MoM!W171*100)</f>
        <v>0.86763611976404775</v>
      </c>
      <c r="W171" s="84">
        <f>IF(MoM!X171=0,0,X171/MoM!X171*100)</f>
        <v>0.87466397233413651</v>
      </c>
      <c r="X171" s="84">
        <f>IF(MoM!Y171=0,0,Y171/MoM!Y171*100)</f>
        <v>0.8806116873460087</v>
      </c>
      <c r="Y171" s="84">
        <f>IF(MoM!Z171=0,0,Z171/MoM!Z171*100)</f>
        <v>0.8903864770755493</v>
      </c>
      <c r="Z171" s="84">
        <f>IF(MoM!AA171=0,0,AA171/MoM!AA171*100)</f>
        <v>0.89617398917654045</v>
      </c>
      <c r="AA171" s="84">
        <f>IF(MoM!AB171=0,0,AB171/MoM!AB171*100)</f>
        <v>0.90217835490402332</v>
      </c>
      <c r="AB171" s="84">
        <f>IF(MoM!AC171=0,0,AC171/MoM!AC171*100)</f>
        <v>0.90840338555286115</v>
      </c>
      <c r="AC171" s="84">
        <f>IF(MoM!AD171=0,0,AD171/MoM!AD171*100)</f>
        <v>0.91467136891317591</v>
      </c>
      <c r="AD171" s="84">
        <f>IF(MoM!AE171=0,0,AE171/MoM!AE171*100)</f>
        <v>0.91878739007328525</v>
      </c>
      <c r="AE171" s="84">
        <f>IF(MoM!AF171=0,0,AF171/MoM!AF171*100)</f>
        <v>0.92558641675982745</v>
      </c>
      <c r="AF171" s="84">
        <f>IF(MoM!AG171=0,0,AG171/MoM!AG171*100)</f>
        <v>0.93363901858563791</v>
      </c>
      <c r="AG171" s="84">
        <f>IF(MoM!AH171=0,0,AH171/MoM!AH171*100)</f>
        <v>0.94092140293060589</v>
      </c>
      <c r="AH171" s="84">
        <f>IF(MoM!AI171=0,0,AI171/MoM!AI171*100)</f>
        <v>0.94534373352437961</v>
      </c>
      <c r="AI171" s="84">
        <f>IF(MoM!AJ171=0,0,AJ171/MoM!AJ171*100)</f>
        <v>0.95111033029887837</v>
      </c>
      <c r="AJ171" s="84">
        <f>IF(MoM!AK171=0,0,AK171/MoM!AK171*100)</f>
        <v>0.95577077091734286</v>
      </c>
      <c r="AK171" s="84">
        <f>IF(MoM!AL171=0,0,AL171/MoM!AL171*100)</f>
        <v>0.95921154569264533</v>
      </c>
      <c r="AL171" s="84">
        <f>IF(MoM!AM171=0,0,AM171/MoM!AM171*100)</f>
        <v>0.96256878610256957</v>
      </c>
      <c r="AM171" s="84">
        <f>IF(MoM!AN171=0,0,AN171/MoM!AN171*100)</f>
        <v>0.96622654748975934</v>
      </c>
      <c r="AN171" s="84">
        <f>IF(MoM!AO171=0,0,AO171/MoM!AO171*100)</f>
        <v>0.9694150950964755</v>
      </c>
      <c r="AO171" s="84">
        <f>IF(MoM!AP171=0,0,AP171/MoM!AP171*100)</f>
        <v>0.97203251585323591</v>
      </c>
      <c r="AP171" s="84">
        <f>IF(MoM!AQ171=0,0,AQ171/MoM!AQ171*100)</f>
        <v>0.97251853211116257</v>
      </c>
      <c r="AQ171" s="84">
        <f>IF(MoM!AR171=0,0,AR171/MoM!AR171*100)</f>
        <v>0.97358830249648487</v>
      </c>
      <c r="AR171" s="84">
        <f>IF(MoM!AS171=0,0,AS171/MoM!AS171*100)</f>
        <v>0.97699586155522256</v>
      </c>
      <c r="AS171" s="84">
        <f>IF(MoM!AT171=0,0,AT171/MoM!AT171*100)</f>
        <v>0.97963375038142164</v>
      </c>
      <c r="AT171" s="84">
        <f>IF(MoM!AU171=0,0,AU171/MoM!AU171*100)</f>
        <v>0.98149505450714636</v>
      </c>
      <c r="AU171" s="84">
        <f>IF(MoM!AV171=0,0,AV171/MoM!AV171*100)</f>
        <v>0.98375249313251278</v>
      </c>
      <c r="AV171" s="84">
        <f>IF(MoM!AW171=0,0,AW171/MoM!AW171*100)</f>
        <v>0.98640862486397052</v>
      </c>
      <c r="AW171" s="84">
        <f>IF(MoM!AX171=0,0,AX171/MoM!AX171*100)</f>
        <v>0.98818416038872581</v>
      </c>
      <c r="AX171" s="84">
        <f>IF(MoM!AY171=0,0,AY171/MoM!AY171*100)</f>
        <v>0.98877707088495903</v>
      </c>
      <c r="AY171" s="84">
        <f>IF(MoM!AZ171=0,0,AZ171/MoM!AZ171*100)</f>
        <v>0.98917258171331313</v>
      </c>
      <c r="AZ171" s="84">
        <f>IF(MoM!BA171=0,0,BA171/MoM!BA171*100)</f>
        <v>0.99124984413491091</v>
      </c>
      <c r="BA171" s="84">
        <f>IF(MoM!BB171=0,0,BB171/MoM!BB171*100)</f>
        <v>0.9914480941037378</v>
      </c>
      <c r="BB171" s="84">
        <f>IF(MoM!BC171=0,0,BC171/MoM!BC171*100)</f>
        <v>0.99362927991076599</v>
      </c>
      <c r="BC171" s="84">
        <f>IF(MoM!BD171=0,0,BD171/MoM!BD171*100)</f>
        <v>0.99502036090264101</v>
      </c>
      <c r="BD171" s="84">
        <f>IF(MoM!BE171=0,0,BE171/MoM!BE171*100)</f>
        <v>0.99621438533572426</v>
      </c>
      <c r="BE171" s="137">
        <v>1</v>
      </c>
      <c r="BF171" s="84">
        <f>BE171*MoM!BF171/100</f>
        <v>1.0024999999999999</v>
      </c>
      <c r="BG171" s="84">
        <f>BF171*MoM!BG171/100</f>
        <v>1.0047054999999998</v>
      </c>
      <c r="BH171" s="84">
        <f>BG171*MoM!BH171/100</f>
        <v>1.0067149109999998</v>
      </c>
      <c r="BI171" s="84">
        <f>BH171*MoM!BI171/100</f>
        <v>1.0080236403842997</v>
      </c>
      <c r="BJ171" s="84">
        <f>BI171*MoM!BJ171/100</f>
        <v>1.0086284545685305</v>
      </c>
      <c r="BK171" s="84">
        <f>BJ171*MoM!BK171/100</f>
        <v>1.0102422600958401</v>
      </c>
      <c r="BL171" s="84">
        <f>BK171*MoM!BL171/100</f>
        <v>1.0113535265819455</v>
      </c>
      <c r="BM171" s="84">
        <f>BL171*MoM!BM171/100</f>
        <v>1.0125671508138441</v>
      </c>
      <c r="BN171" s="84">
        <f>BM171*MoM!BN171/100</f>
        <v>1.0129721776741696</v>
      </c>
      <c r="BO171" s="84">
        <f>BN171*MoM!BO171/100</f>
        <v>1.0147955275939831</v>
      </c>
      <c r="BP171" s="84">
        <f>BO171*MoM!BP171/100</f>
        <v>1.0153029253577801</v>
      </c>
      <c r="BQ171" s="84">
        <f>BP171*MoM!BQ171/100</f>
        <v>1.0177396523786388</v>
      </c>
      <c r="BR171" s="84">
        <f>BQ171*MoM!BR171/100</f>
        <v>1.0196733577181583</v>
      </c>
      <c r="BS171" s="84">
        <f>BR171*MoM!BS171/100</f>
        <v>1.0230382797986282</v>
      </c>
      <c r="BT171" s="84">
        <f>BS171*MoM!BT171/100</f>
        <v>1.0247774448742859</v>
      </c>
    </row>
    <row r="172" spans="1:72" ht="42.75" x14ac:dyDescent="0.45">
      <c r="A172" s="84">
        <f>Веса!A172</f>
        <v>1</v>
      </c>
      <c r="B172" s="84">
        <f>MoM!B172</f>
        <v>1</v>
      </c>
      <c r="C172" s="84">
        <f>БИПЦ_НДС!E172</f>
        <v>1</v>
      </c>
      <c r="D172" s="84">
        <f t="shared" si="2"/>
        <v>0</v>
      </c>
      <c r="E172" s="84">
        <v>0</v>
      </c>
      <c r="F172" s="84">
        <v>1</v>
      </c>
      <c r="G172" s="84">
        <v>0</v>
      </c>
      <c r="H172" s="84">
        <v>1</v>
      </c>
      <c r="I172" s="84">
        <v>0</v>
      </c>
      <c r="J172" s="139" t="s">
        <v>171</v>
      </c>
      <c r="K172" s="139" t="s">
        <v>171</v>
      </c>
      <c r="L172" s="99" t="str">
        <f>MoM!J172</f>
        <v>Полуботинки, туфли мужские с верхом из натуральной кожи, пара</v>
      </c>
      <c r="M172" s="84">
        <f>IF(MoM!N172=0,0,N172/MoM!N172*100)</f>
        <v>0.75579617132348187</v>
      </c>
      <c r="N172" s="84">
        <f>IF(MoM!O172=0,0,O172/MoM!O172*100)</f>
        <v>0.76834238776745167</v>
      </c>
      <c r="O172" s="84">
        <f>IF(MoM!P172=0,0,P172/MoM!P172*100)</f>
        <v>0.79070115125148455</v>
      </c>
      <c r="P172" s="84">
        <f>IF(MoM!Q172=0,0,Q172/MoM!Q172*100)</f>
        <v>0.80422214093788491</v>
      </c>
      <c r="Q172" s="84">
        <f>IF(MoM!R172=0,0,R172/MoM!R172*100)</f>
        <v>0.80985169592445017</v>
      </c>
      <c r="R172" s="84">
        <f>IF(MoM!S172=0,0,S172/MoM!S172*100)</f>
        <v>0.81058056245078225</v>
      </c>
      <c r="S172" s="84">
        <f>IF(MoM!T172=0,0,T172/MoM!T172*100)</f>
        <v>0.8129312460818896</v>
      </c>
      <c r="T172" s="84">
        <f>IF(MoM!U172=0,0,U172/MoM!U172*100)</f>
        <v>0.82114185166731679</v>
      </c>
      <c r="U172" s="84">
        <f>IF(MoM!V172=0,0,V172/MoM!V172*100)</f>
        <v>0.83666143266382909</v>
      </c>
      <c r="V172" s="84">
        <f>IF(MoM!W172=0,0,W172/MoM!W172*100)</f>
        <v>0.85582097947183078</v>
      </c>
      <c r="W172" s="84">
        <f>IF(MoM!X172=0,0,X172/MoM!X172*100)</f>
        <v>0.86335220409118285</v>
      </c>
      <c r="X172" s="84">
        <f>IF(MoM!Y172=0,0,Y172/MoM!Y172*100)</f>
        <v>0.8663739368055019</v>
      </c>
      <c r="Y172" s="84">
        <f>IF(MoM!Z172=0,0,Z172/MoM!Z172*100)</f>
        <v>0.87070580648952944</v>
      </c>
      <c r="Z172" s="84">
        <f>IF(MoM!AA172=0,0,AA172/MoM!AA172*100)</f>
        <v>0.88071892326415913</v>
      </c>
      <c r="AA172" s="84">
        <f>IF(MoM!AB172=0,0,AB172/MoM!AB172*100)</f>
        <v>0.89331320386683666</v>
      </c>
      <c r="AB172" s="84">
        <f>IF(MoM!AC172=0,0,AC172/MoM!AC172*100)</f>
        <v>0.90394363099285202</v>
      </c>
      <c r="AC172" s="84">
        <f>IF(MoM!AD172=0,0,AD172/MoM!AD172*100)</f>
        <v>0.90656506752273125</v>
      </c>
      <c r="AD172" s="84">
        <f>IF(MoM!AE172=0,0,AE172/MoM!AE172*100)</f>
        <v>0.90701835005649256</v>
      </c>
      <c r="AE172" s="84">
        <f>IF(MoM!AF172=0,0,AF172/MoM!AF172*100)</f>
        <v>0.90729045556150956</v>
      </c>
      <c r="AF172" s="84">
        <f>IF(MoM!AG172=0,0,AG172/MoM!AG172*100)</f>
        <v>0.91327857256821554</v>
      </c>
      <c r="AG172" s="84">
        <f>IF(MoM!AH172=0,0,AH172/MoM!AH172*100)</f>
        <v>0.92834766901559118</v>
      </c>
      <c r="AH172" s="84">
        <f>IF(MoM!AI172=0,0,AI172/MoM!AI172*100)</f>
        <v>0.93790965000645177</v>
      </c>
      <c r="AI172" s="84">
        <f>IF(MoM!AJ172=0,0,AJ172/MoM!AJ172*100)</f>
        <v>0.94222403439648139</v>
      </c>
      <c r="AJ172" s="84">
        <f>IF(MoM!AK172=0,0,AK172/MoM!AK172*100)</f>
        <v>0.94297781362399846</v>
      </c>
      <c r="AK172" s="84">
        <f>IF(MoM!AL172=0,0,AL172/MoM!AL172*100)</f>
        <v>0.94439228034443445</v>
      </c>
      <c r="AL172" s="84">
        <f>IF(MoM!AM172=0,0,AM172/MoM!AM172*100)</f>
        <v>0.94986975557043218</v>
      </c>
      <c r="AM172" s="84">
        <f>IF(MoM!AN172=0,0,AN172/MoM!AN172*100)</f>
        <v>0.95670881781053929</v>
      </c>
      <c r="AN172" s="84">
        <f>IF(MoM!AO172=0,0,AO172/MoM!AO172*100)</f>
        <v>0.96426681747124254</v>
      </c>
      <c r="AO172" s="84">
        <f>IF(MoM!AP172=0,0,AP172/MoM!AP172*100)</f>
        <v>0.96503823092521945</v>
      </c>
      <c r="AP172" s="84">
        <f>IF(MoM!AQ172=0,0,AQ172/MoM!AQ172*100)</f>
        <v>0.96445920798666418</v>
      </c>
      <c r="AQ172" s="84">
        <f>IF(MoM!AR172=0,0,AR172/MoM!AR172*100)</f>
        <v>0.96397697838267082</v>
      </c>
      <c r="AR172" s="84">
        <f>IF(MoM!AS172=0,0,AS172/MoM!AS172*100)</f>
        <v>0.9693752494616138</v>
      </c>
      <c r="AS172" s="84">
        <f>IF(MoM!AT172=0,0,AT172/MoM!AT172*100)</f>
        <v>0.97751800155709145</v>
      </c>
      <c r="AT172" s="84">
        <f>IF(MoM!AU172=0,0,AU172/MoM!AU172*100)</f>
        <v>0.97976629296067275</v>
      </c>
      <c r="AU172" s="84">
        <f>IF(MoM!AV172=0,0,AV172/MoM!AV172*100)</f>
        <v>0.97888450329700805</v>
      </c>
      <c r="AV172" s="84">
        <f>IF(MoM!AW172=0,0,AW172/MoM!AW172*100)</f>
        <v>0.97839506104535956</v>
      </c>
      <c r="AW172" s="84">
        <f>IF(MoM!AX172=0,0,AX172/MoM!AX172*100)</f>
        <v>0.98025401166134574</v>
      </c>
      <c r="AX172" s="84">
        <f>IF(MoM!AY172=0,0,AY172/MoM!AY172*100)</f>
        <v>0.98231254508583443</v>
      </c>
      <c r="AY172" s="84">
        <f>IF(MoM!AZ172=0,0,AZ172/MoM!AZ172*100)</f>
        <v>0.9877152640838065</v>
      </c>
      <c r="AZ172" s="84">
        <f>IF(MoM!BA172=0,0,BA172/MoM!BA172*100)</f>
        <v>0.99166612514014185</v>
      </c>
      <c r="BA172" s="84">
        <f>IF(MoM!BB172=0,0,BB172/MoM!BB172*100)</f>
        <v>0.99216195820271202</v>
      </c>
      <c r="BB172" s="84">
        <f>IF(MoM!BC172=0,0,BC172/MoM!BC172*100)</f>
        <v>0.99057449906958772</v>
      </c>
      <c r="BC172" s="84">
        <f>IF(MoM!BD172=0,0,BD172/MoM!BD172*100)</f>
        <v>0.98938580967070422</v>
      </c>
      <c r="BD172" s="84">
        <f>IF(MoM!BE172=0,0,BE172/MoM!BE172*100)</f>
        <v>0.99393698439518929</v>
      </c>
      <c r="BE172" s="137">
        <v>1</v>
      </c>
      <c r="BF172" s="84">
        <f>BE172*MoM!BF172/100</f>
        <v>1.0026999999999999</v>
      </c>
      <c r="BG172" s="84">
        <f>BF172*MoM!BG172/100</f>
        <v>1.0018978399999998</v>
      </c>
      <c r="BH172" s="84">
        <f>BG172*MoM!BH172/100</f>
        <v>1.0025991684879998</v>
      </c>
      <c r="BI172" s="84">
        <f>BH172*MoM!BI172/100</f>
        <v>1.0020978689037559</v>
      </c>
      <c r="BJ172" s="84">
        <f>BI172*MoM!BJ172/100</f>
        <v>1.0068077288876034</v>
      </c>
      <c r="BK172" s="84">
        <f>BJ172*MoM!BK172/100</f>
        <v>1.0107342790302649</v>
      </c>
      <c r="BL172" s="84">
        <f>BK172*MoM!BL172/100</f>
        <v>1.0138675552952587</v>
      </c>
      <c r="BM172" s="84">
        <f>BL172*MoM!BM172/100</f>
        <v>1.0107245658738433</v>
      </c>
      <c r="BN172" s="84">
        <f>BM172*MoM!BN172/100</f>
        <v>1.0095116963947945</v>
      </c>
      <c r="BO172" s="84">
        <f>BN172*MoM!BO172/100</f>
        <v>1.0078964776805628</v>
      </c>
      <c r="BP172" s="84">
        <f>BO172*MoM!BP172/100</f>
        <v>1.011827273943517</v>
      </c>
      <c r="BQ172" s="84">
        <f>BP172*MoM!BQ172/100</f>
        <v>1.0151663039475307</v>
      </c>
      <c r="BR172" s="84">
        <f>BQ172*MoM!BR172/100</f>
        <v>1.0159784369906888</v>
      </c>
      <c r="BS172" s="84">
        <f>BR172*MoM!BS172/100</f>
        <v>1.0164864262091842</v>
      </c>
      <c r="BT172" s="84">
        <f>BS172*MoM!BT172/100</f>
        <v>1.0154699397829752</v>
      </c>
    </row>
    <row r="173" spans="1:72" ht="28.5" x14ac:dyDescent="0.45">
      <c r="A173" s="84">
        <f>Веса!A173</f>
        <v>1</v>
      </c>
      <c r="B173" s="84">
        <f>MoM!B173</f>
        <v>1</v>
      </c>
      <c r="C173" s="84">
        <f>БИПЦ_НДС!E173</f>
        <v>1</v>
      </c>
      <c r="D173" s="84">
        <f t="shared" si="2"/>
        <v>0</v>
      </c>
      <c r="E173" s="84">
        <v>0</v>
      </c>
      <c r="F173" s="84">
        <v>1</v>
      </c>
      <c r="G173" s="84">
        <v>0</v>
      </c>
      <c r="H173" s="84">
        <v>1</v>
      </c>
      <c r="I173" s="84">
        <v>0</v>
      </c>
      <c r="J173" s="139" t="s">
        <v>172</v>
      </c>
      <c r="K173" s="139" t="s">
        <v>172</v>
      </c>
      <c r="L173" s="99" t="str">
        <f>MoM!J173</f>
        <v>Полуботинки мужские с верхом из искусственной кожи, пара</v>
      </c>
      <c r="M173" s="84">
        <f>IF(MoM!N173=0,0,N173/MoM!N173*100)</f>
        <v>0.68569058660995219</v>
      </c>
      <c r="N173" s="84">
        <f>IF(MoM!O173=0,0,O173/MoM!O173*100)</f>
        <v>0.70201002257126899</v>
      </c>
      <c r="O173" s="84">
        <f>IF(MoM!P173=0,0,P173/MoM!P173*100)</f>
        <v>0.73009042347411968</v>
      </c>
      <c r="P173" s="84">
        <f>IF(MoM!Q173=0,0,Q173/MoM!Q173*100)</f>
        <v>0.74732055746810888</v>
      </c>
      <c r="Q173" s="84">
        <f>IF(MoM!R173=0,0,R173/MoM!R173*100)</f>
        <v>0.76219223656172419</v>
      </c>
      <c r="R173" s="84">
        <f>IF(MoM!S173=0,0,S173/MoM!S173*100)</f>
        <v>0.76737514377034399</v>
      </c>
      <c r="S173" s="84">
        <f>IF(MoM!T173=0,0,T173/MoM!T173*100)</f>
        <v>0.76967726920165502</v>
      </c>
      <c r="T173" s="84">
        <f>IF(MoM!U173=0,0,U173/MoM!U173*100)</f>
        <v>0.77952913824743619</v>
      </c>
      <c r="U173" s="84">
        <f>IF(MoM!V173=0,0,V173/MoM!V173*100)</f>
        <v>0.79683468511652922</v>
      </c>
      <c r="V173" s="84">
        <f>IF(MoM!W173=0,0,W173/MoM!W173*100)</f>
        <v>0.81691491918146564</v>
      </c>
      <c r="W173" s="84">
        <f>IF(MoM!X173=0,0,X173/MoM!X173*100)</f>
        <v>0.82361362151875361</v>
      </c>
      <c r="X173" s="84">
        <f>IF(MoM!Y173=0,0,Y173/MoM!Y173*100)</f>
        <v>0.82781405098849936</v>
      </c>
      <c r="Y173" s="84">
        <f>IF(MoM!Z173=0,0,Z173/MoM!Z173*100)</f>
        <v>0.8349332518270004</v>
      </c>
      <c r="Z173" s="84">
        <f>IF(MoM!AA173=0,0,AA173/MoM!AA173*100)</f>
        <v>0.84403402427191476</v>
      </c>
      <c r="AA173" s="84">
        <f>IF(MoM!AB173=0,0,AB173/MoM!AB173*100)</f>
        <v>0.85762297206269256</v>
      </c>
      <c r="AB173" s="84">
        <f>IF(MoM!AC173=0,0,AC173/MoM!AC173*100)</f>
        <v>0.87014426745480777</v>
      </c>
      <c r="AC173" s="84">
        <f>IF(MoM!AD173=0,0,AD173/MoM!AD173*100)</f>
        <v>0.88102107079799286</v>
      </c>
      <c r="AD173" s="84">
        <f>IF(MoM!AE173=0,0,AE173/MoM!AE173*100)</f>
        <v>0.88586668668738189</v>
      </c>
      <c r="AE173" s="84">
        <f>IF(MoM!AF173=0,0,AF173/MoM!AF173*100)</f>
        <v>0.88887863342211904</v>
      </c>
      <c r="AF173" s="84">
        <f>IF(MoM!AG173=0,0,AG173/MoM!AG173*100)</f>
        <v>0.89954517702318437</v>
      </c>
      <c r="AG173" s="84">
        <f>IF(MoM!AH173=0,0,AH173/MoM!AH173*100)</f>
        <v>0.91258858209002058</v>
      </c>
      <c r="AH173" s="84">
        <f>IF(MoM!AI173=0,0,AI173/MoM!AI173*100)</f>
        <v>0.92563859881390786</v>
      </c>
      <c r="AI173" s="84">
        <f>IF(MoM!AJ173=0,0,AJ173/MoM!AJ173*100)</f>
        <v>0.93221063286548655</v>
      </c>
      <c r="AJ173" s="84">
        <f>IF(MoM!AK173=0,0,AK173/MoM!AK173*100)</f>
        <v>0.93519370689065606</v>
      </c>
      <c r="AK173" s="84">
        <f>IF(MoM!AL173=0,0,AL173/MoM!AL173*100)</f>
        <v>0.93771872989926075</v>
      </c>
      <c r="AL173" s="84">
        <f>IF(MoM!AM173=0,0,AM173/MoM!AM173*100)</f>
        <v>0.94503293599247495</v>
      </c>
      <c r="AM173" s="84">
        <f>IF(MoM!AN173=0,0,AN173/MoM!AN173*100)</f>
        <v>0.95193167642522014</v>
      </c>
      <c r="AN173" s="84">
        <f>IF(MoM!AO173=0,0,AO173/MoM!AO173*100)</f>
        <v>0.95716730064555888</v>
      </c>
      <c r="AO173" s="84">
        <f>IF(MoM!AP173=0,0,AP173/MoM!AP173*100)</f>
        <v>0.95678443372530053</v>
      </c>
      <c r="AP173" s="84">
        <f>IF(MoM!AQ173=0,0,AQ173/MoM!AQ173*100)</f>
        <v>0.95812393193251599</v>
      </c>
      <c r="AQ173" s="84">
        <f>IF(MoM!AR173=0,0,AR173/MoM!AR173*100)</f>
        <v>0.95812393193251599</v>
      </c>
      <c r="AR173" s="84">
        <f>IF(MoM!AS173=0,0,AS173/MoM!AS173*100)</f>
        <v>0.95850718150528902</v>
      </c>
      <c r="AS173" s="84">
        <f>IF(MoM!AT173=0,0,AT173/MoM!AT173*100)</f>
        <v>0.96483332890322393</v>
      </c>
      <c r="AT173" s="84">
        <f>IF(MoM!AU173=0,0,AU173/MoM!AU173*100)</f>
        <v>0.96898211221750785</v>
      </c>
      <c r="AU173" s="84">
        <f>IF(MoM!AV173=0,0,AV173/MoM!AV173*100)</f>
        <v>0.97528049594692179</v>
      </c>
      <c r="AV173" s="84">
        <f>IF(MoM!AW173=0,0,AW173/MoM!AW173*100)</f>
        <v>0.97937667402989881</v>
      </c>
      <c r="AW173" s="84">
        <f>IF(MoM!AX173=0,0,AX173/MoM!AX173*100)</f>
        <v>0.98035605070392862</v>
      </c>
      <c r="AX173" s="84">
        <f>IF(MoM!AY173=0,0,AY173/MoM!AY173*100)</f>
        <v>0.98486568853716672</v>
      </c>
      <c r="AY173" s="84">
        <f>IF(MoM!AZ173=0,0,AZ173/MoM!AZ173*100)</f>
        <v>0.98860817815360791</v>
      </c>
      <c r="AZ173" s="84">
        <f>IF(MoM!BA173=0,0,BA173/MoM!BA173*100)</f>
        <v>0.99325463659092983</v>
      </c>
      <c r="BA173" s="84">
        <f>IF(MoM!BB173=0,0,BB173/MoM!BB173*100)</f>
        <v>0.9917647546360433</v>
      </c>
      <c r="BB173" s="84">
        <f>IF(MoM!BC173=0,0,BC173/MoM!BC173*100)</f>
        <v>0.99126887225872518</v>
      </c>
      <c r="BC173" s="84">
        <f>IF(MoM!BD173=0,0,BD173/MoM!BD173*100)</f>
        <v>0.99067411093536983</v>
      </c>
      <c r="BD173" s="84">
        <f>IF(MoM!BE173=0,0,BE173/MoM!BE173*100)</f>
        <v>0.99245732433505351</v>
      </c>
      <c r="BE173" s="137">
        <v>1</v>
      </c>
      <c r="BF173" s="84">
        <f>BE173*MoM!BF173/100</f>
        <v>1.0036</v>
      </c>
      <c r="BG173" s="84">
        <f>BF173*MoM!BG173/100</f>
        <v>1.0046036</v>
      </c>
      <c r="BH173" s="84">
        <f>BG173*MoM!BH173/100</f>
        <v>1.0055077432399999</v>
      </c>
      <c r="BI173" s="84">
        <f>BH173*MoM!BI173/100</f>
        <v>1.0043011339481118</v>
      </c>
      <c r="BJ173" s="84">
        <f>BI173*MoM!BJ173/100</f>
        <v>1.0060084458758236</v>
      </c>
      <c r="BK173" s="84">
        <f>BJ173*MoM!BK173/100</f>
        <v>1.0077186602338124</v>
      </c>
      <c r="BL173" s="84">
        <f>BK173*MoM!BL173/100</f>
        <v>1.0099356412863267</v>
      </c>
      <c r="BM173" s="84">
        <f>BL173*MoM!BM173/100</f>
        <v>1.0117535254406422</v>
      </c>
      <c r="BN173" s="84">
        <f>BM173*MoM!BN173/100</f>
        <v>1.0130688050237149</v>
      </c>
      <c r="BO173" s="84">
        <f>BN173*MoM!BO173/100</f>
        <v>1.0110426674136674</v>
      </c>
      <c r="BP173" s="84">
        <f>BO173*MoM!BP173/100</f>
        <v>1.0121548143478225</v>
      </c>
      <c r="BQ173" s="84">
        <f>BP173*MoM!BQ173/100</f>
        <v>1.01336940012504</v>
      </c>
      <c r="BR173" s="84">
        <f>BQ173*MoM!BR173/100</f>
        <v>1.0144841064651775</v>
      </c>
      <c r="BS173" s="84">
        <f>BR173*MoM!BS173/100</f>
        <v>1.0134696223587123</v>
      </c>
      <c r="BT173" s="84">
        <f>BS173*MoM!BT173/100</f>
        <v>1.011949417925174</v>
      </c>
    </row>
    <row r="174" spans="1:72" ht="42.75" x14ac:dyDescent="0.45">
      <c r="A174" s="84">
        <f>Веса!A174</f>
        <v>0</v>
      </c>
      <c r="B174" s="84">
        <f>MoM!B174</f>
        <v>0</v>
      </c>
      <c r="C174" s="84">
        <f>БИПЦ_НДС!E174</f>
        <v>1</v>
      </c>
      <c r="D174" s="84">
        <f t="shared" si="2"/>
        <v>0</v>
      </c>
      <c r="E174" s="84">
        <v>0</v>
      </c>
      <c r="F174" s="84">
        <v>1</v>
      </c>
      <c r="G174" s="84">
        <v>0</v>
      </c>
      <c r="H174" s="84">
        <v>1</v>
      </c>
      <c r="I174" s="84">
        <v>0</v>
      </c>
      <c r="J174" s="139" t="s">
        <v>173</v>
      </c>
      <c r="K174" s="139" t="s">
        <v>173</v>
      </c>
      <c r="L174" s="99" t="str">
        <f>MoM!J174</f>
        <v>Сапоги женские демисезонные с верхом из натуральной кожи, пара</v>
      </c>
      <c r="M174" s="84">
        <f>IF(MoM!N174=0,0,N174/MoM!N174*100)</f>
        <v>0</v>
      </c>
      <c r="N174" s="84">
        <f>IF(MoM!O174=0,0,O174/MoM!O174*100)</f>
        <v>0</v>
      </c>
      <c r="O174" s="84">
        <f>IF(MoM!P174=0,0,P174/MoM!P174*100)</f>
        <v>0</v>
      </c>
      <c r="P174" s="84">
        <f>IF(MoM!Q174=0,0,Q174/MoM!Q174*100)</f>
        <v>0</v>
      </c>
      <c r="Q174" s="84">
        <f>IF(MoM!R174=0,0,R174/MoM!R174*100)</f>
        <v>0</v>
      </c>
      <c r="R174" s="84">
        <f>IF(MoM!S174=0,0,S174/MoM!S174*100)</f>
        <v>0</v>
      </c>
      <c r="S174" s="84">
        <f>IF(MoM!T174=0,0,T174/MoM!T174*100)</f>
        <v>0</v>
      </c>
      <c r="T174" s="84">
        <f>IF(MoM!U174=0,0,U174/MoM!U174*100)</f>
        <v>0</v>
      </c>
      <c r="U174" s="84">
        <f>IF(MoM!V174=0,0,V174/MoM!V174*100)</f>
        <v>0</v>
      </c>
      <c r="V174" s="84">
        <f>IF(MoM!W174=0,0,W174/MoM!W174*100)</f>
        <v>0</v>
      </c>
      <c r="W174" s="84">
        <f>IF(MoM!X174=0,0,X174/MoM!X174*100)</f>
        <v>0</v>
      </c>
      <c r="X174" s="84">
        <f>IF(MoM!Y174=0,0,Y174/MoM!Y174*100)</f>
        <v>0</v>
      </c>
      <c r="Y174" s="84">
        <f>IF(MoM!Z174=0,0,Z174/MoM!Z174*100)</f>
        <v>0</v>
      </c>
      <c r="Z174" s="84">
        <f>IF(MoM!AA174=0,0,AA174/MoM!AA174*100)</f>
        <v>0</v>
      </c>
      <c r="AA174" s="84">
        <f>IF(MoM!AB174=0,0,AB174/MoM!AB174*100)</f>
        <v>0</v>
      </c>
      <c r="AB174" s="84">
        <f>IF(MoM!AC174=0,0,AC174/MoM!AC174*100)</f>
        <v>0</v>
      </c>
      <c r="AC174" s="84">
        <f>IF(MoM!AD174=0,0,AD174/MoM!AD174*100)</f>
        <v>0</v>
      </c>
      <c r="AD174" s="84">
        <f>IF(MoM!AE174=0,0,AE174/MoM!AE174*100)</f>
        <v>0</v>
      </c>
      <c r="AE174" s="84">
        <f>IF(MoM!AF174=0,0,AF174/MoM!AF174*100)</f>
        <v>0</v>
      </c>
      <c r="AF174" s="84">
        <f>IF(MoM!AG174=0,0,AG174/MoM!AG174*100)</f>
        <v>0</v>
      </c>
      <c r="AG174" s="84">
        <f>IF(MoM!AH174=0,0,AH174/MoM!AH174*100)</f>
        <v>0</v>
      </c>
      <c r="AH174" s="84">
        <f>IF(MoM!AI174=0,0,AI174/MoM!AI174*100)</f>
        <v>0</v>
      </c>
      <c r="AI174" s="84">
        <f>IF(MoM!AJ174=0,0,AJ174/MoM!AJ174*100)</f>
        <v>0</v>
      </c>
      <c r="AJ174" s="84">
        <f>IF(MoM!AK174=0,0,AK174/MoM!AK174*100)</f>
        <v>0</v>
      </c>
      <c r="AK174" s="84">
        <f>IF(MoM!AL174=0,0,AL174/MoM!AL174*100)</f>
        <v>0</v>
      </c>
      <c r="AL174" s="84">
        <f>IF(MoM!AM174=0,0,AM174/MoM!AM174*100)</f>
        <v>0</v>
      </c>
      <c r="AM174" s="84">
        <f>IF(MoM!AN174=0,0,AN174/MoM!AN174*100)</f>
        <v>0</v>
      </c>
      <c r="AN174" s="84">
        <f>IF(MoM!AO174=0,0,AO174/MoM!AO174*100)</f>
        <v>0</v>
      </c>
      <c r="AO174" s="84">
        <f>IF(MoM!AP174=0,0,AP174/MoM!AP174*100)</f>
        <v>0</v>
      </c>
      <c r="AP174" s="84">
        <f>IF(MoM!AQ174=0,0,AQ174/MoM!AQ174*100)</f>
        <v>0</v>
      </c>
      <c r="AQ174" s="84">
        <f>IF(MoM!AR174=0,0,AR174/MoM!AR174*100)</f>
        <v>0</v>
      </c>
      <c r="AR174" s="84">
        <f>IF(MoM!AS174=0,0,AS174/MoM!AS174*100)</f>
        <v>0</v>
      </c>
      <c r="AS174" s="84">
        <f>IF(MoM!AT174=0,0,AT174/MoM!AT174*100)</f>
        <v>0</v>
      </c>
      <c r="AT174" s="84">
        <f>IF(MoM!AU174=0,0,AU174/MoM!AU174*100)</f>
        <v>0</v>
      </c>
      <c r="AU174" s="84">
        <f>IF(MoM!AV174=0,0,AV174/MoM!AV174*100)</f>
        <v>0</v>
      </c>
      <c r="AV174" s="84">
        <f>IF(MoM!AW174=0,0,AW174/MoM!AW174*100)</f>
        <v>0</v>
      </c>
      <c r="AW174" s="84">
        <f>IF(MoM!AX174=0,0,AX174/MoM!AX174*100)</f>
        <v>0</v>
      </c>
      <c r="AX174" s="84">
        <f>IF(MoM!AY174=0,0,AY174/MoM!AY174*100)</f>
        <v>0</v>
      </c>
      <c r="AY174" s="84">
        <f>IF(MoM!AZ174=0,0,AZ174/MoM!AZ174*100)</f>
        <v>0</v>
      </c>
      <c r="AZ174" s="84">
        <f>IF(MoM!BA174=0,0,BA174/MoM!BA174*100)</f>
        <v>0</v>
      </c>
      <c r="BA174" s="84">
        <f>IF(MoM!BB174=0,0,BB174/MoM!BB174*100)</f>
        <v>0</v>
      </c>
      <c r="BB174" s="84">
        <f>IF(MoM!BC174=0,0,BC174/MoM!BC174*100)</f>
        <v>0</v>
      </c>
      <c r="BC174" s="84">
        <f>IF(MoM!BD174=0,0,BD174/MoM!BD174*100)</f>
        <v>0</v>
      </c>
      <c r="BD174" s="84">
        <f>IF(MoM!BE174=0,0,BE174/MoM!BE174*100)</f>
        <v>0</v>
      </c>
      <c r="BE174" s="137">
        <v>1</v>
      </c>
      <c r="BF174" s="84">
        <f>BE174*MoM!BF174/100</f>
        <v>0</v>
      </c>
      <c r="BG174" s="84">
        <f>BF174*MoM!BG174/100</f>
        <v>0</v>
      </c>
      <c r="BH174" s="84">
        <f>BG174*MoM!BH174/100</f>
        <v>0</v>
      </c>
      <c r="BI174" s="84">
        <f>BH174*MoM!BI174/100</f>
        <v>0</v>
      </c>
      <c r="BJ174" s="84">
        <f>BI174*MoM!BJ174/100</f>
        <v>0</v>
      </c>
      <c r="BK174" s="84">
        <f>BJ174*MoM!BK174/100</f>
        <v>0</v>
      </c>
      <c r="BL174" s="84">
        <f>BK174*MoM!BL174/100</f>
        <v>0</v>
      </c>
      <c r="BM174" s="84">
        <f>BL174*MoM!BM174/100</f>
        <v>0</v>
      </c>
      <c r="BN174" s="84">
        <f>BM174*MoM!BN174/100</f>
        <v>0</v>
      </c>
      <c r="BO174" s="84">
        <f>BN174*MoM!BO174/100</f>
        <v>0</v>
      </c>
      <c r="BP174" s="84">
        <f>BO174*MoM!BP174/100</f>
        <v>0</v>
      </c>
      <c r="BQ174" s="84">
        <f>BP174*MoM!BQ174/100</f>
        <v>0</v>
      </c>
      <c r="BR174" s="84">
        <f>BQ174*MoM!BR174/100</f>
        <v>0</v>
      </c>
      <c r="BS174" s="84">
        <f>BR174*MoM!BS174/100</f>
        <v>0</v>
      </c>
      <c r="BT174" s="84">
        <f>BS174*MoM!BT174/100</f>
        <v>0</v>
      </c>
    </row>
    <row r="175" spans="1:72" ht="42.75" x14ac:dyDescent="0.45">
      <c r="A175" s="84">
        <f>Веса!A175</f>
        <v>1</v>
      </c>
      <c r="B175" s="84">
        <f>MoM!B175</f>
        <v>1</v>
      </c>
      <c r="C175" s="84">
        <f>БИПЦ_НДС!E175</f>
        <v>1</v>
      </c>
      <c r="D175" s="84">
        <f t="shared" si="2"/>
        <v>0</v>
      </c>
      <c r="E175" s="84">
        <v>0</v>
      </c>
      <c r="F175" s="84">
        <v>1</v>
      </c>
      <c r="G175" s="84">
        <v>0</v>
      </c>
      <c r="H175" s="84">
        <v>1</v>
      </c>
      <c r="I175" s="84">
        <v>0</v>
      </c>
      <c r="J175" s="139" t="s">
        <v>174</v>
      </c>
      <c r="K175" s="139" t="s">
        <v>174</v>
      </c>
      <c r="L175" s="99" t="str">
        <f>MoM!J175</f>
        <v>Туфли женские закрытые с верхом из искусственной кожи, пара</v>
      </c>
      <c r="M175" s="84">
        <f>IF(MoM!N175=0,0,N175/MoM!N175*100)</f>
        <v>0.73203923018670103</v>
      </c>
      <c r="N175" s="84">
        <f>IF(MoM!O175=0,0,O175/MoM!O175*100)</f>
        <v>0.74719244225156567</v>
      </c>
      <c r="O175" s="84">
        <f>IF(MoM!P175=0,0,P175/MoM!P175*100)</f>
        <v>0.77543631656867484</v>
      </c>
      <c r="P175" s="84">
        <f>IF(MoM!Q175=0,0,Q175/MoM!Q175*100)</f>
        <v>0.79931975511899001</v>
      </c>
      <c r="Q175" s="84">
        <f>IF(MoM!R175=0,0,R175/MoM!R175*100)</f>
        <v>0.80795240847427507</v>
      </c>
      <c r="R175" s="84">
        <f>IF(MoM!S175=0,0,S175/MoM!S175*100)</f>
        <v>0.81465841346461143</v>
      </c>
      <c r="S175" s="84">
        <f>IF(MoM!T175=0,0,T175/MoM!T175*100)</f>
        <v>0.81612479860884779</v>
      </c>
      <c r="T175" s="84">
        <f>IF(MoM!U175=0,0,U175/MoM!U175*100)</f>
        <v>0.83008053266505899</v>
      </c>
      <c r="U175" s="84">
        <f>IF(MoM!V175=0,0,V175/MoM!V175*100)</f>
        <v>0.84286377286810088</v>
      </c>
      <c r="V175" s="84">
        <f>IF(MoM!W175=0,0,W175/MoM!W175*100)</f>
        <v>0.8481738146371699</v>
      </c>
      <c r="W175" s="84">
        <f>IF(MoM!X175=0,0,X175/MoM!X175*100)</f>
        <v>0.85054870131815397</v>
      </c>
      <c r="X175" s="84">
        <f>IF(MoM!Y175=0,0,Y175/MoM!Y175*100)</f>
        <v>0.8496981526168359</v>
      </c>
      <c r="Y175" s="84">
        <f>IF(MoM!Z175=0,0,Z175/MoM!Z175*100)</f>
        <v>0.85590094913093884</v>
      </c>
      <c r="Z175" s="84">
        <f>IF(MoM!AA175=0,0,AA175/MoM!AA175*100)</f>
        <v>0.86463113881207443</v>
      </c>
      <c r="AA175" s="84">
        <f>IF(MoM!AB175=0,0,AB175/MoM!AB175*100)</f>
        <v>0.88071327799397903</v>
      </c>
      <c r="AB175" s="84">
        <f>IF(MoM!AC175=0,0,AC175/MoM!AC175*100)</f>
        <v>0.89656611699787059</v>
      </c>
      <c r="AC175" s="84">
        <f>IF(MoM!AD175=0,0,AD175/MoM!AD175*100)</f>
        <v>0.90517315172105017</v>
      </c>
      <c r="AD175" s="84">
        <f>IF(MoM!AE175=0,0,AE175/MoM!AE175*100)</f>
        <v>0.91087574257689274</v>
      </c>
      <c r="AE175" s="84">
        <f>IF(MoM!AF175=0,0,AF175/MoM!AF175*100)</f>
        <v>0.91215096861650036</v>
      </c>
      <c r="AF175" s="84">
        <f>IF(MoM!AG175=0,0,AG175/MoM!AG175*100)</f>
        <v>0.92109004810894213</v>
      </c>
      <c r="AG175" s="84">
        <f>IF(MoM!AH175=0,0,AH175/MoM!AH175*100)</f>
        <v>0.93195891067662773</v>
      </c>
      <c r="AH175" s="84">
        <f>IF(MoM!AI175=0,0,AI175/MoM!AI175*100)</f>
        <v>0.93615272577467268</v>
      </c>
      <c r="AI175" s="84">
        <f>IF(MoM!AJ175=0,0,AJ175/MoM!AJ175*100)</f>
        <v>0.93793141595364449</v>
      </c>
      <c r="AJ175" s="84">
        <f>IF(MoM!AK175=0,0,AK175/MoM!AK175*100)</f>
        <v>0.93943210621917017</v>
      </c>
      <c r="AK175" s="84">
        <f>IF(MoM!AL175=0,0,AL175/MoM!AL175*100)</f>
        <v>0.93980787906165797</v>
      </c>
      <c r="AL175" s="84">
        <f>IF(MoM!AM175=0,0,AM175/MoM!AM175*100)</f>
        <v>0.94450691845696622</v>
      </c>
      <c r="AM175" s="84">
        <f>IF(MoM!AN175=0,0,AN175/MoM!AN175*100)</f>
        <v>0.95404643833338165</v>
      </c>
      <c r="AN175" s="84">
        <f>IF(MoM!AO175=0,0,AO175/MoM!AO175*100)</f>
        <v>0.9650179723742156</v>
      </c>
      <c r="AO175" s="84">
        <f>IF(MoM!AP175=0,0,AP175/MoM!AP175*100)</f>
        <v>0.9675270191023887</v>
      </c>
      <c r="AP175" s="84">
        <f>IF(MoM!AQ175=0,0,AQ175/MoM!AQ175*100)</f>
        <v>0.96791402991002973</v>
      </c>
      <c r="AQ175" s="84">
        <f>IF(MoM!AR175=0,0,AR175/MoM!AR175*100)</f>
        <v>0.96694611588011981</v>
      </c>
      <c r="AR175" s="84">
        <f>IF(MoM!AS175=0,0,AS175/MoM!AS175*100)</f>
        <v>0.97255440335222454</v>
      </c>
      <c r="AS175" s="84">
        <f>IF(MoM!AT175=0,0,AT175/MoM!AT175*100)</f>
        <v>0.98004307225803655</v>
      </c>
      <c r="AT175" s="84">
        <f>IF(MoM!AU175=0,0,AU175/MoM!AU175*100)</f>
        <v>0.98053309379416564</v>
      </c>
      <c r="AU175" s="84">
        <f>IF(MoM!AV175=0,0,AV175/MoM!AV175*100)</f>
        <v>0.97916034746285374</v>
      </c>
      <c r="AV175" s="84">
        <f>IF(MoM!AW175=0,0,AW175/MoM!AW175*100)</f>
        <v>0.98013950781031656</v>
      </c>
      <c r="AW175" s="84">
        <f>IF(MoM!AX175=0,0,AX175/MoM!AX175*100)</f>
        <v>0.98072759151500277</v>
      </c>
      <c r="AX175" s="84">
        <f>IF(MoM!AY175=0,0,AY175/MoM!AY175*100)</f>
        <v>0.98249290117972976</v>
      </c>
      <c r="AY175" s="84">
        <f>IF(MoM!AZ175=0,0,AZ175/MoM!AZ175*100)</f>
        <v>0.98681586994492054</v>
      </c>
      <c r="AZ175" s="84">
        <f>IF(MoM!BA175=0,0,BA175/MoM!BA175*100)</f>
        <v>0.99174994929464511</v>
      </c>
      <c r="BA175" s="84">
        <f>IF(MoM!BB175=0,0,BB175/MoM!BB175*100)</f>
        <v>0.99284087423886924</v>
      </c>
      <c r="BB175" s="84">
        <f>IF(MoM!BC175=0,0,BC175/MoM!BC175*100)</f>
        <v>0.99164946518978248</v>
      </c>
      <c r="BC175" s="84">
        <f>IF(MoM!BD175=0,0,BD175/MoM!BD175*100)</f>
        <v>0.99264111465497218</v>
      </c>
      <c r="BD175" s="84">
        <f>IF(MoM!BE175=0,0,BE175/MoM!BE175*100)</f>
        <v>0.99581756622186801</v>
      </c>
      <c r="BE175" s="137">
        <v>1</v>
      </c>
      <c r="BF175" s="84">
        <f>BE175*MoM!BF175/100</f>
        <v>1.0021</v>
      </c>
      <c r="BG175" s="84">
        <f>BF175*MoM!BG175/100</f>
        <v>0.99979517000000007</v>
      </c>
      <c r="BH175" s="84">
        <f>BG175*MoM!BH175/100</f>
        <v>1.0042942482650001</v>
      </c>
      <c r="BI175" s="84">
        <f>BH175*MoM!BI175/100</f>
        <v>1.0040933894153472</v>
      </c>
      <c r="BJ175" s="84">
        <f>BI175*MoM!BJ175/100</f>
        <v>1.0077081256172424</v>
      </c>
      <c r="BK175" s="84">
        <f>BJ175*MoM!BK175/100</f>
        <v>1.0120412705573967</v>
      </c>
      <c r="BL175" s="84">
        <f>BK175*MoM!BL175/100</f>
        <v>1.0158870273855147</v>
      </c>
      <c r="BM175" s="84">
        <f>BL175*MoM!BM175/100</f>
        <v>1.0154806725745604</v>
      </c>
      <c r="BN175" s="84">
        <f>BM175*MoM!BN175/100</f>
        <v>1.016496153247135</v>
      </c>
      <c r="BO175" s="84">
        <f>BN175*MoM!BO175/100</f>
        <v>1.0166994524777844</v>
      </c>
      <c r="BP175" s="84">
        <f>BO175*MoM!BP175/100</f>
        <v>1.0203595705067043</v>
      </c>
      <c r="BQ175" s="84">
        <f>BP175*MoM!BQ175/100</f>
        <v>1.0232165773041231</v>
      </c>
      <c r="BR175" s="84">
        <f>BQ175*MoM!BR175/100</f>
        <v>1.0236258639350446</v>
      </c>
      <c r="BS175" s="84">
        <f>BR175*MoM!BS175/100</f>
        <v>1.0217833373799614</v>
      </c>
      <c r="BT175" s="84">
        <f>BS175*MoM!BT175/100</f>
        <v>1.0219876940474375</v>
      </c>
    </row>
    <row r="176" spans="1:72" ht="42.75" x14ac:dyDescent="0.45">
      <c r="A176" s="84">
        <f>Веса!A176</f>
        <v>1</v>
      </c>
      <c r="B176" s="84">
        <f>MoM!B176</f>
        <v>1</v>
      </c>
      <c r="C176" s="84">
        <f>БИПЦ_НДС!E176</f>
        <v>1</v>
      </c>
      <c r="D176" s="84">
        <f t="shared" si="2"/>
        <v>0</v>
      </c>
      <c r="E176" s="84">
        <v>0</v>
      </c>
      <c r="F176" s="84">
        <v>1</v>
      </c>
      <c r="G176" s="84">
        <v>0</v>
      </c>
      <c r="H176" s="84">
        <v>1</v>
      </c>
      <c r="I176" s="84">
        <v>0</v>
      </c>
      <c r="J176" s="139" t="s">
        <v>175</v>
      </c>
      <c r="K176" s="139" t="s">
        <v>175</v>
      </c>
      <c r="L176" s="99" t="str">
        <f>MoM!J176</f>
        <v>Туфли женские летние, босоножки  с верхом из искусственной кожи, пара</v>
      </c>
      <c r="M176" s="84">
        <f>IF(MoM!N176=0,0,N176/MoM!N176*100)</f>
        <v>0.76639966537857973</v>
      </c>
      <c r="N176" s="84">
        <f>IF(MoM!O176=0,0,O176/MoM!O176*100)</f>
        <v>0.77053822357162416</v>
      </c>
      <c r="O176" s="84">
        <f>IF(MoM!P176=0,0,P176/MoM!P176*100)</f>
        <v>0.78610309568777093</v>
      </c>
      <c r="P176" s="84">
        <f>IF(MoM!Q176=0,0,Q176/MoM!Q176*100)</f>
        <v>0.81220171846460487</v>
      </c>
      <c r="Q176" s="84">
        <f>IF(MoM!R176=0,0,R176/MoM!R176*100)</f>
        <v>0.85224326318490995</v>
      </c>
      <c r="R176" s="84">
        <f>IF(MoM!S176=0,0,S176/MoM!S176*100)</f>
        <v>0.86860633383806019</v>
      </c>
      <c r="S176" s="84">
        <f>IF(MoM!T176=0,0,T176/MoM!T176*100)</f>
        <v>0.86895377637159554</v>
      </c>
      <c r="T176" s="84">
        <f>IF(MoM!U176=0,0,U176/MoM!U176*100)</f>
        <v>0.86738965957412661</v>
      </c>
      <c r="U176" s="84">
        <f>IF(MoM!V176=0,0,V176/MoM!V176*100)</f>
        <v>0.86470075162944671</v>
      </c>
      <c r="V176" s="84">
        <f>IF(MoM!W176=0,0,W176/MoM!W176*100)</f>
        <v>0.86297135012618786</v>
      </c>
      <c r="W176" s="84">
        <f>IF(MoM!X176=0,0,X176/MoM!X176*100)</f>
        <v>0.86279875585616261</v>
      </c>
      <c r="X176" s="84">
        <f>IF(MoM!Y176=0,0,Y176/MoM!Y176*100)</f>
        <v>0.86297131560733376</v>
      </c>
      <c r="Y176" s="84">
        <f>IF(MoM!Z176=0,0,Z176/MoM!Z176*100)</f>
        <v>0.86616430947508094</v>
      </c>
      <c r="Z176" s="84">
        <f>IF(MoM!AA176=0,0,AA176/MoM!AA176*100)</f>
        <v>0.86988881600582391</v>
      </c>
      <c r="AA176" s="84">
        <f>IF(MoM!AB176=0,0,AB176/MoM!AB176*100)</f>
        <v>0.8826761816011095</v>
      </c>
      <c r="AB176" s="84">
        <f>IF(MoM!AC176=0,0,AC176/MoM!AC176*100)</f>
        <v>0.90562576232273828</v>
      </c>
      <c r="AC176" s="84">
        <f>IF(MoM!AD176=0,0,AD176/MoM!AD176*100)</f>
        <v>0.94148854251071867</v>
      </c>
      <c r="AD176" s="84">
        <f>IF(MoM!AE176=0,0,AE176/MoM!AE176*100)</f>
        <v>0.95890608054716697</v>
      </c>
      <c r="AE176" s="84">
        <f>IF(MoM!AF176=0,0,AF176/MoM!AF176*100)</f>
        <v>0.96178279878880857</v>
      </c>
      <c r="AF176" s="84">
        <f>IF(MoM!AG176=0,0,AG176/MoM!AG176*100)</f>
        <v>0.95639681511559127</v>
      </c>
      <c r="AG176" s="84">
        <f>IF(MoM!AH176=0,0,AH176/MoM!AH176*100)</f>
        <v>0.94989331677280531</v>
      </c>
      <c r="AH176" s="84">
        <f>IF(MoM!AI176=0,0,AI176/MoM!AI176*100)</f>
        <v>0.94637871150074593</v>
      </c>
      <c r="AI176" s="84">
        <f>IF(MoM!AJ176=0,0,AJ176/MoM!AJ176*100)</f>
        <v>0.94429667833544428</v>
      </c>
      <c r="AJ176" s="84">
        <f>IF(MoM!AK176=0,0,AK176/MoM!AK176*100)</f>
        <v>0.94354124099277592</v>
      </c>
      <c r="AK176" s="84">
        <f>IF(MoM!AL176=0,0,AL176/MoM!AL176*100)</f>
        <v>0.9434468868686765</v>
      </c>
      <c r="AL176" s="84">
        <f>IF(MoM!AM176=0,0,AM176/MoM!AM176*100)</f>
        <v>0.94637157221796941</v>
      </c>
      <c r="AM176" s="84">
        <f>IF(MoM!AN176=0,0,AN176/MoM!AN176*100)</f>
        <v>0.95479427921070936</v>
      </c>
      <c r="AN176" s="84">
        <f>IF(MoM!AO176=0,0,AO176/MoM!AO176*100)</f>
        <v>0.96634728998915898</v>
      </c>
      <c r="AO176" s="84">
        <f>IF(MoM!AP176=0,0,AP176/MoM!AP176*100)</f>
        <v>0.98828337347191286</v>
      </c>
      <c r="AP176" s="84">
        <f>IF(MoM!AQ176=0,0,AQ176/MoM!AQ176*100)</f>
        <v>0.99846269221867345</v>
      </c>
      <c r="AQ176" s="84">
        <f>IF(MoM!AR176=0,0,AR176/MoM!AR176*100)</f>
        <v>0.9932706862191365</v>
      </c>
      <c r="AR176" s="84">
        <f>IF(MoM!AS176=0,0,AS176/MoM!AS176*100)</f>
        <v>0.98611913727835865</v>
      </c>
      <c r="AS176" s="84">
        <f>IF(MoM!AT176=0,0,AT176/MoM!AT176*100)</f>
        <v>0.98138576541942257</v>
      </c>
      <c r="AT176" s="84">
        <f>IF(MoM!AU176=0,0,AU176/MoM!AU176*100)</f>
        <v>0.97932485531204183</v>
      </c>
      <c r="AU176" s="84">
        <f>IF(MoM!AV176=0,0,AV176/MoM!AV176*100)</f>
        <v>0.97854139542779217</v>
      </c>
      <c r="AV176" s="84">
        <f>IF(MoM!AW176=0,0,AW176/MoM!AW176*100)</f>
        <v>0.97883495784642049</v>
      </c>
      <c r="AW176" s="84">
        <f>IF(MoM!AX176=0,0,AX176/MoM!AX176*100)</f>
        <v>0.9797159093084824</v>
      </c>
      <c r="AX176" s="84">
        <f>IF(MoM!AY176=0,0,AY176/MoM!AY176*100)</f>
        <v>0.97932402294475895</v>
      </c>
      <c r="AY176" s="84">
        <f>IF(MoM!AZ176=0,0,AZ176/MoM!AZ176*100)</f>
        <v>0.98412271065718826</v>
      </c>
      <c r="AZ176" s="84">
        <f>IF(MoM!BA176=0,0,BA176/MoM!BA176*100)</f>
        <v>0.99120839417392004</v>
      </c>
      <c r="BA176" s="84">
        <f>IF(MoM!BB176=0,0,BB176/MoM!BB176*100)</f>
        <v>1.0113299245756506</v>
      </c>
      <c r="BB176" s="84">
        <f>IF(MoM!BC176=0,0,BC176/MoM!BC176*100)</f>
        <v>1.016386574198529</v>
      </c>
      <c r="BC176" s="84">
        <f>IF(MoM!BD176=0,0,BD176/MoM!BD176*100)</f>
        <v>1.013439053133353</v>
      </c>
      <c r="BD176" s="84">
        <f>IF(MoM!BE176=0,0,BE176/MoM!BE176*100)</f>
        <v>1.004419445560466</v>
      </c>
      <c r="BE176" s="137">
        <v>1</v>
      </c>
      <c r="BF176" s="84">
        <f>BE176*MoM!BF176/100</f>
        <v>0.998</v>
      </c>
      <c r="BG176" s="84">
        <f>BF176*MoM!BG176/100</f>
        <v>0.99700200000000005</v>
      </c>
      <c r="BH176" s="84">
        <f>BG176*MoM!BH176/100</f>
        <v>0.99700200000000005</v>
      </c>
      <c r="BI176" s="84">
        <f>BH176*MoM!BI176/100</f>
        <v>0.99760020120000004</v>
      </c>
      <c r="BJ176" s="84">
        <f>BI176*MoM!BJ176/100</f>
        <v>0.99919636152191993</v>
      </c>
      <c r="BK176" s="84">
        <f>BJ176*MoM!BK176/100</f>
        <v>1.0033929862403119</v>
      </c>
      <c r="BL176" s="84">
        <f>BK176*MoM!BL176/100</f>
        <v>1.010416737143994</v>
      </c>
      <c r="BM176" s="84">
        <f>BL176*MoM!BM176/100</f>
        <v>1.0251688215062962</v>
      </c>
      <c r="BN176" s="84">
        <f>BM176*MoM!BN176/100</f>
        <v>1.0328575876675934</v>
      </c>
      <c r="BO176" s="84">
        <f>BN176*MoM!BO176/100</f>
        <v>1.0324444446325263</v>
      </c>
      <c r="BP176" s="84">
        <f>BO176*MoM!BP176/100</f>
        <v>1.0254238224090251</v>
      </c>
      <c r="BQ176" s="84">
        <f>BP176*MoM!BQ176/100</f>
        <v>1.0223475509417981</v>
      </c>
      <c r="BR176" s="84">
        <f>BQ176*MoM!BR176/100</f>
        <v>1.0209162643704794</v>
      </c>
      <c r="BS176" s="84">
        <f>BR176*MoM!BS176/100</f>
        <v>1.0185681569624274</v>
      </c>
      <c r="BT176" s="84">
        <f>BS176*MoM!BT176/100</f>
        <v>1.0187718705938198</v>
      </c>
    </row>
    <row r="177" spans="1:72" ht="42.75" x14ac:dyDescent="0.45">
      <c r="A177" s="84">
        <f>Веса!A177</f>
        <v>1</v>
      </c>
      <c r="B177" s="84">
        <f>MoM!B177</f>
        <v>1</v>
      </c>
      <c r="C177" s="84">
        <f>БИПЦ_НДС!E177</f>
        <v>1</v>
      </c>
      <c r="D177" s="84">
        <f t="shared" si="2"/>
        <v>0</v>
      </c>
      <c r="E177" s="84">
        <v>0</v>
      </c>
      <c r="F177" s="84">
        <v>1</v>
      </c>
      <c r="G177" s="84">
        <v>0</v>
      </c>
      <c r="H177" s="84">
        <v>1</v>
      </c>
      <c r="I177" s="84">
        <v>0</v>
      </c>
      <c r="J177" s="139" t="s">
        <v>176</v>
      </c>
      <c r="K177" s="139" t="s">
        <v>176</v>
      </c>
      <c r="L177" s="99" t="str">
        <f>MoM!J177</f>
        <v>Туфли женские модельные с верхом из натуральной кожи, пара</v>
      </c>
      <c r="M177" s="84">
        <f>IF(MoM!N177=0,0,N177/MoM!N177*100)</f>
        <v>0.78309922191742987</v>
      </c>
      <c r="N177" s="84">
        <f>IF(MoM!O177=0,0,O177/MoM!O177*100)</f>
        <v>0.79719500791194353</v>
      </c>
      <c r="O177" s="84">
        <f>IF(MoM!P177=0,0,P177/MoM!P177*100)</f>
        <v>0.81736404161211573</v>
      </c>
      <c r="P177" s="84">
        <f>IF(MoM!Q177=0,0,Q177/MoM!Q177*100)</f>
        <v>0.83076881189455454</v>
      </c>
      <c r="Q177" s="84">
        <f>IF(MoM!R177=0,0,R177/MoM!R177*100)</f>
        <v>0.84023957635015245</v>
      </c>
      <c r="R177" s="84">
        <f>IF(MoM!S177=0,0,S177/MoM!S177*100)</f>
        <v>0.84343248674028304</v>
      </c>
      <c r="S177" s="84">
        <f>IF(MoM!T177=0,0,T177/MoM!T177*100)</f>
        <v>0.8438542029836531</v>
      </c>
      <c r="T177" s="84">
        <f>IF(MoM!U177=0,0,U177/MoM!U177*100)</f>
        <v>0.8522083595931913</v>
      </c>
      <c r="U177" s="84">
        <f>IF(MoM!V177=0,0,V177/MoM!V177*100)</f>
        <v>0.86797421424566534</v>
      </c>
      <c r="V177" s="84">
        <f>IF(MoM!W177=0,0,W177/MoM!W177*100)</f>
        <v>0.87161970594549709</v>
      </c>
      <c r="W177" s="84">
        <f>IF(MoM!X177=0,0,X177/MoM!X177*100)</f>
        <v>0.8755419946222518</v>
      </c>
      <c r="X177" s="84">
        <f>IF(MoM!Y177=0,0,Y177/MoM!Y177*100)</f>
        <v>0.87738063281095846</v>
      </c>
      <c r="Y177" s="84">
        <f>IF(MoM!Z177=0,0,Z177/MoM!Z177*100)</f>
        <v>0.8812411075953267</v>
      </c>
      <c r="Z177" s="84">
        <f>IF(MoM!AA177=0,0,AA177/MoM!AA177*100)</f>
        <v>0.89313786254786365</v>
      </c>
      <c r="AA177" s="84">
        <f>IF(MoM!AB177=0,0,AB177/MoM!AB177*100)</f>
        <v>0.90590973398229813</v>
      </c>
      <c r="AB177" s="84">
        <f>IF(MoM!AC177=0,0,AC177/MoM!AC177*100)</f>
        <v>0.92131019945999715</v>
      </c>
      <c r="AC177" s="84">
        <f>IF(MoM!AD177=0,0,AD177/MoM!AD177*100)</f>
        <v>0.92812789493600112</v>
      </c>
      <c r="AD177" s="84">
        <f>IF(MoM!AE177=0,0,AE177/MoM!AE177*100)</f>
        <v>0.92849914609397566</v>
      </c>
      <c r="AE177" s="84">
        <f>IF(MoM!AF177=0,0,AF177/MoM!AF177*100)</f>
        <v>0.92914909549624136</v>
      </c>
      <c r="AF177" s="84">
        <f>IF(MoM!AG177=0,0,AG177/MoM!AG177*100)</f>
        <v>0.9357460540742647</v>
      </c>
      <c r="AG177" s="84">
        <f>IF(MoM!AH177=0,0,AH177/MoM!AH177*100)</f>
        <v>0.94369989553389577</v>
      </c>
      <c r="AH177" s="84">
        <f>IF(MoM!AI177=0,0,AI177/MoM!AI177*100)</f>
        <v>0.94530418535630334</v>
      </c>
      <c r="AI177" s="84">
        <f>IF(MoM!AJ177=0,0,AJ177/MoM!AJ177*100)</f>
        <v>0.94785650665676535</v>
      </c>
      <c r="AJ177" s="84">
        <f>IF(MoM!AK177=0,0,AK177/MoM!AK177*100)</f>
        <v>0.95107921877939838</v>
      </c>
      <c r="AK177" s="84">
        <f>IF(MoM!AL177=0,0,AL177/MoM!AL177*100)</f>
        <v>0.95288626929507925</v>
      </c>
      <c r="AL177" s="84">
        <f>IF(MoM!AM177=0,0,AM177/MoM!AM177*100)</f>
        <v>0.9609858025840875</v>
      </c>
      <c r="AM177" s="84">
        <f>IF(MoM!AN177=0,0,AN177/MoM!AN177*100)</f>
        <v>0.9666556188193336</v>
      </c>
      <c r="AN177" s="84">
        <f>IF(MoM!AO177=0,0,AO177/MoM!AO177*100)</f>
        <v>0.97226222140848573</v>
      </c>
      <c r="AO177" s="84">
        <f>IF(MoM!AP177=0,0,AP177/MoM!AP177*100)</f>
        <v>0.97430397207344355</v>
      </c>
      <c r="AP177" s="84">
        <f>IF(MoM!AQ177=0,0,AQ177/MoM!AQ177*100)</f>
        <v>0.97518084564830965</v>
      </c>
      <c r="AQ177" s="84">
        <f>IF(MoM!AR177=0,0,AR177/MoM!AR177*100)</f>
        <v>0.97401062863353172</v>
      </c>
      <c r="AR177" s="84">
        <f>IF(MoM!AS177=0,0,AS177/MoM!AS177*100)</f>
        <v>0.97761446795947582</v>
      </c>
      <c r="AS177" s="84">
        <f>IF(MoM!AT177=0,0,AT177/MoM!AT177*100)</f>
        <v>0.98465329212878394</v>
      </c>
      <c r="AT177" s="84">
        <f>IF(MoM!AU177=0,0,AU177/MoM!AU177*100)</f>
        <v>0.98662259871304148</v>
      </c>
      <c r="AU177" s="84">
        <f>IF(MoM!AV177=0,0,AV177/MoM!AV177*100)</f>
        <v>0.9884971816505963</v>
      </c>
      <c r="AV177" s="84">
        <f>IF(MoM!AW177=0,0,AW177/MoM!AW177*100)</f>
        <v>0.9883983319324311</v>
      </c>
      <c r="AW177" s="84">
        <f>IF(MoM!AX177=0,0,AX177/MoM!AX177*100)</f>
        <v>0.98899137093159051</v>
      </c>
      <c r="AX177" s="84">
        <f>IF(MoM!AY177=0,0,AY177/MoM!AY177*100)</f>
        <v>0.98869467352031104</v>
      </c>
      <c r="AY177" s="84">
        <f>IF(MoM!AZ177=0,0,AZ177/MoM!AZ177*100)</f>
        <v>0.99136414913881588</v>
      </c>
      <c r="AZ177" s="84">
        <f>IF(MoM!BA177=0,0,BA177/MoM!BA177*100)</f>
        <v>0.99572615139502663</v>
      </c>
      <c r="BA177" s="84">
        <f>IF(MoM!BB177=0,0,BB177/MoM!BB177*100)</f>
        <v>0.99532786093446857</v>
      </c>
      <c r="BB177" s="84">
        <f>IF(MoM!BC177=0,0,BC177/MoM!BC177*100)</f>
        <v>0.9940339347152537</v>
      </c>
      <c r="BC177" s="84">
        <f>IF(MoM!BD177=0,0,BD177/MoM!BD177*100)</f>
        <v>0.99264228720665237</v>
      </c>
      <c r="BD177" s="84">
        <f>IF(MoM!BE177=0,0,BE177/MoM!BE177*100)</f>
        <v>0.99512389292466907</v>
      </c>
      <c r="BE177" s="137">
        <v>1</v>
      </c>
      <c r="BF177" s="84">
        <f>BE177*MoM!BF177/100</f>
        <v>0.99870000000000003</v>
      </c>
      <c r="BG177" s="84">
        <f>BF177*MoM!BG177/100</f>
        <v>0.99600350999999998</v>
      </c>
      <c r="BH177" s="84">
        <f>BG177*MoM!BH177/100</f>
        <v>0.99540590789399996</v>
      </c>
      <c r="BI177" s="84">
        <f>BH177*MoM!BI177/100</f>
        <v>0.9951072861216318</v>
      </c>
      <c r="BJ177" s="84">
        <f>BI177*MoM!BJ177/100</f>
        <v>0.99560483976469261</v>
      </c>
      <c r="BK177" s="84">
        <f>BJ177*MoM!BK177/100</f>
        <v>0.99948769863977494</v>
      </c>
      <c r="BL177" s="84">
        <f>BK177*MoM!BL177/100</f>
        <v>1.0025861105055582</v>
      </c>
      <c r="BM177" s="84">
        <f>BL177*MoM!BM177/100</f>
        <v>1.0035886966160639</v>
      </c>
      <c r="BN177" s="84">
        <f>BM177*MoM!BN177/100</f>
        <v>1.0003772127868924</v>
      </c>
      <c r="BO177" s="84">
        <f>BN177*MoM!BO177/100</f>
        <v>0.99957691101666279</v>
      </c>
      <c r="BP177" s="84">
        <f>BO177*MoM!BP177/100</f>
        <v>1.003375303278526</v>
      </c>
      <c r="BQ177" s="84">
        <f>BP177*MoM!BQ177/100</f>
        <v>1.0032749657481981</v>
      </c>
      <c r="BR177" s="84">
        <f>BQ177*MoM!BR177/100</f>
        <v>1.0041779132173716</v>
      </c>
      <c r="BS177" s="84">
        <f>BR177*MoM!BS177/100</f>
        <v>1.0040774954260498</v>
      </c>
      <c r="BT177" s="84">
        <f>BS177*MoM!BT177/100</f>
        <v>1.0015673016874846</v>
      </c>
    </row>
    <row r="178" spans="1:72" ht="28.5" x14ac:dyDescent="0.45">
      <c r="A178" s="84">
        <f>Веса!A178</f>
        <v>1</v>
      </c>
      <c r="B178" s="84">
        <f>MoM!B178</f>
        <v>1</v>
      </c>
      <c r="C178" s="84">
        <f>БИПЦ_НДС!E178</f>
        <v>0</v>
      </c>
      <c r="D178" s="84">
        <f t="shared" si="2"/>
        <v>1</v>
      </c>
      <c r="E178" s="84">
        <v>0</v>
      </c>
      <c r="F178" s="84">
        <v>1</v>
      </c>
      <c r="G178" s="84">
        <v>0</v>
      </c>
      <c r="H178" s="84">
        <v>1</v>
      </c>
      <c r="I178" s="84">
        <v>0</v>
      </c>
      <c r="J178" s="139" t="s">
        <v>177</v>
      </c>
      <c r="K178" s="139" t="s">
        <v>177</v>
      </c>
      <c r="L178" s="99" t="str">
        <f>MoM!J178</f>
        <v>Ботинки, полуботинки для детей школьного возраста, пара</v>
      </c>
      <c r="M178" s="84">
        <f>IF(MoM!N178=0,0,N178/MoM!N178*100)</f>
        <v>0.72720598405737635</v>
      </c>
      <c r="N178" s="84">
        <f>IF(MoM!O178=0,0,O178/MoM!O178*100)</f>
        <v>0.73564157347244186</v>
      </c>
      <c r="O178" s="84">
        <f>IF(MoM!P178=0,0,P178/MoM!P178*100)</f>
        <v>0.75086935404332134</v>
      </c>
      <c r="P178" s="84">
        <f>IF(MoM!Q178=0,0,Q178/MoM!Q178*100)</f>
        <v>0.75987978629184116</v>
      </c>
      <c r="Q178" s="84">
        <f>IF(MoM!R178=0,0,R178/MoM!R178*100)</f>
        <v>0.76573086064628837</v>
      </c>
      <c r="R178" s="84">
        <f>IF(MoM!S178=0,0,S178/MoM!S178*100)</f>
        <v>0.76741546853971021</v>
      </c>
      <c r="S178" s="84">
        <f>IF(MoM!T178=0,0,T178/MoM!T178*100)</f>
        <v>0.76941074875791349</v>
      </c>
      <c r="T178" s="84">
        <f>IF(MoM!U178=0,0,U178/MoM!U178*100)</f>
        <v>0.78402955298431387</v>
      </c>
      <c r="U178" s="84">
        <f>IF(MoM!V178=0,0,V178/MoM!V178*100)</f>
        <v>0.8083344691268276</v>
      </c>
      <c r="V178" s="84">
        <f>IF(MoM!W178=0,0,W178/MoM!W178*100)</f>
        <v>0.82482449229701504</v>
      </c>
      <c r="W178" s="84">
        <f>IF(MoM!X178=0,0,X178/MoM!X178*100)</f>
        <v>0.83571217559533562</v>
      </c>
      <c r="X178" s="84">
        <f>IF(MoM!Y178=0,0,Y178/MoM!Y178*100)</f>
        <v>0.84047573499622885</v>
      </c>
      <c r="Y178" s="84">
        <f>IF(MoM!Z178=0,0,Z178/MoM!Z178*100)</f>
        <v>0.84677930300870052</v>
      </c>
      <c r="Z178" s="84">
        <f>IF(MoM!AA178=0,0,AA178/MoM!AA178*100)</f>
        <v>0.85363821536307094</v>
      </c>
      <c r="AA178" s="84">
        <f>IF(MoM!AB178=0,0,AB178/MoM!AB178*100)</f>
        <v>0.86174777840902006</v>
      </c>
      <c r="AB178" s="84">
        <f>IF(MoM!AC178=0,0,AC178/MoM!AC178*100)</f>
        <v>0.87010673185958753</v>
      </c>
      <c r="AC178" s="84">
        <f>IF(MoM!AD178=0,0,AD178/MoM!AD178*100)</f>
        <v>0.87463128686525726</v>
      </c>
      <c r="AD178" s="84">
        <f>IF(MoM!AE178=0,0,AE178/MoM!AE178*100)</f>
        <v>0.87725518072585307</v>
      </c>
      <c r="AE178" s="84">
        <f>IF(MoM!AF178=0,0,AF178/MoM!AF178*100)</f>
        <v>0.88050102489453885</v>
      </c>
      <c r="AF178" s="84">
        <f>IF(MoM!AG178=0,0,AG178/MoM!AG178*100)</f>
        <v>0.89036263637335777</v>
      </c>
      <c r="AG178" s="84">
        <f>IF(MoM!AH178=0,0,AH178/MoM!AH178*100)</f>
        <v>0.90621109130080357</v>
      </c>
      <c r="AH178" s="84">
        <f>IF(MoM!AI178=0,0,AI178/MoM!AI178*100)</f>
        <v>0.91726686661467338</v>
      </c>
      <c r="AI178" s="84">
        <f>IF(MoM!AJ178=0,0,AJ178/MoM!AJ178*100)</f>
        <v>0.92772370889408062</v>
      </c>
      <c r="AJ178" s="84">
        <f>IF(MoM!AK178=0,0,AK178/MoM!AK178*100)</f>
        <v>0.93291896166388755</v>
      </c>
      <c r="AK178" s="84">
        <f>IF(MoM!AL178=0,0,AL178/MoM!AL178*100)</f>
        <v>0.93282566976772108</v>
      </c>
      <c r="AL178" s="84">
        <f>IF(MoM!AM178=0,0,AM178/MoM!AM178*100)</f>
        <v>0.94038155769283971</v>
      </c>
      <c r="AM178" s="84">
        <f>IF(MoM!AN178=0,0,AN178/MoM!AN178*100)</f>
        <v>0.94376693130053391</v>
      </c>
      <c r="AN178" s="84">
        <f>IF(MoM!AO178=0,0,AO178/MoM!AO178*100)</f>
        <v>0.94499382831122469</v>
      </c>
      <c r="AO178" s="84">
        <f>IF(MoM!AP178=0,0,AP178/MoM!AP178*100)</f>
        <v>0.94385983571725118</v>
      </c>
      <c r="AP178" s="84">
        <f>IF(MoM!AQ178=0,0,AQ178/MoM!AQ178*100)</f>
        <v>0.94310474784867737</v>
      </c>
      <c r="AQ178" s="84">
        <f>IF(MoM!AR178=0,0,AR178/MoM!AR178*100)</f>
        <v>0.94319905832346229</v>
      </c>
      <c r="AR178" s="84">
        <f>IF(MoM!AS178=0,0,AS178/MoM!AS178*100)</f>
        <v>0.94838665314424131</v>
      </c>
      <c r="AS178" s="84">
        <f>IF(MoM!AT178=0,0,AT178/MoM!AT178*100)</f>
        <v>0.95692213302253948</v>
      </c>
      <c r="AT178" s="84">
        <f>IF(MoM!AU178=0,0,AU178/MoM!AU178*100)</f>
        <v>0.96840519861880991</v>
      </c>
      <c r="AU178" s="84">
        <f>IF(MoM!AV178=0,0,AV178/MoM!AV178*100)</f>
        <v>0.97702400488651731</v>
      </c>
      <c r="AV178" s="84">
        <f>IF(MoM!AW178=0,0,AW178/MoM!AW178*100)</f>
        <v>0.98220223211241597</v>
      </c>
      <c r="AW178" s="84">
        <f>IF(MoM!AX178=0,0,AX178/MoM!AX178*100)</f>
        <v>0.98416663657664094</v>
      </c>
      <c r="AX178" s="84">
        <f>IF(MoM!AY178=0,0,AY178/MoM!AY178*100)</f>
        <v>0.98475713655858699</v>
      </c>
      <c r="AY178" s="84">
        <f>IF(MoM!AZ178=0,0,AZ178/MoM!AZ178*100)</f>
        <v>0.98771140796826273</v>
      </c>
      <c r="AZ178" s="84">
        <f>IF(MoM!BA178=0,0,BA178/MoM!BA178*100)</f>
        <v>0.98958805964340246</v>
      </c>
      <c r="BA178" s="84">
        <f>IF(MoM!BB178=0,0,BB178/MoM!BB178*100)</f>
        <v>0.98859847158375913</v>
      </c>
      <c r="BB178" s="84">
        <f>IF(MoM!BC178=0,0,BC178/MoM!BC178*100)</f>
        <v>0.98859847158375913</v>
      </c>
      <c r="BC178" s="84">
        <f>IF(MoM!BD178=0,0,BD178/MoM!BD178*100)</f>
        <v>0.98958707005534274</v>
      </c>
      <c r="BD178" s="84">
        <f>IF(MoM!BE178=0,0,BE178/MoM!BE178*100)</f>
        <v>0.99255583126550873</v>
      </c>
      <c r="BE178" s="137">
        <v>1</v>
      </c>
      <c r="BF178" s="84">
        <f>BE178*MoM!BF178/100</f>
        <v>1.0037</v>
      </c>
      <c r="BG178" s="84">
        <f>BF178*MoM!BG178/100</f>
        <v>1.0063096200000001</v>
      </c>
      <c r="BH178" s="84">
        <f>BG178*MoM!BH178/100</f>
        <v>1.0062089890380002</v>
      </c>
      <c r="BI178" s="84">
        <f>BH178*MoM!BI178/100</f>
        <v>1.0027878784752711</v>
      </c>
      <c r="BJ178" s="84">
        <f>BI178*MoM!BJ178/100</f>
        <v>1.002988436050966</v>
      </c>
      <c r="BK178" s="84">
        <f>BJ178*MoM!BK178/100</f>
        <v>1.0026875395201507</v>
      </c>
      <c r="BL178" s="84">
        <f>BK178*MoM!BL178/100</f>
        <v>1.0003813581792542</v>
      </c>
      <c r="BM178" s="84">
        <f>BL178*MoM!BM178/100</f>
        <v>0.99978112936434671</v>
      </c>
      <c r="BN178" s="84">
        <f>BM178*MoM!BN178/100</f>
        <v>0.99968115125141022</v>
      </c>
      <c r="BO178" s="84">
        <f>BN178*MoM!BO178/100</f>
        <v>1.0002809599421609</v>
      </c>
      <c r="BP178" s="84">
        <f>BO178*MoM!BP178/100</f>
        <v>1.0050823085498835</v>
      </c>
      <c r="BQ178" s="84">
        <f>BP178*MoM!BQ178/100</f>
        <v>1.0117158517863125</v>
      </c>
      <c r="BR178" s="84">
        <f>BQ178*MoM!BR178/100</f>
        <v>1.0190002059191741</v>
      </c>
      <c r="BS178" s="84">
        <f>BR178*MoM!BS178/100</f>
        <v>1.0216496064545639</v>
      </c>
      <c r="BT178" s="84">
        <f>BS178*MoM!BT178/100</f>
        <v>1.0208322867694002</v>
      </c>
    </row>
    <row r="179" spans="1:72" ht="28.5" x14ac:dyDescent="0.45">
      <c r="A179" s="84">
        <f>Веса!A179</f>
        <v>1</v>
      </c>
      <c r="B179" s="84">
        <f>MoM!B179</f>
        <v>1</v>
      </c>
      <c r="C179" s="84">
        <f>БИПЦ_НДС!E179</f>
        <v>0</v>
      </c>
      <c r="D179" s="84">
        <f t="shared" si="2"/>
        <v>1</v>
      </c>
      <c r="E179" s="84">
        <v>0</v>
      </c>
      <c r="F179" s="84">
        <v>1</v>
      </c>
      <c r="G179" s="84">
        <v>0</v>
      </c>
      <c r="H179" s="84">
        <v>1</v>
      </c>
      <c r="I179" s="84">
        <v>0</v>
      </c>
      <c r="J179" s="139" t="s">
        <v>178</v>
      </c>
      <c r="K179" s="139" t="s">
        <v>178</v>
      </c>
      <c r="L179" s="99" t="str">
        <f>MoM!J179</f>
        <v>Ботинки, полуботинки для детей дошкольного возраста, пара</v>
      </c>
      <c r="M179" s="84">
        <f>IF(MoM!N179=0,0,N179/MoM!N179*100)</f>
        <v>0.7385472705964814</v>
      </c>
      <c r="N179" s="84">
        <f>IF(MoM!O179=0,0,O179/MoM!O179*100)</f>
        <v>0.74896078711189173</v>
      </c>
      <c r="O179" s="84">
        <f>IF(MoM!P179=0,0,P179/MoM!P179*100)</f>
        <v>0.76341573030315124</v>
      </c>
      <c r="P179" s="84">
        <f>IF(MoM!Q179=0,0,Q179/MoM!Q179*100)</f>
        <v>0.77280574378587996</v>
      </c>
      <c r="Q179" s="84">
        <f>IF(MoM!R179=0,0,R179/MoM!R179*100)</f>
        <v>0.77651521135605217</v>
      </c>
      <c r="R179" s="84">
        <f>IF(MoM!S179=0,0,S179/MoM!S179*100)</f>
        <v>0.77876710546898475</v>
      </c>
      <c r="S179" s="84">
        <f>IF(MoM!T179=0,0,T179/MoM!T179*100)</f>
        <v>0.78157066704867306</v>
      </c>
      <c r="T179" s="84">
        <f>IF(MoM!U179=0,0,U179/MoM!U179*100)</f>
        <v>0.79118398625337172</v>
      </c>
      <c r="U179" s="84">
        <f>IF(MoM!V179=0,0,V179/MoM!V179*100)</f>
        <v>0.81135917790283263</v>
      </c>
      <c r="V179" s="84">
        <f>IF(MoM!W179=0,0,W179/MoM!W179*100)</f>
        <v>0.82474660433822944</v>
      </c>
      <c r="W179" s="84">
        <f>IF(MoM!X179=0,0,X179/MoM!X179*100)</f>
        <v>0.83406624096725135</v>
      </c>
      <c r="X179" s="84">
        <f>IF(MoM!Y179=0,0,Y179/MoM!Y179*100)</f>
        <v>0.83756931917931388</v>
      </c>
      <c r="Y179" s="84">
        <f>IF(MoM!Z179=0,0,Z179/MoM!Z179*100)</f>
        <v>0.8440186029369946</v>
      </c>
      <c r="Z179" s="84">
        <f>IF(MoM!AA179=0,0,AA179/MoM!AA179*100)</f>
        <v>0.85144596664284022</v>
      </c>
      <c r="AA179" s="84">
        <f>IF(MoM!AB179=0,0,AB179/MoM!AB179*100)</f>
        <v>0.86311077638584721</v>
      </c>
      <c r="AB179" s="84">
        <f>IF(MoM!AC179=0,0,AC179/MoM!AC179*100)</f>
        <v>0.87027459582984978</v>
      </c>
      <c r="AC179" s="84">
        <f>IF(MoM!AD179=0,0,AD179/MoM!AD179*100)</f>
        <v>0.87410380405150112</v>
      </c>
      <c r="AD179" s="84">
        <f>IF(MoM!AE179=0,0,AE179/MoM!AE179*100)</f>
        <v>0.87742539850689683</v>
      </c>
      <c r="AE179" s="84">
        <f>IF(MoM!AF179=0,0,AF179/MoM!AF179*100)</f>
        <v>0.88005767470241758</v>
      </c>
      <c r="AF179" s="84">
        <f>IF(MoM!AG179=0,0,AG179/MoM!AG179*100)</f>
        <v>0.88885825144944186</v>
      </c>
      <c r="AG179" s="84">
        <f>IF(MoM!AH179=0,0,AH179/MoM!AH179*100)</f>
        <v>0.9072576172544452</v>
      </c>
      <c r="AH179" s="84">
        <f>IF(MoM!AI179=0,0,AI179/MoM!AI179*100)</f>
        <v>0.92367898012675065</v>
      </c>
      <c r="AI179" s="84">
        <f>IF(MoM!AJ179=0,0,AJ179/MoM!AJ179*100)</f>
        <v>0.93383944890814485</v>
      </c>
      <c r="AJ179" s="84">
        <f>IF(MoM!AK179=0,0,AK179/MoM!AK179*100)</f>
        <v>0.9390689498220306</v>
      </c>
      <c r="AK179" s="84">
        <f>IF(MoM!AL179=0,0,AL179/MoM!AL179*100)</f>
        <v>0.94151052909156785</v>
      </c>
      <c r="AL179" s="84">
        <f>IF(MoM!AM179=0,0,AM179/MoM!AM179*100)</f>
        <v>0.94631223278993493</v>
      </c>
      <c r="AM179" s="84">
        <f>IF(MoM!AN179=0,0,AN179/MoM!AN179*100)</f>
        <v>0.95170621251683751</v>
      </c>
      <c r="AN179" s="84">
        <f>IF(MoM!AO179=0,0,AO179/MoM!AO179*100)</f>
        <v>0.95351445432061943</v>
      </c>
      <c r="AO179" s="84">
        <f>IF(MoM!AP179=0,0,AP179/MoM!AP179*100)</f>
        <v>0.9526562913117308</v>
      </c>
      <c r="AP179" s="84">
        <f>IF(MoM!AQ179=0,0,AQ179/MoM!AQ179*100)</f>
        <v>0.9507509787291073</v>
      </c>
      <c r="AQ179" s="84">
        <f>IF(MoM!AR179=0,0,AR179/MoM!AR179*100)</f>
        <v>0.952177105197201</v>
      </c>
      <c r="AR179" s="84">
        <f>IF(MoM!AS179=0,0,AS179/MoM!AS179*100)</f>
        <v>0.95674755530214761</v>
      </c>
      <c r="AS179" s="84">
        <f>IF(MoM!AT179=0,0,AT179/MoM!AT179*100)</f>
        <v>0.96621935609963883</v>
      </c>
      <c r="AT179" s="84">
        <f>IF(MoM!AU179=0,0,AU179/MoM!AU179*100)</f>
        <v>0.97829709805088427</v>
      </c>
      <c r="AU179" s="84">
        <f>IF(MoM!AV179=0,0,AV179/MoM!AV179*100)</f>
        <v>0.9830907538313336</v>
      </c>
      <c r="AV179" s="84">
        <f>IF(MoM!AW179=0,0,AW179/MoM!AW179*100)</f>
        <v>0.98653157146974324</v>
      </c>
      <c r="AW179" s="84">
        <f>IF(MoM!AX179=0,0,AX179/MoM!AX179*100)</f>
        <v>0.98682753094118414</v>
      </c>
      <c r="AX179" s="84">
        <f>IF(MoM!AY179=0,0,AY179/MoM!AY179*100)</f>
        <v>0.98722226195356055</v>
      </c>
      <c r="AY179" s="84">
        <f>IF(MoM!AZ179=0,0,AZ179/MoM!AZ179*100)</f>
        <v>0.9899864842870304</v>
      </c>
      <c r="AZ179" s="84">
        <f>IF(MoM!BA179=0,0,BA179/MoM!BA179*100)</f>
        <v>0.9899864842870304</v>
      </c>
      <c r="BA179" s="84">
        <f>IF(MoM!BB179=0,0,BB179/MoM!BB179*100)</f>
        <v>0.98939249239645821</v>
      </c>
      <c r="BB179" s="84">
        <f>IF(MoM!BC179=0,0,BC179/MoM!BC179*100)</f>
        <v>0.98840309990406183</v>
      </c>
      <c r="BC179" s="84">
        <f>IF(MoM!BD179=0,0,BD179/MoM!BD179*100)</f>
        <v>0.98860078052404254</v>
      </c>
      <c r="BD179" s="84">
        <f>IF(MoM!BE179=0,0,BE179/MoM!BE179*100)</f>
        <v>0.99275290380224346</v>
      </c>
      <c r="BE179" s="137">
        <v>1</v>
      </c>
      <c r="BF179" s="84">
        <f>BE179*MoM!BF179/100</f>
        <v>1.0079</v>
      </c>
      <c r="BG179" s="84">
        <f>BF179*MoM!BG179/100</f>
        <v>1.01132686</v>
      </c>
      <c r="BH179" s="84">
        <f>BG179*MoM!BH179/100</f>
        <v>1.011529125372</v>
      </c>
      <c r="BI179" s="84">
        <f>BH179*MoM!BI179/100</f>
        <v>1.0095060671212561</v>
      </c>
      <c r="BJ179" s="84">
        <f>BI179*MoM!BJ179/100</f>
        <v>1.0093041659078319</v>
      </c>
      <c r="BK179" s="84">
        <f>BJ179*MoM!BK179/100</f>
        <v>1.0089004442414686</v>
      </c>
      <c r="BL179" s="84">
        <f>BK179*MoM!BL179/100</f>
        <v>1.0094048944635894</v>
      </c>
      <c r="BM179" s="84">
        <f>BL179*MoM!BM179/100</f>
        <v>1.0080926681007869</v>
      </c>
      <c r="BN179" s="84">
        <f>BM179*MoM!BN179/100</f>
        <v>1.006983766165876</v>
      </c>
      <c r="BO179" s="84">
        <f>BN179*MoM!BO179/100</f>
        <v>1.0083935434385083</v>
      </c>
      <c r="BP179" s="84">
        <f>BO179*MoM!BP179/100</f>
        <v>1.0112170453601361</v>
      </c>
      <c r="BQ179" s="84">
        <f>BP179*MoM!BQ179/100</f>
        <v>1.0160708871778648</v>
      </c>
      <c r="BR179" s="84">
        <f>BQ179*MoM!BR179/100</f>
        <v>1.0209480274363185</v>
      </c>
      <c r="BS179" s="84">
        <f>BR179*MoM!BS179/100</f>
        <v>1.0248276299405765</v>
      </c>
      <c r="BT179" s="84">
        <f>BS179*MoM!BT179/100</f>
        <v>1.0253400437555467</v>
      </c>
    </row>
    <row r="180" spans="1:72" ht="28.5" x14ac:dyDescent="0.45">
      <c r="A180" s="84">
        <f>Веса!A180</f>
        <v>1</v>
      </c>
      <c r="B180" s="84">
        <f>MoM!B180</f>
        <v>1</v>
      </c>
      <c r="C180" s="84">
        <f>БИПЦ_НДС!E180</f>
        <v>0</v>
      </c>
      <c r="D180" s="84">
        <f t="shared" si="2"/>
        <v>1</v>
      </c>
      <c r="E180" s="84">
        <v>0</v>
      </c>
      <c r="F180" s="84">
        <v>1</v>
      </c>
      <c r="G180" s="84">
        <v>0</v>
      </c>
      <c r="H180" s="84">
        <v>1</v>
      </c>
      <c r="I180" s="84">
        <v>0</v>
      </c>
      <c r="J180" s="139" t="s">
        <v>179</v>
      </c>
      <c r="K180" s="139" t="s">
        <v>179</v>
      </c>
      <c r="L180" s="99" t="str">
        <f>MoM!J180</f>
        <v>Туфли детские летние (сандалеты), пара</v>
      </c>
      <c r="M180" s="84">
        <f>IF(MoM!N180=0,0,N180/MoM!N180*100)</f>
        <v>0.76831033038666985</v>
      </c>
      <c r="N180" s="84">
        <f>IF(MoM!O180=0,0,O180/MoM!O180*100)</f>
        <v>0.77461047509584047</v>
      </c>
      <c r="O180" s="84">
        <f>IF(MoM!P180=0,0,P180/MoM!P180*100)</f>
        <v>0.78886330783760394</v>
      </c>
      <c r="P180" s="84">
        <f>IF(MoM!Q180=0,0,Q180/MoM!Q180*100)</f>
        <v>0.80542943730219363</v>
      </c>
      <c r="Q180" s="84">
        <f>IF(MoM!R180=0,0,R180/MoM!R180*100)</f>
        <v>0.82556517323474854</v>
      </c>
      <c r="R180" s="84">
        <f>IF(MoM!S180=0,0,S180/MoM!S180*100)</f>
        <v>0.83811376386791669</v>
      </c>
      <c r="S180" s="84">
        <f>IF(MoM!T180=0,0,T180/MoM!T180*100)</f>
        <v>0.84171765305254886</v>
      </c>
      <c r="T180" s="84">
        <f>IF(MoM!U180=0,0,U180/MoM!U180*100)</f>
        <v>0.84171765305254886</v>
      </c>
      <c r="U180" s="84">
        <f>IF(MoM!V180=0,0,V180/MoM!V180*100)</f>
        <v>0.84449532130762217</v>
      </c>
      <c r="V180" s="84">
        <f>IF(MoM!W180=0,0,W180/MoM!W180*100)</f>
        <v>0.84500201850040668</v>
      </c>
      <c r="W180" s="84">
        <f>IF(MoM!X180=0,0,X180/MoM!X180*100)</f>
        <v>0.8466920225374075</v>
      </c>
      <c r="X180" s="84">
        <f>IF(MoM!Y180=0,0,Y180/MoM!Y180*100)</f>
        <v>0.84906276020051219</v>
      </c>
      <c r="Y180" s="84">
        <f>IF(MoM!Z180=0,0,Z180/MoM!Z180*100)</f>
        <v>0.85305335517345449</v>
      </c>
      <c r="Z180" s="84">
        <f>IF(MoM!AA180=0,0,AA180/MoM!AA180*100)</f>
        <v>0.8585128966465646</v>
      </c>
      <c r="AA180" s="84">
        <f>IF(MoM!AB180=0,0,AB180/MoM!AB180*100)</f>
        <v>0.86812824108900621</v>
      </c>
      <c r="AB180" s="84">
        <f>IF(MoM!AC180=0,0,AC180/MoM!AC180*100)</f>
        <v>0.88661937262420198</v>
      </c>
      <c r="AC180" s="84">
        <f>IF(MoM!AD180=0,0,AD180/MoM!AD180*100)</f>
        <v>0.91374992542650257</v>
      </c>
      <c r="AD180" s="84">
        <f>IF(MoM!AE180=0,0,AE180/MoM!AE180*100)</f>
        <v>0.92736479931535742</v>
      </c>
      <c r="AE180" s="84">
        <f>IF(MoM!AF180=0,0,AF180/MoM!AF180*100)</f>
        <v>0.93663844730851098</v>
      </c>
      <c r="AF180" s="84">
        <f>IF(MoM!AG180=0,0,AG180/MoM!AG180*100)</f>
        <v>0.93794974113474283</v>
      </c>
      <c r="AG180" s="84">
        <f>IF(MoM!AH180=0,0,AH180/MoM!AH180*100)</f>
        <v>0.9397318456428988</v>
      </c>
      <c r="AH180" s="84">
        <f>IF(MoM!AI180=0,0,AI180/MoM!AI180*100)</f>
        <v>0.94161130933418469</v>
      </c>
      <c r="AI180" s="84">
        <f>IF(MoM!AJ180=0,0,AJ180/MoM!AJ180*100)</f>
        <v>0.94255292064351881</v>
      </c>
      <c r="AJ180" s="84">
        <f>IF(MoM!AK180=0,0,AK180/MoM!AK180*100)</f>
        <v>0.94462653706893462</v>
      </c>
      <c r="AK180" s="84">
        <f>IF(MoM!AL180=0,0,AL180/MoM!AL180*100)</f>
        <v>0.94708256606531382</v>
      </c>
      <c r="AL180" s="84">
        <f>IF(MoM!AM180=0,0,AM180/MoM!AM180*100)</f>
        <v>0.95352272751455802</v>
      </c>
      <c r="AM180" s="84">
        <f>IF(MoM!AN180=0,0,AN180/MoM!AN180*100)</f>
        <v>0.96057879569816562</v>
      </c>
      <c r="AN180" s="84">
        <f>IF(MoM!AO180=0,0,AO180/MoM!AO180*100)</f>
        <v>0.97383478307880023</v>
      </c>
      <c r="AO180" s="84">
        <f>IF(MoM!AP180=0,0,AP180/MoM!AP180*100)</f>
        <v>0.98629986830220895</v>
      </c>
      <c r="AP180" s="84">
        <f>IF(MoM!AQ180=0,0,AQ180/MoM!AQ180*100)</f>
        <v>0.99468341718277775</v>
      </c>
      <c r="AQ180" s="84">
        <f>IF(MoM!AR180=0,0,AR180/MoM!AR180*100)</f>
        <v>0.99289298703184869</v>
      </c>
      <c r="AR180" s="84">
        <f>IF(MoM!AS180=0,0,AS180/MoM!AS180*100)</f>
        <v>0.98951715087594039</v>
      </c>
      <c r="AS180" s="84">
        <f>IF(MoM!AT180=0,0,AT180/MoM!AT180*100)</f>
        <v>0.98595488913278706</v>
      </c>
      <c r="AT180" s="84">
        <f>IF(MoM!AU180=0,0,AU180/MoM!AU180*100)</f>
        <v>0.98309561995430195</v>
      </c>
      <c r="AU180" s="84">
        <f>IF(MoM!AV180=0,0,AV180/MoM!AV180*100)</f>
        <v>0.98289900083031112</v>
      </c>
      <c r="AV180" s="84">
        <f>IF(MoM!AW180=0,0,AW180/MoM!AW180*100)</f>
        <v>0.98289900083031112</v>
      </c>
      <c r="AW180" s="84">
        <f>IF(MoM!AX180=0,0,AX180/MoM!AX180*100)</f>
        <v>0.98447163923163949</v>
      </c>
      <c r="AX180" s="84">
        <f>IF(MoM!AY180=0,0,AY180/MoM!AY180*100)</f>
        <v>0.98683437116579531</v>
      </c>
      <c r="AY180" s="84">
        <f>IF(MoM!AZ180=0,0,AZ180/MoM!AZ180*100)</f>
        <v>0.9915711761473911</v>
      </c>
      <c r="AZ180" s="84">
        <f>IF(MoM!BA180=0,0,BA180/MoM!BA180*100)</f>
        <v>0.99990037402702925</v>
      </c>
      <c r="BA180" s="84">
        <f>IF(MoM!BB180=0,0,BB180/MoM!BB180*100)</f>
        <v>1.0121991486275617</v>
      </c>
      <c r="BB180" s="84">
        <f>IF(MoM!BC180=0,0,BC180/MoM!BC180*100)</f>
        <v>1.0112881693937967</v>
      </c>
      <c r="BC180" s="84">
        <f>IF(MoM!BD180=0,0,BD180/MoM!BD180*100)</f>
        <v>1.0079509184347972</v>
      </c>
      <c r="BD180" s="84">
        <f>IF(MoM!BE180=0,0,BE180/MoM!BE180*100)</f>
        <v>1.002004008016032</v>
      </c>
      <c r="BE180" s="137">
        <v>1</v>
      </c>
      <c r="BF180" s="84">
        <f>BE180*MoM!BF180/100</f>
        <v>1.0005999999999999</v>
      </c>
      <c r="BG180" s="84">
        <f>BF180*MoM!BG180/100</f>
        <v>0.99999963999999997</v>
      </c>
      <c r="BH180" s="84">
        <f>BG180*MoM!BH180/100</f>
        <v>1.000599639784</v>
      </c>
      <c r="BI180" s="84">
        <f>BH180*MoM!BI180/100</f>
        <v>1.000599639784</v>
      </c>
      <c r="BJ180" s="84">
        <f>BI180*MoM!BJ180/100</f>
        <v>1.0029010189555032</v>
      </c>
      <c r="BK180" s="84">
        <f>BJ180*MoM!BK180/100</f>
        <v>1.0050071110953096</v>
      </c>
      <c r="BL180" s="84">
        <f>BK180*MoM!BL180/100</f>
        <v>1.0101326473618957</v>
      </c>
      <c r="BM180" s="84">
        <f>BL180*MoM!BM180/100</f>
        <v>1.0201329605707783</v>
      </c>
      <c r="BN180" s="84">
        <f>BM180*MoM!BN180/100</f>
        <v>1.0215611467155774</v>
      </c>
      <c r="BO180" s="84">
        <f>BN180*MoM!BO180/100</f>
        <v>1.0188029316194454</v>
      </c>
      <c r="BP180" s="84">
        <f>BO180*MoM!BP180/100</f>
        <v>1.0184972907399594</v>
      </c>
      <c r="BQ180" s="84">
        <f>BP180*MoM!BQ180/100</f>
        <v>1.0162565967003316</v>
      </c>
      <c r="BR180" s="84">
        <f>BQ180*MoM!BR180/100</f>
        <v>1.0153419657633014</v>
      </c>
      <c r="BS180" s="84">
        <f>BR180*MoM!BS180/100</f>
        <v>1.0144281579941143</v>
      </c>
      <c r="BT180" s="84">
        <f>BS180*MoM!BT180/100</f>
        <v>1.0136166154677191</v>
      </c>
    </row>
    <row r="181" spans="1:72" x14ac:dyDescent="0.45">
      <c r="A181" s="84">
        <f>Веса!A181</f>
        <v>1</v>
      </c>
      <c r="B181" s="84">
        <f>MoM!B181</f>
        <v>0</v>
      </c>
      <c r="C181" s="84">
        <f>БИПЦ_НДС!E181</f>
        <v>0</v>
      </c>
      <c r="D181" s="84">
        <f t="shared" si="2"/>
        <v>1</v>
      </c>
      <c r="E181" s="84">
        <v>0</v>
      </c>
      <c r="F181" s="84">
        <v>1</v>
      </c>
      <c r="G181" s="84">
        <v>0</v>
      </c>
      <c r="H181" s="84">
        <v>1</v>
      </c>
      <c r="I181" s="84">
        <v>0</v>
      </c>
      <c r="J181" s="139" t="s">
        <v>180</v>
      </c>
      <c r="K181" s="139" t="s">
        <v>180</v>
      </c>
      <c r="L181" s="99" t="str">
        <f>MoM!J181</f>
        <v>Кроссовые туфли для детей, пара</v>
      </c>
      <c r="M181" s="84">
        <f>IF(MoM!N181=0,0,N181/MoM!N181*100)</f>
        <v>0.72239766887458412</v>
      </c>
      <c r="N181" s="84">
        <f>IF(MoM!O181=0,0,O181/MoM!O181*100)</f>
        <v>0.73395603157657741</v>
      </c>
      <c r="O181" s="84">
        <f>IF(MoM!P181=0,0,P181/MoM!P181*100)</f>
        <v>0.75230493236599183</v>
      </c>
      <c r="P181" s="84">
        <f>IF(MoM!Q181=0,0,Q181/MoM!Q181*100)</f>
        <v>0.77103732518190504</v>
      </c>
      <c r="Q181" s="84">
        <f>IF(MoM!R181=0,0,R181/MoM!R181*100)</f>
        <v>0.77951873575890596</v>
      </c>
      <c r="R181" s="84">
        <f>IF(MoM!S181=0,0,S181/MoM!S181*100)</f>
        <v>0.78723597124291911</v>
      </c>
      <c r="S181" s="84">
        <f>IF(MoM!T181=0,0,T181/MoM!T181*100)</f>
        <v>0.78896789037965354</v>
      </c>
      <c r="T181" s="84">
        <f>IF(MoM!U181=0,0,U181/MoM!U181*100)</f>
        <v>0.80159137662572788</v>
      </c>
      <c r="U181" s="84">
        <f>IF(MoM!V181=0,0,V181/MoM!V181*100)</f>
        <v>0.81265333762316294</v>
      </c>
      <c r="V181" s="84">
        <f>IF(MoM!W181=0,0,W181/MoM!W181*100)</f>
        <v>0.82102366700068152</v>
      </c>
      <c r="W181" s="84">
        <f>IF(MoM!X181=0,0,X181/MoM!X181*100)</f>
        <v>0.82783816343678718</v>
      </c>
      <c r="X181" s="84">
        <f>IF(MoM!Y181=0,0,Y181/MoM!Y181*100)</f>
        <v>0.83123229990687808</v>
      </c>
      <c r="Y181" s="84">
        <f>IF(MoM!Z181=0,0,Z181/MoM!Z181*100)</f>
        <v>0.83879651383603071</v>
      </c>
      <c r="Z181" s="84">
        <f>IF(MoM!AA181=0,0,AA181/MoM!AA181*100)</f>
        <v>0.84575852490086978</v>
      </c>
      <c r="AA181" s="84">
        <f>IF(MoM!AB181=0,0,AB181/MoM!AB181*100)</f>
        <v>0.86047472323414476</v>
      </c>
      <c r="AB181" s="84">
        <f>IF(MoM!AC181=0,0,AC181/MoM!AC181*100)</f>
        <v>0.87424231880589109</v>
      </c>
      <c r="AC181" s="84">
        <f>IF(MoM!AD181=0,0,AD181/MoM!AD181*100)</f>
        <v>0.88621943857353191</v>
      </c>
      <c r="AD181" s="84">
        <f>IF(MoM!AE181=0,0,AE181/MoM!AE181*100)</f>
        <v>0.89109364548568637</v>
      </c>
      <c r="AE181" s="84">
        <f>IF(MoM!AF181=0,0,AF181/MoM!AF181*100)</f>
        <v>0.89724219163953756</v>
      </c>
      <c r="AF181" s="84">
        <f>IF(MoM!AG181=0,0,AG181/MoM!AG181*100)</f>
        <v>0.90809882215837601</v>
      </c>
      <c r="AG181" s="84">
        <f>IF(MoM!AH181=0,0,AH181/MoM!AH181*100)</f>
        <v>0.9174522400266073</v>
      </c>
      <c r="AH181" s="84">
        <f>IF(MoM!AI181=0,0,AI181/MoM!AI181*100)</f>
        <v>0.92314044391477224</v>
      </c>
      <c r="AI181" s="84">
        <f>IF(MoM!AJ181=0,0,AJ181/MoM!AJ181*100)</f>
        <v>0.92637143546847389</v>
      </c>
      <c r="AJ181" s="84">
        <f>IF(MoM!AK181=0,0,AK181/MoM!AK181*100)</f>
        <v>0.9298916469232541</v>
      </c>
      <c r="AK181" s="84">
        <f>IF(MoM!AL181=0,0,AL181/MoM!AL181*100)</f>
        <v>0.93277431102871611</v>
      </c>
      <c r="AL181" s="84">
        <f>IF(MoM!AM181=0,0,AM181/MoM!AM181*100)</f>
        <v>0.94023650551694571</v>
      </c>
      <c r="AM181" s="84">
        <f>IF(MoM!AN181=0,0,AN181/MoM!AN181*100)</f>
        <v>0.94851058676549482</v>
      </c>
      <c r="AN181" s="84">
        <f>IF(MoM!AO181=0,0,AO181/MoM!AO181*100)</f>
        <v>0.9591339053372685</v>
      </c>
      <c r="AO181" s="84">
        <f>IF(MoM!AP181=0,0,AP181/MoM!AP181*100)</f>
        <v>0.96345000791128632</v>
      </c>
      <c r="AP181" s="84">
        <f>IF(MoM!AQ181=0,0,AQ181/MoM!AQ181*100)</f>
        <v>0.96749649794451376</v>
      </c>
      <c r="AQ181" s="84">
        <f>IF(MoM!AR181=0,0,AR181/MoM!AR181*100)</f>
        <v>0.97117298463670276</v>
      </c>
      <c r="AR181" s="84">
        <f>IF(MoM!AS181=0,0,AS181/MoM!AS181*100)</f>
        <v>0.97583461496295898</v>
      </c>
      <c r="AS181" s="84">
        <f>IF(MoM!AT181=0,0,AT181/MoM!AT181*100)</f>
        <v>0.97866453534635156</v>
      </c>
      <c r="AT181" s="84">
        <f>IF(MoM!AU181=0,0,AU181/MoM!AU181*100)</f>
        <v>0.98091546377764827</v>
      </c>
      <c r="AU181" s="84">
        <f>IF(MoM!AV181=0,0,AV181/MoM!AV181*100)</f>
        <v>0.98111164687040386</v>
      </c>
      <c r="AV181" s="84">
        <f>IF(MoM!AW181=0,0,AW181/MoM!AW181*100)</f>
        <v>0.98032675755290766</v>
      </c>
      <c r="AW181" s="84">
        <f>IF(MoM!AX181=0,0,AX181/MoM!AX181*100)</f>
        <v>0.9812090516347054</v>
      </c>
      <c r="AX181" s="84">
        <f>IF(MoM!AY181=0,0,AY181/MoM!AY181*100)</f>
        <v>0.98287710702248454</v>
      </c>
      <c r="AY181" s="84">
        <f>IF(MoM!AZ181=0,0,AZ181/MoM!AZ181*100)</f>
        <v>0.98631717689706322</v>
      </c>
      <c r="AZ181" s="84">
        <f>IF(MoM!BA181=0,0,BA181/MoM!BA181*100)</f>
        <v>0.99085423591078969</v>
      </c>
      <c r="BA181" s="84">
        <f>IF(MoM!BB181=0,0,BB181/MoM!BB181*100)</f>
        <v>0.99362862777133987</v>
      </c>
      <c r="BB181" s="84">
        <f>IF(MoM!BC181=0,0,BC181/MoM!BC181*100)</f>
        <v>0.99412544208522546</v>
      </c>
      <c r="BC181" s="84">
        <f>IF(MoM!BD181=0,0,BD181/MoM!BD181*100)</f>
        <v>0.99442367971785095</v>
      </c>
      <c r="BD181" s="84">
        <f>IF(MoM!BE181=0,0,BE181/MoM!BE181*100)</f>
        <v>0.99770527786091978</v>
      </c>
      <c r="BE181" s="137">
        <v>1</v>
      </c>
      <c r="BF181" s="84">
        <f>BE181*MoM!BF181/100</f>
        <v>1.0024</v>
      </c>
      <c r="BG181" s="84">
        <f>BF181*MoM!BG181/100</f>
        <v>1.0009966399999999</v>
      </c>
      <c r="BH181" s="84">
        <f>BG181*MoM!BH181/100</f>
        <v>1.0002959423519999</v>
      </c>
      <c r="BI181" s="84">
        <f>BH181*MoM!BI181/100</f>
        <v>1.0026966526136447</v>
      </c>
      <c r="BJ181" s="84">
        <f>BI181*MoM!BJ181/100</f>
        <v>1.0064066302283152</v>
      </c>
      <c r="BK181" s="84">
        <f>BJ181*MoM!BK181/100</f>
        <v>1.0121431480206164</v>
      </c>
      <c r="BL181" s="84">
        <f>BK181*MoM!BL181/100</f>
        <v>1.0184184355383443</v>
      </c>
      <c r="BM181" s="84">
        <f>BL181*MoM!BM181/100</f>
        <v>1.0189276447561135</v>
      </c>
      <c r="BN181" s="84">
        <f>BM181*MoM!BN181/100</f>
        <v>1.0175011460534551</v>
      </c>
      <c r="BO181" s="84">
        <f>BN181*MoM!BO181/100</f>
        <v>1.016585395022007</v>
      </c>
      <c r="BP181" s="84">
        <f>BO181*MoM!BP181/100</f>
        <v>1.018618565812051</v>
      </c>
      <c r="BQ181" s="84">
        <f>BP181*MoM!BQ181/100</f>
        <v>1.0209613885134188</v>
      </c>
      <c r="BR181" s="84">
        <f>BQ181*MoM!BR181/100</f>
        <v>1.0243305610955131</v>
      </c>
      <c r="BS181" s="84">
        <f>BR181*MoM!BS181/100</f>
        <v>1.025252458600499</v>
      </c>
      <c r="BT181" s="84">
        <f>BS181*MoM!BT181/100</f>
        <v>1.0244322566336186</v>
      </c>
    </row>
    <row r="182" spans="1:72" ht="28.5" x14ac:dyDescent="0.45">
      <c r="A182" s="84">
        <f>Веса!A182</f>
        <v>1</v>
      </c>
      <c r="B182" s="84">
        <f>MoM!B182</f>
        <v>1</v>
      </c>
      <c r="C182" s="84">
        <f>БИПЦ_НДС!E182</f>
        <v>1</v>
      </c>
      <c r="D182" s="84">
        <f t="shared" si="2"/>
        <v>0</v>
      </c>
      <c r="E182" s="84">
        <v>0</v>
      </c>
      <c r="F182" s="84">
        <v>1</v>
      </c>
      <c r="G182" s="84">
        <v>0</v>
      </c>
      <c r="H182" s="84">
        <v>1</v>
      </c>
      <c r="I182" s="84">
        <v>0</v>
      </c>
      <c r="J182" s="139" t="s">
        <v>181</v>
      </c>
      <c r="K182" s="139" t="s">
        <v>181</v>
      </c>
      <c r="L182" s="99" t="str">
        <f>MoM!J182</f>
        <v>Обувь домашняя с текстильным верхом для взрослых, пара</v>
      </c>
      <c r="M182" s="84">
        <f>IF(MoM!N182=0,0,N182/MoM!N182*100)</f>
        <v>0.79678042289209117</v>
      </c>
      <c r="N182" s="84">
        <f>IF(MoM!O182=0,0,O182/MoM!O182*100)</f>
        <v>0.81064440225041345</v>
      </c>
      <c r="O182" s="84">
        <f>IF(MoM!P182=0,0,P182/MoM!P182*100)</f>
        <v>0.82653303253452159</v>
      </c>
      <c r="P182" s="84">
        <f>IF(MoM!Q182=0,0,Q182/MoM!Q182*100)</f>
        <v>0.83430244304034606</v>
      </c>
      <c r="Q182" s="84">
        <f>IF(MoM!R182=0,0,R182/MoM!R182*100)</f>
        <v>0.84072657185175659</v>
      </c>
      <c r="R182" s="84">
        <f>IF(MoM!S182=0,0,S182/MoM!S182*100)</f>
        <v>0.84467798673945982</v>
      </c>
      <c r="S182" s="84">
        <f>IF(MoM!T182=0,0,T182/MoM!T182*100)</f>
        <v>0.84712755290100428</v>
      </c>
      <c r="T182" s="84">
        <f>IF(MoM!U182=0,0,U182/MoM!U182*100)</f>
        <v>0.85280330750544109</v>
      </c>
      <c r="U182" s="84">
        <f>IF(MoM!V182=0,0,V182/MoM!V182*100)</f>
        <v>0.86559535711802271</v>
      </c>
      <c r="V182" s="84">
        <f>IF(MoM!W182=0,0,W182/MoM!W182*100)</f>
        <v>0.87503034651060918</v>
      </c>
      <c r="W182" s="84">
        <f>IF(MoM!X182=0,0,X182/MoM!X182*100)</f>
        <v>0.88561821370338745</v>
      </c>
      <c r="X182" s="84">
        <f>IF(MoM!Y182=0,0,Y182/MoM!Y182*100)</f>
        <v>0.89296884487712547</v>
      </c>
      <c r="Y182" s="84">
        <f>IF(MoM!Z182=0,0,Z182/MoM!Z182*100)</f>
        <v>0.9014520489034582</v>
      </c>
      <c r="Z182" s="84">
        <f>IF(MoM!AA182=0,0,AA182/MoM!AA182*100)</f>
        <v>0.90695090640176934</v>
      </c>
      <c r="AA182" s="84">
        <f>IF(MoM!AB182=0,0,AB182/MoM!AB182*100)</f>
        <v>0.91493207437810498</v>
      </c>
      <c r="AB182" s="84">
        <f>IF(MoM!AC182=0,0,AC182/MoM!AC182*100)</f>
        <v>0.92106211927643833</v>
      </c>
      <c r="AC182" s="84">
        <f>IF(MoM!AD182=0,0,AD182/MoM!AD182*100)</f>
        <v>0.92631217335631399</v>
      </c>
      <c r="AD182" s="84">
        <f>IF(MoM!AE182=0,0,AE182/MoM!AE182*100)</f>
        <v>0.92779427283368399</v>
      </c>
      <c r="AE182" s="84">
        <f>IF(MoM!AF182=0,0,AF182/MoM!AF182*100)</f>
        <v>0.92992819966120144</v>
      </c>
      <c r="AF182" s="84">
        <f>IF(MoM!AG182=0,0,AG182/MoM!AG182*100)</f>
        <v>0.93401988373971079</v>
      </c>
      <c r="AG182" s="84">
        <f>IF(MoM!AH182=0,0,AH182/MoM!AH182*100)</f>
        <v>0.93943719906540102</v>
      </c>
      <c r="AH182" s="84">
        <f>IF(MoM!AI182=0,0,AI182/MoM!AI182*100)</f>
        <v>0.94422832878063456</v>
      </c>
      <c r="AI182" s="84">
        <f>IF(MoM!AJ182=0,0,AJ182/MoM!AJ182*100)</f>
        <v>0.94753312793136679</v>
      </c>
      <c r="AJ182" s="84">
        <f>IF(MoM!AK182=0,0,AK182/MoM!AK182*100)</f>
        <v>0.9536920932629207</v>
      </c>
      <c r="AK182" s="84">
        <f>IF(MoM!AL182=0,0,AL182/MoM!AL182*100)</f>
        <v>0.95636243112405694</v>
      </c>
      <c r="AL182" s="84">
        <f>IF(MoM!AM182=0,0,AM182/MoM!AM182*100)</f>
        <v>0.96047478957789045</v>
      </c>
      <c r="AM182" s="84">
        <f>IF(MoM!AN182=0,0,AN182/MoM!AN182*100)</f>
        <v>0.96383645134141294</v>
      </c>
      <c r="AN182" s="84">
        <f>IF(MoM!AO182=0,0,AO182/MoM!AO182*100)</f>
        <v>0.96701711163083948</v>
      </c>
      <c r="AO182" s="84">
        <f>IF(MoM!AP182=0,0,AP182/MoM!AP182*100)</f>
        <v>0.97272251258946152</v>
      </c>
      <c r="AP182" s="84">
        <f>IF(MoM!AQ182=0,0,AQ182/MoM!AQ182*100)</f>
        <v>0.97437614086086366</v>
      </c>
      <c r="AQ182" s="84">
        <f>IF(MoM!AR182=0,0,AR182/MoM!AR182*100)</f>
        <v>0.97447357847494975</v>
      </c>
      <c r="AR182" s="84">
        <f>IF(MoM!AS182=0,0,AS182/MoM!AS182*100)</f>
        <v>0.97729955185252715</v>
      </c>
      <c r="AS182" s="84">
        <f>IF(MoM!AT182=0,0,AT182/MoM!AT182*100)</f>
        <v>0.98228377956697499</v>
      </c>
      <c r="AT182" s="84">
        <f>IF(MoM!AU182=0,0,AU182/MoM!AU182*100)</f>
        <v>0.98424834712610898</v>
      </c>
      <c r="AU182" s="84">
        <f>IF(MoM!AV182=0,0,AV182/MoM!AV182*100)</f>
        <v>0.98700424249806207</v>
      </c>
      <c r="AV182" s="84">
        <f>IF(MoM!AW182=0,0,AW182/MoM!AW182*100)</f>
        <v>0.98897825098305825</v>
      </c>
      <c r="AW182" s="84">
        <f>IF(MoM!AX182=0,0,AX182/MoM!AX182*100)</f>
        <v>0.98967053575874631</v>
      </c>
      <c r="AX182" s="84">
        <f>IF(MoM!AY182=0,0,AY182/MoM!AY182*100)</f>
        <v>0.98996743691947398</v>
      </c>
      <c r="AY182" s="84">
        <f>IF(MoM!AZ182=0,0,AZ182/MoM!AZ182*100)</f>
        <v>0.99006643366316605</v>
      </c>
      <c r="AZ182" s="84">
        <f>IF(MoM!BA182=0,0,BA182/MoM!BA182*100)</f>
        <v>0.99283861967742293</v>
      </c>
      <c r="BA182" s="84">
        <f>IF(MoM!BB182=0,0,BB182/MoM!BB182*100)</f>
        <v>0.99373217443513273</v>
      </c>
      <c r="BB182" s="84">
        <f>IF(MoM!BC182=0,0,BC182/MoM!BC182*100)</f>
        <v>0.99412966730490682</v>
      </c>
      <c r="BC182" s="84">
        <f>IF(MoM!BD182=0,0,BD182/MoM!BD182*100)</f>
        <v>0.99373201543798473</v>
      </c>
      <c r="BD182" s="84">
        <f>IF(MoM!BE182=0,0,BE182/MoM!BE182*100)</f>
        <v>0.99532198666268545</v>
      </c>
      <c r="BE182" s="137">
        <v>1</v>
      </c>
      <c r="BF182" s="84">
        <f>BE182*MoM!BF182/100</f>
        <v>1.0029999999999999</v>
      </c>
      <c r="BG182" s="84">
        <f>BF182*MoM!BG182/100</f>
        <v>1.0051062999999998</v>
      </c>
      <c r="BH182" s="84">
        <f>BG182*MoM!BH182/100</f>
        <v>1.0079205976399996</v>
      </c>
      <c r="BI182" s="84">
        <f>BH182*MoM!BI182/100</f>
        <v>1.0089285182376395</v>
      </c>
      <c r="BJ182" s="84">
        <f>BI182*MoM!BJ182/100</f>
        <v>1.0139731608288276</v>
      </c>
      <c r="BK182" s="84">
        <f>BJ182*MoM!BK182/100</f>
        <v>1.018029053472143</v>
      </c>
      <c r="BL182" s="84">
        <f>BK182*MoM!BL182/100</f>
        <v>1.0207777319165177</v>
      </c>
      <c r="BM182" s="84">
        <f>BL182*MoM!BM182/100</f>
        <v>1.0224109762875842</v>
      </c>
      <c r="BN182" s="84">
        <f>BM182*MoM!BN182/100</f>
        <v>1.0225132173852129</v>
      </c>
      <c r="BO182" s="84">
        <f>BN182*MoM!BO182/100</f>
        <v>1.0229222226721673</v>
      </c>
      <c r="BP182" s="84">
        <f>BO182*MoM!BP182/100</f>
        <v>1.0237405604503049</v>
      </c>
      <c r="BQ182" s="84">
        <f>BP182*MoM!BQ182/100</f>
        <v>1.0283473929723312</v>
      </c>
      <c r="BR182" s="84">
        <f>BQ182*MoM!BR182/100</f>
        <v>1.0322551130656261</v>
      </c>
      <c r="BS182" s="84">
        <f>BR182*MoM!BS182/100</f>
        <v>1.0342163977804508</v>
      </c>
      <c r="BT182" s="84">
        <f>BS182*MoM!BT182/100</f>
        <v>1.0357677223771216</v>
      </c>
    </row>
    <row r="183" spans="1:72" ht="28.5" x14ac:dyDescent="0.45">
      <c r="A183" s="84">
        <f>Веса!A183</f>
        <v>1</v>
      </c>
      <c r="B183" s="84">
        <f>MoM!B183</f>
        <v>1</v>
      </c>
      <c r="C183" s="84">
        <f>БИПЦ_НДС!E183</f>
        <v>0</v>
      </c>
      <c r="D183" s="84">
        <f t="shared" si="2"/>
        <v>1</v>
      </c>
      <c r="E183" s="84">
        <v>0</v>
      </c>
      <c r="F183" s="84">
        <v>1</v>
      </c>
      <c r="G183" s="84">
        <v>0</v>
      </c>
      <c r="H183" s="84">
        <v>1</v>
      </c>
      <c r="I183" s="84">
        <v>0</v>
      </c>
      <c r="J183" s="139" t="s">
        <v>182</v>
      </c>
      <c r="K183" s="139" t="s">
        <v>182</v>
      </c>
      <c r="L183" s="99" t="str">
        <f>MoM!J183</f>
        <v>Обувь домашняя с текстильным верхом для детей, пара</v>
      </c>
      <c r="M183" s="84">
        <f>IF(MoM!N183=0,0,N183/MoM!N183*100)</f>
        <v>0.79033272371833163</v>
      </c>
      <c r="N183" s="84">
        <f>IF(MoM!O183=0,0,O183/MoM!O183*100)</f>
        <v>0.80432161292814608</v>
      </c>
      <c r="O183" s="84">
        <f>IF(MoM!P183=0,0,P183/MoM!P183*100)</f>
        <v>0.81727119089628919</v>
      </c>
      <c r="P183" s="84">
        <f>IF(MoM!Q183=0,0,Q183/MoM!Q183*100)</f>
        <v>0.82724189942522397</v>
      </c>
      <c r="Q183" s="84">
        <f>IF(MoM!R183=0,0,R183/MoM!R183*100)</f>
        <v>0.83460435233010843</v>
      </c>
      <c r="R183" s="84">
        <f>IF(MoM!S183=0,0,S183/MoM!S183*100)</f>
        <v>0.84069696410211825</v>
      </c>
      <c r="S183" s="84">
        <f>IF(MoM!T183=0,0,T183/MoM!T183*100)</f>
        <v>0.84229428833391229</v>
      </c>
      <c r="T183" s="84">
        <f>IF(MoM!U183=0,0,U183/MoM!U183*100)</f>
        <v>0.84835880720991652</v>
      </c>
      <c r="U183" s="84">
        <f>IF(MoM!V183=0,0,V183/MoM!V183*100)</f>
        <v>0.85641821587841072</v>
      </c>
      <c r="V183" s="84">
        <f>IF(MoM!W183=0,0,W183/MoM!W183*100)</f>
        <v>0.86224185974638401</v>
      </c>
      <c r="W183" s="84">
        <f>IF(MoM!X183=0,0,X183/MoM!X183*100)</f>
        <v>0.8721576411334675</v>
      </c>
      <c r="X183" s="84">
        <f>IF(MoM!Y183=0,0,Y183/MoM!Y183*100)</f>
        <v>0.88105364907302874</v>
      </c>
      <c r="Y183" s="84">
        <f>IF(MoM!Z183=0,0,Z183/MoM!Z183*100)</f>
        <v>0.88898313191468603</v>
      </c>
      <c r="Z183" s="84">
        <f>IF(MoM!AA183=0,0,AA183/MoM!AA183*100)</f>
        <v>0.89600609865681213</v>
      </c>
      <c r="AA183" s="84">
        <f>IF(MoM!AB183=0,0,AB183/MoM!AB183*100)</f>
        <v>0.90093413219942464</v>
      </c>
      <c r="AB183" s="84">
        <f>IF(MoM!AC183=0,0,AC183/MoM!AC183*100)</f>
        <v>0.90913263280243928</v>
      </c>
      <c r="AC183" s="84">
        <f>IF(MoM!AD183=0,0,AD183/MoM!AD183*100)</f>
        <v>0.91604204081173779</v>
      </c>
      <c r="AD183" s="84">
        <f>IF(MoM!AE183=0,0,AE183/MoM!AE183*100)</f>
        <v>0.91998102158722828</v>
      </c>
      <c r="AE183" s="84">
        <f>IF(MoM!AF183=0,0,AF183/MoM!AF183*100)</f>
        <v>0.92384494187789468</v>
      </c>
      <c r="AF183" s="84">
        <f>IF(MoM!AG183=0,0,AG183/MoM!AG183*100)</f>
        <v>0.92864893557565975</v>
      </c>
      <c r="AG183" s="84">
        <f>IF(MoM!AH183=0,0,AH183/MoM!AH183*100)</f>
        <v>0.93700677599584081</v>
      </c>
      <c r="AH183" s="84">
        <f>IF(MoM!AI183=0,0,AI183/MoM!AI183*100)</f>
        <v>0.9422540139414175</v>
      </c>
      <c r="AI183" s="84">
        <f>IF(MoM!AJ183=0,0,AJ183/MoM!AJ183*100)</f>
        <v>0.9444211981734828</v>
      </c>
      <c r="AJ183" s="84">
        <f>IF(MoM!AK183=0,0,AK183/MoM!AK183*100)</f>
        <v>0.95263766259759219</v>
      </c>
      <c r="AK183" s="84">
        <f>IF(MoM!AL183=0,0,AL183/MoM!AL183*100)</f>
        <v>0.95454293792278744</v>
      </c>
      <c r="AL183" s="84">
        <f>IF(MoM!AM183=0,0,AM183/MoM!AM183*100)</f>
        <v>0.95683384097380209</v>
      </c>
      <c r="AM183" s="84">
        <f>IF(MoM!AN183=0,0,AN183/MoM!AN183*100)</f>
        <v>0.9616180101786711</v>
      </c>
      <c r="AN183" s="84">
        <f>IF(MoM!AO183=0,0,AO183/MoM!AO183*100)</f>
        <v>0.96681074743363593</v>
      </c>
      <c r="AO183" s="84">
        <f>IF(MoM!AP183=0,0,AP183/MoM!AP183*100)</f>
        <v>0.96932445537696343</v>
      </c>
      <c r="AP183" s="84">
        <f>IF(MoM!AQ183=0,0,AQ183/MoM!AQ183*100)</f>
        <v>0.97184469896094361</v>
      </c>
      <c r="AQ183" s="84">
        <f>IF(MoM!AR183=0,0,AR183/MoM!AR183*100)</f>
        <v>0.97427431070834603</v>
      </c>
      <c r="AR183" s="84">
        <f>IF(MoM!AS183=0,0,AS183/MoM!AS183*100)</f>
        <v>0.97700227877832946</v>
      </c>
      <c r="AS183" s="84">
        <f>IF(MoM!AT183=0,0,AT183/MoM!AT183*100)</f>
        <v>0.97944478447527539</v>
      </c>
      <c r="AT183" s="84">
        <f>IF(MoM!AU183=0,0,AU183/MoM!AU183*100)</f>
        <v>0.98091395165198836</v>
      </c>
      <c r="AU183" s="84">
        <f>IF(MoM!AV183=0,0,AV183/MoM!AV183*100)</f>
        <v>0.98277768816012712</v>
      </c>
      <c r="AV183" s="84">
        <f>IF(MoM!AW183=0,0,AW183/MoM!AW183*100)</f>
        <v>0.98808468767619184</v>
      </c>
      <c r="AW183" s="84">
        <f>IF(MoM!AX183=0,0,AX183/MoM!AX183*100)</f>
        <v>0.99065370786415008</v>
      </c>
      <c r="AX183" s="84">
        <f>IF(MoM!AY183=0,0,AY183/MoM!AY183*100)</f>
        <v>0.99283314602145123</v>
      </c>
      <c r="AY183" s="84">
        <f>IF(MoM!AZ183=0,0,AZ183/MoM!AZ183*100)</f>
        <v>0.99213816281923639</v>
      </c>
      <c r="AZ183" s="84">
        <f>IF(MoM!BA183=0,0,BA183/MoM!BA183*100)</f>
        <v>0.99442008059372078</v>
      </c>
      <c r="BA183" s="84">
        <f>IF(MoM!BB183=0,0,BB183/MoM!BB183*100)</f>
        <v>0.99561338469043337</v>
      </c>
      <c r="BB183" s="84">
        <f>IF(MoM!BC183=0,0,BC183/MoM!BC183*100)</f>
        <v>0.99591206870584048</v>
      </c>
      <c r="BC183" s="84">
        <f>IF(MoM!BD183=0,0,BD183/MoM!BD183*100)</f>
        <v>0.99621084232645229</v>
      </c>
      <c r="BD183" s="84">
        <f>IF(MoM!BE183=0,0,BE183/MoM!BE183*100)</f>
        <v>0.99790440075840736</v>
      </c>
      <c r="BE183" s="137">
        <v>1</v>
      </c>
      <c r="BF183" s="84">
        <f>BE183*MoM!BF183/100</f>
        <v>1.0023</v>
      </c>
      <c r="BG183" s="84">
        <f>BF183*MoM!BG183/100</f>
        <v>1.00520667</v>
      </c>
      <c r="BH183" s="84">
        <f>BG183*MoM!BH183/100</f>
        <v>1.0074181246739999</v>
      </c>
      <c r="BI183" s="84">
        <f>BH183*MoM!BI183/100</f>
        <v>1.0056047720495866</v>
      </c>
      <c r="BJ183" s="84">
        <f>BI183*MoM!BJ183/100</f>
        <v>1.0066103768216363</v>
      </c>
      <c r="BK183" s="84">
        <f>BJ183*MoM!BK183/100</f>
        <v>1.0092275638013726</v>
      </c>
      <c r="BL183" s="84">
        <f>BK183*MoM!BL183/100</f>
        <v>1.0116497099544959</v>
      </c>
      <c r="BM183" s="84">
        <f>BL183*MoM!BM183/100</f>
        <v>1.0144823291423686</v>
      </c>
      <c r="BN183" s="84">
        <f>BM183*MoM!BN183/100</f>
        <v>1.0150910185398541</v>
      </c>
      <c r="BO183" s="84">
        <f>BN183*MoM!BO183/100</f>
        <v>1.0161061095583939</v>
      </c>
      <c r="BP183" s="84">
        <f>BO183*MoM!BP183/100</f>
        <v>1.0164109413912614</v>
      </c>
      <c r="BQ183" s="84">
        <f>BP183*MoM!BQ183/100</f>
        <v>1.0180371988974874</v>
      </c>
      <c r="BR183" s="84">
        <f>BQ183*MoM!BR183/100</f>
        <v>1.0216003290936286</v>
      </c>
      <c r="BS183" s="84">
        <f>BR183*MoM!BS183/100</f>
        <v>1.0222132892910849</v>
      </c>
      <c r="BT183" s="84">
        <f>BS183*MoM!BT183/100</f>
        <v>1.0220088466332267</v>
      </c>
    </row>
    <row r="184" spans="1:72" ht="42.75" x14ac:dyDescent="0.45">
      <c r="A184" s="84">
        <f>Веса!A184</f>
        <v>1</v>
      </c>
      <c r="B184" s="84">
        <f>MoM!B184</f>
        <v>1</v>
      </c>
      <c r="C184" s="84">
        <f>БИПЦ_НДС!E184</f>
        <v>1</v>
      </c>
      <c r="D184" s="84">
        <f t="shared" si="2"/>
        <v>0</v>
      </c>
      <c r="E184" s="84">
        <v>0</v>
      </c>
      <c r="F184" s="84">
        <v>1</v>
      </c>
      <c r="G184" s="84">
        <v>0</v>
      </c>
      <c r="H184" s="84">
        <v>1</v>
      </c>
      <c r="I184" s="84">
        <v>0</v>
      </c>
      <c r="J184" s="139" t="s">
        <v>183</v>
      </c>
      <c r="K184" s="139" t="s">
        <v>183</v>
      </c>
      <c r="L184" s="99" t="str">
        <f>MoM!J184</f>
        <v>Кроссовые туфли для взрослых с верхом из искусственной кожи, пара</v>
      </c>
      <c r="M184" s="84">
        <f>IF(MoM!N184=0,0,N184/MoM!N184*100)</f>
        <v>0.73005103615076805</v>
      </c>
      <c r="N184" s="84">
        <f>IF(MoM!O184=0,0,O184/MoM!O184*100)</f>
        <v>0.73881164858457726</v>
      </c>
      <c r="O184" s="84">
        <f>IF(MoM!P184=0,0,P184/MoM!P184*100)</f>
        <v>0.7630446706581514</v>
      </c>
      <c r="P184" s="84">
        <f>IF(MoM!Q184=0,0,Q184/MoM!Q184*100)</f>
        <v>0.79028536540064731</v>
      </c>
      <c r="Q184" s="84">
        <f>IF(MoM!R184=0,0,R184/MoM!R184*100)</f>
        <v>0.8031670168566778</v>
      </c>
      <c r="R184" s="84">
        <f>IF(MoM!S184=0,0,S184/MoM!S184*100)</f>
        <v>0.80903013607973151</v>
      </c>
      <c r="S184" s="84">
        <f>IF(MoM!T184=0,0,T184/MoM!T184*100)</f>
        <v>0.81242806265126644</v>
      </c>
      <c r="T184" s="84">
        <f>IF(MoM!U184=0,0,U184/MoM!U184*100)</f>
        <v>0.82087731450283963</v>
      </c>
      <c r="U184" s="84">
        <f>IF(MoM!V184=0,0,V184/MoM!V184*100)</f>
        <v>0.83220542144297882</v>
      </c>
      <c r="V184" s="84">
        <f>IF(MoM!W184=0,0,W184/MoM!W184*100)</f>
        <v>0.83861340318808986</v>
      </c>
      <c r="W184" s="84">
        <f>IF(MoM!X184=0,0,X184/MoM!X184*100)</f>
        <v>0.84255488618307384</v>
      </c>
      <c r="X184" s="84">
        <f>IF(MoM!Y184=0,0,Y184/MoM!Y184*100)</f>
        <v>0.84727319354569908</v>
      </c>
      <c r="Y184" s="84">
        <f>IF(MoM!Z184=0,0,Z184/MoM!Z184*100)</f>
        <v>0.85218737806826406</v>
      </c>
      <c r="Z184" s="84">
        <f>IF(MoM!AA184=0,0,AA184/MoM!AA184*100)</f>
        <v>0.86309537650753798</v>
      </c>
      <c r="AA184" s="84">
        <f>IF(MoM!AB184=0,0,AB184/MoM!AB184*100)</f>
        <v>0.88122037941419629</v>
      </c>
      <c r="AB184" s="84">
        <f>IF(MoM!AC184=0,0,AC184/MoM!AC184*100)</f>
        <v>0.90122408202689863</v>
      </c>
      <c r="AC184" s="84">
        <f>IF(MoM!AD184=0,0,AD184/MoM!AD184*100)</f>
        <v>0.91284987268504569</v>
      </c>
      <c r="AD184" s="84">
        <f>IF(MoM!AE184=0,0,AE184/MoM!AE184*100)</f>
        <v>0.91951367675564655</v>
      </c>
      <c r="AE184" s="84">
        <f>IF(MoM!AF184=0,0,AF184/MoM!AF184*100)</f>
        <v>0.9223641691535891</v>
      </c>
      <c r="AF184" s="84">
        <f>IF(MoM!AG184=0,0,AG184/MoM!AG184*100)</f>
        <v>0.92780611775159527</v>
      </c>
      <c r="AG184" s="84">
        <f>IF(MoM!AH184=0,0,AH184/MoM!AH184*100)</f>
        <v>0.93866144932928886</v>
      </c>
      <c r="AH184" s="84">
        <f>IF(MoM!AI184=0,0,AI184/MoM!AI184*100)</f>
        <v>0.94279155970633777</v>
      </c>
      <c r="AI184" s="84">
        <f>IF(MoM!AJ184=0,0,AJ184/MoM!AJ184*100)</f>
        <v>0.94524281776157437</v>
      </c>
      <c r="AJ184" s="84">
        <f>IF(MoM!AK184=0,0,AK184/MoM!AK184*100)</f>
        <v>0.94495924491624583</v>
      </c>
      <c r="AK184" s="84">
        <f>IF(MoM!AL184=0,0,AL184/MoM!AL184*100)</f>
        <v>0.94580970823667054</v>
      </c>
      <c r="AL184" s="84">
        <f>IF(MoM!AM184=0,0,AM184/MoM!AM184*100)</f>
        <v>0.9497821090112647</v>
      </c>
      <c r="AM184" s="84">
        <f>IF(MoM!AN184=0,0,AN184/MoM!AN184*100)</f>
        <v>0.95994477757768515</v>
      </c>
      <c r="AN184" s="84">
        <f>IF(MoM!AO184=0,0,AO184/MoM!AO184*100)</f>
        <v>0.96906425296467325</v>
      </c>
      <c r="AO184" s="84">
        <f>IF(MoM!AP184=0,0,AP184/MoM!AP184*100)</f>
        <v>0.97032403649352716</v>
      </c>
      <c r="AP184" s="84">
        <f>IF(MoM!AQ184=0,0,AQ184/MoM!AQ184*100)</f>
        <v>0.97139139293366994</v>
      </c>
      <c r="AQ184" s="84">
        <f>IF(MoM!AR184=0,0,AR184/MoM!AR184*100)</f>
        <v>0.97352845399812393</v>
      </c>
      <c r="AR184" s="84">
        <f>IF(MoM!AS184=0,0,AS184/MoM!AS184*100)</f>
        <v>0.97898021334051344</v>
      </c>
      <c r="AS184" s="84">
        <f>IF(MoM!AT184=0,0,AT184/MoM!AT184*100)</f>
        <v>0.98230874606587115</v>
      </c>
      <c r="AT184" s="84">
        <f>IF(MoM!AU184=0,0,AU184/MoM!AU184*100)</f>
        <v>0.9834875165611503</v>
      </c>
      <c r="AU184" s="84">
        <f>IF(MoM!AV184=0,0,AV184/MoM!AV184*100)</f>
        <v>0.98279907529955757</v>
      </c>
      <c r="AV184" s="84">
        <f>IF(MoM!AW184=0,0,AW184/MoM!AW184*100)</f>
        <v>0.98191455613178791</v>
      </c>
      <c r="AW184" s="84">
        <f>IF(MoM!AX184=0,0,AX184/MoM!AX184*100)</f>
        <v>0.98142359885372199</v>
      </c>
      <c r="AX184" s="84">
        <f>IF(MoM!AY184=0,0,AY184/MoM!AY184*100)</f>
        <v>0.98161988357349272</v>
      </c>
      <c r="AY184" s="84">
        <f>IF(MoM!AZ184=0,0,AZ184/MoM!AZ184*100)</f>
        <v>0.98731327889821896</v>
      </c>
      <c r="AZ184" s="84">
        <f>IF(MoM!BA184=0,0,BA184/MoM!BA184*100)</f>
        <v>0.99106506935803218</v>
      </c>
      <c r="BA184" s="84">
        <f>IF(MoM!BB184=0,0,BB184/MoM!BB184*100)</f>
        <v>0.99364183853836319</v>
      </c>
      <c r="BB184" s="84">
        <f>IF(MoM!BC184=0,0,BC184/MoM!BC184*100)</f>
        <v>0.99284692506753247</v>
      </c>
      <c r="BC184" s="84">
        <f>IF(MoM!BD184=0,0,BD184/MoM!BD184*100)</f>
        <v>0.99125836998742445</v>
      </c>
      <c r="BD184" s="84">
        <f>IF(MoM!BE184=0,0,BE184/MoM!BE184*100)</f>
        <v>0.99482690011937924</v>
      </c>
      <c r="BE184" s="137">
        <v>1</v>
      </c>
      <c r="BF184" s="84">
        <f>BE184*MoM!BF184/100</f>
        <v>1.0023</v>
      </c>
      <c r="BG184" s="84">
        <f>BF184*MoM!BG184/100</f>
        <v>1.00250046</v>
      </c>
      <c r="BH184" s="84">
        <f>BG184*MoM!BH184/100</f>
        <v>1.0021997098619999</v>
      </c>
      <c r="BI184" s="84">
        <f>BH184*MoM!BI184/100</f>
        <v>1.0032019095718618</v>
      </c>
      <c r="BJ184" s="84">
        <f>BI184*MoM!BJ184/100</f>
        <v>1.007014076828235</v>
      </c>
      <c r="BK184" s="84">
        <f>BJ184*MoM!BK184/100</f>
        <v>1.0093302092049399</v>
      </c>
      <c r="BL184" s="84">
        <f>BK184*MoM!BL184/100</f>
        <v>1.0128628649371572</v>
      </c>
      <c r="BM184" s="84">
        <f>BL184*MoM!BM184/100</f>
        <v>1.013977014088588</v>
      </c>
      <c r="BN184" s="84">
        <f>BM184*MoM!BN184/100</f>
        <v>1.0134700255815436</v>
      </c>
      <c r="BO184" s="84">
        <f>BN184*MoM!BO184/100</f>
        <v>1.0127605965636366</v>
      </c>
      <c r="BP184" s="84">
        <f>BO184*MoM!BP184/100</f>
        <v>1.0151912219953894</v>
      </c>
      <c r="BQ184" s="84">
        <f>BP184*MoM!BQ184/100</f>
        <v>1.0194550251277699</v>
      </c>
      <c r="BR184" s="84">
        <f>BQ184*MoM!BR184/100</f>
        <v>1.0220036626905893</v>
      </c>
      <c r="BS184" s="84">
        <f>BR184*MoM!BS184/100</f>
        <v>1.0227190652544726</v>
      </c>
      <c r="BT184" s="84">
        <f>BS184*MoM!BT184/100</f>
        <v>1.0213895304696419</v>
      </c>
    </row>
    <row r="185" spans="1:72" ht="28.5" x14ac:dyDescent="0.45">
      <c r="A185" s="84">
        <f>Веса!A185</f>
        <v>1</v>
      </c>
      <c r="B185" s="84">
        <f>MoM!B185</f>
        <v>1</v>
      </c>
      <c r="C185" s="84">
        <f>БИПЦ_НДС!E185</f>
        <v>0</v>
      </c>
      <c r="D185" s="84">
        <f t="shared" si="2"/>
        <v>1</v>
      </c>
      <c r="E185" s="84">
        <v>0</v>
      </c>
      <c r="F185" s="84">
        <v>1</v>
      </c>
      <c r="G185" s="84">
        <v>0</v>
      </c>
      <c r="H185" s="84">
        <v>1</v>
      </c>
      <c r="I185" s="84">
        <v>0</v>
      </c>
      <c r="J185" s="139" t="s">
        <v>184</v>
      </c>
      <c r="K185" s="139" t="s">
        <v>184</v>
      </c>
      <c r="L185" s="99" t="str">
        <f>MoM!J185</f>
        <v>Сапоги цельнорезиновые для детей, пара</v>
      </c>
      <c r="M185" s="84">
        <f>IF(MoM!N185=0,0,N185/MoM!N185*100)</f>
        <v>0.76752676547764576</v>
      </c>
      <c r="N185" s="84">
        <f>IF(MoM!O185=0,0,O185/MoM!O185*100)</f>
        <v>0.78479611770089275</v>
      </c>
      <c r="O185" s="84">
        <f>IF(MoM!P185=0,0,P185/MoM!P185*100)</f>
        <v>0.79884396820773873</v>
      </c>
      <c r="P185" s="84">
        <f>IF(MoM!Q185=0,0,Q185/MoM!Q185*100)</f>
        <v>0.81034732134993015</v>
      </c>
      <c r="Q185" s="84">
        <f>IF(MoM!R185=0,0,R185/MoM!R185*100)</f>
        <v>0.81601975259937976</v>
      </c>
      <c r="R185" s="84">
        <f>IF(MoM!S185=0,0,S185/MoM!S185*100)</f>
        <v>0.81838620988191801</v>
      </c>
      <c r="S185" s="84">
        <f>IF(MoM!T185=0,0,T185/MoM!T185*100)</f>
        <v>0.82125056161650478</v>
      </c>
      <c r="T185" s="84">
        <f>IF(MoM!U185=0,0,U185/MoM!U185*100)</f>
        <v>0.8292166920641848</v>
      </c>
      <c r="U185" s="84">
        <f>IF(MoM!V185=0,0,V185/MoM!V185*100)</f>
        <v>0.84588394757467489</v>
      </c>
      <c r="V185" s="84">
        <f>IF(MoM!W185=0,0,W185/MoM!W185*100)</f>
        <v>0.85002877891779072</v>
      </c>
      <c r="W185" s="84">
        <f>IF(MoM!X185=0,0,X185/MoM!X185*100)</f>
        <v>0.8541089170565962</v>
      </c>
      <c r="X185" s="84">
        <f>IF(MoM!Y185=0,0,Y185/MoM!Y185*100)</f>
        <v>0.85539008043218123</v>
      </c>
      <c r="Y185" s="84">
        <f>IF(MoM!Z185=0,0,Z185/MoM!Z185*100)</f>
        <v>0.86086457694694718</v>
      </c>
      <c r="Z185" s="84">
        <f>IF(MoM!AA185=0,0,AA185/MoM!AA185*100)</f>
        <v>0.86663236961249179</v>
      </c>
      <c r="AA185" s="84">
        <f>IF(MoM!AB185=0,0,AB185/MoM!AB185*100)</f>
        <v>0.88665157735054034</v>
      </c>
      <c r="AB185" s="84">
        <f>IF(MoM!AC185=0,0,AC185/MoM!AC185*100)</f>
        <v>0.89605008407045617</v>
      </c>
      <c r="AC185" s="84">
        <f>IF(MoM!AD185=0,0,AD185/MoM!AD185*100)</f>
        <v>0.90160559459169298</v>
      </c>
      <c r="AD185" s="84">
        <f>IF(MoM!AE185=0,0,AE185/MoM!AE185*100)</f>
        <v>0.90385960857817227</v>
      </c>
      <c r="AE185" s="84">
        <f>IF(MoM!AF185=0,0,AF185/MoM!AF185*100)</f>
        <v>0.90675195932562247</v>
      </c>
      <c r="AF185" s="84">
        <f>IF(MoM!AG185=0,0,AG185/MoM!AG185*100)</f>
        <v>0.91527542774328341</v>
      </c>
      <c r="AG185" s="84">
        <f>IF(MoM!AH185=0,0,AH185/MoM!AH185*100)</f>
        <v>0.92479429219181364</v>
      </c>
      <c r="AH185" s="84">
        <f>IF(MoM!AI185=0,0,AI185/MoM!AI185*100)</f>
        <v>0.92877090764823844</v>
      </c>
      <c r="AI185" s="84">
        <f>IF(MoM!AJ185=0,0,AJ185/MoM!AJ185*100)</f>
        <v>0.93044269528200529</v>
      </c>
      <c r="AJ185" s="84">
        <f>IF(MoM!AK185=0,0,AK185/MoM!AK185*100)</f>
        <v>0.92848876562191318</v>
      </c>
      <c r="AK185" s="84">
        <f>IF(MoM!AL185=0,0,AL185/MoM!AL185*100)</f>
        <v>0.93155277854846552</v>
      </c>
      <c r="AL185" s="84">
        <f>IF(MoM!AM185=0,0,AM185/MoM!AM185*100)</f>
        <v>0.93909835605470815</v>
      </c>
      <c r="AM185" s="84">
        <f>IF(MoM!AN185=0,0,AN185/MoM!AN185*100)</f>
        <v>0.95684731498414211</v>
      </c>
      <c r="AN185" s="84">
        <f>IF(MoM!AO185=0,0,AO185/MoM!AO185*100)</f>
        <v>0.96526757135600261</v>
      </c>
      <c r="AO185" s="84">
        <f>IF(MoM!AP185=0,0,AP185/MoM!AP185*100)</f>
        <v>0.96381966999896862</v>
      </c>
      <c r="AP185" s="84">
        <f>IF(MoM!AQ185=0,0,AQ185/MoM!AQ185*100)</f>
        <v>0.96131373885697124</v>
      </c>
      <c r="AQ185" s="84">
        <f>IF(MoM!AR185=0,0,AR185/MoM!AR185*100)</f>
        <v>0.96112147610919985</v>
      </c>
      <c r="AR185" s="84">
        <f>IF(MoM!AS185=0,0,AS185/MoM!AS185*100)</f>
        <v>0.97150158805117925</v>
      </c>
      <c r="AS185" s="84">
        <f>IF(MoM!AT185=0,0,AT185/MoM!AT185*100)</f>
        <v>0.97839924932634248</v>
      </c>
      <c r="AT185" s="84">
        <f>IF(MoM!AU185=0,0,AU185/MoM!AU185*100)</f>
        <v>0.98338908549790682</v>
      </c>
      <c r="AU185" s="84">
        <f>IF(MoM!AV185=0,0,AV185/MoM!AV185*100)</f>
        <v>0.98329074658935689</v>
      </c>
      <c r="AV185" s="84">
        <f>IF(MoM!AW185=0,0,AW185/MoM!AW185*100)</f>
        <v>0.98211079769344956</v>
      </c>
      <c r="AW185" s="84">
        <f>IF(MoM!AX185=0,0,AX185/MoM!AX185*100)</f>
        <v>0.98289648633160431</v>
      </c>
      <c r="AX185" s="84">
        <f>IF(MoM!AY185=0,0,AY185/MoM!AY185*100)</f>
        <v>0.98417425176383533</v>
      </c>
      <c r="AY185" s="84">
        <f>IF(MoM!AZ185=0,0,AZ185/MoM!AZ185*100)</f>
        <v>0.99057138440030035</v>
      </c>
      <c r="AZ185" s="84">
        <f>IF(MoM!BA185=0,0,BA185/MoM!BA185*100)</f>
        <v>0.99592046987606198</v>
      </c>
      <c r="BA185" s="84">
        <f>IF(MoM!BB185=0,0,BB185/MoM!BB185*100)</f>
        <v>0.99681679829895042</v>
      </c>
      <c r="BB185" s="84">
        <f>IF(MoM!BC185=0,0,BC185/MoM!BC185*100)</f>
        <v>0.99472348302252267</v>
      </c>
      <c r="BC185" s="84">
        <f>IF(MoM!BD185=0,0,BD185/MoM!BD185*100)</f>
        <v>0.9942261212810114</v>
      </c>
      <c r="BD185" s="84">
        <f>IF(MoM!BE185=0,0,BE185/MoM!BE185*100)</f>
        <v>0.99611515091144531</v>
      </c>
      <c r="BE185" s="137">
        <v>1</v>
      </c>
      <c r="BF185" s="84">
        <f>BE185*MoM!BF185/100</f>
        <v>1.0009999999999999</v>
      </c>
      <c r="BG185" s="84">
        <f>BF185*MoM!BG185/100</f>
        <v>1.0007998</v>
      </c>
      <c r="BH185" s="84">
        <f>BG185*MoM!BH185/100</f>
        <v>1.0002994001000001</v>
      </c>
      <c r="BI185" s="84">
        <f>BH185*MoM!BI185/100</f>
        <v>1.0090020048808701</v>
      </c>
      <c r="BJ185" s="84">
        <f>BI185*MoM!BJ185/100</f>
        <v>1.0117263102940484</v>
      </c>
      <c r="BK185" s="84">
        <f>BJ185*MoM!BK185/100</f>
        <v>1.0171896323696363</v>
      </c>
      <c r="BL185" s="84">
        <f>BK185*MoM!BL185/100</f>
        <v>1.0170879134063993</v>
      </c>
      <c r="BM185" s="84">
        <f>BL185*MoM!BM185/100</f>
        <v>1.0152571551622678</v>
      </c>
      <c r="BN185" s="84">
        <f>BM185*MoM!BN185/100</f>
        <v>1.0146480008691703</v>
      </c>
      <c r="BO185" s="84">
        <f>BN185*MoM!BO185/100</f>
        <v>1.0144450712689965</v>
      </c>
      <c r="BP185" s="84">
        <f>BO185*MoM!BP185/100</f>
        <v>1.0181985180326918</v>
      </c>
      <c r="BQ185" s="84">
        <f>BP185*MoM!BQ185/100</f>
        <v>1.0202349150687571</v>
      </c>
      <c r="BR185" s="84">
        <f>BQ185*MoM!BR185/100</f>
        <v>1.0216632439498534</v>
      </c>
      <c r="BS185" s="84">
        <f>BR185*MoM!BS185/100</f>
        <v>1.0230935724913832</v>
      </c>
      <c r="BT185" s="84">
        <f>BS185*MoM!BT185/100</f>
        <v>1.0225820257051377</v>
      </c>
    </row>
    <row r="186" spans="1:72" ht="28.5" x14ac:dyDescent="0.45">
      <c r="A186" s="84">
        <f>Веса!A186</f>
        <v>1</v>
      </c>
      <c r="B186" s="84">
        <f>MoM!B186</f>
        <v>1</v>
      </c>
      <c r="C186" s="84">
        <f>БИПЦ_НДС!E186</f>
        <v>1</v>
      </c>
      <c r="D186" s="84">
        <f t="shared" si="2"/>
        <v>0</v>
      </c>
      <c r="E186" s="84">
        <v>0</v>
      </c>
      <c r="F186" s="84">
        <v>1</v>
      </c>
      <c r="G186" s="84">
        <v>0</v>
      </c>
      <c r="H186" s="84">
        <v>1</v>
      </c>
      <c r="I186" s="84">
        <v>0</v>
      </c>
      <c r="J186" s="139" t="s">
        <v>185</v>
      </c>
      <c r="K186" s="139" t="s">
        <v>185</v>
      </c>
      <c r="L186" s="99" t="str">
        <f>MoM!J186</f>
        <v>Сапоги цельнорезиновые для взрослых, пара</v>
      </c>
      <c r="M186" s="84">
        <f>IF(MoM!N186=0,0,N186/MoM!N186*100)</f>
        <v>0.79488839533294486</v>
      </c>
      <c r="N186" s="84">
        <f>IF(MoM!O186=0,0,O186/MoM!O186*100)</f>
        <v>0.80172443553280826</v>
      </c>
      <c r="O186" s="84">
        <f>IF(MoM!P186=0,0,P186/MoM!P186*100)</f>
        <v>0.82890289389737049</v>
      </c>
      <c r="P186" s="84">
        <f>IF(MoM!Q186=0,0,Q186/MoM!Q186*100)</f>
        <v>0.84158510817400023</v>
      </c>
      <c r="Q186" s="84">
        <f>IF(MoM!R186=0,0,R186/MoM!R186*100)</f>
        <v>0.8448672900958788</v>
      </c>
      <c r="R186" s="84">
        <f>IF(MoM!S186=0,0,S186/MoM!S186*100)</f>
        <v>0.84512075028290745</v>
      </c>
      <c r="S186" s="84">
        <f>IF(MoM!T186=0,0,T186/MoM!T186*100)</f>
        <v>0.8466419676334167</v>
      </c>
      <c r="T186" s="84">
        <f>IF(MoM!U186=0,0,U186/MoM!U186*100)</f>
        <v>0.85053652068453034</v>
      </c>
      <c r="U186" s="84">
        <f>IF(MoM!V186=0,0,V186/MoM!V186*100)</f>
        <v>0.87469175787197107</v>
      </c>
      <c r="V186" s="84">
        <f>IF(MoM!W186=0,0,W186/MoM!W186*100)</f>
        <v>0.88265145286860602</v>
      </c>
      <c r="W186" s="84">
        <f>IF(MoM!X186=0,0,X186/MoM!X186*100)</f>
        <v>0.88847695245753877</v>
      </c>
      <c r="X186" s="84">
        <f>IF(MoM!Y186=0,0,Y186/MoM!Y186*100)</f>
        <v>0.89194201257212313</v>
      </c>
      <c r="Y186" s="84">
        <f>IF(MoM!Z186=0,0,Z186/MoM!Z186*100)</f>
        <v>0.8953313922198971</v>
      </c>
      <c r="Z186" s="84">
        <f>IF(MoM!AA186=0,0,AA186/MoM!AA186*100)</f>
        <v>0.8980173863965567</v>
      </c>
      <c r="AA186" s="84">
        <f>IF(MoM!AB186=0,0,AB186/MoM!AB186*100)</f>
        <v>0.91067943154474817</v>
      </c>
      <c r="AB186" s="84">
        <f>IF(MoM!AC186=0,0,AC186/MoM!AC186*100)</f>
        <v>0.9237932153589925</v>
      </c>
      <c r="AC186" s="84">
        <f>IF(MoM!AD186=0,0,AD186/MoM!AD186*100)</f>
        <v>0.92795028482810793</v>
      </c>
      <c r="AD186" s="84">
        <f>IF(MoM!AE186=0,0,AE186/MoM!AE186*100)</f>
        <v>0.92934221025535013</v>
      </c>
      <c r="AE186" s="84">
        <f>IF(MoM!AF186=0,0,AF186/MoM!AF186*100)</f>
        <v>0.93082915779175868</v>
      </c>
      <c r="AF186" s="84">
        <f>IF(MoM!AG186=0,0,AG186/MoM!AG186*100)</f>
        <v>0.93557638649649677</v>
      </c>
      <c r="AG186" s="84">
        <f>IF(MoM!AH186=0,0,AH186/MoM!AH186*100)</f>
        <v>0.9444643621682135</v>
      </c>
      <c r="AH186" s="84">
        <f>IF(MoM!AI186=0,0,AI186/MoM!AI186*100)</f>
        <v>0.94729775525471815</v>
      </c>
      <c r="AI186" s="84">
        <f>IF(MoM!AJ186=0,0,AJ186/MoM!AJ186*100)</f>
        <v>0.94928708054075306</v>
      </c>
      <c r="AJ186" s="84">
        <f>IF(MoM!AK186=0,0,AK186/MoM!AK186*100)</f>
        <v>0.94795807862799597</v>
      </c>
      <c r="AK186" s="84">
        <f>IF(MoM!AL186=0,0,AL186/MoM!AL186*100)</f>
        <v>0.94805287443585884</v>
      </c>
      <c r="AL186" s="84">
        <f>IF(MoM!AM186=0,0,AM186/MoM!AM186*100)</f>
        <v>0.95108664363405349</v>
      </c>
      <c r="AM186" s="84">
        <f>IF(MoM!AN186=0,0,AN186/MoM!AN186*100)</f>
        <v>0.95945620609803306</v>
      </c>
      <c r="AN186" s="84">
        <f>IF(MoM!AO186=0,0,AO186/MoM!AO186*100)</f>
        <v>0.96444537836974287</v>
      </c>
      <c r="AO186" s="84">
        <f>IF(MoM!AP186=0,0,AP186/MoM!AP186*100)</f>
        <v>0.96444537836974287</v>
      </c>
      <c r="AP186" s="84">
        <f>IF(MoM!AQ186=0,0,AQ186/MoM!AQ186*100)</f>
        <v>0.96415604475623196</v>
      </c>
      <c r="AQ186" s="84">
        <f>IF(MoM!AR186=0,0,AR186/MoM!AR186*100)</f>
        <v>0.96492736959203695</v>
      </c>
      <c r="AR186" s="84">
        <f>IF(MoM!AS186=0,0,AS186/MoM!AS186*100)</f>
        <v>0.96820812264864986</v>
      </c>
      <c r="AS186" s="84">
        <f>IF(MoM!AT186=0,0,AT186/MoM!AT186*100)</f>
        <v>0.97595378762983898</v>
      </c>
      <c r="AT186" s="84">
        <f>IF(MoM!AU186=0,0,AU186/MoM!AU186*100)</f>
        <v>0.98219989187066992</v>
      </c>
      <c r="AU186" s="84">
        <f>IF(MoM!AV186=0,0,AV186/MoM!AV186*100)</f>
        <v>0.98298565178416653</v>
      </c>
      <c r="AV186" s="84">
        <f>IF(MoM!AW186=0,0,AW186/MoM!AW186*100)</f>
        <v>0.98229756182791772</v>
      </c>
      <c r="AW186" s="84">
        <f>IF(MoM!AX186=0,0,AX186/MoM!AX186*100)</f>
        <v>0.98386923792684233</v>
      </c>
      <c r="AX186" s="84">
        <f>IF(MoM!AY186=0,0,AY186/MoM!AY186*100)</f>
        <v>0.98367246407925701</v>
      </c>
      <c r="AY186" s="84">
        <f>IF(MoM!AZ186=0,0,AZ186/MoM!AZ186*100)</f>
        <v>0.9880989901676136</v>
      </c>
      <c r="AZ186" s="84">
        <f>IF(MoM!BA186=0,0,BA186/MoM!BA186*100)</f>
        <v>0.99056923764303273</v>
      </c>
      <c r="BA186" s="84">
        <f>IF(MoM!BB186=0,0,BB186/MoM!BB186*100)</f>
        <v>0.99066829456679706</v>
      </c>
      <c r="BB186" s="84">
        <f>IF(MoM!BC186=0,0,BC186/MoM!BC186*100)</f>
        <v>0.99027202724897034</v>
      </c>
      <c r="BC186" s="84">
        <f>IF(MoM!BD186=0,0,BD186/MoM!BD186*100)</f>
        <v>0.99146035368166907</v>
      </c>
      <c r="BD186" s="84">
        <f>IF(MoM!BE186=0,0,BE186/MoM!BE186*100)</f>
        <v>0.99344327438903246</v>
      </c>
      <c r="BE186" s="137">
        <v>1</v>
      </c>
      <c r="BF186" s="84">
        <f>BE186*MoM!BF186/100</f>
        <v>1.0051000000000001</v>
      </c>
      <c r="BG186" s="84">
        <f>BF186*MoM!BG186/100</f>
        <v>1.0053010200000001</v>
      </c>
      <c r="BH186" s="84">
        <f>BG186*MoM!BH186/100</f>
        <v>1.005502080204</v>
      </c>
      <c r="BI186" s="84">
        <f>BH186*MoM!BI186/100</f>
        <v>1.0061053814521224</v>
      </c>
      <c r="BJ186" s="84">
        <f>BI186*MoM!BJ186/100</f>
        <v>1.0037913390747826</v>
      </c>
      <c r="BK186" s="84">
        <f>BJ186*MoM!BK186/100</f>
        <v>1.0064011965563771</v>
      </c>
      <c r="BL186" s="84">
        <f>BK186*MoM!BL186/100</f>
        <v>1.0094204001460461</v>
      </c>
      <c r="BM186" s="84">
        <f>BL186*MoM!BM186/100</f>
        <v>1.0084109797459002</v>
      </c>
      <c r="BN186" s="84">
        <f>BM186*MoM!BN186/100</f>
        <v>1.0066966810803322</v>
      </c>
      <c r="BO186" s="84">
        <f>BN186*MoM!BO186/100</f>
        <v>1.0070993597527644</v>
      </c>
      <c r="BP186" s="84">
        <f>BO186*MoM!BP186/100</f>
        <v>1.0087107187283688</v>
      </c>
      <c r="BQ186" s="84">
        <f>BP186*MoM!BQ186/100</f>
        <v>1.0151664673282303</v>
      </c>
      <c r="BR186" s="84">
        <f>BQ186*MoM!BR186/100</f>
        <v>1.0213589827789327</v>
      </c>
      <c r="BS186" s="84">
        <f>BR186*MoM!BS186/100</f>
        <v>1.0228910212531011</v>
      </c>
      <c r="BT186" s="84">
        <f>BS186*MoM!BT186/100</f>
        <v>1.0244253577849807</v>
      </c>
    </row>
    <row r="187" spans="1:72" x14ac:dyDescent="0.45">
      <c r="A187" s="84">
        <f>Веса!A187</f>
        <v>1</v>
      </c>
      <c r="B187" s="84">
        <f>MoM!B187</f>
        <v>1</v>
      </c>
      <c r="C187" s="84">
        <f>БИПЦ_НДС!E187</f>
        <v>1</v>
      </c>
      <c r="D187" s="84">
        <f t="shared" si="2"/>
        <v>0</v>
      </c>
      <c r="E187" s="84">
        <v>0</v>
      </c>
      <c r="F187" s="84">
        <v>1</v>
      </c>
      <c r="G187" s="84">
        <v>1</v>
      </c>
      <c r="H187" s="84">
        <v>0</v>
      </c>
      <c r="I187" s="84">
        <v>0</v>
      </c>
      <c r="J187" s="139" t="s">
        <v>186</v>
      </c>
      <c r="K187" s="139" t="s">
        <v>186</v>
      </c>
      <c r="L187" s="99" t="str">
        <f>MoM!J187</f>
        <v>Мыло хозяйственное, 200 г</v>
      </c>
      <c r="M187" s="84">
        <f>IF(MoM!N187=0,0,N187/MoM!N187*100)</f>
        <v>0.75501810612076958</v>
      </c>
      <c r="N187" s="84">
        <f>IF(MoM!O187=0,0,O187/MoM!O187*100)</f>
        <v>0.78114173259254815</v>
      </c>
      <c r="O187" s="84">
        <f>IF(MoM!P187=0,0,P187/MoM!P187*100)</f>
        <v>0.80566958299595415</v>
      </c>
      <c r="P187" s="84">
        <f>IF(MoM!Q187=0,0,Q187/MoM!Q187*100)</f>
        <v>0.82033276940648037</v>
      </c>
      <c r="Q187" s="84">
        <f>IF(MoM!R187=0,0,R187/MoM!R187*100)</f>
        <v>0.83157132834734915</v>
      </c>
      <c r="R187" s="84">
        <f>IF(MoM!S187=0,0,S187/MoM!S187*100)</f>
        <v>0.83456498512939958</v>
      </c>
      <c r="S187" s="84">
        <f>IF(MoM!T187=0,0,T187/MoM!T187*100)</f>
        <v>0.8395723750401759</v>
      </c>
      <c r="T187" s="84">
        <f>IF(MoM!U187=0,0,U187/MoM!U187*100)</f>
        <v>0.84586916785297728</v>
      </c>
      <c r="U187" s="84">
        <f>IF(MoM!V187=0,0,V187/MoM!V187*100)</f>
        <v>0.84874512302367744</v>
      </c>
      <c r="V187" s="84">
        <f>IF(MoM!W187=0,0,W187/MoM!W187*100)</f>
        <v>0.85808131937693788</v>
      </c>
      <c r="W187" s="84">
        <f>IF(MoM!X187=0,0,X187/MoM!X187*100)</f>
        <v>0.86511758619582868</v>
      </c>
      <c r="X187" s="84">
        <f>IF(MoM!Y187=0,0,Y187/MoM!Y187*100)</f>
        <v>0.87247108567849319</v>
      </c>
      <c r="Y187" s="84">
        <f>IF(MoM!Z187=0,0,Z187/MoM!Z187*100)</f>
        <v>0.87857838327824267</v>
      </c>
      <c r="Z187" s="84">
        <f>IF(MoM!AA187=0,0,AA187/MoM!AA187*100)</f>
        <v>0.88710059359604165</v>
      </c>
      <c r="AA187" s="84">
        <f>IF(MoM!AB187=0,0,AB187/MoM!AB187*100)</f>
        <v>0.90031839244062262</v>
      </c>
      <c r="AB187" s="84">
        <f>IF(MoM!AC187=0,0,AC187/MoM!AC187*100)</f>
        <v>0.9112122449891541</v>
      </c>
      <c r="AC187" s="84">
        <f>IF(MoM!AD187=0,0,AD187/MoM!AD187*100)</f>
        <v>0.91631503356109334</v>
      </c>
      <c r="AD187" s="84">
        <f>IF(MoM!AE187=0,0,AE187/MoM!AE187*100)</f>
        <v>0.92089660872889878</v>
      </c>
      <c r="AE187" s="84">
        <f>IF(MoM!AF187=0,0,AF187/MoM!AF187*100)</f>
        <v>0.92430392618119572</v>
      </c>
      <c r="AF187" s="84">
        <f>IF(MoM!AG187=0,0,AG187/MoM!AG187*100)</f>
        <v>0.92984974973828283</v>
      </c>
      <c r="AG187" s="84">
        <f>IF(MoM!AH187=0,0,AH187/MoM!AH187*100)</f>
        <v>0.93329019381231448</v>
      </c>
      <c r="AH187" s="84">
        <f>IF(MoM!AI187=0,0,AI187/MoM!AI187*100)</f>
        <v>0.93823663183951966</v>
      </c>
      <c r="AI187" s="84">
        <f>IF(MoM!AJ187=0,0,AJ187/MoM!AJ187*100)</f>
        <v>0.94358458064100481</v>
      </c>
      <c r="AJ187" s="84">
        <f>IF(MoM!AK187=0,0,AK187/MoM!AK187*100)</f>
        <v>0.94896301275065842</v>
      </c>
      <c r="AK187" s="84">
        <f>IF(MoM!AL187=0,0,AL187/MoM!AL187*100)</f>
        <v>0.95256907219911091</v>
      </c>
      <c r="AL187" s="84">
        <f>IF(MoM!AM187=0,0,AM187/MoM!AM187*100)</f>
        <v>0.96085642312724318</v>
      </c>
      <c r="AM187" s="84">
        <f>IF(MoM!AN187=0,0,AN187/MoM!AN187*100)</f>
        <v>0.96450767753512667</v>
      </c>
      <c r="AN187" s="84">
        <f>IF(MoM!AO187=0,0,AO187/MoM!AO187*100)</f>
        <v>0.96884796208403479</v>
      </c>
      <c r="AO187" s="84">
        <f>IF(MoM!AP187=0,0,AP187/MoM!AP187*100)</f>
        <v>0.97136696678545331</v>
      </c>
      <c r="AP187" s="84">
        <f>IF(MoM!AQ187=0,0,AQ187/MoM!AQ187*100)</f>
        <v>0.97602952822602362</v>
      </c>
      <c r="AQ187" s="84">
        <f>IF(MoM!AR187=0,0,AR187/MoM!AR187*100)</f>
        <v>0.97798158728247564</v>
      </c>
      <c r="AR187" s="84">
        <f>IF(MoM!AS187=0,0,AS187/MoM!AS187*100)</f>
        <v>0.97886177071102987</v>
      </c>
      <c r="AS187" s="84">
        <f>IF(MoM!AT187=0,0,AT187/MoM!AT187*100)</f>
        <v>0.98013429101295424</v>
      </c>
      <c r="AT187" s="84">
        <f>IF(MoM!AU187=0,0,AU187/MoM!AU187*100)</f>
        <v>0.98532900275532298</v>
      </c>
      <c r="AU187" s="84">
        <f>IF(MoM!AV187=0,0,AV187/MoM!AV187*100)</f>
        <v>0.98552606855587399</v>
      </c>
      <c r="AV187" s="84">
        <f>IF(MoM!AW187=0,0,AW187/MoM!AW187*100)</f>
        <v>0.98473764770102923</v>
      </c>
      <c r="AW187" s="84">
        <f>IF(MoM!AX187=0,0,AX187/MoM!AX187*100)</f>
        <v>0.98591933287827049</v>
      </c>
      <c r="AX187" s="84">
        <f>IF(MoM!AY187=0,0,AY187/MoM!AY187*100)</f>
        <v>0.9865108844779974</v>
      </c>
      <c r="AY187" s="84">
        <f>IF(MoM!AZ187=0,0,AZ187/MoM!AZ187*100)</f>
        <v>0.98808930189316224</v>
      </c>
      <c r="AZ187" s="84">
        <f>IF(MoM!BA187=0,0,BA187/MoM!BA187*100)</f>
        <v>0.99174523231016687</v>
      </c>
      <c r="BA187" s="84">
        <f>IF(MoM!BB187=0,0,BB187/MoM!BB187*100)</f>
        <v>0.99194358135662897</v>
      </c>
      <c r="BB187" s="84">
        <f>IF(MoM!BC187=0,0,BC187/MoM!BC187*100)</f>
        <v>0.99343149672866393</v>
      </c>
      <c r="BC187" s="84">
        <f>IF(MoM!BD187=0,0,BD187/MoM!BD187*100)</f>
        <v>0.99382886932735548</v>
      </c>
      <c r="BD187" s="84">
        <f>IF(MoM!BE187=0,0,BE187/MoM!BE187*100)</f>
        <v>0.99730727037000111</v>
      </c>
      <c r="BE187" s="137">
        <v>1</v>
      </c>
      <c r="BF187" s="84">
        <f>BE187*MoM!BF187/100</f>
        <v>1.0012000000000001</v>
      </c>
      <c r="BG187" s="84">
        <f>BF187*MoM!BG187/100</f>
        <v>1.0037030000000002</v>
      </c>
      <c r="BH187" s="84">
        <f>BG187*MoM!BH187/100</f>
        <v>1.0130374379000002</v>
      </c>
      <c r="BI187" s="84">
        <f>BH187*MoM!BI187/100</f>
        <v>1.0250925834110101</v>
      </c>
      <c r="BJ187" s="84">
        <f>BI187*MoM!BJ187/100</f>
        <v>1.036163583311849</v>
      </c>
      <c r="BK187" s="84">
        <f>BJ187*MoM!BK187/100</f>
        <v>1.0397901558534404</v>
      </c>
      <c r="BL187" s="84">
        <f>BK187*MoM!BL187/100</f>
        <v>1.049044288240536</v>
      </c>
      <c r="BM187" s="84">
        <f>BL187*MoM!BM187/100</f>
        <v>1.0536600831087943</v>
      </c>
      <c r="BN187" s="84">
        <f>BM187*MoM!BN187/100</f>
        <v>1.0578747234412296</v>
      </c>
      <c r="BO187" s="84">
        <f>BN187*MoM!BO187/100</f>
        <v>1.0642219717818768</v>
      </c>
      <c r="BP187" s="84">
        <f>BO187*MoM!BP187/100</f>
        <v>1.0646476605705897</v>
      </c>
      <c r="BQ187" s="84">
        <f>BP187*MoM!BQ187/100</f>
        <v>1.070396757937671</v>
      </c>
      <c r="BR187" s="84">
        <f>BQ187*MoM!BR187/100</f>
        <v>1.074464265617834</v>
      </c>
      <c r="BS187" s="84">
        <f>BR187*MoM!BS187/100</f>
        <v>1.0760759620162608</v>
      </c>
      <c r="BT187" s="84">
        <f>BS187*MoM!BT187/100</f>
        <v>1.0774748607668818</v>
      </c>
    </row>
    <row r="188" spans="1:72" x14ac:dyDescent="0.45">
      <c r="A188" s="84">
        <f>Веса!A188</f>
        <v>1</v>
      </c>
      <c r="B188" s="84">
        <f>MoM!B188</f>
        <v>1</v>
      </c>
      <c r="C188" s="84">
        <f>БИПЦ_НДС!E188</f>
        <v>1</v>
      </c>
      <c r="D188" s="84">
        <f t="shared" si="2"/>
        <v>0</v>
      </c>
      <c r="E188" s="84">
        <v>0</v>
      </c>
      <c r="F188" s="84">
        <v>1</v>
      </c>
      <c r="G188" s="84">
        <v>1</v>
      </c>
      <c r="H188" s="84">
        <v>0</v>
      </c>
      <c r="I188" s="84">
        <v>0</v>
      </c>
      <c r="J188" s="139" t="s">
        <v>187</v>
      </c>
      <c r="K188" s="139" t="s">
        <v>187</v>
      </c>
      <c r="L188" s="99" t="str">
        <f>MoM!J188</f>
        <v>Порошок стиральный, кг</v>
      </c>
      <c r="M188" s="84">
        <f>IF(MoM!N188=0,0,N188/MoM!N188*100)</f>
        <v>0.81249185229734133</v>
      </c>
      <c r="N188" s="84">
        <f>IF(MoM!O188=0,0,O188/MoM!O188*100)</f>
        <v>0.82565422030455826</v>
      </c>
      <c r="O188" s="84">
        <f>IF(MoM!P188=0,0,P188/MoM!P188*100)</f>
        <v>0.85760703863034471</v>
      </c>
      <c r="P188" s="84">
        <f>IF(MoM!Q188=0,0,Q188/MoM!Q188*100)</f>
        <v>0.89276892721418877</v>
      </c>
      <c r="Q188" s="84">
        <f>IF(MoM!R188=0,0,R188/MoM!R188*100)</f>
        <v>0.91562381175087204</v>
      </c>
      <c r="R188" s="84">
        <f>IF(MoM!S188=0,0,S188/MoM!S188*100)</f>
        <v>0.91617318603792253</v>
      </c>
      <c r="S188" s="84">
        <f>IF(MoM!T188=0,0,T188/MoM!T188*100)</f>
        <v>0.91617318603792253</v>
      </c>
      <c r="T188" s="84">
        <f>IF(MoM!U188=0,0,U188/MoM!U188*100)</f>
        <v>0.91626480335652638</v>
      </c>
      <c r="U188" s="84">
        <f>IF(MoM!V188=0,0,V188/MoM!V188*100)</f>
        <v>0.91974660960928123</v>
      </c>
      <c r="V188" s="84">
        <f>IF(MoM!W188=0,0,W188/MoM!W188*100)</f>
        <v>0.92370152003060124</v>
      </c>
      <c r="W188" s="84">
        <f>IF(MoM!X188=0,0,X188/MoM!X188*100)</f>
        <v>0.93580200994300211</v>
      </c>
      <c r="X188" s="84">
        <f>IF(MoM!Y188=0,0,Y188/MoM!Y188*100)</f>
        <v>0.94328842602254614</v>
      </c>
      <c r="Y188" s="84">
        <f>IF(MoM!Z188=0,0,Z188/MoM!Z188*100)</f>
        <v>0.95092906227332874</v>
      </c>
      <c r="Z188" s="84">
        <f>IF(MoM!AA188=0,0,AA188/MoM!AA188*100)</f>
        <v>0.95615917211583201</v>
      </c>
      <c r="AA188" s="84">
        <f>IF(MoM!AB188=0,0,AB188/MoM!AB188*100)</f>
        <v>0.96390406140997031</v>
      </c>
      <c r="AB188" s="84">
        <f>IF(MoM!AC188=0,0,AC188/MoM!AC188*100)</f>
        <v>0.97219363633809597</v>
      </c>
      <c r="AC188" s="84">
        <f>IF(MoM!AD188=0,0,AD188/MoM!AD188*100)</f>
        <v>0.97831845624702596</v>
      </c>
      <c r="AD188" s="84">
        <f>IF(MoM!AE188=0,0,AE188/MoM!AE188*100)</f>
        <v>0.97968810208577184</v>
      </c>
      <c r="AE188" s="84">
        <f>IF(MoM!AF188=0,0,AF188/MoM!AF188*100)</f>
        <v>0.98243122877161204</v>
      </c>
      <c r="AF188" s="84">
        <f>IF(MoM!AG188=0,0,AG188/MoM!AG188*100)</f>
        <v>0.98331541687750657</v>
      </c>
      <c r="AG188" s="84">
        <f>IF(MoM!AH188=0,0,AH188/MoM!AH188*100)</f>
        <v>0.98449539537775954</v>
      </c>
      <c r="AH188" s="84">
        <f>IF(MoM!AI188=0,0,AI188/MoM!AI188*100)</f>
        <v>0.98607058801036396</v>
      </c>
      <c r="AI188" s="84">
        <f>IF(MoM!AJ188=0,0,AJ188/MoM!AJ188*100)</f>
        <v>0.98685944448077234</v>
      </c>
      <c r="AJ188" s="84">
        <f>IF(MoM!AK188=0,0,AK188/MoM!AK188*100)</f>
        <v>0.98666207259187622</v>
      </c>
      <c r="AK188" s="84">
        <f>IF(MoM!AL188=0,0,AL188/MoM!AL188*100)</f>
        <v>0.98271542430150871</v>
      </c>
      <c r="AL188" s="84">
        <f>IF(MoM!AM188=0,0,AM188/MoM!AM188*100)</f>
        <v>0.98428776898039105</v>
      </c>
      <c r="AM188" s="84">
        <f>IF(MoM!AN188=0,0,AN188/MoM!AN188*100)</f>
        <v>0.98537048552626938</v>
      </c>
      <c r="AN188" s="84">
        <f>IF(MoM!AO188=0,0,AO188/MoM!AO188*100)</f>
        <v>0.98576463372047984</v>
      </c>
      <c r="AO188" s="84">
        <f>IF(MoM!AP188=0,0,AP188/MoM!AP188*100)</f>
        <v>0.98694755128094436</v>
      </c>
      <c r="AP188" s="84">
        <f>IF(MoM!AQ188=0,0,AQ188/MoM!AQ188*100)</f>
        <v>0.98536843519889483</v>
      </c>
      <c r="AQ188" s="84">
        <f>IF(MoM!AR188=0,0,AR188/MoM!AR188*100)</f>
        <v>0.98162403514513907</v>
      </c>
      <c r="AR188" s="84">
        <f>IF(MoM!AS188=0,0,AS188/MoM!AS188*100)</f>
        <v>0.97985711188187785</v>
      </c>
      <c r="AS188" s="84">
        <f>IF(MoM!AT188=0,0,AT188/MoM!AT188*100)</f>
        <v>0.97848531192524324</v>
      </c>
      <c r="AT188" s="84">
        <f>IF(MoM!AU188=0,0,AU188/MoM!AU188*100)</f>
        <v>0.98181216198578913</v>
      </c>
      <c r="AU188" s="84">
        <f>IF(MoM!AV188=0,0,AV188/MoM!AV188*100)</f>
        <v>0.98033944374281046</v>
      </c>
      <c r="AV188" s="84">
        <f>IF(MoM!AW188=0,0,AW188/MoM!AW188*100)</f>
        <v>0.98279029235216753</v>
      </c>
      <c r="AW188" s="84">
        <f>IF(MoM!AX188=0,0,AX188/MoM!AX188*100)</f>
        <v>0.98711456963851696</v>
      </c>
      <c r="AX188" s="84">
        <f>IF(MoM!AY188=0,0,AY188/MoM!AY188*100)</f>
        <v>0.98642358943977004</v>
      </c>
      <c r="AY188" s="84">
        <f>IF(MoM!AZ188=0,0,AZ188/MoM!AZ188*100)</f>
        <v>0.98553580820927422</v>
      </c>
      <c r="AZ188" s="84">
        <f>IF(MoM!BA188=0,0,BA188/MoM!BA188*100)</f>
        <v>0.98553580820927422</v>
      </c>
      <c r="BA188" s="84">
        <f>IF(MoM!BB188=0,0,BB188/MoM!BB188*100)</f>
        <v>0.98987216576539494</v>
      </c>
      <c r="BB188" s="84">
        <f>IF(MoM!BC188=0,0,BC188/MoM!BC188*100)</f>
        <v>0.98997115298197158</v>
      </c>
      <c r="BC188" s="84">
        <f>IF(MoM!BD188=0,0,BD188/MoM!BD188*100)</f>
        <v>0.99412903182449597</v>
      </c>
      <c r="BD188" s="84">
        <f>IF(MoM!BE188=0,0,BE188/MoM!BE188*100)</f>
        <v>0.99880143827407109</v>
      </c>
      <c r="BE188" s="137">
        <v>1</v>
      </c>
      <c r="BF188" s="84">
        <f>BE188*MoM!BF188/100</f>
        <v>1.0021</v>
      </c>
      <c r="BG188" s="84">
        <f>BF188*MoM!BG188/100</f>
        <v>1.0081125999999998</v>
      </c>
      <c r="BH188" s="84">
        <f>BG188*MoM!BH188/100</f>
        <v>1.0117418053599998</v>
      </c>
      <c r="BI188" s="84">
        <f>BH188*MoM!BI188/100</f>
        <v>1.0131582438875038</v>
      </c>
      <c r="BJ188" s="84">
        <f>BI188*MoM!BJ188/100</f>
        <v>1.0186292984044965</v>
      </c>
      <c r="BK188" s="84">
        <f>BJ188*MoM!BK188/100</f>
        <v>1.0282044138094988</v>
      </c>
      <c r="BL188" s="84">
        <f>BK188*MoM!BL188/100</f>
        <v>1.0350933833820224</v>
      </c>
      <c r="BM188" s="84">
        <f>BL188*MoM!BM188/100</f>
        <v>1.0383021728705066</v>
      </c>
      <c r="BN188" s="84">
        <f>BM188*MoM!BN188/100</f>
        <v>1.0368485498284878</v>
      </c>
      <c r="BO188" s="84">
        <f>BN188*MoM!BO188/100</f>
        <v>1.0430696411274587</v>
      </c>
      <c r="BP188" s="84">
        <f>BO188*MoM!BP188/100</f>
        <v>1.0399404322040764</v>
      </c>
      <c r="BQ188" s="84">
        <f>BP188*MoM!BQ188/100</f>
        <v>1.0422283011549254</v>
      </c>
      <c r="BR188" s="84">
        <f>BQ188*MoM!BR188/100</f>
        <v>1.047022551340238</v>
      </c>
      <c r="BS188" s="84">
        <f>BR188*MoM!BS188/100</f>
        <v>1.055503434006094</v>
      </c>
      <c r="BT188" s="84">
        <f>BS188*MoM!BT188/100</f>
        <v>1.0597254477421183</v>
      </c>
    </row>
    <row r="189" spans="1:72" ht="28.5" x14ac:dyDescent="0.45">
      <c r="A189" s="84">
        <f>Веса!A189</f>
        <v>1</v>
      </c>
      <c r="B189" s="84">
        <f>MoM!B189</f>
        <v>1</v>
      </c>
      <c r="C189" s="84">
        <f>БИПЦ_НДС!E189</f>
        <v>1</v>
      </c>
      <c r="D189" s="84">
        <f t="shared" si="2"/>
        <v>0</v>
      </c>
      <c r="E189" s="84">
        <v>0</v>
      </c>
      <c r="F189" s="84">
        <v>1</v>
      </c>
      <c r="G189" s="84">
        <v>1</v>
      </c>
      <c r="H189" s="84">
        <v>0</v>
      </c>
      <c r="I189" s="84">
        <v>0</v>
      </c>
      <c r="J189" s="139" t="s">
        <v>188</v>
      </c>
      <c r="K189" s="139" t="s">
        <v>188</v>
      </c>
      <c r="L189" s="99" t="str">
        <f>MoM!J189</f>
        <v>Жидкие чистящие и моющие средства, л</v>
      </c>
      <c r="M189" s="84">
        <f>IF(MoM!N189=0,0,N189/MoM!N189*100)</f>
        <v>0.73765780162618255</v>
      </c>
      <c r="N189" s="84">
        <f>IF(MoM!O189=0,0,O189/MoM!O189*100)</f>
        <v>0.76428724826488781</v>
      </c>
      <c r="O189" s="84">
        <f>IF(MoM!P189=0,0,P189/MoM!P189*100)</f>
        <v>0.79310087752447411</v>
      </c>
      <c r="P189" s="84">
        <f>IF(MoM!Q189=0,0,Q189/MoM!Q189*100)</f>
        <v>0.82284216043164193</v>
      </c>
      <c r="Q189" s="84">
        <f>IF(MoM!R189=0,0,R189/MoM!R189*100)</f>
        <v>0.84448290925099401</v>
      </c>
      <c r="R189" s="84">
        <f>IF(MoM!S189=0,0,S189/MoM!S189*100)</f>
        <v>0.85436335928923068</v>
      </c>
      <c r="S189" s="84">
        <f>IF(MoM!T189=0,0,T189/MoM!T189*100)</f>
        <v>0.86265068387433619</v>
      </c>
      <c r="T189" s="84">
        <f>IF(MoM!U189=0,0,U189/MoM!U189*100)</f>
        <v>0.8670502023620954</v>
      </c>
      <c r="U189" s="84">
        <f>IF(MoM!V189=0,0,V189/MoM!V189*100)</f>
        <v>0.87069181321201616</v>
      </c>
      <c r="V189" s="84">
        <f>IF(MoM!W189=0,0,W189/MoM!W189*100)</f>
        <v>0.88453581304208728</v>
      </c>
      <c r="W189" s="84">
        <f>IF(MoM!X189=0,0,X189/MoM!X189*100)</f>
        <v>0.89966137544510694</v>
      </c>
      <c r="X189" s="84">
        <f>IF(MoM!Y189=0,0,Y189/MoM!Y189*100)</f>
        <v>0.90847805692446915</v>
      </c>
      <c r="Y189" s="84">
        <f>IF(MoM!Z189=0,0,Z189/MoM!Z189*100)</f>
        <v>0.91429231648878573</v>
      </c>
      <c r="Z189" s="84">
        <f>IF(MoM!AA189=0,0,AA189/MoM!AA189*100)</f>
        <v>0.92114950886245162</v>
      </c>
      <c r="AA189" s="84">
        <f>IF(MoM!AB189=0,0,AB189/MoM!AB189*100)</f>
        <v>0.93091369365639354</v>
      </c>
      <c r="AB189" s="84">
        <f>IF(MoM!AC189=0,0,AC189/MoM!AC189*100)</f>
        <v>0.93957119100739805</v>
      </c>
      <c r="AC189" s="84">
        <f>IF(MoM!AD189=0,0,AD189/MoM!AD189*100)</f>
        <v>0.94577236086804684</v>
      </c>
      <c r="AD189" s="84">
        <f>IF(MoM!AE189=0,0,AE189/MoM!AE189*100)</f>
        <v>0.95135241779716828</v>
      </c>
      <c r="AE189" s="84">
        <f>IF(MoM!AF189=0,0,AF189/MoM!AF189*100)</f>
        <v>0.9552529627101366</v>
      </c>
      <c r="AF189" s="84">
        <f>IF(MoM!AG189=0,0,AG189/MoM!AG189*100)</f>
        <v>0.95964712633860327</v>
      </c>
      <c r="AG189" s="84">
        <f>IF(MoM!AH189=0,0,AH189/MoM!AH189*100)</f>
        <v>0.96482922082083167</v>
      </c>
      <c r="AH189" s="84">
        <f>IF(MoM!AI189=0,0,AI189/MoM!AI189*100)</f>
        <v>0.96801315724954029</v>
      </c>
      <c r="AI189" s="84">
        <f>IF(MoM!AJ189=0,0,AJ189/MoM!AJ189*100)</f>
        <v>0.97169160724708858</v>
      </c>
      <c r="AJ189" s="84">
        <f>IF(MoM!AK189=0,0,AK189/MoM!AK189*100)</f>
        <v>0.97528686619390292</v>
      </c>
      <c r="AK189" s="84">
        <f>IF(MoM!AL189=0,0,AL189/MoM!AL189*100)</f>
        <v>0.97753002598614902</v>
      </c>
      <c r="AL189" s="84">
        <f>IF(MoM!AM189=0,0,AM189/MoM!AM189*100)</f>
        <v>0.97997385105111445</v>
      </c>
      <c r="AM189" s="84">
        <f>IF(MoM!AN189=0,0,AN189/MoM!AN189*100)</f>
        <v>0.98379574907021383</v>
      </c>
      <c r="AN189" s="84">
        <f>IF(MoM!AO189=0,0,AO189/MoM!AO189*100)</f>
        <v>0.98251681459642259</v>
      </c>
      <c r="AO189" s="84">
        <f>IF(MoM!AP189=0,0,AP189/MoM!AP189*100)</f>
        <v>0.98575912008459077</v>
      </c>
      <c r="AP189" s="84">
        <f>IF(MoM!AQ189=0,0,AQ189/MoM!AQ189*100)</f>
        <v>0.98250611498831164</v>
      </c>
      <c r="AQ189" s="84">
        <f>IF(MoM!AR189=0,0,AR189/MoM!AR189*100)</f>
        <v>0.98417637538379177</v>
      </c>
      <c r="AR189" s="84">
        <f>IF(MoM!AS189=0,0,AS189/MoM!AS189*100)</f>
        <v>0.98151909917025548</v>
      </c>
      <c r="AS189" s="84">
        <f>IF(MoM!AT189=0,0,AT189/MoM!AT189*100)</f>
        <v>0.97965421288183208</v>
      </c>
      <c r="AT189" s="84">
        <f>IF(MoM!AU189=0,0,AU189/MoM!AU189*100)</f>
        <v>0.97916438577539122</v>
      </c>
      <c r="AU189" s="84">
        <f>IF(MoM!AV189=0,0,AV189/MoM!AV189*100)</f>
        <v>0.97877272002108107</v>
      </c>
      <c r="AV189" s="84">
        <f>IF(MoM!AW189=0,0,AW189/MoM!AW189*100)</f>
        <v>0.98151328363714019</v>
      </c>
      <c r="AW189" s="84">
        <f>IF(MoM!AX189=0,0,AX189/MoM!AX189*100)</f>
        <v>0.98220034293568614</v>
      </c>
      <c r="AX189" s="84">
        <f>IF(MoM!AY189=0,0,AY189/MoM!AY189*100)</f>
        <v>0.98102170252416332</v>
      </c>
      <c r="AY189" s="84">
        <f>IF(MoM!AZ189=0,0,AZ189/MoM!AZ189*100)</f>
        <v>0.97955016997037703</v>
      </c>
      <c r="AZ189" s="84">
        <f>IF(MoM!BA189=0,0,BA189/MoM!BA189*100)</f>
        <v>0.98111745024232966</v>
      </c>
      <c r="BA189" s="84">
        <f>IF(MoM!BB189=0,0,BB189/MoM!BB189*100)</f>
        <v>0.98425702608310495</v>
      </c>
      <c r="BB189" s="84">
        <f>IF(MoM!BC189=0,0,BC189/MoM!BC189*100)</f>
        <v>0.9879972027822207</v>
      </c>
      <c r="BC189" s="84">
        <f>IF(MoM!BD189=0,0,BD189/MoM!BD189*100)</f>
        <v>0.99204799131362775</v>
      </c>
      <c r="BD189" s="84">
        <f>IF(MoM!BE189=0,0,BE189/MoM!BE189*100)</f>
        <v>0.99651220727453915</v>
      </c>
      <c r="BE189" s="137">
        <v>1</v>
      </c>
      <c r="BF189" s="84">
        <f>BE189*MoM!BF189/100</f>
        <v>1.0024999999999999</v>
      </c>
      <c r="BG189" s="84">
        <f>BF189*MoM!BG189/100</f>
        <v>1.0083145</v>
      </c>
      <c r="BH189" s="84">
        <f>BG189*MoM!BH189/100</f>
        <v>1.016381016</v>
      </c>
      <c r="BI189" s="84">
        <f>BH189*MoM!BI189/100</f>
        <v>1.0247153403311999</v>
      </c>
      <c r="BJ189" s="84">
        <f>BI189*MoM!BJ189/100</f>
        <v>1.0316834046454522</v>
      </c>
      <c r="BK189" s="84">
        <f>BJ189*MoM!BK189/100</f>
        <v>1.0363259799663567</v>
      </c>
      <c r="BL189" s="84">
        <f>BK189*MoM!BL189/100</f>
        <v>1.0399531208962387</v>
      </c>
      <c r="BM189" s="84">
        <f>BL189*MoM!BM189/100</f>
        <v>1.0409930740171349</v>
      </c>
      <c r="BN189" s="84">
        <f>BM189*MoM!BN189/100</f>
        <v>1.043907854624383</v>
      </c>
      <c r="BO189" s="84">
        <f>BN189*MoM!BO189/100</f>
        <v>1.0468307966173311</v>
      </c>
      <c r="BP189" s="84">
        <f>BO189*MoM!BP189/100</f>
        <v>1.0462026981393608</v>
      </c>
      <c r="BQ189" s="84">
        <f>BP189*MoM!BQ189/100</f>
        <v>1.0511198508206159</v>
      </c>
      <c r="BR189" s="84">
        <f>BQ189*MoM!BR189/100</f>
        <v>1.054798770298488</v>
      </c>
      <c r="BS189" s="84">
        <f>BR189*MoM!BS189/100</f>
        <v>1.0593344050107716</v>
      </c>
      <c r="BT189" s="84">
        <f>BS189*MoM!BT189/100</f>
        <v>1.0608174731777866</v>
      </c>
    </row>
    <row r="190" spans="1:72" x14ac:dyDescent="0.45">
      <c r="A190" s="84">
        <f>Веса!A190</f>
        <v>1</v>
      </c>
      <c r="B190" s="84">
        <f>MoM!B190</f>
        <v>1</v>
      </c>
      <c r="C190" s="84">
        <f>БИПЦ_НДС!E190</f>
        <v>1</v>
      </c>
      <c r="D190" s="84">
        <f t="shared" si="2"/>
        <v>0</v>
      </c>
      <c r="E190" s="84">
        <v>0</v>
      </c>
      <c r="F190" s="84">
        <v>1</v>
      </c>
      <c r="G190" s="84">
        <v>1</v>
      </c>
      <c r="H190" s="84">
        <v>0</v>
      </c>
      <c r="I190" s="84">
        <v>0</v>
      </c>
      <c r="J190" s="139" t="s">
        <v>189</v>
      </c>
      <c r="K190" s="139" t="s">
        <v>189</v>
      </c>
      <c r="L190" s="99" t="str">
        <f>MoM!J190</f>
        <v>Мыло туалетное, 100 г</v>
      </c>
      <c r="M190" s="84">
        <f>IF(MoM!N190=0,0,N190/MoM!N190*100)</f>
        <v>0.71895891084593999</v>
      </c>
      <c r="N190" s="84">
        <f>IF(MoM!O190=0,0,O190/MoM!O190*100)</f>
        <v>0.74692641247784708</v>
      </c>
      <c r="O190" s="84">
        <f>IF(MoM!P190=0,0,P190/MoM!P190*100)</f>
        <v>0.77187375465460728</v>
      </c>
      <c r="P190" s="84">
        <f>IF(MoM!Q190=0,0,Q190/MoM!Q190*100)</f>
        <v>0.79626496530169288</v>
      </c>
      <c r="Q190" s="84">
        <f>IF(MoM!R190=0,0,R190/MoM!R190*100)</f>
        <v>0.81298652957302842</v>
      </c>
      <c r="R190" s="84">
        <f>IF(MoM!S190=0,0,S190/MoM!S190*100)</f>
        <v>0.81932782450369801</v>
      </c>
      <c r="S190" s="84">
        <f>IF(MoM!T190=0,0,T190/MoM!T190*100)</f>
        <v>0.82457152258052169</v>
      </c>
      <c r="T190" s="84">
        <f>IF(MoM!U190=0,0,U190/MoM!U190*100)</f>
        <v>0.82679786569148905</v>
      </c>
      <c r="U190" s="84">
        <f>IF(MoM!V190=0,0,V190/MoM!V190*100)</f>
        <v>0.83093185501994649</v>
      </c>
      <c r="V190" s="84">
        <f>IF(MoM!W190=0,0,W190/MoM!W190*100)</f>
        <v>0.84081994409468397</v>
      </c>
      <c r="W190" s="84">
        <f>IF(MoM!X190=0,0,X190/MoM!X190*100)</f>
        <v>0.8520869313455528</v>
      </c>
      <c r="X190" s="84">
        <f>IF(MoM!Y190=0,0,Y190/MoM!Y190*100)</f>
        <v>0.85719945293362598</v>
      </c>
      <c r="Y190" s="84">
        <f>IF(MoM!Z190=0,0,Z190/MoM!Z190*100)</f>
        <v>0.86174261003417429</v>
      </c>
      <c r="Z190" s="84">
        <f>IF(MoM!AA190=0,0,AA190/MoM!AA190*100)</f>
        <v>0.8696706420464887</v>
      </c>
      <c r="AA190" s="84">
        <f>IF(MoM!AB190=0,0,AB190/MoM!AB190*100)</f>
        <v>0.88602045011696262</v>
      </c>
      <c r="AB190" s="84">
        <f>IF(MoM!AC190=0,0,AC190/MoM!AC190*100)</f>
        <v>0.90099419572393924</v>
      </c>
      <c r="AC190" s="84">
        <f>IF(MoM!AD190=0,0,AD190/MoM!AD190*100)</f>
        <v>0.91360811446407442</v>
      </c>
      <c r="AD190" s="84">
        <f>IF(MoM!AE190=0,0,AE190/MoM!AE190*100)</f>
        <v>0.92210466992859041</v>
      </c>
      <c r="AE190" s="84">
        <f>IF(MoM!AF190=0,0,AF190/MoM!AF190*100)</f>
        <v>0.92772950841515467</v>
      </c>
      <c r="AF190" s="84">
        <f>IF(MoM!AG190=0,0,AG190/MoM!AG190*100)</f>
        <v>0.93273924776059658</v>
      </c>
      <c r="AG190" s="84">
        <f>IF(MoM!AH190=0,0,AH190/MoM!AH190*100)</f>
        <v>0.93898860072059265</v>
      </c>
      <c r="AH190" s="84">
        <f>IF(MoM!AI190=0,0,AI190/MoM!AI190*100)</f>
        <v>0.94321404942383535</v>
      </c>
      <c r="AI190" s="84">
        <f>IF(MoM!AJ190=0,0,AJ190/MoM!AJ190*100)</f>
        <v>0.94915629793520551</v>
      </c>
      <c r="AJ190" s="84">
        <f>IF(MoM!AK190=0,0,AK190/MoM!AK190*100)</f>
        <v>0.95466140446322967</v>
      </c>
      <c r="AK190" s="84">
        <f>IF(MoM!AL190=0,0,AL190/MoM!AL190*100)</f>
        <v>0.95819365165974357</v>
      </c>
      <c r="AL190" s="84">
        <f>IF(MoM!AM190=0,0,AM190/MoM!AM190*100)</f>
        <v>0.96279298118771039</v>
      </c>
      <c r="AM190" s="84">
        <f>IF(MoM!AN190=0,0,AN190/MoM!AN190*100)</f>
        <v>0.96953253205602441</v>
      </c>
      <c r="AN190" s="84">
        <f>IF(MoM!AO190=0,0,AO190/MoM!AO190*100)</f>
        <v>0.97467105447592139</v>
      </c>
      <c r="AO190" s="84">
        <f>IF(MoM!AP190=0,0,AP190/MoM!AP190*100)</f>
        <v>0.9736963834214456</v>
      </c>
      <c r="AP190" s="84">
        <f>IF(MoM!AQ190=0,0,AQ190/MoM!AQ190*100)</f>
        <v>0.97505955835823566</v>
      </c>
      <c r="AQ190" s="84">
        <f>IF(MoM!AR190=0,0,AR190/MoM!AR190*100)</f>
        <v>0.97915480850334025</v>
      </c>
      <c r="AR190" s="84">
        <f>IF(MoM!AS190=0,0,AS190/MoM!AS190*100)</f>
        <v>0.97925272398419072</v>
      </c>
      <c r="AS190" s="84">
        <f>IF(MoM!AT190=0,0,AT190/MoM!AT190*100)</f>
        <v>0.98170085579415123</v>
      </c>
      <c r="AT190" s="84">
        <f>IF(MoM!AU190=0,0,AU190/MoM!AU190*100)</f>
        <v>0.98494046861827189</v>
      </c>
      <c r="AU190" s="84">
        <f>IF(MoM!AV190=0,0,AV190/MoM!AV190*100)</f>
        <v>0.98917571263333059</v>
      </c>
      <c r="AV190" s="84">
        <f>IF(MoM!AW190=0,0,AW190/MoM!AW190*100)</f>
        <v>0.99214323977123053</v>
      </c>
      <c r="AW190" s="84">
        <f>IF(MoM!AX190=0,0,AX190/MoM!AX190*100)</f>
        <v>0.99224245409520773</v>
      </c>
      <c r="AX190" s="84">
        <f>IF(MoM!AY190=0,0,AY190/MoM!AY190*100)</f>
        <v>0.99293702381307425</v>
      </c>
      <c r="AY190" s="84">
        <f>IF(MoM!AZ190=0,0,AZ190/MoM!AZ190*100)</f>
        <v>0.99184479308687989</v>
      </c>
      <c r="AZ190" s="84">
        <f>IF(MoM!BA190=0,0,BA190/MoM!BA190*100)</f>
        <v>0.99412603611097972</v>
      </c>
      <c r="BA190" s="84">
        <f>IF(MoM!BB190=0,0,BB190/MoM!BB190*100)</f>
        <v>0.99382779830014634</v>
      </c>
      <c r="BB190" s="84">
        <f>IF(MoM!BC190=0,0,BC190/MoM!BC190*100)</f>
        <v>0.99521915721776655</v>
      </c>
      <c r="BC190" s="84">
        <f>IF(MoM!BD190=0,0,BD190/MoM!BD190*100)</f>
        <v>0.99502011338632301</v>
      </c>
      <c r="BD190" s="84">
        <f>IF(MoM!BE190=0,0,BE190/MoM!BE190*100)</f>
        <v>0.9963136395337252</v>
      </c>
      <c r="BE190" s="137">
        <v>1</v>
      </c>
      <c r="BF190" s="84">
        <f>BE190*MoM!BF190/100</f>
        <v>1.0024999999999999</v>
      </c>
      <c r="BG190" s="84">
        <f>BF190*MoM!BG190/100</f>
        <v>1.008114</v>
      </c>
      <c r="BH190" s="84">
        <f>BG190*MoM!BH190/100</f>
        <v>1.0196064996</v>
      </c>
      <c r="BI190" s="84">
        <f>BH190*MoM!BI190/100</f>
        <v>1.0290888400462801</v>
      </c>
      <c r="BJ190" s="84">
        <f>BI190*MoM!BJ190/100</f>
        <v>1.0414379061268355</v>
      </c>
      <c r="BK190" s="84">
        <f>BJ190*MoM!BK190/100</f>
        <v>1.0487279714697235</v>
      </c>
      <c r="BL190" s="84">
        <f>BK190*MoM!BL190/100</f>
        <v>1.0533423745441903</v>
      </c>
      <c r="BM190" s="84">
        <f>BL190*MoM!BM190/100</f>
        <v>1.0587144206543657</v>
      </c>
      <c r="BN190" s="84">
        <f>BM190*MoM!BN190/100</f>
        <v>1.0621023068004596</v>
      </c>
      <c r="BO190" s="84">
        <f>BN190*MoM!BO190/100</f>
        <v>1.0667755569503816</v>
      </c>
      <c r="BP190" s="84">
        <f>BO190*MoM!BP190/100</f>
        <v>1.0723227898465235</v>
      </c>
      <c r="BQ190" s="84">
        <f>BP190*MoM!BQ190/100</f>
        <v>1.0728589512414468</v>
      </c>
      <c r="BR190" s="84">
        <f>BQ190*MoM!BR190/100</f>
        <v>1.0750046691439297</v>
      </c>
      <c r="BS190" s="84">
        <f>BR190*MoM!BS190/100</f>
        <v>1.0812396962249644</v>
      </c>
      <c r="BT190" s="84">
        <f>BS190*MoM!BT190/100</f>
        <v>1.0877271344023141</v>
      </c>
    </row>
    <row r="191" spans="1:72" x14ac:dyDescent="0.45">
      <c r="A191" s="84">
        <f>Веса!A191</f>
        <v>1</v>
      </c>
      <c r="B191" s="84">
        <f>MoM!B191</f>
        <v>1</v>
      </c>
      <c r="C191" s="84">
        <f>БИПЦ_НДС!E191</f>
        <v>1</v>
      </c>
      <c r="D191" s="84">
        <f t="shared" si="2"/>
        <v>0</v>
      </c>
      <c r="E191" s="84">
        <v>0</v>
      </c>
      <c r="F191" s="84">
        <v>1</v>
      </c>
      <c r="G191" s="84">
        <v>1</v>
      </c>
      <c r="H191" s="84">
        <v>0</v>
      </c>
      <c r="I191" s="84">
        <v>0</v>
      </c>
      <c r="J191" s="139" t="s">
        <v>190</v>
      </c>
      <c r="K191" s="139" t="s">
        <v>190</v>
      </c>
      <c r="L191" s="99" t="str">
        <f>MoM!J191</f>
        <v>Туалетная вода, 100 мл</v>
      </c>
      <c r="M191" s="84">
        <f>IF(MoM!N191=0,0,N191/MoM!N191*100)</f>
        <v>0.74189859804501845</v>
      </c>
      <c r="N191" s="84">
        <f>IF(MoM!O191=0,0,O191/MoM!O191*100)</f>
        <v>0.76215242977164743</v>
      </c>
      <c r="O191" s="84">
        <f>IF(MoM!P191=0,0,P191/MoM!P191*100)</f>
        <v>0.78288297586143618</v>
      </c>
      <c r="P191" s="84">
        <f>IF(MoM!Q191=0,0,Q191/MoM!Q191*100)</f>
        <v>0.79548739177280525</v>
      </c>
      <c r="Q191" s="84">
        <f>IF(MoM!R191=0,0,R191/MoM!R191*100)</f>
        <v>0.80312407073382419</v>
      </c>
      <c r="R191" s="84">
        <f>IF(MoM!S191=0,0,S191/MoM!S191*100)</f>
        <v>0.81147656106945609</v>
      </c>
      <c r="S191" s="84">
        <f>IF(MoM!T191=0,0,T191/MoM!T191*100)</f>
        <v>0.81756263527747697</v>
      </c>
      <c r="T191" s="84">
        <f>IF(MoM!U191=0,0,U191/MoM!U191*100)</f>
        <v>0.82704636184669567</v>
      </c>
      <c r="U191" s="84">
        <f>IF(MoM!V191=0,0,V191/MoM!V191*100)</f>
        <v>0.83622657646319398</v>
      </c>
      <c r="V191" s="84">
        <f>IF(MoM!W191=0,0,W191/MoM!W191*100)</f>
        <v>0.84592680475016702</v>
      </c>
      <c r="W191" s="84">
        <f>IF(MoM!X191=0,0,X191/MoM!X191*100)</f>
        <v>0.85573955568526883</v>
      </c>
      <c r="X191" s="84">
        <f>IF(MoM!Y191=0,0,Y191/MoM!Y191*100)</f>
        <v>0.8640402293754158</v>
      </c>
      <c r="Y191" s="84">
        <f>IF(MoM!Z191=0,0,Z191/MoM!Z191*100)</f>
        <v>0.8766552167242968</v>
      </c>
      <c r="Z191" s="84">
        <f>IF(MoM!AA191=0,0,AA191/MoM!AA191*100)</f>
        <v>0.89120769332192018</v>
      </c>
      <c r="AA191" s="84">
        <f>IF(MoM!AB191=0,0,AB191/MoM!AB191*100)</f>
        <v>0.90038713256313585</v>
      </c>
      <c r="AB191" s="84">
        <f>IF(MoM!AC191=0,0,AC191/MoM!AC191*100)</f>
        <v>0.90993123616830518</v>
      </c>
      <c r="AC191" s="84">
        <f>IF(MoM!AD191=0,0,AD191/MoM!AD191*100)</f>
        <v>0.91739267230488519</v>
      </c>
      <c r="AD191" s="84">
        <f>IF(MoM!AE191=0,0,AE191/MoM!AE191*100)</f>
        <v>0.92197963566640961</v>
      </c>
      <c r="AE191" s="84">
        <f>IF(MoM!AF191=0,0,AF191/MoM!AF191*100)</f>
        <v>0.92778810737110806</v>
      </c>
      <c r="AF191" s="84">
        <f>IF(MoM!AG191=0,0,AG191/MoM!AG191*100)</f>
        <v>0.93604542152671089</v>
      </c>
      <c r="AG191" s="84">
        <f>IF(MoM!AH191=0,0,AH191/MoM!AH191*100)</f>
        <v>0.94044483500788645</v>
      </c>
      <c r="AH191" s="84">
        <f>IF(MoM!AI191=0,0,AI191/MoM!AI191*100)</f>
        <v>0.94683985988594022</v>
      </c>
      <c r="AI191" s="84">
        <f>IF(MoM!AJ191=0,0,AJ191/MoM!AJ191*100)</f>
        <v>0.94665049191396311</v>
      </c>
      <c r="AJ191" s="84">
        <f>IF(MoM!AK191=0,0,AK191/MoM!AK191*100)</f>
        <v>0.94627183171719742</v>
      </c>
      <c r="AK191" s="84">
        <f>IF(MoM!AL191=0,0,AL191/MoM!AL191*100)</f>
        <v>0.95355812482141988</v>
      </c>
      <c r="AL191" s="84">
        <f>IF(MoM!AM191=0,0,AM191/MoM!AM191*100)</f>
        <v>0.9559420201334734</v>
      </c>
      <c r="AM191" s="84">
        <f>IF(MoM!AN191=0,0,AN191/MoM!AN191*100)</f>
        <v>0.96550144033480823</v>
      </c>
      <c r="AN191" s="84">
        <f>IF(MoM!AO191=0,0,AO191/MoM!AO191*100)</f>
        <v>0.96878414523194656</v>
      </c>
      <c r="AO191" s="84">
        <f>IF(MoM!AP191=0,0,AP191/MoM!AP191*100)</f>
        <v>0.96965605096265528</v>
      </c>
      <c r="AP191" s="84">
        <f>IF(MoM!AQ191=0,0,AQ191/MoM!AQ191*100)</f>
        <v>0.97208019109006183</v>
      </c>
      <c r="AQ191" s="84">
        <f>IF(MoM!AR191=0,0,AR191/MoM!AR191*100)</f>
        <v>0.97246902316649786</v>
      </c>
      <c r="AR191" s="84">
        <f>IF(MoM!AS191=0,0,AS191/MoM!AS191*100)</f>
        <v>0.97596991164989721</v>
      </c>
      <c r="AS191" s="84">
        <f>IF(MoM!AT191=0,0,AT191/MoM!AT191*100)</f>
        <v>0.97889782138484682</v>
      </c>
      <c r="AT191" s="84">
        <f>IF(MoM!AU191=0,0,AU191/MoM!AU191*100)</f>
        <v>0.98065983746333973</v>
      </c>
      <c r="AU191" s="84">
        <f>IF(MoM!AV191=0,0,AV191/MoM!AV191*100)</f>
        <v>0.98536700468316374</v>
      </c>
      <c r="AV191" s="84">
        <f>IF(MoM!AW191=0,0,AW191/MoM!AW191*100)</f>
        <v>0.98349480737426576</v>
      </c>
      <c r="AW191" s="84">
        <f>IF(MoM!AX191=0,0,AX191/MoM!AX191*100)</f>
        <v>0.98831393193039951</v>
      </c>
      <c r="AX191" s="84">
        <f>IF(MoM!AY191=0,0,AY191/MoM!AY191*100)</f>
        <v>0.99009289700787428</v>
      </c>
      <c r="AY191" s="84">
        <f>IF(MoM!AZ191=0,0,AZ191/MoM!AZ191*100)</f>
        <v>0.99494435220321287</v>
      </c>
      <c r="AZ191" s="84">
        <f>IF(MoM!BA191=0,0,BA191/MoM!BA191*100)</f>
        <v>0.9960387909906363</v>
      </c>
      <c r="BA191" s="84">
        <f>IF(MoM!BB191=0,0,BB191/MoM!BB191*100)</f>
        <v>0.99743324529802324</v>
      </c>
      <c r="BB191" s="84">
        <f>IF(MoM!BC191=0,0,BC191/MoM!BC191*100)</f>
        <v>1.001522721603745</v>
      </c>
      <c r="BC191" s="84">
        <f>IF(MoM!BD191=0,0,BD191/MoM!BD191*100)</f>
        <v>1.0039263761355939</v>
      </c>
      <c r="BD191" s="84">
        <f>IF(MoM!BE191=0,0,BE191/MoM!BE191*100)</f>
        <v>1.0058338362502515</v>
      </c>
      <c r="BE191" s="137">
        <v>1</v>
      </c>
      <c r="BF191" s="84">
        <f>BE191*MoM!BF191/100</f>
        <v>1.01</v>
      </c>
      <c r="BG191" s="84">
        <f>BF191*MoM!BG191/100</f>
        <v>1.014141</v>
      </c>
      <c r="BH191" s="84">
        <f>BG191*MoM!BH191/100</f>
        <v>1.0191102908999998</v>
      </c>
      <c r="BI191" s="84">
        <f>BH191*MoM!BI191/100</f>
        <v>1.0246134864708598</v>
      </c>
      <c r="BJ191" s="84">
        <f>BI191*MoM!BJ191/100</f>
        <v>1.0266627134438016</v>
      </c>
      <c r="BK191" s="84">
        <f>BJ191*MoM!BK191/100</f>
        <v>1.0316933607396761</v>
      </c>
      <c r="BL191" s="84">
        <f>BK191*MoM!BL191/100</f>
        <v>1.038193028912336</v>
      </c>
      <c r="BM191" s="84">
        <f>BL191*MoM!BM191/100</f>
        <v>1.0369471972776412</v>
      </c>
      <c r="BN191" s="84">
        <f>BM191*MoM!BN191/100</f>
        <v>1.0439984382191292</v>
      </c>
      <c r="BO191" s="84">
        <f>BN191*MoM!BO191/100</f>
        <v>1.0450424366573481</v>
      </c>
      <c r="BP191" s="84">
        <f>BO191*MoM!BP191/100</f>
        <v>1.0393992074993983</v>
      </c>
      <c r="BQ191" s="84">
        <f>BP191*MoM!BQ191/100</f>
        <v>1.0456356027443947</v>
      </c>
      <c r="BR191" s="84">
        <f>BQ191*MoM!BR191/100</f>
        <v>1.0506546536375678</v>
      </c>
      <c r="BS191" s="84">
        <f>BR191*MoM!BS191/100</f>
        <v>1.04372033292356</v>
      </c>
      <c r="BT191" s="84">
        <f>BS191*MoM!BT191/100</f>
        <v>1.0497739108545168</v>
      </c>
    </row>
    <row r="192" spans="1:72" x14ac:dyDescent="0.45">
      <c r="A192" s="84">
        <f>Веса!A192</f>
        <v>1</v>
      </c>
      <c r="B192" s="84">
        <f>MoM!B192</f>
        <v>1</v>
      </c>
      <c r="C192" s="84">
        <f>БИПЦ_НДС!E192</f>
        <v>1</v>
      </c>
      <c r="D192" s="84">
        <f t="shared" si="2"/>
        <v>0</v>
      </c>
      <c r="E192" s="84">
        <v>0</v>
      </c>
      <c r="F192" s="84">
        <v>1</v>
      </c>
      <c r="G192" s="84">
        <v>1</v>
      </c>
      <c r="H192" s="84">
        <v>0</v>
      </c>
      <c r="I192" s="84">
        <v>0</v>
      </c>
      <c r="J192" s="139" t="s">
        <v>191</v>
      </c>
      <c r="K192" s="139" t="s">
        <v>191</v>
      </c>
      <c r="L192" s="99" t="str">
        <f>MoM!J192</f>
        <v>Шампунь, 250 мл</v>
      </c>
      <c r="M192" s="84">
        <f>IF(MoM!N192=0,0,N192/MoM!N192*100)</f>
        <v>0.75648497636122569</v>
      </c>
      <c r="N192" s="84">
        <f>IF(MoM!O192=0,0,O192/MoM!O192*100)</f>
        <v>0.781978520064599</v>
      </c>
      <c r="O192" s="84">
        <f>IF(MoM!P192=0,0,P192/MoM!P192*100)</f>
        <v>0.81192829738307315</v>
      </c>
      <c r="P192" s="84">
        <f>IF(MoM!Q192=0,0,Q192/MoM!Q192*100)</f>
        <v>0.84164487306729352</v>
      </c>
      <c r="Q192" s="84">
        <f>IF(MoM!R192=0,0,R192/MoM!R192*100)</f>
        <v>0.85671031629519812</v>
      </c>
      <c r="R192" s="84">
        <f>IF(MoM!S192=0,0,S192/MoM!S192*100)</f>
        <v>0.85559659288401446</v>
      </c>
      <c r="S192" s="84">
        <f>IF(MoM!T192=0,0,T192/MoM!T192*100)</f>
        <v>0.85970345652985769</v>
      </c>
      <c r="T192" s="84">
        <f>IF(MoM!U192=0,0,U192/MoM!U192*100)</f>
        <v>0.86340018139293606</v>
      </c>
      <c r="U192" s="84">
        <f>IF(MoM!V192=0,0,V192/MoM!V192*100)</f>
        <v>0.86668110208222915</v>
      </c>
      <c r="V192" s="84">
        <f>IF(MoM!W192=0,0,W192/MoM!W192*100)</f>
        <v>0.87517457688263511</v>
      </c>
      <c r="W192" s="84">
        <f>IF(MoM!X192=0,0,X192/MoM!X192*100)</f>
        <v>0.87998803705548967</v>
      </c>
      <c r="X192" s="84">
        <f>IF(MoM!Y192=0,0,Y192/MoM!Y192*100)</f>
        <v>0.88535596408152817</v>
      </c>
      <c r="Y192" s="84">
        <f>IF(MoM!Z192=0,0,Z192/MoM!Z192*100)</f>
        <v>0.89341270335467005</v>
      </c>
      <c r="Z192" s="84">
        <f>IF(MoM!AA192=0,0,AA192/MoM!AA192*100)</f>
        <v>0.90225748911788128</v>
      </c>
      <c r="AA192" s="84">
        <f>IF(MoM!AB192=0,0,AB192/MoM!AB192*100)</f>
        <v>0.90983645202647156</v>
      </c>
      <c r="AB192" s="84">
        <f>IF(MoM!AC192=0,0,AC192/MoM!AC192*100)</f>
        <v>0.91911678383714157</v>
      </c>
      <c r="AC192" s="84">
        <f>IF(MoM!AD192=0,0,AD192/MoM!AD192*100)</f>
        <v>0.92674545314298984</v>
      </c>
      <c r="AD192" s="84">
        <f>IF(MoM!AE192=0,0,AE192/MoM!AE192*100)</f>
        <v>0.93425209131344811</v>
      </c>
      <c r="AE192" s="84">
        <f>IF(MoM!AF192=0,0,AF192/MoM!AF192*100)</f>
        <v>0.9389233517700154</v>
      </c>
      <c r="AF192" s="84">
        <f>IF(MoM!AG192=0,0,AG192/MoM!AG192*100)</f>
        <v>0.94587138457311337</v>
      </c>
      <c r="AG192" s="84">
        <f>IF(MoM!AH192=0,0,AH192/MoM!AH192*100)</f>
        <v>0.95107367718826541</v>
      </c>
      <c r="AH192" s="84">
        <f>IF(MoM!AI192=0,0,AI192/MoM!AI192*100)</f>
        <v>0.95754097819314565</v>
      </c>
      <c r="AI192" s="84">
        <f>IF(MoM!AJ192=0,0,AJ192/MoM!AJ192*100)</f>
        <v>0.96108387981246046</v>
      </c>
      <c r="AJ192" s="84">
        <f>IF(MoM!AK192=0,0,AK192/MoM!AK192*100)</f>
        <v>0.96262161402016033</v>
      </c>
      <c r="AK192" s="84">
        <f>IF(MoM!AL192=0,0,AL192/MoM!AL192*100)</f>
        <v>0.96743472209026116</v>
      </c>
      <c r="AL192" s="84">
        <f>IF(MoM!AM192=0,0,AM192/MoM!AM192*100)</f>
        <v>0.96724123514584315</v>
      </c>
      <c r="AM192" s="84">
        <f>IF(MoM!AN192=0,0,AN192/MoM!AN192*100)</f>
        <v>0.97207744132157248</v>
      </c>
      <c r="AN192" s="84">
        <f>IF(MoM!AO192=0,0,AO192/MoM!AO192*100)</f>
        <v>0.97188302583330832</v>
      </c>
      <c r="AO192" s="84">
        <f>IF(MoM!AP192=0,0,AP192/MoM!AP192*100)</f>
        <v>0.97674244096247498</v>
      </c>
      <c r="AP192" s="84">
        <f>IF(MoM!AQ192=0,0,AQ192/MoM!AQ192*100)</f>
        <v>0.98230987287596105</v>
      </c>
      <c r="AQ192" s="84">
        <f>IF(MoM!AR192=0,0,AR192/MoM!AR192*100)</f>
        <v>0.98073817707935962</v>
      </c>
      <c r="AR192" s="84">
        <f>IF(MoM!AS192=0,0,AS192/MoM!AS192*100)</f>
        <v>0.98024780799082001</v>
      </c>
      <c r="AS192" s="84">
        <f>IF(MoM!AT192=0,0,AT192/MoM!AT192*100)</f>
        <v>0.97946360974442725</v>
      </c>
      <c r="AT192" s="84">
        <f>IF(MoM!AU192=0,0,AU192/MoM!AU192*100)</f>
        <v>0.97995334154929936</v>
      </c>
      <c r="AU192" s="84">
        <f>IF(MoM!AV192=0,0,AV192/MoM!AV192*100)</f>
        <v>0.98279520623979233</v>
      </c>
      <c r="AV192" s="84">
        <f>IF(MoM!AW192=0,0,AW192/MoM!AW192*100)</f>
        <v>0.98702122562662353</v>
      </c>
      <c r="AW192" s="84">
        <f>IF(MoM!AX192=0,0,AX192/MoM!AX192*100)</f>
        <v>0.9873173319943116</v>
      </c>
      <c r="AX192" s="84">
        <f>IF(MoM!AY192=0,0,AY192/MoM!AY192*100)</f>
        <v>0.98840338105950531</v>
      </c>
      <c r="AY192" s="84">
        <f>IF(MoM!AZ192=0,0,AZ192/MoM!AZ192*100)</f>
        <v>0.99117091052647188</v>
      </c>
      <c r="AZ192" s="84">
        <f>IF(MoM!BA192=0,0,BA192/MoM!BA192*100)</f>
        <v>0.98988238834278741</v>
      </c>
      <c r="BA192" s="84">
        <f>IF(MoM!BB192=0,0,BB192/MoM!BB192*100)</f>
        <v>0.99295102374665001</v>
      </c>
      <c r="BB192" s="84">
        <f>IF(MoM!BC192=0,0,BC192/MoM!BC192*100)</f>
        <v>0.99295102374665001</v>
      </c>
      <c r="BC192" s="84">
        <f>IF(MoM!BD192=0,0,BD192/MoM!BD192*100)</f>
        <v>0.99612846702263924</v>
      </c>
      <c r="BD192" s="84">
        <f>IF(MoM!BE192=0,0,BE192/MoM!BE192*100)</f>
        <v>1.0022048506714774</v>
      </c>
      <c r="BE192" s="137">
        <v>1</v>
      </c>
      <c r="BF192" s="84">
        <f>BE192*MoM!BF192/100</f>
        <v>1.0041</v>
      </c>
      <c r="BG192" s="84">
        <f>BF192*MoM!BG192/100</f>
        <v>1.0075139399999999</v>
      </c>
      <c r="BH192" s="84">
        <f>BG192*MoM!BH192/100</f>
        <v>1.010737984608</v>
      </c>
      <c r="BI192" s="84">
        <f>BH192*MoM!BI192/100</f>
        <v>1.0184195932910207</v>
      </c>
      <c r="BJ192" s="84">
        <f>BI192*MoM!BJ192/100</f>
        <v>1.0244282688914377</v>
      </c>
      <c r="BK192" s="84">
        <f>BJ192*MoM!BK192/100</f>
        <v>1.0319065952543454</v>
      </c>
      <c r="BL192" s="84">
        <f>BK192*MoM!BL192/100</f>
        <v>1.038201225485397</v>
      </c>
      <c r="BM192" s="84">
        <f>BL192*MoM!BM192/100</f>
        <v>1.0439113322255666</v>
      </c>
      <c r="BN192" s="84">
        <f>BM192*MoM!BN192/100</f>
        <v>1.0453728080906826</v>
      </c>
      <c r="BO192" s="84">
        <f>BN192*MoM!BO192/100</f>
        <v>1.0489270756381908</v>
      </c>
      <c r="BP192" s="84">
        <f>BO192*MoM!BP192/100</f>
        <v>1.0436824402599998</v>
      </c>
      <c r="BQ192" s="84">
        <f>BP192*MoM!BQ192/100</f>
        <v>1.0450392274323377</v>
      </c>
      <c r="BR192" s="84">
        <f>BQ192*MoM!BR192/100</f>
        <v>1.0604013040755931</v>
      </c>
      <c r="BS192" s="84">
        <f>BR192*MoM!BS192/100</f>
        <v>1.0601892238147779</v>
      </c>
      <c r="BT192" s="84">
        <f>BS192*MoM!BT192/100</f>
        <v>1.0673985105367185</v>
      </c>
    </row>
    <row r="193" spans="1:72" x14ac:dyDescent="0.45">
      <c r="A193" s="84">
        <f>Веса!A193</f>
        <v>0</v>
      </c>
      <c r="B193" s="84">
        <f>MoM!B193</f>
        <v>0</v>
      </c>
      <c r="C193" s="84">
        <f>БИПЦ_НДС!E193</f>
        <v>1</v>
      </c>
      <c r="D193" s="84">
        <f t="shared" si="2"/>
        <v>0</v>
      </c>
      <c r="E193" s="84">
        <v>0</v>
      </c>
      <c r="F193" s="84">
        <v>1</v>
      </c>
      <c r="G193" s="84">
        <v>1</v>
      </c>
      <c r="H193" s="84">
        <v>0</v>
      </c>
      <c r="I193" s="84">
        <v>0</v>
      </c>
      <c r="J193" s="139" t="s">
        <v>192</v>
      </c>
      <c r="K193" s="139" t="s">
        <v>192</v>
      </c>
      <c r="L193" s="99" t="str">
        <f>MoM!J193</f>
        <v>Гель для душа, 250 мл</v>
      </c>
      <c r="M193" s="84">
        <f>IF(MoM!N193=0,0,N193/MoM!N193*100)</f>
        <v>0</v>
      </c>
      <c r="N193" s="84">
        <f>IF(MoM!O193=0,0,O193/MoM!O193*100)</f>
        <v>0</v>
      </c>
      <c r="O193" s="84">
        <f>IF(MoM!P193=0,0,P193/MoM!P193*100)</f>
        <v>0</v>
      </c>
      <c r="P193" s="84">
        <f>IF(MoM!Q193=0,0,Q193/MoM!Q193*100)</f>
        <v>0</v>
      </c>
      <c r="Q193" s="84">
        <f>IF(MoM!R193=0,0,R193/MoM!R193*100)</f>
        <v>0</v>
      </c>
      <c r="R193" s="84">
        <f>IF(MoM!S193=0,0,S193/MoM!S193*100)</f>
        <v>0</v>
      </c>
      <c r="S193" s="84">
        <f>IF(MoM!T193=0,0,T193/MoM!T193*100)</f>
        <v>0</v>
      </c>
      <c r="T193" s="84">
        <f>IF(MoM!U193=0,0,U193/MoM!U193*100)</f>
        <v>0</v>
      </c>
      <c r="U193" s="84">
        <f>IF(MoM!V193=0,0,V193/MoM!V193*100)</f>
        <v>0</v>
      </c>
      <c r="V193" s="84">
        <f>IF(MoM!W193=0,0,W193/MoM!W193*100)</f>
        <v>0</v>
      </c>
      <c r="W193" s="84">
        <f>IF(MoM!X193=0,0,X193/MoM!X193*100)</f>
        <v>0</v>
      </c>
      <c r="X193" s="84">
        <f>IF(MoM!Y193=0,0,Y193/MoM!Y193*100)</f>
        <v>0</v>
      </c>
      <c r="Y193" s="84">
        <f>IF(MoM!Z193=0,0,Z193/MoM!Z193*100)</f>
        <v>0</v>
      </c>
      <c r="Z193" s="84">
        <f>IF(MoM!AA193=0,0,AA193/MoM!AA193*100)</f>
        <v>0</v>
      </c>
      <c r="AA193" s="84">
        <f>IF(MoM!AB193=0,0,AB193/MoM!AB193*100)</f>
        <v>0</v>
      </c>
      <c r="AB193" s="84">
        <f>IF(MoM!AC193=0,0,AC193/MoM!AC193*100)</f>
        <v>0</v>
      </c>
      <c r="AC193" s="84">
        <f>IF(MoM!AD193=0,0,AD193/MoM!AD193*100)</f>
        <v>0</v>
      </c>
      <c r="AD193" s="84">
        <f>IF(MoM!AE193=0,0,AE193/MoM!AE193*100)</f>
        <v>0</v>
      </c>
      <c r="AE193" s="84">
        <f>IF(MoM!AF193=0,0,AF193/MoM!AF193*100)</f>
        <v>0</v>
      </c>
      <c r="AF193" s="84">
        <f>IF(MoM!AG193=0,0,AG193/MoM!AG193*100)</f>
        <v>0</v>
      </c>
      <c r="AG193" s="84">
        <f>IF(MoM!AH193=0,0,AH193/MoM!AH193*100)</f>
        <v>0</v>
      </c>
      <c r="AH193" s="84">
        <f>IF(MoM!AI193=0,0,AI193/MoM!AI193*100)</f>
        <v>0</v>
      </c>
      <c r="AI193" s="84">
        <f>IF(MoM!AJ193=0,0,AJ193/MoM!AJ193*100)</f>
        <v>0</v>
      </c>
      <c r="AJ193" s="84">
        <f>IF(MoM!AK193=0,0,AK193/MoM!AK193*100)</f>
        <v>0</v>
      </c>
      <c r="AK193" s="84">
        <f>IF(MoM!AL193=0,0,AL193/MoM!AL193*100)</f>
        <v>0</v>
      </c>
      <c r="AL193" s="84">
        <f>IF(MoM!AM193=0,0,AM193/MoM!AM193*100)</f>
        <v>0</v>
      </c>
      <c r="AM193" s="84">
        <f>IF(MoM!AN193=0,0,AN193/MoM!AN193*100)</f>
        <v>0</v>
      </c>
      <c r="AN193" s="84">
        <f>IF(MoM!AO193=0,0,AO193/MoM!AO193*100)</f>
        <v>0</v>
      </c>
      <c r="AO193" s="84">
        <f>IF(MoM!AP193=0,0,AP193/MoM!AP193*100)</f>
        <v>0</v>
      </c>
      <c r="AP193" s="84">
        <f>IF(MoM!AQ193=0,0,AQ193/MoM!AQ193*100)</f>
        <v>0</v>
      </c>
      <c r="AQ193" s="84">
        <f>IF(MoM!AR193=0,0,AR193/MoM!AR193*100)</f>
        <v>0</v>
      </c>
      <c r="AR193" s="84">
        <f>IF(MoM!AS193=0,0,AS193/MoM!AS193*100)</f>
        <v>0</v>
      </c>
      <c r="AS193" s="84">
        <f>IF(MoM!AT193=0,0,AT193/MoM!AT193*100)</f>
        <v>0</v>
      </c>
      <c r="AT193" s="84">
        <f>IF(MoM!AU193=0,0,AU193/MoM!AU193*100)</f>
        <v>0</v>
      </c>
      <c r="AU193" s="84">
        <f>IF(MoM!AV193=0,0,AV193/MoM!AV193*100)</f>
        <v>0</v>
      </c>
      <c r="AV193" s="84">
        <f>IF(MoM!AW193=0,0,AW193/MoM!AW193*100)</f>
        <v>0</v>
      </c>
      <c r="AW193" s="84">
        <f>IF(MoM!AX193=0,0,AX193/MoM!AX193*100)</f>
        <v>0</v>
      </c>
      <c r="AX193" s="84">
        <f>IF(MoM!AY193=0,0,AY193/MoM!AY193*100)</f>
        <v>0</v>
      </c>
      <c r="AY193" s="84">
        <f>IF(MoM!AZ193=0,0,AZ193/MoM!AZ193*100)</f>
        <v>0</v>
      </c>
      <c r="AZ193" s="84">
        <f>IF(MoM!BA193=0,0,BA193/MoM!BA193*100)</f>
        <v>0</v>
      </c>
      <c r="BA193" s="84">
        <f>IF(MoM!BB193=0,0,BB193/MoM!BB193*100)</f>
        <v>0</v>
      </c>
      <c r="BB193" s="84">
        <f>IF(MoM!BC193=0,0,BC193/MoM!BC193*100)</f>
        <v>0</v>
      </c>
      <c r="BC193" s="84">
        <f>IF(MoM!BD193=0,0,BD193/MoM!BD193*100)</f>
        <v>0</v>
      </c>
      <c r="BD193" s="84">
        <f>IF(MoM!BE193=0,0,BE193/MoM!BE193*100)</f>
        <v>0</v>
      </c>
      <c r="BE193" s="137">
        <v>1</v>
      </c>
      <c r="BF193" s="84">
        <f>BE193*MoM!BF193/100</f>
        <v>0</v>
      </c>
      <c r="BG193" s="84">
        <f>BF193*MoM!BG193/100</f>
        <v>0</v>
      </c>
      <c r="BH193" s="84">
        <f>BG193*MoM!BH193/100</f>
        <v>0</v>
      </c>
      <c r="BI193" s="84">
        <f>BH193*MoM!BI193/100</f>
        <v>0</v>
      </c>
      <c r="BJ193" s="84">
        <f>BI193*MoM!BJ193/100</f>
        <v>0</v>
      </c>
      <c r="BK193" s="84">
        <f>BJ193*MoM!BK193/100</f>
        <v>0</v>
      </c>
      <c r="BL193" s="84">
        <f>BK193*MoM!BL193/100</f>
        <v>0</v>
      </c>
      <c r="BM193" s="84">
        <f>BL193*MoM!BM193/100</f>
        <v>0</v>
      </c>
      <c r="BN193" s="84">
        <f>BM193*MoM!BN193/100</f>
        <v>0</v>
      </c>
      <c r="BO193" s="84">
        <f>BN193*MoM!BO193/100</f>
        <v>0</v>
      </c>
      <c r="BP193" s="84">
        <f>BO193*MoM!BP193/100</f>
        <v>0</v>
      </c>
      <c r="BQ193" s="84">
        <f>BP193*MoM!BQ193/100</f>
        <v>0</v>
      </c>
      <c r="BR193" s="84">
        <f>BQ193*MoM!BR193/100</f>
        <v>0</v>
      </c>
      <c r="BS193" s="84">
        <f>BR193*MoM!BS193/100</f>
        <v>0</v>
      </c>
      <c r="BT193" s="84">
        <f>BS193*MoM!BT193/100</f>
        <v>0</v>
      </c>
    </row>
    <row r="194" spans="1:72" x14ac:dyDescent="0.45">
      <c r="A194" s="84">
        <f>Веса!A194</f>
        <v>1</v>
      </c>
      <c r="B194" s="84">
        <f>MoM!B194</f>
        <v>1</v>
      </c>
      <c r="C194" s="84">
        <f>БИПЦ_НДС!E194</f>
        <v>1</v>
      </c>
      <c r="D194" s="84">
        <f t="shared" si="2"/>
        <v>0</v>
      </c>
      <c r="E194" s="84">
        <v>0</v>
      </c>
      <c r="F194" s="84">
        <v>1</v>
      </c>
      <c r="G194" s="84">
        <v>1</v>
      </c>
      <c r="H194" s="84">
        <v>0</v>
      </c>
      <c r="I194" s="84">
        <v>0</v>
      </c>
      <c r="J194" s="139" t="s">
        <v>193</v>
      </c>
      <c r="K194" s="139" t="s">
        <v>193</v>
      </c>
      <c r="L194" s="99" t="str">
        <f>MoM!J194</f>
        <v>Мыло туалетное, 100 г</v>
      </c>
      <c r="M194" s="84">
        <f>IF(MoM!N194=0,0,N194/MoM!N194*100)</f>
        <v>0.71895891084593999</v>
      </c>
      <c r="N194" s="84">
        <f>IF(MoM!O194=0,0,O194/MoM!O194*100)</f>
        <v>0.74692641247784708</v>
      </c>
      <c r="O194" s="84">
        <f>IF(MoM!P194=0,0,P194/MoM!P194*100)</f>
        <v>0.77187375465460728</v>
      </c>
      <c r="P194" s="84">
        <f>IF(MoM!Q194=0,0,Q194/MoM!Q194*100)</f>
        <v>0.79626496530169288</v>
      </c>
      <c r="Q194" s="84">
        <f>IF(MoM!R194=0,0,R194/MoM!R194*100)</f>
        <v>0.81298652957302842</v>
      </c>
      <c r="R194" s="84">
        <f>IF(MoM!S194=0,0,S194/MoM!S194*100)</f>
        <v>0.81932782450369801</v>
      </c>
      <c r="S194" s="84">
        <f>IF(MoM!T194=0,0,T194/MoM!T194*100)</f>
        <v>0.82457152258052169</v>
      </c>
      <c r="T194" s="84">
        <f>IF(MoM!U194=0,0,U194/MoM!U194*100)</f>
        <v>0.82679786569148905</v>
      </c>
      <c r="U194" s="84">
        <f>IF(MoM!V194=0,0,V194/MoM!V194*100)</f>
        <v>0.83093185501994649</v>
      </c>
      <c r="V194" s="84">
        <f>IF(MoM!W194=0,0,W194/MoM!W194*100)</f>
        <v>0.84081994409468397</v>
      </c>
      <c r="W194" s="84">
        <f>IF(MoM!X194=0,0,X194/MoM!X194*100)</f>
        <v>0.8520869313455528</v>
      </c>
      <c r="X194" s="84">
        <f>IF(MoM!Y194=0,0,Y194/MoM!Y194*100)</f>
        <v>0.85719945293362598</v>
      </c>
      <c r="Y194" s="84">
        <f>IF(MoM!Z194=0,0,Z194/MoM!Z194*100)</f>
        <v>0.86174261003417429</v>
      </c>
      <c r="Z194" s="84">
        <f>IF(MoM!AA194=0,0,AA194/MoM!AA194*100)</f>
        <v>0.8696706420464887</v>
      </c>
      <c r="AA194" s="84">
        <f>IF(MoM!AB194=0,0,AB194/MoM!AB194*100)</f>
        <v>0.88602045011696262</v>
      </c>
      <c r="AB194" s="84">
        <f>IF(MoM!AC194=0,0,AC194/MoM!AC194*100)</f>
        <v>0.90099419572393924</v>
      </c>
      <c r="AC194" s="84">
        <f>IF(MoM!AD194=0,0,AD194/MoM!AD194*100)</f>
        <v>0.91360811446407442</v>
      </c>
      <c r="AD194" s="84">
        <f>IF(MoM!AE194=0,0,AE194/MoM!AE194*100)</f>
        <v>0.92210466992859041</v>
      </c>
      <c r="AE194" s="84">
        <f>IF(MoM!AF194=0,0,AF194/MoM!AF194*100)</f>
        <v>0.92772950841515467</v>
      </c>
      <c r="AF194" s="84">
        <f>IF(MoM!AG194=0,0,AG194/MoM!AG194*100)</f>
        <v>0.93273924776059658</v>
      </c>
      <c r="AG194" s="84">
        <f>IF(MoM!AH194=0,0,AH194/MoM!AH194*100)</f>
        <v>0.93898860072059265</v>
      </c>
      <c r="AH194" s="84">
        <f>IF(MoM!AI194=0,0,AI194/MoM!AI194*100)</f>
        <v>0.94321404942383535</v>
      </c>
      <c r="AI194" s="84">
        <f>IF(MoM!AJ194=0,0,AJ194/MoM!AJ194*100)</f>
        <v>0.94915629793520551</v>
      </c>
      <c r="AJ194" s="84">
        <f>IF(MoM!AK194=0,0,AK194/MoM!AK194*100)</f>
        <v>0.95466140446322967</v>
      </c>
      <c r="AK194" s="84">
        <f>IF(MoM!AL194=0,0,AL194/MoM!AL194*100)</f>
        <v>0.95819365165974357</v>
      </c>
      <c r="AL194" s="84">
        <f>IF(MoM!AM194=0,0,AM194/MoM!AM194*100)</f>
        <v>0.96279298118771039</v>
      </c>
      <c r="AM194" s="84">
        <f>IF(MoM!AN194=0,0,AN194/MoM!AN194*100)</f>
        <v>0.96953253205602441</v>
      </c>
      <c r="AN194" s="84">
        <f>IF(MoM!AO194=0,0,AO194/MoM!AO194*100)</f>
        <v>0.97467105447592139</v>
      </c>
      <c r="AO194" s="84">
        <f>IF(MoM!AP194=0,0,AP194/MoM!AP194*100)</f>
        <v>0.9736963834214456</v>
      </c>
      <c r="AP194" s="84">
        <f>IF(MoM!AQ194=0,0,AQ194/MoM!AQ194*100)</f>
        <v>0.97505955835823566</v>
      </c>
      <c r="AQ194" s="84">
        <f>IF(MoM!AR194=0,0,AR194/MoM!AR194*100)</f>
        <v>0.97915480850334025</v>
      </c>
      <c r="AR194" s="84">
        <f>IF(MoM!AS194=0,0,AS194/MoM!AS194*100)</f>
        <v>0.97925272398419072</v>
      </c>
      <c r="AS194" s="84">
        <f>IF(MoM!AT194=0,0,AT194/MoM!AT194*100)</f>
        <v>0.98170085579415123</v>
      </c>
      <c r="AT194" s="84">
        <f>IF(MoM!AU194=0,0,AU194/MoM!AU194*100)</f>
        <v>0.98494046861827189</v>
      </c>
      <c r="AU194" s="84">
        <f>IF(MoM!AV194=0,0,AV194/MoM!AV194*100)</f>
        <v>0.98917571263333059</v>
      </c>
      <c r="AV194" s="84">
        <f>IF(MoM!AW194=0,0,AW194/MoM!AW194*100)</f>
        <v>0.99214323977123053</v>
      </c>
      <c r="AW194" s="84">
        <f>IF(MoM!AX194=0,0,AX194/MoM!AX194*100)</f>
        <v>0.99224245409520773</v>
      </c>
      <c r="AX194" s="84">
        <f>IF(MoM!AY194=0,0,AY194/MoM!AY194*100)</f>
        <v>0.99293702381307425</v>
      </c>
      <c r="AY194" s="84">
        <f>IF(MoM!AZ194=0,0,AZ194/MoM!AZ194*100)</f>
        <v>0.99184479308687989</v>
      </c>
      <c r="AZ194" s="84">
        <f>IF(MoM!BA194=0,0,BA194/MoM!BA194*100)</f>
        <v>0.99412603611097972</v>
      </c>
      <c r="BA194" s="84">
        <f>IF(MoM!BB194=0,0,BB194/MoM!BB194*100)</f>
        <v>0.99382779830014634</v>
      </c>
      <c r="BB194" s="84">
        <f>IF(MoM!BC194=0,0,BC194/MoM!BC194*100)</f>
        <v>0.99521915721776655</v>
      </c>
      <c r="BC194" s="84">
        <f>IF(MoM!BD194=0,0,BD194/MoM!BD194*100)</f>
        <v>0.99502011338632301</v>
      </c>
      <c r="BD194" s="84">
        <f>IF(MoM!BE194=0,0,BE194/MoM!BE194*100)</f>
        <v>0.9963136395337252</v>
      </c>
      <c r="BE194" s="137">
        <v>1</v>
      </c>
      <c r="BF194" s="84">
        <f>BE194*MoM!BF194/100</f>
        <v>1.0024999999999999</v>
      </c>
      <c r="BG194" s="84">
        <f>BF194*MoM!BG194/100</f>
        <v>1.008114</v>
      </c>
      <c r="BH194" s="84">
        <f>BG194*MoM!BH194/100</f>
        <v>1.0196064996</v>
      </c>
      <c r="BI194" s="84">
        <f>BH194*MoM!BI194/100</f>
        <v>1.0290888400462801</v>
      </c>
      <c r="BJ194" s="84">
        <f>BI194*MoM!BJ194/100</f>
        <v>1.0414379061268355</v>
      </c>
      <c r="BK194" s="84">
        <f>BJ194*MoM!BK194/100</f>
        <v>1.0487279714697235</v>
      </c>
      <c r="BL194" s="84">
        <f>BK194*MoM!BL194/100</f>
        <v>1.0533423745441903</v>
      </c>
      <c r="BM194" s="84">
        <f>BL194*MoM!BM194/100</f>
        <v>1.0587144206543657</v>
      </c>
      <c r="BN194" s="84">
        <f>BM194*MoM!BN194/100</f>
        <v>1.0621023068004596</v>
      </c>
      <c r="BO194" s="84">
        <f>BN194*MoM!BO194/100</f>
        <v>1.0667755569503816</v>
      </c>
      <c r="BP194" s="84">
        <f>BO194*MoM!BP194/100</f>
        <v>1.0723227898465235</v>
      </c>
      <c r="BQ194" s="84">
        <f>BP194*MoM!BQ194/100</f>
        <v>1.0728589512414468</v>
      </c>
      <c r="BR194" s="84">
        <f>BQ194*MoM!BR194/100</f>
        <v>1.0750046691439297</v>
      </c>
      <c r="BS194" s="84">
        <f>BR194*MoM!BS194/100</f>
        <v>1.0812396962249644</v>
      </c>
      <c r="BT194" s="84">
        <f>BS194*MoM!BT194/100</f>
        <v>1.0877271344023141</v>
      </c>
    </row>
    <row r="195" spans="1:72" x14ac:dyDescent="0.45">
      <c r="A195" s="84">
        <f>Веса!A195</f>
        <v>0</v>
      </c>
      <c r="B195" s="84">
        <f>MoM!B195</f>
        <v>0</v>
      </c>
      <c r="C195" s="84">
        <f>БИПЦ_НДС!E195</f>
        <v>1</v>
      </c>
      <c r="D195" s="84">
        <f t="shared" ref="D195:D258" si="3">1-C195</f>
        <v>0</v>
      </c>
      <c r="E195" s="84">
        <v>0</v>
      </c>
      <c r="F195" s="84">
        <v>1</v>
      </c>
      <c r="G195" s="84">
        <v>1</v>
      </c>
      <c r="H195" s="84">
        <v>0</v>
      </c>
      <c r="I195" s="84">
        <v>0</v>
      </c>
      <c r="J195" s="139" t="s">
        <v>194</v>
      </c>
      <c r="K195" s="139" t="s">
        <v>194</v>
      </c>
      <c r="L195" s="99" t="str">
        <f>MoM!J195</f>
        <v>Дезодорант, 50 мл</v>
      </c>
      <c r="M195" s="84">
        <f>IF(MoM!N195=0,0,N195/MoM!N195*100)</f>
        <v>0</v>
      </c>
      <c r="N195" s="84">
        <f>IF(MoM!O195=0,0,O195/MoM!O195*100)</f>
        <v>0</v>
      </c>
      <c r="O195" s="84">
        <f>IF(MoM!P195=0,0,P195/MoM!P195*100)</f>
        <v>0</v>
      </c>
      <c r="P195" s="84">
        <f>IF(MoM!Q195=0,0,Q195/MoM!Q195*100)</f>
        <v>0</v>
      </c>
      <c r="Q195" s="84">
        <f>IF(MoM!R195=0,0,R195/MoM!R195*100)</f>
        <v>0</v>
      </c>
      <c r="R195" s="84">
        <f>IF(MoM!S195=0,0,S195/MoM!S195*100)</f>
        <v>0</v>
      </c>
      <c r="S195" s="84">
        <f>IF(MoM!T195=0,0,T195/MoM!T195*100)</f>
        <v>0</v>
      </c>
      <c r="T195" s="84">
        <f>IF(MoM!U195=0,0,U195/MoM!U195*100)</f>
        <v>0</v>
      </c>
      <c r="U195" s="84">
        <f>IF(MoM!V195=0,0,V195/MoM!V195*100)</f>
        <v>0</v>
      </c>
      <c r="V195" s="84">
        <f>IF(MoM!W195=0,0,W195/MoM!W195*100)</f>
        <v>0</v>
      </c>
      <c r="W195" s="84">
        <f>IF(MoM!X195=0,0,X195/MoM!X195*100)</f>
        <v>0</v>
      </c>
      <c r="X195" s="84">
        <f>IF(MoM!Y195=0,0,Y195/MoM!Y195*100)</f>
        <v>0</v>
      </c>
      <c r="Y195" s="84">
        <f>IF(MoM!Z195=0,0,Z195/MoM!Z195*100)</f>
        <v>0</v>
      </c>
      <c r="Z195" s="84">
        <f>IF(MoM!AA195=0,0,AA195/MoM!AA195*100)</f>
        <v>0</v>
      </c>
      <c r="AA195" s="84">
        <f>IF(MoM!AB195=0,0,AB195/MoM!AB195*100)</f>
        <v>0</v>
      </c>
      <c r="AB195" s="84">
        <f>IF(MoM!AC195=0,0,AC195/MoM!AC195*100)</f>
        <v>0</v>
      </c>
      <c r="AC195" s="84">
        <f>IF(MoM!AD195=0,0,AD195/MoM!AD195*100)</f>
        <v>0</v>
      </c>
      <c r="AD195" s="84">
        <f>IF(MoM!AE195=0,0,AE195/MoM!AE195*100)</f>
        <v>0</v>
      </c>
      <c r="AE195" s="84">
        <f>IF(MoM!AF195=0,0,AF195/MoM!AF195*100)</f>
        <v>0</v>
      </c>
      <c r="AF195" s="84">
        <f>IF(MoM!AG195=0,0,AG195/MoM!AG195*100)</f>
        <v>0</v>
      </c>
      <c r="AG195" s="84">
        <f>IF(MoM!AH195=0,0,AH195/MoM!AH195*100)</f>
        <v>0</v>
      </c>
      <c r="AH195" s="84">
        <f>IF(MoM!AI195=0,0,AI195/MoM!AI195*100)</f>
        <v>0</v>
      </c>
      <c r="AI195" s="84">
        <f>IF(MoM!AJ195=0,0,AJ195/MoM!AJ195*100)</f>
        <v>0</v>
      </c>
      <c r="AJ195" s="84">
        <f>IF(MoM!AK195=0,0,AK195/MoM!AK195*100)</f>
        <v>0</v>
      </c>
      <c r="AK195" s="84">
        <f>IF(MoM!AL195=0,0,AL195/MoM!AL195*100)</f>
        <v>0</v>
      </c>
      <c r="AL195" s="84">
        <f>IF(MoM!AM195=0,0,AM195/MoM!AM195*100)</f>
        <v>0</v>
      </c>
      <c r="AM195" s="84">
        <f>IF(MoM!AN195=0,0,AN195/MoM!AN195*100)</f>
        <v>0</v>
      </c>
      <c r="AN195" s="84">
        <f>IF(MoM!AO195=0,0,AO195/MoM!AO195*100)</f>
        <v>0</v>
      </c>
      <c r="AO195" s="84">
        <f>IF(MoM!AP195=0,0,AP195/MoM!AP195*100)</f>
        <v>0</v>
      </c>
      <c r="AP195" s="84">
        <f>IF(MoM!AQ195=0,0,AQ195/MoM!AQ195*100)</f>
        <v>0</v>
      </c>
      <c r="AQ195" s="84">
        <f>IF(MoM!AR195=0,0,AR195/MoM!AR195*100)</f>
        <v>0</v>
      </c>
      <c r="AR195" s="84">
        <f>IF(MoM!AS195=0,0,AS195/MoM!AS195*100)</f>
        <v>0</v>
      </c>
      <c r="AS195" s="84">
        <f>IF(MoM!AT195=0,0,AT195/MoM!AT195*100)</f>
        <v>0</v>
      </c>
      <c r="AT195" s="84">
        <f>IF(MoM!AU195=0,0,AU195/MoM!AU195*100)</f>
        <v>0</v>
      </c>
      <c r="AU195" s="84">
        <f>IF(MoM!AV195=0,0,AV195/MoM!AV195*100)</f>
        <v>0</v>
      </c>
      <c r="AV195" s="84">
        <f>IF(MoM!AW195=0,0,AW195/MoM!AW195*100)</f>
        <v>0</v>
      </c>
      <c r="AW195" s="84">
        <f>IF(MoM!AX195=0,0,AX195/MoM!AX195*100)</f>
        <v>0</v>
      </c>
      <c r="AX195" s="84">
        <f>IF(MoM!AY195=0,0,AY195/MoM!AY195*100)</f>
        <v>0</v>
      </c>
      <c r="AY195" s="84">
        <f>IF(MoM!AZ195=0,0,AZ195/MoM!AZ195*100)</f>
        <v>0</v>
      </c>
      <c r="AZ195" s="84">
        <f>IF(MoM!BA195=0,0,BA195/MoM!BA195*100)</f>
        <v>0</v>
      </c>
      <c r="BA195" s="84">
        <f>IF(MoM!BB195=0,0,BB195/MoM!BB195*100)</f>
        <v>0</v>
      </c>
      <c r="BB195" s="84">
        <f>IF(MoM!BC195=0,0,BC195/MoM!BC195*100)</f>
        <v>0</v>
      </c>
      <c r="BC195" s="84">
        <f>IF(MoM!BD195=0,0,BD195/MoM!BD195*100)</f>
        <v>0</v>
      </c>
      <c r="BD195" s="84">
        <f>IF(MoM!BE195=0,0,BE195/MoM!BE195*100)</f>
        <v>0</v>
      </c>
      <c r="BE195" s="137">
        <v>1</v>
      </c>
      <c r="BF195" s="84">
        <f>BE195*MoM!BF195/100</f>
        <v>0</v>
      </c>
      <c r="BG195" s="84">
        <f>BF195*MoM!BG195/100</f>
        <v>0</v>
      </c>
      <c r="BH195" s="84">
        <f>BG195*MoM!BH195/100</f>
        <v>0</v>
      </c>
      <c r="BI195" s="84">
        <f>BH195*MoM!BI195/100</f>
        <v>0</v>
      </c>
      <c r="BJ195" s="84">
        <f>BI195*MoM!BJ195/100</f>
        <v>0</v>
      </c>
      <c r="BK195" s="84">
        <f>BJ195*MoM!BK195/100</f>
        <v>0</v>
      </c>
      <c r="BL195" s="84">
        <f>BK195*MoM!BL195/100</f>
        <v>0</v>
      </c>
      <c r="BM195" s="84">
        <f>BL195*MoM!BM195/100</f>
        <v>0</v>
      </c>
      <c r="BN195" s="84">
        <f>BM195*MoM!BN195/100</f>
        <v>0</v>
      </c>
      <c r="BO195" s="84">
        <f>BN195*MoM!BO195/100</f>
        <v>0</v>
      </c>
      <c r="BP195" s="84">
        <f>BO195*MoM!BP195/100</f>
        <v>0</v>
      </c>
      <c r="BQ195" s="84">
        <f>BP195*MoM!BQ195/100</f>
        <v>0</v>
      </c>
      <c r="BR195" s="84">
        <f>BQ195*MoM!BR195/100</f>
        <v>0</v>
      </c>
      <c r="BS195" s="84">
        <f>BR195*MoM!BS195/100</f>
        <v>0</v>
      </c>
      <c r="BT195" s="84">
        <f>BS195*MoM!BT195/100</f>
        <v>0</v>
      </c>
    </row>
    <row r="196" spans="1:72" x14ac:dyDescent="0.45">
      <c r="A196" s="84">
        <f>Веса!A196</f>
        <v>1</v>
      </c>
      <c r="B196" s="84">
        <f>MoM!B196</f>
        <v>1</v>
      </c>
      <c r="C196" s="84">
        <f>БИПЦ_НДС!E196</f>
        <v>1</v>
      </c>
      <c r="D196" s="84">
        <f t="shared" si="3"/>
        <v>0</v>
      </c>
      <c r="E196" s="84">
        <v>0</v>
      </c>
      <c r="F196" s="84">
        <v>1</v>
      </c>
      <c r="G196" s="84">
        <v>1</v>
      </c>
      <c r="H196" s="84">
        <v>0</v>
      </c>
      <c r="I196" s="84">
        <v>0</v>
      </c>
      <c r="J196" s="139" t="s">
        <v>195</v>
      </c>
      <c r="K196" s="139" t="s">
        <v>195</v>
      </c>
      <c r="L196" s="99" t="str">
        <f>MoM!J196</f>
        <v>Крем для лица, 100 г (100 мл)</v>
      </c>
      <c r="M196" s="84">
        <f>IF(MoM!N196=0,0,N196/MoM!N196*100)</f>
        <v>0.75458893729212595</v>
      </c>
      <c r="N196" s="84">
        <f>IF(MoM!O196=0,0,O196/MoM!O196*100)</f>
        <v>0.78680988491449966</v>
      </c>
      <c r="O196" s="84">
        <f>IF(MoM!P196=0,0,P196/MoM!P196*100)</f>
        <v>0.80663749401434504</v>
      </c>
      <c r="P196" s="84">
        <f>IF(MoM!Q196=0,0,Q196/MoM!Q196*100)</f>
        <v>0.82801338760572518</v>
      </c>
      <c r="Q196" s="84">
        <f>IF(MoM!R196=0,0,R196/MoM!R196*100)</f>
        <v>0.8440768473252761</v>
      </c>
      <c r="R196" s="84">
        <f>IF(MoM!S196=0,0,S196/MoM!S196*100)</f>
        <v>0.84981656988708798</v>
      </c>
      <c r="S196" s="84">
        <f>IF(MoM!T196=0,0,T196/MoM!T196*100)</f>
        <v>0.85449056102146692</v>
      </c>
      <c r="T196" s="84">
        <f>IF(MoM!U196=0,0,U196/MoM!U196*100)</f>
        <v>0.85688313459232701</v>
      </c>
      <c r="U196" s="84">
        <f>IF(MoM!V196=0,0,V196/MoM!V196*100)</f>
        <v>0.86065342038453319</v>
      </c>
      <c r="V196" s="84">
        <f>IF(MoM!W196=0,0,W196/MoM!W196*100)</f>
        <v>0.86444029543422518</v>
      </c>
      <c r="W196" s="84">
        <f>IF(MoM!X196=0,0,X196/MoM!X196*100)</f>
        <v>0.8694540491477436</v>
      </c>
      <c r="X196" s="84">
        <f>IF(MoM!Y196=0,0,Y196/MoM!Y196*100)</f>
        <v>0.87301881074924925</v>
      </c>
      <c r="Y196" s="84">
        <f>IF(MoM!Z196=0,0,Z196/MoM!Z196*100)</f>
        <v>0.87808231985159491</v>
      </c>
      <c r="Z196" s="84">
        <f>IF(MoM!AA196=0,0,AA196/MoM!AA196*100)</f>
        <v>0.8862484854262147</v>
      </c>
      <c r="AA196" s="84">
        <f>IF(MoM!AB196=0,0,AB196/MoM!AB196*100)</f>
        <v>0.89360434785525233</v>
      </c>
      <c r="AB196" s="84">
        <f>IF(MoM!AC196=0,0,AC196/MoM!AC196*100)</f>
        <v>0.90066382220330887</v>
      </c>
      <c r="AC196" s="84">
        <f>IF(MoM!AD196=0,0,AD196/MoM!AD196*100)</f>
        <v>0.9094002612786809</v>
      </c>
      <c r="AD196" s="84">
        <f>IF(MoM!AE196=0,0,AE196/MoM!AE196*100)</f>
        <v>0.91140094185349407</v>
      </c>
      <c r="AE196" s="84">
        <f>IF(MoM!AF196=0,0,AF196/MoM!AF196*100)</f>
        <v>0.91495540552672272</v>
      </c>
      <c r="AF196" s="84">
        <f>IF(MoM!AG196=0,0,AG196/MoM!AG196*100)</f>
        <v>0.92099411120319907</v>
      </c>
      <c r="AG196" s="84">
        <f>IF(MoM!AH196=0,0,AH196/MoM!AH196*100)</f>
        <v>0.92716477174826051</v>
      </c>
      <c r="AH196" s="84">
        <f>IF(MoM!AI196=0,0,AI196/MoM!AI196*100)</f>
        <v>0.93291319333309985</v>
      </c>
      <c r="AI196" s="84">
        <f>IF(MoM!AJ196=0,0,AJ196/MoM!AJ196*100)</f>
        <v>0.93701801138376539</v>
      </c>
      <c r="AJ196" s="84">
        <f>IF(MoM!AK196=0,0,AK196/MoM!AK196*100)</f>
        <v>0.93973536361677823</v>
      </c>
      <c r="AK196" s="84">
        <f>IF(MoM!AL196=0,0,AL196/MoM!AL196*100)</f>
        <v>0.94396417275305378</v>
      </c>
      <c r="AL196" s="84">
        <f>IF(MoM!AM196=0,0,AM196/MoM!AM196*100)</f>
        <v>0.94792882227861663</v>
      </c>
      <c r="AM196" s="84">
        <f>IF(MoM!AN196=0,0,AN196/MoM!AN196*100)</f>
        <v>0.95276325927223771</v>
      </c>
      <c r="AN196" s="84">
        <f>IF(MoM!AO196=0,0,AO196/MoM!AO196*100)</f>
        <v>0.95524044374634554</v>
      </c>
      <c r="AO196" s="84">
        <f>IF(MoM!AP196=0,0,AP196/MoM!AP196*100)</f>
        <v>0.9620226508969445</v>
      </c>
      <c r="AP196" s="84">
        <f>IF(MoM!AQ196=0,0,AQ196/MoM!AQ196*100)</f>
        <v>0.96211885316203438</v>
      </c>
      <c r="AQ196" s="84">
        <f>IF(MoM!AR196=0,0,AR196/MoM!AR196*100)</f>
        <v>0.96038703922634272</v>
      </c>
      <c r="AR196" s="84">
        <f>IF(MoM!AS196=0,0,AS196/MoM!AS196*100)</f>
        <v>0.96144346496949162</v>
      </c>
      <c r="AS196" s="84">
        <f>IF(MoM!AT196=0,0,AT196/MoM!AT196*100)</f>
        <v>0.9600012997720373</v>
      </c>
      <c r="AT196" s="84">
        <f>IF(MoM!AU196=0,0,AU196/MoM!AU196*100)</f>
        <v>0.96355330458119393</v>
      </c>
      <c r="AU196" s="84">
        <f>IF(MoM!AV196=0,0,AV196/MoM!AV196*100)</f>
        <v>0.96644396449493752</v>
      </c>
      <c r="AV196" s="84">
        <f>IF(MoM!AW196=0,0,AW196/MoM!AW196*100)</f>
        <v>0.96799027483812949</v>
      </c>
      <c r="AW196" s="84">
        <f>IF(MoM!AX196=0,0,AX196/MoM!AX196*100)</f>
        <v>0.97089424566264393</v>
      </c>
      <c r="AX196" s="84">
        <f>IF(MoM!AY196=0,0,AY196/MoM!AY196*100)</f>
        <v>0.97400110724876443</v>
      </c>
      <c r="AY196" s="84">
        <f>IF(MoM!AZ196=0,0,AZ196/MoM!AZ196*100)</f>
        <v>0.97896851289573317</v>
      </c>
      <c r="AZ196" s="84">
        <f>IF(MoM!BA196=0,0,BA196/MoM!BA196*100)</f>
        <v>0.98435283971665977</v>
      </c>
      <c r="BA196" s="84">
        <f>IF(MoM!BB196=0,0,BB196/MoM!BB196*100)</f>
        <v>0.98829025107552648</v>
      </c>
      <c r="BB196" s="84">
        <f>IF(MoM!BC196=0,0,BC196/MoM!BC196*100)</f>
        <v>0.98977268645213978</v>
      </c>
      <c r="BC196" s="84">
        <f>IF(MoM!BD196=0,0,BD196/MoM!BD196*100)</f>
        <v>0.99313791358607717</v>
      </c>
      <c r="BD196" s="84">
        <f>IF(MoM!BE196=0,0,BE196/MoM!BE196*100)</f>
        <v>0.99810360315400748</v>
      </c>
      <c r="BE196" s="137">
        <v>1</v>
      </c>
      <c r="BF196" s="84">
        <f>BE196*MoM!BF196/100</f>
        <v>1.0024999999999999</v>
      </c>
      <c r="BG196" s="84">
        <f>BF196*MoM!BG196/100</f>
        <v>1.0057079999999998</v>
      </c>
      <c r="BH196" s="84">
        <f>BG196*MoM!BH196/100</f>
        <v>1.0084234115999997</v>
      </c>
      <c r="BI196" s="84">
        <f>BH196*MoM!BI196/100</f>
        <v>1.0200202808333998</v>
      </c>
      <c r="BJ196" s="84">
        <f>BI196*MoM!BJ196/100</f>
        <v>1.026650412658817</v>
      </c>
      <c r="BK196" s="84">
        <f>BJ196*MoM!BK196/100</f>
        <v>1.0341449606712265</v>
      </c>
      <c r="BL196" s="84">
        <f>BK196*MoM!BL196/100</f>
        <v>1.0400395869470525</v>
      </c>
      <c r="BM196" s="84">
        <f>BL196*MoM!BM196/100</f>
        <v>1.0492959392708812</v>
      </c>
      <c r="BN196" s="84">
        <f>BM196*MoM!BN196/100</f>
        <v>1.0522339679008397</v>
      </c>
      <c r="BO196" s="84">
        <f>BN196*MoM!BO196/100</f>
        <v>1.0563376803756528</v>
      </c>
      <c r="BP196" s="84">
        <f>BO196*MoM!BP196/100</f>
        <v>1.0466193737161966</v>
      </c>
      <c r="BQ196" s="84">
        <f>BP196*MoM!BQ196/100</f>
        <v>1.0521664563968924</v>
      </c>
      <c r="BR196" s="84">
        <f>BQ196*MoM!BR196/100</f>
        <v>1.0627933376065011</v>
      </c>
      <c r="BS196" s="84">
        <f>BR196*MoM!BS196/100</f>
        <v>1.0649189242817141</v>
      </c>
      <c r="BT196" s="84">
        <f>BS196*MoM!BT196/100</f>
        <v>1.0703500107955508</v>
      </c>
    </row>
    <row r="197" spans="1:72" x14ac:dyDescent="0.45">
      <c r="A197" s="84">
        <f>Веса!A197</f>
        <v>0</v>
      </c>
      <c r="B197" s="84">
        <f>MoM!B197</f>
        <v>0</v>
      </c>
      <c r="C197" s="84">
        <f>БИПЦ_НДС!E197</f>
        <v>1</v>
      </c>
      <c r="D197" s="84">
        <f t="shared" si="3"/>
        <v>0</v>
      </c>
      <c r="E197" s="84">
        <v>0</v>
      </c>
      <c r="F197" s="84">
        <v>1</v>
      </c>
      <c r="G197" s="84">
        <v>1</v>
      </c>
      <c r="H197" s="84">
        <v>0</v>
      </c>
      <c r="I197" s="84">
        <v>0</v>
      </c>
      <c r="J197" s="139" t="s">
        <v>196</v>
      </c>
      <c r="K197" s="99" t="s">
        <v>453</v>
      </c>
      <c r="L197" s="99" t="str">
        <f>MoM!J197</f>
        <v>Крем для рук, 100 г (100 мл)</v>
      </c>
      <c r="M197" s="84">
        <f>IF(MoM!N197=0,0,N197/MoM!N197*100)</f>
        <v>0</v>
      </c>
      <c r="N197" s="84">
        <f>IF(MoM!O197=0,0,O197/MoM!O197*100)</f>
        <v>0</v>
      </c>
      <c r="O197" s="84">
        <f>IF(MoM!P197=0,0,P197/MoM!P197*100)</f>
        <v>0</v>
      </c>
      <c r="P197" s="84">
        <f>IF(MoM!Q197=0,0,Q197/MoM!Q197*100)</f>
        <v>0</v>
      </c>
      <c r="Q197" s="84">
        <f>IF(MoM!R197=0,0,R197/MoM!R197*100)</f>
        <v>0</v>
      </c>
      <c r="R197" s="84">
        <f>IF(MoM!S197=0,0,S197/MoM!S197*100)</f>
        <v>0</v>
      </c>
      <c r="S197" s="84">
        <f>IF(MoM!T197=0,0,T197/MoM!T197*100)</f>
        <v>0</v>
      </c>
      <c r="T197" s="84">
        <f>IF(MoM!U197=0,0,U197/MoM!U197*100)</f>
        <v>0</v>
      </c>
      <c r="U197" s="84">
        <f>IF(MoM!V197=0,0,V197/MoM!V197*100)</f>
        <v>0</v>
      </c>
      <c r="V197" s="84">
        <f>IF(MoM!W197=0,0,W197/MoM!W197*100)</f>
        <v>0</v>
      </c>
      <c r="W197" s="84">
        <f>IF(MoM!X197=0,0,X197/MoM!X197*100)</f>
        <v>0</v>
      </c>
      <c r="X197" s="84">
        <f>IF(MoM!Y197=0,0,Y197/MoM!Y197*100)</f>
        <v>0</v>
      </c>
      <c r="Y197" s="84">
        <f>IF(MoM!Z197=0,0,Z197/MoM!Z197*100)</f>
        <v>0</v>
      </c>
      <c r="Z197" s="84">
        <f>IF(MoM!AA197=0,0,AA197/MoM!AA197*100)</f>
        <v>0</v>
      </c>
      <c r="AA197" s="84">
        <f>IF(MoM!AB197=0,0,AB197/MoM!AB197*100)</f>
        <v>0</v>
      </c>
      <c r="AB197" s="84">
        <f>IF(MoM!AC197=0,0,AC197/MoM!AC197*100)</f>
        <v>0</v>
      </c>
      <c r="AC197" s="84">
        <f>IF(MoM!AD197=0,0,AD197/MoM!AD197*100)</f>
        <v>0</v>
      </c>
      <c r="AD197" s="84">
        <f>IF(MoM!AE197=0,0,AE197/MoM!AE197*100)</f>
        <v>0</v>
      </c>
      <c r="AE197" s="84">
        <f>IF(MoM!AF197=0,0,AF197/MoM!AF197*100)</f>
        <v>0</v>
      </c>
      <c r="AF197" s="84">
        <f>IF(MoM!AG197=0,0,AG197/MoM!AG197*100)</f>
        <v>0</v>
      </c>
      <c r="AG197" s="84">
        <f>IF(MoM!AH197=0,0,AH197/MoM!AH197*100)</f>
        <v>0</v>
      </c>
      <c r="AH197" s="84">
        <f>IF(MoM!AI197=0,0,AI197/MoM!AI197*100)</f>
        <v>0</v>
      </c>
      <c r="AI197" s="84">
        <f>IF(MoM!AJ197=0,0,AJ197/MoM!AJ197*100)</f>
        <v>0</v>
      </c>
      <c r="AJ197" s="84">
        <f>IF(MoM!AK197=0,0,AK197/MoM!AK197*100)</f>
        <v>0</v>
      </c>
      <c r="AK197" s="84">
        <f>IF(MoM!AL197=0,0,AL197/MoM!AL197*100)</f>
        <v>0</v>
      </c>
      <c r="AL197" s="84">
        <f>IF(MoM!AM197=0,0,AM197/MoM!AM197*100)</f>
        <v>0</v>
      </c>
      <c r="AM197" s="84">
        <f>IF(MoM!AN197=0,0,AN197/MoM!AN197*100)</f>
        <v>0</v>
      </c>
      <c r="AN197" s="84">
        <f>IF(MoM!AO197=0,0,AO197/MoM!AO197*100)</f>
        <v>0</v>
      </c>
      <c r="AO197" s="84">
        <f>IF(MoM!AP197=0,0,AP197/MoM!AP197*100)</f>
        <v>0</v>
      </c>
      <c r="AP197" s="84">
        <f>IF(MoM!AQ197=0,0,AQ197/MoM!AQ197*100)</f>
        <v>0</v>
      </c>
      <c r="AQ197" s="84">
        <f>IF(MoM!AR197=0,0,AR197/MoM!AR197*100)</f>
        <v>0</v>
      </c>
      <c r="AR197" s="84">
        <f>IF(MoM!AS197=0,0,AS197/MoM!AS197*100)</f>
        <v>0</v>
      </c>
      <c r="AS197" s="84">
        <f>IF(MoM!AT197=0,0,AT197/MoM!AT197*100)</f>
        <v>0</v>
      </c>
      <c r="AT197" s="84">
        <f>IF(MoM!AU197=0,0,AU197/MoM!AU197*100)</f>
        <v>0</v>
      </c>
      <c r="AU197" s="84">
        <f>IF(MoM!AV197=0,0,AV197/MoM!AV197*100)</f>
        <v>0</v>
      </c>
      <c r="AV197" s="84">
        <f>IF(MoM!AW197=0,0,AW197/MoM!AW197*100)</f>
        <v>0</v>
      </c>
      <c r="AW197" s="84">
        <f>IF(MoM!AX197=0,0,AX197/MoM!AX197*100)</f>
        <v>0</v>
      </c>
      <c r="AX197" s="84">
        <f>IF(MoM!AY197=0,0,AY197/MoM!AY197*100)</f>
        <v>0</v>
      </c>
      <c r="AY197" s="84">
        <f>IF(MoM!AZ197=0,0,AZ197/MoM!AZ197*100)</f>
        <v>0</v>
      </c>
      <c r="AZ197" s="84">
        <f>IF(MoM!BA197=0,0,BA197/MoM!BA197*100)</f>
        <v>0</v>
      </c>
      <c r="BA197" s="84">
        <f>IF(MoM!BB197=0,0,BB197/MoM!BB197*100)</f>
        <v>0</v>
      </c>
      <c r="BB197" s="84">
        <f>IF(MoM!BC197=0,0,BC197/MoM!BC197*100)</f>
        <v>0</v>
      </c>
      <c r="BC197" s="84">
        <f>IF(MoM!BD197=0,0,BD197/MoM!BD197*100)</f>
        <v>0</v>
      </c>
      <c r="BD197" s="84">
        <f>IF(MoM!BE197=0,0,BE197/MoM!BE197*100)</f>
        <v>0</v>
      </c>
      <c r="BE197" s="137">
        <v>1</v>
      </c>
      <c r="BF197" s="84">
        <f>BE197*MoM!BF197/100</f>
        <v>0</v>
      </c>
      <c r="BG197" s="84">
        <f>BF197*MoM!BG197/100</f>
        <v>0</v>
      </c>
      <c r="BH197" s="84">
        <f>BG197*MoM!BH197/100</f>
        <v>0</v>
      </c>
      <c r="BI197" s="84">
        <f>BH197*MoM!BI197/100</f>
        <v>0</v>
      </c>
      <c r="BJ197" s="84">
        <f>BI197*MoM!BJ197/100</f>
        <v>0</v>
      </c>
      <c r="BK197" s="84">
        <f>BJ197*MoM!BK197/100</f>
        <v>0</v>
      </c>
      <c r="BL197" s="84">
        <f>BK197*MoM!BL197/100</f>
        <v>0</v>
      </c>
      <c r="BM197" s="84">
        <f>BL197*MoM!BM197/100</f>
        <v>0</v>
      </c>
      <c r="BN197" s="84">
        <f>BM197*MoM!BN197/100</f>
        <v>0</v>
      </c>
      <c r="BO197" s="84">
        <f>BN197*MoM!BO197/100</f>
        <v>0</v>
      </c>
      <c r="BP197" s="84">
        <f>BO197*MoM!BP197/100</f>
        <v>0</v>
      </c>
      <c r="BQ197" s="84">
        <f>BP197*MoM!BQ197/100</f>
        <v>0</v>
      </c>
      <c r="BR197" s="84">
        <f>BQ197*MoM!BR197/100</f>
        <v>0</v>
      </c>
      <c r="BS197" s="84">
        <f>BR197*MoM!BS197/100</f>
        <v>0</v>
      </c>
      <c r="BT197" s="84">
        <f>BS197*MoM!BT197/100</f>
        <v>0</v>
      </c>
    </row>
    <row r="198" spans="1:72" x14ac:dyDescent="0.45">
      <c r="A198" s="84">
        <f>Веса!A198</f>
        <v>0</v>
      </c>
      <c r="B198" s="84">
        <f>MoM!B198</f>
        <v>0</v>
      </c>
      <c r="C198" s="84">
        <f>БИПЦ_НДС!E198</f>
        <v>1</v>
      </c>
      <c r="D198" s="84">
        <f t="shared" si="3"/>
        <v>0</v>
      </c>
      <c r="E198" s="84">
        <v>0</v>
      </c>
      <c r="F198" s="84">
        <v>1</v>
      </c>
      <c r="G198" s="84">
        <v>1</v>
      </c>
      <c r="H198" s="84">
        <v>0</v>
      </c>
      <c r="I198" s="84">
        <v>0</v>
      </c>
      <c r="J198" s="139" t="s">
        <v>197</v>
      </c>
      <c r="K198" s="139" t="s">
        <v>197</v>
      </c>
      <c r="L198" s="99" t="str">
        <f>MoM!J198</f>
        <v>Крем детский, 100 г (100 мл)</v>
      </c>
      <c r="M198" s="84">
        <f>IF(MoM!N198=0,0,N198/MoM!N198*100)</f>
        <v>0</v>
      </c>
      <c r="N198" s="84">
        <f>IF(MoM!O198=0,0,O198/MoM!O198*100)</f>
        <v>0</v>
      </c>
      <c r="O198" s="84">
        <f>IF(MoM!P198=0,0,P198/MoM!P198*100)</f>
        <v>0</v>
      </c>
      <c r="P198" s="84">
        <f>IF(MoM!Q198=0,0,Q198/MoM!Q198*100)</f>
        <v>0</v>
      </c>
      <c r="Q198" s="84">
        <f>IF(MoM!R198=0,0,R198/MoM!R198*100)</f>
        <v>0</v>
      </c>
      <c r="R198" s="84">
        <f>IF(MoM!S198=0,0,S198/MoM!S198*100)</f>
        <v>0</v>
      </c>
      <c r="S198" s="84">
        <f>IF(MoM!T198=0,0,T198/MoM!T198*100)</f>
        <v>0</v>
      </c>
      <c r="T198" s="84">
        <f>IF(MoM!U198=0,0,U198/MoM!U198*100)</f>
        <v>0</v>
      </c>
      <c r="U198" s="84">
        <f>IF(MoM!V198=0,0,V198/MoM!V198*100)</f>
        <v>0</v>
      </c>
      <c r="V198" s="84">
        <f>IF(MoM!W198=0,0,W198/MoM!W198*100)</f>
        <v>0</v>
      </c>
      <c r="W198" s="84">
        <f>IF(MoM!X198=0,0,X198/MoM!X198*100)</f>
        <v>0</v>
      </c>
      <c r="X198" s="84">
        <f>IF(MoM!Y198=0,0,Y198/MoM!Y198*100)</f>
        <v>0</v>
      </c>
      <c r="Y198" s="84">
        <f>IF(MoM!Z198=0,0,Z198/MoM!Z198*100)</f>
        <v>0</v>
      </c>
      <c r="Z198" s="84">
        <f>IF(MoM!AA198=0,0,AA198/MoM!AA198*100)</f>
        <v>0</v>
      </c>
      <c r="AA198" s="84">
        <f>IF(MoM!AB198=0,0,AB198/MoM!AB198*100)</f>
        <v>0</v>
      </c>
      <c r="AB198" s="84">
        <f>IF(MoM!AC198=0,0,AC198/MoM!AC198*100)</f>
        <v>0</v>
      </c>
      <c r="AC198" s="84">
        <f>IF(MoM!AD198=0,0,AD198/MoM!AD198*100)</f>
        <v>0</v>
      </c>
      <c r="AD198" s="84">
        <f>IF(MoM!AE198=0,0,AE198/MoM!AE198*100)</f>
        <v>0</v>
      </c>
      <c r="AE198" s="84">
        <f>IF(MoM!AF198=0,0,AF198/MoM!AF198*100)</f>
        <v>0</v>
      </c>
      <c r="AF198" s="84">
        <f>IF(MoM!AG198=0,0,AG198/MoM!AG198*100)</f>
        <v>0</v>
      </c>
      <c r="AG198" s="84">
        <f>IF(MoM!AH198=0,0,AH198/MoM!AH198*100)</f>
        <v>0</v>
      </c>
      <c r="AH198" s="84">
        <f>IF(MoM!AI198=0,0,AI198/MoM!AI198*100)</f>
        <v>0</v>
      </c>
      <c r="AI198" s="84">
        <f>IF(MoM!AJ198=0,0,AJ198/MoM!AJ198*100)</f>
        <v>0</v>
      </c>
      <c r="AJ198" s="84">
        <f>IF(MoM!AK198=0,0,AK198/MoM!AK198*100)</f>
        <v>0</v>
      </c>
      <c r="AK198" s="84">
        <f>IF(MoM!AL198=0,0,AL198/MoM!AL198*100)</f>
        <v>0</v>
      </c>
      <c r="AL198" s="84">
        <f>IF(MoM!AM198=0,0,AM198/MoM!AM198*100)</f>
        <v>0</v>
      </c>
      <c r="AM198" s="84">
        <f>IF(MoM!AN198=0,0,AN198/MoM!AN198*100)</f>
        <v>0</v>
      </c>
      <c r="AN198" s="84">
        <f>IF(MoM!AO198=0,0,AO198/MoM!AO198*100)</f>
        <v>0</v>
      </c>
      <c r="AO198" s="84">
        <f>IF(MoM!AP198=0,0,AP198/MoM!AP198*100)</f>
        <v>0</v>
      </c>
      <c r="AP198" s="84">
        <f>IF(MoM!AQ198=0,0,AQ198/MoM!AQ198*100)</f>
        <v>0</v>
      </c>
      <c r="AQ198" s="84">
        <f>IF(MoM!AR198=0,0,AR198/MoM!AR198*100)</f>
        <v>0</v>
      </c>
      <c r="AR198" s="84">
        <f>IF(MoM!AS198=0,0,AS198/MoM!AS198*100)</f>
        <v>0</v>
      </c>
      <c r="AS198" s="84">
        <f>IF(MoM!AT198=0,0,AT198/MoM!AT198*100)</f>
        <v>0</v>
      </c>
      <c r="AT198" s="84">
        <f>IF(MoM!AU198=0,0,AU198/MoM!AU198*100)</f>
        <v>0</v>
      </c>
      <c r="AU198" s="84">
        <f>IF(MoM!AV198=0,0,AV198/MoM!AV198*100)</f>
        <v>0</v>
      </c>
      <c r="AV198" s="84">
        <f>IF(MoM!AW198=0,0,AW198/MoM!AW198*100)</f>
        <v>0</v>
      </c>
      <c r="AW198" s="84">
        <f>IF(MoM!AX198=0,0,AX198/MoM!AX198*100)</f>
        <v>0</v>
      </c>
      <c r="AX198" s="84">
        <f>IF(MoM!AY198=0,0,AY198/MoM!AY198*100)</f>
        <v>0</v>
      </c>
      <c r="AY198" s="84">
        <f>IF(MoM!AZ198=0,0,AZ198/MoM!AZ198*100)</f>
        <v>0</v>
      </c>
      <c r="AZ198" s="84">
        <f>IF(MoM!BA198=0,0,BA198/MoM!BA198*100)</f>
        <v>0</v>
      </c>
      <c r="BA198" s="84">
        <f>IF(MoM!BB198=0,0,BB198/MoM!BB198*100)</f>
        <v>0</v>
      </c>
      <c r="BB198" s="84">
        <f>IF(MoM!BC198=0,0,BC198/MoM!BC198*100)</f>
        <v>0</v>
      </c>
      <c r="BC198" s="84">
        <f>IF(MoM!BD198=0,0,BD198/MoM!BD198*100)</f>
        <v>0</v>
      </c>
      <c r="BD198" s="84">
        <f>IF(MoM!BE198=0,0,BE198/MoM!BE198*100)</f>
        <v>0</v>
      </c>
      <c r="BE198" s="137">
        <v>1</v>
      </c>
      <c r="BF198" s="84">
        <f>BE198*MoM!BF198/100</f>
        <v>0</v>
      </c>
      <c r="BG198" s="84">
        <f>BF198*MoM!BG198/100</f>
        <v>0</v>
      </c>
      <c r="BH198" s="84">
        <f>BG198*MoM!BH198/100</f>
        <v>0</v>
      </c>
      <c r="BI198" s="84">
        <f>BH198*MoM!BI198/100</f>
        <v>0</v>
      </c>
      <c r="BJ198" s="84">
        <f>BI198*MoM!BJ198/100</f>
        <v>0</v>
      </c>
      <c r="BK198" s="84">
        <f>BJ198*MoM!BK198/100</f>
        <v>0</v>
      </c>
      <c r="BL198" s="84">
        <f>BK198*MoM!BL198/100</f>
        <v>0</v>
      </c>
      <c r="BM198" s="84">
        <f>BL198*MoM!BM198/100</f>
        <v>0</v>
      </c>
      <c r="BN198" s="84">
        <f>BM198*MoM!BN198/100</f>
        <v>0</v>
      </c>
      <c r="BO198" s="84">
        <f>BN198*MoM!BO198/100</f>
        <v>0</v>
      </c>
      <c r="BP198" s="84">
        <f>BO198*MoM!BP198/100</f>
        <v>0</v>
      </c>
      <c r="BQ198" s="84">
        <f>BP198*MoM!BQ198/100</f>
        <v>0</v>
      </c>
      <c r="BR198" s="84">
        <f>BQ198*MoM!BR198/100</f>
        <v>0</v>
      </c>
      <c r="BS198" s="84">
        <f>BR198*MoM!BS198/100</f>
        <v>0</v>
      </c>
      <c r="BT198" s="84">
        <f>BS198*MoM!BT198/100</f>
        <v>0</v>
      </c>
    </row>
    <row r="199" spans="1:72" x14ac:dyDescent="0.45">
      <c r="A199" s="84">
        <f>Веса!A199</f>
        <v>1</v>
      </c>
      <c r="B199" s="84">
        <f>MoM!B199</f>
        <v>1</v>
      </c>
      <c r="C199" s="84">
        <f>БИПЦ_НДС!E199</f>
        <v>1</v>
      </c>
      <c r="D199" s="84">
        <f t="shared" si="3"/>
        <v>0</v>
      </c>
      <c r="E199" s="84">
        <v>0</v>
      </c>
      <c r="F199" s="84">
        <v>1</v>
      </c>
      <c r="G199" s="84">
        <v>1</v>
      </c>
      <c r="H199" s="84">
        <v>0</v>
      </c>
      <c r="I199" s="84">
        <v>0</v>
      </c>
      <c r="J199" s="139" t="s">
        <v>198</v>
      </c>
      <c r="K199" s="139" t="s">
        <v>198</v>
      </c>
      <c r="L199" s="99" t="str">
        <f>MoM!J199</f>
        <v>Тушь для ресниц, шт.</v>
      </c>
      <c r="M199" s="84">
        <f>IF(MoM!N199=0,0,N199/MoM!N199*100)</f>
        <v>0.79151325659116956</v>
      </c>
      <c r="N199" s="84">
        <f>IF(MoM!O199=0,0,O199/MoM!O199*100)</f>
        <v>0.80773927835128856</v>
      </c>
      <c r="O199" s="84">
        <f>IF(MoM!P199=0,0,P199/MoM!P199*100)</f>
        <v>0.82252090714511705</v>
      </c>
      <c r="P199" s="84">
        <f>IF(MoM!Q199=0,0,Q199/MoM!Q199*100)</f>
        <v>0.83148638503299876</v>
      </c>
      <c r="Q199" s="84">
        <f>IF(MoM!R199=0,0,R199/MoM!R199*100)</f>
        <v>0.83855401930577922</v>
      </c>
      <c r="R199" s="84">
        <f>IF(MoM!S199=0,0,S199/MoM!S199*100)</f>
        <v>0.84668799329304534</v>
      </c>
      <c r="S199" s="84">
        <f>IF(MoM!T199=0,0,T199/MoM!T199*100)</f>
        <v>0.85159878365414499</v>
      </c>
      <c r="T199" s="84">
        <f>IF(MoM!U199=0,0,U199/MoM!U199*100)</f>
        <v>0.860625730760879</v>
      </c>
      <c r="U199" s="84">
        <f>IF(MoM!V199=0,0,V199/MoM!V199*100)</f>
        <v>0.86510098456083551</v>
      </c>
      <c r="V199" s="84">
        <f>IF(MoM!W199=0,0,W199/MoM!W199*100)</f>
        <v>0.87435756509563634</v>
      </c>
      <c r="W199" s="84">
        <f>IF(MoM!X199=0,0,X199/MoM!X199*100)</f>
        <v>0.88196447591196836</v>
      </c>
      <c r="X199" s="84">
        <f>IF(MoM!Y199=0,0,Y199/MoM!Y199*100)</f>
        <v>0.89131329935663517</v>
      </c>
      <c r="Y199" s="84">
        <f>IF(MoM!Z199=0,0,Z199/MoM!Z199*100)</f>
        <v>0.89799814910180986</v>
      </c>
      <c r="Z199" s="84">
        <f>IF(MoM!AA199=0,0,AA199/MoM!AA199*100)</f>
        <v>0.91856230671624151</v>
      </c>
      <c r="AA199" s="84">
        <f>IF(MoM!AB199=0,0,AB199/MoM!AB199*100)</f>
        <v>0.93280002247034322</v>
      </c>
      <c r="AB199" s="84">
        <f>IF(MoM!AC199=0,0,AC199/MoM!AC199*100)</f>
        <v>0.94343394272650516</v>
      </c>
      <c r="AC199" s="84">
        <f>IF(MoM!AD199=0,0,AD199/MoM!AD199*100)</f>
        <v>0.95164181802822578</v>
      </c>
      <c r="AD199" s="84">
        <f>IF(MoM!AE199=0,0,AE199/MoM!AE199*100)</f>
        <v>0.9569710122091839</v>
      </c>
      <c r="AE199" s="84">
        <f>IF(MoM!AF199=0,0,AF199/MoM!AF199*100)</f>
        <v>0.9618515643714507</v>
      </c>
      <c r="AF199" s="84">
        <f>IF(MoM!AG199=0,0,AG199/MoM!AG199*100)</f>
        <v>0.96675700734974512</v>
      </c>
      <c r="AG199" s="84">
        <f>IF(MoM!AH199=0,0,AH199/MoM!AH199*100)</f>
        <v>0.96965727837179438</v>
      </c>
      <c r="AH199" s="84">
        <f>IF(MoM!AI199=0,0,AI199/MoM!AI199*100)</f>
        <v>0.97120873001718921</v>
      </c>
      <c r="AI199" s="84">
        <f>IF(MoM!AJ199=0,0,AJ199/MoM!AJ199*100)</f>
        <v>0.97470508144525103</v>
      </c>
      <c r="AJ199" s="84">
        <f>IF(MoM!AK199=0,0,AK199/MoM!AK199*100)</f>
        <v>0.97645955059185263</v>
      </c>
      <c r="AK199" s="84">
        <f>IF(MoM!AL199=0,0,AL199/MoM!AL199*100)</f>
        <v>0.9814394942998711</v>
      </c>
      <c r="AL199" s="84">
        <f>IF(MoM!AM199=0,0,AM199/MoM!AM199*100)</f>
        <v>0.98242093379417084</v>
      </c>
      <c r="AM199" s="84">
        <f>IF(MoM!AN199=0,0,AN199/MoM!AN199*100)</f>
        <v>0.9898873328910065</v>
      </c>
      <c r="AN199" s="84">
        <f>IF(MoM!AO199=0,0,AO199/MoM!AO199*100)</f>
        <v>0.99256002868981208</v>
      </c>
      <c r="AO199" s="84">
        <f>IF(MoM!AP199=0,0,AP199/MoM!AP199*100)</f>
        <v>0.99365184472137091</v>
      </c>
      <c r="AP199" s="84">
        <f>IF(MoM!AQ199=0,0,AQ199/MoM!AQ199*100)</f>
        <v>0.99593724396423011</v>
      </c>
      <c r="AQ199" s="84">
        <f>IF(MoM!AR199=0,0,AR199/MoM!AR199*100)</f>
        <v>0.99653480631060865</v>
      </c>
      <c r="AR199" s="84">
        <f>IF(MoM!AS199=0,0,AS199/MoM!AS199*100)</f>
        <v>0.99733203415565719</v>
      </c>
      <c r="AS199" s="84">
        <f>IF(MoM!AT199=0,0,AT199/MoM!AT199*100)</f>
        <v>0.99822963298639733</v>
      </c>
      <c r="AT199" s="84">
        <f>IF(MoM!AU199=0,0,AU199/MoM!AU199*100)</f>
        <v>0.99593370483052857</v>
      </c>
      <c r="AU199" s="84">
        <f>IF(MoM!AV199=0,0,AV199/MoM!AV199*100)</f>
        <v>0.99453939764376587</v>
      </c>
      <c r="AV199" s="84">
        <f>IF(MoM!AW199=0,0,AW199/MoM!AW199*100)</f>
        <v>0.99304758854730013</v>
      </c>
      <c r="AW199" s="84">
        <f>IF(MoM!AX199=0,0,AX199/MoM!AX199*100)</f>
        <v>0.99533159800095894</v>
      </c>
      <c r="AX199" s="84">
        <f>IF(MoM!AY199=0,0,AY199/MoM!AY199*100)</f>
        <v>0.99662552907836011</v>
      </c>
      <c r="AY199" s="84">
        <f>IF(MoM!AZ199=0,0,AZ199/MoM!AZ199*100)</f>
        <v>0.99991439332431864</v>
      </c>
      <c r="AZ199" s="84">
        <f>IF(MoM!BA199=0,0,BA199/MoM!BA199*100)</f>
        <v>1.0027141536256268</v>
      </c>
      <c r="BA199" s="84">
        <f>IF(MoM!BB199=0,0,BB199/MoM!BB199*100)</f>
        <v>0.99900411125721178</v>
      </c>
      <c r="BB199" s="84">
        <f>IF(MoM!BC199=0,0,BC199/MoM!BC199*100)</f>
        <v>0.99830480837933178</v>
      </c>
      <c r="BC199" s="84">
        <f>IF(MoM!BD199=0,0,BD199/MoM!BD199*100)</f>
        <v>0.99820497789849383</v>
      </c>
      <c r="BD199" s="84">
        <f>IF(MoM!BE199=0,0,BE199/MoM!BE199*100)</f>
        <v>1.0007004903432402</v>
      </c>
      <c r="BE199" s="137">
        <v>1</v>
      </c>
      <c r="BF199" s="84">
        <f>BE199*MoM!BF199/100</f>
        <v>1.0045999999999999</v>
      </c>
      <c r="BG199" s="84">
        <f>BF199*MoM!BG199/100</f>
        <v>1.00128482</v>
      </c>
      <c r="BH199" s="84">
        <f>BG199*MoM!BH199/100</f>
        <v>1.0062912441</v>
      </c>
      <c r="BI199" s="84">
        <f>BH199*MoM!BI199/100</f>
        <v>1.0226937913788299</v>
      </c>
      <c r="BJ199" s="84">
        <f>BI199*MoM!BJ199/100</f>
        <v>1.0304662641933091</v>
      </c>
      <c r="BK199" s="84">
        <f>BJ199*MoM!BK199/100</f>
        <v>1.0345881292500825</v>
      </c>
      <c r="BL199" s="84">
        <f>BK199*MoM!BL199/100</f>
        <v>1.0416233285289831</v>
      </c>
      <c r="BM199" s="84">
        <f>BL199*MoM!BM199/100</f>
        <v>1.0472480945030396</v>
      </c>
      <c r="BN199" s="84">
        <f>BM199*MoM!BN199/100</f>
        <v>1.0475622689313904</v>
      </c>
      <c r="BO199" s="84">
        <f>BN199*MoM!BO199/100</f>
        <v>1.0489240998810012</v>
      </c>
      <c r="BP199" s="84">
        <f>BO199*MoM!BP199/100</f>
        <v>1.0429452325116797</v>
      </c>
      <c r="BQ199" s="84">
        <f>BP199*MoM!BQ199/100</f>
        <v>1.0414851091861634</v>
      </c>
      <c r="BR199" s="84">
        <f>BQ199*MoM!BR199/100</f>
        <v>1.04325563387178</v>
      </c>
      <c r="BS199" s="84">
        <f>BR199*MoM!BS199/100</f>
        <v>1.050245446618721</v>
      </c>
      <c r="BT199" s="84">
        <f>BS199*MoM!BT199/100</f>
        <v>1.0568619929324188</v>
      </c>
    </row>
    <row r="200" spans="1:72" x14ac:dyDescent="0.45">
      <c r="A200" s="84">
        <f>Веса!A200</f>
        <v>0</v>
      </c>
      <c r="B200" s="84">
        <f>MoM!B200</f>
        <v>0</v>
      </c>
      <c r="C200" s="84">
        <f>БИПЦ_НДС!E200</f>
        <v>1</v>
      </c>
      <c r="D200" s="84">
        <f t="shared" si="3"/>
        <v>0</v>
      </c>
      <c r="E200" s="84">
        <v>0</v>
      </c>
      <c r="F200" s="84">
        <v>1</v>
      </c>
      <c r="G200" s="84">
        <v>1</v>
      </c>
      <c r="H200" s="84">
        <v>0</v>
      </c>
      <c r="I200" s="84">
        <v>0</v>
      </c>
      <c r="J200" s="139" t="s">
        <v>199</v>
      </c>
      <c r="K200" s="139" t="s">
        <v>199</v>
      </c>
      <c r="L200" s="99" t="str">
        <f>MoM!J200</f>
        <v>Краска для волос, шт.</v>
      </c>
      <c r="M200" s="84">
        <f>IF(MoM!N200=0,0,N200/MoM!N200*100)</f>
        <v>0</v>
      </c>
      <c r="N200" s="84">
        <f>IF(MoM!O200=0,0,O200/MoM!O200*100)</f>
        <v>0</v>
      </c>
      <c r="O200" s="84">
        <f>IF(MoM!P200=0,0,P200/MoM!P200*100)</f>
        <v>0</v>
      </c>
      <c r="P200" s="84">
        <f>IF(MoM!Q200=0,0,Q200/MoM!Q200*100)</f>
        <v>0</v>
      </c>
      <c r="Q200" s="84">
        <f>IF(MoM!R200=0,0,R200/MoM!R200*100)</f>
        <v>0</v>
      </c>
      <c r="R200" s="84">
        <f>IF(MoM!S200=0,0,S200/MoM!S200*100)</f>
        <v>0</v>
      </c>
      <c r="S200" s="84">
        <f>IF(MoM!T200=0,0,T200/MoM!T200*100)</f>
        <v>0</v>
      </c>
      <c r="T200" s="84">
        <f>IF(MoM!U200=0,0,U200/MoM!U200*100)</f>
        <v>0</v>
      </c>
      <c r="U200" s="84">
        <f>IF(MoM!V200=0,0,V200/MoM!V200*100)</f>
        <v>0</v>
      </c>
      <c r="V200" s="84">
        <f>IF(MoM!W200=0,0,W200/MoM!W200*100)</f>
        <v>0</v>
      </c>
      <c r="W200" s="84">
        <f>IF(MoM!X200=0,0,X200/MoM!X200*100)</f>
        <v>0</v>
      </c>
      <c r="X200" s="84">
        <f>IF(MoM!Y200=0,0,Y200/MoM!Y200*100)</f>
        <v>0</v>
      </c>
      <c r="Y200" s="84">
        <f>IF(MoM!Z200=0,0,Z200/MoM!Z200*100)</f>
        <v>0</v>
      </c>
      <c r="Z200" s="84">
        <f>IF(MoM!AA200=0,0,AA200/MoM!AA200*100)</f>
        <v>0</v>
      </c>
      <c r="AA200" s="84">
        <f>IF(MoM!AB200=0,0,AB200/MoM!AB200*100)</f>
        <v>0</v>
      </c>
      <c r="AB200" s="84">
        <f>IF(MoM!AC200=0,0,AC200/MoM!AC200*100)</f>
        <v>0</v>
      </c>
      <c r="AC200" s="84">
        <f>IF(MoM!AD200=0,0,AD200/MoM!AD200*100)</f>
        <v>0</v>
      </c>
      <c r="AD200" s="84">
        <f>IF(MoM!AE200=0,0,AE200/MoM!AE200*100)</f>
        <v>0</v>
      </c>
      <c r="AE200" s="84">
        <f>IF(MoM!AF200=0,0,AF200/MoM!AF200*100)</f>
        <v>0</v>
      </c>
      <c r="AF200" s="84">
        <f>IF(MoM!AG200=0,0,AG200/MoM!AG200*100)</f>
        <v>0</v>
      </c>
      <c r="AG200" s="84">
        <f>IF(MoM!AH200=0,0,AH200/MoM!AH200*100)</f>
        <v>0</v>
      </c>
      <c r="AH200" s="84">
        <f>IF(MoM!AI200=0,0,AI200/MoM!AI200*100)</f>
        <v>0</v>
      </c>
      <c r="AI200" s="84">
        <f>IF(MoM!AJ200=0,0,AJ200/MoM!AJ200*100)</f>
        <v>0</v>
      </c>
      <c r="AJ200" s="84">
        <f>IF(MoM!AK200=0,0,AK200/MoM!AK200*100)</f>
        <v>0</v>
      </c>
      <c r="AK200" s="84">
        <f>IF(MoM!AL200=0,0,AL200/MoM!AL200*100)</f>
        <v>0</v>
      </c>
      <c r="AL200" s="84">
        <f>IF(MoM!AM200=0,0,AM200/MoM!AM200*100)</f>
        <v>0</v>
      </c>
      <c r="AM200" s="84">
        <f>IF(MoM!AN200=0,0,AN200/MoM!AN200*100)</f>
        <v>0</v>
      </c>
      <c r="AN200" s="84">
        <f>IF(MoM!AO200=0,0,AO200/MoM!AO200*100)</f>
        <v>0</v>
      </c>
      <c r="AO200" s="84">
        <f>IF(MoM!AP200=0,0,AP200/MoM!AP200*100)</f>
        <v>0</v>
      </c>
      <c r="AP200" s="84">
        <f>IF(MoM!AQ200=0,0,AQ200/MoM!AQ200*100)</f>
        <v>0</v>
      </c>
      <c r="AQ200" s="84">
        <f>IF(MoM!AR200=0,0,AR200/MoM!AR200*100)</f>
        <v>0</v>
      </c>
      <c r="AR200" s="84">
        <f>IF(MoM!AS200=0,0,AS200/MoM!AS200*100)</f>
        <v>0</v>
      </c>
      <c r="AS200" s="84">
        <f>IF(MoM!AT200=0,0,AT200/MoM!AT200*100)</f>
        <v>0</v>
      </c>
      <c r="AT200" s="84">
        <f>IF(MoM!AU200=0,0,AU200/MoM!AU200*100)</f>
        <v>0</v>
      </c>
      <c r="AU200" s="84">
        <f>IF(MoM!AV200=0,0,AV200/MoM!AV200*100)</f>
        <v>0</v>
      </c>
      <c r="AV200" s="84">
        <f>IF(MoM!AW200=0,0,AW200/MoM!AW200*100)</f>
        <v>0</v>
      </c>
      <c r="AW200" s="84">
        <f>IF(MoM!AX200=0,0,AX200/MoM!AX200*100)</f>
        <v>0</v>
      </c>
      <c r="AX200" s="84">
        <f>IF(MoM!AY200=0,0,AY200/MoM!AY200*100)</f>
        <v>0</v>
      </c>
      <c r="AY200" s="84">
        <f>IF(MoM!AZ200=0,0,AZ200/MoM!AZ200*100)</f>
        <v>0</v>
      </c>
      <c r="AZ200" s="84">
        <f>IF(MoM!BA200=0,0,BA200/MoM!BA200*100)</f>
        <v>0</v>
      </c>
      <c r="BA200" s="84">
        <f>IF(MoM!BB200=0,0,BB200/MoM!BB200*100)</f>
        <v>0</v>
      </c>
      <c r="BB200" s="84">
        <f>IF(MoM!BC200=0,0,BC200/MoM!BC200*100)</f>
        <v>0</v>
      </c>
      <c r="BC200" s="84">
        <f>IF(MoM!BD200=0,0,BD200/MoM!BD200*100)</f>
        <v>0</v>
      </c>
      <c r="BD200" s="84">
        <f>IF(MoM!BE200=0,0,BE200/MoM!BE200*100)</f>
        <v>0</v>
      </c>
      <c r="BE200" s="137">
        <v>1</v>
      </c>
      <c r="BF200" s="84">
        <f>BE200*MoM!BF200/100</f>
        <v>0</v>
      </c>
      <c r="BG200" s="84">
        <f>BF200*MoM!BG200/100</f>
        <v>0</v>
      </c>
      <c r="BH200" s="84">
        <f>BG200*MoM!BH200/100</f>
        <v>0</v>
      </c>
      <c r="BI200" s="84">
        <f>BH200*MoM!BI200/100</f>
        <v>0</v>
      </c>
      <c r="BJ200" s="84">
        <f>BI200*MoM!BJ200/100</f>
        <v>0</v>
      </c>
      <c r="BK200" s="84">
        <f>BJ200*MoM!BK200/100</f>
        <v>0</v>
      </c>
      <c r="BL200" s="84">
        <f>BK200*MoM!BL200/100</f>
        <v>0</v>
      </c>
      <c r="BM200" s="84">
        <f>BL200*MoM!BM200/100</f>
        <v>0</v>
      </c>
      <c r="BN200" s="84">
        <f>BM200*MoM!BN200/100</f>
        <v>0</v>
      </c>
      <c r="BO200" s="84">
        <f>BN200*MoM!BO200/100</f>
        <v>0</v>
      </c>
      <c r="BP200" s="84">
        <f>BO200*MoM!BP200/100</f>
        <v>0</v>
      </c>
      <c r="BQ200" s="84">
        <f>BP200*MoM!BQ200/100</f>
        <v>0</v>
      </c>
      <c r="BR200" s="84">
        <f>BQ200*MoM!BR200/100</f>
        <v>0</v>
      </c>
      <c r="BS200" s="84">
        <f>BR200*MoM!BS200/100</f>
        <v>0</v>
      </c>
      <c r="BT200" s="84">
        <f>BS200*MoM!BT200/100</f>
        <v>0</v>
      </c>
    </row>
    <row r="201" spans="1:72" x14ac:dyDescent="0.45">
      <c r="A201" s="84">
        <f>Веса!A201</f>
        <v>1</v>
      </c>
      <c r="B201" s="84">
        <f>MoM!B201</f>
        <v>1</v>
      </c>
      <c r="C201" s="84">
        <f>БИПЦ_НДС!E201</f>
        <v>1</v>
      </c>
      <c r="D201" s="84">
        <f t="shared" si="3"/>
        <v>0</v>
      </c>
      <c r="E201" s="84">
        <v>0</v>
      </c>
      <c r="F201" s="84">
        <v>1</v>
      </c>
      <c r="G201" s="84">
        <v>1</v>
      </c>
      <c r="H201" s="84">
        <v>0</v>
      </c>
      <c r="I201" s="84">
        <v>0</v>
      </c>
      <c r="J201" s="139" t="s">
        <v>200</v>
      </c>
      <c r="K201" s="139" t="s">
        <v>200</v>
      </c>
      <c r="L201" s="99" t="str">
        <f>MoM!J201</f>
        <v>Паста зубная, 100 г (100 мл)</v>
      </c>
      <c r="M201" s="84">
        <f>IF(MoM!N201=0,0,N201/MoM!N201*100)</f>
        <v>0.68933545940877738</v>
      </c>
      <c r="N201" s="84">
        <f>IF(MoM!O201=0,0,O201/MoM!O201*100)</f>
        <v>0.71952835253088177</v>
      </c>
      <c r="O201" s="84">
        <f>IF(MoM!P201=0,0,P201/MoM!P201*100)</f>
        <v>0.74687042992705521</v>
      </c>
      <c r="P201" s="84">
        <f>IF(MoM!Q201=0,0,Q201/MoM!Q201*100)</f>
        <v>0.77024747438377206</v>
      </c>
      <c r="Q201" s="84">
        <f>IF(MoM!R201=0,0,R201/MoM!R201*100)</f>
        <v>0.7911982056870106</v>
      </c>
      <c r="R201" s="84">
        <f>IF(MoM!S201=0,0,S201/MoM!S201*100)</f>
        <v>0.80195850128435398</v>
      </c>
      <c r="S201" s="84">
        <f>IF(MoM!T201=0,0,T201/MoM!T201*100)</f>
        <v>0.8066900564419317</v>
      </c>
      <c r="T201" s="84">
        <f>IF(MoM!U201=0,0,U201/MoM!U201*100)</f>
        <v>0.81395026694990913</v>
      </c>
      <c r="U201" s="84">
        <f>IF(MoM!V201=0,0,V201/MoM!V201*100)</f>
        <v>0.8192409436850836</v>
      </c>
      <c r="V201" s="84">
        <f>IF(MoM!W201=0,0,W201/MoM!W201*100)</f>
        <v>0.83406920476578361</v>
      </c>
      <c r="W201" s="84">
        <f>IF(MoM!X201=0,0,X201/MoM!X201*100)</f>
        <v>0.84491210442773879</v>
      </c>
      <c r="X201" s="84">
        <f>IF(MoM!Y201=0,0,Y201/MoM!Y201*100)</f>
        <v>0.85158691005271792</v>
      </c>
      <c r="Y201" s="84">
        <f>IF(MoM!Z201=0,0,Z201/MoM!Z201*100)</f>
        <v>0.85686674889504477</v>
      </c>
      <c r="Z201" s="84">
        <f>IF(MoM!AA201=0,0,AA201/MoM!AA201*100)</f>
        <v>0.86346462286153658</v>
      </c>
      <c r="AA201" s="84">
        <f>IF(MoM!AB201=0,0,AB201/MoM!AB201*100)</f>
        <v>0.88082026178105344</v>
      </c>
      <c r="AB201" s="84">
        <f>IF(MoM!AC201=0,0,AC201/MoM!AC201*100)</f>
        <v>0.89561804217897523</v>
      </c>
      <c r="AC201" s="84">
        <f>IF(MoM!AD201=0,0,AD201/MoM!AD201*100)</f>
        <v>0.90985836904962092</v>
      </c>
      <c r="AD201" s="84">
        <f>IF(MoM!AE201=0,0,AE201/MoM!AE201*100)</f>
        <v>0.91795610853416254</v>
      </c>
      <c r="AE201" s="84">
        <f>IF(MoM!AF201=0,0,AF201/MoM!AF201*100)</f>
        <v>0.92658489595438365</v>
      </c>
      <c r="AF201" s="84">
        <f>IF(MoM!AG201=0,0,AG201/MoM!AG201*100)</f>
        <v>0.93158845439253735</v>
      </c>
      <c r="AG201" s="84">
        <f>IF(MoM!AH201=0,0,AH201/MoM!AH201*100)</f>
        <v>0.93689850858257473</v>
      </c>
      <c r="AH201" s="84">
        <f>IF(MoM!AI201=0,0,AI201/MoM!AI201*100)</f>
        <v>0.94298834888836158</v>
      </c>
      <c r="AI201" s="84">
        <f>IF(MoM!AJ201=0,0,AJ201/MoM!AJ201*100)</f>
        <v>0.94789188830258098</v>
      </c>
      <c r="AJ201" s="84">
        <f>IF(MoM!AK201=0,0,AK201/MoM!AK201*100)</f>
        <v>0.95083035315631903</v>
      </c>
      <c r="AK201" s="84">
        <f>IF(MoM!AL201=0,0,AL201/MoM!AL201*100)</f>
        <v>0.95453859153362874</v>
      </c>
      <c r="AL201" s="84">
        <f>IF(MoM!AM201=0,0,AM201/MoM!AM201*100)</f>
        <v>0.95654312257584928</v>
      </c>
      <c r="AM201" s="84">
        <f>IF(MoM!AN201=0,0,AN201/MoM!AN201*100)</f>
        <v>0.9602736407538951</v>
      </c>
      <c r="AN201" s="84">
        <f>IF(MoM!AO201=0,0,AO201/MoM!AO201*100)</f>
        <v>0.96171405121502607</v>
      </c>
      <c r="AO201" s="84">
        <f>IF(MoM!AP201=0,0,AP201/MoM!AP201*100)</f>
        <v>0.96575325023012926</v>
      </c>
      <c r="AP201" s="84">
        <f>IF(MoM!AQ201=0,0,AQ201/MoM!AQ201*100)</f>
        <v>0.96710530478045142</v>
      </c>
      <c r="AQ201" s="84">
        <f>IF(MoM!AR201=0,0,AR201/MoM!AR201*100)</f>
        <v>0.96903951539001243</v>
      </c>
      <c r="AR201" s="84">
        <f>IF(MoM!AS201=0,0,AS201/MoM!AS201*100)</f>
        <v>0.96981474700232451</v>
      </c>
      <c r="AS201" s="84">
        <f>IF(MoM!AT201=0,0,AT201/MoM!AT201*100)</f>
        <v>0.97185135797102939</v>
      </c>
      <c r="AT201" s="84">
        <f>IF(MoM!AU201=0,0,AU201/MoM!AU201*100)</f>
        <v>0.97593313367450774</v>
      </c>
      <c r="AU201" s="84">
        <f>IF(MoM!AV201=0,0,AV201/MoM!AV201*100)</f>
        <v>0.980520019402778</v>
      </c>
      <c r="AV201" s="84">
        <f>IF(MoM!AW201=0,0,AW201/MoM!AW201*100)</f>
        <v>0.9849323594900905</v>
      </c>
      <c r="AW201" s="84">
        <f>IF(MoM!AX201=0,0,AX201/MoM!AX201*100)</f>
        <v>0.98601578508552956</v>
      </c>
      <c r="AX201" s="84">
        <f>IF(MoM!AY201=0,0,AY201/MoM!AY201*100)</f>
        <v>0.98611438666403817</v>
      </c>
      <c r="AY201" s="84">
        <f>IF(MoM!AZ201=0,0,AZ201/MoM!AZ201*100)</f>
        <v>0.9879880039986999</v>
      </c>
      <c r="AZ201" s="84">
        <f>IF(MoM!BA201=0,0,BA201/MoM!BA201*100)</f>
        <v>0.99055677280909649</v>
      </c>
      <c r="BA201" s="84">
        <f>IF(MoM!BB201=0,0,BB201/MoM!BB201*100)</f>
        <v>0.99392466583664751</v>
      </c>
      <c r="BB201" s="84">
        <f>IF(MoM!BC201=0,0,BC201/MoM!BC201*100)</f>
        <v>0.99650886996782284</v>
      </c>
      <c r="BC201" s="84">
        <f>IF(MoM!BD201=0,0,BD201/MoM!BD201*100)</f>
        <v>0.99770468061178441</v>
      </c>
      <c r="BD201" s="84">
        <f>IF(MoM!BE201=0,0,BE201/MoM!BE201*100)</f>
        <v>0.99970008997300808</v>
      </c>
      <c r="BE201" s="137">
        <v>1</v>
      </c>
      <c r="BF201" s="84">
        <f>BE201*MoM!BF201/100</f>
        <v>1.0048000000000001</v>
      </c>
      <c r="BG201" s="84">
        <f>BF201*MoM!BG201/100</f>
        <v>1.00891968</v>
      </c>
      <c r="BH201" s="84">
        <f>BG201*MoM!BH201/100</f>
        <v>1.013762494464</v>
      </c>
      <c r="BI201" s="84">
        <f>BH201*MoM!BI201/100</f>
        <v>1.0227849806647296</v>
      </c>
      <c r="BJ201" s="84">
        <f>BI201*MoM!BJ201/100</f>
        <v>1.0298421970313161</v>
      </c>
      <c r="BK201" s="84">
        <f>BJ201*MoM!BK201/100</f>
        <v>1.0342705184785508</v>
      </c>
      <c r="BL201" s="84">
        <f>BK201*MoM!BL201/100</f>
        <v>1.0375801841376822</v>
      </c>
      <c r="BM201" s="84">
        <f>BL201*MoM!BM201/100</f>
        <v>1.0390327963954749</v>
      </c>
      <c r="BN201" s="84">
        <f>BM201*MoM!BN201/100</f>
        <v>1.0402796357511495</v>
      </c>
      <c r="BO201" s="84">
        <f>BN201*MoM!BO201/100</f>
        <v>1.0453770059663301</v>
      </c>
      <c r="BP201" s="84">
        <f>BO201*MoM!BP201/100</f>
        <v>1.0462133075711031</v>
      </c>
      <c r="BQ201" s="84">
        <f>BP201*MoM!BQ201/100</f>
        <v>1.04705027821716</v>
      </c>
      <c r="BR201" s="84">
        <f>BQ201*MoM!BR201/100</f>
        <v>1.0519714145247807</v>
      </c>
      <c r="BS201" s="84">
        <f>BR201*MoM!BS201/100</f>
        <v>1.0514454288175183</v>
      </c>
      <c r="BT201" s="84">
        <f>BS201*MoM!BT201/100</f>
        <v>1.0555460659899067</v>
      </c>
    </row>
    <row r="202" spans="1:72" x14ac:dyDescent="0.45">
      <c r="A202" s="84">
        <f>Веса!A202</f>
        <v>0</v>
      </c>
      <c r="B202" s="84">
        <f>MoM!B202</f>
        <v>0</v>
      </c>
      <c r="C202" s="84">
        <f>БИПЦ_НДС!E202</f>
        <v>1</v>
      </c>
      <c r="D202" s="84">
        <f t="shared" si="3"/>
        <v>0</v>
      </c>
      <c r="E202" s="84">
        <v>0</v>
      </c>
      <c r="F202" s="84">
        <v>1</v>
      </c>
      <c r="G202" s="84">
        <v>1</v>
      </c>
      <c r="H202" s="84">
        <v>0</v>
      </c>
      <c r="I202" s="84">
        <v>0</v>
      </c>
      <c r="J202" s="139" t="s">
        <v>201</v>
      </c>
      <c r="K202" s="139" t="s">
        <v>201</v>
      </c>
      <c r="L202" s="99" t="str">
        <f>MoM!J202</f>
        <v>Пена для бритья, 200 мл</v>
      </c>
      <c r="M202" s="84">
        <f>IF(MoM!N202=0,0,N202/MoM!N202*100)</f>
        <v>0</v>
      </c>
      <c r="N202" s="84">
        <f>IF(MoM!O202=0,0,O202/MoM!O202*100)</f>
        <v>0</v>
      </c>
      <c r="O202" s="84">
        <f>IF(MoM!P202=0,0,P202/MoM!P202*100)</f>
        <v>0</v>
      </c>
      <c r="P202" s="84">
        <f>IF(MoM!Q202=0,0,Q202/MoM!Q202*100)</f>
        <v>0</v>
      </c>
      <c r="Q202" s="84">
        <f>IF(MoM!R202=0,0,R202/MoM!R202*100)</f>
        <v>0</v>
      </c>
      <c r="R202" s="84">
        <f>IF(MoM!S202=0,0,S202/MoM!S202*100)</f>
        <v>0</v>
      </c>
      <c r="S202" s="84">
        <f>IF(MoM!T202=0,0,T202/MoM!T202*100)</f>
        <v>0</v>
      </c>
      <c r="T202" s="84">
        <f>IF(MoM!U202=0,0,U202/MoM!U202*100)</f>
        <v>0</v>
      </c>
      <c r="U202" s="84">
        <f>IF(MoM!V202=0,0,V202/MoM!V202*100)</f>
        <v>0</v>
      </c>
      <c r="V202" s="84">
        <f>IF(MoM!W202=0,0,W202/MoM!W202*100)</f>
        <v>0</v>
      </c>
      <c r="W202" s="84">
        <f>IF(MoM!X202=0,0,X202/MoM!X202*100)</f>
        <v>0</v>
      </c>
      <c r="X202" s="84">
        <f>IF(MoM!Y202=0,0,Y202/MoM!Y202*100)</f>
        <v>0</v>
      </c>
      <c r="Y202" s="84">
        <f>IF(MoM!Z202=0,0,Z202/MoM!Z202*100)</f>
        <v>0</v>
      </c>
      <c r="Z202" s="84">
        <f>IF(MoM!AA202=0,0,AA202/MoM!AA202*100)</f>
        <v>0</v>
      </c>
      <c r="AA202" s="84">
        <f>IF(MoM!AB202=0,0,AB202/MoM!AB202*100)</f>
        <v>0</v>
      </c>
      <c r="AB202" s="84">
        <f>IF(MoM!AC202=0,0,AC202/MoM!AC202*100)</f>
        <v>0</v>
      </c>
      <c r="AC202" s="84">
        <f>IF(MoM!AD202=0,0,AD202/MoM!AD202*100)</f>
        <v>0</v>
      </c>
      <c r="AD202" s="84">
        <f>IF(MoM!AE202=0,0,AE202/MoM!AE202*100)</f>
        <v>0</v>
      </c>
      <c r="AE202" s="84">
        <f>IF(MoM!AF202=0,0,AF202/MoM!AF202*100)</f>
        <v>0</v>
      </c>
      <c r="AF202" s="84">
        <f>IF(MoM!AG202=0,0,AG202/MoM!AG202*100)</f>
        <v>0</v>
      </c>
      <c r="AG202" s="84">
        <f>IF(MoM!AH202=0,0,AH202/MoM!AH202*100)</f>
        <v>0</v>
      </c>
      <c r="AH202" s="84">
        <f>IF(MoM!AI202=0,0,AI202/MoM!AI202*100)</f>
        <v>0</v>
      </c>
      <c r="AI202" s="84">
        <f>IF(MoM!AJ202=0,0,AJ202/MoM!AJ202*100)</f>
        <v>0</v>
      </c>
      <c r="AJ202" s="84">
        <f>IF(MoM!AK202=0,0,AK202/MoM!AK202*100)</f>
        <v>0</v>
      </c>
      <c r="AK202" s="84">
        <f>IF(MoM!AL202=0,0,AL202/MoM!AL202*100)</f>
        <v>0</v>
      </c>
      <c r="AL202" s="84">
        <f>IF(MoM!AM202=0,0,AM202/MoM!AM202*100)</f>
        <v>0</v>
      </c>
      <c r="AM202" s="84">
        <f>IF(MoM!AN202=0,0,AN202/MoM!AN202*100)</f>
        <v>0</v>
      </c>
      <c r="AN202" s="84">
        <f>IF(MoM!AO202=0,0,AO202/MoM!AO202*100)</f>
        <v>0</v>
      </c>
      <c r="AO202" s="84">
        <f>IF(MoM!AP202=0,0,AP202/MoM!AP202*100)</f>
        <v>0</v>
      </c>
      <c r="AP202" s="84">
        <f>IF(MoM!AQ202=0,0,AQ202/MoM!AQ202*100)</f>
        <v>0</v>
      </c>
      <c r="AQ202" s="84">
        <f>IF(MoM!AR202=0,0,AR202/MoM!AR202*100)</f>
        <v>0</v>
      </c>
      <c r="AR202" s="84">
        <f>IF(MoM!AS202=0,0,AS202/MoM!AS202*100)</f>
        <v>0</v>
      </c>
      <c r="AS202" s="84">
        <f>IF(MoM!AT202=0,0,AT202/MoM!AT202*100)</f>
        <v>0</v>
      </c>
      <c r="AT202" s="84">
        <f>IF(MoM!AU202=0,0,AU202/MoM!AU202*100)</f>
        <v>0</v>
      </c>
      <c r="AU202" s="84">
        <f>IF(MoM!AV202=0,0,AV202/MoM!AV202*100)</f>
        <v>0</v>
      </c>
      <c r="AV202" s="84">
        <f>IF(MoM!AW202=0,0,AW202/MoM!AW202*100)</f>
        <v>0</v>
      </c>
      <c r="AW202" s="84">
        <f>IF(MoM!AX202=0,0,AX202/MoM!AX202*100)</f>
        <v>0</v>
      </c>
      <c r="AX202" s="84">
        <f>IF(MoM!AY202=0,0,AY202/MoM!AY202*100)</f>
        <v>0</v>
      </c>
      <c r="AY202" s="84">
        <f>IF(MoM!AZ202=0,0,AZ202/MoM!AZ202*100)</f>
        <v>0</v>
      </c>
      <c r="AZ202" s="84">
        <f>IF(MoM!BA202=0,0,BA202/MoM!BA202*100)</f>
        <v>0</v>
      </c>
      <c r="BA202" s="84">
        <f>IF(MoM!BB202=0,0,BB202/MoM!BB202*100)</f>
        <v>0</v>
      </c>
      <c r="BB202" s="84">
        <f>IF(MoM!BC202=0,0,BC202/MoM!BC202*100)</f>
        <v>0</v>
      </c>
      <c r="BC202" s="84">
        <f>IF(MoM!BD202=0,0,BD202/MoM!BD202*100)</f>
        <v>0</v>
      </c>
      <c r="BD202" s="84">
        <f>IF(MoM!BE202=0,0,BE202/MoM!BE202*100)</f>
        <v>0</v>
      </c>
      <c r="BE202" s="137">
        <v>1</v>
      </c>
      <c r="BF202" s="84">
        <f>BE202*MoM!BF202/100</f>
        <v>0</v>
      </c>
      <c r="BG202" s="84">
        <f>BF202*MoM!BG202/100</f>
        <v>0</v>
      </c>
      <c r="BH202" s="84">
        <f>BG202*MoM!BH202/100</f>
        <v>0</v>
      </c>
      <c r="BI202" s="84">
        <f>BH202*MoM!BI202/100</f>
        <v>0</v>
      </c>
      <c r="BJ202" s="84">
        <f>BI202*MoM!BJ202/100</f>
        <v>0</v>
      </c>
      <c r="BK202" s="84">
        <f>BJ202*MoM!BK202/100</f>
        <v>0</v>
      </c>
      <c r="BL202" s="84">
        <f>BK202*MoM!BL202/100</f>
        <v>0</v>
      </c>
      <c r="BM202" s="84">
        <f>BL202*MoM!BM202/100</f>
        <v>0</v>
      </c>
      <c r="BN202" s="84">
        <f>BM202*MoM!BN202/100</f>
        <v>0</v>
      </c>
      <c r="BO202" s="84">
        <f>BN202*MoM!BO202/100</f>
        <v>0</v>
      </c>
      <c r="BP202" s="84">
        <f>BO202*MoM!BP202/100</f>
        <v>0</v>
      </c>
      <c r="BQ202" s="84">
        <f>BP202*MoM!BQ202/100</f>
        <v>0</v>
      </c>
      <c r="BR202" s="84">
        <f>BQ202*MoM!BR202/100</f>
        <v>0</v>
      </c>
      <c r="BS202" s="84">
        <f>BR202*MoM!BS202/100</f>
        <v>0</v>
      </c>
      <c r="BT202" s="84">
        <f>BS202*MoM!BT202/100</f>
        <v>0</v>
      </c>
    </row>
    <row r="203" spans="1:72" x14ac:dyDescent="0.45">
      <c r="A203" s="84">
        <f>Веса!A203</f>
        <v>1</v>
      </c>
      <c r="B203" s="84">
        <f>MoM!B203</f>
        <v>1</v>
      </c>
      <c r="C203" s="84">
        <f>БИПЦ_НДС!E203</f>
        <v>1</v>
      </c>
      <c r="D203" s="84">
        <f t="shared" si="3"/>
        <v>0</v>
      </c>
      <c r="E203" s="84">
        <v>0</v>
      </c>
      <c r="F203" s="84">
        <v>1</v>
      </c>
      <c r="G203" s="84">
        <v>1</v>
      </c>
      <c r="H203" s="84">
        <v>0</v>
      </c>
      <c r="I203" s="84">
        <v>0</v>
      </c>
      <c r="J203" s="139" t="s">
        <v>202</v>
      </c>
      <c r="K203" s="139" t="s">
        <v>202</v>
      </c>
      <c r="L203" s="99" t="str">
        <f>MoM!J203</f>
        <v>Бюстгальтер, шт.</v>
      </c>
      <c r="M203" s="84">
        <f>IF(MoM!N203=0,0,N203/MoM!N203*100)</f>
        <v>0.73746718144589474</v>
      </c>
      <c r="N203" s="84">
        <f>IF(MoM!O203=0,0,O203/MoM!O203*100)</f>
        <v>0.75524014051874078</v>
      </c>
      <c r="O203" s="84">
        <f>IF(MoM!P203=0,0,P203/MoM!P203*100)</f>
        <v>0.7717043755820493</v>
      </c>
      <c r="P203" s="84">
        <f>IF(MoM!Q203=0,0,Q203/MoM!Q203*100)</f>
        <v>0.78258540727775616</v>
      </c>
      <c r="Q203" s="84">
        <f>IF(MoM!R203=0,0,R203/MoM!R203*100)</f>
        <v>0.79471548109056145</v>
      </c>
      <c r="R203" s="84">
        <f>IF(MoM!S203=0,0,S203/MoM!S203*100)</f>
        <v>0.80313946519012147</v>
      </c>
      <c r="S203" s="84">
        <f>IF(MoM!T203=0,0,T203/MoM!T203*100)</f>
        <v>0.80900238328600937</v>
      </c>
      <c r="T203" s="84">
        <f>IF(MoM!U203=0,0,U203/MoM!U203*100)</f>
        <v>0.81919581331541313</v>
      </c>
      <c r="U203" s="84">
        <f>IF(MoM!V203=0,0,V203/MoM!V203*100)</f>
        <v>0.83131991135248118</v>
      </c>
      <c r="V203" s="84">
        <f>IF(MoM!W203=0,0,W203/MoM!W203*100)</f>
        <v>0.84254273015573966</v>
      </c>
      <c r="W203" s="84">
        <f>IF(MoM!X203=0,0,X203/MoM!X203*100)</f>
        <v>0.85147368309539051</v>
      </c>
      <c r="X203" s="84">
        <f>IF(MoM!Y203=0,0,Y203/MoM!Y203*100)</f>
        <v>0.8587112094017012</v>
      </c>
      <c r="Y203" s="84">
        <f>IF(MoM!Z203=0,0,Z203/MoM!Z203*100)</f>
        <v>0.86592438356067558</v>
      </c>
      <c r="Z203" s="84">
        <f>IF(MoM!AA203=0,0,AA203/MoM!AA203*100)</f>
        <v>0.87527636690313093</v>
      </c>
      <c r="AA203" s="84">
        <f>IF(MoM!AB203=0,0,AB203/MoM!AB203*100)</f>
        <v>0.88464182402899438</v>
      </c>
      <c r="AB203" s="84">
        <f>IF(MoM!AC203=0,0,AC203/MoM!AC203*100)</f>
        <v>0.89481520500532785</v>
      </c>
      <c r="AC203" s="84">
        <f>IF(MoM!AD203=0,0,AD203/MoM!AD203*100)</f>
        <v>0.90286854185037591</v>
      </c>
      <c r="AD203" s="84">
        <f>IF(MoM!AE203=0,0,AE203/MoM!AE203*100)</f>
        <v>0.90783431883055299</v>
      </c>
      <c r="AE203" s="84">
        <f>IF(MoM!AF203=0,0,AF203/MoM!AF203*100)</f>
        <v>0.91092095551457697</v>
      </c>
      <c r="AF203" s="84">
        <f>IF(MoM!AG203=0,0,AG203/MoM!AG203*100)</f>
        <v>0.91429136304998093</v>
      </c>
      <c r="AG203" s="84">
        <f>IF(MoM!AH203=0,0,AH203/MoM!AH203*100)</f>
        <v>0.91959425295567077</v>
      </c>
      <c r="AH203" s="84">
        <f>IF(MoM!AI203=0,0,AI203/MoM!AI203*100)</f>
        <v>0.92501985904810935</v>
      </c>
      <c r="AI203" s="84">
        <f>IF(MoM!AJ203=0,0,AJ203/MoM!AJ203*100)</f>
        <v>0.93047747621649335</v>
      </c>
      <c r="AJ203" s="84">
        <f>IF(MoM!AK203=0,0,AK203/MoM!AK203*100)</f>
        <v>0.93624643656903572</v>
      </c>
      <c r="AK203" s="84">
        <f>IF(MoM!AL203=0,0,AL203/MoM!AL203*100)</f>
        <v>0.94120854268285159</v>
      </c>
      <c r="AL203" s="84">
        <f>IF(MoM!AM203=0,0,AM203/MoM!AM203*100)</f>
        <v>0.94647931052187551</v>
      </c>
      <c r="AM203" s="84">
        <f>IF(MoM!AN203=0,0,AN203/MoM!AN203*100)</f>
        <v>0.95083311535027604</v>
      </c>
      <c r="AN203" s="84">
        <f>IF(MoM!AO203=0,0,AO203/MoM!AO203*100)</f>
        <v>0.95549219761549231</v>
      </c>
      <c r="AO203" s="84">
        <f>IF(MoM!AP203=0,0,AP203/MoM!AP203*100)</f>
        <v>0.95721208357120036</v>
      </c>
      <c r="AP203" s="84">
        <f>IF(MoM!AQ203=0,0,AQ203/MoM!AQ203*100)</f>
        <v>0.96247675003084188</v>
      </c>
      <c r="AQ203" s="84">
        <f>IF(MoM!AR203=0,0,AR203/MoM!AR203*100)</f>
        <v>0.9649791895809221</v>
      </c>
      <c r="AR203" s="84">
        <f>IF(MoM!AS203=0,0,AS203/MoM!AS203*100)</f>
        <v>0.96835661674445528</v>
      </c>
      <c r="AS203" s="84">
        <f>IF(MoM!AT203=0,0,AT203/MoM!AT203*100)</f>
        <v>0.97000282299292084</v>
      </c>
      <c r="AT203" s="84">
        <f>IF(MoM!AU203=0,0,AU203/MoM!AU203*100)</f>
        <v>0.97378583400259333</v>
      </c>
      <c r="AU203" s="84">
        <f>IF(MoM!AV203=0,0,AV203/MoM!AV203*100)</f>
        <v>0.97583078425399861</v>
      </c>
      <c r="AV203" s="84">
        <f>IF(MoM!AW203=0,0,AW203/MoM!AW203*100)</f>
        <v>0.97934377507731296</v>
      </c>
      <c r="AW203" s="84">
        <f>IF(MoM!AX203=0,0,AX203/MoM!AX203*100)</f>
        <v>0.98110659387245225</v>
      </c>
      <c r="AX203" s="84">
        <f>IF(MoM!AY203=0,0,AY203/MoM!AY203*100)</f>
        <v>0.98238203244448641</v>
      </c>
      <c r="AY203" s="84">
        <f>IF(MoM!AZ203=0,0,AZ203/MoM!AZ203*100)</f>
        <v>0.98542741674506429</v>
      </c>
      <c r="AZ203" s="84">
        <f>IF(MoM!BA203=0,0,BA203/MoM!BA203*100)</f>
        <v>0.98759535706190349</v>
      </c>
      <c r="BA203" s="84">
        <f>IF(MoM!BB203=0,0,BB203/MoM!BB203*100)</f>
        <v>0.98976806684743968</v>
      </c>
      <c r="BB203" s="84">
        <f>IF(MoM!BC203=0,0,BC203/MoM!BC203*100)</f>
        <v>0.99164862617444982</v>
      </c>
      <c r="BC203" s="84">
        <f>IF(MoM!BD203=0,0,BD203/MoM!BD203*100)</f>
        <v>0.99452440719035584</v>
      </c>
      <c r="BD203" s="84">
        <f>IF(MoM!BE203=0,0,BE203/MoM!BE203*100)</f>
        <v>0.9959167413604223</v>
      </c>
      <c r="BE203" s="137">
        <v>1</v>
      </c>
      <c r="BF203" s="84">
        <f>BE203*MoM!BF203/100</f>
        <v>1.0039</v>
      </c>
      <c r="BG203" s="84">
        <f>BF203*MoM!BG203/100</f>
        <v>1.0105257399999998</v>
      </c>
      <c r="BH203" s="84">
        <f>BG203*MoM!BH203/100</f>
        <v>1.0147699481079997</v>
      </c>
      <c r="BI203" s="84">
        <f>BH203*MoM!BI203/100</f>
        <v>1.0174083499730806</v>
      </c>
      <c r="BJ203" s="84">
        <f>BI203*MoM!BJ203/100</f>
        <v>1.0200536116830106</v>
      </c>
      <c r="BK203" s="84">
        <f>BJ203*MoM!BK203/100</f>
        <v>1.0238278100462379</v>
      </c>
      <c r="BL203" s="84">
        <f>BK203*MoM!BL203/100</f>
        <v>1.027923121286423</v>
      </c>
      <c r="BM203" s="84">
        <f>BL203*MoM!BM203/100</f>
        <v>1.0339878677020129</v>
      </c>
      <c r="BN203" s="84">
        <f>BM203*MoM!BN203/100</f>
        <v>1.0361592422241872</v>
      </c>
      <c r="BO203" s="84">
        <f>BN203*MoM!BO203/100</f>
        <v>1.0369881696179666</v>
      </c>
      <c r="BP203" s="84">
        <f>BO203*MoM!BP203/100</f>
        <v>1.0408250258455531</v>
      </c>
      <c r="BQ203" s="84">
        <f>BP203*MoM!BQ203/100</f>
        <v>1.0450924084515198</v>
      </c>
      <c r="BR203" s="84">
        <f>BQ203*MoM!BR203/100</f>
        <v>1.0476006302318035</v>
      </c>
      <c r="BS203" s="84">
        <f>BR203*MoM!BS203/100</f>
        <v>1.049067271114128</v>
      </c>
      <c r="BT203" s="84">
        <f>BS203*MoM!BT203/100</f>
        <v>1.0495918047496851</v>
      </c>
    </row>
    <row r="204" spans="1:72" ht="28.5" x14ac:dyDescent="0.45">
      <c r="A204" s="84">
        <f>Веса!A204</f>
        <v>1</v>
      </c>
      <c r="B204" s="84">
        <f>MoM!B204</f>
        <v>1</v>
      </c>
      <c r="C204" s="84">
        <f>БИПЦ_НДС!E204</f>
        <v>1</v>
      </c>
      <c r="D204" s="84">
        <f t="shared" si="3"/>
        <v>0</v>
      </c>
      <c r="E204" s="84">
        <v>0</v>
      </c>
      <c r="F204" s="84">
        <v>1</v>
      </c>
      <c r="G204" s="84">
        <v>1</v>
      </c>
      <c r="H204" s="84">
        <v>0</v>
      </c>
      <c r="I204" s="84">
        <v>0</v>
      </c>
      <c r="J204" s="139" t="s">
        <v>203</v>
      </c>
      <c r="K204" s="139" t="s">
        <v>203</v>
      </c>
      <c r="L204" s="99" t="str">
        <f>MoM!J204</f>
        <v>Сумка женская с верхом из искусственной кожи, шт.</v>
      </c>
      <c r="M204" s="84">
        <f>IF(MoM!N204=0,0,N204/MoM!N204*100)</f>
        <v>0.78523472643762704</v>
      </c>
      <c r="N204" s="84">
        <f>IF(MoM!O204=0,0,O204/MoM!O204*100)</f>
        <v>0.79630653608039759</v>
      </c>
      <c r="O204" s="84">
        <f>IF(MoM!P204=0,0,P204/MoM!P204*100)</f>
        <v>0.81056042307623677</v>
      </c>
      <c r="P204" s="84">
        <f>IF(MoM!Q204=0,0,Q204/MoM!Q204*100)</f>
        <v>0.82271882942238028</v>
      </c>
      <c r="Q204" s="84">
        <f>IF(MoM!R204=0,0,R204/MoM!R204*100)</f>
        <v>0.83349644608781359</v>
      </c>
      <c r="R204" s="84">
        <f>IF(MoM!S204=0,0,S204/MoM!S204*100)</f>
        <v>0.84091456445799517</v>
      </c>
      <c r="S204" s="84">
        <f>IF(MoM!T204=0,0,T204/MoM!T204*100)</f>
        <v>0.84343730815136919</v>
      </c>
      <c r="T204" s="84">
        <f>IF(MoM!U204=0,0,U204/MoM!U204*100)</f>
        <v>0.84706408857642013</v>
      </c>
      <c r="U204" s="84">
        <f>IF(MoM!V204=0,0,V204/MoM!V204*100)</f>
        <v>0.85799121531905598</v>
      </c>
      <c r="V204" s="84">
        <f>IF(MoM!W204=0,0,W204/MoM!W204*100)</f>
        <v>0.8667427257153103</v>
      </c>
      <c r="W204" s="84">
        <f>IF(MoM!X204=0,0,X204/MoM!X204*100)</f>
        <v>0.87558350151760633</v>
      </c>
      <c r="X204" s="84">
        <f>IF(MoM!Y204=0,0,Y204/MoM!Y204*100)</f>
        <v>0.8810121192270155</v>
      </c>
      <c r="Y204" s="84">
        <f>IF(MoM!Z204=0,0,Z204/MoM!Z204*100)</f>
        <v>0.88576958467084155</v>
      </c>
      <c r="Z204" s="84">
        <f>IF(MoM!AA204=0,0,AA204/MoM!AA204*100)</f>
        <v>0.89241285655587288</v>
      </c>
      <c r="AA204" s="84">
        <f>IF(MoM!AB204=0,0,AB204/MoM!AB204*100)</f>
        <v>0.90231863926364309</v>
      </c>
      <c r="AB204" s="84">
        <f>IF(MoM!AC204=0,0,AC204/MoM!AC204*100)</f>
        <v>0.91233437615946955</v>
      </c>
      <c r="AC204" s="84">
        <f>IF(MoM!AD204=0,0,AD204/MoM!AD204*100)</f>
        <v>0.91945058429351356</v>
      </c>
      <c r="AD204" s="84">
        <f>IF(MoM!AE204=0,0,AE204/MoM!AE204*100)</f>
        <v>0.9257947933251387</v>
      </c>
      <c r="AE204" s="84">
        <f>IF(MoM!AF204=0,0,AF204/MoM!AF204*100)</f>
        <v>0.92996086989510174</v>
      </c>
      <c r="AF204" s="84">
        <f>IF(MoM!AG204=0,0,AG204/MoM!AG204*100)</f>
        <v>0.93479666641855619</v>
      </c>
      <c r="AG204" s="84">
        <f>IF(MoM!AH204=0,0,AH204/MoM!AH204*100)</f>
        <v>0.94386419408281608</v>
      </c>
      <c r="AH204" s="84">
        <f>IF(MoM!AI204=0,0,AI204/MoM!AI204*100)</f>
        <v>0.95094317553843721</v>
      </c>
      <c r="AI204" s="84">
        <f>IF(MoM!AJ204=0,0,AJ204/MoM!AJ204*100)</f>
        <v>0.95626845732145249</v>
      </c>
      <c r="AJ204" s="84">
        <f>IF(MoM!AK204=0,0,AK204/MoM!AK204*100)</f>
        <v>0.95856350161902393</v>
      </c>
      <c r="AK204" s="84">
        <f>IF(MoM!AL204=0,0,AL204/MoM!AL204*100)</f>
        <v>0.96076819767274768</v>
      </c>
      <c r="AL204" s="84">
        <f>IF(MoM!AM204=0,0,AM204/MoM!AM204*100)</f>
        <v>0.96461127046343875</v>
      </c>
      <c r="AM204" s="84">
        <f>IF(MoM!AN204=0,0,AN204/MoM!AN204*100)</f>
        <v>0.97252108288123884</v>
      </c>
      <c r="AN204" s="84">
        <f>IF(MoM!AO204=0,0,AO204/MoM!AO204*100)</f>
        <v>0.97368810818069629</v>
      </c>
      <c r="AO204" s="84">
        <f>IF(MoM!AP204=0,0,AP204/MoM!AP204*100)</f>
        <v>0.9761223284511481</v>
      </c>
      <c r="AP204" s="84">
        <f>IF(MoM!AQ204=0,0,AQ204/MoM!AQ204*100)</f>
        <v>0.97719606301244433</v>
      </c>
      <c r="AQ204" s="84">
        <f>IF(MoM!AR204=0,0,AR204/MoM!AR204*100)</f>
        <v>0.97856413750066173</v>
      </c>
      <c r="AR204" s="84">
        <f>IF(MoM!AS204=0,0,AS204/MoM!AS204*100)</f>
        <v>0.9800319837069128</v>
      </c>
      <c r="AS204" s="84">
        <f>IF(MoM!AT204=0,0,AT204/MoM!AT204*100)</f>
        <v>0.98287407645966285</v>
      </c>
      <c r="AT204" s="84">
        <f>IF(MoM!AU204=0,0,AU204/MoM!AU204*100)</f>
        <v>0.98582269868904182</v>
      </c>
      <c r="AU204" s="84">
        <f>IF(MoM!AV204=0,0,AV204/MoM!AV204*100)</f>
        <v>0.98838583770563326</v>
      </c>
      <c r="AV204" s="84">
        <f>IF(MoM!AW204=0,0,AW204/MoM!AW204*100)</f>
        <v>0.99056028654858563</v>
      </c>
      <c r="AW204" s="84">
        <f>IF(MoM!AX204=0,0,AX204/MoM!AX204*100)</f>
        <v>0.99194707094975365</v>
      </c>
      <c r="AX204" s="84">
        <f>IF(MoM!AY204=0,0,AY204/MoM!AY204*100)</f>
        <v>0.99244304448522846</v>
      </c>
      <c r="AY204" s="84">
        <f>IF(MoM!AZ204=0,0,AZ204/MoM!AZ204*100)</f>
        <v>0.99234380018077983</v>
      </c>
      <c r="AZ204" s="84">
        <f>IF(MoM!BA204=0,0,BA204/MoM!BA204*100)</f>
        <v>0.99383231588105103</v>
      </c>
      <c r="BA204" s="84">
        <f>IF(MoM!BB204=0,0,BB204/MoM!BB204*100)</f>
        <v>0.99591936374440126</v>
      </c>
      <c r="BB204" s="84">
        <f>IF(MoM!BC204=0,0,BC204/MoM!BC204*100)</f>
        <v>0.99651691536264786</v>
      </c>
      <c r="BC204" s="84">
        <f>IF(MoM!BD204=0,0,BD204/MoM!BD204*100)</f>
        <v>0.99532109506421262</v>
      </c>
      <c r="BD204" s="84">
        <f>IF(MoM!BE204=0,0,BE204/MoM!BE204*100)</f>
        <v>0.99552015928322546</v>
      </c>
      <c r="BE204" s="137">
        <v>1</v>
      </c>
      <c r="BF204" s="84">
        <f>BE204*MoM!BF204/100</f>
        <v>1.0009000000000001</v>
      </c>
      <c r="BG204" s="84">
        <f>BF204*MoM!BG204/100</f>
        <v>1.0036024300000002</v>
      </c>
      <c r="BH204" s="84">
        <f>BG204*MoM!BH204/100</f>
        <v>1.0028999082990002</v>
      </c>
      <c r="BI204" s="84">
        <f>BH204*MoM!BI204/100</f>
        <v>1.0063097679872168</v>
      </c>
      <c r="BJ204" s="84">
        <f>BI204*MoM!BJ204/100</f>
        <v>1.0064103989640156</v>
      </c>
      <c r="BK204" s="84">
        <f>BJ204*MoM!BK204/100</f>
        <v>1.0091277070412183</v>
      </c>
      <c r="BL204" s="84">
        <f>BK204*MoM!BL204/100</f>
        <v>1.0101368347482595</v>
      </c>
      <c r="BM204" s="84">
        <f>BL204*MoM!BM204/100</f>
        <v>1.0120560947342812</v>
      </c>
      <c r="BN204" s="84">
        <f>BM204*MoM!BN204/100</f>
        <v>1.0116512722963875</v>
      </c>
      <c r="BO204" s="84">
        <f>BN204*MoM!BO204/100</f>
        <v>1.0156978773855732</v>
      </c>
      <c r="BP204" s="84">
        <f>BO204*MoM!BP204/100</f>
        <v>1.0169167148384359</v>
      </c>
      <c r="BQ204" s="84">
        <f>BP204*MoM!BQ204/100</f>
        <v>1.0188488565966289</v>
      </c>
      <c r="BR204" s="84">
        <f>BQ204*MoM!BR204/100</f>
        <v>1.0196639356819062</v>
      </c>
      <c r="BS204" s="84">
        <f>BR204*MoM!BS204/100</f>
        <v>1.020683599617588</v>
      </c>
      <c r="BT204" s="84">
        <f>BS204*MoM!BT204/100</f>
        <v>1.0201732578177793</v>
      </c>
    </row>
    <row r="205" spans="1:72" x14ac:dyDescent="0.45">
      <c r="A205" s="84">
        <f>Веса!A205</f>
        <v>0</v>
      </c>
      <c r="B205" s="84">
        <f>MoM!B205</f>
        <v>0</v>
      </c>
      <c r="C205" s="84">
        <f>БИПЦ_НДС!E205</f>
        <v>1</v>
      </c>
      <c r="D205" s="84">
        <f t="shared" si="3"/>
        <v>0</v>
      </c>
      <c r="E205" s="84">
        <v>0</v>
      </c>
      <c r="F205" s="84">
        <v>1</v>
      </c>
      <c r="G205" s="84">
        <v>1</v>
      </c>
      <c r="H205" s="84">
        <v>0</v>
      </c>
      <c r="I205" s="84">
        <v>0</v>
      </c>
      <c r="J205" s="139" t="s">
        <v>204</v>
      </c>
      <c r="K205" s="139" t="s">
        <v>204</v>
      </c>
      <c r="L205" s="99" t="str">
        <f>MoM!J205</f>
        <v>Рюкзак для взрослых, шт.</v>
      </c>
      <c r="M205" s="84">
        <f>IF(MoM!N205=0,0,N205/MoM!N205*100)</f>
        <v>0</v>
      </c>
      <c r="N205" s="84">
        <f>IF(MoM!O205=0,0,O205/MoM!O205*100)</f>
        <v>0</v>
      </c>
      <c r="O205" s="84">
        <f>IF(MoM!P205=0,0,P205/MoM!P205*100)</f>
        <v>0</v>
      </c>
      <c r="P205" s="84">
        <f>IF(MoM!Q205=0,0,Q205/MoM!Q205*100)</f>
        <v>0</v>
      </c>
      <c r="Q205" s="84">
        <f>IF(MoM!R205=0,0,R205/MoM!R205*100)</f>
        <v>0</v>
      </c>
      <c r="R205" s="84">
        <f>IF(MoM!S205=0,0,S205/MoM!S205*100)</f>
        <v>0</v>
      </c>
      <c r="S205" s="84">
        <f>IF(MoM!T205=0,0,T205/MoM!T205*100)</f>
        <v>0</v>
      </c>
      <c r="T205" s="84">
        <f>IF(MoM!U205=0,0,U205/MoM!U205*100)</f>
        <v>0</v>
      </c>
      <c r="U205" s="84">
        <f>IF(MoM!V205=0,0,V205/MoM!V205*100)</f>
        <v>0</v>
      </c>
      <c r="V205" s="84">
        <f>IF(MoM!W205=0,0,W205/MoM!W205*100)</f>
        <v>0</v>
      </c>
      <c r="W205" s="84">
        <f>IF(MoM!X205=0,0,X205/MoM!X205*100)</f>
        <v>0</v>
      </c>
      <c r="X205" s="84">
        <f>IF(MoM!Y205=0,0,Y205/MoM!Y205*100)</f>
        <v>0</v>
      </c>
      <c r="Y205" s="84">
        <f>IF(MoM!Z205=0,0,Z205/MoM!Z205*100)</f>
        <v>0</v>
      </c>
      <c r="Z205" s="84">
        <f>IF(MoM!AA205=0,0,AA205/MoM!AA205*100)</f>
        <v>0</v>
      </c>
      <c r="AA205" s="84">
        <f>IF(MoM!AB205=0,0,AB205/MoM!AB205*100)</f>
        <v>0</v>
      </c>
      <c r="AB205" s="84">
        <f>IF(MoM!AC205=0,0,AC205/MoM!AC205*100)</f>
        <v>0</v>
      </c>
      <c r="AC205" s="84">
        <f>IF(MoM!AD205=0,0,AD205/MoM!AD205*100)</f>
        <v>0</v>
      </c>
      <c r="AD205" s="84">
        <f>IF(MoM!AE205=0,0,AE205/MoM!AE205*100)</f>
        <v>0</v>
      </c>
      <c r="AE205" s="84">
        <f>IF(MoM!AF205=0,0,AF205/MoM!AF205*100)</f>
        <v>0</v>
      </c>
      <c r="AF205" s="84">
        <f>IF(MoM!AG205=0,0,AG205/MoM!AG205*100)</f>
        <v>0</v>
      </c>
      <c r="AG205" s="84">
        <f>IF(MoM!AH205=0,0,AH205/MoM!AH205*100)</f>
        <v>0</v>
      </c>
      <c r="AH205" s="84">
        <f>IF(MoM!AI205=0,0,AI205/MoM!AI205*100)</f>
        <v>0</v>
      </c>
      <c r="AI205" s="84">
        <f>IF(MoM!AJ205=0,0,AJ205/MoM!AJ205*100)</f>
        <v>0</v>
      </c>
      <c r="AJ205" s="84">
        <f>IF(MoM!AK205=0,0,AK205/MoM!AK205*100)</f>
        <v>0</v>
      </c>
      <c r="AK205" s="84">
        <f>IF(MoM!AL205=0,0,AL205/MoM!AL205*100)</f>
        <v>0</v>
      </c>
      <c r="AL205" s="84">
        <f>IF(MoM!AM205=0,0,AM205/MoM!AM205*100)</f>
        <v>0</v>
      </c>
      <c r="AM205" s="84">
        <f>IF(MoM!AN205=0,0,AN205/MoM!AN205*100)</f>
        <v>0</v>
      </c>
      <c r="AN205" s="84">
        <f>IF(MoM!AO205=0,0,AO205/MoM!AO205*100)</f>
        <v>0</v>
      </c>
      <c r="AO205" s="84">
        <f>IF(MoM!AP205=0,0,AP205/MoM!AP205*100)</f>
        <v>0</v>
      </c>
      <c r="AP205" s="84">
        <f>IF(MoM!AQ205=0,0,AQ205/MoM!AQ205*100)</f>
        <v>0</v>
      </c>
      <c r="AQ205" s="84">
        <f>IF(MoM!AR205=0,0,AR205/MoM!AR205*100)</f>
        <v>0</v>
      </c>
      <c r="AR205" s="84">
        <f>IF(MoM!AS205=0,0,AS205/MoM!AS205*100)</f>
        <v>0</v>
      </c>
      <c r="AS205" s="84">
        <f>IF(MoM!AT205=0,0,AT205/MoM!AT205*100)</f>
        <v>0</v>
      </c>
      <c r="AT205" s="84">
        <f>IF(MoM!AU205=0,0,AU205/MoM!AU205*100)</f>
        <v>0</v>
      </c>
      <c r="AU205" s="84">
        <f>IF(MoM!AV205=0,0,AV205/MoM!AV205*100)</f>
        <v>0</v>
      </c>
      <c r="AV205" s="84">
        <f>IF(MoM!AW205=0,0,AW205/MoM!AW205*100)</f>
        <v>0</v>
      </c>
      <c r="AW205" s="84">
        <f>IF(MoM!AX205=0,0,AX205/MoM!AX205*100)</f>
        <v>0</v>
      </c>
      <c r="AX205" s="84">
        <f>IF(MoM!AY205=0,0,AY205/MoM!AY205*100)</f>
        <v>0</v>
      </c>
      <c r="AY205" s="84">
        <f>IF(MoM!AZ205=0,0,AZ205/MoM!AZ205*100)</f>
        <v>0</v>
      </c>
      <c r="AZ205" s="84">
        <f>IF(MoM!BA205=0,0,BA205/MoM!BA205*100)</f>
        <v>0</v>
      </c>
      <c r="BA205" s="84">
        <f>IF(MoM!BB205=0,0,BB205/MoM!BB205*100)</f>
        <v>0</v>
      </c>
      <c r="BB205" s="84">
        <f>IF(MoM!BC205=0,0,BC205/MoM!BC205*100)</f>
        <v>0</v>
      </c>
      <c r="BC205" s="84">
        <f>IF(MoM!BD205=0,0,BD205/MoM!BD205*100)</f>
        <v>0</v>
      </c>
      <c r="BD205" s="84">
        <f>IF(MoM!BE205=0,0,BE205/MoM!BE205*100)</f>
        <v>0</v>
      </c>
      <c r="BE205" s="137">
        <v>1</v>
      </c>
      <c r="BF205" s="84">
        <f>BE205*MoM!BF205/100</f>
        <v>0</v>
      </c>
      <c r="BG205" s="84">
        <f>BF205*MoM!BG205/100</f>
        <v>0</v>
      </c>
      <c r="BH205" s="84">
        <f>BG205*MoM!BH205/100</f>
        <v>0</v>
      </c>
      <c r="BI205" s="84">
        <f>BH205*MoM!BI205/100</f>
        <v>0</v>
      </c>
      <c r="BJ205" s="84">
        <f>BI205*MoM!BJ205/100</f>
        <v>0</v>
      </c>
      <c r="BK205" s="84">
        <f>BJ205*MoM!BK205/100</f>
        <v>0</v>
      </c>
      <c r="BL205" s="84">
        <f>BK205*MoM!BL205/100</f>
        <v>0</v>
      </c>
      <c r="BM205" s="84">
        <f>BL205*MoM!BM205/100</f>
        <v>0</v>
      </c>
      <c r="BN205" s="84">
        <f>BM205*MoM!BN205/100</f>
        <v>0</v>
      </c>
      <c r="BO205" s="84">
        <f>BN205*MoM!BO205/100</f>
        <v>0</v>
      </c>
      <c r="BP205" s="84">
        <f>BO205*MoM!BP205/100</f>
        <v>0</v>
      </c>
      <c r="BQ205" s="84">
        <f>BP205*MoM!BQ205/100</f>
        <v>0</v>
      </c>
      <c r="BR205" s="84">
        <f>BQ205*MoM!BR205/100</f>
        <v>0</v>
      </c>
      <c r="BS205" s="84">
        <f>BR205*MoM!BS205/100</f>
        <v>0</v>
      </c>
      <c r="BT205" s="84">
        <f>BS205*MoM!BT205/100</f>
        <v>0</v>
      </c>
    </row>
    <row r="206" spans="1:72" ht="28.5" x14ac:dyDescent="0.45">
      <c r="A206" s="84">
        <f>Веса!A206</f>
        <v>1</v>
      </c>
      <c r="B206" s="84">
        <f>MoM!B206</f>
        <v>0</v>
      </c>
      <c r="C206" s="84">
        <f>БИПЦ_НДС!E206</f>
        <v>0</v>
      </c>
      <c r="D206" s="84">
        <f t="shared" si="3"/>
        <v>1</v>
      </c>
      <c r="E206" s="84">
        <v>0</v>
      </c>
      <c r="F206" s="84">
        <v>1</v>
      </c>
      <c r="G206" s="84">
        <v>1</v>
      </c>
      <c r="H206" s="84">
        <v>0</v>
      </c>
      <c r="I206" s="84">
        <v>0</v>
      </c>
      <c r="J206" s="139" t="s">
        <v>205</v>
      </c>
      <c r="K206" s="139" t="s">
        <v>205</v>
      </c>
      <c r="L206" s="99" t="str">
        <f>MoM!J206</f>
        <v>Ранец, рюкзак для школьников, шт.</v>
      </c>
      <c r="M206" s="84">
        <f>IF(MoM!N206=0,0,N206/MoM!N206*100)</f>
        <v>0.7239313588283951</v>
      </c>
      <c r="N206" s="84">
        <f>IF(MoM!O206=0,0,O206/MoM!O206*100)</f>
        <v>0.7318222106396246</v>
      </c>
      <c r="O206" s="84">
        <f>IF(MoM!P206=0,0,P206/MoM!P206*100)</f>
        <v>0.73796951720899751</v>
      </c>
      <c r="P206" s="84">
        <f>IF(MoM!Q206=0,0,Q206/MoM!Q206*100)</f>
        <v>0.7492604508222952</v>
      </c>
      <c r="Q206" s="84">
        <f>IF(MoM!R206=0,0,R206/MoM!R206*100)</f>
        <v>0.75607872092477801</v>
      </c>
      <c r="R206" s="84">
        <f>IF(MoM!S206=0,0,S206/MoM!S206*100)</f>
        <v>0.7653028813200603</v>
      </c>
      <c r="S206" s="84">
        <f>IF(MoM!T206=0,0,T206/MoM!T206*100)</f>
        <v>0.78298137787855371</v>
      </c>
      <c r="T206" s="84">
        <f>IF(MoM!U206=0,0,U206/MoM!U206*100)</f>
        <v>0.82369640952823853</v>
      </c>
      <c r="U206" s="84">
        <f>IF(MoM!V206=0,0,V206/MoM!V206*100)</f>
        <v>0.83275707003304911</v>
      </c>
      <c r="V206" s="84">
        <f>IF(MoM!W206=0,0,W206/MoM!W206*100)</f>
        <v>0.83866964523028364</v>
      </c>
      <c r="W206" s="84">
        <f>IF(MoM!X206=0,0,X206/MoM!X206*100)</f>
        <v>0.83917284701742179</v>
      </c>
      <c r="X206" s="84">
        <f>IF(MoM!Y206=0,0,Y206/MoM!Y206*100)</f>
        <v>0.84076727542675489</v>
      </c>
      <c r="Y206" s="84">
        <f>IF(MoM!Z206=0,0,Z206/MoM!Z206*100)</f>
        <v>0.84463480489371801</v>
      </c>
      <c r="Z206" s="84">
        <f>IF(MoM!AA206=0,0,AA206/MoM!AA206*100)</f>
        <v>0.84598622058154793</v>
      </c>
      <c r="AA206" s="84">
        <f>IF(MoM!AB206=0,0,AB206/MoM!AB206*100)</f>
        <v>0.85021615168445563</v>
      </c>
      <c r="AB206" s="84">
        <f>IF(MoM!AC206=0,0,AC206/MoM!AC206*100)</f>
        <v>0.8551474053642254</v>
      </c>
      <c r="AC206" s="84">
        <f>IF(MoM!AD206=0,0,AD206/MoM!AD206*100)</f>
        <v>0.85882453920729152</v>
      </c>
      <c r="AD206" s="84">
        <f>IF(MoM!AE206=0,0,AE206/MoM!AE206*100)</f>
        <v>0.86595278288271205</v>
      </c>
      <c r="AE206" s="84">
        <f>IF(MoM!AF206=0,0,AF206/MoM!AF206*100)</f>
        <v>0.8798946226871236</v>
      </c>
      <c r="AF206" s="84">
        <f>IF(MoM!AG206=0,0,AG206/MoM!AG206*100)</f>
        <v>0.91033897663209806</v>
      </c>
      <c r="AG206" s="84">
        <f>IF(MoM!AH206=0,0,AH206/MoM!AH206*100)</f>
        <v>0.91916926470542948</v>
      </c>
      <c r="AH206" s="84">
        <f>IF(MoM!AI206=0,0,AI206/MoM!AI206*100)</f>
        <v>0.92385702795542723</v>
      </c>
      <c r="AI206" s="84">
        <f>IF(MoM!AJ206=0,0,AJ206/MoM!AJ206*100)</f>
        <v>0.92755245606724901</v>
      </c>
      <c r="AJ206" s="84">
        <f>IF(MoM!AK206=0,0,AK206/MoM!AK206*100)</f>
        <v>0.93005684769863051</v>
      </c>
      <c r="AK206" s="84">
        <f>IF(MoM!AL206=0,0,AL206/MoM!AL206*100)</f>
        <v>0.9318239557092578</v>
      </c>
      <c r="AL206" s="84">
        <f>IF(MoM!AM206=0,0,AM206/MoM!AM206*100)</f>
        <v>0.93564443392766572</v>
      </c>
      <c r="AM206" s="84">
        <f>IF(MoM!AN206=0,0,AN206/MoM!AN206*100)</f>
        <v>0.93910631833319813</v>
      </c>
      <c r="AN206" s="84">
        <f>IF(MoM!AO206=0,0,AO206/MoM!AO206*100)</f>
        <v>0.94201754792003112</v>
      </c>
      <c r="AO206" s="84">
        <f>IF(MoM!AP206=0,0,AP206/MoM!AP206*100)</f>
        <v>0.94390158301587124</v>
      </c>
      <c r="AP206" s="84">
        <f>IF(MoM!AQ206=0,0,AQ206/MoM!AQ206*100)</f>
        <v>0.94796035982283966</v>
      </c>
      <c r="AQ206" s="84">
        <f>IF(MoM!AR206=0,0,AR206/MoM!AR206*100)</f>
        <v>0.95762955549303264</v>
      </c>
      <c r="AR206" s="84">
        <f>IF(MoM!AS206=0,0,AS206/MoM!AS206*100)</f>
        <v>0.97362196906976628</v>
      </c>
      <c r="AS206" s="84">
        <f>IF(MoM!AT206=0,0,AT206/MoM!AT206*100)</f>
        <v>0.98111885823160339</v>
      </c>
      <c r="AT206" s="84">
        <f>IF(MoM!AU206=0,0,AU206/MoM!AU206*100)</f>
        <v>0.98278676029059708</v>
      </c>
      <c r="AU206" s="84">
        <f>IF(MoM!AV206=0,0,AV206/MoM!AV206*100)</f>
        <v>0.98347471102280037</v>
      </c>
      <c r="AV206" s="84">
        <f>IF(MoM!AW206=0,0,AW206/MoM!AW206*100)</f>
        <v>0.98544166044484593</v>
      </c>
      <c r="AW206" s="84">
        <f>IF(MoM!AX206=0,0,AX206/MoM!AX206*100)</f>
        <v>0.98642710210529083</v>
      </c>
      <c r="AX206" s="84">
        <f>IF(MoM!AY206=0,0,AY206/MoM!AY206*100)</f>
        <v>0.9868216729461331</v>
      </c>
      <c r="AY206" s="84">
        <f>IF(MoM!AZ206=0,0,AZ206/MoM!AZ206*100)</f>
        <v>0.98622957994236538</v>
      </c>
      <c r="AZ206" s="84">
        <f>IF(MoM!BA206=0,0,BA206/MoM!BA206*100)</f>
        <v>0.98405987486649227</v>
      </c>
      <c r="BA206" s="84">
        <f>IF(MoM!BB206=0,0,BB206/MoM!BB206*100)</f>
        <v>0.98563437066627868</v>
      </c>
      <c r="BB206" s="84">
        <f>IF(MoM!BC206=0,0,BC206/MoM!BC206*100)</f>
        <v>0.98691569534814483</v>
      </c>
      <c r="BC206" s="84">
        <f>IF(MoM!BD206=0,0,BD206/MoM!BD206*100)</f>
        <v>0.99175158225535065</v>
      </c>
      <c r="BD206" s="84">
        <f>IF(MoM!BE206=0,0,BE206/MoM!BE206*100)</f>
        <v>0.9963136395337252</v>
      </c>
      <c r="BE206" s="137">
        <v>1</v>
      </c>
      <c r="BF206" s="84">
        <f>BE206*MoM!BF206/100</f>
        <v>0.99950000000000006</v>
      </c>
      <c r="BG206" s="84">
        <f>BF206*MoM!BG206/100</f>
        <v>0.99860044999999997</v>
      </c>
      <c r="BH206" s="84">
        <f>BG206*MoM!BH206/100</f>
        <v>1.0000983506750001</v>
      </c>
      <c r="BI206" s="84">
        <f>BH206*MoM!BI206/100</f>
        <v>1.0073990686349277</v>
      </c>
      <c r="BJ206" s="84">
        <f>BI206*MoM!BJ206/100</f>
        <v>1.0100183062133785</v>
      </c>
      <c r="BK206" s="84">
        <f>BJ206*MoM!BK206/100</f>
        <v>1.0107253190277279</v>
      </c>
      <c r="BL206" s="84">
        <f>BK206*MoM!BL206/100</f>
        <v>1.014667147771936</v>
      </c>
      <c r="BM206" s="84">
        <f>BL206*MoM!BM206/100</f>
        <v>1.0161891484935941</v>
      </c>
      <c r="BN206" s="84">
        <f>BM206*MoM!BN206/100</f>
        <v>1.0197458105133217</v>
      </c>
      <c r="BO206" s="84">
        <f>BN206*MoM!BO206/100</f>
        <v>1.0242326920795803</v>
      </c>
      <c r="BP206" s="84">
        <f>BO206*MoM!BP206/100</f>
        <v>1.0338604793851283</v>
      </c>
      <c r="BQ206" s="84">
        <f>BP206*MoM!BQ206/100</f>
        <v>1.0365485166315296</v>
      </c>
      <c r="BR206" s="84">
        <f>BQ206*MoM!BR206/100</f>
        <v>1.0366521714831927</v>
      </c>
      <c r="BS206" s="84">
        <f>BR206*MoM!BS206/100</f>
        <v>1.0366521714831927</v>
      </c>
      <c r="BT206" s="84">
        <f>BS206*MoM!BT206/100</f>
        <v>1.0354081888774127</v>
      </c>
    </row>
    <row r="207" spans="1:72" x14ac:dyDescent="0.45">
      <c r="A207" s="84">
        <f>Веса!A207</f>
        <v>0</v>
      </c>
      <c r="B207" s="84">
        <f>MoM!B207</f>
        <v>0</v>
      </c>
      <c r="C207" s="84">
        <f>БИПЦ_НДС!E207</f>
        <v>1</v>
      </c>
      <c r="D207" s="84">
        <f t="shared" si="3"/>
        <v>0</v>
      </c>
      <c r="E207" s="84">
        <v>0</v>
      </c>
      <c r="F207" s="84">
        <v>1</v>
      </c>
      <c r="G207" s="84">
        <v>1</v>
      </c>
      <c r="H207" s="84">
        <v>0</v>
      </c>
      <c r="I207" s="84">
        <v>0</v>
      </c>
      <c r="J207" s="139" t="s">
        <v>206</v>
      </c>
      <c r="K207" s="139" t="s">
        <v>206</v>
      </c>
      <c r="L207" s="99" t="str">
        <f>MoM!J207</f>
        <v>Чемодан, шт.</v>
      </c>
      <c r="M207" s="84">
        <f>IF(MoM!N207=0,0,N207/MoM!N207*100)</f>
        <v>0</v>
      </c>
      <c r="N207" s="84">
        <f>IF(MoM!O207=0,0,O207/MoM!O207*100)</f>
        <v>0</v>
      </c>
      <c r="O207" s="84">
        <f>IF(MoM!P207=0,0,P207/MoM!P207*100)</f>
        <v>0</v>
      </c>
      <c r="P207" s="84">
        <f>IF(MoM!Q207=0,0,Q207/MoM!Q207*100)</f>
        <v>0</v>
      </c>
      <c r="Q207" s="84">
        <f>IF(MoM!R207=0,0,R207/MoM!R207*100)</f>
        <v>0</v>
      </c>
      <c r="R207" s="84">
        <f>IF(MoM!S207=0,0,S207/MoM!S207*100)</f>
        <v>0</v>
      </c>
      <c r="S207" s="84">
        <f>IF(MoM!T207=0,0,T207/MoM!T207*100)</f>
        <v>0</v>
      </c>
      <c r="T207" s="84">
        <f>IF(MoM!U207=0,0,U207/MoM!U207*100)</f>
        <v>0</v>
      </c>
      <c r="U207" s="84">
        <f>IF(MoM!V207=0,0,V207/MoM!V207*100)</f>
        <v>0</v>
      </c>
      <c r="V207" s="84">
        <f>IF(MoM!W207=0,0,W207/MoM!W207*100)</f>
        <v>0</v>
      </c>
      <c r="W207" s="84">
        <f>IF(MoM!X207=0,0,X207/MoM!X207*100)</f>
        <v>0</v>
      </c>
      <c r="X207" s="84">
        <f>IF(MoM!Y207=0,0,Y207/MoM!Y207*100)</f>
        <v>0</v>
      </c>
      <c r="Y207" s="84">
        <f>IF(MoM!Z207=0,0,Z207/MoM!Z207*100)</f>
        <v>0</v>
      </c>
      <c r="Z207" s="84">
        <f>IF(MoM!AA207=0,0,AA207/MoM!AA207*100)</f>
        <v>0</v>
      </c>
      <c r="AA207" s="84">
        <f>IF(MoM!AB207=0,0,AB207/MoM!AB207*100)</f>
        <v>0</v>
      </c>
      <c r="AB207" s="84">
        <f>IF(MoM!AC207=0,0,AC207/MoM!AC207*100)</f>
        <v>0</v>
      </c>
      <c r="AC207" s="84">
        <f>IF(MoM!AD207=0,0,AD207/MoM!AD207*100)</f>
        <v>0</v>
      </c>
      <c r="AD207" s="84">
        <f>IF(MoM!AE207=0,0,AE207/MoM!AE207*100)</f>
        <v>0</v>
      </c>
      <c r="AE207" s="84">
        <f>IF(MoM!AF207=0,0,AF207/MoM!AF207*100)</f>
        <v>0</v>
      </c>
      <c r="AF207" s="84">
        <f>IF(MoM!AG207=0,0,AG207/MoM!AG207*100)</f>
        <v>0</v>
      </c>
      <c r="AG207" s="84">
        <f>IF(MoM!AH207=0,0,AH207/MoM!AH207*100)</f>
        <v>0</v>
      </c>
      <c r="AH207" s="84">
        <f>IF(MoM!AI207=0,0,AI207/MoM!AI207*100)</f>
        <v>0</v>
      </c>
      <c r="AI207" s="84">
        <f>IF(MoM!AJ207=0,0,AJ207/MoM!AJ207*100)</f>
        <v>0</v>
      </c>
      <c r="AJ207" s="84">
        <f>IF(MoM!AK207=0,0,AK207/MoM!AK207*100)</f>
        <v>0</v>
      </c>
      <c r="AK207" s="84">
        <f>IF(MoM!AL207=0,0,AL207/MoM!AL207*100)</f>
        <v>0</v>
      </c>
      <c r="AL207" s="84">
        <f>IF(MoM!AM207=0,0,AM207/MoM!AM207*100)</f>
        <v>0</v>
      </c>
      <c r="AM207" s="84">
        <f>IF(MoM!AN207=0,0,AN207/MoM!AN207*100)</f>
        <v>0</v>
      </c>
      <c r="AN207" s="84">
        <f>IF(MoM!AO207=0,0,AO207/MoM!AO207*100)</f>
        <v>0</v>
      </c>
      <c r="AO207" s="84">
        <f>IF(MoM!AP207=0,0,AP207/MoM!AP207*100)</f>
        <v>0</v>
      </c>
      <c r="AP207" s="84">
        <f>IF(MoM!AQ207=0,0,AQ207/MoM!AQ207*100)</f>
        <v>0</v>
      </c>
      <c r="AQ207" s="84">
        <f>IF(MoM!AR207=0,0,AR207/MoM!AR207*100)</f>
        <v>0</v>
      </c>
      <c r="AR207" s="84">
        <f>IF(MoM!AS207=0,0,AS207/MoM!AS207*100)</f>
        <v>0</v>
      </c>
      <c r="AS207" s="84">
        <f>IF(MoM!AT207=0,0,AT207/MoM!AT207*100)</f>
        <v>0</v>
      </c>
      <c r="AT207" s="84">
        <f>IF(MoM!AU207=0,0,AU207/MoM!AU207*100)</f>
        <v>0</v>
      </c>
      <c r="AU207" s="84">
        <f>IF(MoM!AV207=0,0,AV207/MoM!AV207*100)</f>
        <v>0</v>
      </c>
      <c r="AV207" s="84">
        <f>IF(MoM!AW207=0,0,AW207/MoM!AW207*100)</f>
        <v>0</v>
      </c>
      <c r="AW207" s="84">
        <f>IF(MoM!AX207=0,0,AX207/MoM!AX207*100)</f>
        <v>0</v>
      </c>
      <c r="AX207" s="84">
        <f>IF(MoM!AY207=0,0,AY207/MoM!AY207*100)</f>
        <v>0</v>
      </c>
      <c r="AY207" s="84">
        <f>IF(MoM!AZ207=0,0,AZ207/MoM!AZ207*100)</f>
        <v>0</v>
      </c>
      <c r="AZ207" s="84">
        <f>IF(MoM!BA207=0,0,BA207/MoM!BA207*100)</f>
        <v>0</v>
      </c>
      <c r="BA207" s="84">
        <f>IF(MoM!BB207=0,0,BB207/MoM!BB207*100)</f>
        <v>0</v>
      </c>
      <c r="BB207" s="84">
        <f>IF(MoM!BC207=0,0,BC207/MoM!BC207*100)</f>
        <v>0</v>
      </c>
      <c r="BC207" s="84">
        <f>IF(MoM!BD207=0,0,BD207/MoM!BD207*100)</f>
        <v>0</v>
      </c>
      <c r="BD207" s="84">
        <f>IF(MoM!BE207=0,0,BE207/MoM!BE207*100)</f>
        <v>0</v>
      </c>
      <c r="BE207" s="137">
        <v>1</v>
      </c>
      <c r="BF207" s="84">
        <f>BE207*MoM!BF207/100</f>
        <v>0</v>
      </c>
      <c r="BG207" s="84">
        <f>BF207*MoM!BG207/100</f>
        <v>0</v>
      </c>
      <c r="BH207" s="84">
        <f>BG207*MoM!BH207/100</f>
        <v>0</v>
      </c>
      <c r="BI207" s="84">
        <f>BH207*MoM!BI207/100</f>
        <v>0</v>
      </c>
      <c r="BJ207" s="84">
        <f>BI207*MoM!BJ207/100</f>
        <v>0</v>
      </c>
      <c r="BK207" s="84">
        <f>BJ207*MoM!BK207/100</f>
        <v>0</v>
      </c>
      <c r="BL207" s="84">
        <f>BK207*MoM!BL207/100</f>
        <v>0</v>
      </c>
      <c r="BM207" s="84">
        <f>BL207*MoM!BM207/100</f>
        <v>0</v>
      </c>
      <c r="BN207" s="84">
        <f>BM207*MoM!BN207/100</f>
        <v>0</v>
      </c>
      <c r="BO207" s="84">
        <f>BN207*MoM!BO207/100</f>
        <v>0</v>
      </c>
      <c r="BP207" s="84">
        <f>BO207*MoM!BP207/100</f>
        <v>0</v>
      </c>
      <c r="BQ207" s="84">
        <f>BP207*MoM!BQ207/100</f>
        <v>0</v>
      </c>
      <c r="BR207" s="84">
        <f>BQ207*MoM!BR207/100</f>
        <v>0</v>
      </c>
      <c r="BS207" s="84">
        <f>BR207*MoM!BS207/100</f>
        <v>0</v>
      </c>
      <c r="BT207" s="84">
        <f>BS207*MoM!BT207/100</f>
        <v>0</v>
      </c>
    </row>
    <row r="208" spans="1:72" ht="28.5" x14ac:dyDescent="0.45">
      <c r="A208" s="84">
        <f>Веса!A208</f>
        <v>1</v>
      </c>
      <c r="B208" s="84">
        <f>MoM!B208</f>
        <v>1</v>
      </c>
      <c r="C208" s="84">
        <f>БИПЦ_НДС!E208</f>
        <v>0</v>
      </c>
      <c r="D208" s="84">
        <f t="shared" si="3"/>
        <v>1</v>
      </c>
      <c r="E208" s="84">
        <v>0</v>
      </c>
      <c r="F208" s="84">
        <v>1</v>
      </c>
      <c r="G208" s="84">
        <v>1</v>
      </c>
      <c r="H208" s="84">
        <v>0</v>
      </c>
      <c r="I208" s="84">
        <v>0</v>
      </c>
      <c r="J208" s="139" t="s">
        <v>207</v>
      </c>
      <c r="K208" s="139" t="s">
        <v>207</v>
      </c>
      <c r="L208" s="99" t="str">
        <f>MoM!J208</f>
        <v>Коляска для новорожденного, шт.</v>
      </c>
      <c r="M208" s="84">
        <f>IF(MoM!N208=0,0,N208/MoM!N208*100)</f>
        <v>0.7880145974258731</v>
      </c>
      <c r="N208" s="84">
        <f>IF(MoM!O208=0,0,O208/MoM!O208*100)</f>
        <v>0.80881818279791606</v>
      </c>
      <c r="O208" s="84">
        <f>IF(MoM!P208=0,0,P208/MoM!P208*100)</f>
        <v>0.82022251917536659</v>
      </c>
      <c r="P208" s="84">
        <f>IF(MoM!Q208=0,0,Q208/MoM!Q208*100)</f>
        <v>0.8408921266585857</v>
      </c>
      <c r="Q208" s="84">
        <f>IF(MoM!R208=0,0,R208/MoM!R208*100)</f>
        <v>0.84787153130985193</v>
      </c>
      <c r="R208" s="84">
        <f>IF(MoM!S208=0,0,S208/MoM!S208*100)</f>
        <v>0.85821556399183208</v>
      </c>
      <c r="S208" s="84">
        <f>IF(MoM!T208=0,0,T208/MoM!T208*100)</f>
        <v>0.85735734842784028</v>
      </c>
      <c r="T208" s="84">
        <f>IF(MoM!U208=0,0,U208/MoM!U208*100)</f>
        <v>0.85727161269299745</v>
      </c>
      <c r="U208" s="84">
        <f>IF(MoM!V208=0,0,V208/MoM!V208*100)</f>
        <v>0.86867332514181439</v>
      </c>
      <c r="V208" s="84">
        <f>IF(MoM!W208=0,0,W208/MoM!W208*100)</f>
        <v>0.88352763900173925</v>
      </c>
      <c r="W208" s="84">
        <f>IF(MoM!X208=0,0,X208/MoM!X208*100)</f>
        <v>0.8903308018220526</v>
      </c>
      <c r="X208" s="84">
        <f>IF(MoM!Y208=0,0,Y208/MoM!Y208*100)</f>
        <v>0.89424825735006963</v>
      </c>
      <c r="Y208" s="84">
        <f>IF(MoM!Z208=0,0,Z208/MoM!Z208*100)</f>
        <v>0.90131281858313528</v>
      </c>
      <c r="Z208" s="84">
        <f>IF(MoM!AA208=0,0,AA208/MoM!AA208*100)</f>
        <v>0.90978515907781665</v>
      </c>
      <c r="AA208" s="84">
        <f>IF(MoM!AB208=0,0,AB208/MoM!AB208*100)</f>
        <v>0.91697246183453152</v>
      </c>
      <c r="AB208" s="84">
        <f>IF(MoM!AC208=0,0,AC208/MoM!AC208*100)</f>
        <v>0.92430824152920765</v>
      </c>
      <c r="AC208" s="84">
        <f>IF(MoM!AD208=0,0,AD208/MoM!AD208*100)</f>
        <v>0.93031624509914757</v>
      </c>
      <c r="AD208" s="84">
        <f>IF(MoM!AE208=0,0,AE208/MoM!AE208*100)</f>
        <v>0.9344096365775838</v>
      </c>
      <c r="AE208" s="84">
        <f>IF(MoM!AF208=0,0,AF208/MoM!AF208*100)</f>
        <v>0.93338178597734844</v>
      </c>
      <c r="AF208" s="84">
        <f>IF(MoM!AG208=0,0,AG208/MoM!AG208*100)</f>
        <v>0.93851538580022376</v>
      </c>
      <c r="AG208" s="84">
        <f>IF(MoM!AH208=0,0,AH208/MoM!AH208*100)</f>
        <v>0.94320796272922491</v>
      </c>
      <c r="AH208" s="84">
        <f>IF(MoM!AI208=0,0,AI208/MoM!AI208*100)</f>
        <v>0.94745239856150643</v>
      </c>
      <c r="AI208" s="84">
        <f>IF(MoM!AJ208=0,0,AJ208/MoM!AJ208*100)</f>
        <v>0.9504842462369032</v>
      </c>
      <c r="AJ208" s="84">
        <f>IF(MoM!AK208=0,0,AK208/MoM!AK208*100)</f>
        <v>0.95504657061884024</v>
      </c>
      <c r="AK208" s="84">
        <f>IF(MoM!AL208=0,0,AL208/MoM!AL208*100)</f>
        <v>0.95858024293013</v>
      </c>
      <c r="AL208" s="84">
        <f>IF(MoM!AM208=0,0,AM208/MoM!AM208*100)</f>
        <v>0.95973053922164631</v>
      </c>
      <c r="AM208" s="84">
        <f>IF(MoM!AN208=0,0,AN208/MoM!AN208*100)</f>
        <v>0.96385738054029935</v>
      </c>
      <c r="AN208" s="84">
        <f>IF(MoM!AO208=0,0,AO208/MoM!AO208*100)</f>
        <v>0.96636340972970425</v>
      </c>
      <c r="AO208" s="84">
        <f>IF(MoM!AP208=0,0,AP208/MoM!AP208*100)</f>
        <v>0.96530040997900168</v>
      </c>
      <c r="AP208" s="84">
        <f>IF(MoM!AQ208=0,0,AQ208/MoM!AQ208*100)</f>
        <v>0.96481775977401218</v>
      </c>
      <c r="AQ208" s="84">
        <f>IF(MoM!AR208=0,0,AR208/MoM!AR208*100)</f>
        <v>0.96732628594942471</v>
      </c>
      <c r="AR208" s="84">
        <f>IF(MoM!AS208=0,0,AS208/MoM!AS208*100)</f>
        <v>0.96732628594942471</v>
      </c>
      <c r="AS208" s="84">
        <f>IF(MoM!AT208=0,0,AT208/MoM!AT208*100)</f>
        <v>0.97080866057884263</v>
      </c>
      <c r="AT208" s="84">
        <f>IF(MoM!AU208=0,0,AU208/MoM!AU208*100)</f>
        <v>0.97401232915875269</v>
      </c>
      <c r="AU208" s="84">
        <f>IF(MoM!AV208=0,0,AV208/MoM!AV208*100)</f>
        <v>0.97605775504998604</v>
      </c>
      <c r="AV208" s="84">
        <f>IF(MoM!AW208=0,0,AW208/MoM!AW208*100)</f>
        <v>0.976740995478521</v>
      </c>
      <c r="AW208" s="84">
        <f>IF(MoM!AX208=0,0,AX208/MoM!AX208*100)</f>
        <v>0.98113632995817435</v>
      </c>
      <c r="AX208" s="84">
        <f>IF(MoM!AY208=0,0,AY208/MoM!AY208*100)</f>
        <v>0.98094010269218268</v>
      </c>
      <c r="AY208" s="84">
        <f>IF(MoM!AZ208=0,0,AZ208/MoM!AZ208*100)</f>
        <v>0.98211723081541324</v>
      </c>
      <c r="AZ208" s="84">
        <f>IF(MoM!BA208=0,0,BA208/MoM!BA208*100)</f>
        <v>0.98123332530767937</v>
      </c>
      <c r="BA208" s="84">
        <f>IF(MoM!BB208=0,0,BB208/MoM!BB208*100)</f>
        <v>0.98241080529804858</v>
      </c>
      <c r="BB208" s="84">
        <f>IF(MoM!BC208=0,0,BC208/MoM!BC208*100)</f>
        <v>0.98584924311659172</v>
      </c>
      <c r="BC208" s="84">
        <f>IF(MoM!BD208=0,0,BD208/MoM!BD208*100)</f>
        <v>0.98752518682988999</v>
      </c>
      <c r="BD208" s="84">
        <f>IF(MoM!BE208=0,0,BE208/MoM!BE208*100)</f>
        <v>0.99641291351135908</v>
      </c>
      <c r="BE208" s="137">
        <v>1</v>
      </c>
      <c r="BF208" s="84">
        <f>BE208*MoM!BF208/100</f>
        <v>0.99719999999999998</v>
      </c>
      <c r="BG208" s="84">
        <f>BF208*MoM!BG208/100</f>
        <v>1.0026845999999998</v>
      </c>
      <c r="BH208" s="84">
        <f>BG208*MoM!BH208/100</f>
        <v>1.0066953383999999</v>
      </c>
      <c r="BI208" s="84">
        <f>BH208*MoM!BI208/100</f>
        <v>1.0155542573779199</v>
      </c>
      <c r="BJ208" s="84">
        <f>BI208*MoM!BJ208/100</f>
        <v>1.0176869213184134</v>
      </c>
      <c r="BK208" s="84">
        <f>BJ208*MoM!BK208/100</f>
        <v>1.020434676005973</v>
      </c>
      <c r="BL208" s="84">
        <f>BK208*MoM!BL208/100</f>
        <v>1.0238021104367927</v>
      </c>
      <c r="BM208" s="84">
        <f>BL208*MoM!BM208/100</f>
        <v>1.0270782771901903</v>
      </c>
      <c r="BN208" s="84">
        <f>BM208*MoM!BN208/100</f>
        <v>1.0289270180891328</v>
      </c>
      <c r="BO208" s="84">
        <f>BN208*MoM!BO208/100</f>
        <v>1.0280009837728525</v>
      </c>
      <c r="BP208" s="84">
        <f>BO208*MoM!BP208/100</f>
        <v>1.0272813830842116</v>
      </c>
      <c r="BQ208" s="84">
        <f>BP208*MoM!BQ208/100</f>
        <v>1.0280004800523705</v>
      </c>
      <c r="BR208" s="84">
        <f>BQ208*MoM!BR208/100</f>
        <v>1.0314956816845486</v>
      </c>
      <c r="BS208" s="84">
        <f>BR208*MoM!BS208/100</f>
        <v>1.0345901687296022</v>
      </c>
      <c r="BT208" s="84">
        <f>BS208*MoM!BT208/100</f>
        <v>1.034797086763348</v>
      </c>
    </row>
    <row r="209" spans="1:72" x14ac:dyDescent="0.45">
      <c r="A209" s="84">
        <f>Веса!A209</f>
        <v>1</v>
      </c>
      <c r="B209" s="84">
        <f>MoM!B209</f>
        <v>1</v>
      </c>
      <c r="C209" s="84">
        <f>БИПЦ_НДС!E209</f>
        <v>1</v>
      </c>
      <c r="D209" s="84">
        <f t="shared" si="3"/>
        <v>0</v>
      </c>
      <c r="E209" s="84">
        <v>0</v>
      </c>
      <c r="F209" s="84">
        <v>1</v>
      </c>
      <c r="G209" s="84">
        <v>1</v>
      </c>
      <c r="H209" s="84">
        <v>0</v>
      </c>
      <c r="I209" s="84">
        <v>0</v>
      </c>
      <c r="J209" s="139" t="s">
        <v>208</v>
      </c>
      <c r="K209" s="139" t="s">
        <v>208</v>
      </c>
      <c r="L209" s="99" t="str">
        <f>MoM!J209</f>
        <v>Зонт, шт.</v>
      </c>
      <c r="M209" s="84">
        <f>IF(MoM!N209=0,0,N209/MoM!N209*100)</f>
        <v>0.76525010080283762</v>
      </c>
      <c r="N209" s="84">
        <f>IF(MoM!O209=0,0,O209/MoM!O209*100)</f>
        <v>0.77581055219391681</v>
      </c>
      <c r="O209" s="84">
        <f>IF(MoM!P209=0,0,P209/MoM!P209*100)</f>
        <v>0.78775803469770322</v>
      </c>
      <c r="P209" s="84">
        <f>IF(MoM!Q209=0,0,Q209/MoM!Q209*100)</f>
        <v>0.80650667592350855</v>
      </c>
      <c r="Q209" s="84">
        <f>IF(MoM!R209=0,0,R209/MoM!R209*100)</f>
        <v>0.82134639876050108</v>
      </c>
      <c r="R209" s="84">
        <f>IF(MoM!S209=0,0,S209/MoM!S209*100)</f>
        <v>0.82758863139108096</v>
      </c>
      <c r="S209" s="84">
        <f>IF(MoM!T209=0,0,T209/MoM!T209*100)</f>
        <v>0.83379554612651419</v>
      </c>
      <c r="T209" s="84">
        <f>IF(MoM!U209=0,0,U209/MoM!U209*100)</f>
        <v>0.84129970604165283</v>
      </c>
      <c r="U209" s="84">
        <f>IF(MoM!V209=0,0,V209/MoM!V209*100)</f>
        <v>0.85105878263173595</v>
      </c>
      <c r="V209" s="84">
        <f>IF(MoM!W209=0,0,W209/MoM!W209*100)</f>
        <v>0.85659066471884227</v>
      </c>
      <c r="W209" s="84">
        <f>IF(MoM!X209=0,0,X209/MoM!X209*100)</f>
        <v>0.8625867993718741</v>
      </c>
      <c r="X209" s="84">
        <f>IF(MoM!Y209=0,0,Y209/MoM!Y209*100)</f>
        <v>0.86638218128911038</v>
      </c>
      <c r="Y209" s="84">
        <f>IF(MoM!Z209=0,0,Z209/MoM!Z209*100)</f>
        <v>0.87036753932304023</v>
      </c>
      <c r="Z209" s="84">
        <f>IF(MoM!AA209=0,0,AA209/MoM!AA209*100)</f>
        <v>0.87498048728145239</v>
      </c>
      <c r="AA209" s="84">
        <f>IF(MoM!AB209=0,0,AB209/MoM!AB209*100)</f>
        <v>0.88443027654409212</v>
      </c>
      <c r="AB209" s="84">
        <f>IF(MoM!AC209=0,0,AC209/MoM!AC209*100)</f>
        <v>0.8931861362818786</v>
      </c>
      <c r="AC209" s="84">
        <f>IF(MoM!AD209=0,0,AD209/MoM!AD209*100)</f>
        <v>0.9024752720992103</v>
      </c>
      <c r="AD209" s="84">
        <f>IF(MoM!AE209=0,0,AE209/MoM!AE209*100)</f>
        <v>0.90707789598691635</v>
      </c>
      <c r="AE209" s="84">
        <f>IF(MoM!AF209=0,0,AF209/MoM!AF209*100)</f>
        <v>0.91442522694441031</v>
      </c>
      <c r="AF209" s="84">
        <f>IF(MoM!AG209=0,0,AG209/MoM!AG209*100)</f>
        <v>0.92046043344224338</v>
      </c>
      <c r="AG209" s="84">
        <f>IF(MoM!AH209=0,0,AH209/MoM!AH209*100)</f>
        <v>0.93003322195004279</v>
      </c>
      <c r="AH209" s="84">
        <f>IF(MoM!AI209=0,0,AI209/MoM!AI209*100)</f>
        <v>0.93579942792613302</v>
      </c>
      <c r="AI209" s="84">
        <f>IF(MoM!AJ209=0,0,AJ209/MoM!AJ209*100)</f>
        <v>0.93795176661036328</v>
      </c>
      <c r="AJ209" s="84">
        <f>IF(MoM!AK209=0,0,AK209/MoM!AK209*100)</f>
        <v>0.93804556178702436</v>
      </c>
      <c r="AK209" s="84">
        <f>IF(MoM!AL209=0,0,AL209/MoM!AL209*100)</f>
        <v>0.93982784835441968</v>
      </c>
      <c r="AL209" s="84">
        <f>IF(MoM!AM209=0,0,AM209/MoM!AM209*100)</f>
        <v>0.94123759012695141</v>
      </c>
      <c r="AM209" s="84">
        <f>IF(MoM!AN209=0,0,AN209/MoM!AN209*100)</f>
        <v>0.9468850156677131</v>
      </c>
      <c r="AN209" s="84">
        <f>IF(MoM!AO209=0,0,AO209/MoM!AO209*100)</f>
        <v>0.95389196478365412</v>
      </c>
      <c r="AO209" s="84">
        <f>IF(MoM!AP209=0,0,AP209/MoM!AP209*100)</f>
        <v>0.95875681380405087</v>
      </c>
      <c r="AP209" s="84">
        <f>IF(MoM!AQ209=0,0,AQ209/MoM!AQ209*100)</f>
        <v>0.9607702031130394</v>
      </c>
      <c r="AQ209" s="84">
        <f>IF(MoM!AR209=0,0,AR209/MoM!AR209*100)</f>
        <v>0.96346035968175592</v>
      </c>
      <c r="AR209" s="84">
        <f>IF(MoM!AS209=0,0,AS209/MoM!AS209*100)</f>
        <v>0.96943381391178285</v>
      </c>
      <c r="AS209" s="84">
        <f>IF(MoM!AT209=0,0,AT209/MoM!AT209*100)</f>
        <v>0.97311766240464759</v>
      </c>
      <c r="AT209" s="84">
        <f>IF(MoM!AU209=0,0,AU209/MoM!AU209*100)</f>
        <v>0.9767181977555448</v>
      </c>
      <c r="AU209" s="84">
        <f>IF(MoM!AV209=0,0,AV209/MoM!AV209*100)</f>
        <v>0.97876930597083134</v>
      </c>
      <c r="AV209" s="84">
        <f>IF(MoM!AW209=0,0,AW209/MoM!AW209*100)</f>
        <v>0.97886718290142849</v>
      </c>
      <c r="AW209" s="84">
        <f>IF(MoM!AX209=0,0,AX209/MoM!AX209*100)</f>
        <v>0.98082491726723142</v>
      </c>
      <c r="AX209" s="84">
        <f>IF(MoM!AY209=0,0,AY209/MoM!AY209*100)</f>
        <v>0.98082491726723142</v>
      </c>
      <c r="AY209" s="84">
        <f>IF(MoM!AZ209=0,0,AZ209/MoM!AZ209*100)</f>
        <v>0.98170765969277185</v>
      </c>
      <c r="AZ209" s="84">
        <f>IF(MoM!BA209=0,0,BA209/MoM!BA209*100)</f>
        <v>0.98730339335302064</v>
      </c>
      <c r="BA209" s="84">
        <f>IF(MoM!BB209=0,0,BB209/MoM!BB209*100)</f>
        <v>0.99194371930177971</v>
      </c>
      <c r="BB209" s="84">
        <f>IF(MoM!BC209=0,0,BC209/MoM!BC209*100)</f>
        <v>0.99253888553336078</v>
      </c>
      <c r="BC209" s="84">
        <f>IF(MoM!BD209=0,0,BD209/MoM!BD209*100)</f>
        <v>0.99363067830744756</v>
      </c>
      <c r="BD209" s="84">
        <f>IF(MoM!BE209=0,0,BE209/MoM!BE209*100)</f>
        <v>0.99651220727453915</v>
      </c>
      <c r="BE209" s="137">
        <v>1</v>
      </c>
      <c r="BF209" s="84">
        <f>BE209*MoM!BF209/100</f>
        <v>1.0012999999999999</v>
      </c>
      <c r="BG209" s="84">
        <f>BF209*MoM!BG209/100</f>
        <v>1.0012999999999999</v>
      </c>
      <c r="BH209" s="84">
        <f>BG209*MoM!BH209/100</f>
        <v>1.00220117</v>
      </c>
      <c r="BI209" s="84">
        <f>BH209*MoM!BI209/100</f>
        <v>1.006510635031</v>
      </c>
      <c r="BJ209" s="84">
        <f>BI209*MoM!BJ209/100</f>
        <v>1.0064099839674969</v>
      </c>
      <c r="BK209" s="84">
        <f>BJ209*MoM!BK209/100</f>
        <v>1.007114470956274</v>
      </c>
      <c r="BL209" s="84">
        <f>BK209*MoM!BL209/100</f>
        <v>1.0120493318639598</v>
      </c>
      <c r="BM209" s="84">
        <f>BL209*MoM!BM209/100</f>
        <v>1.0142758403940606</v>
      </c>
      <c r="BN209" s="84">
        <f>BM209*MoM!BN209/100</f>
        <v>1.0148844058982971</v>
      </c>
      <c r="BO209" s="84">
        <f>BN209*MoM!BO209/100</f>
        <v>1.0165082209477343</v>
      </c>
      <c r="BP209" s="84">
        <f>BO209*MoM!BP209/100</f>
        <v>1.0200659997210513</v>
      </c>
      <c r="BQ209" s="84">
        <f>BP209*MoM!BQ209/100</f>
        <v>1.0249623165197124</v>
      </c>
      <c r="BR209" s="84">
        <f>BQ209*MoM!BR209/100</f>
        <v>1.0268072486894479</v>
      </c>
      <c r="BS209" s="84">
        <f>BR209*MoM!BS209/100</f>
        <v>1.0293742668111716</v>
      </c>
      <c r="BT209" s="84">
        <f>BS209*MoM!BT209/100</f>
        <v>1.0286537048244038</v>
      </c>
    </row>
    <row r="210" spans="1:72" x14ac:dyDescent="0.45">
      <c r="A210" s="84">
        <f>Веса!A210</f>
        <v>1</v>
      </c>
      <c r="B210" s="84">
        <f>MoM!B210</f>
        <v>1</v>
      </c>
      <c r="C210" s="84">
        <f>БИПЦ_НДС!E210</f>
        <v>1</v>
      </c>
      <c r="D210" s="84">
        <f t="shared" si="3"/>
        <v>0</v>
      </c>
      <c r="E210" s="84">
        <v>0</v>
      </c>
      <c r="F210" s="84">
        <v>1</v>
      </c>
      <c r="G210" s="84">
        <v>1</v>
      </c>
      <c r="H210" s="84">
        <v>0</v>
      </c>
      <c r="I210" s="84">
        <v>0</v>
      </c>
      <c r="J210" s="139" t="s">
        <v>209</v>
      </c>
      <c r="K210" s="139" t="s">
        <v>209</v>
      </c>
      <c r="L210" s="99" t="str">
        <f>MoM!J210</f>
        <v>Тюль, полотно гардинное, м</v>
      </c>
      <c r="M210" s="84">
        <f>IF(MoM!N210=0,0,N210/MoM!N210*100)</f>
        <v>0.79455825800992963</v>
      </c>
      <c r="N210" s="84">
        <f>IF(MoM!O210=0,0,O210/MoM!O210*100)</f>
        <v>0.81871282905343157</v>
      </c>
      <c r="O210" s="84">
        <f>IF(MoM!P210=0,0,P210/MoM!P210*100)</f>
        <v>0.84130930313530627</v>
      </c>
      <c r="P210" s="84">
        <f>IF(MoM!Q210=0,0,Q210/MoM!Q210*100)</f>
        <v>0.85190980035481123</v>
      </c>
      <c r="Q210" s="84">
        <f>IF(MoM!R210=0,0,R210/MoM!R210*100)</f>
        <v>0.85651011327672733</v>
      </c>
      <c r="R210" s="84">
        <f>IF(MoM!S210=0,0,S210/MoM!S210*100)</f>
        <v>0.86301959013763041</v>
      </c>
      <c r="S210" s="84">
        <f>IF(MoM!T210=0,0,T210/MoM!T210*100)</f>
        <v>0.86647166849818102</v>
      </c>
      <c r="T210" s="84">
        <f>IF(MoM!U210=0,0,U210/MoM!U210*100)</f>
        <v>0.87037079100642289</v>
      </c>
      <c r="U210" s="84">
        <f>IF(MoM!V210=0,0,V210/MoM!V210*100)</f>
        <v>0.8755930157524614</v>
      </c>
      <c r="V210" s="84">
        <f>IF(MoM!W210=0,0,W210/MoM!W210*100)</f>
        <v>0.88426138660841058</v>
      </c>
      <c r="W210" s="84">
        <f>IF(MoM!X210=0,0,X210/MoM!X210*100)</f>
        <v>0.88744472760020099</v>
      </c>
      <c r="X210" s="84">
        <f>IF(MoM!Y210=0,0,Y210/MoM!Y210*100)</f>
        <v>0.89250316254752216</v>
      </c>
      <c r="Y210" s="84">
        <f>IF(MoM!Z210=0,0,Z210/MoM!Z210*100)</f>
        <v>0.89910768595037383</v>
      </c>
      <c r="Z210" s="84">
        <f>IF(MoM!AA210=0,0,AA210/MoM!AA210*100)</f>
        <v>0.90549135052062135</v>
      </c>
      <c r="AA210" s="84">
        <f>IF(MoM!AB210=0,0,AB210/MoM!AB210*100)</f>
        <v>0.91373132181035899</v>
      </c>
      <c r="AB210" s="84">
        <f>IF(MoM!AC210=0,0,AC210/MoM!AC210*100)</f>
        <v>0.92094979925266096</v>
      </c>
      <c r="AC210" s="84">
        <f>IF(MoM!AD210=0,0,AD210/MoM!AD210*100)</f>
        <v>0.92490988338944746</v>
      </c>
      <c r="AD210" s="84">
        <f>IF(MoM!AE210=0,0,AE210/MoM!AE210*100)</f>
        <v>0.92796208600463259</v>
      </c>
      <c r="AE210" s="84">
        <f>IF(MoM!AF210=0,0,AF210/MoM!AF210*100)</f>
        <v>0.9313027495142493</v>
      </c>
      <c r="AF210" s="84">
        <f>IF(MoM!AG210=0,0,AG210/MoM!AG210*100)</f>
        <v>0.93428291831269483</v>
      </c>
      <c r="AG210" s="84">
        <f>IF(MoM!AH210=0,0,AH210/MoM!AH210*100)</f>
        <v>0.93858061973693308</v>
      </c>
      <c r="AH210" s="84">
        <f>IF(MoM!AI210=0,0,AI210/MoM!AI210*100)</f>
        <v>0.94289809058772289</v>
      </c>
      <c r="AI210" s="84">
        <f>IF(MoM!AJ210=0,0,AJ210/MoM!AJ210*100)</f>
        <v>0.94685826256819139</v>
      </c>
      <c r="AJ210" s="84">
        <f>IF(MoM!AK210=0,0,AK210/MoM!AK210*100)</f>
        <v>0.95320221292739837</v>
      </c>
      <c r="AK210" s="84">
        <f>IF(MoM!AL210=0,0,AL210/MoM!AL210*100)</f>
        <v>0.95720566222169334</v>
      </c>
      <c r="AL210" s="84">
        <f>IF(MoM!AM210=0,0,AM210/MoM!AM210*100)</f>
        <v>0.95940723524480331</v>
      </c>
      <c r="AM210" s="84">
        <f>IF(MoM!AN210=0,0,AN210/MoM!AN210*100)</f>
        <v>0.96247733839758665</v>
      </c>
      <c r="AN210" s="84">
        <f>IF(MoM!AO210=0,0,AO210/MoM!AO210*100)</f>
        <v>0.96709722962189515</v>
      </c>
      <c r="AO210" s="84">
        <f>IF(MoM!AP210=0,0,AP210/MoM!AP210*100)</f>
        <v>0.96961168241891227</v>
      </c>
      <c r="AP210" s="84">
        <f>IF(MoM!AQ210=0,0,AQ210/MoM!AQ210*100)</f>
        <v>0.97155090578375014</v>
      </c>
      <c r="AQ210" s="84">
        <f>IF(MoM!AR210=0,0,AR210/MoM!AR210*100)</f>
        <v>0.97456271359167967</v>
      </c>
      <c r="AR210" s="84">
        <f>IF(MoM!AS210=0,0,AS210/MoM!AS210*100)</f>
        <v>0.97738894546109556</v>
      </c>
      <c r="AS210" s="84">
        <f>IF(MoM!AT210=0,0,AT210/MoM!AT210*100)</f>
        <v>0.9787572899847411</v>
      </c>
      <c r="AT210" s="84">
        <f>IF(MoM!AU210=0,0,AU210/MoM!AU210*100)</f>
        <v>0.98159568612569692</v>
      </c>
      <c r="AU210" s="84">
        <f>IF(MoM!AV210=0,0,AV210/MoM!AV210*100)</f>
        <v>0.98611102628187508</v>
      </c>
      <c r="AV210" s="84">
        <f>IF(MoM!AW210=0,0,AW210/MoM!AW210*100)</f>
        <v>0.98719574841078517</v>
      </c>
      <c r="AW210" s="84">
        <f>IF(MoM!AX210=0,0,AX210/MoM!AX210*100)</f>
        <v>0.98838038330887823</v>
      </c>
      <c r="AX210" s="84">
        <f>IF(MoM!AY210=0,0,AY210/MoM!AY210*100)</f>
        <v>0.99006062996050326</v>
      </c>
      <c r="AY210" s="84">
        <f>IF(MoM!AZ210=0,0,AZ210/MoM!AZ210*100)</f>
        <v>0.99213975728342019</v>
      </c>
      <c r="AZ210" s="84">
        <f>IF(MoM!BA210=0,0,BA210/MoM!BA210*100)</f>
        <v>0.99144525945332185</v>
      </c>
      <c r="BA210" s="84">
        <f>IF(MoM!BB210=0,0,BB210/MoM!BB210*100)</f>
        <v>0.9942213061797911</v>
      </c>
      <c r="BB210" s="84">
        <f>IF(MoM!BC210=0,0,BC210/MoM!BC210*100)</f>
        <v>0.99591148240029681</v>
      </c>
      <c r="BC210" s="84">
        <f>IF(MoM!BD210=0,0,BD210/MoM!BD210*100)</f>
        <v>0.99790330536509741</v>
      </c>
      <c r="BD210" s="84">
        <f>IF(MoM!BE210=0,0,BE210/MoM!BE210*100)</f>
        <v>0.9989012086704625</v>
      </c>
      <c r="BE210" s="137">
        <v>1</v>
      </c>
      <c r="BF210" s="84">
        <f>BE210*MoM!BF210/100</f>
        <v>1.0023</v>
      </c>
      <c r="BG210" s="84">
        <f>BF210*MoM!BG210/100</f>
        <v>1.0039036799999999</v>
      </c>
      <c r="BH210" s="84">
        <f>BG210*MoM!BH210/100</f>
        <v>1.004807193312</v>
      </c>
      <c r="BI210" s="84">
        <f>BH210*MoM!BI210/100</f>
        <v>1.0079220956112673</v>
      </c>
      <c r="BJ210" s="84">
        <f>BI210*MoM!BJ210/100</f>
        <v>1.0089300177068785</v>
      </c>
      <c r="BK210" s="84">
        <f>BJ210*MoM!BK210/100</f>
        <v>1.0117550217564577</v>
      </c>
      <c r="BL210" s="84">
        <f>BK210*MoM!BL210/100</f>
        <v>1.0131714787869166</v>
      </c>
      <c r="BM210" s="84">
        <f>BL210*MoM!BM210/100</f>
        <v>1.0139820159699462</v>
      </c>
      <c r="BN210" s="84">
        <f>BM210*MoM!BN210/100</f>
        <v>1.0137792195667523</v>
      </c>
      <c r="BO210" s="84">
        <f>BN210*MoM!BO210/100</f>
        <v>1.0141847312545791</v>
      </c>
      <c r="BP210" s="84">
        <f>BO210*MoM!BP210/100</f>
        <v>1.0147932420933319</v>
      </c>
      <c r="BQ210" s="84">
        <f>BP210*MoM!BQ210/100</f>
        <v>1.0154021180385879</v>
      </c>
      <c r="BR210" s="84">
        <f>BQ210*MoM!BR210/100</f>
        <v>1.0160113593094111</v>
      </c>
      <c r="BS210" s="84">
        <f>BR210*MoM!BS210/100</f>
        <v>1.0160113593094111</v>
      </c>
      <c r="BT210" s="84">
        <f>BS210*MoM!BT210/100</f>
        <v>1.0180433820280299</v>
      </c>
    </row>
    <row r="211" spans="1:72" ht="28.5" x14ac:dyDescent="0.45">
      <c r="A211" s="84">
        <f>Веса!A211</f>
        <v>1</v>
      </c>
      <c r="B211" s="84">
        <f>MoM!B211</f>
        <v>1</v>
      </c>
      <c r="C211" s="84">
        <f>БИПЦ_НДС!E211</f>
        <v>1</v>
      </c>
      <c r="D211" s="84">
        <f t="shared" si="3"/>
        <v>0</v>
      </c>
      <c r="E211" s="84">
        <v>0</v>
      </c>
      <c r="F211" s="84">
        <v>1</v>
      </c>
      <c r="G211" s="84">
        <v>1</v>
      </c>
      <c r="H211" s="84">
        <v>0</v>
      </c>
      <c r="I211" s="84">
        <v>0</v>
      </c>
      <c r="J211" s="139" t="s">
        <v>210</v>
      </c>
      <c r="K211" s="139" t="s">
        <v>210</v>
      </c>
      <c r="L211" s="99" t="str">
        <f>MoM!J211</f>
        <v>Перчатки из натуральной кожи, пара</v>
      </c>
      <c r="M211" s="84">
        <f>IF(MoM!N211=0,0,N211/MoM!N211*100)</f>
        <v>0.78092372020997713</v>
      </c>
      <c r="N211" s="84">
        <f>IF(MoM!O211=0,0,O211/MoM!O211*100)</f>
        <v>0.79466797768567277</v>
      </c>
      <c r="O211" s="84">
        <f>IF(MoM!P211=0,0,P211/MoM!P211*100)</f>
        <v>0.79919758515848116</v>
      </c>
      <c r="P211" s="84">
        <f>IF(MoM!Q211=0,0,Q211/MoM!Q211*100)</f>
        <v>0.79999678274363961</v>
      </c>
      <c r="Q211" s="84">
        <f>IF(MoM!R211=0,0,R211/MoM!R211*100)</f>
        <v>0.79991678306536518</v>
      </c>
      <c r="R211" s="84">
        <f>IF(MoM!S211=0,0,S211/MoM!S211*100)</f>
        <v>0.80007676642197822</v>
      </c>
      <c r="S211" s="84">
        <f>IF(MoM!T211=0,0,T211/MoM!T211*100)</f>
        <v>0.79983674339205169</v>
      </c>
      <c r="T211" s="84">
        <f>IF(MoM!U211=0,0,U211/MoM!U211*100)</f>
        <v>0.80175635157619252</v>
      </c>
      <c r="U211" s="84">
        <f>IF(MoM!V211=0,0,V211/MoM!V211*100)</f>
        <v>0.82805395990789166</v>
      </c>
      <c r="V211" s="84">
        <f>IF(MoM!W211=0,0,W211/MoM!W211*100)</f>
        <v>0.85223313553720215</v>
      </c>
      <c r="W211" s="84">
        <f>IF(MoM!X211=0,0,X211/MoM!X211*100)</f>
        <v>0.86501663257026007</v>
      </c>
      <c r="X211" s="84">
        <f>IF(MoM!Y211=0,0,Y211/MoM!Y211*100)</f>
        <v>0.87695386209972959</v>
      </c>
      <c r="Y211" s="84">
        <f>IF(MoM!Z211=0,0,Z211/MoM!Z211*100)</f>
        <v>0.88563570533451685</v>
      </c>
      <c r="Z211" s="84">
        <f>IF(MoM!AA211=0,0,AA211/MoM!AA211*100)</f>
        <v>0.89342929954146066</v>
      </c>
      <c r="AA211" s="84">
        <f>IF(MoM!AB211=0,0,AB211/MoM!AB211*100)</f>
        <v>0.90307833597650844</v>
      </c>
      <c r="AB211" s="84">
        <f>IF(MoM!AC211=0,0,AC211/MoM!AC211*100)</f>
        <v>0.90371049081169197</v>
      </c>
      <c r="AC211" s="84">
        <f>IF(MoM!AD211=0,0,AD211/MoM!AD211*100)</f>
        <v>0.90389123290985418</v>
      </c>
      <c r="AD211" s="84">
        <f>IF(MoM!AE211=0,0,AE211/MoM!AE211*100)</f>
        <v>0.90352967641669013</v>
      </c>
      <c r="AE211" s="84">
        <f>IF(MoM!AF211=0,0,AF211/MoM!AF211*100)</f>
        <v>0.90371038235197343</v>
      </c>
      <c r="AF211" s="84">
        <f>IF(MoM!AG211=0,0,AG211/MoM!AG211*100)</f>
        <v>0.90389112442844388</v>
      </c>
      <c r="AG211" s="84">
        <f>IF(MoM!AH211=0,0,AH211/MoM!AH211*100)</f>
        <v>0.91925727354372744</v>
      </c>
      <c r="AH211" s="84">
        <f>IF(MoM!AI211=0,0,AI211/MoM!AI211*100)</f>
        <v>0.93322998410159208</v>
      </c>
      <c r="AI211" s="84">
        <f>IF(MoM!AJ211=0,0,AJ211/MoM!AJ211*100)</f>
        <v>0.95096135379952229</v>
      </c>
      <c r="AJ211" s="84">
        <f>IF(MoM!AK211=0,0,AK211/MoM!AK211*100)</f>
        <v>0.96132683255593709</v>
      </c>
      <c r="AK211" s="84">
        <f>IF(MoM!AL211=0,0,AL211/MoM!AL211*100)</f>
        <v>0.96276882280477094</v>
      </c>
      <c r="AL211" s="84">
        <f>IF(MoM!AM211=0,0,AM211/MoM!AM211*100)</f>
        <v>0.96950820456440445</v>
      </c>
      <c r="AM211" s="84">
        <f>IF(MoM!AN211=0,0,AN211/MoM!AN211*100)</f>
        <v>0.96844174553938367</v>
      </c>
      <c r="AN211" s="84">
        <f>IF(MoM!AO211=0,0,AO211/MoM!AO211*100)</f>
        <v>0.9666985503974127</v>
      </c>
      <c r="AO211" s="84">
        <f>IF(MoM!AP211=0,0,AP211/MoM!AP211*100)</f>
        <v>0.96640854083229355</v>
      </c>
      <c r="AP211" s="84">
        <f>IF(MoM!AQ211=0,0,AQ211/MoM!AQ211*100)</f>
        <v>0.96621525912412709</v>
      </c>
      <c r="AQ211" s="84">
        <f>IF(MoM!AR211=0,0,AR211/MoM!AR211*100)</f>
        <v>0.96640850217595187</v>
      </c>
      <c r="AR211" s="84">
        <f>IF(MoM!AS211=0,0,AS211/MoM!AS211*100)</f>
        <v>0.96718162897769266</v>
      </c>
      <c r="AS211" s="84">
        <f>IF(MoM!AT211=0,0,AT211/MoM!AT211*100)</f>
        <v>0.96853568325826134</v>
      </c>
      <c r="AT211" s="84">
        <f>IF(MoM!AU211=0,0,AU211/MoM!AU211*100)</f>
        <v>0.98364483991709029</v>
      </c>
      <c r="AU211" s="84">
        <f>IF(MoM!AV211=0,0,AV211/MoM!AV211*100)</f>
        <v>0.99702240973996259</v>
      </c>
      <c r="AV211" s="84">
        <f>IF(MoM!AW211=0,0,AW211/MoM!AW211*100)</f>
        <v>1.0021072240296365</v>
      </c>
      <c r="AW211" s="84">
        <f>IF(MoM!AX211=0,0,AX211/MoM!AX211*100)</f>
        <v>1.0024078561968455</v>
      </c>
      <c r="AX211" s="84">
        <f>IF(MoM!AY211=0,0,AY211/MoM!AY211*100)</f>
        <v>1.0010044851981699</v>
      </c>
      <c r="AY211" s="84">
        <f>IF(MoM!AZ211=0,0,AZ211/MoM!AZ211*100)</f>
        <v>1.0018052887863285</v>
      </c>
      <c r="AZ211" s="84">
        <f>IF(MoM!BA211=0,0,BA211/MoM!BA211*100)</f>
        <v>1.0010038445552993</v>
      </c>
      <c r="BA211" s="84">
        <f>IF(MoM!BB211=0,0,BB211/MoM!BB211*100)</f>
        <v>0.99910193725064422</v>
      </c>
      <c r="BB211" s="84">
        <f>IF(MoM!BC211=0,0,BC211/MoM!BC211*100)</f>
        <v>0.99840256589456888</v>
      </c>
      <c r="BC211" s="84">
        <f>IF(MoM!BD211=0,0,BD211/MoM!BD211*100)</f>
        <v>0.99830272563797928</v>
      </c>
      <c r="BD211" s="84">
        <f>IF(MoM!BE211=0,0,BE211/MoM!BE211*100)</f>
        <v>0.99840255591054305</v>
      </c>
      <c r="BE211" s="137">
        <v>1</v>
      </c>
      <c r="BF211" s="84">
        <f>BE211*MoM!BF211/100</f>
        <v>1.0063</v>
      </c>
      <c r="BG211" s="84">
        <f>BF211*MoM!BG211/100</f>
        <v>1.0146522899999999</v>
      </c>
      <c r="BH211" s="84">
        <f>BG211*MoM!BH211/100</f>
        <v>1.0176962468699999</v>
      </c>
      <c r="BI211" s="84">
        <f>BH211*MoM!BI211/100</f>
        <v>1.0169838594971909</v>
      </c>
      <c r="BJ211" s="84">
        <f>BI211*MoM!BJ211/100</f>
        <v>1.0170855578831408</v>
      </c>
      <c r="BK211" s="84">
        <f>BJ211*MoM!BK211/100</f>
        <v>1.0162718894368343</v>
      </c>
      <c r="BL211" s="84">
        <f>BK211*MoM!BL211/100</f>
        <v>1.0161702622478905</v>
      </c>
      <c r="BM211" s="84">
        <f>BL211*MoM!BM211/100</f>
        <v>1.0159670281954412</v>
      </c>
      <c r="BN211" s="84">
        <f>BM211*MoM!BN211/100</f>
        <v>1.0159670281954412</v>
      </c>
      <c r="BO211" s="84">
        <f>BN211*MoM!BO211/100</f>
        <v>1.0156622380869826</v>
      </c>
      <c r="BP211" s="84">
        <f>BO211*MoM!BP211/100</f>
        <v>1.0159669367584088</v>
      </c>
      <c r="BQ211" s="84">
        <f>BP211*MoM!BQ211/100</f>
        <v>1.0171860970825188</v>
      </c>
      <c r="BR211" s="84">
        <f>BQ211*MoM!BR211/100</f>
        <v>1.0226789020067644</v>
      </c>
      <c r="BS211" s="84">
        <f>BR211*MoM!BS211/100</f>
        <v>1.024417456140176</v>
      </c>
      <c r="BT211" s="84">
        <f>BS211*MoM!BT211/100</f>
        <v>1.024417456140176</v>
      </c>
    </row>
    <row r="212" spans="1:72" x14ac:dyDescent="0.45">
      <c r="A212" s="84">
        <f>Веса!A212</f>
        <v>0</v>
      </c>
      <c r="B212" s="84">
        <f>MoM!B212</f>
        <v>0</v>
      </c>
      <c r="C212" s="84">
        <f>БИПЦ_НДС!E212</f>
        <v>1</v>
      </c>
      <c r="D212" s="84">
        <f t="shared" si="3"/>
        <v>0</v>
      </c>
      <c r="E212" s="84">
        <v>0</v>
      </c>
      <c r="F212" s="84">
        <v>1</v>
      </c>
      <c r="G212" s="84">
        <v>1</v>
      </c>
      <c r="H212" s="84">
        <v>0</v>
      </c>
      <c r="I212" s="84">
        <v>0</v>
      </c>
      <c r="J212" s="139" t="s">
        <v>211</v>
      </c>
      <c r="K212" s="139" t="s">
        <v>211</v>
      </c>
      <c r="L212" s="99" t="str">
        <f>MoM!J212</f>
        <v>Ремень мужской, шт.</v>
      </c>
      <c r="M212" s="84">
        <f>IF(MoM!N212=0,0,N212/MoM!N212*100)</f>
        <v>0</v>
      </c>
      <c r="N212" s="84">
        <f>IF(MoM!O212=0,0,O212/MoM!O212*100)</f>
        <v>0</v>
      </c>
      <c r="O212" s="84">
        <f>IF(MoM!P212=0,0,P212/MoM!P212*100)</f>
        <v>0</v>
      </c>
      <c r="P212" s="84">
        <f>IF(MoM!Q212=0,0,Q212/MoM!Q212*100)</f>
        <v>0</v>
      </c>
      <c r="Q212" s="84">
        <f>IF(MoM!R212=0,0,R212/MoM!R212*100)</f>
        <v>0</v>
      </c>
      <c r="R212" s="84">
        <f>IF(MoM!S212=0,0,S212/MoM!S212*100)</f>
        <v>0</v>
      </c>
      <c r="S212" s="84">
        <f>IF(MoM!T212=0,0,T212/MoM!T212*100)</f>
        <v>0</v>
      </c>
      <c r="T212" s="84">
        <f>IF(MoM!U212=0,0,U212/MoM!U212*100)</f>
        <v>0</v>
      </c>
      <c r="U212" s="84">
        <f>IF(MoM!V212=0,0,V212/MoM!V212*100)</f>
        <v>0</v>
      </c>
      <c r="V212" s="84">
        <f>IF(MoM!W212=0,0,W212/MoM!W212*100)</f>
        <v>0</v>
      </c>
      <c r="W212" s="84">
        <f>IF(MoM!X212=0,0,X212/MoM!X212*100)</f>
        <v>0</v>
      </c>
      <c r="X212" s="84">
        <f>IF(MoM!Y212=0,0,Y212/MoM!Y212*100)</f>
        <v>0</v>
      </c>
      <c r="Y212" s="84">
        <f>IF(MoM!Z212=0,0,Z212/MoM!Z212*100)</f>
        <v>0</v>
      </c>
      <c r="Z212" s="84">
        <f>IF(MoM!AA212=0,0,AA212/MoM!AA212*100)</f>
        <v>0</v>
      </c>
      <c r="AA212" s="84">
        <f>IF(MoM!AB212=0,0,AB212/MoM!AB212*100)</f>
        <v>0</v>
      </c>
      <c r="AB212" s="84">
        <f>IF(MoM!AC212=0,0,AC212/MoM!AC212*100)</f>
        <v>0</v>
      </c>
      <c r="AC212" s="84">
        <f>IF(MoM!AD212=0,0,AD212/MoM!AD212*100)</f>
        <v>0</v>
      </c>
      <c r="AD212" s="84">
        <f>IF(MoM!AE212=0,0,AE212/MoM!AE212*100)</f>
        <v>0</v>
      </c>
      <c r="AE212" s="84">
        <f>IF(MoM!AF212=0,0,AF212/MoM!AF212*100)</f>
        <v>0</v>
      </c>
      <c r="AF212" s="84">
        <f>IF(MoM!AG212=0,0,AG212/MoM!AG212*100)</f>
        <v>0</v>
      </c>
      <c r="AG212" s="84">
        <f>IF(MoM!AH212=0,0,AH212/MoM!AH212*100)</f>
        <v>0</v>
      </c>
      <c r="AH212" s="84">
        <f>IF(MoM!AI212=0,0,AI212/MoM!AI212*100)</f>
        <v>0</v>
      </c>
      <c r="AI212" s="84">
        <f>IF(MoM!AJ212=0,0,AJ212/MoM!AJ212*100)</f>
        <v>0</v>
      </c>
      <c r="AJ212" s="84">
        <f>IF(MoM!AK212=0,0,AK212/MoM!AK212*100)</f>
        <v>0</v>
      </c>
      <c r="AK212" s="84">
        <f>IF(MoM!AL212=0,0,AL212/MoM!AL212*100)</f>
        <v>0</v>
      </c>
      <c r="AL212" s="84">
        <f>IF(MoM!AM212=0,0,AM212/MoM!AM212*100)</f>
        <v>0</v>
      </c>
      <c r="AM212" s="84">
        <f>IF(MoM!AN212=0,0,AN212/MoM!AN212*100)</f>
        <v>0</v>
      </c>
      <c r="AN212" s="84">
        <f>IF(MoM!AO212=0,0,AO212/MoM!AO212*100)</f>
        <v>0</v>
      </c>
      <c r="AO212" s="84">
        <f>IF(MoM!AP212=0,0,AP212/MoM!AP212*100)</f>
        <v>0</v>
      </c>
      <c r="AP212" s="84">
        <f>IF(MoM!AQ212=0,0,AQ212/MoM!AQ212*100)</f>
        <v>0</v>
      </c>
      <c r="AQ212" s="84">
        <f>IF(MoM!AR212=0,0,AR212/MoM!AR212*100)</f>
        <v>0</v>
      </c>
      <c r="AR212" s="84">
        <f>IF(MoM!AS212=0,0,AS212/MoM!AS212*100)</f>
        <v>0</v>
      </c>
      <c r="AS212" s="84">
        <f>IF(MoM!AT212=0,0,AT212/MoM!AT212*100)</f>
        <v>0</v>
      </c>
      <c r="AT212" s="84">
        <f>IF(MoM!AU212=0,0,AU212/MoM!AU212*100)</f>
        <v>0</v>
      </c>
      <c r="AU212" s="84">
        <f>IF(MoM!AV212=0,0,AV212/MoM!AV212*100)</f>
        <v>0</v>
      </c>
      <c r="AV212" s="84">
        <f>IF(MoM!AW212=0,0,AW212/MoM!AW212*100)</f>
        <v>0</v>
      </c>
      <c r="AW212" s="84">
        <f>IF(MoM!AX212=0,0,AX212/MoM!AX212*100)</f>
        <v>0</v>
      </c>
      <c r="AX212" s="84">
        <f>IF(MoM!AY212=0,0,AY212/MoM!AY212*100)</f>
        <v>0</v>
      </c>
      <c r="AY212" s="84">
        <f>IF(MoM!AZ212=0,0,AZ212/MoM!AZ212*100)</f>
        <v>0</v>
      </c>
      <c r="AZ212" s="84">
        <f>IF(MoM!BA212=0,0,BA212/MoM!BA212*100)</f>
        <v>0</v>
      </c>
      <c r="BA212" s="84">
        <f>IF(MoM!BB212=0,0,BB212/MoM!BB212*100)</f>
        <v>0</v>
      </c>
      <c r="BB212" s="84">
        <f>IF(MoM!BC212=0,0,BC212/MoM!BC212*100)</f>
        <v>0</v>
      </c>
      <c r="BC212" s="84">
        <f>IF(MoM!BD212=0,0,BD212/MoM!BD212*100)</f>
        <v>0</v>
      </c>
      <c r="BD212" s="84">
        <f>IF(MoM!BE212=0,0,BE212/MoM!BE212*100)</f>
        <v>0</v>
      </c>
      <c r="BE212" s="137">
        <v>1</v>
      </c>
      <c r="BF212" s="84">
        <f>BE212*MoM!BF212/100</f>
        <v>0</v>
      </c>
      <c r="BG212" s="84">
        <f>BF212*MoM!BG212/100</f>
        <v>0</v>
      </c>
      <c r="BH212" s="84">
        <f>BG212*MoM!BH212/100</f>
        <v>0</v>
      </c>
      <c r="BI212" s="84">
        <f>BH212*MoM!BI212/100</f>
        <v>0</v>
      </c>
      <c r="BJ212" s="84">
        <f>BI212*MoM!BJ212/100</f>
        <v>0</v>
      </c>
      <c r="BK212" s="84">
        <f>BJ212*MoM!BK212/100</f>
        <v>0</v>
      </c>
      <c r="BL212" s="84">
        <f>BK212*MoM!BL212/100</f>
        <v>0</v>
      </c>
      <c r="BM212" s="84">
        <f>BL212*MoM!BM212/100</f>
        <v>0</v>
      </c>
      <c r="BN212" s="84">
        <f>BM212*MoM!BN212/100</f>
        <v>0</v>
      </c>
      <c r="BO212" s="84">
        <f>BN212*MoM!BO212/100</f>
        <v>0</v>
      </c>
      <c r="BP212" s="84">
        <f>BO212*MoM!BP212/100</f>
        <v>0</v>
      </c>
      <c r="BQ212" s="84">
        <f>BP212*MoM!BQ212/100</f>
        <v>0</v>
      </c>
      <c r="BR212" s="84">
        <f>BQ212*MoM!BR212/100</f>
        <v>0</v>
      </c>
      <c r="BS212" s="84">
        <f>BR212*MoM!BS212/100</f>
        <v>0</v>
      </c>
      <c r="BT212" s="84">
        <f>BS212*MoM!BT212/100</f>
        <v>0</v>
      </c>
    </row>
    <row r="213" spans="1:72" x14ac:dyDescent="0.45">
      <c r="A213" s="84">
        <f>Веса!A213</f>
        <v>1</v>
      </c>
      <c r="B213" s="84">
        <f>MoM!B213</f>
        <v>1</v>
      </c>
      <c r="C213" s="84">
        <f>БИПЦ_НДС!E213</f>
        <v>1</v>
      </c>
      <c r="D213" s="84">
        <f t="shared" si="3"/>
        <v>0</v>
      </c>
      <c r="E213" s="84">
        <v>0</v>
      </c>
      <c r="F213" s="84">
        <v>1</v>
      </c>
      <c r="G213" s="84">
        <v>1</v>
      </c>
      <c r="H213" s="84">
        <v>0</v>
      </c>
      <c r="I213" s="84">
        <v>0</v>
      </c>
      <c r="J213" s="139" t="s">
        <v>212</v>
      </c>
      <c r="K213" s="139" t="s">
        <v>212</v>
      </c>
      <c r="L213" s="99" t="str">
        <f>MoM!J213</f>
        <v>Щетка зубная, шт.</v>
      </c>
      <c r="M213" s="84">
        <f>IF(MoM!N213=0,0,N213/MoM!N213*100)</f>
        <v>0.68252608678918447</v>
      </c>
      <c r="N213" s="84">
        <f>IF(MoM!O213=0,0,O213/MoM!O213*100)</f>
        <v>0.7099636354781097</v>
      </c>
      <c r="O213" s="84">
        <f>IF(MoM!P213=0,0,P213/MoM!P213*100)</f>
        <v>0.74077605725785967</v>
      </c>
      <c r="P213" s="84">
        <f>IF(MoM!Q213=0,0,Q213/MoM!Q213*100)</f>
        <v>0.761073321226725</v>
      </c>
      <c r="Q213" s="84">
        <f>IF(MoM!R213=0,0,R213/MoM!R213*100)</f>
        <v>0.77675143164399563</v>
      </c>
      <c r="R213" s="84">
        <f>IF(MoM!S213=0,0,S213/MoM!S213*100)</f>
        <v>0.78568407310790167</v>
      </c>
      <c r="S213" s="84">
        <f>IF(MoM!T213=0,0,T213/MoM!T213*100)</f>
        <v>0.79008390391730599</v>
      </c>
      <c r="T213" s="84">
        <f>IF(MoM!U213=0,0,U213/MoM!U213*100)</f>
        <v>0.79624655836786096</v>
      </c>
      <c r="U213" s="84">
        <f>IF(MoM!V213=0,0,V213/MoM!V213*100)</f>
        <v>0.80118328702974162</v>
      </c>
      <c r="V213" s="84">
        <f>IF(MoM!W213=0,0,W213/MoM!W213*100)</f>
        <v>0.81544434953887102</v>
      </c>
      <c r="W213" s="84">
        <f>IF(MoM!X213=0,0,X213/MoM!X213*100)</f>
        <v>0.82612667051783029</v>
      </c>
      <c r="X213" s="84">
        <f>IF(MoM!Y213=0,0,Y213/MoM!Y213*100)</f>
        <v>0.83463577522416388</v>
      </c>
      <c r="Y213" s="84">
        <f>IF(MoM!Z213=0,0,Z213/MoM!Z213*100)</f>
        <v>0.84565296745712282</v>
      </c>
      <c r="Z213" s="84">
        <f>IF(MoM!AA213=0,0,AA213/MoM!AA213*100)</f>
        <v>0.85233362590003414</v>
      </c>
      <c r="AA213" s="84">
        <f>IF(MoM!AB213=0,0,AB213/MoM!AB213*100)</f>
        <v>0.86716423099069462</v>
      </c>
      <c r="AB213" s="84">
        <f>IF(MoM!AC213=0,0,AC213/MoM!AC213*100)</f>
        <v>0.88407393349501306</v>
      </c>
      <c r="AC213" s="84">
        <f>IF(MoM!AD213=0,0,AD213/MoM!AD213*100)</f>
        <v>0.89397556155015723</v>
      </c>
      <c r="AD213" s="84">
        <f>IF(MoM!AE213=0,0,AE213/MoM!AE213*100)</f>
        <v>0.9118550727811604</v>
      </c>
      <c r="AE213" s="84">
        <f>IF(MoM!AF213=0,0,AF213/MoM!AF213*100)</f>
        <v>0.9220678495963095</v>
      </c>
      <c r="AF213" s="84">
        <f>IF(MoM!AG213=0,0,AG213/MoM!AG213*100)</f>
        <v>0.92695480919916995</v>
      </c>
      <c r="AG213" s="84">
        <f>IF(MoM!AH213=0,0,AH213/MoM!AH213*100)</f>
        <v>0.93251653805436485</v>
      </c>
      <c r="AH213" s="84">
        <f>IF(MoM!AI213=0,0,AI213/MoM!AI213*100)</f>
        <v>0.93745887570605302</v>
      </c>
      <c r="AI213" s="84">
        <f>IF(MoM!AJ213=0,0,AJ213/MoM!AJ213*100)</f>
        <v>0.94186493242187153</v>
      </c>
      <c r="AJ213" s="84">
        <f>IF(MoM!AK213=0,0,AK213/MoM!AK213*100)</f>
        <v>0.94459634072589505</v>
      </c>
      <c r="AK213" s="84">
        <f>IF(MoM!AL213=0,0,AL213/MoM!AL213*100)</f>
        <v>0.94771350865029047</v>
      </c>
      <c r="AL213" s="84">
        <f>IF(MoM!AM213=0,0,AM213/MoM!AM213*100)</f>
        <v>0.95027233512364628</v>
      </c>
      <c r="AM213" s="84">
        <f>IF(MoM!AN213=0,0,AN213/MoM!AN213*100)</f>
        <v>0.95464358786521497</v>
      </c>
      <c r="AN213" s="84">
        <f>IF(MoM!AO213=0,0,AO213/MoM!AO213*100)</f>
        <v>0.95674380375851842</v>
      </c>
      <c r="AO213" s="84">
        <f>IF(MoM!AP213=0,0,AP213/MoM!AP213*100)</f>
        <v>0.96018808145204915</v>
      </c>
      <c r="AP213" s="84">
        <f>IF(MoM!AQ213=0,0,AQ213/MoM!AQ213*100)</f>
        <v>0.96182040119051759</v>
      </c>
      <c r="AQ213" s="84">
        <f>IF(MoM!AR213=0,0,AR213/MoM!AR213*100)</f>
        <v>0.96239749343123204</v>
      </c>
      <c r="AR213" s="84">
        <f>IF(MoM!AS213=0,0,AS213/MoM!AS213*100)</f>
        <v>0.96682452190101575</v>
      </c>
      <c r="AS213" s="84">
        <f>IF(MoM!AT213=0,0,AT213/MoM!AT213*100)</f>
        <v>0.96730793416196625</v>
      </c>
      <c r="AT213" s="84">
        <f>IF(MoM!AU213=0,0,AU213/MoM!AU213*100)</f>
        <v>0.96982293479078741</v>
      </c>
      <c r="AU213" s="84">
        <f>IF(MoM!AV213=0,0,AV213/MoM!AV213*100)</f>
        <v>0.97535092551909486</v>
      </c>
      <c r="AV213" s="84">
        <f>IF(MoM!AW213=0,0,AW213/MoM!AW213*100)</f>
        <v>0.97808190811054829</v>
      </c>
      <c r="AW213" s="84">
        <f>IF(MoM!AX213=0,0,AX213/MoM!AX213*100)</f>
        <v>0.98091834564406899</v>
      </c>
      <c r="AX213" s="84">
        <f>IF(MoM!AY213=0,0,AY213/MoM!AY213*100)</f>
        <v>0.98288018233535723</v>
      </c>
      <c r="AY213" s="84">
        <f>IF(MoM!AZ213=0,0,AZ213/MoM!AZ213*100)</f>
        <v>0.98425621459062684</v>
      </c>
      <c r="AZ213" s="84">
        <f>IF(MoM!BA213=0,0,BA213/MoM!BA213*100)</f>
        <v>0.98642157826272625</v>
      </c>
      <c r="BA213" s="84">
        <f>IF(MoM!BB213=0,0,BB213/MoM!BB213*100)</f>
        <v>0.99135368615403985</v>
      </c>
      <c r="BB213" s="84">
        <f>IF(MoM!BC213=0,0,BC213/MoM!BC213*100)</f>
        <v>0.99422861184388667</v>
      </c>
      <c r="BC213" s="84">
        <f>IF(MoM!BD213=0,0,BD213/MoM!BD213*100)</f>
        <v>0.99432803470507103</v>
      </c>
      <c r="BD213" s="84">
        <f>IF(MoM!BE213=0,0,BE213/MoM!BE213*100)</f>
        <v>0.99910080927165545</v>
      </c>
      <c r="BE213" s="137">
        <v>1</v>
      </c>
      <c r="BF213" s="84">
        <f>BE213*MoM!BF213/100</f>
        <v>1.0054000000000001</v>
      </c>
      <c r="BG213" s="84">
        <f>BF213*MoM!BG213/100</f>
        <v>1.01002484</v>
      </c>
      <c r="BH213" s="84">
        <f>BG213*MoM!BH213/100</f>
        <v>1.01355992694</v>
      </c>
      <c r="BI213" s="84">
        <f>BH213*MoM!BI213/100</f>
        <v>1.028155189887936</v>
      </c>
      <c r="BJ213" s="84">
        <f>BI213*MoM!BJ213/100</f>
        <v>1.0364832469260283</v>
      </c>
      <c r="BK213" s="84">
        <f>BJ213*MoM!BK213/100</f>
        <v>1.0450860578755143</v>
      </c>
      <c r="BL213" s="84">
        <f>BK213*MoM!BL213/100</f>
        <v>1.0466536869623275</v>
      </c>
      <c r="BM213" s="84">
        <f>BL213*MoM!BM213/100</f>
        <v>1.0496889826545184</v>
      </c>
      <c r="BN213" s="84">
        <f>BM213*MoM!BN213/100</f>
        <v>1.0481144491805365</v>
      </c>
      <c r="BO213" s="84">
        <f>BN213*MoM!BO213/100</f>
        <v>1.0517828497526684</v>
      </c>
      <c r="BP213" s="84">
        <f>BO213*MoM!BP213/100</f>
        <v>1.0510466017578417</v>
      </c>
      <c r="BQ213" s="84">
        <f>BP213*MoM!BQ213/100</f>
        <v>1.0558814161259276</v>
      </c>
      <c r="BR213" s="84">
        <f>BQ213*MoM!BR213/100</f>
        <v>1.0551422991346395</v>
      </c>
      <c r="BS213" s="84">
        <f>BR213*MoM!BS213/100</f>
        <v>1.0659047505858128</v>
      </c>
      <c r="BT213" s="84">
        <f>BS213*MoM!BT213/100</f>
        <v>1.0698485981629804</v>
      </c>
    </row>
    <row r="214" spans="1:72" ht="28.5" x14ac:dyDescent="0.45">
      <c r="A214" s="84">
        <f>Веса!A214</f>
        <v>0</v>
      </c>
      <c r="B214" s="84">
        <f>MoM!B214</f>
        <v>0</v>
      </c>
      <c r="C214" s="84">
        <f>БИПЦ_НДС!E214</f>
        <v>1</v>
      </c>
      <c r="D214" s="84">
        <f t="shared" si="3"/>
        <v>0</v>
      </c>
      <c r="E214" s="84">
        <v>0</v>
      </c>
      <c r="F214" s="84">
        <v>1</v>
      </c>
      <c r="G214" s="84">
        <v>1</v>
      </c>
      <c r="H214" s="84">
        <v>0</v>
      </c>
      <c r="I214" s="84">
        <v>0</v>
      </c>
      <c r="J214" s="139" t="s">
        <v>213</v>
      </c>
      <c r="K214" s="139" t="s">
        <v>213</v>
      </c>
      <c r="L214" s="99" t="str">
        <f>MoM!J214</f>
        <v>Бритвенные станки одноразовые, шт.</v>
      </c>
      <c r="M214" s="84">
        <f>IF(MoM!N214=0,0,N214/MoM!N214*100)</f>
        <v>0</v>
      </c>
      <c r="N214" s="84">
        <f>IF(MoM!O214=0,0,O214/MoM!O214*100)</f>
        <v>0</v>
      </c>
      <c r="O214" s="84">
        <f>IF(MoM!P214=0,0,P214/MoM!P214*100)</f>
        <v>0</v>
      </c>
      <c r="P214" s="84">
        <f>IF(MoM!Q214=0,0,Q214/MoM!Q214*100)</f>
        <v>0</v>
      </c>
      <c r="Q214" s="84">
        <f>IF(MoM!R214=0,0,R214/MoM!R214*100)</f>
        <v>0</v>
      </c>
      <c r="R214" s="84">
        <f>IF(MoM!S214=0,0,S214/MoM!S214*100)</f>
        <v>0</v>
      </c>
      <c r="S214" s="84">
        <f>IF(MoM!T214=0,0,T214/MoM!T214*100)</f>
        <v>0</v>
      </c>
      <c r="T214" s="84">
        <f>IF(MoM!U214=0,0,U214/MoM!U214*100)</f>
        <v>0</v>
      </c>
      <c r="U214" s="84">
        <f>IF(MoM!V214=0,0,V214/MoM!V214*100)</f>
        <v>0</v>
      </c>
      <c r="V214" s="84">
        <f>IF(MoM!W214=0,0,W214/MoM!W214*100)</f>
        <v>0</v>
      </c>
      <c r="W214" s="84">
        <f>IF(MoM!X214=0,0,X214/MoM!X214*100)</f>
        <v>0</v>
      </c>
      <c r="X214" s="84">
        <f>IF(MoM!Y214=0,0,Y214/MoM!Y214*100)</f>
        <v>0</v>
      </c>
      <c r="Y214" s="84">
        <f>IF(MoM!Z214=0,0,Z214/MoM!Z214*100)</f>
        <v>0</v>
      </c>
      <c r="Z214" s="84">
        <f>IF(MoM!AA214=0,0,AA214/MoM!AA214*100)</f>
        <v>0</v>
      </c>
      <c r="AA214" s="84">
        <f>IF(MoM!AB214=0,0,AB214/MoM!AB214*100)</f>
        <v>0</v>
      </c>
      <c r="AB214" s="84">
        <f>IF(MoM!AC214=0,0,AC214/MoM!AC214*100)</f>
        <v>0</v>
      </c>
      <c r="AC214" s="84">
        <f>IF(MoM!AD214=0,0,AD214/MoM!AD214*100)</f>
        <v>0</v>
      </c>
      <c r="AD214" s="84">
        <f>IF(MoM!AE214=0,0,AE214/MoM!AE214*100)</f>
        <v>0</v>
      </c>
      <c r="AE214" s="84">
        <f>IF(MoM!AF214=0,0,AF214/MoM!AF214*100)</f>
        <v>0</v>
      </c>
      <c r="AF214" s="84">
        <f>IF(MoM!AG214=0,0,AG214/MoM!AG214*100)</f>
        <v>0</v>
      </c>
      <c r="AG214" s="84">
        <f>IF(MoM!AH214=0,0,AH214/MoM!AH214*100)</f>
        <v>0</v>
      </c>
      <c r="AH214" s="84">
        <f>IF(MoM!AI214=0,0,AI214/MoM!AI214*100)</f>
        <v>0</v>
      </c>
      <c r="AI214" s="84">
        <f>IF(MoM!AJ214=0,0,AJ214/MoM!AJ214*100)</f>
        <v>0</v>
      </c>
      <c r="AJ214" s="84">
        <f>IF(MoM!AK214=0,0,AK214/MoM!AK214*100)</f>
        <v>0</v>
      </c>
      <c r="AK214" s="84">
        <f>IF(MoM!AL214=0,0,AL214/MoM!AL214*100)</f>
        <v>0</v>
      </c>
      <c r="AL214" s="84">
        <f>IF(MoM!AM214=0,0,AM214/MoM!AM214*100)</f>
        <v>0</v>
      </c>
      <c r="AM214" s="84">
        <f>IF(MoM!AN214=0,0,AN214/MoM!AN214*100)</f>
        <v>0</v>
      </c>
      <c r="AN214" s="84">
        <f>IF(MoM!AO214=0,0,AO214/MoM!AO214*100)</f>
        <v>0</v>
      </c>
      <c r="AO214" s="84">
        <f>IF(MoM!AP214=0,0,AP214/MoM!AP214*100)</f>
        <v>0</v>
      </c>
      <c r="AP214" s="84">
        <f>IF(MoM!AQ214=0,0,AQ214/MoM!AQ214*100)</f>
        <v>0</v>
      </c>
      <c r="AQ214" s="84">
        <f>IF(MoM!AR214=0,0,AR214/MoM!AR214*100)</f>
        <v>0</v>
      </c>
      <c r="AR214" s="84">
        <f>IF(MoM!AS214=0,0,AS214/MoM!AS214*100)</f>
        <v>0</v>
      </c>
      <c r="AS214" s="84">
        <f>IF(MoM!AT214=0,0,AT214/MoM!AT214*100)</f>
        <v>0</v>
      </c>
      <c r="AT214" s="84">
        <f>IF(MoM!AU214=0,0,AU214/MoM!AU214*100)</f>
        <v>0</v>
      </c>
      <c r="AU214" s="84">
        <f>IF(MoM!AV214=0,0,AV214/MoM!AV214*100)</f>
        <v>0</v>
      </c>
      <c r="AV214" s="84">
        <f>IF(MoM!AW214=0,0,AW214/MoM!AW214*100)</f>
        <v>0</v>
      </c>
      <c r="AW214" s="84">
        <f>IF(MoM!AX214=0,0,AX214/MoM!AX214*100)</f>
        <v>0</v>
      </c>
      <c r="AX214" s="84">
        <f>IF(MoM!AY214=0,0,AY214/MoM!AY214*100)</f>
        <v>0</v>
      </c>
      <c r="AY214" s="84">
        <f>IF(MoM!AZ214=0,0,AZ214/MoM!AZ214*100)</f>
        <v>0</v>
      </c>
      <c r="AZ214" s="84">
        <f>IF(MoM!BA214=0,0,BA214/MoM!BA214*100)</f>
        <v>0</v>
      </c>
      <c r="BA214" s="84">
        <f>IF(MoM!BB214=0,0,BB214/MoM!BB214*100)</f>
        <v>0</v>
      </c>
      <c r="BB214" s="84">
        <f>IF(MoM!BC214=0,0,BC214/MoM!BC214*100)</f>
        <v>0</v>
      </c>
      <c r="BC214" s="84">
        <f>IF(MoM!BD214=0,0,BD214/MoM!BD214*100)</f>
        <v>0</v>
      </c>
      <c r="BD214" s="84">
        <f>IF(MoM!BE214=0,0,BE214/MoM!BE214*100)</f>
        <v>0</v>
      </c>
      <c r="BE214" s="137">
        <v>1</v>
      </c>
      <c r="BF214" s="84">
        <f>BE214*MoM!BF214/100</f>
        <v>0</v>
      </c>
      <c r="BG214" s="84">
        <f>BF214*MoM!BG214/100</f>
        <v>0</v>
      </c>
      <c r="BH214" s="84">
        <f>BG214*MoM!BH214/100</f>
        <v>0</v>
      </c>
      <c r="BI214" s="84">
        <f>BH214*MoM!BI214/100</f>
        <v>0</v>
      </c>
      <c r="BJ214" s="84">
        <f>BI214*MoM!BJ214/100</f>
        <v>0</v>
      </c>
      <c r="BK214" s="84">
        <f>BJ214*MoM!BK214/100</f>
        <v>0</v>
      </c>
      <c r="BL214" s="84">
        <f>BK214*MoM!BL214/100</f>
        <v>0</v>
      </c>
      <c r="BM214" s="84">
        <f>BL214*MoM!BM214/100</f>
        <v>0</v>
      </c>
      <c r="BN214" s="84">
        <f>BM214*MoM!BN214/100</f>
        <v>0</v>
      </c>
      <c r="BO214" s="84">
        <f>BN214*MoM!BO214/100</f>
        <v>0</v>
      </c>
      <c r="BP214" s="84">
        <f>BO214*MoM!BP214/100</f>
        <v>0</v>
      </c>
      <c r="BQ214" s="84">
        <f>BP214*MoM!BQ214/100</f>
        <v>0</v>
      </c>
      <c r="BR214" s="84">
        <f>BQ214*MoM!BR214/100</f>
        <v>0</v>
      </c>
      <c r="BS214" s="84">
        <f>BR214*MoM!BS214/100</f>
        <v>0</v>
      </c>
      <c r="BT214" s="84">
        <f>BS214*MoM!BT214/100</f>
        <v>0</v>
      </c>
    </row>
    <row r="215" spans="1:72" x14ac:dyDescent="0.45">
      <c r="A215" s="84">
        <f>Веса!A215</f>
        <v>1</v>
      </c>
      <c r="B215" s="84">
        <f>MoM!B215</f>
        <v>1</v>
      </c>
      <c r="C215" s="84">
        <f>БИПЦ_НДС!E215</f>
        <v>1</v>
      </c>
      <c r="D215" s="84">
        <f t="shared" si="3"/>
        <v>0</v>
      </c>
      <c r="E215" s="84">
        <v>0</v>
      </c>
      <c r="F215" s="84">
        <v>1</v>
      </c>
      <c r="G215" s="84">
        <v>1</v>
      </c>
      <c r="H215" s="84">
        <v>0</v>
      </c>
      <c r="I215" s="84">
        <v>0</v>
      </c>
      <c r="J215" s="139" t="s">
        <v>214</v>
      </c>
      <c r="K215" s="139" t="s">
        <v>214</v>
      </c>
      <c r="L215" s="99" t="str">
        <f>MoM!J215</f>
        <v>Нитки швейные, катушка</v>
      </c>
      <c r="M215" s="84">
        <f>IF(MoM!N215=0,0,N215/MoM!N215*100)</f>
        <v>0.72123684446555736</v>
      </c>
      <c r="N215" s="84">
        <f>IF(MoM!O215=0,0,O215/MoM!O215*100)</f>
        <v>0.7536203787820609</v>
      </c>
      <c r="O215" s="84">
        <f>IF(MoM!P215=0,0,P215/MoM!P215*100)</f>
        <v>0.76424642612288796</v>
      </c>
      <c r="P215" s="84">
        <f>IF(MoM!Q215=0,0,Q215/MoM!Q215*100)</f>
        <v>0.78144197071065291</v>
      </c>
      <c r="Q215" s="84">
        <f>IF(MoM!R215=0,0,R215/MoM!R215*100)</f>
        <v>0.78910010202361736</v>
      </c>
      <c r="R215" s="84">
        <f>IF(MoM!S215=0,0,S215/MoM!S215*100)</f>
        <v>0.79778020314587716</v>
      </c>
      <c r="S215" s="84">
        <f>IF(MoM!T215=0,0,T215/MoM!T215*100)</f>
        <v>0.80910868203054875</v>
      </c>
      <c r="T215" s="84">
        <f>IF(MoM!U215=0,0,U215/MoM!U215*100)</f>
        <v>0.81808978840108793</v>
      </c>
      <c r="U215" s="84">
        <f>IF(MoM!V215=0,0,V215/MoM!V215*100)</f>
        <v>0.83011570829058401</v>
      </c>
      <c r="V215" s="84">
        <f>IF(MoM!W215=0,0,W215/MoM!W215*100)</f>
        <v>0.84090721249836153</v>
      </c>
      <c r="W215" s="84">
        <f>IF(MoM!X215=0,0,X215/MoM!X215*100)</f>
        <v>0.84982082895084421</v>
      </c>
      <c r="X215" s="84">
        <f>IF(MoM!Y215=0,0,Y215/MoM!Y215*100)</f>
        <v>0.85993369681535925</v>
      </c>
      <c r="Y215" s="84">
        <f>IF(MoM!Z215=0,0,Z215/MoM!Z215*100)</f>
        <v>0.87403660944313111</v>
      </c>
      <c r="Z215" s="84">
        <f>IF(MoM!AA215=0,0,AA215/MoM!AA215*100)</f>
        <v>0.88749677322855547</v>
      </c>
      <c r="AA215" s="84">
        <f>IF(MoM!AB215=0,0,AB215/MoM!AB215*100)</f>
        <v>0.8985904828939123</v>
      </c>
      <c r="AB215" s="84">
        <f>IF(MoM!AC215=0,0,AC215/MoM!AC215*100)</f>
        <v>0.90461103912930152</v>
      </c>
      <c r="AC215" s="84">
        <f>IF(MoM!AD215=0,0,AD215/MoM!AD215*100)</f>
        <v>0.91058147198755479</v>
      </c>
      <c r="AD215" s="84">
        <f>IF(MoM!AE215=0,0,AE215/MoM!AE215*100)</f>
        <v>0.91458803046430004</v>
      </c>
      <c r="AE215" s="84">
        <f>IF(MoM!AF215=0,0,AF215/MoM!AF215*100)</f>
        <v>0.9183378413892036</v>
      </c>
      <c r="AF215" s="84">
        <f>IF(MoM!AG215=0,0,AG215/MoM!AG215*100)</f>
        <v>0.92274586302787187</v>
      </c>
      <c r="AG215" s="84">
        <f>IF(MoM!AH215=0,0,AH215/MoM!AH215*100)</f>
        <v>0.93132739955403121</v>
      </c>
      <c r="AH215" s="84">
        <f>IF(MoM!AI215=0,0,AI215/MoM!AI215*100)</f>
        <v>0.93710162943126618</v>
      </c>
      <c r="AI215" s="84">
        <f>IF(MoM!AJ215=0,0,AJ215/MoM!AJ215*100)</f>
        <v>0.94469215262965955</v>
      </c>
      <c r="AJ215" s="84">
        <f>IF(MoM!AK215=0,0,AK215/MoM!AK215*100)</f>
        <v>0.95026583633017447</v>
      </c>
      <c r="AK215" s="84">
        <f>IF(MoM!AL215=0,0,AL215/MoM!AL215*100)</f>
        <v>0.95549229842999039</v>
      </c>
      <c r="AL215" s="84">
        <f>IF(MoM!AM215=0,0,AM215/MoM!AM215*100)</f>
        <v>0.95854987378496626</v>
      </c>
      <c r="AM215" s="84">
        <f>IF(MoM!AN215=0,0,AN215/MoM!AN215*100)</f>
        <v>0.96430117302767604</v>
      </c>
      <c r="AN215" s="84">
        <f>IF(MoM!AO215=0,0,AO215/MoM!AO215*100)</f>
        <v>0.96777265725057571</v>
      </c>
      <c r="AO215" s="84">
        <f>IF(MoM!AP215=0,0,AP215/MoM!AP215*100)</f>
        <v>0.97174052514530307</v>
      </c>
      <c r="AP215" s="84">
        <f>IF(MoM!AQ215=0,0,AQ215/MoM!AQ215*100)</f>
        <v>0.97242074351290475</v>
      </c>
      <c r="AQ215" s="84">
        <f>IF(MoM!AR215=0,0,AR215/MoM!AR215*100)</f>
        <v>0.97358764840512024</v>
      </c>
      <c r="AR215" s="84">
        <f>IF(MoM!AS215=0,0,AS215/MoM!AS215*100)</f>
        <v>0.97787143405810273</v>
      </c>
      <c r="AS215" s="84">
        <f>IF(MoM!AT215=0,0,AT215/MoM!AT215*100)</f>
        <v>0.98012053835643642</v>
      </c>
      <c r="AT215" s="84">
        <f>IF(MoM!AU215=0,0,AU215/MoM!AU215*100)</f>
        <v>0.98168873121780664</v>
      </c>
      <c r="AU215" s="84">
        <f>IF(MoM!AV215=0,0,AV215/MoM!AV215*100)</f>
        <v>0.98267041994902438</v>
      </c>
      <c r="AV215" s="84">
        <f>IF(MoM!AW215=0,0,AW215/MoM!AW215*100)</f>
        <v>0.98335828924298874</v>
      </c>
      <c r="AW215" s="84">
        <f>IF(MoM!AX215=0,0,AX215/MoM!AX215*100)</f>
        <v>0.98493166250577746</v>
      </c>
      <c r="AX215" s="84">
        <f>IF(MoM!AY215=0,0,AY215/MoM!AY215*100)</f>
        <v>0.9870000189970396</v>
      </c>
      <c r="AY215" s="84">
        <f>IF(MoM!AZ215=0,0,AZ215/MoM!AZ215*100)</f>
        <v>0.98946751904453212</v>
      </c>
      <c r="AZ215" s="84">
        <f>IF(MoM!BA215=0,0,BA215/MoM!BA215*100)</f>
        <v>0.99075382681928992</v>
      </c>
      <c r="BA215" s="84">
        <f>IF(MoM!BB215=0,0,BB215/MoM!BB215*100)</f>
        <v>0.99174458064610915</v>
      </c>
      <c r="BB215" s="84">
        <f>IF(MoM!BC215=0,0,BC215/MoM!BC215*100)</f>
        <v>0.99283549968481977</v>
      </c>
      <c r="BC215" s="84">
        <f>IF(MoM!BD215=0,0,BD215/MoM!BD215*100)</f>
        <v>0.99402690228444168</v>
      </c>
      <c r="BD215" s="84">
        <f>IF(MoM!BE215=0,0,BE215/MoM!BE215*100)</f>
        <v>0.99710838568152349</v>
      </c>
      <c r="BE215" s="137">
        <v>1</v>
      </c>
      <c r="BF215" s="84">
        <f>BE215*MoM!BF215/100</f>
        <v>1.0024</v>
      </c>
      <c r="BG215" s="84">
        <f>BF215*MoM!BG215/100</f>
        <v>1.0048057599999998</v>
      </c>
      <c r="BH215" s="84">
        <f>BG215*MoM!BH215/100</f>
        <v>1.0068153715199997</v>
      </c>
      <c r="BI215" s="84">
        <f>BH215*MoM!BI215/100</f>
        <v>1.0082249130401277</v>
      </c>
      <c r="BJ215" s="84">
        <f>BI215*MoM!BJ215/100</f>
        <v>1.009333960444472</v>
      </c>
      <c r="BK215" s="84">
        <f>BJ215*MoM!BK215/100</f>
        <v>1.0127656959099831</v>
      </c>
      <c r="BL215" s="84">
        <f>BK215*MoM!BL215/100</f>
        <v>1.0148925038713941</v>
      </c>
      <c r="BM215" s="84">
        <f>BL215*MoM!BM215/100</f>
        <v>1.0175312243814598</v>
      </c>
      <c r="BN215" s="84">
        <f>BM215*MoM!BN215/100</f>
        <v>1.0214995961565476</v>
      </c>
      <c r="BO215" s="84">
        <f>BN215*MoM!BO215/100</f>
        <v>1.0230318455507825</v>
      </c>
      <c r="BP215" s="84">
        <f>BO215*MoM!BP215/100</f>
        <v>1.0228272391816724</v>
      </c>
      <c r="BQ215" s="84">
        <f>BP215*MoM!BQ215/100</f>
        <v>1.023747783696936</v>
      </c>
      <c r="BR215" s="84">
        <f>BQ215*MoM!BR215/100</f>
        <v>1.0251810305941118</v>
      </c>
      <c r="BS215" s="84">
        <f>BR215*MoM!BS215/100</f>
        <v>1.0292817547164883</v>
      </c>
      <c r="BT215" s="84">
        <f>BS215*MoM!BT215/100</f>
        <v>1.0301051801202616</v>
      </c>
    </row>
    <row r="216" spans="1:72" x14ac:dyDescent="0.45">
      <c r="A216" s="84">
        <f>Веса!A216</f>
        <v>1</v>
      </c>
      <c r="B216" s="84">
        <f>MoM!B216</f>
        <v>1</v>
      </c>
      <c r="C216" s="84">
        <f>БИПЦ_НДС!E216</f>
        <v>1</v>
      </c>
      <c r="D216" s="84">
        <f t="shared" si="3"/>
        <v>0</v>
      </c>
      <c r="E216" s="84">
        <v>0</v>
      </c>
      <c r="F216" s="84">
        <v>1</v>
      </c>
      <c r="G216" s="84">
        <v>1</v>
      </c>
      <c r="H216" s="84">
        <v>0</v>
      </c>
      <c r="I216" s="84">
        <v>0</v>
      </c>
      <c r="J216" s="139" t="s">
        <v>215</v>
      </c>
      <c r="K216" s="139" t="s">
        <v>215</v>
      </c>
      <c r="L216" s="99" t="str">
        <f>MoM!J216</f>
        <v>Спички, коробок</v>
      </c>
      <c r="M216" s="84">
        <f>IF(MoM!N216=0,0,N216/MoM!N216*100)</f>
        <v>0.87696933198961347</v>
      </c>
      <c r="N216" s="84">
        <f>IF(MoM!O216=0,0,O216/MoM!O216*100)</f>
        <v>0.88074030011716875</v>
      </c>
      <c r="O216" s="84">
        <f>IF(MoM!P216=0,0,P216/MoM!P216*100)</f>
        <v>0.883470595047532</v>
      </c>
      <c r="P216" s="84">
        <f>IF(MoM!Q216=0,0,Q216/MoM!Q216*100)</f>
        <v>0.88859472449880772</v>
      </c>
      <c r="Q216" s="84">
        <f>IF(MoM!R216=0,0,R216/MoM!R216*100)</f>
        <v>0.89845812594074437</v>
      </c>
      <c r="R216" s="84">
        <f>IF(MoM!S216=0,0,S216/MoM!S216*100)</f>
        <v>0.90393872050898283</v>
      </c>
      <c r="S216" s="84">
        <f>IF(MoM!T216=0,0,T216/MoM!T216*100)</f>
        <v>0.90800644475127323</v>
      </c>
      <c r="T216" s="84">
        <f>IF(MoM!U216=0,0,U216/MoM!U216*100)</f>
        <v>0.9169049079098357</v>
      </c>
      <c r="U216" s="84">
        <f>IF(MoM!V216=0,0,V216/MoM!V216*100)</f>
        <v>0.92011407508752008</v>
      </c>
      <c r="V216" s="84">
        <f>IF(MoM!W216=0,0,W216/MoM!W216*100)</f>
        <v>0.92296642872029144</v>
      </c>
      <c r="W216" s="84">
        <f>IF(MoM!X216=0,0,X216/MoM!X216*100)</f>
        <v>0.92545843807783612</v>
      </c>
      <c r="X216" s="84">
        <f>IF(MoM!Y216=0,0,Y216/MoM!Y216*100)</f>
        <v>0.9273093549539918</v>
      </c>
      <c r="Y216" s="84">
        <f>IF(MoM!Z216=0,0,Z216/MoM!Z216*100)</f>
        <v>0.92740208588948725</v>
      </c>
      <c r="Z216" s="84">
        <f>IF(MoM!AA216=0,0,AA216/MoM!AA216*100)</f>
        <v>0.93222457673611259</v>
      </c>
      <c r="AA216" s="84">
        <f>IF(MoM!AB216=0,0,AB216/MoM!AB216*100)</f>
        <v>0.93688569961979318</v>
      </c>
      <c r="AB216" s="84">
        <f>IF(MoM!AC216=0,0,AC216/MoM!AC216*100)</f>
        <v>0.94381865379697949</v>
      </c>
      <c r="AC216" s="84">
        <f>IF(MoM!AD216=0,0,AD216/MoM!AD216*100)</f>
        <v>0.94806583773906594</v>
      </c>
      <c r="AD216" s="84">
        <f>IF(MoM!AE216=0,0,AE216/MoM!AE216*100)</f>
        <v>0.95328019984663082</v>
      </c>
      <c r="AE216" s="84">
        <f>IF(MoM!AF216=0,0,AF216/MoM!AF216*100)</f>
        <v>0.95471012014640078</v>
      </c>
      <c r="AF216" s="84">
        <f>IF(MoM!AG216=0,0,AG216/MoM!AG216*100)</f>
        <v>0.95614218532662032</v>
      </c>
      <c r="AG216" s="84">
        <f>IF(MoM!AH216=0,0,AH216/MoM!AH216*100)</f>
        <v>0.9582456981343388</v>
      </c>
      <c r="AH216" s="84">
        <f>IF(MoM!AI216=0,0,AI216/MoM!AI216*100)</f>
        <v>0.96102461065892852</v>
      </c>
      <c r="AI216" s="84">
        <f>IF(MoM!AJ216=0,0,AJ216/MoM!AJ216*100)</f>
        <v>0.9631388648023782</v>
      </c>
      <c r="AJ216" s="84">
        <f>IF(MoM!AK216=0,0,AK216/MoM!AK216*100)</f>
        <v>0.96535408419142366</v>
      </c>
      <c r="AK216" s="84">
        <f>IF(MoM!AL216=0,0,AL216/MoM!AL216*100)</f>
        <v>0.96882935889451272</v>
      </c>
      <c r="AL216" s="84">
        <f>IF(MoM!AM216=0,0,AM216/MoM!AM216*100)</f>
        <v>0.97144519816352792</v>
      </c>
      <c r="AM216" s="84">
        <f>IF(MoM!AN216=0,0,AN216/MoM!AN216*100)</f>
        <v>0.97416524471838573</v>
      </c>
      <c r="AN216" s="84">
        <f>IF(MoM!AO216=0,0,AO216/MoM!AO216*100)</f>
        <v>0.97621099173229431</v>
      </c>
      <c r="AO216" s="84">
        <f>IF(MoM!AP216=0,0,AP216/MoM!AP216*100)</f>
        <v>0.97630861283146753</v>
      </c>
      <c r="AP216" s="84">
        <f>IF(MoM!AQ216=0,0,AQ216/MoM!AQ216*100)</f>
        <v>0.97816359919584739</v>
      </c>
      <c r="AQ216" s="84">
        <f>IF(MoM!AR216=0,0,AR216/MoM!AR216*100)</f>
        <v>0.97650072107721453</v>
      </c>
      <c r="AR216" s="84">
        <f>IF(MoM!AS216=0,0,AS216/MoM!AS216*100)</f>
        <v>0.97025111646232043</v>
      </c>
      <c r="AS216" s="84">
        <f>IF(MoM!AT216=0,0,AT216/MoM!AT216*100)</f>
        <v>0.96898979001091945</v>
      </c>
      <c r="AT216" s="84">
        <f>IF(MoM!AU216=0,0,AU216/MoM!AU216*100)</f>
        <v>0.96627661859888891</v>
      </c>
      <c r="AU216" s="84">
        <f>IF(MoM!AV216=0,0,AV216/MoM!AV216*100)</f>
        <v>0.96608336327516919</v>
      </c>
      <c r="AV216" s="84">
        <f>IF(MoM!AW216=0,0,AW216/MoM!AW216*100)</f>
        <v>0.97651706359854107</v>
      </c>
      <c r="AW216" s="84">
        <f>IF(MoM!AX216=0,0,AX216/MoM!AX216*100)</f>
        <v>0.97925131137661692</v>
      </c>
      <c r="AX216" s="84">
        <f>IF(MoM!AY216=0,0,AY216/MoM!AY216*100)</f>
        <v>0.9822869904418845</v>
      </c>
      <c r="AY216" s="84">
        <f>IF(MoM!AZ216=0,0,AZ216/MoM!AZ216*100)</f>
        <v>0.98552853751034275</v>
      </c>
      <c r="AZ216" s="84">
        <f>IF(MoM!BA216=0,0,BA216/MoM!BA216*100)</f>
        <v>0.98897788739162884</v>
      </c>
      <c r="BA216" s="84">
        <f>IF(MoM!BB216=0,0,BB216/MoM!BB216*100)</f>
        <v>0.9935271856736303</v>
      </c>
      <c r="BB216" s="84">
        <f>IF(MoM!BC216=0,0,BC216/MoM!BC216*100)</f>
        <v>0.99501747645214067</v>
      </c>
      <c r="BC216" s="84">
        <f>IF(MoM!BD216=0,0,BD216/MoM!BD216*100)</f>
        <v>0.99641050091917371</v>
      </c>
      <c r="BD216" s="84">
        <f>IF(MoM!BE216=0,0,BE216/MoM!BE216*100)</f>
        <v>0.99910080927165545</v>
      </c>
      <c r="BE216" s="137">
        <v>1</v>
      </c>
      <c r="BF216" s="84">
        <f>BE216*MoM!BF216/100</f>
        <v>0.99980000000000002</v>
      </c>
      <c r="BG216" s="84">
        <f>BF216*MoM!BG216/100</f>
        <v>1.00399916</v>
      </c>
      <c r="BH216" s="84">
        <f>BG216*MoM!BH216/100</f>
        <v>1.005605558656</v>
      </c>
      <c r="BI216" s="84">
        <f>BH216*MoM!BI216/100</f>
        <v>1.011136389228608</v>
      </c>
      <c r="BJ216" s="84">
        <f>BI216*MoM!BJ216/100</f>
        <v>1.0195288212592055</v>
      </c>
      <c r="BK216" s="84">
        <f>BJ216*MoM!BK216/100</f>
        <v>1.0288065335326642</v>
      </c>
      <c r="BL216" s="84">
        <f>BK216*MoM!BL216/100</f>
        <v>1.0331275209735014</v>
      </c>
      <c r="BM216" s="84">
        <f>BL216*MoM!BM216/100</f>
        <v>1.0393262860993422</v>
      </c>
      <c r="BN216" s="84">
        <f>BM216*MoM!BN216/100</f>
        <v>1.0440032543867892</v>
      </c>
      <c r="BO216" s="84">
        <f>BN216*MoM!BO216/100</f>
        <v>1.0499540729367938</v>
      </c>
      <c r="BP216" s="84">
        <f>BO216*MoM!BP216/100</f>
        <v>1.0505840453805559</v>
      </c>
      <c r="BQ216" s="84">
        <f>BP216*MoM!BQ216/100</f>
        <v>1.0554167319893064</v>
      </c>
      <c r="BR216" s="84">
        <f>BQ216*MoM!BR216/100</f>
        <v>1.0584774405120754</v>
      </c>
      <c r="BS216" s="84">
        <f>BR216*MoM!BS216/100</f>
        <v>1.0620762638098165</v>
      </c>
      <c r="BT216" s="84">
        <f>BS216*MoM!BT216/100</f>
        <v>1.0666431917441987</v>
      </c>
    </row>
    <row r="217" spans="1:72" x14ac:dyDescent="0.45">
      <c r="A217" s="84">
        <f>Веса!A217</f>
        <v>1</v>
      </c>
      <c r="B217" s="84">
        <f>MoM!B217</f>
        <v>1</v>
      </c>
      <c r="C217" s="84">
        <f>БИПЦ_НДС!E217</f>
        <v>1</v>
      </c>
      <c r="D217" s="84">
        <f t="shared" si="3"/>
        <v>0</v>
      </c>
      <c r="E217" s="84">
        <v>0</v>
      </c>
      <c r="F217" s="84">
        <v>1</v>
      </c>
      <c r="G217" s="84">
        <v>1</v>
      </c>
      <c r="H217" s="84">
        <v>0</v>
      </c>
      <c r="I217" s="84">
        <v>0</v>
      </c>
      <c r="J217" s="139" t="s">
        <v>216</v>
      </c>
      <c r="K217" s="139" t="s">
        <v>216</v>
      </c>
      <c r="L217" s="99" t="str">
        <f>MoM!J217</f>
        <v>Шкаф для платья и белья, шт.</v>
      </c>
      <c r="M217" s="84">
        <f>IF(MoM!N217=0,0,N217/MoM!N217*100)</f>
        <v>0.87978078433530982</v>
      </c>
      <c r="N217" s="84">
        <f>IF(MoM!O217=0,0,O217/MoM!O217*100)</f>
        <v>0.89948787390442075</v>
      </c>
      <c r="O217" s="84">
        <f>IF(MoM!P217=0,0,P217/MoM!P217*100)</f>
        <v>0.9120807041390826</v>
      </c>
      <c r="P217" s="84">
        <f>IF(MoM!Q217=0,0,Q217/MoM!Q217*100)</f>
        <v>0.91591144309646677</v>
      </c>
      <c r="Q217" s="84">
        <f>IF(MoM!R217=0,0,R217/MoM!R217*100)</f>
        <v>0.91957508886885275</v>
      </c>
      <c r="R217" s="84">
        <f>IF(MoM!S217=0,0,S217/MoM!S217*100)</f>
        <v>0.92003487641328718</v>
      </c>
      <c r="S217" s="84">
        <f>IF(MoM!T217=0,0,T217/MoM!T217*100)</f>
        <v>0.92058689733913524</v>
      </c>
      <c r="T217" s="84">
        <f>IF(MoM!U217=0,0,U217/MoM!U217*100)</f>
        <v>0.92196777768514404</v>
      </c>
      <c r="U217" s="84">
        <f>IF(MoM!V217=0,0,V217/MoM!V217*100)</f>
        <v>0.92242876157398646</v>
      </c>
      <c r="V217" s="84">
        <f>IF(MoM!W217=0,0,W217/MoM!W217*100)</f>
        <v>0.92418137622097707</v>
      </c>
      <c r="W217" s="84">
        <f>IF(MoM!X217=0,0,X217/MoM!X217*100)</f>
        <v>0.92704633848726214</v>
      </c>
      <c r="X217" s="84">
        <f>IF(MoM!Y217=0,0,Y217/MoM!Y217*100)</f>
        <v>0.93047640993966507</v>
      </c>
      <c r="Y217" s="84">
        <f>IF(MoM!Z217=0,0,Z217/MoM!Z217*100)</f>
        <v>0.93429136322041761</v>
      </c>
      <c r="Z217" s="84">
        <f>IF(MoM!AA217=0,0,AA217/MoM!AA217*100)</f>
        <v>0.93821538694594342</v>
      </c>
      <c r="AA217" s="84">
        <f>IF(MoM!AB217=0,0,AB217/MoM!AB217*100)</f>
        <v>0.94525200234803797</v>
      </c>
      <c r="AB217" s="84">
        <f>IF(MoM!AC217=0,0,AC217/MoM!AC217*100)</f>
        <v>0.94799323315484729</v>
      </c>
      <c r="AC217" s="84">
        <f>IF(MoM!AD217=0,0,AD217/MoM!AD217*100)</f>
        <v>0.95036321623773434</v>
      </c>
      <c r="AD217" s="84">
        <f>IF(MoM!AE217=0,0,AE217/MoM!AE217*100)</f>
        <v>0.95178876106209109</v>
      </c>
      <c r="AE217" s="84">
        <f>IF(MoM!AF217=0,0,AF217/MoM!AF217*100)</f>
        <v>0.95302608645147169</v>
      </c>
      <c r="AF217" s="84">
        <f>IF(MoM!AG217=0,0,AG217/MoM!AG217*100)</f>
        <v>0.95188245514772984</v>
      </c>
      <c r="AG217" s="84">
        <f>IF(MoM!AH217=0,0,AH217/MoM!AH217*100)</f>
        <v>0.95188245514772984</v>
      </c>
      <c r="AH217" s="84">
        <f>IF(MoM!AI217=0,0,AI217/MoM!AI217*100)</f>
        <v>0.95359584356699578</v>
      </c>
      <c r="AI217" s="84">
        <f>IF(MoM!AJ217=0,0,AJ217/MoM!AJ217*100)</f>
        <v>0.95836382278483068</v>
      </c>
      <c r="AJ217" s="84">
        <f>IF(MoM!AK217=0,0,AK217/MoM!AK217*100)</f>
        <v>0.96075973234179268</v>
      </c>
      <c r="AK217" s="84">
        <f>IF(MoM!AL217=0,0,AL217/MoM!AL217*100)</f>
        <v>0.96239302388677372</v>
      </c>
      <c r="AL217" s="84">
        <f>IF(MoM!AM217=0,0,AM217/MoM!AM217*100)</f>
        <v>0.9624892631891625</v>
      </c>
      <c r="AM217" s="84">
        <f>IF(MoM!AN217=0,0,AN217/MoM!AN217*100)</f>
        <v>0.96441424171554091</v>
      </c>
      <c r="AN217" s="84">
        <f>IF(MoM!AO217=0,0,AO217/MoM!AO217*100)</f>
        <v>0.96470356598805562</v>
      </c>
      <c r="AO217" s="84">
        <f>IF(MoM!AP217=0,0,AP217/MoM!AP217*100)</f>
        <v>0.96682591383322936</v>
      </c>
      <c r="AP217" s="84">
        <f>IF(MoM!AQ217=0,0,AQ217/MoM!AQ217*100)</f>
        <v>0.96566572273662954</v>
      </c>
      <c r="AQ217" s="84">
        <f>IF(MoM!AR217=0,0,AR217/MoM!AR217*100)</f>
        <v>0.96663138845936603</v>
      </c>
      <c r="AR217" s="84">
        <f>IF(MoM!AS217=0,0,AS217/MoM!AS217*100)</f>
        <v>0.96759801984782523</v>
      </c>
      <c r="AS217" s="84">
        <f>IF(MoM!AT217=0,0,AT217/MoM!AT217*100)</f>
        <v>0.9696299756895056</v>
      </c>
      <c r="AT217" s="84">
        <f>IF(MoM!AU217=0,0,AU217/MoM!AU217*100)</f>
        <v>0.97050264266762609</v>
      </c>
      <c r="AU217" s="84">
        <f>IF(MoM!AV217=0,0,AV217/MoM!AV217*100)</f>
        <v>0.97409350244549631</v>
      </c>
      <c r="AV217" s="84">
        <f>IF(MoM!AW217=0,0,AW217/MoM!AW217*100)</f>
        <v>0.97545723334891998</v>
      </c>
      <c r="AW217" s="84">
        <f>IF(MoM!AX217=0,0,AX217/MoM!AX217*100)</f>
        <v>0.97662778202893874</v>
      </c>
      <c r="AX217" s="84">
        <f>IF(MoM!AY217=0,0,AY217/MoM!AY217*100)</f>
        <v>0.97819038648018497</v>
      </c>
      <c r="AY217" s="84">
        <f>IF(MoM!AZ217=0,0,AZ217/MoM!AZ217*100)</f>
        <v>0.97838602455748103</v>
      </c>
      <c r="AZ217" s="84">
        <f>IF(MoM!BA217=0,0,BA217/MoM!BA217*100)</f>
        <v>0.97936441058203849</v>
      </c>
      <c r="BA217" s="84">
        <f>IF(MoM!BB217=0,0,BB217/MoM!BB217*100)</f>
        <v>0.9815190122853189</v>
      </c>
      <c r="BB217" s="84">
        <f>IF(MoM!BC217=0,0,BC217/MoM!BC217*100)</f>
        <v>0.98524878453200315</v>
      </c>
      <c r="BC217" s="84">
        <f>IF(MoM!BD217=0,0,BD217/MoM!BD217*100)</f>
        <v>0.98859863039941187</v>
      </c>
      <c r="BD217" s="84">
        <f>IF(MoM!BE217=0,0,BE217/MoM!BE217*100)</f>
        <v>0.99383820314052873</v>
      </c>
      <c r="BE217" s="137">
        <v>1</v>
      </c>
      <c r="BF217" s="84">
        <f>BE217*MoM!BF217/100</f>
        <v>1.0051000000000001</v>
      </c>
      <c r="BG217" s="84">
        <f>BF217*MoM!BG217/100</f>
        <v>1.00992448</v>
      </c>
      <c r="BH217" s="84">
        <f>BG217*MoM!BH217/100</f>
        <v>1.0137621930239999</v>
      </c>
      <c r="BI217" s="84">
        <f>BH217*MoM!BI217/100</f>
        <v>1.0249135771472639</v>
      </c>
      <c r="BJ217" s="84">
        <f>BI217*MoM!BJ217/100</f>
        <v>1.030550601821574</v>
      </c>
      <c r="BK217" s="84">
        <f>BJ217*MoM!BK217/100</f>
        <v>1.035703354830682</v>
      </c>
      <c r="BL217" s="84">
        <f>BK217*MoM!BL217/100</f>
        <v>1.0378783318758265</v>
      </c>
      <c r="BM217" s="84">
        <f>BL217*MoM!BM217/100</f>
        <v>1.0426525722024551</v>
      </c>
      <c r="BN217" s="84">
        <f>BM217*MoM!BN217/100</f>
        <v>1.0442165510607588</v>
      </c>
      <c r="BO217" s="84">
        <f>BN217*MoM!BO217/100</f>
        <v>1.0450519243016074</v>
      </c>
      <c r="BP217" s="84">
        <f>BO217*MoM!BP217/100</f>
        <v>1.0468285125729202</v>
      </c>
      <c r="BQ217" s="84">
        <f>BP217*MoM!BQ217/100</f>
        <v>1.0485034381930369</v>
      </c>
      <c r="BR217" s="84">
        <f>BQ217*MoM!BR217/100</f>
        <v>1.047874336130121</v>
      </c>
      <c r="BS217" s="84">
        <f>BR217*MoM!BS217/100</f>
        <v>1.0500748722359943</v>
      </c>
      <c r="BT217" s="84">
        <f>BS217*MoM!BT217/100</f>
        <v>1.0529100743910313</v>
      </c>
    </row>
    <row r="218" spans="1:72" x14ac:dyDescent="0.45">
      <c r="A218" s="84">
        <f>Веса!A218</f>
        <v>1</v>
      </c>
      <c r="B218" s="84">
        <f>MoM!B218</f>
        <v>1</v>
      </c>
      <c r="C218" s="84">
        <f>БИПЦ_НДС!E218</f>
        <v>1</v>
      </c>
      <c r="D218" s="84">
        <f t="shared" si="3"/>
        <v>0</v>
      </c>
      <c r="E218" s="84">
        <v>0</v>
      </c>
      <c r="F218" s="84">
        <v>1</v>
      </c>
      <c r="G218" s="84">
        <v>1</v>
      </c>
      <c r="H218" s="84">
        <v>0</v>
      </c>
      <c r="I218" s="84">
        <v>0</v>
      </c>
      <c r="J218" s="139" t="s">
        <v>217</v>
      </c>
      <c r="K218" s="139" t="s">
        <v>217</v>
      </c>
      <c r="L218" s="99" t="str">
        <f>MoM!J218</f>
        <v>Стол обеденный, шт.</v>
      </c>
      <c r="M218" s="84">
        <f>IF(MoM!N218=0,0,N218/MoM!N218*100)</f>
        <v>0.85949179539251186</v>
      </c>
      <c r="N218" s="84">
        <f>IF(MoM!O218=0,0,O218/MoM!O218*100)</f>
        <v>0.8805493443796284</v>
      </c>
      <c r="O218" s="84">
        <f>IF(MoM!P218=0,0,P218/MoM!P218*100)</f>
        <v>0.89014733223336628</v>
      </c>
      <c r="P218" s="84">
        <f>IF(MoM!Q218=0,0,Q218/MoM!Q218*100)</f>
        <v>0.89575526042643649</v>
      </c>
      <c r="Q218" s="84">
        <f>IF(MoM!R218=0,0,R218/MoM!R218*100)</f>
        <v>0.89790507305145995</v>
      </c>
      <c r="R218" s="84">
        <f>IF(MoM!S218=0,0,S218/MoM!S218*100)</f>
        <v>0.90050899776330917</v>
      </c>
      <c r="S218" s="84">
        <f>IF(MoM!T218=0,0,T218/MoM!T218*100)</f>
        <v>0.90050899776330917</v>
      </c>
      <c r="T218" s="84">
        <f>IF(MoM!U218=0,0,U218/MoM!U218*100)</f>
        <v>0.90348067745592808</v>
      </c>
      <c r="U218" s="84">
        <f>IF(MoM!V218=0,0,V218/MoM!V218*100)</f>
        <v>0.90528763881083996</v>
      </c>
      <c r="V218" s="84">
        <f>IF(MoM!W218=0,0,W218/MoM!W218*100)</f>
        <v>0.90854667431055891</v>
      </c>
      <c r="W218" s="84">
        <f>IF(MoM!X218=0,0,X218/MoM!X218*100)</f>
        <v>0.91345282635183611</v>
      </c>
      <c r="X218" s="84">
        <f>IF(MoM!Y218=0,0,Y218/MoM!Y218*100)</f>
        <v>0.91582780370035088</v>
      </c>
      <c r="Y218" s="84">
        <f>IF(MoM!Z218=0,0,Z218/MoM!Z218*100)</f>
        <v>0.92141435330292298</v>
      </c>
      <c r="Z218" s="84">
        <f>IF(MoM!AA218=0,0,AA218/MoM!AA218*100)</f>
        <v>0.92500786928080436</v>
      </c>
      <c r="AA218" s="84">
        <f>IF(MoM!AB218=0,0,AB218/MoM!AB218*100)</f>
        <v>0.93213042987426653</v>
      </c>
      <c r="AB218" s="84">
        <f>IF(MoM!AC218=0,0,AC218/MoM!AC218*100)</f>
        <v>0.93846891679741151</v>
      </c>
      <c r="AC218" s="84">
        <f>IF(MoM!AD218=0,0,AD218/MoM!AD218*100)</f>
        <v>0.94278587381467949</v>
      </c>
      <c r="AD218" s="84">
        <f>IF(MoM!AE218=0,0,AE218/MoM!AE218*100)</f>
        <v>0.94438860980016448</v>
      </c>
      <c r="AE218" s="84">
        <f>IF(MoM!AF218=0,0,AF218/MoM!AF218*100)</f>
        <v>0.94372753777330443</v>
      </c>
      <c r="AF218" s="84">
        <f>IF(MoM!AG218=0,0,AG218/MoM!AG218*100)</f>
        <v>0.94589811111018307</v>
      </c>
      <c r="AG218" s="84">
        <f>IF(MoM!AH218=0,0,AH218/MoM!AH218*100)</f>
        <v>0.94920875449906861</v>
      </c>
      <c r="AH218" s="84">
        <f>IF(MoM!AI218=0,0,AI218/MoM!AI218*100)</f>
        <v>0.95224622251346558</v>
      </c>
      <c r="AI218" s="84">
        <f>IF(MoM!AJ218=0,0,AJ218/MoM!AJ218*100)</f>
        <v>0.95510296118100602</v>
      </c>
      <c r="AJ218" s="84">
        <f>IF(MoM!AK218=0,0,AK218/MoM!AK218*100)</f>
        <v>0.95787275976843089</v>
      </c>
      <c r="AK218" s="84">
        <f>IF(MoM!AL218=0,0,AL218/MoM!AL218*100)</f>
        <v>0.96180003808348136</v>
      </c>
      <c r="AL218" s="84">
        <f>IF(MoM!AM218=0,0,AM218/MoM!AM218*100)</f>
        <v>0.96478161820154007</v>
      </c>
      <c r="AM218" s="84">
        <f>IF(MoM!AN218=0,0,AN218/MoM!AN218*100)</f>
        <v>0.96468514003971995</v>
      </c>
      <c r="AN218" s="84">
        <f>IF(MoM!AO218=0,0,AO218/MoM!AO218*100)</f>
        <v>0.96593923072177157</v>
      </c>
      <c r="AO218" s="84">
        <f>IF(MoM!AP218=0,0,AP218/MoM!AP218*100)</f>
        <v>0.96825748487550378</v>
      </c>
      <c r="AP218" s="84">
        <f>IF(MoM!AQ218=0,0,AQ218/MoM!AQ218*100)</f>
        <v>0.96932256810886674</v>
      </c>
      <c r="AQ218" s="84">
        <f>IF(MoM!AR218=0,0,AR218/MoM!AR218*100)</f>
        <v>0.97077655196103008</v>
      </c>
      <c r="AR218" s="84">
        <f>IF(MoM!AS218=0,0,AS218/MoM!AS218*100)</f>
        <v>0.97155317320259893</v>
      </c>
      <c r="AS218" s="84">
        <f>IF(MoM!AT218=0,0,AT218/MoM!AT218*100)</f>
        <v>0.97310765827972301</v>
      </c>
      <c r="AT218" s="84">
        <f>IF(MoM!AU218=0,0,AU218/MoM!AU218*100)</f>
        <v>0.97524849512793843</v>
      </c>
      <c r="AU218" s="84">
        <f>IF(MoM!AV218=0,0,AV218/MoM!AV218*100)</f>
        <v>0.97729651696770703</v>
      </c>
      <c r="AV218" s="84">
        <f>IF(MoM!AW218=0,0,AW218/MoM!AW218*100)</f>
        <v>0.98042386582200369</v>
      </c>
      <c r="AW218" s="84">
        <f>IF(MoM!AX218=0,0,AX218/MoM!AX218*100)</f>
        <v>0.98218862878048341</v>
      </c>
      <c r="AX218" s="84">
        <f>IF(MoM!AY218=0,0,AY218/MoM!AY218*100)</f>
        <v>0.9838583494494102</v>
      </c>
      <c r="AY218" s="84">
        <f>IF(MoM!AZ218=0,0,AZ218/MoM!AZ218*100)</f>
        <v>0.98435027862413482</v>
      </c>
      <c r="AZ218" s="84">
        <f>IF(MoM!BA218=0,0,BA218/MoM!BA218*100)</f>
        <v>0.9860236740977959</v>
      </c>
      <c r="BA218" s="84">
        <f>IF(MoM!BB218=0,0,BB218/MoM!BB218*100)</f>
        <v>0.98799572144599146</v>
      </c>
      <c r="BB218" s="84">
        <f>IF(MoM!BC218=0,0,BC218/MoM!BC218*100)</f>
        <v>0.98888491759529296</v>
      </c>
      <c r="BC218" s="84">
        <f>IF(MoM!BD218=0,0,BD218/MoM!BD218*100)</f>
        <v>0.99185157234807886</v>
      </c>
      <c r="BD218" s="84">
        <f>IF(MoM!BE218=0,0,BE218/MoM!BE218*100)</f>
        <v>0.99472794190788827</v>
      </c>
      <c r="BE218" s="137">
        <v>1</v>
      </c>
      <c r="BF218" s="84">
        <f>BE218*MoM!BF218/100</f>
        <v>1.0031999999999999</v>
      </c>
      <c r="BG218" s="84">
        <f>BF218*MoM!BG218/100</f>
        <v>1.00600896</v>
      </c>
      <c r="BH218" s="84">
        <f>BG218*MoM!BH218/100</f>
        <v>1.0128498209280001</v>
      </c>
      <c r="BI218" s="84">
        <f>BH218*MoM!BI218/100</f>
        <v>1.0161922253370625</v>
      </c>
      <c r="BJ218" s="84">
        <f>BI218*MoM!BJ218/100</f>
        <v>1.0219845210214837</v>
      </c>
      <c r="BK218" s="84">
        <f>BJ218*MoM!BK218/100</f>
        <v>1.0238240931593225</v>
      </c>
      <c r="BL218" s="84">
        <f>BK218*MoM!BL218/100</f>
        <v>1.0333456572257043</v>
      </c>
      <c r="BM218" s="84">
        <f>BL218*MoM!BM218/100</f>
        <v>1.035825686803046</v>
      </c>
      <c r="BN218" s="84">
        <f>BM218*MoM!BN218/100</f>
        <v>1.0365507647838081</v>
      </c>
      <c r="BO218" s="84">
        <f>BN218*MoM!BO218/100</f>
        <v>1.0371726952426785</v>
      </c>
      <c r="BP218" s="84">
        <f>BO218*MoM!BP218/100</f>
        <v>1.0376912815902999</v>
      </c>
      <c r="BQ218" s="84">
        <f>BP218*MoM!BQ218/100</f>
        <v>1.0393515876408443</v>
      </c>
      <c r="BR218" s="84">
        <f>BQ218*MoM!BR218/100</f>
        <v>1.0414302908161261</v>
      </c>
      <c r="BS218" s="84">
        <f>BR218*MoM!BS218/100</f>
        <v>1.0437214374559216</v>
      </c>
      <c r="BT218" s="84">
        <f>BS218*MoM!BT218/100</f>
        <v>1.0450782753246142</v>
      </c>
    </row>
    <row r="219" spans="1:72" x14ac:dyDescent="0.45">
      <c r="A219" s="84">
        <f>Веса!A219</f>
        <v>1</v>
      </c>
      <c r="B219" s="84">
        <f>MoM!B219</f>
        <v>1</v>
      </c>
      <c r="C219" s="84">
        <f>БИПЦ_НДС!E219</f>
        <v>1</v>
      </c>
      <c r="D219" s="84">
        <f t="shared" si="3"/>
        <v>0</v>
      </c>
      <c r="E219" s="84">
        <v>0</v>
      </c>
      <c r="F219" s="84">
        <v>1</v>
      </c>
      <c r="G219" s="84">
        <v>1</v>
      </c>
      <c r="H219" s="84">
        <v>0</v>
      </c>
      <c r="I219" s="84">
        <v>0</v>
      </c>
      <c r="J219" s="139" t="s">
        <v>218</v>
      </c>
      <c r="K219" s="139" t="s">
        <v>218</v>
      </c>
      <c r="L219" s="99" t="str">
        <f>MoM!J219</f>
        <v>Диван-кровать, шт.</v>
      </c>
      <c r="M219" s="84">
        <f>IF(MoM!N219=0,0,N219/MoM!N219*100)</f>
        <v>0.85807449165252092</v>
      </c>
      <c r="N219" s="84">
        <f>IF(MoM!O219=0,0,O219/MoM!O219*100)</f>
        <v>0.87240433566311804</v>
      </c>
      <c r="O219" s="84">
        <f>IF(MoM!P219=0,0,P219/MoM!P219*100)</f>
        <v>0.88767141153722251</v>
      </c>
      <c r="P219" s="84">
        <f>IF(MoM!Q219=0,0,Q219/MoM!Q219*100)</f>
        <v>0.89415141284144417</v>
      </c>
      <c r="Q219" s="84">
        <f>IF(MoM!R219=0,0,R219/MoM!R219*100)</f>
        <v>0.89674445193868446</v>
      </c>
      <c r="R219" s="84">
        <f>IF(MoM!S219=0,0,S219/MoM!S219*100)</f>
        <v>0.90140752308876559</v>
      </c>
      <c r="S219" s="84">
        <f>IF(MoM!T219=0,0,T219/MoM!T219*100)</f>
        <v>0.90257935286878099</v>
      </c>
      <c r="T219" s="84">
        <f>IF(MoM!U219=0,0,U219/MoM!U219*100)</f>
        <v>0.90474554331566592</v>
      </c>
      <c r="U219" s="84">
        <f>IF(MoM!V219=0,0,V219/MoM!V219*100)</f>
        <v>0.91071686390154927</v>
      </c>
      <c r="V219" s="84">
        <f>IF(MoM!W219=0,0,W219/MoM!W219*100)</f>
        <v>0.91244722594296213</v>
      </c>
      <c r="W219" s="84">
        <f>IF(MoM!X219=0,0,X219/MoM!X219*100)</f>
        <v>0.91874311180196866</v>
      </c>
      <c r="X219" s="84">
        <f>IF(MoM!Y219=0,0,Y219/MoM!Y219*100)</f>
        <v>0.923061204427438</v>
      </c>
      <c r="Y219" s="84">
        <f>IF(MoM!Z219=0,0,Z219/MoM!Z219*100)</f>
        <v>0.9269380614860333</v>
      </c>
      <c r="Z219" s="84">
        <f>IF(MoM!AA219=0,0,AA219/MoM!AA219*100)</f>
        <v>0.9313873641811663</v>
      </c>
      <c r="AA219" s="84">
        <f>IF(MoM!AB219=0,0,AB219/MoM!AB219*100)</f>
        <v>0.93781393699401627</v>
      </c>
      <c r="AB219" s="84">
        <f>IF(MoM!AC219=0,0,AC219/MoM!AC219*100)</f>
        <v>0.93884553232470958</v>
      </c>
      <c r="AC219" s="84">
        <f>IF(MoM!AD219=0,0,AD219/MoM!AD219*100)</f>
        <v>0.94325810632663576</v>
      </c>
      <c r="AD219" s="84">
        <f>IF(MoM!AE219=0,0,AE219/MoM!AE219*100)</f>
        <v>0.94523894834992161</v>
      </c>
      <c r="AE219" s="84">
        <f>IF(MoM!AF219=0,0,AF219/MoM!AF219*100)</f>
        <v>0.94675133066728157</v>
      </c>
      <c r="AF219" s="84">
        <f>IF(MoM!AG219=0,0,AG219/MoM!AG219*100)</f>
        <v>0.94807678253021588</v>
      </c>
      <c r="AG219" s="84">
        <f>IF(MoM!AH219=0,0,AH219/MoM!AH219*100)</f>
        <v>0.94940409002575821</v>
      </c>
      <c r="AH219" s="84">
        <f>IF(MoM!AI219=0,0,AI219/MoM!AI219*100)</f>
        <v>0.95234724270483806</v>
      </c>
      <c r="AI219" s="84">
        <f>IF(MoM!AJ219=0,0,AJ219/MoM!AJ219*100)</f>
        <v>0.95548998860576395</v>
      </c>
      <c r="AJ219" s="84">
        <f>IF(MoM!AK219=0,0,AK219/MoM!AK219*100)</f>
        <v>0.95835645857158114</v>
      </c>
      <c r="AK219" s="84">
        <f>IF(MoM!AL219=0,0,AL219/MoM!AL219*100)</f>
        <v>0.96103985665558156</v>
      </c>
      <c r="AL219" s="84">
        <f>IF(MoM!AM219=0,0,AM219/MoM!AM219*100)</f>
        <v>0.96200089651223708</v>
      </c>
      <c r="AM219" s="84">
        <f>IF(MoM!AN219=0,0,AN219/MoM!AN219*100)</f>
        <v>0.96200089651223708</v>
      </c>
      <c r="AN219" s="84">
        <f>IF(MoM!AO219=0,0,AO219/MoM!AO219*100)</f>
        <v>0.96402109839491268</v>
      </c>
      <c r="AO219" s="84">
        <f>IF(MoM!AP219=0,0,AP219/MoM!AP219*100)</f>
        <v>0.96450310894411018</v>
      </c>
      <c r="AP219" s="84">
        <f>IF(MoM!AQ219=0,0,AQ219/MoM!AQ219*100)</f>
        <v>0.96450310894411018</v>
      </c>
      <c r="AQ219" s="84">
        <f>IF(MoM!AR219=0,0,AR219/MoM!AR219*100)</f>
        <v>0.96546761205305431</v>
      </c>
      <c r="AR219" s="84">
        <f>IF(MoM!AS219=0,0,AS219/MoM!AS219*100)</f>
        <v>0.96701236023233916</v>
      </c>
      <c r="AS219" s="84">
        <f>IF(MoM!AT219=0,0,AT219/MoM!AT219*100)</f>
        <v>0.96817277506461796</v>
      </c>
      <c r="AT219" s="84">
        <f>IF(MoM!AU219=0,0,AU219/MoM!AU219*100)</f>
        <v>0.97078684155729245</v>
      </c>
      <c r="AU219" s="84">
        <f>IF(MoM!AV219=0,0,AV219/MoM!AV219*100)</f>
        <v>0.97466998892352175</v>
      </c>
      <c r="AV219" s="84">
        <f>IF(MoM!AW219=0,0,AW219/MoM!AW219*100)</f>
        <v>0.97642439490358424</v>
      </c>
      <c r="AW219" s="84">
        <f>IF(MoM!AX219=0,0,AX219/MoM!AX219*100)</f>
        <v>0.97876781345135278</v>
      </c>
      <c r="AX219" s="84">
        <f>IF(MoM!AY219=0,0,AY219/MoM!AY219*100)</f>
        <v>0.98258500792381309</v>
      </c>
      <c r="AY219" s="84">
        <f>IF(MoM!AZ219=0,0,AZ219/MoM!AZ219*100)</f>
        <v>0.98553276294758452</v>
      </c>
      <c r="AZ219" s="84">
        <f>IF(MoM!BA219=0,0,BA219/MoM!BA219*100)</f>
        <v>0.98829225468383786</v>
      </c>
      <c r="BA219" s="84">
        <f>IF(MoM!BB219=0,0,BB219/MoM!BB219*100)</f>
        <v>0.98997235151680041</v>
      </c>
      <c r="BB219" s="84">
        <f>IF(MoM!BC219=0,0,BC219/MoM!BC219*100)</f>
        <v>0.99155630727922728</v>
      </c>
      <c r="BC219" s="84">
        <f>IF(MoM!BD219=0,0,BD219/MoM!BD219*100)</f>
        <v>0.99205208543286694</v>
      </c>
      <c r="BD219" s="84">
        <f>IF(MoM!BE219=0,0,BE219/MoM!BE219*100)</f>
        <v>0.99393698439518929</v>
      </c>
      <c r="BE219" s="137">
        <v>1</v>
      </c>
      <c r="BF219" s="84">
        <f>BE219*MoM!BF219/100</f>
        <v>1.0037</v>
      </c>
      <c r="BG219" s="84">
        <f>BF219*MoM!BG219/100</f>
        <v>1.0076144300000001</v>
      </c>
      <c r="BH219" s="84">
        <f>BG219*MoM!BH219/100</f>
        <v>1.011241841948</v>
      </c>
      <c r="BI219" s="84">
        <f>BH219*MoM!BI219/100</f>
        <v>1.0179160381048569</v>
      </c>
      <c r="BJ219" s="84">
        <f>BI219*MoM!BJ219/100</f>
        <v>1.0218859106534659</v>
      </c>
      <c r="BK219" s="84">
        <f>BJ219*MoM!BK219/100</f>
        <v>1.024849379794361</v>
      </c>
      <c r="BL219" s="84">
        <f>BK219*MoM!BL219/100</f>
        <v>1.0245419249804226</v>
      </c>
      <c r="BM219" s="84">
        <f>BL219*MoM!BM219/100</f>
        <v>1.0258738294828971</v>
      </c>
      <c r="BN219" s="84">
        <f>BM219*MoM!BN219/100</f>
        <v>1.0282333392907077</v>
      </c>
      <c r="BO219" s="84">
        <f>BN219*MoM!BO219/100</f>
        <v>1.0297756892996437</v>
      </c>
      <c r="BP219" s="84">
        <f>BO219*MoM!BP219/100</f>
        <v>1.0325560836607526</v>
      </c>
      <c r="BQ219" s="84">
        <f>BP219*MoM!BQ219/100</f>
        <v>1.03472445143644</v>
      </c>
      <c r="BR219" s="84">
        <f>BQ219*MoM!BR219/100</f>
        <v>1.03586264833302</v>
      </c>
      <c r="BS219" s="84">
        <f>BR219*MoM!BS219/100</f>
        <v>1.0374164423055197</v>
      </c>
      <c r="BT219" s="84">
        <f>BS219*MoM!BT219/100</f>
        <v>1.0380388921709029</v>
      </c>
    </row>
    <row r="220" spans="1:72" x14ac:dyDescent="0.45">
      <c r="A220" s="84">
        <f>Веса!A220</f>
        <v>0</v>
      </c>
      <c r="B220" s="84">
        <f>MoM!B220</f>
        <v>0</v>
      </c>
      <c r="C220" s="84">
        <f>БИПЦ_НДС!E220</f>
        <v>1</v>
      </c>
      <c r="D220" s="84">
        <f t="shared" si="3"/>
        <v>0</v>
      </c>
      <c r="E220" s="84">
        <v>0</v>
      </c>
      <c r="F220" s="84">
        <v>1</v>
      </c>
      <c r="G220" s="84">
        <v>1</v>
      </c>
      <c r="H220" s="84">
        <v>0</v>
      </c>
      <c r="I220" s="84">
        <v>0</v>
      </c>
      <c r="J220" s="139" t="s">
        <v>219</v>
      </c>
      <c r="K220" s="139" t="s">
        <v>219</v>
      </c>
      <c r="L220" s="99" t="str">
        <f>MoM!J220</f>
        <v>Кресло мягкое, шт.</v>
      </c>
      <c r="M220" s="84">
        <f>IF(MoM!N220=0,0,N220/MoM!N220*100)</f>
        <v>0</v>
      </c>
      <c r="N220" s="84">
        <f>IF(MoM!O220=0,0,O220/MoM!O220*100)</f>
        <v>0</v>
      </c>
      <c r="O220" s="84">
        <f>IF(MoM!P220=0,0,P220/MoM!P220*100)</f>
        <v>0</v>
      </c>
      <c r="P220" s="84">
        <f>IF(MoM!Q220=0,0,Q220/MoM!Q220*100)</f>
        <v>0</v>
      </c>
      <c r="Q220" s="84">
        <f>IF(MoM!R220=0,0,R220/MoM!R220*100)</f>
        <v>0</v>
      </c>
      <c r="R220" s="84">
        <f>IF(MoM!S220=0,0,S220/MoM!S220*100)</f>
        <v>0</v>
      </c>
      <c r="S220" s="84">
        <f>IF(MoM!T220=0,0,T220/MoM!T220*100)</f>
        <v>0</v>
      </c>
      <c r="T220" s="84">
        <f>IF(MoM!U220=0,0,U220/MoM!U220*100)</f>
        <v>0</v>
      </c>
      <c r="U220" s="84">
        <f>IF(MoM!V220=0,0,V220/MoM!V220*100)</f>
        <v>0</v>
      </c>
      <c r="V220" s="84">
        <f>IF(MoM!W220=0,0,W220/MoM!W220*100)</f>
        <v>0</v>
      </c>
      <c r="W220" s="84">
        <f>IF(MoM!X220=0,0,X220/MoM!X220*100)</f>
        <v>0</v>
      </c>
      <c r="X220" s="84">
        <f>IF(MoM!Y220=0,0,Y220/MoM!Y220*100)</f>
        <v>0</v>
      </c>
      <c r="Y220" s="84">
        <f>IF(MoM!Z220=0,0,Z220/MoM!Z220*100)</f>
        <v>0</v>
      </c>
      <c r="Z220" s="84">
        <f>IF(MoM!AA220=0,0,AA220/MoM!AA220*100)</f>
        <v>0</v>
      </c>
      <c r="AA220" s="84">
        <f>IF(MoM!AB220=0,0,AB220/MoM!AB220*100)</f>
        <v>0</v>
      </c>
      <c r="AB220" s="84">
        <f>IF(MoM!AC220=0,0,AC220/MoM!AC220*100)</f>
        <v>0</v>
      </c>
      <c r="AC220" s="84">
        <f>IF(MoM!AD220=0,0,AD220/MoM!AD220*100)</f>
        <v>0</v>
      </c>
      <c r="AD220" s="84">
        <f>IF(MoM!AE220=0,0,AE220/MoM!AE220*100)</f>
        <v>0</v>
      </c>
      <c r="AE220" s="84">
        <f>IF(MoM!AF220=0,0,AF220/MoM!AF220*100)</f>
        <v>0</v>
      </c>
      <c r="AF220" s="84">
        <f>IF(MoM!AG220=0,0,AG220/MoM!AG220*100)</f>
        <v>0</v>
      </c>
      <c r="AG220" s="84">
        <f>IF(MoM!AH220=0,0,AH220/MoM!AH220*100)</f>
        <v>0</v>
      </c>
      <c r="AH220" s="84">
        <f>IF(MoM!AI220=0,0,AI220/MoM!AI220*100)</f>
        <v>0</v>
      </c>
      <c r="AI220" s="84">
        <f>IF(MoM!AJ220=0,0,AJ220/MoM!AJ220*100)</f>
        <v>0</v>
      </c>
      <c r="AJ220" s="84">
        <f>IF(MoM!AK220=0,0,AK220/MoM!AK220*100)</f>
        <v>0</v>
      </c>
      <c r="AK220" s="84">
        <f>IF(MoM!AL220=0,0,AL220/MoM!AL220*100)</f>
        <v>0</v>
      </c>
      <c r="AL220" s="84">
        <f>IF(MoM!AM220=0,0,AM220/MoM!AM220*100)</f>
        <v>0</v>
      </c>
      <c r="AM220" s="84">
        <f>IF(MoM!AN220=0,0,AN220/MoM!AN220*100)</f>
        <v>0</v>
      </c>
      <c r="AN220" s="84">
        <f>IF(MoM!AO220=0,0,AO220/MoM!AO220*100)</f>
        <v>0</v>
      </c>
      <c r="AO220" s="84">
        <f>IF(MoM!AP220=0,0,AP220/MoM!AP220*100)</f>
        <v>0</v>
      </c>
      <c r="AP220" s="84">
        <f>IF(MoM!AQ220=0,0,AQ220/MoM!AQ220*100)</f>
        <v>0</v>
      </c>
      <c r="AQ220" s="84">
        <f>IF(MoM!AR220=0,0,AR220/MoM!AR220*100)</f>
        <v>0</v>
      </c>
      <c r="AR220" s="84">
        <f>IF(MoM!AS220=0,0,AS220/MoM!AS220*100)</f>
        <v>0</v>
      </c>
      <c r="AS220" s="84">
        <f>IF(MoM!AT220=0,0,AT220/MoM!AT220*100)</f>
        <v>0</v>
      </c>
      <c r="AT220" s="84">
        <f>IF(MoM!AU220=0,0,AU220/MoM!AU220*100)</f>
        <v>0</v>
      </c>
      <c r="AU220" s="84">
        <f>IF(MoM!AV220=0,0,AV220/MoM!AV220*100)</f>
        <v>0</v>
      </c>
      <c r="AV220" s="84">
        <f>IF(MoM!AW220=0,0,AW220/MoM!AW220*100)</f>
        <v>0</v>
      </c>
      <c r="AW220" s="84">
        <f>IF(MoM!AX220=0,0,AX220/MoM!AX220*100)</f>
        <v>0</v>
      </c>
      <c r="AX220" s="84">
        <f>IF(MoM!AY220=0,0,AY220/MoM!AY220*100)</f>
        <v>0</v>
      </c>
      <c r="AY220" s="84">
        <f>IF(MoM!AZ220=0,0,AZ220/MoM!AZ220*100)</f>
        <v>0</v>
      </c>
      <c r="AZ220" s="84">
        <f>IF(MoM!BA220=0,0,BA220/MoM!BA220*100)</f>
        <v>0</v>
      </c>
      <c r="BA220" s="84">
        <f>IF(MoM!BB220=0,0,BB220/MoM!BB220*100)</f>
        <v>0</v>
      </c>
      <c r="BB220" s="84">
        <f>IF(MoM!BC220=0,0,BC220/MoM!BC220*100)</f>
        <v>0</v>
      </c>
      <c r="BC220" s="84">
        <f>IF(MoM!BD220=0,0,BD220/MoM!BD220*100)</f>
        <v>0</v>
      </c>
      <c r="BD220" s="84">
        <f>IF(MoM!BE220=0,0,BE220/MoM!BE220*100)</f>
        <v>0</v>
      </c>
      <c r="BE220" s="137">
        <v>1</v>
      </c>
      <c r="BF220" s="84">
        <f>BE220*MoM!BF220/100</f>
        <v>0</v>
      </c>
      <c r="BG220" s="84">
        <f>BF220*MoM!BG220/100</f>
        <v>0</v>
      </c>
      <c r="BH220" s="84">
        <f>BG220*MoM!BH220/100</f>
        <v>0</v>
      </c>
      <c r="BI220" s="84">
        <f>BH220*MoM!BI220/100</f>
        <v>0</v>
      </c>
      <c r="BJ220" s="84">
        <f>BI220*MoM!BJ220/100</f>
        <v>0</v>
      </c>
      <c r="BK220" s="84">
        <f>BJ220*MoM!BK220/100</f>
        <v>0</v>
      </c>
      <c r="BL220" s="84">
        <f>BK220*MoM!BL220/100</f>
        <v>0</v>
      </c>
      <c r="BM220" s="84">
        <f>BL220*MoM!BM220/100</f>
        <v>0</v>
      </c>
      <c r="BN220" s="84">
        <f>BM220*MoM!BN220/100</f>
        <v>0</v>
      </c>
      <c r="BO220" s="84">
        <f>BN220*MoM!BO220/100</f>
        <v>0</v>
      </c>
      <c r="BP220" s="84">
        <f>BO220*MoM!BP220/100</f>
        <v>0</v>
      </c>
      <c r="BQ220" s="84">
        <f>BP220*MoM!BQ220/100</f>
        <v>0</v>
      </c>
      <c r="BR220" s="84">
        <f>BQ220*MoM!BR220/100</f>
        <v>0</v>
      </c>
      <c r="BS220" s="84">
        <f>BR220*MoM!BS220/100</f>
        <v>0</v>
      </c>
      <c r="BT220" s="84">
        <f>BS220*MoM!BT220/100</f>
        <v>0</v>
      </c>
    </row>
    <row r="221" spans="1:72" x14ac:dyDescent="0.45">
      <c r="A221" s="84">
        <f>Веса!A221</f>
        <v>0</v>
      </c>
      <c r="B221" s="84">
        <f>MoM!B221</f>
        <v>0</v>
      </c>
      <c r="C221" s="84">
        <f>БИПЦ_НДС!E221</f>
        <v>1</v>
      </c>
      <c r="D221" s="84">
        <f t="shared" si="3"/>
        <v>0</v>
      </c>
      <c r="E221" s="84">
        <v>0</v>
      </c>
      <c r="F221" s="84">
        <v>1</v>
      </c>
      <c r="G221" s="84">
        <v>1</v>
      </c>
      <c r="H221" s="84">
        <v>0</v>
      </c>
      <c r="I221" s="84">
        <v>0</v>
      </c>
      <c r="J221" s="139" t="s">
        <v>220</v>
      </c>
      <c r="K221" s="139" t="s">
        <v>220</v>
      </c>
      <c r="L221" s="99" t="str">
        <f>MoM!J221</f>
        <v>Матрас для взрослых, шт.</v>
      </c>
      <c r="M221" s="84">
        <f>IF(MoM!N221=0,0,N221/MoM!N221*100)</f>
        <v>0</v>
      </c>
      <c r="N221" s="84">
        <f>IF(MoM!O221=0,0,O221/MoM!O221*100)</f>
        <v>0</v>
      </c>
      <c r="O221" s="84">
        <f>IF(MoM!P221=0,0,P221/MoM!P221*100)</f>
        <v>0</v>
      </c>
      <c r="P221" s="84">
        <f>IF(MoM!Q221=0,0,Q221/MoM!Q221*100)</f>
        <v>0</v>
      </c>
      <c r="Q221" s="84">
        <f>IF(MoM!R221=0,0,R221/MoM!R221*100)</f>
        <v>0</v>
      </c>
      <c r="R221" s="84">
        <f>IF(MoM!S221=0,0,S221/MoM!S221*100)</f>
        <v>0</v>
      </c>
      <c r="S221" s="84">
        <f>IF(MoM!T221=0,0,T221/MoM!T221*100)</f>
        <v>0</v>
      </c>
      <c r="T221" s="84">
        <f>IF(MoM!U221=0,0,U221/MoM!U221*100)</f>
        <v>0</v>
      </c>
      <c r="U221" s="84">
        <f>IF(MoM!V221=0,0,V221/MoM!V221*100)</f>
        <v>0</v>
      </c>
      <c r="V221" s="84">
        <f>IF(MoM!W221=0,0,W221/MoM!W221*100)</f>
        <v>0</v>
      </c>
      <c r="W221" s="84">
        <f>IF(MoM!X221=0,0,X221/MoM!X221*100)</f>
        <v>0</v>
      </c>
      <c r="X221" s="84">
        <f>IF(MoM!Y221=0,0,Y221/MoM!Y221*100)</f>
        <v>0</v>
      </c>
      <c r="Y221" s="84">
        <f>IF(MoM!Z221=0,0,Z221/MoM!Z221*100)</f>
        <v>0</v>
      </c>
      <c r="Z221" s="84">
        <f>IF(MoM!AA221=0,0,AA221/MoM!AA221*100)</f>
        <v>0</v>
      </c>
      <c r="AA221" s="84">
        <f>IF(MoM!AB221=0,0,AB221/MoM!AB221*100)</f>
        <v>0</v>
      </c>
      <c r="AB221" s="84">
        <f>IF(MoM!AC221=0,0,AC221/MoM!AC221*100)</f>
        <v>0</v>
      </c>
      <c r="AC221" s="84">
        <f>IF(MoM!AD221=0,0,AD221/MoM!AD221*100)</f>
        <v>0</v>
      </c>
      <c r="AD221" s="84">
        <f>IF(MoM!AE221=0,0,AE221/MoM!AE221*100)</f>
        <v>0</v>
      </c>
      <c r="AE221" s="84">
        <f>IF(MoM!AF221=0,0,AF221/MoM!AF221*100)</f>
        <v>0</v>
      </c>
      <c r="AF221" s="84">
        <f>IF(MoM!AG221=0,0,AG221/MoM!AG221*100)</f>
        <v>0</v>
      </c>
      <c r="AG221" s="84">
        <f>IF(MoM!AH221=0,0,AH221/MoM!AH221*100)</f>
        <v>0</v>
      </c>
      <c r="AH221" s="84">
        <f>IF(MoM!AI221=0,0,AI221/MoM!AI221*100)</f>
        <v>0</v>
      </c>
      <c r="AI221" s="84">
        <f>IF(MoM!AJ221=0,0,AJ221/MoM!AJ221*100)</f>
        <v>0</v>
      </c>
      <c r="AJ221" s="84">
        <f>IF(MoM!AK221=0,0,AK221/MoM!AK221*100)</f>
        <v>0</v>
      </c>
      <c r="AK221" s="84">
        <f>IF(MoM!AL221=0,0,AL221/MoM!AL221*100)</f>
        <v>0</v>
      </c>
      <c r="AL221" s="84">
        <f>IF(MoM!AM221=0,0,AM221/MoM!AM221*100)</f>
        <v>0</v>
      </c>
      <c r="AM221" s="84">
        <f>IF(MoM!AN221=0,0,AN221/MoM!AN221*100)</f>
        <v>0</v>
      </c>
      <c r="AN221" s="84">
        <f>IF(MoM!AO221=0,0,AO221/MoM!AO221*100)</f>
        <v>0</v>
      </c>
      <c r="AO221" s="84">
        <f>IF(MoM!AP221=0,0,AP221/MoM!AP221*100)</f>
        <v>0</v>
      </c>
      <c r="AP221" s="84">
        <f>IF(MoM!AQ221=0,0,AQ221/MoM!AQ221*100)</f>
        <v>0</v>
      </c>
      <c r="AQ221" s="84">
        <f>IF(MoM!AR221=0,0,AR221/MoM!AR221*100)</f>
        <v>0</v>
      </c>
      <c r="AR221" s="84">
        <f>IF(MoM!AS221=0,0,AS221/MoM!AS221*100)</f>
        <v>0</v>
      </c>
      <c r="AS221" s="84">
        <f>IF(MoM!AT221=0,0,AT221/MoM!AT221*100)</f>
        <v>0</v>
      </c>
      <c r="AT221" s="84">
        <f>IF(MoM!AU221=0,0,AU221/MoM!AU221*100)</f>
        <v>0</v>
      </c>
      <c r="AU221" s="84">
        <f>IF(MoM!AV221=0,0,AV221/MoM!AV221*100)</f>
        <v>0</v>
      </c>
      <c r="AV221" s="84">
        <f>IF(MoM!AW221=0,0,AW221/MoM!AW221*100)</f>
        <v>0</v>
      </c>
      <c r="AW221" s="84">
        <f>IF(MoM!AX221=0,0,AX221/MoM!AX221*100)</f>
        <v>0</v>
      </c>
      <c r="AX221" s="84">
        <f>IF(MoM!AY221=0,0,AY221/MoM!AY221*100)</f>
        <v>0</v>
      </c>
      <c r="AY221" s="84">
        <f>IF(MoM!AZ221=0,0,AZ221/MoM!AZ221*100)</f>
        <v>0</v>
      </c>
      <c r="AZ221" s="84">
        <f>IF(MoM!BA221=0,0,BA221/MoM!BA221*100)</f>
        <v>0</v>
      </c>
      <c r="BA221" s="84">
        <f>IF(MoM!BB221=0,0,BB221/MoM!BB221*100)</f>
        <v>0</v>
      </c>
      <c r="BB221" s="84">
        <f>IF(MoM!BC221=0,0,BC221/MoM!BC221*100)</f>
        <v>0</v>
      </c>
      <c r="BC221" s="84">
        <f>IF(MoM!BD221=0,0,BD221/MoM!BD221*100)</f>
        <v>0</v>
      </c>
      <c r="BD221" s="84">
        <f>IF(MoM!BE221=0,0,BE221/MoM!BE221*100)</f>
        <v>0</v>
      </c>
      <c r="BE221" s="137">
        <v>1</v>
      </c>
      <c r="BF221" s="84">
        <f>BE221*MoM!BF221/100</f>
        <v>0</v>
      </c>
      <c r="BG221" s="84">
        <f>BF221*MoM!BG221/100</f>
        <v>0</v>
      </c>
      <c r="BH221" s="84">
        <f>BG221*MoM!BH221/100</f>
        <v>0</v>
      </c>
      <c r="BI221" s="84">
        <f>BH221*MoM!BI221/100</f>
        <v>0</v>
      </c>
      <c r="BJ221" s="84">
        <f>BI221*MoM!BJ221/100</f>
        <v>0</v>
      </c>
      <c r="BK221" s="84">
        <f>BJ221*MoM!BK221/100</f>
        <v>0</v>
      </c>
      <c r="BL221" s="84">
        <f>BK221*MoM!BL221/100</f>
        <v>0</v>
      </c>
      <c r="BM221" s="84">
        <f>BL221*MoM!BM221/100</f>
        <v>0</v>
      </c>
      <c r="BN221" s="84">
        <f>BM221*MoM!BN221/100</f>
        <v>0</v>
      </c>
      <c r="BO221" s="84">
        <f>BN221*MoM!BO221/100</f>
        <v>0</v>
      </c>
      <c r="BP221" s="84">
        <f>BO221*MoM!BP221/100</f>
        <v>0</v>
      </c>
      <c r="BQ221" s="84">
        <f>BP221*MoM!BQ221/100</f>
        <v>0</v>
      </c>
      <c r="BR221" s="84">
        <f>BQ221*MoM!BR221/100</f>
        <v>0</v>
      </c>
      <c r="BS221" s="84">
        <f>BR221*MoM!BS221/100</f>
        <v>0</v>
      </c>
      <c r="BT221" s="84">
        <f>BS221*MoM!BT221/100</f>
        <v>0</v>
      </c>
    </row>
    <row r="222" spans="1:72" x14ac:dyDescent="0.45">
      <c r="A222" s="84">
        <f>Веса!A222</f>
        <v>0</v>
      </c>
      <c r="B222" s="84">
        <f>MoM!B222</f>
        <v>0</v>
      </c>
      <c r="C222" s="84">
        <f>БИПЦ_НДС!E222</f>
        <v>0</v>
      </c>
      <c r="D222" s="84">
        <f t="shared" si="3"/>
        <v>1</v>
      </c>
      <c r="E222" s="84">
        <v>0</v>
      </c>
      <c r="F222" s="84">
        <v>1</v>
      </c>
      <c r="G222" s="84">
        <v>1</v>
      </c>
      <c r="H222" s="84">
        <v>0</v>
      </c>
      <c r="I222" s="84">
        <v>0</v>
      </c>
      <c r="J222" s="139" t="s">
        <v>221</v>
      </c>
      <c r="K222" s="139" t="s">
        <v>221</v>
      </c>
      <c r="L222" s="99" t="str">
        <f>MoM!J222</f>
        <v>Матрас детский, шт.</v>
      </c>
      <c r="M222" s="84">
        <f>IF(MoM!N222=0,0,N222/MoM!N222*100)</f>
        <v>0</v>
      </c>
      <c r="N222" s="84">
        <f>IF(MoM!O222=0,0,O222/MoM!O222*100)</f>
        <v>0</v>
      </c>
      <c r="O222" s="84">
        <f>IF(MoM!P222=0,0,P222/MoM!P222*100)</f>
        <v>0</v>
      </c>
      <c r="P222" s="84">
        <f>IF(MoM!Q222=0,0,Q222/MoM!Q222*100)</f>
        <v>0</v>
      </c>
      <c r="Q222" s="84">
        <f>IF(MoM!R222=0,0,R222/MoM!R222*100)</f>
        <v>0</v>
      </c>
      <c r="R222" s="84">
        <f>IF(MoM!S222=0,0,S222/MoM!S222*100)</f>
        <v>0</v>
      </c>
      <c r="S222" s="84">
        <f>IF(MoM!T222=0,0,T222/MoM!T222*100)</f>
        <v>0</v>
      </c>
      <c r="T222" s="84">
        <f>IF(MoM!U222=0,0,U222/MoM!U222*100)</f>
        <v>0</v>
      </c>
      <c r="U222" s="84">
        <f>IF(MoM!V222=0,0,V222/MoM!V222*100)</f>
        <v>0</v>
      </c>
      <c r="V222" s="84">
        <f>IF(MoM!W222=0,0,W222/MoM!W222*100)</f>
        <v>0</v>
      </c>
      <c r="W222" s="84">
        <f>IF(MoM!X222=0,0,X222/MoM!X222*100)</f>
        <v>0</v>
      </c>
      <c r="X222" s="84">
        <f>IF(MoM!Y222=0,0,Y222/MoM!Y222*100)</f>
        <v>0</v>
      </c>
      <c r="Y222" s="84">
        <f>IF(MoM!Z222=0,0,Z222/MoM!Z222*100)</f>
        <v>0</v>
      </c>
      <c r="Z222" s="84">
        <f>IF(MoM!AA222=0,0,AA222/MoM!AA222*100)</f>
        <v>0</v>
      </c>
      <c r="AA222" s="84">
        <f>IF(MoM!AB222=0,0,AB222/MoM!AB222*100)</f>
        <v>0</v>
      </c>
      <c r="AB222" s="84">
        <f>IF(MoM!AC222=0,0,AC222/MoM!AC222*100)</f>
        <v>0</v>
      </c>
      <c r="AC222" s="84">
        <f>IF(MoM!AD222=0,0,AD222/MoM!AD222*100)</f>
        <v>0</v>
      </c>
      <c r="AD222" s="84">
        <f>IF(MoM!AE222=0,0,AE222/MoM!AE222*100)</f>
        <v>0</v>
      </c>
      <c r="AE222" s="84">
        <f>IF(MoM!AF222=0,0,AF222/MoM!AF222*100)</f>
        <v>0</v>
      </c>
      <c r="AF222" s="84">
        <f>IF(MoM!AG222=0,0,AG222/MoM!AG222*100)</f>
        <v>0</v>
      </c>
      <c r="AG222" s="84">
        <f>IF(MoM!AH222=0,0,AH222/MoM!AH222*100)</f>
        <v>0</v>
      </c>
      <c r="AH222" s="84">
        <f>IF(MoM!AI222=0,0,AI222/MoM!AI222*100)</f>
        <v>0</v>
      </c>
      <c r="AI222" s="84">
        <f>IF(MoM!AJ222=0,0,AJ222/MoM!AJ222*100)</f>
        <v>0</v>
      </c>
      <c r="AJ222" s="84">
        <f>IF(MoM!AK222=0,0,AK222/MoM!AK222*100)</f>
        <v>0</v>
      </c>
      <c r="AK222" s="84">
        <f>IF(MoM!AL222=0,0,AL222/MoM!AL222*100)</f>
        <v>0</v>
      </c>
      <c r="AL222" s="84">
        <f>IF(MoM!AM222=0,0,AM222/MoM!AM222*100)</f>
        <v>0</v>
      </c>
      <c r="AM222" s="84">
        <f>IF(MoM!AN222=0,0,AN222/MoM!AN222*100)</f>
        <v>0</v>
      </c>
      <c r="AN222" s="84">
        <f>IF(MoM!AO222=0,0,AO222/MoM!AO222*100)</f>
        <v>0</v>
      </c>
      <c r="AO222" s="84">
        <f>IF(MoM!AP222=0,0,AP222/MoM!AP222*100)</f>
        <v>0</v>
      </c>
      <c r="AP222" s="84">
        <f>IF(MoM!AQ222=0,0,AQ222/MoM!AQ222*100)</f>
        <v>0</v>
      </c>
      <c r="AQ222" s="84">
        <f>IF(MoM!AR222=0,0,AR222/MoM!AR222*100)</f>
        <v>0</v>
      </c>
      <c r="AR222" s="84">
        <f>IF(MoM!AS222=0,0,AS222/MoM!AS222*100)</f>
        <v>0</v>
      </c>
      <c r="AS222" s="84">
        <f>IF(MoM!AT222=0,0,AT222/MoM!AT222*100)</f>
        <v>0</v>
      </c>
      <c r="AT222" s="84">
        <f>IF(MoM!AU222=0,0,AU222/MoM!AU222*100)</f>
        <v>0</v>
      </c>
      <c r="AU222" s="84">
        <f>IF(MoM!AV222=0,0,AV222/MoM!AV222*100)</f>
        <v>0</v>
      </c>
      <c r="AV222" s="84">
        <f>IF(MoM!AW222=0,0,AW222/MoM!AW222*100)</f>
        <v>0</v>
      </c>
      <c r="AW222" s="84">
        <f>IF(MoM!AX222=0,0,AX222/MoM!AX222*100)</f>
        <v>0</v>
      </c>
      <c r="AX222" s="84">
        <f>IF(MoM!AY222=0,0,AY222/MoM!AY222*100)</f>
        <v>0</v>
      </c>
      <c r="AY222" s="84">
        <f>IF(MoM!AZ222=0,0,AZ222/MoM!AZ222*100)</f>
        <v>0</v>
      </c>
      <c r="AZ222" s="84">
        <f>IF(MoM!BA222=0,0,BA222/MoM!BA222*100)</f>
        <v>0</v>
      </c>
      <c r="BA222" s="84">
        <f>IF(MoM!BB222=0,0,BB222/MoM!BB222*100)</f>
        <v>0</v>
      </c>
      <c r="BB222" s="84">
        <f>IF(MoM!BC222=0,0,BC222/MoM!BC222*100)</f>
        <v>0</v>
      </c>
      <c r="BC222" s="84">
        <f>IF(MoM!BD222=0,0,BD222/MoM!BD222*100)</f>
        <v>0</v>
      </c>
      <c r="BD222" s="84">
        <f>IF(MoM!BE222=0,0,BE222/MoM!BE222*100)</f>
        <v>0</v>
      </c>
      <c r="BE222" s="137">
        <v>1</v>
      </c>
      <c r="BF222" s="84">
        <f>BE222*MoM!BF222/100</f>
        <v>0</v>
      </c>
      <c r="BG222" s="84">
        <f>BF222*MoM!BG222/100</f>
        <v>0</v>
      </c>
      <c r="BH222" s="84">
        <f>BG222*MoM!BH222/100</f>
        <v>0</v>
      </c>
      <c r="BI222" s="84">
        <f>BH222*MoM!BI222/100</f>
        <v>0</v>
      </c>
      <c r="BJ222" s="84">
        <f>BI222*MoM!BJ222/100</f>
        <v>0</v>
      </c>
      <c r="BK222" s="84">
        <f>BJ222*MoM!BK222/100</f>
        <v>0</v>
      </c>
      <c r="BL222" s="84">
        <f>BK222*MoM!BL222/100</f>
        <v>0</v>
      </c>
      <c r="BM222" s="84">
        <f>BL222*MoM!BM222/100</f>
        <v>0</v>
      </c>
      <c r="BN222" s="84">
        <f>BM222*MoM!BN222/100</f>
        <v>0</v>
      </c>
      <c r="BO222" s="84">
        <f>BN222*MoM!BO222/100</f>
        <v>0</v>
      </c>
      <c r="BP222" s="84">
        <f>BO222*MoM!BP222/100</f>
        <v>0</v>
      </c>
      <c r="BQ222" s="84">
        <f>BP222*MoM!BQ222/100</f>
        <v>0</v>
      </c>
      <c r="BR222" s="84">
        <f>BQ222*MoM!BR222/100</f>
        <v>0</v>
      </c>
      <c r="BS222" s="84">
        <f>BR222*MoM!BS222/100</f>
        <v>0</v>
      </c>
      <c r="BT222" s="84">
        <f>BS222*MoM!BT222/100</f>
        <v>0</v>
      </c>
    </row>
    <row r="223" spans="1:72" ht="28.5" x14ac:dyDescent="0.45">
      <c r="A223" s="84">
        <f>Веса!A223</f>
        <v>1</v>
      </c>
      <c r="B223" s="84">
        <f>MoM!B223</f>
        <v>1</v>
      </c>
      <c r="C223" s="84">
        <f>БИПЦ_НДС!E223</f>
        <v>1</v>
      </c>
      <c r="D223" s="84">
        <f t="shared" si="3"/>
        <v>0</v>
      </c>
      <c r="E223" s="84">
        <v>0</v>
      </c>
      <c r="F223" s="84">
        <v>1</v>
      </c>
      <c r="G223" s="84">
        <v>1</v>
      </c>
      <c r="H223" s="84">
        <v>0</v>
      </c>
      <c r="I223" s="84">
        <v>0</v>
      </c>
      <c r="J223" s="139" t="s">
        <v>222</v>
      </c>
      <c r="K223" s="139" t="s">
        <v>222</v>
      </c>
      <c r="L223" s="99" t="str">
        <f>MoM!J223</f>
        <v>Шкаф-вешалка для прихожей, шт.</v>
      </c>
      <c r="M223" s="84">
        <f>IF(MoM!N223=0,0,N223/MoM!N223*100)</f>
        <v>0.88700108305981951</v>
      </c>
      <c r="N223" s="84">
        <f>IF(MoM!O223=0,0,O223/MoM!O223*100)</f>
        <v>0.9040315038545681</v>
      </c>
      <c r="O223" s="84">
        <f>IF(MoM!P223=0,0,P223/MoM!P223*100)</f>
        <v>0.91008851493039367</v>
      </c>
      <c r="P223" s="84">
        <f>IF(MoM!Q223=0,0,Q223/MoM!Q223*100)</f>
        <v>0.91318281588115713</v>
      </c>
      <c r="Q223" s="84">
        <f>IF(MoM!R223=0,0,R223/MoM!R223*100)</f>
        <v>0.92094486981614698</v>
      </c>
      <c r="R223" s="84">
        <f>IF(MoM!S223=0,0,S223/MoM!S223*100)</f>
        <v>0.92140534225105508</v>
      </c>
      <c r="S223" s="84">
        <f>IF(MoM!T223=0,0,T223/MoM!T223*100)</f>
        <v>0.92241888812753126</v>
      </c>
      <c r="T223" s="84">
        <f>IF(MoM!U223=0,0,U223/MoM!U223*100)</f>
        <v>0.92103525979533996</v>
      </c>
      <c r="U223" s="84">
        <f>IF(MoM!V223=0,0,V223/MoM!V223*100)</f>
        <v>0.92278522678895114</v>
      </c>
      <c r="V223" s="84">
        <f>IF(MoM!W223=0,0,W223/MoM!W223*100)</f>
        <v>0.92435396167449224</v>
      </c>
      <c r="W223" s="84">
        <f>IF(MoM!X223=0,0,X223/MoM!X223*100)</f>
        <v>0.92694215276718084</v>
      </c>
      <c r="X223" s="84">
        <f>IF(MoM!Y223=0,0,Y223/MoM!Y223*100)</f>
        <v>0.93037183873241946</v>
      </c>
      <c r="Y223" s="84">
        <f>IF(MoM!Z223=0,0,Z223/MoM!Z223*100)</f>
        <v>0.93623318131643363</v>
      </c>
      <c r="Z223" s="84">
        <f>IF(MoM!AA223=0,0,AA223/MoM!AA223*100)</f>
        <v>0.9415697104499372</v>
      </c>
      <c r="AA223" s="84">
        <f>IF(MoM!AB223=0,0,AB223/MoM!AB223*100)</f>
        <v>0.94740744265472687</v>
      </c>
      <c r="AB223" s="84">
        <f>IF(MoM!AC223=0,0,AC223/MoM!AC223*100)</f>
        <v>0.95024966498269103</v>
      </c>
      <c r="AC223" s="84">
        <f>IF(MoM!AD223=0,0,AD223/MoM!AD223*100)</f>
        <v>0.95034468994918941</v>
      </c>
      <c r="AD223" s="84">
        <f>IF(MoM!AE223=0,0,AE223/MoM!AE223*100)</f>
        <v>0.95300565508104718</v>
      </c>
      <c r="AE223" s="84">
        <f>IF(MoM!AF223=0,0,AF223/MoM!AF223*100)</f>
        <v>0.95300565508104718</v>
      </c>
      <c r="AF223" s="84">
        <f>IF(MoM!AG223=0,0,AG223/MoM!AG223*100)</f>
        <v>0.95548346978425791</v>
      </c>
      <c r="AG223" s="84">
        <f>IF(MoM!AH223=0,0,AH223/MoM!AH223*100)</f>
        <v>0.95920985531641645</v>
      </c>
      <c r="AH223" s="84">
        <f>IF(MoM!AI223=0,0,AI223/MoM!AI223*100)</f>
        <v>0.96016906517173273</v>
      </c>
      <c r="AI223" s="84">
        <f>IF(MoM!AJ223=0,0,AJ223/MoM!AJ223*100)</f>
        <v>0.96304957236724786</v>
      </c>
      <c r="AJ223" s="84">
        <f>IF(MoM!AK223=0,0,AK223/MoM!AK223*100)</f>
        <v>0.96401262193961512</v>
      </c>
      <c r="AK223" s="84">
        <f>IF(MoM!AL223=0,0,AL223/MoM!AL223*100)</f>
        <v>0.96439822698839095</v>
      </c>
      <c r="AL223" s="84">
        <f>IF(MoM!AM223=0,0,AM223/MoM!AM223*100)</f>
        <v>0.96613414379697005</v>
      </c>
      <c r="AM223" s="84">
        <f>IF(MoM!AN223=0,0,AN223/MoM!AN223*100)</f>
        <v>0.96555446331069195</v>
      </c>
      <c r="AN223" s="84">
        <f>IF(MoM!AO223=0,0,AO223/MoM!AO223*100)</f>
        <v>0.96661657322033367</v>
      </c>
      <c r="AO223" s="84">
        <f>IF(MoM!AP223=0,0,AP223/MoM!AP223*100)</f>
        <v>0.96864646802409626</v>
      </c>
      <c r="AP223" s="84">
        <f>IF(MoM!AQ223=0,0,AQ223/MoM!AQ223*100)</f>
        <v>0.96893706196450347</v>
      </c>
      <c r="AQ223" s="84">
        <f>IF(MoM!AR223=0,0,AR223/MoM!AR223*100)</f>
        <v>0.97077804238223597</v>
      </c>
      <c r="AR223" s="84">
        <f>IF(MoM!AS223=0,0,AS223/MoM!AS223*100)</f>
        <v>0.97136050920766537</v>
      </c>
      <c r="AS223" s="84">
        <f>IF(MoM!AT223=0,0,AT223/MoM!AT223*100)</f>
        <v>0.97223473366595226</v>
      </c>
      <c r="AT223" s="84">
        <f>IF(MoM!AU223=0,0,AU223/MoM!AU223*100)</f>
        <v>0.97310974492625169</v>
      </c>
      <c r="AU223" s="84">
        <f>IF(MoM!AV223=0,0,AV223/MoM!AV223*100)</f>
        <v>0.97719680585494206</v>
      </c>
      <c r="AV223" s="84">
        <f>IF(MoM!AW223=0,0,AW223/MoM!AW223*100)</f>
        <v>0.97973751755016503</v>
      </c>
      <c r="AW223" s="84">
        <f>IF(MoM!AX223=0,0,AX223/MoM!AX223*100)</f>
        <v>0.98297065135808048</v>
      </c>
      <c r="AX223" s="84">
        <f>IF(MoM!AY223=0,0,AY223/MoM!AY223*100)</f>
        <v>0.9851331867910682</v>
      </c>
      <c r="AY223" s="84">
        <f>IF(MoM!AZ223=0,0,AZ223/MoM!AZ223*100)</f>
        <v>0.98562575338446368</v>
      </c>
      <c r="AZ223" s="84">
        <f>IF(MoM!BA223=0,0,BA223/MoM!BA223*100)</f>
        <v>0.98739987974055587</v>
      </c>
      <c r="BA223" s="84">
        <f>IF(MoM!BB223=0,0,BB223/MoM!BB223*100)</f>
        <v>0.98976963945193308</v>
      </c>
      <c r="BB223" s="84">
        <f>IF(MoM!BC223=0,0,BC223/MoM!BC223*100)</f>
        <v>0.99184815569478213</v>
      </c>
      <c r="BC223" s="84">
        <f>IF(MoM!BD223=0,0,BD223/MoM!BD223*100)</f>
        <v>0.99373266719060216</v>
      </c>
      <c r="BD223" s="84">
        <f>IF(MoM!BE223=0,0,BE223/MoM!BE223*100)</f>
        <v>0.99512389292466907</v>
      </c>
      <c r="BE223" s="137">
        <v>1</v>
      </c>
      <c r="BF223" s="84">
        <f>BE223*MoM!BF223/100</f>
        <v>1.0084</v>
      </c>
      <c r="BG223" s="84">
        <f>BF223*MoM!BG223/100</f>
        <v>1.0138453599999999</v>
      </c>
      <c r="BH223" s="84">
        <f>BG223*MoM!BH223/100</f>
        <v>1.0232741218479999</v>
      </c>
      <c r="BI223" s="84">
        <f>BH223*MoM!BI223/100</f>
        <v>1.0313579874105991</v>
      </c>
      <c r="BJ223" s="84">
        <f>BI223*MoM!BJ223/100</f>
        <v>1.0407433450960355</v>
      </c>
      <c r="BK223" s="84">
        <f>BJ223*MoM!BK223/100</f>
        <v>1.0478203998426887</v>
      </c>
      <c r="BL223" s="84">
        <f>BK223*MoM!BL223/100</f>
        <v>1.0524308096019965</v>
      </c>
      <c r="BM223" s="84">
        <f>BL223*MoM!BM223/100</f>
        <v>1.0543251850592801</v>
      </c>
      <c r="BN223" s="84">
        <f>BM223*MoM!BN223/100</f>
        <v>1.0531654273557149</v>
      </c>
      <c r="BO223" s="84">
        <f>BN223*MoM!BO223/100</f>
        <v>1.0534813769839217</v>
      </c>
      <c r="BP223" s="84">
        <f>BO223*MoM!BP223/100</f>
        <v>1.0533760288462233</v>
      </c>
      <c r="BQ223" s="84">
        <f>BP223*MoM!BQ223/100</f>
        <v>1.054324067272185</v>
      </c>
      <c r="BR223" s="84">
        <f>BQ223*MoM!BR223/100</f>
        <v>1.0561164181865477</v>
      </c>
      <c r="BS223" s="84">
        <f>BR223*MoM!BS223/100</f>
        <v>1.0572781462465528</v>
      </c>
      <c r="BT223" s="84">
        <f>BS223*MoM!BT223/100</f>
        <v>1.0615072588315391</v>
      </c>
    </row>
    <row r="224" spans="1:72" ht="28.5" x14ac:dyDescent="0.45">
      <c r="A224" s="84">
        <f>Веса!A224</f>
        <v>0</v>
      </c>
      <c r="B224" s="84">
        <f>MoM!B224</f>
        <v>0</v>
      </c>
      <c r="C224" s="84">
        <f>БИПЦ_НДС!E224</f>
        <v>1</v>
      </c>
      <c r="D224" s="84">
        <f t="shared" si="3"/>
        <v>0</v>
      </c>
      <c r="E224" s="84">
        <v>0</v>
      </c>
      <c r="F224" s="84">
        <v>1</v>
      </c>
      <c r="G224" s="84">
        <v>1</v>
      </c>
      <c r="H224" s="84">
        <v>0</v>
      </c>
      <c r="I224" s="84">
        <v>0</v>
      </c>
      <c r="J224" s="139" t="s">
        <v>223</v>
      </c>
      <c r="K224" s="139" t="s">
        <v>223</v>
      </c>
      <c r="L224" s="99" t="str">
        <f>MoM!J224</f>
        <v>Шкаф навесной кухонный (полка), шт.</v>
      </c>
      <c r="M224" s="84">
        <f>IF(MoM!N224=0,0,N224/MoM!N224*100)</f>
        <v>0</v>
      </c>
      <c r="N224" s="84">
        <f>IF(MoM!O224=0,0,O224/MoM!O224*100)</f>
        <v>0</v>
      </c>
      <c r="O224" s="84">
        <f>IF(MoM!P224=0,0,P224/MoM!P224*100)</f>
        <v>0</v>
      </c>
      <c r="P224" s="84">
        <f>IF(MoM!Q224=0,0,Q224/MoM!Q224*100)</f>
        <v>0</v>
      </c>
      <c r="Q224" s="84">
        <f>IF(MoM!R224=0,0,R224/MoM!R224*100)</f>
        <v>0</v>
      </c>
      <c r="R224" s="84">
        <f>IF(MoM!S224=0,0,S224/MoM!S224*100)</f>
        <v>0</v>
      </c>
      <c r="S224" s="84">
        <f>IF(MoM!T224=0,0,T224/MoM!T224*100)</f>
        <v>0</v>
      </c>
      <c r="T224" s="84">
        <f>IF(MoM!U224=0,0,U224/MoM!U224*100)</f>
        <v>0</v>
      </c>
      <c r="U224" s="84">
        <f>IF(MoM!V224=0,0,V224/MoM!V224*100)</f>
        <v>0</v>
      </c>
      <c r="V224" s="84">
        <f>IF(MoM!W224=0,0,W224/MoM!W224*100)</f>
        <v>0</v>
      </c>
      <c r="W224" s="84">
        <f>IF(MoM!X224=0,0,X224/MoM!X224*100)</f>
        <v>0</v>
      </c>
      <c r="X224" s="84">
        <f>IF(MoM!Y224=0,0,Y224/MoM!Y224*100)</f>
        <v>0</v>
      </c>
      <c r="Y224" s="84">
        <f>IF(MoM!Z224=0,0,Z224/MoM!Z224*100)</f>
        <v>0</v>
      </c>
      <c r="Z224" s="84">
        <f>IF(MoM!AA224=0,0,AA224/MoM!AA224*100)</f>
        <v>0</v>
      </c>
      <c r="AA224" s="84">
        <f>IF(MoM!AB224=0,0,AB224/MoM!AB224*100)</f>
        <v>0</v>
      </c>
      <c r="AB224" s="84">
        <f>IF(MoM!AC224=0,0,AC224/MoM!AC224*100)</f>
        <v>0</v>
      </c>
      <c r="AC224" s="84">
        <f>IF(MoM!AD224=0,0,AD224/MoM!AD224*100)</f>
        <v>0</v>
      </c>
      <c r="AD224" s="84">
        <f>IF(MoM!AE224=0,0,AE224/MoM!AE224*100)</f>
        <v>0</v>
      </c>
      <c r="AE224" s="84">
        <f>IF(MoM!AF224=0,0,AF224/MoM!AF224*100)</f>
        <v>0</v>
      </c>
      <c r="AF224" s="84">
        <f>IF(MoM!AG224=0,0,AG224/MoM!AG224*100)</f>
        <v>0</v>
      </c>
      <c r="AG224" s="84">
        <f>IF(MoM!AH224=0,0,AH224/MoM!AH224*100)</f>
        <v>0</v>
      </c>
      <c r="AH224" s="84">
        <f>IF(MoM!AI224=0,0,AI224/MoM!AI224*100)</f>
        <v>0</v>
      </c>
      <c r="AI224" s="84">
        <f>IF(MoM!AJ224=0,0,AJ224/MoM!AJ224*100)</f>
        <v>0</v>
      </c>
      <c r="AJ224" s="84">
        <f>IF(MoM!AK224=0,0,AK224/MoM!AK224*100)</f>
        <v>0</v>
      </c>
      <c r="AK224" s="84">
        <f>IF(MoM!AL224=0,0,AL224/MoM!AL224*100)</f>
        <v>0</v>
      </c>
      <c r="AL224" s="84">
        <f>IF(MoM!AM224=0,0,AM224/MoM!AM224*100)</f>
        <v>0</v>
      </c>
      <c r="AM224" s="84">
        <f>IF(MoM!AN224=0,0,AN224/MoM!AN224*100)</f>
        <v>0</v>
      </c>
      <c r="AN224" s="84">
        <f>IF(MoM!AO224=0,0,AO224/MoM!AO224*100)</f>
        <v>0</v>
      </c>
      <c r="AO224" s="84">
        <f>IF(MoM!AP224=0,0,AP224/MoM!AP224*100)</f>
        <v>0</v>
      </c>
      <c r="AP224" s="84">
        <f>IF(MoM!AQ224=0,0,AQ224/MoM!AQ224*100)</f>
        <v>0</v>
      </c>
      <c r="AQ224" s="84">
        <f>IF(MoM!AR224=0,0,AR224/MoM!AR224*100)</f>
        <v>0</v>
      </c>
      <c r="AR224" s="84">
        <f>IF(MoM!AS224=0,0,AS224/MoM!AS224*100)</f>
        <v>0</v>
      </c>
      <c r="AS224" s="84">
        <f>IF(MoM!AT224=0,0,AT224/MoM!AT224*100)</f>
        <v>0</v>
      </c>
      <c r="AT224" s="84">
        <f>IF(MoM!AU224=0,0,AU224/MoM!AU224*100)</f>
        <v>0</v>
      </c>
      <c r="AU224" s="84">
        <f>IF(MoM!AV224=0,0,AV224/MoM!AV224*100)</f>
        <v>0</v>
      </c>
      <c r="AV224" s="84">
        <f>IF(MoM!AW224=0,0,AW224/MoM!AW224*100)</f>
        <v>0</v>
      </c>
      <c r="AW224" s="84">
        <f>IF(MoM!AX224=0,0,AX224/MoM!AX224*100)</f>
        <v>0</v>
      </c>
      <c r="AX224" s="84">
        <f>IF(MoM!AY224=0,0,AY224/MoM!AY224*100)</f>
        <v>0</v>
      </c>
      <c r="AY224" s="84">
        <f>IF(MoM!AZ224=0,0,AZ224/MoM!AZ224*100)</f>
        <v>0</v>
      </c>
      <c r="AZ224" s="84">
        <f>IF(MoM!BA224=0,0,BA224/MoM!BA224*100)</f>
        <v>0</v>
      </c>
      <c r="BA224" s="84">
        <f>IF(MoM!BB224=0,0,BB224/MoM!BB224*100)</f>
        <v>0</v>
      </c>
      <c r="BB224" s="84">
        <f>IF(MoM!BC224=0,0,BC224/MoM!BC224*100)</f>
        <v>0</v>
      </c>
      <c r="BC224" s="84">
        <f>IF(MoM!BD224=0,0,BD224/MoM!BD224*100)</f>
        <v>0</v>
      </c>
      <c r="BD224" s="84">
        <f>IF(MoM!BE224=0,0,BE224/MoM!BE224*100)</f>
        <v>0</v>
      </c>
      <c r="BE224" s="137">
        <v>1</v>
      </c>
      <c r="BF224" s="84">
        <f>BE224*MoM!BF224/100</f>
        <v>0</v>
      </c>
      <c r="BG224" s="84">
        <f>BF224*MoM!BG224/100</f>
        <v>0</v>
      </c>
      <c r="BH224" s="84">
        <f>BG224*MoM!BH224/100</f>
        <v>0</v>
      </c>
      <c r="BI224" s="84">
        <f>BH224*MoM!BI224/100</f>
        <v>0</v>
      </c>
      <c r="BJ224" s="84">
        <f>BI224*MoM!BJ224/100</f>
        <v>0</v>
      </c>
      <c r="BK224" s="84">
        <f>BJ224*MoM!BK224/100</f>
        <v>0</v>
      </c>
      <c r="BL224" s="84">
        <f>BK224*MoM!BL224/100</f>
        <v>0</v>
      </c>
      <c r="BM224" s="84">
        <f>BL224*MoM!BM224/100</f>
        <v>0</v>
      </c>
      <c r="BN224" s="84">
        <f>BM224*MoM!BN224/100</f>
        <v>0</v>
      </c>
      <c r="BO224" s="84">
        <f>BN224*MoM!BO224/100</f>
        <v>0</v>
      </c>
      <c r="BP224" s="84">
        <f>BO224*MoM!BP224/100</f>
        <v>0</v>
      </c>
      <c r="BQ224" s="84">
        <f>BP224*MoM!BQ224/100</f>
        <v>0</v>
      </c>
      <c r="BR224" s="84">
        <f>BQ224*MoM!BR224/100</f>
        <v>0</v>
      </c>
      <c r="BS224" s="84">
        <f>BR224*MoM!BS224/100</f>
        <v>0</v>
      </c>
      <c r="BT224" s="84">
        <f>BS224*MoM!BT224/100</f>
        <v>0</v>
      </c>
    </row>
    <row r="225" spans="1:72" x14ac:dyDescent="0.45">
      <c r="A225" s="84">
        <f>Веса!A225</f>
        <v>1</v>
      </c>
      <c r="B225" s="84">
        <f>MoM!B225</f>
        <v>1</v>
      </c>
      <c r="C225" s="84">
        <f>БИПЦ_НДС!E225</f>
        <v>1</v>
      </c>
      <c r="D225" s="84">
        <f t="shared" si="3"/>
        <v>0</v>
      </c>
      <c r="E225" s="84">
        <v>0</v>
      </c>
      <c r="F225" s="84">
        <v>1</v>
      </c>
      <c r="G225" s="84">
        <v>1</v>
      </c>
      <c r="H225" s="84">
        <v>0</v>
      </c>
      <c r="I225" s="84">
        <v>0</v>
      </c>
      <c r="J225" s="139" t="s">
        <v>224</v>
      </c>
      <c r="K225" s="139" t="s">
        <v>224</v>
      </c>
      <c r="L225" s="99" t="str">
        <f>MoM!J225</f>
        <v>Стол рабочий кухонный, шт.</v>
      </c>
      <c r="M225" s="84">
        <f>IF(MoM!N225=0,0,N225/MoM!N225*100)</f>
        <v>0.87514737650403207</v>
      </c>
      <c r="N225" s="84">
        <f>IF(MoM!O225=0,0,O225/MoM!O225*100)</f>
        <v>0.89019991137990129</v>
      </c>
      <c r="O225" s="84">
        <f>IF(MoM!P225=0,0,P225/MoM!P225*100)</f>
        <v>0.90195055021011594</v>
      </c>
      <c r="P225" s="84">
        <f>IF(MoM!Q225=0,0,Q225/MoM!Q225*100)</f>
        <v>0.90871517933669177</v>
      </c>
      <c r="Q225" s="84">
        <f>IF(MoM!R225=0,0,R225/MoM!R225*100)</f>
        <v>0.91534880014584963</v>
      </c>
      <c r="R225" s="84">
        <f>IF(MoM!S225=0,0,S225/MoM!S225*100)</f>
        <v>0.91836945118633095</v>
      </c>
      <c r="S225" s="84">
        <f>IF(MoM!T225=0,0,T225/MoM!T225*100)</f>
        <v>0.92433885261904225</v>
      </c>
      <c r="T225" s="84">
        <f>IF(MoM!U225=0,0,U225/MoM!U225*100)</f>
        <v>0.92591022866849471</v>
      </c>
      <c r="U225" s="84">
        <f>IF(MoM!V225=0,0,V225/MoM!V225*100)</f>
        <v>0.9286879593545001</v>
      </c>
      <c r="V225" s="84">
        <f>IF(MoM!W225=0,0,W225/MoM!W225*100)</f>
        <v>0.93314566155940182</v>
      </c>
      <c r="W225" s="84">
        <f>IF(MoM!X225=0,0,X225/MoM!X225*100)</f>
        <v>0.93603841311023595</v>
      </c>
      <c r="X225" s="84">
        <f>IF(MoM!Y225=0,0,Y225/MoM!Y225*100)</f>
        <v>0.93744247072990139</v>
      </c>
      <c r="Y225" s="84">
        <f>IF(MoM!Z225=0,0,Z225/MoM!Z225*100)</f>
        <v>0.94137972910696699</v>
      </c>
      <c r="Z225" s="84">
        <f>IF(MoM!AA225=0,0,AA225/MoM!AA225*100)</f>
        <v>0.94542766194212702</v>
      </c>
      <c r="AA225" s="84">
        <f>IF(MoM!AB225=0,0,AB225/MoM!AB225*100)</f>
        <v>0.95091114238139129</v>
      </c>
      <c r="AB225" s="84">
        <f>IF(MoM!AC225=0,0,AC225/MoM!AC225*100)</f>
        <v>0.95433442249396438</v>
      </c>
      <c r="AC225" s="84">
        <f>IF(MoM!AD225=0,0,AD225/MoM!AD225*100)</f>
        <v>0.95786545985719207</v>
      </c>
      <c r="AD225" s="84">
        <f>IF(MoM!AE225=0,0,AE225/MoM!AE225*100)</f>
        <v>0.95978119077690638</v>
      </c>
      <c r="AE225" s="84">
        <f>IF(MoM!AF225=0,0,AF225/MoM!AF225*100)</f>
        <v>0.96102890632491644</v>
      </c>
      <c r="AF225" s="84">
        <f>IF(MoM!AG225=0,0,AG225/MoM!AG225*100)</f>
        <v>0.96237434679377132</v>
      </c>
      <c r="AG225" s="84">
        <f>IF(MoM!AH225=0,0,AH225/MoM!AH225*100)</f>
        <v>0.96574265700754958</v>
      </c>
      <c r="AH225" s="84">
        <f>IF(MoM!AI225=0,0,AI225/MoM!AI225*100)</f>
        <v>0.96748099379016328</v>
      </c>
      <c r="AI225" s="84">
        <f>IF(MoM!AJ225=0,0,AJ225/MoM!AJ225*100)</f>
        <v>0.96883546718146951</v>
      </c>
      <c r="AJ225" s="84">
        <f>IF(MoM!AK225=0,0,AK225/MoM!AK225*100)</f>
        <v>0.97203262422316838</v>
      </c>
      <c r="AK225" s="84">
        <f>IF(MoM!AL225=0,0,AL225/MoM!AL225*100)</f>
        <v>0.9742682992588817</v>
      </c>
      <c r="AL225" s="84">
        <f>IF(MoM!AM225=0,0,AM225/MoM!AM225*100)</f>
        <v>0.97475543340851123</v>
      </c>
      <c r="AM225" s="84">
        <f>IF(MoM!AN225=0,0,AN225/MoM!AN225*100)</f>
        <v>0.97436553123514769</v>
      </c>
      <c r="AN225" s="84">
        <f>IF(MoM!AO225=0,0,AO225/MoM!AO225*100)</f>
        <v>0.97514502366013578</v>
      </c>
      <c r="AO225" s="84">
        <f>IF(MoM!AP225=0,0,AP225/MoM!AP225*100)</f>
        <v>0.97758288621928613</v>
      </c>
      <c r="AP225" s="84">
        <f>IF(MoM!AQ225=0,0,AQ225/MoM!AQ225*100)</f>
        <v>0.97826719423963948</v>
      </c>
      <c r="AQ225" s="84">
        <f>IF(MoM!AR225=0,0,AR225/MoM!AR225*100)</f>
        <v>0.97865850111733543</v>
      </c>
      <c r="AR225" s="84">
        <f>IF(MoM!AS225=0,0,AS225/MoM!AS225*100)</f>
        <v>0.97993075716878797</v>
      </c>
      <c r="AS225" s="84">
        <f>IF(MoM!AT225=0,0,AT225/MoM!AT225*100)</f>
        <v>0.97924480563876992</v>
      </c>
      <c r="AT225" s="84">
        <f>IF(MoM!AU225=0,0,AU225/MoM!AU225*100)</f>
        <v>0.98081159732779188</v>
      </c>
      <c r="AU225" s="84">
        <f>IF(MoM!AV225=0,0,AV225/MoM!AV225*100)</f>
        <v>0.9823808958835164</v>
      </c>
      <c r="AV225" s="84">
        <f>IF(MoM!AW225=0,0,AW225/MoM!AW225*100)</f>
        <v>0.98365799104816487</v>
      </c>
      <c r="AW225" s="84">
        <f>IF(MoM!AX225=0,0,AX225/MoM!AX225*100)</f>
        <v>0.9871991598159382</v>
      </c>
      <c r="AX225" s="84">
        <f>IF(MoM!AY225=0,0,AY225/MoM!AY225*100)</f>
        <v>0.98828507889173567</v>
      </c>
      <c r="AY225" s="84">
        <f>IF(MoM!AZ225=0,0,AZ225/MoM!AZ225*100)</f>
        <v>0.98788976486017899</v>
      </c>
      <c r="AZ225" s="84">
        <f>IF(MoM!BA225=0,0,BA225/MoM!BA225*100)</f>
        <v>0.99144616801367569</v>
      </c>
      <c r="BA225" s="84">
        <f>IF(MoM!BB225=0,0,BB225/MoM!BB225*100)</f>
        <v>0.99223932494808664</v>
      </c>
      <c r="BB225" s="84">
        <f>IF(MoM!BC225=0,0,BC225/MoM!BC225*100)</f>
        <v>0.99442225146297247</v>
      </c>
      <c r="BC225" s="84">
        <f>IF(MoM!BD225=0,0,BD225/MoM!BD225*100)</f>
        <v>0.99760440266765393</v>
      </c>
      <c r="BD225" s="84">
        <f>IF(MoM!BE225=0,0,BE225/MoM!BE225*100)</f>
        <v>0.99850224663005482</v>
      </c>
      <c r="BE225" s="137">
        <v>1</v>
      </c>
      <c r="BF225" s="84">
        <f>BE225*MoM!BF225/100</f>
        <v>1.0044</v>
      </c>
      <c r="BG225" s="84">
        <f>BF225*MoM!BG225/100</f>
        <v>1.0091206799999999</v>
      </c>
      <c r="BH225" s="84">
        <f>BG225*MoM!BH225/100</f>
        <v>1.0143681075359998</v>
      </c>
      <c r="BI225" s="84">
        <f>BH225*MoM!BI225/100</f>
        <v>1.020657189802723</v>
      </c>
      <c r="BJ225" s="84">
        <f>BI225*MoM!BJ225/100</f>
        <v>1.0272914615364408</v>
      </c>
      <c r="BK225" s="84">
        <f>BJ225*MoM!BK225/100</f>
        <v>1.0326333771364302</v>
      </c>
      <c r="BL225" s="84">
        <f>BK225*MoM!BL225/100</f>
        <v>1.0369704373204032</v>
      </c>
      <c r="BM225" s="84">
        <f>BL225*MoM!BM225/100</f>
        <v>1.03883698410758</v>
      </c>
      <c r="BN225" s="84">
        <f>BM225*MoM!BN225/100</f>
        <v>1.0414340765678489</v>
      </c>
      <c r="BO225" s="84">
        <f>BN225*MoM!BO225/100</f>
        <v>1.0432045144980142</v>
      </c>
      <c r="BP225" s="84">
        <f>BO225*MoM!BP225/100</f>
        <v>1.0452909235270103</v>
      </c>
      <c r="BQ225" s="84">
        <f>BP225*MoM!BQ225/100</f>
        <v>1.0473815053740643</v>
      </c>
      <c r="BR225" s="84">
        <f>BQ225*MoM!BR225/100</f>
        <v>1.0497904828364246</v>
      </c>
      <c r="BS225" s="84">
        <f>BR225*MoM!BS225/100</f>
        <v>1.0510502314158283</v>
      </c>
      <c r="BT225" s="84">
        <f>BS225*MoM!BT225/100</f>
        <v>1.0511553364389699</v>
      </c>
    </row>
    <row r="226" spans="1:72" x14ac:dyDescent="0.45">
      <c r="A226" s="84">
        <f>Веса!A226</f>
        <v>1</v>
      </c>
      <c r="B226" s="84">
        <f>MoM!B226</f>
        <v>1</v>
      </c>
      <c r="C226" s="84">
        <f>БИПЦ_НДС!E226</f>
        <v>1</v>
      </c>
      <c r="D226" s="84">
        <f t="shared" si="3"/>
        <v>0</v>
      </c>
      <c r="E226" s="84">
        <v>0</v>
      </c>
      <c r="F226" s="84">
        <v>1</v>
      </c>
      <c r="G226" s="84">
        <v>1</v>
      </c>
      <c r="H226" s="84">
        <v>0</v>
      </c>
      <c r="I226" s="84">
        <v>0</v>
      </c>
      <c r="J226" s="139" t="s">
        <v>225</v>
      </c>
      <c r="K226" s="139" t="s">
        <v>225</v>
      </c>
      <c r="L226" s="99" t="str">
        <f>MoM!J226</f>
        <v>Стул с мягким сиденьем, шт.</v>
      </c>
      <c r="M226" s="84">
        <f>IF(MoM!N226=0,0,N226/MoM!N226*100)</f>
        <v>0.84684776807741835</v>
      </c>
      <c r="N226" s="84">
        <f>IF(MoM!O226=0,0,O226/MoM!O226*100)</f>
        <v>0.86590184285916028</v>
      </c>
      <c r="O226" s="84">
        <f>IF(MoM!P226=0,0,P226/MoM!P226*100)</f>
        <v>0.87828423921204635</v>
      </c>
      <c r="P226" s="84">
        <f>IF(MoM!Q226=0,0,Q226/MoM!Q226*100)</f>
        <v>0.88399308676692467</v>
      </c>
      <c r="Q226" s="84">
        <f>IF(MoM!R226=0,0,R226/MoM!R226*100)</f>
        <v>0.8890318473614961</v>
      </c>
      <c r="R226" s="84">
        <f>IF(MoM!S226=0,0,S226/MoM!S226*100)</f>
        <v>0.89347700659830365</v>
      </c>
      <c r="S226" s="84">
        <f>IF(MoM!T226=0,0,T226/MoM!T226*100)</f>
        <v>0.89731895772667647</v>
      </c>
      <c r="T226" s="84">
        <f>IF(MoM!U226=0,0,U226/MoM!U226*100)</f>
        <v>0.90153635682799194</v>
      </c>
      <c r="U226" s="84">
        <f>IF(MoM!V226=0,0,V226/MoM!V226*100)</f>
        <v>0.90604403861213201</v>
      </c>
      <c r="V226" s="84">
        <f>IF(MoM!W226=0,0,W226/MoM!W226*100)</f>
        <v>0.91157090724766598</v>
      </c>
      <c r="W226" s="84">
        <f>IF(MoM!X226=0,0,X226/MoM!X226*100)</f>
        <v>0.91467024833230803</v>
      </c>
      <c r="X226" s="84">
        <f>IF(MoM!Y226=0,0,Y226/MoM!Y226*100)</f>
        <v>0.91659105585380585</v>
      </c>
      <c r="Y226" s="84">
        <f>IF(MoM!Z226=0,0,Z226/MoM!Z226*100)</f>
        <v>0.92667355746819768</v>
      </c>
      <c r="Z226" s="84">
        <f>IF(MoM!AA226=0,0,AA226/MoM!AA226*100)</f>
        <v>0.93297493765898154</v>
      </c>
      <c r="AA226" s="84">
        <f>IF(MoM!AB226=0,0,AB226/MoM!AB226*100)</f>
        <v>0.94053203465401924</v>
      </c>
      <c r="AB226" s="84">
        <f>IF(MoM!AC226=0,0,AC226/MoM!AC226*100)</f>
        <v>0.94401200318223921</v>
      </c>
      <c r="AC226" s="84">
        <f>IF(MoM!AD226=0,0,AD226/MoM!AD226*100)</f>
        <v>0.95033688360356017</v>
      </c>
      <c r="AD226" s="84">
        <f>IF(MoM!AE226=0,0,AE226/MoM!AE226*100)</f>
        <v>0.95385313007289341</v>
      </c>
      <c r="AE226" s="84">
        <f>IF(MoM!AF226=0,0,AF226/MoM!AF226*100)</f>
        <v>0.95566545102003186</v>
      </c>
      <c r="AF226" s="84">
        <f>IF(MoM!AG226=0,0,AG226/MoM!AG226*100)</f>
        <v>0.95805461464758201</v>
      </c>
      <c r="AG226" s="84">
        <f>IF(MoM!AH226=0,0,AH226/MoM!AH226*100)</f>
        <v>0.96054555664566577</v>
      </c>
      <c r="AH226" s="84">
        <f>IF(MoM!AI226=0,0,AI226/MoM!AI226*100)</f>
        <v>0.96313902964860909</v>
      </c>
      <c r="AI226" s="84">
        <f>IF(MoM!AJ226=0,0,AJ226/MoM!AJ226*100)</f>
        <v>0.96583581893162529</v>
      </c>
      <c r="AJ226" s="84">
        <f>IF(MoM!AK226=0,0,AK226/MoM!AK226*100)</f>
        <v>0.96931282787977913</v>
      </c>
      <c r="AK226" s="84">
        <f>IF(MoM!AL226=0,0,AL226/MoM!AL226*100)</f>
        <v>0.97125145353553866</v>
      </c>
      <c r="AL226" s="84">
        <f>IF(MoM!AM226=0,0,AM226/MoM!AM226*100)</f>
        <v>0.9723198301344278</v>
      </c>
      <c r="AM226" s="84">
        <f>IF(MoM!AN226=0,0,AN226/MoM!AN226*100)</f>
        <v>0.97455616574373705</v>
      </c>
      <c r="AN226" s="84">
        <f>IF(MoM!AO226=0,0,AO226/MoM!AO226*100)</f>
        <v>0.97621291122550136</v>
      </c>
      <c r="AO226" s="84">
        <f>IF(MoM!AP226=0,0,AP226/MoM!AP226*100)</f>
        <v>0.97797009446570737</v>
      </c>
      <c r="AP226" s="84">
        <f>IF(MoM!AQ226=0,0,AQ226/MoM!AQ226*100)</f>
        <v>0.97806789147515394</v>
      </c>
      <c r="AQ226" s="84">
        <f>IF(MoM!AR226=0,0,AR226/MoM!AR226*100)</f>
        <v>0.97943718652321909</v>
      </c>
      <c r="AR226" s="84">
        <f>IF(MoM!AS226=0,0,AS226/MoM!AS226*100)</f>
        <v>0.978163918180739</v>
      </c>
      <c r="AS226" s="84">
        <f>IF(MoM!AT226=0,0,AT226/MoM!AT226*100)</f>
        <v>0.97943553127437399</v>
      </c>
      <c r="AT226" s="84">
        <f>IF(MoM!AU226=0,0,AU226/MoM!AU226*100)</f>
        <v>0.98227589431506979</v>
      </c>
      <c r="AU226" s="84">
        <f>IF(MoM!AV226=0,0,AV226/MoM!AV226*100)</f>
        <v>0.98482981164028893</v>
      </c>
      <c r="AV226" s="84">
        <f>IF(MoM!AW226=0,0,AW226/MoM!AW226*100)</f>
        <v>0.98660250530124149</v>
      </c>
      <c r="AW226" s="84">
        <f>IF(MoM!AX226=0,0,AX226/MoM!AX226*100)</f>
        <v>0.9872931270549522</v>
      </c>
      <c r="AX226" s="84">
        <f>IF(MoM!AY226=0,0,AY226/MoM!AY226*100)</f>
        <v>0.98946517193447303</v>
      </c>
      <c r="AY226" s="84">
        <f>IF(MoM!AZ226=0,0,AZ226/MoM!AZ226*100)</f>
        <v>0.99065253014079446</v>
      </c>
      <c r="AZ226" s="84">
        <f>IF(MoM!BA226=0,0,BA226/MoM!BA226*100)</f>
        <v>0.99164318267093521</v>
      </c>
      <c r="BA226" s="84">
        <f>IF(MoM!BB226=0,0,BB226/MoM!BB226*100)</f>
        <v>0.99372563335454411</v>
      </c>
      <c r="BB226" s="84">
        <f>IF(MoM!BC226=0,0,BC226/MoM!BC226*100)</f>
        <v>0.99442124129789233</v>
      </c>
      <c r="BC226" s="84">
        <f>IF(MoM!BD226=0,0,BD226/MoM!BD226*100)</f>
        <v>0.99591287315983923</v>
      </c>
      <c r="BD226" s="84">
        <f>IF(MoM!BE226=0,0,BE226/MoM!BE226*100)</f>
        <v>0.99740674246957906</v>
      </c>
      <c r="BE226" s="137">
        <v>1</v>
      </c>
      <c r="BF226" s="84">
        <f>BE226*MoM!BF226/100</f>
        <v>1.0031000000000001</v>
      </c>
      <c r="BG226" s="84">
        <f>BF226*MoM!BG226/100</f>
        <v>1.0065105400000001</v>
      </c>
      <c r="BH226" s="84">
        <f>BG226*MoM!BH226/100</f>
        <v>1.0132541606180001</v>
      </c>
      <c r="BI226" s="84">
        <f>BH226*MoM!BI226/100</f>
        <v>1.0186244076692754</v>
      </c>
      <c r="BJ226" s="84">
        <f>BI226*MoM!BJ226/100</f>
        <v>1.0230044926222535</v>
      </c>
      <c r="BK226" s="84">
        <f>BJ226*MoM!BK226/100</f>
        <v>1.0234136944193024</v>
      </c>
      <c r="BL226" s="84">
        <f>BK226*MoM!BL226/100</f>
        <v>1.0306799316496795</v>
      </c>
      <c r="BM226" s="84">
        <f>BL226*MoM!BM226/100</f>
        <v>1.0315044755949991</v>
      </c>
      <c r="BN226" s="84">
        <f>BM226*MoM!BN226/100</f>
        <v>1.0314013251474394</v>
      </c>
      <c r="BO226" s="84">
        <f>BN226*MoM!BO226/100</f>
        <v>1.0324327264725868</v>
      </c>
      <c r="BP226" s="84">
        <f>BO226*MoM!BP226/100</f>
        <v>1.0332586726537649</v>
      </c>
      <c r="BQ226" s="84">
        <f>BP226*MoM!BQ226/100</f>
        <v>1.0347052347954802</v>
      </c>
      <c r="BR226" s="84">
        <f>BQ226*MoM!BR226/100</f>
        <v>1.0356364695067961</v>
      </c>
      <c r="BS226" s="84">
        <f>BR226*MoM!BS226/100</f>
        <v>1.0369827969171548</v>
      </c>
      <c r="BT226" s="84">
        <f>BS226*MoM!BT226/100</f>
        <v>1.0392641590703726</v>
      </c>
    </row>
    <row r="227" spans="1:72" x14ac:dyDescent="0.45">
      <c r="A227" s="84">
        <f>Веса!A227</f>
        <v>1</v>
      </c>
      <c r="B227" s="84">
        <f>MoM!B227</f>
        <v>1</v>
      </c>
      <c r="C227" s="84">
        <f>БИПЦ_НДС!E227</f>
        <v>1</v>
      </c>
      <c r="D227" s="84">
        <f t="shared" si="3"/>
        <v>0</v>
      </c>
      <c r="E227" s="84">
        <v>0</v>
      </c>
      <c r="F227" s="84">
        <v>1</v>
      </c>
      <c r="G227" s="84">
        <v>1</v>
      </c>
      <c r="H227" s="84">
        <v>0</v>
      </c>
      <c r="I227" s="84">
        <v>0</v>
      </c>
      <c r="J227" s="141" t="s">
        <v>226</v>
      </c>
      <c r="K227" s="141" t="s">
        <v>226</v>
      </c>
      <c r="L227" s="99" t="str">
        <f>MoM!J227</f>
        <v>Табурет для кухни, шт.</v>
      </c>
      <c r="M227" s="84">
        <f>IF(MoM!N227=0,0,N227/MoM!N227*100)</f>
        <v>0.83640120530964812</v>
      </c>
      <c r="N227" s="84">
        <f>IF(MoM!O227=0,0,O227/MoM!O227*100)</f>
        <v>0.85471839170592934</v>
      </c>
      <c r="O227" s="84">
        <f>IF(MoM!P227=0,0,P227/MoM!P227*100)</f>
        <v>0.86360746297967106</v>
      </c>
      <c r="P227" s="84">
        <f>IF(MoM!Q227=0,0,Q227/MoM!Q227*100)</f>
        <v>0.87068904417610427</v>
      </c>
      <c r="Q227" s="84">
        <f>IF(MoM!R227=0,0,R227/MoM!R227*100)</f>
        <v>0.87721921200742503</v>
      </c>
      <c r="R227" s="84">
        <f>IF(MoM!S227=0,0,S227/MoM!S227*100)</f>
        <v>0.88020175732825034</v>
      </c>
      <c r="S227" s="84">
        <f>IF(MoM!T227=0,0,T227/MoM!T227*100)</f>
        <v>0.88319444330316643</v>
      </c>
      <c r="T227" s="84">
        <f>IF(MoM!U227=0,0,U227/MoM!U227*100)</f>
        <v>0.89335117940115283</v>
      </c>
      <c r="U227" s="84">
        <f>IF(MoM!V227=0,0,V227/MoM!V227*100)</f>
        <v>0.89656724364699691</v>
      </c>
      <c r="V227" s="84">
        <f>IF(MoM!W227=0,0,W227/MoM!W227*100)</f>
        <v>0.90347081142307872</v>
      </c>
      <c r="W227" s="84">
        <f>IF(MoM!X227=0,0,X227/MoM!X227*100)</f>
        <v>0.90771712423676709</v>
      </c>
      <c r="X227" s="84">
        <f>IF(MoM!Y227=0,0,Y227/MoM!Y227*100)</f>
        <v>0.91171107958340891</v>
      </c>
      <c r="Y227" s="84">
        <f>IF(MoM!Z227=0,0,Z227/MoM!Z227*100)</f>
        <v>0.91836657046436787</v>
      </c>
      <c r="Z227" s="84">
        <f>IF(MoM!AA227=0,0,AA227/MoM!AA227*100)</f>
        <v>0.92084616020462173</v>
      </c>
      <c r="AA227" s="84">
        <f>IF(MoM!AB227=0,0,AB227/MoM!AB227*100)</f>
        <v>0.92397703714931745</v>
      </c>
      <c r="AB227" s="84">
        <f>IF(MoM!AC227=0,0,AC227/MoM!AC227*100)</f>
        <v>0.92831972922391914</v>
      </c>
      <c r="AC227" s="84">
        <f>IF(MoM!AD227=0,0,AD227/MoM!AD227*100)</f>
        <v>0.9337968156263402</v>
      </c>
      <c r="AD227" s="84">
        <f>IF(MoM!AE227=0,0,AE227/MoM!AE227*100)</f>
        <v>0.93585116862071815</v>
      </c>
      <c r="AE227" s="84">
        <f>IF(MoM!AF227=0,0,AF227/MoM!AF227*100)</f>
        <v>0.9361319239713044</v>
      </c>
      <c r="AF227" s="84">
        <f>IF(MoM!AG227=0,0,AG227/MoM!AG227*100)</f>
        <v>0.94081258359116104</v>
      </c>
      <c r="AG227" s="84">
        <f>IF(MoM!AH227=0,0,AH227/MoM!AH227*100)</f>
        <v>0.94466991518388477</v>
      </c>
      <c r="AH227" s="84">
        <f>IF(MoM!AI227=0,0,AI227/MoM!AI227*100)</f>
        <v>0.94882646281069394</v>
      </c>
      <c r="AI227" s="84">
        <f>IF(MoM!AJ227=0,0,AJ227/MoM!AJ227*100)</f>
        <v>0.95129341161400172</v>
      </c>
      <c r="AJ227" s="84">
        <f>IF(MoM!AK227=0,0,AK227/MoM!AK227*100)</f>
        <v>0.95462293855465064</v>
      </c>
      <c r="AK227" s="84">
        <f>IF(MoM!AL227=0,0,AL227/MoM!AL227*100)</f>
        <v>0.95739134507645918</v>
      </c>
      <c r="AL227" s="84">
        <f>IF(MoM!AM227=0,0,AM227/MoM!AM227*100)</f>
        <v>0.95844447555604328</v>
      </c>
      <c r="AM227" s="84">
        <f>IF(MoM!AN227=0,0,AN227/MoM!AN227*100)</f>
        <v>0.96074474229737772</v>
      </c>
      <c r="AN227" s="84">
        <f>IF(MoM!AO227=0,0,AO227/MoM!AO227*100)</f>
        <v>0.96305052967889138</v>
      </c>
      <c r="AO227" s="84">
        <f>IF(MoM!AP227=0,0,AP227/MoM!AP227*100)</f>
        <v>0.96382097010263446</v>
      </c>
      <c r="AP227" s="84">
        <f>IF(MoM!AQ227=0,0,AQ227/MoM!AQ227*100)</f>
        <v>0.96468840897572694</v>
      </c>
      <c r="AQ227" s="84">
        <f>IF(MoM!AR227=0,0,AR227/MoM!AR227*100)</f>
        <v>0.96671425463457583</v>
      </c>
      <c r="AR227" s="84">
        <f>IF(MoM!AS227=0,0,AS227/MoM!AS227*100)</f>
        <v>0.96903436884569882</v>
      </c>
      <c r="AS227" s="84">
        <f>IF(MoM!AT227=0,0,AT227/MoM!AT227*100)</f>
        <v>0.97232908569977428</v>
      </c>
      <c r="AT227" s="84">
        <f>IF(MoM!AU227=0,0,AU227/MoM!AU227*100)</f>
        <v>0.97466267550545371</v>
      </c>
      <c r="AU227" s="84">
        <f>IF(MoM!AV227=0,0,AV227/MoM!AV227*100)</f>
        <v>0.9785613262074756</v>
      </c>
      <c r="AV227" s="84">
        <f>IF(MoM!AW227=0,0,AW227/MoM!AW227*100)</f>
        <v>0.98188843471658116</v>
      </c>
      <c r="AW227" s="84">
        <f>IF(MoM!AX227=0,0,AX227/MoM!AX227*100)</f>
        <v>0.98463772233378755</v>
      </c>
      <c r="AX227" s="84">
        <f>IF(MoM!AY227=0,0,AY227/MoM!AY227*100)</f>
        <v>0.98769009927302231</v>
      </c>
      <c r="AY227" s="84">
        <f>IF(MoM!AZ227=0,0,AZ227/MoM!AZ227*100)</f>
        <v>0.98936917244178657</v>
      </c>
      <c r="AZ227" s="84">
        <f>IF(MoM!BA227=0,0,BA227/MoM!BA227*100)</f>
        <v>0.99045747853147259</v>
      </c>
      <c r="BA227" s="84">
        <f>IF(MoM!BB227=0,0,BB227/MoM!BB227*100)</f>
        <v>0.99184411900141656</v>
      </c>
      <c r="BB227" s="84">
        <f>IF(MoM!BC227=0,0,BC227/MoM!BC227*100)</f>
        <v>0.992835963120418</v>
      </c>
      <c r="BC227" s="84">
        <f>IF(MoM!BD227=0,0,BD227/MoM!BD227*100)</f>
        <v>0.99422593346878663</v>
      </c>
      <c r="BD227" s="84">
        <f>IF(MoM!BE227=0,0,BE227/MoM!BE227*100)</f>
        <v>0.99621438533572426</v>
      </c>
      <c r="BE227" s="137">
        <v>1</v>
      </c>
      <c r="BF227" s="84">
        <f>BE227*MoM!BF227/100</f>
        <v>1.0024</v>
      </c>
      <c r="BG227" s="84">
        <f>BF227*MoM!BG227/100</f>
        <v>1.0052067199999999</v>
      </c>
      <c r="BH227" s="84">
        <f>BG227*MoM!BH227/100</f>
        <v>1.010634836288</v>
      </c>
      <c r="BI227" s="84">
        <f>BH227*MoM!BI227/100</f>
        <v>1.0151826930512962</v>
      </c>
      <c r="BJ227" s="84">
        <f>BI227*MoM!BJ227/100</f>
        <v>1.0185327959383654</v>
      </c>
      <c r="BK227" s="84">
        <f>BJ227*MoM!BK227/100</f>
        <v>1.0229124869609005</v>
      </c>
      <c r="BL227" s="84">
        <f>BK227*MoM!BL227/100</f>
        <v>1.0247537294374303</v>
      </c>
      <c r="BM227" s="84">
        <f>BL227*MoM!BM227/100</f>
        <v>1.0244463033185989</v>
      </c>
      <c r="BN227" s="84">
        <f>BM227*MoM!BN227/100</f>
        <v>1.025982972773577</v>
      </c>
      <c r="BO227" s="84">
        <f>BN227*MoM!BO227/100</f>
        <v>1.0278297421245695</v>
      </c>
      <c r="BP227" s="84">
        <f>BO227*MoM!BP227/100</f>
        <v>1.0307076654025182</v>
      </c>
      <c r="BQ227" s="84">
        <f>BP227*MoM!BQ227/100</f>
        <v>1.0353458498968295</v>
      </c>
      <c r="BR227" s="84">
        <f>BQ227*MoM!BR227/100</f>
        <v>1.0374165415966232</v>
      </c>
      <c r="BS227" s="84">
        <f>BR227*MoM!BS227/100</f>
        <v>1.0393876330256568</v>
      </c>
      <c r="BT227" s="84">
        <f>BS227*MoM!BT227/100</f>
        <v>1.0444806324274825</v>
      </c>
    </row>
    <row r="228" spans="1:72" ht="28.5" x14ac:dyDescent="0.45">
      <c r="A228" s="84">
        <f>Веса!A228</f>
        <v>1</v>
      </c>
      <c r="B228" s="84">
        <f>MoM!B228</f>
        <v>1</v>
      </c>
      <c r="C228" s="84">
        <f>БИПЦ_НДС!E228</f>
        <v>1</v>
      </c>
      <c r="D228" s="84">
        <f t="shared" si="3"/>
        <v>0</v>
      </c>
      <c r="E228" s="84">
        <v>0</v>
      </c>
      <c r="F228" s="84">
        <v>1</v>
      </c>
      <c r="G228" s="84">
        <v>1</v>
      </c>
      <c r="H228" s="84">
        <v>0</v>
      </c>
      <c r="I228" s="84">
        <v>0</v>
      </c>
      <c r="J228" s="139" t="s">
        <v>227</v>
      </c>
      <c r="K228" s="139" t="s">
        <v>227</v>
      </c>
      <c r="L228" s="99" t="str">
        <f>MoM!J228</f>
        <v>Зеркало навесное для ванной комнаты, шт.</v>
      </c>
      <c r="M228" s="84">
        <f>IF(MoM!N228=0,0,N228/MoM!N228*100)</f>
        <v>0.85549658554252461</v>
      </c>
      <c r="N228" s="84">
        <f>IF(MoM!O228=0,0,O228/MoM!O228*100)</f>
        <v>0.87046777578951884</v>
      </c>
      <c r="O228" s="84">
        <f>IF(MoM!P228=0,0,P228/MoM!P228*100)</f>
        <v>0.8808263423214141</v>
      </c>
      <c r="P228" s="84">
        <f>IF(MoM!Q228=0,0,Q228/MoM!Q228*100)</f>
        <v>0.88752062252305686</v>
      </c>
      <c r="Q228" s="84">
        <f>IF(MoM!R228=0,0,R228/MoM!R228*100)</f>
        <v>0.89213572976017674</v>
      </c>
      <c r="R228" s="84">
        <f>IF(MoM!S228=0,0,S228/MoM!S228*100)</f>
        <v>0.89748854413873769</v>
      </c>
      <c r="S228" s="84">
        <f>IF(MoM!T228=0,0,T228/MoM!T228*100)</f>
        <v>0.90152724258736194</v>
      </c>
      <c r="T228" s="84">
        <f>IF(MoM!U228=0,0,U228/MoM!U228*100)</f>
        <v>0.91189480587711669</v>
      </c>
      <c r="U228" s="84">
        <f>IF(MoM!V228=0,0,V228/MoM!V228*100)</f>
        <v>0.91554238510062513</v>
      </c>
      <c r="V228" s="84">
        <f>IF(MoM!W228=0,0,W228/MoM!W228*100)</f>
        <v>0.92039475974165841</v>
      </c>
      <c r="W228" s="84">
        <f>IF(MoM!X228=0,0,X228/MoM!X228*100)</f>
        <v>0.92416837825659914</v>
      </c>
      <c r="X228" s="84">
        <f>IF(MoM!Y228=0,0,Y228/MoM!Y228*100)</f>
        <v>0.92758780125614859</v>
      </c>
      <c r="Y228" s="84">
        <f>IF(MoM!Z228=0,0,Z228/MoM!Z228*100)</f>
        <v>0.9348229861059465</v>
      </c>
      <c r="Z228" s="84">
        <f>IF(MoM!AA228=0,0,AA228/MoM!AA228*100)</f>
        <v>0.93884272494620213</v>
      </c>
      <c r="AA228" s="84">
        <f>IF(MoM!AB228=0,0,AB228/MoM!AB228*100)</f>
        <v>0.94344305429843855</v>
      </c>
      <c r="AB228" s="84">
        <f>IF(MoM!AC228=0,0,AC228/MoM!AC228*100)</f>
        <v>0.94665076068305332</v>
      </c>
      <c r="AC228" s="84">
        <f>IF(MoM!AD228=0,0,AD228/MoM!AD228*100)</f>
        <v>0.95128934941040022</v>
      </c>
      <c r="AD228" s="84">
        <f>IF(MoM!AE228=0,0,AE228/MoM!AE228*100)</f>
        <v>0.95404808852369039</v>
      </c>
      <c r="AE228" s="84">
        <f>IF(MoM!AF228=0,0,AF228/MoM!AF228*100)</f>
        <v>0.95595618470073773</v>
      </c>
      <c r="AF228" s="84">
        <f>IF(MoM!AG228=0,0,AG228/MoM!AG228*100)</f>
        <v>0.96226549551976259</v>
      </c>
      <c r="AG228" s="84">
        <f>IF(MoM!AH228=0,0,AH228/MoM!AH228*100)</f>
        <v>0.96390134686214612</v>
      </c>
      <c r="AH228" s="84">
        <f>IF(MoM!AI228=0,0,AI228/MoM!AI228*100)</f>
        <v>0.96631110022930145</v>
      </c>
      <c r="AI228" s="84">
        <f>IF(MoM!AJ228=0,0,AJ228/MoM!AJ228*100)</f>
        <v>0.96843698464980588</v>
      </c>
      <c r="AJ228" s="84">
        <f>IF(MoM!AK228=0,0,AK228/MoM!AK228*100)</f>
        <v>0.96969595272985065</v>
      </c>
      <c r="AK228" s="84">
        <f>IF(MoM!AL228=0,0,AL228/MoM!AL228*100)</f>
        <v>0.97173231423058337</v>
      </c>
      <c r="AL228" s="84">
        <f>IF(MoM!AM228=0,0,AM228/MoM!AM228*100)</f>
        <v>0.97328708593335223</v>
      </c>
      <c r="AM228" s="84">
        <f>IF(MoM!AN228=0,0,AN228/MoM!AN228*100)</f>
        <v>0.97455235914506544</v>
      </c>
      <c r="AN228" s="84">
        <f>IF(MoM!AO228=0,0,AO228/MoM!AO228*100)</f>
        <v>0.97611164291969754</v>
      </c>
      <c r="AO228" s="84">
        <f>IF(MoM!AP228=0,0,AP228/MoM!AP228*100)</f>
        <v>0.97669730990544934</v>
      </c>
      <c r="AP228" s="84">
        <f>IF(MoM!AQ228=0,0,AQ228/MoM!AQ228*100)</f>
        <v>0.97757633748436423</v>
      </c>
      <c r="AQ228" s="84">
        <f>IF(MoM!AR228=0,0,AR228/MoM!AR228*100)</f>
        <v>0.97865167145559706</v>
      </c>
      <c r="AR228" s="84">
        <f>IF(MoM!AS228=0,0,AS228/MoM!AS228*100)</f>
        <v>0.98109830063423609</v>
      </c>
      <c r="AS228" s="84">
        <f>IF(MoM!AT228=0,0,AT228/MoM!AT228*100)</f>
        <v>0.98335482672569485</v>
      </c>
      <c r="AT228" s="84">
        <f>IF(MoM!AU228=0,0,AU228/MoM!AU228*100)</f>
        <v>0.98414151058707544</v>
      </c>
      <c r="AU228" s="84">
        <f>IF(MoM!AV228=0,0,AV228/MoM!AV228*100)</f>
        <v>0.98610979360824957</v>
      </c>
      <c r="AV228" s="84">
        <f>IF(MoM!AW228=0,0,AW228/MoM!AW228*100)</f>
        <v>0.98689868144313619</v>
      </c>
      <c r="AW228" s="84">
        <f>IF(MoM!AX228=0,0,AX228/MoM!AX228*100)</f>
        <v>0.98798426999272371</v>
      </c>
      <c r="AX228" s="84">
        <f>IF(MoM!AY228=0,0,AY228/MoM!AY228*100)</f>
        <v>0.98877465740871784</v>
      </c>
      <c r="AY228" s="84">
        <f>IF(MoM!AZ228=0,0,AZ228/MoM!AZ228*100)</f>
        <v>0.99075220672353526</v>
      </c>
      <c r="AZ228" s="84">
        <f>IF(MoM!BA228=0,0,BA228/MoM!BA228*100)</f>
        <v>0.99174295893025877</v>
      </c>
      <c r="BA228" s="84">
        <f>IF(MoM!BB228=0,0,BB228/MoM!BB228*100)</f>
        <v>0.99243717900150985</v>
      </c>
      <c r="BB228" s="84">
        <f>IF(MoM!BC228=0,0,BC228/MoM!BC228*100)</f>
        <v>0.99362810361631171</v>
      </c>
      <c r="BC228" s="84">
        <f>IF(MoM!BD228=0,0,BD228/MoM!BD228*100)</f>
        <v>0.99571472263390604</v>
      </c>
      <c r="BD228" s="84">
        <f>IF(MoM!BE228=0,0,BE228/MoM!BE228*100)</f>
        <v>0.99690958030106669</v>
      </c>
      <c r="BE228" s="137">
        <v>1</v>
      </c>
      <c r="BF228" s="84">
        <f>BE228*MoM!BF228/100</f>
        <v>1.0009999999999999</v>
      </c>
      <c r="BG228" s="84">
        <f>BF228*MoM!BG228/100</f>
        <v>1.0030019999999999</v>
      </c>
      <c r="BH228" s="84">
        <f>BG228*MoM!BH228/100</f>
        <v>1.0046068032</v>
      </c>
      <c r="BI228" s="84">
        <f>BH228*MoM!BI228/100</f>
        <v>1.0076206236095999</v>
      </c>
      <c r="BJ228" s="84">
        <f>BI228*MoM!BJ228/100</f>
        <v>1.0091320545450144</v>
      </c>
      <c r="BK228" s="84">
        <f>BJ228*MoM!BK228/100</f>
        <v>1.010443926215923</v>
      </c>
      <c r="BL228" s="84">
        <f>BK228*MoM!BL228/100</f>
        <v>1.0121616808904903</v>
      </c>
      <c r="BM228" s="84">
        <f>BL228*MoM!BM228/100</f>
        <v>1.0130726264032917</v>
      </c>
      <c r="BN228" s="84">
        <f>BM228*MoM!BN228/100</f>
        <v>1.0145922353428967</v>
      </c>
      <c r="BO228" s="84">
        <f>BN228*MoM!BO228/100</f>
        <v>1.0156068275782395</v>
      </c>
      <c r="BP228" s="84">
        <f>BO228*MoM!BP228/100</f>
        <v>1.0185520873782163</v>
      </c>
      <c r="BQ228" s="84">
        <f>BP228*MoM!BQ228/100</f>
        <v>1.0197743498830703</v>
      </c>
      <c r="BR228" s="84">
        <f>BQ228*MoM!BR228/100</f>
        <v>1.0199783047530468</v>
      </c>
      <c r="BS228" s="84">
        <f>BR228*MoM!BS228/100</f>
        <v>1.0221202591930281</v>
      </c>
      <c r="BT228" s="84">
        <f>BS228*MoM!BT228/100</f>
        <v>1.0248799838928493</v>
      </c>
    </row>
    <row r="229" spans="1:72" ht="28.5" x14ac:dyDescent="0.45">
      <c r="A229" s="84">
        <f>Веса!A229</f>
        <v>1</v>
      </c>
      <c r="B229" s="84">
        <f>MoM!B229</f>
        <v>1</v>
      </c>
      <c r="C229" s="84">
        <f>БИПЦ_НДС!E229</f>
        <v>1</v>
      </c>
      <c r="D229" s="84">
        <f t="shared" si="3"/>
        <v>0</v>
      </c>
      <c r="E229" s="84">
        <v>0</v>
      </c>
      <c r="F229" s="84">
        <v>1</v>
      </c>
      <c r="G229" s="84">
        <v>1</v>
      </c>
      <c r="H229" s="84">
        <v>0</v>
      </c>
      <c r="I229" s="84">
        <v>0</v>
      </c>
      <c r="J229" s="139" t="s">
        <v>228</v>
      </c>
      <c r="K229" s="139" t="s">
        <v>228</v>
      </c>
      <c r="L229" s="99" t="str">
        <f>MoM!J229</f>
        <v>Набор корпусной мебели, комплект</v>
      </c>
      <c r="M229" s="84">
        <f>IF(MoM!N229=0,0,N229/MoM!N229*100)</f>
        <v>0.91869680542208931</v>
      </c>
      <c r="N229" s="84">
        <f>IF(MoM!O229=0,0,O229/MoM!O229*100)</f>
        <v>0.9320179091007097</v>
      </c>
      <c r="O229" s="84">
        <f>IF(MoM!P229=0,0,P229/MoM!P229*100)</f>
        <v>0.94124488640080672</v>
      </c>
      <c r="P229" s="84">
        <f>IF(MoM!Q229=0,0,Q229/MoM!Q229*100)</f>
        <v>0.94340974963952862</v>
      </c>
      <c r="Q229" s="84">
        <f>IF(MoM!R229=0,0,R229/MoM!R229*100)</f>
        <v>0.94642866083837507</v>
      </c>
      <c r="R229" s="84">
        <f>IF(MoM!S229=0,0,S229/MoM!S229*100)</f>
        <v>0.9441572320523629</v>
      </c>
      <c r="S229" s="84">
        <f>IF(MoM!T229=0,0,T229/MoM!T229*100)</f>
        <v>0.9409470974633849</v>
      </c>
      <c r="T229" s="84">
        <f>IF(MoM!U229=0,0,U229/MoM!U229*100)</f>
        <v>0.93991205565617519</v>
      </c>
      <c r="U229" s="84">
        <f>IF(MoM!V229=0,0,V229/MoM!V229*100)</f>
        <v>0.9404760028895689</v>
      </c>
      <c r="V229" s="84">
        <f>IF(MoM!W229=0,0,W229/MoM!W229*100)</f>
        <v>0.94000576488812415</v>
      </c>
      <c r="W229" s="84">
        <f>IF(MoM!X229=0,0,X229/MoM!X229*100)</f>
        <v>0.94113377180599</v>
      </c>
      <c r="X229" s="84">
        <f>IF(MoM!Y229=0,0,Y229/MoM!Y229*100)</f>
        <v>0.9422631323321573</v>
      </c>
      <c r="Y229" s="84">
        <f>IF(MoM!Z229=0,0,Z229/MoM!Z229*100)</f>
        <v>0.9459379585482528</v>
      </c>
      <c r="Z229" s="84">
        <f>IF(MoM!AA229=0,0,AA229/MoM!AA229*100)</f>
        <v>0.94839739724047833</v>
      </c>
      <c r="AA229" s="84">
        <f>IF(MoM!AB229=0,0,AB229/MoM!AB229*100)</f>
        <v>0.95257034578833644</v>
      </c>
      <c r="AB229" s="84">
        <f>IF(MoM!AC229=0,0,AC229/MoM!AC229*100)</f>
        <v>0.95314188799580957</v>
      </c>
      <c r="AC229" s="84">
        <f>IF(MoM!AD229=0,0,AD229/MoM!AD229*100)</f>
        <v>0.95266531705181179</v>
      </c>
      <c r="AD229" s="84">
        <f>IF(MoM!AE229=0,0,AE229/MoM!AE229*100)</f>
        <v>0.9553327799395569</v>
      </c>
      <c r="AE229" s="84">
        <f>IF(MoM!AF229=0,0,AF229/MoM!AF229*100)</f>
        <v>0.95409084732563554</v>
      </c>
      <c r="AF229" s="84">
        <f>IF(MoM!AG229=0,0,AG229/MoM!AG229*100)</f>
        <v>0.95380462007143774</v>
      </c>
      <c r="AG229" s="84">
        <f>IF(MoM!AH229=0,0,AH229/MoM!AH229*100)</f>
        <v>0.95437690284348053</v>
      </c>
      <c r="AH229" s="84">
        <f>IF(MoM!AI229=0,0,AI229/MoM!AI229*100)</f>
        <v>0.95370883901149017</v>
      </c>
      <c r="AI229" s="84">
        <f>IF(MoM!AJ229=0,0,AJ229/MoM!AJ229*100)</f>
        <v>0.95380420989539128</v>
      </c>
      <c r="AJ229" s="84">
        <f>IF(MoM!AK229=0,0,AK229/MoM!AK229*100)</f>
        <v>0.9559979595781507</v>
      </c>
      <c r="AK229" s="84">
        <f>IF(MoM!AL229=0,0,AL229/MoM!AL229*100)</f>
        <v>0.95523316121048829</v>
      </c>
      <c r="AL229" s="84">
        <f>IF(MoM!AM229=0,0,AM229/MoM!AM229*100)</f>
        <v>0.9559018244233356</v>
      </c>
      <c r="AM229" s="84">
        <f>IF(MoM!AN229=0,0,AN229/MoM!AN229*100)</f>
        <v>0.95924748080881728</v>
      </c>
      <c r="AN229" s="84">
        <f>IF(MoM!AO229=0,0,AO229/MoM!AO229*100)</f>
        <v>0.95991895404538341</v>
      </c>
      <c r="AO229" s="84">
        <f>IF(MoM!AP229=0,0,AP229/MoM!AP229*100)</f>
        <v>0.96145482437185592</v>
      </c>
      <c r="AP229" s="84">
        <f>IF(MoM!AQ229=0,0,AQ229/MoM!AQ229*100)</f>
        <v>0.96116638792454445</v>
      </c>
      <c r="AQ229" s="84">
        <f>IF(MoM!AR229=0,0,AR229/MoM!AR229*100)</f>
        <v>0.96145473784092184</v>
      </c>
      <c r="AR229" s="84">
        <f>IF(MoM!AS229=0,0,AS229/MoM!AS229*100)</f>
        <v>0.96443524752822873</v>
      </c>
      <c r="AS229" s="84">
        <f>IF(MoM!AT229=0,0,AT229/MoM!AT229*100)</f>
        <v>0.96260282055792512</v>
      </c>
      <c r="AT229" s="84">
        <f>IF(MoM!AU229=0,0,AU229/MoM!AU229*100)</f>
        <v>0.96905225945566331</v>
      </c>
      <c r="AU229" s="84">
        <f>IF(MoM!AV229=0,0,AV229/MoM!AV229*100)</f>
        <v>0.97195941623403026</v>
      </c>
      <c r="AV229" s="84">
        <f>IF(MoM!AW229=0,0,AW229/MoM!AW229*100)</f>
        <v>0.97516688230760251</v>
      </c>
      <c r="AW229" s="84">
        <f>IF(MoM!AX229=0,0,AX229/MoM!AX229*100)</f>
        <v>0.9761420491899101</v>
      </c>
      <c r="AX229" s="84">
        <f>IF(MoM!AY229=0,0,AY229/MoM!AY229*100)</f>
        <v>0.97848479010796585</v>
      </c>
      <c r="AY229" s="84">
        <f>IF(MoM!AZ229=0,0,AZ229/MoM!AZ229*100)</f>
        <v>0.97897403250301973</v>
      </c>
      <c r="AZ229" s="84">
        <f>IF(MoM!BA229=0,0,BA229/MoM!BA229*100)</f>
        <v>0.98044249355177426</v>
      </c>
      <c r="BA229" s="84">
        <f>IF(MoM!BB229=0,0,BB229/MoM!BB229*100)</f>
        <v>0.9828935997856536</v>
      </c>
      <c r="BB229" s="84">
        <f>IF(MoM!BC229=0,0,BC229/MoM!BC229*100)</f>
        <v>0.98476109762524622</v>
      </c>
      <c r="BC229" s="84">
        <f>IF(MoM!BD229=0,0,BD229/MoM!BD229*100)</f>
        <v>0.98751842869859696</v>
      </c>
      <c r="BD229" s="84">
        <f>IF(MoM!BE229=0,0,BE229/MoM!BE229*100)</f>
        <v>0.99314728374217898</v>
      </c>
      <c r="BE229" s="137">
        <v>1</v>
      </c>
      <c r="BF229" s="84">
        <f>BE229*MoM!BF229/100</f>
        <v>1.0076000000000001</v>
      </c>
      <c r="BG229" s="84">
        <f>BF229*MoM!BG229/100</f>
        <v>1.0124364800000001</v>
      </c>
      <c r="BH229" s="84">
        <f>BG229*MoM!BH229/100</f>
        <v>1.014663840256</v>
      </c>
      <c r="BI229" s="84">
        <f>BH229*MoM!BI229/100</f>
        <v>1.021259155217664</v>
      </c>
      <c r="BJ229" s="84">
        <f>BI229*MoM!BJ229/100</f>
        <v>1.0320845022629712</v>
      </c>
      <c r="BK229" s="84">
        <f>BJ229*MoM!BK229/100</f>
        <v>1.0365224656227021</v>
      </c>
      <c r="BL229" s="84">
        <f>BK229*MoM!BL229/100</f>
        <v>1.0369370746089512</v>
      </c>
      <c r="BM229" s="84">
        <f>BL229*MoM!BM229/100</f>
        <v>1.0384924802208646</v>
      </c>
      <c r="BN229" s="84">
        <f>BM229*MoM!BN229/100</f>
        <v>1.0402579174372402</v>
      </c>
      <c r="BO229" s="84">
        <f>BN229*MoM!BO229/100</f>
        <v>1.0374492210601596</v>
      </c>
      <c r="BP229" s="84">
        <f>BO229*MoM!BP229/100</f>
        <v>1.0361005370727814</v>
      </c>
      <c r="BQ229" s="84">
        <f>BP229*MoM!BQ229/100</f>
        <v>1.0383799582543416</v>
      </c>
      <c r="BR229" s="84">
        <f>BQ229*MoM!BR229/100</f>
        <v>1.0363031983378328</v>
      </c>
      <c r="BS229" s="84">
        <f>BR229*MoM!BS229/100</f>
        <v>1.0397229988923475</v>
      </c>
      <c r="BT229" s="84">
        <f>BS229*MoM!BT229/100</f>
        <v>1.0403468326916829</v>
      </c>
    </row>
    <row r="230" spans="1:72" x14ac:dyDescent="0.45">
      <c r="A230" s="84">
        <f>Веса!A230</f>
        <v>0</v>
      </c>
      <c r="B230" s="84">
        <f>MoM!B230</f>
        <v>0</v>
      </c>
      <c r="C230" s="84">
        <f>БИПЦ_НДС!E230</f>
        <v>0</v>
      </c>
      <c r="D230" s="84">
        <f t="shared" si="3"/>
        <v>1</v>
      </c>
      <c r="E230" s="84">
        <v>0</v>
      </c>
      <c r="F230" s="84">
        <v>1</v>
      </c>
      <c r="G230" s="84">
        <v>1</v>
      </c>
      <c r="H230" s="84">
        <v>0</v>
      </c>
      <c r="I230" s="84">
        <v>0</v>
      </c>
      <c r="J230" s="139" t="s">
        <v>229</v>
      </c>
      <c r="K230" s="139" t="s">
        <v>229</v>
      </c>
      <c r="L230" s="99" t="str">
        <f>MoM!J230</f>
        <v>Кровать для новорожденных, шт.</v>
      </c>
      <c r="M230" s="84">
        <f>IF(MoM!N230=0,0,N230/MoM!N230*100)</f>
        <v>0</v>
      </c>
      <c r="N230" s="84">
        <f>IF(MoM!O230=0,0,O230/MoM!O230*100)</f>
        <v>0</v>
      </c>
      <c r="O230" s="84">
        <f>IF(MoM!P230=0,0,P230/MoM!P230*100)</f>
        <v>0</v>
      </c>
      <c r="P230" s="84">
        <f>IF(MoM!Q230=0,0,Q230/MoM!Q230*100)</f>
        <v>0</v>
      </c>
      <c r="Q230" s="84">
        <f>IF(MoM!R230=0,0,R230/MoM!R230*100)</f>
        <v>0</v>
      </c>
      <c r="R230" s="84">
        <f>IF(MoM!S230=0,0,S230/MoM!S230*100)</f>
        <v>0</v>
      </c>
      <c r="S230" s="84">
        <f>IF(MoM!T230=0,0,T230/MoM!T230*100)</f>
        <v>0</v>
      </c>
      <c r="T230" s="84">
        <f>IF(MoM!U230=0,0,U230/MoM!U230*100)</f>
        <v>0</v>
      </c>
      <c r="U230" s="84">
        <f>IF(MoM!V230=0,0,V230/MoM!V230*100)</f>
        <v>0</v>
      </c>
      <c r="V230" s="84">
        <f>IF(MoM!W230=0,0,W230/MoM!W230*100)</f>
        <v>0</v>
      </c>
      <c r="W230" s="84">
        <f>IF(MoM!X230=0,0,X230/MoM!X230*100)</f>
        <v>0</v>
      </c>
      <c r="X230" s="84">
        <f>IF(MoM!Y230=0,0,Y230/MoM!Y230*100)</f>
        <v>0</v>
      </c>
      <c r="Y230" s="84">
        <f>IF(MoM!Z230=0,0,Z230/MoM!Z230*100)</f>
        <v>0</v>
      </c>
      <c r="Z230" s="84">
        <f>IF(MoM!AA230=0,0,AA230/MoM!AA230*100)</f>
        <v>0</v>
      </c>
      <c r="AA230" s="84">
        <f>IF(MoM!AB230=0,0,AB230/MoM!AB230*100)</f>
        <v>0</v>
      </c>
      <c r="AB230" s="84">
        <f>IF(MoM!AC230=0,0,AC230/MoM!AC230*100)</f>
        <v>0</v>
      </c>
      <c r="AC230" s="84">
        <f>IF(MoM!AD230=0,0,AD230/MoM!AD230*100)</f>
        <v>0</v>
      </c>
      <c r="AD230" s="84">
        <f>IF(MoM!AE230=0,0,AE230/MoM!AE230*100)</f>
        <v>0</v>
      </c>
      <c r="AE230" s="84">
        <f>IF(MoM!AF230=0,0,AF230/MoM!AF230*100)</f>
        <v>0</v>
      </c>
      <c r="AF230" s="84">
        <f>IF(MoM!AG230=0,0,AG230/MoM!AG230*100)</f>
        <v>0</v>
      </c>
      <c r="AG230" s="84">
        <f>IF(MoM!AH230=0,0,AH230/MoM!AH230*100)</f>
        <v>0</v>
      </c>
      <c r="AH230" s="84">
        <f>IF(MoM!AI230=0,0,AI230/MoM!AI230*100)</f>
        <v>0</v>
      </c>
      <c r="AI230" s="84">
        <f>IF(MoM!AJ230=0,0,AJ230/MoM!AJ230*100)</f>
        <v>0</v>
      </c>
      <c r="AJ230" s="84">
        <f>IF(MoM!AK230=0,0,AK230/MoM!AK230*100)</f>
        <v>0</v>
      </c>
      <c r="AK230" s="84">
        <f>IF(MoM!AL230=0,0,AL230/MoM!AL230*100)</f>
        <v>0</v>
      </c>
      <c r="AL230" s="84">
        <f>IF(MoM!AM230=0,0,AM230/MoM!AM230*100)</f>
        <v>0</v>
      </c>
      <c r="AM230" s="84">
        <f>IF(MoM!AN230=0,0,AN230/MoM!AN230*100)</f>
        <v>0</v>
      </c>
      <c r="AN230" s="84">
        <f>IF(MoM!AO230=0,0,AO230/MoM!AO230*100)</f>
        <v>0</v>
      </c>
      <c r="AO230" s="84">
        <f>IF(MoM!AP230=0,0,AP230/MoM!AP230*100)</f>
        <v>0</v>
      </c>
      <c r="AP230" s="84">
        <f>IF(MoM!AQ230=0,0,AQ230/MoM!AQ230*100)</f>
        <v>0</v>
      </c>
      <c r="AQ230" s="84">
        <f>IF(MoM!AR230=0,0,AR230/MoM!AR230*100)</f>
        <v>0</v>
      </c>
      <c r="AR230" s="84">
        <f>IF(MoM!AS230=0,0,AS230/MoM!AS230*100)</f>
        <v>0</v>
      </c>
      <c r="AS230" s="84">
        <f>IF(MoM!AT230=0,0,AT230/MoM!AT230*100)</f>
        <v>0</v>
      </c>
      <c r="AT230" s="84">
        <f>IF(MoM!AU230=0,0,AU230/MoM!AU230*100)</f>
        <v>0</v>
      </c>
      <c r="AU230" s="84">
        <f>IF(MoM!AV230=0,0,AV230/MoM!AV230*100)</f>
        <v>0</v>
      </c>
      <c r="AV230" s="84">
        <f>IF(MoM!AW230=0,0,AW230/MoM!AW230*100)</f>
        <v>0</v>
      </c>
      <c r="AW230" s="84">
        <f>IF(MoM!AX230=0,0,AX230/MoM!AX230*100)</f>
        <v>0</v>
      </c>
      <c r="AX230" s="84">
        <f>IF(MoM!AY230=0,0,AY230/MoM!AY230*100)</f>
        <v>0</v>
      </c>
      <c r="AY230" s="84">
        <f>IF(MoM!AZ230=0,0,AZ230/MoM!AZ230*100)</f>
        <v>0</v>
      </c>
      <c r="AZ230" s="84">
        <f>IF(MoM!BA230=0,0,BA230/MoM!BA230*100)</f>
        <v>0</v>
      </c>
      <c r="BA230" s="84">
        <f>IF(MoM!BB230=0,0,BB230/MoM!BB230*100)</f>
        <v>0</v>
      </c>
      <c r="BB230" s="84">
        <f>IF(MoM!BC230=0,0,BC230/MoM!BC230*100)</f>
        <v>0</v>
      </c>
      <c r="BC230" s="84">
        <f>IF(MoM!BD230=0,0,BD230/MoM!BD230*100)</f>
        <v>0</v>
      </c>
      <c r="BD230" s="84">
        <f>IF(MoM!BE230=0,0,BE230/MoM!BE230*100)</f>
        <v>0</v>
      </c>
      <c r="BE230" s="137">
        <v>1</v>
      </c>
      <c r="BF230" s="84">
        <f>BE230*MoM!BF230/100</f>
        <v>0</v>
      </c>
      <c r="BG230" s="84">
        <f>BF230*MoM!BG230/100</f>
        <v>0</v>
      </c>
      <c r="BH230" s="84">
        <f>BG230*MoM!BH230/100</f>
        <v>0</v>
      </c>
      <c r="BI230" s="84">
        <f>BH230*MoM!BI230/100</f>
        <v>0</v>
      </c>
      <c r="BJ230" s="84">
        <f>BI230*MoM!BJ230/100</f>
        <v>0</v>
      </c>
      <c r="BK230" s="84">
        <f>BJ230*MoM!BK230/100</f>
        <v>0</v>
      </c>
      <c r="BL230" s="84">
        <f>BK230*MoM!BL230/100</f>
        <v>0</v>
      </c>
      <c r="BM230" s="84">
        <f>BL230*MoM!BM230/100</f>
        <v>0</v>
      </c>
      <c r="BN230" s="84">
        <f>BM230*MoM!BN230/100</f>
        <v>0</v>
      </c>
      <c r="BO230" s="84">
        <f>BN230*MoM!BO230/100</f>
        <v>0</v>
      </c>
      <c r="BP230" s="84">
        <f>BO230*MoM!BP230/100</f>
        <v>0</v>
      </c>
      <c r="BQ230" s="84">
        <f>BP230*MoM!BQ230/100</f>
        <v>0</v>
      </c>
      <c r="BR230" s="84">
        <f>BQ230*MoM!BR230/100</f>
        <v>0</v>
      </c>
      <c r="BS230" s="84">
        <f>BR230*MoM!BS230/100</f>
        <v>0</v>
      </c>
      <c r="BT230" s="84">
        <f>BS230*MoM!BT230/100</f>
        <v>0</v>
      </c>
    </row>
    <row r="231" spans="1:72" ht="28.5" x14ac:dyDescent="0.45">
      <c r="A231" s="84">
        <f>Веса!A231</f>
        <v>1</v>
      </c>
      <c r="B231" s="84">
        <f>MoM!B231</f>
        <v>1</v>
      </c>
      <c r="C231" s="84">
        <f>БИПЦ_НДС!E231</f>
        <v>1</v>
      </c>
      <c r="D231" s="84">
        <f t="shared" si="3"/>
        <v>0</v>
      </c>
      <c r="E231" s="84">
        <v>0</v>
      </c>
      <c r="F231" s="84">
        <v>1</v>
      </c>
      <c r="G231" s="84">
        <v>1</v>
      </c>
      <c r="H231" s="84">
        <v>0</v>
      </c>
      <c r="I231" s="84">
        <v>0</v>
      </c>
      <c r="J231" s="139" t="s">
        <v>230</v>
      </c>
      <c r="K231" s="139" t="s">
        <v>230</v>
      </c>
      <c r="L231" s="99" t="str">
        <f>MoM!J231</f>
        <v>Ковер, ковровое покрытие (палас) синтетический, м2</v>
      </c>
      <c r="M231" s="84">
        <f>IF(MoM!N231=0,0,N231/MoM!N231*100)</f>
        <v>0.81260582925058467</v>
      </c>
      <c r="N231" s="84">
        <f>IF(MoM!O231=0,0,O231/MoM!O231*100)</f>
        <v>0.83503375013790071</v>
      </c>
      <c r="O231" s="84">
        <f>IF(MoM!P231=0,0,P231/MoM!P231*100)</f>
        <v>0.87478135664446488</v>
      </c>
      <c r="P231" s="84">
        <f>IF(MoM!Q231=0,0,Q231/MoM!Q231*100)</f>
        <v>0.87775561325705609</v>
      </c>
      <c r="Q231" s="84">
        <f>IF(MoM!R231=0,0,R231/MoM!R231*100)</f>
        <v>0.88240771800731854</v>
      </c>
      <c r="R231" s="84">
        <f>IF(MoM!S231=0,0,S231/MoM!S231*100)</f>
        <v>0.88487845961773903</v>
      </c>
      <c r="S231" s="84">
        <f>IF(MoM!T231=0,0,T231/MoM!T231*100)</f>
        <v>0.88850646130217181</v>
      </c>
      <c r="T231" s="84">
        <f>IF(MoM!U231=0,0,U231/MoM!U231*100)</f>
        <v>0.89286014296255245</v>
      </c>
      <c r="U231" s="84">
        <f>IF(MoM!V231=0,0,V231/MoM!V231*100)</f>
        <v>0.90169945837788168</v>
      </c>
      <c r="V231" s="84">
        <f>IF(MoM!W231=0,0,W231/MoM!W231*100)</f>
        <v>0.91170832236587618</v>
      </c>
      <c r="W231" s="84">
        <f>IF(MoM!X231=0,0,X231/MoM!X231*100)</f>
        <v>0.91635803480994216</v>
      </c>
      <c r="X231" s="84">
        <f>IF(MoM!Y231=0,0,Y231/MoM!Y231*100)</f>
        <v>0.92011510275266295</v>
      </c>
      <c r="Y231" s="84">
        <f>IF(MoM!Z231=0,0,Z231/MoM!Z231*100)</f>
        <v>0.92977631133156591</v>
      </c>
      <c r="Z231" s="84">
        <f>IF(MoM!AA231=0,0,AA231/MoM!AA231*100)</f>
        <v>0.93767940997788424</v>
      </c>
      <c r="AA231" s="84">
        <f>IF(MoM!AB231=0,0,AB231/MoM!AB231*100)</f>
        <v>0.94714997201866091</v>
      </c>
      <c r="AB231" s="84">
        <f>IF(MoM!AC231=0,0,AC231/MoM!AC231*100)</f>
        <v>0.95103328690393751</v>
      </c>
      <c r="AC231" s="84">
        <f>IF(MoM!AD231=0,0,AD231/MoM!AD231*100)</f>
        <v>0.95864155319916899</v>
      </c>
      <c r="AD231" s="84">
        <f>IF(MoM!AE231=0,0,AE231/MoM!AE231*100)</f>
        <v>0.96448926667368384</v>
      </c>
      <c r="AE231" s="84">
        <f>IF(MoM!AF231=0,0,AF231/MoM!AF231*100)</f>
        <v>0.96844367266704579</v>
      </c>
      <c r="AF231" s="84">
        <f>IF(MoM!AG231=0,0,AG231/MoM!AG231*100)</f>
        <v>0.97154269241958024</v>
      </c>
      <c r="AG231" s="84">
        <f>IF(MoM!AH231=0,0,AH231/MoM!AH231*100)</f>
        <v>0.97018253265019283</v>
      </c>
      <c r="AH231" s="84">
        <f>IF(MoM!AI231=0,0,AI231/MoM!AI231*100)</f>
        <v>0.9716378064491682</v>
      </c>
      <c r="AI231" s="84">
        <f>IF(MoM!AJ231=0,0,AJ231/MoM!AJ231*100)</f>
        <v>0.97358108206206662</v>
      </c>
      <c r="AJ231" s="84">
        <f>IF(MoM!AK231=0,0,AK231/MoM!AK231*100)</f>
        <v>0.97504145368515982</v>
      </c>
      <c r="AK231" s="84">
        <f>IF(MoM!AL231=0,0,AL231/MoM!AL231*100)</f>
        <v>0.97767406561010983</v>
      </c>
      <c r="AL231" s="84">
        <f>IF(MoM!AM231=0,0,AM231/MoM!AM231*100)</f>
        <v>0.97904280930196397</v>
      </c>
      <c r="AM231" s="84">
        <f>IF(MoM!AN231=0,0,AN231/MoM!AN231*100)</f>
        <v>0.98119670348242816</v>
      </c>
      <c r="AN231" s="84">
        <f>IF(MoM!AO231=0,0,AO231/MoM!AO231*100)</f>
        <v>0.9816873018341693</v>
      </c>
      <c r="AO231" s="84">
        <f>IF(MoM!AP231=0,0,AP231/MoM!AP231*100)</f>
        <v>0.98217814548508631</v>
      </c>
      <c r="AP231" s="84">
        <f>IF(MoM!AQ231=0,0,AQ231/MoM!AQ231*100)</f>
        <v>0.98237458111418341</v>
      </c>
      <c r="AQ231" s="84">
        <f>IF(MoM!AR231=0,0,AR231/MoM!AR231*100)</f>
        <v>0.98551817977374878</v>
      </c>
      <c r="AR231" s="84">
        <f>IF(MoM!AS231=0,0,AS231/MoM!AS231*100)</f>
        <v>0.98650369795352244</v>
      </c>
      <c r="AS231" s="84">
        <f>IF(MoM!AT231=0,0,AT231/MoM!AT231*100)</f>
        <v>0.98749020165147583</v>
      </c>
      <c r="AT231" s="84">
        <f>IF(MoM!AU231=0,0,AU231/MoM!AU231*100)</f>
        <v>0.98857644087329244</v>
      </c>
      <c r="AU231" s="84">
        <f>IF(MoM!AV231=0,0,AV231/MoM!AV231*100)</f>
        <v>0.99065245139912628</v>
      </c>
      <c r="AV231" s="84">
        <f>IF(MoM!AW231=0,0,AW231/MoM!AW231*100)</f>
        <v>0.99104871237968595</v>
      </c>
      <c r="AW231" s="84">
        <f>IF(MoM!AX231=0,0,AX231/MoM!AX231*100)</f>
        <v>0.99372454390311094</v>
      </c>
      <c r="AX231" s="84">
        <f>IF(MoM!AY231=0,0,AY231/MoM!AY231*100)</f>
        <v>0.99461889599262376</v>
      </c>
      <c r="AY231" s="84">
        <f>IF(MoM!AZ231=0,0,AZ231/MoM!AZ231*100)</f>
        <v>0.99461889599262376</v>
      </c>
      <c r="AZ231" s="84">
        <f>IF(MoM!BA231=0,0,BA231/MoM!BA231*100)</f>
        <v>0.99640921000541061</v>
      </c>
      <c r="BA231" s="84">
        <f>IF(MoM!BB231=0,0,BB231/MoM!BB231*100)</f>
        <v>0.99601064632140834</v>
      </c>
      <c r="BB231" s="84">
        <f>IF(MoM!BC231=0,0,BC231/MoM!BC231*100)</f>
        <v>0.99601064632140834</v>
      </c>
      <c r="BC231" s="84">
        <f>IF(MoM!BD231=0,0,BD231/MoM!BD231*100)</f>
        <v>0.99730546016162602</v>
      </c>
      <c r="BD231" s="84">
        <f>IF(MoM!BE231=0,0,BE231/MoM!BE231*100)</f>
        <v>0.99860195725983614</v>
      </c>
      <c r="BE231" s="137">
        <v>1</v>
      </c>
      <c r="BF231" s="84">
        <f>BE231*MoM!BF231/100</f>
        <v>1.0016</v>
      </c>
      <c r="BG231" s="84">
        <f>BF231*MoM!BG231/100</f>
        <v>1.0059068800000002</v>
      </c>
      <c r="BH231" s="84">
        <f>BG231*MoM!BH231/100</f>
        <v>1.0078181030720001</v>
      </c>
      <c r="BI231" s="84">
        <f>BH231*MoM!BI231/100</f>
        <v>1.0120509391049026</v>
      </c>
      <c r="BJ231" s="84">
        <f>BI231*MoM!BJ231/100</f>
        <v>1.0153907072039488</v>
      </c>
      <c r="BK231" s="84">
        <f>BJ231*MoM!BK231/100</f>
        <v>1.0165076369818731</v>
      </c>
      <c r="BL231" s="84">
        <f>BK231*MoM!BL231/100</f>
        <v>1.0179307476736477</v>
      </c>
      <c r="BM231" s="84">
        <f>BL231*MoM!BM231/100</f>
        <v>1.0198648160942276</v>
      </c>
      <c r="BN231" s="84">
        <f>BM231*MoM!BN231/100</f>
        <v>1.0196608431310088</v>
      </c>
      <c r="BO231" s="84">
        <f>BN231*MoM!BO231/100</f>
        <v>1.0203746057212004</v>
      </c>
      <c r="BP231" s="84">
        <f>BO231*MoM!BP231/100</f>
        <v>1.0238438793806526</v>
      </c>
      <c r="BQ231" s="84">
        <f>BP231*MoM!BQ231/100</f>
        <v>1.0244581857082808</v>
      </c>
      <c r="BR231" s="84">
        <f>BQ231*MoM!BR231/100</f>
        <v>1.0259948729868433</v>
      </c>
      <c r="BS231" s="84">
        <f>BR231*MoM!BS231/100</f>
        <v>1.02702086785983</v>
      </c>
      <c r="BT231" s="84">
        <f>BS231*MoM!BT231/100</f>
        <v>1.0292803137691215</v>
      </c>
    </row>
    <row r="232" spans="1:72" ht="28.5" x14ac:dyDescent="0.45">
      <c r="A232" s="84">
        <f>Веса!A232</f>
        <v>1</v>
      </c>
      <c r="B232" s="84">
        <f>MoM!B232</f>
        <v>1</v>
      </c>
      <c r="C232" s="84">
        <f>БИПЦ_НДС!E232</f>
        <v>1</v>
      </c>
      <c r="D232" s="84">
        <f t="shared" si="3"/>
        <v>0</v>
      </c>
      <c r="E232" s="84">
        <v>0</v>
      </c>
      <c r="F232" s="84">
        <v>1</v>
      </c>
      <c r="G232" s="84">
        <v>1</v>
      </c>
      <c r="H232" s="84">
        <v>0</v>
      </c>
      <c r="I232" s="84">
        <v>0</v>
      </c>
      <c r="J232" s="139" t="s">
        <v>231</v>
      </c>
      <c r="K232" s="139" t="s">
        <v>231</v>
      </c>
      <c r="L232" s="99" t="str">
        <f>MoM!J232</f>
        <v>Кастрюля из эмалированной или нержавеющей стали, шт.</v>
      </c>
      <c r="M232" s="84">
        <f>IF(MoM!N232=0,0,N232/MoM!N232*100)</f>
        <v>0.76831884485395685</v>
      </c>
      <c r="N232" s="84">
        <f>IF(MoM!O232=0,0,O232/MoM!O232*100)</f>
        <v>0.78399254928897766</v>
      </c>
      <c r="O232" s="84">
        <f>IF(MoM!P232=0,0,P232/MoM!P232*100)</f>
        <v>0.80743392651271806</v>
      </c>
      <c r="P232" s="84">
        <f>IF(MoM!Q232=0,0,Q232/MoM!Q232*100)</f>
        <v>0.81841502791329102</v>
      </c>
      <c r="Q232" s="84">
        <f>IF(MoM!R232=0,0,R232/MoM!R232*100)</f>
        <v>0.82586260466730199</v>
      </c>
      <c r="R232" s="84">
        <f>IF(MoM!S232=0,0,S232/MoM!S232*100)</f>
        <v>0.8313958841185729</v>
      </c>
      <c r="S232" s="84">
        <f>IF(MoM!T232=0,0,T232/MoM!T232*100)</f>
        <v>0.83771449283787403</v>
      </c>
      <c r="T232" s="84">
        <f>IF(MoM!U232=0,0,U232/MoM!U232*100)</f>
        <v>0.84366226573702274</v>
      </c>
      <c r="U232" s="84">
        <f>IF(MoM!V232=0,0,V232/MoM!V232*100)</f>
        <v>0.85387057915244058</v>
      </c>
      <c r="V232" s="84">
        <f>IF(MoM!W232=0,0,W232/MoM!W232*100)</f>
        <v>0.86061615672774483</v>
      </c>
      <c r="W232" s="84">
        <f>IF(MoM!X232=0,0,X232/MoM!X232*100)</f>
        <v>0.86724290113454838</v>
      </c>
      <c r="X232" s="84">
        <f>IF(MoM!Y232=0,0,Y232/MoM!Y232*100)</f>
        <v>0.87192601280067505</v>
      </c>
      <c r="Y232" s="84">
        <f>IF(MoM!Z232=0,0,Z232/MoM!Z232*100)</f>
        <v>0.87820388009283989</v>
      </c>
      <c r="Z232" s="84">
        <f>IF(MoM!AA232=0,0,AA232/MoM!AA232*100)</f>
        <v>0.88391220531344339</v>
      </c>
      <c r="AA232" s="84">
        <f>IF(MoM!AB232=0,0,AB232/MoM!AB232*100)</f>
        <v>0.8900995907506376</v>
      </c>
      <c r="AB232" s="84">
        <f>IF(MoM!AC232=0,0,AC232/MoM!AC232*100)</f>
        <v>0.89552919825421651</v>
      </c>
      <c r="AC232" s="84">
        <f>IF(MoM!AD232=0,0,AD232/MoM!AD232*100)</f>
        <v>0.90224566724112309</v>
      </c>
      <c r="AD232" s="84">
        <f>IF(MoM!AE232=0,0,AE232/MoM!AE232*100)</f>
        <v>0.90738846754439739</v>
      </c>
      <c r="AE232" s="84">
        <f>IF(MoM!AF232=0,0,AF232/MoM!AF232*100)</f>
        <v>0.91383092566396251</v>
      </c>
      <c r="AF232" s="84">
        <f>IF(MoM!AG232=0,0,AG232/MoM!AG232*100)</f>
        <v>0.91940529431051266</v>
      </c>
      <c r="AG232" s="84">
        <f>IF(MoM!AH232=0,0,AH232/MoM!AH232*100)</f>
        <v>0.92473784501751355</v>
      </c>
      <c r="AH232" s="84">
        <f>IF(MoM!AI232=0,0,AI232/MoM!AI232*100)</f>
        <v>0.92945400802710298</v>
      </c>
      <c r="AI232" s="84">
        <f>IF(MoM!AJ232=0,0,AJ232/MoM!AJ232*100)</f>
        <v>0.93475189587285734</v>
      </c>
      <c r="AJ232" s="84">
        <f>IF(MoM!AK232=0,0,AK232/MoM!AK232*100)</f>
        <v>0.93998650648974524</v>
      </c>
      <c r="AK232" s="84">
        <f>IF(MoM!AL232=0,0,AL232/MoM!AL232*100)</f>
        <v>0.94515643227543888</v>
      </c>
      <c r="AL232" s="84">
        <f>IF(MoM!AM232=0,0,AM232/MoM!AM232*100)</f>
        <v>0.94770835464258252</v>
      </c>
      <c r="AM232" s="84">
        <f>IF(MoM!AN232=0,0,AN232/MoM!AN232*100)</f>
        <v>0.95055147970651033</v>
      </c>
      <c r="AN232" s="84">
        <f>IF(MoM!AO232=0,0,AO232/MoM!AO232*100)</f>
        <v>0.954163575329395</v>
      </c>
      <c r="AO232" s="84">
        <f>IF(MoM!AP232=0,0,AP232/MoM!AP232*100)</f>
        <v>0.95616731883758666</v>
      </c>
      <c r="AP232" s="84">
        <f>IF(MoM!AQ232=0,0,AQ232/MoM!AQ232*100)</f>
        <v>0.9569322526926568</v>
      </c>
      <c r="AQ232" s="84">
        <f>IF(MoM!AR232=0,0,AR232/MoM!AR232*100)</f>
        <v>0.96095136815396598</v>
      </c>
      <c r="AR232" s="84">
        <f>IF(MoM!AS232=0,0,AS232/MoM!AS232*100)</f>
        <v>0.96508345903702808</v>
      </c>
      <c r="AS232" s="84">
        <f>IF(MoM!AT232=0,0,AT232/MoM!AT232*100)</f>
        <v>0.96894379287317622</v>
      </c>
      <c r="AT232" s="84">
        <f>IF(MoM!AU232=0,0,AU232/MoM!AU232*100)</f>
        <v>0.97136615235535917</v>
      </c>
      <c r="AU232" s="84">
        <f>IF(MoM!AV232=0,0,AV232/MoM!AV232*100)</f>
        <v>0.97156042558583011</v>
      </c>
      <c r="AV232" s="84">
        <f>IF(MoM!AW232=0,0,AW232/MoM!AW232*100)</f>
        <v>0.97622391562864208</v>
      </c>
      <c r="AW232" s="84">
        <f>IF(MoM!AX232=0,0,AX232/MoM!AX232*100)</f>
        <v>0.9803240560742823</v>
      </c>
      <c r="AX232" s="84">
        <f>IF(MoM!AY232=0,0,AY232/MoM!AY232*100)</f>
        <v>0.98257880140325327</v>
      </c>
      <c r="AY232" s="84">
        <f>IF(MoM!AZ232=0,0,AZ232/MoM!AZ232*100)</f>
        <v>0.98493699052662098</v>
      </c>
      <c r="AZ232" s="84">
        <f>IF(MoM!BA232=0,0,BA232/MoM!BA232*100)</f>
        <v>0.98700535820672675</v>
      </c>
      <c r="BA232" s="84">
        <f>IF(MoM!BB232=0,0,BB232/MoM!BB232*100)</f>
        <v>0.98986767374552642</v>
      </c>
      <c r="BB232" s="84">
        <f>IF(MoM!BC232=0,0,BC232/MoM!BC232*100)</f>
        <v>0.99105551495402111</v>
      </c>
      <c r="BC232" s="84">
        <f>IF(MoM!BD232=0,0,BD232/MoM!BD232*100)</f>
        <v>0.99254209822645223</v>
      </c>
      <c r="BD232" s="84">
        <f>IF(MoM!BE232=0,0,BE232/MoM!BE232*100)</f>
        <v>0.9966115208291807</v>
      </c>
      <c r="BE232" s="137">
        <v>1</v>
      </c>
      <c r="BF232" s="84">
        <f>BE232*MoM!BF232/100</f>
        <v>1.0045999999999999</v>
      </c>
      <c r="BG232" s="84">
        <f>BF232*MoM!BG232/100</f>
        <v>1.00721196</v>
      </c>
      <c r="BH232" s="84">
        <f>BG232*MoM!BH232/100</f>
        <v>1.0098307110960001</v>
      </c>
      <c r="BI232" s="84">
        <f>BH232*MoM!BI232/100</f>
        <v>1.0155867461492472</v>
      </c>
      <c r="BJ232" s="84">
        <f>BI232*MoM!BJ232/100</f>
        <v>1.0190397410861545</v>
      </c>
      <c r="BK232" s="84">
        <f>BJ232*MoM!BK232/100</f>
        <v>1.0232178040246076</v>
      </c>
      <c r="BL232" s="84">
        <f>BK232*MoM!BL232/100</f>
        <v>1.0267990663386937</v>
      </c>
      <c r="BM232" s="84">
        <f>BL232*MoM!BM232/100</f>
        <v>1.0291607041912727</v>
      </c>
      <c r="BN232" s="84">
        <f>BM232*MoM!BN232/100</f>
        <v>1.031939438092589</v>
      </c>
      <c r="BO232" s="84">
        <f>BN232*MoM!BO232/100</f>
        <v>1.035138450350676</v>
      </c>
      <c r="BP232" s="84">
        <f>BO232*MoM!BP232/100</f>
        <v>1.0378298103215877</v>
      </c>
      <c r="BQ232" s="84">
        <f>BP232*MoM!BQ232/100</f>
        <v>1.0409432997525525</v>
      </c>
      <c r="BR232" s="84">
        <f>BQ232*MoM!BR232/100</f>
        <v>1.0435456580019338</v>
      </c>
      <c r="BS232" s="84">
        <f>BR232*MoM!BS232/100</f>
        <v>1.0454240401863373</v>
      </c>
      <c r="BT232" s="84">
        <f>BS232*MoM!BT232/100</f>
        <v>1.0472012610546542</v>
      </c>
    </row>
    <row r="233" spans="1:72" ht="28.5" x14ac:dyDescent="0.45">
      <c r="A233" s="84">
        <f>Веса!A233</f>
        <v>1</v>
      </c>
      <c r="B233" s="84">
        <f>MoM!B233</f>
        <v>1</v>
      </c>
      <c r="C233" s="84">
        <f>БИПЦ_НДС!E233</f>
        <v>1</v>
      </c>
      <c r="D233" s="84">
        <f t="shared" si="3"/>
        <v>0</v>
      </c>
      <c r="E233" s="84">
        <v>0</v>
      </c>
      <c r="F233" s="84">
        <v>1</v>
      </c>
      <c r="G233" s="84">
        <v>1</v>
      </c>
      <c r="H233" s="84">
        <v>0</v>
      </c>
      <c r="I233" s="84">
        <v>0</v>
      </c>
      <c r="J233" s="139" t="s">
        <v>232</v>
      </c>
      <c r="K233" s="139" t="s">
        <v>232</v>
      </c>
      <c r="L233" s="99" t="str">
        <f>MoM!J233</f>
        <v>Чайник стальной эмалированный, шт.</v>
      </c>
      <c r="M233" s="84">
        <f>IF(MoM!N233=0,0,N233/MoM!N233*100)</f>
        <v>0.76810726644119398</v>
      </c>
      <c r="N233" s="84">
        <f>IF(MoM!O233=0,0,O233/MoM!O233*100)</f>
        <v>0.78124190069733834</v>
      </c>
      <c r="O233" s="84">
        <f>IF(MoM!P233=0,0,P233/MoM!P233*100)</f>
        <v>0.79506988233968112</v>
      </c>
      <c r="P233" s="84">
        <f>IF(MoM!Q233=0,0,Q233/MoM!Q233*100)</f>
        <v>0.80302058116307806</v>
      </c>
      <c r="Q233" s="84">
        <f>IF(MoM!R233=0,0,R233/MoM!R233*100)</f>
        <v>0.81137199520717407</v>
      </c>
      <c r="R233" s="84">
        <f>IF(MoM!S233=0,0,S233/MoM!S233*100)</f>
        <v>0.82005367555589082</v>
      </c>
      <c r="S233" s="84">
        <f>IF(MoM!T233=0,0,T233/MoM!T233*100)</f>
        <v>0.82620407812256003</v>
      </c>
      <c r="T233" s="84">
        <f>IF(MoM!U233=0,0,U233/MoM!U233*100)</f>
        <v>0.83198750666941801</v>
      </c>
      <c r="U233" s="84">
        <f>IF(MoM!V233=0,0,V233/MoM!V233*100)</f>
        <v>0.84088977299078083</v>
      </c>
      <c r="V233" s="84">
        <f>IF(MoM!W233=0,0,W233/MoM!W233*100)</f>
        <v>0.84913049276609043</v>
      </c>
      <c r="W233" s="84">
        <f>IF(MoM!X233=0,0,X233/MoM!X233*100)</f>
        <v>0.85660284110243201</v>
      </c>
      <c r="X233" s="84">
        <f>IF(MoM!Y233=0,0,Y233/MoM!Y233*100)</f>
        <v>0.86080019502383387</v>
      </c>
      <c r="Y233" s="84">
        <f>IF(MoM!Z233=0,0,Z233/MoM!Z233*100)</f>
        <v>0.8681169966815363</v>
      </c>
      <c r="Z233" s="84">
        <f>IF(MoM!AA233=0,0,AA233/MoM!AA233*100)</f>
        <v>0.87315207526228911</v>
      </c>
      <c r="AA233" s="84">
        <f>IF(MoM!AB233=0,0,AB233/MoM!AB233*100)</f>
        <v>0.87935145499665124</v>
      </c>
      <c r="AB233" s="84">
        <f>IF(MoM!AC233=0,0,AC233/MoM!AC233*100)</f>
        <v>0.88515517459962911</v>
      </c>
      <c r="AC233" s="84">
        <f>IF(MoM!AD233=0,0,AD233/MoM!AD233*100)</f>
        <v>0.88966946599008734</v>
      </c>
      <c r="AD233" s="84">
        <f>IF(MoM!AE233=0,0,AE233/MoM!AE233*100)</f>
        <v>0.89287227606765163</v>
      </c>
      <c r="AE233" s="84">
        <f>IF(MoM!AF233=0,0,AF233/MoM!AF233*100)</f>
        <v>0.89858665863448461</v>
      </c>
      <c r="AF233" s="84">
        <f>IF(MoM!AG233=0,0,AG233/MoM!AG233*100)</f>
        <v>0.90343902659111086</v>
      </c>
      <c r="AG233" s="84">
        <f>IF(MoM!AH233=0,0,AH233/MoM!AH233*100)</f>
        <v>0.90895000465331666</v>
      </c>
      <c r="AH233" s="84">
        <f>IF(MoM!AI233=0,0,AI233/MoM!AI233*100)</f>
        <v>0.91394922967890979</v>
      </c>
      <c r="AI233" s="84">
        <f>IF(MoM!AJ233=0,0,AJ233/MoM!AJ233*100)</f>
        <v>0.91943292505698315</v>
      </c>
      <c r="AJ233" s="84">
        <f>IF(MoM!AK233=0,0,AK233/MoM!AK233*100)</f>
        <v>0.92752393479748463</v>
      </c>
      <c r="AK233" s="84">
        <f>IF(MoM!AL233=0,0,AL233/MoM!AL233*100)</f>
        <v>0.93290357361931009</v>
      </c>
      <c r="AL233" s="84">
        <f>IF(MoM!AM233=0,0,AM233/MoM!AM233*100)</f>
        <v>0.93766138184476866</v>
      </c>
      <c r="AM233" s="84">
        <f>IF(MoM!AN233=0,0,AN233/MoM!AN233*100)</f>
        <v>0.94384994696494418</v>
      </c>
      <c r="AN233" s="84">
        <f>IF(MoM!AO233=0,0,AO233/MoM!AO233*100)</f>
        <v>0.94922989166264427</v>
      </c>
      <c r="AO233" s="84">
        <f>IF(MoM!AP233=0,0,AP233/MoM!AP233*100)</f>
        <v>0.95435573307762256</v>
      </c>
      <c r="AP233" s="84">
        <f>IF(MoM!AQ233=0,0,AQ233/MoM!AQ233*100)</f>
        <v>0.95664618683700875</v>
      </c>
      <c r="AQ233" s="84">
        <f>IF(MoM!AR233=0,0,AR233/MoM!AR233*100)</f>
        <v>0.96056843620304055</v>
      </c>
      <c r="AR233" s="84">
        <f>IF(MoM!AS233=0,0,AS233/MoM!AS233*100)</f>
        <v>0.96441070994785283</v>
      </c>
      <c r="AS233" s="84">
        <f>IF(MoM!AT233=0,0,AT233/MoM!AT233*100)</f>
        <v>0.97010073313654521</v>
      </c>
      <c r="AT233" s="84">
        <f>IF(MoM!AU233=0,0,AU233/MoM!AU233*100)</f>
        <v>0.97359309577583675</v>
      </c>
      <c r="AU233" s="84">
        <f>IF(MoM!AV233=0,0,AV233/MoM!AV233*100)</f>
        <v>0.97427461094287982</v>
      </c>
      <c r="AV233" s="84">
        <f>IF(MoM!AW233=0,0,AW233/MoM!AW233*100)</f>
        <v>0.97641801508695403</v>
      </c>
      <c r="AW233" s="84">
        <f>IF(MoM!AX233=0,0,AX233/MoM!AX233*100)</f>
        <v>0.97954255273523216</v>
      </c>
      <c r="AX233" s="84">
        <f>IF(MoM!AY233=0,0,AY233/MoM!AY233*100)</f>
        <v>0.98267708890398475</v>
      </c>
      <c r="AY233" s="84">
        <f>IF(MoM!AZ233=0,0,AZ233/MoM!AZ233*100)</f>
        <v>0.98591992329736777</v>
      </c>
      <c r="AZ233" s="84">
        <f>IF(MoM!BA233=0,0,BA233/MoM!BA233*100)</f>
        <v>0.98868049908260036</v>
      </c>
      <c r="BA233" s="84">
        <f>IF(MoM!BB233=0,0,BB233/MoM!BB233*100)</f>
        <v>0.99184427667966468</v>
      </c>
      <c r="BB233" s="84">
        <f>IF(MoM!BC233=0,0,BC233/MoM!BC233*100)</f>
        <v>0.9929353053840122</v>
      </c>
      <c r="BC233" s="84">
        <f>IF(MoM!BD233=0,0,BD233/MoM!BD233*100)</f>
        <v>0.9942261212810114</v>
      </c>
      <c r="BD233" s="84">
        <f>IF(MoM!BE233=0,0,BE233/MoM!BE233*100)</f>
        <v>0.99611515091144531</v>
      </c>
      <c r="BE233" s="137">
        <v>1</v>
      </c>
      <c r="BF233" s="84">
        <f>BE233*MoM!BF233/100</f>
        <v>1.0026999999999999</v>
      </c>
      <c r="BG233" s="84">
        <f>BF233*MoM!BG233/100</f>
        <v>1.0093178199999999</v>
      </c>
      <c r="BH233" s="84">
        <f>BG233*MoM!BH233/100</f>
        <v>1.013456023062</v>
      </c>
      <c r="BI233" s="84">
        <f>BH233*MoM!BI233/100</f>
        <v>1.0172058103473294</v>
      </c>
      <c r="BJ233" s="84">
        <f>BI233*MoM!BJ233/100</f>
        <v>1.0224952805611354</v>
      </c>
      <c r="BK233" s="84">
        <f>BJ233*MoM!BK233/100</f>
        <v>1.0288347513006144</v>
      </c>
      <c r="BL233" s="84">
        <f>BK233*MoM!BL233/100</f>
        <v>1.0327443233555567</v>
      </c>
      <c r="BM233" s="84">
        <f>BL233*MoM!BM233/100</f>
        <v>1.0349130864346032</v>
      </c>
      <c r="BN233" s="84">
        <f>BM233*MoM!BN233/100</f>
        <v>1.0375003691506897</v>
      </c>
      <c r="BO233" s="84">
        <f>BN233*MoM!BO233/100</f>
        <v>1.0409241203688868</v>
      </c>
      <c r="BP233" s="84">
        <f>BO233*MoM!BP233/100</f>
        <v>1.0432141534336983</v>
      </c>
      <c r="BQ233" s="84">
        <f>BP233*MoM!BQ233/100</f>
        <v>1.0462394744786561</v>
      </c>
      <c r="BR233" s="84">
        <f>BQ233*MoM!BR233/100</f>
        <v>1.0484365773750612</v>
      </c>
      <c r="BS233" s="84">
        <f>BR233*MoM!BS233/100</f>
        <v>1.0517915744226614</v>
      </c>
      <c r="BT233" s="84">
        <f>BS233*MoM!BT233/100</f>
        <v>1.0546314116736024</v>
      </c>
    </row>
    <row r="234" spans="1:72" ht="28.5" x14ac:dyDescent="0.45">
      <c r="A234" s="84">
        <f>Веса!A234</f>
        <v>1</v>
      </c>
      <c r="B234" s="84">
        <f>MoM!B234</f>
        <v>1</v>
      </c>
      <c r="C234" s="84">
        <f>БИПЦ_НДС!E234</f>
        <v>1</v>
      </c>
      <c r="D234" s="84">
        <f t="shared" si="3"/>
        <v>0</v>
      </c>
      <c r="E234" s="84">
        <v>0</v>
      </c>
      <c r="F234" s="84">
        <v>1</v>
      </c>
      <c r="G234" s="84">
        <v>1</v>
      </c>
      <c r="H234" s="84">
        <v>0</v>
      </c>
      <c r="I234" s="84">
        <v>0</v>
      </c>
      <c r="J234" s="139" t="s">
        <v>233</v>
      </c>
      <c r="K234" s="139" t="s">
        <v>233</v>
      </c>
      <c r="L234" s="99" t="str">
        <f>MoM!J234</f>
        <v>Сковорода с антипригарным покрытием, шт.</v>
      </c>
      <c r="M234" s="84">
        <f>IF(MoM!N234=0,0,N234/MoM!N234*100)</f>
        <v>0.76286274429216128</v>
      </c>
      <c r="N234" s="84">
        <f>IF(MoM!O234=0,0,O234/MoM!O234*100)</f>
        <v>0.78292603446704512</v>
      </c>
      <c r="O234" s="84">
        <f>IF(MoM!P234=0,0,P234/MoM!P234*100)</f>
        <v>0.80202942970804092</v>
      </c>
      <c r="P234" s="84">
        <f>IF(MoM!Q234=0,0,Q234/MoM!Q234*100)</f>
        <v>0.81397966821069068</v>
      </c>
      <c r="Q234" s="84">
        <f>IF(MoM!R234=0,0,R234/MoM!R234*100)</f>
        <v>0.8161774133148596</v>
      </c>
      <c r="R234" s="84">
        <f>IF(MoM!S234=0,0,S234/MoM!S234*100)</f>
        <v>0.81985021167477656</v>
      </c>
      <c r="S234" s="84">
        <f>IF(MoM!T234=0,0,T234/MoM!T234*100)</f>
        <v>0.82517923805066273</v>
      </c>
      <c r="T234" s="84">
        <f>IF(MoM!U234=0,0,U234/MoM!U234*100)</f>
        <v>0.83004779555516173</v>
      </c>
      <c r="U234" s="84">
        <f>IF(MoM!V234=0,0,V234/MoM!V234*100)</f>
        <v>0.83892930696760193</v>
      </c>
      <c r="V234" s="84">
        <f>IF(MoM!W234=0,0,W234/MoM!W234*100)</f>
        <v>0.84597631314612987</v>
      </c>
      <c r="W234" s="84">
        <f>IF(MoM!X234=0,0,X234/MoM!X234*100)</f>
        <v>0.85646641942914192</v>
      </c>
      <c r="X234" s="84">
        <f>IF(MoM!Y234=0,0,Y234/MoM!Y234*100)</f>
        <v>0.86511673026537628</v>
      </c>
      <c r="Y234" s="84">
        <f>IF(MoM!Z234=0,0,Z234/MoM!Z234*100)</f>
        <v>0.87350836254895048</v>
      </c>
      <c r="Z234" s="84">
        <f>IF(MoM!AA234=0,0,AA234/MoM!AA234*100)</f>
        <v>0.88163199032065576</v>
      </c>
      <c r="AA234" s="84">
        <f>IF(MoM!AB234=0,0,AB234/MoM!AB234*100)</f>
        <v>0.8902719838257982</v>
      </c>
      <c r="AB234" s="84">
        <f>IF(MoM!AC234=0,0,AC234/MoM!AC234*100)</f>
        <v>0.90229065560744648</v>
      </c>
      <c r="AC234" s="84">
        <f>IF(MoM!AD234=0,0,AD234/MoM!AD234*100)</f>
        <v>0.90788485767221272</v>
      </c>
      <c r="AD234" s="84">
        <f>IF(MoM!AE234=0,0,AE234/MoM!AE234*100)</f>
        <v>0.91759922564930529</v>
      </c>
      <c r="AE234" s="84">
        <f>IF(MoM!AF234=0,0,AF234/MoM!AF234*100)</f>
        <v>0.92264602139037655</v>
      </c>
      <c r="AF234" s="84">
        <f>IF(MoM!AG234=0,0,AG234/MoM!AG234*100)</f>
        <v>0.92975039575508234</v>
      </c>
      <c r="AG234" s="84">
        <f>IF(MoM!AH234=0,0,AH234/MoM!AH234*100)</f>
        <v>0.93439914773385779</v>
      </c>
      <c r="AH234" s="84">
        <f>IF(MoM!AI234=0,0,AI234/MoM!AI234*100)</f>
        <v>0.93682858551796588</v>
      </c>
      <c r="AI234" s="84">
        <f>IF(MoM!AJ234=0,0,AJ234/MoM!AJ234*100)</f>
        <v>0.94216850845541822</v>
      </c>
      <c r="AJ234" s="84">
        <f>IF(MoM!AK234=0,0,AK234/MoM!AK234*100)</f>
        <v>0.94800995320784187</v>
      </c>
      <c r="AK234" s="84">
        <f>IF(MoM!AL234=0,0,AL234/MoM!AL234*100)</f>
        <v>0.95123318704874849</v>
      </c>
      <c r="AL234" s="84">
        <f>IF(MoM!AM234=0,0,AM234/MoM!AM234*100)</f>
        <v>0.95227954355450206</v>
      </c>
      <c r="AM234" s="84">
        <f>IF(MoM!AN234=0,0,AN234/MoM!AN234*100)</f>
        <v>0.96065960353778168</v>
      </c>
      <c r="AN234" s="84">
        <f>IF(MoM!AO234=0,0,AO234/MoM!AO234*100)</f>
        <v>0.96363764830874887</v>
      </c>
      <c r="AO234" s="84">
        <f>IF(MoM!AP234=0,0,AP234/MoM!AP234*100)</f>
        <v>0.96681765254816776</v>
      </c>
      <c r="AP234" s="84">
        <f>IF(MoM!AQ234=0,0,AQ234/MoM!AQ234*100)</f>
        <v>0.96865460608800935</v>
      </c>
      <c r="AQ234" s="84">
        <f>IF(MoM!AR234=0,0,AR234/MoM!AR234*100)</f>
        <v>0.97107624260322944</v>
      </c>
      <c r="AR234" s="84">
        <f>IF(MoM!AS234=0,0,AS234/MoM!AS234*100)</f>
        <v>0.97165888834879144</v>
      </c>
      <c r="AS234" s="84">
        <f>IF(MoM!AT234=0,0,AT234/MoM!AT234*100)</f>
        <v>0.97496252856917742</v>
      </c>
      <c r="AT234" s="84">
        <f>IF(MoM!AU234=0,0,AU234/MoM!AU234*100)</f>
        <v>0.97691245362631574</v>
      </c>
      <c r="AU234" s="84">
        <f>IF(MoM!AV234=0,0,AV234/MoM!AV234*100)</f>
        <v>0.97691245362631574</v>
      </c>
      <c r="AV234" s="84">
        <f>IF(MoM!AW234=0,0,AW234/MoM!AW234*100)</f>
        <v>0.98052702970473327</v>
      </c>
      <c r="AW234" s="84">
        <f>IF(MoM!AX234=0,0,AX234/MoM!AX234*100)</f>
        <v>0.98356666349681798</v>
      </c>
      <c r="AX234" s="84">
        <f>IF(MoM!AY234=0,0,AY234/MoM!AY234*100)</f>
        <v>0.98769764348350475</v>
      </c>
      <c r="AY234" s="84">
        <f>IF(MoM!AZ234=0,0,AZ234/MoM!AZ234*100)</f>
        <v>0.99036442712091022</v>
      </c>
      <c r="AZ234" s="84">
        <f>IF(MoM!BA234=0,0,BA234/MoM!BA234*100)</f>
        <v>0.99353359328769697</v>
      </c>
      <c r="BA234" s="84">
        <f>IF(MoM!BB234=0,0,BB234/MoM!BB234*100)</f>
        <v>0.99701096086420393</v>
      </c>
      <c r="BB234" s="84">
        <f>IF(MoM!BC234=0,0,BC234/MoM!BC234*100)</f>
        <v>0.9952163411346483</v>
      </c>
      <c r="BC234" s="84">
        <f>IF(MoM!BD234=0,0,BD234/MoM!BD234*100)</f>
        <v>0.99571394930521562</v>
      </c>
      <c r="BD234" s="84">
        <f>IF(MoM!BE234=0,0,BE234/MoM!BE234*100)</f>
        <v>0.99820323417847867</v>
      </c>
      <c r="BE234" s="137">
        <v>1</v>
      </c>
      <c r="BF234" s="84">
        <f>BE234*MoM!BF234/100</f>
        <v>1.0012000000000001</v>
      </c>
      <c r="BG234" s="84">
        <f>BF234*MoM!BG234/100</f>
        <v>1.0098103200000002</v>
      </c>
      <c r="BH234" s="84">
        <f>BG234*MoM!BH234/100</f>
        <v>1.0142534854080001</v>
      </c>
      <c r="BI234" s="84">
        <f>BH234*MoM!BI234/100</f>
        <v>1.0214546851543969</v>
      </c>
      <c r="BJ234" s="84">
        <f>BI234*MoM!BJ234/100</f>
        <v>1.0249276310839219</v>
      </c>
      <c r="BK234" s="84">
        <f>BJ234*MoM!BK234/100</f>
        <v>1.0255425876625723</v>
      </c>
      <c r="BL234" s="84">
        <f>BK234*MoM!BL234/100</f>
        <v>1.0287217696843265</v>
      </c>
      <c r="BM234" s="84">
        <f>BL234*MoM!BM234/100</f>
        <v>1.0308820854006635</v>
      </c>
      <c r="BN234" s="84">
        <f>BM234*MoM!BN234/100</f>
        <v>1.0289234094384023</v>
      </c>
      <c r="BO234" s="84">
        <f>BN234*MoM!BO234/100</f>
        <v>1.0279973783699077</v>
      </c>
      <c r="BP234" s="84">
        <f>BO234*MoM!BP234/100</f>
        <v>1.0293337749617886</v>
      </c>
      <c r="BQ234" s="84">
        <f>BP234*MoM!BQ234/100</f>
        <v>1.0310836423792236</v>
      </c>
      <c r="BR234" s="84">
        <f>BQ234*MoM!BR234/100</f>
        <v>1.0272686329024203</v>
      </c>
      <c r="BS234" s="84">
        <f>BR234*MoM!BS234/100</f>
        <v>1.0314804342973203</v>
      </c>
      <c r="BT234" s="84">
        <f>BS234*MoM!BT234/100</f>
        <v>1.0352969119042204</v>
      </c>
    </row>
    <row r="235" spans="1:72" ht="42.75" x14ac:dyDescent="0.45">
      <c r="A235" s="84">
        <f>Веса!A235</f>
        <v>1</v>
      </c>
      <c r="B235" s="84">
        <f>MoM!B235</f>
        <v>1</v>
      </c>
      <c r="C235" s="84">
        <f>БИПЦ_НДС!E235</f>
        <v>1</v>
      </c>
      <c r="D235" s="84">
        <f t="shared" si="3"/>
        <v>0</v>
      </c>
      <c r="E235" s="84">
        <v>0</v>
      </c>
      <c r="F235" s="84">
        <v>1</v>
      </c>
      <c r="G235" s="84">
        <v>1</v>
      </c>
      <c r="H235" s="84">
        <v>0</v>
      </c>
      <c r="I235" s="84">
        <v>0</v>
      </c>
      <c r="J235" s="139" t="s">
        <v>234</v>
      </c>
      <c r="K235" s="139" t="s">
        <v>234</v>
      </c>
      <c r="L235" s="99" t="str">
        <f>MoM!J235</f>
        <v>Комплект столовых приборов из нержавеющей стали, комплект на 1 человека</v>
      </c>
      <c r="M235" s="84">
        <f>IF(MoM!N235=0,0,N235/MoM!N235*100)</f>
        <v>0.76351055628095466</v>
      </c>
      <c r="N235" s="84">
        <f>IF(MoM!O235=0,0,O235/MoM!O235*100)</f>
        <v>0.77824631001717715</v>
      </c>
      <c r="O235" s="84">
        <f>IF(MoM!P235=0,0,P235/MoM!P235*100)</f>
        <v>0.7940447101105258</v>
      </c>
      <c r="P235" s="84">
        <f>IF(MoM!Q235=0,0,Q235/MoM!Q235*100)</f>
        <v>0.80722585229836052</v>
      </c>
      <c r="Q235" s="84">
        <f>IF(MoM!R235=0,0,R235/MoM!R235*100)</f>
        <v>0.81239209775306997</v>
      </c>
      <c r="R235" s="84">
        <f>IF(MoM!S235=0,0,S235/MoM!S235*100)</f>
        <v>0.81694149350048717</v>
      </c>
      <c r="S235" s="84">
        <f>IF(MoM!T235=0,0,T235/MoM!T235*100)</f>
        <v>0.81775843499398759</v>
      </c>
      <c r="T235" s="84">
        <f>IF(MoM!U235=0,0,U235/MoM!U235*100)</f>
        <v>0.82209255469945575</v>
      </c>
      <c r="U235" s="84">
        <f>IF(MoM!V235=0,0,V235/MoM!V235*100)</f>
        <v>0.83220429312225919</v>
      </c>
      <c r="V235" s="84">
        <f>IF(MoM!W235=0,0,W235/MoM!W235*100)</f>
        <v>0.84377193279665863</v>
      </c>
      <c r="W235" s="84">
        <f>IF(MoM!X235=0,0,X235/MoM!X235*100)</f>
        <v>0.85187214335150641</v>
      </c>
      <c r="X235" s="84">
        <f>IF(MoM!Y235=0,0,Y235/MoM!Y235*100)</f>
        <v>0.85834637164097782</v>
      </c>
      <c r="Y235" s="84">
        <f>IF(MoM!Z235=0,0,Z235/MoM!Z235*100)</f>
        <v>0.86521314261410565</v>
      </c>
      <c r="Z235" s="84">
        <f>IF(MoM!AA235=0,0,AA235/MoM!AA235*100)</f>
        <v>0.87187528381223423</v>
      </c>
      <c r="AA235" s="84">
        <f>IF(MoM!AB235=0,0,AB235/MoM!AB235*100)</f>
        <v>0.88102997429226271</v>
      </c>
      <c r="AB235" s="84">
        <f>IF(MoM!AC235=0,0,AC235/MoM!AC235*100)</f>
        <v>0.88895924406089311</v>
      </c>
      <c r="AC235" s="84">
        <f>IF(MoM!AD235=0,0,AD235/MoM!AD235*100)</f>
        <v>0.89704877318184717</v>
      </c>
      <c r="AD235" s="84">
        <f>IF(MoM!AE235=0,0,AE235/MoM!AE235*100)</f>
        <v>0.90108549266116544</v>
      </c>
      <c r="AE235" s="84">
        <f>IF(MoM!AF235=0,0,AF235/MoM!AF235*100)</f>
        <v>0.90856450225025309</v>
      </c>
      <c r="AF235" s="84">
        <f>IF(MoM!AG235=0,0,AG235/MoM!AG235*100)</f>
        <v>0.91365246346285456</v>
      </c>
      <c r="AG235" s="84">
        <f>IF(MoM!AH235=0,0,AH235/MoM!AH235*100)</f>
        <v>0.91876891725824661</v>
      </c>
      <c r="AH235" s="84">
        <f>IF(MoM!AI235=0,0,AI235/MoM!AI235*100)</f>
        <v>0.92281150049418281</v>
      </c>
      <c r="AI235" s="84">
        <f>IF(MoM!AJ235=0,0,AJ235/MoM!AJ235*100)</f>
        <v>0.92890205639744439</v>
      </c>
      <c r="AJ235" s="84">
        <f>IF(MoM!AK235=0,0,AK235/MoM!AK235*100)</f>
        <v>0.93271055482867393</v>
      </c>
      <c r="AK235" s="84">
        <f>IF(MoM!AL235=0,0,AL235/MoM!AL235*100)</f>
        <v>0.93690775232540302</v>
      </c>
      <c r="AL235" s="84">
        <f>IF(MoM!AM235=0,0,AM235/MoM!AM235*100)</f>
        <v>0.94149860031179744</v>
      </c>
      <c r="AM235" s="84">
        <f>IF(MoM!AN235=0,0,AN235/MoM!AN235*100)</f>
        <v>0.94573534401320059</v>
      </c>
      <c r="AN235" s="84">
        <f>IF(MoM!AO235=0,0,AO235/MoM!AO235*100)</f>
        <v>0.95197719728368768</v>
      </c>
      <c r="AO235" s="84">
        <f>IF(MoM!AP235=0,0,AP235/MoM!AP235*100)</f>
        <v>0.95616589695173582</v>
      </c>
      <c r="AP235" s="84">
        <f>IF(MoM!AQ235=0,0,AQ235/MoM!AQ235*100)</f>
        <v>0.95893877805289585</v>
      </c>
      <c r="AQ235" s="84">
        <f>IF(MoM!AR235=0,0,AR235/MoM!AR235*100)</f>
        <v>0.96076076173119629</v>
      </c>
      <c r="AR235" s="84">
        <f>IF(MoM!AS235=0,0,AS235/MoM!AS235*100)</f>
        <v>0.96652532630158339</v>
      </c>
      <c r="AS235" s="84">
        <f>IF(MoM!AT235=0,0,AT235/MoM!AT235*100)</f>
        <v>0.97106799533520083</v>
      </c>
      <c r="AT235" s="84">
        <f>IF(MoM!AU235=0,0,AU235/MoM!AU235*100)</f>
        <v>0.97534069451467564</v>
      </c>
      <c r="AU235" s="84">
        <f>IF(MoM!AV235=0,0,AV235/MoM!AV235*100)</f>
        <v>0.97738890997315642</v>
      </c>
      <c r="AV235" s="84">
        <f>IF(MoM!AW235=0,0,AW235/MoM!AW235*100)</f>
        <v>0.98032107670307578</v>
      </c>
      <c r="AW235" s="84">
        <f>IF(MoM!AX235=0,0,AX235/MoM!AX235*100)</f>
        <v>0.9828699115025038</v>
      </c>
      <c r="AX235" s="84">
        <f>IF(MoM!AY235=0,0,AY235/MoM!AY235*100)</f>
        <v>0.98434421636975755</v>
      </c>
      <c r="AY235" s="84">
        <f>IF(MoM!AZ235=0,0,AZ235/MoM!AZ235*100)</f>
        <v>0.98611603595922315</v>
      </c>
      <c r="AZ235" s="84">
        <f>IF(MoM!BA235=0,0,BA235/MoM!BA235*100)</f>
        <v>0.99006050010306013</v>
      </c>
      <c r="BA235" s="84">
        <f>IF(MoM!BB235=0,0,BB235/MoM!BB235*100)</f>
        <v>0.99273366345333824</v>
      </c>
      <c r="BB235" s="84">
        <f>IF(MoM!BC235=0,0,BC235/MoM!BC235*100)</f>
        <v>0.99412349058217298</v>
      </c>
      <c r="BC235" s="84">
        <f>IF(MoM!BD235=0,0,BD235/MoM!BD235*100)</f>
        <v>0.99551526346898811</v>
      </c>
      <c r="BD235" s="84">
        <f>IF(MoM!BE235=0,0,BE235/MoM!BE235*100)</f>
        <v>0.99810360315400748</v>
      </c>
      <c r="BE235" s="137">
        <v>1</v>
      </c>
      <c r="BF235" s="84">
        <f>BE235*MoM!BF235/100</f>
        <v>1.002</v>
      </c>
      <c r="BG235" s="84">
        <f>BF235*MoM!BG235/100</f>
        <v>1.0081122</v>
      </c>
      <c r="BH235" s="84">
        <f>BG235*MoM!BH235/100</f>
        <v>1.0121446488000001</v>
      </c>
      <c r="BI235" s="84">
        <f>BH235*MoM!BI235/100</f>
        <v>1.0181163022279203</v>
      </c>
      <c r="BJ235" s="84">
        <f>BI235*MoM!BJ235/100</f>
        <v>1.0216797092857179</v>
      </c>
      <c r="BK235" s="84">
        <f>BJ235*MoM!BK235/100</f>
        <v>1.0252555882682179</v>
      </c>
      <c r="BL235" s="84">
        <f>BK235*MoM!BL235/100</f>
        <v>1.0290490339448104</v>
      </c>
      <c r="BM235" s="84">
        <f>BL235*MoM!BM235/100</f>
        <v>1.0306955123991219</v>
      </c>
      <c r="BN235" s="84">
        <f>BM235*MoM!BN235/100</f>
        <v>1.0346121553462386</v>
      </c>
      <c r="BO235" s="84">
        <f>BN235*MoM!BO235/100</f>
        <v>1.0353363838549809</v>
      </c>
      <c r="BP235" s="84">
        <f>BO235*MoM!BP235/100</f>
        <v>1.0406165994126413</v>
      </c>
      <c r="BQ235" s="84">
        <f>BP235*MoM!BQ235/100</f>
        <v>1.0446750041503505</v>
      </c>
      <c r="BR235" s="84">
        <f>BQ235*MoM!BR235/100</f>
        <v>1.045928614155331</v>
      </c>
      <c r="BS235" s="84">
        <f>BR235*MoM!BS235/100</f>
        <v>1.0504261071961991</v>
      </c>
      <c r="BT235" s="84">
        <f>BS235*MoM!BT235/100</f>
        <v>1.0542076411821055</v>
      </c>
    </row>
    <row r="236" spans="1:72" ht="28.5" x14ac:dyDescent="0.45">
      <c r="A236" s="84">
        <f>Веса!A236</f>
        <v>1</v>
      </c>
      <c r="B236" s="84">
        <f>MoM!B236</f>
        <v>1</v>
      </c>
      <c r="C236" s="84">
        <f>БИПЦ_НДС!E236</f>
        <v>1</v>
      </c>
      <c r="D236" s="84">
        <f t="shared" si="3"/>
        <v>0</v>
      </c>
      <c r="E236" s="84">
        <v>0</v>
      </c>
      <c r="F236" s="84">
        <v>1</v>
      </c>
      <c r="G236" s="84">
        <v>1</v>
      </c>
      <c r="H236" s="84">
        <v>0</v>
      </c>
      <c r="I236" s="84">
        <v>0</v>
      </c>
      <c r="J236" s="139" t="s">
        <v>235</v>
      </c>
      <c r="K236" s="139" t="s">
        <v>235</v>
      </c>
      <c r="L236" s="99" t="str">
        <f>MoM!J236</f>
        <v>Рюмка, фужер из простого стекла, шт.</v>
      </c>
      <c r="M236" s="84">
        <f>IF(MoM!N236=0,0,N236/MoM!N236*100)</f>
        <v>0.80680764715562081</v>
      </c>
      <c r="N236" s="84">
        <f>IF(MoM!O236=0,0,O236/MoM!O236*100)</f>
        <v>0.82592898839320905</v>
      </c>
      <c r="O236" s="84">
        <f>IF(MoM!P236=0,0,P236/MoM!P236*100)</f>
        <v>0.83427087117598042</v>
      </c>
      <c r="P236" s="84">
        <f>IF(MoM!Q236=0,0,Q236/MoM!Q236*100)</f>
        <v>0.83927649640303625</v>
      </c>
      <c r="Q236" s="84">
        <f>IF(MoM!R236=0,0,R236/MoM!R236*100)</f>
        <v>0.84733355076850536</v>
      </c>
      <c r="R236" s="84">
        <f>IF(MoM!S236=0,0,S236/MoM!S236*100)</f>
        <v>0.85004501813096456</v>
      </c>
      <c r="S236" s="84">
        <f>IF(MoM!T236=0,0,T236/MoM!T236*100)</f>
        <v>0.85268015768717054</v>
      </c>
      <c r="T236" s="84">
        <f>IF(MoM!U236=0,0,U236/MoM!U236*100)</f>
        <v>0.86240071148480424</v>
      </c>
      <c r="U236" s="84">
        <f>IF(MoM!V236=0,0,V236/MoM!V236*100)</f>
        <v>0.86679895511337668</v>
      </c>
      <c r="V236" s="84">
        <f>IF(MoM!W236=0,0,W236/MoM!W236*100)</f>
        <v>0.87312658748570426</v>
      </c>
      <c r="W236" s="84">
        <f>IF(MoM!X236=0,0,X236/MoM!X236*100)</f>
        <v>0.87923847359810425</v>
      </c>
      <c r="X236" s="84">
        <f>IF(MoM!Y236=0,0,Y236/MoM!Y236*100)</f>
        <v>0.88820670602880492</v>
      </c>
      <c r="Y236" s="84">
        <f>IF(MoM!Z236=0,0,Z236/MoM!Z236*100)</f>
        <v>0.89637820772427002</v>
      </c>
      <c r="Z236" s="84">
        <f>IF(MoM!AA236=0,0,AA236/MoM!AA236*100)</f>
        <v>0.89960516927207745</v>
      </c>
      <c r="AA236" s="84">
        <f>IF(MoM!AB236=0,0,AB236/MoM!AB236*100)</f>
        <v>0.9043730766692194</v>
      </c>
      <c r="AB236" s="84">
        <f>IF(MoM!AC236=0,0,AC236/MoM!AC236*100)</f>
        <v>0.91233155974390856</v>
      </c>
      <c r="AC236" s="84">
        <f>IF(MoM!AD236=0,0,AD236/MoM!AD236*100)</f>
        <v>0.92200227427719406</v>
      </c>
      <c r="AD236" s="84">
        <f>IF(MoM!AE236=0,0,AE236/MoM!AE236*100)</f>
        <v>0.92532148246459189</v>
      </c>
      <c r="AE236" s="84">
        <f>IF(MoM!AF236=0,0,AF236/MoM!AF236*100)</f>
        <v>0.93207632928658346</v>
      </c>
      <c r="AF236" s="84">
        <f>IF(MoM!AG236=0,0,AG236/MoM!AG236*100)</f>
        <v>0.93515218117322918</v>
      </c>
      <c r="AG236" s="84">
        <f>IF(MoM!AH236=0,0,AH236/MoM!AH236*100)</f>
        <v>0.93851872902545286</v>
      </c>
      <c r="AH236" s="84">
        <f>IF(MoM!AI236=0,0,AI236/MoM!AI236*100)</f>
        <v>0.9435867301621903</v>
      </c>
      <c r="AI236" s="84">
        <f>IF(MoM!AJ236=0,0,AJ236/MoM!AJ236*100)</f>
        <v>0.95000311992729336</v>
      </c>
      <c r="AJ236" s="84">
        <f>IF(MoM!AK236=0,0,AK236/MoM!AK236*100)</f>
        <v>0.95294812959906805</v>
      </c>
      <c r="AK236" s="84">
        <f>IF(MoM!AL236=0,0,AL236/MoM!AL236*100)</f>
        <v>0.96142936795249978</v>
      </c>
      <c r="AL236" s="84">
        <f>IF(MoM!AM236=0,0,AM236/MoM!AM236*100)</f>
        <v>0.9644097989931526</v>
      </c>
      <c r="AM236" s="84">
        <f>IF(MoM!AN236=0,0,AN236/MoM!AN236*100)</f>
        <v>0.96778523328962862</v>
      </c>
      <c r="AN236" s="84">
        <f>IF(MoM!AO236=0,0,AO236/MoM!AO236*100)</f>
        <v>0.96952724670955004</v>
      </c>
      <c r="AO236" s="84">
        <f>IF(MoM!AP236=0,0,AP236/MoM!AP236*100)</f>
        <v>0.97262973389902063</v>
      </c>
      <c r="AP236" s="84">
        <f>IF(MoM!AQ236=0,0,AQ236/MoM!AQ236*100)</f>
        <v>0.97496404526037816</v>
      </c>
      <c r="AQ236" s="84">
        <f>IF(MoM!AR236=0,0,AR236/MoM!AR236*100)</f>
        <v>0.97184416031554499</v>
      </c>
      <c r="AR236" s="84">
        <f>IF(MoM!AS236=0,0,AS236/MoM!AS236*100)</f>
        <v>0.97349629538808147</v>
      </c>
      <c r="AS236" s="84">
        <f>IF(MoM!AT236=0,0,AT236/MoM!AT236*100)</f>
        <v>0.97641678427424561</v>
      </c>
      <c r="AT236" s="84">
        <f>IF(MoM!AU236=0,0,AU236/MoM!AU236*100)</f>
        <v>0.97836961784279408</v>
      </c>
      <c r="AU236" s="84">
        <f>IF(MoM!AV236=0,0,AV236/MoM!AV236*100)</f>
        <v>0.98189174846702809</v>
      </c>
      <c r="AV236" s="84">
        <f>IF(MoM!AW236=0,0,AW236/MoM!AW236*100)</f>
        <v>0.98424828866334901</v>
      </c>
      <c r="AW236" s="84">
        <f>IF(MoM!AX236=0,0,AX236/MoM!AX236*100)</f>
        <v>0.98661048455614098</v>
      </c>
      <c r="AX236" s="84">
        <f>IF(MoM!AY236=0,0,AY236/MoM!AY236*100)</f>
        <v>0.99035960439745419</v>
      </c>
      <c r="AY236" s="84">
        <f>IF(MoM!AZ236=0,0,AZ236/MoM!AZ236*100)</f>
        <v>0.99204321572492982</v>
      </c>
      <c r="AZ236" s="84">
        <f>IF(MoM!BA236=0,0,BA236/MoM!BA236*100)</f>
        <v>0.99214242004650233</v>
      </c>
      <c r="BA236" s="84">
        <f>IF(MoM!BB236=0,0,BB236/MoM!BB236*100)</f>
        <v>0.99244006277251617</v>
      </c>
      <c r="BB236" s="84">
        <f>IF(MoM!BC236=0,0,BC236/MoM!BC236*100)</f>
        <v>0.99402796687295214</v>
      </c>
      <c r="BC236" s="84">
        <f>IF(MoM!BD236=0,0,BD236/MoM!BD236*100)</f>
        <v>0.99452498085638852</v>
      </c>
      <c r="BD236" s="84">
        <f>IF(MoM!BE236=0,0,BE236/MoM!BE236*100)</f>
        <v>0.99880143827407109</v>
      </c>
      <c r="BE236" s="137">
        <v>1</v>
      </c>
      <c r="BF236" s="84">
        <f>BE236*MoM!BF236/100</f>
        <v>1.0012999999999999</v>
      </c>
      <c r="BG236" s="84">
        <f>BF236*MoM!BG236/100</f>
        <v>1.0021010399999999</v>
      </c>
      <c r="BH236" s="84">
        <f>BG236*MoM!BH236/100</f>
        <v>1.006911124992</v>
      </c>
      <c r="BI236" s="84">
        <f>BH236*MoM!BI236/100</f>
        <v>1.0104353139294719</v>
      </c>
      <c r="BJ236" s="84">
        <f>BI236*MoM!BJ236/100</f>
        <v>1.0127593151515097</v>
      </c>
      <c r="BK236" s="84">
        <f>BJ236*MoM!BK236/100</f>
        <v>1.014987385644843</v>
      </c>
      <c r="BL236" s="84">
        <f>BK236*MoM!BL236/100</f>
        <v>1.0170173604161328</v>
      </c>
      <c r="BM236" s="84">
        <f>BL236*MoM!BM236/100</f>
        <v>1.0195599038171732</v>
      </c>
      <c r="BN236" s="84">
        <f>BM236*MoM!BN236/100</f>
        <v>1.0210892436728991</v>
      </c>
      <c r="BO236" s="84">
        <f>BN236*MoM!BO236/100</f>
        <v>1.0236419667820813</v>
      </c>
      <c r="BP236" s="84">
        <f>BO236*MoM!BP236/100</f>
        <v>1.025484522322289</v>
      </c>
      <c r="BQ236" s="84">
        <f>BP236*MoM!BQ236/100</f>
        <v>1.0282533305325592</v>
      </c>
      <c r="BR236" s="84">
        <f>BQ236*MoM!BR236/100</f>
        <v>1.0315437411902633</v>
      </c>
      <c r="BS236" s="84">
        <f>BR236*MoM!BS236/100</f>
        <v>1.0340194461691199</v>
      </c>
      <c r="BT236" s="84">
        <f>BS236*MoM!BT236/100</f>
        <v>1.0381555239537965</v>
      </c>
    </row>
    <row r="237" spans="1:72" ht="28.5" x14ac:dyDescent="0.45">
      <c r="A237" s="84">
        <f>Веса!A237</f>
        <v>1</v>
      </c>
      <c r="B237" s="84">
        <f>MoM!B237</f>
        <v>1</v>
      </c>
      <c r="C237" s="84">
        <f>БИПЦ_НДС!E237</f>
        <v>1</v>
      </c>
      <c r="D237" s="84">
        <f t="shared" si="3"/>
        <v>0</v>
      </c>
      <c r="E237" s="84">
        <v>0</v>
      </c>
      <c r="F237" s="84">
        <v>1</v>
      </c>
      <c r="G237" s="84">
        <v>1</v>
      </c>
      <c r="H237" s="84">
        <v>0</v>
      </c>
      <c r="I237" s="84">
        <v>0</v>
      </c>
      <c r="J237" s="139" t="s">
        <v>236</v>
      </c>
      <c r="K237" s="139" t="s">
        <v>236</v>
      </c>
      <c r="L237" s="99" t="str">
        <f>MoM!J237</f>
        <v>Тарелка обеденная мелкая или глубокая, шт.</v>
      </c>
      <c r="M237" s="84">
        <f>IF(MoM!N237=0,0,N237/MoM!N237*100)</f>
        <v>0.77545084079882654</v>
      </c>
      <c r="N237" s="84">
        <f>IF(MoM!O237=0,0,O237/MoM!O237*100)</f>
        <v>0.79088231253072316</v>
      </c>
      <c r="O237" s="84">
        <f>IF(MoM!P237=0,0,P237/MoM!P237*100)</f>
        <v>0.80385278245622716</v>
      </c>
      <c r="P237" s="84">
        <f>IF(MoM!Q237=0,0,Q237/MoM!Q237*100)</f>
        <v>0.81486556557587753</v>
      </c>
      <c r="Q237" s="84">
        <f>IF(MoM!R237=0,0,R237/MoM!R237*100)</f>
        <v>0.82521435825869105</v>
      </c>
      <c r="R237" s="84">
        <f>IF(MoM!S237=0,0,S237/MoM!S237*100)</f>
        <v>0.83181607312476069</v>
      </c>
      <c r="S237" s="84">
        <f>IF(MoM!T237=0,0,T237/MoM!T237*100)</f>
        <v>0.83738924081469668</v>
      </c>
      <c r="T237" s="84">
        <f>IF(MoM!U237=0,0,U237/MoM!U237*100)</f>
        <v>0.84224609841142184</v>
      </c>
      <c r="U237" s="84">
        <f>IF(MoM!V237=0,0,V237/MoM!V237*100)</f>
        <v>0.84797337188061961</v>
      </c>
      <c r="V237" s="84">
        <f>IF(MoM!W237=0,0,W237/MoM!W237*100)</f>
        <v>0.85543553755316903</v>
      </c>
      <c r="W237" s="84">
        <f>IF(MoM!X237=0,0,X237/MoM!X237*100)</f>
        <v>0.86330554449865826</v>
      </c>
      <c r="X237" s="84">
        <f>IF(MoM!Y237=0,0,Y237/MoM!Y237*100)</f>
        <v>0.87142061661694559</v>
      </c>
      <c r="Y237" s="84">
        <f>IF(MoM!Z237=0,0,Z237/MoM!Z237*100)</f>
        <v>0.87882769185818954</v>
      </c>
      <c r="Z237" s="84">
        <f>IF(MoM!AA237=0,0,AA237/MoM!AA237*100)</f>
        <v>0.88533101677794013</v>
      </c>
      <c r="AA237" s="84">
        <f>IF(MoM!AB237=0,0,AB237/MoM!AB237*100)</f>
        <v>0.89205953250545245</v>
      </c>
      <c r="AB237" s="84">
        <f>IF(MoM!AC237=0,0,AC237/MoM!AC237*100)</f>
        <v>0.89759030160698627</v>
      </c>
      <c r="AC237" s="84">
        <f>IF(MoM!AD237=0,0,AD237/MoM!AD237*100)</f>
        <v>0.90656620462305615</v>
      </c>
      <c r="AD237" s="84">
        <f>IF(MoM!AE237=0,0,AE237/MoM!AE237*100)</f>
        <v>0.91028312606201056</v>
      </c>
      <c r="AE237" s="84">
        <f>IF(MoM!AF237=0,0,AF237/MoM!AF237*100)</f>
        <v>0.91510762663013923</v>
      </c>
      <c r="AF237" s="84">
        <f>IF(MoM!AG237=0,0,AG237/MoM!AG237*100)</f>
        <v>0.91968316476328993</v>
      </c>
      <c r="AG237" s="84">
        <f>IF(MoM!AH237=0,0,AH237/MoM!AH237*100)</f>
        <v>0.92363780237177218</v>
      </c>
      <c r="AH237" s="84">
        <f>IF(MoM!AI237=0,0,AI237/MoM!AI237*100)</f>
        <v>0.92899490162552856</v>
      </c>
      <c r="AI237" s="84">
        <f>IF(MoM!AJ237=0,0,AJ237/MoM!AJ237*100)</f>
        <v>0.93456887103528175</v>
      </c>
      <c r="AJ237" s="84">
        <f>IF(MoM!AK237=0,0,AK237/MoM!AK237*100)</f>
        <v>0.93540998301921363</v>
      </c>
      <c r="AK237" s="84">
        <f>IF(MoM!AL237=0,0,AL237/MoM!AL237*100)</f>
        <v>0.94130306591223467</v>
      </c>
      <c r="AL237" s="84">
        <f>IF(MoM!AM237=0,0,AM237/MoM!AM237*100)</f>
        <v>0.94525653878906601</v>
      </c>
      <c r="AM237" s="84">
        <f>IF(MoM!AN237=0,0,AN237/MoM!AN237*100)</f>
        <v>0.9489430392903434</v>
      </c>
      <c r="AN237" s="84">
        <f>IF(MoM!AO237=0,0,AO237/MoM!AO237*100)</f>
        <v>0.95378264879072416</v>
      </c>
      <c r="AO237" s="84">
        <f>IF(MoM!AP237=0,0,AP237/MoM!AP237*100)</f>
        <v>0.95769315765076601</v>
      </c>
      <c r="AP237" s="84">
        <f>IF(MoM!AQ237=0,0,AQ237/MoM!AQ237*100)</f>
        <v>0.95865085080841661</v>
      </c>
      <c r="AQ237" s="84">
        <f>IF(MoM!AR237=0,0,AR237/MoM!AR237*100)</f>
        <v>0.96258131929673107</v>
      </c>
      <c r="AR237" s="84">
        <f>IF(MoM!AS237=0,0,AS237/MoM!AS237*100)</f>
        <v>0.96556532138655105</v>
      </c>
      <c r="AS237" s="84">
        <f>IF(MoM!AT237=0,0,AT237/MoM!AT237*100)</f>
        <v>0.96817234775429462</v>
      </c>
      <c r="AT237" s="84">
        <f>IF(MoM!AU237=0,0,AU237/MoM!AU237*100)</f>
        <v>0.9734972956669431</v>
      </c>
      <c r="AU237" s="84">
        <f>IF(MoM!AV237=0,0,AV237/MoM!AV237*100)</f>
        <v>0.97583368917654367</v>
      </c>
      <c r="AV237" s="84">
        <f>IF(MoM!AW237=0,0,AW237/MoM!AW237*100)</f>
        <v>0.97876119024407326</v>
      </c>
      <c r="AW237" s="84">
        <f>IF(MoM!AX237=0,0,AX237/MoM!AX237*100)</f>
        <v>0.98032720814846386</v>
      </c>
      <c r="AX237" s="84">
        <f>IF(MoM!AY237=0,0,AY237/MoM!AY237*100)</f>
        <v>0.98317015705209443</v>
      </c>
      <c r="AY237" s="84">
        <f>IF(MoM!AZ237=0,0,AZ237/MoM!AZ237*100)</f>
        <v>0.98474322930337777</v>
      </c>
      <c r="AZ237" s="84">
        <f>IF(MoM!BA237=0,0,BA237/MoM!BA237*100)</f>
        <v>0.98789440763714842</v>
      </c>
      <c r="BA237" s="84">
        <f>IF(MoM!BB237=0,0,BB237/MoM!BB237*100)</f>
        <v>0.99105566974158721</v>
      </c>
      <c r="BB237" s="84">
        <f>IF(MoM!BC237=0,0,BC237/MoM!BC237*100)</f>
        <v>0.992145830978303</v>
      </c>
      <c r="BC237" s="84">
        <f>IF(MoM!BD237=0,0,BD237/MoM!BD237*100)</f>
        <v>0.99254268931069434</v>
      </c>
      <c r="BD237" s="84">
        <f>IF(MoM!BE237=0,0,BE237/MoM!BE237*100)</f>
        <v>0.99710838568152349</v>
      </c>
      <c r="BE237" s="137">
        <v>1</v>
      </c>
      <c r="BF237" s="84">
        <f>BE237*MoM!BF237/100</f>
        <v>1.0036</v>
      </c>
      <c r="BG237" s="84">
        <f>BF237*MoM!BG237/100</f>
        <v>1.0078151200000001</v>
      </c>
      <c r="BH237" s="84">
        <f>BG237*MoM!BH237/100</f>
        <v>1.0103346578000001</v>
      </c>
      <c r="BI237" s="84">
        <f>BH237*MoM!BI237/100</f>
        <v>1.01356772870496</v>
      </c>
      <c r="BJ237" s="84">
        <f>BI237*MoM!BJ237/100</f>
        <v>1.0201559189415423</v>
      </c>
      <c r="BK237" s="84">
        <f>BJ237*MoM!BK237/100</f>
        <v>1.0224002619632138</v>
      </c>
      <c r="BL237" s="84">
        <f>BK237*MoM!BL237/100</f>
        <v>1.026898823115852</v>
      </c>
      <c r="BM237" s="84">
        <f>BL237*MoM!BM237/100</f>
        <v>1.0301848993498226</v>
      </c>
      <c r="BN237" s="84">
        <f>BM237*MoM!BN237/100</f>
        <v>1.0327603615981971</v>
      </c>
      <c r="BO237" s="84">
        <f>BN237*MoM!BO237/100</f>
        <v>1.034619330249074</v>
      </c>
      <c r="BP237" s="84">
        <f>BO237*MoM!BP237/100</f>
        <v>1.0404131984984688</v>
      </c>
      <c r="BQ237" s="84">
        <f>BP237*MoM!BQ237/100</f>
        <v>1.0447829339321624</v>
      </c>
      <c r="BR237" s="84">
        <f>BQ237*MoM!BR237/100</f>
        <v>1.0509471532423622</v>
      </c>
      <c r="BS237" s="84">
        <f>BR237*MoM!BS237/100</f>
        <v>1.0550458471400075</v>
      </c>
      <c r="BT237" s="84">
        <f>BS237*MoM!BT237/100</f>
        <v>1.0553623608941496</v>
      </c>
    </row>
    <row r="238" spans="1:72" ht="28.5" x14ac:dyDescent="0.45">
      <c r="A238" s="84">
        <f>Веса!A238</f>
        <v>1</v>
      </c>
      <c r="B238" s="84">
        <f>MoM!B238</f>
        <v>1</v>
      </c>
      <c r="C238" s="84">
        <f>БИПЦ_НДС!E238</f>
        <v>1</v>
      </c>
      <c r="D238" s="84">
        <f t="shared" si="3"/>
        <v>0</v>
      </c>
      <c r="E238" s="84">
        <v>0</v>
      </c>
      <c r="F238" s="84">
        <v>1</v>
      </c>
      <c r="G238" s="84">
        <v>1</v>
      </c>
      <c r="H238" s="84">
        <v>0</v>
      </c>
      <c r="I238" s="84">
        <v>0</v>
      </c>
      <c r="J238" s="139" t="s">
        <v>237</v>
      </c>
      <c r="K238" s="139" t="s">
        <v>237</v>
      </c>
      <c r="L238" s="99" t="str">
        <f>MoM!J238</f>
        <v>Кружка, чашка чайная с блюдцем, шт.</v>
      </c>
      <c r="M238" s="84">
        <f>IF(MoM!N238=0,0,N238/MoM!N238*100)</f>
        <v>0.74987442735172682</v>
      </c>
      <c r="N238" s="84">
        <f>IF(MoM!O238=0,0,O238/MoM!O238*100)</f>
        <v>0.76847131315004968</v>
      </c>
      <c r="O238" s="84">
        <f>IF(MoM!P238=0,0,P238/MoM!P238*100)</f>
        <v>0.7836101980191057</v>
      </c>
      <c r="P238" s="84">
        <f>IF(MoM!Q238=0,0,Q238/MoM!Q238*100)</f>
        <v>0.79066268980127774</v>
      </c>
      <c r="Q238" s="84">
        <f>IF(MoM!R238=0,0,R238/MoM!R238*100)</f>
        <v>0.79975531073399242</v>
      </c>
      <c r="R238" s="84">
        <f>IF(MoM!S238=0,0,S238/MoM!S238*100)</f>
        <v>0.8063133042820112</v>
      </c>
      <c r="S238" s="84">
        <f>IF(MoM!T238=0,0,T238/MoM!T238*100)</f>
        <v>0.81098992144684678</v>
      </c>
      <c r="T238" s="84">
        <f>IF(MoM!U238=0,0,U238/MoM!U238*100)</f>
        <v>0.81820773174772365</v>
      </c>
      <c r="U238" s="84">
        <f>IF(MoM!V238=0,0,V238/MoM!V238*100)</f>
        <v>0.82679891293107466</v>
      </c>
      <c r="V238" s="84">
        <f>IF(MoM!W238=0,0,W238/MoM!W238*100)</f>
        <v>0.83324794445193695</v>
      </c>
      <c r="W238" s="84">
        <f>IF(MoM!X238=0,0,X238/MoM!X238*100)</f>
        <v>0.83999725280199766</v>
      </c>
      <c r="X238" s="84">
        <f>IF(MoM!Y238=0,0,Y238/MoM!Y238*100)</f>
        <v>0.84822922587945737</v>
      </c>
      <c r="Y238" s="84">
        <f>IF(MoM!Z238=0,0,Z238/MoM!Z238*100)</f>
        <v>0.86281876856458406</v>
      </c>
      <c r="Z238" s="84">
        <f>IF(MoM!AA238=0,0,AA238/MoM!AA238*100)</f>
        <v>0.86980760058995732</v>
      </c>
      <c r="AA238" s="84">
        <f>IF(MoM!AB238=0,0,AB238/MoM!AB238*100)</f>
        <v>0.87685304215473592</v>
      </c>
      <c r="AB238" s="84">
        <f>IF(MoM!AC238=0,0,AC238/MoM!AC238*100)</f>
        <v>0.88562157257628327</v>
      </c>
      <c r="AC238" s="84">
        <f>IF(MoM!AD238=0,0,AD238/MoM!AD238*100)</f>
        <v>0.8962490314471987</v>
      </c>
      <c r="AD238" s="84">
        <f>IF(MoM!AE238=0,0,AE238/MoM!AE238*100)</f>
        <v>0.89992365247613215</v>
      </c>
      <c r="AE238" s="84">
        <f>IF(MoM!AF238=0,0,AF238/MoM!AF238*100)</f>
        <v>0.90190348451157976</v>
      </c>
      <c r="AF238" s="84">
        <f>IF(MoM!AG238=0,0,AG238/MoM!AG238*100)</f>
        <v>0.90758547646400256</v>
      </c>
      <c r="AG238" s="84">
        <f>IF(MoM!AH238=0,0,AH238/MoM!AH238*100)</f>
        <v>0.91112505982221226</v>
      </c>
      <c r="AH238" s="84">
        <f>IF(MoM!AI238=0,0,AI238/MoM!AI238*100)</f>
        <v>0.9194162978665944</v>
      </c>
      <c r="AI238" s="84">
        <f>IF(MoM!AJ238=0,0,AJ238/MoM!AJ238*100)</f>
        <v>0.92465697076443398</v>
      </c>
      <c r="AJ238" s="84">
        <f>IF(MoM!AK238=0,0,AK238/MoM!AK238*100)</f>
        <v>0.92937272131533277</v>
      </c>
      <c r="AK238" s="84">
        <f>IF(MoM!AL238=0,0,AL238/MoM!AL238*100)</f>
        <v>0.93615714218093482</v>
      </c>
      <c r="AL238" s="84">
        <f>IF(MoM!AM238=0,0,AM238/MoM!AM238*100)</f>
        <v>0.94130600646292995</v>
      </c>
      <c r="AM238" s="84">
        <f>IF(MoM!AN238=0,0,AN238/MoM!AN238*100)</f>
        <v>0.94347101027779479</v>
      </c>
      <c r="AN238" s="84">
        <f>IF(MoM!AO238=0,0,AO238/MoM!AO238*100)</f>
        <v>0.94686750591479496</v>
      </c>
      <c r="AO238" s="84">
        <f>IF(MoM!AP238=0,0,AP238/MoM!AP238*100)</f>
        <v>0.95122309644200298</v>
      </c>
      <c r="AP238" s="84">
        <f>IF(MoM!AQ238=0,0,AQ238/MoM!AQ238*100)</f>
        <v>0.95455237727955</v>
      </c>
      <c r="AQ238" s="84">
        <f>IF(MoM!AR238=0,0,AR238/MoM!AR238*100)</f>
        <v>0.95999332583004326</v>
      </c>
      <c r="AR238" s="84">
        <f>IF(MoM!AS238=0,0,AS238/MoM!AS238*100)</f>
        <v>0.96325730313786551</v>
      </c>
      <c r="AS238" s="84">
        <f>IF(MoM!AT238=0,0,AT238/MoM!AT238*100)</f>
        <v>0.9651838177441413</v>
      </c>
      <c r="AT238" s="84">
        <f>IF(MoM!AU238=0,0,AU238/MoM!AU238*100)</f>
        <v>0.96672811185253193</v>
      </c>
      <c r="AU238" s="84">
        <f>IF(MoM!AV238=0,0,AV238/MoM!AV238*100)</f>
        <v>0.97252848052364715</v>
      </c>
      <c r="AV238" s="84">
        <f>IF(MoM!AW238=0,0,AW238/MoM!AW238*100)</f>
        <v>0.97709936438210832</v>
      </c>
      <c r="AW238" s="84">
        <f>IF(MoM!AX238=0,0,AX238/MoM!AX238*100)</f>
        <v>0.98091005190319858</v>
      </c>
      <c r="AX238" s="84">
        <f>IF(MoM!AY238=0,0,AY238/MoM!AY238*100)</f>
        <v>0.98336232703295656</v>
      </c>
      <c r="AY238" s="84">
        <f>IF(MoM!AZ238=0,0,AZ238/MoM!AZ238*100)</f>
        <v>0.98631241401405534</v>
      </c>
      <c r="AZ238" s="84">
        <f>IF(MoM!BA238=0,0,BA238/MoM!BA238*100)</f>
        <v>0.99015903242871006</v>
      </c>
      <c r="BA238" s="84">
        <f>IF(MoM!BB238=0,0,BB238/MoM!BB238*100)</f>
        <v>0.9919413186870818</v>
      </c>
      <c r="BB238" s="84">
        <f>IF(MoM!BC238=0,0,BC238/MoM!BC238*100)</f>
        <v>0.9933300365332437</v>
      </c>
      <c r="BC238" s="84">
        <f>IF(MoM!BD238=0,0,BD238/MoM!BD238*100)</f>
        <v>0.99501869759535022</v>
      </c>
      <c r="BD238" s="84">
        <f>IF(MoM!BE238=0,0,BE238/MoM!BE238*100)</f>
        <v>0.99740674246957906</v>
      </c>
      <c r="BE238" s="137">
        <v>1</v>
      </c>
      <c r="BF238" s="84">
        <f>BE238*MoM!BF238/100</f>
        <v>1.0014000000000001</v>
      </c>
      <c r="BG238" s="84">
        <f>BF238*MoM!BG238/100</f>
        <v>1.0029021000000002</v>
      </c>
      <c r="BH238" s="84">
        <f>BG238*MoM!BH238/100</f>
        <v>1.0052087748300003</v>
      </c>
      <c r="BI238" s="84">
        <f>BH238*MoM!BI238/100</f>
        <v>1.0101342978266672</v>
      </c>
      <c r="BJ238" s="84">
        <f>BI238*MoM!BJ238/100</f>
        <v>1.0153869961753659</v>
      </c>
      <c r="BK238" s="84">
        <f>BJ238*MoM!BK238/100</f>
        <v>1.0203623924566252</v>
      </c>
      <c r="BL238" s="84">
        <f>BK238*MoM!BL238/100</f>
        <v>1.0232194071555036</v>
      </c>
      <c r="BM238" s="84">
        <f>BL238*MoM!BM238/100</f>
        <v>1.0268006750805478</v>
      </c>
      <c r="BN238" s="84">
        <f>BM238*MoM!BN238/100</f>
        <v>1.0290596365657252</v>
      </c>
      <c r="BO238" s="84">
        <f>BN238*MoM!BO238/100</f>
        <v>1.0306032260205737</v>
      </c>
      <c r="BP238" s="84">
        <f>BO238*MoM!BP238/100</f>
        <v>1.0324583118274109</v>
      </c>
      <c r="BQ238" s="84">
        <f>BP238*MoM!BQ238/100</f>
        <v>1.0353491951005276</v>
      </c>
      <c r="BR238" s="84">
        <f>BQ238*MoM!BR238/100</f>
        <v>1.0372128236517086</v>
      </c>
      <c r="BS238" s="84">
        <f>BR238*MoM!BS238/100</f>
        <v>1.0388723641695514</v>
      </c>
      <c r="BT238" s="84">
        <f>BS238*MoM!BT238/100</f>
        <v>1.0411578833707245</v>
      </c>
    </row>
    <row r="239" spans="1:72" x14ac:dyDescent="0.45">
      <c r="A239" s="84">
        <f>Веса!A239</f>
        <v>1</v>
      </c>
      <c r="B239" s="84">
        <f>MoM!B239</f>
        <v>1</v>
      </c>
      <c r="C239" s="84">
        <f>БИПЦ_НДС!E239</f>
        <v>1</v>
      </c>
      <c r="D239" s="84">
        <f t="shared" si="3"/>
        <v>0</v>
      </c>
      <c r="E239" s="84">
        <v>0</v>
      </c>
      <c r="F239" s="84">
        <v>1</v>
      </c>
      <c r="G239" s="84">
        <v>1</v>
      </c>
      <c r="H239" s="84">
        <v>0</v>
      </c>
      <c r="I239" s="84">
        <v>0</v>
      </c>
      <c r="J239" s="139" t="s">
        <v>238</v>
      </c>
      <c r="K239" s="139" t="s">
        <v>238</v>
      </c>
      <c r="L239" s="99" t="str">
        <f>MoM!J239</f>
        <v>Часы наручные, шт.</v>
      </c>
      <c r="M239" s="84">
        <f>IF(MoM!N239=0,0,N239/MoM!N239*100)</f>
        <v>0.78085895744735245</v>
      </c>
      <c r="N239" s="84">
        <f>IF(MoM!O239=0,0,O239/MoM!O239*100)</f>
        <v>0.80686156073034931</v>
      </c>
      <c r="O239" s="84">
        <f>IF(MoM!P239=0,0,P239/MoM!P239*100)</f>
        <v>0.81807693642450119</v>
      </c>
      <c r="P239" s="84">
        <f>IF(MoM!Q239=0,0,Q239/MoM!Q239*100)</f>
        <v>0.82282178265576322</v>
      </c>
      <c r="Q239" s="84">
        <f>IF(MoM!R239=0,0,R239/MoM!R239*100)</f>
        <v>0.83162597573017993</v>
      </c>
      <c r="R239" s="84">
        <f>IF(MoM!S239=0,0,S239/MoM!S239*100)</f>
        <v>0.83545145521853859</v>
      </c>
      <c r="S239" s="84">
        <f>IF(MoM!T239=0,0,T239/MoM!T239*100)</f>
        <v>0.83946162220358767</v>
      </c>
      <c r="T239" s="84">
        <f>IF(MoM!U239=0,0,U239/MoM!U239*100)</f>
        <v>0.84567363820789421</v>
      </c>
      <c r="U239" s="84">
        <f>IF(MoM!V239=0,0,V239/MoM!V239*100)</f>
        <v>0.85345383567940691</v>
      </c>
      <c r="V239" s="84">
        <f>IF(MoM!W239=0,0,W239/MoM!W239*100)</f>
        <v>0.86147630173479328</v>
      </c>
      <c r="W239" s="84">
        <f>IF(MoM!X239=0,0,X239/MoM!X239*100)</f>
        <v>0.8698326218616208</v>
      </c>
      <c r="X239" s="84">
        <f>IF(MoM!Y239=0,0,Y239/MoM!Y239*100)</f>
        <v>0.88383692707359285</v>
      </c>
      <c r="Y239" s="84">
        <f>IF(MoM!Z239=0,0,Z239/MoM!Z239*100)</f>
        <v>0.88869803017249771</v>
      </c>
      <c r="Z239" s="84">
        <f>IF(MoM!AA239=0,0,AA239/MoM!AA239*100)</f>
        <v>0.89607422382292945</v>
      </c>
      <c r="AA239" s="84">
        <f>IF(MoM!AB239=0,0,AB239/MoM!AB239*100)</f>
        <v>0.90243635081207219</v>
      </c>
      <c r="AB239" s="84">
        <f>IF(MoM!AC239=0,0,AC239/MoM!AC239*100)</f>
        <v>0.91109973977986791</v>
      </c>
      <c r="AC239" s="84">
        <f>IF(MoM!AD239=0,0,AD239/MoM!AD239*100)</f>
        <v>0.91747743795832692</v>
      </c>
      <c r="AD239" s="84">
        <f>IF(MoM!AE239=0,0,AE239/MoM!AE239*100)</f>
        <v>0.92105559996636444</v>
      </c>
      <c r="AE239" s="84">
        <f>IF(MoM!AF239=0,0,AF239/MoM!AF239*100)</f>
        <v>0.92695035580614915</v>
      </c>
      <c r="AF239" s="84">
        <f>IF(MoM!AG239=0,0,AG239/MoM!AG239*100)</f>
        <v>0.92936042673124508</v>
      </c>
      <c r="AG239" s="84">
        <f>IF(MoM!AH239=0,0,AH239/MoM!AH239*100)</f>
        <v>0.93242731613945806</v>
      </c>
      <c r="AH239" s="84">
        <f>IF(MoM!AI239=0,0,AI239/MoM!AI239*100)</f>
        <v>0.93848809369436459</v>
      </c>
      <c r="AI239" s="84">
        <f>IF(MoM!AJ239=0,0,AJ239/MoM!AJ239*100)</f>
        <v>0.94524520796896405</v>
      </c>
      <c r="AJ239" s="84">
        <f>IF(MoM!AK239=0,0,AK239/MoM!AK239*100)</f>
        <v>0.9483645171552616</v>
      </c>
      <c r="AK239" s="84">
        <f>IF(MoM!AL239=0,0,AL239/MoM!AL239*100)</f>
        <v>0.95395986780647779</v>
      </c>
      <c r="AL239" s="84">
        <f>IF(MoM!AM239=0,0,AM239/MoM!AM239*100)</f>
        <v>0.95510461964784554</v>
      </c>
      <c r="AM239" s="84">
        <f>IF(MoM!AN239=0,0,AN239/MoM!AN239*100)</f>
        <v>0.95835197535464822</v>
      </c>
      <c r="AN239" s="84">
        <f>IF(MoM!AO239=0,0,AO239/MoM!AO239*100)</f>
        <v>0.96017284410782211</v>
      </c>
      <c r="AO239" s="84">
        <f>IF(MoM!AP239=0,0,AP239/MoM!AP239*100)</f>
        <v>0.96238124164927008</v>
      </c>
      <c r="AP239" s="84">
        <f>IF(MoM!AQ239=0,0,AQ239/MoM!AQ239*100)</f>
        <v>0.96430600413256862</v>
      </c>
      <c r="AQ239" s="84">
        <f>IF(MoM!AR239=0,0,AR239/MoM!AR239*100)</f>
        <v>0.96536674073711437</v>
      </c>
      <c r="AR239" s="84">
        <f>IF(MoM!AS239=0,0,AS239/MoM!AS239*100)</f>
        <v>0.96681479084822008</v>
      </c>
      <c r="AS239" s="84">
        <f>IF(MoM!AT239=0,0,AT239/MoM!AT239*100)</f>
        <v>0.96990859817893438</v>
      </c>
      <c r="AT239" s="84">
        <f>IF(MoM!AU239=0,0,AU239/MoM!AU239*100)</f>
        <v>0.97330327827256069</v>
      </c>
      <c r="AU239" s="84">
        <f>IF(MoM!AV239=0,0,AV239/MoM!AV239*100)</f>
        <v>0.97573653646824221</v>
      </c>
      <c r="AV239" s="84">
        <f>IF(MoM!AW239=0,0,AW239/MoM!AW239*100)</f>
        <v>0.97866374607764683</v>
      </c>
      <c r="AW239" s="84">
        <f>IF(MoM!AX239=0,0,AX239/MoM!AX239*100)</f>
        <v>0.98159973731587968</v>
      </c>
      <c r="AX239" s="84">
        <f>IF(MoM!AY239=0,0,AY239/MoM!AY239*100)</f>
        <v>0.98267949702692725</v>
      </c>
      <c r="AY239" s="84">
        <f>IF(MoM!AZ239=0,0,AZ239/MoM!AZ239*100)</f>
        <v>0.98592233936711604</v>
      </c>
      <c r="AZ239" s="84">
        <f>IF(MoM!BA239=0,0,BA239/MoM!BA239*100)</f>
        <v>0.98947165978883755</v>
      </c>
      <c r="BA239" s="84">
        <f>IF(MoM!BB239=0,0,BB239/MoM!BB239*100)</f>
        <v>0.99164849744037298</v>
      </c>
      <c r="BB239" s="84">
        <f>IF(MoM!BC239=0,0,BC239/MoM!BC239*100)</f>
        <v>0.99571425627987842</v>
      </c>
      <c r="BC239" s="84">
        <f>IF(MoM!BD239=0,0,BD239/MoM!BD239*100)</f>
        <v>0.99581382770550642</v>
      </c>
      <c r="BD239" s="84">
        <f>IF(MoM!BE239=0,0,BE239/MoM!BE239*100)</f>
        <v>0.99870168780585244</v>
      </c>
      <c r="BE239" s="137">
        <v>1</v>
      </c>
      <c r="BF239" s="84">
        <f>BE239*MoM!BF239/100</f>
        <v>0.9998999999999999</v>
      </c>
      <c r="BG239" s="84">
        <f>BF239*MoM!BG239/100</f>
        <v>1.00439955</v>
      </c>
      <c r="BH239" s="84">
        <f>BG239*MoM!BH239/100</f>
        <v>1.0057052694149999</v>
      </c>
      <c r="BI239" s="84">
        <f>BH239*MoM!BI239/100</f>
        <v>1.0073143978460639</v>
      </c>
      <c r="BJ239" s="84">
        <f>BI239*MoM!BJ239/100</f>
        <v>1.0174882732643094</v>
      </c>
      <c r="BK239" s="84">
        <f>BJ239*MoM!BK239/100</f>
        <v>1.0190145056742059</v>
      </c>
      <c r="BL239" s="84">
        <f>BK239*MoM!BL239/100</f>
        <v>1.0190145056742059</v>
      </c>
      <c r="BM239" s="84">
        <f>BL239*MoM!BM239/100</f>
        <v>1.0199316187293128</v>
      </c>
      <c r="BN239" s="84">
        <f>BM239*MoM!BN239/100</f>
        <v>1.0210535435099151</v>
      </c>
      <c r="BO239" s="84">
        <f>BN239*MoM!BO239/100</f>
        <v>1.021666175636021</v>
      </c>
      <c r="BP239" s="84">
        <f>BO239*MoM!BP239/100</f>
        <v>1.0224835085765298</v>
      </c>
      <c r="BQ239" s="84">
        <f>BP239*MoM!BQ239/100</f>
        <v>1.0224835085765298</v>
      </c>
      <c r="BR239" s="84">
        <f>BQ239*MoM!BR239/100</f>
        <v>1.0250397173479713</v>
      </c>
      <c r="BS239" s="84">
        <f>BR239*MoM!BS239/100</f>
        <v>1.026167261037054</v>
      </c>
      <c r="BT239" s="84">
        <f>BS239*MoM!BT239/100</f>
        <v>1.0294509962723726</v>
      </c>
    </row>
    <row r="240" spans="1:72" x14ac:dyDescent="0.45">
      <c r="A240" s="84">
        <f>Веса!A240</f>
        <v>1</v>
      </c>
      <c r="B240" s="84">
        <f>MoM!B240</f>
        <v>1</v>
      </c>
      <c r="C240" s="84">
        <f>БИПЦ_НДС!E240</f>
        <v>1</v>
      </c>
      <c r="D240" s="84">
        <f t="shared" si="3"/>
        <v>0</v>
      </c>
      <c r="E240" s="84">
        <v>0</v>
      </c>
      <c r="F240" s="84">
        <v>1</v>
      </c>
      <c r="G240" s="84">
        <v>1</v>
      </c>
      <c r="H240" s="84">
        <v>0</v>
      </c>
      <c r="I240" s="84">
        <v>0</v>
      </c>
      <c r="J240" s="139" t="s">
        <v>239</v>
      </c>
      <c r="K240" s="139" t="s">
        <v>239</v>
      </c>
      <c r="L240" s="99" t="str">
        <f>MoM!J240</f>
        <v>Холодильник двухкамерный, шт.</v>
      </c>
      <c r="M240" s="84">
        <f>IF(MoM!N240=0,0,N240/MoM!N240*100)</f>
        <v>0.90080769293627605</v>
      </c>
      <c r="N240" s="84">
        <f>IF(MoM!O240=0,0,O240/MoM!O240*100)</f>
        <v>0.91981473525723156</v>
      </c>
      <c r="O240" s="84">
        <f>IF(MoM!P240=0,0,P240/MoM!P240*100)</f>
        <v>0.92487371630114623</v>
      </c>
      <c r="P240" s="84">
        <f>IF(MoM!Q240=0,0,Q240/MoM!Q240*100)</f>
        <v>0.92117422143594163</v>
      </c>
      <c r="Q240" s="84">
        <f>IF(MoM!R240=0,0,R240/MoM!R240*100)</f>
        <v>0.92025304721450574</v>
      </c>
      <c r="R240" s="84">
        <f>IF(MoM!S240=0,0,S240/MoM!S240*100)</f>
        <v>0.91933279416729141</v>
      </c>
      <c r="S240" s="84">
        <f>IF(MoM!T240=0,0,T240/MoM!T240*100)</f>
        <v>0.91629899594653941</v>
      </c>
      <c r="T240" s="84">
        <f>IF(MoM!U240=0,0,U240/MoM!U240*100)</f>
        <v>0.92445405701046357</v>
      </c>
      <c r="U240" s="84">
        <f>IF(MoM!V240=0,0,V240/MoM!V240*100)</f>
        <v>0.94432981923618864</v>
      </c>
      <c r="V240" s="84">
        <f>IF(MoM!W240=0,0,W240/MoM!W240*100)</f>
        <v>0.95547291110317567</v>
      </c>
      <c r="W240" s="84">
        <f>IF(MoM!X240=0,0,X240/MoM!X240*100)</f>
        <v>0.96072801211424308</v>
      </c>
      <c r="X240" s="84">
        <f>IF(MoM!Y240=0,0,Y240/MoM!Y240*100)</f>
        <v>0.96697274419298562</v>
      </c>
      <c r="Y240" s="84">
        <f>IF(MoM!Z240=0,0,Z240/MoM!Z240*100)</f>
        <v>0.97383825067675589</v>
      </c>
      <c r="Z240" s="84">
        <f>IF(MoM!AA240=0,0,AA240/MoM!AA240*100)</f>
        <v>0.98912751121238085</v>
      </c>
      <c r="AA240" s="84">
        <f>IF(MoM!AB240=0,0,AB240/MoM!AB240*100)</f>
        <v>0.9957546655375038</v>
      </c>
      <c r="AB240" s="84">
        <f>IF(MoM!AC240=0,0,AC240/MoM!AC240*100)</f>
        <v>0.99515721273818136</v>
      </c>
      <c r="AC240" s="84">
        <f>IF(MoM!AD240=0,0,AD240/MoM!AD240*100)</f>
        <v>0.99754559004875298</v>
      </c>
      <c r="AD240" s="84">
        <f>IF(MoM!AE240=0,0,AE240/MoM!AE240*100)</f>
        <v>0.99804436284377729</v>
      </c>
      <c r="AE240" s="84">
        <f>IF(MoM!AF240=0,0,AF240/MoM!AF240*100)</f>
        <v>0.99544944750038344</v>
      </c>
      <c r="AF240" s="84">
        <f>IF(MoM!AG240=0,0,AG240/MoM!AG240*100)</f>
        <v>0.99564853738988346</v>
      </c>
      <c r="AG240" s="84">
        <f>IF(MoM!AH240=0,0,AH240/MoM!AH240*100)</f>
        <v>0.99983026124692109</v>
      </c>
      <c r="AH240" s="84">
        <f>IF(MoM!AI240=0,0,AI240/MoM!AI240*100)</f>
        <v>1.0002301933514199</v>
      </c>
      <c r="AI240" s="84">
        <f>IF(MoM!AJ240=0,0,AJ240/MoM!AJ240*100)</f>
        <v>1.0011304005254362</v>
      </c>
      <c r="AJ240" s="84">
        <f>IF(MoM!AK240=0,0,AK240/MoM!AK240*100)</f>
        <v>1.0000291570848583</v>
      </c>
      <c r="AK240" s="84">
        <f>IF(MoM!AL240=0,0,AL240/MoM!AL240*100)</f>
        <v>0.99992915416914974</v>
      </c>
      <c r="AL240" s="84">
        <f>IF(MoM!AM240=0,0,AM240/MoM!AM240*100)</f>
        <v>0.99582944463705636</v>
      </c>
      <c r="AM240" s="84">
        <f>IF(MoM!AN240=0,0,AN240/MoM!AN240*100)</f>
        <v>0.98975488502477027</v>
      </c>
      <c r="AN240" s="84">
        <f>IF(MoM!AO240=0,0,AO240/MoM!AO240*100)</f>
        <v>0.98609279195017852</v>
      </c>
      <c r="AO240" s="84">
        <f>IF(MoM!AP240=0,0,AP240/MoM!AP240*100)</f>
        <v>0.97997901664008746</v>
      </c>
      <c r="AP240" s="84">
        <f>IF(MoM!AQ240=0,0,AQ240/MoM!AQ240*100)</f>
        <v>0.97723507539349519</v>
      </c>
      <c r="AQ240" s="84">
        <f>IF(MoM!AR240=0,0,AR240/MoM!AR240*100)</f>
        <v>0.97694190487087706</v>
      </c>
      <c r="AR240" s="84">
        <f>IF(MoM!AS240=0,0,AS240/MoM!AS240*100)</f>
        <v>0.97977503639500274</v>
      </c>
      <c r="AS240" s="84">
        <f>IF(MoM!AT240=0,0,AT240/MoM!AT240*100)</f>
        <v>0.9814406539568743</v>
      </c>
      <c r="AT240" s="84">
        <f>IF(MoM!AU240=0,0,AU240/MoM!AU240*100)</f>
        <v>0.98036106923752175</v>
      </c>
      <c r="AU240" s="84">
        <f>IF(MoM!AV240=0,0,AV240/MoM!AV240*100)</f>
        <v>0.97977285259597913</v>
      </c>
      <c r="AV240" s="84">
        <f>IF(MoM!AW240=0,0,AW240/MoM!AW240*100)</f>
        <v>0.97732342046448917</v>
      </c>
      <c r="AW240" s="84">
        <f>IF(MoM!AX240=0,0,AX240/MoM!AX240*100)</f>
        <v>0.97790981451676784</v>
      </c>
      <c r="AX240" s="84">
        <f>IF(MoM!AY240=0,0,AY240/MoM!AY240*100)</f>
        <v>0.97781202353531615</v>
      </c>
      <c r="AY240" s="84">
        <f>IF(MoM!AZ240=0,0,AZ240/MoM!AZ240*100)</f>
        <v>0.97702977391648793</v>
      </c>
      <c r="AZ240" s="84">
        <f>IF(MoM!BA240=0,0,BA240/MoM!BA240*100)</f>
        <v>0.97957005132867092</v>
      </c>
      <c r="BA240" s="84">
        <f>IF(MoM!BB240=0,0,BB240/MoM!BB240*100)</f>
        <v>0.97976596533893667</v>
      </c>
      <c r="BB240" s="84">
        <f>IF(MoM!BC240=0,0,BC240/MoM!BC240*100)</f>
        <v>0.98554658453443644</v>
      </c>
      <c r="BC240" s="84">
        <f>IF(MoM!BD240=0,0,BD240/MoM!BD240*100)</f>
        <v>0.98978443484793455</v>
      </c>
      <c r="BD240" s="84">
        <f>IF(MoM!BE240=0,0,BE240/MoM!BE240*100)</f>
        <v>0.99255583126550873</v>
      </c>
      <c r="BE240" s="137">
        <v>1</v>
      </c>
      <c r="BF240" s="84">
        <f>BE240*MoM!BF240/100</f>
        <v>1.0084</v>
      </c>
      <c r="BG240" s="84">
        <f>BF240*MoM!BG240/100</f>
        <v>1.01586216</v>
      </c>
      <c r="BH240" s="84">
        <f>BG240*MoM!BH240/100</f>
        <v>1.0206367121519999</v>
      </c>
      <c r="BI240" s="84">
        <f>BH240*MoM!BI240/100</f>
        <v>1.0263522777400511</v>
      </c>
      <c r="BJ240" s="84">
        <f>BI240*MoM!BJ240/100</f>
        <v>1.0294313345732713</v>
      </c>
      <c r="BK240" s="84">
        <f>BJ240*MoM!BK240/100</f>
        <v>1.0327255148439058</v>
      </c>
      <c r="BL240" s="84">
        <f>BK240*MoM!BL240/100</f>
        <v>1.0316927893290619</v>
      </c>
      <c r="BM240" s="84">
        <f>BL240*MoM!BM240/100</f>
        <v>1.036129068323177</v>
      </c>
      <c r="BN240" s="84">
        <f>BM240*MoM!BN240/100</f>
        <v>1.0371651973915001</v>
      </c>
      <c r="BO240" s="84">
        <f>BN240*MoM!BO240/100</f>
        <v>1.0322905209637601</v>
      </c>
      <c r="BP240" s="84">
        <f>BO240*MoM!BP240/100</f>
        <v>1.0307420851823144</v>
      </c>
      <c r="BQ240" s="84">
        <f>BP240*MoM!BQ240/100</f>
        <v>1.0303297883482414</v>
      </c>
      <c r="BR240" s="84">
        <f>BQ240*MoM!BR240/100</f>
        <v>1.0267236340890227</v>
      </c>
      <c r="BS240" s="84">
        <f>BR240*MoM!BS240/100</f>
        <v>1.0216926882819866</v>
      </c>
      <c r="BT240" s="84">
        <f>BS240*MoM!BT240/100</f>
        <v>1.0155625321522948</v>
      </c>
    </row>
    <row r="241" spans="1:72" ht="28.5" x14ac:dyDescent="0.45">
      <c r="A241" s="84">
        <f>Веса!A241</f>
        <v>1</v>
      </c>
      <c r="B241" s="84">
        <f>MoM!B241</f>
        <v>1</v>
      </c>
      <c r="C241" s="84">
        <f>БИПЦ_НДС!E241</f>
        <v>1</v>
      </c>
      <c r="D241" s="84">
        <f t="shared" si="3"/>
        <v>0</v>
      </c>
      <c r="E241" s="84">
        <v>0</v>
      </c>
      <c r="F241" s="84">
        <v>1</v>
      </c>
      <c r="G241" s="84">
        <v>1</v>
      </c>
      <c r="H241" s="84">
        <v>0</v>
      </c>
      <c r="I241" s="84">
        <v>0</v>
      </c>
      <c r="J241" s="139" t="s">
        <v>240</v>
      </c>
      <c r="K241" s="139" t="s">
        <v>240</v>
      </c>
      <c r="L241" s="99" t="str">
        <f>MoM!J241</f>
        <v>Машина стиральная автоматическая, шт.</v>
      </c>
      <c r="M241" s="84">
        <f>IF(MoM!N241=0,0,N241/MoM!N241*100)</f>
        <v>0.87057936804568314</v>
      </c>
      <c r="N241" s="84">
        <f>IF(MoM!O241=0,0,O241/MoM!O241*100)</f>
        <v>0.89321443161487091</v>
      </c>
      <c r="O241" s="84">
        <f>IF(MoM!P241=0,0,P241/MoM!P241*100)</f>
        <v>0.89866303964772165</v>
      </c>
      <c r="P241" s="84">
        <f>IF(MoM!Q241=0,0,Q241/MoM!Q241*100)</f>
        <v>0.90010090051115788</v>
      </c>
      <c r="Q241" s="84">
        <f>IF(MoM!R241=0,0,R241/MoM!R241*100)</f>
        <v>0.89767062807977782</v>
      </c>
      <c r="R241" s="84">
        <f>IF(MoM!S241=0,0,S241/MoM!S241*100)</f>
        <v>0.89336180906499485</v>
      </c>
      <c r="S241" s="84">
        <f>IF(MoM!T241=0,0,T241/MoM!T241*100)</f>
        <v>0.8953272050449379</v>
      </c>
      <c r="T241" s="84">
        <f>IF(MoM!U241=0,0,U241/MoM!U241*100)</f>
        <v>0.89962477562915366</v>
      </c>
      <c r="U241" s="84">
        <f>IF(MoM!V241=0,0,V241/MoM!V241*100)</f>
        <v>0.92247524493013422</v>
      </c>
      <c r="V241" s="84">
        <f>IF(MoM!W241=0,0,W241/MoM!W241*100)</f>
        <v>0.93612787855510016</v>
      </c>
      <c r="W241" s="84">
        <f>IF(MoM!X241=0,0,X241/MoM!X241*100)</f>
        <v>0.94155742025071976</v>
      </c>
      <c r="X241" s="84">
        <f>IF(MoM!Y241=0,0,Y241/MoM!Y241*100)</f>
        <v>0.94353469083324626</v>
      </c>
      <c r="Y241" s="84">
        <f>IF(MoM!Z241=0,0,Z241/MoM!Z241*100)</f>
        <v>0.95193214958166217</v>
      </c>
      <c r="Z241" s="84">
        <f>IF(MoM!AA241=0,0,AA241/MoM!AA241*100)</f>
        <v>0.96821018933950853</v>
      </c>
      <c r="AA241" s="84">
        <f>IF(MoM!AB241=0,0,AB241/MoM!AB241*100)</f>
        <v>0.97498766066488518</v>
      </c>
      <c r="AB241" s="84">
        <f>IF(MoM!AC241=0,0,AC241/MoM!AC241*100)</f>
        <v>0.9782051199450793</v>
      </c>
      <c r="AC241" s="84">
        <f>IF(MoM!AD241=0,0,AD241/MoM!AD241*100)</f>
        <v>0.97879204301704636</v>
      </c>
      <c r="AD241" s="84">
        <f>IF(MoM!AE241=0,0,AE241/MoM!AE241*100)</f>
        <v>0.97947719744715822</v>
      </c>
      <c r="AE241" s="84">
        <f>IF(MoM!AF241=0,0,AF241/MoM!AF241*100)</f>
        <v>0.97937924972741341</v>
      </c>
      <c r="AF241" s="84">
        <f>IF(MoM!AG241=0,0,AG241/MoM!AG241*100)</f>
        <v>0.97781224292784963</v>
      </c>
      <c r="AG241" s="84">
        <f>IF(MoM!AH241=0,0,AH241/MoM!AH241*100)</f>
        <v>0.97683443068492193</v>
      </c>
      <c r="AH241" s="84">
        <f>IF(MoM!AI241=0,0,AI241/MoM!AI241*100)</f>
        <v>0.97849504921708641</v>
      </c>
      <c r="AI241" s="84">
        <f>IF(MoM!AJ241=0,0,AJ241/MoM!AJ241*100)</f>
        <v>0.98172408287950275</v>
      </c>
      <c r="AJ241" s="84">
        <f>IF(MoM!AK241=0,0,AK241/MoM!AK241*100)</f>
        <v>0.98172408287950275</v>
      </c>
      <c r="AK241" s="84">
        <f>IF(MoM!AL241=0,0,AL241/MoM!AL241*100)</f>
        <v>0.98005515193860748</v>
      </c>
      <c r="AL241" s="84">
        <f>IF(MoM!AM241=0,0,AM241/MoM!AM241*100)</f>
        <v>0.97691897545240403</v>
      </c>
      <c r="AM241" s="84">
        <f>IF(MoM!AN241=0,0,AN241/MoM!AN241*100)</f>
        <v>0.97222976437023234</v>
      </c>
      <c r="AN241" s="84">
        <f>IF(MoM!AO241=0,0,AO241/MoM!AO241*100)</f>
        <v>0.96814639935987734</v>
      </c>
      <c r="AO241" s="84">
        <f>IF(MoM!AP241=0,0,AP241/MoM!AP241*100)</f>
        <v>0.96427381376243781</v>
      </c>
      <c r="AP241" s="84">
        <f>IF(MoM!AQ241=0,0,AQ241/MoM!AQ241*100)</f>
        <v>0.96292383042317042</v>
      </c>
      <c r="AQ241" s="84">
        <f>IF(MoM!AR241=0,0,AR241/MoM!AR241*100)</f>
        <v>0.96119056752840859</v>
      </c>
      <c r="AR241" s="84">
        <f>IF(MoM!AS241=0,0,AS241/MoM!AS241*100)</f>
        <v>0.96205563903918412</v>
      </c>
      <c r="AS241" s="84">
        <f>IF(MoM!AT241=0,0,AT241/MoM!AT241*100)</f>
        <v>0.9636911336255507</v>
      </c>
      <c r="AT241" s="84">
        <f>IF(MoM!AU241=0,0,AU241/MoM!AU241*100)</f>
        <v>0.96610036145961464</v>
      </c>
      <c r="AU241" s="84">
        <f>IF(MoM!AV241=0,0,AV241/MoM!AV241*100)</f>
        <v>0.967742732074096</v>
      </c>
      <c r="AV241" s="84">
        <f>IF(MoM!AW241=0,0,AW241/MoM!AW241*100)</f>
        <v>0.96629111797598477</v>
      </c>
      <c r="AW241" s="84">
        <f>IF(MoM!AX241=0,0,AX241/MoM!AX241*100)</f>
        <v>0.96803044198834165</v>
      </c>
      <c r="AX241" s="84">
        <f>IF(MoM!AY241=0,0,AY241/MoM!AY241*100)</f>
        <v>0.97093453331430668</v>
      </c>
      <c r="AY241" s="84">
        <f>IF(MoM!AZ241=0,0,AZ241/MoM!AZ241*100)</f>
        <v>0.97132290712763236</v>
      </c>
      <c r="AZ241" s="84">
        <f>IF(MoM!BA241=0,0,BA241/MoM!BA241*100)</f>
        <v>0.97316842065117493</v>
      </c>
      <c r="BA241" s="84">
        <f>IF(MoM!BB241=0,0,BB241/MoM!BB241*100)</f>
        <v>0.97706109433377963</v>
      </c>
      <c r="BB241" s="84">
        <f>IF(MoM!BC241=0,0,BC241/MoM!BC241*100)</f>
        <v>0.98800417859031797</v>
      </c>
      <c r="BC241" s="84">
        <f>IF(MoM!BD241=0,0,BD241/MoM!BD241*100)</f>
        <v>0.98948618485820361</v>
      </c>
      <c r="BD241" s="84">
        <f>IF(MoM!BE241=0,0,BE241/MoM!BE241*100)</f>
        <v>0.99314728374217898</v>
      </c>
      <c r="BE241" s="137">
        <v>1</v>
      </c>
      <c r="BF241" s="84">
        <f>BE241*MoM!BF241/100</f>
        <v>1.0093000000000001</v>
      </c>
      <c r="BG241" s="84">
        <f>BF241*MoM!BG241/100</f>
        <v>1.01414464</v>
      </c>
      <c r="BH241" s="84">
        <f>BG241*MoM!BH241/100</f>
        <v>1.014753126784</v>
      </c>
      <c r="BI241" s="84">
        <f>BH241*MoM!BI241/100</f>
        <v>1.0185077133531009</v>
      </c>
      <c r="BJ241" s="84">
        <f>BI241*MoM!BJ241/100</f>
        <v>1.0240076550052075</v>
      </c>
      <c r="BK241" s="84">
        <f>BJ241*MoM!BK241/100</f>
        <v>1.0243148573017091</v>
      </c>
      <c r="BL241" s="84">
        <f>BK241*MoM!BL241/100</f>
        <v>1.0209346182726136</v>
      </c>
      <c r="BM241" s="84">
        <f>BL241*MoM!BM241/100</f>
        <v>1.0207304313489591</v>
      </c>
      <c r="BN241" s="84">
        <f>BM241*MoM!BN241/100</f>
        <v>1.0165454365804285</v>
      </c>
      <c r="BO241" s="84">
        <f>BN241*MoM!BO241/100</f>
        <v>1.0168504002114027</v>
      </c>
      <c r="BP241" s="84">
        <f>BO241*MoM!BP241/100</f>
        <v>1.0120712033304091</v>
      </c>
      <c r="BQ241" s="84">
        <f>BP241*MoM!BQ241/100</f>
        <v>1.0088325754797518</v>
      </c>
      <c r="BR241" s="84">
        <f>BQ241*MoM!BR241/100</f>
        <v>1.0071175601014362</v>
      </c>
      <c r="BS241" s="84">
        <f>BR241*MoM!BS241/100</f>
        <v>1.0050026132252232</v>
      </c>
      <c r="BT241" s="84">
        <f>BS241*MoM!BT241/100</f>
        <v>1.0040981108733205</v>
      </c>
    </row>
    <row r="242" spans="1:72" x14ac:dyDescent="0.45">
      <c r="A242" s="84">
        <f>Веса!A242</f>
        <v>1</v>
      </c>
      <c r="B242" s="84">
        <f>MoM!B242</f>
        <v>1</v>
      </c>
      <c r="C242" s="84">
        <f>БИПЦ_НДС!E242</f>
        <v>1</v>
      </c>
      <c r="D242" s="84">
        <f t="shared" si="3"/>
        <v>0</v>
      </c>
      <c r="E242" s="84">
        <v>0</v>
      </c>
      <c r="F242" s="84">
        <v>1</v>
      </c>
      <c r="G242" s="84">
        <v>1</v>
      </c>
      <c r="H242" s="84">
        <v>0</v>
      </c>
      <c r="I242" s="84">
        <v>0</v>
      </c>
      <c r="J242" s="139" t="s">
        <v>241</v>
      </c>
      <c r="K242" s="139" t="s">
        <v>241</v>
      </c>
      <c r="L242" s="99" t="str">
        <f>MoM!J242</f>
        <v>Электропылесос напольный, шт.</v>
      </c>
      <c r="M242" s="84">
        <f>IF(MoM!N242=0,0,N242/MoM!N242*100)</f>
        <v>0.78390902480966995</v>
      </c>
      <c r="N242" s="84">
        <f>IF(MoM!O242=0,0,O242/MoM!O242*100)</f>
        <v>0.80664238652915032</v>
      </c>
      <c r="O242" s="84">
        <f>IF(MoM!P242=0,0,P242/MoM!P242*100)</f>
        <v>0.81535412430366505</v>
      </c>
      <c r="P242" s="84">
        <f>IF(MoM!Q242=0,0,Q242/MoM!Q242*100)</f>
        <v>0.81894168245060106</v>
      </c>
      <c r="Q242" s="84">
        <f>IF(MoM!R242=0,0,R242/MoM!R242*100)</f>
        <v>0.81754948159043495</v>
      </c>
      <c r="R242" s="84">
        <f>IF(MoM!S242=0,0,S242/MoM!S242*100)</f>
        <v>0.82817762485111057</v>
      </c>
      <c r="S242" s="84">
        <f>IF(MoM!T242=0,0,T242/MoM!T242*100)</f>
        <v>0.83397486822506839</v>
      </c>
      <c r="T242" s="84">
        <f>IF(MoM!U242=0,0,U242/MoM!U242*100)</f>
        <v>0.85015398066863468</v>
      </c>
      <c r="U242" s="84">
        <f>IF(MoM!V242=0,0,V242/MoM!V242*100)</f>
        <v>0.87115278399115004</v>
      </c>
      <c r="V242" s="84">
        <f>IF(MoM!W242=0,0,W242/MoM!W242*100)</f>
        <v>0.88927276189816584</v>
      </c>
      <c r="W242" s="84">
        <f>IF(MoM!X242=0,0,X242/MoM!X242*100)</f>
        <v>0.89798763496476797</v>
      </c>
      <c r="X242" s="84">
        <f>IF(MoM!Y242=0,0,Y242/MoM!Y242*100)</f>
        <v>0.91145744948923946</v>
      </c>
      <c r="Y242" s="84">
        <f>IF(MoM!Z242=0,0,Z242/MoM!Z242*100)</f>
        <v>0.92266837611795716</v>
      </c>
      <c r="Z242" s="84">
        <f>IF(MoM!AA242=0,0,AA242/MoM!AA242*100)</f>
        <v>0.93558573338360862</v>
      </c>
      <c r="AA242" s="84">
        <f>IF(MoM!AB242=0,0,AB242/MoM!AB242*100)</f>
        <v>0.94400600498406106</v>
      </c>
      <c r="AB242" s="84">
        <f>IF(MoM!AC242=0,0,AC242/MoM!AC242*100)</f>
        <v>0.94834843260698765</v>
      </c>
      <c r="AC242" s="84">
        <f>IF(MoM!AD242=0,0,AD242/MoM!AD242*100)</f>
        <v>0.95033996431546219</v>
      </c>
      <c r="AD242" s="84">
        <f>IF(MoM!AE242=0,0,AE242/MoM!AE242*100)</f>
        <v>0.95433139216558727</v>
      </c>
      <c r="AE242" s="84">
        <f>IF(MoM!AF242=0,0,AF242/MoM!AF242*100)</f>
        <v>0.95900761598719853</v>
      </c>
      <c r="AF242" s="84">
        <f>IF(MoM!AG242=0,0,AG242/MoM!AG242*100)</f>
        <v>0.96159693655036393</v>
      </c>
      <c r="AG242" s="84">
        <f>IF(MoM!AH242=0,0,AH242/MoM!AH242*100)</f>
        <v>0.96880891357449173</v>
      </c>
      <c r="AH242" s="84">
        <f>IF(MoM!AI242=0,0,AI242/MoM!AI242*100)</f>
        <v>0.97113405496707039</v>
      </c>
      <c r="AI242" s="84">
        <f>IF(MoM!AJ242=0,0,AJ242/MoM!AJ242*100)</f>
        <v>0.97385323032097826</v>
      </c>
      <c r="AJ242" s="84">
        <f>IF(MoM!AK242=0,0,AK242/MoM!AK242*100)</f>
        <v>0.97570355145858811</v>
      </c>
      <c r="AK242" s="84">
        <f>IF(MoM!AL242=0,0,AL242/MoM!AL242*100)</f>
        <v>0.9792160842438391</v>
      </c>
      <c r="AL242" s="84">
        <f>IF(MoM!AM242=0,0,AM242/MoM!AM242*100)</f>
        <v>0.97755141690062453</v>
      </c>
      <c r="AM242" s="84">
        <f>IF(MoM!AN242=0,0,AN242/MoM!AN242*100)</f>
        <v>0.9744232523665427</v>
      </c>
      <c r="AN242" s="84">
        <f>IF(MoM!AO242=0,0,AO242/MoM!AO242*100)</f>
        <v>0.97072044400754987</v>
      </c>
      <c r="AO242" s="84">
        <f>IF(MoM!AP242=0,0,AP242/MoM!AP242*100)</f>
        <v>0.96848778698633253</v>
      </c>
      <c r="AP242" s="84">
        <f>IF(MoM!AQ242=0,0,AQ242/MoM!AQ242*100)</f>
        <v>0.96722875286325027</v>
      </c>
      <c r="AQ242" s="84">
        <f>IF(MoM!AR242=0,0,AR242/MoM!AR242*100)</f>
        <v>0.96684186136210493</v>
      </c>
      <c r="AR242" s="84">
        <f>IF(MoM!AS242=0,0,AS242/MoM!AS242*100)</f>
        <v>0.96587501950074295</v>
      </c>
      <c r="AS242" s="84">
        <f>IF(MoM!AT242=0,0,AT242/MoM!AT242*100)</f>
        <v>0.96761359453584428</v>
      </c>
      <c r="AT242" s="84">
        <f>IF(MoM!AU242=0,0,AU242/MoM!AU242*100)</f>
        <v>0.97051643531945175</v>
      </c>
      <c r="AU242" s="84">
        <f>IF(MoM!AV242=0,0,AV242/MoM!AV242*100)</f>
        <v>0.97410734613013383</v>
      </c>
      <c r="AV242" s="84">
        <f>IF(MoM!AW242=0,0,AW242/MoM!AW242*100)</f>
        <v>0.97303582804939071</v>
      </c>
      <c r="AW242" s="84">
        <f>IF(MoM!AX242=0,0,AX242/MoM!AX242*100)</f>
        <v>0.97858213226927215</v>
      </c>
      <c r="AX242" s="84">
        <f>IF(MoM!AY242=0,0,AY242/MoM!AY242*100)</f>
        <v>0.97897356512217992</v>
      </c>
      <c r="AY242" s="84">
        <f>IF(MoM!AZ242=0,0,AZ242/MoM!AZ242*100)</f>
        <v>0.9797567439742777</v>
      </c>
      <c r="AZ242" s="84">
        <f>IF(MoM!BA242=0,0,BA242/MoM!BA242*100)</f>
        <v>0.98759479792607185</v>
      </c>
      <c r="BA242" s="84">
        <f>IF(MoM!BB242=0,0,BB242/MoM!BB242*100)</f>
        <v>0.99036006336026494</v>
      </c>
      <c r="BB242" s="84">
        <f>IF(MoM!BC242=0,0,BC242/MoM!BC242*100)</f>
        <v>0.99154849543629731</v>
      </c>
      <c r="BC242" s="84">
        <f>IF(MoM!BD242=0,0,BD242/MoM!BD242*100)</f>
        <v>0.9939282118253443</v>
      </c>
      <c r="BD242" s="84">
        <f>IF(MoM!BE242=0,0,BE242/MoM!BE242*100)</f>
        <v>0.99760574620909814</v>
      </c>
      <c r="BE242" s="137">
        <v>1</v>
      </c>
      <c r="BF242" s="84">
        <f>BE242*MoM!BF242/100</f>
        <v>1.0061</v>
      </c>
      <c r="BG242" s="84">
        <f>BF242*MoM!BG242/100</f>
        <v>1.01284087</v>
      </c>
      <c r="BH242" s="84">
        <f>BG242*MoM!BH242/100</f>
        <v>1.00777666565</v>
      </c>
      <c r="BI242" s="84">
        <f>BH242*MoM!BI242/100</f>
        <v>1.01059844031382</v>
      </c>
      <c r="BJ242" s="84">
        <f>BI242*MoM!BJ242/100</f>
        <v>1.0112047993780082</v>
      </c>
      <c r="BK242" s="84">
        <f>BJ242*MoM!BK242/100</f>
        <v>1.0209123654520369</v>
      </c>
      <c r="BL242" s="84">
        <f>BK242*MoM!BL242/100</f>
        <v>1.0240771937849382</v>
      </c>
      <c r="BM242" s="84">
        <f>BL242*MoM!BM242/100</f>
        <v>1.0260229404531296</v>
      </c>
      <c r="BN242" s="84">
        <f>BM242*MoM!BN242/100</f>
        <v>1.0243813037484046</v>
      </c>
      <c r="BO242" s="84">
        <f>BN242*MoM!BO242/100</f>
        <v>1.0283763908330235</v>
      </c>
      <c r="BP242" s="84">
        <f>BO242*MoM!BP242/100</f>
        <v>1.0302274683365229</v>
      </c>
      <c r="BQ242" s="84">
        <f>BP242*MoM!BQ242/100</f>
        <v>1.0290942181213527</v>
      </c>
      <c r="BR242" s="84">
        <f>BQ242*MoM!BR242/100</f>
        <v>1.0306378594485348</v>
      </c>
      <c r="BS242" s="84">
        <f>BR242*MoM!BS242/100</f>
        <v>1.0320807524517628</v>
      </c>
      <c r="BT242" s="84">
        <f>BS242*MoM!BT242/100</f>
        <v>1.0298101747963688</v>
      </c>
    </row>
    <row r="243" spans="1:72" x14ac:dyDescent="0.45">
      <c r="A243" s="84">
        <f>Веса!A243</f>
        <v>0</v>
      </c>
      <c r="B243" s="84">
        <f>MoM!B243</f>
        <v>0</v>
      </c>
      <c r="C243" s="84">
        <f>БИПЦ_НДС!E243</f>
        <v>1</v>
      </c>
      <c r="D243" s="84">
        <f t="shared" si="3"/>
        <v>0</v>
      </c>
      <c r="E243" s="84">
        <v>0</v>
      </c>
      <c r="F243" s="84">
        <v>1</v>
      </c>
      <c r="G243" s="84">
        <v>1</v>
      </c>
      <c r="H243" s="84">
        <v>0</v>
      </c>
      <c r="I243" s="84">
        <v>0</v>
      </c>
      <c r="J243" s="139" t="s">
        <v>242</v>
      </c>
      <c r="K243" s="139" t="s">
        <v>242</v>
      </c>
      <c r="L243" s="99" t="str">
        <f>MoM!J243</f>
        <v>Робот-пылесос, шт.</v>
      </c>
      <c r="M243" s="84">
        <f>IF(MoM!N243=0,0,N243/MoM!N243*100)</f>
        <v>0</v>
      </c>
      <c r="N243" s="84">
        <f>IF(MoM!O243=0,0,O243/MoM!O243*100)</f>
        <v>0</v>
      </c>
      <c r="O243" s="84">
        <f>IF(MoM!P243=0,0,P243/MoM!P243*100)</f>
        <v>0</v>
      </c>
      <c r="P243" s="84">
        <f>IF(MoM!Q243=0,0,Q243/MoM!Q243*100)</f>
        <v>0</v>
      </c>
      <c r="Q243" s="84">
        <f>IF(MoM!R243=0,0,R243/MoM!R243*100)</f>
        <v>0</v>
      </c>
      <c r="R243" s="84">
        <f>IF(MoM!S243=0,0,S243/MoM!S243*100)</f>
        <v>0</v>
      </c>
      <c r="S243" s="84">
        <f>IF(MoM!T243=0,0,T243/MoM!T243*100)</f>
        <v>0</v>
      </c>
      <c r="T243" s="84">
        <f>IF(MoM!U243=0,0,U243/MoM!U243*100)</f>
        <v>0</v>
      </c>
      <c r="U243" s="84">
        <f>IF(MoM!V243=0,0,V243/MoM!V243*100)</f>
        <v>0</v>
      </c>
      <c r="V243" s="84">
        <f>IF(MoM!W243=0,0,W243/MoM!W243*100)</f>
        <v>0</v>
      </c>
      <c r="W243" s="84">
        <f>IF(MoM!X243=0,0,X243/MoM!X243*100)</f>
        <v>0</v>
      </c>
      <c r="X243" s="84">
        <f>IF(MoM!Y243=0,0,Y243/MoM!Y243*100)</f>
        <v>0</v>
      </c>
      <c r="Y243" s="84">
        <f>IF(MoM!Z243=0,0,Z243/MoM!Z243*100)</f>
        <v>0</v>
      </c>
      <c r="Z243" s="84">
        <f>IF(MoM!AA243=0,0,AA243/MoM!AA243*100)</f>
        <v>0</v>
      </c>
      <c r="AA243" s="84">
        <f>IF(MoM!AB243=0,0,AB243/MoM!AB243*100)</f>
        <v>0</v>
      </c>
      <c r="AB243" s="84">
        <f>IF(MoM!AC243=0,0,AC243/MoM!AC243*100)</f>
        <v>0</v>
      </c>
      <c r="AC243" s="84">
        <f>IF(MoM!AD243=0,0,AD243/MoM!AD243*100)</f>
        <v>0</v>
      </c>
      <c r="AD243" s="84">
        <f>IF(MoM!AE243=0,0,AE243/MoM!AE243*100)</f>
        <v>0</v>
      </c>
      <c r="AE243" s="84">
        <f>IF(MoM!AF243=0,0,AF243/MoM!AF243*100)</f>
        <v>0</v>
      </c>
      <c r="AF243" s="84">
        <f>IF(MoM!AG243=0,0,AG243/MoM!AG243*100)</f>
        <v>0</v>
      </c>
      <c r="AG243" s="84">
        <f>IF(MoM!AH243=0,0,AH243/MoM!AH243*100)</f>
        <v>0</v>
      </c>
      <c r="AH243" s="84">
        <f>IF(MoM!AI243=0,0,AI243/MoM!AI243*100)</f>
        <v>0</v>
      </c>
      <c r="AI243" s="84">
        <f>IF(MoM!AJ243=0,0,AJ243/MoM!AJ243*100)</f>
        <v>0</v>
      </c>
      <c r="AJ243" s="84">
        <f>IF(MoM!AK243=0,0,AK243/MoM!AK243*100)</f>
        <v>0</v>
      </c>
      <c r="AK243" s="84">
        <f>IF(MoM!AL243=0,0,AL243/MoM!AL243*100)</f>
        <v>0</v>
      </c>
      <c r="AL243" s="84">
        <f>IF(MoM!AM243=0,0,AM243/MoM!AM243*100)</f>
        <v>0</v>
      </c>
      <c r="AM243" s="84">
        <f>IF(MoM!AN243=0,0,AN243/MoM!AN243*100)</f>
        <v>0</v>
      </c>
      <c r="AN243" s="84">
        <f>IF(MoM!AO243=0,0,AO243/MoM!AO243*100)</f>
        <v>0</v>
      </c>
      <c r="AO243" s="84">
        <f>IF(MoM!AP243=0,0,AP243/MoM!AP243*100)</f>
        <v>0</v>
      </c>
      <c r="AP243" s="84">
        <f>IF(MoM!AQ243=0,0,AQ243/MoM!AQ243*100)</f>
        <v>0</v>
      </c>
      <c r="AQ243" s="84">
        <f>IF(MoM!AR243=0,0,AR243/MoM!AR243*100)</f>
        <v>0</v>
      </c>
      <c r="AR243" s="84">
        <f>IF(MoM!AS243=0,0,AS243/MoM!AS243*100)</f>
        <v>0</v>
      </c>
      <c r="AS243" s="84">
        <f>IF(MoM!AT243=0,0,AT243/MoM!AT243*100)</f>
        <v>0</v>
      </c>
      <c r="AT243" s="84">
        <f>IF(MoM!AU243=0,0,AU243/MoM!AU243*100)</f>
        <v>0</v>
      </c>
      <c r="AU243" s="84">
        <f>IF(MoM!AV243=0,0,AV243/MoM!AV243*100)</f>
        <v>0</v>
      </c>
      <c r="AV243" s="84">
        <f>IF(MoM!AW243=0,0,AW243/MoM!AW243*100)</f>
        <v>0</v>
      </c>
      <c r="AW243" s="84">
        <f>IF(MoM!AX243=0,0,AX243/MoM!AX243*100)</f>
        <v>0</v>
      </c>
      <c r="AX243" s="84">
        <f>IF(MoM!AY243=0,0,AY243/MoM!AY243*100)</f>
        <v>0</v>
      </c>
      <c r="AY243" s="84">
        <f>IF(MoM!AZ243=0,0,AZ243/MoM!AZ243*100)</f>
        <v>0</v>
      </c>
      <c r="AZ243" s="84">
        <f>IF(MoM!BA243=0,0,BA243/MoM!BA243*100)</f>
        <v>0</v>
      </c>
      <c r="BA243" s="84">
        <f>IF(MoM!BB243=0,0,BB243/MoM!BB243*100)</f>
        <v>0</v>
      </c>
      <c r="BB243" s="84">
        <f>IF(MoM!BC243=0,0,BC243/MoM!BC243*100)</f>
        <v>0</v>
      </c>
      <c r="BC243" s="84">
        <f>IF(MoM!BD243=0,0,BD243/MoM!BD243*100)</f>
        <v>0</v>
      </c>
      <c r="BD243" s="84">
        <f>IF(MoM!BE243=0,0,BE243/MoM!BE243*100)</f>
        <v>0</v>
      </c>
      <c r="BE243" s="137">
        <v>1</v>
      </c>
      <c r="BF243" s="84">
        <f>BE243*MoM!BF243/100</f>
        <v>0</v>
      </c>
      <c r="BG243" s="84">
        <f>BF243*MoM!BG243/100</f>
        <v>0</v>
      </c>
      <c r="BH243" s="84">
        <f>BG243*MoM!BH243/100</f>
        <v>0</v>
      </c>
      <c r="BI243" s="84">
        <f>BH243*MoM!BI243/100</f>
        <v>0</v>
      </c>
      <c r="BJ243" s="84">
        <f>BI243*MoM!BJ243/100</f>
        <v>0</v>
      </c>
      <c r="BK243" s="84">
        <f>BJ243*MoM!BK243/100</f>
        <v>0</v>
      </c>
      <c r="BL243" s="84">
        <f>BK243*MoM!BL243/100</f>
        <v>0</v>
      </c>
      <c r="BM243" s="84">
        <f>BL243*MoM!BM243/100</f>
        <v>0</v>
      </c>
      <c r="BN243" s="84">
        <f>BM243*MoM!BN243/100</f>
        <v>0</v>
      </c>
      <c r="BO243" s="84">
        <f>BN243*MoM!BO243/100</f>
        <v>0</v>
      </c>
      <c r="BP243" s="84">
        <f>BO243*MoM!BP243/100</f>
        <v>0</v>
      </c>
      <c r="BQ243" s="84">
        <f>BP243*MoM!BQ243/100</f>
        <v>0</v>
      </c>
      <c r="BR243" s="84">
        <f>BQ243*MoM!BR243/100</f>
        <v>0</v>
      </c>
      <c r="BS243" s="84">
        <f>BR243*MoM!BS243/100</f>
        <v>0</v>
      </c>
      <c r="BT243" s="84">
        <f>BS243*MoM!BT243/100</f>
        <v>0</v>
      </c>
    </row>
    <row r="244" spans="1:72" x14ac:dyDescent="0.45">
      <c r="A244" s="84">
        <f>Веса!A244</f>
        <v>1</v>
      </c>
      <c r="B244" s="84">
        <f>MoM!B244</f>
        <v>1</v>
      </c>
      <c r="C244" s="84">
        <f>БИПЦ_НДС!E244</f>
        <v>1</v>
      </c>
      <c r="D244" s="84">
        <f t="shared" si="3"/>
        <v>0</v>
      </c>
      <c r="E244" s="84">
        <v>0</v>
      </c>
      <c r="F244" s="84">
        <v>1</v>
      </c>
      <c r="G244" s="84">
        <v>1</v>
      </c>
      <c r="H244" s="84">
        <v>0</v>
      </c>
      <c r="I244" s="84">
        <v>0</v>
      </c>
      <c r="J244" s="139" t="s">
        <v>243</v>
      </c>
      <c r="K244" s="139" t="s">
        <v>243</v>
      </c>
      <c r="L244" s="99" t="str">
        <f>MoM!J244</f>
        <v>Печь микроволновая, шт.</v>
      </c>
      <c r="M244" s="84">
        <f>IF(MoM!N244=0,0,N244/MoM!N244*100)</f>
        <v>0.84237903344097276</v>
      </c>
      <c r="N244" s="84">
        <f>IF(MoM!O244=0,0,O244/MoM!O244*100)</f>
        <v>0.84616973909145721</v>
      </c>
      <c r="O244" s="84">
        <f>IF(MoM!P244=0,0,P244/MoM!P244*100)</f>
        <v>0.85226216121291576</v>
      </c>
      <c r="P244" s="84">
        <f>IF(MoM!Q244=0,0,Q244/MoM!Q244*100)</f>
        <v>0.85490417391267581</v>
      </c>
      <c r="Q244" s="84">
        <f>IF(MoM!R244=0,0,R244/MoM!R244*100)</f>
        <v>0.85687045351267499</v>
      </c>
      <c r="R244" s="84">
        <f>IF(MoM!S244=0,0,S244/MoM!S244*100)</f>
        <v>0.86038362237207699</v>
      </c>
      <c r="S244" s="84">
        <f>IF(MoM!T244=0,0,T244/MoM!T244*100)</f>
        <v>0.86382515686156525</v>
      </c>
      <c r="T244" s="84">
        <f>IF(MoM!U244=0,0,U244/MoM!U244*100)</f>
        <v>0.88412504804781189</v>
      </c>
      <c r="U244" s="84">
        <f>IF(MoM!V244=0,0,V244/MoM!V244*100)</f>
        <v>0.90171913650396329</v>
      </c>
      <c r="V244" s="84">
        <f>IF(MoM!W244=0,0,W244/MoM!W244*100)</f>
        <v>0.91434320441501882</v>
      </c>
      <c r="W244" s="84">
        <f>IF(MoM!X244=0,0,X244/MoM!X244*100)</f>
        <v>0.92732687791771218</v>
      </c>
      <c r="X244" s="84">
        <f>IF(MoM!Y244=0,0,Y244/MoM!Y244*100)</f>
        <v>0.9412367810864779</v>
      </c>
      <c r="Y244" s="84">
        <f>IF(MoM!Z244=0,0,Z244/MoM!Z244*100)</f>
        <v>0.95328461188438496</v>
      </c>
      <c r="Z244" s="84">
        <f>IF(MoM!AA244=0,0,AA244/MoM!AA244*100)</f>
        <v>0.96634461106720093</v>
      </c>
      <c r="AA244" s="84">
        <f>IF(MoM!AB244=0,0,AB244/MoM!AB244*100)</f>
        <v>0.97349556118909819</v>
      </c>
      <c r="AB244" s="84">
        <f>IF(MoM!AC244=0,0,AC244/MoM!AC244*100)</f>
        <v>0.98069942834189749</v>
      </c>
      <c r="AC244" s="84">
        <f>IF(MoM!AD244=0,0,AD244/MoM!AD244*100)</f>
        <v>0.98472029599809929</v>
      </c>
      <c r="AD244" s="84">
        <f>IF(MoM!AE244=0,0,AE244/MoM!AE244*100)</f>
        <v>0.98659126456049573</v>
      </c>
      <c r="AE244" s="84">
        <f>IF(MoM!AF244=0,0,AF244/MoM!AF244*100)</f>
        <v>0.98708456019277591</v>
      </c>
      <c r="AF244" s="84">
        <f>IF(MoM!AG244=0,0,AG244/MoM!AG244*100)</f>
        <v>0.98797293629694949</v>
      </c>
      <c r="AG244" s="84">
        <f>IF(MoM!AH244=0,0,AH244/MoM!AH244*100)</f>
        <v>0.99192482804213744</v>
      </c>
      <c r="AH244" s="84">
        <f>IF(MoM!AI244=0,0,AI244/MoM!AI244*100)</f>
        <v>0.99777718452758601</v>
      </c>
      <c r="AI244" s="84">
        <f>IF(MoM!AJ244=0,0,AJ244/MoM!AJ244*100)</f>
        <v>1.0015687378287907</v>
      </c>
      <c r="AJ244" s="84">
        <f>IF(MoM!AK244=0,0,AK244/MoM!AK244*100)</f>
        <v>1.0064764246441518</v>
      </c>
      <c r="AK244" s="84">
        <f>IF(MoM!AL244=0,0,AL244/MoM!AL244*100)</f>
        <v>1.0046647670797924</v>
      </c>
      <c r="AL244" s="84">
        <f>IF(MoM!AM244=0,0,AM244/MoM!AM244*100)</f>
        <v>1.0011484403950131</v>
      </c>
      <c r="AM244" s="84">
        <f>IF(MoM!AN244=0,0,AN244/MoM!AN244*100)</f>
        <v>0.99073649661490482</v>
      </c>
      <c r="AN244" s="84">
        <f>IF(MoM!AO244=0,0,AO244/MoM!AO244*100)</f>
        <v>0.99113279121355091</v>
      </c>
      <c r="AO244" s="84">
        <f>IF(MoM!AP244=0,0,AP244/MoM!AP244*100)</f>
        <v>0.99182658416740022</v>
      </c>
      <c r="AP244" s="84">
        <f>IF(MoM!AQ244=0,0,AQ244/MoM!AQ244*100)</f>
        <v>0.98567725934556227</v>
      </c>
      <c r="AQ244" s="84">
        <f>IF(MoM!AR244=0,0,AR244/MoM!AR244*100)</f>
        <v>0.98666293660490778</v>
      </c>
      <c r="AR244" s="84">
        <f>IF(MoM!AS244=0,0,AS244/MoM!AS244*100)</f>
        <v>0.99041225576400638</v>
      </c>
      <c r="AS244" s="84">
        <f>IF(MoM!AT244=0,0,AT244/MoM!AT244*100)</f>
        <v>0.99457198723821527</v>
      </c>
      <c r="AT244" s="84">
        <f>IF(MoM!AU244=0,0,AU244/MoM!AU244*100)</f>
        <v>0.99128989968032921</v>
      </c>
      <c r="AU244" s="84">
        <f>IF(MoM!AV244=0,0,AV244/MoM!AV244*100)</f>
        <v>0.98970383584084076</v>
      </c>
      <c r="AV244" s="84">
        <f>IF(MoM!AW244=0,0,AW244/MoM!AW244*100)</f>
        <v>0.98762545778557498</v>
      </c>
      <c r="AW244" s="84">
        <f>IF(MoM!AX244=0,0,AX244/MoM!AX244*100)</f>
        <v>0.98930442106381045</v>
      </c>
      <c r="AX244" s="84">
        <f>IF(MoM!AY244=0,0,AY244/MoM!AY244*100)</f>
        <v>0.99049158636908707</v>
      </c>
      <c r="AY244" s="84">
        <f>IF(MoM!AZ244=0,0,AZ244/MoM!AZ244*100)</f>
        <v>0.98920394730680739</v>
      </c>
      <c r="AZ244" s="84">
        <f>IF(MoM!BA244=0,0,BA244/MoM!BA244*100)</f>
        <v>0.99682081770106989</v>
      </c>
      <c r="BA244" s="84">
        <f>IF(MoM!BB244=0,0,BB244/MoM!BB244*100)</f>
        <v>0.99672113561929976</v>
      </c>
      <c r="BB244" s="84">
        <f>IF(MoM!BC244=0,0,BC244/MoM!BC244*100)</f>
        <v>0.99323261164463217</v>
      </c>
      <c r="BC244" s="84">
        <f>IF(MoM!BD244=0,0,BD244/MoM!BD244*100)</f>
        <v>0.99432516751744127</v>
      </c>
      <c r="BD244" s="84">
        <f>IF(MoM!BE244=0,0,BE244/MoM!BE244*100)</f>
        <v>0.99810360315400748</v>
      </c>
      <c r="BE244" s="137">
        <v>1</v>
      </c>
      <c r="BF244" s="84">
        <f>BE244*MoM!BF244/100</f>
        <v>1.0061</v>
      </c>
      <c r="BG244" s="84">
        <f>BF244*MoM!BG244/100</f>
        <v>1.0091182999999999</v>
      </c>
      <c r="BH244" s="84">
        <f>BG244*MoM!BH244/100</f>
        <v>1.0167875990799999</v>
      </c>
      <c r="BI244" s="84">
        <f>BH244*MoM!BI244/100</f>
        <v>1.0225832883947559</v>
      </c>
      <c r="BJ244" s="84">
        <f>BI244*MoM!BJ244/100</f>
        <v>1.0251397466157428</v>
      </c>
      <c r="BK244" s="84">
        <f>BJ244*MoM!BK244/100</f>
        <v>1.0284201938049131</v>
      </c>
      <c r="BL244" s="84">
        <f>BK244*MoM!BL244/100</f>
        <v>1.0331509266964156</v>
      </c>
      <c r="BM244" s="84">
        <f>BL244*MoM!BM244/100</f>
        <v>1.0357338040131565</v>
      </c>
      <c r="BN244" s="84">
        <f>BM244*MoM!BN244/100</f>
        <v>1.032626602601117</v>
      </c>
      <c r="BO244" s="84">
        <f>BN244*MoM!BO244/100</f>
        <v>1.0337624918639783</v>
      </c>
      <c r="BP244" s="84">
        <f>BO244*MoM!BP244/100</f>
        <v>1.0331422343688599</v>
      </c>
      <c r="BQ244" s="84">
        <f>BP244*MoM!BQ244/100</f>
        <v>1.0310759499001221</v>
      </c>
      <c r="BR244" s="84">
        <f>BQ244*MoM!BR244/100</f>
        <v>1.0302510891402019</v>
      </c>
      <c r="BS244" s="84">
        <f>BR244*MoM!BS244/100</f>
        <v>1.0282936120708355</v>
      </c>
      <c r="BT244" s="84">
        <f>BS244*MoM!BT244/100</f>
        <v>1.0258257074018655</v>
      </c>
    </row>
    <row r="245" spans="1:72" x14ac:dyDescent="0.45">
      <c r="A245" s="84">
        <f>Веса!A245</f>
        <v>1</v>
      </c>
      <c r="B245" s="84">
        <f>MoM!B245</f>
        <v>1</v>
      </c>
      <c r="C245" s="84">
        <f>БИПЦ_НДС!E245</f>
        <v>1</v>
      </c>
      <c r="D245" s="84">
        <f t="shared" si="3"/>
        <v>0</v>
      </c>
      <c r="E245" s="84">
        <v>0</v>
      </c>
      <c r="F245" s="84">
        <v>1</v>
      </c>
      <c r="G245" s="84">
        <v>1</v>
      </c>
      <c r="H245" s="84">
        <v>0</v>
      </c>
      <c r="I245" s="84">
        <v>0</v>
      </c>
      <c r="J245" s="139" t="s">
        <v>244</v>
      </c>
      <c r="K245" s="139" t="s">
        <v>244</v>
      </c>
      <c r="L245" s="99" t="str">
        <f>MoM!J245</f>
        <v>Плита бытовая, шт.</v>
      </c>
      <c r="M245" s="84">
        <f>IF(MoM!N245=0,0,N245/MoM!N245*100)</f>
        <v>0.87984305171851673</v>
      </c>
      <c r="N245" s="84">
        <f>IF(MoM!O245=0,0,O245/MoM!O245*100)</f>
        <v>0.89656006970116853</v>
      </c>
      <c r="O245" s="84">
        <f>IF(MoM!P245=0,0,P245/MoM!P245*100)</f>
        <v>0.89476694956176617</v>
      </c>
      <c r="P245" s="84">
        <f>IF(MoM!Q245=0,0,Q245/MoM!Q245*100)</f>
        <v>0.89261950888281805</v>
      </c>
      <c r="Q245" s="84">
        <f>IF(MoM!R245=0,0,R245/MoM!R245*100)</f>
        <v>0.88931681669995166</v>
      </c>
      <c r="R245" s="84">
        <f>IF(MoM!S245=0,0,S245/MoM!S245*100)</f>
        <v>0.89171797210504145</v>
      </c>
      <c r="S245" s="84">
        <f>IF(MoM!T245=0,0,T245/MoM!T245*100)</f>
        <v>0.89216383109109387</v>
      </c>
      <c r="T245" s="84">
        <f>IF(MoM!U245=0,0,U245/MoM!U245*100)</f>
        <v>0.89751681407764028</v>
      </c>
      <c r="U245" s="84">
        <f>IF(MoM!V245=0,0,V245/MoM!V245*100)</f>
        <v>0.90864602257220306</v>
      </c>
      <c r="V245" s="84">
        <f>IF(MoM!W245=0,0,W245/MoM!W245*100)</f>
        <v>0.91600605535503787</v>
      </c>
      <c r="W245" s="84">
        <f>IF(MoM!X245=0,0,X245/MoM!X245*100)</f>
        <v>0.91985328078752904</v>
      </c>
      <c r="X245" s="84">
        <f>IF(MoM!Y245=0,0,Y245/MoM!Y245*100)</f>
        <v>0.92583232711264796</v>
      </c>
      <c r="Y245" s="84">
        <f>IF(MoM!Z245=0,0,Z245/MoM!Z245*100)</f>
        <v>0.93536840008190825</v>
      </c>
      <c r="Z245" s="84">
        <f>IF(MoM!AA245=0,0,AA245/MoM!AA245*100)</f>
        <v>0.94434793672269446</v>
      </c>
      <c r="AA245" s="84">
        <f>IF(MoM!AB245=0,0,AB245/MoM!AB245*100)</f>
        <v>0.9458588934214508</v>
      </c>
      <c r="AB245" s="84">
        <f>IF(MoM!AC245=0,0,AC245/MoM!AC245*100)</f>
        <v>0.94671016642553019</v>
      </c>
      <c r="AC245" s="84">
        <f>IF(MoM!AD245=0,0,AD245/MoM!AD245*100)</f>
        <v>0.94737286354202799</v>
      </c>
      <c r="AD245" s="84">
        <f>IF(MoM!AE245=0,0,AE245/MoM!AE245*100)</f>
        <v>0.95087814313713359</v>
      </c>
      <c r="AE245" s="84">
        <f>IF(MoM!AF245=0,0,AF245/MoM!AF245*100)</f>
        <v>0.95344551412360379</v>
      </c>
      <c r="AF245" s="84">
        <f>IF(MoM!AG245=0,0,AG245/MoM!AG245*100)</f>
        <v>0.95821274169422177</v>
      </c>
      <c r="AG245" s="84">
        <f>IF(MoM!AH245=0,0,AH245/MoM!AH245*100)</f>
        <v>0.96089573737096567</v>
      </c>
      <c r="AH245" s="84">
        <f>IF(MoM!AI245=0,0,AI245/MoM!AI245*100)</f>
        <v>0.96579630563155761</v>
      </c>
      <c r="AI245" s="84">
        <f>IF(MoM!AJ245=0,0,AJ245/MoM!AJ245*100)</f>
        <v>0.96801763713451028</v>
      </c>
      <c r="AJ245" s="84">
        <f>IF(MoM!AK245=0,0,AK245/MoM!AK245*100)</f>
        <v>0.96888885300793137</v>
      </c>
      <c r="AK245" s="84">
        <f>IF(MoM!AL245=0,0,AL245/MoM!AL245*100)</f>
        <v>0.971892408452256</v>
      </c>
      <c r="AL245" s="84">
        <f>IF(MoM!AM245=0,0,AM245/MoM!AM245*100)</f>
        <v>0.97315586858324388</v>
      </c>
      <c r="AM245" s="84">
        <f>IF(MoM!AN245=0,0,AN245/MoM!AN245*100)</f>
        <v>0.97169613478036898</v>
      </c>
      <c r="AN245" s="84">
        <f>IF(MoM!AO245=0,0,AO245/MoM!AO245*100)</f>
        <v>0.97033576019167656</v>
      </c>
      <c r="AO245" s="84">
        <f>IF(MoM!AP245=0,0,AP245/MoM!AP245*100)</f>
        <v>0.9681039879432356</v>
      </c>
      <c r="AP245" s="84">
        <f>IF(MoM!AQ245=0,0,AQ245/MoM!AQ245*100)</f>
        <v>0.96684545275890943</v>
      </c>
      <c r="AQ245" s="84">
        <f>IF(MoM!AR245=0,0,AR245/MoM!AR245*100)</f>
        <v>0.96761892912111658</v>
      </c>
      <c r="AR245" s="84">
        <f>IF(MoM!AS245=0,0,AS245/MoM!AS245*100)</f>
        <v>0.9675221672282045</v>
      </c>
      <c r="AS245" s="84">
        <f>IF(MoM!AT245=0,0,AT245/MoM!AT245*100)</f>
        <v>0.96568387511047094</v>
      </c>
      <c r="AT245" s="84">
        <f>IF(MoM!AU245=0,0,AU245/MoM!AU245*100)</f>
        <v>0.96616671704802604</v>
      </c>
      <c r="AU245" s="84">
        <f>IF(MoM!AV245=0,0,AV245/MoM!AV245*100)</f>
        <v>0.9709009339615613</v>
      </c>
      <c r="AV245" s="84">
        <f>IF(MoM!AW245=0,0,AW245/MoM!AW245*100)</f>
        <v>0.97235728536250365</v>
      </c>
      <c r="AW245" s="84">
        <f>IF(MoM!AX245=0,0,AX245/MoM!AX245*100)</f>
        <v>0.97770525043199741</v>
      </c>
      <c r="AX245" s="84">
        <f>IF(MoM!AY245=0,0,AY245/MoM!AY245*100)</f>
        <v>0.98161607143372553</v>
      </c>
      <c r="AY245" s="84">
        <f>IF(MoM!AZ245=0,0,AZ245/MoM!AZ245*100)</f>
        <v>0.98308849554087618</v>
      </c>
      <c r="AZ245" s="84">
        <f>IF(MoM!BA245=0,0,BA245/MoM!BA245*100)</f>
        <v>0.98829886456724292</v>
      </c>
      <c r="BA245" s="84">
        <f>IF(MoM!BB245=0,0,BB245/MoM!BB245*100)</f>
        <v>0.98938599331826693</v>
      </c>
      <c r="BB245" s="84">
        <f>IF(MoM!BC245=0,0,BC245/MoM!BC245*100)</f>
        <v>0.99116688810623998</v>
      </c>
      <c r="BC245" s="84">
        <f>IF(MoM!BD245=0,0,BD245/MoM!BD245*100)</f>
        <v>0.99265363843839949</v>
      </c>
      <c r="BD245" s="84">
        <f>IF(MoM!BE245=0,0,BE245/MoM!BE245*100)</f>
        <v>0.99275290380224346</v>
      </c>
      <c r="BE245" s="137">
        <v>1</v>
      </c>
      <c r="BF245" s="84">
        <f>BE245*MoM!BF245/100</f>
        <v>1.0107999999999999</v>
      </c>
      <c r="BG245" s="84">
        <f>BF245*MoM!BG245/100</f>
        <v>1.0096881199999999</v>
      </c>
      <c r="BH245" s="84">
        <f>BG245*MoM!BH245/100</f>
        <v>1.018169500208</v>
      </c>
      <c r="BI245" s="84">
        <f>BH245*MoM!BI245/100</f>
        <v>1.0244821511092896</v>
      </c>
      <c r="BJ245" s="84">
        <f>BI245*MoM!BJ245/100</f>
        <v>1.0295021136497251</v>
      </c>
      <c r="BK245" s="84">
        <f>BJ245*MoM!BK245/100</f>
        <v>1.0292962132269952</v>
      </c>
      <c r="BL245" s="84">
        <f>BK245*MoM!BL245/100</f>
        <v>1.0347514831570983</v>
      </c>
      <c r="BM245" s="84">
        <f>BL245*MoM!BM245/100</f>
        <v>1.0385800636447795</v>
      </c>
      <c r="BN245" s="84">
        <f>BM245*MoM!BN245/100</f>
        <v>1.038891637663873</v>
      </c>
      <c r="BO245" s="84">
        <f>BN245*MoM!BO245/100</f>
        <v>1.0397227509740041</v>
      </c>
      <c r="BP245" s="84">
        <f>BO245*MoM!BP245/100</f>
        <v>1.0426339746767312</v>
      </c>
      <c r="BQ245" s="84">
        <f>BP245*MoM!BQ245/100</f>
        <v>1.0409657603172484</v>
      </c>
      <c r="BR245" s="84">
        <f>BQ245*MoM!BR245/100</f>
        <v>1.0427354021097879</v>
      </c>
      <c r="BS245" s="84">
        <f>BR245*MoM!BS245/100</f>
        <v>1.0397114694436693</v>
      </c>
      <c r="BT245" s="84">
        <f>BS245*MoM!BT245/100</f>
        <v>1.0361764504475608</v>
      </c>
    </row>
    <row r="246" spans="1:72" x14ac:dyDescent="0.45">
      <c r="A246" s="84">
        <f>Веса!A246</f>
        <v>1</v>
      </c>
      <c r="B246" s="84">
        <f>MoM!B246</f>
        <v>1</v>
      </c>
      <c r="C246" s="84">
        <f>БИПЦ_НДС!E246</f>
        <v>1</v>
      </c>
      <c r="D246" s="84">
        <f t="shared" si="3"/>
        <v>0</v>
      </c>
      <c r="E246" s="84">
        <v>0</v>
      </c>
      <c r="F246" s="84">
        <v>1</v>
      </c>
      <c r="G246" s="84">
        <v>1</v>
      </c>
      <c r="H246" s="84">
        <v>0</v>
      </c>
      <c r="I246" s="84">
        <v>0</v>
      </c>
      <c r="J246" s="139" t="s">
        <v>245</v>
      </c>
      <c r="K246" s="139" t="s">
        <v>245</v>
      </c>
      <c r="L246" s="99" t="str">
        <f>MoM!J246</f>
        <v>Электрочайник, шт.</v>
      </c>
      <c r="M246" s="84">
        <f>IF(MoM!N246=0,0,N246/MoM!N246*100)</f>
        <v>0.84705470980694086</v>
      </c>
      <c r="N246" s="84">
        <f>IF(MoM!O246=0,0,O246/MoM!O246*100)</f>
        <v>0.85493231860814556</v>
      </c>
      <c r="O246" s="84">
        <f>IF(MoM!P246=0,0,P246/MoM!P246*100)</f>
        <v>0.86886771540145824</v>
      </c>
      <c r="P246" s="84">
        <f>IF(MoM!Q246=0,0,Q246/MoM!Q246*100)</f>
        <v>0.87260384657768464</v>
      </c>
      <c r="Q246" s="84">
        <f>IF(MoM!R246=0,0,R246/MoM!R246*100)</f>
        <v>0.87251658619302686</v>
      </c>
      <c r="R246" s="84">
        <f>IF(MoM!S246=0,0,S246/MoM!S246*100)</f>
        <v>0.87173132126545305</v>
      </c>
      <c r="S246" s="84">
        <f>IF(MoM!T246=0,0,T246/MoM!T246*100)</f>
        <v>0.87495672715413519</v>
      </c>
      <c r="T246" s="84">
        <f>IF(MoM!U246=0,0,U246/MoM!U246*100)</f>
        <v>0.88519372086183856</v>
      </c>
      <c r="U246" s="84">
        <f>IF(MoM!V246=0,0,V246/MoM!V246*100)</f>
        <v>0.90404834711619564</v>
      </c>
      <c r="V246" s="84">
        <f>IF(MoM!W246=0,0,W246/MoM!W246*100)</f>
        <v>0.92511267360400296</v>
      </c>
      <c r="W246" s="84">
        <f>IF(MoM!X246=0,0,X246/MoM!X246*100)</f>
        <v>0.9330686425969974</v>
      </c>
      <c r="X246" s="84">
        <f>IF(MoM!Y246=0,0,Y246/MoM!Y246*100)</f>
        <v>0.94510522808649877</v>
      </c>
      <c r="Y246" s="84">
        <f>IF(MoM!Z246=0,0,Z246/MoM!Z246*100)</f>
        <v>0.9594708275534134</v>
      </c>
      <c r="Z246" s="84">
        <f>IF(MoM!AA246=0,0,AA246/MoM!AA246*100)</f>
        <v>0.96935337707721358</v>
      </c>
      <c r="AA246" s="84">
        <f>IF(MoM!AB246=0,0,AB246/MoM!AB246*100)</f>
        <v>0.97817449280861624</v>
      </c>
      <c r="AB246" s="84">
        <f>IF(MoM!AC246=0,0,AC246/MoM!AC246*100)</f>
        <v>0.98678242834533192</v>
      </c>
      <c r="AC246" s="84">
        <f>IF(MoM!AD246=0,0,AD246/MoM!AD246*100)</f>
        <v>0.98994013211603682</v>
      </c>
      <c r="AD246" s="84">
        <f>IF(MoM!AE246=0,0,AE246/MoM!AE246*100)</f>
        <v>0.99380089863128929</v>
      </c>
      <c r="AE246" s="84">
        <f>IF(MoM!AF246=0,0,AF246/MoM!AF246*100)</f>
        <v>0.99201205701375283</v>
      </c>
      <c r="AF246" s="84">
        <f>IF(MoM!AG246=0,0,AG246/MoM!AG246*100)</f>
        <v>0.99171445339664865</v>
      </c>
      <c r="AG246" s="84">
        <f>IF(MoM!AH246=0,0,AH246/MoM!AH246*100)</f>
        <v>0.99587965410091461</v>
      </c>
      <c r="AH246" s="84">
        <f>IF(MoM!AI246=0,0,AI246/MoM!AI246*100)</f>
        <v>0.99737347358206596</v>
      </c>
      <c r="AI246" s="84">
        <f>IF(MoM!AJ246=0,0,AJ246/MoM!AJ246*100)</f>
        <v>1.0066490468863791</v>
      </c>
      <c r="AJ246" s="84">
        <f>IF(MoM!AK246=0,0,AK246/MoM!AK246*100)</f>
        <v>1.0101723185504814</v>
      </c>
      <c r="AK246" s="84">
        <f>IF(MoM!AL246=0,0,AL246/MoM!AL246*100)</f>
        <v>1.0109804564053217</v>
      </c>
      <c r="AL246" s="84">
        <f>IF(MoM!AM246=0,0,AM246/MoM!AM246*100)</f>
        <v>1.0063299463058573</v>
      </c>
      <c r="AM246" s="84">
        <f>IF(MoM!AN246=0,0,AN246/MoM!AN246*100)</f>
        <v>1.0038141214400926</v>
      </c>
      <c r="AN246" s="84">
        <f>IF(MoM!AO246=0,0,AO246/MoM!AO246*100)</f>
        <v>0.99909619506932412</v>
      </c>
      <c r="AO246" s="84">
        <f>IF(MoM!AP246=0,0,AP246/MoM!AP246*100)</f>
        <v>0.99879646621080331</v>
      </c>
      <c r="AP246" s="84">
        <f>IF(MoM!AQ246=0,0,AQ246/MoM!AQ246*100)</f>
        <v>1.0017928556094358</v>
      </c>
      <c r="AQ246" s="84">
        <f>IF(MoM!AR246=0,0,AR246/MoM!AR246*100)</f>
        <v>0.99788586347255914</v>
      </c>
      <c r="AR246" s="84">
        <f>IF(MoM!AS246=0,0,AS246/MoM!AS246*100)</f>
        <v>0.9954909374002251</v>
      </c>
      <c r="AS246" s="84">
        <f>IF(MoM!AT246=0,0,AT246/MoM!AT246*100)</f>
        <v>0.99469454465030482</v>
      </c>
      <c r="AT246" s="84">
        <f>IF(MoM!AU246=0,0,AU246/MoM!AU246*100)</f>
        <v>0.99618658646728042</v>
      </c>
      <c r="AU246" s="84">
        <f>IF(MoM!AV246=0,0,AV246/MoM!AV246*100)</f>
        <v>0.99419421329434576</v>
      </c>
      <c r="AV246" s="84">
        <f>IF(MoM!AW246=0,0,AW246/MoM!AW246*100)</f>
        <v>0.98872614512122681</v>
      </c>
      <c r="AW246" s="84">
        <f>IF(MoM!AX246=0,0,AX246/MoM!AX246*100)</f>
        <v>0.98902276296476321</v>
      </c>
      <c r="AX246" s="84">
        <f>IF(MoM!AY246=0,0,AY246/MoM!AY246*100)</f>
        <v>0.98773703337290908</v>
      </c>
      <c r="AY246" s="84">
        <f>IF(MoM!AZ246=0,0,AZ246/MoM!AZ246*100)</f>
        <v>0.98339099042606826</v>
      </c>
      <c r="AZ246" s="84">
        <f>IF(MoM!BA246=0,0,BA246/MoM!BA246*100)</f>
        <v>0.98929133636862454</v>
      </c>
      <c r="BA246" s="84">
        <f>IF(MoM!BB246=0,0,BB246/MoM!BB246*100)</f>
        <v>0.98770847023043484</v>
      </c>
      <c r="BB246" s="84">
        <f>IF(MoM!BC246=0,0,BC246/MoM!BC246*100)</f>
        <v>0.98790601192448091</v>
      </c>
      <c r="BC246" s="84">
        <f>IF(MoM!BD246=0,0,BD246/MoM!BD246*100)</f>
        <v>0.9898818239483298</v>
      </c>
      <c r="BD246" s="84">
        <f>IF(MoM!BE246=0,0,BE246/MoM!BE246*100)</f>
        <v>0.99285146942017477</v>
      </c>
      <c r="BE246" s="137">
        <v>1</v>
      </c>
      <c r="BF246" s="84">
        <f>BE246*MoM!BF246/100</f>
        <v>1.0057</v>
      </c>
      <c r="BG246" s="84">
        <f>BF246*MoM!BG246/100</f>
        <v>1.0075102600000001</v>
      </c>
      <c r="BH246" s="84">
        <f>BG246*MoM!BH246/100</f>
        <v>1.012245558222</v>
      </c>
      <c r="BI246" s="84">
        <f>BH246*MoM!BI246/100</f>
        <v>1.0118406599987111</v>
      </c>
      <c r="BJ246" s="84">
        <f>BI246*MoM!BJ246/100</f>
        <v>1.0171022314307043</v>
      </c>
      <c r="BK246" s="84">
        <f>BJ246*MoM!BK246/100</f>
        <v>1.0141526349595553</v>
      </c>
      <c r="BL246" s="84">
        <f>BK246*MoM!BL246/100</f>
        <v>1.0140512196960594</v>
      </c>
      <c r="BM246" s="84">
        <f>BL246*MoM!BM246/100</f>
        <v>1.0138484094521203</v>
      </c>
      <c r="BN246" s="84">
        <f>BM246*MoM!BN246/100</f>
        <v>1.0110096339056545</v>
      </c>
      <c r="BO246" s="84">
        <f>BN246*MoM!BO246/100</f>
        <v>1.0111107348690451</v>
      </c>
      <c r="BP246" s="84">
        <f>BO246*MoM!BP246/100</f>
        <v>1.0130318452652964</v>
      </c>
      <c r="BQ246" s="84">
        <f>BP246*MoM!BQ246/100</f>
        <v>1.0130318452652964</v>
      </c>
      <c r="BR246" s="84">
        <f>BQ246*MoM!BR246/100</f>
        <v>1.0080679892234965</v>
      </c>
      <c r="BS246" s="84">
        <f>BR246*MoM!BS246/100</f>
        <v>1.0074631484299623</v>
      </c>
      <c r="BT246" s="84">
        <f>BS246*MoM!BT246/100</f>
        <v>1.0009146379651674</v>
      </c>
    </row>
    <row r="247" spans="1:72" x14ac:dyDescent="0.45">
      <c r="A247" s="84">
        <f>Веса!A247</f>
        <v>1</v>
      </c>
      <c r="B247" s="84">
        <f>MoM!B247</f>
        <v>1</v>
      </c>
      <c r="C247" s="84">
        <f>БИПЦ_НДС!E247</f>
        <v>1</v>
      </c>
      <c r="D247" s="84">
        <f t="shared" si="3"/>
        <v>0</v>
      </c>
      <c r="E247" s="84">
        <v>0</v>
      </c>
      <c r="F247" s="84">
        <v>1</v>
      </c>
      <c r="G247" s="84">
        <v>1</v>
      </c>
      <c r="H247" s="84">
        <v>0</v>
      </c>
      <c r="I247" s="84">
        <v>0</v>
      </c>
      <c r="J247" s="139" t="s">
        <v>246</v>
      </c>
      <c r="K247" s="139" t="s">
        <v>246</v>
      </c>
      <c r="L247" s="99" t="str">
        <f>MoM!J247</f>
        <v>Миксер, блендер, шт.</v>
      </c>
      <c r="M247" s="84">
        <f>IF(MoM!N247=0,0,N247/MoM!N247*100)</f>
        <v>0.83168587404350658</v>
      </c>
      <c r="N247" s="84">
        <f>IF(MoM!O247=0,0,O247/MoM!O247*100)</f>
        <v>0.84989979468505927</v>
      </c>
      <c r="O247" s="84">
        <f>IF(MoM!P247=0,0,P247/MoM!P247*100)</f>
        <v>0.86018358220074831</v>
      </c>
      <c r="P247" s="84">
        <f>IF(MoM!Q247=0,0,Q247/MoM!Q247*100)</f>
        <v>0.86216200443981017</v>
      </c>
      <c r="Q247" s="84">
        <f>IF(MoM!R247=0,0,R247/MoM!R247*100)</f>
        <v>0.86000659942871061</v>
      </c>
      <c r="R247" s="84">
        <f>IF(MoM!S247=0,0,S247/MoM!S247*100)</f>
        <v>0.85622257039122429</v>
      </c>
      <c r="S247" s="84">
        <f>IF(MoM!T247=0,0,T247/MoM!T247*100)</f>
        <v>0.85468136976451992</v>
      </c>
      <c r="T247" s="84">
        <f>IF(MoM!U247=0,0,U247/MoM!U247*100)</f>
        <v>0.85895477661334252</v>
      </c>
      <c r="U247" s="84">
        <f>IF(MoM!V247=0,0,V247/MoM!V247*100)</f>
        <v>0.88051454150633746</v>
      </c>
      <c r="V247" s="84">
        <f>IF(MoM!W247=0,0,W247/MoM!W247*100)</f>
        <v>0.89997391287362749</v>
      </c>
      <c r="W247" s="84">
        <f>IF(MoM!X247=0,0,X247/MoM!X247*100)</f>
        <v>0.9121235606974214</v>
      </c>
      <c r="X247" s="84">
        <f>IF(MoM!Y247=0,0,Y247/MoM!Y247*100)</f>
        <v>0.92051509745583771</v>
      </c>
      <c r="Y247" s="84">
        <f>IF(MoM!Z247=0,0,Z247/MoM!Z247*100)</f>
        <v>0.93644000864182375</v>
      </c>
      <c r="Z247" s="84">
        <f>IF(MoM!AA247=0,0,AA247/MoM!AA247*100)</f>
        <v>0.96013194086046194</v>
      </c>
      <c r="AA247" s="84">
        <f>IF(MoM!AB247=0,0,AB247/MoM!AB247*100)</f>
        <v>0.97251764289756193</v>
      </c>
      <c r="AB247" s="84">
        <f>IF(MoM!AC247=0,0,AC247/MoM!AC247*100)</f>
        <v>0.98185381226937851</v>
      </c>
      <c r="AC247" s="84">
        <f>IF(MoM!AD247=0,0,AD247/MoM!AD247*100)</f>
        <v>0.99098505272348392</v>
      </c>
      <c r="AD247" s="84">
        <f>IF(MoM!AE247=0,0,AE247/MoM!AE247*100)</f>
        <v>0.99465169741856074</v>
      </c>
      <c r="AE247" s="84">
        <f>IF(MoM!AF247=0,0,AF247/MoM!AF247*100)</f>
        <v>1.0026089109979093</v>
      </c>
      <c r="AF247" s="84">
        <f>IF(MoM!AG247=0,0,AG247/MoM!AG247*100)</f>
        <v>1.0018068238691109</v>
      </c>
      <c r="AG247" s="84">
        <f>IF(MoM!AH247=0,0,AH247/MoM!AH247*100)</f>
        <v>1.0012057397747893</v>
      </c>
      <c r="AH247" s="84">
        <f>IF(MoM!AI247=0,0,AI247/MoM!AI247*100)</f>
        <v>1.0039089952721811</v>
      </c>
      <c r="AI247" s="84">
        <f>IF(MoM!AJ247=0,0,AJ247/MoM!AJ247*100)</f>
        <v>1.0082258039518517</v>
      </c>
      <c r="AJ247" s="84">
        <f>IF(MoM!AK247=0,0,AK247/MoM!AK247*100)</f>
        <v>1.0144768039363532</v>
      </c>
      <c r="AK247" s="84">
        <f>IF(MoM!AL247=0,0,AL247/MoM!AL247*100)</f>
        <v>1.0148825946579279</v>
      </c>
      <c r="AL247" s="84">
        <f>IF(MoM!AM247=0,0,AM247/MoM!AM247*100)</f>
        <v>1.0082858577926512</v>
      </c>
      <c r="AM247" s="84">
        <f>IF(MoM!AN247=0,0,AN247/MoM!AN247*100)</f>
        <v>1.0050593430477148</v>
      </c>
      <c r="AN247" s="84">
        <f>IF(MoM!AO247=0,0,AO247/MoM!AO247*100)</f>
        <v>0.99892848105512377</v>
      </c>
      <c r="AO247" s="84">
        <f>IF(MoM!AP247=0,0,AP247/MoM!AP247*100)</f>
        <v>1.0026245164350278</v>
      </c>
      <c r="AP247" s="84">
        <f>IF(MoM!AQ247=0,0,AQ247/MoM!AQ247*100)</f>
        <v>0.99570640727162618</v>
      </c>
      <c r="AQ247" s="84">
        <f>IF(MoM!AR247=0,0,AR247/MoM!AR247*100)</f>
        <v>0.98754161473199897</v>
      </c>
      <c r="AR247" s="84">
        <f>IF(MoM!AS247=0,0,AS247/MoM!AS247*100)</f>
        <v>0.9849740065336956</v>
      </c>
      <c r="AS247" s="84">
        <f>IF(MoM!AT247=0,0,AT247/MoM!AT247*100)</f>
        <v>0.9841860273284686</v>
      </c>
      <c r="AT247" s="84">
        <f>IF(MoM!AU247=0,0,AU247/MoM!AU247*100)</f>
        <v>0.98261132968474307</v>
      </c>
      <c r="AU247" s="84">
        <f>IF(MoM!AV247=0,0,AV247/MoM!AV247*100)</f>
        <v>0.98526438027489194</v>
      </c>
      <c r="AV247" s="84">
        <f>IF(MoM!AW247=0,0,AW247/MoM!AW247*100)</f>
        <v>0.98822017341571655</v>
      </c>
      <c r="AW247" s="84">
        <f>IF(MoM!AX247=0,0,AX247/MoM!AX247*100)</f>
        <v>0.99118483393596368</v>
      </c>
      <c r="AX247" s="84">
        <f>IF(MoM!AY247=0,0,AY247/MoM!AY247*100)</f>
        <v>0.99148218938614441</v>
      </c>
      <c r="AY247" s="84">
        <f>IF(MoM!AZ247=0,0,AZ247/MoM!AZ247*100)</f>
        <v>0.99822426827397026</v>
      </c>
      <c r="AZ247" s="84">
        <f>IF(MoM!BA247=0,0,BA247/MoM!BA247*100)</f>
        <v>0.99463066090818386</v>
      </c>
      <c r="BA247" s="84">
        <f>IF(MoM!BB247=0,0,BB247/MoM!BB247*100)</f>
        <v>0.99671938529609094</v>
      </c>
      <c r="BB247" s="84">
        <f>IF(MoM!BC247=0,0,BC247/MoM!BC247*100)</f>
        <v>1.0008059347758049</v>
      </c>
      <c r="BC247" s="84">
        <f>IF(MoM!BD247=0,0,BD247/MoM!BD247*100)</f>
        <v>0.99850408112582056</v>
      </c>
      <c r="BD247" s="84">
        <f>IF(MoM!BE247=0,0,BE247/MoM!BE247*100)</f>
        <v>1.0008006405124099</v>
      </c>
      <c r="BE247" s="137">
        <v>1</v>
      </c>
      <c r="BF247" s="84">
        <f>BE247*MoM!BF247/100</f>
        <v>1.0095000000000001</v>
      </c>
      <c r="BG247" s="84">
        <f>BF247*MoM!BG247/100</f>
        <v>1.0132351500000001</v>
      </c>
      <c r="BH247" s="84">
        <f>BG247*MoM!BH247/100</f>
        <v>1.0186052962950001</v>
      </c>
      <c r="BI247" s="84">
        <f>BH247*MoM!BI247/100</f>
        <v>1.0247169280727699</v>
      </c>
      <c r="BJ247" s="84">
        <f>BI247*MoM!BJ247/100</f>
        <v>1.0388580216801742</v>
      </c>
      <c r="BK247" s="84">
        <f>BJ247*MoM!BK247/100</f>
        <v>1.0431173395690627</v>
      </c>
      <c r="BL247" s="84">
        <f>BK247*MoM!BL247/100</f>
        <v>1.0444733921105025</v>
      </c>
      <c r="BM247" s="84">
        <f>BL247*MoM!BM247/100</f>
        <v>1.0455178655026129</v>
      </c>
      <c r="BN247" s="84">
        <f>BM247*MoM!BN247/100</f>
        <v>1.0393493100961475</v>
      </c>
      <c r="BO247" s="84">
        <f>BN247*MoM!BO247/100</f>
        <v>1.0400768546132146</v>
      </c>
      <c r="BP247" s="84">
        <f>BO247*MoM!BP247/100</f>
        <v>1.0391407854440626</v>
      </c>
      <c r="BQ247" s="84">
        <f>BP247*MoM!BQ247/100</f>
        <v>1.0367507616375413</v>
      </c>
      <c r="BR247" s="84">
        <f>BQ247*MoM!BR247/100</f>
        <v>1.0453557929591328</v>
      </c>
      <c r="BS247" s="84">
        <f>BR247*MoM!BS247/100</f>
        <v>1.0374110889326433</v>
      </c>
      <c r="BT247" s="84">
        <f>BS247*MoM!BT247/100</f>
        <v>1.030564175745688</v>
      </c>
    </row>
    <row r="248" spans="1:72" ht="42.75" x14ac:dyDescent="0.45">
      <c r="A248" s="84">
        <f>Веса!A248</f>
        <v>1</v>
      </c>
      <c r="B248" s="84">
        <f>MoM!B248</f>
        <v>1</v>
      </c>
      <c r="C248" s="84">
        <f>БИПЦ_НДС!E248</f>
        <v>1</v>
      </c>
      <c r="D248" s="84">
        <f t="shared" si="3"/>
        <v>0</v>
      </c>
      <c r="E248" s="84">
        <v>0</v>
      </c>
      <c r="F248" s="84">
        <v>1</v>
      </c>
      <c r="G248" s="84">
        <v>1</v>
      </c>
      <c r="H248" s="84">
        <v>0</v>
      </c>
      <c r="I248" s="84">
        <v>0</v>
      </c>
      <c r="J248" s="139" t="s">
        <v>247</v>
      </c>
      <c r="K248" s="139" t="s">
        <v>247</v>
      </c>
      <c r="L248" s="99" t="str">
        <f>MoM!J248</f>
        <v>Электроутюг с терморегулятором, пароувлажнителем, шт.</v>
      </c>
      <c r="M248" s="84">
        <f>IF(MoM!N248=0,0,N248/MoM!N248*100)</f>
        <v>0.81623080428906858</v>
      </c>
      <c r="N248" s="84">
        <f>IF(MoM!O248=0,0,O248/MoM!O248*100)</f>
        <v>0.83647332823543752</v>
      </c>
      <c r="O248" s="84">
        <f>IF(MoM!P248=0,0,P248/MoM!P248*100)</f>
        <v>0.8463437135086157</v>
      </c>
      <c r="P248" s="84">
        <f>IF(MoM!Q248=0,0,Q248/MoM!Q248*100)</f>
        <v>0.84490492919565097</v>
      </c>
      <c r="Q248" s="84">
        <f>IF(MoM!R248=0,0,R248/MoM!R248*100)</f>
        <v>0.84777760595491614</v>
      </c>
      <c r="R248" s="84">
        <f>IF(MoM!S248=0,0,S248/MoM!S248*100)</f>
        <v>0.84904927236384864</v>
      </c>
      <c r="S248" s="84">
        <f>IF(MoM!T248=0,0,T248/MoM!T248*100)</f>
        <v>0.85465299756145008</v>
      </c>
      <c r="T248" s="84">
        <f>IF(MoM!U248=0,0,U248/MoM!U248*100)</f>
        <v>0.86319952753706464</v>
      </c>
      <c r="U248" s="84">
        <f>IF(MoM!V248=0,0,V248/MoM!V248*100)</f>
        <v>0.88382999624520042</v>
      </c>
      <c r="V248" s="84">
        <f>IF(MoM!W248=0,0,W248/MoM!W248*100)</f>
        <v>0.90309749016334595</v>
      </c>
      <c r="W248" s="84">
        <f>IF(MoM!X248=0,0,X248/MoM!X248*100)</f>
        <v>0.9061680216299014</v>
      </c>
      <c r="X248" s="84">
        <f>IF(MoM!Y248=0,0,Y248/MoM!Y248*100)</f>
        <v>0.91686080428513428</v>
      </c>
      <c r="Y248" s="84">
        <f>IF(MoM!Z248=0,0,Z248/MoM!Z248*100)</f>
        <v>0.92547929584541455</v>
      </c>
      <c r="Z248" s="84">
        <f>IF(MoM!AA248=0,0,AA248/MoM!AA248*100)</f>
        <v>0.93732543083223585</v>
      </c>
      <c r="AA248" s="84">
        <f>IF(MoM!AB248=0,0,AB248/MoM!AB248*100)</f>
        <v>0.94997932414847097</v>
      </c>
      <c r="AB248" s="84">
        <f>IF(MoM!AC248=0,0,AC248/MoM!AC248*100)</f>
        <v>0.95900412772788146</v>
      </c>
      <c r="AC248" s="84">
        <f>IF(MoM!AD248=0,0,AD248/MoM!AD248*100)</f>
        <v>0.96773106529020514</v>
      </c>
      <c r="AD248" s="84">
        <f>IF(MoM!AE248=0,0,AE248/MoM!AE248*100)</f>
        <v>0.97450518274723663</v>
      </c>
      <c r="AE248" s="84">
        <f>IF(MoM!AF248=0,0,AF248/MoM!AF248*100)</f>
        <v>0.97421283119241242</v>
      </c>
      <c r="AF248" s="84">
        <f>IF(MoM!AG248=0,0,AG248/MoM!AG248*100)</f>
        <v>0.97947358048085154</v>
      </c>
      <c r="AG248" s="84">
        <f>IF(MoM!AH248=0,0,AH248/MoM!AH248*100)</f>
        <v>0.98672168497640977</v>
      </c>
      <c r="AH248" s="84">
        <f>IF(MoM!AI248=0,0,AI248/MoM!AI248*100)</f>
        <v>0.98751106232439079</v>
      </c>
      <c r="AI248" s="84">
        <f>IF(MoM!AJ248=0,0,AJ248/MoM!AJ248*100)</f>
        <v>0.99057234661759641</v>
      </c>
      <c r="AJ248" s="84">
        <f>IF(MoM!AK248=0,0,AK248/MoM!AK248*100)</f>
        <v>0.99344500642278755</v>
      </c>
      <c r="AK248" s="84">
        <f>IF(MoM!AL248=0,0,AL248/MoM!AL248*100)</f>
        <v>0.99344500642278755</v>
      </c>
      <c r="AL248" s="84">
        <f>IF(MoM!AM248=0,0,AM248/MoM!AM248*100)</f>
        <v>0.99106073840737297</v>
      </c>
      <c r="AM248" s="84">
        <f>IF(MoM!AN248=0,0,AN248/MoM!AN248*100)</f>
        <v>0.98590722256765473</v>
      </c>
      <c r="AN248" s="84">
        <f>IF(MoM!AO248=0,0,AO248/MoM!AO248*100)</f>
        <v>0.98452695245606003</v>
      </c>
      <c r="AO248" s="84">
        <f>IF(MoM!AP248=0,0,AP248/MoM!AP248*100)</f>
        <v>0.98423159437032326</v>
      </c>
      <c r="AP248" s="84">
        <f>IF(MoM!AQ248=0,0,AQ248/MoM!AQ248*100)</f>
        <v>0.97940885955790868</v>
      </c>
      <c r="AQ248" s="84">
        <f>IF(MoM!AR248=0,0,AR248/MoM!AR248*100)</f>
        <v>0.97764592361070435</v>
      </c>
      <c r="AR248" s="84">
        <f>IF(MoM!AS248=0,0,AS248/MoM!AS248*100)</f>
        <v>0.97637498391001043</v>
      </c>
      <c r="AS248" s="84">
        <f>IF(MoM!AT248=0,0,AT248/MoM!AT248*100)</f>
        <v>0.97617970891322836</v>
      </c>
      <c r="AT248" s="84">
        <f>IF(MoM!AU248=0,0,AU248/MoM!AU248*100)</f>
        <v>0.97715588862214153</v>
      </c>
      <c r="AU248" s="84">
        <f>IF(MoM!AV248=0,0,AV248/MoM!AV248*100)</f>
        <v>0.9778398977441769</v>
      </c>
      <c r="AV248" s="84">
        <f>IF(MoM!AW248=0,0,AW248/MoM!AW248*100)</f>
        <v>0.97578643395891418</v>
      </c>
      <c r="AW248" s="84">
        <f>IF(MoM!AX248=0,0,AX248/MoM!AX248*100)</f>
        <v>0.97695737767966484</v>
      </c>
      <c r="AX248" s="84">
        <f>IF(MoM!AY248=0,0,AY248/MoM!AY248*100)</f>
        <v>0.98076751145261543</v>
      </c>
      <c r="AY248" s="84">
        <f>IF(MoM!AZ248=0,0,AZ248/MoM!AZ248*100)</f>
        <v>0.97782520891825753</v>
      </c>
      <c r="AZ248" s="84">
        <f>IF(MoM!BA248=0,0,BA248/MoM!BA248*100)</f>
        <v>0.98173650975393068</v>
      </c>
      <c r="BA248" s="84">
        <f>IF(MoM!BB248=0,0,BB248/MoM!BB248*100)</f>
        <v>0.98517258753806936</v>
      </c>
      <c r="BB248" s="84">
        <f>IF(MoM!BC248=0,0,BC248/MoM!BC248*100)</f>
        <v>0.98339927688050077</v>
      </c>
      <c r="BC248" s="84">
        <f>IF(MoM!BD248=0,0,BD248/MoM!BD248*100)</f>
        <v>0.99274157001086549</v>
      </c>
      <c r="BD248" s="84">
        <f>IF(MoM!BE248=0,0,BE248/MoM!BE248*100)</f>
        <v>0.99770527786091978</v>
      </c>
      <c r="BE248" s="137">
        <v>1</v>
      </c>
      <c r="BF248" s="84">
        <f>BE248*MoM!BF248/100</f>
        <v>1.0082</v>
      </c>
      <c r="BG248" s="84">
        <f>BF248*MoM!BG248/100</f>
        <v>1.0085024599999999</v>
      </c>
      <c r="BH248" s="84">
        <f>BG248*MoM!BH248/100</f>
        <v>1.0064854550799998</v>
      </c>
      <c r="BI248" s="84">
        <f>BH248*MoM!BI248/100</f>
        <v>1.0126250163559878</v>
      </c>
      <c r="BJ248" s="84">
        <f>BI248*MoM!BJ248/100</f>
        <v>1.0151565788968777</v>
      </c>
      <c r="BK248" s="84">
        <f>BJ248*MoM!BK248/100</f>
        <v>1.0044974348184605</v>
      </c>
      <c r="BL248" s="84">
        <f>BK248*MoM!BL248/100</f>
        <v>0.9986713496965135</v>
      </c>
      <c r="BM248" s="84">
        <f>BL248*MoM!BM248/100</f>
        <v>1.0060615176842678</v>
      </c>
      <c r="BN248" s="84">
        <f>BM248*MoM!BN248/100</f>
        <v>1.0073693976572573</v>
      </c>
      <c r="BO248" s="84">
        <f>BN248*MoM!BO248/100</f>
        <v>0.99920970553623345</v>
      </c>
      <c r="BP248" s="84">
        <f>BO248*MoM!BP248/100</f>
        <v>1.0022073346528422</v>
      </c>
      <c r="BQ248" s="84">
        <f>BP248*MoM!BQ248/100</f>
        <v>1.0048130737229395</v>
      </c>
      <c r="BR248" s="84">
        <f>BQ248*MoM!BR248/100</f>
        <v>1.0000904522764416</v>
      </c>
      <c r="BS248" s="84">
        <f>BR248*MoM!BS248/100</f>
        <v>0.99438993669846598</v>
      </c>
      <c r="BT248" s="84">
        <f>BS248*MoM!BT248/100</f>
        <v>0.99389274173011666</v>
      </c>
    </row>
    <row r="249" spans="1:72" x14ac:dyDescent="0.45">
      <c r="A249" s="84">
        <f>Веса!A249</f>
        <v>1</v>
      </c>
      <c r="B249" s="84">
        <f>MoM!B249</f>
        <v>1</v>
      </c>
      <c r="C249" s="84">
        <f>БИПЦ_НДС!E249</f>
        <v>1</v>
      </c>
      <c r="D249" s="84">
        <f t="shared" si="3"/>
        <v>0</v>
      </c>
      <c r="E249" s="84">
        <v>0</v>
      </c>
      <c r="F249" s="84">
        <v>1</v>
      </c>
      <c r="G249" s="84">
        <v>1</v>
      </c>
      <c r="H249" s="84">
        <v>0</v>
      </c>
      <c r="I249" s="84">
        <v>0</v>
      </c>
      <c r="J249" s="139" t="s">
        <v>248</v>
      </c>
      <c r="K249" s="139" t="s">
        <v>248</v>
      </c>
      <c r="L249" s="99" t="str">
        <f>MoM!J249</f>
        <v>Светильник потолочный, шт.</v>
      </c>
      <c r="M249" s="84">
        <f>IF(MoM!N249=0,0,N249/MoM!N249*100)</f>
        <v>0.77270505578006299</v>
      </c>
      <c r="N249" s="84">
        <f>IF(MoM!O249=0,0,O249/MoM!O249*100)</f>
        <v>0.78947275549049034</v>
      </c>
      <c r="O249" s="84">
        <f>IF(MoM!P249=0,0,P249/MoM!P249*100)</f>
        <v>0.80747273431567357</v>
      </c>
      <c r="P249" s="84">
        <f>IF(MoM!Q249=0,0,Q249/MoM!Q249*100)</f>
        <v>0.81821212168207202</v>
      </c>
      <c r="Q249" s="84">
        <f>IF(MoM!R249=0,0,R249/MoM!R249*100)</f>
        <v>0.82860341562743434</v>
      </c>
      <c r="R249" s="84">
        <f>IF(MoM!S249=0,0,S249/MoM!S249*100)</f>
        <v>0.83506652226932843</v>
      </c>
      <c r="S249" s="84">
        <f>IF(MoM!T249=0,0,T249/MoM!T249*100)</f>
        <v>0.83974289479403674</v>
      </c>
      <c r="T249" s="84">
        <f>IF(MoM!U249=0,0,U249/MoM!U249*100)</f>
        <v>0.84620891508395069</v>
      </c>
      <c r="U249" s="84">
        <f>IF(MoM!V249=0,0,V249/MoM!V249*100)</f>
        <v>0.85204775659802989</v>
      </c>
      <c r="V249" s="84">
        <f>IF(MoM!W249=0,0,W249/MoM!W249*100)</f>
        <v>0.85911975297779353</v>
      </c>
      <c r="W249" s="84">
        <f>IF(MoM!X249=0,0,X249/MoM!X249*100)</f>
        <v>0.86693774272989144</v>
      </c>
      <c r="X249" s="84">
        <f>IF(MoM!Y249=0,0,Y249/MoM!Y249*100)</f>
        <v>0.87300630692900061</v>
      </c>
      <c r="Y249" s="84">
        <f>IF(MoM!Z249=0,0,Z249/MoM!Z249*100)</f>
        <v>0.87911735107750366</v>
      </c>
      <c r="Z249" s="84">
        <f>IF(MoM!AA249=0,0,AA249/MoM!AA249*100)</f>
        <v>0.88869973020424842</v>
      </c>
      <c r="AA249" s="84">
        <f>IF(MoM!AB249=0,0,AB249/MoM!AB249*100)</f>
        <v>0.896964637695148</v>
      </c>
      <c r="AB249" s="84">
        <f>IF(MoM!AC249=0,0,AC249/MoM!AC249*100)</f>
        <v>0.90288460430393602</v>
      </c>
      <c r="AC249" s="84">
        <f>IF(MoM!AD249=0,0,AD249/MoM!AD249*100)</f>
        <v>0.90992710421750678</v>
      </c>
      <c r="AD249" s="84">
        <f>IF(MoM!AE249=0,0,AE249/MoM!AE249*100)</f>
        <v>0.91393078347606382</v>
      </c>
      <c r="AE249" s="84">
        <f>IF(MoM!AF249=0,0,AF249/MoM!AF249*100)</f>
        <v>0.92051108511709145</v>
      </c>
      <c r="AF249" s="84">
        <f>IF(MoM!AG249=0,0,AG249/MoM!AG249*100)</f>
        <v>0.92621825384481737</v>
      </c>
      <c r="AG249" s="84">
        <f>IF(MoM!AH249=0,0,AH249/MoM!AH249*100)</f>
        <v>0.93214605066942424</v>
      </c>
      <c r="AH249" s="84">
        <f>IF(MoM!AI249=0,0,AI249/MoM!AI249*100)</f>
        <v>0.9367135663177043</v>
      </c>
      <c r="AI249" s="84">
        <f>IF(MoM!AJ249=0,0,AJ249/MoM!AJ249*100)</f>
        <v>0.9411161200793976</v>
      </c>
      <c r="AJ249" s="84">
        <f>IF(MoM!AK249=0,0,AK249/MoM!AK249*100)</f>
        <v>0.94563347745577875</v>
      </c>
      <c r="AK249" s="84">
        <f>IF(MoM!AL249=0,0,AL249/MoM!AL249*100)</f>
        <v>0.95225291179796934</v>
      </c>
      <c r="AL249" s="84">
        <f>IF(MoM!AM249=0,0,AM249/MoM!AM249*100)</f>
        <v>0.95377651645684614</v>
      </c>
      <c r="AM249" s="84">
        <f>IF(MoM!AN249=0,0,AN249/MoM!AN249*100)</f>
        <v>0.95701935661279947</v>
      </c>
      <c r="AN249" s="84">
        <f>IF(MoM!AO249=0,0,AO249/MoM!AO249*100)</f>
        <v>0.95960330887565404</v>
      </c>
      <c r="AO249" s="84">
        <f>IF(MoM!AP249=0,0,AP249/MoM!AP249*100)</f>
        <v>0.96344172211115675</v>
      </c>
      <c r="AP249" s="84">
        <f>IF(MoM!AQ249=0,0,AQ249/MoM!AQ249*100)</f>
        <v>0.96652473562191232</v>
      </c>
      <c r="AQ249" s="84">
        <f>IF(MoM!AR249=0,0,AR249/MoM!AR249*100)</f>
        <v>0.97058413951152445</v>
      </c>
      <c r="AR249" s="84">
        <f>IF(MoM!AS249=0,0,AS249/MoM!AS249*100)</f>
        <v>0.974757651311424</v>
      </c>
      <c r="AS249" s="84">
        <f>IF(MoM!AT249=0,0,AT249/MoM!AT249*100)</f>
        <v>0.97807182732588283</v>
      </c>
      <c r="AT249" s="84">
        <f>IF(MoM!AU249=0,0,AU249/MoM!AU249*100)</f>
        <v>0.98061481407693019</v>
      </c>
      <c r="AU249" s="84">
        <f>IF(MoM!AV249=0,0,AV249/MoM!AV249*100)</f>
        <v>0.98247798222367622</v>
      </c>
      <c r="AV249" s="84">
        <f>IF(MoM!AW249=0,0,AW249/MoM!AW249*100)</f>
        <v>0.98581840736323667</v>
      </c>
      <c r="AW249" s="84">
        <f>IF(MoM!AX249=0,0,AX249/MoM!AX249*100)</f>
        <v>0.98838153522238115</v>
      </c>
      <c r="AX249" s="84">
        <f>IF(MoM!AY249=0,0,AY249/MoM!AY249*100)</f>
        <v>0.99065481275339273</v>
      </c>
      <c r="AY249" s="84">
        <f>IF(MoM!AZ249=0,0,AZ249/MoM!AZ249*100)</f>
        <v>0.99303238430400087</v>
      </c>
      <c r="AZ249" s="84">
        <f>IF(MoM!BA249=0,0,BA249/MoM!BA249*100)</f>
        <v>0.99442262964202643</v>
      </c>
      <c r="BA249" s="84">
        <f>IF(MoM!BB249=0,0,BB249/MoM!BB249*100)</f>
        <v>0.99750533979391676</v>
      </c>
      <c r="BB249" s="84">
        <f>IF(MoM!BC249=0,0,BC249/MoM!BC249*100)</f>
        <v>0.99690683659004031</v>
      </c>
      <c r="BC249" s="84">
        <f>IF(MoM!BD249=0,0,BD249/MoM!BD249*100)</f>
        <v>0.99750498069199434</v>
      </c>
      <c r="BD249" s="84">
        <f>IF(MoM!BE249=0,0,BE249/MoM!BE249*100)</f>
        <v>0.99820323417847867</v>
      </c>
      <c r="BE249" s="137">
        <v>1</v>
      </c>
      <c r="BF249" s="84">
        <f>BE249*MoM!BF249/100</f>
        <v>1.0023</v>
      </c>
      <c r="BG249" s="84">
        <f>BF249*MoM!BG249/100</f>
        <v>1.0088149500000001</v>
      </c>
      <c r="BH249" s="84">
        <f>BG249*MoM!BH249/100</f>
        <v>1.0096220019600002</v>
      </c>
      <c r="BI249" s="84">
        <f>BH249*MoM!BI249/100</f>
        <v>1.0136604899678403</v>
      </c>
      <c r="BJ249" s="84">
        <f>BI249*MoM!BJ249/100</f>
        <v>1.0166001053887472</v>
      </c>
      <c r="BK249" s="84">
        <f>BJ249*MoM!BK249/100</f>
        <v>1.0181250055468305</v>
      </c>
      <c r="BL249" s="84">
        <f>BK249*MoM!BL249/100</f>
        <v>1.0208739430618068</v>
      </c>
      <c r="BM249" s="84">
        <f>BL249*MoM!BM249/100</f>
        <v>1.0230177783422365</v>
      </c>
      <c r="BN249" s="84">
        <f>BM249*MoM!BN249/100</f>
        <v>1.0238361925649102</v>
      </c>
      <c r="BO249" s="84">
        <f>BN249*MoM!BO249/100</f>
        <v>1.0247576451382188</v>
      </c>
      <c r="BP249" s="84">
        <f>BO249*MoM!BP249/100</f>
        <v>1.0248601209027326</v>
      </c>
      <c r="BQ249" s="84">
        <f>BP249*MoM!BQ249/100</f>
        <v>1.0256800089994547</v>
      </c>
      <c r="BR249" s="84">
        <f>BQ249*MoM!BR249/100</f>
        <v>1.0273210970138538</v>
      </c>
      <c r="BS249" s="84">
        <f>BR249*MoM!BS249/100</f>
        <v>1.0319440419504162</v>
      </c>
      <c r="BT249" s="84">
        <f>BS249*MoM!BT249/100</f>
        <v>1.0367941789475832</v>
      </c>
    </row>
    <row r="250" spans="1:72" ht="28.5" x14ac:dyDescent="0.45">
      <c r="A250" s="84">
        <f>Веса!A250</f>
        <v>1</v>
      </c>
      <c r="B250" s="84">
        <f>MoM!B250</f>
        <v>1</v>
      </c>
      <c r="C250" s="84">
        <f>БИПЦ_НДС!E250</f>
        <v>1</v>
      </c>
      <c r="D250" s="84">
        <f t="shared" si="3"/>
        <v>0</v>
      </c>
      <c r="E250" s="84">
        <v>0</v>
      </c>
      <c r="F250" s="84">
        <v>1</v>
      </c>
      <c r="G250" s="84">
        <v>1</v>
      </c>
      <c r="H250" s="84">
        <v>0</v>
      </c>
      <c r="I250" s="84">
        <v>0</v>
      </c>
      <c r="J250" s="139" t="s">
        <v>249</v>
      </c>
      <c r="K250" s="139" t="s">
        <v>249</v>
      </c>
      <c r="L250" s="99" t="str">
        <f>MoM!J250</f>
        <v>Лампа электрическая осветительная, шт.</v>
      </c>
      <c r="M250" s="84">
        <f>IF(MoM!N250=0,0,N250/MoM!N250*100)</f>
        <v>0.75611661130687091</v>
      </c>
      <c r="N250" s="84">
        <f>IF(MoM!O250=0,0,O250/MoM!O250*100)</f>
        <v>0.78613444077575367</v>
      </c>
      <c r="O250" s="84">
        <f>IF(MoM!P250=0,0,P250/MoM!P250*100)</f>
        <v>0.81930931417649044</v>
      </c>
      <c r="P250" s="84">
        <f>IF(MoM!Q250=0,0,Q250/MoM!Q250*100)</f>
        <v>0.84257769869910271</v>
      </c>
      <c r="Q250" s="84">
        <f>IF(MoM!R250=0,0,R250/MoM!R250*100)</f>
        <v>0.85723855065646692</v>
      </c>
      <c r="R250" s="84">
        <f>IF(MoM!S250=0,0,S250/MoM!S250*100)</f>
        <v>0.8640964590617185</v>
      </c>
      <c r="S250" s="84">
        <f>IF(MoM!T250=0,0,T250/MoM!T250*100)</f>
        <v>0.88155120753476512</v>
      </c>
      <c r="T250" s="84">
        <f>IF(MoM!U250=0,0,U250/MoM!U250*100)</f>
        <v>0.88939701328182452</v>
      </c>
      <c r="U250" s="84">
        <f>IF(MoM!V250=0,0,V250/MoM!V250*100)</f>
        <v>0.90087023475316008</v>
      </c>
      <c r="V250" s="84">
        <f>IF(MoM!W250=0,0,W250/MoM!W250*100)</f>
        <v>0.91915790051864932</v>
      </c>
      <c r="W250" s="84">
        <f>IF(MoM!X250=0,0,X250/MoM!X250*100)</f>
        <v>0.93818446905938535</v>
      </c>
      <c r="X250" s="84">
        <f>IF(MoM!Y250=0,0,Y250/MoM!Y250*100)</f>
        <v>0.94334448363921197</v>
      </c>
      <c r="Y250" s="84">
        <f>IF(MoM!Z250=0,0,Z250/MoM!Z250*100)</f>
        <v>0.95909833651598686</v>
      </c>
      <c r="Z250" s="84">
        <f>IF(MoM!AA250=0,0,AA250/MoM!AA250*100)</f>
        <v>0.97051160672052705</v>
      </c>
      <c r="AA250" s="84">
        <f>IF(MoM!AB250=0,0,AB250/MoM!AB250*100)</f>
        <v>0.97895505769899571</v>
      </c>
      <c r="AB250" s="84">
        <f>IF(MoM!AC250=0,0,AC250/MoM!AC250*100)</f>
        <v>0.98923408580483507</v>
      </c>
      <c r="AC250" s="84">
        <f>IF(MoM!AD250=0,0,AD250/MoM!AD250*100)</f>
        <v>0.9956641073625665</v>
      </c>
      <c r="AD250" s="84">
        <f>IF(MoM!AE250=0,0,AE250/MoM!AE250*100)</f>
        <v>0.99974633020275294</v>
      </c>
      <c r="AE250" s="84">
        <f>IF(MoM!AF250=0,0,AF250/MoM!AF250*100)</f>
        <v>0.99944640630369208</v>
      </c>
      <c r="AF250" s="84">
        <f>IF(MoM!AG250=0,0,AG250/MoM!AG250*100)</f>
        <v>1.0033442472882765</v>
      </c>
      <c r="AG250" s="84">
        <f>IF(MoM!AH250=0,0,AH250/MoM!AH250*100)</f>
        <v>1.0026419063151748</v>
      </c>
      <c r="AH250" s="84">
        <f>IF(MoM!AI250=0,0,AI250/MoM!AI250*100)</f>
        <v>1.0041458691746477</v>
      </c>
      <c r="AI250" s="84">
        <f>IF(MoM!AJ250=0,0,AJ250/MoM!AJ250*100)</f>
        <v>1.0072587213690891</v>
      </c>
      <c r="AJ250" s="84">
        <f>IF(MoM!AK250=0,0,AK250/MoM!AK250*100)</f>
        <v>1.0088703353232797</v>
      </c>
      <c r="AK250" s="84">
        <f>IF(MoM!AL250=0,0,AL250/MoM!AL250*100)</f>
        <v>1.0063481594849715</v>
      </c>
      <c r="AL250" s="84">
        <f>IF(MoM!AM250=0,0,AM250/MoM!AM250*100)</f>
        <v>1.0066500639328171</v>
      </c>
      <c r="AM250" s="84">
        <f>IF(MoM!AN250=0,0,AN250/MoM!AN250*100)</f>
        <v>1.0056434138688843</v>
      </c>
      <c r="AN250" s="84">
        <f>IF(MoM!AO250=0,0,AO250/MoM!AO250*100)</f>
        <v>1.0085597797691042</v>
      </c>
      <c r="AO250" s="84">
        <f>IF(MoM!AP250=0,0,AP250/MoM!AP250*100)</f>
        <v>1.0074503640113581</v>
      </c>
      <c r="AP250" s="84">
        <f>IF(MoM!AQ250=0,0,AQ250/MoM!AQ250*100)</f>
        <v>1.006543658683748</v>
      </c>
      <c r="AQ250" s="84">
        <f>IF(MoM!AR250=0,0,AR250/MoM!AR250*100)</f>
        <v>1.0059397324885377</v>
      </c>
      <c r="AR250" s="84">
        <f>IF(MoM!AS250=0,0,AS250/MoM!AS250*100)</f>
        <v>1.0064427023547819</v>
      </c>
      <c r="AS250" s="84">
        <f>IF(MoM!AT250=0,0,AT250/MoM!AT250*100)</f>
        <v>1.0046311054905432</v>
      </c>
      <c r="AT250" s="84">
        <f>IF(MoM!AU250=0,0,AU250/MoM!AU250*100)</f>
        <v>1.0037269374956017</v>
      </c>
      <c r="AU250" s="84">
        <f>IF(MoM!AV250=0,0,AV250/MoM!AV250*100)</f>
        <v>1.003225074026854</v>
      </c>
      <c r="AV250" s="84">
        <f>IF(MoM!AW250=0,0,AW250/MoM!AW250*100)</f>
        <v>1.004830234145297</v>
      </c>
      <c r="AW250" s="84">
        <f>IF(MoM!AX250=0,0,AX250/MoM!AX250*100)</f>
        <v>1.0071413436838312</v>
      </c>
      <c r="AX250" s="84">
        <f>IF(MoM!AY250=0,0,AY250/MoM!AY250*100)</f>
        <v>1.0061342023401476</v>
      </c>
      <c r="AY250" s="84">
        <f>IF(MoM!AZ250=0,0,AZ250/MoM!AZ250*100)</f>
        <v>1.0042225473557014</v>
      </c>
      <c r="AZ250" s="84">
        <f>IF(MoM!BA250=0,0,BA250/MoM!BA250*100)</f>
        <v>1.0061305701956771</v>
      </c>
      <c r="BA250" s="84">
        <f>IF(MoM!BB250=0,0,BB250/MoM!BB250*100)</f>
        <v>1.0071367007658727</v>
      </c>
      <c r="BB250" s="84">
        <f>IF(MoM!BC250=0,0,BC250/MoM!BC250*100)</f>
        <v>1.002705299282503</v>
      </c>
      <c r="BC250" s="84">
        <f>IF(MoM!BD250=0,0,BD250/MoM!BD250*100)</f>
        <v>1.0011009708036509</v>
      </c>
      <c r="BD250" s="84">
        <f>IF(MoM!BE250=0,0,BE250/MoM!BE250*100)</f>
        <v>1.000300090027008</v>
      </c>
      <c r="BE250" s="137">
        <v>1</v>
      </c>
      <c r="BF250" s="84">
        <f>BE250*MoM!BF250/100</f>
        <v>1.0009000000000001</v>
      </c>
      <c r="BG250" s="84">
        <f>BF250*MoM!BG250/100</f>
        <v>0.99969892000000005</v>
      </c>
      <c r="BH250" s="84">
        <f>BG250*MoM!BH250/100</f>
        <v>1.0026980167599999</v>
      </c>
      <c r="BI250" s="84">
        <f>BH250*MoM!BI250/100</f>
        <v>1.007009618232068</v>
      </c>
      <c r="BJ250" s="84">
        <f>BI250*MoM!BJ250/100</f>
        <v>1.0102320490104106</v>
      </c>
      <c r="BK250" s="84">
        <f>BJ250*MoM!BK250/100</f>
        <v>1.01114125785452</v>
      </c>
      <c r="BL250" s="84">
        <f>BK250*MoM!BL250/100</f>
        <v>1.012051284986589</v>
      </c>
      <c r="BM250" s="84">
        <f>BL250*MoM!BM250/100</f>
        <v>1.0121524901150878</v>
      </c>
      <c r="BN250" s="84">
        <f>BM250*MoM!BN250/100</f>
        <v>1.0127597816091569</v>
      </c>
      <c r="BO250" s="84">
        <f>BN250*MoM!BO250/100</f>
        <v>1.0103291581332949</v>
      </c>
      <c r="BP250" s="84">
        <f>BO250*MoM!BP250/100</f>
        <v>1.0103291581332949</v>
      </c>
      <c r="BQ250" s="84">
        <f>BP250*MoM!BQ250/100</f>
        <v>1.0116425860388683</v>
      </c>
      <c r="BR250" s="84">
        <f>BQ250*MoM!BR250/100</f>
        <v>1.0120472430732839</v>
      </c>
      <c r="BS250" s="84">
        <f>BR250*MoM!BS250/100</f>
        <v>1.0156906131483476</v>
      </c>
      <c r="BT250" s="84">
        <f>BS250*MoM!BT250/100</f>
        <v>1.015995320332292</v>
      </c>
    </row>
    <row r="251" spans="1:72" x14ac:dyDescent="0.45">
      <c r="A251" s="84">
        <f>Веса!A251</f>
        <v>1</v>
      </c>
      <c r="B251" s="84">
        <f>MoM!B251</f>
        <v>1</v>
      </c>
      <c r="C251" s="84">
        <f>БИПЦ_НДС!E251</f>
        <v>1</v>
      </c>
      <c r="D251" s="84">
        <f t="shared" si="3"/>
        <v>0</v>
      </c>
      <c r="E251" s="84">
        <v>0</v>
      </c>
      <c r="F251" s="84">
        <v>1</v>
      </c>
      <c r="G251" s="84">
        <v>1</v>
      </c>
      <c r="H251" s="84">
        <v>0</v>
      </c>
      <c r="I251" s="84">
        <v>0</v>
      </c>
      <c r="J251" s="139" t="s">
        <v>250</v>
      </c>
      <c r="K251" s="139" t="s">
        <v>250</v>
      </c>
      <c r="L251" s="99" t="str">
        <f>MoM!J251</f>
        <v>Лампа энергосберегающая, шт.</v>
      </c>
      <c r="M251" s="84">
        <f>IF(MoM!N251=0,0,N251/MoM!N251*100)</f>
        <v>0.88210901595954361</v>
      </c>
      <c r="N251" s="84">
        <f>IF(MoM!O251=0,0,O251/MoM!O251*100)</f>
        <v>0.91262998791174377</v>
      </c>
      <c r="O251" s="84">
        <f>IF(MoM!P251=0,0,P251/MoM!P251*100)</f>
        <v>0.93289037364338445</v>
      </c>
      <c r="P251" s="84">
        <f>IF(MoM!Q251=0,0,Q251/MoM!Q251*100)</f>
        <v>0.94716359636012826</v>
      </c>
      <c r="Q251" s="84">
        <f>IF(MoM!R251=0,0,R251/MoM!R251*100)</f>
        <v>0.9540778906135573</v>
      </c>
      <c r="R251" s="84">
        <f>IF(MoM!S251=0,0,S251/MoM!S251*100)</f>
        <v>0.96409570846499959</v>
      </c>
      <c r="S251" s="84">
        <f>IF(MoM!T251=0,0,T251/MoM!T251*100)</f>
        <v>0.96968746357409663</v>
      </c>
      <c r="T251" s="84">
        <f>IF(MoM!U251=0,0,U251/MoM!U251*100)</f>
        <v>0.97414802590653748</v>
      </c>
      <c r="U251" s="84">
        <f>IF(MoM!V251=0,0,V251/MoM!V251*100)</f>
        <v>0.9824282841267431</v>
      </c>
      <c r="V251" s="84">
        <f>IF(MoM!W251=0,0,W251/MoM!W251*100)</f>
        <v>0.99107365302705841</v>
      </c>
      <c r="W251" s="84">
        <f>IF(MoM!X251=0,0,X251/MoM!X251*100)</f>
        <v>0.99791206123294507</v>
      </c>
      <c r="X251" s="84">
        <f>IF(MoM!Y251=0,0,Y251/MoM!Y251*100)</f>
        <v>1.0064941049595484</v>
      </c>
      <c r="Y251" s="84">
        <f>IF(MoM!Z251=0,0,Z251/MoM!Z251*100)</f>
        <v>1.0128350178207937</v>
      </c>
      <c r="Z251" s="84">
        <f>IF(MoM!AA251=0,0,AA251/MoM!AA251*100)</f>
        <v>1.0265082905613743</v>
      </c>
      <c r="AA251" s="84">
        <f>IF(MoM!AB251=0,0,AB251/MoM!AB251*100)</f>
        <v>1.0368760242960442</v>
      </c>
      <c r="AB251" s="84">
        <f>IF(MoM!AC251=0,0,AC251/MoM!AC251*100)</f>
        <v>1.0475558473462936</v>
      </c>
      <c r="AC251" s="84">
        <f>IF(MoM!AD251=0,0,AD251/MoM!AD251*100)</f>
        <v>1.0517460707356789</v>
      </c>
      <c r="AD251" s="84">
        <f>IF(MoM!AE251=0,0,AE251/MoM!AE251*100)</f>
        <v>1.0559530550186216</v>
      </c>
      <c r="AE251" s="84">
        <f>IF(MoM!AF251=0,0,AF251/MoM!AF251*100)</f>
        <v>1.058592937656168</v>
      </c>
      <c r="AF251" s="84">
        <f>IF(MoM!AG251=0,0,AG251/MoM!AG251*100)</f>
        <v>1.0601808270626523</v>
      </c>
      <c r="AG251" s="84">
        <f>IF(MoM!AH251=0,0,AH251/MoM!AH251*100)</f>
        <v>1.058908610070177</v>
      </c>
      <c r="AH251" s="84">
        <f>IF(MoM!AI251=0,0,AI251/MoM!AI251*100)</f>
        <v>1.0546729756298963</v>
      </c>
      <c r="AI251" s="84">
        <f>IF(MoM!AJ251=0,0,AJ251/MoM!AJ251*100)</f>
        <v>1.055727648605526</v>
      </c>
      <c r="AJ251" s="84">
        <f>IF(MoM!AK251=0,0,AK251/MoM!AK251*100)</f>
        <v>1.0574168128432948</v>
      </c>
      <c r="AK251" s="84">
        <f>IF(MoM!AL251=0,0,AL251/MoM!AL251*100)</f>
        <v>1.0568881044368732</v>
      </c>
      <c r="AL251" s="84">
        <f>IF(MoM!AM251=0,0,AM251/MoM!AM251*100)</f>
        <v>1.0523434855877944</v>
      </c>
      <c r="AM251" s="84">
        <f>IF(MoM!AN251=0,0,AN251/MoM!AN251*100)</f>
        <v>1.0536062977704999</v>
      </c>
      <c r="AN251" s="84">
        <f>IF(MoM!AO251=0,0,AO251/MoM!AO251*100)</f>
        <v>1.0531848552513916</v>
      </c>
      <c r="AO251" s="84">
        <f>IF(MoM!AP251=0,0,AP251/MoM!AP251*100)</f>
        <v>1.0511838040264141</v>
      </c>
      <c r="AP251" s="84">
        <f>IF(MoM!AQ251=0,0,AQ251/MoM!AQ251*100)</f>
        <v>1.0500275018419851</v>
      </c>
      <c r="AQ251" s="84">
        <f>IF(MoM!AR251=0,0,AR251/MoM!AR251*100)</f>
        <v>1.0468774193364592</v>
      </c>
      <c r="AR251" s="84">
        <f>IF(MoM!AS251=0,0,AS251/MoM!AS251*100)</f>
        <v>1.0415383444978432</v>
      </c>
      <c r="AS251" s="84">
        <f>IF(MoM!AT251=0,0,AT251/MoM!AT251*100)</f>
        <v>1.0360181912720048</v>
      </c>
      <c r="AT251" s="84">
        <f>IF(MoM!AU251=0,0,AU251/MoM!AU251*100)</f>
        <v>1.0261760184549207</v>
      </c>
      <c r="AU251" s="84">
        <f>IF(MoM!AV251=0,0,AV251/MoM!AV251*100)</f>
        <v>1.0218660791774101</v>
      </c>
      <c r="AV251" s="84">
        <f>IF(MoM!AW251=0,0,AW251/MoM!AW251*100)</f>
        <v>1.0205376532744797</v>
      </c>
      <c r="AW251" s="84">
        <f>IF(MoM!AX251=0,0,AX251/MoM!AX251*100)</f>
        <v>1.0184965779679307</v>
      </c>
      <c r="AX251" s="84">
        <f>IF(MoM!AY251=0,0,AY251/MoM!AY251*100)</f>
        <v>1.017376231732166</v>
      </c>
      <c r="AY251" s="84">
        <f>IF(MoM!AZ251=0,0,AZ251/MoM!AZ251*100)</f>
        <v>1.0158501673845677</v>
      </c>
      <c r="AZ251" s="84">
        <f>IF(MoM!BA251=0,0,BA251/MoM!BA251*100)</f>
        <v>1.0122946917987219</v>
      </c>
      <c r="BA251" s="84">
        <f>IF(MoM!BB251=0,0,BB251/MoM!BB251*100)</f>
        <v>1.0087516603774265</v>
      </c>
      <c r="BB251" s="84">
        <f>IF(MoM!BC251=0,0,BC251/MoM!BC251*100)</f>
        <v>1.0078437838830867</v>
      </c>
      <c r="BC251" s="84">
        <f>IF(MoM!BD251=0,0,BD251/MoM!BD251*100)</f>
        <v>1.004316330639496</v>
      </c>
      <c r="BD251" s="84">
        <f>IF(MoM!BE251=0,0,BE251/MoM!BE251*100)</f>
        <v>1.0006003602161297</v>
      </c>
      <c r="BE251" s="137">
        <v>1</v>
      </c>
      <c r="BF251" s="84">
        <f>BE251*MoM!BF251/100</f>
        <v>0.99629999999999996</v>
      </c>
      <c r="BG251" s="84">
        <f>BF251*MoM!BG251/100</f>
        <v>0.99799370999999992</v>
      </c>
      <c r="BH251" s="84">
        <f>BG251*MoM!BH251/100</f>
        <v>0.99889190433899999</v>
      </c>
      <c r="BI251" s="84">
        <f>BH251*MoM!BI251/100</f>
        <v>0.99839245838683055</v>
      </c>
      <c r="BJ251" s="84">
        <f>BI251*MoM!BJ251/100</f>
        <v>0.9989914938618627</v>
      </c>
      <c r="BK251" s="84">
        <f>BJ251*MoM!BK251/100</f>
        <v>0.99609441852966329</v>
      </c>
      <c r="BL251" s="84">
        <f>BK251*MoM!BL251/100</f>
        <v>0.99460027690186881</v>
      </c>
      <c r="BM251" s="84">
        <f>BL251*MoM!BM251/100</f>
        <v>0.99410297676341786</v>
      </c>
      <c r="BN251" s="84">
        <f>BM251*MoM!BN251/100</f>
        <v>0.99310887378665458</v>
      </c>
      <c r="BO251" s="84">
        <f>BN251*MoM!BO251/100</f>
        <v>0.99102334515170265</v>
      </c>
      <c r="BP251" s="84">
        <f>BO251*MoM!BP251/100</f>
        <v>0.98854578678882332</v>
      </c>
      <c r="BQ251" s="84">
        <f>BP251*MoM!BQ251/100</f>
        <v>0.98666754979392468</v>
      </c>
      <c r="BR251" s="84">
        <f>BQ251*MoM!BR251/100</f>
        <v>0.98597688250906901</v>
      </c>
      <c r="BS251" s="84">
        <f>BR251*MoM!BS251/100</f>
        <v>0.98370913567929807</v>
      </c>
      <c r="BT251" s="84">
        <f>BS251*MoM!BT251/100</f>
        <v>0.98321728111145845</v>
      </c>
    </row>
    <row r="252" spans="1:72" x14ac:dyDescent="0.45">
      <c r="A252" s="84">
        <f>Веса!A252</f>
        <v>0</v>
      </c>
      <c r="B252" s="84">
        <f>MoM!B252</f>
        <v>0</v>
      </c>
      <c r="C252" s="84">
        <f>БИПЦ_НДС!E252</f>
        <v>1</v>
      </c>
      <c r="D252" s="84">
        <f t="shared" si="3"/>
        <v>0</v>
      </c>
      <c r="E252" s="84">
        <v>0</v>
      </c>
      <c r="F252" s="84">
        <v>1</v>
      </c>
      <c r="G252" s="84">
        <v>1</v>
      </c>
      <c r="H252" s="84">
        <v>0</v>
      </c>
      <c r="I252" s="84">
        <v>0</v>
      </c>
      <c r="J252" s="139" t="s">
        <v>251</v>
      </c>
      <c r="K252" s="139" t="s">
        <v>251</v>
      </c>
      <c r="L252" s="99" t="str">
        <f>MoM!J252</f>
        <v>Лампа светодиодная, шт.</v>
      </c>
      <c r="M252" s="84">
        <f>IF(MoM!N252=0,0,N252/MoM!N252*100)</f>
        <v>0</v>
      </c>
      <c r="N252" s="84">
        <f>IF(MoM!O252=0,0,O252/MoM!O252*100)</f>
        <v>0</v>
      </c>
      <c r="O252" s="84">
        <f>IF(MoM!P252=0,0,P252/MoM!P252*100)</f>
        <v>0</v>
      </c>
      <c r="P252" s="84">
        <f>IF(MoM!Q252=0,0,Q252/MoM!Q252*100)</f>
        <v>0</v>
      </c>
      <c r="Q252" s="84">
        <f>IF(MoM!R252=0,0,R252/MoM!R252*100)</f>
        <v>0</v>
      </c>
      <c r="R252" s="84">
        <f>IF(MoM!S252=0,0,S252/MoM!S252*100)</f>
        <v>0</v>
      </c>
      <c r="S252" s="84">
        <f>IF(MoM!T252=0,0,T252/MoM!T252*100)</f>
        <v>0</v>
      </c>
      <c r="T252" s="84">
        <f>IF(MoM!U252=0,0,U252/MoM!U252*100)</f>
        <v>0</v>
      </c>
      <c r="U252" s="84">
        <f>IF(MoM!V252=0,0,V252/MoM!V252*100)</f>
        <v>0</v>
      </c>
      <c r="V252" s="84">
        <f>IF(MoM!W252=0,0,W252/MoM!W252*100)</f>
        <v>0</v>
      </c>
      <c r="W252" s="84">
        <f>IF(MoM!X252=0,0,X252/MoM!X252*100)</f>
        <v>0</v>
      </c>
      <c r="X252" s="84">
        <f>IF(MoM!Y252=0,0,Y252/MoM!Y252*100)</f>
        <v>0</v>
      </c>
      <c r="Y252" s="84">
        <f>IF(MoM!Z252=0,0,Z252/MoM!Z252*100)</f>
        <v>0</v>
      </c>
      <c r="Z252" s="84">
        <f>IF(MoM!AA252=0,0,AA252/MoM!AA252*100)</f>
        <v>0</v>
      </c>
      <c r="AA252" s="84">
        <f>IF(MoM!AB252=0,0,AB252/MoM!AB252*100)</f>
        <v>0</v>
      </c>
      <c r="AB252" s="84">
        <f>IF(MoM!AC252=0,0,AC252/MoM!AC252*100)</f>
        <v>0</v>
      </c>
      <c r="AC252" s="84">
        <f>IF(MoM!AD252=0,0,AD252/MoM!AD252*100)</f>
        <v>0</v>
      </c>
      <c r="AD252" s="84">
        <f>IF(MoM!AE252=0,0,AE252/MoM!AE252*100)</f>
        <v>0</v>
      </c>
      <c r="AE252" s="84">
        <f>IF(MoM!AF252=0,0,AF252/MoM!AF252*100)</f>
        <v>0</v>
      </c>
      <c r="AF252" s="84">
        <f>IF(MoM!AG252=0,0,AG252/MoM!AG252*100)</f>
        <v>0</v>
      </c>
      <c r="AG252" s="84">
        <f>IF(MoM!AH252=0,0,AH252/MoM!AH252*100)</f>
        <v>0</v>
      </c>
      <c r="AH252" s="84">
        <f>IF(MoM!AI252=0,0,AI252/MoM!AI252*100)</f>
        <v>0</v>
      </c>
      <c r="AI252" s="84">
        <f>IF(MoM!AJ252=0,0,AJ252/MoM!AJ252*100)</f>
        <v>0</v>
      </c>
      <c r="AJ252" s="84">
        <f>IF(MoM!AK252=0,0,AK252/MoM!AK252*100)</f>
        <v>0</v>
      </c>
      <c r="AK252" s="84">
        <f>IF(MoM!AL252=0,0,AL252/MoM!AL252*100)</f>
        <v>0</v>
      </c>
      <c r="AL252" s="84">
        <f>IF(MoM!AM252=0,0,AM252/MoM!AM252*100)</f>
        <v>0</v>
      </c>
      <c r="AM252" s="84">
        <f>IF(MoM!AN252=0,0,AN252/MoM!AN252*100)</f>
        <v>0</v>
      </c>
      <c r="AN252" s="84">
        <f>IF(MoM!AO252=0,0,AO252/MoM!AO252*100)</f>
        <v>0</v>
      </c>
      <c r="AO252" s="84">
        <f>IF(MoM!AP252=0,0,AP252/MoM!AP252*100)</f>
        <v>0</v>
      </c>
      <c r="AP252" s="84">
        <f>IF(MoM!AQ252=0,0,AQ252/MoM!AQ252*100)</f>
        <v>0</v>
      </c>
      <c r="AQ252" s="84">
        <f>IF(MoM!AR252=0,0,AR252/MoM!AR252*100)</f>
        <v>0</v>
      </c>
      <c r="AR252" s="84">
        <f>IF(MoM!AS252=0,0,AS252/MoM!AS252*100)</f>
        <v>0</v>
      </c>
      <c r="AS252" s="84">
        <f>IF(MoM!AT252=0,0,AT252/MoM!AT252*100)</f>
        <v>0</v>
      </c>
      <c r="AT252" s="84">
        <f>IF(MoM!AU252=0,0,AU252/MoM!AU252*100)</f>
        <v>0</v>
      </c>
      <c r="AU252" s="84">
        <f>IF(MoM!AV252=0,0,AV252/MoM!AV252*100)</f>
        <v>0</v>
      </c>
      <c r="AV252" s="84">
        <f>IF(MoM!AW252=0,0,AW252/MoM!AW252*100)</f>
        <v>0</v>
      </c>
      <c r="AW252" s="84">
        <f>IF(MoM!AX252=0,0,AX252/MoM!AX252*100)</f>
        <v>0</v>
      </c>
      <c r="AX252" s="84">
        <f>IF(MoM!AY252=0,0,AY252/MoM!AY252*100)</f>
        <v>0</v>
      </c>
      <c r="AY252" s="84">
        <f>IF(MoM!AZ252=0,0,AZ252/MoM!AZ252*100)</f>
        <v>0</v>
      </c>
      <c r="AZ252" s="84">
        <f>IF(MoM!BA252=0,0,BA252/MoM!BA252*100)</f>
        <v>0</v>
      </c>
      <c r="BA252" s="84">
        <f>IF(MoM!BB252=0,0,BB252/MoM!BB252*100)</f>
        <v>0</v>
      </c>
      <c r="BB252" s="84">
        <f>IF(MoM!BC252=0,0,BC252/MoM!BC252*100)</f>
        <v>0</v>
      </c>
      <c r="BC252" s="84">
        <f>IF(MoM!BD252=0,0,BD252/MoM!BD252*100)</f>
        <v>0</v>
      </c>
      <c r="BD252" s="84">
        <f>IF(MoM!BE252=0,0,BE252/MoM!BE252*100)</f>
        <v>0</v>
      </c>
      <c r="BE252" s="137">
        <v>1</v>
      </c>
      <c r="BF252" s="84">
        <f>BE252*MoM!BF252/100</f>
        <v>0</v>
      </c>
      <c r="BG252" s="84">
        <f>BF252*MoM!BG252/100</f>
        <v>0</v>
      </c>
      <c r="BH252" s="84">
        <f>BG252*MoM!BH252/100</f>
        <v>0</v>
      </c>
      <c r="BI252" s="84">
        <f>BH252*MoM!BI252/100</f>
        <v>0</v>
      </c>
      <c r="BJ252" s="84">
        <f>BI252*MoM!BJ252/100</f>
        <v>0</v>
      </c>
      <c r="BK252" s="84">
        <f>BJ252*MoM!BK252/100</f>
        <v>0</v>
      </c>
      <c r="BL252" s="84">
        <f>BK252*MoM!BL252/100</f>
        <v>0</v>
      </c>
      <c r="BM252" s="84">
        <f>BL252*MoM!BM252/100</f>
        <v>0</v>
      </c>
      <c r="BN252" s="84">
        <f>BM252*MoM!BN252/100</f>
        <v>0</v>
      </c>
      <c r="BO252" s="84">
        <f>BN252*MoM!BO252/100</f>
        <v>0</v>
      </c>
      <c r="BP252" s="84">
        <f>BO252*MoM!BP252/100</f>
        <v>0</v>
      </c>
      <c r="BQ252" s="84">
        <f>BP252*MoM!BQ252/100</f>
        <v>0</v>
      </c>
      <c r="BR252" s="84">
        <f>BQ252*MoM!BR252/100</f>
        <v>0</v>
      </c>
      <c r="BS252" s="84">
        <f>BR252*MoM!BS252/100</f>
        <v>0</v>
      </c>
      <c r="BT252" s="84">
        <f>BS252*MoM!BT252/100</f>
        <v>0</v>
      </c>
    </row>
    <row r="253" spans="1:72" ht="28.5" x14ac:dyDescent="0.45">
      <c r="A253" s="84">
        <f>Веса!A253</f>
        <v>1</v>
      </c>
      <c r="B253" s="84">
        <f>MoM!B253</f>
        <v>1</v>
      </c>
      <c r="C253" s="84">
        <f>БИПЦ_НДС!E253</f>
        <v>1</v>
      </c>
      <c r="D253" s="84">
        <f t="shared" si="3"/>
        <v>0</v>
      </c>
      <c r="E253" s="84">
        <v>0</v>
      </c>
      <c r="F253" s="84">
        <v>1</v>
      </c>
      <c r="G253" s="84">
        <v>1</v>
      </c>
      <c r="H253" s="84">
        <v>0</v>
      </c>
      <c r="I253" s="84">
        <v>0</v>
      </c>
      <c r="J253" s="139" t="s">
        <v>252</v>
      </c>
      <c r="K253" s="139" t="s">
        <v>252</v>
      </c>
      <c r="L253" s="99" t="str">
        <f>MoM!J253</f>
        <v>Батарейки электрические типа АА, шт.</v>
      </c>
      <c r="M253" s="84">
        <f>IF(MoM!N253=0,0,N253/MoM!N253*100)</f>
        <v>0.67125451215253229</v>
      </c>
      <c r="N253" s="84">
        <f>IF(MoM!O253=0,0,O253/MoM!O253*100)</f>
        <v>0.70058833433359802</v>
      </c>
      <c r="O253" s="84">
        <f>IF(MoM!P253=0,0,P253/MoM!P253*100)</f>
        <v>0.7218161608639061</v>
      </c>
      <c r="P253" s="84">
        <f>IF(MoM!Q253=0,0,Q253/MoM!Q253*100)</f>
        <v>0.74260446629678656</v>
      </c>
      <c r="Q253" s="84">
        <f>IF(MoM!R253=0,0,R253/MoM!R253*100)</f>
        <v>0.76027845259464999</v>
      </c>
      <c r="R253" s="84">
        <f>IF(MoM!S253=0,0,S253/MoM!S253*100)</f>
        <v>0.77274701921720224</v>
      </c>
      <c r="S253" s="84">
        <f>IF(MoM!T253=0,0,T253/MoM!T253*100)</f>
        <v>0.78232908225549547</v>
      </c>
      <c r="T253" s="84">
        <f>IF(MoM!U253=0,0,U253/MoM!U253*100)</f>
        <v>0.79265582614126795</v>
      </c>
      <c r="U253" s="84">
        <f>IF(MoM!V253=0,0,V253/MoM!V253*100)</f>
        <v>0.80264328955064801</v>
      </c>
      <c r="V253" s="84">
        <f>IF(MoM!W253=0,0,W253/MoM!W253*100)</f>
        <v>0.81990012027598691</v>
      </c>
      <c r="W253" s="84">
        <f>IF(MoM!X253=0,0,X253/MoM!X253*100)</f>
        <v>0.82998489175538148</v>
      </c>
      <c r="X253" s="84">
        <f>IF(MoM!Y253=0,0,Y253/MoM!Y253*100)</f>
        <v>0.84044270139149935</v>
      </c>
      <c r="Y253" s="84">
        <f>IF(MoM!Z253=0,0,Z253/MoM!Z253*100)</f>
        <v>0.85145250077972801</v>
      </c>
      <c r="Z253" s="84">
        <f>IF(MoM!AA253=0,0,AA253/MoM!AA253*100)</f>
        <v>0.8601373162876812</v>
      </c>
      <c r="AA253" s="84">
        <f>IF(MoM!AB253=0,0,AB253/MoM!AB253*100)</f>
        <v>0.87166315632593605</v>
      </c>
      <c r="AB253" s="84">
        <f>IF(MoM!AC253=0,0,AC253/MoM!AC253*100)</f>
        <v>0.88534826788025311</v>
      </c>
      <c r="AC253" s="84">
        <f>IF(MoM!AD253=0,0,AD253/MoM!AD253*100)</f>
        <v>0.89225398436971903</v>
      </c>
      <c r="AD253" s="84">
        <f>IF(MoM!AE253=0,0,AE253/MoM!AE253*100)</f>
        <v>0.90519166714307997</v>
      </c>
      <c r="AE253" s="84">
        <f>IF(MoM!AF253=0,0,AF253/MoM!AF253*100)</f>
        <v>0.91107541297951</v>
      </c>
      <c r="AF253" s="84">
        <f>IF(MoM!AG253=0,0,AG253/MoM!AG253*100)</f>
        <v>0.91790847857685631</v>
      </c>
      <c r="AG253" s="84">
        <f>IF(MoM!AH253=0,0,AH253/MoM!AH253*100)</f>
        <v>0.92534353725332896</v>
      </c>
      <c r="AH253" s="84">
        <f>IF(MoM!AI253=0,0,AI253/MoM!AI253*100)</f>
        <v>0.93422683521096084</v>
      </c>
      <c r="AI253" s="84">
        <f>IF(MoM!AJ253=0,0,AJ253/MoM!AJ253*100)</f>
        <v>0.93871112401997348</v>
      </c>
      <c r="AJ253" s="84">
        <f>IF(MoM!AK253=0,0,AK253/MoM!AK253*100)</f>
        <v>0.94453113298889735</v>
      </c>
      <c r="AK253" s="84">
        <f>IF(MoM!AL253=0,0,AL253/MoM!AL253*100)</f>
        <v>0.95170956959961306</v>
      </c>
      <c r="AL253" s="84">
        <f>IF(MoM!AM253=0,0,AM253/MoM!AM253*100)</f>
        <v>0.95684880127545091</v>
      </c>
      <c r="AM253" s="84">
        <f>IF(MoM!AN253=0,0,AN253/MoM!AN253*100)</f>
        <v>0.95952797791902222</v>
      </c>
      <c r="AN253" s="84">
        <f>IF(MoM!AO253=0,0,AO253/MoM!AO253*100)</f>
        <v>0.96662848495562304</v>
      </c>
      <c r="AO253" s="84">
        <f>IF(MoM!AP253=0,0,AP253/MoM!AP253*100)</f>
        <v>0.97078498744093222</v>
      </c>
      <c r="AP253" s="84">
        <f>IF(MoM!AQ253=0,0,AQ253/MoM!AQ253*100)</f>
        <v>0.97466812739069597</v>
      </c>
      <c r="AQ253" s="84">
        <f>IF(MoM!AR253=0,0,AR253/MoM!AR253*100)</f>
        <v>0.9792490675894322</v>
      </c>
      <c r="AR253" s="84">
        <f>IF(MoM!AS253=0,0,AS253/MoM!AS253*100)</f>
        <v>0.9782698185218428</v>
      </c>
      <c r="AS253" s="84">
        <f>IF(MoM!AT253=0,0,AT253/MoM!AT253*100)</f>
        <v>0.97778068361258197</v>
      </c>
      <c r="AT253" s="84">
        <f>IF(MoM!AU253=0,0,AU253/MoM!AU253*100)</f>
        <v>0.9810073598685034</v>
      </c>
      <c r="AU253" s="84">
        <f>IF(MoM!AV253=0,0,AV253/MoM!AV253*100)</f>
        <v>0.98218456870034565</v>
      </c>
      <c r="AV253" s="84">
        <f>IF(MoM!AW253=0,0,AW253/MoM!AW253*100)</f>
        <v>0.98287209789843577</v>
      </c>
      <c r="AW253" s="84">
        <f>IF(MoM!AX253=0,0,AX253/MoM!AX253*100)</f>
        <v>0.98611557582150067</v>
      </c>
      <c r="AX253" s="84">
        <f>IF(MoM!AY253=0,0,AY253/MoM!AY253*100)</f>
        <v>0.98779197230039728</v>
      </c>
      <c r="AY253" s="84">
        <f>IF(MoM!AZ253=0,0,AZ253/MoM!AZ253*100)</f>
        <v>0.99006389383668836</v>
      </c>
      <c r="AZ253" s="84">
        <f>IF(MoM!BA253=0,0,BA253/MoM!BA253*100)</f>
        <v>0.99382613663326769</v>
      </c>
      <c r="BA253" s="84">
        <f>IF(MoM!BB253=0,0,BB253/MoM!BB253*100)</f>
        <v>0.99541625845188086</v>
      </c>
      <c r="BB253" s="84">
        <f>IF(MoM!BC253=0,0,BC253/MoM!BC253*100)</f>
        <v>0.99481900869680973</v>
      </c>
      <c r="BC253" s="84">
        <f>IF(MoM!BD253=0,0,BD253/MoM!BD253*100)</f>
        <v>0.99611227340811548</v>
      </c>
      <c r="BD253" s="84">
        <f>IF(MoM!BE253=0,0,BE253/MoM!BE253*100)</f>
        <v>0.99710838568152349</v>
      </c>
      <c r="BE253" s="137">
        <v>1</v>
      </c>
      <c r="BF253" s="84">
        <f>BE253*MoM!BF253/100</f>
        <v>1.0055000000000001</v>
      </c>
      <c r="BG253" s="84">
        <f>BF253*MoM!BG253/100</f>
        <v>1.0106280500000002</v>
      </c>
      <c r="BH253" s="84">
        <f>BG253*MoM!BH253/100</f>
        <v>1.0167928811050002</v>
      </c>
      <c r="BI253" s="84">
        <f>BH253*MoM!BI253/100</f>
        <v>1.0197415804602048</v>
      </c>
      <c r="BJ253" s="84">
        <f>BI253*MoM!BJ253/100</f>
        <v>1.0225968568854933</v>
      </c>
      <c r="BK253" s="84">
        <f>BJ253*MoM!BK253/100</f>
        <v>1.0286301783411178</v>
      </c>
      <c r="BL253" s="84">
        <f>BK253*MoM!BL253/100</f>
        <v>1.0321275209474776</v>
      </c>
      <c r="BM253" s="84">
        <f>BL253*MoM!BM253/100</f>
        <v>1.0328500102121407</v>
      </c>
      <c r="BN253" s="84">
        <f>BM253*MoM!BN253/100</f>
        <v>1.0325401552090772</v>
      </c>
      <c r="BO253" s="84">
        <f>BN253*MoM!BO253/100</f>
        <v>1.0336759493798071</v>
      </c>
      <c r="BP253" s="84">
        <f>BO253*MoM!BP253/100</f>
        <v>1.0358466688735046</v>
      </c>
      <c r="BQ253" s="84">
        <f>BP253*MoM!BQ253/100</f>
        <v>1.0359502535403922</v>
      </c>
      <c r="BR253" s="84">
        <f>BQ253*MoM!BR253/100</f>
        <v>1.0409228147573861</v>
      </c>
      <c r="BS253" s="84">
        <f>BR253*MoM!BS253/100</f>
        <v>1.0412350916018134</v>
      </c>
      <c r="BT253" s="84">
        <f>BS253*MoM!BT253/100</f>
        <v>1.0483154902247058</v>
      </c>
    </row>
    <row r="254" spans="1:72" x14ac:dyDescent="0.45">
      <c r="A254" s="84">
        <f>Веса!A254</f>
        <v>1</v>
      </c>
      <c r="B254" s="84">
        <f>MoM!B254</f>
        <v>1</v>
      </c>
      <c r="C254" s="84">
        <f>БИПЦ_НДС!E254</f>
        <v>1</v>
      </c>
      <c r="D254" s="84">
        <f t="shared" si="3"/>
        <v>0</v>
      </c>
      <c r="E254" s="84">
        <v>0</v>
      </c>
      <c r="F254" s="84">
        <v>1</v>
      </c>
      <c r="G254" s="84">
        <v>1</v>
      </c>
      <c r="H254" s="84">
        <v>0</v>
      </c>
      <c r="I254" s="84">
        <v>0</v>
      </c>
      <c r="J254" s="141" t="s">
        <v>253</v>
      </c>
      <c r="K254" s="141" t="s">
        <v>253</v>
      </c>
      <c r="L254" s="99" t="str">
        <f>MoM!J254</f>
        <v>Дрель электрическая, шт.</v>
      </c>
      <c r="M254" s="84">
        <f>IF(MoM!N254=0,0,N254/MoM!N254*100)</f>
        <v>0.84528179340972875</v>
      </c>
      <c r="N254" s="84">
        <f>IF(MoM!O254=0,0,O254/MoM!O254*100)</f>
        <v>0.89270210202001454</v>
      </c>
      <c r="O254" s="84">
        <f>IF(MoM!P254=0,0,P254/MoM!P254*100)</f>
        <v>0.90627117397071877</v>
      </c>
      <c r="P254" s="84">
        <f>IF(MoM!Q254=0,0,Q254/MoM!Q254*100)</f>
        <v>0.90935249596221923</v>
      </c>
      <c r="Q254" s="84">
        <f>IF(MoM!R254=0,0,R254/MoM!R254*100)</f>
        <v>0.89853120126026897</v>
      </c>
      <c r="R254" s="84">
        <f>IF(MoM!S254=0,0,S254/MoM!S254*100)</f>
        <v>0.89511678269548012</v>
      </c>
      <c r="S254" s="84">
        <f>IF(MoM!T254=0,0,T254/MoM!T254*100)</f>
        <v>0.88723975500775987</v>
      </c>
      <c r="T254" s="84">
        <f>IF(MoM!U254=0,0,U254/MoM!U254*100)</f>
        <v>0.89069999005229017</v>
      </c>
      <c r="U254" s="84">
        <f>IF(MoM!V254=0,0,V254/MoM!V254*100)</f>
        <v>0.90771235986228882</v>
      </c>
      <c r="V254" s="84">
        <f>IF(MoM!W254=0,0,W254/MoM!W254*100)</f>
        <v>0.9275912605432729</v>
      </c>
      <c r="W254" s="84">
        <f>IF(MoM!X254=0,0,X254/MoM!X254*100)</f>
        <v>0.93751648703108581</v>
      </c>
      <c r="X254" s="84">
        <f>IF(MoM!Y254=0,0,Y254/MoM!Y254*100)</f>
        <v>0.94136030462791331</v>
      </c>
      <c r="Y254" s="84">
        <f>IF(MoM!Z254=0,0,Z254/MoM!Z254*100)</f>
        <v>0.95435107683177844</v>
      </c>
      <c r="Z254" s="84">
        <f>IF(MoM!AA254=0,0,AA254/MoM!AA254*100)</f>
        <v>0.97620571649122623</v>
      </c>
      <c r="AA254" s="84">
        <f>IF(MoM!AB254=0,0,AB254/MoM!AB254*100)</f>
        <v>0.9867487382293314</v>
      </c>
      <c r="AB254" s="84">
        <f>IF(MoM!AC254=0,0,AC254/MoM!AC254*100)</f>
        <v>0.99730694972838518</v>
      </c>
      <c r="AC254" s="84">
        <f>IF(MoM!AD254=0,0,AD254/MoM!AD254*100)</f>
        <v>0.99601045069373839</v>
      </c>
      <c r="AD254" s="84">
        <f>IF(MoM!AE254=0,0,AE254/MoM!AE254*100)</f>
        <v>0.99909808309088899</v>
      </c>
      <c r="AE254" s="84">
        <f>IF(MoM!AF254=0,0,AF254/MoM!AF254*100)</f>
        <v>1.0018955577235436</v>
      </c>
      <c r="AF254" s="84">
        <f>IF(MoM!AG254=0,0,AG254/MoM!AG254*100)</f>
        <v>1.0014947995004542</v>
      </c>
      <c r="AG254" s="84">
        <f>IF(MoM!AH254=0,0,AH254/MoM!AH254*100)</f>
        <v>0.99678777394280205</v>
      </c>
      <c r="AH254" s="84">
        <f>IF(MoM!AI254=0,0,AI254/MoM!AI254*100)</f>
        <v>0.99908038582287051</v>
      </c>
      <c r="AI254" s="84">
        <f>IF(MoM!AJ254=0,0,AJ254/MoM!AJ254*100)</f>
        <v>1.0022774430575037</v>
      </c>
      <c r="AJ254" s="84">
        <f>IF(MoM!AK254=0,0,AK254/MoM!AK254*100)</f>
        <v>1.0019767598245863</v>
      </c>
      <c r="AK254" s="84">
        <f>IF(MoM!AL254=0,0,AL254/MoM!AL254*100)</f>
        <v>0.99756806208135818</v>
      </c>
      <c r="AL254" s="84">
        <f>IF(MoM!AM254=0,0,AM254/MoM!AM254*100)</f>
        <v>0.99337827622061647</v>
      </c>
      <c r="AM254" s="84">
        <f>IF(MoM!AN254=0,0,AN254/MoM!AN254*100)</f>
        <v>0.99387496535872677</v>
      </c>
      <c r="AN254" s="84">
        <f>IF(MoM!AO254=0,0,AO254/MoM!AO254*100)</f>
        <v>0.99337802787604745</v>
      </c>
      <c r="AO254" s="84">
        <f>IF(MoM!AP254=0,0,AP254/MoM!AP254*100)</f>
        <v>0.99168928522865818</v>
      </c>
      <c r="AP254" s="84">
        <f>IF(MoM!AQ254=0,0,AQ254/MoM!AQ254*100)</f>
        <v>0.99030092022933802</v>
      </c>
      <c r="AQ254" s="84">
        <f>IF(MoM!AR254=0,0,AR254/MoM!AR254*100)</f>
        <v>0.99089510078147569</v>
      </c>
      <c r="AR254" s="84">
        <f>IF(MoM!AS254=0,0,AS254/MoM!AS254*100)</f>
        <v>0.99376869657374201</v>
      </c>
      <c r="AS254" s="84">
        <f>IF(MoM!AT254=0,0,AT254/MoM!AT254*100)</f>
        <v>0.99436495779168621</v>
      </c>
      <c r="AT254" s="84">
        <f>IF(MoM!AU254=0,0,AU254/MoM!AU254*100)</f>
        <v>0.99635368770726962</v>
      </c>
      <c r="AU254" s="84">
        <f>IF(MoM!AV254=0,0,AV254/MoM!AV254*100)</f>
        <v>0.99555660475710384</v>
      </c>
      <c r="AV254" s="84">
        <f>IF(MoM!AW254=0,0,AW254/MoM!AW254*100)</f>
        <v>0.99615393871995817</v>
      </c>
      <c r="AW254" s="84">
        <f>IF(MoM!AX254=0,0,AX254/MoM!AX254*100)</f>
        <v>0.99605432332608612</v>
      </c>
      <c r="AX254" s="84">
        <f>IF(MoM!AY254=0,0,AY254/MoM!AY254*100)</f>
        <v>0.99495866357042739</v>
      </c>
      <c r="AY254" s="84">
        <f>IF(MoM!AZ254=0,0,AZ254/MoM!AZ254*100)</f>
        <v>0.99286925037692952</v>
      </c>
      <c r="AZ254" s="84">
        <f>IF(MoM!BA254=0,0,BA254/MoM!BA254*100)</f>
        <v>0.995947145053098</v>
      </c>
      <c r="BA254" s="84">
        <f>IF(MoM!BB254=0,0,BB254/MoM!BB254*100)</f>
        <v>0.99923377063177321</v>
      </c>
      <c r="BB254" s="84">
        <f>IF(MoM!BC254=0,0,BC254/MoM!BC254*100)</f>
        <v>1.0029309355831109</v>
      </c>
      <c r="BC254" s="84">
        <f>IF(MoM!BD254=0,0,BD254/MoM!BD254*100)</f>
        <v>0.99851803946654527</v>
      </c>
      <c r="BD254" s="84">
        <f>IF(MoM!BE254=0,0,BE254/MoM!BE254*100)</f>
        <v>1.0033109260559847</v>
      </c>
      <c r="BE254" s="137">
        <v>1</v>
      </c>
      <c r="BF254" s="84">
        <f>BE254*MoM!BF254/100</f>
        <v>1.0065</v>
      </c>
      <c r="BG254" s="84">
        <f>BF254*MoM!BG254/100</f>
        <v>1.0138474499999999</v>
      </c>
      <c r="BH254" s="84">
        <f>BG254*MoM!BH254/100</f>
        <v>1.0161792991349998</v>
      </c>
      <c r="BI254" s="84">
        <f>BH254*MoM!BI254/100</f>
        <v>1.0289831583041009</v>
      </c>
      <c r="BJ254" s="84">
        <f>BI254*MoM!BJ254/100</f>
        <v>1.0305266330415572</v>
      </c>
      <c r="BK254" s="84">
        <f>BJ254*MoM!BK254/100</f>
        <v>1.0305266330415572</v>
      </c>
      <c r="BL254" s="84">
        <f>BK254*MoM!BL254/100</f>
        <v>1.0345456869104193</v>
      </c>
      <c r="BM254" s="84">
        <f>BL254*MoM!BM254/100</f>
        <v>1.0357871417347118</v>
      </c>
      <c r="BN254" s="84">
        <f>BM254*MoM!BN254/100</f>
        <v>1.0374444011614872</v>
      </c>
      <c r="BO254" s="84">
        <f>BN254*MoM!BO254/100</f>
        <v>1.038585590002765</v>
      </c>
      <c r="BP254" s="84">
        <f>BO254*MoM!BP254/100</f>
        <v>1.0359891260277581</v>
      </c>
      <c r="BQ254" s="84">
        <f>BP254*MoM!BQ254/100</f>
        <v>1.0364035216781693</v>
      </c>
      <c r="BR254" s="84">
        <f>BQ254*MoM!BR254/100</f>
        <v>1.0317397058306175</v>
      </c>
      <c r="BS254" s="84">
        <f>BR254*MoM!BS254/100</f>
        <v>1.0311206620071192</v>
      </c>
      <c r="BT254" s="84">
        <f>BS254*MoM!BT254/100</f>
        <v>1.0306051016761157</v>
      </c>
    </row>
    <row r="255" spans="1:72" x14ac:dyDescent="0.45">
      <c r="A255" s="84">
        <f>Веса!A255</f>
        <v>1</v>
      </c>
      <c r="B255" s="84">
        <f>MoM!B255</f>
        <v>1</v>
      </c>
      <c r="C255" s="84">
        <f>БИПЦ_НДС!E255</f>
        <v>1</v>
      </c>
      <c r="D255" s="84">
        <f t="shared" si="3"/>
        <v>0</v>
      </c>
      <c r="E255" s="84">
        <v>0</v>
      </c>
      <c r="F255" s="84">
        <v>1</v>
      </c>
      <c r="G255" s="84">
        <v>1</v>
      </c>
      <c r="H255" s="84">
        <v>0</v>
      </c>
      <c r="I255" s="84">
        <v>0</v>
      </c>
      <c r="J255" s="139" t="s">
        <v>254</v>
      </c>
      <c r="K255" s="139" t="s">
        <v>254</v>
      </c>
      <c r="L255" s="99" t="str">
        <f>MoM!J255</f>
        <v>Триммер, шт.</v>
      </c>
      <c r="M255" s="84">
        <f>IF(MoM!N255=0,0,N255/MoM!N255*100)</f>
        <v>0.79137249866195936</v>
      </c>
      <c r="N255" s="84">
        <f>IF(MoM!O255=0,0,O255/MoM!O255*100)</f>
        <v>0.81748779111780401</v>
      </c>
      <c r="O255" s="84">
        <f>IF(MoM!P255=0,0,P255/MoM!P255*100)</f>
        <v>0.8402957004899908</v>
      </c>
      <c r="P255" s="84">
        <f>IF(MoM!Q255=0,0,Q255/MoM!Q255*100)</f>
        <v>0.86105100429209358</v>
      </c>
      <c r="Q255" s="84">
        <f>IF(MoM!R255=0,0,R255/MoM!R255*100)</f>
        <v>0.86931709393329759</v>
      </c>
      <c r="R255" s="84">
        <f>IF(MoM!S255=0,0,S255/MoM!S255*100)</f>
        <v>0.87235970376206406</v>
      </c>
      <c r="S255" s="84">
        <f>IF(MoM!T255=0,0,T255/MoM!T255*100)</f>
        <v>0.87898963751065573</v>
      </c>
      <c r="T255" s="84">
        <f>IF(MoM!U255=0,0,U255/MoM!U255*100)</f>
        <v>0.88883432145077501</v>
      </c>
      <c r="U255" s="84">
        <f>IF(MoM!V255=0,0,V255/MoM!V255*100)</f>
        <v>0.90376673805114804</v>
      </c>
      <c r="V255" s="84">
        <f>IF(MoM!W255=0,0,W255/MoM!W255*100)</f>
        <v>0.91199101536741345</v>
      </c>
      <c r="W255" s="84">
        <f>IF(MoM!X255=0,0,X255/MoM!X255*100)</f>
        <v>0.91636857224117707</v>
      </c>
      <c r="X255" s="84">
        <f>IF(MoM!Y255=0,0,Y255/MoM!Y255*100)</f>
        <v>0.91820130938565936</v>
      </c>
      <c r="Y255" s="84">
        <f>IF(MoM!Z255=0,0,Z255/MoM!Z255*100)</f>
        <v>0.92784242313420884</v>
      </c>
      <c r="Z255" s="84">
        <f>IF(MoM!AA255=0,0,AA255/MoM!AA255*100)</f>
        <v>0.93637857342704356</v>
      </c>
      <c r="AA255" s="84">
        <f>IF(MoM!AB255=0,0,AB255/MoM!AB255*100)</f>
        <v>0.95173518203124707</v>
      </c>
      <c r="AB255" s="84">
        <f>IF(MoM!AC255=0,0,AC255/MoM!AC255*100)</f>
        <v>0.96800985364398129</v>
      </c>
      <c r="AC255" s="84">
        <f>IF(MoM!AD255=0,0,AD255/MoM!AD255*100)</f>
        <v>0.98514362805347966</v>
      </c>
      <c r="AD255" s="84">
        <f>IF(MoM!AE255=0,0,AE255/MoM!AE255*100)</f>
        <v>0.99125151854741123</v>
      </c>
      <c r="AE255" s="84">
        <f>IF(MoM!AF255=0,0,AF255/MoM!AF255*100)</f>
        <v>0.99719902765869561</v>
      </c>
      <c r="AF255" s="84">
        <f>IF(MoM!AG255=0,0,AG255/MoM!AG255*100)</f>
        <v>0.99849538639465185</v>
      </c>
      <c r="AG255" s="84">
        <f>IF(MoM!AH255=0,0,AH255/MoM!AH255*100)</f>
        <v>0.99979343039696478</v>
      </c>
      <c r="AH255" s="84">
        <f>IF(MoM!AI255=0,0,AI255/MoM!AI255*100)</f>
        <v>1.0006932444843222</v>
      </c>
      <c r="AI255" s="84">
        <f>IF(MoM!AJ255=0,0,AJ255/MoM!AJ255*100)</f>
        <v>1.0032950469199815</v>
      </c>
      <c r="AJ255" s="84">
        <f>IF(MoM!AK255=0,0,AK255/MoM!AK255*100)</f>
        <v>1.0057029550325893</v>
      </c>
      <c r="AK255" s="84">
        <f>IF(MoM!AL255=0,0,AL255/MoM!AL255*100)</f>
        <v>1.009524626261713</v>
      </c>
      <c r="AL255" s="84">
        <f>IF(MoM!AM255=0,0,AM255/MoM!AM255*100)</f>
        <v>1.0081112917849466</v>
      </c>
      <c r="AM255" s="84">
        <f>IF(MoM!AN255=0,0,AN255/MoM!AN255*100)</f>
        <v>1.0050869579095918</v>
      </c>
      <c r="AN255" s="84">
        <f>IF(MoM!AO255=0,0,AO255/MoM!AO255*100)</f>
        <v>1.0050869579095918</v>
      </c>
      <c r="AO255" s="84">
        <f>IF(MoM!AP255=0,0,AP255/MoM!AP255*100)</f>
        <v>1.0060920448675013</v>
      </c>
      <c r="AP255" s="84">
        <f>IF(MoM!AQ255=0,0,AQ255/MoM!AQ255*100)</f>
        <v>1.0085066657751833</v>
      </c>
      <c r="AQ255" s="84">
        <f>IF(MoM!AR255=0,0,AR255/MoM!AR255*100)</f>
        <v>1.0068930551099431</v>
      </c>
      <c r="AR255" s="84">
        <f>IF(MoM!AS255=0,0,AS255/MoM!AS255*100)</f>
        <v>1.0038723759446133</v>
      </c>
      <c r="AS255" s="84">
        <f>IF(MoM!AT255=0,0,AT255/MoM!AT255*100)</f>
        <v>0.99815030340172894</v>
      </c>
      <c r="AT255" s="84">
        <f>IF(MoM!AU255=0,0,AU255/MoM!AU255*100)</f>
        <v>0.99695252303764681</v>
      </c>
      <c r="AU255" s="84">
        <f>IF(MoM!AV255=0,0,AV255/MoM!AV255*100)</f>
        <v>0.99416105597314142</v>
      </c>
      <c r="AV255" s="84">
        <f>IF(MoM!AW255=0,0,AW255/MoM!AW255*100)</f>
        <v>0.99435988818433607</v>
      </c>
      <c r="AW255" s="84">
        <f>IF(MoM!AX255=0,0,AX255/MoM!AX255*100)</f>
        <v>0.99276891236324116</v>
      </c>
      <c r="AX255" s="84">
        <f>IF(MoM!AY255=0,0,AY255/MoM!AY255*100)</f>
        <v>0.99038626697356935</v>
      </c>
      <c r="AY255" s="84">
        <f>IF(MoM!AZ255=0,0,AZ255/MoM!AZ255*100)</f>
        <v>0.98919780345320096</v>
      </c>
      <c r="AZ255" s="84">
        <f>IF(MoM!BA255=0,0,BA255/MoM!BA255*100)</f>
        <v>0.99018700125665415</v>
      </c>
      <c r="BA255" s="84">
        <f>IF(MoM!BB255=0,0,BB255/MoM!BB255*100)</f>
        <v>0.99533597366318871</v>
      </c>
      <c r="BB255" s="84">
        <f>IF(MoM!BC255=0,0,BC255/MoM!BC255*100)</f>
        <v>0.99662991042895088</v>
      </c>
      <c r="BC255" s="84">
        <f>IF(MoM!BD255=0,0,BD255/MoM!BD255*100)</f>
        <v>0.99264339078723507</v>
      </c>
      <c r="BD255" s="84">
        <f>IF(MoM!BE255=0,0,BE255/MoM!BE255*100)</f>
        <v>0.99790440075840736</v>
      </c>
      <c r="BE255" s="137">
        <v>1</v>
      </c>
      <c r="BF255" s="84">
        <f>BE255*MoM!BF255/100</f>
        <v>1.0027999999999999</v>
      </c>
      <c r="BG255" s="84">
        <f>BF255*MoM!BG255/100</f>
        <v>1.0052067199999999</v>
      </c>
      <c r="BH255" s="84">
        <f>BG255*MoM!BH255/100</f>
        <v>1.0061114060480001</v>
      </c>
      <c r="BI255" s="84">
        <f>BH255*MoM!BI255/100</f>
        <v>1.0106389073752162</v>
      </c>
      <c r="BJ255" s="84">
        <f>BI255*MoM!BJ255/100</f>
        <v>1.0118516740640664</v>
      </c>
      <c r="BK255" s="84">
        <f>BJ255*MoM!BK255/100</f>
        <v>1.0189346357825149</v>
      </c>
      <c r="BL255" s="84">
        <f>BK255*MoM!BL255/100</f>
        <v>1.0207687181269234</v>
      </c>
      <c r="BM255" s="84">
        <f>BL255*MoM!BM255/100</f>
        <v>1.0228102555631773</v>
      </c>
      <c r="BN255" s="84">
        <f>BM255*MoM!BN255/100</f>
        <v>1.0257764053043106</v>
      </c>
      <c r="BO255" s="84">
        <f>BN255*MoM!BO255/100</f>
        <v>1.0248532065395366</v>
      </c>
      <c r="BP255" s="84">
        <f>BO255*MoM!BP255/100</f>
        <v>1.0223935588438418</v>
      </c>
      <c r="BQ255" s="84">
        <f>BP255*MoM!BQ255/100</f>
        <v>1.0148278465083973</v>
      </c>
      <c r="BR255" s="84">
        <f>BQ255*MoM!BR255/100</f>
        <v>1.0162486054935091</v>
      </c>
      <c r="BS255" s="84">
        <f>BR255*MoM!BS255/100</f>
        <v>1.0175697286806507</v>
      </c>
      <c r="BT255" s="84">
        <f>BS255*MoM!BT255/100</f>
        <v>1.0179767565721229</v>
      </c>
    </row>
    <row r="256" spans="1:72" x14ac:dyDescent="0.45">
      <c r="A256" s="84">
        <f>Веса!A256</f>
        <v>1</v>
      </c>
      <c r="B256" s="84">
        <f>MoM!B256</f>
        <v>1</v>
      </c>
      <c r="C256" s="84">
        <f>БИПЦ_НДС!E256</f>
        <v>0</v>
      </c>
      <c r="D256" s="84">
        <f t="shared" si="3"/>
        <v>1</v>
      </c>
      <c r="E256" s="84">
        <v>0</v>
      </c>
      <c r="F256" s="84">
        <v>1</v>
      </c>
      <c r="G256" s="84">
        <v>1</v>
      </c>
      <c r="H256" s="84">
        <v>0</v>
      </c>
      <c r="I256" s="84">
        <v>0</v>
      </c>
      <c r="J256" s="139" t="s">
        <v>255</v>
      </c>
      <c r="K256" s="139" t="s">
        <v>255</v>
      </c>
      <c r="L256" s="99" t="str">
        <f>MoM!J256</f>
        <v>Тетрадь школьная, шт.</v>
      </c>
      <c r="M256" s="84">
        <f>IF(MoM!N256=0,0,N256/MoM!N256*100)</f>
        <v>0.76177104084289538</v>
      </c>
      <c r="N256" s="84">
        <f>IF(MoM!O256=0,0,O256/MoM!O256*100)</f>
        <v>0.77517821116173036</v>
      </c>
      <c r="O256" s="84">
        <f>IF(MoM!P256=0,0,P256/MoM!P256*100)</f>
        <v>0.78145715467214039</v>
      </c>
      <c r="P256" s="84">
        <f>IF(MoM!Q256=0,0,Q256/MoM!Q256*100)</f>
        <v>0.78802139477138633</v>
      </c>
      <c r="Q256" s="84">
        <f>IF(MoM!R256=0,0,R256/MoM!R256*100)</f>
        <v>0.79842327718236861</v>
      </c>
      <c r="R256" s="84">
        <f>IF(MoM!S256=0,0,S256/MoM!S256*100)</f>
        <v>0.80592845598788287</v>
      </c>
      <c r="S256" s="84">
        <f>IF(MoM!T256=0,0,T256/MoM!T256*100)</f>
        <v>0.81761441859970718</v>
      </c>
      <c r="T256" s="84">
        <f>IF(MoM!U256=0,0,U256/MoM!U256*100)</f>
        <v>0.83535665148332083</v>
      </c>
      <c r="U256" s="84">
        <f>IF(MoM!V256=0,0,V256/MoM!V256*100)</f>
        <v>0.84771992992527401</v>
      </c>
      <c r="V256" s="84">
        <f>IF(MoM!W256=0,0,W256/MoM!W256*100)</f>
        <v>0.85433214537869118</v>
      </c>
      <c r="W256" s="84">
        <f>IF(MoM!X256=0,0,X256/MoM!X256*100)</f>
        <v>0.85715144145844091</v>
      </c>
      <c r="X256" s="84">
        <f>IF(MoM!Y256=0,0,Y256/MoM!Y256*100)</f>
        <v>0.86186577438646239</v>
      </c>
      <c r="Y256" s="84">
        <f>IF(MoM!Z256=0,0,Z256/MoM!Z256*100)</f>
        <v>0.86643366299071078</v>
      </c>
      <c r="Z256" s="84">
        <f>IF(MoM!AA256=0,0,AA256/MoM!AA256*100)</f>
        <v>0.8738849924924309</v>
      </c>
      <c r="AA256" s="84">
        <f>IF(MoM!AB256=0,0,AB256/MoM!AB256*100)</f>
        <v>0.8824490654188567</v>
      </c>
      <c r="AB256" s="84">
        <f>IF(MoM!AC256=0,0,AC256/MoM!AC256*100)</f>
        <v>0.88800849453099551</v>
      </c>
      <c r="AC256" s="84">
        <f>IF(MoM!AD256=0,0,AD256/MoM!AD256*100)</f>
        <v>0.89466855823997793</v>
      </c>
      <c r="AD256" s="84">
        <f>IF(MoM!AE256=0,0,AE256/MoM!AE256*100)</f>
        <v>0.90316790954325776</v>
      </c>
      <c r="AE256" s="84">
        <f>IF(MoM!AF256=0,0,AF256/MoM!AF256*100)</f>
        <v>0.91382529087586828</v>
      </c>
      <c r="AF256" s="84">
        <f>IF(MoM!AG256=0,0,AG256/MoM!AG256*100)</f>
        <v>0.92671022747721798</v>
      </c>
      <c r="AG256" s="84">
        <f>IF(MoM!AH256=0,0,AH256/MoM!AH256*100)</f>
        <v>0.93088042350086553</v>
      </c>
      <c r="AH256" s="84">
        <f>IF(MoM!AI256=0,0,AI256/MoM!AI256*100)</f>
        <v>0.93916525927002326</v>
      </c>
      <c r="AI256" s="84">
        <f>IF(MoM!AJ256=0,0,AJ256/MoM!AJ256*100)</f>
        <v>0.94132533936634433</v>
      </c>
      <c r="AJ256" s="84">
        <f>IF(MoM!AK256=0,0,AK256/MoM!AK256*100)</f>
        <v>0.94339625511295033</v>
      </c>
      <c r="AK256" s="84">
        <f>IF(MoM!AL256=0,0,AL256/MoM!AL256*100)</f>
        <v>0.94801889676300377</v>
      </c>
      <c r="AL256" s="84">
        <f>IF(MoM!AM256=0,0,AM256/MoM!AM256*100)</f>
        <v>0.95256938746746611</v>
      </c>
      <c r="AM256" s="84">
        <f>IF(MoM!AN256=0,0,AN256/MoM!AN256*100)</f>
        <v>0.95809428991477741</v>
      </c>
      <c r="AN256" s="84">
        <f>IF(MoM!AO256=0,0,AO256/MoM!AO256*100)</f>
        <v>0.96001047849460697</v>
      </c>
      <c r="AO256" s="84">
        <f>IF(MoM!AP256=0,0,AP256/MoM!AP256*100)</f>
        <v>0.96471452983923045</v>
      </c>
      <c r="AP256" s="84">
        <f>IF(MoM!AQ256=0,0,AQ256/MoM!AQ256*100)</f>
        <v>0.9662580730869732</v>
      </c>
      <c r="AQ256" s="84">
        <f>IF(MoM!AR256=0,0,AR256/MoM!AR256*100)</f>
        <v>0.97311850540589062</v>
      </c>
      <c r="AR256" s="84">
        <f>IF(MoM!AS256=0,0,AS256/MoM!AS256*100)</f>
        <v>0.97204807504994417</v>
      </c>
      <c r="AS256" s="84">
        <f>IF(MoM!AT256=0,0,AT256/MoM!AT256*100)</f>
        <v>0.97758874907772886</v>
      </c>
      <c r="AT256" s="84">
        <f>IF(MoM!AU256=0,0,AU256/MoM!AU256*100)</f>
        <v>0.97885961445152991</v>
      </c>
      <c r="AU256" s="84">
        <f>IF(MoM!AV256=0,0,AV256/MoM!AV256*100)</f>
        <v>0.97885961445152991</v>
      </c>
      <c r="AV256" s="84">
        <f>IF(MoM!AW256=0,0,AW256/MoM!AW256*100)</f>
        <v>0.97788075483707848</v>
      </c>
      <c r="AW256" s="84">
        <f>IF(MoM!AX256=0,0,AX256/MoM!AX256*100)</f>
        <v>0.97993430442223639</v>
      </c>
      <c r="AX256" s="84">
        <f>IF(MoM!AY256=0,0,AY256/MoM!AY256*100)</f>
        <v>0.98120821901798527</v>
      </c>
      <c r="AY256" s="84">
        <f>IF(MoM!AZ256=0,0,AZ256/MoM!AZ256*100)</f>
        <v>0.98307251463411949</v>
      </c>
      <c r="AZ256" s="84">
        <f>IF(MoM!BA256=0,0,BA256/MoM!BA256*100)</f>
        <v>0.98533358141777805</v>
      </c>
      <c r="BA256" s="84">
        <f>IF(MoM!BB256=0,0,BB256/MoM!BB256*100)</f>
        <v>0.9874027819387553</v>
      </c>
      <c r="BB256" s="84">
        <f>IF(MoM!BC256=0,0,BC256/MoM!BC256*100)</f>
        <v>0.9897725486154082</v>
      </c>
      <c r="BC256" s="84">
        <f>IF(MoM!BD256=0,0,BD256/MoM!BD256*100)</f>
        <v>0.99303879802583894</v>
      </c>
      <c r="BD256" s="84">
        <f>IF(MoM!BE256=0,0,BE256/MoM!BE256*100)</f>
        <v>0.99502487562189057</v>
      </c>
      <c r="BE256" s="137">
        <v>1</v>
      </c>
      <c r="BF256" s="84">
        <f>BE256*MoM!BF256/100</f>
        <v>0.99970000000000003</v>
      </c>
      <c r="BG256" s="84">
        <f>BF256*MoM!BG256/100</f>
        <v>1.0006997</v>
      </c>
      <c r="BH256" s="84">
        <f>BG256*MoM!BH256/100</f>
        <v>1.00190053964</v>
      </c>
      <c r="BI256" s="84">
        <f>BH256*MoM!BI256/100</f>
        <v>1.0060083318525239</v>
      </c>
      <c r="BJ256" s="84">
        <f>BI256*MoM!BJ256/100</f>
        <v>1.0080203485162291</v>
      </c>
      <c r="BK256" s="84">
        <f>BJ256*MoM!BK256/100</f>
        <v>1.0110444095617779</v>
      </c>
      <c r="BL256" s="84">
        <f>BK256*MoM!BL256/100</f>
        <v>1.0117521406484711</v>
      </c>
      <c r="BM256" s="84">
        <f>BL256*MoM!BM256/100</f>
        <v>1.0140791705719625</v>
      </c>
      <c r="BN256" s="84">
        <f>BM256*MoM!BN256/100</f>
        <v>1.0162087368301636</v>
      </c>
      <c r="BO256" s="84">
        <f>BN256*MoM!BO256/100</f>
        <v>1.0208832970195822</v>
      </c>
      <c r="BP256" s="84">
        <f>BO256*MoM!BP256/100</f>
        <v>1.0249668302076607</v>
      </c>
      <c r="BQ256" s="84">
        <f>BP256*MoM!BQ256/100</f>
        <v>1.0284517174303667</v>
      </c>
      <c r="BR256" s="84">
        <f>BQ256*MoM!BR256/100</f>
        <v>1.0286574077738526</v>
      </c>
      <c r="BS256" s="84">
        <f>BR256*MoM!BS256/100</f>
        <v>1.0321548429602838</v>
      </c>
      <c r="BT256" s="84">
        <f>BS256*MoM!BT256/100</f>
        <v>1.032877351350356</v>
      </c>
    </row>
    <row r="257" spans="1:72" x14ac:dyDescent="0.45">
      <c r="A257" s="84">
        <f>Веса!A257</f>
        <v>1</v>
      </c>
      <c r="B257" s="84">
        <f>MoM!B257</f>
        <v>1</v>
      </c>
      <c r="C257" s="84">
        <f>БИПЦ_НДС!E257</f>
        <v>0</v>
      </c>
      <c r="D257" s="84">
        <f t="shared" si="3"/>
        <v>1</v>
      </c>
      <c r="E257" s="84">
        <v>0</v>
      </c>
      <c r="F257" s="84">
        <v>1</v>
      </c>
      <c r="G257" s="84">
        <v>1</v>
      </c>
      <c r="H257" s="84">
        <v>0</v>
      </c>
      <c r="I257" s="84">
        <v>0</v>
      </c>
      <c r="J257" s="139" t="s">
        <v>256</v>
      </c>
      <c r="K257" s="139" t="s">
        <v>256</v>
      </c>
      <c r="L257" s="99" t="str">
        <f>MoM!J257</f>
        <v>Альбом для рисования, шт.</v>
      </c>
      <c r="M257" s="84">
        <f>IF(MoM!N257=0,0,N257/MoM!N257*100)</f>
        <v>0.75135635507568044</v>
      </c>
      <c r="N257" s="84">
        <f>IF(MoM!O257=0,0,O257/MoM!O257*100)</f>
        <v>0.75841910481339181</v>
      </c>
      <c r="O257" s="84">
        <f>IF(MoM!P257=0,0,P257/MoM!P257*100)</f>
        <v>0.77237401634195824</v>
      </c>
      <c r="P257" s="84">
        <f>IF(MoM!Q257=0,0,Q257/MoM!Q257*100)</f>
        <v>0.77700826044000992</v>
      </c>
      <c r="Q257" s="84">
        <f>IF(MoM!R257=0,0,R257/MoM!R257*100)</f>
        <v>0.78423443726210207</v>
      </c>
      <c r="R257" s="84">
        <f>IF(MoM!S257=0,0,S257/MoM!S257*100)</f>
        <v>0.79074358309137749</v>
      </c>
      <c r="S257" s="84">
        <f>IF(MoM!T257=0,0,T257/MoM!T257*100)</f>
        <v>0.80189306761296575</v>
      </c>
      <c r="T257" s="84">
        <f>IF(MoM!U257=0,0,U257/MoM!U257*100)</f>
        <v>0.81817149688550894</v>
      </c>
      <c r="U257" s="84">
        <f>IF(MoM!V257=0,0,V257/MoM!V257*100)</f>
        <v>0.82578049180654423</v>
      </c>
      <c r="V257" s="84">
        <f>IF(MoM!W257=0,0,W257/MoM!W257*100)</f>
        <v>0.83040486256066093</v>
      </c>
      <c r="W257" s="84">
        <f>IF(MoM!X257=0,0,X257/MoM!X257*100)</f>
        <v>0.8364668180573539</v>
      </c>
      <c r="X257" s="84">
        <f>IF(MoM!Y257=0,0,Y257/MoM!Y257*100)</f>
        <v>0.8407327988294464</v>
      </c>
      <c r="Y257" s="84">
        <f>IF(MoM!Z257=0,0,Z257/MoM!Z257*100)</f>
        <v>0.84476831626382776</v>
      </c>
      <c r="Z257" s="84">
        <f>IF(MoM!AA257=0,0,AA257/MoM!AA257*100)</f>
        <v>0.84966797249815795</v>
      </c>
      <c r="AA257" s="84">
        <f>IF(MoM!AB257=0,0,AB257/MoM!AB257*100)</f>
        <v>0.8585045194121389</v>
      </c>
      <c r="AB257" s="84">
        <f>IF(MoM!AC257=0,0,AC257/MoM!AC257*100)</f>
        <v>0.86631691053878934</v>
      </c>
      <c r="AC257" s="84">
        <f>IF(MoM!AD257=0,0,AD257/MoM!AD257*100)</f>
        <v>0.87186133876623761</v>
      </c>
      <c r="AD257" s="84">
        <f>IF(MoM!AE257=0,0,AE257/MoM!AE257*100)</f>
        <v>0.88014402148451698</v>
      </c>
      <c r="AE257" s="84">
        <f>IF(MoM!AF257=0,0,AF257/MoM!AF257*100)</f>
        <v>0.88982560572084657</v>
      </c>
      <c r="AF257" s="84">
        <f>IF(MoM!AG257=0,0,AG257/MoM!AG257*100)</f>
        <v>0.90077046067121302</v>
      </c>
      <c r="AG257" s="84">
        <f>IF(MoM!AH257=0,0,AH257/MoM!AH257*100)</f>
        <v>0.90752623912624708</v>
      </c>
      <c r="AH257" s="84">
        <f>IF(MoM!AI257=0,0,AI257/MoM!AI257*100)</f>
        <v>0.91378817017621816</v>
      </c>
      <c r="AI257" s="84">
        <f>IF(MoM!AJ257=0,0,AJ257/MoM!AJ257*100)</f>
        <v>0.91917952038025785</v>
      </c>
      <c r="AJ257" s="84">
        <f>IF(MoM!AK257=0,0,AK257/MoM!AK257*100)</f>
        <v>0.92763597196775616</v>
      </c>
      <c r="AK257" s="84">
        <f>IF(MoM!AL257=0,0,AL257/MoM!AL257*100)</f>
        <v>0.93570640492387569</v>
      </c>
      <c r="AL257" s="84">
        <f>IF(MoM!AM257=0,0,AM257/MoM!AM257*100)</f>
        <v>0.9393556599030789</v>
      </c>
      <c r="AM257" s="84">
        <f>IF(MoM!AN257=0,0,AN257/MoM!AN257*100)</f>
        <v>0.94452211603254577</v>
      </c>
      <c r="AN257" s="84">
        <f>IF(MoM!AO257=0,0,AO257/MoM!AO257*100)</f>
        <v>0.94811130007346944</v>
      </c>
      <c r="AO257" s="84">
        <f>IF(MoM!AP257=0,0,AP257/MoM!AP257*100)</f>
        <v>0.95076601171367525</v>
      </c>
      <c r="AP257" s="84">
        <f>IF(MoM!AQ257=0,0,AQ257/MoM!AQ257*100)</f>
        <v>0.9537133863499877</v>
      </c>
      <c r="AQ257" s="84">
        <f>IF(MoM!AR257=0,0,AR257/MoM!AR257*100)</f>
        <v>0.95876806729764263</v>
      </c>
      <c r="AR257" s="84">
        <f>IF(MoM!AS257=0,0,AS257/MoM!AS257*100)</f>
        <v>0.96653408864275348</v>
      </c>
      <c r="AS257" s="84">
        <f>IF(MoM!AT257=0,0,AT257/MoM!AT257*100)</f>
        <v>0.96856381022890325</v>
      </c>
      <c r="AT257" s="84">
        <f>IF(MoM!AU257=0,0,AU257/MoM!AU257*100)</f>
        <v>0.97176007080265869</v>
      </c>
      <c r="AU257" s="84">
        <f>IF(MoM!AV257=0,0,AV257/MoM!AV257*100)</f>
        <v>0.97409229497258509</v>
      </c>
      <c r="AV257" s="84">
        <f>IF(MoM!AW257=0,0,AW257/MoM!AW257*100)</f>
        <v>0.97448193189057419</v>
      </c>
      <c r="AW257" s="84">
        <f>IF(MoM!AX257=0,0,AX257/MoM!AX257*100)</f>
        <v>0.97506662104970865</v>
      </c>
      <c r="AX257" s="84">
        <f>IF(MoM!AY257=0,0,AY257/MoM!AY257*100)</f>
        <v>0.97672423430549327</v>
      </c>
      <c r="AY257" s="84">
        <f>IF(MoM!AZ257=0,0,AZ257/MoM!AZ257*100)</f>
        <v>0.97916604489125691</v>
      </c>
      <c r="AZ257" s="84">
        <f>IF(MoM!BA257=0,0,BA257/MoM!BA257*100)</f>
        <v>0.98190770981695252</v>
      </c>
      <c r="BA257" s="84">
        <f>IF(MoM!BB257=0,0,BB257/MoM!BB257*100)</f>
        <v>0.98367514369462306</v>
      </c>
      <c r="BB257" s="84">
        <f>IF(MoM!BC257=0,0,BC257/MoM!BC257*100)</f>
        <v>0.98574086149638163</v>
      </c>
      <c r="BC257" s="84">
        <f>IF(MoM!BD257=0,0,BD257/MoM!BD257*100)</f>
        <v>0.99037384354541458</v>
      </c>
      <c r="BD257" s="84">
        <f>IF(MoM!BE257=0,0,BE257/MoM!BE257*100)</f>
        <v>0.99710838568152349</v>
      </c>
      <c r="BE257" s="137">
        <v>1</v>
      </c>
      <c r="BF257" s="84">
        <f>BE257*MoM!BF257/100</f>
        <v>1.002</v>
      </c>
      <c r="BG257" s="84">
        <f>BF257*MoM!BG257/100</f>
        <v>1.0025010000000001</v>
      </c>
      <c r="BH257" s="84">
        <f>BG257*MoM!BH257/100</f>
        <v>1.0032027507000001</v>
      </c>
      <c r="BI257" s="84">
        <f>BH257*MoM!BI257/100</f>
        <v>1.00651331977731</v>
      </c>
      <c r="BJ257" s="84">
        <f>BI257*MoM!BJ257/100</f>
        <v>1.0088283004127978</v>
      </c>
      <c r="BK257" s="84">
        <f>BJ257*MoM!BK257/100</f>
        <v>1.0121574338041599</v>
      </c>
      <c r="BL257" s="84">
        <f>BK257*MoM!BL257/100</f>
        <v>1.0137768856982465</v>
      </c>
      <c r="BM257" s="84">
        <f>BL257*MoM!BM257/100</f>
        <v>1.0153989287153637</v>
      </c>
      <c r="BN257" s="84">
        <f>BM257*MoM!BN257/100</f>
        <v>1.0172266467870514</v>
      </c>
      <c r="BO257" s="84">
        <f>BN257*MoM!BO257/100</f>
        <v>1.0195662680746616</v>
      </c>
      <c r="BP257" s="84">
        <f>BO257*MoM!BP257/100</f>
        <v>1.0260914921903395</v>
      </c>
      <c r="BQ257" s="84">
        <f>BP257*MoM!BQ257/100</f>
        <v>1.0285541117715962</v>
      </c>
      <c r="BR257" s="84">
        <f>BQ257*MoM!BR257/100</f>
        <v>1.0293769550610135</v>
      </c>
      <c r="BS257" s="84">
        <f>BR257*MoM!BS257/100</f>
        <v>1.0314357089711355</v>
      </c>
      <c r="BT257" s="84">
        <f>BS257*MoM!BT257/100</f>
        <v>1.0330860061054892</v>
      </c>
    </row>
    <row r="258" spans="1:72" ht="28.5" x14ac:dyDescent="0.45">
      <c r="A258" s="84">
        <f>Веса!A258</f>
        <v>0</v>
      </c>
      <c r="B258" s="84">
        <f>MoM!B258</f>
        <v>0</v>
      </c>
      <c r="C258" s="84">
        <f>БИПЦ_НДС!E258</f>
        <v>1</v>
      </c>
      <c r="D258" s="84">
        <f t="shared" si="3"/>
        <v>0</v>
      </c>
      <c r="E258" s="84">
        <v>0</v>
      </c>
      <c r="F258" s="84">
        <v>1</v>
      </c>
      <c r="G258" s="84">
        <v>1</v>
      </c>
      <c r="H258" s="84">
        <v>0</v>
      </c>
      <c r="I258" s="84">
        <v>0</v>
      </c>
      <c r="J258" s="139" t="s">
        <v>257</v>
      </c>
      <c r="K258" s="139" t="s">
        <v>257</v>
      </c>
      <c r="L258" s="99" t="str">
        <f>MoM!J258</f>
        <v>Бумага офисная, упаковка 500 листов</v>
      </c>
      <c r="M258" s="84">
        <f>IF(MoM!N258=0,0,N258/MoM!N258*100)</f>
        <v>0</v>
      </c>
      <c r="N258" s="84">
        <f>IF(MoM!O258=0,0,O258/MoM!O258*100)</f>
        <v>0</v>
      </c>
      <c r="O258" s="84">
        <f>IF(MoM!P258=0,0,P258/MoM!P258*100)</f>
        <v>0</v>
      </c>
      <c r="P258" s="84">
        <f>IF(MoM!Q258=0,0,Q258/MoM!Q258*100)</f>
        <v>0</v>
      </c>
      <c r="Q258" s="84">
        <f>IF(MoM!R258=0,0,R258/MoM!R258*100)</f>
        <v>0</v>
      </c>
      <c r="R258" s="84">
        <f>IF(MoM!S258=0,0,S258/MoM!S258*100)</f>
        <v>0</v>
      </c>
      <c r="S258" s="84">
        <f>IF(MoM!T258=0,0,T258/MoM!T258*100)</f>
        <v>0</v>
      </c>
      <c r="T258" s="84">
        <f>IF(MoM!U258=0,0,U258/MoM!U258*100)</f>
        <v>0</v>
      </c>
      <c r="U258" s="84">
        <f>IF(MoM!V258=0,0,V258/MoM!V258*100)</f>
        <v>0</v>
      </c>
      <c r="V258" s="84">
        <f>IF(MoM!W258=0,0,W258/MoM!W258*100)</f>
        <v>0</v>
      </c>
      <c r="W258" s="84">
        <f>IF(MoM!X258=0,0,X258/MoM!X258*100)</f>
        <v>0</v>
      </c>
      <c r="X258" s="84">
        <f>IF(MoM!Y258=0,0,Y258/MoM!Y258*100)</f>
        <v>0</v>
      </c>
      <c r="Y258" s="84">
        <f>IF(MoM!Z258=0,0,Z258/MoM!Z258*100)</f>
        <v>0</v>
      </c>
      <c r="Z258" s="84">
        <f>IF(MoM!AA258=0,0,AA258/MoM!AA258*100)</f>
        <v>0</v>
      </c>
      <c r="AA258" s="84">
        <f>IF(MoM!AB258=0,0,AB258/MoM!AB258*100)</f>
        <v>0</v>
      </c>
      <c r="AB258" s="84">
        <f>IF(MoM!AC258=0,0,AC258/MoM!AC258*100)</f>
        <v>0</v>
      </c>
      <c r="AC258" s="84">
        <f>IF(MoM!AD258=0,0,AD258/MoM!AD258*100)</f>
        <v>0</v>
      </c>
      <c r="AD258" s="84">
        <f>IF(MoM!AE258=0,0,AE258/MoM!AE258*100)</f>
        <v>0</v>
      </c>
      <c r="AE258" s="84">
        <f>IF(MoM!AF258=0,0,AF258/MoM!AF258*100)</f>
        <v>0</v>
      </c>
      <c r="AF258" s="84">
        <f>IF(MoM!AG258=0,0,AG258/MoM!AG258*100)</f>
        <v>0</v>
      </c>
      <c r="AG258" s="84">
        <f>IF(MoM!AH258=0,0,AH258/MoM!AH258*100)</f>
        <v>0</v>
      </c>
      <c r="AH258" s="84">
        <f>IF(MoM!AI258=0,0,AI258/MoM!AI258*100)</f>
        <v>0</v>
      </c>
      <c r="AI258" s="84">
        <f>IF(MoM!AJ258=0,0,AJ258/MoM!AJ258*100)</f>
        <v>0</v>
      </c>
      <c r="AJ258" s="84">
        <f>IF(MoM!AK258=0,0,AK258/MoM!AK258*100)</f>
        <v>0</v>
      </c>
      <c r="AK258" s="84">
        <f>IF(MoM!AL258=0,0,AL258/MoM!AL258*100)</f>
        <v>0</v>
      </c>
      <c r="AL258" s="84">
        <f>IF(MoM!AM258=0,0,AM258/MoM!AM258*100)</f>
        <v>0</v>
      </c>
      <c r="AM258" s="84">
        <f>IF(MoM!AN258=0,0,AN258/MoM!AN258*100)</f>
        <v>0</v>
      </c>
      <c r="AN258" s="84">
        <f>IF(MoM!AO258=0,0,AO258/MoM!AO258*100)</f>
        <v>0</v>
      </c>
      <c r="AO258" s="84">
        <f>IF(MoM!AP258=0,0,AP258/MoM!AP258*100)</f>
        <v>0</v>
      </c>
      <c r="AP258" s="84">
        <f>IF(MoM!AQ258=0,0,AQ258/MoM!AQ258*100)</f>
        <v>0</v>
      </c>
      <c r="AQ258" s="84">
        <f>IF(MoM!AR258=0,0,AR258/MoM!AR258*100)</f>
        <v>0</v>
      </c>
      <c r="AR258" s="84">
        <f>IF(MoM!AS258=0,0,AS258/MoM!AS258*100)</f>
        <v>0</v>
      </c>
      <c r="AS258" s="84">
        <f>IF(MoM!AT258=0,0,AT258/MoM!AT258*100)</f>
        <v>0</v>
      </c>
      <c r="AT258" s="84">
        <f>IF(MoM!AU258=0,0,AU258/MoM!AU258*100)</f>
        <v>0</v>
      </c>
      <c r="AU258" s="84">
        <f>IF(MoM!AV258=0,0,AV258/MoM!AV258*100)</f>
        <v>0</v>
      </c>
      <c r="AV258" s="84">
        <f>IF(MoM!AW258=0,0,AW258/MoM!AW258*100)</f>
        <v>0</v>
      </c>
      <c r="AW258" s="84">
        <f>IF(MoM!AX258=0,0,AX258/MoM!AX258*100)</f>
        <v>0</v>
      </c>
      <c r="AX258" s="84">
        <f>IF(MoM!AY258=0,0,AY258/MoM!AY258*100)</f>
        <v>0</v>
      </c>
      <c r="AY258" s="84">
        <f>IF(MoM!AZ258=0,0,AZ258/MoM!AZ258*100)</f>
        <v>0</v>
      </c>
      <c r="AZ258" s="84">
        <f>IF(MoM!BA258=0,0,BA258/MoM!BA258*100)</f>
        <v>0</v>
      </c>
      <c r="BA258" s="84">
        <f>IF(MoM!BB258=0,0,BB258/MoM!BB258*100)</f>
        <v>0</v>
      </c>
      <c r="BB258" s="84">
        <f>IF(MoM!BC258=0,0,BC258/MoM!BC258*100)</f>
        <v>0</v>
      </c>
      <c r="BC258" s="84">
        <f>IF(MoM!BD258=0,0,BD258/MoM!BD258*100)</f>
        <v>0</v>
      </c>
      <c r="BD258" s="84">
        <f>IF(MoM!BE258=0,0,BE258/MoM!BE258*100)</f>
        <v>0</v>
      </c>
      <c r="BE258" s="137">
        <v>1</v>
      </c>
      <c r="BF258" s="84">
        <f>BE258*MoM!BF258/100</f>
        <v>0</v>
      </c>
      <c r="BG258" s="84">
        <f>BF258*MoM!BG258/100</f>
        <v>0</v>
      </c>
      <c r="BH258" s="84">
        <f>BG258*MoM!BH258/100</f>
        <v>0</v>
      </c>
      <c r="BI258" s="84">
        <f>BH258*MoM!BI258/100</f>
        <v>0</v>
      </c>
      <c r="BJ258" s="84">
        <f>BI258*MoM!BJ258/100</f>
        <v>0</v>
      </c>
      <c r="BK258" s="84">
        <f>BJ258*MoM!BK258/100</f>
        <v>0</v>
      </c>
      <c r="BL258" s="84">
        <f>BK258*MoM!BL258/100</f>
        <v>0</v>
      </c>
      <c r="BM258" s="84">
        <f>BL258*MoM!BM258/100</f>
        <v>0</v>
      </c>
      <c r="BN258" s="84">
        <f>BM258*MoM!BN258/100</f>
        <v>0</v>
      </c>
      <c r="BO258" s="84">
        <f>BN258*MoM!BO258/100</f>
        <v>0</v>
      </c>
      <c r="BP258" s="84">
        <f>BO258*MoM!BP258/100</f>
        <v>0</v>
      </c>
      <c r="BQ258" s="84">
        <f>BP258*MoM!BQ258/100</f>
        <v>0</v>
      </c>
      <c r="BR258" s="84">
        <f>BQ258*MoM!BR258/100</f>
        <v>0</v>
      </c>
      <c r="BS258" s="84">
        <f>BR258*MoM!BS258/100</f>
        <v>0</v>
      </c>
      <c r="BT258" s="84">
        <f>BS258*MoM!BT258/100</f>
        <v>0</v>
      </c>
    </row>
    <row r="259" spans="1:72" x14ac:dyDescent="0.45">
      <c r="A259" s="84">
        <f>Веса!A259</f>
        <v>1</v>
      </c>
      <c r="B259" s="84">
        <f>MoM!B259</f>
        <v>1</v>
      </c>
      <c r="C259" s="84">
        <f>БИПЦ_НДС!E259</f>
        <v>1</v>
      </c>
      <c r="D259" s="84">
        <f t="shared" ref="D259:D322" si="4">1-C259</f>
        <v>0</v>
      </c>
      <c r="E259" s="84">
        <v>0</v>
      </c>
      <c r="F259" s="84">
        <v>1</v>
      </c>
      <c r="G259" s="84">
        <v>1</v>
      </c>
      <c r="H259" s="84">
        <v>0</v>
      </c>
      <c r="I259" s="84">
        <v>0</v>
      </c>
      <c r="J259" s="139" t="s">
        <v>258</v>
      </c>
      <c r="K259" s="139" t="s">
        <v>258</v>
      </c>
      <c r="L259" s="99" t="str">
        <f>MoM!J259</f>
        <v>Бумага туалетная, рулон</v>
      </c>
      <c r="M259" s="84">
        <f>IF(MoM!N259=0,0,N259/MoM!N259*100)</f>
        <v>0.7774431367441762</v>
      </c>
      <c r="N259" s="84">
        <f>IF(MoM!O259=0,0,O259/MoM!O259*100)</f>
        <v>0.80076643084650145</v>
      </c>
      <c r="O259" s="84">
        <f>IF(MoM!P259=0,0,P259/MoM!P259*100)</f>
        <v>0.8166216061772622</v>
      </c>
      <c r="P259" s="84">
        <f>IF(MoM!Q259=0,0,Q259/MoM!Q259*100)</f>
        <v>0.83377065990698473</v>
      </c>
      <c r="Q259" s="84">
        <f>IF(MoM!R259=0,0,R259/MoM!R259*100)</f>
        <v>0.84494318674973834</v>
      </c>
      <c r="R259" s="84">
        <f>IF(MoM!S259=0,0,S259/MoM!S259*100)</f>
        <v>0.85094228337566136</v>
      </c>
      <c r="S259" s="84">
        <f>IF(MoM!T259=0,0,T259/MoM!T259*100)</f>
        <v>0.85911132929606771</v>
      </c>
      <c r="T259" s="84">
        <f>IF(MoM!U259=0,0,U259/MoM!U259*100)</f>
        <v>0.86796017598781727</v>
      </c>
      <c r="U259" s="84">
        <f>IF(MoM!V259=0,0,V259/MoM!V259*100)</f>
        <v>0.87360191713173818</v>
      </c>
      <c r="V259" s="84">
        <f>IF(MoM!W259=0,0,W259/MoM!W259*100)</f>
        <v>0.88155169457763694</v>
      </c>
      <c r="W259" s="84">
        <f>IF(MoM!X259=0,0,X259/MoM!X259*100)</f>
        <v>0.88886857364263128</v>
      </c>
      <c r="X259" s="84">
        <f>IF(MoM!Y259=0,0,Y259/MoM!Y259*100)</f>
        <v>0.89393512451239421</v>
      </c>
      <c r="Y259" s="84">
        <f>IF(MoM!Z259=0,0,Z259/MoM!Z259*100)</f>
        <v>0.90171236009565203</v>
      </c>
      <c r="Z259" s="84">
        <f>IF(MoM!AA259=0,0,AA259/MoM!AA259*100)</f>
        <v>0.9080243466163217</v>
      </c>
      <c r="AA259" s="84">
        <f>IF(MoM!AB259=0,0,AB259/MoM!AB259*100)</f>
        <v>0.91565175112789887</v>
      </c>
      <c r="AB259" s="84">
        <f>IF(MoM!AC259=0,0,AC259/MoM!AC259*100)</f>
        <v>0.92316009548714761</v>
      </c>
      <c r="AC259" s="84">
        <f>IF(MoM!AD259=0,0,AD259/MoM!AD259*100)</f>
        <v>0.92814516000277836</v>
      </c>
      <c r="AD259" s="84">
        <f>IF(MoM!AE259=0,0,AE259/MoM!AE259*100)</f>
        <v>0.93046552290278528</v>
      </c>
      <c r="AE259" s="84">
        <f>IF(MoM!AF259=0,0,AF259/MoM!AF259*100)</f>
        <v>0.93176817463484918</v>
      </c>
      <c r="AF259" s="84">
        <f>IF(MoM!AG259=0,0,AG259/MoM!AG259*100)</f>
        <v>0.93279311962694744</v>
      </c>
      <c r="AG259" s="84">
        <f>IF(MoM!AH259=0,0,AH259/MoM!AH259*100)</f>
        <v>0.93568477829779095</v>
      </c>
      <c r="AH259" s="84">
        <f>IF(MoM!AI259=0,0,AI259/MoM!AI259*100)</f>
        <v>0.93961465436664171</v>
      </c>
      <c r="AI259" s="84">
        <f>IF(MoM!AJ259=0,0,AJ259/MoM!AJ259*100)</f>
        <v>0.94365499738041836</v>
      </c>
      <c r="AJ259" s="84">
        <f>IF(MoM!AK259=0,0,AK259/MoM!AK259*100)</f>
        <v>0.94384372837989439</v>
      </c>
      <c r="AK259" s="84">
        <f>IF(MoM!AL259=0,0,AL259/MoM!AL259*100)</f>
        <v>0.94563703146381617</v>
      </c>
      <c r="AL259" s="84">
        <f>IF(MoM!AM259=0,0,AM259/MoM!AM259*100)</f>
        <v>0.94913588848023234</v>
      </c>
      <c r="AM259" s="84">
        <f>IF(MoM!AN259=0,0,AN259/MoM!AN259*100)</f>
        <v>0.95388156792263357</v>
      </c>
      <c r="AN259" s="84">
        <f>IF(MoM!AO259=0,0,AO259/MoM!AO259*100)</f>
        <v>0.95683860078319383</v>
      </c>
      <c r="AO259" s="84">
        <f>IF(MoM!AP259=0,0,AP259/MoM!AP259*100)</f>
        <v>0.95875227798476026</v>
      </c>
      <c r="AP259" s="84">
        <f>IF(MoM!AQ259=0,0,AQ259/MoM!AQ259*100)</f>
        <v>0.96258728709669938</v>
      </c>
      <c r="AQ259" s="84">
        <f>IF(MoM!AR259=0,0,AR259/MoM!AR259*100)</f>
        <v>0.96364613311250569</v>
      </c>
      <c r="AR259" s="84">
        <f>IF(MoM!AS259=0,0,AS259/MoM!AS259*100)</f>
        <v>0.9653806961521082</v>
      </c>
      <c r="AS259" s="84">
        <f>IF(MoM!AT259=0,0,AT259/MoM!AT259*100)</f>
        <v>0.97020759963286884</v>
      </c>
      <c r="AT259" s="84">
        <f>IF(MoM!AU259=0,0,AU259/MoM!AU259*100)</f>
        <v>0.97088674495261185</v>
      </c>
      <c r="AU259" s="84">
        <f>IF(MoM!AV259=0,0,AV259/MoM!AV259*100)</f>
        <v>0.97224598639554549</v>
      </c>
      <c r="AV259" s="84">
        <f>IF(MoM!AW259=0,0,AW259/MoM!AW259*100)</f>
        <v>0.97594052114384855</v>
      </c>
      <c r="AW259" s="84">
        <f>IF(MoM!AX259=0,0,AX259/MoM!AX259*100)</f>
        <v>0.97730683787344996</v>
      </c>
      <c r="AX259" s="84">
        <f>IF(MoM!AY259=0,0,AY259/MoM!AY259*100)</f>
        <v>0.98004329701949566</v>
      </c>
      <c r="AY259" s="84">
        <f>IF(MoM!AZ259=0,0,AZ259/MoM!AZ259*100)</f>
        <v>0.98200338361353467</v>
      </c>
      <c r="AZ259" s="84">
        <f>IF(MoM!BA259=0,0,BA259/MoM!BA259*100)</f>
        <v>0.98121778090664391</v>
      </c>
      <c r="BA259" s="84">
        <f>IF(MoM!BB259=0,0,BB259/MoM!BB259*100)</f>
        <v>0.98347458180272929</v>
      </c>
      <c r="BB259" s="84">
        <f>IF(MoM!BC259=0,0,BC259/MoM!BC259*100)</f>
        <v>0.98622831063177696</v>
      </c>
      <c r="BC259" s="84">
        <f>IF(MoM!BD259=0,0,BD259/MoM!BD259*100)</f>
        <v>0.99066633802962001</v>
      </c>
      <c r="BD259" s="84">
        <f>IF(MoM!BE259=0,0,BE259/MoM!BE259*100)</f>
        <v>0.99601593625498008</v>
      </c>
      <c r="BE259" s="137">
        <v>1</v>
      </c>
      <c r="BF259" s="84">
        <f>BE259*MoM!BF259/100</f>
        <v>1.0046999999999999</v>
      </c>
      <c r="BG259" s="84">
        <f>BF259*MoM!BG259/100</f>
        <v>1.0097235</v>
      </c>
      <c r="BH259" s="84">
        <f>BG259*MoM!BH259/100</f>
        <v>1.0163876750999998</v>
      </c>
      <c r="BI259" s="84">
        <f>BH259*MoM!BI259/100</f>
        <v>1.0282794108986699</v>
      </c>
      <c r="BJ259" s="84">
        <f>BI259*MoM!BJ259/100</f>
        <v>1.0392820005952856</v>
      </c>
      <c r="BK259" s="84">
        <f>BJ259*MoM!BK259/100</f>
        <v>1.0442705541981432</v>
      </c>
      <c r="BL259" s="84">
        <f>BK259*MoM!BL259/100</f>
        <v>1.0476122199715772</v>
      </c>
      <c r="BM259" s="84">
        <f>BL259*MoM!BM259/100</f>
        <v>1.0545264606233895</v>
      </c>
      <c r="BN259" s="84">
        <f>BM259*MoM!BN259/100</f>
        <v>1.0562137029603869</v>
      </c>
      <c r="BO259" s="84">
        <f>BN259*MoM!BO259/100</f>
        <v>1.0549462465168344</v>
      </c>
      <c r="BP259" s="84">
        <f>BO259*MoM!BP259/100</f>
        <v>1.0569506443852164</v>
      </c>
      <c r="BQ259" s="84">
        <f>BP259*MoM!BQ259/100</f>
        <v>1.0587474604806713</v>
      </c>
      <c r="BR259" s="84">
        <f>BQ259*MoM!BR259/100</f>
        <v>1.0634059493067862</v>
      </c>
      <c r="BS259" s="84">
        <f>BR259*MoM!BS259/100</f>
        <v>1.0650010582307465</v>
      </c>
      <c r="BT259" s="84">
        <f>BS259*MoM!BT259/100</f>
        <v>1.068302561511262</v>
      </c>
    </row>
    <row r="260" spans="1:72" ht="28.5" x14ac:dyDescent="0.45">
      <c r="A260" s="84">
        <f>Веса!A260</f>
        <v>1</v>
      </c>
      <c r="B260" s="84">
        <f>MoM!B260</f>
        <v>1</v>
      </c>
      <c r="C260" s="84">
        <f>БИПЦ_НДС!E260</f>
        <v>0</v>
      </c>
      <c r="D260" s="84">
        <f t="shared" si="4"/>
        <v>1</v>
      </c>
      <c r="E260" s="84">
        <v>0</v>
      </c>
      <c r="F260" s="84">
        <v>1</v>
      </c>
      <c r="G260" s="84">
        <v>1</v>
      </c>
      <c r="H260" s="84">
        <v>0</v>
      </c>
      <c r="I260" s="84">
        <v>0</v>
      </c>
      <c r="J260" s="139" t="s">
        <v>259</v>
      </c>
      <c r="K260" s="139" t="s">
        <v>259</v>
      </c>
      <c r="L260" s="99" t="str">
        <f>MoM!J260</f>
        <v>Подгузники детские бумажные, 10 шт.</v>
      </c>
      <c r="M260" s="84">
        <f>IF(MoM!N260=0,0,N260/MoM!N260*100)</f>
        <v>0.80746829876586834</v>
      </c>
      <c r="N260" s="84">
        <f>IF(MoM!O260=0,0,O260/MoM!O260*100)</f>
        <v>0.83540670190316735</v>
      </c>
      <c r="O260" s="84">
        <f>IF(MoM!P260=0,0,P260/MoM!P260*100)</f>
        <v>0.86940775467062614</v>
      </c>
      <c r="P260" s="84">
        <f>IF(MoM!Q260=0,0,Q260/MoM!Q260*100)</f>
        <v>0.90461876873478653</v>
      </c>
      <c r="Q260" s="84">
        <f>IF(MoM!R260=0,0,R260/MoM!R260*100)</f>
        <v>0.92841024235251135</v>
      </c>
      <c r="R260" s="84">
        <f>IF(MoM!S260=0,0,S260/MoM!S260*100)</f>
        <v>0.95310595479908811</v>
      </c>
      <c r="S260" s="84">
        <f>IF(MoM!T260=0,0,T260/MoM!T260*100)</f>
        <v>0.96216046136967959</v>
      </c>
      <c r="T260" s="84">
        <f>IF(MoM!U260=0,0,U260/MoM!U260*100)</f>
        <v>0.96591288716902124</v>
      </c>
      <c r="U260" s="84">
        <f>IF(MoM!V260=0,0,V260/MoM!V260*100)</f>
        <v>0.97122540804845081</v>
      </c>
      <c r="V260" s="84">
        <f>IF(MoM!W260=0,0,W260/MoM!W260*100)</f>
        <v>0.97802398590479001</v>
      </c>
      <c r="W260" s="84">
        <f>IF(MoM!X260=0,0,X260/MoM!X260*100)</f>
        <v>0.98076245306532339</v>
      </c>
      <c r="X260" s="84">
        <f>IF(MoM!Y260=0,0,Y260/MoM!Y260*100)</f>
        <v>0.98017399559348417</v>
      </c>
      <c r="Y260" s="84">
        <f>IF(MoM!Z260=0,0,Z260/MoM!Z260*100)</f>
        <v>0.98350658717850215</v>
      </c>
      <c r="Z260" s="84">
        <f>IF(MoM!AA260=0,0,AA260/MoM!AA260*100)</f>
        <v>0.98763731484465178</v>
      </c>
      <c r="AA260" s="84">
        <f>IF(MoM!AB260=0,0,AB260/MoM!AB260*100)</f>
        <v>0.99306932007629733</v>
      </c>
      <c r="AB260" s="84">
        <f>IF(MoM!AC260=0,0,AC260/MoM!AC260*100)</f>
        <v>0.99575060724050335</v>
      </c>
      <c r="AC260" s="84">
        <f>IF(MoM!AD260=0,0,AD260/MoM!AD260*100)</f>
        <v>0.99664678278701979</v>
      </c>
      <c r="AD260" s="84">
        <f>IF(MoM!AE260=0,0,AE260/MoM!AE260*100)</f>
        <v>0.99834108231775764</v>
      </c>
      <c r="AE260" s="84">
        <f>IF(MoM!AF260=0,0,AF260/MoM!AF260*100)</f>
        <v>1.0002379303741613</v>
      </c>
      <c r="AF260" s="84">
        <f>IF(MoM!AG260=0,0,AG260/MoM!AG260*100)</f>
        <v>1.0032386441652836</v>
      </c>
      <c r="AG260" s="84">
        <f>IF(MoM!AH260=0,0,AH260/MoM!AH260*100)</f>
        <v>1.0035396157585332</v>
      </c>
      <c r="AH260" s="84">
        <f>IF(MoM!AI260=0,0,AI260/MoM!AI260*100)</f>
        <v>1.0022350142580472</v>
      </c>
      <c r="AI260" s="84">
        <f>IF(MoM!AJ260=0,0,AJ260/MoM!AJ260*100)</f>
        <v>1.0025356847623246</v>
      </c>
      <c r="AJ260" s="84">
        <f>IF(MoM!AK260=0,0,AK260/MoM!AK260*100)</f>
        <v>1.0028364454677534</v>
      </c>
      <c r="AK260" s="84">
        <f>IF(MoM!AL260=0,0,AL260/MoM!AL260*100)</f>
        <v>1.0033378636904873</v>
      </c>
      <c r="AL260" s="84">
        <f>IF(MoM!AM260=0,0,AM260/MoM!AM260*100)</f>
        <v>1.0016321893222133</v>
      </c>
      <c r="AM260" s="84">
        <f>IF(MoM!AN260=0,0,AN260/MoM!AN260*100)</f>
        <v>1.0028341479494001</v>
      </c>
      <c r="AN260" s="84">
        <f>IF(MoM!AO260=0,0,AO260/MoM!AO260*100)</f>
        <v>1.0020318806310407</v>
      </c>
      <c r="AO260" s="84">
        <f>IF(MoM!AP260=0,0,AP260/MoM!AP260*100)</f>
        <v>0.99972720730558939</v>
      </c>
      <c r="AP260" s="84">
        <f>IF(MoM!AQ260=0,0,AQ260/MoM!AQ260*100)</f>
        <v>0.99562832575563665</v>
      </c>
      <c r="AQ260" s="84">
        <f>IF(MoM!AR260=0,0,AR260/MoM!AR260*100)</f>
        <v>0.996922642579119</v>
      </c>
      <c r="AR260" s="84">
        <f>IF(MoM!AS260=0,0,AS260/MoM!AS260*100)</f>
        <v>0.99732141163615062</v>
      </c>
      <c r="AS260" s="84">
        <f>IF(MoM!AT260=0,0,AT260/MoM!AT260*100)</f>
        <v>0.99821900090662319</v>
      </c>
      <c r="AT260" s="84">
        <f>IF(MoM!AU260=0,0,AU260/MoM!AU260*100)</f>
        <v>0.9988179323071672</v>
      </c>
      <c r="AU260" s="84">
        <f>IF(MoM!AV260=0,0,AV260/MoM!AV260*100)</f>
        <v>0.99672041464932226</v>
      </c>
      <c r="AV260" s="84">
        <f>IF(MoM!AW260=0,0,AW260/MoM!AW260*100)</f>
        <v>0.995723694234673</v>
      </c>
      <c r="AW260" s="84">
        <f>IF(MoM!AX260=0,0,AX260/MoM!AX260*100)</f>
        <v>0.99423010869332096</v>
      </c>
      <c r="AX260" s="84">
        <f>IF(MoM!AY260=0,0,AY260/MoM!AY260*100)</f>
        <v>0.99303703256288889</v>
      </c>
      <c r="AY260" s="84">
        <f>IF(MoM!AZ260=0,0,AZ260/MoM!AZ260*100)</f>
        <v>0.99194469182706979</v>
      </c>
      <c r="AZ260" s="84">
        <f>IF(MoM!BA260=0,0,BA260/MoM!BA260*100)</f>
        <v>0.99273824758053142</v>
      </c>
      <c r="BA260" s="84">
        <f>IF(MoM!BB260=0,0,BB260/MoM!BB260*100)</f>
        <v>0.99422735495190218</v>
      </c>
      <c r="BB260" s="84">
        <f>IF(MoM!BC260=0,0,BC260/MoM!BC260*100)</f>
        <v>0.99313370486145514</v>
      </c>
      <c r="BC260" s="84">
        <f>IF(MoM!BD260=0,0,BD260/MoM!BD260*100)</f>
        <v>0.99680829956944261</v>
      </c>
      <c r="BD260" s="84">
        <f>IF(MoM!BE260=0,0,BE260/MoM!BE260*100)</f>
        <v>0.99760574620909814</v>
      </c>
      <c r="BE260" s="137">
        <v>1</v>
      </c>
      <c r="BF260" s="84">
        <f>BE260*MoM!BF260/100</f>
        <v>1.0029000000000001</v>
      </c>
      <c r="BG260" s="84">
        <f>BF260*MoM!BG260/100</f>
        <v>1.0035017400000001</v>
      </c>
      <c r="BH260" s="84">
        <f>BG260*MoM!BH260/100</f>
        <v>1.0052076929580003</v>
      </c>
      <c r="BI260" s="84">
        <f>BH260*MoM!BI260/100</f>
        <v>1.0093290444991281</v>
      </c>
      <c r="BJ260" s="84">
        <f>BI260*MoM!BJ260/100</f>
        <v>1.0104393064480772</v>
      </c>
      <c r="BK260" s="84">
        <f>BJ260*MoM!BK260/100</f>
        <v>1.0127633168529078</v>
      </c>
      <c r="BL260" s="84">
        <f>BK260*MoM!BL260/100</f>
        <v>1.0220807393679545</v>
      </c>
      <c r="BM260" s="84">
        <f>BL260*MoM!BM260/100</f>
        <v>1.024329316994564</v>
      </c>
      <c r="BN260" s="84">
        <f>BM260*MoM!BN260/100</f>
        <v>1.0302704270331324</v>
      </c>
      <c r="BO260" s="84">
        <f>BN260*MoM!BO260/100</f>
        <v>1.0284159402644726</v>
      </c>
      <c r="BP260" s="84">
        <f>BO260*MoM!BP260/100</f>
        <v>1.0298557225808429</v>
      </c>
      <c r="BQ260" s="84">
        <f>BP260*MoM!BQ260/100</f>
        <v>1.0300616937253591</v>
      </c>
      <c r="BR260" s="84">
        <f>BQ260*MoM!BR260/100</f>
        <v>1.0289286258622612</v>
      </c>
      <c r="BS260" s="84">
        <f>BR260*MoM!BS260/100</f>
        <v>1.0271794471982953</v>
      </c>
      <c r="BT260" s="84">
        <f>BS260*MoM!BT260/100</f>
        <v>1.0299528317057307</v>
      </c>
    </row>
    <row r="261" spans="1:72" ht="28.5" x14ac:dyDescent="0.45">
      <c r="A261" s="84">
        <f>Веса!A261</f>
        <v>0</v>
      </c>
      <c r="B261" s="84">
        <f>MoM!B261</f>
        <v>0</v>
      </c>
      <c r="C261" s="84">
        <f>БИПЦ_НДС!E261</f>
        <v>1</v>
      </c>
      <c r="D261" s="84">
        <f t="shared" si="4"/>
        <v>0</v>
      </c>
      <c r="E261" s="84">
        <v>0</v>
      </c>
      <c r="F261" s="84">
        <v>1</v>
      </c>
      <c r="G261" s="84">
        <v>1</v>
      </c>
      <c r="H261" s="84">
        <v>0</v>
      </c>
      <c r="I261" s="84">
        <v>0</v>
      </c>
      <c r="J261" s="139" t="s">
        <v>260</v>
      </c>
      <c r="K261" s="139" t="s">
        <v>260</v>
      </c>
      <c r="L261" s="99" t="str">
        <f>MoM!J261</f>
        <v>Салфетки влажные, упаковка 20 шт.</v>
      </c>
      <c r="M261" s="84">
        <f>IF(MoM!N261=0,0,N261/MoM!N261*100)</f>
        <v>0</v>
      </c>
      <c r="N261" s="84">
        <f>IF(MoM!O261=0,0,O261/MoM!O261*100)</f>
        <v>0</v>
      </c>
      <c r="O261" s="84">
        <f>IF(MoM!P261=0,0,P261/MoM!P261*100)</f>
        <v>0</v>
      </c>
      <c r="P261" s="84">
        <f>IF(MoM!Q261=0,0,Q261/MoM!Q261*100)</f>
        <v>0</v>
      </c>
      <c r="Q261" s="84">
        <f>IF(MoM!R261=0,0,R261/MoM!R261*100)</f>
        <v>0</v>
      </c>
      <c r="R261" s="84">
        <f>IF(MoM!S261=0,0,S261/MoM!S261*100)</f>
        <v>0</v>
      </c>
      <c r="S261" s="84">
        <f>IF(MoM!T261=0,0,T261/MoM!T261*100)</f>
        <v>0</v>
      </c>
      <c r="T261" s="84">
        <f>IF(MoM!U261=0,0,U261/MoM!U261*100)</f>
        <v>0</v>
      </c>
      <c r="U261" s="84">
        <f>IF(MoM!V261=0,0,V261/MoM!V261*100)</f>
        <v>0</v>
      </c>
      <c r="V261" s="84">
        <f>IF(MoM!W261=0,0,W261/MoM!W261*100)</f>
        <v>0</v>
      </c>
      <c r="W261" s="84">
        <f>IF(MoM!X261=0,0,X261/MoM!X261*100)</f>
        <v>0</v>
      </c>
      <c r="X261" s="84">
        <f>IF(MoM!Y261=0,0,Y261/MoM!Y261*100)</f>
        <v>0</v>
      </c>
      <c r="Y261" s="84">
        <f>IF(MoM!Z261=0,0,Z261/MoM!Z261*100)</f>
        <v>0</v>
      </c>
      <c r="Z261" s="84">
        <f>IF(MoM!AA261=0,0,AA261/MoM!AA261*100)</f>
        <v>0</v>
      </c>
      <c r="AA261" s="84">
        <f>IF(MoM!AB261=0,0,AB261/MoM!AB261*100)</f>
        <v>0</v>
      </c>
      <c r="AB261" s="84">
        <f>IF(MoM!AC261=0,0,AC261/MoM!AC261*100)</f>
        <v>0</v>
      </c>
      <c r="AC261" s="84">
        <f>IF(MoM!AD261=0,0,AD261/MoM!AD261*100)</f>
        <v>0</v>
      </c>
      <c r="AD261" s="84">
        <f>IF(MoM!AE261=0,0,AE261/MoM!AE261*100)</f>
        <v>0</v>
      </c>
      <c r="AE261" s="84">
        <f>IF(MoM!AF261=0,0,AF261/MoM!AF261*100)</f>
        <v>0</v>
      </c>
      <c r="AF261" s="84">
        <f>IF(MoM!AG261=0,0,AG261/MoM!AG261*100)</f>
        <v>0</v>
      </c>
      <c r="AG261" s="84">
        <f>IF(MoM!AH261=0,0,AH261/MoM!AH261*100)</f>
        <v>0</v>
      </c>
      <c r="AH261" s="84">
        <f>IF(MoM!AI261=0,0,AI261/MoM!AI261*100)</f>
        <v>0</v>
      </c>
      <c r="AI261" s="84">
        <f>IF(MoM!AJ261=0,0,AJ261/MoM!AJ261*100)</f>
        <v>0</v>
      </c>
      <c r="AJ261" s="84">
        <f>IF(MoM!AK261=0,0,AK261/MoM!AK261*100)</f>
        <v>0</v>
      </c>
      <c r="AK261" s="84">
        <f>IF(MoM!AL261=0,0,AL261/MoM!AL261*100)</f>
        <v>0</v>
      </c>
      <c r="AL261" s="84">
        <f>IF(MoM!AM261=0,0,AM261/MoM!AM261*100)</f>
        <v>0</v>
      </c>
      <c r="AM261" s="84">
        <f>IF(MoM!AN261=0,0,AN261/MoM!AN261*100)</f>
        <v>0</v>
      </c>
      <c r="AN261" s="84">
        <f>IF(MoM!AO261=0,0,AO261/MoM!AO261*100)</f>
        <v>0</v>
      </c>
      <c r="AO261" s="84">
        <f>IF(MoM!AP261=0,0,AP261/MoM!AP261*100)</f>
        <v>0</v>
      </c>
      <c r="AP261" s="84">
        <f>IF(MoM!AQ261=0,0,AQ261/MoM!AQ261*100)</f>
        <v>0</v>
      </c>
      <c r="AQ261" s="84">
        <f>IF(MoM!AR261=0,0,AR261/MoM!AR261*100)</f>
        <v>0</v>
      </c>
      <c r="AR261" s="84">
        <f>IF(MoM!AS261=0,0,AS261/MoM!AS261*100)</f>
        <v>0</v>
      </c>
      <c r="AS261" s="84">
        <f>IF(MoM!AT261=0,0,AT261/MoM!AT261*100)</f>
        <v>0</v>
      </c>
      <c r="AT261" s="84">
        <f>IF(MoM!AU261=0,0,AU261/MoM!AU261*100)</f>
        <v>0</v>
      </c>
      <c r="AU261" s="84">
        <f>IF(MoM!AV261=0,0,AV261/MoM!AV261*100)</f>
        <v>0</v>
      </c>
      <c r="AV261" s="84">
        <f>IF(MoM!AW261=0,0,AW261/MoM!AW261*100)</f>
        <v>0</v>
      </c>
      <c r="AW261" s="84">
        <f>IF(MoM!AX261=0,0,AX261/MoM!AX261*100)</f>
        <v>0</v>
      </c>
      <c r="AX261" s="84">
        <f>IF(MoM!AY261=0,0,AY261/MoM!AY261*100)</f>
        <v>0</v>
      </c>
      <c r="AY261" s="84">
        <f>IF(MoM!AZ261=0,0,AZ261/MoM!AZ261*100)</f>
        <v>0</v>
      </c>
      <c r="AZ261" s="84">
        <f>IF(MoM!BA261=0,0,BA261/MoM!BA261*100)</f>
        <v>0</v>
      </c>
      <c r="BA261" s="84">
        <f>IF(MoM!BB261=0,0,BB261/MoM!BB261*100)</f>
        <v>0</v>
      </c>
      <c r="BB261" s="84">
        <f>IF(MoM!BC261=0,0,BC261/MoM!BC261*100)</f>
        <v>0</v>
      </c>
      <c r="BC261" s="84">
        <f>IF(MoM!BD261=0,0,BD261/MoM!BD261*100)</f>
        <v>0</v>
      </c>
      <c r="BD261" s="84">
        <f>IF(MoM!BE261=0,0,BE261/MoM!BE261*100)</f>
        <v>0</v>
      </c>
      <c r="BE261" s="137">
        <v>1</v>
      </c>
      <c r="BF261" s="84">
        <f>BE261*MoM!BF261/100</f>
        <v>0</v>
      </c>
      <c r="BG261" s="84">
        <f>BF261*MoM!BG261/100</f>
        <v>0</v>
      </c>
      <c r="BH261" s="84">
        <f>BG261*MoM!BH261/100</f>
        <v>0</v>
      </c>
      <c r="BI261" s="84">
        <f>BH261*MoM!BI261/100</f>
        <v>0</v>
      </c>
      <c r="BJ261" s="84">
        <f>BI261*MoM!BJ261/100</f>
        <v>0</v>
      </c>
      <c r="BK261" s="84">
        <f>BJ261*MoM!BK261/100</f>
        <v>0</v>
      </c>
      <c r="BL261" s="84">
        <f>BK261*MoM!BL261/100</f>
        <v>0</v>
      </c>
      <c r="BM261" s="84">
        <f>BL261*MoM!BM261/100</f>
        <v>0</v>
      </c>
      <c r="BN261" s="84">
        <f>BM261*MoM!BN261/100</f>
        <v>0</v>
      </c>
      <c r="BO261" s="84">
        <f>BN261*MoM!BO261/100</f>
        <v>0</v>
      </c>
      <c r="BP261" s="84">
        <f>BO261*MoM!BP261/100</f>
        <v>0</v>
      </c>
      <c r="BQ261" s="84">
        <f>BP261*MoM!BQ261/100</f>
        <v>0</v>
      </c>
      <c r="BR261" s="84">
        <f>BQ261*MoM!BR261/100</f>
        <v>0</v>
      </c>
      <c r="BS261" s="84">
        <f>BR261*MoM!BS261/100</f>
        <v>0</v>
      </c>
      <c r="BT261" s="84">
        <f>BS261*MoM!BT261/100</f>
        <v>0</v>
      </c>
    </row>
    <row r="262" spans="1:72" ht="28.5" x14ac:dyDescent="0.45">
      <c r="A262" s="84">
        <f>Веса!A262</f>
        <v>0</v>
      </c>
      <c r="B262" s="84">
        <f>MoM!B262</f>
        <v>0</v>
      </c>
      <c r="C262" s="84">
        <f>БИПЦ_НДС!E262</f>
        <v>1</v>
      </c>
      <c r="D262" s="84">
        <f t="shared" si="4"/>
        <v>0</v>
      </c>
      <c r="E262" s="84">
        <v>0</v>
      </c>
      <c r="F262" s="84">
        <v>1</v>
      </c>
      <c r="G262" s="84">
        <v>1</v>
      </c>
      <c r="H262" s="84">
        <v>0</v>
      </c>
      <c r="I262" s="84">
        <v>0</v>
      </c>
      <c r="J262" s="139" t="s">
        <v>261</v>
      </c>
      <c r="K262" s="139" t="s">
        <v>261</v>
      </c>
      <c r="L262" s="99" t="str">
        <f>MoM!J262</f>
        <v>Бумажные столовые салфетки, упаковка 100 шт.</v>
      </c>
      <c r="M262" s="84">
        <f>IF(MoM!N262=0,0,N262/MoM!N262*100)</f>
        <v>0</v>
      </c>
      <c r="N262" s="84">
        <f>IF(MoM!O262=0,0,O262/MoM!O262*100)</f>
        <v>0</v>
      </c>
      <c r="O262" s="84">
        <f>IF(MoM!P262=0,0,P262/MoM!P262*100)</f>
        <v>0</v>
      </c>
      <c r="P262" s="84">
        <f>IF(MoM!Q262=0,0,Q262/MoM!Q262*100)</f>
        <v>0</v>
      </c>
      <c r="Q262" s="84">
        <f>IF(MoM!R262=0,0,R262/MoM!R262*100)</f>
        <v>0</v>
      </c>
      <c r="R262" s="84">
        <f>IF(MoM!S262=0,0,S262/MoM!S262*100)</f>
        <v>0</v>
      </c>
      <c r="S262" s="84">
        <f>IF(MoM!T262=0,0,T262/MoM!T262*100)</f>
        <v>0</v>
      </c>
      <c r="T262" s="84">
        <f>IF(MoM!U262=0,0,U262/MoM!U262*100)</f>
        <v>0</v>
      </c>
      <c r="U262" s="84">
        <f>IF(MoM!V262=0,0,V262/MoM!V262*100)</f>
        <v>0</v>
      </c>
      <c r="V262" s="84">
        <f>IF(MoM!W262=0,0,W262/MoM!W262*100)</f>
        <v>0</v>
      </c>
      <c r="W262" s="84">
        <f>IF(MoM!X262=0,0,X262/MoM!X262*100)</f>
        <v>0</v>
      </c>
      <c r="X262" s="84">
        <f>IF(MoM!Y262=0,0,Y262/MoM!Y262*100)</f>
        <v>0</v>
      </c>
      <c r="Y262" s="84">
        <f>IF(MoM!Z262=0,0,Z262/MoM!Z262*100)</f>
        <v>0</v>
      </c>
      <c r="Z262" s="84">
        <f>IF(MoM!AA262=0,0,AA262/MoM!AA262*100)</f>
        <v>0</v>
      </c>
      <c r="AA262" s="84">
        <f>IF(MoM!AB262=0,0,AB262/MoM!AB262*100)</f>
        <v>0</v>
      </c>
      <c r="AB262" s="84">
        <f>IF(MoM!AC262=0,0,AC262/MoM!AC262*100)</f>
        <v>0</v>
      </c>
      <c r="AC262" s="84">
        <f>IF(MoM!AD262=0,0,AD262/MoM!AD262*100)</f>
        <v>0</v>
      </c>
      <c r="AD262" s="84">
        <f>IF(MoM!AE262=0,0,AE262/MoM!AE262*100)</f>
        <v>0</v>
      </c>
      <c r="AE262" s="84">
        <f>IF(MoM!AF262=0,0,AF262/MoM!AF262*100)</f>
        <v>0</v>
      </c>
      <c r="AF262" s="84">
        <f>IF(MoM!AG262=0,0,AG262/MoM!AG262*100)</f>
        <v>0</v>
      </c>
      <c r="AG262" s="84">
        <f>IF(MoM!AH262=0,0,AH262/MoM!AH262*100)</f>
        <v>0</v>
      </c>
      <c r="AH262" s="84">
        <f>IF(MoM!AI262=0,0,AI262/MoM!AI262*100)</f>
        <v>0</v>
      </c>
      <c r="AI262" s="84">
        <f>IF(MoM!AJ262=0,0,AJ262/MoM!AJ262*100)</f>
        <v>0</v>
      </c>
      <c r="AJ262" s="84">
        <f>IF(MoM!AK262=0,0,AK262/MoM!AK262*100)</f>
        <v>0</v>
      </c>
      <c r="AK262" s="84">
        <f>IF(MoM!AL262=0,0,AL262/MoM!AL262*100)</f>
        <v>0</v>
      </c>
      <c r="AL262" s="84">
        <f>IF(MoM!AM262=0,0,AM262/MoM!AM262*100)</f>
        <v>0</v>
      </c>
      <c r="AM262" s="84">
        <f>IF(MoM!AN262=0,0,AN262/MoM!AN262*100)</f>
        <v>0</v>
      </c>
      <c r="AN262" s="84">
        <f>IF(MoM!AO262=0,0,AO262/MoM!AO262*100)</f>
        <v>0</v>
      </c>
      <c r="AO262" s="84">
        <f>IF(MoM!AP262=0,0,AP262/MoM!AP262*100)</f>
        <v>0</v>
      </c>
      <c r="AP262" s="84">
        <f>IF(MoM!AQ262=0,0,AQ262/MoM!AQ262*100)</f>
        <v>0</v>
      </c>
      <c r="AQ262" s="84">
        <f>IF(MoM!AR262=0,0,AR262/MoM!AR262*100)</f>
        <v>0</v>
      </c>
      <c r="AR262" s="84">
        <f>IF(MoM!AS262=0,0,AS262/MoM!AS262*100)</f>
        <v>0</v>
      </c>
      <c r="AS262" s="84">
        <f>IF(MoM!AT262=0,0,AT262/MoM!AT262*100)</f>
        <v>0</v>
      </c>
      <c r="AT262" s="84">
        <f>IF(MoM!AU262=0,0,AU262/MoM!AU262*100)</f>
        <v>0</v>
      </c>
      <c r="AU262" s="84">
        <f>IF(MoM!AV262=0,0,AV262/MoM!AV262*100)</f>
        <v>0</v>
      </c>
      <c r="AV262" s="84">
        <f>IF(MoM!AW262=0,0,AW262/MoM!AW262*100)</f>
        <v>0</v>
      </c>
      <c r="AW262" s="84">
        <f>IF(MoM!AX262=0,0,AX262/MoM!AX262*100)</f>
        <v>0</v>
      </c>
      <c r="AX262" s="84">
        <f>IF(MoM!AY262=0,0,AY262/MoM!AY262*100)</f>
        <v>0</v>
      </c>
      <c r="AY262" s="84">
        <f>IF(MoM!AZ262=0,0,AZ262/MoM!AZ262*100)</f>
        <v>0</v>
      </c>
      <c r="AZ262" s="84">
        <f>IF(MoM!BA262=0,0,BA262/MoM!BA262*100)</f>
        <v>0</v>
      </c>
      <c r="BA262" s="84">
        <f>IF(MoM!BB262=0,0,BB262/MoM!BB262*100)</f>
        <v>0</v>
      </c>
      <c r="BB262" s="84">
        <f>IF(MoM!BC262=0,0,BC262/MoM!BC262*100)</f>
        <v>0</v>
      </c>
      <c r="BC262" s="84">
        <f>IF(MoM!BD262=0,0,BD262/MoM!BD262*100)</f>
        <v>0</v>
      </c>
      <c r="BD262" s="84">
        <f>IF(MoM!BE262=0,0,BE262/MoM!BE262*100)</f>
        <v>0</v>
      </c>
      <c r="BE262" s="137">
        <v>1</v>
      </c>
      <c r="BF262" s="84">
        <f>BE262*MoM!BF262/100</f>
        <v>0</v>
      </c>
      <c r="BG262" s="84">
        <f>BF262*MoM!BG262/100</f>
        <v>0</v>
      </c>
      <c r="BH262" s="84">
        <f>BG262*MoM!BH262/100</f>
        <v>0</v>
      </c>
      <c r="BI262" s="84">
        <f>BH262*MoM!BI262/100</f>
        <v>0</v>
      </c>
      <c r="BJ262" s="84">
        <f>BI262*MoM!BJ262/100</f>
        <v>0</v>
      </c>
      <c r="BK262" s="84">
        <f>BJ262*MoM!BK262/100</f>
        <v>0</v>
      </c>
      <c r="BL262" s="84">
        <f>BK262*MoM!BL262/100</f>
        <v>0</v>
      </c>
      <c r="BM262" s="84">
        <f>BL262*MoM!BM262/100</f>
        <v>0</v>
      </c>
      <c r="BN262" s="84">
        <f>BM262*MoM!BN262/100</f>
        <v>0</v>
      </c>
      <c r="BO262" s="84">
        <f>BN262*MoM!BO262/100</f>
        <v>0</v>
      </c>
      <c r="BP262" s="84">
        <f>BO262*MoM!BP262/100</f>
        <v>0</v>
      </c>
      <c r="BQ262" s="84">
        <f>BP262*MoM!BQ262/100</f>
        <v>0</v>
      </c>
      <c r="BR262" s="84">
        <f>BQ262*MoM!BR262/100</f>
        <v>0</v>
      </c>
      <c r="BS262" s="84">
        <f>BR262*MoM!BS262/100</f>
        <v>0</v>
      </c>
      <c r="BT262" s="84">
        <f>BS262*MoM!BT262/100</f>
        <v>0</v>
      </c>
    </row>
    <row r="263" spans="1:72" ht="28.5" x14ac:dyDescent="0.45">
      <c r="A263" s="84">
        <f>Веса!A263</f>
        <v>0</v>
      </c>
      <c r="B263" s="84">
        <f>MoM!B263</f>
        <v>0</v>
      </c>
      <c r="C263" s="84">
        <f>БИПЦ_НДС!E263</f>
        <v>1</v>
      </c>
      <c r="D263" s="84">
        <f t="shared" si="4"/>
        <v>0</v>
      </c>
      <c r="E263" s="84">
        <v>0</v>
      </c>
      <c r="F263" s="84">
        <v>1</v>
      </c>
      <c r="G263" s="84">
        <v>1</v>
      </c>
      <c r="H263" s="84">
        <v>0</v>
      </c>
      <c r="I263" s="84">
        <v>0</v>
      </c>
      <c r="J263" s="139" t="s">
        <v>262</v>
      </c>
      <c r="K263" s="139" t="s">
        <v>262</v>
      </c>
      <c r="L263" s="99" t="str">
        <f>MoM!J263</f>
        <v>Бумажные носовые платки, упаковка 10 шт.</v>
      </c>
      <c r="M263" s="84">
        <f>IF(MoM!N263=0,0,N263/MoM!N263*100)</f>
        <v>0</v>
      </c>
      <c r="N263" s="84">
        <f>IF(MoM!O263=0,0,O263/MoM!O263*100)</f>
        <v>0</v>
      </c>
      <c r="O263" s="84">
        <f>IF(MoM!P263=0,0,P263/MoM!P263*100)</f>
        <v>0</v>
      </c>
      <c r="P263" s="84">
        <f>IF(MoM!Q263=0,0,Q263/MoM!Q263*100)</f>
        <v>0</v>
      </c>
      <c r="Q263" s="84">
        <f>IF(MoM!R263=0,0,R263/MoM!R263*100)</f>
        <v>0</v>
      </c>
      <c r="R263" s="84">
        <f>IF(MoM!S263=0,0,S263/MoM!S263*100)</f>
        <v>0</v>
      </c>
      <c r="S263" s="84">
        <f>IF(MoM!T263=0,0,T263/MoM!T263*100)</f>
        <v>0</v>
      </c>
      <c r="T263" s="84">
        <f>IF(MoM!U263=0,0,U263/MoM!U263*100)</f>
        <v>0</v>
      </c>
      <c r="U263" s="84">
        <f>IF(MoM!V263=0,0,V263/MoM!V263*100)</f>
        <v>0</v>
      </c>
      <c r="V263" s="84">
        <f>IF(MoM!W263=0,0,W263/MoM!W263*100)</f>
        <v>0</v>
      </c>
      <c r="W263" s="84">
        <f>IF(MoM!X263=0,0,X263/MoM!X263*100)</f>
        <v>0</v>
      </c>
      <c r="X263" s="84">
        <f>IF(MoM!Y263=0,0,Y263/MoM!Y263*100)</f>
        <v>0</v>
      </c>
      <c r="Y263" s="84">
        <f>IF(MoM!Z263=0,0,Z263/MoM!Z263*100)</f>
        <v>0</v>
      </c>
      <c r="Z263" s="84">
        <f>IF(MoM!AA263=0,0,AA263/MoM!AA263*100)</f>
        <v>0</v>
      </c>
      <c r="AA263" s="84">
        <f>IF(MoM!AB263=0,0,AB263/MoM!AB263*100)</f>
        <v>0</v>
      </c>
      <c r="AB263" s="84">
        <f>IF(MoM!AC263=0,0,AC263/MoM!AC263*100)</f>
        <v>0</v>
      </c>
      <c r="AC263" s="84">
        <f>IF(MoM!AD263=0,0,AD263/MoM!AD263*100)</f>
        <v>0</v>
      </c>
      <c r="AD263" s="84">
        <f>IF(MoM!AE263=0,0,AE263/MoM!AE263*100)</f>
        <v>0</v>
      </c>
      <c r="AE263" s="84">
        <f>IF(MoM!AF263=0,0,AF263/MoM!AF263*100)</f>
        <v>0</v>
      </c>
      <c r="AF263" s="84">
        <f>IF(MoM!AG263=0,0,AG263/MoM!AG263*100)</f>
        <v>0</v>
      </c>
      <c r="AG263" s="84">
        <f>IF(MoM!AH263=0,0,AH263/MoM!AH263*100)</f>
        <v>0</v>
      </c>
      <c r="AH263" s="84">
        <f>IF(MoM!AI263=0,0,AI263/MoM!AI263*100)</f>
        <v>0</v>
      </c>
      <c r="AI263" s="84">
        <f>IF(MoM!AJ263=0,0,AJ263/MoM!AJ263*100)</f>
        <v>0</v>
      </c>
      <c r="AJ263" s="84">
        <f>IF(MoM!AK263=0,0,AK263/MoM!AK263*100)</f>
        <v>0</v>
      </c>
      <c r="AK263" s="84">
        <f>IF(MoM!AL263=0,0,AL263/MoM!AL263*100)</f>
        <v>0</v>
      </c>
      <c r="AL263" s="84">
        <f>IF(MoM!AM263=0,0,AM263/MoM!AM263*100)</f>
        <v>0</v>
      </c>
      <c r="AM263" s="84">
        <f>IF(MoM!AN263=0,0,AN263/MoM!AN263*100)</f>
        <v>0</v>
      </c>
      <c r="AN263" s="84">
        <f>IF(MoM!AO263=0,0,AO263/MoM!AO263*100)</f>
        <v>0</v>
      </c>
      <c r="AO263" s="84">
        <f>IF(MoM!AP263=0,0,AP263/MoM!AP263*100)</f>
        <v>0</v>
      </c>
      <c r="AP263" s="84">
        <f>IF(MoM!AQ263=0,0,AQ263/MoM!AQ263*100)</f>
        <v>0</v>
      </c>
      <c r="AQ263" s="84">
        <f>IF(MoM!AR263=0,0,AR263/MoM!AR263*100)</f>
        <v>0</v>
      </c>
      <c r="AR263" s="84">
        <f>IF(MoM!AS263=0,0,AS263/MoM!AS263*100)</f>
        <v>0</v>
      </c>
      <c r="AS263" s="84">
        <f>IF(MoM!AT263=0,0,AT263/MoM!AT263*100)</f>
        <v>0</v>
      </c>
      <c r="AT263" s="84">
        <f>IF(MoM!AU263=0,0,AU263/MoM!AU263*100)</f>
        <v>0</v>
      </c>
      <c r="AU263" s="84">
        <f>IF(MoM!AV263=0,0,AV263/MoM!AV263*100)</f>
        <v>0</v>
      </c>
      <c r="AV263" s="84">
        <f>IF(MoM!AW263=0,0,AW263/MoM!AW263*100)</f>
        <v>0</v>
      </c>
      <c r="AW263" s="84">
        <f>IF(MoM!AX263=0,0,AX263/MoM!AX263*100)</f>
        <v>0</v>
      </c>
      <c r="AX263" s="84">
        <f>IF(MoM!AY263=0,0,AY263/MoM!AY263*100)</f>
        <v>0</v>
      </c>
      <c r="AY263" s="84">
        <f>IF(MoM!AZ263=0,0,AZ263/MoM!AZ263*100)</f>
        <v>0</v>
      </c>
      <c r="AZ263" s="84">
        <f>IF(MoM!BA263=0,0,BA263/MoM!BA263*100)</f>
        <v>0</v>
      </c>
      <c r="BA263" s="84">
        <f>IF(MoM!BB263=0,0,BB263/MoM!BB263*100)</f>
        <v>0</v>
      </c>
      <c r="BB263" s="84">
        <f>IF(MoM!BC263=0,0,BC263/MoM!BC263*100)</f>
        <v>0</v>
      </c>
      <c r="BC263" s="84">
        <f>IF(MoM!BD263=0,0,BD263/MoM!BD263*100)</f>
        <v>0</v>
      </c>
      <c r="BD263" s="84">
        <f>IF(MoM!BE263=0,0,BE263/MoM!BE263*100)</f>
        <v>0</v>
      </c>
      <c r="BE263" s="137">
        <v>1</v>
      </c>
      <c r="BF263" s="84">
        <f>BE263*MoM!BF263/100</f>
        <v>0</v>
      </c>
      <c r="BG263" s="84">
        <f>BF263*MoM!BG263/100</f>
        <v>0</v>
      </c>
      <c r="BH263" s="84">
        <f>BG263*MoM!BH263/100</f>
        <v>0</v>
      </c>
      <c r="BI263" s="84">
        <f>BH263*MoM!BI263/100</f>
        <v>0</v>
      </c>
      <c r="BJ263" s="84">
        <f>BI263*MoM!BJ263/100</f>
        <v>0</v>
      </c>
      <c r="BK263" s="84">
        <f>BJ263*MoM!BK263/100</f>
        <v>0</v>
      </c>
      <c r="BL263" s="84">
        <f>BK263*MoM!BL263/100</f>
        <v>0</v>
      </c>
      <c r="BM263" s="84">
        <f>BL263*MoM!BM263/100</f>
        <v>0</v>
      </c>
      <c r="BN263" s="84">
        <f>BM263*MoM!BN263/100</f>
        <v>0</v>
      </c>
      <c r="BO263" s="84">
        <f>BN263*MoM!BO263/100</f>
        <v>0</v>
      </c>
      <c r="BP263" s="84">
        <f>BO263*MoM!BP263/100</f>
        <v>0</v>
      </c>
      <c r="BQ263" s="84">
        <f>BP263*MoM!BQ263/100</f>
        <v>0</v>
      </c>
      <c r="BR263" s="84">
        <f>BQ263*MoM!BR263/100</f>
        <v>0</v>
      </c>
      <c r="BS263" s="84">
        <f>BR263*MoM!BS263/100</f>
        <v>0</v>
      </c>
      <c r="BT263" s="84">
        <f>BS263*MoM!BT263/100</f>
        <v>0</v>
      </c>
    </row>
    <row r="264" spans="1:72" ht="42.75" x14ac:dyDescent="0.45">
      <c r="A264" s="84">
        <f>Веса!A264</f>
        <v>1</v>
      </c>
      <c r="B264" s="84">
        <f>MoM!B264</f>
        <v>1</v>
      </c>
      <c r="C264" s="84">
        <f>БИПЦ_НДС!E264</f>
        <v>1</v>
      </c>
      <c r="D264" s="84">
        <f t="shared" si="4"/>
        <v>0</v>
      </c>
      <c r="E264" s="84">
        <v>0</v>
      </c>
      <c r="F264" s="84">
        <v>1</v>
      </c>
      <c r="G264" s="84">
        <v>1</v>
      </c>
      <c r="H264" s="84">
        <v>0</v>
      </c>
      <c r="I264" s="84">
        <v>0</v>
      </c>
      <c r="J264" s="139" t="s">
        <v>263</v>
      </c>
      <c r="K264" s="139" t="s">
        <v>263</v>
      </c>
      <c r="L264" s="99" t="str">
        <f>MoM!J264</f>
        <v>Прокладки женские гигиенические ежедневные, 10 шт.</v>
      </c>
      <c r="M264" s="84">
        <f>IF(MoM!N264=0,0,N264/MoM!N264*100)</f>
        <v>0.78944841702830482</v>
      </c>
      <c r="N264" s="84">
        <f>IF(MoM!O264=0,0,O264/MoM!O264*100)</f>
        <v>0.81336870406426254</v>
      </c>
      <c r="O264" s="84">
        <f>IF(MoM!P264=0,0,P264/MoM!P264*100)</f>
        <v>0.85623323476844915</v>
      </c>
      <c r="P264" s="84">
        <f>IF(MoM!Q264=0,0,Q264/MoM!Q264*100)</f>
        <v>0.89596245686170517</v>
      </c>
      <c r="Q264" s="84">
        <f>IF(MoM!R264=0,0,R264/MoM!R264*100)</f>
        <v>0.91585282340403507</v>
      </c>
      <c r="R264" s="84">
        <f>IF(MoM!S264=0,0,S264/MoM!S264*100)</f>
        <v>0.92024891695637445</v>
      </c>
      <c r="S264" s="84">
        <f>IF(MoM!T264=0,0,T264/MoM!T264*100)</f>
        <v>0.92365383794911304</v>
      </c>
      <c r="T264" s="84">
        <f>IF(MoM!U264=0,0,U264/MoM!U264*100)</f>
        <v>0.92660953023055015</v>
      </c>
      <c r="U264" s="84">
        <f>IF(MoM!V264=0,0,V264/MoM!V264*100)</f>
        <v>0.93439305028448683</v>
      </c>
      <c r="V264" s="84">
        <f>IF(MoM!W264=0,0,W264/MoM!W264*100)</f>
        <v>0.94214851260184806</v>
      </c>
      <c r="W264" s="84">
        <f>IF(MoM!X264=0,0,X264/MoM!X264*100)</f>
        <v>0.95232371653794801</v>
      </c>
      <c r="X264" s="84">
        <f>IF(MoM!Y264=0,0,Y264/MoM!Y264*100)</f>
        <v>0.95689487037733012</v>
      </c>
      <c r="Y264" s="84">
        <f>IF(MoM!Z264=0,0,Z264/MoM!Z264*100)</f>
        <v>0.96158365524217893</v>
      </c>
      <c r="Z264" s="84">
        <f>IF(MoM!AA264=0,0,AA264/MoM!AA264*100)</f>
        <v>0.9675454739046806</v>
      </c>
      <c r="AA264" s="84">
        <f>IF(MoM!AB264=0,0,AB264/MoM!AB264*100)</f>
        <v>0.97460855586418493</v>
      </c>
      <c r="AB264" s="84">
        <f>IF(MoM!AC264=0,0,AC264/MoM!AC264*100)</f>
        <v>0.97879937265440109</v>
      </c>
      <c r="AC264" s="84">
        <f>IF(MoM!AD264=0,0,AD264/MoM!AD264*100)</f>
        <v>0.98310608989408044</v>
      </c>
      <c r="AD264" s="84">
        <f>IF(MoM!AE264=0,0,AE264/MoM!AE264*100)</f>
        <v>0.98703851425365685</v>
      </c>
      <c r="AE264" s="84">
        <f>IF(MoM!AF264=0,0,AF264/MoM!AF264*100)</f>
        <v>0.99157889141922362</v>
      </c>
      <c r="AF264" s="84">
        <f>IF(MoM!AG264=0,0,AG264/MoM!AG264*100)</f>
        <v>0.99405783864777164</v>
      </c>
      <c r="AG264" s="84">
        <f>IF(MoM!AH264=0,0,AH264/MoM!AH264*100)</f>
        <v>0.99723882373144446</v>
      </c>
      <c r="AH264" s="84">
        <f>IF(MoM!AI264=0,0,AI264/MoM!AI264*100)</f>
        <v>1.0002305402026388</v>
      </c>
      <c r="AI264" s="84">
        <f>IF(MoM!AJ264=0,0,AJ264/MoM!AJ264*100)</f>
        <v>0.99843012523027386</v>
      </c>
      <c r="AJ264" s="84">
        <f>IF(MoM!AK264=0,0,AK264/MoM!AK264*100)</f>
        <v>1.0000276134306423</v>
      </c>
      <c r="AK264" s="84">
        <f>IF(MoM!AL264=0,0,AL264/MoM!AL264*100)</f>
        <v>0.99682752506766426</v>
      </c>
      <c r="AL264" s="84">
        <f>IF(MoM!AM264=0,0,AM264/MoM!AM264*100)</f>
        <v>0.99553164928507643</v>
      </c>
      <c r="AM264" s="84">
        <f>IF(MoM!AN264=0,0,AN264/MoM!AN264*100)</f>
        <v>0.99553164928507643</v>
      </c>
      <c r="AN264" s="84">
        <f>IF(MoM!AO264=0,0,AO264/MoM!AO264*100)</f>
        <v>0.99513343662536224</v>
      </c>
      <c r="AO264" s="84">
        <f>IF(MoM!AP264=0,0,AP264/MoM!AP264*100)</f>
        <v>0.99563100334367494</v>
      </c>
      <c r="AP264" s="84">
        <f>IF(MoM!AQ264=0,0,AQ264/MoM!AQ264*100)</f>
        <v>0.99672619744735291</v>
      </c>
      <c r="AQ264" s="84">
        <f>IF(MoM!AR264=0,0,AR264/MoM!AR264*100)</f>
        <v>0.99632750696837391</v>
      </c>
      <c r="AR264" s="84">
        <f>IF(MoM!AS264=0,0,AS264/MoM!AS264*100)</f>
        <v>0.99572971046419279</v>
      </c>
      <c r="AS264" s="84">
        <f>IF(MoM!AT264=0,0,AT264/MoM!AT264*100)</f>
        <v>0.99214508350652164</v>
      </c>
      <c r="AT264" s="84">
        <f>IF(MoM!AU264=0,0,AU264/MoM!AU264*100)</f>
        <v>0.99055765137291119</v>
      </c>
      <c r="AU264" s="84">
        <f>IF(MoM!AV264=0,0,AV264/MoM!AV264*100)</f>
        <v>0.99283593397106895</v>
      </c>
      <c r="AV264" s="84">
        <f>IF(MoM!AW264=0,0,AW264/MoM!AW264*100)</f>
        <v>0.99283593397106895</v>
      </c>
      <c r="AW264" s="84">
        <f>IF(MoM!AX264=0,0,AX264/MoM!AX264*100)</f>
        <v>0.99412662068523139</v>
      </c>
      <c r="AX264" s="84">
        <f>IF(MoM!AY264=0,0,AY264/MoM!AY264*100)</f>
        <v>0.9930330814024777</v>
      </c>
      <c r="AY264" s="84">
        <f>IF(MoM!AZ264=0,0,AZ264/MoM!AZ264*100)</f>
        <v>0.99223865493735575</v>
      </c>
      <c r="AZ264" s="84">
        <f>IF(MoM!BA264=0,0,BA264/MoM!BA264*100)</f>
        <v>0.99154408787889969</v>
      </c>
      <c r="BA264" s="84">
        <f>IF(MoM!BB264=0,0,BB264/MoM!BB264*100)</f>
        <v>0.99372548487223333</v>
      </c>
      <c r="BB264" s="84">
        <f>IF(MoM!BC264=0,0,BC264/MoM!BC264*100)</f>
        <v>0.9961104260359267</v>
      </c>
      <c r="BC264" s="84">
        <f>IF(MoM!BD264=0,0,BD264/MoM!BD264*100)</f>
        <v>0.99690731437675539</v>
      </c>
      <c r="BD264" s="84">
        <f>IF(MoM!BE264=0,0,BE264/MoM!BE264*100)</f>
        <v>0.99880143827407109</v>
      </c>
      <c r="BE264" s="137">
        <v>1</v>
      </c>
      <c r="BF264" s="84">
        <f>BE264*MoM!BF264/100</f>
        <v>1.0070999999999999</v>
      </c>
      <c r="BG264" s="84">
        <f>BF264*MoM!BG264/100</f>
        <v>1.0103227199999998</v>
      </c>
      <c r="BH264" s="84">
        <f>BG264*MoM!BH264/100</f>
        <v>1.0162836240479998</v>
      </c>
      <c r="BI264" s="84">
        <f>BH264*MoM!BI264/100</f>
        <v>1.0254301766644318</v>
      </c>
      <c r="BJ264" s="84">
        <f>BI264*MoM!BJ264/100</f>
        <v>1.0353768493780768</v>
      </c>
      <c r="BK264" s="84">
        <f>BJ264*MoM!BK264/100</f>
        <v>1.0469730700911113</v>
      </c>
      <c r="BL264" s="84">
        <f>BK264*MoM!BL264/100</f>
        <v>1.0533596058186669</v>
      </c>
      <c r="BM264" s="84">
        <f>BL264*MoM!BM264/100</f>
        <v>1.0605224511382338</v>
      </c>
      <c r="BN264" s="84">
        <f>BM264*MoM!BN264/100</f>
        <v>1.0630677050209656</v>
      </c>
      <c r="BO264" s="84">
        <f>BN264*MoM!BO264/100</f>
        <v>1.0660442945950244</v>
      </c>
      <c r="BP264" s="84">
        <f>BO264*MoM!BP264/100</f>
        <v>1.0715877249269183</v>
      </c>
      <c r="BQ264" s="84">
        <f>BP264*MoM!BQ264/100</f>
        <v>1.0727664714243379</v>
      </c>
      <c r="BR264" s="84">
        <f>BQ264*MoM!BR264/100</f>
        <v>1.0741610678371893</v>
      </c>
      <c r="BS264" s="84">
        <f>BR264*MoM!BS264/100</f>
        <v>1.0771687188271335</v>
      </c>
      <c r="BT264" s="84">
        <f>BS264*MoM!BT264/100</f>
        <v>1.0862169360652814</v>
      </c>
    </row>
    <row r="265" spans="1:72" x14ac:dyDescent="0.45">
      <c r="A265" s="84">
        <f>Веса!A265</f>
        <v>1</v>
      </c>
      <c r="B265" s="84">
        <f>MoM!B265</f>
        <v>1</v>
      </c>
      <c r="C265" s="84">
        <f>БИПЦ_НДС!E265</f>
        <v>1</v>
      </c>
      <c r="D265" s="84">
        <f t="shared" si="4"/>
        <v>0</v>
      </c>
      <c r="E265" s="84">
        <v>0</v>
      </c>
      <c r="F265" s="84">
        <v>1</v>
      </c>
      <c r="G265" s="84">
        <v>1</v>
      </c>
      <c r="H265" s="84">
        <v>0</v>
      </c>
      <c r="I265" s="84">
        <v>0</v>
      </c>
      <c r="J265" s="139" t="s">
        <v>264</v>
      </c>
      <c r="K265" s="139" t="s">
        <v>264</v>
      </c>
      <c r="L265" s="99" t="str">
        <f>MoM!J265</f>
        <v>Авторучка шариковая, шт.</v>
      </c>
      <c r="M265" s="84">
        <f>IF(MoM!N265=0,0,N265/MoM!N265*100)</f>
        <v>0.6593587548827422</v>
      </c>
      <c r="N265" s="84">
        <f>IF(MoM!O265=0,0,O265/MoM!O265*100)</f>
        <v>0.691271718619067</v>
      </c>
      <c r="O265" s="84">
        <f>IF(MoM!P265=0,0,P265/MoM!P265*100)</f>
        <v>0.71387630381791045</v>
      </c>
      <c r="P265" s="84">
        <f>IF(MoM!Q265=0,0,Q265/MoM!Q265*100)</f>
        <v>0.74171747966680901</v>
      </c>
      <c r="Q265" s="84">
        <f>IF(MoM!R265=0,0,R265/MoM!R265*100)</f>
        <v>0.75892532519507894</v>
      </c>
      <c r="R265" s="84">
        <f>IF(MoM!S265=0,0,S265/MoM!S265*100)</f>
        <v>0.76605922325191267</v>
      </c>
      <c r="S265" s="84">
        <f>IF(MoM!T265=0,0,T265/MoM!T265*100)</f>
        <v>0.77923544189184557</v>
      </c>
      <c r="T265" s="84">
        <f>IF(MoM!U265=0,0,U265/MoM!U265*100)</f>
        <v>0.8012098813531956</v>
      </c>
      <c r="U265" s="84">
        <f>IF(MoM!V265=0,0,V265/MoM!V265*100)</f>
        <v>0.81178585178705764</v>
      </c>
      <c r="V265" s="84">
        <f>IF(MoM!W265=0,0,W265/MoM!W265*100)</f>
        <v>0.81665656689777988</v>
      </c>
      <c r="W265" s="84">
        <f>IF(MoM!X265=0,0,X265/MoM!X265*100)</f>
        <v>0.82457813559668836</v>
      </c>
      <c r="X265" s="84">
        <f>IF(MoM!Y265=0,0,Y265/MoM!Y265*100)</f>
        <v>0.8336484950882519</v>
      </c>
      <c r="Y265" s="84">
        <f>IF(MoM!Z265=0,0,Z265/MoM!Z265*100)</f>
        <v>0.84173488549060793</v>
      </c>
      <c r="Z265" s="84">
        <f>IF(MoM!AA265=0,0,AA265/MoM!AA265*100)</f>
        <v>0.85048892829971035</v>
      </c>
      <c r="AA265" s="84">
        <f>IF(MoM!AB265=0,0,AB265/MoM!AB265*100)</f>
        <v>0.86231072440307621</v>
      </c>
      <c r="AB265" s="84">
        <f>IF(MoM!AC265=0,0,AC265/MoM!AC265*100)</f>
        <v>0.86955413448806218</v>
      </c>
      <c r="AC265" s="84">
        <f>IF(MoM!AD265=0,0,AD265/MoM!AD265*100)</f>
        <v>0.8795540070346749</v>
      </c>
      <c r="AD265" s="84">
        <f>IF(MoM!AE265=0,0,AE265/MoM!AE265*100)</f>
        <v>0.88659043909095225</v>
      </c>
      <c r="AE265" s="84">
        <f>IF(MoM!AF265=0,0,AF265/MoM!AF265*100)</f>
        <v>0.89652025200877095</v>
      </c>
      <c r="AF265" s="84">
        <f>IF(MoM!AG265=0,0,AG265/MoM!AG265*100)</f>
        <v>0.91247831249452704</v>
      </c>
      <c r="AG265" s="84">
        <f>IF(MoM!AH265=0,0,AH265/MoM!AH265*100)</f>
        <v>0.91895690851323819</v>
      </c>
      <c r="AH265" s="84">
        <f>IF(MoM!AI265=0,0,AI265/MoM!AI265*100)</f>
        <v>0.9244706499643176</v>
      </c>
      <c r="AI265" s="84">
        <f>IF(MoM!AJ265=0,0,AJ265/MoM!AJ265*100)</f>
        <v>0.92863076788915699</v>
      </c>
      <c r="AJ265" s="84">
        <f>IF(MoM!AK265=0,0,AK265/MoM!AK265*100)</f>
        <v>0.93457400480364761</v>
      </c>
      <c r="AK265" s="84">
        <f>IF(MoM!AL265=0,0,AL265/MoM!AL265*100)</f>
        <v>0.93999453403150868</v>
      </c>
      <c r="AL265" s="84">
        <f>IF(MoM!AM265=0,0,AM265/MoM!AM265*100)</f>
        <v>0.94328451490061882</v>
      </c>
      <c r="AM265" s="84">
        <f>IF(MoM!AN265=0,0,AN265/MoM!AN265*100)</f>
        <v>0.94658601070277093</v>
      </c>
      <c r="AN265" s="84">
        <f>IF(MoM!AO265=0,0,AO265/MoM!AO265*100)</f>
        <v>0.95008837894237119</v>
      </c>
      <c r="AO265" s="84">
        <f>IF(MoM!AP265=0,0,AP265/MoM!AP265*100)</f>
        <v>0.95341368826866946</v>
      </c>
      <c r="AP265" s="84">
        <f>IF(MoM!AQ265=0,0,AQ265/MoM!AQ265*100)</f>
        <v>0.95541585701403364</v>
      </c>
      <c r="AQ265" s="84">
        <f>IF(MoM!AR265=0,0,AR265/MoM!AR265*100)</f>
        <v>0.95875981251358267</v>
      </c>
      <c r="AR265" s="84">
        <f>IF(MoM!AS265=0,0,AS265/MoM!AS265*100)</f>
        <v>0.96690927091994805</v>
      </c>
      <c r="AS265" s="84">
        <f>IF(MoM!AT265=0,0,AT265/MoM!AT265*100)</f>
        <v>0.97135705356617974</v>
      </c>
      <c r="AT265" s="84">
        <f>IF(MoM!AU265=0,0,AU265/MoM!AU265*100)</f>
        <v>0.9731054962625989</v>
      </c>
      <c r="AU265" s="84">
        <f>IF(MoM!AV265=0,0,AV265/MoM!AV265*100)</f>
        <v>0.97544094945362902</v>
      </c>
      <c r="AV265" s="84">
        <f>IF(MoM!AW265=0,0,AW265/MoM!AW265*100)</f>
        <v>0.97700165497275493</v>
      </c>
      <c r="AW265" s="84">
        <f>IF(MoM!AX265=0,0,AX265/MoM!AX265*100)</f>
        <v>0.9783694572897168</v>
      </c>
      <c r="AX265" s="84">
        <f>IF(MoM!AY265=0,0,AY265/MoM!AY265*100)</f>
        <v>0.9821850981731467</v>
      </c>
      <c r="AY265" s="84">
        <f>IF(MoM!AZ265=0,0,AZ265/MoM!AZ265*100)</f>
        <v>0.98405124985967563</v>
      </c>
      <c r="AZ265" s="84">
        <f>IF(MoM!BA265=0,0,BA265/MoM!BA265*100)</f>
        <v>0.98651137798432487</v>
      </c>
      <c r="BA265" s="84">
        <f>IF(MoM!BB265=0,0,BB265/MoM!BB265*100)</f>
        <v>0.98878035415368892</v>
      </c>
      <c r="BB265" s="84">
        <f>IF(MoM!BC265=0,0,BC265/MoM!BC265*100)</f>
        <v>0.99154893914531927</v>
      </c>
      <c r="BC265" s="84">
        <f>IF(MoM!BD265=0,0,BD265/MoM!BD265*100)</f>
        <v>0.99422612128101162</v>
      </c>
      <c r="BD265" s="84">
        <f>IF(MoM!BE265=0,0,BE265/MoM!BE265*100)</f>
        <v>0.99810360315400748</v>
      </c>
      <c r="BE265" s="137">
        <v>1</v>
      </c>
      <c r="BF265" s="84">
        <f>BE265*MoM!BF265/100</f>
        <v>1.0045999999999999</v>
      </c>
      <c r="BG265" s="84">
        <f>BF265*MoM!BG265/100</f>
        <v>1.0081160999999998</v>
      </c>
      <c r="BH265" s="84">
        <f>BG265*MoM!BH265/100</f>
        <v>1.0113420715199997</v>
      </c>
      <c r="BI265" s="84">
        <f>BH265*MoM!BI265/100</f>
        <v>1.0159942450489916</v>
      </c>
      <c r="BJ265" s="84">
        <f>BI265*MoM!BJ265/100</f>
        <v>1.0217854122457708</v>
      </c>
      <c r="BK265" s="84">
        <f>BJ265*MoM!BK265/100</f>
        <v>1.0261790895184277</v>
      </c>
      <c r="BL265" s="84">
        <f>BK265*MoM!BL265/100</f>
        <v>1.0296680984227904</v>
      </c>
      <c r="BM265" s="84">
        <f>BL265*MoM!BM265/100</f>
        <v>1.0336838040066392</v>
      </c>
      <c r="BN265" s="84">
        <f>BM265*MoM!BN265/100</f>
        <v>1.0373016973206624</v>
      </c>
      <c r="BO265" s="84">
        <f>BN265*MoM!BO265/100</f>
        <v>1.0412434437704807</v>
      </c>
      <c r="BP265" s="84">
        <f>BO265*MoM!BP265/100</f>
        <v>1.0512393808306773</v>
      </c>
      <c r="BQ265" s="84">
        <f>BP265*MoM!BQ265/100</f>
        <v>1.0534469835304217</v>
      </c>
      <c r="BR265" s="84">
        <f>BQ265*MoM!BR265/100</f>
        <v>1.0557645668941886</v>
      </c>
      <c r="BS265" s="84">
        <f>BR265*MoM!BS265/100</f>
        <v>1.0572426372878405</v>
      </c>
      <c r="BT265" s="84">
        <f>BS265*MoM!BT265/100</f>
        <v>1.0576655343427557</v>
      </c>
    </row>
    <row r="266" spans="1:72" x14ac:dyDescent="0.45">
      <c r="A266" s="84">
        <f>Веса!A266</f>
        <v>1</v>
      </c>
      <c r="B266" s="84">
        <f>MoM!B266</f>
        <v>1</v>
      </c>
      <c r="C266" s="84">
        <f>БИПЦ_НДС!E266</f>
        <v>1</v>
      </c>
      <c r="D266" s="84">
        <f t="shared" si="4"/>
        <v>0</v>
      </c>
      <c r="E266" s="84">
        <v>0</v>
      </c>
      <c r="F266" s="84">
        <v>1</v>
      </c>
      <c r="G266" s="84">
        <v>1</v>
      </c>
      <c r="H266" s="84">
        <v>0</v>
      </c>
      <c r="I266" s="84">
        <v>0</v>
      </c>
      <c r="J266" s="139" t="s">
        <v>265</v>
      </c>
      <c r="K266" s="139" t="s">
        <v>265</v>
      </c>
      <c r="L266" s="99" t="str">
        <f>MoM!J266</f>
        <v>Карандаш чернографитный, шт.</v>
      </c>
      <c r="M266" s="84">
        <f>IF(MoM!N266=0,0,N266/MoM!N266*100)</f>
        <v>0.65816012293484871</v>
      </c>
      <c r="N266" s="84">
        <f>IF(MoM!O266=0,0,O266/MoM!O266*100)</f>
        <v>0.68560540006123194</v>
      </c>
      <c r="O266" s="84">
        <f>IF(MoM!P266=0,0,P266/MoM!P266*100)</f>
        <v>0.70404818532287905</v>
      </c>
      <c r="P266" s="84">
        <f>IF(MoM!Q266=0,0,Q266/MoM!Q266*100)</f>
        <v>0.72516963088256547</v>
      </c>
      <c r="Q266" s="84">
        <f>IF(MoM!R266=0,0,R266/MoM!R266*100)</f>
        <v>0.73662731105050994</v>
      </c>
      <c r="R266" s="84">
        <f>IF(MoM!S266=0,0,S266/MoM!S266*100)</f>
        <v>0.74635079155637662</v>
      </c>
      <c r="S266" s="84">
        <f>IF(MoM!T266=0,0,T266/MoM!T266*100)</f>
        <v>0.7573221481922553</v>
      </c>
      <c r="T266" s="84">
        <f>IF(MoM!U266=0,0,U266/MoM!U266*100)</f>
        <v>0.77837570391199995</v>
      </c>
      <c r="U266" s="84">
        <f>IF(MoM!V266=0,0,V266/MoM!V266*100)</f>
        <v>0.79223079144163355</v>
      </c>
      <c r="V266" s="84">
        <f>IF(MoM!W266=0,0,W266/MoM!W266*100)</f>
        <v>0.80395580715496973</v>
      </c>
      <c r="W266" s="84">
        <f>IF(MoM!X266=0,0,X266/MoM!X266*100)</f>
        <v>0.8132012989372519</v>
      </c>
      <c r="X266" s="84">
        <f>IF(MoM!Y266=0,0,Y266/MoM!Y266*100)</f>
        <v>0.82328499504407382</v>
      </c>
      <c r="Y266" s="84">
        <f>IF(MoM!Z266=0,0,Z266/MoM!Z266*100)</f>
        <v>0.83283510098658509</v>
      </c>
      <c r="Z266" s="84">
        <f>IF(MoM!AA266=0,0,AA266/MoM!AA266*100)</f>
        <v>0.84307897272872001</v>
      </c>
      <c r="AA266" s="84">
        <f>IF(MoM!AB266=0,0,AB266/MoM!AB266*100)</f>
        <v>0.85277438091510027</v>
      </c>
      <c r="AB266" s="84">
        <f>IF(MoM!AC266=0,0,AC266/MoM!AC266*100)</f>
        <v>0.86326350580035593</v>
      </c>
      <c r="AC266" s="84">
        <f>IF(MoM!AD266=0,0,AD266/MoM!AD266*100)</f>
        <v>0.87008328749617891</v>
      </c>
      <c r="AD266" s="84">
        <f>IF(MoM!AE266=0,0,AE266/MoM!AE266*100)</f>
        <v>0.8758258371936537</v>
      </c>
      <c r="AE266" s="84">
        <f>IF(MoM!AF266=0,0,AF266/MoM!AF266*100)</f>
        <v>0.88467167814930969</v>
      </c>
      <c r="AF266" s="84">
        <f>IF(MoM!AG266=0,0,AG266/MoM!AG266*100)</f>
        <v>0.90041883402036738</v>
      </c>
      <c r="AG266" s="84">
        <f>IF(MoM!AH266=0,0,AH266/MoM!AH266*100)</f>
        <v>0.91122386002861178</v>
      </c>
      <c r="AH266" s="84">
        <f>IF(MoM!AI266=0,0,AI266/MoM!AI266*100)</f>
        <v>0.91896926283885483</v>
      </c>
      <c r="AI266" s="84">
        <f>IF(MoM!AJ266=0,0,AJ266/MoM!AJ266*100)</f>
        <v>0.92549394460501067</v>
      </c>
      <c r="AJ266" s="84">
        <f>IF(MoM!AK266=0,0,AK266/MoM!AK266*100)</f>
        <v>0.92762258067760217</v>
      </c>
      <c r="AK266" s="84">
        <f>IF(MoM!AL266=0,0,AL266/MoM!AL266*100)</f>
        <v>0.93467251229075199</v>
      </c>
      <c r="AL266" s="84">
        <f>IF(MoM!AM266=0,0,AM266/MoM!AM266*100)</f>
        <v>0.93887853859606041</v>
      </c>
      <c r="AM266" s="84">
        <f>IF(MoM!AN266=0,0,AN266/MoM!AN266*100)</f>
        <v>0.94300960416588298</v>
      </c>
      <c r="AN266" s="84">
        <f>IF(MoM!AO266=0,0,AO266/MoM!AO266*100)</f>
        <v>0.94715884642421289</v>
      </c>
      <c r="AO266" s="84">
        <f>IF(MoM!AP266=0,0,AP266/MoM!AP266*100)</f>
        <v>0.95094748180990973</v>
      </c>
      <c r="AP266" s="84">
        <f>IF(MoM!AQ266=0,0,AQ266/MoM!AQ266*100)</f>
        <v>0.95322975576625346</v>
      </c>
      <c r="AQ266" s="84">
        <f>IF(MoM!AR266=0,0,AR266/MoM!AR266*100)</f>
        <v>0.95666138288701197</v>
      </c>
      <c r="AR266" s="84">
        <f>IF(MoM!AS266=0,0,AS266/MoM!AS266*100)</f>
        <v>0.96383634325866463</v>
      </c>
      <c r="AS266" s="84">
        <f>IF(MoM!AT266=0,0,AT266/MoM!AT266*100)</f>
        <v>0.96624593411681126</v>
      </c>
      <c r="AT266" s="84">
        <f>IF(MoM!AU266=0,0,AU266/MoM!AU266*100)</f>
        <v>0.96817842598504489</v>
      </c>
      <c r="AU266" s="84">
        <f>IF(MoM!AV266=0,0,AV266/MoM!AV266*100)</f>
        <v>0.97088932557780305</v>
      </c>
      <c r="AV266" s="84">
        <f>IF(MoM!AW266=0,0,AW266/MoM!AW266*100)</f>
        <v>0.97147185917314982</v>
      </c>
      <c r="AW266" s="84">
        <f>IF(MoM!AX266=0,0,AX266/MoM!AX266*100)</f>
        <v>0.97487201068025575</v>
      </c>
      <c r="AX266" s="84">
        <f>IF(MoM!AY266=0,0,AY266/MoM!AY266*100)</f>
        <v>0.97594436989200395</v>
      </c>
      <c r="AY266" s="84">
        <f>IF(MoM!AZ266=0,0,AZ266/MoM!AZ266*100)</f>
        <v>0.97828663637974467</v>
      </c>
      <c r="AZ266" s="84">
        <f>IF(MoM!BA266=0,0,BA266/MoM!BA266*100)</f>
        <v>0.98131932495252194</v>
      </c>
      <c r="BA266" s="84">
        <f>IF(MoM!BB266=0,0,BB266/MoM!BB266*100)</f>
        <v>0.98436141485987472</v>
      </c>
      <c r="BB266" s="84">
        <f>IF(MoM!BC266=0,0,BC266/MoM!BC266*100)</f>
        <v>0.98524734013324866</v>
      </c>
      <c r="BC266" s="84">
        <f>IF(MoM!BD266=0,0,BD266/MoM!BD266*100)</f>
        <v>0.98938537896180834</v>
      </c>
      <c r="BD266" s="84">
        <f>IF(MoM!BE266=0,0,BE266/MoM!BE266*100)</f>
        <v>0.99502487562189057</v>
      </c>
      <c r="BE266" s="137">
        <v>1</v>
      </c>
      <c r="BF266" s="84">
        <f>BE266*MoM!BF266/100</f>
        <v>1.0019</v>
      </c>
      <c r="BG266" s="84">
        <f>BF266*MoM!BG266/100</f>
        <v>1.0033026600000001</v>
      </c>
      <c r="BH266" s="84">
        <f>BG266*MoM!BH266/100</f>
        <v>1.006513228512</v>
      </c>
      <c r="BI266" s="84">
        <f>BH266*MoM!BI266/100</f>
        <v>1.0085262549690241</v>
      </c>
      <c r="BJ266" s="84">
        <f>BI266*MoM!BJ266/100</f>
        <v>1.0141740019968508</v>
      </c>
      <c r="BK266" s="84">
        <f>BJ266*MoM!BK266/100</f>
        <v>1.0148839237982485</v>
      </c>
      <c r="BL266" s="84">
        <f>BK266*MoM!BL266/100</f>
        <v>1.0161017845068065</v>
      </c>
      <c r="BM266" s="84">
        <f>BL266*MoM!BM266/100</f>
        <v>1.0190484796818764</v>
      </c>
      <c r="BN266" s="84">
        <f>BM266*MoM!BN266/100</f>
        <v>1.021596100881081</v>
      </c>
      <c r="BO266" s="84">
        <f>BN266*MoM!BO266/100</f>
        <v>1.0237414526929312</v>
      </c>
      <c r="BP266" s="84">
        <f>BO266*MoM!BP266/100</f>
        <v>1.0310100170070509</v>
      </c>
      <c r="BQ266" s="84">
        <f>BP266*MoM!BQ266/100</f>
        <v>1.0337937440529699</v>
      </c>
      <c r="BR266" s="84">
        <f>BQ266*MoM!BR266/100</f>
        <v>1.0350342965458335</v>
      </c>
      <c r="BS266" s="84">
        <f>BR266*MoM!BS266/100</f>
        <v>1.0355518136941064</v>
      </c>
      <c r="BT266" s="84">
        <f>BS266*MoM!BT266/100</f>
        <v>1.0375193621401251</v>
      </c>
    </row>
    <row r="267" spans="1:72" x14ac:dyDescent="0.45">
      <c r="A267" s="84">
        <f>Веса!A267</f>
        <v>1</v>
      </c>
      <c r="B267" s="84">
        <f>MoM!B267</f>
        <v>1</v>
      </c>
      <c r="C267" s="84">
        <f>БИПЦ_НДС!E267</f>
        <v>0</v>
      </c>
      <c r="D267" s="84">
        <f t="shared" si="4"/>
        <v>1</v>
      </c>
      <c r="E267" s="84">
        <v>0</v>
      </c>
      <c r="F267" s="84">
        <v>1</v>
      </c>
      <c r="G267" s="84">
        <v>1</v>
      </c>
      <c r="H267" s="84">
        <v>0</v>
      </c>
      <c r="I267" s="84">
        <v>0</v>
      </c>
      <c r="J267" s="139" t="s">
        <v>266</v>
      </c>
      <c r="K267" s="139" t="s">
        <v>266</v>
      </c>
      <c r="L267" s="99" t="str">
        <f>MoM!J267</f>
        <v>Набор фломастеров, набор</v>
      </c>
      <c r="M267" s="84">
        <f>IF(MoM!N267=0,0,N267/MoM!N267*100)</f>
        <v>0.67260907813485371</v>
      </c>
      <c r="N267" s="84">
        <f>IF(MoM!O267=0,0,O267/MoM!O267*100)</f>
        <v>0.69393078591172852</v>
      </c>
      <c r="O267" s="84">
        <f>IF(MoM!P267=0,0,P267/MoM!P267*100)</f>
        <v>0.7172468603183626</v>
      </c>
      <c r="P267" s="84">
        <f>IF(MoM!Q267=0,0,Q267/MoM!Q267*100)</f>
        <v>0.731089724722507</v>
      </c>
      <c r="Q267" s="84">
        <f>IF(MoM!R267=0,0,R267/MoM!R267*100)</f>
        <v>0.74432244873998443</v>
      </c>
      <c r="R267" s="84">
        <f>IF(MoM!S267=0,0,S267/MoM!S267*100)</f>
        <v>0.75504069200184021</v>
      </c>
      <c r="S267" s="84">
        <f>IF(MoM!T267=0,0,T267/MoM!T267*100)</f>
        <v>0.77618183137789165</v>
      </c>
      <c r="T267" s="84">
        <f>IF(MoM!U267=0,0,U267/MoM!U267*100)</f>
        <v>0.79938966813609058</v>
      </c>
      <c r="U267" s="84">
        <f>IF(MoM!V267=0,0,V267/MoM!V267*100)</f>
        <v>0.81337898732847214</v>
      </c>
      <c r="V267" s="84">
        <f>IF(MoM!W267=0,0,W267/MoM!W267*100)</f>
        <v>0.82484763104980363</v>
      </c>
      <c r="W267" s="84">
        <f>IF(MoM!X267=0,0,X267/MoM!X267*100)</f>
        <v>0.84109712938148484</v>
      </c>
      <c r="X267" s="84">
        <f>IF(MoM!Y267=0,0,Y267/MoM!Y267*100)</f>
        <v>0.85379769603514544</v>
      </c>
      <c r="Y267" s="84">
        <f>IF(MoM!Z267=0,0,Z267/MoM!Z267*100)</f>
        <v>0.85704212728007889</v>
      </c>
      <c r="Z267" s="84">
        <f>IF(MoM!AA267=0,0,AA267/MoM!AA267*100)</f>
        <v>0.86732663280743982</v>
      </c>
      <c r="AA267" s="84">
        <f>IF(MoM!AB267=0,0,AB267/MoM!AB267*100)</f>
        <v>0.87842841370737512</v>
      </c>
      <c r="AB267" s="84">
        <f>IF(MoM!AC267=0,0,AC267/MoM!AC267*100)</f>
        <v>0.89520639640918598</v>
      </c>
      <c r="AC267" s="84">
        <f>IF(MoM!AD267=0,0,AD267/MoM!AD267*100)</f>
        <v>0.90514318740932787</v>
      </c>
      <c r="AD267" s="84">
        <f>IF(MoM!AE267=0,0,AE267/MoM!AE267*100)</f>
        <v>0.91455667655838491</v>
      </c>
      <c r="AE267" s="84">
        <f>IF(MoM!AF267=0,0,AF267/MoM!AF267*100)</f>
        <v>0.92452534433287126</v>
      </c>
      <c r="AF267" s="84">
        <f>IF(MoM!AG267=0,0,AG267/MoM!AG267*100)</f>
        <v>0.94236868347849567</v>
      </c>
      <c r="AG267" s="84">
        <f>IF(MoM!AH267=0,0,AH267/MoM!AH267*100)</f>
        <v>0.95019034355136722</v>
      </c>
      <c r="AH267" s="84">
        <f>IF(MoM!AI267=0,0,AI267/MoM!AI267*100)</f>
        <v>0.95617654271574082</v>
      </c>
      <c r="AI267" s="84">
        <f>IF(MoM!AJ267=0,0,AJ267/MoM!AJ267*100)</f>
        <v>0.96325224913183727</v>
      </c>
      <c r="AJ267" s="84">
        <f>IF(MoM!AK267=0,0,AK267/MoM!AK267*100)</f>
        <v>0.96681628245362505</v>
      </c>
      <c r="AK267" s="84">
        <f>IF(MoM!AL267=0,0,AL267/MoM!AL267*100)</f>
        <v>0.97078022921168494</v>
      </c>
      <c r="AL267" s="84">
        <f>IF(MoM!AM267=0,0,AM267/MoM!AM267*100)</f>
        <v>0.97505166222021633</v>
      </c>
      <c r="AM267" s="84">
        <f>IF(MoM!AN267=0,0,AN267/MoM!AN267*100)</f>
        <v>0.97739178620954492</v>
      </c>
      <c r="AN267" s="84">
        <f>IF(MoM!AO267=0,0,AO267/MoM!AO267*100)</f>
        <v>0.98091039663989921</v>
      </c>
      <c r="AO267" s="84">
        <f>IF(MoM!AP267=0,0,AP267/MoM!AP267*100)</f>
        <v>0.9798313952035953</v>
      </c>
      <c r="AP267" s="84">
        <f>IF(MoM!AQ267=0,0,AQ267/MoM!AQ267*100)</f>
        <v>0.98130114229640075</v>
      </c>
      <c r="AQ267" s="84">
        <f>IF(MoM!AR267=0,0,AR267/MoM!AR267*100)</f>
        <v>0.98444130595174917</v>
      </c>
      <c r="AR267" s="84">
        <f>IF(MoM!AS267=0,0,AS267/MoM!AS267*100)</f>
        <v>0.98847751530615136</v>
      </c>
      <c r="AS267" s="84">
        <f>IF(MoM!AT267=0,0,AT267/MoM!AT267*100)</f>
        <v>0.98827981980309021</v>
      </c>
      <c r="AT267" s="84">
        <f>IF(MoM!AU267=0,0,AU267/MoM!AU267*100)</f>
        <v>0.98976223953279496</v>
      </c>
      <c r="AU267" s="84">
        <f>IF(MoM!AV267=0,0,AV267/MoM!AV267*100)</f>
        <v>0.9911479066681409</v>
      </c>
      <c r="AV267" s="84">
        <f>IF(MoM!AW267=0,0,AW267/MoM!AW267*100)</f>
        <v>0.99203993978414229</v>
      </c>
      <c r="AW267" s="84">
        <f>IF(MoM!AX267=0,0,AX267/MoM!AX267*100)</f>
        <v>0.99382561167575389</v>
      </c>
      <c r="AX267" s="84">
        <f>IF(MoM!AY267=0,0,AY267/MoM!AY267*100)</f>
        <v>0.9950182024097648</v>
      </c>
      <c r="AY267" s="84">
        <f>IF(MoM!AZ267=0,0,AZ267/MoM!AZ267*100)</f>
        <v>0.99481919876928293</v>
      </c>
      <c r="AZ267" s="84">
        <f>IF(MoM!BA267=0,0,BA267/MoM!BA267*100)</f>
        <v>0.9959134998879291</v>
      </c>
      <c r="BA267" s="84">
        <f>IF(MoM!BB267=0,0,BB267/MoM!BB267*100)</f>
        <v>0.99531595178799637</v>
      </c>
      <c r="BB267" s="84">
        <f>IF(MoM!BC267=0,0,BC267/MoM!BC267*100)</f>
        <v>0.99521642019281764</v>
      </c>
      <c r="BC267" s="84">
        <f>IF(MoM!BD267=0,0,BD267/MoM!BD267*100)</f>
        <v>0.99581355004493344</v>
      </c>
      <c r="BD267" s="84">
        <f>IF(MoM!BE267=0,0,BE267/MoM!BE267*100)</f>
        <v>0.99850224663005482</v>
      </c>
      <c r="BE267" s="137">
        <v>1</v>
      </c>
      <c r="BF267" s="84">
        <f>BE267*MoM!BF267/100</f>
        <v>0.99790000000000001</v>
      </c>
      <c r="BG267" s="84">
        <f>BF267*MoM!BG267/100</f>
        <v>0.99630335999999997</v>
      </c>
      <c r="BH267" s="84">
        <f>BG267*MoM!BH267/100</f>
        <v>0.99710040268800004</v>
      </c>
      <c r="BI267" s="84">
        <f>BH267*MoM!BI267/100</f>
        <v>0.99989228381552653</v>
      </c>
      <c r="BJ267" s="84">
        <f>BI267*MoM!BJ267/100</f>
        <v>1.0022920252966836</v>
      </c>
      <c r="BK267" s="84">
        <f>BJ267*MoM!BK267/100</f>
        <v>1.0060005057902814</v>
      </c>
      <c r="BL267" s="84">
        <f>BK267*MoM!BL267/100</f>
        <v>1.0089179072570733</v>
      </c>
      <c r="BM267" s="84">
        <f>BL267*MoM!BM267/100</f>
        <v>1.0105321759086845</v>
      </c>
      <c r="BN267" s="84">
        <f>BM267*MoM!BN267/100</f>
        <v>1.0127553466956836</v>
      </c>
      <c r="BO267" s="84">
        <f>BN267*MoM!BO267/100</f>
        <v>1.0160974393397793</v>
      </c>
      <c r="BP267" s="84">
        <f>BO267*MoM!BP267/100</f>
        <v>1.0220924142318841</v>
      </c>
      <c r="BQ267" s="84">
        <f>BP267*MoM!BQ267/100</f>
        <v>1.0227056696804233</v>
      </c>
      <c r="BR267" s="84">
        <f>BQ267*MoM!BR267/100</f>
        <v>1.0251601632876564</v>
      </c>
      <c r="BS267" s="84">
        <f>BR267*MoM!BS267/100</f>
        <v>1.0280306117448617</v>
      </c>
      <c r="BT267" s="84">
        <f>BS267*MoM!BT267/100</f>
        <v>1.0307034913353983</v>
      </c>
    </row>
    <row r="268" spans="1:72" ht="28.5" x14ac:dyDescent="0.45">
      <c r="A268" s="84">
        <f>Веса!A268</f>
        <v>1</v>
      </c>
      <c r="B268" s="84">
        <f>MoM!B268</f>
        <v>1</v>
      </c>
      <c r="C268" s="84">
        <f>БИПЦ_НДС!E268</f>
        <v>0</v>
      </c>
      <c r="D268" s="84">
        <f t="shared" si="4"/>
        <v>1</v>
      </c>
      <c r="E268" s="84">
        <v>0</v>
      </c>
      <c r="F268" s="84">
        <v>1</v>
      </c>
      <c r="G268" s="84">
        <v>1</v>
      </c>
      <c r="H268" s="84">
        <v>0</v>
      </c>
      <c r="I268" s="84">
        <v>0</v>
      </c>
      <c r="J268" s="139" t="s">
        <v>267</v>
      </c>
      <c r="K268" s="139" t="s">
        <v>267</v>
      </c>
      <c r="L268" s="99" t="str">
        <f>MoM!J268</f>
        <v>Ежедневная газета в розницу, шт.</v>
      </c>
      <c r="M268" s="84">
        <f>IF(MoM!N268=0,0,N268/MoM!N268*100)</f>
        <v>0.82459649598428242</v>
      </c>
      <c r="N268" s="84">
        <f>IF(MoM!O268=0,0,O268/MoM!O268*100)</f>
        <v>0.83177048549934585</v>
      </c>
      <c r="O268" s="84">
        <f>IF(MoM!P268=0,0,P268/MoM!P268*100)</f>
        <v>0.83709381660654159</v>
      </c>
      <c r="P268" s="84">
        <f>IF(MoM!Q268=0,0,Q268/MoM!Q268*100)</f>
        <v>0.83901913238473669</v>
      </c>
      <c r="Q268" s="84">
        <f>IF(MoM!R268=0,0,R268/MoM!R268*100)</f>
        <v>0.84648640266296094</v>
      </c>
      <c r="R268" s="84">
        <f>IF(MoM!S268=0,0,S268/MoM!S268*100)</f>
        <v>0.84953375371254747</v>
      </c>
      <c r="S268" s="84">
        <f>IF(MoM!T268=0,0,T268/MoM!T268*100)</f>
        <v>0.85429114273333773</v>
      </c>
      <c r="T268" s="84">
        <f>IF(MoM!U268=0,0,U268/MoM!U268*100)</f>
        <v>0.86027118073247111</v>
      </c>
      <c r="U268" s="84">
        <f>IF(MoM!V268=0,0,V268/MoM!V268*100)</f>
        <v>0.86629307899759844</v>
      </c>
      <c r="V268" s="84">
        <f>IF(MoM!W268=0,0,W268/MoM!W268*100)</f>
        <v>0.86984488062148857</v>
      </c>
      <c r="W268" s="84">
        <f>IF(MoM!X268=0,0,X268/MoM!X268*100)</f>
        <v>0.87393315156040952</v>
      </c>
      <c r="X268" s="84">
        <f>IF(MoM!Y268=0,0,Y268/MoM!Y268*100)</f>
        <v>0.87900196383945994</v>
      </c>
      <c r="Y268" s="84">
        <f>IF(MoM!Z268=0,0,Z268/MoM!Z268*100)</f>
        <v>0.88673718112124711</v>
      </c>
      <c r="Z268" s="84">
        <f>IF(MoM!AA268=0,0,AA268/MoM!AA268*100)</f>
        <v>0.89374240485210499</v>
      </c>
      <c r="AA268" s="84">
        <f>IF(MoM!AB268=0,0,AB268/MoM!AB268*100)</f>
        <v>0.8994623562431584</v>
      </c>
      <c r="AB268" s="84">
        <f>IF(MoM!AC268=0,0,AC268/MoM!AC268*100)</f>
        <v>0.90566864650123613</v>
      </c>
      <c r="AC268" s="84">
        <f>IF(MoM!AD268=0,0,AD268/MoM!AD268*100)</f>
        <v>0.91019698973374241</v>
      </c>
      <c r="AD268" s="84">
        <f>IF(MoM!AE268=0,0,AE268/MoM!AE268*100)</f>
        <v>0.91656836866187874</v>
      </c>
      <c r="AE268" s="84">
        <f>IF(MoM!AF268=0,0,AF268/MoM!AF268*100)</f>
        <v>0.91977635795219526</v>
      </c>
      <c r="AF268" s="84">
        <f>IF(MoM!AG268=0,0,AG268/MoM!AG268*100)</f>
        <v>0.92409930683457053</v>
      </c>
      <c r="AG268" s="84">
        <f>IF(MoM!AH268=0,0,AH268/MoM!AH268*100)</f>
        <v>0.92936667288352759</v>
      </c>
      <c r="AH268" s="84">
        <f>IF(MoM!AI268=0,0,AI268/MoM!AI268*100)</f>
        <v>0.93289826624048489</v>
      </c>
      <c r="AI268" s="84">
        <f>IF(MoM!AJ268=0,0,AJ268/MoM!AJ268*100)</f>
        <v>0.93802920670480761</v>
      </c>
      <c r="AJ268" s="84">
        <f>IF(MoM!AK268=0,0,AK268/MoM!AK268*100)</f>
        <v>0.94009287095955818</v>
      </c>
      <c r="AK268" s="84">
        <f>IF(MoM!AL268=0,0,AL268/MoM!AL268*100)</f>
        <v>0.94761361392723464</v>
      </c>
      <c r="AL268" s="84">
        <f>IF(MoM!AM268=0,0,AM268/MoM!AM268*100)</f>
        <v>0.95282548880383444</v>
      </c>
      <c r="AM268" s="84">
        <f>IF(MoM!AN268=0,0,AN268/MoM!AN268*100)</f>
        <v>0.95797074644337521</v>
      </c>
      <c r="AN268" s="84">
        <f>IF(MoM!AO268=0,0,AO268/MoM!AO268*100)</f>
        <v>0.95979089086161762</v>
      </c>
      <c r="AO268" s="84">
        <f>IF(MoM!AP268=0,0,AP268/MoM!AP268*100)</f>
        <v>0.96458984531592562</v>
      </c>
      <c r="AP268" s="84">
        <f>IF(MoM!AQ268=0,0,AQ268/MoM!AQ268*100)</f>
        <v>0.96555443516124151</v>
      </c>
      <c r="AQ268" s="84">
        <f>IF(MoM!AR268=0,0,AR268/MoM!AR268*100)</f>
        <v>0.96700276681398334</v>
      </c>
      <c r="AR268" s="84">
        <f>IF(MoM!AS268=0,0,AS268/MoM!AS268*100)</f>
        <v>0.96980707483774398</v>
      </c>
      <c r="AS268" s="84">
        <f>IF(MoM!AT268=0,0,AT268/MoM!AT268*100)</f>
        <v>0.97164970827993558</v>
      </c>
      <c r="AT268" s="84">
        <f>IF(MoM!AU268=0,0,AU268/MoM!AU268*100)</f>
        <v>0.97446749243394748</v>
      </c>
      <c r="AU268" s="84">
        <f>IF(MoM!AV268=0,0,AV268/MoM!AV268*100)</f>
        <v>0.97651387416805868</v>
      </c>
      <c r="AV268" s="84">
        <f>IF(MoM!AW268=0,0,AW268/MoM!AW268*100)</f>
        <v>0.97739273665480986</v>
      </c>
      <c r="AW268" s="84">
        <f>IF(MoM!AX268=0,0,AX268/MoM!AX268*100)</f>
        <v>0.98120456832776359</v>
      </c>
      <c r="AX268" s="84">
        <f>IF(MoM!AY268=0,0,AY268/MoM!AY268*100)</f>
        <v>0.98503126614424197</v>
      </c>
      <c r="AY268" s="84">
        <f>IF(MoM!AZ268=0,0,AZ268/MoM!AZ268*100)</f>
        <v>0.98719833492975939</v>
      </c>
      <c r="AZ268" s="84">
        <f>IF(MoM!BA268=0,0,BA268/MoM!BA268*100)</f>
        <v>0.99045608943502761</v>
      </c>
      <c r="BA268" s="84">
        <f>IF(MoM!BB268=0,0,BB268/MoM!BB268*100)</f>
        <v>0.99283318404967158</v>
      </c>
      <c r="BB268" s="84">
        <f>IF(MoM!BC268=0,0,BC268/MoM!BC268*100)</f>
        <v>0.99362745059691138</v>
      </c>
      <c r="BC268" s="84">
        <f>IF(MoM!BD268=0,0,BD268/MoM!BD268*100)</f>
        <v>0.99541598000798592</v>
      </c>
      <c r="BD268" s="84">
        <f>IF(MoM!BE268=0,0,BE268/MoM!BE268*100)</f>
        <v>0.99810360315400748</v>
      </c>
      <c r="BE268" s="137">
        <v>1</v>
      </c>
      <c r="BF268" s="84">
        <f>BE268*MoM!BF268/100</f>
        <v>1.0015000000000001</v>
      </c>
      <c r="BG268" s="84">
        <f>BF268*MoM!BG268/100</f>
        <v>1.0077093000000001</v>
      </c>
      <c r="BH268" s="84">
        <f>BG268*MoM!BH268/100</f>
        <v>1.01153859534</v>
      </c>
      <c r="BI268" s="84">
        <f>BH268*MoM!BI268/100</f>
        <v>1.065554756331156</v>
      </c>
      <c r="BJ268" s="84">
        <f>BI268*MoM!BJ268/100</f>
        <v>1.0885707390679089</v>
      </c>
      <c r="BK268" s="84">
        <f>BJ268*MoM!BK268/100</f>
        <v>1.0970615908326387</v>
      </c>
      <c r="BL268" s="84">
        <f>BK268*MoM!BL268/100</f>
        <v>1.1037536665367178</v>
      </c>
      <c r="BM268" s="84">
        <f>BL268*MoM!BM268/100</f>
        <v>1.109051684136094</v>
      </c>
      <c r="BN268" s="84">
        <f>BM268*MoM!BN268/100</f>
        <v>1.1134878908726384</v>
      </c>
      <c r="BO268" s="84">
        <f>BN268*MoM!BO268/100</f>
        <v>1.1170510521234309</v>
      </c>
      <c r="BP268" s="84">
        <f>BO268*MoM!BP268/100</f>
        <v>1.1195085644381024</v>
      </c>
      <c r="BQ268" s="84">
        <f>BP268*MoM!BQ268/100</f>
        <v>1.123762696982967</v>
      </c>
      <c r="BR268" s="84">
        <f>BQ268*MoM!BR268/100</f>
        <v>1.1291567579284854</v>
      </c>
      <c r="BS268" s="84">
        <f>BR268*MoM!BS268/100</f>
        <v>1.1306246617137923</v>
      </c>
      <c r="BT268" s="84">
        <f>BS268*MoM!BT268/100</f>
        <v>1.1357124726915044</v>
      </c>
    </row>
    <row r="269" spans="1:72" ht="28.5" x14ac:dyDescent="0.45">
      <c r="A269" s="84">
        <f>Веса!A269</f>
        <v>1</v>
      </c>
      <c r="B269" s="84">
        <f>MoM!B269</f>
        <v>1</v>
      </c>
      <c r="C269" s="84">
        <f>БИПЦ_НДС!E269</f>
        <v>0</v>
      </c>
      <c r="D269" s="84">
        <f t="shared" si="4"/>
        <v>1</v>
      </c>
      <c r="E269" s="84">
        <v>0</v>
      </c>
      <c r="F269" s="84">
        <v>1</v>
      </c>
      <c r="G269" s="84">
        <v>1</v>
      </c>
      <c r="H269" s="84">
        <v>0</v>
      </c>
      <c r="I269" s="84">
        <v>0</v>
      </c>
      <c r="J269" s="139" t="s">
        <v>268</v>
      </c>
      <c r="K269" s="139" t="s">
        <v>268</v>
      </c>
      <c r="L269" s="99" t="str">
        <f>MoM!J269</f>
        <v>Книга детективно-приключенческого жанра, шт.</v>
      </c>
      <c r="M269" s="84">
        <f>IF(MoM!N269=0,0,N269/MoM!N269*100)</f>
        <v>0.82670182425453009</v>
      </c>
      <c r="N269" s="84">
        <f>IF(MoM!O269=0,0,O269/MoM!O269*100)</f>
        <v>0.83191004574733352</v>
      </c>
      <c r="O269" s="84">
        <f>IF(MoM!P269=0,0,P269/MoM!P269*100)</f>
        <v>0.8383989441041626</v>
      </c>
      <c r="P269" s="84">
        <f>IF(MoM!Q269=0,0,Q269/MoM!Q269*100)</f>
        <v>0.84435157660730209</v>
      </c>
      <c r="Q269" s="84">
        <f>IF(MoM!R269=0,0,R269/MoM!R269*100)</f>
        <v>0.84832002901735637</v>
      </c>
      <c r="R269" s="84">
        <f>IF(MoM!S269=0,0,S269/MoM!S269*100)</f>
        <v>0.85179814113632746</v>
      </c>
      <c r="S269" s="84">
        <f>IF(MoM!T269=0,0,T269/MoM!T269*100)</f>
        <v>0.8550349740726455</v>
      </c>
      <c r="T269" s="84">
        <f>IF(MoM!U269=0,0,U269/MoM!U269*100)</f>
        <v>0.86025068741448862</v>
      </c>
      <c r="U269" s="84">
        <f>IF(MoM!V269=0,0,V269/MoM!V269*100)</f>
        <v>0.86713269291380446</v>
      </c>
      <c r="V269" s="84">
        <f>IF(MoM!W269=0,0,W269/MoM!W269*100)</f>
        <v>0.87094807676262509</v>
      </c>
      <c r="W269" s="84">
        <f>IF(MoM!X269=0,0,X269/MoM!X269*100)</f>
        <v>0.87652214445390597</v>
      </c>
      <c r="X269" s="84">
        <f>IF(MoM!Y269=0,0,Y269/MoM!Y269*100)</f>
        <v>0.87994058081727633</v>
      </c>
      <c r="Y269" s="84">
        <f>IF(MoM!Z269=0,0,Z269/MoM!Z269*100)</f>
        <v>0.88803603416079524</v>
      </c>
      <c r="Z269" s="84">
        <f>IF(MoM!AA269=0,0,AA269/MoM!AA269*100)</f>
        <v>0.89149937469402241</v>
      </c>
      <c r="AA269" s="84">
        <f>IF(MoM!AB269=0,0,AB269/MoM!AB269*100)</f>
        <v>0.8970266708171255</v>
      </c>
      <c r="AB269" s="84">
        <f>IF(MoM!AC269=0,0,AC269/MoM!AC269*100)</f>
        <v>0.90160150683829299</v>
      </c>
      <c r="AC269" s="84">
        <f>IF(MoM!AD269=0,0,AD269/MoM!AD269*100)</f>
        <v>0.90322438955060191</v>
      </c>
      <c r="AD269" s="84">
        <f>IF(MoM!AE269=0,0,AE269/MoM!AE269*100)</f>
        <v>0.90566309540238854</v>
      </c>
      <c r="AE269" s="84">
        <f>IF(MoM!AF269=0,0,AF269/MoM!AF269*100)</f>
        <v>0.90828951837905558</v>
      </c>
      <c r="AF269" s="84">
        <f>IF(MoM!AG269=0,0,AG269/MoM!AG269*100)</f>
        <v>0.91355759758565414</v>
      </c>
      <c r="AG269" s="84">
        <f>IF(MoM!AH269=0,0,AH269/MoM!AH269*100)</f>
        <v>0.91757725101503096</v>
      </c>
      <c r="AH269" s="84">
        <f>IF(MoM!AI269=0,0,AI269/MoM!AI269*100)</f>
        <v>0.92069701366848211</v>
      </c>
      <c r="AI269" s="84">
        <f>IF(MoM!AJ269=0,0,AJ269/MoM!AJ269*100)</f>
        <v>0.92226219859171854</v>
      </c>
      <c r="AJ269" s="84">
        <f>IF(MoM!AK269=0,0,AK269/MoM!AK269*100)</f>
        <v>0.92438340164847943</v>
      </c>
      <c r="AK269" s="84">
        <f>IF(MoM!AL269=0,0,AL269/MoM!AL269*100)</f>
        <v>0.9275263052140843</v>
      </c>
      <c r="AL269" s="84">
        <f>IF(MoM!AM269=0,0,AM269/MoM!AM269*100)</f>
        <v>0.93077264728233344</v>
      </c>
      <c r="AM269" s="84">
        <f>IF(MoM!AN269=0,0,AN269/MoM!AN269*100)</f>
        <v>0.93356496522418053</v>
      </c>
      <c r="AN269" s="84">
        <f>IF(MoM!AO269=0,0,AO269/MoM!AO269*100)</f>
        <v>0.93608559063028585</v>
      </c>
      <c r="AO269" s="84">
        <f>IF(MoM!AP269=0,0,AP269/MoM!AP269*100)</f>
        <v>0.93926828163842879</v>
      </c>
      <c r="AP269" s="84">
        <f>IF(MoM!AQ269=0,0,AQ269/MoM!AQ269*100)</f>
        <v>0.94527959864091471</v>
      </c>
      <c r="AQ269" s="84">
        <f>IF(MoM!AR269=0,0,AR269/MoM!AR269*100)</f>
        <v>0.95000599663411922</v>
      </c>
      <c r="AR269" s="84">
        <f>IF(MoM!AS269=0,0,AS269/MoM!AS269*100)</f>
        <v>0.95770104520685562</v>
      </c>
      <c r="AS269" s="84">
        <f>IF(MoM!AT269=0,0,AT269/MoM!AT269*100)</f>
        <v>0.9598079875063108</v>
      </c>
      <c r="AT269" s="84">
        <f>IF(MoM!AU269=0,0,AU269/MoM!AU269*100)</f>
        <v>0.96374320025508653</v>
      </c>
      <c r="AU269" s="84">
        <f>IF(MoM!AV269=0,0,AV269/MoM!AV269*100)</f>
        <v>0.96759817305610696</v>
      </c>
      <c r="AV269" s="84">
        <f>IF(MoM!AW269=0,0,AW269/MoM!AW269*100)</f>
        <v>0.97040420775796976</v>
      </c>
      <c r="AW269" s="84">
        <f>IF(MoM!AX269=0,0,AX269/MoM!AX269*100)</f>
        <v>0.97399470332667426</v>
      </c>
      <c r="AX269" s="84">
        <f>IF(MoM!AY269=0,0,AY269/MoM!AY269*100)</f>
        <v>0.97769588319931555</v>
      </c>
      <c r="AY269" s="84">
        <f>IF(MoM!AZ269=0,0,AZ269/MoM!AZ269*100)</f>
        <v>0.97955350537739416</v>
      </c>
      <c r="AZ269" s="84">
        <f>IF(MoM!BA269=0,0,BA269/MoM!BA269*100)</f>
        <v>0.98396149615159245</v>
      </c>
      <c r="BA269" s="84">
        <f>IF(MoM!BB269=0,0,BB269/MoM!BB269*100)</f>
        <v>0.9871101729392775</v>
      </c>
      <c r="BB269" s="84">
        <f>IF(MoM!BC269=0,0,BC269/MoM!BC269*100)</f>
        <v>0.99017021447538933</v>
      </c>
      <c r="BC269" s="84">
        <f>IF(MoM!BD269=0,0,BD269/MoM!BD269*100)</f>
        <v>0.99125940171131222</v>
      </c>
      <c r="BD269" s="84">
        <f>IF(MoM!BE269=0,0,BE269/MoM!BE269*100)</f>
        <v>0.99690958030106669</v>
      </c>
      <c r="BE269" s="137">
        <v>1</v>
      </c>
      <c r="BF269" s="84">
        <f>BE269*MoM!BF269/100</f>
        <v>1.0015000000000001</v>
      </c>
      <c r="BG269" s="84">
        <f>BF269*MoM!BG269/100</f>
        <v>1.0031024000000002</v>
      </c>
      <c r="BH269" s="84">
        <f>BG269*MoM!BH269/100</f>
        <v>1.0071148096000002</v>
      </c>
      <c r="BI269" s="84">
        <f>BH269*MoM!BI269/100</f>
        <v>1.0084240588524802</v>
      </c>
      <c r="BJ269" s="84">
        <f>BI269*MoM!BJ269/100</f>
        <v>1.0110459614054967</v>
      </c>
      <c r="BK269" s="84">
        <f>BJ269*MoM!BK269/100</f>
        <v>1.0123603211553238</v>
      </c>
      <c r="BL269" s="84">
        <f>BK269*MoM!BL269/100</f>
        <v>1.0146887498939812</v>
      </c>
      <c r="BM269" s="84">
        <f>BL269*MoM!BM269/100</f>
        <v>1.0168195962687585</v>
      </c>
      <c r="BN269" s="84">
        <f>BM269*MoM!BN269/100</f>
        <v>1.0184465076227884</v>
      </c>
      <c r="BO269" s="84">
        <f>BN269*MoM!BO269/100</f>
        <v>1.0195667987811736</v>
      </c>
      <c r="BP269" s="84">
        <f>BO269*MoM!BP269/100</f>
        <v>1.0227274558573953</v>
      </c>
      <c r="BQ269" s="84">
        <f>BP269*MoM!BQ269/100</f>
        <v>1.0237501833132527</v>
      </c>
      <c r="BR269" s="84">
        <f>BQ269*MoM!BR269/100</f>
        <v>1.0231359332032648</v>
      </c>
      <c r="BS269" s="84">
        <f>BR269*MoM!BS269/100</f>
        <v>1.0245683235097494</v>
      </c>
      <c r="BT269" s="84">
        <f>BS269*MoM!BT269/100</f>
        <v>1.0257978054979611</v>
      </c>
    </row>
    <row r="270" spans="1:72" ht="57" x14ac:dyDescent="0.45">
      <c r="A270" s="84">
        <f>Веса!A270</f>
        <v>1</v>
      </c>
      <c r="B270" s="84">
        <f>MoM!B270</f>
        <v>1</v>
      </c>
      <c r="C270" s="84">
        <f>БИПЦ_НДС!E270</f>
        <v>0</v>
      </c>
      <c r="D270" s="84">
        <f t="shared" si="4"/>
        <v>1</v>
      </c>
      <c r="E270" s="84">
        <v>0</v>
      </c>
      <c r="F270" s="84">
        <v>1</v>
      </c>
      <c r="G270" s="84">
        <v>1</v>
      </c>
      <c r="H270" s="84">
        <v>0</v>
      </c>
      <c r="I270" s="84">
        <v>0</v>
      </c>
      <c r="J270" s="139" t="s">
        <v>269</v>
      </c>
      <c r="K270" s="139" t="s">
        <v>269</v>
      </c>
      <c r="L270" s="99" t="str">
        <f>MoM!J270</f>
        <v>Учебник, учебное пособие, дидактический материал для общеобразовательной школы, шт.</v>
      </c>
      <c r="M270" s="84">
        <f>IF(MoM!N270=0,0,N270/MoM!N270*100)</f>
        <v>0.71566504690977339</v>
      </c>
      <c r="N270" s="84">
        <f>IF(MoM!O270=0,0,O270/MoM!O270*100)</f>
        <v>0.7219628993225794</v>
      </c>
      <c r="O270" s="84">
        <f>IF(MoM!P270=0,0,P270/MoM!P270*100)</f>
        <v>0.72925472460573748</v>
      </c>
      <c r="P270" s="84">
        <f>IF(MoM!Q270=0,0,Q270/MoM!Q270*100)</f>
        <v>0.73457828409535941</v>
      </c>
      <c r="Q270" s="84">
        <f>IF(MoM!R270=0,0,R270/MoM!R270*100)</f>
        <v>0.74126294648062707</v>
      </c>
      <c r="R270" s="84">
        <f>IF(MoM!S270=0,0,S270/MoM!S270*100)</f>
        <v>0.74986159665980234</v>
      </c>
      <c r="S270" s="84">
        <f>IF(MoM!T270=0,0,T270/MoM!T270*100)</f>
        <v>0.75990974205504369</v>
      </c>
      <c r="T270" s="84">
        <f>IF(MoM!U270=0,0,U270/MoM!U270*100)</f>
        <v>0.78384689892977755</v>
      </c>
      <c r="U270" s="84">
        <f>IF(MoM!V270=0,0,V270/MoM!V270*100)</f>
        <v>0.79905352876901525</v>
      </c>
      <c r="V270" s="84">
        <f>IF(MoM!W270=0,0,W270/MoM!W270*100)</f>
        <v>0.80528614629341366</v>
      </c>
      <c r="W270" s="84">
        <f>IF(MoM!X270=0,0,X270/MoM!X270*100)</f>
        <v>0.81052050624432093</v>
      </c>
      <c r="X270" s="84">
        <f>IF(MoM!Y270=0,0,Y270/MoM!Y270*100)</f>
        <v>0.81489731697804035</v>
      </c>
      <c r="Y270" s="84">
        <f>IF(MoM!Z270=0,0,Z270/MoM!Z270*100)</f>
        <v>0.82614289995233736</v>
      </c>
      <c r="Z270" s="84">
        <f>IF(MoM!AA270=0,0,AA270/MoM!AA270*100)</f>
        <v>0.82961270013213717</v>
      </c>
      <c r="AA270" s="84">
        <f>IF(MoM!AB270=0,0,AB270/MoM!AB270*100)</f>
        <v>0.83376076363279783</v>
      </c>
      <c r="AB270" s="84">
        <f>IF(MoM!AC270=0,0,AC270/MoM!AC270*100)</f>
        <v>0.8371791827636923</v>
      </c>
      <c r="AC270" s="84">
        <f>IF(MoM!AD270=0,0,AD270/MoM!AD270*100)</f>
        <v>0.84178366826889262</v>
      </c>
      <c r="AD270" s="84">
        <f>IF(MoM!AE270=0,0,AE270/MoM!AE270*100)</f>
        <v>0.84834958088139001</v>
      </c>
      <c r="AE270" s="84">
        <f>IF(MoM!AF270=0,0,AF270/MoM!AF270*100)</f>
        <v>0.85666340677402775</v>
      </c>
      <c r="AF270" s="84">
        <f>IF(MoM!AG270=0,0,AG270/MoM!AG270*100)</f>
        <v>0.88099264752641016</v>
      </c>
      <c r="AG270" s="84">
        <f>IF(MoM!AH270=0,0,AH270/MoM!AH270*100)</f>
        <v>0.89182885709098503</v>
      </c>
      <c r="AH270" s="84">
        <f>IF(MoM!AI270=0,0,AI270/MoM!AI270*100)</f>
        <v>0.89816084197633095</v>
      </c>
      <c r="AI270" s="84">
        <f>IF(MoM!AJ270=0,0,AJ270/MoM!AJ270*100)</f>
        <v>0.90345999094399132</v>
      </c>
      <c r="AJ270" s="84">
        <f>IF(MoM!AK270=0,0,AK270/MoM!AK270*100)</f>
        <v>0.90662210091229523</v>
      </c>
      <c r="AK270" s="84">
        <f>IF(MoM!AL270=0,0,AL270/MoM!AL270*100)</f>
        <v>0.91414706434986714</v>
      </c>
      <c r="AL270" s="84">
        <f>IF(MoM!AM270=0,0,AM270/MoM!AM270*100)</f>
        <v>0.91771223790083167</v>
      </c>
      <c r="AM270" s="84">
        <f>IF(MoM!AN270=0,0,AN270/MoM!AN270*100)</f>
        <v>0.92037360339074414</v>
      </c>
      <c r="AN270" s="84">
        <f>IF(MoM!AO270=0,0,AO270/MoM!AO270*100)</f>
        <v>0.92295064948023819</v>
      </c>
      <c r="AO270" s="84">
        <f>IF(MoM!AP270=0,0,AP270/MoM!AP270*100)</f>
        <v>0.92544261623383473</v>
      </c>
      <c r="AP270" s="84">
        <f>IF(MoM!AQ270=0,0,AQ270/MoM!AQ270*100)</f>
        <v>0.93182817028584808</v>
      </c>
      <c r="AQ270" s="84">
        <f>IF(MoM!AR270=0,0,AR270/MoM!AR270*100)</f>
        <v>0.94105326917167786</v>
      </c>
      <c r="AR270" s="84">
        <f>IF(MoM!AS270=0,0,AS270/MoM!AS270*100)</f>
        <v>0.95780401736293375</v>
      </c>
      <c r="AS270" s="84">
        <f>IF(MoM!AT270=0,0,AT270/MoM!AT270*100)</f>
        <v>0.96268881785148486</v>
      </c>
      <c r="AT270" s="84">
        <f>IF(MoM!AU270=0,0,AU270/MoM!AU270*100)</f>
        <v>0.96471046436897301</v>
      </c>
      <c r="AU270" s="84">
        <f>IF(MoM!AV270=0,0,AV270/MoM!AV270*100)</f>
        <v>0.96731518262276917</v>
      </c>
      <c r="AV270" s="84">
        <f>IF(MoM!AW270=0,0,AW270/MoM!AW270*100)</f>
        <v>0.96866942387844102</v>
      </c>
      <c r="AW270" s="84">
        <f>IF(MoM!AX270=0,0,AX270/MoM!AX270*100)</f>
        <v>0.97176916603485197</v>
      </c>
      <c r="AX270" s="84">
        <f>IF(MoM!AY270=0,0,AY270/MoM!AY270*100)</f>
        <v>0.97400423511673218</v>
      </c>
      <c r="AY270" s="84">
        <f>IF(MoM!AZ270=0,0,AZ270/MoM!AZ270*100)</f>
        <v>0.97653664612803581</v>
      </c>
      <c r="AZ270" s="84">
        <f>IF(MoM!BA270=0,0,BA270/MoM!BA270*100)</f>
        <v>0.97897798774335598</v>
      </c>
      <c r="BA270" s="84">
        <f>IF(MoM!BB270=0,0,BB270/MoM!BB270*100)</f>
        <v>0.98054435252374528</v>
      </c>
      <c r="BB270" s="84">
        <f>IF(MoM!BC270=0,0,BC270/MoM!BC270*100)</f>
        <v>0.98505485654535441</v>
      </c>
      <c r="BC270" s="84">
        <f>IF(MoM!BD270=0,0,BD270/MoM!BD270*100)</f>
        <v>0.9889950759715358</v>
      </c>
      <c r="BD270" s="84">
        <f>IF(MoM!BE270=0,0,BE270/MoM!BE270*100)</f>
        <v>0.9963136395337252</v>
      </c>
      <c r="BE270" s="137">
        <v>1</v>
      </c>
      <c r="BF270" s="84">
        <f>BE270*MoM!BF270/100</f>
        <v>1.0024</v>
      </c>
      <c r="BG270" s="84">
        <f>BF270*MoM!BG270/100</f>
        <v>1.00560768</v>
      </c>
      <c r="BH270" s="84">
        <f>BG270*MoM!BH270/100</f>
        <v>1.007518334592</v>
      </c>
      <c r="BI270" s="84">
        <f>BH270*MoM!BI270/100</f>
        <v>1.0103393859288576</v>
      </c>
      <c r="BJ270" s="84">
        <f>BI270*MoM!BJ270/100</f>
        <v>1.0150879810427234</v>
      </c>
      <c r="BK270" s="84">
        <f>BJ270*MoM!BK270/100</f>
        <v>1.0179302273896429</v>
      </c>
      <c r="BL270" s="84">
        <f>BK270*MoM!BL270/100</f>
        <v>1.0203732599353779</v>
      </c>
      <c r="BM270" s="84">
        <f>BL270*MoM!BM270/100</f>
        <v>1.0214956705213067</v>
      </c>
      <c r="BN270" s="84">
        <f>BM270*MoM!BN270/100</f>
        <v>1.0244580079658185</v>
      </c>
      <c r="BO270" s="84">
        <f>BN270*MoM!BO270/100</f>
        <v>1.0270191529857331</v>
      </c>
      <c r="BP270" s="84">
        <f>BO270*MoM!BP270/100</f>
        <v>1.0378028540920834</v>
      </c>
      <c r="BQ270" s="84">
        <f>BP270*MoM!BQ270/100</f>
        <v>1.0403973612273136</v>
      </c>
      <c r="BR270" s="84">
        <f>BQ270*MoM!BR270/100</f>
        <v>1.0417498777969092</v>
      </c>
      <c r="BS270" s="84">
        <f>BR270*MoM!BS270/100</f>
        <v>1.0431041526380451</v>
      </c>
      <c r="BT270" s="84">
        <f>BS270*MoM!BT270/100</f>
        <v>1.0440429463754193</v>
      </c>
    </row>
    <row r="271" spans="1:72" ht="28.5" x14ac:dyDescent="0.45">
      <c r="A271" s="84">
        <f>Веса!A271</f>
        <v>1</v>
      </c>
      <c r="B271" s="84">
        <f>MoM!B271</f>
        <v>1</v>
      </c>
      <c r="C271" s="84">
        <f>БИПЦ_НДС!E271</f>
        <v>1</v>
      </c>
      <c r="D271" s="84">
        <f t="shared" si="4"/>
        <v>0</v>
      </c>
      <c r="E271" s="84">
        <v>0</v>
      </c>
      <c r="F271" s="84">
        <v>1</v>
      </c>
      <c r="G271" s="84">
        <v>1</v>
      </c>
      <c r="H271" s="84">
        <v>0</v>
      </c>
      <c r="I271" s="84">
        <v>0</v>
      </c>
      <c r="J271" s="139" t="s">
        <v>270</v>
      </c>
      <c r="K271" s="139" t="s">
        <v>270</v>
      </c>
      <c r="L271" s="99" t="str">
        <f>MoM!J271</f>
        <v>Велосипед дорожный для взрослых, шт.</v>
      </c>
      <c r="M271" s="84">
        <f>IF(MoM!N271=0,0,N271/MoM!N271*100)</f>
        <v>0.70329645014551345</v>
      </c>
      <c r="N271" s="84">
        <f>IF(MoM!O271=0,0,O271/MoM!O271*100)</f>
        <v>0.72425468435984974</v>
      </c>
      <c r="O271" s="84">
        <f>IF(MoM!P271=0,0,P271/MoM!P271*100)</f>
        <v>0.7732143010225756</v>
      </c>
      <c r="P271" s="84">
        <f>IF(MoM!Q271=0,0,Q271/MoM!Q271*100)</f>
        <v>0.81257090894462469</v>
      </c>
      <c r="Q271" s="84">
        <f>IF(MoM!R271=0,0,R271/MoM!R271*100)</f>
        <v>0.83239763912287357</v>
      </c>
      <c r="R271" s="84">
        <f>IF(MoM!S271=0,0,S271/MoM!S271*100)</f>
        <v>0.84371824701494469</v>
      </c>
      <c r="S271" s="84">
        <f>IF(MoM!T271=0,0,T271/MoM!T271*100)</f>
        <v>0.84818995372412387</v>
      </c>
      <c r="T271" s="84">
        <f>IF(MoM!U271=0,0,U271/MoM!U271*100)</f>
        <v>0.85896196613642029</v>
      </c>
      <c r="U271" s="84">
        <f>IF(MoM!V271=0,0,V271/MoM!V271*100)</f>
        <v>0.86239781400096605</v>
      </c>
      <c r="V271" s="84">
        <f>IF(MoM!W271=0,0,W271/MoM!W271*100)</f>
        <v>0.86524372678716921</v>
      </c>
      <c r="W271" s="84">
        <f>IF(MoM!X271=0,0,X271/MoM!X271*100)</f>
        <v>0.86533025115984807</v>
      </c>
      <c r="X271" s="84">
        <f>IF(MoM!Y271=0,0,Y271/MoM!Y271*100)</f>
        <v>0.86446492090868821</v>
      </c>
      <c r="Y271" s="84">
        <f>IF(MoM!Z271=0,0,Z271/MoM!Z271*100)</f>
        <v>0.87025683587877645</v>
      </c>
      <c r="Z271" s="84">
        <f>IF(MoM!AA271=0,0,AA271/MoM!AA271*100)</f>
        <v>0.88043884085855806</v>
      </c>
      <c r="AA271" s="84">
        <f>IF(MoM!AB271=0,0,AB271/MoM!AB271*100)</f>
        <v>0.89972045147336033</v>
      </c>
      <c r="AB271" s="84">
        <f>IF(MoM!AC271=0,0,AC271/MoM!AC271*100)</f>
        <v>0.93094075113948593</v>
      </c>
      <c r="AC271" s="84">
        <f>IF(MoM!AD271=0,0,AD271/MoM!AD271*100)</f>
        <v>0.95076978913875698</v>
      </c>
      <c r="AD271" s="84">
        <f>IF(MoM!AE271=0,0,AE271/MoM!AE271*100)</f>
        <v>0.95428763735857047</v>
      </c>
      <c r="AE271" s="84">
        <f>IF(MoM!AF271=0,0,AF271/MoM!AF271*100)</f>
        <v>0.95590992634208005</v>
      </c>
      <c r="AF271" s="84">
        <f>IF(MoM!AG271=0,0,AG271/MoM!AG271*100)</f>
        <v>0.95705701825369061</v>
      </c>
      <c r="AG271" s="84">
        <f>IF(MoM!AH271=0,0,AH271/MoM!AH271*100)</f>
        <v>0.95562143272630995</v>
      </c>
      <c r="AH271" s="84">
        <f>IF(MoM!AI271=0,0,AI271/MoM!AI271*100)</f>
        <v>0.95705486487539948</v>
      </c>
      <c r="AI271" s="84">
        <f>IF(MoM!AJ271=0,0,AJ271/MoM!AJ271*100)</f>
        <v>0.959447502037588</v>
      </c>
      <c r="AJ271" s="84">
        <f>IF(MoM!AK271=0,0,AK271/MoM!AK271*100)</f>
        <v>0.96194206554288575</v>
      </c>
      <c r="AK271" s="84">
        <f>IF(MoM!AL271=0,0,AL271/MoM!AL271*100)</f>
        <v>0.96578983380505734</v>
      </c>
      <c r="AL271" s="84">
        <f>IF(MoM!AM271=0,0,AM271/MoM!AM271*100)</f>
        <v>0.96714193957238437</v>
      </c>
      <c r="AM271" s="84">
        <f>IF(MoM!AN271=0,0,AN271/MoM!AN271*100)</f>
        <v>0.9802950699505687</v>
      </c>
      <c r="AN271" s="84">
        <f>IF(MoM!AO271=0,0,AO271/MoM!AO271*100)</f>
        <v>0.98735319445421277</v>
      </c>
      <c r="AO271" s="84">
        <f>IF(MoM!AP271=0,0,AP271/MoM!AP271*100)</f>
        <v>0.99248743106537474</v>
      </c>
      <c r="AP271" s="84">
        <f>IF(MoM!AQ271=0,0,AQ271/MoM!AQ271*100)</f>
        <v>0.99258667980848136</v>
      </c>
      <c r="AQ271" s="84">
        <f>IF(MoM!AR271=0,0,AR271/MoM!AR271*100)</f>
        <v>0.99129631712473032</v>
      </c>
      <c r="AR271" s="84">
        <f>IF(MoM!AS271=0,0,AS271/MoM!AS271*100)</f>
        <v>0.99308065049555483</v>
      </c>
      <c r="AS271" s="84">
        <f>IF(MoM!AT271=0,0,AT271/MoM!AT271*100)</f>
        <v>0.99079656499941504</v>
      </c>
      <c r="AT271" s="84">
        <f>IF(MoM!AU271=0,0,AU271/MoM!AU271*100)</f>
        <v>0.98901313118241596</v>
      </c>
      <c r="AU271" s="84">
        <f>IF(MoM!AV271=0,0,AV271/MoM!AV271*100)</f>
        <v>0.98812301936435187</v>
      </c>
      <c r="AV271" s="84">
        <f>IF(MoM!AW271=0,0,AW271/MoM!AW271*100)</f>
        <v>0.98832064396822472</v>
      </c>
      <c r="AW271" s="84">
        <f>IF(MoM!AX271=0,0,AX271/MoM!AX271*100)</f>
        <v>0.9900996211273676</v>
      </c>
      <c r="AX271" s="84">
        <f>IF(MoM!AY271=0,0,AY271/MoM!AY271*100)</f>
        <v>0.98980259124102943</v>
      </c>
      <c r="AY271" s="84">
        <f>IF(MoM!AZ271=0,0,AZ271/MoM!AZ271*100)</f>
        <v>0.99534548575197923</v>
      </c>
      <c r="AZ271" s="84">
        <f>IF(MoM!BA271=0,0,BA271/MoM!BA271*100)</f>
        <v>1.0010189550207653</v>
      </c>
      <c r="BA271" s="84">
        <f>IF(MoM!BB271=0,0,BB271/MoM!BB271*100)</f>
        <v>1.005823846004865</v>
      </c>
      <c r="BB271" s="84">
        <f>IF(MoM!BC271=0,0,BC271/MoM!BC271*100)</f>
        <v>1.0056226812356639</v>
      </c>
      <c r="BC271" s="84">
        <f>IF(MoM!BD271=0,0,BD271/MoM!BD271*100)</f>
        <v>1.0050193076269225</v>
      </c>
      <c r="BD271" s="84">
        <f>IF(MoM!BE271=0,0,BE271/MoM!BE271*100)</f>
        <v>1.0018032458425166</v>
      </c>
      <c r="BE271" s="137">
        <v>1</v>
      </c>
      <c r="BF271" s="84">
        <f>BE271*MoM!BF271/100</f>
        <v>1</v>
      </c>
      <c r="BG271" s="84">
        <f>BF271*MoM!BG271/100</f>
        <v>1.0023</v>
      </c>
      <c r="BH271" s="84">
        <f>BG271*MoM!BH271/100</f>
        <v>1.00250046</v>
      </c>
      <c r="BI271" s="84">
        <f>BH271*MoM!BI271/100</f>
        <v>1.0062097117020001</v>
      </c>
      <c r="BJ271" s="84">
        <f>BI271*MoM!BJ271/100</f>
        <v>1.0085239940389148</v>
      </c>
      <c r="BK271" s="84">
        <f>BJ271*MoM!BK271/100</f>
        <v>1.0156845143965909</v>
      </c>
      <c r="BL271" s="84">
        <f>BK271*MoM!BL271/100</f>
        <v>1.0186299994883412</v>
      </c>
      <c r="BM271" s="84">
        <f>BL271*MoM!BM271/100</f>
        <v>1.0206672594873178</v>
      </c>
      <c r="BN271" s="84">
        <f>BM271*MoM!BN271/100</f>
        <v>1.0219941269246513</v>
      </c>
      <c r="BO271" s="84">
        <f>BN271*MoM!BO271/100</f>
        <v>1.0193369421946472</v>
      </c>
      <c r="BP271" s="84">
        <f>BO271*MoM!BP271/100</f>
        <v>1.0156673292027465</v>
      </c>
      <c r="BQ271" s="84">
        <f>BP271*MoM!BQ271/100</f>
        <v>1.0138391280101815</v>
      </c>
      <c r="BR271" s="84">
        <f>BQ271*MoM!BR271/100</f>
        <v>1.0125211371437683</v>
      </c>
      <c r="BS271" s="84">
        <f>BR271*MoM!BS271/100</f>
        <v>1.0123186329163396</v>
      </c>
      <c r="BT271" s="84">
        <f>BS271*MoM!BT271/100</f>
        <v>1.0126223285062146</v>
      </c>
    </row>
    <row r="272" spans="1:72" ht="28.5" x14ac:dyDescent="0.45">
      <c r="A272" s="84">
        <f>Веса!A272</f>
        <v>1</v>
      </c>
      <c r="B272" s="84">
        <f>MoM!B272</f>
        <v>0</v>
      </c>
      <c r="C272" s="84">
        <f>БИПЦ_НДС!E272</f>
        <v>0</v>
      </c>
      <c r="D272" s="84">
        <f t="shared" si="4"/>
        <v>1</v>
      </c>
      <c r="E272" s="84">
        <v>0</v>
      </c>
      <c r="F272" s="84">
        <v>1</v>
      </c>
      <c r="G272" s="84">
        <v>1</v>
      </c>
      <c r="H272" s="84">
        <v>0</v>
      </c>
      <c r="I272" s="84">
        <v>0</v>
      </c>
      <c r="J272" s="139" t="s">
        <v>271</v>
      </c>
      <c r="K272" s="139" t="s">
        <v>271</v>
      </c>
      <c r="L272" s="99" t="str">
        <f>MoM!J272</f>
        <v>Велосипед для дошкольников, шт.</v>
      </c>
      <c r="M272" s="84">
        <f>IF(MoM!N272=0,0,N272/MoM!N272*100)</f>
        <v>0.75039628521810331</v>
      </c>
      <c r="N272" s="84">
        <f>IF(MoM!O272=0,0,O272/MoM!O272*100)</f>
        <v>0.78146269142613278</v>
      </c>
      <c r="O272" s="84">
        <f>IF(MoM!P272=0,0,P272/MoM!P272*100)</f>
        <v>0.83116371860083482</v>
      </c>
      <c r="P272" s="84">
        <f>IF(MoM!Q272=0,0,Q272/MoM!Q272*100)</f>
        <v>0.88901271341545274</v>
      </c>
      <c r="Q272" s="84">
        <f>IF(MoM!R272=0,0,R272/MoM!R272*100)</f>
        <v>0.91301605667767005</v>
      </c>
      <c r="R272" s="84">
        <f>IF(MoM!S272=0,0,S272/MoM!S272*100)</f>
        <v>0.92817212321851938</v>
      </c>
      <c r="S272" s="84">
        <f>IF(MoM!T272=0,0,T272/MoM!T272*100)</f>
        <v>0.93244171498532458</v>
      </c>
      <c r="T272" s="84">
        <f>IF(MoM!U272=0,0,U272/MoM!U272*100)</f>
        <v>0.93458633092979082</v>
      </c>
      <c r="U272" s="84">
        <f>IF(MoM!V272=0,0,V272/MoM!V272*100)</f>
        <v>0.93626858632546439</v>
      </c>
      <c r="V272" s="84">
        <f>IF(MoM!W272=0,0,W272/MoM!W272*100)</f>
        <v>0.93055734794887912</v>
      </c>
      <c r="W272" s="84">
        <f>IF(MoM!X272=0,0,X272/MoM!X272*100)</f>
        <v>0.93055734794887912</v>
      </c>
      <c r="X272" s="84">
        <f>IF(MoM!Y272=0,0,Y272/MoM!Y272*100)</f>
        <v>0.92971984633572513</v>
      </c>
      <c r="Y272" s="84">
        <f>IF(MoM!Z272=0,0,Z272/MoM!Z272*100)</f>
        <v>0.93511222144447226</v>
      </c>
      <c r="Z272" s="84">
        <f>IF(MoM!AA272=0,0,AA272/MoM!AA272*100)</f>
        <v>0.95007401698758376</v>
      </c>
      <c r="AA272" s="84">
        <f>IF(MoM!AB272=0,0,AB272/MoM!AB272*100)</f>
        <v>0.97468093402756217</v>
      </c>
      <c r="AB272" s="84">
        <f>IF(MoM!AC272=0,0,AC272/MoM!AC272*100)</f>
        <v>1.0146428523226922</v>
      </c>
      <c r="AC272" s="84">
        <f>IF(MoM!AD272=0,0,AD272/MoM!AD272*100)</f>
        <v>1.0238761022788287</v>
      </c>
      <c r="AD272" s="84">
        <f>IF(MoM!AE272=0,0,AE272/MoM!AE272*100)</f>
        <v>1.0255143040424748</v>
      </c>
      <c r="AE272" s="84">
        <f>IF(MoM!AF272=0,0,AF272/MoM!AF272*100)</f>
        <v>1.0239760325864111</v>
      </c>
      <c r="AF272" s="84">
        <f>IF(MoM!AG272=0,0,AG272/MoM!AG272*100)</f>
        <v>1.021211297298428</v>
      </c>
      <c r="AG272" s="84">
        <f>IF(MoM!AH272=0,0,AH272/MoM!AH272*100)</f>
        <v>1.0219261452065367</v>
      </c>
      <c r="AH272" s="84">
        <f>IF(MoM!AI272=0,0,AI272/MoM!AI272*100)</f>
        <v>1.0205976412177682</v>
      </c>
      <c r="AI272" s="84">
        <f>IF(MoM!AJ272=0,0,AJ272/MoM!AJ272*100)</f>
        <v>1.0210058802742554</v>
      </c>
      <c r="AJ272" s="84">
        <f>IF(MoM!AK272=0,0,AK272/MoM!AK272*100)</f>
        <v>1.0210058802742554</v>
      </c>
      <c r="AK272" s="84">
        <f>IF(MoM!AL272=0,0,AL272/MoM!AL272*100)</f>
        <v>1.0221289867425571</v>
      </c>
      <c r="AL272" s="84">
        <f>IF(MoM!AM272=0,0,AM272/MoM!AM272*100)</f>
        <v>1.0243776705133909</v>
      </c>
      <c r="AM272" s="84">
        <f>IF(MoM!AN272=0,0,AN272/MoM!AN272*100)</f>
        <v>1.0269386146896744</v>
      </c>
      <c r="AN272" s="84">
        <f>IF(MoM!AO272=0,0,AO272/MoM!AO272*100)</f>
        <v>1.0289924919190536</v>
      </c>
      <c r="AO272" s="84">
        <f>IF(MoM!AP272=0,0,AP272/MoM!AP272*100)</f>
        <v>1.0278606001779427</v>
      </c>
      <c r="AP272" s="84">
        <f>IF(MoM!AQ272=0,0,AQ272/MoM!AQ272*100)</f>
        <v>1.0271410977578181</v>
      </c>
      <c r="AQ272" s="84">
        <f>IF(MoM!AR272=0,0,AR272/MoM!AR272*100)</f>
        <v>1.0220053922690291</v>
      </c>
      <c r="AR272" s="84">
        <f>IF(MoM!AS272=0,0,AS272/MoM!AS272*100)</f>
        <v>1.0176107690822722</v>
      </c>
      <c r="AS272" s="84">
        <f>IF(MoM!AT272=0,0,AT272/MoM!AT272*100)</f>
        <v>1.0149649810826582</v>
      </c>
      <c r="AT272" s="84">
        <f>IF(MoM!AU272=0,0,AU272/MoM!AU272*100)</f>
        <v>1.0123260721318432</v>
      </c>
      <c r="AU272" s="84">
        <f>IF(MoM!AV272=0,0,AV272/MoM!AV272*100)</f>
        <v>1.010605117809219</v>
      </c>
      <c r="AV272" s="84">
        <f>IF(MoM!AW272=0,0,AW272/MoM!AW272*100)</f>
        <v>1.0094934521796288</v>
      </c>
      <c r="AW272" s="84">
        <f>IF(MoM!AX272=0,0,AX272/MoM!AX272*100)</f>
        <v>1.0071716172396157</v>
      </c>
      <c r="AX272" s="84">
        <f>IF(MoM!AY272=0,0,AY272/MoM!AY272*100)</f>
        <v>1.0071716172396157</v>
      </c>
      <c r="AY272" s="84">
        <f>IF(MoM!AZ272=0,0,AZ272/MoM!AZ272*100)</f>
        <v>1.0078766373716832</v>
      </c>
      <c r="AZ272" s="84">
        <f>IF(MoM!BA272=0,0,BA272/MoM!BA272*100)</f>
        <v>1.0135207465409646</v>
      </c>
      <c r="BA272" s="84">
        <f>IF(MoM!BB272=0,0,BB272/MoM!BB272*100)</f>
        <v>1.0133180423916566</v>
      </c>
      <c r="BB272" s="84">
        <f>IF(MoM!BC272=0,0,BC272/MoM!BC272*100)</f>
        <v>1.0101767564602424</v>
      </c>
      <c r="BC272" s="84">
        <f>IF(MoM!BD272=0,0,BD272/MoM!BD272*100)</f>
        <v>1.0037116252188969</v>
      </c>
      <c r="BD272" s="84">
        <f>IF(MoM!BE272=0,0,BE272/MoM!BE272*100)</f>
        <v>1.0030090270812437</v>
      </c>
      <c r="BE272" s="137">
        <v>1</v>
      </c>
      <c r="BF272" s="84">
        <f>BE272*MoM!BF272/100</f>
        <v>0.99909999999999999</v>
      </c>
      <c r="BG272" s="84">
        <f>BF272*MoM!BG272/100</f>
        <v>0.99909999999999999</v>
      </c>
      <c r="BH272" s="84">
        <f>BG272*MoM!BH272/100</f>
        <v>0.99909999999999999</v>
      </c>
      <c r="BI272" s="84">
        <f>BH272*MoM!BI272/100</f>
        <v>0.99929981999999995</v>
      </c>
      <c r="BJ272" s="84">
        <f>BI272*MoM!BJ272/100</f>
        <v>1.005495478884</v>
      </c>
      <c r="BK272" s="84">
        <f>BJ272*MoM!BK272/100</f>
        <v>1.0127350463319649</v>
      </c>
      <c r="BL272" s="84">
        <f>BK272*MoM!BL272/100</f>
        <v>1.0243814993647826</v>
      </c>
      <c r="BM272" s="84">
        <f>BL272*MoM!BM272/100</f>
        <v>1.0265327005134486</v>
      </c>
      <c r="BN272" s="84">
        <f>BM272*MoM!BN272/100</f>
        <v>1.0316653640160158</v>
      </c>
      <c r="BO272" s="84">
        <f>BN272*MoM!BO272/100</f>
        <v>1.0263007041231327</v>
      </c>
      <c r="BP272" s="84">
        <f>BO272*MoM!BP272/100</f>
        <v>1.023119171940351</v>
      </c>
      <c r="BQ272" s="84">
        <f>BP272*MoM!BQ272/100</f>
        <v>1.020765997844888</v>
      </c>
      <c r="BR272" s="84">
        <f>BQ272*MoM!BR272/100</f>
        <v>1.0246449086366984</v>
      </c>
      <c r="BS272" s="84">
        <f>BR272*MoM!BS272/100</f>
        <v>1.0243375151641074</v>
      </c>
      <c r="BT272" s="84">
        <f>BS272*MoM!BT272/100</f>
        <v>1.0236204789034926</v>
      </c>
    </row>
    <row r="273" spans="1:72" ht="28.5" x14ac:dyDescent="0.45">
      <c r="A273" s="84">
        <f>Веса!A273</f>
        <v>1</v>
      </c>
      <c r="B273" s="84">
        <f>MoM!B273</f>
        <v>1</v>
      </c>
      <c r="C273" s="84">
        <f>БИПЦ_НДС!E273</f>
        <v>1</v>
      </c>
      <c r="D273" s="84">
        <f t="shared" si="4"/>
        <v>0</v>
      </c>
      <c r="E273" s="84">
        <v>0</v>
      </c>
      <c r="F273" s="84">
        <v>1</v>
      </c>
      <c r="G273" s="84">
        <v>1</v>
      </c>
      <c r="H273" s="84">
        <v>0</v>
      </c>
      <c r="I273" s="84">
        <v>0</v>
      </c>
      <c r="J273" s="139" t="s">
        <v>272</v>
      </c>
      <c r="K273" s="139" t="s">
        <v>272</v>
      </c>
      <c r="L273" s="99" t="str">
        <f>MoM!J273</f>
        <v>Мотоцикл без коляски, скутер, шт.</v>
      </c>
      <c r="M273" s="84">
        <f>IF(MoM!N273=0,0,N273/MoM!N273*100)</f>
        <v>0.85277728675708808</v>
      </c>
      <c r="N273" s="84">
        <f>IF(MoM!O273=0,0,O273/MoM!O273*100)</f>
        <v>0.87034449886428411</v>
      </c>
      <c r="O273" s="84">
        <f>IF(MoM!P273=0,0,P273/MoM!P273*100)</f>
        <v>0.88644587209327319</v>
      </c>
      <c r="P273" s="84">
        <f>IF(MoM!Q273=0,0,Q273/MoM!Q273*100)</f>
        <v>0.89734915632002055</v>
      </c>
      <c r="Q273" s="84">
        <f>IF(MoM!R273=0,0,R273/MoM!R273*100)</f>
        <v>0.89824650547634055</v>
      </c>
      <c r="R273" s="84">
        <f>IF(MoM!S273=0,0,S273/MoM!S273*100)</f>
        <v>0.89869562872907871</v>
      </c>
      <c r="S273" s="84">
        <f>IF(MoM!T273=0,0,T273/MoM!T273*100)</f>
        <v>0.89968419392068066</v>
      </c>
      <c r="T273" s="84">
        <f>IF(MoM!U273=0,0,U273/MoM!U273*100)</f>
        <v>0.90463245698724426</v>
      </c>
      <c r="U273" s="84">
        <f>IF(MoM!V273=0,0,V273/MoM!V273*100)</f>
        <v>0.91051256795766145</v>
      </c>
      <c r="V273" s="84">
        <f>IF(MoM!W273=0,0,W273/MoM!W273*100)</f>
        <v>0.91388146445910479</v>
      </c>
      <c r="W273" s="84">
        <f>IF(MoM!X273=0,0,X273/MoM!X273*100)</f>
        <v>0.91762837846338707</v>
      </c>
      <c r="X273" s="84">
        <f>IF(MoM!Y273=0,0,Y273/MoM!Y273*100)</f>
        <v>0.91909658386892834</v>
      </c>
      <c r="Y273" s="84">
        <f>IF(MoM!Z273=0,0,Z273/MoM!Z273*100)</f>
        <v>0.92994192355858174</v>
      </c>
      <c r="Z273" s="84">
        <f>IF(MoM!AA273=0,0,AA273/MoM!AA273*100)</f>
        <v>0.94045026729479375</v>
      </c>
      <c r="AA273" s="84">
        <f>IF(MoM!AB273=0,0,AB273/MoM!AB273*100)</f>
        <v>0.95502724643786296</v>
      </c>
      <c r="AB273" s="84">
        <f>IF(MoM!AC273=0,0,AC273/MoM!AC273*100)</f>
        <v>0.9696391633083622</v>
      </c>
      <c r="AC273" s="84">
        <f>IF(MoM!AD273=0,0,AD273/MoM!AD273*100)</f>
        <v>0.96886345197771551</v>
      </c>
      <c r="AD273" s="84">
        <f>IF(MoM!AE273=0,0,AE273/MoM!AE273*100)</f>
        <v>0.96866967928732006</v>
      </c>
      <c r="AE273" s="84">
        <f>IF(MoM!AF273=0,0,AF273/MoM!AF273*100)</f>
        <v>0.97244749103654071</v>
      </c>
      <c r="AF273" s="84">
        <f>IF(MoM!AG273=0,0,AG273/MoM!AG273*100)</f>
        <v>0.97351718327668091</v>
      </c>
      <c r="AG273" s="84">
        <f>IF(MoM!AH273=0,0,AH273/MoM!AH273*100)</f>
        <v>0.97254366609340437</v>
      </c>
      <c r="AH273" s="84">
        <f>IF(MoM!AI273=0,0,AI273/MoM!AI273*100)</f>
        <v>0.97380797285932574</v>
      </c>
      <c r="AI273" s="84">
        <f>IF(MoM!AJ273=0,0,AJ273/MoM!AJ273*100)</f>
        <v>0.970691787346176</v>
      </c>
      <c r="AJ273" s="84">
        <f>IF(MoM!AK273=0,0,AK273/MoM!AK273*100)</f>
        <v>0.96894454212895287</v>
      </c>
      <c r="AK273" s="84">
        <f>IF(MoM!AL273=0,0,AL273/MoM!AL273*100)</f>
        <v>0.96952590885423029</v>
      </c>
      <c r="AL273" s="84">
        <f>IF(MoM!AM273=0,0,AM273/MoM!AM273*100)</f>
        <v>0.97417963321673062</v>
      </c>
      <c r="AM273" s="84">
        <f>IF(MoM!AN273=0,0,AN273/MoM!AN273*100)</f>
        <v>0.9777840978596325</v>
      </c>
      <c r="AN273" s="84">
        <f>IF(MoM!AO273=0,0,AO273/MoM!AO273*100)</f>
        <v>0.98277079675871659</v>
      </c>
      <c r="AO273" s="84">
        <f>IF(MoM!AP273=0,0,AP273/MoM!AP273*100)</f>
        <v>0.98296735091806842</v>
      </c>
      <c r="AP273" s="84">
        <f>IF(MoM!AQ273=0,0,AQ273/MoM!AQ273*100)</f>
        <v>0.98522817582518007</v>
      </c>
      <c r="AQ273" s="84">
        <f>IF(MoM!AR273=0,0,AR273/MoM!AR273*100)</f>
        <v>0.99192772742079138</v>
      </c>
      <c r="AR273" s="84">
        <f>IF(MoM!AS273=0,0,AS273/MoM!AS273*100)</f>
        <v>0.98964629364772361</v>
      </c>
      <c r="AS273" s="84">
        <f>IF(MoM!AT273=0,0,AT273/MoM!AT273*100)</f>
        <v>0.98944836438899408</v>
      </c>
      <c r="AT273" s="84">
        <f>IF(MoM!AU273=0,0,AU273/MoM!AU273*100)</f>
        <v>0.98865680569748293</v>
      </c>
      <c r="AU273" s="84">
        <f>IF(MoM!AV273=0,0,AV273/MoM!AV273*100)</f>
        <v>0.98895340273919219</v>
      </c>
      <c r="AV273" s="84">
        <f>IF(MoM!AW273=0,0,AW273/MoM!AW273*100)</f>
        <v>0.98826113535727489</v>
      </c>
      <c r="AW273" s="84">
        <f>IF(MoM!AX273=0,0,AX273/MoM!AX273*100)</f>
        <v>0.98687756976777474</v>
      </c>
      <c r="AX273" s="84">
        <f>IF(MoM!AY273=0,0,AY273/MoM!AY273*100)</f>
        <v>0.98776575958056567</v>
      </c>
      <c r="AY273" s="84">
        <f>IF(MoM!AZ273=0,0,AZ273/MoM!AZ273*100)</f>
        <v>0.9902351739795171</v>
      </c>
      <c r="AZ273" s="84">
        <f>IF(MoM!BA273=0,0,BA273/MoM!BA273*100)</f>
        <v>0.99885021999313905</v>
      </c>
      <c r="BA273" s="84">
        <f>IF(MoM!BB273=0,0,BB273/MoM!BB273*100)</f>
        <v>1.0054426314450937</v>
      </c>
      <c r="BB273" s="84">
        <f>IF(MoM!BC273=0,0,BC273/MoM!BC273*100)</f>
        <v>0.99820344449868903</v>
      </c>
      <c r="BC273" s="84">
        <f>IF(MoM!BD273=0,0,BD273/MoM!BD273*100)</f>
        <v>0.9996009293209871</v>
      </c>
      <c r="BD273" s="84">
        <f>IF(MoM!BE273=0,0,BE273/MoM!BE273*100)</f>
        <v>0.9989012086704625</v>
      </c>
      <c r="BE273" s="137">
        <v>1</v>
      </c>
      <c r="BF273" s="84">
        <f>BE273*MoM!BF273/100</f>
        <v>1.0019</v>
      </c>
      <c r="BG273" s="84">
        <f>BF273*MoM!BG273/100</f>
        <v>1.00149924</v>
      </c>
      <c r="BH273" s="84">
        <f>BG273*MoM!BH273/100</f>
        <v>1.001699539848</v>
      </c>
      <c r="BI273" s="84">
        <f>BH273*MoM!BI273/100</f>
        <v>1.0033022591117566</v>
      </c>
      <c r="BJ273" s="84">
        <f>BI273*MoM!BJ273/100</f>
        <v>1.0071148076963814</v>
      </c>
      <c r="BK273" s="84">
        <f>BJ273*MoM!BK273/100</f>
        <v>1.0084240569463867</v>
      </c>
      <c r="BL273" s="84">
        <f>BK273*MoM!BL273/100</f>
        <v>1.0100375354375009</v>
      </c>
      <c r="BM273" s="84">
        <f>BL273*MoM!BM273/100</f>
        <v>1.0114515879871133</v>
      </c>
      <c r="BN273" s="84">
        <f>BM273*MoM!BN273/100</f>
        <v>1.0128676202102953</v>
      </c>
      <c r="BO273" s="84">
        <f>BN273*MoM!BO273/100</f>
        <v>1.0140830613545477</v>
      </c>
      <c r="BP273" s="84">
        <f>BO273*MoM!BP273/100</f>
        <v>1.0146915111913604</v>
      </c>
      <c r="BQ273" s="84">
        <f>BP273*MoM!BQ273/100</f>
        <v>1.0142856345868838</v>
      </c>
      <c r="BR273" s="84">
        <f>BQ273*MoM!BR273/100</f>
        <v>1.0140827774599663</v>
      </c>
      <c r="BS273" s="84">
        <f>BR273*MoM!BS273/100</f>
        <v>1.0141841857377123</v>
      </c>
      <c r="BT273" s="84">
        <f>BS273*MoM!BT273/100</f>
        <v>1.0149955330863023</v>
      </c>
    </row>
    <row r="274" spans="1:72" x14ac:dyDescent="0.45">
      <c r="A274" s="84">
        <f>Веса!A274</f>
        <v>1</v>
      </c>
      <c r="B274" s="84">
        <f>MoM!B274</f>
        <v>1</v>
      </c>
      <c r="C274" s="84">
        <f>БИПЦ_НДС!E274</f>
        <v>1</v>
      </c>
      <c r="D274" s="84">
        <f t="shared" si="4"/>
        <v>0</v>
      </c>
      <c r="E274" s="84">
        <v>0</v>
      </c>
      <c r="F274" s="84">
        <v>1</v>
      </c>
      <c r="G274" s="84">
        <v>1</v>
      </c>
      <c r="H274" s="84">
        <v>0</v>
      </c>
      <c r="I274" s="84">
        <v>0</v>
      </c>
      <c r="J274" s="139" t="s">
        <v>273</v>
      </c>
      <c r="K274" s="139" t="s">
        <v>273</v>
      </c>
      <c r="L274" s="99" t="str">
        <f>MoM!J274</f>
        <v>Телевизор, шт.</v>
      </c>
      <c r="M274" s="84">
        <f>IF(MoM!N274=0,0,N274/MoM!N274*100)</f>
        <v>0.98280058913276291</v>
      </c>
      <c r="N274" s="84">
        <f>IF(MoM!O274=0,0,O274/MoM!O274*100)</f>
        <v>0.98810771231407979</v>
      </c>
      <c r="O274" s="84">
        <f>IF(MoM!P274=0,0,P274/MoM!P274*100)</f>
        <v>0.97931355367448458</v>
      </c>
      <c r="P274" s="84">
        <f>IF(MoM!Q274=0,0,Q274/MoM!Q274*100)</f>
        <v>0.97196870202192598</v>
      </c>
      <c r="Q274" s="84">
        <f>IF(MoM!R274=0,0,R274/MoM!R274*100)</f>
        <v>0.9631237868335264</v>
      </c>
      <c r="R274" s="84">
        <f>IF(MoM!S274=0,0,S274/MoM!S274*100)</f>
        <v>0.9610049145024927</v>
      </c>
      <c r="S274" s="84">
        <f>IF(MoM!T274=0,0,T274/MoM!T274*100)</f>
        <v>0.96225422089134593</v>
      </c>
      <c r="T274" s="84">
        <f>IF(MoM!U274=0,0,U274/MoM!U274*100)</f>
        <v>0.96966357839220929</v>
      </c>
      <c r="U274" s="84">
        <f>IF(MoM!V274=0,0,V274/MoM!V274*100)</f>
        <v>0.9958444950087989</v>
      </c>
      <c r="V274" s="84">
        <f>IF(MoM!W274=0,0,W274/MoM!W274*100)</f>
        <v>1.0129730203229503</v>
      </c>
      <c r="W274" s="84">
        <f>IF(MoM!X274=0,0,X274/MoM!X274*100)</f>
        <v>1.0274585345135687</v>
      </c>
      <c r="X274" s="84">
        <f>IF(MoM!Y274=0,0,Y274/MoM!Y274*100)</f>
        <v>1.0378358657121558</v>
      </c>
      <c r="Y274" s="84">
        <f>IF(MoM!Z274=0,0,Z274/MoM!Z274*100)</f>
        <v>1.0501861125141303</v>
      </c>
      <c r="Z274" s="84">
        <f>IF(MoM!AA274=0,0,AA274/MoM!AA274*100)</f>
        <v>1.0604779364167689</v>
      </c>
      <c r="AA274" s="84">
        <f>IF(MoM!AB274=0,0,AB274/MoM!AB274*100)</f>
        <v>1.0576146459884437</v>
      </c>
      <c r="AB274" s="84">
        <f>IF(MoM!AC274=0,0,AC274/MoM!AC274*100)</f>
        <v>1.0486249214975418</v>
      </c>
      <c r="AC274" s="84">
        <f>IF(MoM!AD274=0,0,AD274/MoM!AD274*100)</f>
        <v>1.0425428969528561</v>
      </c>
      <c r="AD274" s="84">
        <f>IF(MoM!AE274=0,0,AE274/MoM!AE274*100)</f>
        <v>1.0370174195990058</v>
      </c>
      <c r="AE274" s="84">
        <f>IF(MoM!AF274=0,0,AF274/MoM!AF274*100)</f>
        <v>1.0342174725660886</v>
      </c>
      <c r="AF274" s="84">
        <f>IF(MoM!AG274=0,0,AG274/MoM!AG274*100)</f>
        <v>1.0296669156867979</v>
      </c>
      <c r="AG274" s="84">
        <f>IF(MoM!AH274=0,0,AH274/MoM!AH274*100)</f>
        <v>1.0285342820795425</v>
      </c>
      <c r="AH274" s="84">
        <f>IF(MoM!AI274=0,0,AI274/MoM!AI274*100)</f>
        <v>1.0295628163616219</v>
      </c>
      <c r="AI274" s="84">
        <f>IF(MoM!AJ274=0,0,AJ274/MoM!AJ274*100)</f>
        <v>1.0336810676270685</v>
      </c>
      <c r="AJ274" s="84">
        <f>IF(MoM!AK274=0,0,AK274/MoM!AK274*100)</f>
        <v>1.0365753746164243</v>
      </c>
      <c r="AK274" s="84">
        <f>IF(MoM!AL274=0,0,AL274/MoM!AL274*100)</f>
        <v>1.0364717170789626</v>
      </c>
      <c r="AL274" s="84">
        <f>IF(MoM!AM274=0,0,AM274/MoM!AM274*100)</f>
        <v>1.0324294773823546</v>
      </c>
      <c r="AM274" s="84">
        <f>IF(MoM!AN274=0,0,AN274/MoM!AN274*100)</f>
        <v>1.0263381434657988</v>
      </c>
      <c r="AN274" s="84">
        <f>IF(MoM!AO274=0,0,AO274/MoM!AO274*100)</f>
        <v>1.0237722981071344</v>
      </c>
      <c r="AO274" s="84">
        <f>IF(MoM!AP274=0,0,AP274/MoM!AP274*100)</f>
        <v>1.0201890950637595</v>
      </c>
      <c r="AP274" s="84">
        <f>IF(MoM!AQ274=0,0,AQ274/MoM!AQ274*100)</f>
        <v>1.0166184332310364</v>
      </c>
      <c r="AQ274" s="84">
        <f>IF(MoM!AR274=0,0,AR274/MoM!AR274*100)</f>
        <v>1.0152968292678362</v>
      </c>
      <c r="AR274" s="84">
        <f>IF(MoM!AS274=0,0,AS274/MoM!AS274*100)</f>
        <v>1.0149922402190557</v>
      </c>
      <c r="AS274" s="84">
        <f>IF(MoM!AT274=0,0,AT274/MoM!AT274*100)</f>
        <v>1.0127592572905737</v>
      </c>
      <c r="AT274" s="84">
        <f>IF(MoM!AU274=0,0,AU274/MoM!AU274*100)</f>
        <v>1.012860533216303</v>
      </c>
      <c r="AU274" s="84">
        <f>IF(MoM!AV274=0,0,AV274/MoM!AV274*100)</f>
        <v>1.0119489587364083</v>
      </c>
      <c r="AV274" s="84">
        <f>IF(MoM!AW274=0,0,AW274/MoM!AW274*100)</f>
        <v>1.0086095271725781</v>
      </c>
      <c r="AW274" s="84">
        <f>IF(MoM!AX274=0,0,AX274/MoM!AX274*100)</f>
        <v>1.0133499919502893</v>
      </c>
      <c r="AX274" s="84">
        <f>IF(MoM!AY274=0,0,AY274/MoM!AY274*100)</f>
        <v>1.0084859119889278</v>
      </c>
      <c r="AY274" s="84">
        <f>IF(MoM!AZ274=0,0,AZ274/MoM!AZ274*100)</f>
        <v>1.0036451796113808</v>
      </c>
      <c r="AZ274" s="84">
        <f>IF(MoM!BA274=0,0,BA274/MoM!BA274*100)</f>
        <v>1.0054517409346815</v>
      </c>
      <c r="BA274" s="84">
        <f>IF(MoM!BB274=0,0,BB274/MoM!BB274*100)</f>
        <v>0.99911739496679319</v>
      </c>
      <c r="BB274" s="84">
        <f>IF(MoM!BC274=0,0,BC274/MoM!BC274*100)</f>
        <v>0.99542066060541601</v>
      </c>
      <c r="BC274" s="84">
        <f>IF(MoM!BD274=0,0,BD274/MoM!BD274*100)</f>
        <v>0.99462432407693169</v>
      </c>
      <c r="BD274" s="84">
        <f>IF(MoM!BE274=0,0,BE274/MoM!BE274*100)</f>
        <v>0.9989012086704625</v>
      </c>
      <c r="BE274" s="137">
        <v>1</v>
      </c>
      <c r="BF274" s="84">
        <f>BE274*MoM!BF274/100</f>
        <v>1.0001</v>
      </c>
      <c r="BG274" s="84">
        <f>BF274*MoM!BG274/100</f>
        <v>0.99999998999999984</v>
      </c>
      <c r="BH274" s="84">
        <f>BG274*MoM!BH274/100</f>
        <v>1.0030999899689999</v>
      </c>
      <c r="BI274" s="84">
        <f>BH274*MoM!BI274/100</f>
        <v>1.005908669940913</v>
      </c>
      <c r="BJ274" s="84">
        <f>BI274*MoM!BJ274/100</f>
        <v>0.99816317318236802</v>
      </c>
      <c r="BK274" s="84">
        <f>BJ274*MoM!BK274/100</f>
        <v>0.99526849998013911</v>
      </c>
      <c r="BL274" s="84">
        <f>BK274*MoM!BL274/100</f>
        <v>0.99029215748023847</v>
      </c>
      <c r="BM274" s="84">
        <f>BL274*MoM!BM274/100</f>
        <v>0.98415234610386093</v>
      </c>
      <c r="BN274" s="84">
        <f>BM274*MoM!BN274/100</f>
        <v>0.97519655975431585</v>
      </c>
      <c r="BO274" s="84">
        <f>BN274*MoM!BO274/100</f>
        <v>0.97227097007505292</v>
      </c>
      <c r="BP274" s="84">
        <f>BO274*MoM!BP274/100</f>
        <v>0.96847911329176017</v>
      </c>
      <c r="BQ274" s="84">
        <f>BP274*MoM!BQ274/100</f>
        <v>0.96421780519327638</v>
      </c>
      <c r="BR274" s="84">
        <f>BQ274*MoM!BR274/100</f>
        <v>0.95833607658159736</v>
      </c>
      <c r="BS274" s="84">
        <f>BR274*MoM!BS274/100</f>
        <v>0.95316106176805659</v>
      </c>
      <c r="BT274" s="84">
        <f>BS274*MoM!BT274/100</f>
        <v>0.94734677929127142</v>
      </c>
    </row>
    <row r="275" spans="1:72" x14ac:dyDescent="0.45">
      <c r="A275" s="84">
        <f>Веса!A275</f>
        <v>1</v>
      </c>
      <c r="B275" s="84">
        <f>MoM!B275</f>
        <v>1</v>
      </c>
      <c r="C275" s="84">
        <f>БИПЦ_НДС!E275</f>
        <v>1</v>
      </c>
      <c r="D275" s="84">
        <f t="shared" si="4"/>
        <v>0</v>
      </c>
      <c r="E275" s="84">
        <v>0</v>
      </c>
      <c r="F275" s="84">
        <v>1</v>
      </c>
      <c r="G275" s="84">
        <v>1</v>
      </c>
      <c r="H275" s="84">
        <v>0</v>
      </c>
      <c r="I275" s="84">
        <v>0</v>
      </c>
      <c r="J275" s="139" t="s">
        <v>274</v>
      </c>
      <c r="K275" s="139" t="s">
        <v>274</v>
      </c>
      <c r="L275" s="99" t="str">
        <f>MoM!J275</f>
        <v>Флеш-накопитель USB, шт.</v>
      </c>
      <c r="M275" s="84">
        <f>IF(MoM!N275=0,0,N275/MoM!N275*100)</f>
        <v>0.84257964822638554</v>
      </c>
      <c r="N275" s="84">
        <f>IF(MoM!O275=0,0,O275/MoM!O275*100)</f>
        <v>0.85943124119091319</v>
      </c>
      <c r="O275" s="84">
        <f>IF(MoM!P275=0,0,P275/MoM!P275*100)</f>
        <v>0.86983035920932317</v>
      </c>
      <c r="P275" s="84">
        <f>IF(MoM!Q275=0,0,Q275/MoM!Q275*100)</f>
        <v>0.87200493510734645</v>
      </c>
      <c r="Q275" s="84">
        <f>IF(MoM!R275=0,0,R275/MoM!R275*100)</f>
        <v>0.86921451931500304</v>
      </c>
      <c r="R275" s="84">
        <f>IF(MoM!S275=0,0,S275/MoM!S275*100)</f>
        <v>0.86573766123774309</v>
      </c>
      <c r="S275" s="84">
        <f>IF(MoM!T275=0,0,T275/MoM!T275*100)</f>
        <v>0.8637464646168963</v>
      </c>
      <c r="T275" s="84">
        <f>IF(MoM!U275=0,0,U275/MoM!U275*100)</f>
        <v>0.86953356592982955</v>
      </c>
      <c r="U275" s="84">
        <f>IF(MoM!V275=0,0,V275/MoM!V275*100)</f>
        <v>0.87553334753474532</v>
      </c>
      <c r="V275" s="84">
        <f>IF(MoM!W275=0,0,W275/MoM!W275*100)</f>
        <v>0.87947324759865175</v>
      </c>
      <c r="W275" s="84">
        <f>IF(MoM!X275=0,0,X275/MoM!X275*100)</f>
        <v>0.88897155867271715</v>
      </c>
      <c r="X275" s="84">
        <f>IF(MoM!Y275=0,0,Y275/MoM!Y275*100)</f>
        <v>0.90497304672882606</v>
      </c>
      <c r="Y275" s="84">
        <f>IF(MoM!Z275=0,0,Z275/MoM!Z275*100)</f>
        <v>0.91203183649331099</v>
      </c>
      <c r="Z275" s="84">
        <f>IF(MoM!AA275=0,0,AA275/MoM!AA275*100)</f>
        <v>0.91613597975753103</v>
      </c>
      <c r="AA275" s="84">
        <f>IF(MoM!AB275=0,0,AB275/MoM!AB275*100)</f>
        <v>0.91980052367656129</v>
      </c>
      <c r="AB275" s="84">
        <f>IF(MoM!AC275=0,0,AC275/MoM!AC275*100)</f>
        <v>0.92265190529995866</v>
      </c>
      <c r="AC275" s="84">
        <f>IF(MoM!AD275=0,0,AD275/MoM!AD275*100)</f>
        <v>0.91600881158179892</v>
      </c>
      <c r="AD275" s="84">
        <f>IF(MoM!AE275=0,0,AE275/MoM!AE275*100)</f>
        <v>0.90400909615007741</v>
      </c>
      <c r="AE275" s="84">
        <f>IF(MoM!AF275=0,0,AF275/MoM!AF275*100)</f>
        <v>0.90364749251161736</v>
      </c>
      <c r="AF275" s="84">
        <f>IF(MoM!AG275=0,0,AG275/MoM!AG275*100)</f>
        <v>0.90184019752659417</v>
      </c>
      <c r="AG275" s="84">
        <f>IF(MoM!AH275=0,0,AH275/MoM!AH275*100)</f>
        <v>0.89507639604514466</v>
      </c>
      <c r="AH275" s="84">
        <f>IF(MoM!AI275=0,0,AI275/MoM!AI275*100)</f>
        <v>0.89785113287288465</v>
      </c>
      <c r="AI275" s="84">
        <f>IF(MoM!AJ275=0,0,AJ275/MoM!AJ275*100)</f>
        <v>0.90368716523655834</v>
      </c>
      <c r="AJ275" s="84">
        <f>IF(MoM!AK275=0,0,AK275/MoM!AK275*100)</f>
        <v>0.91218182458978192</v>
      </c>
      <c r="AK275" s="84">
        <f>IF(MoM!AL275=0,0,AL275/MoM!AL275*100)</f>
        <v>0.91929684282158231</v>
      </c>
      <c r="AL275" s="84">
        <f>IF(MoM!AM275=0,0,AM275/MoM!AM275*100)</f>
        <v>0.91460842892319216</v>
      </c>
      <c r="AM275" s="84">
        <f>IF(MoM!AN275=0,0,AN275/MoM!AN275*100)</f>
        <v>0.92155945298300845</v>
      </c>
      <c r="AN275" s="84">
        <f>IF(MoM!AO275=0,0,AO275/MoM!AO275*100)</f>
        <v>0.92653587402911686</v>
      </c>
      <c r="AO275" s="84">
        <f>IF(MoM!AP275=0,0,AP275/MoM!AP275*100)</f>
        <v>0.93014936393783043</v>
      </c>
      <c r="AP275" s="84">
        <f>IF(MoM!AQ275=0,0,AQ275/MoM!AQ275*100)</f>
        <v>0.94019497706835897</v>
      </c>
      <c r="AQ275" s="84">
        <f>IF(MoM!AR275=0,0,AR275/MoM!AR275*100)</f>
        <v>0.94856271236426737</v>
      </c>
      <c r="AR275" s="84">
        <f>IF(MoM!AS275=0,0,AS275/MoM!AS275*100)</f>
        <v>0.95453865745216226</v>
      </c>
      <c r="AS275" s="84">
        <f>IF(MoM!AT275=0,0,AT275/MoM!AT275*100)</f>
        <v>0.96207951284603443</v>
      </c>
      <c r="AT275" s="84">
        <f>IF(MoM!AU275=0,0,AU275/MoM!AU275*100)</f>
        <v>0.96910269328981047</v>
      </c>
      <c r="AU275" s="84">
        <f>IF(MoM!AV275=0,0,AV275/MoM!AV275*100)</f>
        <v>0.98237940018788084</v>
      </c>
      <c r="AV275" s="84">
        <f>IF(MoM!AW275=0,0,AW275/MoM!AW275*100)</f>
        <v>0.98778248688891412</v>
      </c>
      <c r="AW275" s="84">
        <f>IF(MoM!AX275=0,0,AX275/MoM!AX275*100)</f>
        <v>0.99321529056680313</v>
      </c>
      <c r="AX275" s="84">
        <f>IF(MoM!AY275=0,0,AY275/MoM!AY275*100)</f>
        <v>0.99589697185133352</v>
      </c>
      <c r="AY275" s="84">
        <f>IF(MoM!AZ275=0,0,AZ275/MoM!AZ275*100)</f>
        <v>1.0021711227739969</v>
      </c>
      <c r="AZ275" s="84">
        <f>IF(MoM!BA275=0,0,BA275/MoM!BA275*100)</f>
        <v>1.0068813270510346</v>
      </c>
      <c r="BA275" s="84">
        <f>IF(MoM!BB275=0,0,BB275/MoM!BB275*100)</f>
        <v>1.0122177980844052</v>
      </c>
      <c r="BB275" s="84">
        <f>IF(MoM!BC275=0,0,BC275/MoM!BC275*100)</f>
        <v>1.013331237662298</v>
      </c>
      <c r="BC275" s="84">
        <f>IF(MoM!BD275=0,0,BD275/MoM!BD275*100)</f>
        <v>1.0112032420632073</v>
      </c>
      <c r="BD275" s="84">
        <f>IF(MoM!BE275=0,0,BE275/MoM!BE275*100)</f>
        <v>1.0024057738572574</v>
      </c>
      <c r="BE275" s="137">
        <v>1</v>
      </c>
      <c r="BF275" s="84">
        <f>BE275*MoM!BF275/100</f>
        <v>0.99480000000000002</v>
      </c>
      <c r="BG275" s="84">
        <f>BF275*MoM!BG275/100</f>
        <v>0.98863224000000005</v>
      </c>
      <c r="BH275" s="84">
        <f>BG275*MoM!BH275/100</f>
        <v>0.97765842213600007</v>
      </c>
      <c r="BI275" s="84">
        <f>BH275*MoM!BI275/100</f>
        <v>0.97071704733883446</v>
      </c>
      <c r="BJ275" s="84">
        <f>BI275*MoM!BJ275/100</f>
        <v>0.96120402027491381</v>
      </c>
      <c r="BK275" s="84">
        <f>BJ275*MoM!BK275/100</f>
        <v>0.94813164559917495</v>
      </c>
      <c r="BL275" s="84">
        <f>BK275*MoM!BL275/100</f>
        <v>0.93741775800390426</v>
      </c>
      <c r="BM275" s="84">
        <f>BL275*MoM!BM275/100</f>
        <v>0.93198073500748169</v>
      </c>
      <c r="BN275" s="84">
        <f>BM275*MoM!BN275/100</f>
        <v>0.92452488912742181</v>
      </c>
      <c r="BO275" s="84">
        <f>BN275*MoM!BO275/100</f>
        <v>0.92073433708199948</v>
      </c>
      <c r="BP275" s="84">
        <f>BO275*MoM!BP275/100</f>
        <v>0.90047818166619553</v>
      </c>
      <c r="BQ275" s="84">
        <f>BP275*MoM!BQ275/100</f>
        <v>0.89489521693986507</v>
      </c>
      <c r="BR275" s="84">
        <f>BQ275*MoM!BR275/100</f>
        <v>0.88952584563822601</v>
      </c>
      <c r="BS275" s="84">
        <f>BR275*MoM!BS275/100</f>
        <v>0.88481135865634342</v>
      </c>
      <c r="BT275" s="84">
        <f>BS275*MoM!BT275/100</f>
        <v>0.87932552823267396</v>
      </c>
    </row>
    <row r="276" spans="1:72" ht="28.5" x14ac:dyDescent="0.45">
      <c r="A276" s="84">
        <f>Веса!A276</f>
        <v>1</v>
      </c>
      <c r="B276" s="84">
        <f>MoM!B276</f>
        <v>1</v>
      </c>
      <c r="C276" s="84">
        <f>БИПЦ_НДС!E276</f>
        <v>1</v>
      </c>
      <c r="D276" s="84">
        <f t="shared" si="4"/>
        <v>0</v>
      </c>
      <c r="E276" s="84">
        <v>0</v>
      </c>
      <c r="F276" s="84">
        <v>1</v>
      </c>
      <c r="G276" s="84">
        <v>1</v>
      </c>
      <c r="H276" s="84">
        <v>0</v>
      </c>
      <c r="I276" s="84">
        <v>0</v>
      </c>
      <c r="J276" s="139" t="s">
        <v>275</v>
      </c>
      <c r="K276" s="139" t="s">
        <v>275</v>
      </c>
      <c r="L276" s="99" t="str">
        <f>MoM!J276</f>
        <v>Монитор для настольного компьютера, шт.</v>
      </c>
      <c r="M276" s="84">
        <f>IF(MoM!N276=0,0,N276/MoM!N276*100)</f>
        <v>0.94709936827617491</v>
      </c>
      <c r="N276" s="84">
        <f>IF(MoM!O276=0,0,O276/MoM!O276*100)</f>
        <v>0.96821968418873361</v>
      </c>
      <c r="O276" s="84">
        <f>IF(MoM!P276=0,0,P276/MoM!P276*100)</f>
        <v>0.98003196433583617</v>
      </c>
      <c r="P276" s="84">
        <f>IF(MoM!Q276=0,0,Q276/MoM!Q276*100)</f>
        <v>0.97660185246066078</v>
      </c>
      <c r="Q276" s="84">
        <f>IF(MoM!R276=0,0,R276/MoM!R276*100)</f>
        <v>0.97396502745901703</v>
      </c>
      <c r="R276" s="84">
        <f>IF(MoM!S276=0,0,S276/MoM!S276*100)</f>
        <v>0.9717249078958613</v>
      </c>
      <c r="S276" s="84">
        <f>IF(MoM!T276=0,0,T276/MoM!T276*100)</f>
        <v>0.98066477704850319</v>
      </c>
      <c r="T276" s="84">
        <f>IF(MoM!U276=0,0,U276/MoM!U276*100)</f>
        <v>0.99586508109275484</v>
      </c>
      <c r="U276" s="84">
        <f>IF(MoM!V276=0,0,V276/MoM!V276*100)</f>
        <v>1.0299236668661271</v>
      </c>
      <c r="V276" s="84">
        <f>IF(MoM!W276=0,0,W276/MoM!W276*100)</f>
        <v>1.0430036974353267</v>
      </c>
      <c r="W276" s="84">
        <f>IF(MoM!X276=0,0,X276/MoM!X276*100)</f>
        <v>1.053225133670193</v>
      </c>
      <c r="X276" s="84">
        <f>IF(MoM!Y276=0,0,Y276/MoM!Y276*100)</f>
        <v>1.0633360949534267</v>
      </c>
      <c r="Y276" s="84">
        <f>IF(MoM!Z276=0,0,Z276/MoM!Z276*100)</f>
        <v>1.0812001413486443</v>
      </c>
      <c r="Z276" s="84">
        <f>IF(MoM!AA276=0,0,AA276/MoM!AA276*100)</f>
        <v>1.0921202627762656</v>
      </c>
      <c r="AA276" s="84">
        <f>IF(MoM!AB276=0,0,AB276/MoM!AB276*100)</f>
        <v>1.0961611077485378</v>
      </c>
      <c r="AB276" s="84">
        <f>IF(MoM!AC276=0,0,AC276/MoM!AC276*100)</f>
        <v>1.092324543871418</v>
      </c>
      <c r="AC276" s="84">
        <f>IF(MoM!AD276=0,0,AD276/MoM!AD276*100)</f>
        <v>1.0874090834239964</v>
      </c>
      <c r="AD276" s="84">
        <f>IF(MoM!AE276=0,0,AE276/MoM!AE276*100)</f>
        <v>1.0861041925238877</v>
      </c>
      <c r="AE276" s="84">
        <f>IF(MoM!AF276=0,0,AF276/MoM!AF276*100)</f>
        <v>1.0788272944339776</v>
      </c>
      <c r="AF276" s="84">
        <f>IF(MoM!AG276=0,0,AG276/MoM!AG276*100)</f>
        <v>1.0759144607390059</v>
      </c>
      <c r="AG276" s="84">
        <f>IF(MoM!AH276=0,0,AH276/MoM!AH276*100)</f>
        <v>1.0729019002489366</v>
      </c>
      <c r="AH276" s="84">
        <f>IF(MoM!AI276=0,0,AI276/MoM!AI276*100)</f>
        <v>1.0708633866384636</v>
      </c>
      <c r="AI276" s="84">
        <f>IF(MoM!AJ276=0,0,AJ276/MoM!AJ276*100)</f>
        <v>1.0670082784465651</v>
      </c>
      <c r="AJ276" s="84">
        <f>IF(MoM!AK276=0,0,AK276/MoM!AK276*100)</f>
        <v>1.0646608602339827</v>
      </c>
      <c r="AK276" s="84">
        <f>IF(MoM!AL276=0,0,AL276/MoM!AL276*100)</f>
        <v>1.0609345472231637</v>
      </c>
      <c r="AL276" s="84">
        <f>IF(MoM!AM276=0,0,AM276/MoM!AM276*100)</f>
        <v>1.0491581737489866</v>
      </c>
      <c r="AM276" s="84">
        <f>IF(MoM!AN276=0,0,AN276/MoM!AN276*100)</f>
        <v>1.0448566252366158</v>
      </c>
      <c r="AN276" s="84">
        <f>IF(MoM!AO276=0,0,AO276/MoM!AO276*100)</f>
        <v>1.0331542310339656</v>
      </c>
      <c r="AO276" s="84">
        <f>IF(MoM!AP276=0,0,AP276/MoM!AP276*100)</f>
        <v>1.0199298568767308</v>
      </c>
      <c r="AP276" s="84">
        <f>IF(MoM!AQ276=0,0,AQ276/MoM!AQ276*100)</f>
        <v>1.012688354892906</v>
      </c>
      <c r="AQ276" s="84">
        <f>IF(MoM!AR276=0,0,AR276/MoM!AR276*100)</f>
        <v>1.0045868480537627</v>
      </c>
      <c r="AR276" s="84">
        <f>IF(MoM!AS276=0,0,AS276/MoM!AS276*100)</f>
        <v>1.0064955630650647</v>
      </c>
      <c r="AS276" s="84">
        <f>IF(MoM!AT276=0,0,AT276/MoM!AT276*100)</f>
        <v>1.0027715294817239</v>
      </c>
      <c r="AT276" s="84">
        <f>IF(MoM!AU276=0,0,AU276/MoM!AU276*100)</f>
        <v>1.004576518234791</v>
      </c>
      <c r="AU276" s="84">
        <f>IF(MoM!AV276=0,0,AV276/MoM!AV276*100)</f>
        <v>1.0061838406639667</v>
      </c>
      <c r="AV276" s="84">
        <f>IF(MoM!AW276=0,0,AW276/MoM!AW276*100)</f>
        <v>1.0032659075260413</v>
      </c>
      <c r="AW276" s="84">
        <f>IF(MoM!AX276=0,0,AX276/MoM!AX276*100)</f>
        <v>1.0044698266150727</v>
      </c>
      <c r="AX276" s="84">
        <f>IF(MoM!AY276=0,0,AY276/MoM!AY276*100)</f>
        <v>1.002360439979181</v>
      </c>
      <c r="AY276" s="84">
        <f>IF(MoM!AZ276=0,0,AZ276/MoM!AZ276*100)</f>
        <v>0.99845123426326232</v>
      </c>
      <c r="AZ276" s="84">
        <f>IF(MoM!BA276=0,0,BA276/MoM!BA276*100)</f>
        <v>0.99805185376955696</v>
      </c>
      <c r="BA276" s="84">
        <f>IF(MoM!BB276=0,0,BB276/MoM!BB276*100)</f>
        <v>0.99954893155021141</v>
      </c>
      <c r="BB276" s="84">
        <f>IF(MoM!BC276=0,0,BC276/MoM!BC276*100)</f>
        <v>0.99425132221299517</v>
      </c>
      <c r="BC276" s="84">
        <f>IF(MoM!BD276=0,0,BD276/MoM!BD276*100)</f>
        <v>0.99186511903968411</v>
      </c>
      <c r="BD276" s="84">
        <f>IF(MoM!BE276=0,0,BE276/MoM!BE276*100)</f>
        <v>0.99206349206349198</v>
      </c>
      <c r="BE276" s="137">
        <v>1</v>
      </c>
      <c r="BF276" s="84">
        <f>BE276*MoM!BF276/100</f>
        <v>1.0012000000000001</v>
      </c>
      <c r="BG276" s="84">
        <f>BF276*MoM!BG276/100</f>
        <v>1.0006994000000002</v>
      </c>
      <c r="BH276" s="84">
        <f>BG276*MoM!BH276/100</f>
        <v>1.0059030368800002</v>
      </c>
      <c r="BI276" s="84">
        <f>BH276*MoM!BI276/100</f>
        <v>1.0115360938865283</v>
      </c>
      <c r="BJ276" s="84">
        <f>BI276*MoM!BJ276/100</f>
        <v>1.0076922567297595</v>
      </c>
      <c r="BK276" s="84">
        <f>BJ276*MoM!BK276/100</f>
        <v>1.0059791798933189</v>
      </c>
      <c r="BL276" s="84">
        <f>BK276*MoM!BL276/100</f>
        <v>1.0062809736472869</v>
      </c>
      <c r="BM276" s="84">
        <f>BL276*MoM!BM276/100</f>
        <v>1.0048721802841807</v>
      </c>
      <c r="BN276" s="84">
        <f>BM276*MoM!BN276/100</f>
        <v>0.99934538329261768</v>
      </c>
      <c r="BO276" s="84">
        <f>BN276*MoM!BO276/100</f>
        <v>0.99834603790932519</v>
      </c>
      <c r="BP276" s="84">
        <f>BO276*MoM!BP276/100</f>
        <v>0.99964388775860724</v>
      </c>
      <c r="BQ276" s="84">
        <f>BP276*MoM!BQ276/100</f>
        <v>0.99834435070452121</v>
      </c>
      <c r="BR276" s="84">
        <f>BQ276*MoM!BR276/100</f>
        <v>0.99784517852916887</v>
      </c>
      <c r="BS276" s="84">
        <f>BR276*MoM!BS276/100</f>
        <v>1.0006391450290506</v>
      </c>
      <c r="BT276" s="84">
        <f>BS276*MoM!BT276/100</f>
        <v>0.99773729150846635</v>
      </c>
    </row>
    <row r="277" spans="1:72" ht="28.5" x14ac:dyDescent="0.45">
      <c r="A277" s="84">
        <f>Веса!A277</f>
        <v>1</v>
      </c>
      <c r="B277" s="84">
        <f>MoM!B277</f>
        <v>1</v>
      </c>
      <c r="C277" s="84">
        <f>БИПЦ_НДС!E277</f>
        <v>1</v>
      </c>
      <c r="D277" s="84">
        <f t="shared" si="4"/>
        <v>0</v>
      </c>
      <c r="E277" s="84">
        <v>0</v>
      </c>
      <c r="F277" s="84">
        <v>1</v>
      </c>
      <c r="G277" s="84">
        <v>1</v>
      </c>
      <c r="H277" s="84">
        <v>0</v>
      </c>
      <c r="I277" s="84">
        <v>0</v>
      </c>
      <c r="J277" s="139" t="s">
        <v>276</v>
      </c>
      <c r="K277" s="139" t="s">
        <v>276</v>
      </c>
      <c r="L277" s="99" t="str">
        <f>MoM!J277</f>
        <v>Компьютер персональный переносной (ноутбук), шт.</v>
      </c>
      <c r="M277" s="84">
        <f>IF(MoM!N277=0,0,N277/MoM!N277*100)</f>
        <v>0.96072071663252845</v>
      </c>
      <c r="N277" s="84">
        <f>IF(MoM!O277=0,0,O277/MoM!O277*100)</f>
        <v>0.96936720308222135</v>
      </c>
      <c r="O277" s="84">
        <f>IF(MoM!P277=0,0,P277/MoM!P277*100)</f>
        <v>0.97140287420869387</v>
      </c>
      <c r="P277" s="84">
        <f>IF(MoM!Q277=0,0,Q277/MoM!Q277*100)</f>
        <v>0.96965434903511816</v>
      </c>
      <c r="Q277" s="84">
        <f>IF(MoM!R277=0,0,R277/MoM!R277*100)</f>
        <v>0.9648060772899425</v>
      </c>
      <c r="R277" s="84">
        <f>IF(MoM!S277=0,0,S277/MoM!S277*100)</f>
        <v>0.96181517845034359</v>
      </c>
      <c r="S277" s="84">
        <f>IF(MoM!T277=0,0,T277/MoM!T277*100)</f>
        <v>0.96258463059310384</v>
      </c>
      <c r="T277" s="84">
        <f>IF(MoM!U277=0,0,U277/MoM!U277*100)</f>
        <v>0.97432816308633963</v>
      </c>
      <c r="U277" s="84">
        <f>IF(MoM!V277=0,0,V277/MoM!V277*100)</f>
        <v>0.9876764589206225</v>
      </c>
      <c r="V277" s="84">
        <f>IF(MoM!W277=0,0,W277/MoM!W277*100)</f>
        <v>0.99547910294609543</v>
      </c>
      <c r="W277" s="84">
        <f>IF(MoM!X277=0,0,X277/MoM!X277*100)</f>
        <v>1.0040402232314318</v>
      </c>
      <c r="X277" s="84">
        <f>IF(MoM!Y277=0,0,Y277/MoM!Y277*100)</f>
        <v>1.0124741611065757</v>
      </c>
      <c r="Y277" s="84">
        <f>IF(MoM!Z277=0,0,Z277/MoM!Z277*100)</f>
        <v>1.0196627276504322</v>
      </c>
      <c r="Z277" s="84">
        <f>IF(MoM!AA277=0,0,AA277/MoM!AA277*100)</f>
        <v>1.0234354797427387</v>
      </c>
      <c r="AA277" s="84">
        <f>IF(MoM!AB277=0,0,AB277/MoM!AB277*100)</f>
        <v>1.0271198474698127</v>
      </c>
      <c r="AB277" s="84">
        <f>IF(MoM!AC277=0,0,AC277/MoM!AC277*100)</f>
        <v>1.0279415433477885</v>
      </c>
      <c r="AC277" s="84">
        <f>IF(MoM!AD277=0,0,AD277/MoM!AD277*100)</f>
        <v>1.0272219842674453</v>
      </c>
      <c r="AD277" s="84">
        <f>IF(MoM!AE277=0,0,AE277/MoM!AE277*100)</f>
        <v>1.0238321517193627</v>
      </c>
      <c r="AE277" s="84">
        <f>IF(MoM!AF277=0,0,AF277/MoM!AF277*100)</f>
        <v>1.021886870631096</v>
      </c>
      <c r="AF277" s="84">
        <f>IF(MoM!AG277=0,0,AG277/MoM!AG277*100)</f>
        <v>1.0205584176992757</v>
      </c>
      <c r="AG277" s="84">
        <f>IF(MoM!AH277=0,0,AH277/MoM!AH277*100)</f>
        <v>1.0212728085916651</v>
      </c>
      <c r="AH277" s="84">
        <f>IF(MoM!AI277=0,0,AI277/MoM!AI277*100)</f>
        <v>1.0231110996471302</v>
      </c>
      <c r="AI277" s="84">
        <f>IF(MoM!AJ277=0,0,AJ277/MoM!AJ277*100)</f>
        <v>1.023929588526848</v>
      </c>
      <c r="AJ277" s="84">
        <f>IF(MoM!AK277=0,0,AK277/MoM!AK277*100)</f>
        <v>1.0218817293497944</v>
      </c>
      <c r="AK277" s="84">
        <f>IF(MoM!AL277=0,0,AL277/MoM!AL277*100)</f>
        <v>1.0218817293497944</v>
      </c>
      <c r="AL277" s="84">
        <f>IF(MoM!AM277=0,0,AM277/MoM!AM277*100)</f>
        <v>1.0192248368534849</v>
      </c>
      <c r="AM277" s="84">
        <f>IF(MoM!AN277=0,0,AN277/MoM!AN277*100)</f>
        <v>1.0148421700550148</v>
      </c>
      <c r="AN277" s="84">
        <f>IF(MoM!AO277=0,0,AO277/MoM!AO277*100)</f>
        <v>1.0113917066768277</v>
      </c>
      <c r="AO277" s="84">
        <f>IF(MoM!AP277=0,0,AP277/MoM!AP277*100)</f>
        <v>1.0107848716528216</v>
      </c>
      <c r="AP277" s="84">
        <f>IF(MoM!AQ277=0,0,AQ277/MoM!AQ277*100)</f>
        <v>1.0075503600635327</v>
      </c>
      <c r="AQ277" s="84">
        <f>IF(MoM!AR277=0,0,AR277/MoM!AR277*100)</f>
        <v>1.0031171384792532</v>
      </c>
      <c r="AR277" s="84">
        <f>IF(MoM!AS277=0,0,AS277/MoM!AS277*100)</f>
        <v>1.0027158916238614</v>
      </c>
      <c r="AS277" s="84">
        <f>IF(MoM!AT277=0,0,AT277/MoM!AT277*100)</f>
        <v>1.002615620034699</v>
      </c>
      <c r="AT277" s="84">
        <f>IF(MoM!AU277=0,0,AU277/MoM!AU277*100)</f>
        <v>1.002415096910692</v>
      </c>
      <c r="AU277" s="84">
        <f>IF(MoM!AV277=0,0,AV277/MoM!AV277*100)</f>
        <v>1.0010117157750169</v>
      </c>
      <c r="AV277" s="84">
        <f>IF(MoM!AW277=0,0,AW277/MoM!AW277*100)</f>
        <v>1.000811513431862</v>
      </c>
      <c r="AW277" s="84">
        <f>IF(MoM!AX277=0,0,AX277/MoM!AX277*100)</f>
        <v>1.0005112699778325</v>
      </c>
      <c r="AX277" s="84">
        <f>IF(MoM!AY277=0,0,AY277/MoM!AY277*100)</f>
        <v>0.99891045194586781</v>
      </c>
      <c r="AY277" s="84">
        <f>IF(MoM!AZ277=0,0,AZ277/MoM!AZ277*100)</f>
        <v>0.99901034299106251</v>
      </c>
      <c r="AZ277" s="84">
        <f>IF(MoM!BA277=0,0,BA277/MoM!BA277*100)</f>
        <v>1.0013080667799419</v>
      </c>
      <c r="BA277" s="84">
        <f>IF(MoM!BB277=0,0,BB277/MoM!BB277*100)</f>
        <v>1.000006366293128</v>
      </c>
      <c r="BB277" s="84">
        <f>IF(MoM!BC277=0,0,BC277/MoM!BC277*100)</f>
        <v>0.99820635483380016</v>
      </c>
      <c r="BC277" s="84">
        <f>IF(MoM!BD277=0,0,BD277/MoM!BD277*100)</f>
        <v>0.99870545801121691</v>
      </c>
      <c r="BD277" s="84">
        <f>IF(MoM!BE277=0,0,BE277/MoM!BE277*100)</f>
        <v>0.99730727037000111</v>
      </c>
      <c r="BE277" s="137">
        <v>1</v>
      </c>
      <c r="BF277" s="84">
        <f>BE277*MoM!BF277/100</f>
        <v>1.0031000000000001</v>
      </c>
      <c r="BG277" s="84">
        <f>BF277*MoM!BG277/100</f>
        <v>1.0022975200000002</v>
      </c>
      <c r="BH277" s="84">
        <f>BG277*MoM!BH277/100</f>
        <v>1.0045025745440002</v>
      </c>
      <c r="BI277" s="84">
        <f>BH277*MoM!BI277/100</f>
        <v>1.0095250874167201</v>
      </c>
      <c r="BJ277" s="84">
        <f>BI277*MoM!BJ277/100</f>
        <v>1.0102317549779116</v>
      </c>
      <c r="BK277" s="84">
        <f>BJ277*MoM!BK277/100</f>
        <v>1.0117471026103786</v>
      </c>
      <c r="BL277" s="84">
        <f>BK277*MoM!BL277/100</f>
        <v>1.0112412290590733</v>
      </c>
      <c r="BM277" s="84">
        <f>BL277*MoM!BM277/100</f>
        <v>1.0100277395842023</v>
      </c>
      <c r="BN277" s="84">
        <f>BM277*MoM!BN277/100</f>
        <v>1.0083106924269092</v>
      </c>
      <c r="BO277" s="84">
        <f>BN277*MoM!BO277/100</f>
        <v>1.0097223273963067</v>
      </c>
      <c r="BP277" s="84">
        <f>BO277*MoM!BP277/100</f>
        <v>1.0077028827415142</v>
      </c>
      <c r="BQ277" s="84">
        <f>BP277*MoM!BQ277/100</f>
        <v>1.0086098153359817</v>
      </c>
      <c r="BR277" s="84">
        <f>BQ277*MoM!BR277/100</f>
        <v>1.0105261739851199</v>
      </c>
      <c r="BS277" s="84">
        <f>BR277*MoM!BS277/100</f>
        <v>1.0112335423069094</v>
      </c>
      <c r="BT277" s="84">
        <f>BS277*MoM!BT277/100</f>
        <v>1.0092110752222956</v>
      </c>
    </row>
    <row r="278" spans="1:72" x14ac:dyDescent="0.45">
      <c r="A278" s="84">
        <f>Веса!A278</f>
        <v>1</v>
      </c>
      <c r="B278" s="84">
        <f>MoM!B278</f>
        <v>1</v>
      </c>
      <c r="C278" s="84">
        <f>БИПЦ_НДС!E278</f>
        <v>1</v>
      </c>
      <c r="D278" s="84">
        <f t="shared" si="4"/>
        <v>0</v>
      </c>
      <c r="E278" s="84">
        <v>0</v>
      </c>
      <c r="F278" s="84">
        <v>1</v>
      </c>
      <c r="G278" s="84">
        <v>1</v>
      </c>
      <c r="H278" s="84">
        <v>0</v>
      </c>
      <c r="I278" s="84">
        <v>0</v>
      </c>
      <c r="J278" s="139" t="s">
        <v>277</v>
      </c>
      <c r="K278" s="139" t="s">
        <v>277</v>
      </c>
      <c r="L278" s="99" t="str">
        <f>MoM!J278</f>
        <v>Компьютер планшетный, шт.</v>
      </c>
      <c r="M278" s="84">
        <f>IF(MoM!N278=0,0,N278/MoM!N278*100)</f>
        <v>1.016064193429272</v>
      </c>
      <c r="N278" s="84">
        <f>IF(MoM!O278=0,0,O278/MoM!O278*100)</f>
        <v>1.0225670042672192</v>
      </c>
      <c r="O278" s="84">
        <f>IF(MoM!P278=0,0,P278/MoM!P278*100)</f>
        <v>1.0278843526894088</v>
      </c>
      <c r="P278" s="84">
        <f>IF(MoM!Q278=0,0,Q278/MoM!Q278*100)</f>
        <v>1.0341544472408142</v>
      </c>
      <c r="Q278" s="84">
        <f>IF(MoM!R278=0,0,R278/MoM!R278*100)</f>
        <v>1.025053888105095</v>
      </c>
      <c r="R278" s="84">
        <f>IF(MoM!S278=0,0,S278/MoM!S278*100)</f>
        <v>1.0181860270547909</v>
      </c>
      <c r="S278" s="84">
        <f>IF(MoM!T278=0,0,T278/MoM!T278*100)</f>
        <v>1.0112623620708181</v>
      </c>
      <c r="T278" s="84">
        <f>IF(MoM!U278=0,0,U278/MoM!U278*100)</f>
        <v>1.0155096639915155</v>
      </c>
      <c r="U278" s="84">
        <f>IF(MoM!V278=0,0,V278/MoM!V278*100)</f>
        <v>1.0334841850441652</v>
      </c>
      <c r="V278" s="84">
        <f>IF(MoM!W278=0,0,W278/MoM!W278*100)</f>
        <v>1.0440257237316157</v>
      </c>
      <c r="W278" s="84">
        <f>IF(MoM!X278=0,0,X278/MoM!X278*100)</f>
        <v>1.0515427089424834</v>
      </c>
      <c r="X278" s="84">
        <f>IF(MoM!Y278=0,0,Y278/MoM!Y278*100)</f>
        <v>1.0529097144641086</v>
      </c>
      <c r="Y278" s="84">
        <f>IF(MoM!Z278=0,0,Z278/MoM!Z278*100)</f>
        <v>1.0582795540078758</v>
      </c>
      <c r="Z278" s="84">
        <f>IF(MoM!AA278=0,0,AA278/MoM!AA278*100)</f>
        <v>1.0775402418908191</v>
      </c>
      <c r="AA278" s="84">
        <f>IF(MoM!AB278=0,0,AB278/MoM!AB278*100)</f>
        <v>1.0829279431002732</v>
      </c>
      <c r="AB278" s="84">
        <f>IF(MoM!AC278=0,0,AC278/MoM!AC278*100)</f>
        <v>1.0835776998661335</v>
      </c>
      <c r="AC278" s="84">
        <f>IF(MoM!AD278=0,0,AD278/MoM!AD278*100)</f>
        <v>1.0749090782672046</v>
      </c>
      <c r="AD278" s="84">
        <f>IF(MoM!AE278=0,0,AE278/MoM!AE278*100)</f>
        <v>1.0740491510045909</v>
      </c>
      <c r="AE278" s="84">
        <f>IF(MoM!AF278=0,0,AF278/MoM!AF278*100)</f>
        <v>1.0715788379572802</v>
      </c>
      <c r="AF278" s="84">
        <f>IF(MoM!AG278=0,0,AG278/MoM!AG278*100)</f>
        <v>1.0682569435596125</v>
      </c>
      <c r="AG278" s="84">
        <f>IF(MoM!AH278=0,0,AH278/MoM!AH278*100)</f>
        <v>1.0675091636991207</v>
      </c>
      <c r="AH278" s="84">
        <f>IF(MoM!AI278=0,0,AI278/MoM!AI278*100)</f>
        <v>1.065907899953572</v>
      </c>
      <c r="AI278" s="84">
        <f>IF(MoM!AJ278=0,0,AJ278/MoM!AJ278*100)</f>
        <v>1.065907899953572</v>
      </c>
      <c r="AJ278" s="84">
        <f>IF(MoM!AK278=0,0,AK278/MoM!AK278*100)</f>
        <v>1.0663342631135535</v>
      </c>
      <c r="AK278" s="84">
        <f>IF(MoM!AL278=0,0,AL278/MoM!AL278*100)</f>
        <v>1.070386333313385</v>
      </c>
      <c r="AL278" s="84">
        <f>IF(MoM!AM278=0,0,AM278/MoM!AM278*100)</f>
        <v>1.064713285746824</v>
      </c>
      <c r="AM278" s="84">
        <f>IF(MoM!AN278=0,0,AN278/MoM!AN278*100)</f>
        <v>1.0633291584753533</v>
      </c>
      <c r="AN278" s="84">
        <f>IF(MoM!AO278=0,0,AO278/MoM!AO278*100)</f>
        <v>1.0599265051682321</v>
      </c>
      <c r="AO278" s="84">
        <f>IF(MoM!AP278=0,0,AP278/MoM!AP278*100)</f>
        <v>1.0560047770991097</v>
      </c>
      <c r="AP278" s="84">
        <f>IF(MoM!AQ278=0,0,AQ278/MoM!AQ278*100)</f>
        <v>1.047345537926897</v>
      </c>
      <c r="AQ278" s="84">
        <f>IF(MoM!AR278=0,0,AR278/MoM!AR278*100)</f>
        <v>1.0399093846076162</v>
      </c>
      <c r="AR278" s="84">
        <f>IF(MoM!AS278=0,0,AS278/MoM!AS278*100)</f>
        <v>1.0316941004692159</v>
      </c>
      <c r="AS278" s="84">
        <f>IF(MoM!AT278=0,0,AT278/MoM!AT278*100)</f>
        <v>1.0278768322974798</v>
      </c>
      <c r="AT278" s="84">
        <f>IF(MoM!AU278=0,0,AU278/MoM!AU278*100)</f>
        <v>1.0225318727695329</v>
      </c>
      <c r="AU278" s="84">
        <f>IF(MoM!AV278=0,0,AV278/MoM!AV278*100)</f>
        <v>1.0172147070311315</v>
      </c>
      <c r="AV278" s="84">
        <f>IF(MoM!AW278=0,0,AW278/MoM!AW278*100)</f>
        <v>1.0148751132049598</v>
      </c>
      <c r="AW278" s="84">
        <f>IF(MoM!AX278=0,0,AX278/MoM!AX278*100)</f>
        <v>1.0179197385445746</v>
      </c>
      <c r="AX278" s="84">
        <f>IF(MoM!AY278=0,0,AY278/MoM!AY278*100)</f>
        <v>1.0160874830151942</v>
      </c>
      <c r="AY278" s="84">
        <f>IF(MoM!AZ278=0,0,AZ278/MoM!AZ278*100)</f>
        <v>1.0135472643076562</v>
      </c>
      <c r="AZ278" s="84">
        <f>IF(MoM!BA278=0,0,BA278/MoM!BA278*100)</f>
        <v>1.0117228792319024</v>
      </c>
      <c r="BA278" s="84">
        <f>IF(MoM!BB278=0,0,BB278/MoM!BB278*100)</f>
        <v>1.0106099840647473</v>
      </c>
      <c r="BB278" s="84">
        <f>IF(MoM!BC278=0,0,BC278/MoM!BC278*100)</f>
        <v>1.0038388971715135</v>
      </c>
      <c r="BC278" s="84">
        <f>IF(MoM!BD278=0,0,BD278/MoM!BD278*100)</f>
        <v>0.99801663156791875</v>
      </c>
      <c r="BD278" s="84">
        <f>IF(MoM!BE278=0,0,BE278/MoM!BE278*100)</f>
        <v>0.99532198666268545</v>
      </c>
      <c r="BE278" s="137">
        <v>1</v>
      </c>
      <c r="BF278" s="84">
        <f>BE278*MoM!BF278/100</f>
        <v>0.998</v>
      </c>
      <c r="BG278" s="84">
        <f>BF278*MoM!BG278/100</f>
        <v>0.99979640000000003</v>
      </c>
      <c r="BH278" s="84">
        <f>BG278*MoM!BH278/100</f>
        <v>1.0024958502799999</v>
      </c>
      <c r="BI278" s="84">
        <f>BH278*MoM!BI278/100</f>
        <v>1.0044005923955317</v>
      </c>
      <c r="BJ278" s="84">
        <f>BI278*MoM!BJ278/100</f>
        <v>1.0027935514476989</v>
      </c>
      <c r="BK278" s="84">
        <f>BJ278*MoM!BK278/100</f>
        <v>1.0035957862888569</v>
      </c>
      <c r="BL278" s="84">
        <f>BK278*MoM!BL278/100</f>
        <v>1.0021907521880526</v>
      </c>
      <c r="BM278" s="84">
        <f>BL278*MoM!BM278/100</f>
        <v>1.0017898758871773</v>
      </c>
      <c r="BN278" s="84">
        <f>BM278*MoM!BN278/100</f>
        <v>0.99577913663185424</v>
      </c>
      <c r="BO278" s="84">
        <f>BN278*MoM!BO278/100</f>
        <v>0.99169644217166364</v>
      </c>
      <c r="BP278" s="84">
        <f>BO278*MoM!BP278/100</f>
        <v>0.98911803142201715</v>
      </c>
      <c r="BQ278" s="84">
        <f>BP278*MoM!BQ278/100</f>
        <v>0.98743653076859972</v>
      </c>
      <c r="BR278" s="84">
        <f>BQ278*MoM!BR278/100</f>
        <v>0.98674532519706171</v>
      </c>
      <c r="BS278" s="84">
        <f>BR278*MoM!BS278/100</f>
        <v>0.9850678581442267</v>
      </c>
      <c r="BT278" s="84">
        <f>BS278*MoM!BT278/100</f>
        <v>0.97866491706628922</v>
      </c>
    </row>
    <row r="279" spans="1:72" x14ac:dyDescent="0.45">
      <c r="A279" s="84">
        <f>Веса!A279</f>
        <v>0</v>
      </c>
      <c r="B279" s="84">
        <f>MoM!B279</f>
        <v>0</v>
      </c>
      <c r="C279" s="84">
        <f>БИПЦ_НДС!E279</f>
        <v>1</v>
      </c>
      <c r="D279" s="84">
        <f t="shared" si="4"/>
        <v>0</v>
      </c>
      <c r="E279" s="84">
        <v>0</v>
      </c>
      <c r="F279" s="84">
        <v>1</v>
      </c>
      <c r="G279" s="84">
        <v>1</v>
      </c>
      <c r="H279" s="84">
        <v>0</v>
      </c>
      <c r="I279" s="84">
        <v>0</v>
      </c>
      <c r="J279" s="139" t="s">
        <v>278</v>
      </c>
      <c r="K279" s="139" t="s">
        <v>278</v>
      </c>
      <c r="L279" s="99" t="str">
        <f>MoM!J279</f>
        <v>Моноблок, шт.</v>
      </c>
      <c r="M279" s="84">
        <f>IF(MoM!N279=0,0,N279/MoM!N279*100)</f>
        <v>0</v>
      </c>
      <c r="N279" s="84">
        <f>IF(MoM!O279=0,0,O279/MoM!O279*100)</f>
        <v>0</v>
      </c>
      <c r="O279" s="84">
        <f>IF(MoM!P279=0,0,P279/MoM!P279*100)</f>
        <v>0</v>
      </c>
      <c r="P279" s="84">
        <f>IF(MoM!Q279=0,0,Q279/MoM!Q279*100)</f>
        <v>0</v>
      </c>
      <c r="Q279" s="84">
        <f>IF(MoM!R279=0,0,R279/MoM!R279*100)</f>
        <v>0</v>
      </c>
      <c r="R279" s="84">
        <f>IF(MoM!S279=0,0,S279/MoM!S279*100)</f>
        <v>0</v>
      </c>
      <c r="S279" s="84">
        <f>IF(MoM!T279=0,0,T279/MoM!T279*100)</f>
        <v>0</v>
      </c>
      <c r="T279" s="84">
        <f>IF(MoM!U279=0,0,U279/MoM!U279*100)</f>
        <v>0</v>
      </c>
      <c r="U279" s="84">
        <f>IF(MoM!V279=0,0,V279/MoM!V279*100)</f>
        <v>0</v>
      </c>
      <c r="V279" s="84">
        <f>IF(MoM!W279=0,0,W279/MoM!W279*100)</f>
        <v>0</v>
      </c>
      <c r="W279" s="84">
        <f>IF(MoM!X279=0,0,X279/MoM!X279*100)</f>
        <v>0</v>
      </c>
      <c r="X279" s="84">
        <f>IF(MoM!Y279=0,0,Y279/MoM!Y279*100)</f>
        <v>0</v>
      </c>
      <c r="Y279" s="84">
        <f>IF(MoM!Z279=0,0,Z279/MoM!Z279*100)</f>
        <v>0</v>
      </c>
      <c r="Z279" s="84">
        <f>IF(MoM!AA279=0,0,AA279/MoM!AA279*100)</f>
        <v>0</v>
      </c>
      <c r="AA279" s="84">
        <f>IF(MoM!AB279=0,0,AB279/MoM!AB279*100)</f>
        <v>0</v>
      </c>
      <c r="AB279" s="84">
        <f>IF(MoM!AC279=0,0,AC279/MoM!AC279*100)</f>
        <v>0</v>
      </c>
      <c r="AC279" s="84">
        <f>IF(MoM!AD279=0,0,AD279/MoM!AD279*100)</f>
        <v>0</v>
      </c>
      <c r="AD279" s="84">
        <f>IF(MoM!AE279=0,0,AE279/MoM!AE279*100)</f>
        <v>0</v>
      </c>
      <c r="AE279" s="84">
        <f>IF(MoM!AF279=0,0,AF279/MoM!AF279*100)</f>
        <v>0</v>
      </c>
      <c r="AF279" s="84">
        <f>IF(MoM!AG279=0,0,AG279/MoM!AG279*100)</f>
        <v>0</v>
      </c>
      <c r="AG279" s="84">
        <f>IF(MoM!AH279=0,0,AH279/MoM!AH279*100)</f>
        <v>0</v>
      </c>
      <c r="AH279" s="84">
        <f>IF(MoM!AI279=0,0,AI279/MoM!AI279*100)</f>
        <v>0</v>
      </c>
      <c r="AI279" s="84">
        <f>IF(MoM!AJ279=0,0,AJ279/MoM!AJ279*100)</f>
        <v>0</v>
      </c>
      <c r="AJ279" s="84">
        <f>IF(MoM!AK279=0,0,AK279/MoM!AK279*100)</f>
        <v>0</v>
      </c>
      <c r="AK279" s="84">
        <f>IF(MoM!AL279=0,0,AL279/MoM!AL279*100)</f>
        <v>0</v>
      </c>
      <c r="AL279" s="84">
        <f>IF(MoM!AM279=0,0,AM279/MoM!AM279*100)</f>
        <v>0</v>
      </c>
      <c r="AM279" s="84">
        <f>IF(MoM!AN279=0,0,AN279/MoM!AN279*100)</f>
        <v>0</v>
      </c>
      <c r="AN279" s="84">
        <f>IF(MoM!AO279=0,0,AO279/MoM!AO279*100)</f>
        <v>0</v>
      </c>
      <c r="AO279" s="84">
        <f>IF(MoM!AP279=0,0,AP279/MoM!AP279*100)</f>
        <v>0</v>
      </c>
      <c r="AP279" s="84">
        <f>IF(MoM!AQ279=0,0,AQ279/MoM!AQ279*100)</f>
        <v>0</v>
      </c>
      <c r="AQ279" s="84">
        <f>IF(MoM!AR279=0,0,AR279/MoM!AR279*100)</f>
        <v>0</v>
      </c>
      <c r="AR279" s="84">
        <f>IF(MoM!AS279=0,0,AS279/MoM!AS279*100)</f>
        <v>0</v>
      </c>
      <c r="AS279" s="84">
        <f>IF(MoM!AT279=0,0,AT279/MoM!AT279*100)</f>
        <v>0</v>
      </c>
      <c r="AT279" s="84">
        <f>IF(MoM!AU279=0,0,AU279/MoM!AU279*100)</f>
        <v>0</v>
      </c>
      <c r="AU279" s="84">
        <f>IF(MoM!AV279=0,0,AV279/MoM!AV279*100)</f>
        <v>0</v>
      </c>
      <c r="AV279" s="84">
        <f>IF(MoM!AW279=0,0,AW279/MoM!AW279*100)</f>
        <v>0</v>
      </c>
      <c r="AW279" s="84">
        <f>IF(MoM!AX279=0,0,AX279/MoM!AX279*100)</f>
        <v>0</v>
      </c>
      <c r="AX279" s="84">
        <f>IF(MoM!AY279=0,0,AY279/MoM!AY279*100)</f>
        <v>0</v>
      </c>
      <c r="AY279" s="84">
        <f>IF(MoM!AZ279=0,0,AZ279/MoM!AZ279*100)</f>
        <v>0</v>
      </c>
      <c r="AZ279" s="84">
        <f>IF(MoM!BA279=0,0,BA279/MoM!BA279*100)</f>
        <v>0</v>
      </c>
      <c r="BA279" s="84">
        <f>IF(MoM!BB279=0,0,BB279/MoM!BB279*100)</f>
        <v>0</v>
      </c>
      <c r="BB279" s="84">
        <f>IF(MoM!BC279=0,0,BC279/MoM!BC279*100)</f>
        <v>0</v>
      </c>
      <c r="BC279" s="84">
        <f>IF(MoM!BD279=0,0,BD279/MoM!BD279*100)</f>
        <v>0</v>
      </c>
      <c r="BD279" s="84">
        <f>IF(MoM!BE279=0,0,BE279/MoM!BE279*100)</f>
        <v>0</v>
      </c>
      <c r="BE279" s="137">
        <v>1</v>
      </c>
      <c r="BF279" s="84">
        <f>BE279*MoM!BF279/100</f>
        <v>0</v>
      </c>
      <c r="BG279" s="84">
        <f>BF279*MoM!BG279/100</f>
        <v>0</v>
      </c>
      <c r="BH279" s="84">
        <f>BG279*MoM!BH279/100</f>
        <v>0</v>
      </c>
      <c r="BI279" s="84">
        <f>BH279*MoM!BI279/100</f>
        <v>0</v>
      </c>
      <c r="BJ279" s="84">
        <f>BI279*MoM!BJ279/100</f>
        <v>0</v>
      </c>
      <c r="BK279" s="84">
        <f>BJ279*MoM!BK279/100</f>
        <v>0</v>
      </c>
      <c r="BL279" s="84">
        <f>BK279*MoM!BL279/100</f>
        <v>0</v>
      </c>
      <c r="BM279" s="84">
        <f>BL279*MoM!BM279/100</f>
        <v>0</v>
      </c>
      <c r="BN279" s="84">
        <f>BM279*MoM!BN279/100</f>
        <v>0</v>
      </c>
      <c r="BO279" s="84">
        <f>BN279*MoM!BO279/100</f>
        <v>0</v>
      </c>
      <c r="BP279" s="84">
        <f>BO279*MoM!BP279/100</f>
        <v>0</v>
      </c>
      <c r="BQ279" s="84">
        <f>BP279*MoM!BQ279/100</f>
        <v>0</v>
      </c>
      <c r="BR279" s="84">
        <f>BQ279*MoM!BR279/100</f>
        <v>0</v>
      </c>
      <c r="BS279" s="84">
        <f>BR279*MoM!BS279/100</f>
        <v>0</v>
      </c>
      <c r="BT279" s="84">
        <f>BS279*MoM!BT279/100</f>
        <v>0</v>
      </c>
    </row>
    <row r="280" spans="1:72" x14ac:dyDescent="0.45">
      <c r="A280" s="84">
        <f>Веса!A280</f>
        <v>1</v>
      </c>
      <c r="B280" s="84">
        <f>MoM!B280</f>
        <v>1</v>
      </c>
      <c r="C280" s="84">
        <f>БИПЦ_НДС!E280</f>
        <v>1</v>
      </c>
      <c r="D280" s="84">
        <f t="shared" si="4"/>
        <v>0</v>
      </c>
      <c r="E280" s="84">
        <v>0</v>
      </c>
      <c r="F280" s="84">
        <v>1</v>
      </c>
      <c r="G280" s="84">
        <v>1</v>
      </c>
      <c r="H280" s="84">
        <v>0</v>
      </c>
      <c r="I280" s="84">
        <v>0</v>
      </c>
      <c r="J280" s="139" t="s">
        <v>279</v>
      </c>
      <c r="K280" s="139" t="s">
        <v>279</v>
      </c>
      <c r="L280" s="99" t="str">
        <f>MoM!J280</f>
        <v>Смартфон, шт.</v>
      </c>
      <c r="M280" s="84">
        <f>IF(MoM!N280=0,0,N280/MoM!N280*100)</f>
        <v>1.0776683352969925</v>
      </c>
      <c r="N280" s="84">
        <f>IF(MoM!O280=0,0,O280/MoM!O280*100)</f>
        <v>1.0959886969970414</v>
      </c>
      <c r="O280" s="84">
        <f>IF(MoM!P280=0,0,P280/MoM!P280*100)</f>
        <v>1.1065101884882129</v>
      </c>
      <c r="P280" s="84">
        <f>IF(MoM!Q280=0,0,Q280/MoM!Q280*100)</f>
        <v>1.1184604985238855</v>
      </c>
      <c r="Q280" s="84">
        <f>IF(MoM!R280=0,0,R280/MoM!R280*100)</f>
        <v>1.1118615815825945</v>
      </c>
      <c r="R280" s="84">
        <f>IF(MoM!S280=0,0,S280/MoM!S280*100)</f>
        <v>1.1016324550320347</v>
      </c>
      <c r="S280" s="84">
        <f>IF(MoM!T280=0,0,T280/MoM!T280*100)</f>
        <v>1.0922685791642623</v>
      </c>
      <c r="T280" s="84">
        <f>IF(MoM!U280=0,0,U280/MoM!U280*100)</f>
        <v>1.0911763105850982</v>
      </c>
      <c r="U280" s="84">
        <f>IF(MoM!V280=0,0,V280/MoM!V280*100)</f>
        <v>1.0975051331864918</v>
      </c>
      <c r="V280" s="84">
        <f>IF(MoM!W280=0,0,W280/MoM!W280*100)</f>
        <v>1.1037609124456549</v>
      </c>
      <c r="W280" s="84">
        <f>IF(MoM!X280=0,0,X280/MoM!X280*100)</f>
        <v>1.1069618190917472</v>
      </c>
      <c r="X280" s="84">
        <f>IF(MoM!Y280=0,0,Y280/MoM!Y280*100)</f>
        <v>1.1100613121852041</v>
      </c>
      <c r="Y280" s="84">
        <f>IF(MoM!Z280=0,0,Z280/MoM!Z280*100)</f>
        <v>1.1168326861895339</v>
      </c>
      <c r="Z280" s="84">
        <f>IF(MoM!AA280=0,0,AA280/MoM!AA280*100)</f>
        <v>1.1216350667401489</v>
      </c>
      <c r="AA280" s="84">
        <f>IF(MoM!AB280=0,0,AB280/MoM!AB280*100)</f>
        <v>1.1246634814203471</v>
      </c>
      <c r="AB280" s="84">
        <f>IF(MoM!AC280=0,0,AC280/MoM!AC280*100)</f>
        <v>1.1092555917248883</v>
      </c>
      <c r="AC280" s="84">
        <f>IF(MoM!AD280=0,0,AD280/MoM!AD280*100)</f>
        <v>1.1040420904437813</v>
      </c>
      <c r="AD280" s="84">
        <f>IF(MoM!AE280=0,0,AE280/MoM!AE280*100)</f>
        <v>1.099846730500095</v>
      </c>
      <c r="AE280" s="84">
        <f>IF(MoM!AF280=0,0,AF280/MoM!AF280*100)</f>
        <v>1.0984169297504449</v>
      </c>
      <c r="AF280" s="84">
        <f>IF(MoM!AG280=0,0,AG280/MoM!AG280*100)</f>
        <v>1.0927051617157426</v>
      </c>
      <c r="AG280" s="84">
        <f>IF(MoM!AH280=0,0,AH280/MoM!AH280*100)</f>
        <v>1.0928144322319142</v>
      </c>
      <c r="AH280" s="84">
        <f>IF(MoM!AI280=0,0,AI280/MoM!AI280*100)</f>
        <v>1.0924865879022447</v>
      </c>
      <c r="AI280" s="84">
        <f>IF(MoM!AJ280=0,0,AJ280/MoM!AJ280*100)</f>
        <v>1.0918310959495034</v>
      </c>
      <c r="AJ280" s="84">
        <f>IF(MoM!AK280=0,0,AK280/MoM!AK280*100)</f>
        <v>1.0882280533328701</v>
      </c>
      <c r="AK280" s="84">
        <f>IF(MoM!AL280=0,0,AL280/MoM!AL280*100)</f>
        <v>1.0885545217488699</v>
      </c>
      <c r="AL280" s="84">
        <f>IF(MoM!AM280=0,0,AM280/MoM!AM280*100)</f>
        <v>1.0816966282618521</v>
      </c>
      <c r="AM280" s="84">
        <f>IF(MoM!AN280=0,0,AN280/MoM!AN280*100)</f>
        <v>1.0727185462472788</v>
      </c>
      <c r="AN280" s="84">
        <f>IF(MoM!AO280=0,0,AO280/MoM!AO280*100)</f>
        <v>1.0634931667495522</v>
      </c>
      <c r="AO280" s="84">
        <f>IF(MoM!AP280=0,0,AP280/MoM!AP280*100)</f>
        <v>1.0554106186822554</v>
      </c>
      <c r="AP280" s="84">
        <f>IF(MoM!AQ280=0,0,AQ280/MoM!AQ280*100)</f>
        <v>1.0495003192176346</v>
      </c>
      <c r="AQ280" s="84">
        <f>IF(MoM!AR280=0,0,AR280/MoM!AR280*100)</f>
        <v>1.0411043166638936</v>
      </c>
      <c r="AR280" s="84">
        <f>IF(MoM!AS280=0,0,AS280/MoM!AS280*100)</f>
        <v>1.0354823533539084</v>
      </c>
      <c r="AS280" s="84">
        <f>IF(MoM!AT280=0,0,AT280/MoM!AT280*100)</f>
        <v>1.0342397745298837</v>
      </c>
      <c r="AT280" s="84">
        <f>IF(MoM!AU280=0,0,AU280/MoM!AU280*100)</f>
        <v>1.0339295025975246</v>
      </c>
      <c r="AU280" s="84">
        <f>IF(MoM!AV280=0,0,AV280/MoM!AV280*100)</f>
        <v>1.0314480717912906</v>
      </c>
      <c r="AV280" s="84">
        <f>IF(MoM!AW280=0,0,AW280/MoM!AW280*100)</f>
        <v>1.0290757412261706</v>
      </c>
      <c r="AW280" s="84">
        <f>IF(MoM!AX280=0,0,AX280/MoM!AX280*100)</f>
        <v>1.0298990018191516</v>
      </c>
      <c r="AX280" s="84">
        <f>IF(MoM!AY280=0,0,AY280/MoM!AY280*100)</f>
        <v>1.0279421937156952</v>
      </c>
      <c r="AY280" s="84">
        <f>IF(MoM!AZ280=0,0,AZ280/MoM!AZ280*100)</f>
        <v>1.0258863093282637</v>
      </c>
      <c r="AZ280" s="84">
        <f>IF(MoM!BA280=0,0,BA280/MoM!BA280*100)</f>
        <v>1.0226034731384135</v>
      </c>
      <c r="BA280" s="84">
        <f>IF(MoM!BB280=0,0,BB280/MoM!BB280*100)</f>
        <v>1.0171836747307799</v>
      </c>
      <c r="BB280" s="84">
        <f>IF(MoM!BC280=0,0,BC280/MoM!BC280*100)</f>
        <v>1.0138269686041683</v>
      </c>
      <c r="BC280" s="84">
        <f>IF(MoM!BD280=0,0,BD280/MoM!BD280*100)</f>
        <v>1.0085550683674267</v>
      </c>
      <c r="BD280" s="84">
        <f>IF(MoM!BE280=0,0,BE280/MoM!BE280*100)</f>
        <v>1.0035122930255895</v>
      </c>
      <c r="BE280" s="137">
        <v>1</v>
      </c>
      <c r="BF280" s="84">
        <f>BE280*MoM!BF280/100</f>
        <v>0.99529999999999996</v>
      </c>
      <c r="BG280" s="84">
        <f>BF280*MoM!BG280/100</f>
        <v>0.98733760000000004</v>
      </c>
      <c r="BH280" s="84">
        <f>BG280*MoM!BH280/100</f>
        <v>0.98832493759999995</v>
      </c>
      <c r="BI280" s="84">
        <f>BH280*MoM!BI280/100</f>
        <v>0.99020275498143984</v>
      </c>
      <c r="BJ280" s="84">
        <f>BI280*MoM!BJ280/100</f>
        <v>0.98218211266609012</v>
      </c>
      <c r="BK280" s="84">
        <f>BJ280*MoM!BK280/100</f>
        <v>0.97707476568022655</v>
      </c>
      <c r="BL280" s="84">
        <f>BK280*MoM!BL280/100</f>
        <v>0.96974670493762494</v>
      </c>
      <c r="BM280" s="84">
        <f>BL280*MoM!BM280/100</f>
        <v>0.96615864212935565</v>
      </c>
      <c r="BN280" s="84">
        <f>BM280*MoM!BN280/100</f>
        <v>0.95620720811542326</v>
      </c>
      <c r="BO280" s="84">
        <f>BN280*MoM!BO280/100</f>
        <v>0.94951375765861523</v>
      </c>
      <c r="BP280" s="84">
        <f>BO280*MoM!BP280/100</f>
        <v>0.94467123749455628</v>
      </c>
      <c r="BQ280" s="84">
        <f>BP280*MoM!BQ280/100</f>
        <v>0.94070361829707905</v>
      </c>
      <c r="BR280" s="84">
        <f>BQ280*MoM!BR280/100</f>
        <v>0.93571788912010445</v>
      </c>
      <c r="BS280" s="84">
        <f>BR280*MoM!BS280/100</f>
        <v>0.93150715861906397</v>
      </c>
      <c r="BT280" s="84">
        <f>BS280*MoM!BT280/100</f>
        <v>0.92163318273770189</v>
      </c>
    </row>
    <row r="281" spans="1:72" x14ac:dyDescent="0.45">
      <c r="A281" s="84">
        <f>Веса!A281</f>
        <v>0</v>
      </c>
      <c r="B281" s="84">
        <f>MoM!B281</f>
        <v>0</v>
      </c>
      <c r="C281" s="84">
        <f>БИПЦ_НДС!E281</f>
        <v>1</v>
      </c>
      <c r="D281" s="84">
        <f t="shared" si="4"/>
        <v>0</v>
      </c>
      <c r="E281" s="84">
        <v>0</v>
      </c>
      <c r="F281" s="84">
        <v>1</v>
      </c>
      <c r="G281" s="84">
        <v>1</v>
      </c>
      <c r="H281" s="84">
        <v>0</v>
      </c>
      <c r="I281" s="84">
        <v>0</v>
      </c>
      <c r="J281" s="139" t="s">
        <v>280</v>
      </c>
      <c r="K281" s="139" t="s">
        <v>280</v>
      </c>
      <c r="L281" s="99" t="str">
        <f>MoM!J281</f>
        <v>Наушники беспроводные, шт.</v>
      </c>
      <c r="M281" s="84">
        <f>IF(MoM!N281=0,0,N281/MoM!N281*100)</f>
        <v>0</v>
      </c>
      <c r="N281" s="84">
        <f>IF(MoM!O281=0,0,O281/MoM!O281*100)</f>
        <v>0</v>
      </c>
      <c r="O281" s="84">
        <f>IF(MoM!P281=0,0,P281/MoM!P281*100)</f>
        <v>0</v>
      </c>
      <c r="P281" s="84">
        <f>IF(MoM!Q281=0,0,Q281/MoM!Q281*100)</f>
        <v>0</v>
      </c>
      <c r="Q281" s="84">
        <f>IF(MoM!R281=0,0,R281/MoM!R281*100)</f>
        <v>0</v>
      </c>
      <c r="R281" s="84">
        <f>IF(MoM!S281=0,0,S281/MoM!S281*100)</f>
        <v>0</v>
      </c>
      <c r="S281" s="84">
        <f>IF(MoM!T281=0,0,T281/MoM!T281*100)</f>
        <v>0</v>
      </c>
      <c r="T281" s="84">
        <f>IF(MoM!U281=0,0,U281/MoM!U281*100)</f>
        <v>0</v>
      </c>
      <c r="U281" s="84">
        <f>IF(MoM!V281=0,0,V281/MoM!V281*100)</f>
        <v>0</v>
      </c>
      <c r="V281" s="84">
        <f>IF(MoM!W281=0,0,W281/MoM!W281*100)</f>
        <v>0</v>
      </c>
      <c r="W281" s="84">
        <f>IF(MoM!X281=0,0,X281/MoM!X281*100)</f>
        <v>0</v>
      </c>
      <c r="X281" s="84">
        <f>IF(MoM!Y281=0,0,Y281/MoM!Y281*100)</f>
        <v>0</v>
      </c>
      <c r="Y281" s="84">
        <f>IF(MoM!Z281=0,0,Z281/MoM!Z281*100)</f>
        <v>0</v>
      </c>
      <c r="Z281" s="84">
        <f>IF(MoM!AA281=0,0,AA281/MoM!AA281*100)</f>
        <v>0</v>
      </c>
      <c r="AA281" s="84">
        <f>IF(MoM!AB281=0,0,AB281/MoM!AB281*100)</f>
        <v>0</v>
      </c>
      <c r="AB281" s="84">
        <f>IF(MoM!AC281=0,0,AC281/MoM!AC281*100)</f>
        <v>0</v>
      </c>
      <c r="AC281" s="84">
        <f>IF(MoM!AD281=0,0,AD281/MoM!AD281*100)</f>
        <v>0</v>
      </c>
      <c r="AD281" s="84">
        <f>IF(MoM!AE281=0,0,AE281/MoM!AE281*100)</f>
        <v>0</v>
      </c>
      <c r="AE281" s="84">
        <f>IF(MoM!AF281=0,0,AF281/MoM!AF281*100)</f>
        <v>0</v>
      </c>
      <c r="AF281" s="84">
        <f>IF(MoM!AG281=0,0,AG281/MoM!AG281*100)</f>
        <v>0</v>
      </c>
      <c r="AG281" s="84">
        <f>IF(MoM!AH281=0,0,AH281/MoM!AH281*100)</f>
        <v>0</v>
      </c>
      <c r="AH281" s="84">
        <f>IF(MoM!AI281=0,0,AI281/MoM!AI281*100)</f>
        <v>0</v>
      </c>
      <c r="AI281" s="84">
        <f>IF(MoM!AJ281=0,0,AJ281/MoM!AJ281*100)</f>
        <v>0</v>
      </c>
      <c r="AJ281" s="84">
        <f>IF(MoM!AK281=0,0,AK281/MoM!AK281*100)</f>
        <v>0</v>
      </c>
      <c r="AK281" s="84">
        <f>IF(MoM!AL281=0,0,AL281/MoM!AL281*100)</f>
        <v>0</v>
      </c>
      <c r="AL281" s="84">
        <f>IF(MoM!AM281=0,0,AM281/MoM!AM281*100)</f>
        <v>0</v>
      </c>
      <c r="AM281" s="84">
        <f>IF(MoM!AN281=0,0,AN281/MoM!AN281*100)</f>
        <v>0</v>
      </c>
      <c r="AN281" s="84">
        <f>IF(MoM!AO281=0,0,AO281/MoM!AO281*100)</f>
        <v>0</v>
      </c>
      <c r="AO281" s="84">
        <f>IF(MoM!AP281=0,0,AP281/MoM!AP281*100)</f>
        <v>0</v>
      </c>
      <c r="AP281" s="84">
        <f>IF(MoM!AQ281=0,0,AQ281/MoM!AQ281*100)</f>
        <v>0</v>
      </c>
      <c r="AQ281" s="84">
        <f>IF(MoM!AR281=0,0,AR281/MoM!AR281*100)</f>
        <v>0</v>
      </c>
      <c r="AR281" s="84">
        <f>IF(MoM!AS281=0,0,AS281/MoM!AS281*100)</f>
        <v>0</v>
      </c>
      <c r="AS281" s="84">
        <f>IF(MoM!AT281=0,0,AT281/MoM!AT281*100)</f>
        <v>0</v>
      </c>
      <c r="AT281" s="84">
        <f>IF(MoM!AU281=0,0,AU281/MoM!AU281*100)</f>
        <v>0</v>
      </c>
      <c r="AU281" s="84">
        <f>IF(MoM!AV281=0,0,AV281/MoM!AV281*100)</f>
        <v>0</v>
      </c>
      <c r="AV281" s="84">
        <f>IF(MoM!AW281=0,0,AW281/MoM!AW281*100)</f>
        <v>0</v>
      </c>
      <c r="AW281" s="84">
        <f>IF(MoM!AX281=0,0,AX281/MoM!AX281*100)</f>
        <v>0</v>
      </c>
      <c r="AX281" s="84">
        <f>IF(MoM!AY281=0,0,AY281/MoM!AY281*100)</f>
        <v>0</v>
      </c>
      <c r="AY281" s="84">
        <f>IF(MoM!AZ281=0,0,AZ281/MoM!AZ281*100)</f>
        <v>0</v>
      </c>
      <c r="AZ281" s="84">
        <f>IF(MoM!BA281=0,0,BA281/MoM!BA281*100)</f>
        <v>0</v>
      </c>
      <c r="BA281" s="84">
        <f>IF(MoM!BB281=0,0,BB281/MoM!BB281*100)</f>
        <v>0</v>
      </c>
      <c r="BB281" s="84">
        <f>IF(MoM!BC281=0,0,BC281/MoM!BC281*100)</f>
        <v>0</v>
      </c>
      <c r="BC281" s="84">
        <f>IF(MoM!BD281=0,0,BD281/MoM!BD281*100)</f>
        <v>0</v>
      </c>
      <c r="BD281" s="84">
        <f>IF(MoM!BE281=0,0,BE281/MoM!BE281*100)</f>
        <v>0</v>
      </c>
      <c r="BE281" s="137">
        <v>1</v>
      </c>
      <c r="BF281" s="84">
        <f>BE281*MoM!BF281/100</f>
        <v>0</v>
      </c>
      <c r="BG281" s="84">
        <f>BF281*MoM!BG281/100</f>
        <v>0</v>
      </c>
      <c r="BH281" s="84">
        <f>BG281*MoM!BH281/100</f>
        <v>0</v>
      </c>
      <c r="BI281" s="84">
        <f>BH281*MoM!BI281/100</f>
        <v>0</v>
      </c>
      <c r="BJ281" s="84">
        <f>BI281*MoM!BJ281/100</f>
        <v>0</v>
      </c>
      <c r="BK281" s="84">
        <f>BJ281*MoM!BK281/100</f>
        <v>0</v>
      </c>
      <c r="BL281" s="84">
        <f>BK281*MoM!BL281/100</f>
        <v>0</v>
      </c>
      <c r="BM281" s="84">
        <f>BL281*MoM!BM281/100</f>
        <v>0</v>
      </c>
      <c r="BN281" s="84">
        <f>BM281*MoM!BN281/100</f>
        <v>0</v>
      </c>
      <c r="BO281" s="84">
        <f>BN281*MoM!BO281/100</f>
        <v>0</v>
      </c>
      <c r="BP281" s="84">
        <f>BO281*MoM!BP281/100</f>
        <v>0</v>
      </c>
      <c r="BQ281" s="84">
        <f>BP281*MoM!BQ281/100</f>
        <v>0</v>
      </c>
      <c r="BR281" s="84">
        <f>BQ281*MoM!BR281/100</f>
        <v>0</v>
      </c>
      <c r="BS281" s="84">
        <f>BR281*MoM!BS281/100</f>
        <v>0</v>
      </c>
      <c r="BT281" s="84">
        <f>BS281*MoM!BT281/100</f>
        <v>0</v>
      </c>
    </row>
    <row r="282" spans="1:72" x14ac:dyDescent="0.45">
      <c r="A282" s="84">
        <f>Веса!A282</f>
        <v>0</v>
      </c>
      <c r="B282" s="84">
        <f>MoM!B282</f>
        <v>0</v>
      </c>
      <c r="C282" s="84">
        <f>БИПЦ_НДС!E282</f>
        <v>1</v>
      </c>
      <c r="D282" s="84">
        <f t="shared" si="4"/>
        <v>0</v>
      </c>
      <c r="E282" s="84">
        <v>0</v>
      </c>
      <c r="F282" s="84">
        <v>1</v>
      </c>
      <c r="G282" s="84">
        <v>1</v>
      </c>
      <c r="H282" s="84">
        <v>0</v>
      </c>
      <c r="I282" s="84">
        <v>0</v>
      </c>
      <c r="J282" s="139" t="s">
        <v>281</v>
      </c>
      <c r="K282" s="139" t="s">
        <v>281</v>
      </c>
      <c r="L282" s="99" t="str">
        <f>MoM!J282</f>
        <v>Смарт-часы, шт.</v>
      </c>
      <c r="M282" s="84">
        <f>IF(MoM!N282=0,0,N282/MoM!N282*100)</f>
        <v>0</v>
      </c>
      <c r="N282" s="84">
        <f>IF(MoM!O282=0,0,O282/MoM!O282*100)</f>
        <v>0</v>
      </c>
      <c r="O282" s="84">
        <f>IF(MoM!P282=0,0,P282/MoM!P282*100)</f>
        <v>0</v>
      </c>
      <c r="P282" s="84">
        <f>IF(MoM!Q282=0,0,Q282/MoM!Q282*100)</f>
        <v>0</v>
      </c>
      <c r="Q282" s="84">
        <f>IF(MoM!R282=0,0,R282/MoM!R282*100)</f>
        <v>0</v>
      </c>
      <c r="R282" s="84">
        <f>IF(MoM!S282=0,0,S282/MoM!S282*100)</f>
        <v>0</v>
      </c>
      <c r="S282" s="84">
        <f>IF(MoM!T282=0,0,T282/MoM!T282*100)</f>
        <v>0</v>
      </c>
      <c r="T282" s="84">
        <f>IF(MoM!U282=0,0,U282/MoM!U282*100)</f>
        <v>0</v>
      </c>
      <c r="U282" s="84">
        <f>IF(MoM!V282=0,0,V282/MoM!V282*100)</f>
        <v>0</v>
      </c>
      <c r="V282" s="84">
        <f>IF(MoM!W282=0,0,W282/MoM!W282*100)</f>
        <v>0</v>
      </c>
      <c r="W282" s="84">
        <f>IF(MoM!X282=0,0,X282/MoM!X282*100)</f>
        <v>0</v>
      </c>
      <c r="X282" s="84">
        <f>IF(MoM!Y282=0,0,Y282/MoM!Y282*100)</f>
        <v>0</v>
      </c>
      <c r="Y282" s="84">
        <f>IF(MoM!Z282=0,0,Z282/MoM!Z282*100)</f>
        <v>0</v>
      </c>
      <c r="Z282" s="84">
        <f>IF(MoM!AA282=0,0,AA282/MoM!AA282*100)</f>
        <v>0</v>
      </c>
      <c r="AA282" s="84">
        <f>IF(MoM!AB282=0,0,AB282/MoM!AB282*100)</f>
        <v>0</v>
      </c>
      <c r="AB282" s="84">
        <f>IF(MoM!AC282=0,0,AC282/MoM!AC282*100)</f>
        <v>0</v>
      </c>
      <c r="AC282" s="84">
        <f>IF(MoM!AD282=0,0,AD282/MoM!AD282*100)</f>
        <v>0</v>
      </c>
      <c r="AD282" s="84">
        <f>IF(MoM!AE282=0,0,AE282/MoM!AE282*100)</f>
        <v>0</v>
      </c>
      <c r="AE282" s="84">
        <f>IF(MoM!AF282=0,0,AF282/MoM!AF282*100)</f>
        <v>0</v>
      </c>
      <c r="AF282" s="84">
        <f>IF(MoM!AG282=0,0,AG282/MoM!AG282*100)</f>
        <v>0</v>
      </c>
      <c r="AG282" s="84">
        <f>IF(MoM!AH282=0,0,AH282/MoM!AH282*100)</f>
        <v>0</v>
      </c>
      <c r="AH282" s="84">
        <f>IF(MoM!AI282=0,0,AI282/MoM!AI282*100)</f>
        <v>0</v>
      </c>
      <c r="AI282" s="84">
        <f>IF(MoM!AJ282=0,0,AJ282/MoM!AJ282*100)</f>
        <v>0</v>
      </c>
      <c r="AJ282" s="84">
        <f>IF(MoM!AK282=0,0,AK282/MoM!AK282*100)</f>
        <v>0</v>
      </c>
      <c r="AK282" s="84">
        <f>IF(MoM!AL282=0,0,AL282/MoM!AL282*100)</f>
        <v>0</v>
      </c>
      <c r="AL282" s="84">
        <f>IF(MoM!AM282=0,0,AM282/MoM!AM282*100)</f>
        <v>0</v>
      </c>
      <c r="AM282" s="84">
        <f>IF(MoM!AN282=0,0,AN282/MoM!AN282*100)</f>
        <v>0</v>
      </c>
      <c r="AN282" s="84">
        <f>IF(MoM!AO282=0,0,AO282/MoM!AO282*100)</f>
        <v>0</v>
      </c>
      <c r="AO282" s="84">
        <f>IF(MoM!AP282=0,0,AP282/MoM!AP282*100)</f>
        <v>0</v>
      </c>
      <c r="AP282" s="84">
        <f>IF(MoM!AQ282=0,0,AQ282/MoM!AQ282*100)</f>
        <v>0</v>
      </c>
      <c r="AQ282" s="84">
        <f>IF(MoM!AR282=0,0,AR282/MoM!AR282*100)</f>
        <v>0</v>
      </c>
      <c r="AR282" s="84">
        <f>IF(MoM!AS282=0,0,AS282/MoM!AS282*100)</f>
        <v>0</v>
      </c>
      <c r="AS282" s="84">
        <f>IF(MoM!AT282=0,0,AT282/MoM!AT282*100)</f>
        <v>0</v>
      </c>
      <c r="AT282" s="84">
        <f>IF(MoM!AU282=0,0,AU282/MoM!AU282*100)</f>
        <v>0</v>
      </c>
      <c r="AU282" s="84">
        <f>IF(MoM!AV282=0,0,AV282/MoM!AV282*100)</f>
        <v>0</v>
      </c>
      <c r="AV282" s="84">
        <f>IF(MoM!AW282=0,0,AW282/MoM!AW282*100)</f>
        <v>0</v>
      </c>
      <c r="AW282" s="84">
        <f>IF(MoM!AX282=0,0,AX282/MoM!AX282*100)</f>
        <v>0</v>
      </c>
      <c r="AX282" s="84">
        <f>IF(MoM!AY282=0,0,AY282/MoM!AY282*100)</f>
        <v>0</v>
      </c>
      <c r="AY282" s="84">
        <f>IF(MoM!AZ282=0,0,AZ282/MoM!AZ282*100)</f>
        <v>0</v>
      </c>
      <c r="AZ282" s="84">
        <f>IF(MoM!BA282=0,0,BA282/MoM!BA282*100)</f>
        <v>0</v>
      </c>
      <c r="BA282" s="84">
        <f>IF(MoM!BB282=0,0,BB282/MoM!BB282*100)</f>
        <v>0</v>
      </c>
      <c r="BB282" s="84">
        <f>IF(MoM!BC282=0,0,BC282/MoM!BC282*100)</f>
        <v>0</v>
      </c>
      <c r="BC282" s="84">
        <f>IF(MoM!BD282=0,0,BD282/MoM!BD282*100)</f>
        <v>0</v>
      </c>
      <c r="BD282" s="84">
        <f>IF(MoM!BE282=0,0,BE282/MoM!BE282*100)</f>
        <v>0</v>
      </c>
      <c r="BE282" s="137">
        <v>1</v>
      </c>
      <c r="BF282" s="84">
        <f>BE282*MoM!BF282/100</f>
        <v>0</v>
      </c>
      <c r="BG282" s="84">
        <f>BF282*MoM!BG282/100</f>
        <v>0</v>
      </c>
      <c r="BH282" s="84">
        <f>BG282*MoM!BH282/100</f>
        <v>0</v>
      </c>
      <c r="BI282" s="84">
        <f>BH282*MoM!BI282/100</f>
        <v>0</v>
      </c>
      <c r="BJ282" s="84">
        <f>BI282*MoM!BJ282/100</f>
        <v>0</v>
      </c>
      <c r="BK282" s="84">
        <f>BJ282*MoM!BK282/100</f>
        <v>0</v>
      </c>
      <c r="BL282" s="84">
        <f>BK282*MoM!BL282/100</f>
        <v>0</v>
      </c>
      <c r="BM282" s="84">
        <f>BL282*MoM!BM282/100</f>
        <v>0</v>
      </c>
      <c r="BN282" s="84">
        <f>BM282*MoM!BN282/100</f>
        <v>0</v>
      </c>
      <c r="BO282" s="84">
        <f>BN282*MoM!BO282/100</f>
        <v>0</v>
      </c>
      <c r="BP282" s="84">
        <f>BO282*MoM!BP282/100</f>
        <v>0</v>
      </c>
      <c r="BQ282" s="84">
        <f>BP282*MoM!BQ282/100</f>
        <v>0</v>
      </c>
      <c r="BR282" s="84">
        <f>BQ282*MoM!BR282/100</f>
        <v>0</v>
      </c>
      <c r="BS282" s="84">
        <f>BR282*MoM!BS282/100</f>
        <v>0</v>
      </c>
      <c r="BT282" s="84">
        <f>BS282*MoM!BT282/100</f>
        <v>0</v>
      </c>
    </row>
    <row r="283" spans="1:72" ht="28.5" x14ac:dyDescent="0.45">
      <c r="A283" s="84">
        <f>Веса!A283</f>
        <v>1</v>
      </c>
      <c r="B283" s="84">
        <f>MoM!B283</f>
        <v>1</v>
      </c>
      <c r="C283" s="84">
        <f>БИПЦ_НДС!E283</f>
        <v>0</v>
      </c>
      <c r="D283" s="84">
        <f t="shared" si="4"/>
        <v>1</v>
      </c>
      <c r="E283" s="84">
        <v>0</v>
      </c>
      <c r="F283" s="84">
        <v>1</v>
      </c>
      <c r="G283" s="84">
        <v>1</v>
      </c>
      <c r="H283" s="84">
        <v>0</v>
      </c>
      <c r="I283" s="84">
        <v>0</v>
      </c>
      <c r="J283" s="139" t="s">
        <v>282</v>
      </c>
      <c r="K283" s="139" t="s">
        <v>282</v>
      </c>
      <c r="L283" s="99" t="str">
        <f>MoM!J283</f>
        <v>Игрушки пластмассовые для детей ясельного возраста, шт.</v>
      </c>
      <c r="M283" s="84">
        <f>IF(MoM!N283=0,0,N283/MoM!N283*100)</f>
        <v>0.77171111641916534</v>
      </c>
      <c r="N283" s="84">
        <f>IF(MoM!O283=0,0,O283/MoM!O283*100)</f>
        <v>0.7825150720490337</v>
      </c>
      <c r="O283" s="84">
        <f>IF(MoM!P283=0,0,P283/MoM!P283*100)</f>
        <v>0.79487881018740836</v>
      </c>
      <c r="P283" s="84">
        <f>IF(MoM!Q283=0,0,Q283/MoM!Q283*100)</f>
        <v>0.80282759828928241</v>
      </c>
      <c r="Q283" s="84">
        <f>IF(MoM!R283=0,0,R283/MoM!R283*100)</f>
        <v>0.81503057778327948</v>
      </c>
      <c r="R283" s="84">
        <f>IF(MoM!S283=0,0,S283/MoM!S283*100)</f>
        <v>0.82220284686777223</v>
      </c>
      <c r="S283" s="84">
        <f>IF(MoM!T283=0,0,T283/MoM!T283*100)</f>
        <v>0.82771160594178639</v>
      </c>
      <c r="T283" s="84">
        <f>IF(MoM!U283=0,0,U283/MoM!U283*100)</f>
        <v>0.83425052762872653</v>
      </c>
      <c r="U283" s="84">
        <f>IF(MoM!V283=0,0,V283/MoM!V283*100)</f>
        <v>0.84275988301053961</v>
      </c>
      <c r="V283" s="84">
        <f>IF(MoM!W283=0,0,W283/MoM!W283*100)</f>
        <v>0.85186168974705345</v>
      </c>
      <c r="W283" s="84">
        <f>IF(MoM!X283=0,0,X283/MoM!X283*100)</f>
        <v>0.86242477469991685</v>
      </c>
      <c r="X283" s="84">
        <f>IF(MoM!Y283=0,0,Y283/MoM!Y283*100)</f>
        <v>0.86941041537498631</v>
      </c>
      <c r="Y283" s="84">
        <f>IF(MoM!Z283=0,0,Z283/MoM!Z283*100)</f>
        <v>0.87540934724107367</v>
      </c>
      <c r="Z283" s="84">
        <f>IF(MoM!AA283=0,0,AA283/MoM!AA283*100)</f>
        <v>0.88801524184134517</v>
      </c>
      <c r="AA283" s="84">
        <f>IF(MoM!AB283=0,0,AB283/MoM!AB283*100)</f>
        <v>0.89511936377607593</v>
      </c>
      <c r="AB283" s="84">
        <f>IF(MoM!AC283=0,0,AC283/MoM!AC283*100)</f>
        <v>0.90129568738613075</v>
      </c>
      <c r="AC283" s="84">
        <f>IF(MoM!AD283=0,0,AD283/MoM!AD283*100)</f>
        <v>0.91148032865359385</v>
      </c>
      <c r="AD283" s="84">
        <f>IF(MoM!AE283=0,0,AE283/MoM!AE283*100)</f>
        <v>0.91576428619826578</v>
      </c>
      <c r="AE283" s="84">
        <f>IF(MoM!AF283=0,0,AF283/MoM!AF283*100)</f>
        <v>0.92052626048649677</v>
      </c>
      <c r="AF283" s="84">
        <f>IF(MoM!AG283=0,0,AG283/MoM!AG283*100)</f>
        <v>0.92448452340658882</v>
      </c>
      <c r="AG283" s="84">
        <f>IF(MoM!AH283=0,0,AH283/MoM!AH283*100)</f>
        <v>0.92966163673766578</v>
      </c>
      <c r="AH283" s="84">
        <f>IF(MoM!AI283=0,0,AI283/MoM!AI283*100)</f>
        <v>0.93458884341237547</v>
      </c>
      <c r="AI283" s="84">
        <f>IF(MoM!AJ283=0,0,AJ283/MoM!AJ283*100)</f>
        <v>0.93898141097641363</v>
      </c>
      <c r="AJ283" s="84">
        <f>IF(MoM!AK283=0,0,AK283/MoM!AK283*100)</f>
        <v>0.94367631803129581</v>
      </c>
      <c r="AK283" s="84">
        <f>IF(MoM!AL283=0,0,AL283/MoM!AL283*100)</f>
        <v>0.94830033198964914</v>
      </c>
      <c r="AL283" s="84">
        <f>IF(MoM!AM283=0,0,AM283/MoM!AM283*100)</f>
        <v>0.95180904321801096</v>
      </c>
      <c r="AM283" s="84">
        <f>IF(MoM!AN283=0,0,AN283/MoM!AN283*100)</f>
        <v>0.9581861638075716</v>
      </c>
      <c r="AN283" s="84">
        <f>IF(MoM!AO283=0,0,AO283/MoM!AO283*100)</f>
        <v>0.96221054569556341</v>
      </c>
      <c r="AO283" s="84">
        <f>IF(MoM!AP283=0,0,AP283/MoM!AP283*100)</f>
        <v>0.96759892475145848</v>
      </c>
      <c r="AP283" s="84">
        <f>IF(MoM!AQ283=0,0,AQ283/MoM!AQ283*100)</f>
        <v>0.97069524131066298</v>
      </c>
      <c r="AQ283" s="84">
        <f>IF(MoM!AR283=0,0,AR283/MoM!AR283*100)</f>
        <v>0.97389853560698825</v>
      </c>
      <c r="AR283" s="84">
        <f>IF(MoM!AS283=0,0,AS283/MoM!AS283*100)</f>
        <v>0.97428809502123104</v>
      </c>
      <c r="AS283" s="84">
        <f>IF(MoM!AT283=0,0,AT283/MoM!AT283*100)</f>
        <v>0.97497009668774581</v>
      </c>
      <c r="AT283" s="84">
        <f>IF(MoM!AU283=0,0,AU283/MoM!AU283*100)</f>
        <v>0.97487259967807705</v>
      </c>
      <c r="AU283" s="84">
        <f>IF(MoM!AV283=0,0,AV283/MoM!AV283*100)</f>
        <v>0.9799419371964031</v>
      </c>
      <c r="AV283" s="84">
        <f>IF(MoM!AW283=0,0,AW283/MoM!AW283*100)</f>
        <v>0.98209780945823522</v>
      </c>
      <c r="AW283" s="84">
        <f>IF(MoM!AX283=0,0,AX283/MoM!AX283*100)</f>
        <v>0.98465126376282663</v>
      </c>
      <c r="AX283" s="84">
        <f>IF(MoM!AY283=0,0,AY283/MoM!AY283*100)</f>
        <v>0.98671903141672856</v>
      </c>
      <c r="AY283" s="84">
        <f>IF(MoM!AZ283=0,0,AZ283/MoM!AZ283*100)</f>
        <v>0.98592965619159512</v>
      </c>
      <c r="AZ283" s="84">
        <f>IF(MoM!BA283=0,0,BA283/MoM!BA283*100)</f>
        <v>0.98740855067588251</v>
      </c>
      <c r="BA283" s="84">
        <f>IF(MoM!BB283=0,0,BB283/MoM!BB283*100)</f>
        <v>0.99402418796541103</v>
      </c>
      <c r="BB283" s="84">
        <f>IF(MoM!BC283=0,0,BC283/MoM!BC283*100)</f>
        <v>0.99631044359773158</v>
      </c>
      <c r="BC283" s="84">
        <f>IF(MoM!BD283=0,0,BD283/MoM!BD283*100)</f>
        <v>0.99830306448492712</v>
      </c>
      <c r="BD283" s="84">
        <f>IF(MoM!BE283=0,0,BE283/MoM!BE283*100)</f>
        <v>0.99820323417847867</v>
      </c>
      <c r="BE283" s="137">
        <v>1</v>
      </c>
      <c r="BF283" s="84">
        <f>BE283*MoM!BF283/100</f>
        <v>1.0038</v>
      </c>
      <c r="BG283" s="84">
        <f>BF283*MoM!BG283/100</f>
        <v>1.0063095</v>
      </c>
      <c r="BH283" s="84">
        <f>BG283*MoM!BH283/100</f>
        <v>1.0081208571</v>
      </c>
      <c r="BI283" s="84">
        <f>BH283*MoM!BI283/100</f>
        <v>1.00902816587139</v>
      </c>
      <c r="BJ283" s="84">
        <f>BI283*MoM!BJ283/100</f>
        <v>1.0107435137533713</v>
      </c>
      <c r="BK283" s="84">
        <f>BJ283*MoM!BK283/100</f>
        <v>1.0112488855102479</v>
      </c>
      <c r="BL283" s="84">
        <f>BK283*MoM!BL283/100</f>
        <v>1.0127657588385133</v>
      </c>
      <c r="BM283" s="84">
        <f>BL283*MoM!BM283/100</f>
        <v>1.0131708651420488</v>
      </c>
      <c r="BN283" s="84">
        <f>BM283*MoM!BN283/100</f>
        <v>1.0140827189206767</v>
      </c>
      <c r="BO283" s="84">
        <f>BN283*MoM!BO283/100</f>
        <v>1.0158066595428419</v>
      </c>
      <c r="BP283" s="84">
        <f>BO283*MoM!BP283/100</f>
        <v>1.0171272082002476</v>
      </c>
      <c r="BQ283" s="84">
        <f>BP283*MoM!BQ283/100</f>
        <v>1.0192631753374681</v>
      </c>
      <c r="BR283" s="84">
        <f>BQ283*MoM!BR283/100</f>
        <v>1.0209959227355418</v>
      </c>
      <c r="BS283" s="84">
        <f>BR283*MoM!BS283/100</f>
        <v>1.0224253170273716</v>
      </c>
      <c r="BT283" s="84">
        <f>BS283*MoM!BT283/100</f>
        <v>1.0237544699395071</v>
      </c>
    </row>
    <row r="284" spans="1:72" x14ac:dyDescent="0.45">
      <c r="A284" s="84">
        <f>Веса!A284</f>
        <v>1</v>
      </c>
      <c r="B284" s="84">
        <f>MoM!B284</f>
        <v>1</v>
      </c>
      <c r="C284" s="84">
        <f>БИПЦ_НДС!E284</f>
        <v>0</v>
      </c>
      <c r="D284" s="84">
        <f t="shared" si="4"/>
        <v>1</v>
      </c>
      <c r="E284" s="84">
        <v>0</v>
      </c>
      <c r="F284" s="84">
        <v>1</v>
      </c>
      <c r="G284" s="84">
        <v>1</v>
      </c>
      <c r="H284" s="84">
        <v>0</v>
      </c>
      <c r="I284" s="84">
        <v>0</v>
      </c>
      <c r="J284" s="139" t="s">
        <v>283</v>
      </c>
      <c r="K284" s="139" t="s">
        <v>283</v>
      </c>
      <c r="L284" s="99" t="str">
        <f>MoM!J284</f>
        <v>Игрушки мягкие, шт.</v>
      </c>
      <c r="M284" s="84">
        <f>IF(MoM!N284=0,0,N284/MoM!N284*100)</f>
        <v>0.79858094142234837</v>
      </c>
      <c r="N284" s="84">
        <f>IF(MoM!O284=0,0,O284/MoM!O284*100)</f>
        <v>0.81934404589932941</v>
      </c>
      <c r="O284" s="84">
        <f>IF(MoM!P284=0,0,P284/MoM!P284*100)</f>
        <v>0.83343676348879792</v>
      </c>
      <c r="P284" s="84">
        <f>IF(MoM!Q284=0,0,Q284/MoM!Q284*100)</f>
        <v>0.84393806670875693</v>
      </c>
      <c r="Q284" s="84">
        <f>IF(MoM!R284=0,0,R284/MoM!R284*100)</f>
        <v>0.85068957124242695</v>
      </c>
      <c r="R284" s="84">
        <f>IF(MoM!S284=0,0,S284/MoM!S284*100)</f>
        <v>0.85715481198386945</v>
      </c>
      <c r="S284" s="84">
        <f>IF(MoM!T284=0,0,T284/MoM!T284*100)</f>
        <v>0.86058343123180492</v>
      </c>
      <c r="T284" s="84">
        <f>IF(MoM!U284=0,0,U284/MoM!U284*100)</f>
        <v>0.86910320720099987</v>
      </c>
      <c r="U284" s="84">
        <f>IF(MoM!V284=0,0,V284/MoM!V284*100)</f>
        <v>0.87553457093428722</v>
      </c>
      <c r="V284" s="84">
        <f>IF(MoM!W284=0,0,W284/MoM!W284*100)</f>
        <v>0.88227618713048117</v>
      </c>
      <c r="W284" s="84">
        <f>IF(MoM!X284=0,0,X284/MoM!X284*100)</f>
        <v>0.88809920996554237</v>
      </c>
      <c r="X284" s="84">
        <f>IF(MoM!Y284=0,0,Y284/MoM!Y284*100)</f>
        <v>0.89644734253921843</v>
      </c>
      <c r="Y284" s="84">
        <f>IF(MoM!Z284=0,0,Z284/MoM!Z284*100)</f>
        <v>0.90299140813975465</v>
      </c>
      <c r="Z284" s="84">
        <f>IF(MoM!AA284=0,0,AA284/MoM!AA284*100)</f>
        <v>0.90895115143347704</v>
      </c>
      <c r="AA284" s="84">
        <f>IF(MoM!AB284=0,0,AB284/MoM!AB284*100)</f>
        <v>0.91585918018437151</v>
      </c>
      <c r="AB284" s="84">
        <f>IF(MoM!AC284=0,0,AC284/MoM!AC284*100)</f>
        <v>0.92098799159340405</v>
      </c>
      <c r="AC284" s="84">
        <f>IF(MoM!AD284=0,0,AD284/MoM!AD284*100)</f>
        <v>0.9276191051328766</v>
      </c>
      <c r="AD284" s="84">
        <f>IF(MoM!AE284=0,0,AE284/MoM!AE284*100)</f>
        <v>0.9322572006585409</v>
      </c>
      <c r="AE284" s="84">
        <f>IF(MoM!AF284=0,0,AF284/MoM!AF284*100)</f>
        <v>0.93729138954209701</v>
      </c>
      <c r="AF284" s="84">
        <f>IF(MoM!AG284=0,0,AG284/MoM!AG284*100)</f>
        <v>0.9417903882118992</v>
      </c>
      <c r="AG284" s="84">
        <f>IF(MoM!AH284=0,0,AH284/MoM!AH284*100)</f>
        <v>0.94753530957999177</v>
      </c>
      <c r="AH284" s="84">
        <f>IF(MoM!AI284=0,0,AI284/MoM!AI284*100)</f>
        <v>0.95189397200405956</v>
      </c>
      <c r="AI284" s="84">
        <f>IF(MoM!AJ284=0,0,AJ284/MoM!AJ284*100)</f>
        <v>0.95427370693406977</v>
      </c>
      <c r="AJ284" s="84">
        <f>IF(MoM!AK284=0,0,AK284/MoM!AK284*100)</f>
        <v>0.95780451964972579</v>
      </c>
      <c r="AK284" s="84">
        <f>IF(MoM!AL284=0,0,AL284/MoM!AL284*100)</f>
        <v>0.96441337083530887</v>
      </c>
      <c r="AL284" s="84">
        <f>IF(MoM!AM284=0,0,AM284/MoM!AM284*100)</f>
        <v>0.9689461136782348</v>
      </c>
      <c r="AM284" s="84">
        <f>IF(MoM!AN284=0,0,AN284/MoM!AN284*100)</f>
        <v>0.97185295201926947</v>
      </c>
      <c r="AN284" s="84">
        <f>IF(MoM!AO284=0,0,AO284/MoM!AO284*100)</f>
        <v>0.9761291050081542</v>
      </c>
      <c r="AO284" s="84">
        <f>IF(MoM!AP284=0,0,AP284/MoM!AP284*100)</f>
        <v>0.97739807284466462</v>
      </c>
      <c r="AP284" s="84">
        <f>IF(MoM!AQ284=0,0,AQ284/MoM!AQ284*100)</f>
        <v>0.98013478744862981</v>
      </c>
      <c r="AQ284" s="84">
        <f>IF(MoM!AR284=0,0,AR284/MoM!AR284*100)</f>
        <v>0.98180101658729246</v>
      </c>
      <c r="AR284" s="84">
        <f>IF(MoM!AS284=0,0,AS284/MoM!AS284*100)</f>
        <v>0.98494277984037171</v>
      </c>
      <c r="AS284" s="84">
        <f>IF(MoM!AT284=0,0,AT284/MoM!AT284*100)</f>
        <v>0.98573073406424405</v>
      </c>
      <c r="AT284" s="84">
        <f>IF(MoM!AU284=0,0,AU284/MoM!AU284*100)</f>
        <v>0.98730790323874673</v>
      </c>
      <c r="AU284" s="84">
        <f>IF(MoM!AV284=0,0,AV284/MoM!AV284*100)</f>
        <v>0.9913558656420256</v>
      </c>
      <c r="AV284" s="84">
        <f>IF(MoM!AW284=0,0,AW284/MoM!AW284*100)</f>
        <v>0.99224808592110347</v>
      </c>
      <c r="AW284" s="84">
        <f>IF(MoM!AX284=0,0,AX284/MoM!AX284*100)</f>
        <v>0.99353800843280082</v>
      </c>
      <c r="AX284" s="84">
        <f>IF(MoM!AY284=0,0,AY284/MoM!AY284*100)</f>
        <v>0.99413413123786065</v>
      </c>
      <c r="AY284" s="84">
        <f>IF(MoM!AZ284=0,0,AZ284/MoM!AZ284*100)</f>
        <v>0.9925435166278801</v>
      </c>
      <c r="AZ284" s="84">
        <f>IF(MoM!BA284=0,0,BA284/MoM!BA284*100)</f>
        <v>0.99433009495781044</v>
      </c>
      <c r="BA284" s="84">
        <f>IF(MoM!BB284=0,0,BB284/MoM!BB284*100)</f>
        <v>0.9986057143661291</v>
      </c>
      <c r="BB284" s="84">
        <f>IF(MoM!BC284=0,0,BC284/MoM!BC284*100)</f>
        <v>0.99980404122336841</v>
      </c>
      <c r="BC284" s="84">
        <f>IF(MoM!BD284=0,0,BD284/MoM!BD284*100)</f>
        <v>0.99760447233267702</v>
      </c>
      <c r="BD284" s="84">
        <f>IF(MoM!BE284=0,0,BE284/MoM!BE284*100)</f>
        <v>0.99840255591054305</v>
      </c>
      <c r="BE284" s="137">
        <v>1</v>
      </c>
      <c r="BF284" s="84">
        <f>BE284*MoM!BF284/100</f>
        <v>1.0031000000000001</v>
      </c>
      <c r="BG284" s="84">
        <f>BF284*MoM!BG284/100</f>
        <v>1.0053068200000002</v>
      </c>
      <c r="BH284" s="84">
        <f>BG284*MoM!BH284/100</f>
        <v>1.0076190256860003</v>
      </c>
      <c r="BI284" s="84">
        <f>BH284*MoM!BI284/100</f>
        <v>1.0105411208604897</v>
      </c>
      <c r="BJ284" s="84">
        <f>BI284*MoM!BJ284/100</f>
        <v>1.0123600948780387</v>
      </c>
      <c r="BK284" s="84">
        <f>BJ284*MoM!BK284/100</f>
        <v>1.0125625668970144</v>
      </c>
      <c r="BL284" s="84">
        <f>BK284*MoM!BL284/100</f>
        <v>1.0146889482874981</v>
      </c>
      <c r="BM284" s="84">
        <f>BL284*MoM!BM284/100</f>
        <v>1.0171242017633881</v>
      </c>
      <c r="BN284" s="84">
        <f>BM284*MoM!BN284/100</f>
        <v>1.0187516004862096</v>
      </c>
      <c r="BO284" s="84">
        <f>BN284*MoM!BO284/100</f>
        <v>1.0185478501661125</v>
      </c>
      <c r="BP284" s="84">
        <f>BO284*MoM!BP284/100</f>
        <v>1.0200756719413617</v>
      </c>
      <c r="BQ284" s="84">
        <f>BP284*MoM!BQ284/100</f>
        <v>1.0195656341053911</v>
      </c>
      <c r="BR284" s="84">
        <f>BQ284*MoM!BR284/100</f>
        <v>1.0211969391199596</v>
      </c>
      <c r="BS284" s="84">
        <f>BR284*MoM!BS284/100</f>
        <v>1.0212990588138715</v>
      </c>
      <c r="BT284" s="84">
        <f>BS284*MoM!BT284/100</f>
        <v>1.0241586961785503</v>
      </c>
    </row>
    <row r="285" spans="1:72" ht="28.5" x14ac:dyDescent="0.45">
      <c r="A285" s="84">
        <f>Веса!A285</f>
        <v>1</v>
      </c>
      <c r="B285" s="84">
        <f>MoM!B285</f>
        <v>1</v>
      </c>
      <c r="C285" s="84">
        <f>БИПЦ_НДС!E285</f>
        <v>0</v>
      </c>
      <c r="D285" s="84">
        <f t="shared" si="4"/>
        <v>1</v>
      </c>
      <c r="E285" s="84">
        <v>0</v>
      </c>
      <c r="F285" s="84">
        <v>1</v>
      </c>
      <c r="G285" s="84">
        <v>1</v>
      </c>
      <c r="H285" s="84">
        <v>0</v>
      </c>
      <c r="I285" s="84">
        <v>0</v>
      </c>
      <c r="J285" s="139" t="s">
        <v>284</v>
      </c>
      <c r="K285" s="139" t="s">
        <v>284</v>
      </c>
      <c r="L285" s="99" t="str">
        <f>MoM!J285</f>
        <v>Конструктор детский пластмассовый, набор</v>
      </c>
      <c r="M285" s="84">
        <f>IF(MoM!N285=0,0,N285/MoM!N285*100)</f>
        <v>0.77128530242002369</v>
      </c>
      <c r="N285" s="84">
        <f>IF(MoM!O285=0,0,O285/MoM!O285*100)</f>
        <v>0.78455140962164804</v>
      </c>
      <c r="O285" s="84">
        <f>IF(MoM!P285=0,0,P285/MoM!P285*100)</f>
        <v>0.80314527802968116</v>
      </c>
      <c r="P285" s="84">
        <f>IF(MoM!Q285=0,0,Q285/MoM!Q285*100)</f>
        <v>0.8182444092566391</v>
      </c>
      <c r="Q285" s="84">
        <f>IF(MoM!R285=0,0,R285/MoM!R285*100)</f>
        <v>0.83100902204104266</v>
      </c>
      <c r="R285" s="84">
        <f>IF(MoM!S285=0,0,S285/MoM!S285*100)</f>
        <v>0.83549647076006439</v>
      </c>
      <c r="S285" s="84">
        <f>IF(MoM!T285=0,0,T285/MoM!T285*100)</f>
        <v>0.84326658793813303</v>
      </c>
      <c r="T285" s="84">
        <f>IF(MoM!U285=0,0,U285/MoM!U285*100)</f>
        <v>0.85566260678082362</v>
      </c>
      <c r="U285" s="84">
        <f>IF(MoM!V285=0,0,V285/MoM!V285*100)</f>
        <v>0.8593419559899812</v>
      </c>
      <c r="V285" s="84">
        <f>IF(MoM!W285=0,0,W285/MoM!W285*100)</f>
        <v>0.86613075744230217</v>
      </c>
      <c r="W285" s="84">
        <f>IF(MoM!X285=0,0,X285/MoM!X285*100)</f>
        <v>0.87652432653160983</v>
      </c>
      <c r="X285" s="84">
        <f>IF(MoM!Y285=0,0,Y285/MoM!Y285*100)</f>
        <v>0.88441304547039434</v>
      </c>
      <c r="Y285" s="84">
        <f>IF(MoM!Z285=0,0,Z285/MoM!Z285*100)</f>
        <v>0.89776768245699734</v>
      </c>
      <c r="Z285" s="84">
        <f>IF(MoM!AA285=0,0,AA285/MoM!AA285*100)</f>
        <v>0.91006709970665822</v>
      </c>
      <c r="AA285" s="84">
        <f>IF(MoM!AB285=0,0,AB285/MoM!AB285*100)</f>
        <v>0.91898575728378351</v>
      </c>
      <c r="AB285" s="84">
        <f>IF(MoM!AC285=0,0,AC285/MoM!AC285*100)</f>
        <v>0.92560245473622682</v>
      </c>
      <c r="AC285" s="84">
        <f>IF(MoM!AD285=0,0,AD285/MoM!AD285*100)</f>
        <v>0.92717597890927839</v>
      </c>
      <c r="AD285" s="84">
        <f>IF(MoM!AE285=0,0,AE285/MoM!AE285*100)</f>
        <v>0.93644773869837117</v>
      </c>
      <c r="AE285" s="84">
        <f>IF(MoM!AF285=0,0,AF285/MoM!AF285*100)</f>
        <v>0.93822698940189808</v>
      </c>
      <c r="AF285" s="84">
        <f>IF(MoM!AG285=0,0,AG285/MoM!AG285*100)</f>
        <v>0.9416984292626851</v>
      </c>
      <c r="AG285" s="84">
        <f>IF(MoM!AH285=0,0,AH285/MoM!AH285*100)</f>
        <v>0.9478194690528926</v>
      </c>
      <c r="AH285" s="84">
        <f>IF(MoM!AI285=0,0,AI285/MoM!AI285*100)</f>
        <v>0.95113683719457776</v>
      </c>
      <c r="AI285" s="84">
        <f>IF(MoM!AJ285=0,0,AJ285/MoM!AJ285*100)</f>
        <v>0.95532183927823389</v>
      </c>
      <c r="AJ285" s="84">
        <f>IF(MoM!AK285=0,0,AK285/MoM!AK285*100)</f>
        <v>0.96181802778532588</v>
      </c>
      <c r="AK285" s="84">
        <f>IF(MoM!AL285=0,0,AL285/MoM!AL285*100)</f>
        <v>0.96826220857148759</v>
      </c>
      <c r="AL285" s="84">
        <f>IF(MoM!AM285=0,0,AM285/MoM!AM285*100)</f>
        <v>0.96806855612977338</v>
      </c>
      <c r="AM285" s="84">
        <f>IF(MoM!AN285=0,0,AN285/MoM!AN285*100)</f>
        <v>0.97165040978745354</v>
      </c>
      <c r="AN285" s="84">
        <f>IF(MoM!AO285=0,0,AO285/MoM!AO285*100)</f>
        <v>0.97534268134464586</v>
      </c>
      <c r="AO285" s="84">
        <f>IF(MoM!AP285=0,0,AP285/MoM!AP285*100)</f>
        <v>0.97670816109852832</v>
      </c>
      <c r="AP285" s="84">
        <f>IF(MoM!AQ285=0,0,AQ285/MoM!AQ285*100)</f>
        <v>0.97875924823683513</v>
      </c>
      <c r="AQ285" s="84">
        <f>IF(MoM!AR285=0,0,AR285/MoM!AR285*100)</f>
        <v>0.97993375933471938</v>
      </c>
      <c r="AR285" s="84">
        <f>IF(MoM!AS285=0,0,AS285/MoM!AS285*100)</f>
        <v>0.98228560035712265</v>
      </c>
      <c r="AS285" s="84">
        <f>IF(MoM!AT285=0,0,AT285/MoM!AT285*100)</f>
        <v>0.98493777147808681</v>
      </c>
      <c r="AT285" s="84">
        <f>IF(MoM!AU285=0,0,AU285/MoM!AU285*100)</f>
        <v>0.98651367191245165</v>
      </c>
      <c r="AU285" s="84">
        <f>IF(MoM!AV285=0,0,AV285/MoM!AV285*100)</f>
        <v>0.99065702933448396</v>
      </c>
      <c r="AV285" s="84">
        <f>IF(MoM!AW285=0,0,AW285/MoM!AW285*100)</f>
        <v>0.99422339464008813</v>
      </c>
      <c r="AW285" s="84">
        <f>IF(MoM!AX285=0,0,AX285/MoM!AX285*100)</f>
        <v>0.9960129967504403</v>
      </c>
      <c r="AX285" s="84">
        <f>IF(MoM!AY285=0,0,AY285/MoM!AY285*100)</f>
        <v>0.99680980714784062</v>
      </c>
      <c r="AY285" s="84">
        <f>IF(MoM!AZ285=0,0,AZ285/MoM!AZ285*100)</f>
        <v>0.99840470283927707</v>
      </c>
      <c r="AZ285" s="84">
        <f>IF(MoM!BA285=0,0,BA285/MoM!BA285*100)</f>
        <v>0.99750613860672166</v>
      </c>
      <c r="BA285" s="84">
        <f>IF(MoM!BB285=0,0,BB285/MoM!BB285*100)</f>
        <v>0.9982043929037463</v>
      </c>
      <c r="BB285" s="84">
        <f>IF(MoM!BC285=0,0,BC285/MoM!BC285*100)</f>
        <v>0.99890313597877889</v>
      </c>
      <c r="BC285" s="84">
        <f>IF(MoM!BD285=0,0,BD285/MoM!BD285*100)</f>
        <v>0.99760456190200653</v>
      </c>
      <c r="BD285" s="84">
        <f>IF(MoM!BE285=0,0,BE285/MoM!BE285*100)</f>
        <v>0.99930048965723994</v>
      </c>
      <c r="BE285" s="137">
        <v>1</v>
      </c>
      <c r="BF285" s="84">
        <f>BE285*MoM!BF285/100</f>
        <v>0.99980000000000002</v>
      </c>
      <c r="BG285" s="84">
        <f>BF285*MoM!BG285/100</f>
        <v>1.0032992999999999</v>
      </c>
      <c r="BH285" s="84">
        <f>BG285*MoM!BH285/100</f>
        <v>1.0062088679699999</v>
      </c>
      <c r="BI285" s="84">
        <f>BH285*MoM!BI285/100</f>
        <v>1.0094287363475039</v>
      </c>
      <c r="BJ285" s="84">
        <f>BI285*MoM!BJ285/100</f>
        <v>1.0123560796829116</v>
      </c>
      <c r="BK285" s="84">
        <f>BJ285*MoM!BK285/100</f>
        <v>1.0150894410980553</v>
      </c>
      <c r="BL285" s="84">
        <f>BK285*MoM!BL285/100</f>
        <v>1.0152924589862748</v>
      </c>
      <c r="BM285" s="84">
        <f>BL285*MoM!BM285/100</f>
        <v>1.0195566873140172</v>
      </c>
      <c r="BN285" s="84">
        <f>BM285*MoM!BN285/100</f>
        <v>1.0207801553387941</v>
      </c>
      <c r="BO285" s="84">
        <f>BN285*MoM!BO285/100</f>
        <v>1.0204739212921925</v>
      </c>
      <c r="BP285" s="84">
        <f>BO285*MoM!BP285/100</f>
        <v>1.0194534473709005</v>
      </c>
      <c r="BQ285" s="84">
        <f>BP285*MoM!BQ285/100</f>
        <v>1.0230215344366984</v>
      </c>
      <c r="BR285" s="84">
        <f>BQ285*MoM!BR285/100</f>
        <v>1.0244537645849099</v>
      </c>
      <c r="BS285" s="84">
        <f>BR285*MoM!BS285/100</f>
        <v>1.0268100082434553</v>
      </c>
      <c r="BT285" s="84">
        <f>BS285*MoM!BT285/100</f>
        <v>1.0280421802533475</v>
      </c>
    </row>
    <row r="286" spans="1:72" x14ac:dyDescent="0.45">
      <c r="A286" s="84">
        <f>Веса!A286</f>
        <v>1</v>
      </c>
      <c r="B286" s="84">
        <f>MoM!B286</f>
        <v>1</v>
      </c>
      <c r="C286" s="84">
        <f>БИПЦ_НДС!E286</f>
        <v>1</v>
      </c>
      <c r="D286" s="84">
        <f t="shared" si="4"/>
        <v>0</v>
      </c>
      <c r="E286" s="84">
        <v>0</v>
      </c>
      <c r="F286" s="84">
        <v>1</v>
      </c>
      <c r="G286" s="84">
        <v>1</v>
      </c>
      <c r="H286" s="84">
        <v>0</v>
      </c>
      <c r="I286" s="84">
        <v>0</v>
      </c>
      <c r="J286" s="139" t="s">
        <v>285</v>
      </c>
      <c r="K286" s="139" t="s">
        <v>285</v>
      </c>
      <c r="L286" s="99" t="str">
        <f>MoM!J286</f>
        <v>Фотоаппарат, шт.</v>
      </c>
      <c r="M286" s="84">
        <f>IF(MoM!N286=0,0,N286/MoM!N286*100)</f>
        <v>0.82182525490083635</v>
      </c>
      <c r="N286" s="84">
        <f>IF(MoM!O286=0,0,O286/MoM!O286*100)</f>
        <v>0.82429073066553893</v>
      </c>
      <c r="O286" s="84">
        <f>IF(MoM!P286=0,0,P286/MoM!P286*100)</f>
        <v>0.82742303544206786</v>
      </c>
      <c r="P286" s="84">
        <f>IF(MoM!Q286=0,0,Q286/MoM!Q286*100)</f>
        <v>0.83710388495674015</v>
      </c>
      <c r="Q286" s="84">
        <f>IF(MoM!R286=0,0,R286/MoM!R286*100)</f>
        <v>0.84982786400808263</v>
      </c>
      <c r="R286" s="84">
        <f>IF(MoM!S286=0,0,S286/MoM!S286*100)</f>
        <v>0.85628655577454416</v>
      </c>
      <c r="S286" s="84">
        <f>IF(MoM!T286=0,0,T286/MoM!T286*100)</f>
        <v>0.86228056166496592</v>
      </c>
      <c r="T286" s="84">
        <f>IF(MoM!U286=0,0,U286/MoM!U286*100)</f>
        <v>0.86926503421445223</v>
      </c>
      <c r="U286" s="84">
        <f>IF(MoM!V286=0,0,V286/MoM!V286*100)</f>
        <v>0.88769345293979862</v>
      </c>
      <c r="V286" s="84">
        <f>IF(MoM!W286=0,0,W286/MoM!W286*100)</f>
        <v>0.89852331306566424</v>
      </c>
      <c r="W286" s="84">
        <f>IF(MoM!X286=0,0,X286/MoM!X286*100)</f>
        <v>0.90687957987717494</v>
      </c>
      <c r="X286" s="84">
        <f>IF(MoM!Y286=0,0,Y286/MoM!Y286*100)</f>
        <v>0.9099629704487574</v>
      </c>
      <c r="Y286" s="84">
        <f>IF(MoM!Z286=0,0,Z286/MoM!Z286*100)</f>
        <v>0.91405780381577684</v>
      </c>
      <c r="Z286" s="84">
        <f>IF(MoM!AA286=0,0,AA286/MoM!AA286*100)</f>
        <v>0.92868272867682922</v>
      </c>
      <c r="AA286" s="84">
        <f>IF(MoM!AB286=0,0,AB286/MoM!AB286*100)</f>
        <v>0.93722660978065608</v>
      </c>
      <c r="AB286" s="84">
        <f>IF(MoM!AC286=0,0,AC286/MoM!AC286*100)</f>
        <v>0.93750777776359029</v>
      </c>
      <c r="AC286" s="84">
        <f>IF(MoM!AD286=0,0,AD286/MoM!AD286*100)</f>
        <v>0.95091413898560972</v>
      </c>
      <c r="AD286" s="84">
        <f>IF(MoM!AE286=0,0,AE286/MoM!AE286*100)</f>
        <v>0.96346620562021978</v>
      </c>
      <c r="AE286" s="84">
        <f>IF(MoM!AF286=0,0,AF286/MoM!AF286*100)</f>
        <v>0.9695360427156271</v>
      </c>
      <c r="AF286" s="84">
        <f>IF(MoM!AG286=0,0,AG286/MoM!AG286*100)</f>
        <v>0.975547166180464</v>
      </c>
      <c r="AG286" s="84">
        <f>IF(MoM!AH286=0,0,AH286/MoM!AH286*100)</f>
        <v>0.98266866049358148</v>
      </c>
      <c r="AH286" s="84">
        <f>IF(MoM!AI286=0,0,AI286/MoM!AI286*100)</f>
        <v>0.98679586886765447</v>
      </c>
      <c r="AI286" s="84">
        <f>IF(MoM!AJ286=0,0,AJ286/MoM!AJ286*100)</f>
        <v>0.99182852779887942</v>
      </c>
      <c r="AJ286" s="84">
        <f>IF(MoM!AK286=0,0,AK286/MoM!AK286*100)</f>
        <v>1.0006558016962894</v>
      </c>
      <c r="AK286" s="84">
        <f>IF(MoM!AL286=0,0,AL286/MoM!AL286*100)</f>
        <v>1.0085609825296902</v>
      </c>
      <c r="AL286" s="84">
        <f>IF(MoM!AM286=0,0,AM286/MoM!AM286*100)</f>
        <v>1.0048293068943304</v>
      </c>
      <c r="AM286" s="84">
        <f>IF(MoM!AN286=0,0,AN286/MoM!AN286*100)</f>
        <v>1.0090495899832865</v>
      </c>
      <c r="AN286" s="84">
        <f>IF(MoM!AO286=0,0,AO286/MoM!AO286*100)</f>
        <v>1.0100586395732698</v>
      </c>
      <c r="AO286" s="84">
        <f>IF(MoM!AP286=0,0,AP286/MoM!AP286*100)</f>
        <v>1.0102606513011845</v>
      </c>
      <c r="AP286" s="84">
        <f>IF(MoM!AQ286=0,0,AQ286/MoM!AQ286*100)</f>
        <v>1.0170293976649025</v>
      </c>
      <c r="AQ286" s="84">
        <f>IF(MoM!AR286=0,0,AR286/MoM!AR286*100)</f>
        <v>1.0154021506286388</v>
      </c>
      <c r="AR286" s="84">
        <f>IF(MoM!AS286=0,0,AS286/MoM!AS286*100)</f>
        <v>1.0121528637466273</v>
      </c>
      <c r="AS286" s="84">
        <f>IF(MoM!AT286=0,0,AT286/MoM!AT286*100)</f>
        <v>1.0138735236149965</v>
      </c>
      <c r="AT286" s="84">
        <f>IF(MoM!AU286=0,0,AU286/MoM!AU286*100)</f>
        <v>1.0155971086051421</v>
      </c>
      <c r="AU286" s="84">
        <f>IF(MoM!AV286=0,0,AV286/MoM!AV286*100)</f>
        <v>1.008487928844906</v>
      </c>
      <c r="AV286" s="84">
        <f>IF(MoM!AW286=0,0,AW286/MoM!AW286*100)</f>
        <v>1.0037480355793349</v>
      </c>
      <c r="AW286" s="84">
        <f>IF(MoM!AX286=0,0,AX286/MoM!AX286*100)</f>
        <v>1.0107742718283903</v>
      </c>
      <c r="AX286" s="84">
        <f>IF(MoM!AY286=0,0,AY286/MoM!AY286*100)</f>
        <v>1.0088538007119163</v>
      </c>
      <c r="AY286" s="84">
        <f>IF(MoM!AZ286=0,0,AZ286/MoM!AZ286*100)</f>
        <v>1.0043139586087126</v>
      </c>
      <c r="AZ286" s="84">
        <f>IF(MoM!BA286=0,0,BA286/MoM!BA286*100)</f>
        <v>1.0145579609865214</v>
      </c>
      <c r="BA286" s="84">
        <f>IF(MoM!BB286=0,0,BB286/MoM!BB286*100)</f>
        <v>1.0103982733464767</v>
      </c>
      <c r="BB286" s="84">
        <f>IF(MoM!BC286=0,0,BC286/MoM!BC286*100)</f>
        <v>1.0073670785264373</v>
      </c>
      <c r="BC286" s="84">
        <f>IF(MoM!BD286=0,0,BD286/MoM!BD286*100)</f>
        <v>1.0027331899652157</v>
      </c>
      <c r="BD286" s="84">
        <f>IF(MoM!BE286=0,0,BE286/MoM!BE286*100)</f>
        <v>0.99611515091144531</v>
      </c>
      <c r="BE286" s="137">
        <v>1</v>
      </c>
      <c r="BF286" s="84">
        <f>BE286*MoM!BF286/100</f>
        <v>0.99950000000000006</v>
      </c>
      <c r="BG286" s="84">
        <f>BF286*MoM!BG286/100</f>
        <v>0.99760095000000004</v>
      </c>
      <c r="BH286" s="84">
        <f>BG286*MoM!BH286/100</f>
        <v>0.99740142981000002</v>
      </c>
      <c r="BI286" s="84">
        <f>BH286*MoM!BI286/100</f>
        <v>1.0013910355292401</v>
      </c>
      <c r="BJ286" s="84">
        <f>BI286*MoM!BJ286/100</f>
        <v>1.0053965996713572</v>
      </c>
      <c r="BK286" s="84">
        <f>BJ286*MoM!BK286/100</f>
        <v>1.0028831081721787</v>
      </c>
      <c r="BL286" s="84">
        <f>BK286*MoM!BL286/100</f>
        <v>1.0153188587135136</v>
      </c>
      <c r="BM286" s="84">
        <f>BL286*MoM!BM286/100</f>
        <v>1.024659792213678</v>
      </c>
      <c r="BN286" s="84">
        <f>BM286*MoM!BN286/100</f>
        <v>1.0132860685201062</v>
      </c>
      <c r="BO286" s="84">
        <f>BN286*MoM!BO286/100</f>
        <v>1.0197710993586349</v>
      </c>
      <c r="BP286" s="84">
        <f>BO286*MoM!BP286/100</f>
        <v>1.0168137631704948</v>
      </c>
      <c r="BQ286" s="84">
        <f>BP286*MoM!BQ286/100</f>
        <v>1.0212877437284449</v>
      </c>
      <c r="BR286" s="84">
        <f>BQ286*MoM!BR286/100</f>
        <v>1.0197558121128523</v>
      </c>
      <c r="BS286" s="84">
        <f>BR286*MoM!BS286/100</f>
        <v>1.0214893969934442</v>
      </c>
      <c r="BT286" s="84">
        <f>BS286*MoM!BT286/100</f>
        <v>1.0225108863904375</v>
      </c>
    </row>
    <row r="287" spans="1:72" x14ac:dyDescent="0.45">
      <c r="A287" s="84">
        <f>Веса!A287</f>
        <v>0</v>
      </c>
      <c r="B287" s="84">
        <f>MoM!B287</f>
        <v>0</v>
      </c>
      <c r="C287" s="84">
        <f>БИПЦ_НДС!E287</f>
        <v>1</v>
      </c>
      <c r="D287" s="84">
        <f t="shared" si="4"/>
        <v>0</v>
      </c>
      <c r="E287" s="84">
        <v>0</v>
      </c>
      <c r="F287" s="84">
        <v>1</v>
      </c>
      <c r="G287" s="84">
        <v>1</v>
      </c>
      <c r="H287" s="84">
        <v>0</v>
      </c>
      <c r="I287" s="84">
        <v>0</v>
      </c>
      <c r="J287" s="139" t="s">
        <v>286</v>
      </c>
      <c r="K287" s="139" t="s">
        <v>286</v>
      </c>
      <c r="L287" s="99" t="str">
        <f>MoM!J287</f>
        <v>Мяч спортивный, шт.</v>
      </c>
      <c r="M287" s="84">
        <f>IF(MoM!N287=0,0,N287/MoM!N287*100)</f>
        <v>0</v>
      </c>
      <c r="N287" s="84">
        <f>IF(MoM!O287=0,0,O287/MoM!O287*100)</f>
        <v>0</v>
      </c>
      <c r="O287" s="84">
        <f>IF(MoM!P287=0,0,P287/MoM!P287*100)</f>
        <v>0</v>
      </c>
      <c r="P287" s="84">
        <f>IF(MoM!Q287=0,0,Q287/MoM!Q287*100)</f>
        <v>0</v>
      </c>
      <c r="Q287" s="84">
        <f>IF(MoM!R287=0,0,R287/MoM!R287*100)</f>
        <v>0</v>
      </c>
      <c r="R287" s="84">
        <f>IF(MoM!S287=0,0,S287/MoM!S287*100)</f>
        <v>0</v>
      </c>
      <c r="S287" s="84">
        <f>IF(MoM!T287=0,0,T287/MoM!T287*100)</f>
        <v>0</v>
      </c>
      <c r="T287" s="84">
        <f>IF(MoM!U287=0,0,U287/MoM!U287*100)</f>
        <v>0</v>
      </c>
      <c r="U287" s="84">
        <f>IF(MoM!V287=0,0,V287/MoM!V287*100)</f>
        <v>0</v>
      </c>
      <c r="V287" s="84">
        <f>IF(MoM!W287=0,0,W287/MoM!W287*100)</f>
        <v>0</v>
      </c>
      <c r="W287" s="84">
        <f>IF(MoM!X287=0,0,X287/MoM!X287*100)</f>
        <v>0</v>
      </c>
      <c r="X287" s="84">
        <f>IF(MoM!Y287=0,0,Y287/MoM!Y287*100)</f>
        <v>0</v>
      </c>
      <c r="Y287" s="84">
        <f>IF(MoM!Z287=0,0,Z287/MoM!Z287*100)</f>
        <v>0</v>
      </c>
      <c r="Z287" s="84">
        <f>IF(MoM!AA287=0,0,AA287/MoM!AA287*100)</f>
        <v>0</v>
      </c>
      <c r="AA287" s="84">
        <f>IF(MoM!AB287=0,0,AB287/MoM!AB287*100)</f>
        <v>0</v>
      </c>
      <c r="AB287" s="84">
        <f>IF(MoM!AC287=0,0,AC287/MoM!AC287*100)</f>
        <v>0</v>
      </c>
      <c r="AC287" s="84">
        <f>IF(MoM!AD287=0,0,AD287/MoM!AD287*100)</f>
        <v>0</v>
      </c>
      <c r="AD287" s="84">
        <f>IF(MoM!AE287=0,0,AE287/MoM!AE287*100)</f>
        <v>0</v>
      </c>
      <c r="AE287" s="84">
        <f>IF(MoM!AF287=0,0,AF287/MoM!AF287*100)</f>
        <v>0</v>
      </c>
      <c r="AF287" s="84">
        <f>IF(MoM!AG287=0,0,AG287/MoM!AG287*100)</f>
        <v>0</v>
      </c>
      <c r="AG287" s="84">
        <f>IF(MoM!AH287=0,0,AH287/MoM!AH287*100)</f>
        <v>0</v>
      </c>
      <c r="AH287" s="84">
        <f>IF(MoM!AI287=0,0,AI287/MoM!AI287*100)</f>
        <v>0</v>
      </c>
      <c r="AI287" s="84">
        <f>IF(MoM!AJ287=0,0,AJ287/MoM!AJ287*100)</f>
        <v>0</v>
      </c>
      <c r="AJ287" s="84">
        <f>IF(MoM!AK287=0,0,AK287/MoM!AK287*100)</f>
        <v>0</v>
      </c>
      <c r="AK287" s="84">
        <f>IF(MoM!AL287=0,0,AL287/MoM!AL287*100)</f>
        <v>0</v>
      </c>
      <c r="AL287" s="84">
        <f>IF(MoM!AM287=0,0,AM287/MoM!AM287*100)</f>
        <v>0</v>
      </c>
      <c r="AM287" s="84">
        <f>IF(MoM!AN287=0,0,AN287/MoM!AN287*100)</f>
        <v>0</v>
      </c>
      <c r="AN287" s="84">
        <f>IF(MoM!AO287=0,0,AO287/MoM!AO287*100)</f>
        <v>0</v>
      </c>
      <c r="AO287" s="84">
        <f>IF(MoM!AP287=0,0,AP287/MoM!AP287*100)</f>
        <v>0</v>
      </c>
      <c r="AP287" s="84">
        <f>IF(MoM!AQ287=0,0,AQ287/MoM!AQ287*100)</f>
        <v>0</v>
      </c>
      <c r="AQ287" s="84">
        <f>IF(MoM!AR287=0,0,AR287/MoM!AR287*100)</f>
        <v>0</v>
      </c>
      <c r="AR287" s="84">
        <f>IF(MoM!AS287=0,0,AS287/MoM!AS287*100)</f>
        <v>0</v>
      </c>
      <c r="AS287" s="84">
        <f>IF(MoM!AT287=0,0,AT287/MoM!AT287*100)</f>
        <v>0</v>
      </c>
      <c r="AT287" s="84">
        <f>IF(MoM!AU287=0,0,AU287/MoM!AU287*100)</f>
        <v>0</v>
      </c>
      <c r="AU287" s="84">
        <f>IF(MoM!AV287=0,0,AV287/MoM!AV287*100)</f>
        <v>0</v>
      </c>
      <c r="AV287" s="84">
        <f>IF(MoM!AW287=0,0,AW287/MoM!AW287*100)</f>
        <v>0</v>
      </c>
      <c r="AW287" s="84">
        <f>IF(MoM!AX287=0,0,AX287/MoM!AX287*100)</f>
        <v>0</v>
      </c>
      <c r="AX287" s="84">
        <f>IF(MoM!AY287=0,0,AY287/MoM!AY287*100)</f>
        <v>0</v>
      </c>
      <c r="AY287" s="84">
        <f>IF(MoM!AZ287=0,0,AZ287/MoM!AZ287*100)</f>
        <v>0</v>
      </c>
      <c r="AZ287" s="84">
        <f>IF(MoM!BA287=0,0,BA287/MoM!BA287*100)</f>
        <v>0</v>
      </c>
      <c r="BA287" s="84">
        <f>IF(MoM!BB287=0,0,BB287/MoM!BB287*100)</f>
        <v>0</v>
      </c>
      <c r="BB287" s="84">
        <f>IF(MoM!BC287=0,0,BC287/MoM!BC287*100)</f>
        <v>0</v>
      </c>
      <c r="BC287" s="84">
        <f>IF(MoM!BD287=0,0,BD287/MoM!BD287*100)</f>
        <v>0</v>
      </c>
      <c r="BD287" s="84">
        <f>IF(MoM!BE287=0,0,BE287/MoM!BE287*100)</f>
        <v>0</v>
      </c>
      <c r="BE287" s="137">
        <v>1</v>
      </c>
      <c r="BF287" s="84">
        <f>BE287*MoM!BF287/100</f>
        <v>0</v>
      </c>
      <c r="BG287" s="84">
        <f>BF287*MoM!BG287/100</f>
        <v>0</v>
      </c>
      <c r="BH287" s="84">
        <f>BG287*MoM!BH287/100</f>
        <v>0</v>
      </c>
      <c r="BI287" s="84">
        <f>BH287*MoM!BI287/100</f>
        <v>0</v>
      </c>
      <c r="BJ287" s="84">
        <f>BI287*MoM!BJ287/100</f>
        <v>0</v>
      </c>
      <c r="BK287" s="84">
        <f>BJ287*MoM!BK287/100</f>
        <v>0</v>
      </c>
      <c r="BL287" s="84">
        <f>BK287*MoM!BL287/100</f>
        <v>0</v>
      </c>
      <c r="BM287" s="84">
        <f>BL287*MoM!BM287/100</f>
        <v>0</v>
      </c>
      <c r="BN287" s="84">
        <f>BM287*MoM!BN287/100</f>
        <v>0</v>
      </c>
      <c r="BO287" s="84">
        <f>BN287*MoM!BO287/100</f>
        <v>0</v>
      </c>
      <c r="BP287" s="84">
        <f>BO287*MoM!BP287/100</f>
        <v>0</v>
      </c>
      <c r="BQ287" s="84">
        <f>BP287*MoM!BQ287/100</f>
        <v>0</v>
      </c>
      <c r="BR287" s="84">
        <f>BQ287*MoM!BR287/100</f>
        <v>0</v>
      </c>
      <c r="BS287" s="84">
        <f>BR287*MoM!BS287/100</f>
        <v>0</v>
      </c>
      <c r="BT287" s="84">
        <f>BS287*MoM!BT287/100</f>
        <v>0</v>
      </c>
    </row>
    <row r="288" spans="1:72" x14ac:dyDescent="0.45">
      <c r="A288" s="84">
        <f>Веса!A288</f>
        <v>1</v>
      </c>
      <c r="B288" s="84">
        <f>MoM!B288</f>
        <v>1</v>
      </c>
      <c r="C288" s="84">
        <f>БИПЦ_НДС!E288</f>
        <v>1</v>
      </c>
      <c r="D288" s="84">
        <f t="shared" si="4"/>
        <v>0</v>
      </c>
      <c r="E288" s="84">
        <v>0</v>
      </c>
      <c r="F288" s="84">
        <v>1</v>
      </c>
      <c r="G288" s="84">
        <v>1</v>
      </c>
      <c r="H288" s="84">
        <v>0</v>
      </c>
      <c r="I288" s="84">
        <v>0</v>
      </c>
      <c r="J288" s="139" t="s">
        <v>287</v>
      </c>
      <c r="K288" s="139" t="s">
        <v>287</v>
      </c>
      <c r="L288" s="99" t="str">
        <f>MoM!J288</f>
        <v>Коньки роликовые, пара</v>
      </c>
      <c r="M288" s="84">
        <f>IF(MoM!N288=0,0,N288/MoM!N288*100)</f>
        <v>0.81427908995056975</v>
      </c>
      <c r="N288" s="84">
        <f>IF(MoM!O288=0,0,O288/MoM!O288*100)</f>
        <v>0.82893611356968</v>
      </c>
      <c r="O288" s="84">
        <f>IF(MoM!P288=0,0,P288/MoM!P288*100)</f>
        <v>0.86922240868916645</v>
      </c>
      <c r="P288" s="84">
        <f>IF(MoM!Q288=0,0,Q288/MoM!Q288*100)</f>
        <v>0.89347371389159425</v>
      </c>
      <c r="Q288" s="84">
        <f>IF(MoM!R288=0,0,R288/MoM!R288*100)</f>
        <v>0.90071085097411618</v>
      </c>
      <c r="R288" s="84">
        <f>IF(MoM!S288=0,0,S288/MoM!S288*100)</f>
        <v>0.90899739080307818</v>
      </c>
      <c r="S288" s="84">
        <f>IF(MoM!T288=0,0,T288/MoM!T288*100)</f>
        <v>0.91463317462605731</v>
      </c>
      <c r="T288" s="84">
        <f>IF(MoM!U288=0,0,U288/MoM!U288*100)</f>
        <v>0.91106610524501563</v>
      </c>
      <c r="U288" s="84">
        <f>IF(MoM!V288=0,0,V288/MoM!V288*100)</f>
        <v>0.91070167880291752</v>
      </c>
      <c r="V288" s="84">
        <f>IF(MoM!W288=0,0,W288/MoM!W288*100)</f>
        <v>0.91270522249628405</v>
      </c>
      <c r="W288" s="84">
        <f>IF(MoM!X288=0,0,X288/MoM!X288*100)</f>
        <v>0.915169526597024</v>
      </c>
      <c r="X288" s="84">
        <f>IF(MoM!Y288=0,0,Y288/MoM!Y288*100)</f>
        <v>0.91745745041351656</v>
      </c>
      <c r="Y288" s="84">
        <f>IF(MoM!Z288=0,0,Z288/MoM!Z288*100)</f>
        <v>0.92066855148996374</v>
      </c>
      <c r="Z288" s="84">
        <f>IF(MoM!AA288=0,0,AA288/MoM!AA288*100)</f>
        <v>0.93696438485133604</v>
      </c>
      <c r="AA288" s="84">
        <f>IF(MoM!AB288=0,0,AB288/MoM!AB288*100)</f>
        <v>0.96647876297415325</v>
      </c>
      <c r="AB288" s="84">
        <f>IF(MoM!AC288=0,0,AC288/MoM!AC288*100)</f>
        <v>0.99450664710040382</v>
      </c>
      <c r="AC288" s="84">
        <f>IF(MoM!AD288=0,0,AD288/MoM!AD288*100)</f>
        <v>1.0073357828479992</v>
      </c>
      <c r="AD288" s="84">
        <f>IF(MoM!AE288=0,0,AE288/MoM!AE288*100)</f>
        <v>1.0037093740297465</v>
      </c>
      <c r="AE288" s="84">
        <f>IF(MoM!AF288=0,0,AF288/MoM!AF288*100)</f>
        <v>1.0036090030923435</v>
      </c>
      <c r="AF288" s="84">
        <f>IF(MoM!AG288=0,0,AG288/MoM!AG288*100)</f>
        <v>1.0017021459864681</v>
      </c>
      <c r="AG288" s="84">
        <f>IF(MoM!AH288=0,0,AH288/MoM!AH288*100)</f>
        <v>1.0029041885616519</v>
      </c>
      <c r="AH288" s="84">
        <f>IF(MoM!AI288=0,0,AI288/MoM!AI288*100)</f>
        <v>1.0038068023313573</v>
      </c>
      <c r="AI288" s="84">
        <f>IF(MoM!AJ288=0,0,AJ288/MoM!AJ288*100)</f>
        <v>1.0061155579767196</v>
      </c>
      <c r="AJ288" s="84">
        <f>IF(MoM!AK288=0,0,AK288/MoM!AK288*100)</f>
        <v>1.0067192273115058</v>
      </c>
      <c r="AK288" s="84">
        <f>IF(MoM!AL288=0,0,AL288/MoM!AL288*100)</f>
        <v>1.0071219150024304</v>
      </c>
      <c r="AL288" s="84">
        <f>IF(MoM!AM288=0,0,AM288/MoM!AM288*100)</f>
        <v>1.0118553880029419</v>
      </c>
      <c r="AM288" s="84">
        <f>IF(MoM!AN288=0,0,AN288/MoM!AN288*100)</f>
        <v>1.0242000237365778</v>
      </c>
      <c r="AN288" s="84">
        <f>IF(MoM!AO288=0,0,AO288/MoM!AO288*100)</f>
        <v>1.034646863978691</v>
      </c>
      <c r="AO288" s="84">
        <f>IF(MoM!AP288=0,0,AP288/MoM!AP288*100)</f>
        <v>1.0343364699194975</v>
      </c>
      <c r="AP288" s="84">
        <f>IF(MoM!AQ288=0,0,AQ288/MoM!AQ288*100)</f>
        <v>1.0256480435721738</v>
      </c>
      <c r="AQ288" s="84">
        <f>IF(MoM!AR288=0,0,AR288/MoM!AR288*100)</f>
        <v>1.0203146737455986</v>
      </c>
      <c r="AR288" s="84">
        <f>IF(MoM!AS288=0,0,AS288/MoM!AS288*100)</f>
        <v>1.0162334150506163</v>
      </c>
      <c r="AS288" s="84">
        <f>IF(MoM!AT288=0,0,AT288/MoM!AT288*100)</f>
        <v>1.011050624633858</v>
      </c>
      <c r="AT288" s="84">
        <f>IF(MoM!AU288=0,0,AU288/MoM!AU288*100)</f>
        <v>1.0103428891966144</v>
      </c>
      <c r="AU288" s="84">
        <f>IF(MoM!AV288=0,0,AV288/MoM!AV288*100)</f>
        <v>1.0081201348403819</v>
      </c>
      <c r="AV288" s="84">
        <f>IF(MoM!AW288=0,0,AW288/MoM!AW288*100)</f>
        <v>1.0068095786650895</v>
      </c>
      <c r="AW288" s="84">
        <f>IF(MoM!AX288=0,0,AX288/MoM!AX288*100)</f>
        <v>1.0071116215386891</v>
      </c>
      <c r="AX288" s="84">
        <f>IF(MoM!AY288=0,0,AY288/MoM!AY288*100)</f>
        <v>1.0072123327008429</v>
      </c>
      <c r="AY288" s="84">
        <f>IF(MoM!AZ288=0,0,AZ288/MoM!AZ288*100)</f>
        <v>1.0113419032649162</v>
      </c>
      <c r="AZ288" s="84">
        <f>IF(MoM!BA288=0,0,BA288/MoM!BA288*100)</f>
        <v>1.019331504300709</v>
      </c>
      <c r="BA288" s="84">
        <f>IF(MoM!BB288=0,0,BB288/MoM!BB288*100)</f>
        <v>1.0192295711502788</v>
      </c>
      <c r="BB288" s="84">
        <f>IF(MoM!BC288=0,0,BC288/MoM!BC288*100)</f>
        <v>1.0142353462516425</v>
      </c>
      <c r="BC288" s="84">
        <f>IF(MoM!BD288=0,0,BD288/MoM!BD288*100)</f>
        <v>1.0082513577087577</v>
      </c>
      <c r="BD288" s="84">
        <f>IF(MoM!BE288=0,0,BE288/MoM!BE288*100)</f>
        <v>1.0049241282283188</v>
      </c>
      <c r="BE288" s="137">
        <v>1</v>
      </c>
      <c r="BF288" s="84">
        <f>BE288*MoM!BF288/100</f>
        <v>0.99870000000000003</v>
      </c>
      <c r="BG288" s="84">
        <f>BF288*MoM!BG288/100</f>
        <v>0.99730182000000001</v>
      </c>
      <c r="BH288" s="84">
        <f>BG288*MoM!BH288/100</f>
        <v>0.99610505781600001</v>
      </c>
      <c r="BI288" s="84">
        <f>BH288*MoM!BI288/100</f>
        <v>0.99670272085068956</v>
      </c>
      <c r="BJ288" s="84">
        <f>BI288*MoM!BJ288/100</f>
        <v>1.0033806290803893</v>
      </c>
      <c r="BK288" s="84">
        <f>BJ288*MoM!BK288/100</f>
        <v>1.0120097024904806</v>
      </c>
      <c r="BL288" s="84">
        <f>BK288*MoM!BL288/100</f>
        <v>1.0195997752591592</v>
      </c>
      <c r="BM288" s="84">
        <f>BL288*MoM!BM288/100</f>
        <v>1.0160311760457521</v>
      </c>
      <c r="BN288" s="84">
        <f>BM288*MoM!BN288/100</f>
        <v>1.0166407947513796</v>
      </c>
      <c r="BO288" s="84">
        <f>BN288*MoM!BO288/100</f>
        <v>1.0132858801286999</v>
      </c>
      <c r="BP288" s="84">
        <f>BO288*MoM!BP288/100</f>
        <v>1.0102460224883139</v>
      </c>
      <c r="BQ288" s="84">
        <f>BP288*MoM!BQ288/100</f>
        <v>1.0094378256703234</v>
      </c>
      <c r="BR288" s="84">
        <f>BQ288*MoM!BR288/100</f>
        <v>1.0094378256703234</v>
      </c>
      <c r="BS288" s="84">
        <f>BR288*MoM!BS288/100</f>
        <v>1.0091349943226222</v>
      </c>
      <c r="BT288" s="84">
        <f>BS288*MoM!BT288/100</f>
        <v>1.0098413888186479</v>
      </c>
    </row>
    <row r="289" spans="1:72" x14ac:dyDescent="0.45">
      <c r="A289" s="84">
        <f>Веса!A289</f>
        <v>1</v>
      </c>
      <c r="B289" s="84">
        <f>MoM!B289</f>
        <v>1</v>
      </c>
      <c r="C289" s="84">
        <f>БИПЦ_НДС!E289</f>
        <v>1</v>
      </c>
      <c r="D289" s="84">
        <f t="shared" si="4"/>
        <v>0</v>
      </c>
      <c r="E289" s="84">
        <v>0</v>
      </c>
      <c r="F289" s="84">
        <v>1</v>
      </c>
      <c r="G289" s="84">
        <v>1</v>
      </c>
      <c r="H289" s="84">
        <v>0</v>
      </c>
      <c r="I289" s="84">
        <v>0</v>
      </c>
      <c r="J289" s="139" t="s">
        <v>288</v>
      </c>
      <c r="K289" s="139" t="s">
        <v>288</v>
      </c>
      <c r="L289" s="99" t="str">
        <f>MoM!J289</f>
        <v>Доска обрезная, м3</v>
      </c>
      <c r="M289" s="84">
        <f>IF(MoM!N289=0,0,N289/MoM!N289*100)</f>
        <v>0.79571826878920682</v>
      </c>
      <c r="N289" s="84">
        <f>IF(MoM!O289=0,0,O289/MoM!O289*100)</f>
        <v>0.79794627994181666</v>
      </c>
      <c r="O289" s="84">
        <f>IF(MoM!P289=0,0,P289/MoM!P289*100)</f>
        <v>0.79994114564167118</v>
      </c>
      <c r="P289" s="84">
        <f>IF(MoM!Q289=0,0,Q289/MoM!Q289*100)</f>
        <v>0.80282093376598107</v>
      </c>
      <c r="Q289" s="84">
        <f>IF(MoM!R289=0,0,R289/MoM!R289*100)</f>
        <v>0.80386460097987689</v>
      </c>
      <c r="R289" s="84">
        <f>IF(MoM!S289=0,0,S289/MoM!S289*100)</f>
        <v>0.81688720751575095</v>
      </c>
      <c r="S289" s="84">
        <f>IF(MoM!T289=0,0,T289/MoM!T289*100)</f>
        <v>0.81688720751575095</v>
      </c>
      <c r="T289" s="84">
        <f>IF(MoM!U289=0,0,U289/MoM!U289*100)</f>
        <v>0.82064488867032337</v>
      </c>
      <c r="U289" s="84">
        <f>IF(MoM!V289=0,0,V289/MoM!V289*100)</f>
        <v>0.82294269435860024</v>
      </c>
      <c r="V289" s="84">
        <f>IF(MoM!W289=0,0,W289/MoM!W289*100)</f>
        <v>0.82483546255562501</v>
      </c>
      <c r="W289" s="84">
        <f>IF(MoM!X289=0,0,X289/MoM!X289*100)</f>
        <v>0.8247529790093695</v>
      </c>
      <c r="X289" s="84">
        <f>IF(MoM!Y289=0,0,Y289/MoM!Y289*100)</f>
        <v>0.81947455994370955</v>
      </c>
      <c r="Y289" s="84">
        <f>IF(MoM!Z289=0,0,Z289/MoM!Z289*100)</f>
        <v>0.820457929415642</v>
      </c>
      <c r="Z289" s="84">
        <f>IF(MoM!AA289=0,0,AA289/MoM!AA289*100)</f>
        <v>0.82218089106741477</v>
      </c>
      <c r="AA289" s="84">
        <f>IF(MoM!AB289=0,0,AB289/MoM!AB289*100)</f>
        <v>0.82242754533473506</v>
      </c>
      <c r="AB289" s="84">
        <f>IF(MoM!AC289=0,0,AC289/MoM!AC289*100)</f>
        <v>0.82201633156206777</v>
      </c>
      <c r="AC289" s="84">
        <f>IF(MoM!AD289=0,0,AD289/MoM!AD289*100)</f>
        <v>0.82530439688831614</v>
      </c>
      <c r="AD289" s="84">
        <f>IF(MoM!AE289=0,0,AE289/MoM!AE289*100)</f>
        <v>0.82934838843306879</v>
      </c>
      <c r="AE289" s="84">
        <f>IF(MoM!AF289=0,0,AF289/MoM!AF289*100)</f>
        <v>0.83374393489176402</v>
      </c>
      <c r="AF289" s="84">
        <f>IF(MoM!AG289=0,0,AG289/MoM!AG289*100)</f>
        <v>0.84366548771697603</v>
      </c>
      <c r="AG289" s="84">
        <f>IF(MoM!AH289=0,0,AH289/MoM!AH289*100)</f>
        <v>0.84788381515556088</v>
      </c>
      <c r="AH289" s="84">
        <f>IF(MoM!AI289=0,0,AI289/MoM!AI289*100)</f>
        <v>0.85297111804649417</v>
      </c>
      <c r="AI289" s="84">
        <f>IF(MoM!AJ289=0,0,AJ289/MoM!AJ289*100)</f>
        <v>0.85646829963048487</v>
      </c>
      <c r="AJ289" s="84">
        <f>IF(MoM!AK289=0,0,AK289/MoM!AK289*100)</f>
        <v>0.85843817671963496</v>
      </c>
      <c r="AK289" s="84">
        <f>IF(MoM!AL289=0,0,AL289/MoM!AL289*100)</f>
        <v>0.85860986435497899</v>
      </c>
      <c r="AL289" s="84">
        <f>IF(MoM!AM289=0,0,AM289/MoM!AM289*100)</f>
        <v>0.86032708408368908</v>
      </c>
      <c r="AM289" s="84">
        <f>IF(MoM!AN289=0,0,AN289/MoM!AN289*100)</f>
        <v>0.86144550929299779</v>
      </c>
      <c r="AN289" s="84">
        <f>IF(MoM!AO289=0,0,AO289/MoM!AO289*100)</f>
        <v>0.86583888139039211</v>
      </c>
      <c r="AO289" s="84">
        <f>IF(MoM!AP289=0,0,AP289/MoM!AP289*100)</f>
        <v>0.8708607469024563</v>
      </c>
      <c r="AP289" s="84">
        <f>IF(MoM!AQ289=0,0,AQ289/MoM!AQ289*100)</f>
        <v>0.87791471895236617</v>
      </c>
      <c r="AQ289" s="84">
        <f>IF(MoM!AR289=0,0,AR289/MoM!AR289*100)</f>
        <v>0.89292706064645155</v>
      </c>
      <c r="AR289" s="84">
        <f>IF(MoM!AS289=0,0,AS289/MoM!AS289*100)</f>
        <v>0.90632096655614836</v>
      </c>
      <c r="AS289" s="84">
        <f>IF(MoM!AT289=0,0,AT289/MoM!AT289*100)</f>
        <v>0.92163779089094733</v>
      </c>
      <c r="AT289" s="84">
        <f>IF(MoM!AU289=0,0,AU289/MoM!AU289*100)</f>
        <v>0.9361075042079352</v>
      </c>
      <c r="AU289" s="84">
        <f>IF(MoM!AV289=0,0,AV289/MoM!AV289*100)</f>
        <v>0.94294108898865314</v>
      </c>
      <c r="AV289" s="84">
        <f>IF(MoM!AW289=0,0,AW289/MoM!AW289*100)</f>
        <v>0.9431296772064508</v>
      </c>
      <c r="AW289" s="84">
        <f>IF(MoM!AX289=0,0,AX289/MoM!AX289*100)</f>
        <v>0.94435574578681925</v>
      </c>
      <c r="AX289" s="84">
        <f>IF(MoM!AY289=0,0,AY289/MoM!AY289*100)</f>
        <v>0.94747211974791579</v>
      </c>
      <c r="AY289" s="84">
        <f>IF(MoM!AZ289=0,0,AZ289/MoM!AZ289*100)</f>
        <v>0.95258846919455464</v>
      </c>
      <c r="AZ289" s="84">
        <f>IF(MoM!BA289=0,0,BA289/MoM!BA289*100)</f>
        <v>0.95839925885664135</v>
      </c>
      <c r="BA289" s="84">
        <f>IF(MoM!BB289=0,0,BB289/MoM!BB289*100)</f>
        <v>0.96625813277926575</v>
      </c>
      <c r="BB289" s="84">
        <f>IF(MoM!BC289=0,0,BC289/MoM!BC289*100)</f>
        <v>0.97659709480000378</v>
      </c>
      <c r="BC289" s="84">
        <f>IF(MoM!BD289=0,0,BD289/MoM!BD289*100)</f>
        <v>0.98958583616084395</v>
      </c>
      <c r="BD289" s="84">
        <f>IF(MoM!BE289=0,0,BE289/MoM!BE289*100)</f>
        <v>0.99671085418120209</v>
      </c>
      <c r="BE289" s="137">
        <v>1</v>
      </c>
      <c r="BF289" s="84">
        <f>BE289*MoM!BF289/100</f>
        <v>1.002</v>
      </c>
      <c r="BG289" s="84">
        <f>BF289*MoM!BG289/100</f>
        <v>1.0048056000000001</v>
      </c>
      <c r="BH289" s="84">
        <f>BG289*MoM!BH289/100</f>
        <v>1.0057099250400001</v>
      </c>
      <c r="BI289" s="84">
        <f>BH289*MoM!BI289/100</f>
        <v>1.010336190695184</v>
      </c>
      <c r="BJ289" s="84">
        <f>BI289*MoM!BJ289/100</f>
        <v>1.0132661656482</v>
      </c>
      <c r="BK289" s="84">
        <f>BJ289*MoM!BK289/100</f>
        <v>1.0157993310623206</v>
      </c>
      <c r="BL289" s="84">
        <f>BK289*MoM!BL289/100</f>
        <v>1.019456208654145</v>
      </c>
      <c r="BM289" s="84">
        <f>BL289*MoM!BM289/100</f>
        <v>1.0221067947966458</v>
      </c>
      <c r="BN289" s="84">
        <f>BM289*MoM!BN289/100</f>
        <v>1.0266040646937511</v>
      </c>
      <c r="BO289" s="84">
        <f>BN289*MoM!BO289/100</f>
        <v>1.0293758956684242</v>
      </c>
      <c r="BP289" s="84">
        <f>BO289*MoM!BP289/100</f>
        <v>1.0304052715640926</v>
      </c>
      <c r="BQ289" s="84">
        <f>BP289*MoM!BQ289/100</f>
        <v>1.0322600010529079</v>
      </c>
      <c r="BR289" s="84">
        <f>BQ289*MoM!BR289/100</f>
        <v>1.033705165054382</v>
      </c>
      <c r="BS289" s="84">
        <f>BR289*MoM!BS289/100</f>
        <v>1.0334984240213712</v>
      </c>
      <c r="BT289" s="84">
        <f>BS289*MoM!BT289/100</f>
        <v>1.033395074178969</v>
      </c>
    </row>
    <row r="290" spans="1:72" ht="28.5" x14ac:dyDescent="0.45">
      <c r="A290" s="84">
        <f>Веса!A290</f>
        <v>1</v>
      </c>
      <c r="B290" s="84">
        <f>MoM!B290</f>
        <v>1</v>
      </c>
      <c r="C290" s="84">
        <f>БИПЦ_НДС!E290</f>
        <v>1</v>
      </c>
      <c r="D290" s="84">
        <f t="shared" si="4"/>
        <v>0</v>
      </c>
      <c r="E290" s="84">
        <v>0</v>
      </c>
      <c r="F290" s="84">
        <v>1</v>
      </c>
      <c r="G290" s="84">
        <v>1</v>
      </c>
      <c r="H290" s="84">
        <v>0</v>
      </c>
      <c r="I290" s="84">
        <v>0</v>
      </c>
      <c r="J290" s="139" t="s">
        <v>289</v>
      </c>
      <c r="K290" s="139" t="s">
        <v>289</v>
      </c>
      <c r="L290" s="99" t="str">
        <f>MoM!J290</f>
        <v>Плиты древесностружечные, ориентированно-стружечные, м2</v>
      </c>
      <c r="M290" s="84">
        <f>IF(MoM!N290=0,0,N290/MoM!N290*100)</f>
        <v>0.8004895132623856</v>
      </c>
      <c r="N290" s="84">
        <f>IF(MoM!O290=0,0,O290/MoM!O290*100)</f>
        <v>0.80673333146583215</v>
      </c>
      <c r="O290" s="84">
        <f>IF(MoM!P290=0,0,P290/MoM!P290*100)</f>
        <v>0.81915702477040608</v>
      </c>
      <c r="P290" s="84">
        <f>IF(MoM!Q290=0,0,Q290/MoM!Q290*100)</f>
        <v>0.82620177518343152</v>
      </c>
      <c r="Q290" s="84">
        <f>IF(MoM!R290=0,0,R290/MoM!R290*100)</f>
        <v>0.82264910755014276</v>
      </c>
      <c r="R290" s="84">
        <f>IF(MoM!S290=0,0,S290/MoM!S290*100)</f>
        <v>0.81787774272635183</v>
      </c>
      <c r="S290" s="84">
        <f>IF(MoM!T290=0,0,T290/MoM!T290*100)</f>
        <v>0.8151787461753548</v>
      </c>
      <c r="T290" s="84">
        <f>IF(MoM!U290=0,0,U290/MoM!U290*100)</f>
        <v>0.81583088917229507</v>
      </c>
      <c r="U290" s="84">
        <f>IF(MoM!V290=0,0,V290/MoM!V290*100)</f>
        <v>0.8183599649287292</v>
      </c>
      <c r="V290" s="84">
        <f>IF(MoM!W290=0,0,W290/MoM!W290*100)</f>
        <v>0.81664140900237892</v>
      </c>
      <c r="W290" s="84">
        <f>IF(MoM!X290=0,0,X290/MoM!X290*100)</f>
        <v>0.81525311860707483</v>
      </c>
      <c r="X290" s="84">
        <f>IF(MoM!Y290=0,0,Y290/MoM!Y290*100)</f>
        <v>0.81476396673591056</v>
      </c>
      <c r="Y290" s="84">
        <f>IF(MoM!Z290=0,0,Z290/MoM!Z290*100)</f>
        <v>0.81566020709931997</v>
      </c>
      <c r="Z290" s="84">
        <f>IF(MoM!AA290=0,0,AA290/MoM!AA290*100)</f>
        <v>0.81590490516144987</v>
      </c>
      <c r="AA290" s="84">
        <f>IF(MoM!AB290=0,0,AB290/MoM!AB290*100)</f>
        <v>0.81647603859506279</v>
      </c>
      <c r="AB290" s="84">
        <f>IF(MoM!AC290=0,0,AC290/MoM!AC290*100)</f>
        <v>0.81549626734874858</v>
      </c>
      <c r="AC290" s="84">
        <f>IF(MoM!AD290=0,0,AD290/MoM!AD290*100)</f>
        <v>0.81769810727059022</v>
      </c>
      <c r="AD290" s="84">
        <f>IF(MoM!AE290=0,0,AE290/MoM!AE290*100)</f>
        <v>0.82006943178167502</v>
      </c>
      <c r="AE290" s="84">
        <f>IF(MoM!AF290=0,0,AF290/MoM!AF290*100)</f>
        <v>0.82047946649756576</v>
      </c>
      <c r="AF290" s="84">
        <f>IF(MoM!AG290=0,0,AG290/MoM!AG290*100)</f>
        <v>0.82343319257695691</v>
      </c>
      <c r="AG290" s="84">
        <f>IF(MoM!AH290=0,0,AH290/MoM!AH290*100)</f>
        <v>0.82417428245027624</v>
      </c>
      <c r="AH290" s="84">
        <f>IF(MoM!AI290=0,0,AI290/MoM!AI290*100)</f>
        <v>0.82475120444799133</v>
      </c>
      <c r="AI290" s="84">
        <f>IF(MoM!AJ290=0,0,AJ290/MoM!AJ290*100)</f>
        <v>0.82565843077288414</v>
      </c>
      <c r="AJ290" s="84">
        <f>IF(MoM!AK290=0,0,AK290/MoM!AK290*100)</f>
        <v>0.82615382583134789</v>
      </c>
      <c r="AK290" s="84">
        <f>IF(MoM!AL290=0,0,AL290/MoM!AL290*100)</f>
        <v>0.82739305657009499</v>
      </c>
      <c r="AL290" s="84">
        <f>IF(MoM!AM290=0,0,AM290/MoM!AM290*100)</f>
        <v>0.82640018490221079</v>
      </c>
      <c r="AM290" s="84">
        <f>IF(MoM!AN290=0,0,AN290/MoM!AN290*100)</f>
        <v>0.82747450514258358</v>
      </c>
      <c r="AN290" s="84">
        <f>IF(MoM!AO290=0,0,AO290/MoM!AO290*100)</f>
        <v>0.82855022199926887</v>
      </c>
      <c r="AO290" s="84">
        <f>IF(MoM!AP290=0,0,AP290/MoM!AP290*100)</f>
        <v>0.82871593204366878</v>
      </c>
      <c r="AP290" s="84">
        <f>IF(MoM!AQ290=0,0,AQ290/MoM!AQ290*100)</f>
        <v>0.8288816752300775</v>
      </c>
      <c r="AQ290" s="84">
        <f>IF(MoM!AR290=0,0,AR290/MoM!AR290*100)</f>
        <v>0.83111965575319857</v>
      </c>
      <c r="AR290" s="84">
        <f>IF(MoM!AS290=0,0,AS290/MoM!AS290*100)</f>
        <v>0.83461035830736197</v>
      </c>
      <c r="AS290" s="84">
        <f>IF(MoM!AT290=0,0,AT290/MoM!AT290*100)</f>
        <v>0.84003532563635985</v>
      </c>
      <c r="AT290" s="84">
        <f>IF(MoM!AU290=0,0,AU290/MoM!AU290*100)</f>
        <v>0.8449915340576144</v>
      </c>
      <c r="AU290" s="84">
        <f>IF(MoM!AV290=0,0,AV290/MoM!AV290*100)</f>
        <v>0.85901839352297071</v>
      </c>
      <c r="AV290" s="84">
        <f>IF(MoM!AW290=0,0,AW290/MoM!AW290*100)</f>
        <v>0.87422301908832734</v>
      </c>
      <c r="AW290" s="84">
        <f>IF(MoM!AX290=0,0,AX290/MoM!AX290*100)</f>
        <v>0.88497596222311381</v>
      </c>
      <c r="AX290" s="84">
        <f>IF(MoM!AY290=0,0,AY290/MoM!AY290*100)</f>
        <v>0.90338346223735466</v>
      </c>
      <c r="AY290" s="84">
        <f>IF(MoM!AZ290=0,0,AZ290/MoM!AZ290*100)</f>
        <v>0.92398060517636627</v>
      </c>
      <c r="AZ290" s="84">
        <f>IF(MoM!BA290=0,0,BA290/MoM!BA290*100)</f>
        <v>0.93811750843556463</v>
      </c>
      <c r="BA290" s="84">
        <f>IF(MoM!BB290=0,0,BB290/MoM!BB290*100)</f>
        <v>0.9520954593112545</v>
      </c>
      <c r="BB290" s="84">
        <f>IF(MoM!BC290=0,0,BC290/MoM!BC290*100)</f>
        <v>0.96571042437940557</v>
      </c>
      <c r="BC290" s="84">
        <f>IF(MoM!BD290=0,0,BD290/MoM!BD290*100)</f>
        <v>0.97884408615096541</v>
      </c>
      <c r="BD290" s="84">
        <f>IF(MoM!BE290=0,0,BE290/MoM!BE290*100)</f>
        <v>0.99088386841062226</v>
      </c>
      <c r="BE290" s="137">
        <v>1</v>
      </c>
      <c r="BF290" s="84">
        <f>BE290*MoM!BF290/100</f>
        <v>1.0046999999999999</v>
      </c>
      <c r="BG290" s="84">
        <f>BF290*MoM!BG290/100</f>
        <v>1.0070108099999999</v>
      </c>
      <c r="BH290" s="84">
        <f>BG290*MoM!BH290/100</f>
        <v>1.009629038106</v>
      </c>
      <c r="BI290" s="84">
        <f>BH290*MoM!BI290/100</f>
        <v>1.010133852625053</v>
      </c>
      <c r="BJ290" s="84">
        <f>BI290*MoM!BJ290/100</f>
        <v>1.0104368927808405</v>
      </c>
      <c r="BK290" s="84">
        <f>BJ290*MoM!BK290/100</f>
        <v>1.0118515044307337</v>
      </c>
      <c r="BL290" s="84">
        <f>BK290*MoM!BL290/100</f>
        <v>1.0096254311209862</v>
      </c>
      <c r="BM290" s="84">
        <f>BL290*MoM!BM290/100</f>
        <v>1.0095244685778741</v>
      </c>
      <c r="BN290" s="84">
        <f>BM290*MoM!BN290/100</f>
        <v>1.0059911329378517</v>
      </c>
      <c r="BO290" s="84">
        <f>BN290*MoM!BO290/100</f>
        <v>1.0002569834801061</v>
      </c>
      <c r="BP290" s="84">
        <f>BO290*MoM!BP290/100</f>
        <v>0.99465554437261749</v>
      </c>
      <c r="BQ290" s="84">
        <f>BP290*MoM!BQ290/100</f>
        <v>0.98828974888863275</v>
      </c>
      <c r="BR290" s="84">
        <f>BQ290*MoM!BR290/100</f>
        <v>0.98838857786352163</v>
      </c>
      <c r="BS290" s="84">
        <f>BR290*MoM!BS290/100</f>
        <v>0.98166753553404962</v>
      </c>
      <c r="BT290" s="84">
        <f>BS290*MoM!BT290/100</f>
        <v>0.9799987007236417</v>
      </c>
    </row>
    <row r="291" spans="1:72" x14ac:dyDescent="0.45">
      <c r="A291" s="84">
        <f>Веса!A291</f>
        <v>1</v>
      </c>
      <c r="B291" s="84">
        <f>MoM!B291</f>
        <v>1</v>
      </c>
      <c r="C291" s="84">
        <f>БИПЦ_НДС!E291</f>
        <v>1</v>
      </c>
      <c r="D291" s="84">
        <f t="shared" si="4"/>
        <v>0</v>
      </c>
      <c r="E291" s="84">
        <v>0</v>
      </c>
      <c r="F291" s="84">
        <v>1</v>
      </c>
      <c r="G291" s="84">
        <v>1</v>
      </c>
      <c r="H291" s="84">
        <v>0</v>
      </c>
      <c r="I291" s="84">
        <v>0</v>
      </c>
      <c r="J291" s="139" t="s">
        <v>290</v>
      </c>
      <c r="K291" s="139" t="s">
        <v>290</v>
      </c>
      <c r="L291" s="99" t="str">
        <f>MoM!J291</f>
        <v>Цемент тарированный, 50 кг</v>
      </c>
      <c r="M291" s="84">
        <f>IF(MoM!N291=0,0,N291/MoM!N291*100)</f>
        <v>0.82045773892701435</v>
      </c>
      <c r="N291" s="84">
        <f>IF(MoM!O291=0,0,O291/MoM!O291*100)</f>
        <v>0.82250888327433191</v>
      </c>
      <c r="O291" s="84">
        <f>IF(MoM!P291=0,0,P291/MoM!P291*100)</f>
        <v>0.82719718390899555</v>
      </c>
      <c r="P291" s="84">
        <f>IF(MoM!Q291=0,0,Q291/MoM!Q291*100)</f>
        <v>0.82984421489750415</v>
      </c>
      <c r="Q291" s="84">
        <f>IF(MoM!R291=0,0,R291/MoM!R291*100)</f>
        <v>0.83100599679836062</v>
      </c>
      <c r="R291" s="84">
        <f>IF(MoM!S291=0,0,S291/MoM!S291*100)</f>
        <v>0.8293439848047639</v>
      </c>
      <c r="S291" s="84">
        <f>IF(MoM!T291=0,0,T291/MoM!T291*100)</f>
        <v>0.83058800078197115</v>
      </c>
      <c r="T291" s="84">
        <f>IF(MoM!U291=0,0,U291/MoM!U291*100)</f>
        <v>0.83000658918142389</v>
      </c>
      <c r="U291" s="84">
        <f>IF(MoM!V291=0,0,V291/MoM!V291*100)</f>
        <v>0.8289275806154881</v>
      </c>
      <c r="V291" s="84">
        <f>IF(MoM!W291=0,0,W291/MoM!W291*100)</f>
        <v>0.82726972545425714</v>
      </c>
      <c r="W291" s="84">
        <f>IF(MoM!X291=0,0,X291/MoM!X291*100)</f>
        <v>0.82710427150916643</v>
      </c>
      <c r="X291" s="84">
        <f>IF(MoM!Y291=0,0,Y291/MoM!Y291*100)</f>
        <v>0.82644258809195914</v>
      </c>
      <c r="Y291" s="84">
        <f>IF(MoM!Z291=0,0,Z291/MoM!Z291*100)</f>
        <v>0.82759960771528784</v>
      </c>
      <c r="Z291" s="84">
        <f>IF(MoM!AA291=0,0,AA291/MoM!AA291*100)</f>
        <v>0.82884100712686082</v>
      </c>
      <c r="AA291" s="84">
        <f>IF(MoM!AB291=0,0,AB291/MoM!AB291*100)</f>
        <v>0.83464289417674886</v>
      </c>
      <c r="AB291" s="84">
        <f>IF(MoM!AC291=0,0,AC291/MoM!AC291*100)</f>
        <v>0.84290585882909852</v>
      </c>
      <c r="AC291" s="84">
        <f>IF(MoM!AD291=0,0,AD291/MoM!AD291*100)</f>
        <v>0.85546515612565199</v>
      </c>
      <c r="AD291" s="84">
        <f>IF(MoM!AE291=0,0,AE291/MoM!AE291*100)</f>
        <v>0.87471312213847929</v>
      </c>
      <c r="AE291" s="84">
        <f>IF(MoM!AF291=0,0,AF291/MoM!AF291*100)</f>
        <v>0.88625933535070711</v>
      </c>
      <c r="AF291" s="84">
        <f>IF(MoM!AG291=0,0,AG291/MoM!AG291*100)</f>
        <v>0.8921972728975569</v>
      </c>
      <c r="AG291" s="84">
        <f>IF(MoM!AH291=0,0,AH291/MoM!AH291*100)</f>
        <v>0.8956768422618574</v>
      </c>
      <c r="AH291" s="84">
        <f>IF(MoM!AI291=0,0,AI291/MoM!AI291*100)</f>
        <v>0.8972890605779289</v>
      </c>
      <c r="AI291" s="84">
        <f>IF(MoM!AJ291=0,0,AJ291/MoM!AJ291*100)</f>
        <v>0.89953228322937373</v>
      </c>
      <c r="AJ291" s="84">
        <f>IF(MoM!AK291=0,0,AK291/MoM!AK291*100)</f>
        <v>0.8987227041744672</v>
      </c>
      <c r="AK291" s="84">
        <f>IF(MoM!AL291=0,0,AL291/MoM!AL291*100)</f>
        <v>0.89899232098571957</v>
      </c>
      <c r="AL291" s="84">
        <f>IF(MoM!AM291=0,0,AM291/MoM!AM291*100)</f>
        <v>0.90070040639559246</v>
      </c>
      <c r="AM291" s="84">
        <f>IF(MoM!AN291=0,0,AN291/MoM!AN291*100)</f>
        <v>0.90754572948419909</v>
      </c>
      <c r="AN291" s="84">
        <f>IF(MoM!AO291=0,0,AO291/MoM!AO291*100)</f>
        <v>0.91344477672584656</v>
      </c>
      <c r="AO291" s="84">
        <f>IF(MoM!AP291=0,0,AP291/MoM!AP291*100)</f>
        <v>0.92075233493965325</v>
      </c>
      <c r="AP291" s="84">
        <f>IF(MoM!AQ291=0,0,AQ291/MoM!AQ291*100)</f>
        <v>0.92857872978664036</v>
      </c>
      <c r="AQ291" s="84">
        <f>IF(MoM!AR291=0,0,AR291/MoM!AR291*100)</f>
        <v>0.93368591280046687</v>
      </c>
      <c r="AR291" s="84">
        <f>IF(MoM!AS291=0,0,AS291/MoM!AS291*100)</f>
        <v>0.93639360194758825</v>
      </c>
      <c r="AS291" s="84">
        <f>IF(MoM!AT291=0,0,AT291/MoM!AT291*100)</f>
        <v>0.93920278275343105</v>
      </c>
      <c r="AT291" s="84">
        <f>IF(MoM!AU291=0,0,AU291/MoM!AU291*100)</f>
        <v>0.93976630442308318</v>
      </c>
      <c r="AU291" s="84">
        <f>IF(MoM!AV291=0,0,AV291/MoM!AV291*100)</f>
        <v>0.9401422109448524</v>
      </c>
      <c r="AV291" s="84">
        <f>IF(MoM!AW291=0,0,AW291/MoM!AW291*100)</f>
        <v>0.94286862335659261</v>
      </c>
      <c r="AW291" s="84">
        <f>IF(MoM!AX291=0,0,AX291/MoM!AX291*100)</f>
        <v>0.94343434453060659</v>
      </c>
      <c r="AX291" s="84">
        <f>IF(MoM!AY291=0,0,AY291/MoM!AY291*100)</f>
        <v>0.94418909200623102</v>
      </c>
      <c r="AY291" s="84">
        <f>IF(MoM!AZ291=0,0,AZ291/MoM!AZ291*100)</f>
        <v>0.94862678073866036</v>
      </c>
      <c r="AZ291" s="84">
        <f>IF(MoM!BA291=0,0,BA291/MoM!BA291*100)</f>
        <v>0.95574148159420036</v>
      </c>
      <c r="BA291" s="84">
        <f>IF(MoM!BB291=0,0,BB291/MoM!BB291*100)</f>
        <v>0.9652033222619828</v>
      </c>
      <c r="BB291" s="84">
        <f>IF(MoM!BC291=0,0,BC291/MoM!BC291*100)</f>
        <v>0.9793918110992339</v>
      </c>
      <c r="BC291" s="84">
        <f>IF(MoM!BD291=0,0,BD291/MoM!BD291*100)</f>
        <v>0.9885001549424568</v>
      </c>
      <c r="BD291" s="84">
        <f>IF(MoM!BE291=0,0,BE291/MoM!BE291*100)</f>
        <v>0.99433230585661736</v>
      </c>
      <c r="BE291" s="137">
        <v>1</v>
      </c>
      <c r="BF291" s="84">
        <f>BE291*MoM!BF291/100</f>
        <v>1.0017</v>
      </c>
      <c r="BG291" s="84">
        <f>BF291*MoM!BG291/100</f>
        <v>1.0040039100000002</v>
      </c>
      <c r="BH291" s="84">
        <f>BG291*MoM!BH291/100</f>
        <v>1.0077187244670003</v>
      </c>
      <c r="BI291" s="84">
        <f>BH291*MoM!BI291/100</f>
        <v>1.0123542305995483</v>
      </c>
      <c r="BJ291" s="84">
        <f>BI291*MoM!BJ291/100</f>
        <v>1.0167073537911264</v>
      </c>
      <c r="BK291" s="84">
        <f>BJ291*MoM!BK291/100</f>
        <v>1.0189441099694669</v>
      </c>
      <c r="BL291" s="84">
        <f>BK291*MoM!BL291/100</f>
        <v>1.0260767187392532</v>
      </c>
      <c r="BM291" s="84">
        <f>BL291*MoM!BM291/100</f>
        <v>1.0342853324891672</v>
      </c>
      <c r="BN291" s="84">
        <f>BM291*MoM!BN291/100</f>
        <v>1.0386293308856218</v>
      </c>
      <c r="BO291" s="84">
        <f>BN291*MoM!BO291/100</f>
        <v>1.0399795490157731</v>
      </c>
      <c r="BP291" s="84">
        <f>BO291*MoM!BP291/100</f>
        <v>1.0418515122040015</v>
      </c>
      <c r="BQ291" s="84">
        <f>BP291*MoM!BQ291/100</f>
        <v>1.0406012903893567</v>
      </c>
      <c r="BR291" s="84">
        <f>BQ291*MoM!BR291/100</f>
        <v>1.0394566289699285</v>
      </c>
      <c r="BS291" s="84">
        <f>BR291*MoM!BS291/100</f>
        <v>1.0377934983635766</v>
      </c>
      <c r="BT291" s="84">
        <f>BS291*MoM!BT291/100</f>
        <v>1.0366519255153768</v>
      </c>
    </row>
    <row r="292" spans="1:72" ht="15.75" x14ac:dyDescent="0.45">
      <c r="A292" s="84">
        <f>Веса!A292</f>
        <v>0</v>
      </c>
      <c r="B292" s="84">
        <f>MoM!B292</f>
        <v>0</v>
      </c>
      <c r="C292" s="84">
        <f>БИПЦ_НДС!E292</f>
        <v>1</v>
      </c>
      <c r="D292" s="84">
        <f t="shared" si="4"/>
        <v>0</v>
      </c>
      <c r="E292" s="84">
        <v>0</v>
      </c>
      <c r="F292" s="84">
        <v>1</v>
      </c>
      <c r="G292" s="84">
        <v>1</v>
      </c>
      <c r="H292" s="84">
        <v>0</v>
      </c>
      <c r="I292" s="84">
        <v>0</v>
      </c>
      <c r="J292" s="139" t="s">
        <v>1860</v>
      </c>
      <c r="K292" s="99" t="s">
        <v>656</v>
      </c>
      <c r="L292" s="99" t="str">
        <f>MoM!J292</f>
        <v>Еврошифер, 10 м2</v>
      </c>
      <c r="M292" s="84">
        <f>IF(MoM!N292=0,0,N292/MoM!N292*100)</f>
        <v>0</v>
      </c>
      <c r="N292" s="84">
        <f>IF(MoM!O292=0,0,O292/MoM!O292*100)</f>
        <v>0</v>
      </c>
      <c r="O292" s="84">
        <f>IF(MoM!P292=0,0,P292/MoM!P292*100)</f>
        <v>0</v>
      </c>
      <c r="P292" s="84">
        <f>IF(MoM!Q292=0,0,Q292/MoM!Q292*100)</f>
        <v>0</v>
      </c>
      <c r="Q292" s="84">
        <f>IF(MoM!R292=0,0,R292/MoM!R292*100)</f>
        <v>0</v>
      </c>
      <c r="R292" s="84">
        <f>IF(MoM!S292=0,0,S292/MoM!S292*100)</f>
        <v>0</v>
      </c>
      <c r="S292" s="84">
        <f>IF(MoM!T292=0,0,T292/MoM!T292*100)</f>
        <v>0</v>
      </c>
      <c r="T292" s="84">
        <f>IF(MoM!U292=0,0,U292/MoM!U292*100)</f>
        <v>0</v>
      </c>
      <c r="U292" s="84">
        <f>IF(MoM!V292=0,0,V292/MoM!V292*100)</f>
        <v>0</v>
      </c>
      <c r="V292" s="84">
        <f>IF(MoM!W292=0,0,W292/MoM!W292*100)</f>
        <v>0</v>
      </c>
      <c r="W292" s="84">
        <f>IF(MoM!X292=0,0,X292/MoM!X292*100)</f>
        <v>0</v>
      </c>
      <c r="X292" s="84">
        <f>IF(MoM!Y292=0,0,Y292/MoM!Y292*100)</f>
        <v>0</v>
      </c>
      <c r="Y292" s="84">
        <f>IF(MoM!Z292=0,0,Z292/MoM!Z292*100)</f>
        <v>0</v>
      </c>
      <c r="Z292" s="84">
        <f>IF(MoM!AA292=0,0,AA292/MoM!AA292*100)</f>
        <v>0</v>
      </c>
      <c r="AA292" s="84">
        <f>IF(MoM!AB292=0,0,AB292/MoM!AB292*100)</f>
        <v>0</v>
      </c>
      <c r="AB292" s="84">
        <f>IF(MoM!AC292=0,0,AC292/MoM!AC292*100)</f>
        <v>0</v>
      </c>
      <c r="AC292" s="84">
        <f>IF(MoM!AD292=0,0,AD292/MoM!AD292*100)</f>
        <v>0</v>
      </c>
      <c r="AD292" s="84">
        <f>IF(MoM!AE292=0,0,AE292/MoM!AE292*100)</f>
        <v>0</v>
      </c>
      <c r="AE292" s="84">
        <f>IF(MoM!AF292=0,0,AF292/MoM!AF292*100)</f>
        <v>0</v>
      </c>
      <c r="AF292" s="84">
        <f>IF(MoM!AG292=0,0,AG292/MoM!AG292*100)</f>
        <v>0</v>
      </c>
      <c r="AG292" s="84">
        <f>IF(MoM!AH292=0,0,AH292/MoM!AH292*100)</f>
        <v>0</v>
      </c>
      <c r="AH292" s="84">
        <f>IF(MoM!AI292=0,0,AI292/MoM!AI292*100)</f>
        <v>0</v>
      </c>
      <c r="AI292" s="84">
        <f>IF(MoM!AJ292=0,0,AJ292/MoM!AJ292*100)</f>
        <v>0</v>
      </c>
      <c r="AJ292" s="84">
        <f>IF(MoM!AK292=0,0,AK292/MoM!AK292*100)</f>
        <v>0</v>
      </c>
      <c r="AK292" s="84">
        <f>IF(MoM!AL292=0,0,AL292/MoM!AL292*100)</f>
        <v>0</v>
      </c>
      <c r="AL292" s="84">
        <f>IF(MoM!AM292=0,0,AM292/MoM!AM292*100)</f>
        <v>0</v>
      </c>
      <c r="AM292" s="84">
        <f>IF(MoM!AN292=0,0,AN292/MoM!AN292*100)</f>
        <v>0</v>
      </c>
      <c r="AN292" s="84">
        <f>IF(MoM!AO292=0,0,AO292/MoM!AO292*100)</f>
        <v>0</v>
      </c>
      <c r="AO292" s="84">
        <f>IF(MoM!AP292=0,0,AP292/MoM!AP292*100)</f>
        <v>0</v>
      </c>
      <c r="AP292" s="84">
        <f>IF(MoM!AQ292=0,0,AQ292/MoM!AQ292*100)</f>
        <v>0</v>
      </c>
      <c r="AQ292" s="84">
        <f>IF(MoM!AR292=0,0,AR292/MoM!AR292*100)</f>
        <v>0</v>
      </c>
      <c r="AR292" s="84">
        <f>IF(MoM!AS292=0,0,AS292/MoM!AS292*100)</f>
        <v>0</v>
      </c>
      <c r="AS292" s="84">
        <f>IF(MoM!AT292=0,0,AT292/MoM!AT292*100)</f>
        <v>0</v>
      </c>
      <c r="AT292" s="84">
        <f>IF(MoM!AU292=0,0,AU292/MoM!AU292*100)</f>
        <v>0</v>
      </c>
      <c r="AU292" s="84">
        <f>IF(MoM!AV292=0,0,AV292/MoM!AV292*100)</f>
        <v>0</v>
      </c>
      <c r="AV292" s="84">
        <f>IF(MoM!AW292=0,0,AW292/MoM!AW292*100)</f>
        <v>0</v>
      </c>
      <c r="AW292" s="84">
        <f>IF(MoM!AX292=0,0,AX292/MoM!AX292*100)</f>
        <v>0</v>
      </c>
      <c r="AX292" s="84">
        <f>IF(MoM!AY292=0,0,AY292/MoM!AY292*100)</f>
        <v>0</v>
      </c>
      <c r="AY292" s="84">
        <f>IF(MoM!AZ292=0,0,AZ292/MoM!AZ292*100)</f>
        <v>0</v>
      </c>
      <c r="AZ292" s="84">
        <f>IF(MoM!BA292=0,0,BA292/MoM!BA292*100)</f>
        <v>0</v>
      </c>
      <c r="BA292" s="84">
        <f>IF(MoM!BB292=0,0,BB292/MoM!BB292*100)</f>
        <v>0</v>
      </c>
      <c r="BB292" s="84">
        <f>IF(MoM!BC292=0,0,BC292/MoM!BC292*100)</f>
        <v>0</v>
      </c>
      <c r="BC292" s="84">
        <f>IF(MoM!BD292=0,0,BD292/MoM!BD292*100)</f>
        <v>0</v>
      </c>
      <c r="BD292" s="84">
        <f>IF(MoM!BE292=0,0,BE292/MoM!BE292*100)</f>
        <v>0</v>
      </c>
      <c r="BE292" s="137">
        <v>1</v>
      </c>
      <c r="BF292" s="84">
        <f>BE292*MoM!BF292/100</f>
        <v>0</v>
      </c>
      <c r="BG292" s="84">
        <f>BF292*MoM!BG292/100</f>
        <v>0</v>
      </c>
      <c r="BH292" s="84">
        <f>BG292*MoM!BH292/100</f>
        <v>0</v>
      </c>
      <c r="BI292" s="84">
        <f>BH292*MoM!BI292/100</f>
        <v>0</v>
      </c>
      <c r="BJ292" s="84">
        <f>BI292*MoM!BJ292/100</f>
        <v>0</v>
      </c>
      <c r="BK292" s="84">
        <f>BJ292*MoM!BK292/100</f>
        <v>0</v>
      </c>
      <c r="BL292" s="84">
        <f>BK292*MoM!BL292/100</f>
        <v>0</v>
      </c>
      <c r="BM292" s="84">
        <f>BL292*MoM!BM292/100</f>
        <v>0</v>
      </c>
      <c r="BN292" s="84">
        <f>BM292*MoM!BN292/100</f>
        <v>0</v>
      </c>
      <c r="BO292" s="84">
        <f>BN292*MoM!BO292/100</f>
        <v>0</v>
      </c>
      <c r="BP292" s="84">
        <f>BO292*MoM!BP292/100</f>
        <v>0</v>
      </c>
      <c r="BQ292" s="84">
        <f>BP292*MoM!BQ292/100</f>
        <v>0</v>
      </c>
      <c r="BR292" s="84">
        <f>BQ292*MoM!BR292/100</f>
        <v>0</v>
      </c>
      <c r="BS292" s="84">
        <f>BR292*MoM!BS292/100</f>
        <v>0</v>
      </c>
      <c r="BT292" s="84">
        <f>BS292*MoM!BT292/100</f>
        <v>0</v>
      </c>
    </row>
    <row r="293" spans="1:72" x14ac:dyDescent="0.45">
      <c r="A293" s="84">
        <f>Веса!A293</f>
        <v>0</v>
      </c>
      <c r="B293" s="84">
        <f>MoM!B293</f>
        <v>0</v>
      </c>
      <c r="C293" s="84">
        <f>БИПЦ_НДС!E293</f>
        <v>1</v>
      </c>
      <c r="D293" s="84">
        <f t="shared" si="4"/>
        <v>0</v>
      </c>
      <c r="E293" s="84">
        <v>0</v>
      </c>
      <c r="F293" s="84">
        <v>1</v>
      </c>
      <c r="G293" s="84">
        <v>1</v>
      </c>
      <c r="H293" s="84">
        <v>0</v>
      </c>
      <c r="I293" s="84">
        <v>0</v>
      </c>
      <c r="J293" s="139" t="s">
        <v>292</v>
      </c>
      <c r="K293" s="139" t="s">
        <v>292</v>
      </c>
      <c r="L293" s="99" t="str">
        <f>MoM!J293</f>
        <v>Гипсокартон, м2</v>
      </c>
      <c r="M293" s="84">
        <f>IF(MoM!N293=0,0,N293/MoM!N293*100)</f>
        <v>0</v>
      </c>
      <c r="N293" s="84">
        <f>IF(MoM!O293=0,0,O293/MoM!O293*100)</f>
        <v>0</v>
      </c>
      <c r="O293" s="84">
        <f>IF(MoM!P293=0,0,P293/MoM!P293*100)</f>
        <v>0</v>
      </c>
      <c r="P293" s="84">
        <f>IF(MoM!Q293=0,0,Q293/MoM!Q293*100)</f>
        <v>0</v>
      </c>
      <c r="Q293" s="84">
        <f>IF(MoM!R293=0,0,R293/MoM!R293*100)</f>
        <v>0</v>
      </c>
      <c r="R293" s="84">
        <f>IF(MoM!S293=0,0,S293/MoM!S293*100)</f>
        <v>0</v>
      </c>
      <c r="S293" s="84">
        <f>IF(MoM!T293=0,0,T293/MoM!T293*100)</f>
        <v>0</v>
      </c>
      <c r="T293" s="84">
        <f>IF(MoM!U293=0,0,U293/MoM!U293*100)</f>
        <v>0</v>
      </c>
      <c r="U293" s="84">
        <f>IF(MoM!V293=0,0,V293/MoM!V293*100)</f>
        <v>0</v>
      </c>
      <c r="V293" s="84">
        <f>IF(MoM!W293=0,0,W293/MoM!W293*100)</f>
        <v>0</v>
      </c>
      <c r="W293" s="84">
        <f>IF(MoM!X293=0,0,X293/MoM!X293*100)</f>
        <v>0</v>
      </c>
      <c r="X293" s="84">
        <f>IF(MoM!Y293=0,0,Y293/MoM!Y293*100)</f>
        <v>0</v>
      </c>
      <c r="Y293" s="84">
        <f>IF(MoM!Z293=0,0,Z293/MoM!Z293*100)</f>
        <v>0</v>
      </c>
      <c r="Z293" s="84">
        <f>IF(MoM!AA293=0,0,AA293/MoM!AA293*100)</f>
        <v>0</v>
      </c>
      <c r="AA293" s="84">
        <f>IF(MoM!AB293=0,0,AB293/MoM!AB293*100)</f>
        <v>0</v>
      </c>
      <c r="AB293" s="84">
        <f>IF(MoM!AC293=0,0,AC293/MoM!AC293*100)</f>
        <v>0</v>
      </c>
      <c r="AC293" s="84">
        <f>IF(MoM!AD293=0,0,AD293/MoM!AD293*100)</f>
        <v>0</v>
      </c>
      <c r="AD293" s="84">
        <f>IF(MoM!AE293=0,0,AE293/MoM!AE293*100)</f>
        <v>0</v>
      </c>
      <c r="AE293" s="84">
        <f>IF(MoM!AF293=0,0,AF293/MoM!AF293*100)</f>
        <v>0</v>
      </c>
      <c r="AF293" s="84">
        <f>IF(MoM!AG293=0,0,AG293/MoM!AG293*100)</f>
        <v>0</v>
      </c>
      <c r="AG293" s="84">
        <f>IF(MoM!AH293=0,0,AH293/MoM!AH293*100)</f>
        <v>0</v>
      </c>
      <c r="AH293" s="84">
        <f>IF(MoM!AI293=0,0,AI293/MoM!AI293*100)</f>
        <v>0</v>
      </c>
      <c r="AI293" s="84">
        <f>IF(MoM!AJ293=0,0,AJ293/MoM!AJ293*100)</f>
        <v>0</v>
      </c>
      <c r="AJ293" s="84">
        <f>IF(MoM!AK293=0,0,AK293/MoM!AK293*100)</f>
        <v>0</v>
      </c>
      <c r="AK293" s="84">
        <f>IF(MoM!AL293=0,0,AL293/MoM!AL293*100)</f>
        <v>0</v>
      </c>
      <c r="AL293" s="84">
        <f>IF(MoM!AM293=0,0,AM293/MoM!AM293*100)</f>
        <v>0</v>
      </c>
      <c r="AM293" s="84">
        <f>IF(MoM!AN293=0,0,AN293/MoM!AN293*100)</f>
        <v>0</v>
      </c>
      <c r="AN293" s="84">
        <f>IF(MoM!AO293=0,0,AO293/MoM!AO293*100)</f>
        <v>0</v>
      </c>
      <c r="AO293" s="84">
        <f>IF(MoM!AP293=0,0,AP293/MoM!AP293*100)</f>
        <v>0</v>
      </c>
      <c r="AP293" s="84">
        <f>IF(MoM!AQ293=0,0,AQ293/MoM!AQ293*100)</f>
        <v>0</v>
      </c>
      <c r="AQ293" s="84">
        <f>IF(MoM!AR293=0,0,AR293/MoM!AR293*100)</f>
        <v>0</v>
      </c>
      <c r="AR293" s="84">
        <f>IF(MoM!AS293=0,0,AS293/MoM!AS293*100)</f>
        <v>0</v>
      </c>
      <c r="AS293" s="84">
        <f>IF(MoM!AT293=0,0,AT293/MoM!AT293*100)</f>
        <v>0</v>
      </c>
      <c r="AT293" s="84">
        <f>IF(MoM!AU293=0,0,AU293/MoM!AU293*100)</f>
        <v>0</v>
      </c>
      <c r="AU293" s="84">
        <f>IF(MoM!AV293=0,0,AV293/MoM!AV293*100)</f>
        <v>0</v>
      </c>
      <c r="AV293" s="84">
        <f>IF(MoM!AW293=0,0,AW293/MoM!AW293*100)</f>
        <v>0</v>
      </c>
      <c r="AW293" s="84">
        <f>IF(MoM!AX293=0,0,AX293/MoM!AX293*100)</f>
        <v>0</v>
      </c>
      <c r="AX293" s="84">
        <f>IF(MoM!AY293=0,0,AY293/MoM!AY293*100)</f>
        <v>0</v>
      </c>
      <c r="AY293" s="84">
        <f>IF(MoM!AZ293=0,0,AZ293/MoM!AZ293*100)</f>
        <v>0</v>
      </c>
      <c r="AZ293" s="84">
        <f>IF(MoM!BA293=0,0,BA293/MoM!BA293*100)</f>
        <v>0</v>
      </c>
      <c r="BA293" s="84">
        <f>IF(MoM!BB293=0,0,BB293/MoM!BB293*100)</f>
        <v>0</v>
      </c>
      <c r="BB293" s="84">
        <f>IF(MoM!BC293=0,0,BC293/MoM!BC293*100)</f>
        <v>0</v>
      </c>
      <c r="BC293" s="84">
        <f>IF(MoM!BD293=0,0,BD293/MoM!BD293*100)</f>
        <v>0</v>
      </c>
      <c r="BD293" s="84">
        <f>IF(MoM!BE293=0,0,BE293/MoM!BE293*100)</f>
        <v>0</v>
      </c>
      <c r="BE293" s="137">
        <v>1</v>
      </c>
      <c r="BF293" s="84">
        <f>BE293*MoM!BF293/100</f>
        <v>0</v>
      </c>
      <c r="BG293" s="84">
        <f>BF293*MoM!BG293/100</f>
        <v>0</v>
      </c>
      <c r="BH293" s="84">
        <f>BG293*MoM!BH293/100</f>
        <v>0</v>
      </c>
      <c r="BI293" s="84">
        <f>BH293*MoM!BI293/100</f>
        <v>0</v>
      </c>
      <c r="BJ293" s="84">
        <f>BI293*MoM!BJ293/100</f>
        <v>0</v>
      </c>
      <c r="BK293" s="84">
        <f>BJ293*MoM!BK293/100</f>
        <v>0</v>
      </c>
      <c r="BL293" s="84">
        <f>BK293*MoM!BL293/100</f>
        <v>0</v>
      </c>
      <c r="BM293" s="84">
        <f>BL293*MoM!BM293/100</f>
        <v>0</v>
      </c>
      <c r="BN293" s="84">
        <f>BM293*MoM!BN293/100</f>
        <v>0</v>
      </c>
      <c r="BO293" s="84">
        <f>BN293*MoM!BO293/100</f>
        <v>0</v>
      </c>
      <c r="BP293" s="84">
        <f>BO293*MoM!BP293/100</f>
        <v>0</v>
      </c>
      <c r="BQ293" s="84">
        <f>BP293*MoM!BQ293/100</f>
        <v>0</v>
      </c>
      <c r="BR293" s="84">
        <f>BQ293*MoM!BR293/100</f>
        <v>0</v>
      </c>
      <c r="BS293" s="84">
        <f>BR293*MoM!BS293/100</f>
        <v>0</v>
      </c>
      <c r="BT293" s="84">
        <f>BS293*MoM!BT293/100</f>
        <v>0</v>
      </c>
    </row>
    <row r="294" spans="1:72" x14ac:dyDescent="0.45">
      <c r="A294" s="84">
        <f>Веса!A294</f>
        <v>1</v>
      </c>
      <c r="B294" s="84">
        <f>MoM!B294</f>
        <v>1</v>
      </c>
      <c r="C294" s="84">
        <f>БИПЦ_НДС!E294</f>
        <v>1</v>
      </c>
      <c r="D294" s="84">
        <f t="shared" si="4"/>
        <v>0</v>
      </c>
      <c r="E294" s="84">
        <v>0</v>
      </c>
      <c r="F294" s="84">
        <v>1</v>
      </c>
      <c r="G294" s="84">
        <v>1</v>
      </c>
      <c r="H294" s="84">
        <v>0</v>
      </c>
      <c r="I294" s="84">
        <v>0</v>
      </c>
      <c r="J294" s="139" t="s">
        <v>293</v>
      </c>
      <c r="K294" s="139" t="s">
        <v>293</v>
      </c>
      <c r="L294" s="99" t="str">
        <f>MoM!J294</f>
        <v>Стекло оконное листовое, м2</v>
      </c>
      <c r="M294" s="84">
        <f>IF(MoM!N294=0,0,N294/MoM!N294*100)</f>
        <v>0.78029593764317384</v>
      </c>
      <c r="N294" s="84">
        <f>IF(MoM!O294=0,0,O294/MoM!O294*100)</f>
        <v>0.78669436433184781</v>
      </c>
      <c r="O294" s="84">
        <f>IF(MoM!P294=0,0,P294/MoM!P294*100)</f>
        <v>0.79220122488217071</v>
      </c>
      <c r="P294" s="84">
        <f>IF(MoM!Q294=0,0,Q294/MoM!Q294*100)</f>
        <v>0.79331030659700574</v>
      </c>
      <c r="Q294" s="84">
        <f>IF(MoM!R294=0,0,R294/MoM!R294*100)</f>
        <v>0.79949812698846245</v>
      </c>
      <c r="R294" s="84">
        <f>IF(MoM!S294=0,0,S294/MoM!S294*100)</f>
        <v>0.80285601912181404</v>
      </c>
      <c r="S294" s="84">
        <f>IF(MoM!T294=0,0,T294/MoM!T294*100)</f>
        <v>0.8041405887524089</v>
      </c>
      <c r="T294" s="84">
        <f>IF(MoM!U294=0,0,U294/MoM!U294*100)</f>
        <v>0.8030147919281555</v>
      </c>
      <c r="U294" s="84">
        <f>IF(MoM!V294=0,0,V294/MoM!V294*100)</f>
        <v>0.80702986588779624</v>
      </c>
      <c r="V294" s="84">
        <f>IF(MoM!W294=0,0,W294/MoM!W294*100)</f>
        <v>0.8109036092440578</v>
      </c>
      <c r="W294" s="84">
        <f>IF(MoM!X294=0,0,X294/MoM!X294*100)</f>
        <v>0.80968725383019169</v>
      </c>
      <c r="X294" s="84">
        <f>IF(MoM!Y294=0,0,Y294/MoM!Y294*100)</f>
        <v>0.80871562912559547</v>
      </c>
      <c r="Y294" s="84">
        <f>IF(MoM!Z294=0,0,Z294/MoM!Z294*100)</f>
        <v>0.82003764793335387</v>
      </c>
      <c r="Z294" s="84">
        <f>IF(MoM!AA294=0,0,AA294/MoM!AA294*100)</f>
        <v>0.81979163663897392</v>
      </c>
      <c r="AA294" s="84">
        <f>IF(MoM!AB294=0,0,AB294/MoM!AB294*100)</f>
        <v>0.8226609073672102</v>
      </c>
      <c r="AB294" s="84">
        <f>IF(MoM!AC294=0,0,AC294/MoM!AC294*100)</f>
        <v>0.82323677000236717</v>
      </c>
      <c r="AC294" s="84">
        <f>IF(MoM!AD294=0,0,AD294/MoM!AD294*100)</f>
        <v>0.8288347800383834</v>
      </c>
      <c r="AD294" s="84">
        <f>IF(MoM!AE294=0,0,AE294/MoM!AE294*100)</f>
        <v>0.83878079739884392</v>
      </c>
      <c r="AE294" s="84">
        <f>IF(MoM!AF294=0,0,AF294/MoM!AF294*100)</f>
        <v>0.8535433394330636</v>
      </c>
      <c r="AF294" s="84">
        <f>IF(MoM!AG294=0,0,AG294/MoM!AG294*100)</f>
        <v>0.87291877323819411</v>
      </c>
      <c r="AG294" s="84">
        <f>IF(MoM!AH294=0,0,AH294/MoM!AH294*100)</f>
        <v>0.88609984671409092</v>
      </c>
      <c r="AH294" s="84">
        <f>IF(MoM!AI294=0,0,AI294/MoM!AI294*100)</f>
        <v>0.89549250508926037</v>
      </c>
      <c r="AI294" s="84">
        <f>IF(MoM!AJ294=0,0,AJ294/MoM!AJ294*100)</f>
        <v>0.9108949761767956</v>
      </c>
      <c r="AJ294" s="84">
        <f>IF(MoM!AK294=0,0,AK294/MoM!AK294*100)</f>
        <v>0.92382968483850603</v>
      </c>
      <c r="AK294" s="84">
        <f>IF(MoM!AL294=0,0,AL294/MoM!AL294*100)</f>
        <v>0.93251368387598788</v>
      </c>
      <c r="AL294" s="84">
        <f>IF(MoM!AM294=0,0,AM294/MoM!AM294*100)</f>
        <v>0.94221182618829813</v>
      </c>
      <c r="AM294" s="84">
        <f>IF(MoM!AN294=0,0,AN294/MoM!AN294*100)</f>
        <v>0.95125705971970576</v>
      </c>
      <c r="AN294" s="84">
        <f>IF(MoM!AO294=0,0,AO294/MoM!AO294*100)</f>
        <v>0.9580109848437155</v>
      </c>
      <c r="AO294" s="84">
        <f>IF(MoM!AP294=0,0,AP294/MoM!AP294*100)</f>
        <v>0.96471706173762162</v>
      </c>
      <c r="AP294" s="84">
        <f>IF(MoM!AQ294=0,0,AQ294/MoM!AQ294*100)</f>
        <v>0.96539236368083792</v>
      </c>
      <c r="AQ294" s="84">
        <f>IF(MoM!AR294=0,0,AR294/MoM!AR294*100)</f>
        <v>0.97079856091745054</v>
      </c>
      <c r="AR294" s="84">
        <f>IF(MoM!AS294=0,0,AS294/MoM!AS294*100)</f>
        <v>0.9787591091169735</v>
      </c>
      <c r="AS294" s="84">
        <f>IF(MoM!AT294=0,0,AT294/MoM!AT294*100)</f>
        <v>0.98355502875164658</v>
      </c>
      <c r="AT294" s="84">
        <f>IF(MoM!AU294=0,0,AU294/MoM!AU294*100)</f>
        <v>0.98444022827752309</v>
      </c>
      <c r="AU294" s="84">
        <f>IF(MoM!AV294=0,0,AV294/MoM!AV294*100)</f>
        <v>0.98640910873407806</v>
      </c>
      <c r="AV294" s="84">
        <f>IF(MoM!AW294=0,0,AW294/MoM!AW294*100)</f>
        <v>0.98640910873407806</v>
      </c>
      <c r="AW294" s="84">
        <f>IF(MoM!AX294=0,0,AX294/MoM!AX294*100)</f>
        <v>0.98779008148630576</v>
      </c>
      <c r="AX294" s="84">
        <f>IF(MoM!AY294=0,0,AY294/MoM!AY294*100)</f>
        <v>0.98887665057594065</v>
      </c>
      <c r="AY294" s="84">
        <f>IF(MoM!AZ294=0,0,AZ294/MoM!AZ294*100)</f>
        <v>0.990261077886747</v>
      </c>
      <c r="AZ294" s="84">
        <f>IF(MoM!BA294=0,0,BA294/MoM!BA294*100)</f>
        <v>0.99115231285684513</v>
      </c>
      <c r="BA294" s="84">
        <f>IF(MoM!BB294=0,0,BB294/MoM!BB294*100)</f>
        <v>0.99055762146913107</v>
      </c>
      <c r="BB294" s="84">
        <f>IF(MoM!BC294=0,0,BC294/MoM!BC294*100)</f>
        <v>0.99313307128495087</v>
      </c>
      <c r="BC294" s="84">
        <f>IF(MoM!BD294=0,0,BD294/MoM!BD294*100)</f>
        <v>0.99472208419900676</v>
      </c>
      <c r="BD294" s="84">
        <f>IF(MoM!BE294=0,0,BE294/MoM!BE294*100)</f>
        <v>0.9963136395337252</v>
      </c>
      <c r="BE294" s="137">
        <v>1</v>
      </c>
      <c r="BF294" s="84">
        <f>BE294*MoM!BF294/100</f>
        <v>1.0001</v>
      </c>
      <c r="BG294" s="84">
        <f>BF294*MoM!BG294/100</f>
        <v>1.0014001299999999</v>
      </c>
      <c r="BH294" s="84">
        <f>BG294*MoM!BH294/100</f>
        <v>1.003302790247</v>
      </c>
      <c r="BI294" s="84">
        <f>BH294*MoM!BI294/100</f>
        <v>1.0092222767094574</v>
      </c>
      <c r="BJ294" s="84">
        <f>BI294*MoM!BJ294/100</f>
        <v>1.0114425657182182</v>
      </c>
      <c r="BK294" s="84">
        <f>BJ294*MoM!BK294/100</f>
        <v>1.01265629679708</v>
      </c>
      <c r="BL294" s="84">
        <f>BK294*MoM!BL294/100</f>
        <v>1.0148841406500335</v>
      </c>
      <c r="BM294" s="84">
        <f>BL294*MoM!BM294/100</f>
        <v>1.0195526076970236</v>
      </c>
      <c r="BN294" s="84">
        <f>BM294*MoM!BN294/100</f>
        <v>1.0233249523455026</v>
      </c>
      <c r="BO294" s="84">
        <f>BN294*MoM!BO294/100</f>
        <v>1.0255762672406628</v>
      </c>
      <c r="BP294" s="84">
        <f>BO294*MoM!BP294/100</f>
        <v>1.0262941706277311</v>
      </c>
      <c r="BQ294" s="84">
        <f>BP294*MoM!BQ294/100</f>
        <v>1.0283467589689865</v>
      </c>
      <c r="BR294" s="84">
        <f>BQ294*MoM!BR294/100</f>
        <v>1.0299921137833368</v>
      </c>
      <c r="BS294" s="84">
        <f>BR294*MoM!BS294/100</f>
        <v>1.0326700932791735</v>
      </c>
      <c r="BT294" s="84">
        <f>BS294*MoM!BT294/100</f>
        <v>1.0334962293537968</v>
      </c>
    </row>
    <row r="295" spans="1:72" x14ac:dyDescent="0.45">
      <c r="A295" s="84">
        <f>Веса!A295</f>
        <v>0</v>
      </c>
      <c r="B295" s="84">
        <f>MoM!B295</f>
        <v>0</v>
      </c>
      <c r="C295" s="84">
        <f>БИПЦ_НДС!E295</f>
        <v>1</v>
      </c>
      <c r="D295" s="84">
        <f t="shared" si="4"/>
        <v>0</v>
      </c>
      <c r="E295" s="84">
        <v>0</v>
      </c>
      <c r="F295" s="84">
        <v>1</v>
      </c>
      <c r="G295" s="84">
        <v>1</v>
      </c>
      <c r="H295" s="84">
        <v>0</v>
      </c>
      <c r="I295" s="84">
        <v>0</v>
      </c>
      <c r="J295" s="139" t="s">
        <v>294</v>
      </c>
      <c r="K295" s="139" t="s">
        <v>294</v>
      </c>
      <c r="L295" s="99" t="str">
        <f>MoM!J295</f>
        <v>Кирпич, 1000 шт.</v>
      </c>
      <c r="M295" s="84">
        <f>IF(MoM!N295=0,0,N295/MoM!N295*100)</f>
        <v>0</v>
      </c>
      <c r="N295" s="84">
        <f>IF(MoM!O295=0,0,O295/MoM!O295*100)</f>
        <v>0</v>
      </c>
      <c r="O295" s="84">
        <f>IF(MoM!P295=0,0,P295/MoM!P295*100)</f>
        <v>0</v>
      </c>
      <c r="P295" s="84">
        <f>IF(MoM!Q295=0,0,Q295/MoM!Q295*100)</f>
        <v>0</v>
      </c>
      <c r="Q295" s="84">
        <f>IF(MoM!R295=0,0,R295/MoM!R295*100)</f>
        <v>0</v>
      </c>
      <c r="R295" s="84">
        <f>IF(MoM!S295=0,0,S295/MoM!S295*100)</f>
        <v>0</v>
      </c>
      <c r="S295" s="84">
        <f>IF(MoM!T295=0,0,T295/MoM!T295*100)</f>
        <v>0</v>
      </c>
      <c r="T295" s="84">
        <f>IF(MoM!U295=0,0,U295/MoM!U295*100)</f>
        <v>0</v>
      </c>
      <c r="U295" s="84">
        <f>IF(MoM!V295=0,0,V295/MoM!V295*100)</f>
        <v>0</v>
      </c>
      <c r="V295" s="84">
        <f>IF(MoM!W295=0,0,W295/MoM!W295*100)</f>
        <v>0</v>
      </c>
      <c r="W295" s="84">
        <f>IF(MoM!X295=0,0,X295/MoM!X295*100)</f>
        <v>0</v>
      </c>
      <c r="X295" s="84">
        <f>IF(MoM!Y295=0,0,Y295/MoM!Y295*100)</f>
        <v>0</v>
      </c>
      <c r="Y295" s="84">
        <f>IF(MoM!Z295=0,0,Z295/MoM!Z295*100)</f>
        <v>0</v>
      </c>
      <c r="Z295" s="84">
        <f>IF(MoM!AA295=0,0,AA295/MoM!AA295*100)</f>
        <v>0</v>
      </c>
      <c r="AA295" s="84">
        <f>IF(MoM!AB295=0,0,AB295/MoM!AB295*100)</f>
        <v>0</v>
      </c>
      <c r="AB295" s="84">
        <f>IF(MoM!AC295=0,0,AC295/MoM!AC295*100)</f>
        <v>0</v>
      </c>
      <c r="AC295" s="84">
        <f>IF(MoM!AD295=0,0,AD295/MoM!AD295*100)</f>
        <v>0</v>
      </c>
      <c r="AD295" s="84">
        <f>IF(MoM!AE295=0,0,AE295/MoM!AE295*100)</f>
        <v>0</v>
      </c>
      <c r="AE295" s="84">
        <f>IF(MoM!AF295=0,0,AF295/MoM!AF295*100)</f>
        <v>0</v>
      </c>
      <c r="AF295" s="84">
        <f>IF(MoM!AG295=0,0,AG295/MoM!AG295*100)</f>
        <v>0</v>
      </c>
      <c r="AG295" s="84">
        <f>IF(MoM!AH295=0,0,AH295/MoM!AH295*100)</f>
        <v>0</v>
      </c>
      <c r="AH295" s="84">
        <f>IF(MoM!AI295=0,0,AI295/MoM!AI295*100)</f>
        <v>0</v>
      </c>
      <c r="AI295" s="84">
        <f>IF(MoM!AJ295=0,0,AJ295/MoM!AJ295*100)</f>
        <v>0</v>
      </c>
      <c r="AJ295" s="84">
        <f>IF(MoM!AK295=0,0,AK295/MoM!AK295*100)</f>
        <v>0</v>
      </c>
      <c r="AK295" s="84">
        <f>IF(MoM!AL295=0,0,AL295/MoM!AL295*100)</f>
        <v>0</v>
      </c>
      <c r="AL295" s="84">
        <f>IF(MoM!AM295=0,0,AM295/MoM!AM295*100)</f>
        <v>0</v>
      </c>
      <c r="AM295" s="84">
        <f>IF(MoM!AN295=0,0,AN295/MoM!AN295*100)</f>
        <v>0</v>
      </c>
      <c r="AN295" s="84">
        <f>IF(MoM!AO295=0,0,AO295/MoM!AO295*100)</f>
        <v>0</v>
      </c>
      <c r="AO295" s="84">
        <f>IF(MoM!AP295=0,0,AP295/MoM!AP295*100)</f>
        <v>0</v>
      </c>
      <c r="AP295" s="84">
        <f>IF(MoM!AQ295=0,0,AQ295/MoM!AQ295*100)</f>
        <v>0</v>
      </c>
      <c r="AQ295" s="84">
        <f>IF(MoM!AR295=0,0,AR295/MoM!AR295*100)</f>
        <v>0</v>
      </c>
      <c r="AR295" s="84">
        <f>IF(MoM!AS295=0,0,AS295/MoM!AS295*100)</f>
        <v>0</v>
      </c>
      <c r="AS295" s="84">
        <f>IF(MoM!AT295=0,0,AT295/MoM!AT295*100)</f>
        <v>0</v>
      </c>
      <c r="AT295" s="84">
        <f>IF(MoM!AU295=0,0,AU295/MoM!AU295*100)</f>
        <v>0</v>
      </c>
      <c r="AU295" s="84">
        <f>IF(MoM!AV295=0,0,AV295/MoM!AV295*100)</f>
        <v>0</v>
      </c>
      <c r="AV295" s="84">
        <f>IF(MoM!AW295=0,0,AW295/MoM!AW295*100)</f>
        <v>0</v>
      </c>
      <c r="AW295" s="84">
        <f>IF(MoM!AX295=0,0,AX295/MoM!AX295*100)</f>
        <v>0</v>
      </c>
      <c r="AX295" s="84">
        <f>IF(MoM!AY295=0,0,AY295/MoM!AY295*100)</f>
        <v>0</v>
      </c>
      <c r="AY295" s="84">
        <f>IF(MoM!AZ295=0,0,AZ295/MoM!AZ295*100)</f>
        <v>0</v>
      </c>
      <c r="AZ295" s="84">
        <f>IF(MoM!BA295=0,0,BA295/MoM!BA295*100)</f>
        <v>0</v>
      </c>
      <c r="BA295" s="84">
        <f>IF(MoM!BB295=0,0,BB295/MoM!BB295*100)</f>
        <v>0</v>
      </c>
      <c r="BB295" s="84">
        <f>IF(MoM!BC295=0,0,BC295/MoM!BC295*100)</f>
        <v>0</v>
      </c>
      <c r="BC295" s="84">
        <f>IF(MoM!BD295=0,0,BD295/MoM!BD295*100)</f>
        <v>0</v>
      </c>
      <c r="BD295" s="84">
        <f>IF(MoM!BE295=0,0,BE295/MoM!BE295*100)</f>
        <v>0</v>
      </c>
      <c r="BE295" s="137">
        <v>1</v>
      </c>
      <c r="BF295" s="84">
        <f>BE295*MoM!BF295/100</f>
        <v>0</v>
      </c>
      <c r="BG295" s="84">
        <f>BF295*MoM!BG295/100</f>
        <v>0</v>
      </c>
      <c r="BH295" s="84">
        <f>BG295*MoM!BH295/100</f>
        <v>0</v>
      </c>
      <c r="BI295" s="84">
        <f>BH295*MoM!BI295/100</f>
        <v>0</v>
      </c>
      <c r="BJ295" s="84">
        <f>BI295*MoM!BJ295/100</f>
        <v>0</v>
      </c>
      <c r="BK295" s="84">
        <f>BJ295*MoM!BK295/100</f>
        <v>0</v>
      </c>
      <c r="BL295" s="84">
        <f>BK295*MoM!BL295/100</f>
        <v>0</v>
      </c>
      <c r="BM295" s="84">
        <f>BL295*MoM!BM295/100</f>
        <v>0</v>
      </c>
      <c r="BN295" s="84">
        <f>BM295*MoM!BN295/100</f>
        <v>0</v>
      </c>
      <c r="BO295" s="84">
        <f>BN295*MoM!BO295/100</f>
        <v>0</v>
      </c>
      <c r="BP295" s="84">
        <f>BO295*MoM!BP295/100</f>
        <v>0</v>
      </c>
      <c r="BQ295" s="84">
        <f>BP295*MoM!BQ295/100</f>
        <v>0</v>
      </c>
      <c r="BR295" s="84">
        <f>BQ295*MoM!BR295/100</f>
        <v>0</v>
      </c>
      <c r="BS295" s="84">
        <f>BR295*MoM!BS295/100</f>
        <v>0</v>
      </c>
      <c r="BT295" s="84">
        <f>BS295*MoM!BT295/100</f>
        <v>0</v>
      </c>
    </row>
    <row r="296" spans="1:72" x14ac:dyDescent="0.45">
      <c r="A296" s="84">
        <f>Веса!A296</f>
        <v>1</v>
      </c>
      <c r="B296" s="84">
        <f>MoM!B296</f>
        <v>1</v>
      </c>
      <c r="C296" s="84">
        <f>БИПЦ_НДС!E296</f>
        <v>1</v>
      </c>
      <c r="D296" s="84">
        <f t="shared" si="4"/>
        <v>0</v>
      </c>
      <c r="E296" s="84">
        <v>0</v>
      </c>
      <c r="F296" s="84">
        <v>1</v>
      </c>
      <c r="G296" s="84">
        <v>1</v>
      </c>
      <c r="H296" s="84">
        <v>0</v>
      </c>
      <c r="I296" s="84">
        <v>0</v>
      </c>
      <c r="J296" s="139" t="s">
        <v>295</v>
      </c>
      <c r="K296" s="139" t="s">
        <v>295</v>
      </c>
      <c r="L296" s="99" t="str">
        <f>MoM!J296</f>
        <v>Рубероид, 10 м</v>
      </c>
      <c r="M296" s="84">
        <f>IF(MoM!N296=0,0,N296/MoM!N296*100)</f>
        <v>0.90789592034749789</v>
      </c>
      <c r="N296" s="84">
        <f>IF(MoM!O296=0,0,O296/MoM!O296*100)</f>
        <v>0.9110735560687141</v>
      </c>
      <c r="O296" s="84">
        <f>IF(MoM!P296=0,0,P296/MoM!P296*100)</f>
        <v>0.91499117235980965</v>
      </c>
      <c r="P296" s="84">
        <f>IF(MoM!Q296=0,0,Q296/MoM!Q296*100)</f>
        <v>0.91590616353216947</v>
      </c>
      <c r="Q296" s="84">
        <f>IF(MoM!R296=0,0,R296/MoM!R296*100)</f>
        <v>0.91499025736863726</v>
      </c>
      <c r="R296" s="84">
        <f>IF(MoM!S296=0,0,S296/MoM!S296*100)</f>
        <v>0.91563075054879528</v>
      </c>
      <c r="S296" s="84">
        <f>IF(MoM!T296=0,0,T296/MoM!T296*100)</f>
        <v>0.91599700284901475</v>
      </c>
      <c r="T296" s="84">
        <f>IF(MoM!U296=0,0,U296/MoM!U296*100)</f>
        <v>0.9203021887624051</v>
      </c>
      <c r="U296" s="84">
        <f>IF(MoM!V296=0,0,V296/MoM!V296*100)</f>
        <v>0.92453557883071213</v>
      </c>
      <c r="V296" s="84">
        <f>IF(MoM!W296=0,0,W296/MoM!W296*100)</f>
        <v>0.92509030017801053</v>
      </c>
      <c r="W296" s="84">
        <f>IF(MoM!X296=0,0,X296/MoM!X296*100)</f>
        <v>0.92758804398849104</v>
      </c>
      <c r="X296" s="84">
        <f>IF(MoM!Y296=0,0,Y296/MoM!Y296*100)</f>
        <v>0.92870114964127715</v>
      </c>
      <c r="Y296" s="84">
        <f>IF(MoM!Z296=0,0,Z296/MoM!Z296*100)</f>
        <v>0.93027994159566729</v>
      </c>
      <c r="Z296" s="84">
        <f>IF(MoM!AA296=0,0,AA296/MoM!AA296*100)</f>
        <v>0.93130324953142241</v>
      </c>
      <c r="AA296" s="84">
        <f>IF(MoM!AB296=0,0,AB296/MoM!AB296*100)</f>
        <v>0.9334452470053447</v>
      </c>
      <c r="AB296" s="84">
        <f>IF(MoM!AC296=0,0,AC296/MoM!AC296*100)</f>
        <v>0.93437869225235004</v>
      </c>
      <c r="AC296" s="84">
        <f>IF(MoM!AD296=0,0,AD296/MoM!AD296*100)</f>
        <v>0.93643432537530524</v>
      </c>
      <c r="AD296" s="84">
        <f>IF(MoM!AE296=0,0,AE296/MoM!AE296*100)</f>
        <v>0.93662161224038021</v>
      </c>
      <c r="AE296" s="84">
        <f>IF(MoM!AF296=0,0,AF296/MoM!AF296*100)</f>
        <v>0.93662161224038021</v>
      </c>
      <c r="AF296" s="84">
        <f>IF(MoM!AG296=0,0,AG296/MoM!AG296*100)</f>
        <v>0.93821386898118886</v>
      </c>
      <c r="AG296" s="84">
        <f>IF(MoM!AH296=0,0,AH296/MoM!AH296*100)</f>
        <v>0.93952736839776241</v>
      </c>
      <c r="AH296" s="84">
        <f>IF(MoM!AI296=0,0,AI296/MoM!AI296*100)</f>
        <v>0.94206409229243626</v>
      </c>
      <c r="AI296" s="84">
        <f>IF(MoM!AJ296=0,0,AJ296/MoM!AJ296*100)</f>
        <v>0.94149885383706078</v>
      </c>
      <c r="AJ296" s="84">
        <f>IF(MoM!AK296=0,0,AK296/MoM!AK296*100)</f>
        <v>0.94121640418090968</v>
      </c>
      <c r="AK296" s="84">
        <f>IF(MoM!AL296=0,0,AL296/MoM!AL296*100)</f>
        <v>0.9402751877767288</v>
      </c>
      <c r="AL296" s="84">
        <f>IF(MoM!AM296=0,0,AM296/MoM!AM296*100)</f>
        <v>0.94102740792695017</v>
      </c>
      <c r="AM296" s="84">
        <f>IF(MoM!AN296=0,0,AN296/MoM!AN296*100)</f>
        <v>0.94234484629804793</v>
      </c>
      <c r="AN296" s="84">
        <f>IF(MoM!AO296=0,0,AO296/MoM!AO296*100)</f>
        <v>0.94102556351323075</v>
      </c>
      <c r="AO296" s="84">
        <f>IF(MoM!AP296=0,0,AP296/MoM!AP296*100)</f>
        <v>0.94055505073147405</v>
      </c>
      <c r="AP296" s="84">
        <f>IF(MoM!AQ296=0,0,AQ296/MoM!AQ296*100)</f>
        <v>0.93914421815537685</v>
      </c>
      <c r="AQ296" s="84">
        <f>IF(MoM!AR296=0,0,AR296/MoM!AR296*100)</f>
        <v>0.94440342577704706</v>
      </c>
      <c r="AR296" s="84">
        <f>IF(MoM!AS296=0,0,AS296/MoM!AS296*100)</f>
        <v>0.94742551673953346</v>
      </c>
      <c r="AS296" s="84">
        <f>IF(MoM!AT296=0,0,AT296/MoM!AT296*100)</f>
        <v>0.9504572783930999</v>
      </c>
      <c r="AT296" s="84">
        <f>IF(MoM!AU296=0,0,AU296/MoM!AU296*100)</f>
        <v>0.95283342158908269</v>
      </c>
      <c r="AU296" s="84">
        <f>IF(MoM!AV296=0,0,AV296/MoM!AV296*100)</f>
        <v>0.95483437177441965</v>
      </c>
      <c r="AV296" s="84">
        <f>IF(MoM!AW296=0,0,AW296/MoM!AW296*100)</f>
        <v>0.95788984176409775</v>
      </c>
      <c r="AW296" s="84">
        <f>IF(MoM!AX296=0,0,AX296/MoM!AX296*100)</f>
        <v>0.96028456636850812</v>
      </c>
      <c r="AX296" s="84">
        <f>IF(MoM!AY296=0,0,AY296/MoM!AY296*100)</f>
        <v>0.9623011639578819</v>
      </c>
      <c r="AY296" s="84">
        <f>IF(MoM!AZ296=0,0,AZ296/MoM!AZ296*100)</f>
        <v>0.96220493384148609</v>
      </c>
      <c r="AZ296" s="84">
        <f>IF(MoM!BA296=0,0,BA296/MoM!BA296*100)</f>
        <v>0.96422556420255323</v>
      </c>
      <c r="BA296" s="84">
        <f>IF(MoM!BB296=0,0,BB296/MoM!BB296*100)</f>
        <v>0.96702181833874068</v>
      </c>
      <c r="BB296" s="84">
        <f>IF(MoM!BC296=0,0,BC296/MoM!BC296*100)</f>
        <v>0.97137341652126508</v>
      </c>
      <c r="BC296" s="84">
        <f>IF(MoM!BD296=0,0,BD296/MoM!BD296*100)</f>
        <v>0.98176711207804257</v>
      </c>
      <c r="BD296" s="84">
        <f>IF(MoM!BE296=0,0,BE296/MoM!BE296*100)</f>
        <v>0.99453008453505709</v>
      </c>
      <c r="BE296" s="137">
        <v>1</v>
      </c>
      <c r="BF296" s="84">
        <f>BE296*MoM!BF296/100</f>
        <v>1.0103</v>
      </c>
      <c r="BG296" s="84">
        <f>BF296*MoM!BG296/100</f>
        <v>1.0158566499999999</v>
      </c>
      <c r="BH296" s="84">
        <f>BG296*MoM!BH296/100</f>
        <v>1.02113910458</v>
      </c>
      <c r="BI296" s="84">
        <f>BH296*MoM!BI296/100</f>
        <v>1.0251215470878621</v>
      </c>
      <c r="BJ296" s="84">
        <f>BI296*MoM!BJ296/100</f>
        <v>1.0297345940497573</v>
      </c>
      <c r="BK296" s="84">
        <f>BJ296*MoM!BK296/100</f>
        <v>1.0327208243725017</v>
      </c>
      <c r="BL296" s="84">
        <f>BK296*MoM!BL296/100</f>
        <v>1.0400531422255463</v>
      </c>
      <c r="BM296" s="84">
        <f>BL296*MoM!BM296/100</f>
        <v>1.0476455301637928</v>
      </c>
      <c r="BN296" s="84">
        <f>BM296*MoM!BN296/100</f>
        <v>1.0556076361930378</v>
      </c>
      <c r="BO296" s="84">
        <f>BN296*MoM!BO296/100</f>
        <v>1.0656359087368716</v>
      </c>
      <c r="BP296" s="84">
        <f>BO296*MoM!BP296/100</f>
        <v>1.0689393800539559</v>
      </c>
      <c r="BQ296" s="84">
        <f>BP296*MoM!BQ296/100</f>
        <v>1.0702221073100207</v>
      </c>
      <c r="BR296" s="84">
        <f>BQ296*MoM!BR296/100</f>
        <v>1.0703291295207515</v>
      </c>
      <c r="BS296" s="84">
        <f>BR296*MoM!BS296/100</f>
        <v>1.0738612156481699</v>
      </c>
      <c r="BT296" s="84">
        <f>BS296*MoM!BT296/100</f>
        <v>1.076116324201031</v>
      </c>
    </row>
    <row r="297" spans="1:72" x14ac:dyDescent="0.45">
      <c r="A297" s="84">
        <f>Веса!A297</f>
        <v>1</v>
      </c>
      <c r="B297" s="84">
        <f>MoM!B297</f>
        <v>1</v>
      </c>
      <c r="C297" s="84">
        <f>БИПЦ_НДС!E297</f>
        <v>1</v>
      </c>
      <c r="D297" s="84">
        <f t="shared" si="4"/>
        <v>0</v>
      </c>
      <c r="E297" s="84">
        <v>0</v>
      </c>
      <c r="F297" s="84">
        <v>1</v>
      </c>
      <c r="G297" s="84">
        <v>1</v>
      </c>
      <c r="H297" s="84">
        <v>0</v>
      </c>
      <c r="I297" s="84">
        <v>0</v>
      </c>
      <c r="J297" s="139" t="s">
        <v>296</v>
      </c>
      <c r="K297" s="139" t="s">
        <v>296</v>
      </c>
      <c r="L297" s="99" t="str">
        <f>MoM!J297</f>
        <v>Металлочерепица, м2</v>
      </c>
      <c r="M297" s="84">
        <f>IF(MoM!N297=0,0,N297/MoM!N297*100)</f>
        <v>0.82039399791280898</v>
      </c>
      <c r="N297" s="84">
        <f>IF(MoM!O297=0,0,O297/MoM!O297*100)</f>
        <v>0.86379284040239668</v>
      </c>
      <c r="O297" s="84">
        <f>IF(MoM!P297=0,0,P297/MoM!P297*100)</f>
        <v>0.8882381777857844</v>
      </c>
      <c r="P297" s="84">
        <f>IF(MoM!Q297=0,0,Q297/MoM!Q297*100)</f>
        <v>0.86914105696339006</v>
      </c>
      <c r="Q297" s="84">
        <f>IF(MoM!R297=0,0,R297/MoM!R297*100)</f>
        <v>0.86349164009312807</v>
      </c>
      <c r="R297" s="84">
        <f>IF(MoM!S297=0,0,S297/MoM!S297*100)</f>
        <v>0.85010751967168463</v>
      </c>
      <c r="S297" s="84">
        <f>IF(MoM!T297=0,0,T297/MoM!T297*100)</f>
        <v>0.84560194981742476</v>
      </c>
      <c r="T297" s="84">
        <f>IF(MoM!U297=0,0,U297/MoM!U297*100)</f>
        <v>0.8500836401514571</v>
      </c>
      <c r="U297" s="84">
        <f>IF(MoM!V297=0,0,V297/MoM!V297*100)</f>
        <v>0.85739435945675968</v>
      </c>
      <c r="V297" s="84">
        <f>IF(MoM!W297=0,0,W297/MoM!W297*100)</f>
        <v>0.8645964720761965</v>
      </c>
      <c r="W297" s="84">
        <f>IF(MoM!X297=0,0,X297/MoM!X297*100)</f>
        <v>0.86943821231982321</v>
      </c>
      <c r="X297" s="84">
        <f>IF(MoM!Y297=0,0,Y297/MoM!Y297*100)</f>
        <v>0.86291742572742447</v>
      </c>
      <c r="Y297" s="84">
        <f>IF(MoM!Z297=0,0,Z297/MoM!Z297*100)</f>
        <v>0.86429809360858845</v>
      </c>
      <c r="Z297" s="84">
        <f>IF(MoM!AA297=0,0,AA297/MoM!AA297*100)</f>
        <v>0.87397823225700466</v>
      </c>
      <c r="AA297" s="84">
        <f>IF(MoM!AB297=0,0,AB297/MoM!AB297*100)</f>
        <v>0.87520180178216456</v>
      </c>
      <c r="AB297" s="84">
        <f>IF(MoM!AC297=0,0,AC297/MoM!AC297*100)</f>
        <v>0.88981767187192673</v>
      </c>
      <c r="AC297" s="84">
        <f>IF(MoM!AD297=0,0,AD297/MoM!AD297*100)</f>
        <v>0.9260332511171141</v>
      </c>
      <c r="AD297" s="84">
        <f>IF(MoM!AE297=0,0,AE297/MoM!AE297*100)</f>
        <v>0.94992490899593574</v>
      </c>
      <c r="AE297" s="84">
        <f>IF(MoM!AF297=0,0,AF297/MoM!AF297*100)</f>
        <v>0.95837924068599956</v>
      </c>
      <c r="AF297" s="84">
        <f>IF(MoM!AG297=0,0,AG297/MoM!AG297*100)</f>
        <v>0.9579958889897251</v>
      </c>
      <c r="AG297" s="84">
        <f>IF(MoM!AH297=0,0,AH297/MoM!AH297*100)</f>
        <v>0.94736213462193919</v>
      </c>
      <c r="AH297" s="84">
        <f>IF(MoM!AI297=0,0,AI297/MoM!AI297*100)</f>
        <v>0.94556214656615745</v>
      </c>
      <c r="AI297" s="84">
        <f>IF(MoM!AJ297=0,0,AJ297/MoM!AJ297*100)</f>
        <v>0.94177989797989281</v>
      </c>
      <c r="AJ297" s="84">
        <f>IF(MoM!AK297=0,0,AK297/MoM!AK297*100)</f>
        <v>0.93886038029615515</v>
      </c>
      <c r="AK297" s="84">
        <f>IF(MoM!AL297=0,0,AL297/MoM!AL297*100)</f>
        <v>0.93951758256236251</v>
      </c>
      <c r="AL297" s="84">
        <f>IF(MoM!AM297=0,0,AM297/MoM!AM297*100)</f>
        <v>0.94196032827702481</v>
      </c>
      <c r="AM297" s="84">
        <f>IF(MoM!AN297=0,0,AN297/MoM!AN297*100)</f>
        <v>0.94092417191592015</v>
      </c>
      <c r="AN297" s="84">
        <f>IF(MoM!AO297=0,0,AO297/MoM!AO297*100)</f>
        <v>0.94581697760988281</v>
      </c>
      <c r="AO297" s="84">
        <f>IF(MoM!AP297=0,0,AP297/MoM!AP297*100)</f>
        <v>0.94392534365466307</v>
      </c>
      <c r="AP297" s="84">
        <f>IF(MoM!AQ297=0,0,AQ297/MoM!AQ297*100)</f>
        <v>0.9387337542645624</v>
      </c>
      <c r="AQ297" s="84">
        <f>IF(MoM!AR297=0,0,AR297/MoM!AR297*100)</f>
        <v>0.93516656599835701</v>
      </c>
      <c r="AR297" s="84">
        <f>IF(MoM!AS297=0,0,AS297/MoM!AS297*100)</f>
        <v>0.93189348301736274</v>
      </c>
      <c r="AS297" s="84">
        <f>IF(MoM!AT297=0,0,AT297/MoM!AT297*100)</f>
        <v>0.9333845125901904</v>
      </c>
      <c r="AT297" s="84">
        <f>IF(MoM!AU297=0,0,AU297/MoM!AU297*100)</f>
        <v>0.93170442046752799</v>
      </c>
      <c r="AU297" s="84">
        <f>IF(MoM!AV297=0,0,AV297/MoM!AV297*100)</f>
        <v>0.93356782930846316</v>
      </c>
      <c r="AV297" s="84">
        <f>IF(MoM!AW297=0,0,AW297/MoM!AW297*100)</f>
        <v>0.93403461322311732</v>
      </c>
      <c r="AW297" s="84">
        <f>IF(MoM!AX297=0,0,AX297/MoM!AX297*100)</f>
        <v>0.93225994745799334</v>
      </c>
      <c r="AX297" s="84">
        <f>IF(MoM!AY297=0,0,AY297/MoM!AY297*100)</f>
        <v>0.92620025779951642</v>
      </c>
      <c r="AY297" s="84">
        <f>IF(MoM!AZ297=0,0,AZ297/MoM!AZ297*100)</f>
        <v>0.93398033996503238</v>
      </c>
      <c r="AZ297" s="84">
        <f>IF(MoM!BA297=0,0,BA297/MoM!BA297*100)</f>
        <v>0.94033140627679468</v>
      </c>
      <c r="BA297" s="84">
        <f>IF(MoM!BB297=0,0,BB297/MoM!BB297*100)</f>
        <v>0.96064256465237341</v>
      </c>
      <c r="BB297" s="84">
        <f>IF(MoM!BC297=0,0,BC297/MoM!BC297*100)</f>
        <v>0.97716561676439417</v>
      </c>
      <c r="BC297" s="84">
        <f>IF(MoM!BD297=0,0,BD297/MoM!BD297*100)</f>
        <v>0.98293089390330424</v>
      </c>
      <c r="BD297" s="84">
        <f>IF(MoM!BE297=0,0,BE297/MoM!BE297*100)</f>
        <v>0.98843530690916281</v>
      </c>
      <c r="BE297" s="137">
        <v>1</v>
      </c>
      <c r="BF297" s="84">
        <f>BE297*MoM!BF297/100</f>
        <v>1.0029999999999999</v>
      </c>
      <c r="BG297" s="84">
        <f>BF297*MoM!BG297/100</f>
        <v>1.0053068999999999</v>
      </c>
      <c r="BH297" s="84">
        <f>BG297*MoM!BH297/100</f>
        <v>1.00279363275</v>
      </c>
      <c r="BI297" s="84">
        <f>BH297*MoM!BI297/100</f>
        <v>1.008710115183225</v>
      </c>
      <c r="BJ297" s="84">
        <f>BI297*MoM!BJ297/100</f>
        <v>1.0068944369758952</v>
      </c>
      <c r="BK297" s="84">
        <f>BJ297*MoM!BK297/100</f>
        <v>1.0085054680750567</v>
      </c>
      <c r="BL297" s="84">
        <f>BK297*MoM!BL297/100</f>
        <v>1.0123377888537419</v>
      </c>
      <c r="BM297" s="84">
        <f>BL297*MoM!BM297/100</f>
        <v>1.0189179844812914</v>
      </c>
      <c r="BN297" s="84">
        <f>BM297*MoM!BN297/100</f>
        <v>1.0221785220316315</v>
      </c>
      <c r="BO297" s="84">
        <f>BN297*MoM!BO297/100</f>
        <v>1.0253472754499295</v>
      </c>
      <c r="BP297" s="84">
        <f>BO297*MoM!BP297/100</f>
        <v>1.0304740118271791</v>
      </c>
      <c r="BQ297" s="84">
        <f>BP297*MoM!BQ297/100</f>
        <v>1.0311953436354582</v>
      </c>
      <c r="BR297" s="84">
        <f>BQ297*MoM!BR297/100</f>
        <v>1.0291329529481872</v>
      </c>
      <c r="BS297" s="84">
        <f>BR297*MoM!BS297/100</f>
        <v>1.0233698084116774</v>
      </c>
      <c r="BT297" s="84">
        <f>BS297*MoM!BT297/100</f>
        <v>1.0222441016224244</v>
      </c>
    </row>
    <row r="298" spans="1:72" x14ac:dyDescent="0.45">
      <c r="A298" s="84">
        <f>Веса!A298</f>
        <v>1</v>
      </c>
      <c r="B298" s="84">
        <f>MoM!B298</f>
        <v>1</v>
      </c>
      <c r="C298" s="84">
        <f>БИПЦ_НДС!E298</f>
        <v>1</v>
      </c>
      <c r="D298" s="84">
        <f t="shared" si="4"/>
        <v>0</v>
      </c>
      <c r="E298" s="84">
        <v>0</v>
      </c>
      <c r="F298" s="84">
        <v>1</v>
      </c>
      <c r="G298" s="84">
        <v>1</v>
      </c>
      <c r="H298" s="84">
        <v>0</v>
      </c>
      <c r="I298" s="84">
        <v>0</v>
      </c>
      <c r="J298" s="139" t="s">
        <v>297</v>
      </c>
      <c r="K298" s="139" t="s">
        <v>297</v>
      </c>
      <c r="L298" s="99" t="str">
        <f>MoM!J298</f>
        <v>Ламинат, м2</v>
      </c>
      <c r="M298" s="84">
        <f>IF(MoM!N298=0,0,N298/MoM!N298*100)</f>
        <v>0.848218042765988</v>
      </c>
      <c r="N298" s="84">
        <f>IF(MoM!O298=0,0,O298/MoM!O298*100)</f>
        <v>0.87374940585324434</v>
      </c>
      <c r="O298" s="84">
        <f>IF(MoM!P298=0,0,P298/MoM!P298*100)</f>
        <v>0.8976027646330379</v>
      </c>
      <c r="P298" s="84">
        <f>IF(MoM!Q298=0,0,Q298/MoM!Q298*100)</f>
        <v>0.90711735393814807</v>
      </c>
      <c r="Q298" s="84">
        <f>IF(MoM!R298=0,0,R298/MoM!R298*100)</f>
        <v>0.909566570793781</v>
      </c>
      <c r="R298" s="84">
        <f>IF(MoM!S298=0,0,S298/MoM!S298*100)</f>
        <v>0.91020326739333668</v>
      </c>
      <c r="S298" s="84">
        <f>IF(MoM!T298=0,0,T298/MoM!T298*100)</f>
        <v>0.90792775922485336</v>
      </c>
      <c r="T298" s="84">
        <f>IF(MoM!U298=0,0,U298/MoM!U298*100)</f>
        <v>0.90919885808776812</v>
      </c>
      <c r="U298" s="84">
        <f>IF(MoM!V298=0,0,V298/MoM!V298*100)</f>
        <v>0.91301749329173676</v>
      </c>
      <c r="V298" s="84">
        <f>IF(MoM!W298=0,0,W298/MoM!W298*100)</f>
        <v>0.91776518425685372</v>
      </c>
      <c r="W298" s="84">
        <f>IF(MoM!X298=0,0,X298/MoM!X298*100)</f>
        <v>0.92281289277026646</v>
      </c>
      <c r="X298" s="84">
        <f>IF(MoM!Y298=0,0,Y298/MoM!Y298*100)</f>
        <v>0.92493536242363816</v>
      </c>
      <c r="Y298" s="84">
        <f>IF(MoM!Z298=0,0,Z298/MoM!Z298*100)</f>
        <v>0.92974502630824107</v>
      </c>
      <c r="Z298" s="84">
        <f>IF(MoM!AA298=0,0,AA298/MoM!AA298*100)</f>
        <v>0.94248253316866393</v>
      </c>
      <c r="AA298" s="84">
        <f>IF(MoM!AB298=0,0,AB298/MoM!AB298*100)</f>
        <v>0.95021088994064695</v>
      </c>
      <c r="AB298" s="84">
        <f>IF(MoM!AC298=0,0,AC298/MoM!AC298*100)</f>
        <v>0.95800261923816021</v>
      </c>
      <c r="AC298" s="84">
        <f>IF(MoM!AD298=0,0,AD298/MoM!AD298*100)</f>
        <v>0.95991862447663656</v>
      </c>
      <c r="AD298" s="84">
        <f>IF(MoM!AE298=0,0,AE298/MoM!AE298*100)</f>
        <v>0.96251040476272343</v>
      </c>
      <c r="AE298" s="84">
        <f>IF(MoM!AF298=0,0,AF298/MoM!AF298*100)</f>
        <v>0.96433917453177254</v>
      </c>
      <c r="AF298" s="84">
        <f>IF(MoM!AG298=0,0,AG298/MoM!AG298*100)</f>
        <v>0.96443560844922571</v>
      </c>
      <c r="AG298" s="84">
        <f>IF(MoM!AH298=0,0,AH298/MoM!AH298*100)</f>
        <v>0.96752180239626318</v>
      </c>
      <c r="AH298" s="84">
        <f>IF(MoM!AI298=0,0,AI298/MoM!AI298*100)</f>
        <v>0.96742505021602343</v>
      </c>
      <c r="AI298" s="84">
        <f>IF(MoM!AJ298=0,0,AJ298/MoM!AJ298*100)</f>
        <v>0.97081103789177936</v>
      </c>
      <c r="AJ298" s="84">
        <f>IF(MoM!AK298=0,0,AK298/MoM!AK298*100)</f>
        <v>0.97372347100545475</v>
      </c>
      <c r="AK298" s="84">
        <f>IF(MoM!AL298=0,0,AL298/MoM!AL298*100)</f>
        <v>0.9773262478481749</v>
      </c>
      <c r="AL298" s="84">
        <f>IF(MoM!AM298=0,0,AM298/MoM!AM298*100)</f>
        <v>0.98143101808913713</v>
      </c>
      <c r="AM298" s="84">
        <f>IF(MoM!AN298=0,0,AN298/MoM!AN298*100)</f>
        <v>0.9831975939216977</v>
      </c>
      <c r="AN298" s="84">
        <f>IF(MoM!AO298=0,0,AO298/MoM!AO298*100)</f>
        <v>0.98211607656838384</v>
      </c>
      <c r="AO298" s="84">
        <f>IF(MoM!AP298=0,0,AP298/MoM!AP298*100)</f>
        <v>0.98113396049181545</v>
      </c>
      <c r="AP298" s="84">
        <f>IF(MoM!AQ298=0,0,AQ298/MoM!AQ298*100)</f>
        <v>0.98191886766020886</v>
      </c>
      <c r="AQ298" s="84">
        <f>IF(MoM!AR298=0,0,AR298/MoM!AR298*100)</f>
        <v>0.9811333325660806</v>
      </c>
      <c r="AR298" s="84">
        <f>IF(MoM!AS298=0,0,AS298/MoM!AS298*100)</f>
        <v>0.97897483923443529</v>
      </c>
      <c r="AS298" s="84">
        <f>IF(MoM!AT298=0,0,AT298/MoM!AT298*100)</f>
        <v>0.98357602097883701</v>
      </c>
      <c r="AT298" s="84">
        <f>IF(MoM!AU298=0,0,AU298/MoM!AU298*100)</f>
        <v>0.98367437858093498</v>
      </c>
      <c r="AU298" s="84">
        <f>IF(MoM!AV298=0,0,AV298/MoM!AV298*100)</f>
        <v>0.98672376915453597</v>
      </c>
      <c r="AV298" s="84">
        <f>IF(MoM!AW298=0,0,AW298/MoM!AW298*100)</f>
        <v>0.98840119956209871</v>
      </c>
      <c r="AW298" s="84">
        <f>IF(MoM!AX298=0,0,AX298/MoM!AX298*100)</f>
        <v>0.98998264148139803</v>
      </c>
      <c r="AX298" s="84">
        <f>IF(MoM!AY298=0,0,AY298/MoM!AY298*100)</f>
        <v>0.9882006727267314</v>
      </c>
      <c r="AY298" s="84">
        <f>IF(MoM!AZ298=0,0,AZ298/MoM!AZ298*100)</f>
        <v>0.98918887339945805</v>
      </c>
      <c r="AZ298" s="84">
        <f>IF(MoM!BA298=0,0,BA298/MoM!BA298*100)</f>
        <v>0.98750725231467884</v>
      </c>
      <c r="BA298" s="84">
        <f>IF(MoM!BB298=0,0,BB298/MoM!BB298*100)</f>
        <v>0.98839600884176215</v>
      </c>
      <c r="BB298" s="84">
        <f>IF(MoM!BC298=0,0,BC298/MoM!BC298*100)</f>
        <v>0.98968092365325644</v>
      </c>
      <c r="BC298" s="84">
        <f>IF(MoM!BD298=0,0,BD298/MoM!BD298*100)</f>
        <v>0.99116544503873638</v>
      </c>
      <c r="BD298" s="84">
        <f>IF(MoM!BE298=0,0,BE298/MoM!BE298*100)</f>
        <v>0.99304865938430986</v>
      </c>
      <c r="BE298" s="137">
        <v>1</v>
      </c>
      <c r="BF298" s="84">
        <f>BE298*MoM!BF298/100</f>
        <v>1.0044</v>
      </c>
      <c r="BG298" s="84">
        <f>BF298*MoM!BG298/100</f>
        <v>1.0102255199999999</v>
      </c>
      <c r="BH298" s="84">
        <f>BG298*MoM!BH298/100</f>
        <v>1.0163878956719998</v>
      </c>
      <c r="BI298" s="84">
        <f>BH298*MoM!BI298/100</f>
        <v>1.0244173600478086</v>
      </c>
      <c r="BJ298" s="84">
        <f>BI298*MoM!BJ298/100</f>
        <v>1.0319980485121623</v>
      </c>
      <c r="BK298" s="84">
        <f>BJ298*MoM!BK298/100</f>
        <v>1.0369516391450206</v>
      </c>
      <c r="BL298" s="84">
        <f>BK298*MoM!BL298/100</f>
        <v>1.0391292375872252</v>
      </c>
      <c r="BM298" s="84">
        <f>BL298*MoM!BM298/100</f>
        <v>1.0420387994524694</v>
      </c>
      <c r="BN298" s="84">
        <f>BM298*MoM!BN298/100</f>
        <v>1.0415177800527431</v>
      </c>
      <c r="BO298" s="84">
        <f>BN298*MoM!BO298/100</f>
        <v>1.044954788726917</v>
      </c>
      <c r="BP298" s="84">
        <f>BO298*MoM!BP298/100</f>
        <v>1.0443278158536808</v>
      </c>
      <c r="BQ298" s="84">
        <f>BP298*MoM!BQ298/100</f>
        <v>1.0450588453247784</v>
      </c>
      <c r="BR298" s="84">
        <f>BQ298*MoM!BR298/100</f>
        <v>1.0464174218237006</v>
      </c>
      <c r="BS298" s="84">
        <f>BR298*MoM!BS298/100</f>
        <v>1.0495566740891717</v>
      </c>
      <c r="BT298" s="84">
        <f>BS298*MoM!BT298/100</f>
        <v>1.0491368514195361</v>
      </c>
    </row>
    <row r="299" spans="1:72" x14ac:dyDescent="0.45">
      <c r="A299" s="84">
        <f>Веса!A299</f>
        <v>1</v>
      </c>
      <c r="B299" s="84">
        <f>MoM!B299</f>
        <v>1</v>
      </c>
      <c r="C299" s="84">
        <f>БИПЦ_НДС!E299</f>
        <v>1</v>
      </c>
      <c r="D299" s="84">
        <f t="shared" si="4"/>
        <v>0</v>
      </c>
      <c r="E299" s="84">
        <v>0</v>
      </c>
      <c r="F299" s="84">
        <v>1</v>
      </c>
      <c r="G299" s="84">
        <v>1</v>
      </c>
      <c r="H299" s="84">
        <v>0</v>
      </c>
      <c r="I299" s="84">
        <v>0</v>
      </c>
      <c r="J299" s="139" t="s">
        <v>298</v>
      </c>
      <c r="K299" s="139" t="s">
        <v>298</v>
      </c>
      <c r="L299" s="99" t="str">
        <f>MoM!J299</f>
        <v>Линолеум, м2</v>
      </c>
      <c r="M299" s="84">
        <f>IF(MoM!N299=0,0,N299/MoM!N299*100)</f>
        <v>0.84998215714602066</v>
      </c>
      <c r="N299" s="84">
        <f>IF(MoM!O299=0,0,O299/MoM!O299*100)</f>
        <v>0.879391539783273</v>
      </c>
      <c r="O299" s="84">
        <f>IF(MoM!P299=0,0,P299/MoM!P299*100)</f>
        <v>0.89126332557034704</v>
      </c>
      <c r="P299" s="84">
        <f>IF(MoM!Q299=0,0,Q299/MoM!Q299*100)</f>
        <v>0.9017802328120772</v>
      </c>
      <c r="Q299" s="84">
        <f>IF(MoM!R299=0,0,R299/MoM!R299*100)</f>
        <v>0.9117899933962913</v>
      </c>
      <c r="R299" s="84">
        <f>IF(MoM!S299=0,0,S299/MoM!S299*100)</f>
        <v>0.91233706739232912</v>
      </c>
      <c r="S299" s="84">
        <f>IF(MoM!T299=0,0,T299/MoM!T299*100)</f>
        <v>0.91407050782037458</v>
      </c>
      <c r="T299" s="84">
        <f>IF(MoM!U299=0,0,U299/MoM!U299*100)</f>
        <v>0.91416191487115672</v>
      </c>
      <c r="U299" s="84">
        <f>IF(MoM!V299=0,0,V299/MoM!V299*100)</f>
        <v>0.91800139491361554</v>
      </c>
      <c r="V299" s="84">
        <f>IF(MoM!W299=0,0,W299/MoM!W299*100)</f>
        <v>0.92057179881937379</v>
      </c>
      <c r="W299" s="84">
        <f>IF(MoM!X299=0,0,X299/MoM!X299*100)</f>
        <v>0.92517465781347052</v>
      </c>
      <c r="X299" s="84">
        <f>IF(MoM!Y299=0,0,Y299/MoM!Y299*100)</f>
        <v>0.93174339788394611</v>
      </c>
      <c r="Y299" s="84">
        <f>IF(MoM!Z299=0,0,Z299/MoM!Z299*100)</f>
        <v>0.93602941751421209</v>
      </c>
      <c r="Z299" s="84">
        <f>IF(MoM!AA299=0,0,AA299/MoM!AA299*100)</f>
        <v>0.94445368227184001</v>
      </c>
      <c r="AA299" s="84">
        <f>IF(MoM!AB299=0,0,AB299/MoM!AB299*100)</f>
        <v>0.94927039605142638</v>
      </c>
      <c r="AB299" s="84">
        <f>IF(MoM!AC299=0,0,AC299/MoM!AC299*100)</f>
        <v>0.96085149488325372</v>
      </c>
      <c r="AC299" s="84">
        <f>IF(MoM!AD299=0,0,AD299/MoM!AD299*100)</f>
        <v>0.96354187906892685</v>
      </c>
      <c r="AD299" s="84">
        <f>IF(MoM!AE299=0,0,AE299/MoM!AE299*100)</f>
        <v>0.96681792145776135</v>
      </c>
      <c r="AE299" s="84">
        <f>IF(MoM!AF299=0,0,AF299/MoM!AF299*100)</f>
        <v>0.96952501163784299</v>
      </c>
      <c r="AF299" s="84">
        <f>IF(MoM!AG299=0,0,AG299/MoM!AG299*100)</f>
        <v>0.9709792991552999</v>
      </c>
      <c r="AG299" s="84">
        <f>IF(MoM!AH299=0,0,AH299/MoM!AH299*100)</f>
        <v>0.97311545361344165</v>
      </c>
      <c r="AH299" s="84">
        <f>IF(MoM!AI299=0,0,AI299/MoM!AI299*100)</f>
        <v>0.97331007670416436</v>
      </c>
      <c r="AI299" s="84">
        <f>IF(MoM!AJ299=0,0,AJ299/MoM!AJ299*100)</f>
        <v>0.97477004181922067</v>
      </c>
      <c r="AJ299" s="84">
        <f>IF(MoM!AK299=0,0,AK299/MoM!AK299*100)</f>
        <v>0.97769435194467835</v>
      </c>
      <c r="AK299" s="84">
        <f>IF(MoM!AL299=0,0,AL299/MoM!AL299*100)</f>
        <v>0.98023635725973457</v>
      </c>
      <c r="AL299" s="84">
        <f>IF(MoM!AM299=0,0,AM299/MoM!AM299*100)</f>
        <v>0.98317706633151369</v>
      </c>
      <c r="AM299" s="84">
        <f>IF(MoM!AN299=0,0,AN299/MoM!AN299*100)</f>
        <v>0.98494678505091049</v>
      </c>
      <c r="AN299" s="84">
        <f>IF(MoM!AO299=0,0,AO299/MoM!AO299*100)</f>
        <v>0.98484829037240529</v>
      </c>
      <c r="AO299" s="84">
        <f>IF(MoM!AP299=0,0,AP299/MoM!AP299*100)</f>
        <v>0.98337101793684656</v>
      </c>
      <c r="AP299" s="84">
        <f>IF(MoM!AQ299=0,0,AQ299/MoM!AQ299*100)</f>
        <v>0.98101092749379815</v>
      </c>
      <c r="AQ299" s="84">
        <f>IF(MoM!AR299=0,0,AR299/MoM!AR299*100)</f>
        <v>0.98110902858654747</v>
      </c>
      <c r="AR299" s="84">
        <f>IF(MoM!AS299=0,0,AS299/MoM!AS299*100)</f>
        <v>0.98061847407225433</v>
      </c>
      <c r="AS299" s="84">
        <f>IF(MoM!AT299=0,0,AT299/MoM!AT299*100)</f>
        <v>0.98042235037743986</v>
      </c>
      <c r="AT299" s="84">
        <f>IF(MoM!AU299=0,0,AU299/MoM!AU299*100)</f>
        <v>0.98081451931759078</v>
      </c>
      <c r="AU299" s="84">
        <f>IF(MoM!AV299=0,0,AV299/MoM!AV299*100)</f>
        <v>0.98110876367338617</v>
      </c>
      <c r="AV299" s="84">
        <f>IF(MoM!AW299=0,0,AW299/MoM!AW299*100)</f>
        <v>0.98208987243705947</v>
      </c>
      <c r="AW299" s="84">
        <f>IF(MoM!AX299=0,0,AX299/MoM!AX299*100)</f>
        <v>0.98336658927122755</v>
      </c>
      <c r="AX299" s="84">
        <f>IF(MoM!AY299=0,0,AY299/MoM!AY299*100)</f>
        <v>0.9867100356747498</v>
      </c>
      <c r="AY299" s="84">
        <f>IF(MoM!AZ299=0,0,AZ299/MoM!AZ299*100)</f>
        <v>0.98680870667831733</v>
      </c>
      <c r="AZ299" s="84">
        <f>IF(MoM!BA299=0,0,BA299/MoM!BA299*100)</f>
        <v>0.98671002580764944</v>
      </c>
      <c r="BA299" s="84">
        <f>IF(MoM!BB299=0,0,BB299/MoM!BB299*100)</f>
        <v>0.98740072282571467</v>
      </c>
      <c r="BB299" s="84">
        <f>IF(MoM!BC299=0,0,BC299/MoM!BC299*100)</f>
        <v>0.98977048456049632</v>
      </c>
      <c r="BC299" s="84">
        <f>IF(MoM!BD299=0,0,BD299/MoM!BD299*100)</f>
        <v>0.99293775011108987</v>
      </c>
      <c r="BD299" s="84">
        <f>IF(MoM!BE299=0,0,BE299/MoM!BE299*100)</f>
        <v>0.99681020733652315</v>
      </c>
      <c r="BE299" s="137">
        <v>1</v>
      </c>
      <c r="BF299" s="84">
        <f>BE299*MoM!BF299/100</f>
        <v>1.0044</v>
      </c>
      <c r="BG299" s="84">
        <f>BF299*MoM!BG299/100</f>
        <v>1.0074131999999998</v>
      </c>
      <c r="BH299" s="84">
        <f>BG299*MoM!BH299/100</f>
        <v>1.0138606444799998</v>
      </c>
      <c r="BI299" s="84">
        <f>BH299*MoM!BI299/100</f>
        <v>1.0197410362179837</v>
      </c>
      <c r="BJ299" s="84">
        <f>BI299*MoM!BJ299/100</f>
        <v>1.0233101298447467</v>
      </c>
      <c r="BK299" s="84">
        <f>BJ299*MoM!BK299/100</f>
        <v>1.022286819714902</v>
      </c>
      <c r="BL299" s="84">
        <f>BK299*MoM!BL299/100</f>
        <v>1.0240247073084172</v>
      </c>
      <c r="BM299" s="84">
        <f>BL299*MoM!BM299/100</f>
        <v>1.0249463295449948</v>
      </c>
      <c r="BN299" s="84">
        <f>BM299*MoM!BN299/100</f>
        <v>1.0257662866086308</v>
      </c>
      <c r="BO299" s="84">
        <f>BN299*MoM!BO299/100</f>
        <v>1.0280229724391698</v>
      </c>
      <c r="BP299" s="84">
        <f>BO299*MoM!BP299/100</f>
        <v>1.0320322620316826</v>
      </c>
      <c r="BQ299" s="84">
        <f>BP299*MoM!BQ299/100</f>
        <v>1.0339931233295427</v>
      </c>
      <c r="BR299" s="84">
        <f>BQ299*MoM!BR299/100</f>
        <v>1.0339931233295427</v>
      </c>
      <c r="BS299" s="84">
        <f>BR299*MoM!BS299/100</f>
        <v>1.0360611095762018</v>
      </c>
      <c r="BT299" s="84">
        <f>BS299*MoM!BT299/100</f>
        <v>1.037926019573439</v>
      </c>
    </row>
    <row r="300" spans="1:72" ht="42.75" x14ac:dyDescent="0.45">
      <c r="A300" s="84">
        <f>Веса!A300</f>
        <v>1</v>
      </c>
      <c r="B300" s="84">
        <f>MoM!B300</f>
        <v>1</v>
      </c>
      <c r="C300" s="84">
        <f>БИПЦ_НДС!E300</f>
        <v>1</v>
      </c>
      <c r="D300" s="84">
        <f t="shared" si="4"/>
        <v>0</v>
      </c>
      <c r="E300" s="84">
        <v>0</v>
      </c>
      <c r="F300" s="84">
        <v>1</v>
      </c>
      <c r="G300" s="84">
        <v>1</v>
      </c>
      <c r="H300" s="84">
        <v>0</v>
      </c>
      <c r="I300" s="84">
        <v>0</v>
      </c>
      <c r="J300" s="139" t="s">
        <v>299</v>
      </c>
      <c r="K300" s="139" t="s">
        <v>299</v>
      </c>
      <c r="L300" s="99" t="str">
        <f>MoM!J300</f>
        <v>Плитка керамическая, облицовочная для внутренних работ, м2</v>
      </c>
      <c r="M300" s="84">
        <f>IF(MoM!N300=0,0,N300/MoM!N300*100)</f>
        <v>0.86367068827802285</v>
      </c>
      <c r="N300" s="84">
        <f>IF(MoM!O300=0,0,O300/MoM!O300*100)</f>
        <v>0.87723031808398766</v>
      </c>
      <c r="O300" s="84">
        <f>IF(MoM!P300=0,0,P300/MoM!P300*100)</f>
        <v>0.88670440551929464</v>
      </c>
      <c r="P300" s="84">
        <f>IF(MoM!Q300=0,0,Q300/MoM!Q300*100)</f>
        <v>0.89202463195241033</v>
      </c>
      <c r="Q300" s="84">
        <f>IF(MoM!R300=0,0,R300/MoM!R300*100)</f>
        <v>0.89380868121631518</v>
      </c>
      <c r="R300" s="84">
        <f>IF(MoM!S300=0,0,S300/MoM!S300*100)</f>
        <v>0.89613258378747762</v>
      </c>
      <c r="S300" s="84">
        <f>IF(MoM!T300=0,0,T300/MoM!T300*100)</f>
        <v>0.90097169973992997</v>
      </c>
      <c r="T300" s="84">
        <f>IF(MoM!U300=0,0,U300/MoM!U300*100)</f>
        <v>0.90421519785899362</v>
      </c>
      <c r="U300" s="84">
        <f>IF(MoM!V300=0,0,V300/MoM!V300*100)</f>
        <v>0.90719910801192827</v>
      </c>
      <c r="V300" s="84">
        <f>IF(MoM!W300=0,0,W300/MoM!W300*100)</f>
        <v>0.91028358497916884</v>
      </c>
      <c r="W300" s="84">
        <f>IF(MoM!X300=0,0,X300/MoM!X300*100)</f>
        <v>0.9151991163380564</v>
      </c>
      <c r="X300" s="84">
        <f>IF(MoM!Y300=0,0,Y300/MoM!Y300*100)</f>
        <v>0.91565671589622544</v>
      </c>
      <c r="Y300" s="84">
        <f>IF(MoM!Z300=0,0,Z300/MoM!Z300*100)</f>
        <v>0.92050969649047532</v>
      </c>
      <c r="Z300" s="84">
        <f>IF(MoM!AA300=0,0,AA300/MoM!AA300*100)</f>
        <v>0.92603275466941803</v>
      </c>
      <c r="AA300" s="84">
        <f>IF(MoM!AB300=0,0,AB300/MoM!AB300*100)</f>
        <v>0.93001469551449656</v>
      </c>
      <c r="AB300" s="84">
        <f>IF(MoM!AC300=0,0,AC300/MoM!AC300*100)</f>
        <v>0.93782681895681841</v>
      </c>
      <c r="AC300" s="84">
        <f>IF(MoM!AD300=0,0,AD300/MoM!AD300*100)</f>
        <v>0.94195325696022836</v>
      </c>
      <c r="AD300" s="84">
        <f>IF(MoM!AE300=0,0,AE300/MoM!AE300*100)</f>
        <v>0.94346038217136463</v>
      </c>
      <c r="AE300" s="84">
        <f>IF(MoM!AF300=0,0,AF300/MoM!AF300*100)</f>
        <v>0.94638510935609599</v>
      </c>
      <c r="AF300" s="84">
        <f>IF(MoM!AG300=0,0,AG300/MoM!AG300*100)</f>
        <v>0.95263125107784619</v>
      </c>
      <c r="AG300" s="84">
        <f>IF(MoM!AH300=0,0,AH300/MoM!AH300*100)</f>
        <v>0.95377440857913953</v>
      </c>
      <c r="AH300" s="84">
        <f>IF(MoM!AI300=0,0,AI300/MoM!AI300*100)</f>
        <v>0.95539582507372411</v>
      </c>
      <c r="AI300" s="84">
        <f>IF(MoM!AJ300=0,0,AJ300/MoM!AJ300*100)</f>
        <v>0.95835755213145268</v>
      </c>
      <c r="AJ300" s="84">
        <f>IF(MoM!AK300=0,0,AK300/MoM!AK300*100)</f>
        <v>0.96065761025656815</v>
      </c>
      <c r="AK300" s="84">
        <f>IF(MoM!AL300=0,0,AL300/MoM!AL300*100)</f>
        <v>0.96229072819400441</v>
      </c>
      <c r="AL300" s="84">
        <f>IF(MoM!AM300=0,0,AM300/MoM!AM300*100)</f>
        <v>0.96392662243193417</v>
      </c>
      <c r="AM300" s="84">
        <f>IF(MoM!AN300=0,0,AN300/MoM!AN300*100)</f>
        <v>0.964890549054366</v>
      </c>
      <c r="AN300" s="84">
        <f>IF(MoM!AO300=0,0,AO300/MoM!AO300*100)</f>
        <v>0.9691360674702052</v>
      </c>
      <c r="AO300" s="84">
        <f>IF(MoM!AP300=0,0,AP300/MoM!AP300*100)</f>
        <v>0.97310952534683304</v>
      </c>
      <c r="AP300" s="84">
        <f>IF(MoM!AQ300=0,0,AQ300/MoM!AQ300*100)</f>
        <v>0.97262297058415959</v>
      </c>
      <c r="AQ300" s="84">
        <f>IF(MoM!AR300=0,0,AR300/MoM!AR300*100)</f>
        <v>0.974081905040036</v>
      </c>
      <c r="AR300" s="84">
        <f>IF(MoM!AS300=0,0,AS300/MoM!AS300*100)</f>
        <v>0.9771015589456602</v>
      </c>
      <c r="AS300" s="84">
        <f>IF(MoM!AT300=0,0,AT300/MoM!AT300*100)</f>
        <v>0.9794466026871298</v>
      </c>
      <c r="AT300" s="84">
        <f>IF(MoM!AU300=0,0,AU300/MoM!AU300*100)</f>
        <v>0.98101371725142927</v>
      </c>
      <c r="AU300" s="84">
        <f>IF(MoM!AV300=0,0,AV300/MoM!AV300*100)</f>
        <v>0.98248523782730646</v>
      </c>
      <c r="AV300" s="84">
        <f>IF(MoM!AW300=0,0,AW300/MoM!AW300*100)</f>
        <v>0.98327122601756822</v>
      </c>
      <c r="AW300" s="84">
        <f>IF(MoM!AX300=0,0,AX300/MoM!AX300*100)</f>
        <v>0.98425449724358571</v>
      </c>
      <c r="AX300" s="84">
        <f>IF(MoM!AY300=0,0,AY300/MoM!AY300*100)</f>
        <v>0.98996317332759853</v>
      </c>
      <c r="AY300" s="84">
        <f>IF(MoM!AZ300=0,0,AZ300/MoM!AZ300*100)</f>
        <v>0.9916461107222555</v>
      </c>
      <c r="AZ300" s="84">
        <f>IF(MoM!BA300=0,0,BA300/MoM!BA300*100)</f>
        <v>0.9945218844433501</v>
      </c>
      <c r="BA300" s="84">
        <f>IF(MoM!BB300=0,0,BB300/MoM!BB300*100)</f>
        <v>0.99730654571979149</v>
      </c>
      <c r="BB300" s="84">
        <f>IF(MoM!BC300=0,0,BC300/MoM!BC300*100)</f>
        <v>0.9987027748837991</v>
      </c>
      <c r="BC300" s="84">
        <f>IF(MoM!BD300=0,0,BD300/MoM!BD300*100)</f>
        <v>0.99820342349635716</v>
      </c>
      <c r="BD300" s="84">
        <f>IF(MoM!BE300=0,0,BE300/MoM!BE300*100)</f>
        <v>0.99810360315400748</v>
      </c>
      <c r="BE300" s="137">
        <v>1</v>
      </c>
      <c r="BF300" s="84">
        <f>BE300*MoM!BF300/100</f>
        <v>1.0043</v>
      </c>
      <c r="BG300" s="84">
        <f>BF300*MoM!BG300/100</f>
        <v>1.0062081699999998</v>
      </c>
      <c r="BH300" s="84">
        <f>BG300*MoM!BH300/100</f>
        <v>1.0111385900329999</v>
      </c>
      <c r="BI300" s="84">
        <f>BH300*MoM!BI300/100</f>
        <v>1.0188232433172508</v>
      </c>
      <c r="BJ300" s="84">
        <f>BI300*MoM!BJ300/100</f>
        <v>1.0244267711554957</v>
      </c>
      <c r="BK300" s="84">
        <f>BJ300*MoM!BK300/100</f>
        <v>1.0267829527291534</v>
      </c>
      <c r="BL300" s="84">
        <f>BK300*MoM!BL300/100</f>
        <v>1.0306847279495241</v>
      </c>
      <c r="BM300" s="84">
        <f>BL300*MoM!BM300/100</f>
        <v>1.0325399604598333</v>
      </c>
      <c r="BN300" s="84">
        <f>BM300*MoM!BN300/100</f>
        <v>1.033365992428201</v>
      </c>
      <c r="BO300" s="84">
        <f>BN300*MoM!BO300/100</f>
        <v>1.0350193780160861</v>
      </c>
      <c r="BP300" s="84">
        <f>BO300*MoM!BP300/100</f>
        <v>1.0376069264611263</v>
      </c>
      <c r="BQ300" s="84">
        <f>BP300*MoM!BQ300/100</f>
        <v>1.0402009437772792</v>
      </c>
      <c r="BR300" s="84">
        <f>BQ300*MoM!BR300/100</f>
        <v>1.0442577274580107</v>
      </c>
      <c r="BS300" s="84">
        <f>BR300*MoM!BS300/100</f>
        <v>1.0464506686856725</v>
      </c>
      <c r="BT300" s="84">
        <f>BS300*MoM!BT300/100</f>
        <v>1.0459274433513297</v>
      </c>
    </row>
    <row r="301" spans="1:72" x14ac:dyDescent="0.45">
      <c r="A301" s="84">
        <f>Веса!A301</f>
        <v>1</v>
      </c>
      <c r="B301" s="84">
        <f>MoM!B301</f>
        <v>1</v>
      </c>
      <c r="C301" s="84">
        <f>БИПЦ_НДС!E301</f>
        <v>1</v>
      </c>
      <c r="D301" s="84">
        <f t="shared" si="4"/>
        <v>0</v>
      </c>
      <c r="E301" s="84">
        <v>0</v>
      </c>
      <c r="F301" s="84">
        <v>1</v>
      </c>
      <c r="G301" s="84">
        <v>1</v>
      </c>
      <c r="H301" s="84">
        <v>0</v>
      </c>
      <c r="I301" s="84">
        <v>0</v>
      </c>
      <c r="J301" s="139" t="s">
        <v>300</v>
      </c>
      <c r="K301" s="99" t="s">
        <v>457</v>
      </c>
      <c r="L301" s="99" t="str">
        <f>MoM!J301</f>
        <v>Краски масляные, эмали, кг</v>
      </c>
      <c r="M301" s="84">
        <f>IF(MoM!N301=0,0,N301/MoM!N301*100)</f>
        <v>0.81583649849056517</v>
      </c>
      <c r="N301" s="84">
        <f>IF(MoM!O301=0,0,O301/MoM!O301*100)</f>
        <v>0.82864513151686692</v>
      </c>
      <c r="O301" s="84">
        <f>IF(MoM!P301=0,0,P301/MoM!P301*100)</f>
        <v>0.8383402795556143</v>
      </c>
      <c r="P301" s="84">
        <f>IF(MoM!Q301=0,0,Q301/MoM!Q301*100)</f>
        <v>0.84756202263072611</v>
      </c>
      <c r="Q301" s="84">
        <f>IF(MoM!R301=0,0,R301/MoM!R301*100)</f>
        <v>0.85434251881177192</v>
      </c>
      <c r="R301" s="84">
        <f>IF(MoM!S301=0,0,S301/MoM!S301*100)</f>
        <v>0.85835792865018723</v>
      </c>
      <c r="S301" s="84">
        <f>IF(MoM!T301=0,0,T301/MoM!T301*100)</f>
        <v>0.86153385298619289</v>
      </c>
      <c r="T301" s="84">
        <f>IF(MoM!U301=0,0,U301/MoM!U301*100)</f>
        <v>0.86437691470104738</v>
      </c>
      <c r="U301" s="84">
        <f>IF(MoM!V301=0,0,V301/MoM!V301*100)</f>
        <v>0.86878523696602272</v>
      </c>
      <c r="V301" s="84">
        <f>IF(MoM!W301=0,0,W301/MoM!W301*100)</f>
        <v>0.87199974234279698</v>
      </c>
      <c r="W301" s="84">
        <f>IF(MoM!X301=0,0,X301/MoM!X301*100)</f>
        <v>0.87601094115757372</v>
      </c>
      <c r="X301" s="84">
        <f>IF(MoM!Y301=0,0,Y301/MoM!Y301*100)</f>
        <v>0.87995299039278285</v>
      </c>
      <c r="Y301" s="84">
        <f>IF(MoM!Z301=0,0,Z301/MoM!Z301*100)</f>
        <v>0.88373678825147195</v>
      </c>
      <c r="Z301" s="84">
        <f>IF(MoM!AA301=0,0,AA301/MoM!AA301*100)</f>
        <v>0.88771360379860365</v>
      </c>
      <c r="AA301" s="84">
        <f>IF(MoM!AB301=0,0,AB301/MoM!AB301*100)</f>
        <v>0.89153077229493782</v>
      </c>
      <c r="AB301" s="84">
        <f>IF(MoM!AC301=0,0,AC301/MoM!AC301*100)</f>
        <v>0.89937624309113329</v>
      </c>
      <c r="AC301" s="84">
        <f>IF(MoM!AD301=0,0,AD301/MoM!AD301*100)</f>
        <v>0.90801025502480814</v>
      </c>
      <c r="AD301" s="84">
        <f>IF(MoM!AE301=0,0,AE301/MoM!AE301*100)</f>
        <v>0.91518353603950409</v>
      </c>
      <c r="AE301" s="84">
        <f>IF(MoM!AF301=0,0,AF301/MoM!AF301*100)</f>
        <v>0.92149830243817665</v>
      </c>
      <c r="AF301" s="84">
        <f>IF(MoM!AG301=0,0,AG301/MoM!AG301*100)</f>
        <v>0.92463139666646654</v>
      </c>
      <c r="AG301" s="84">
        <f>IF(MoM!AH301=0,0,AH301/MoM!AH301*100)</f>
        <v>0.92731282771679935</v>
      </c>
      <c r="AH301" s="84">
        <f>IF(MoM!AI301=0,0,AI301/MoM!AI301*100)</f>
        <v>0.92898199080668975</v>
      </c>
      <c r="AI301" s="84">
        <f>IF(MoM!AJ301=0,0,AJ301/MoM!AJ301*100)</f>
        <v>0.93186183497819042</v>
      </c>
      <c r="AJ301" s="84">
        <f>IF(MoM!AK301=0,0,AK301/MoM!AK301*100)</f>
        <v>0.93456423429962721</v>
      </c>
      <c r="AK301" s="84">
        <f>IF(MoM!AL301=0,0,AL301/MoM!AL301*100)</f>
        <v>0.93690064488537628</v>
      </c>
      <c r="AL301" s="84">
        <f>IF(MoM!AM301=0,0,AM301/MoM!AM301*100)</f>
        <v>0.94149145804531453</v>
      </c>
      <c r="AM301" s="84">
        <f>IF(MoM!AN301=0,0,AN301/MoM!AN301*100)</f>
        <v>0.94365688839881889</v>
      </c>
      <c r="AN301" s="84">
        <f>IF(MoM!AO301=0,0,AO301/MoM!AO301*100)</f>
        <v>0.9478089787077737</v>
      </c>
      <c r="AO301" s="84">
        <f>IF(MoM!AP301=0,0,AP301/MoM!AP301*100)</f>
        <v>0.95235846180557104</v>
      </c>
      <c r="AP301" s="84">
        <f>IF(MoM!AQ301=0,0,AQ301/MoM!AQ301*100)</f>
        <v>0.95435841457536275</v>
      </c>
      <c r="AQ301" s="84">
        <f>IF(MoM!AR301=0,0,AR301/MoM!AR301*100)</f>
        <v>0.95741236150200382</v>
      </c>
      <c r="AR301" s="84">
        <f>IF(MoM!AS301=0,0,AS301/MoM!AS301*100)</f>
        <v>0.9609547872395614</v>
      </c>
      <c r="AS301" s="84">
        <f>IF(MoM!AT301=0,0,AT301/MoM!AT301*100)</f>
        <v>0.96374155612255608</v>
      </c>
      <c r="AT301" s="84">
        <f>IF(MoM!AU301=0,0,AU301/MoM!AU301*100)</f>
        <v>0.96682552910214814</v>
      </c>
      <c r="AU301" s="84">
        <f>IF(MoM!AV301=0,0,AV301/MoM!AV301*100)</f>
        <v>0.96672884654923785</v>
      </c>
      <c r="AV301" s="84">
        <f>IF(MoM!AW301=0,0,AW301/MoM!AW301*100)</f>
        <v>0.96846895847302661</v>
      </c>
      <c r="AW301" s="84">
        <f>IF(MoM!AX301=0,0,AX301/MoM!AX301*100)</f>
        <v>0.97001850880658347</v>
      </c>
      <c r="AX301" s="84">
        <f>IF(MoM!AY301=0,0,AY301/MoM!AY301*100)</f>
        <v>0.97263755878036118</v>
      </c>
      <c r="AY301" s="84">
        <f>IF(MoM!AZ301=0,0,AZ301/MoM!AZ301*100)</f>
        <v>0.97584726272433642</v>
      </c>
      <c r="AZ301" s="84">
        <f>IF(MoM!BA301=0,0,BA301/MoM!BA301*100)</f>
        <v>0.97877480451250931</v>
      </c>
      <c r="BA301" s="84">
        <f>IF(MoM!BB301=0,0,BB301/MoM!BB301*100)</f>
        <v>0.98308141365236434</v>
      </c>
      <c r="BB301" s="84">
        <f>IF(MoM!BC301=0,0,BC301/MoM!BC301*100)</f>
        <v>0.98681712302424329</v>
      </c>
      <c r="BC301" s="84">
        <f>IF(MoM!BD301=0,0,BD301/MoM!BD301*100)</f>
        <v>0.99115911836554993</v>
      </c>
      <c r="BD301" s="84">
        <f>IF(MoM!BE301=0,0,BE301/MoM!BE301*100)</f>
        <v>0.99581756622186801</v>
      </c>
      <c r="BE301" s="137">
        <v>1</v>
      </c>
      <c r="BF301" s="84">
        <f>BE301*MoM!BF301/100</f>
        <v>1.0049999999999999</v>
      </c>
      <c r="BG301" s="84">
        <f>BF301*MoM!BG301/100</f>
        <v>1.0093215</v>
      </c>
      <c r="BH301" s="84">
        <f>BG301*MoM!BH301/100</f>
        <v>1.0126522609499999</v>
      </c>
      <c r="BI301" s="84">
        <f>BH301*MoM!BI301/100</f>
        <v>1.0194370310983649</v>
      </c>
      <c r="BJ301" s="84">
        <f>BI301*MoM!BJ301/100</f>
        <v>1.0266750340191633</v>
      </c>
      <c r="BK301" s="84">
        <f>BJ301*MoM!BK301/100</f>
        <v>1.0345804317811109</v>
      </c>
      <c r="BL301" s="84">
        <f>BK301*MoM!BL301/100</f>
        <v>1.0392360437241259</v>
      </c>
      <c r="BM301" s="84">
        <f>BL301*MoM!BM301/100</f>
        <v>1.0473420848651742</v>
      </c>
      <c r="BN301" s="84">
        <f>BM301*MoM!BN301/100</f>
        <v>1.0557208215440956</v>
      </c>
      <c r="BO301" s="84">
        <f>BN301*MoM!BO301/100</f>
        <v>1.0611049977339706</v>
      </c>
      <c r="BP301" s="84">
        <f>BO301*MoM!BP301/100</f>
        <v>1.0646066442264928</v>
      </c>
      <c r="BQ301" s="84">
        <f>BP301*MoM!BQ301/100</f>
        <v>1.0695038347899346</v>
      </c>
      <c r="BR301" s="84">
        <f>BQ301*MoM!BR301/100</f>
        <v>1.0704663882412455</v>
      </c>
      <c r="BS301" s="84">
        <f>BR301*MoM!BS301/100</f>
        <v>1.0743200672389142</v>
      </c>
      <c r="BT301" s="84">
        <f>BS301*MoM!BT301/100</f>
        <v>1.0757166833263248</v>
      </c>
    </row>
    <row r="302" spans="1:72" x14ac:dyDescent="0.45">
      <c r="A302" s="84">
        <f>Веса!A302</f>
        <v>1</v>
      </c>
      <c r="B302" s="84">
        <f>MoM!B302</f>
        <v>1</v>
      </c>
      <c r="C302" s="84">
        <f>БИПЦ_НДС!E302</f>
        <v>1</v>
      </c>
      <c r="D302" s="84">
        <f t="shared" si="4"/>
        <v>0</v>
      </c>
      <c r="E302" s="84">
        <v>0</v>
      </c>
      <c r="F302" s="84">
        <v>1</v>
      </c>
      <c r="G302" s="84">
        <v>1</v>
      </c>
      <c r="H302" s="84">
        <v>0</v>
      </c>
      <c r="I302" s="84">
        <v>0</v>
      </c>
      <c r="J302" s="139" t="s">
        <v>301</v>
      </c>
      <c r="K302" s="139" t="s">
        <v>301</v>
      </c>
      <c r="L302" s="99" t="str">
        <f>MoM!J302</f>
        <v>Обои виниловые, 10 м</v>
      </c>
      <c r="M302" s="84">
        <f>IF(MoM!N302=0,0,N302/MoM!N302*100)</f>
        <v>0.80675243492527493</v>
      </c>
      <c r="N302" s="84">
        <f>IF(MoM!O302=0,0,O302/MoM!O302*100)</f>
        <v>0.82361356081521331</v>
      </c>
      <c r="O302" s="84">
        <f>IF(MoM!P302=0,0,P302/MoM!P302*100)</f>
        <v>0.83283803269634371</v>
      </c>
      <c r="P302" s="84">
        <f>IF(MoM!Q302=0,0,Q302/MoM!Q302*100)</f>
        <v>0.84166611584292494</v>
      </c>
      <c r="Q302" s="84">
        <f>IF(MoM!R302=0,0,R302/MoM!R302*100)</f>
        <v>0.85201860906779292</v>
      </c>
      <c r="R302" s="84">
        <f>IF(MoM!S302=0,0,S302/MoM!S302*100)</f>
        <v>0.85806794119217422</v>
      </c>
      <c r="S302" s="84">
        <f>IF(MoM!T302=0,0,T302/MoM!T302*100)</f>
        <v>0.86493248472171158</v>
      </c>
      <c r="T302" s="84">
        <f>IF(MoM!U302=0,0,U302/MoM!U302*100)</f>
        <v>0.86951662689073672</v>
      </c>
      <c r="U302" s="84">
        <f>IF(MoM!V302=0,0,V302/MoM!V302*100)</f>
        <v>0.87403811335056858</v>
      </c>
      <c r="V302" s="84">
        <f>IF(MoM!W302=0,0,W302/MoM!W302*100)</f>
        <v>0.87998157252135256</v>
      </c>
      <c r="W302" s="84">
        <f>IF(MoM!X302=0,0,X302/MoM!X302*100)</f>
        <v>0.88666943247251495</v>
      </c>
      <c r="X302" s="84">
        <f>IF(MoM!Y302=0,0,Y302/MoM!Y302*100)</f>
        <v>0.89278745155657524</v>
      </c>
      <c r="Y302" s="84">
        <f>IF(MoM!Z302=0,0,Z302/MoM!Z302*100)</f>
        <v>0.89966191493356074</v>
      </c>
      <c r="Z302" s="84">
        <f>IF(MoM!AA302=0,0,AA302/MoM!AA302*100)</f>
        <v>0.90784883835945618</v>
      </c>
      <c r="AA302" s="84">
        <f>IF(MoM!AB302=0,0,AB302/MoM!AB302*100)</f>
        <v>0.91656418720770694</v>
      </c>
      <c r="AB302" s="84">
        <f>IF(MoM!AC302=0,0,AC302/MoM!AC302*100)</f>
        <v>0.92353007503048545</v>
      </c>
      <c r="AC302" s="84">
        <f>IF(MoM!AD302=0,0,AD302/MoM!AD302*100)</f>
        <v>0.93036419758571098</v>
      </c>
      <c r="AD302" s="84">
        <f>IF(MoM!AE302=0,0,AE302/MoM!AE302*100)</f>
        <v>0.93529512783291535</v>
      </c>
      <c r="AE302" s="84">
        <f>IF(MoM!AF302=0,0,AF302/MoM!AF302*100)</f>
        <v>0.93959748542094668</v>
      </c>
      <c r="AF302" s="84">
        <f>IF(MoM!AG302=0,0,AG302/MoM!AG302*100)</f>
        <v>0.94532903008201441</v>
      </c>
      <c r="AG302" s="84">
        <f>IF(MoM!AH302=0,0,AH302/MoM!AH302*100)</f>
        <v>0.95005567523242451</v>
      </c>
      <c r="AH302" s="84">
        <f>IF(MoM!AI302=0,0,AI302/MoM!AI302*100)</f>
        <v>0.9529058422581218</v>
      </c>
      <c r="AI302" s="84">
        <f>IF(MoM!AJ302=0,0,AJ302/MoM!AJ302*100)</f>
        <v>0.95585985036912202</v>
      </c>
      <c r="AJ302" s="84">
        <f>IF(MoM!AK302=0,0,AK302/MoM!AK302*100)</f>
        <v>0.95844067196511862</v>
      </c>
      <c r="AK302" s="84">
        <f>IF(MoM!AL302=0,0,AL302/MoM!AL302*100)</f>
        <v>0.96265781092176506</v>
      </c>
      <c r="AL302" s="84">
        <f>IF(MoM!AM302=0,0,AM302/MoM!AM302*100)</f>
        <v>0.96458312654360867</v>
      </c>
      <c r="AM302" s="84">
        <f>IF(MoM!AN302=0,0,AN302/MoM!AN302*100)</f>
        <v>0.96824854242447433</v>
      </c>
      <c r="AN302" s="84">
        <f>IF(MoM!AO302=0,0,AO302/MoM!AO302*100)</f>
        <v>0.97028186436356567</v>
      </c>
      <c r="AO302" s="84">
        <f>IF(MoM!AP302=0,0,AP302/MoM!AP302*100)</f>
        <v>0.97193134353298383</v>
      </c>
      <c r="AP302" s="84">
        <f>IF(MoM!AQ302=0,0,AQ302/MoM!AQ302*100)</f>
        <v>0.97397239935440305</v>
      </c>
      <c r="AQ302" s="84">
        <f>IF(MoM!AR302=0,0,AR302/MoM!AR302*100)</f>
        <v>0.97484897451382213</v>
      </c>
      <c r="AR302" s="84">
        <f>IF(MoM!AS302=0,0,AS302/MoM!AS302*100)</f>
        <v>0.976896157360301</v>
      </c>
      <c r="AS302" s="84">
        <f>IF(MoM!AT302=0,0,AT302/MoM!AT302*100)</f>
        <v>0.97826381198060541</v>
      </c>
      <c r="AT302" s="84">
        <f>IF(MoM!AU302=0,0,AU302/MoM!AU302*100)</f>
        <v>0.981002950654151</v>
      </c>
      <c r="AU302" s="84">
        <f>IF(MoM!AV302=0,0,AV302/MoM!AV302*100)</f>
        <v>0.98227825449000128</v>
      </c>
      <c r="AV302" s="84">
        <f>IF(MoM!AW302=0,0,AW302/MoM!AW302*100)</f>
        <v>0.98316230491904233</v>
      </c>
      <c r="AW302" s="84">
        <f>IF(MoM!AX302=0,0,AX302/MoM!AX302*100)</f>
        <v>0.98601347560330765</v>
      </c>
      <c r="AX302" s="84">
        <f>IF(MoM!AY302=0,0,AY302/MoM!AY302*100)</f>
        <v>0.98670368503622985</v>
      </c>
      <c r="AY302" s="84">
        <f>IF(MoM!AZ302=0,0,AZ302/MoM!AZ302*100)</f>
        <v>0.98749304798425885</v>
      </c>
      <c r="AZ302" s="84">
        <f>IF(MoM!BA302=0,0,BA302/MoM!BA302*100)</f>
        <v>0.99025802851861466</v>
      </c>
      <c r="BA302" s="84">
        <f>IF(MoM!BB302=0,0,BB302/MoM!BB302*100)</f>
        <v>0.99213951877279993</v>
      </c>
      <c r="BB302" s="84">
        <f>IF(MoM!BC302=0,0,BC302/MoM!BC302*100)</f>
        <v>0.99422301176222283</v>
      </c>
      <c r="BC302" s="84">
        <f>IF(MoM!BD302=0,0,BD302/MoM!BD302*100)</f>
        <v>0.9965097246892759</v>
      </c>
      <c r="BD302" s="84">
        <f>IF(MoM!BE302=0,0,BE302/MoM!BE302*100)</f>
        <v>0.99750623441396502</v>
      </c>
      <c r="BE302" s="137">
        <v>1</v>
      </c>
      <c r="BF302" s="84">
        <f>BE302*MoM!BF302/100</f>
        <v>1.002</v>
      </c>
      <c r="BG302" s="84">
        <f>BF302*MoM!BG302/100</f>
        <v>1.004505</v>
      </c>
      <c r="BH302" s="84">
        <f>BG302*MoM!BH302/100</f>
        <v>1.0071167130000001</v>
      </c>
      <c r="BI302" s="84">
        <f>BH302*MoM!BI302/100</f>
        <v>1.0112458915233</v>
      </c>
      <c r="BJ302" s="84">
        <f>BI302*MoM!BJ302/100</f>
        <v>1.0158976226243071</v>
      </c>
      <c r="BK302" s="84">
        <f>BJ302*MoM!BK302/100</f>
        <v>1.0167103407224065</v>
      </c>
      <c r="BL302" s="84">
        <f>BK302*MoM!BL302/100</f>
        <v>1.0190487745060681</v>
      </c>
      <c r="BM302" s="84">
        <f>BL302*MoM!BM302/100</f>
        <v>1.0231249696040925</v>
      </c>
      <c r="BN302" s="84">
        <f>BM302*MoM!BN302/100</f>
        <v>1.0239434695797758</v>
      </c>
      <c r="BO302" s="84">
        <f>BN302*MoM!BO302/100</f>
        <v>1.027322483029389</v>
      </c>
      <c r="BP302" s="84">
        <f>BO302*MoM!BP302/100</f>
        <v>1.0279388765192068</v>
      </c>
      <c r="BQ302" s="84">
        <f>BP302*MoM!BQ302/100</f>
        <v>1.0322562198005876</v>
      </c>
      <c r="BR302" s="84">
        <f>BQ302*MoM!BR302/100</f>
        <v>1.0337013785083085</v>
      </c>
      <c r="BS302" s="84">
        <f>BR302*MoM!BS302/100</f>
        <v>1.0359755215410267</v>
      </c>
      <c r="BT302" s="84">
        <f>BS302*MoM!BT302/100</f>
        <v>1.0364935093017973</v>
      </c>
    </row>
    <row r="303" spans="1:72" x14ac:dyDescent="0.45">
      <c r="A303" s="84">
        <f>Веса!A303</f>
        <v>0</v>
      </c>
      <c r="B303" s="84">
        <f>MoM!B303</f>
        <v>0</v>
      </c>
      <c r="C303" s="84">
        <f>БИПЦ_НДС!E303</f>
        <v>1</v>
      </c>
      <c r="D303" s="84">
        <f t="shared" si="4"/>
        <v>0</v>
      </c>
      <c r="E303" s="84">
        <v>0</v>
      </c>
      <c r="F303" s="84">
        <v>1</v>
      </c>
      <c r="G303" s="84">
        <v>1</v>
      </c>
      <c r="H303" s="84">
        <v>0</v>
      </c>
      <c r="I303" s="84">
        <v>0</v>
      </c>
      <c r="J303" s="143" t="s">
        <v>302</v>
      </c>
      <c r="K303" s="143" t="s">
        <v>302</v>
      </c>
      <c r="L303" s="99" t="str">
        <f>MoM!J303</f>
        <v>Мойка для кухни, шт.</v>
      </c>
      <c r="M303" s="84">
        <f>IF(MoM!N303=0,0,N303/MoM!N303*100)</f>
        <v>0</v>
      </c>
      <c r="N303" s="84">
        <f>IF(MoM!O303=0,0,O303/MoM!O303*100)</f>
        <v>0</v>
      </c>
      <c r="O303" s="84">
        <f>IF(MoM!P303=0,0,P303/MoM!P303*100)</f>
        <v>0</v>
      </c>
      <c r="P303" s="84">
        <f>IF(MoM!Q303=0,0,Q303/MoM!Q303*100)</f>
        <v>0</v>
      </c>
      <c r="Q303" s="84">
        <f>IF(MoM!R303=0,0,R303/MoM!R303*100)</f>
        <v>0</v>
      </c>
      <c r="R303" s="84">
        <f>IF(MoM!S303=0,0,S303/MoM!S303*100)</f>
        <v>0</v>
      </c>
      <c r="S303" s="84">
        <f>IF(MoM!T303=0,0,T303/MoM!T303*100)</f>
        <v>0</v>
      </c>
      <c r="T303" s="84">
        <f>IF(MoM!U303=0,0,U303/MoM!U303*100)</f>
        <v>0</v>
      </c>
      <c r="U303" s="84">
        <f>IF(MoM!V303=0,0,V303/MoM!V303*100)</f>
        <v>0</v>
      </c>
      <c r="V303" s="84">
        <f>IF(MoM!W303=0,0,W303/MoM!W303*100)</f>
        <v>0</v>
      </c>
      <c r="W303" s="84">
        <f>IF(MoM!X303=0,0,X303/MoM!X303*100)</f>
        <v>0</v>
      </c>
      <c r="X303" s="84">
        <f>IF(MoM!Y303=0,0,Y303/MoM!Y303*100)</f>
        <v>0</v>
      </c>
      <c r="Y303" s="84">
        <f>IF(MoM!Z303=0,0,Z303/MoM!Z303*100)</f>
        <v>0</v>
      </c>
      <c r="Z303" s="84">
        <f>IF(MoM!AA303=0,0,AA303/MoM!AA303*100)</f>
        <v>0</v>
      </c>
      <c r="AA303" s="84">
        <f>IF(MoM!AB303=0,0,AB303/MoM!AB303*100)</f>
        <v>0</v>
      </c>
      <c r="AB303" s="84">
        <f>IF(MoM!AC303=0,0,AC303/MoM!AC303*100)</f>
        <v>0</v>
      </c>
      <c r="AC303" s="84">
        <f>IF(MoM!AD303=0,0,AD303/MoM!AD303*100)</f>
        <v>0</v>
      </c>
      <c r="AD303" s="84">
        <f>IF(MoM!AE303=0,0,AE303/MoM!AE303*100)</f>
        <v>0</v>
      </c>
      <c r="AE303" s="84">
        <f>IF(MoM!AF303=0,0,AF303/MoM!AF303*100)</f>
        <v>0</v>
      </c>
      <c r="AF303" s="84">
        <f>IF(MoM!AG303=0,0,AG303/MoM!AG303*100)</f>
        <v>0</v>
      </c>
      <c r="AG303" s="84">
        <f>IF(MoM!AH303=0,0,AH303/MoM!AH303*100)</f>
        <v>0</v>
      </c>
      <c r="AH303" s="84">
        <f>IF(MoM!AI303=0,0,AI303/MoM!AI303*100)</f>
        <v>0</v>
      </c>
      <c r="AI303" s="84">
        <f>IF(MoM!AJ303=0,0,AJ303/MoM!AJ303*100)</f>
        <v>0</v>
      </c>
      <c r="AJ303" s="84">
        <f>IF(MoM!AK303=0,0,AK303/MoM!AK303*100)</f>
        <v>0</v>
      </c>
      <c r="AK303" s="84">
        <f>IF(MoM!AL303=0,0,AL303/MoM!AL303*100)</f>
        <v>0</v>
      </c>
      <c r="AL303" s="84">
        <f>IF(MoM!AM303=0,0,AM303/MoM!AM303*100)</f>
        <v>0</v>
      </c>
      <c r="AM303" s="84">
        <f>IF(MoM!AN303=0,0,AN303/MoM!AN303*100)</f>
        <v>0</v>
      </c>
      <c r="AN303" s="84">
        <f>IF(MoM!AO303=0,0,AO303/MoM!AO303*100)</f>
        <v>0</v>
      </c>
      <c r="AO303" s="84">
        <f>IF(MoM!AP303=0,0,AP303/MoM!AP303*100)</f>
        <v>0</v>
      </c>
      <c r="AP303" s="84">
        <f>IF(MoM!AQ303=0,0,AQ303/MoM!AQ303*100)</f>
        <v>0</v>
      </c>
      <c r="AQ303" s="84">
        <f>IF(MoM!AR303=0,0,AR303/MoM!AR303*100)</f>
        <v>0</v>
      </c>
      <c r="AR303" s="84">
        <f>IF(MoM!AS303=0,0,AS303/MoM!AS303*100)</f>
        <v>0</v>
      </c>
      <c r="AS303" s="84">
        <f>IF(MoM!AT303=0,0,AT303/MoM!AT303*100)</f>
        <v>0</v>
      </c>
      <c r="AT303" s="84">
        <f>IF(MoM!AU303=0,0,AU303/MoM!AU303*100)</f>
        <v>0</v>
      </c>
      <c r="AU303" s="84">
        <f>IF(MoM!AV303=0,0,AV303/MoM!AV303*100)</f>
        <v>0</v>
      </c>
      <c r="AV303" s="84">
        <f>IF(MoM!AW303=0,0,AW303/MoM!AW303*100)</f>
        <v>0</v>
      </c>
      <c r="AW303" s="84">
        <f>IF(MoM!AX303=0,0,AX303/MoM!AX303*100)</f>
        <v>0</v>
      </c>
      <c r="AX303" s="84">
        <f>IF(MoM!AY303=0,0,AY303/MoM!AY303*100)</f>
        <v>0</v>
      </c>
      <c r="AY303" s="84">
        <f>IF(MoM!AZ303=0,0,AZ303/MoM!AZ303*100)</f>
        <v>0</v>
      </c>
      <c r="AZ303" s="84">
        <f>IF(MoM!BA303=0,0,BA303/MoM!BA303*100)</f>
        <v>0</v>
      </c>
      <c r="BA303" s="84">
        <f>IF(MoM!BB303=0,0,BB303/MoM!BB303*100)</f>
        <v>0</v>
      </c>
      <c r="BB303" s="84">
        <f>IF(MoM!BC303=0,0,BC303/MoM!BC303*100)</f>
        <v>0</v>
      </c>
      <c r="BC303" s="84">
        <f>IF(MoM!BD303=0,0,BD303/MoM!BD303*100)</f>
        <v>0</v>
      </c>
      <c r="BD303" s="84">
        <f>IF(MoM!BE303=0,0,BE303/MoM!BE303*100)</f>
        <v>0</v>
      </c>
      <c r="BE303" s="137">
        <v>1</v>
      </c>
      <c r="BF303" s="84">
        <f>BE303*MoM!BF303/100</f>
        <v>0</v>
      </c>
      <c r="BG303" s="84">
        <f>BF303*MoM!BG303/100</f>
        <v>0</v>
      </c>
      <c r="BH303" s="84">
        <f>BG303*MoM!BH303/100</f>
        <v>0</v>
      </c>
      <c r="BI303" s="84">
        <f>BH303*MoM!BI303/100</f>
        <v>0</v>
      </c>
      <c r="BJ303" s="84">
        <f>BI303*MoM!BJ303/100</f>
        <v>0</v>
      </c>
      <c r="BK303" s="84">
        <f>BJ303*MoM!BK303/100</f>
        <v>0</v>
      </c>
      <c r="BL303" s="84">
        <f>BK303*MoM!BL303/100</f>
        <v>0</v>
      </c>
      <c r="BM303" s="84">
        <f>BL303*MoM!BM303/100</f>
        <v>0</v>
      </c>
      <c r="BN303" s="84">
        <f>BM303*MoM!BN303/100</f>
        <v>0</v>
      </c>
      <c r="BO303" s="84">
        <f>BN303*MoM!BO303/100</f>
        <v>0</v>
      </c>
      <c r="BP303" s="84">
        <f>BO303*MoM!BP303/100</f>
        <v>0</v>
      </c>
      <c r="BQ303" s="84">
        <f>BP303*MoM!BQ303/100</f>
        <v>0</v>
      </c>
      <c r="BR303" s="84">
        <f>BQ303*MoM!BR303/100</f>
        <v>0</v>
      </c>
      <c r="BS303" s="84">
        <f>BR303*MoM!BS303/100</f>
        <v>0</v>
      </c>
      <c r="BT303" s="84">
        <f>BS303*MoM!BT303/100</f>
        <v>0</v>
      </c>
    </row>
    <row r="304" spans="1:72" ht="28.5" x14ac:dyDescent="0.45">
      <c r="A304" s="84">
        <f>Веса!A304</f>
        <v>1</v>
      </c>
      <c r="B304" s="84">
        <f>MoM!B304</f>
        <v>1</v>
      </c>
      <c r="C304" s="84">
        <f>БИПЦ_НДС!E304</f>
        <v>1</v>
      </c>
      <c r="D304" s="84">
        <f t="shared" si="4"/>
        <v>0</v>
      </c>
      <c r="E304" s="84">
        <v>0</v>
      </c>
      <c r="F304" s="84">
        <v>1</v>
      </c>
      <c r="G304" s="84">
        <v>1</v>
      </c>
      <c r="H304" s="84">
        <v>0</v>
      </c>
      <c r="I304" s="84">
        <v>0</v>
      </c>
      <c r="J304" s="139" t="s">
        <v>303</v>
      </c>
      <c r="K304" s="139" t="s">
        <v>303</v>
      </c>
      <c r="L304" s="99" t="str">
        <f>MoM!J304</f>
        <v>Кольцо обручальное золотое, грамм</v>
      </c>
      <c r="M304" s="84">
        <f>IF(MoM!N304=0,0,N304/MoM!N304*100)</f>
        <v>0.79436946574618983</v>
      </c>
      <c r="N304" s="84">
        <f>IF(MoM!O304=0,0,O304/MoM!O304*100)</f>
        <v>0.84751278300460986</v>
      </c>
      <c r="O304" s="84">
        <f>IF(MoM!P304=0,0,P304/MoM!P304*100)</f>
        <v>0.86725983084861724</v>
      </c>
      <c r="P304" s="84">
        <f>IF(MoM!Q304=0,0,Q304/MoM!Q304*100)</f>
        <v>0.87107577410435111</v>
      </c>
      <c r="Q304" s="84">
        <f>IF(MoM!R304=0,0,R304/MoM!R304*100)</f>
        <v>0.88057050004208848</v>
      </c>
      <c r="R304" s="84">
        <f>IF(MoM!S304=0,0,S304/MoM!S304*100)</f>
        <v>0.87713627509192427</v>
      </c>
      <c r="S304" s="84">
        <f>IF(MoM!T304=0,0,T304/MoM!T304*100)</f>
        <v>0.87643456607185077</v>
      </c>
      <c r="T304" s="84">
        <f>IF(MoM!U304=0,0,U304/MoM!U304*100)</f>
        <v>0.88160553001167474</v>
      </c>
      <c r="U304" s="84">
        <f>IF(MoM!V304=0,0,V304/MoM!V304*100)</f>
        <v>0.88742412650975178</v>
      </c>
      <c r="V304" s="84">
        <f>IF(MoM!W304=0,0,W304/MoM!W304*100)</f>
        <v>0.89354735298266919</v>
      </c>
      <c r="W304" s="84">
        <f>IF(MoM!X304=0,0,X304/MoM!X304*100)</f>
        <v>0.89712154239459996</v>
      </c>
      <c r="X304" s="84">
        <f>IF(MoM!Y304=0,0,Y304/MoM!Y304*100)</f>
        <v>0.9038499539625594</v>
      </c>
      <c r="Y304" s="84">
        <f>IF(MoM!Z304=0,0,Z304/MoM!Z304*100)</f>
        <v>0.92174618305101808</v>
      </c>
      <c r="Z304" s="84">
        <f>IF(MoM!AA304=0,0,AA304/MoM!AA304*100)</f>
        <v>0.93289931186593544</v>
      </c>
      <c r="AA304" s="84">
        <f>IF(MoM!AB304=0,0,AB304/MoM!AB304*100)</f>
        <v>0.94204172512222151</v>
      </c>
      <c r="AB304" s="84">
        <f>IF(MoM!AC304=0,0,AC304/MoM!AC304*100)</f>
        <v>0.9528752049611271</v>
      </c>
      <c r="AC304" s="84">
        <f>IF(MoM!AD304=0,0,AD304/MoM!AD304*100)</f>
        <v>0.96126050676478503</v>
      </c>
      <c r="AD304" s="84">
        <f>IF(MoM!AE304=0,0,AE304/MoM!AE304*100)</f>
        <v>0.96337527987966753</v>
      </c>
      <c r="AE304" s="84">
        <f>IF(MoM!AF304=0,0,AF304/MoM!AF304*100)</f>
        <v>0.96530203043942686</v>
      </c>
      <c r="AF304" s="84">
        <f>IF(MoM!AG304=0,0,AG304/MoM!AG304*100)</f>
        <v>0.96829446673378916</v>
      </c>
      <c r="AG304" s="84">
        <f>IF(MoM!AH304=0,0,AH304/MoM!AH304*100)</f>
        <v>0.97129617958066405</v>
      </c>
      <c r="AH304" s="84">
        <f>IF(MoM!AI304=0,0,AI304/MoM!AI304*100)</f>
        <v>0.97809525283772869</v>
      </c>
      <c r="AI304" s="84">
        <f>IF(MoM!AJ304=0,0,AJ304/MoM!AJ304*100)</f>
        <v>0.98171420527322828</v>
      </c>
      <c r="AJ304" s="84">
        <f>IF(MoM!AK304=0,0,AK304/MoM!AK304*100)</f>
        <v>0.98515020499168449</v>
      </c>
      <c r="AK304" s="84">
        <f>IF(MoM!AL304=0,0,AL304/MoM!AL304*100)</f>
        <v>0.98909080581165121</v>
      </c>
      <c r="AL304" s="84">
        <f>IF(MoM!AM304=0,0,AM304/MoM!AM304*100)</f>
        <v>0.99195916914850502</v>
      </c>
      <c r="AM304" s="84">
        <f>IF(MoM!AN304=0,0,AN304/MoM!AN304*100)</f>
        <v>0.9965221813265881</v>
      </c>
      <c r="AN304" s="84">
        <f>IF(MoM!AO304=0,0,AO304/MoM!AO304*100)</f>
        <v>0.99572496358152685</v>
      </c>
      <c r="AO304" s="84">
        <f>IF(MoM!AP304=0,0,AP304/MoM!AP304*100)</f>
        <v>0.99532667359609417</v>
      </c>
      <c r="AP304" s="84">
        <f>IF(MoM!AQ304=0,0,AQ304/MoM!AQ304*100)</f>
        <v>0.99492854292665567</v>
      </c>
      <c r="AQ304" s="84">
        <f>IF(MoM!AR304=0,0,AR304/MoM!AR304*100)</f>
        <v>0.99671941430392375</v>
      </c>
      <c r="AR304" s="84">
        <f>IF(MoM!AS304=0,0,AS304/MoM!AS304*100)</f>
        <v>0.99482564741674628</v>
      </c>
      <c r="AS304" s="84">
        <f>IF(MoM!AT304=0,0,AT304/MoM!AT304*100)</f>
        <v>0.99044841456811272</v>
      </c>
      <c r="AT304" s="84">
        <f>IF(MoM!AU304=0,0,AU304/MoM!AU304*100)</f>
        <v>0.98698184511712439</v>
      </c>
      <c r="AU304" s="84">
        <f>IF(MoM!AV304=0,0,AV304/MoM!AV304*100)</f>
        <v>0.98806752514675311</v>
      </c>
      <c r="AV304" s="84">
        <f>IF(MoM!AW304=0,0,AW304/MoM!AW304*100)</f>
        <v>0.98283076726347529</v>
      </c>
      <c r="AW304" s="84">
        <f>IF(MoM!AX304=0,0,AX304/MoM!AX304*100)</f>
        <v>0.98597582571871845</v>
      </c>
      <c r="AX304" s="84">
        <f>IF(MoM!AY304=0,0,AY304/MoM!AY304*100)</f>
        <v>0.98380667890213735</v>
      </c>
      <c r="AY304" s="84">
        <f>IF(MoM!AZ304=0,0,AZ304/MoM!AZ304*100)</f>
        <v>0.9848888662489298</v>
      </c>
      <c r="AZ304" s="84">
        <f>IF(MoM!BA304=0,0,BA304/MoM!BA304*100)</f>
        <v>0.99178308831267237</v>
      </c>
      <c r="BA304" s="84">
        <f>IF(MoM!BB304=0,0,BB304/MoM!BB304*100)</f>
        <v>0.98662581625344647</v>
      </c>
      <c r="BB304" s="84">
        <f>IF(MoM!BC304=0,0,BC304/MoM!BC304*100)</f>
        <v>0.98761244206969978</v>
      </c>
      <c r="BC304" s="84">
        <f>IF(MoM!BD304=0,0,BD304/MoM!BD304*100)</f>
        <v>0.99383440045473881</v>
      </c>
      <c r="BD304" s="84">
        <f>IF(MoM!BE304=0,0,BE304/MoM!BE304*100)</f>
        <v>0.99453008453505709</v>
      </c>
      <c r="BE304" s="137">
        <v>1</v>
      </c>
      <c r="BF304" s="84">
        <f>BE304*MoM!BF304/100</f>
        <v>1.0048000000000001</v>
      </c>
      <c r="BG304" s="84">
        <f>BF304*MoM!BG304/100</f>
        <v>1.0064076800000001</v>
      </c>
      <c r="BH304" s="84">
        <f>BG304*MoM!BH304/100</f>
        <v>1.0112384368640002</v>
      </c>
      <c r="BI304" s="84">
        <f>BH304*MoM!BI304/100</f>
        <v>1.0133620375814145</v>
      </c>
      <c r="BJ304" s="84">
        <f>BI304*MoM!BJ304/100</f>
        <v>1.0190368649918704</v>
      </c>
      <c r="BK304" s="84">
        <f>BJ304*MoM!BK304/100</f>
        <v>1.0270872562253062</v>
      </c>
      <c r="BL304" s="84">
        <f>BK304*MoM!BL304/100</f>
        <v>1.0325308186833002</v>
      </c>
      <c r="BM304" s="84">
        <f>BL304*MoM!BM304/100</f>
        <v>1.0325308186833002</v>
      </c>
      <c r="BN304" s="84">
        <f>BM304*MoM!BN304/100</f>
        <v>1.0325308186833002</v>
      </c>
      <c r="BO304" s="84">
        <f>BN304*MoM!BO304/100</f>
        <v>1.034595880320667</v>
      </c>
      <c r="BP304" s="84">
        <f>BO304*MoM!BP304/100</f>
        <v>1.0458729754161622</v>
      </c>
      <c r="BQ304" s="84">
        <f>BP304*MoM!BQ304/100</f>
        <v>1.0541353719219499</v>
      </c>
      <c r="BR304" s="84">
        <f>BQ304*MoM!BR304/100</f>
        <v>1.0638334173436319</v>
      </c>
      <c r="BS304" s="84">
        <f>BR304*MoM!BS304/100</f>
        <v>1.0743653681753338</v>
      </c>
      <c r="BT304" s="84">
        <f>BS304*MoM!BT304/100</f>
        <v>1.0769438450589546</v>
      </c>
    </row>
    <row r="305" spans="1:72" ht="28.5" x14ac:dyDescent="0.45">
      <c r="A305" s="84">
        <f>Веса!A305</f>
        <v>1</v>
      </c>
      <c r="B305" s="84">
        <f>MoM!B305</f>
        <v>0</v>
      </c>
      <c r="C305" s="84">
        <f>БИПЦ_НДС!E305</f>
        <v>1</v>
      </c>
      <c r="D305" s="84">
        <f t="shared" si="4"/>
        <v>0</v>
      </c>
      <c r="E305" s="84">
        <v>0</v>
      </c>
      <c r="F305" s="84">
        <v>1</v>
      </c>
      <c r="G305" s="84">
        <v>1</v>
      </c>
      <c r="H305" s="84">
        <v>0</v>
      </c>
      <c r="I305" s="84">
        <v>0</v>
      </c>
      <c r="J305" s="139" t="s">
        <v>304</v>
      </c>
      <c r="K305" s="139" t="s">
        <v>304</v>
      </c>
      <c r="L305" s="99" t="str">
        <f>MoM!J305</f>
        <v>Легковой автомобиль отечественный новый, шт.</v>
      </c>
      <c r="M305" s="84">
        <f>IF(MoM!N305=0,0,N305/MoM!N305*100)</f>
        <v>0.797334410659431</v>
      </c>
      <c r="N305" s="84">
        <f>IF(MoM!O305=0,0,O305/MoM!O305*100)</f>
        <v>0.80283601809298111</v>
      </c>
      <c r="O305" s="84">
        <f>IF(MoM!P305=0,0,P305/MoM!P305*100)</f>
        <v>0.82997187550452378</v>
      </c>
      <c r="P305" s="84">
        <f>IF(MoM!Q305=0,0,Q305/MoM!Q305*100)</f>
        <v>0.83520069832020216</v>
      </c>
      <c r="Q305" s="84">
        <f>IF(MoM!R305=0,0,R305/MoM!R305*100)</f>
        <v>0.83611941908835441</v>
      </c>
      <c r="R305" s="84">
        <f>IF(MoM!S305=0,0,S305/MoM!S305*100)</f>
        <v>0.83787526986843985</v>
      </c>
      <c r="S305" s="84">
        <f>IF(MoM!T305=0,0,T305/MoM!T305*100)</f>
        <v>0.83913208277324247</v>
      </c>
      <c r="T305" s="84">
        <f>IF(MoM!U305=0,0,U305/MoM!U305*100)</f>
        <v>0.85666994330320323</v>
      </c>
      <c r="U305" s="84">
        <f>IF(MoM!V305=0,0,V305/MoM!V305*100)</f>
        <v>0.87800102489145293</v>
      </c>
      <c r="V305" s="84">
        <f>IF(MoM!W305=0,0,W305/MoM!W305*100)</f>
        <v>0.87615722273918095</v>
      </c>
      <c r="W305" s="84">
        <f>IF(MoM!X305=0,0,X305/MoM!X305*100)</f>
        <v>0.88045039313060292</v>
      </c>
      <c r="X305" s="84">
        <f>IF(MoM!Y305=0,0,Y305/MoM!Y305*100)</f>
        <v>0.8859972306073256</v>
      </c>
      <c r="Y305" s="84">
        <f>IF(MoM!Z305=0,0,Z305/MoM!Z305*100)</f>
        <v>0.88936402008363336</v>
      </c>
      <c r="Z305" s="84">
        <f>IF(MoM!AA305=0,0,AA305/MoM!AA305*100)</f>
        <v>0.90999726534957359</v>
      </c>
      <c r="AA305" s="84">
        <f>IF(MoM!AB305=0,0,AB305/MoM!AB305*100)</f>
        <v>0.91381925386404184</v>
      </c>
      <c r="AB305" s="84">
        <f>IF(MoM!AC305=0,0,AC305/MoM!AC305*100)</f>
        <v>0.91656071162563391</v>
      </c>
      <c r="AC305" s="84">
        <f>IF(MoM!AD305=0,0,AD305/MoM!AD305*100)</f>
        <v>0.9194020498316734</v>
      </c>
      <c r="AD305" s="84">
        <f>IF(MoM!AE305=0,0,AE305/MoM!AE305*100)</f>
        <v>0.92142473434130312</v>
      </c>
      <c r="AE305" s="84">
        <f>IF(MoM!AF305=0,0,AF305/MoM!AF305*100)</f>
        <v>0.92262258649594664</v>
      </c>
      <c r="AF305" s="84">
        <f>IF(MoM!AG305=0,0,AG305/MoM!AG305*100)</f>
        <v>0.92465235618623776</v>
      </c>
      <c r="AG305" s="84">
        <f>IF(MoM!AH305=0,0,AH305/MoM!AH305*100)</f>
        <v>0.92409756477252603</v>
      </c>
      <c r="AH305" s="84">
        <f>IF(MoM!AI305=0,0,AI305/MoM!AI305*100)</f>
        <v>0.92807118430104796</v>
      </c>
      <c r="AI305" s="84">
        <f>IF(MoM!AJ305=0,0,AJ305/MoM!AJ305*100)</f>
        <v>0.92807118430104796</v>
      </c>
      <c r="AJ305" s="84">
        <f>IF(MoM!AK305=0,0,AK305/MoM!AK305*100)</f>
        <v>0.92630784905087593</v>
      </c>
      <c r="AK305" s="84">
        <f>IF(MoM!AL305=0,0,AL305/MoM!AL305*100)</f>
        <v>0.94464874446208336</v>
      </c>
      <c r="AL305" s="84">
        <f>IF(MoM!AM305=0,0,AM305/MoM!AM305*100)</f>
        <v>0.94398749034095997</v>
      </c>
      <c r="AM305" s="84">
        <f>IF(MoM!AN305=0,0,AN305/MoM!AN305*100)</f>
        <v>0.94427068658806224</v>
      </c>
      <c r="AN305" s="84">
        <f>IF(MoM!AO305=0,0,AO305/MoM!AO305*100)</f>
        <v>0.94502610313733271</v>
      </c>
      <c r="AO305" s="84">
        <f>IF(MoM!AP305=0,0,AP305/MoM!AP305*100)</f>
        <v>0.94540411357858767</v>
      </c>
      <c r="AP305" s="84">
        <f>IF(MoM!AQ305=0,0,AQ305/MoM!AQ305*100)</f>
        <v>0.94861848756475498</v>
      </c>
      <c r="AQ305" s="84">
        <f>IF(MoM!AR305=0,0,AR305/MoM!AR305*100)</f>
        <v>0.9465315268921124</v>
      </c>
      <c r="AR305" s="84">
        <f>IF(MoM!AS305=0,0,AS305/MoM!AS305*100)</f>
        <v>0.95107487822119452</v>
      </c>
      <c r="AS305" s="84">
        <f>IF(MoM!AT305=0,0,AT305/MoM!AT305*100)</f>
        <v>0.95278681300199275</v>
      </c>
      <c r="AT305" s="84">
        <f>IF(MoM!AU305=0,0,AU305/MoM!AU305*100)</f>
        <v>0.95364432113369446</v>
      </c>
      <c r="AU305" s="84">
        <f>IF(MoM!AV305=0,0,AV305/MoM!AV305*100)</f>
        <v>0.95679134739343563</v>
      </c>
      <c r="AV305" s="84">
        <f>IF(MoM!AW305=0,0,AW305/MoM!AW305*100)</f>
        <v>0.95650430998921754</v>
      </c>
      <c r="AW305" s="84">
        <f>IF(MoM!AX305=0,0,AX305/MoM!AX305*100)</f>
        <v>0.97419963972401791</v>
      </c>
      <c r="AX305" s="84">
        <f>IF(MoM!AY305=0,0,AY305/MoM!AY305*100)</f>
        <v>0.97566093918360408</v>
      </c>
      <c r="AY305" s="84">
        <f>IF(MoM!AZ305=0,0,AZ305/MoM!AZ305*100)</f>
        <v>0.97575850527752239</v>
      </c>
      <c r="AZ305" s="84">
        <f>IF(MoM!BA305=0,0,BA305/MoM!BA305*100)</f>
        <v>0.97644153623121666</v>
      </c>
      <c r="BA305" s="84">
        <f>IF(MoM!BB305=0,0,BB305/MoM!BB305*100)</f>
        <v>0.99352926311526302</v>
      </c>
      <c r="BB305" s="84">
        <f>IF(MoM!BC305=0,0,BC305/MoM!BC305*100)</f>
        <v>0.99482085115731278</v>
      </c>
      <c r="BC305" s="84">
        <f>IF(MoM!BD305=0,0,BD305/MoM!BD305*100)</f>
        <v>0.99561670783823852</v>
      </c>
      <c r="BD305" s="84">
        <f>IF(MoM!BE305=0,0,BE305/MoM!BE305*100)</f>
        <v>0.9963136395337252</v>
      </c>
      <c r="BE305" s="137">
        <v>1</v>
      </c>
      <c r="BF305" s="84">
        <f>BE305*MoM!BF305/100</f>
        <v>1.0043</v>
      </c>
      <c r="BG305" s="84">
        <f>BF305*MoM!BG305/100</f>
        <v>1.0079154799999999</v>
      </c>
      <c r="BH305" s="84">
        <f>BG305*MoM!BH305/100</f>
        <v>1.0088226039319999</v>
      </c>
      <c r="BI305" s="84">
        <f>BH305*MoM!BI305/100</f>
        <v>1.0401969869142851</v>
      </c>
      <c r="BJ305" s="84">
        <f>BI305*MoM!BJ305/100</f>
        <v>1.0408211051064336</v>
      </c>
      <c r="BK305" s="84">
        <f>BJ305*MoM!BK305/100</f>
        <v>1.0408211051064336</v>
      </c>
      <c r="BL305" s="84">
        <f>BK305*MoM!BL305/100</f>
        <v>1.0407170229959228</v>
      </c>
      <c r="BM305" s="84">
        <f>BL305*MoM!BM305/100</f>
        <v>1.0405088795913238</v>
      </c>
      <c r="BN305" s="84">
        <f>BM305*MoM!BN305/100</f>
        <v>1.0406129304792828</v>
      </c>
      <c r="BO305" s="84">
        <f>BN305*MoM!BO305/100</f>
        <v>1.0464403628899668</v>
      </c>
      <c r="BP305" s="84">
        <f>BO305*MoM!BP305/100</f>
        <v>1.0557536821196876</v>
      </c>
      <c r="BQ305" s="84">
        <f>BP305*MoM!BQ305/100</f>
        <v>1.0564927096971712</v>
      </c>
      <c r="BR305" s="84">
        <f>BQ305*MoM!BR305/100</f>
        <v>1.0565983589681409</v>
      </c>
      <c r="BS305" s="84">
        <f>BR305*MoM!BS305/100</f>
        <v>1.0564926991322441</v>
      </c>
      <c r="BT305" s="84">
        <f>BS305*MoM!BT305/100</f>
        <v>1.0548023108136326</v>
      </c>
    </row>
    <row r="306" spans="1:72" ht="28.5" x14ac:dyDescent="0.45">
      <c r="A306" s="84">
        <f>Веса!A306</f>
        <v>0</v>
      </c>
      <c r="B306" s="84">
        <f>MoM!B306</f>
        <v>0</v>
      </c>
      <c r="C306" s="84">
        <f>БИПЦ_НДС!E306</f>
        <v>1</v>
      </c>
      <c r="D306" s="84">
        <f t="shared" si="4"/>
        <v>0</v>
      </c>
      <c r="E306" s="84">
        <v>0</v>
      </c>
      <c r="F306" s="84">
        <v>1</v>
      </c>
      <c r="G306" s="84">
        <v>1</v>
      </c>
      <c r="H306" s="84">
        <v>0</v>
      </c>
      <c r="I306" s="84">
        <v>0</v>
      </c>
      <c r="J306" s="139" t="s">
        <v>305</v>
      </c>
      <c r="K306" s="139" t="s">
        <v>305</v>
      </c>
      <c r="L306" s="99" t="str">
        <f>MoM!J306</f>
        <v>Легковой автомобиль иностранной марки новый, шт.</v>
      </c>
      <c r="M306" s="84">
        <f>IF(MoM!N306=0,0,N306/MoM!N306*100)</f>
        <v>0</v>
      </c>
      <c r="N306" s="84">
        <f>IF(MoM!O306=0,0,O306/MoM!O306*100)</f>
        <v>0</v>
      </c>
      <c r="O306" s="84">
        <f>IF(MoM!P306=0,0,P306/MoM!P306*100)</f>
        <v>0</v>
      </c>
      <c r="P306" s="84">
        <f>IF(MoM!Q306=0,0,Q306/MoM!Q306*100)</f>
        <v>0</v>
      </c>
      <c r="Q306" s="84">
        <f>IF(MoM!R306=0,0,R306/MoM!R306*100)</f>
        <v>0</v>
      </c>
      <c r="R306" s="84">
        <f>IF(MoM!S306=0,0,S306/MoM!S306*100)</f>
        <v>0</v>
      </c>
      <c r="S306" s="84">
        <f>IF(MoM!T306=0,0,T306/MoM!T306*100)</f>
        <v>0</v>
      </c>
      <c r="T306" s="84">
        <f>IF(MoM!U306=0,0,U306/MoM!U306*100)</f>
        <v>0</v>
      </c>
      <c r="U306" s="84">
        <f>IF(MoM!V306=0,0,V306/MoM!V306*100)</f>
        <v>0</v>
      </c>
      <c r="V306" s="84">
        <f>IF(MoM!W306=0,0,W306/MoM!W306*100)</f>
        <v>0</v>
      </c>
      <c r="W306" s="84">
        <f>IF(MoM!X306=0,0,X306/MoM!X306*100)</f>
        <v>0</v>
      </c>
      <c r="X306" s="84">
        <f>IF(MoM!Y306=0,0,Y306/MoM!Y306*100)</f>
        <v>0</v>
      </c>
      <c r="Y306" s="84">
        <f>IF(MoM!Z306=0,0,Z306/MoM!Z306*100)</f>
        <v>0</v>
      </c>
      <c r="Z306" s="84">
        <f>IF(MoM!AA306=0,0,AA306/MoM!AA306*100)</f>
        <v>0</v>
      </c>
      <c r="AA306" s="84">
        <f>IF(MoM!AB306=0,0,AB306/MoM!AB306*100)</f>
        <v>0</v>
      </c>
      <c r="AB306" s="84">
        <f>IF(MoM!AC306=0,0,AC306/MoM!AC306*100)</f>
        <v>0</v>
      </c>
      <c r="AC306" s="84">
        <f>IF(MoM!AD306=0,0,AD306/MoM!AD306*100)</f>
        <v>0</v>
      </c>
      <c r="AD306" s="84">
        <f>IF(MoM!AE306=0,0,AE306/MoM!AE306*100)</f>
        <v>0</v>
      </c>
      <c r="AE306" s="84">
        <f>IF(MoM!AF306=0,0,AF306/MoM!AF306*100)</f>
        <v>0</v>
      </c>
      <c r="AF306" s="84">
        <f>IF(MoM!AG306=0,0,AG306/MoM!AG306*100)</f>
        <v>0</v>
      </c>
      <c r="AG306" s="84">
        <f>IF(MoM!AH306=0,0,AH306/MoM!AH306*100)</f>
        <v>0</v>
      </c>
      <c r="AH306" s="84">
        <f>IF(MoM!AI306=0,0,AI306/MoM!AI306*100)</f>
        <v>0</v>
      </c>
      <c r="AI306" s="84">
        <f>IF(MoM!AJ306=0,0,AJ306/MoM!AJ306*100)</f>
        <v>0</v>
      </c>
      <c r="AJ306" s="84">
        <f>IF(MoM!AK306=0,0,AK306/MoM!AK306*100)</f>
        <v>0</v>
      </c>
      <c r="AK306" s="84">
        <f>IF(MoM!AL306=0,0,AL306/MoM!AL306*100)</f>
        <v>0</v>
      </c>
      <c r="AL306" s="84">
        <f>IF(MoM!AM306=0,0,AM306/MoM!AM306*100)</f>
        <v>0</v>
      </c>
      <c r="AM306" s="84">
        <f>IF(MoM!AN306=0,0,AN306/MoM!AN306*100)</f>
        <v>0</v>
      </c>
      <c r="AN306" s="84">
        <f>IF(MoM!AO306=0,0,AO306/MoM!AO306*100)</f>
        <v>0</v>
      </c>
      <c r="AO306" s="84">
        <f>IF(MoM!AP306=0,0,AP306/MoM!AP306*100)</f>
        <v>0</v>
      </c>
      <c r="AP306" s="84">
        <f>IF(MoM!AQ306=0,0,AQ306/MoM!AQ306*100)</f>
        <v>0</v>
      </c>
      <c r="AQ306" s="84">
        <f>IF(MoM!AR306=0,0,AR306/MoM!AR306*100)</f>
        <v>0</v>
      </c>
      <c r="AR306" s="84">
        <f>IF(MoM!AS306=0,0,AS306/MoM!AS306*100)</f>
        <v>0</v>
      </c>
      <c r="AS306" s="84">
        <f>IF(MoM!AT306=0,0,AT306/MoM!AT306*100)</f>
        <v>0</v>
      </c>
      <c r="AT306" s="84">
        <f>IF(MoM!AU306=0,0,AU306/MoM!AU306*100)</f>
        <v>0</v>
      </c>
      <c r="AU306" s="84">
        <f>IF(MoM!AV306=0,0,AV306/MoM!AV306*100)</f>
        <v>0</v>
      </c>
      <c r="AV306" s="84">
        <f>IF(MoM!AW306=0,0,AW306/MoM!AW306*100)</f>
        <v>0</v>
      </c>
      <c r="AW306" s="84">
        <f>IF(MoM!AX306=0,0,AX306/MoM!AX306*100)</f>
        <v>0</v>
      </c>
      <c r="AX306" s="84">
        <f>IF(MoM!AY306=0,0,AY306/MoM!AY306*100)</f>
        <v>0</v>
      </c>
      <c r="AY306" s="84">
        <f>IF(MoM!AZ306=0,0,AZ306/MoM!AZ306*100)</f>
        <v>0</v>
      </c>
      <c r="AZ306" s="84">
        <f>IF(MoM!BA306=0,0,BA306/MoM!BA306*100)</f>
        <v>0</v>
      </c>
      <c r="BA306" s="84">
        <f>IF(MoM!BB306=0,0,BB306/MoM!BB306*100)</f>
        <v>0</v>
      </c>
      <c r="BB306" s="84">
        <f>IF(MoM!BC306=0,0,BC306/MoM!BC306*100)</f>
        <v>0</v>
      </c>
      <c r="BC306" s="84">
        <f>IF(MoM!BD306=0,0,BD306/MoM!BD306*100)</f>
        <v>0</v>
      </c>
      <c r="BD306" s="84">
        <f>IF(MoM!BE306=0,0,BE306/MoM!BE306*100)</f>
        <v>0</v>
      </c>
      <c r="BE306" s="137">
        <v>1</v>
      </c>
      <c r="BF306" s="84">
        <f>BE306*MoM!BF306/100</f>
        <v>0</v>
      </c>
      <c r="BG306" s="84">
        <f>BF306*MoM!BG306/100</f>
        <v>0</v>
      </c>
      <c r="BH306" s="84">
        <f>BG306*MoM!BH306/100</f>
        <v>0</v>
      </c>
      <c r="BI306" s="84">
        <f>BH306*MoM!BI306/100</f>
        <v>0</v>
      </c>
      <c r="BJ306" s="84">
        <f>BI306*MoM!BJ306/100</f>
        <v>0</v>
      </c>
      <c r="BK306" s="84">
        <f>BJ306*MoM!BK306/100</f>
        <v>0</v>
      </c>
      <c r="BL306" s="84">
        <f>BK306*MoM!BL306/100</f>
        <v>0</v>
      </c>
      <c r="BM306" s="84">
        <f>BL306*MoM!BM306/100</f>
        <v>0</v>
      </c>
      <c r="BN306" s="84">
        <f>BM306*MoM!BN306/100</f>
        <v>0</v>
      </c>
      <c r="BO306" s="84">
        <f>BN306*MoM!BO306/100</f>
        <v>0</v>
      </c>
      <c r="BP306" s="84">
        <f>BO306*MoM!BP306/100</f>
        <v>0</v>
      </c>
      <c r="BQ306" s="84">
        <f>BP306*MoM!BQ306/100</f>
        <v>0</v>
      </c>
      <c r="BR306" s="84">
        <f>BQ306*MoM!BR306/100</f>
        <v>0</v>
      </c>
      <c r="BS306" s="84">
        <f>BR306*MoM!BS306/100</f>
        <v>0</v>
      </c>
      <c r="BT306" s="84">
        <f>BS306*MoM!BT306/100</f>
        <v>0</v>
      </c>
    </row>
    <row r="307" spans="1:72" ht="28.5" x14ac:dyDescent="0.45">
      <c r="A307" s="84">
        <f>Веса!A307</f>
        <v>1</v>
      </c>
      <c r="B307" s="84">
        <f>MoM!B307</f>
        <v>0</v>
      </c>
      <c r="C307" s="84">
        <f>БИПЦ_НДС!E307</f>
        <v>1</v>
      </c>
      <c r="D307" s="84">
        <f t="shared" si="4"/>
        <v>0</v>
      </c>
      <c r="E307" s="84">
        <v>0</v>
      </c>
      <c r="F307" s="84">
        <v>1</v>
      </c>
      <c r="G307" s="84">
        <v>1</v>
      </c>
      <c r="H307" s="84">
        <v>0</v>
      </c>
      <c r="I307" s="84">
        <v>0</v>
      </c>
      <c r="J307" s="139" t="s">
        <v>306</v>
      </c>
      <c r="K307" s="139" t="s">
        <v>306</v>
      </c>
      <c r="L307" s="99" t="str">
        <f>MoM!J307</f>
        <v>Легковой автомобиль импортный подержанный, шт.</v>
      </c>
      <c r="M307" s="84">
        <f>IF(MoM!N307=0,0,N307/MoM!N307*100)</f>
        <v>0.91137721287814288</v>
      </c>
      <c r="N307" s="84">
        <f>IF(MoM!O307=0,0,O307/MoM!O307*100)</f>
        <v>0.92413649385843699</v>
      </c>
      <c r="O307" s="84">
        <f>IF(MoM!P307=0,0,P307/MoM!P307*100)</f>
        <v>0.92958889917220178</v>
      </c>
      <c r="P307" s="84">
        <f>IF(MoM!Q307=0,0,Q307/MoM!Q307*100)</f>
        <v>0.93070440585120839</v>
      </c>
      <c r="Q307" s="84">
        <f>IF(MoM!R307=0,0,R307/MoM!R307*100)</f>
        <v>0.92968063100477216</v>
      </c>
      <c r="R307" s="84">
        <f>IF(MoM!S307=0,0,S307/MoM!S307*100)</f>
        <v>0.92726346136415971</v>
      </c>
      <c r="S307" s="84">
        <f>IF(MoM!T307=0,0,T307/MoM!T307*100)</f>
        <v>0.92188533328824773</v>
      </c>
      <c r="T307" s="84">
        <f>IF(MoM!U307=0,0,U307/MoM!U307*100)</f>
        <v>0.92243846448822076</v>
      </c>
      <c r="U307" s="84">
        <f>IF(MoM!V307=0,0,V307/MoM!V307*100)</f>
        <v>0.9233609029527089</v>
      </c>
      <c r="V307" s="84">
        <f>IF(MoM!W307=0,0,W307/MoM!W307*100)</f>
        <v>0.9252076247586144</v>
      </c>
      <c r="W307" s="84">
        <f>IF(MoM!X307=0,0,X307/MoM!X307*100)</f>
        <v>0.92409737560890404</v>
      </c>
      <c r="X307" s="84">
        <f>IF(MoM!Y307=0,0,Y307/MoM!Y307*100)</f>
        <v>0.92585316062256096</v>
      </c>
      <c r="Y307" s="84">
        <f>IF(MoM!Z307=0,0,Z307/MoM!Z307*100)</f>
        <v>0.93335257122360382</v>
      </c>
      <c r="Z307" s="84">
        <f>IF(MoM!AA307=0,0,AA307/MoM!AA307*100)</f>
        <v>0.93997937447929136</v>
      </c>
      <c r="AA307" s="84">
        <f>IF(MoM!AB307=0,0,AB307/MoM!AB307*100)</f>
        <v>0.94326930228996875</v>
      </c>
      <c r="AB307" s="84">
        <f>IF(MoM!AC307=0,0,AC307/MoM!AC307*100)</f>
        <v>0.94251468684813688</v>
      </c>
      <c r="AC307" s="84">
        <f>IF(MoM!AD307=0,0,AD307/MoM!AD307*100)</f>
        <v>0.94326869859761542</v>
      </c>
      <c r="AD307" s="84">
        <f>IF(MoM!AE307=0,0,AE307/MoM!AE307*100)</f>
        <v>0.94958859887821945</v>
      </c>
      <c r="AE307" s="84">
        <f>IF(MoM!AF307=0,0,AF307/MoM!AF307*100)</f>
        <v>0.95224744695507846</v>
      </c>
      <c r="AF307" s="84">
        <f>IF(MoM!AG307=0,0,AG307/MoM!AG307*100)</f>
        <v>0.9558659872535078</v>
      </c>
      <c r="AG307" s="84">
        <f>IF(MoM!AH307=0,0,AH307/MoM!AH307*100)</f>
        <v>0.95701302643821196</v>
      </c>
      <c r="AH307" s="84">
        <f>IF(MoM!AI307=0,0,AI307/MoM!AI307*100)</f>
        <v>0.96409492283385467</v>
      </c>
      <c r="AI307" s="84">
        <f>IF(MoM!AJ307=0,0,AJ307/MoM!AJ307*100)</f>
        <v>0.96631234115637255</v>
      </c>
      <c r="AJ307" s="84">
        <f>IF(MoM!AK307=0,0,AK307/MoM!AK307*100)</f>
        <v>0.96698875979518184</v>
      </c>
      <c r="AK307" s="84">
        <f>IF(MoM!AL307=0,0,AL307/MoM!AL307*100)</f>
        <v>0.9779157327808673</v>
      </c>
      <c r="AL307" s="84">
        <f>IF(MoM!AM307=0,0,AM307/MoM!AM307*100)</f>
        <v>0.98241414515165915</v>
      </c>
      <c r="AM307" s="84">
        <f>IF(MoM!AN307=0,0,AN307/MoM!AN307*100)</f>
        <v>0.98251238656617434</v>
      </c>
      <c r="AN307" s="84">
        <f>IF(MoM!AO307=0,0,AO307/MoM!AO307*100)</f>
        <v>0.98221763285020447</v>
      </c>
      <c r="AO307" s="84">
        <f>IF(MoM!AP307=0,0,AP307/MoM!AP307*100)</f>
        <v>0.97897631466179891</v>
      </c>
      <c r="AP307" s="84">
        <f>IF(MoM!AQ307=0,0,AQ307/MoM!AQ307*100)</f>
        <v>0.97633307861221197</v>
      </c>
      <c r="AQ307" s="84">
        <f>IF(MoM!AR307=0,0,AR307/MoM!AR307*100)</f>
        <v>0.97945734446377097</v>
      </c>
      <c r="AR307" s="84">
        <f>IF(MoM!AS307=0,0,AS307/MoM!AS307*100)</f>
        <v>0.97651897243037966</v>
      </c>
      <c r="AS307" s="84">
        <f>IF(MoM!AT307=0,0,AT307/MoM!AT307*100)</f>
        <v>0.98110861160080232</v>
      </c>
      <c r="AT307" s="84">
        <f>IF(MoM!AU307=0,0,AU307/MoM!AU307*100)</f>
        <v>0.98385571571328456</v>
      </c>
      <c r="AU307" s="84">
        <f>IF(MoM!AV307=0,0,AV307/MoM!AV307*100)</f>
        <v>0.98572504157313989</v>
      </c>
      <c r="AV307" s="84">
        <f>IF(MoM!AW307=0,0,AW307/MoM!AW307*100)</f>
        <v>0.98710505663134229</v>
      </c>
      <c r="AW307" s="84">
        <f>IF(MoM!AX307=0,0,AX307/MoM!AX307*100)</f>
        <v>0.98749989865399479</v>
      </c>
      <c r="AX307" s="84">
        <f>IF(MoM!AY307=0,0,AY307/MoM!AY307*100)</f>
        <v>0.98977114842089908</v>
      </c>
      <c r="AY307" s="84">
        <f>IF(MoM!AZ307=0,0,AZ307/MoM!AZ307*100)</f>
        <v>0.99313637032553015</v>
      </c>
      <c r="AZ307" s="84">
        <f>IF(MoM!BA307=0,0,BA307/MoM!BA307*100)</f>
        <v>0.99611577943650664</v>
      </c>
      <c r="BA307" s="84">
        <f>IF(MoM!BB307=0,0,BB307/MoM!BB307*100)</f>
        <v>0.99502005207912658</v>
      </c>
      <c r="BB307" s="84">
        <f>IF(MoM!BC307=0,0,BC307/MoM!BC307*100)</f>
        <v>0.99710959418849265</v>
      </c>
      <c r="BC307" s="84">
        <f>IF(MoM!BD307=0,0,BD307/MoM!BD307*100)</f>
        <v>0.99581335171604768</v>
      </c>
      <c r="BD307" s="84">
        <f>IF(MoM!BE307=0,0,BE307/MoM!BE307*100)</f>
        <v>0.99830288509533782</v>
      </c>
      <c r="BE307" s="137">
        <v>1</v>
      </c>
      <c r="BF307" s="84">
        <f>BE307*MoM!BF307/100</f>
        <v>1.0017</v>
      </c>
      <c r="BG307" s="84">
        <f>BF307*MoM!BG307/100</f>
        <v>1.0022008499999999</v>
      </c>
      <c r="BH307" s="84">
        <f>BG307*MoM!BH307/100</f>
        <v>1.0020004098299999</v>
      </c>
      <c r="BI307" s="84">
        <f>BH307*MoM!BI307/100</f>
        <v>1.0053070111824389</v>
      </c>
      <c r="BJ307" s="84">
        <f>BI307*MoM!BJ307/100</f>
        <v>1.0052064804813206</v>
      </c>
      <c r="BK307" s="84">
        <f>BJ307*MoM!BK307/100</f>
        <v>1.0025929436320691</v>
      </c>
      <c r="BL307" s="84">
        <f>BK307*MoM!BL307/100</f>
        <v>1.0021919064546163</v>
      </c>
      <c r="BM307" s="84">
        <f>BL307*MoM!BM307/100</f>
        <v>1.0032943175517164</v>
      </c>
      <c r="BN307" s="84">
        <f>BM307*MoM!BN307/100</f>
        <v>1.0041972824375129</v>
      </c>
      <c r="BO307" s="84">
        <f>BN307*MoM!BO307/100</f>
        <v>1.0055027389046816</v>
      </c>
      <c r="BP307" s="84">
        <f>BO307*MoM!BP307/100</f>
        <v>1.0059049400002436</v>
      </c>
      <c r="BQ307" s="84">
        <f>BP307*MoM!BQ307/100</f>
        <v>1.0016801392522425</v>
      </c>
      <c r="BR307" s="84">
        <f>BQ307*MoM!BR307/100</f>
        <v>1.0055866917953262</v>
      </c>
      <c r="BS307" s="84">
        <f>BR307*MoM!BS307/100</f>
        <v>1.0029721663966584</v>
      </c>
      <c r="BT307" s="84">
        <f>BS307*MoM!BT307/100</f>
        <v>1.0052790023793707</v>
      </c>
    </row>
    <row r="308" spans="1:72" ht="28.5" x14ac:dyDescent="0.45">
      <c r="A308" s="84">
        <f>Веса!A308</f>
        <v>1</v>
      </c>
      <c r="B308" s="84">
        <f>MoM!B308</f>
        <v>1</v>
      </c>
      <c r="C308" s="84">
        <f>БИПЦ_НДС!E308</f>
        <v>1</v>
      </c>
      <c r="D308" s="84">
        <f t="shared" si="4"/>
        <v>0</v>
      </c>
      <c r="E308" s="84">
        <v>0</v>
      </c>
      <c r="F308" s="84">
        <v>1</v>
      </c>
      <c r="G308" s="84">
        <v>1</v>
      </c>
      <c r="H308" s="84">
        <v>0</v>
      </c>
      <c r="I308" s="84">
        <v>0</v>
      </c>
      <c r="J308" s="139" t="s">
        <v>307</v>
      </c>
      <c r="K308" s="139" t="s">
        <v>307</v>
      </c>
      <c r="L308" s="99" t="str">
        <f>MoM!J308</f>
        <v>Шины для легкового автомобиля, шт.</v>
      </c>
      <c r="M308" s="84">
        <f>IF(MoM!N308=0,0,N308/MoM!N308*100)</f>
        <v>0.87307900727382515</v>
      </c>
      <c r="N308" s="84">
        <f>IF(MoM!O308=0,0,O308/MoM!O308*100)</f>
        <v>0.88294480005601939</v>
      </c>
      <c r="O308" s="84">
        <f>IF(MoM!P308=0,0,P308/MoM!P308*100)</f>
        <v>0.88956688605643952</v>
      </c>
      <c r="P308" s="84">
        <f>IF(MoM!Q308=0,0,Q308/MoM!Q308*100)</f>
        <v>0.8901006261880734</v>
      </c>
      <c r="Q308" s="84">
        <f>IF(MoM!R308=0,0,R308/MoM!R308*100)</f>
        <v>0.89036765637592985</v>
      </c>
      <c r="R308" s="84">
        <f>IF(MoM!S308=0,0,S308/MoM!S308*100)</f>
        <v>0.88974439901646674</v>
      </c>
      <c r="S308" s="84">
        <f>IF(MoM!T308=0,0,T308/MoM!T308*100)</f>
        <v>0.89036722009577818</v>
      </c>
      <c r="T308" s="84">
        <f>IF(MoM!U308=0,0,U308/MoM!U308*100)</f>
        <v>0.89090144042783559</v>
      </c>
      <c r="U308" s="84">
        <f>IF(MoM!V308=0,0,V308/MoM!V308*100)</f>
        <v>0.89455413633358971</v>
      </c>
      <c r="V308" s="84">
        <f>IF(MoM!W308=0,0,W308/MoM!W308*100)</f>
        <v>0.90054764904702478</v>
      </c>
      <c r="W308" s="84">
        <f>IF(MoM!X308=0,0,X308/MoM!X308*100)</f>
        <v>0.90153825146097655</v>
      </c>
      <c r="X308" s="84">
        <f>IF(MoM!Y308=0,0,Y308/MoM!Y308*100)</f>
        <v>0.90460348151594394</v>
      </c>
      <c r="Y308" s="84">
        <f>IF(MoM!Z308=0,0,Z308/MoM!Z308*100)</f>
        <v>0.9143731991163162</v>
      </c>
      <c r="Z308" s="84">
        <f>IF(MoM!AA308=0,0,AA308/MoM!AA308*100)</f>
        <v>0.91766494263313492</v>
      </c>
      <c r="AA308" s="84">
        <f>IF(MoM!AB308=0,0,AB308/MoM!AB308*100)</f>
        <v>0.92096853642661425</v>
      </c>
      <c r="AB308" s="84">
        <f>IF(MoM!AC308=0,0,AC308/MoM!AC308*100)</f>
        <v>0.92400773259682201</v>
      </c>
      <c r="AC308" s="84">
        <f>IF(MoM!AD308=0,0,AD308/MoM!AD308*100)</f>
        <v>0.92918217589936425</v>
      </c>
      <c r="AD308" s="84">
        <f>IF(MoM!AE308=0,0,AE308/MoM!AE308*100)</f>
        <v>0.93271306816778177</v>
      </c>
      <c r="AE308" s="84">
        <f>IF(MoM!AF308=0,0,AF308/MoM!AF308*100)</f>
        <v>0.93401886646321675</v>
      </c>
      <c r="AF308" s="84">
        <f>IF(MoM!AG308=0,0,AG308/MoM!AG308*100)</f>
        <v>0.93476608155638741</v>
      </c>
      <c r="AG308" s="84">
        <f>IF(MoM!AH308=0,0,AH308/MoM!AH308*100)</f>
        <v>0.9416833505599046</v>
      </c>
      <c r="AH308" s="84">
        <f>IF(MoM!AI308=0,0,AI308/MoM!AI308*100)</f>
        <v>0.94573258896731227</v>
      </c>
      <c r="AI308" s="84">
        <f>IF(MoM!AJ308=0,0,AJ308/MoM!AJ308*100)</f>
        <v>0.94856978673421422</v>
      </c>
      <c r="AJ308" s="84">
        <f>IF(MoM!AK308=0,0,AK308/MoM!AK308*100)</f>
        <v>0.95321777868921187</v>
      </c>
      <c r="AK308" s="84">
        <f>IF(MoM!AL308=0,0,AL308/MoM!AL308*100)</f>
        <v>0.95436164002363888</v>
      </c>
      <c r="AL308" s="84">
        <f>IF(MoM!AM308=0,0,AM308/MoM!AM308*100)</f>
        <v>0.9557931824836744</v>
      </c>
      <c r="AM308" s="84">
        <f>IF(MoM!AN308=0,0,AN308/MoM!AN308*100)</f>
        <v>0.95866056203112537</v>
      </c>
      <c r="AN308" s="84">
        <f>IF(MoM!AO308=0,0,AO308/MoM!AO308*100)</f>
        <v>0.96124894554860929</v>
      </c>
      <c r="AO308" s="84">
        <f>IF(MoM!AP308=0,0,AP308/MoM!AP308*100)</f>
        <v>0.96394044259614542</v>
      </c>
      <c r="AP308" s="84">
        <f>IF(MoM!AQ308=0,0,AQ308/MoM!AQ308*100)</f>
        <v>0.96432601877318391</v>
      </c>
      <c r="AQ308" s="84">
        <f>IF(MoM!AR308=0,0,AR308/MoM!AR308*100)</f>
        <v>0.9654832099957118</v>
      </c>
      <c r="AR308" s="84">
        <f>IF(MoM!AS308=0,0,AS308/MoM!AS308*100)</f>
        <v>0.96828311130469935</v>
      </c>
      <c r="AS308" s="84">
        <f>IF(MoM!AT308=0,0,AT308/MoM!AT308*100)</f>
        <v>0.9722530720610485</v>
      </c>
      <c r="AT308" s="84">
        <f>IF(MoM!AU308=0,0,AU308/MoM!AU308*100)</f>
        <v>0.97730878803576582</v>
      </c>
      <c r="AU308" s="84">
        <f>IF(MoM!AV308=0,0,AV308/MoM!AV308*100)</f>
        <v>0.98385675691560548</v>
      </c>
      <c r="AV308" s="84">
        <f>IF(MoM!AW308=0,0,AW308/MoM!AW308*100)</f>
        <v>0.98474222799682953</v>
      </c>
      <c r="AW308" s="84">
        <f>IF(MoM!AX308=0,0,AX308/MoM!AX308*100)</f>
        <v>0.98868119690881684</v>
      </c>
      <c r="AX308" s="84">
        <f>IF(MoM!AY308=0,0,AY308/MoM!AY308*100)</f>
        <v>0.99026308682387088</v>
      </c>
      <c r="AY308" s="84">
        <f>IF(MoM!AZ308=0,0,AZ308/MoM!AZ308*100)</f>
        <v>0.99214458668883621</v>
      </c>
      <c r="AZ308" s="84">
        <f>IF(MoM!BA308=0,0,BA308/MoM!BA308*100)</f>
        <v>0.9939304469448762</v>
      </c>
      <c r="BA308" s="84">
        <f>IF(MoM!BB308=0,0,BB308/MoM!BB308*100)</f>
        <v>0.9947255913024321</v>
      </c>
      <c r="BB308" s="84">
        <f>IF(MoM!BC308=0,0,BC308/MoM!BC308*100)</f>
        <v>0.99383033827025991</v>
      </c>
      <c r="BC308" s="84">
        <f>IF(MoM!BD308=0,0,BD308/MoM!BD308*100)</f>
        <v>0.99442663647322216</v>
      </c>
      <c r="BD308" s="84">
        <f>IF(MoM!BE308=0,0,BE308/MoM!BE308*100)</f>
        <v>0.99542106310969536</v>
      </c>
      <c r="BE308" s="137">
        <v>1</v>
      </c>
      <c r="BF308" s="84">
        <f>BE308*MoM!BF308/100</f>
        <v>1.0092000000000001</v>
      </c>
      <c r="BG308" s="84">
        <f>BF308*MoM!BG308/100</f>
        <v>1.0131358800000001</v>
      </c>
      <c r="BH308" s="84">
        <f>BG308*MoM!BH308/100</f>
        <v>1.0161752876400001</v>
      </c>
      <c r="BI308" s="84">
        <f>BH308*MoM!BI308/100</f>
        <v>1.0235933672397721</v>
      </c>
      <c r="BJ308" s="84">
        <f>BI308*MoM!BJ308/100</f>
        <v>1.0304514428002784</v>
      </c>
      <c r="BK308" s="84">
        <f>BJ308*MoM!BK308/100</f>
        <v>1.0359128354471201</v>
      </c>
      <c r="BL308" s="84">
        <f>BK308*MoM!BL308/100</f>
        <v>1.0385026175357379</v>
      </c>
      <c r="BM308" s="84">
        <f>BL308*MoM!BM308/100</f>
        <v>1.0383987672739843</v>
      </c>
      <c r="BN308" s="84">
        <f>BM308*MoM!BN308/100</f>
        <v>1.0366334893696185</v>
      </c>
      <c r="BO308" s="84">
        <f>BN308*MoM!BO308/100</f>
        <v>1.0374627961611143</v>
      </c>
      <c r="BP308" s="84">
        <f>BO308*MoM!BP308/100</f>
        <v>1.0377740349999625</v>
      </c>
      <c r="BQ308" s="84">
        <f>BP308*MoM!BQ308/100</f>
        <v>1.0396420282629624</v>
      </c>
      <c r="BR308" s="84">
        <f>BQ308*MoM!BR308/100</f>
        <v>1.0447362742014508</v>
      </c>
      <c r="BS308" s="84">
        <f>BR308*MoM!BS308/100</f>
        <v>1.0486017984159961</v>
      </c>
      <c r="BT308" s="84">
        <f>BS308*MoM!BT308/100</f>
        <v>1.0475531966175802</v>
      </c>
    </row>
    <row r="309" spans="1:72" ht="28.5" x14ac:dyDescent="0.45">
      <c r="A309" s="84">
        <f>Веса!A309</f>
        <v>0</v>
      </c>
      <c r="B309" s="84">
        <f>MoM!B309</f>
        <v>0</v>
      </c>
      <c r="C309" s="84">
        <f>БИПЦ_НДС!E309</f>
        <v>0</v>
      </c>
      <c r="D309" s="84">
        <f t="shared" si="4"/>
        <v>1</v>
      </c>
      <c r="E309" s="84">
        <v>0</v>
      </c>
      <c r="F309" s="84">
        <v>1</v>
      </c>
      <c r="G309" s="84">
        <v>1</v>
      </c>
      <c r="H309" s="84">
        <v>0</v>
      </c>
      <c r="I309" s="84">
        <v>0</v>
      </c>
      <c r="J309" s="139" t="s">
        <v>308</v>
      </c>
      <c r="K309" s="139" t="s">
        <v>308</v>
      </c>
      <c r="L309" s="99" t="str">
        <f>MoM!J309</f>
        <v>Кресло детское автомобильное, шт.</v>
      </c>
      <c r="M309" s="84">
        <f>IF(MoM!N309=0,0,N309/MoM!N309*100)</f>
        <v>0</v>
      </c>
      <c r="N309" s="84">
        <f>IF(MoM!O309=0,0,O309/MoM!O309*100)</f>
        <v>0</v>
      </c>
      <c r="O309" s="84">
        <f>IF(MoM!P309=0,0,P309/MoM!P309*100)</f>
        <v>0</v>
      </c>
      <c r="P309" s="84">
        <f>IF(MoM!Q309=0,0,Q309/MoM!Q309*100)</f>
        <v>0</v>
      </c>
      <c r="Q309" s="84">
        <f>IF(MoM!R309=0,0,R309/MoM!R309*100)</f>
        <v>0</v>
      </c>
      <c r="R309" s="84">
        <f>IF(MoM!S309=0,0,S309/MoM!S309*100)</f>
        <v>0</v>
      </c>
      <c r="S309" s="84">
        <f>IF(MoM!T309=0,0,T309/MoM!T309*100)</f>
        <v>0</v>
      </c>
      <c r="T309" s="84">
        <f>IF(MoM!U309=0,0,U309/MoM!U309*100)</f>
        <v>0</v>
      </c>
      <c r="U309" s="84">
        <f>IF(MoM!V309=0,0,V309/MoM!V309*100)</f>
        <v>0</v>
      </c>
      <c r="V309" s="84">
        <f>IF(MoM!W309=0,0,W309/MoM!W309*100)</f>
        <v>0</v>
      </c>
      <c r="W309" s="84">
        <f>IF(MoM!X309=0,0,X309/MoM!X309*100)</f>
        <v>0</v>
      </c>
      <c r="X309" s="84">
        <f>IF(MoM!Y309=0,0,Y309/MoM!Y309*100)</f>
        <v>0</v>
      </c>
      <c r="Y309" s="84">
        <f>IF(MoM!Z309=0,0,Z309/MoM!Z309*100)</f>
        <v>0</v>
      </c>
      <c r="Z309" s="84">
        <f>IF(MoM!AA309=0,0,AA309/MoM!AA309*100)</f>
        <v>0</v>
      </c>
      <c r="AA309" s="84">
        <f>IF(MoM!AB309=0,0,AB309/MoM!AB309*100)</f>
        <v>0</v>
      </c>
      <c r="AB309" s="84">
        <f>IF(MoM!AC309=0,0,AC309/MoM!AC309*100)</f>
        <v>0</v>
      </c>
      <c r="AC309" s="84">
        <f>IF(MoM!AD309=0,0,AD309/MoM!AD309*100)</f>
        <v>0</v>
      </c>
      <c r="AD309" s="84">
        <f>IF(MoM!AE309=0,0,AE309/MoM!AE309*100)</f>
        <v>0</v>
      </c>
      <c r="AE309" s="84">
        <f>IF(MoM!AF309=0,0,AF309/MoM!AF309*100)</f>
        <v>0</v>
      </c>
      <c r="AF309" s="84">
        <f>IF(MoM!AG309=0,0,AG309/MoM!AG309*100)</f>
        <v>0</v>
      </c>
      <c r="AG309" s="84">
        <f>IF(MoM!AH309=0,0,AH309/MoM!AH309*100)</f>
        <v>0</v>
      </c>
      <c r="AH309" s="84">
        <f>IF(MoM!AI309=0,0,AI309/MoM!AI309*100)</f>
        <v>0</v>
      </c>
      <c r="AI309" s="84">
        <f>IF(MoM!AJ309=0,0,AJ309/MoM!AJ309*100)</f>
        <v>0</v>
      </c>
      <c r="AJ309" s="84">
        <f>IF(MoM!AK309=0,0,AK309/MoM!AK309*100)</f>
        <v>0</v>
      </c>
      <c r="AK309" s="84">
        <f>IF(MoM!AL309=0,0,AL309/MoM!AL309*100)</f>
        <v>0</v>
      </c>
      <c r="AL309" s="84">
        <f>IF(MoM!AM309=0,0,AM309/MoM!AM309*100)</f>
        <v>0</v>
      </c>
      <c r="AM309" s="84">
        <f>IF(MoM!AN309=0,0,AN309/MoM!AN309*100)</f>
        <v>0</v>
      </c>
      <c r="AN309" s="84">
        <f>IF(MoM!AO309=0,0,AO309/MoM!AO309*100)</f>
        <v>0</v>
      </c>
      <c r="AO309" s="84">
        <f>IF(MoM!AP309=0,0,AP309/MoM!AP309*100)</f>
        <v>0</v>
      </c>
      <c r="AP309" s="84">
        <f>IF(MoM!AQ309=0,0,AQ309/MoM!AQ309*100)</f>
        <v>0</v>
      </c>
      <c r="AQ309" s="84">
        <f>IF(MoM!AR309=0,0,AR309/MoM!AR309*100)</f>
        <v>0</v>
      </c>
      <c r="AR309" s="84">
        <f>IF(MoM!AS309=0,0,AS309/MoM!AS309*100)</f>
        <v>0</v>
      </c>
      <c r="AS309" s="84">
        <f>IF(MoM!AT309=0,0,AT309/MoM!AT309*100)</f>
        <v>0</v>
      </c>
      <c r="AT309" s="84">
        <f>IF(MoM!AU309=0,0,AU309/MoM!AU309*100)</f>
        <v>0</v>
      </c>
      <c r="AU309" s="84">
        <f>IF(MoM!AV309=0,0,AV309/MoM!AV309*100)</f>
        <v>0</v>
      </c>
      <c r="AV309" s="84">
        <f>IF(MoM!AW309=0,0,AW309/MoM!AW309*100)</f>
        <v>0</v>
      </c>
      <c r="AW309" s="84">
        <f>IF(MoM!AX309=0,0,AX309/MoM!AX309*100)</f>
        <v>0</v>
      </c>
      <c r="AX309" s="84">
        <f>IF(MoM!AY309=0,0,AY309/MoM!AY309*100)</f>
        <v>0</v>
      </c>
      <c r="AY309" s="84">
        <f>IF(MoM!AZ309=0,0,AZ309/MoM!AZ309*100)</f>
        <v>0</v>
      </c>
      <c r="AZ309" s="84">
        <f>IF(MoM!BA309=0,0,BA309/MoM!BA309*100)</f>
        <v>0</v>
      </c>
      <c r="BA309" s="84">
        <f>IF(MoM!BB309=0,0,BB309/MoM!BB309*100)</f>
        <v>0</v>
      </c>
      <c r="BB309" s="84">
        <f>IF(MoM!BC309=0,0,BC309/MoM!BC309*100)</f>
        <v>0</v>
      </c>
      <c r="BC309" s="84">
        <f>IF(MoM!BD309=0,0,BD309/MoM!BD309*100)</f>
        <v>0</v>
      </c>
      <c r="BD309" s="84">
        <f>IF(MoM!BE309=0,0,BE309/MoM!BE309*100)</f>
        <v>0</v>
      </c>
      <c r="BE309" s="137">
        <v>1</v>
      </c>
      <c r="BF309" s="84">
        <f>BE309*MoM!BF309/100</f>
        <v>0</v>
      </c>
      <c r="BG309" s="84">
        <f>BF309*MoM!BG309/100</f>
        <v>0</v>
      </c>
      <c r="BH309" s="84">
        <f>BG309*MoM!BH309/100</f>
        <v>0</v>
      </c>
      <c r="BI309" s="84">
        <f>BH309*MoM!BI309/100</f>
        <v>0</v>
      </c>
      <c r="BJ309" s="84">
        <f>BI309*MoM!BJ309/100</f>
        <v>0</v>
      </c>
      <c r="BK309" s="84">
        <f>BJ309*MoM!BK309/100</f>
        <v>0</v>
      </c>
      <c r="BL309" s="84">
        <f>BK309*MoM!BL309/100</f>
        <v>0</v>
      </c>
      <c r="BM309" s="84">
        <f>BL309*MoM!BM309/100</f>
        <v>0</v>
      </c>
      <c r="BN309" s="84">
        <f>BM309*MoM!BN309/100</f>
        <v>0</v>
      </c>
      <c r="BO309" s="84">
        <f>BN309*MoM!BO309/100</f>
        <v>0</v>
      </c>
      <c r="BP309" s="84">
        <f>BO309*MoM!BP309/100</f>
        <v>0</v>
      </c>
      <c r="BQ309" s="84">
        <f>BP309*MoM!BQ309/100</f>
        <v>0</v>
      </c>
      <c r="BR309" s="84">
        <f>BQ309*MoM!BR309/100</f>
        <v>0</v>
      </c>
      <c r="BS309" s="84">
        <f>BR309*MoM!BS309/100</f>
        <v>0</v>
      </c>
      <c r="BT309" s="84">
        <f>BS309*MoM!BT309/100</f>
        <v>0</v>
      </c>
    </row>
    <row r="310" spans="1:72" x14ac:dyDescent="0.45">
      <c r="A310" s="84">
        <f>Веса!A310</f>
        <v>1</v>
      </c>
      <c r="B310" s="84">
        <f>MoM!B310</f>
        <v>0</v>
      </c>
      <c r="C310" s="84">
        <f>БИПЦ_НДС!E310</f>
        <v>0</v>
      </c>
      <c r="D310" s="84">
        <f t="shared" si="4"/>
        <v>1</v>
      </c>
      <c r="E310" s="84">
        <v>0</v>
      </c>
      <c r="F310" s="84">
        <v>1</v>
      </c>
      <c r="G310" s="84">
        <v>1</v>
      </c>
      <c r="H310" s="84">
        <v>0</v>
      </c>
      <c r="I310" s="84">
        <v>0</v>
      </c>
      <c r="J310" s="139" t="s">
        <v>309</v>
      </c>
      <c r="K310" s="139" t="s">
        <v>309</v>
      </c>
      <c r="L310" s="99" t="str">
        <f>MoM!J310</f>
        <v>Корригирующие очки, шт.</v>
      </c>
      <c r="M310" s="84">
        <f>IF(MoM!N310=0,0,N310/MoM!N310*100)</f>
        <v>0.79795125569565373</v>
      </c>
      <c r="N310" s="84">
        <f>IF(MoM!O310=0,0,O310/MoM!O310*100)</f>
        <v>0.82037368598070171</v>
      </c>
      <c r="O310" s="84">
        <f>IF(MoM!P310=0,0,P310/MoM!P310*100)</f>
        <v>0.83136669337284319</v>
      </c>
      <c r="P310" s="84">
        <f>IF(MoM!Q310=0,0,Q310/MoM!Q310*100)</f>
        <v>0.8376850802424769</v>
      </c>
      <c r="Q310" s="84">
        <f>IF(MoM!R310=0,0,R310/MoM!R310*100)</f>
        <v>0.84178973713566496</v>
      </c>
      <c r="R310" s="84">
        <f>IF(MoM!S310=0,0,S310/MoM!S310*100)</f>
        <v>0.84726137042704674</v>
      </c>
      <c r="S310" s="84">
        <f>IF(MoM!T310=0,0,T310/MoM!T310*100)</f>
        <v>0.85149767727918191</v>
      </c>
      <c r="T310" s="84">
        <f>IF(MoM!U310=0,0,U310/MoM!U310*100)</f>
        <v>0.85882055730378293</v>
      </c>
      <c r="U310" s="84">
        <f>IF(MoM!V310=0,0,V310/MoM!V310*100)</f>
        <v>0.86792405521120297</v>
      </c>
      <c r="V310" s="84">
        <f>IF(MoM!W310=0,0,W310/MoM!W310*100)</f>
        <v>0.88198442490562445</v>
      </c>
      <c r="W310" s="84">
        <f>IF(MoM!X310=0,0,X310/MoM!X310*100)</f>
        <v>0.88718813301256771</v>
      </c>
      <c r="X310" s="84">
        <f>IF(MoM!Y310=0,0,Y310/MoM!Y310*100)</f>
        <v>0.89020457266481035</v>
      </c>
      <c r="Y310" s="84">
        <f>IF(MoM!Z310=0,0,Z310/MoM!Z310*100)</f>
        <v>0.90800866411810655</v>
      </c>
      <c r="Z310" s="84">
        <f>IF(MoM!AA310=0,0,AA310/MoM!AA310*100)</f>
        <v>0.91418312303410987</v>
      </c>
      <c r="AA310" s="84">
        <f>IF(MoM!AB310=0,0,AB310/MoM!AB310*100)</f>
        <v>0.91774843721394284</v>
      </c>
      <c r="AB310" s="84">
        <f>IF(MoM!AC310=0,0,AC310/MoM!AC310*100)</f>
        <v>0.92096055674419153</v>
      </c>
      <c r="AC310" s="84">
        <f>IF(MoM!AD310=0,0,AD310/MoM!AD310*100)</f>
        <v>0.9260258398062845</v>
      </c>
      <c r="AD310" s="84">
        <f>IF(MoM!AE310=0,0,AE310/MoM!AE310*100)</f>
        <v>0.92806309665385833</v>
      </c>
      <c r="AE310" s="84">
        <f>IF(MoM!AF310=0,0,AF310/MoM!AF310*100)</f>
        <v>0.93001202915683145</v>
      </c>
      <c r="AF310" s="84">
        <f>IF(MoM!AG310=0,0,AG310/MoM!AG310*100)</f>
        <v>0.93270906404138643</v>
      </c>
      <c r="AG310" s="84">
        <f>IF(MoM!AH310=0,0,AH310/MoM!AH310*100)</f>
        <v>0.93653317120395607</v>
      </c>
      <c r="AH310" s="84">
        <f>IF(MoM!AI310=0,0,AI310/MoM!AI310*100)</f>
        <v>0.94177775696269816</v>
      </c>
      <c r="AI310" s="84">
        <f>IF(MoM!AJ310=0,0,AJ310/MoM!AJ310*100)</f>
        <v>0.9452623346634601</v>
      </c>
      <c r="AJ310" s="84">
        <f>IF(MoM!AK310=0,0,AK310/MoM!AK310*100)</f>
        <v>0.94998864633677738</v>
      </c>
      <c r="AK310" s="84">
        <f>IF(MoM!AL310=0,0,AL310/MoM!AL310*100)</f>
        <v>0.95644856913186749</v>
      </c>
      <c r="AL310" s="84">
        <f>IF(MoM!AM310=0,0,AM310/MoM!AM310*100)</f>
        <v>0.95950920455308941</v>
      </c>
      <c r="AM310" s="84">
        <f>IF(MoM!AN310=0,0,AN310/MoM!AN310*100)</f>
        <v>0.96430675057585491</v>
      </c>
      <c r="AN310" s="84">
        <f>IF(MoM!AO310=0,0,AO310/MoM!AO310*100)</f>
        <v>0.96671751745229462</v>
      </c>
      <c r="AO310" s="84">
        <f>IF(MoM!AP310=0,0,AP310/MoM!AP310*100)</f>
        <v>0.97087440277733961</v>
      </c>
      <c r="AP310" s="84">
        <f>IF(MoM!AQ310=0,0,AQ310/MoM!AQ310*100)</f>
        <v>0.97301032646344987</v>
      </c>
      <c r="AQ310" s="84">
        <f>IF(MoM!AR310=0,0,AR310/MoM!AR310*100)</f>
        <v>0.97466444401843777</v>
      </c>
      <c r="AR310" s="84">
        <f>IF(MoM!AS310=0,0,AS310/MoM!AS310*100)</f>
        <v>0.97612644068446541</v>
      </c>
      <c r="AS310" s="84">
        <f>IF(MoM!AT310=0,0,AT310/MoM!AT310*100)</f>
        <v>0.97925004529465565</v>
      </c>
      <c r="AT310" s="84">
        <f>IF(MoM!AU310=0,0,AU310/MoM!AU310*100)</f>
        <v>0.97964174531277348</v>
      </c>
      <c r="AU310" s="84">
        <f>IF(MoM!AV310=0,0,AV310/MoM!AV310*100)</f>
        <v>0.98150306462886783</v>
      </c>
      <c r="AV310" s="84">
        <f>IF(MoM!AW310=0,0,AW310/MoM!AW310*100)</f>
        <v>0.98405497259690289</v>
      </c>
      <c r="AW310" s="84">
        <f>IF(MoM!AX310=0,0,AX310/MoM!AX310*100)</f>
        <v>0.98789278699003069</v>
      </c>
      <c r="AX310" s="84">
        <f>IF(MoM!AY310=0,0,AY310/MoM!AY310*100)</f>
        <v>0.9912516224657969</v>
      </c>
      <c r="AY310" s="84">
        <f>IF(MoM!AZ310=0,0,AZ310/MoM!AZ310*100)</f>
        <v>0.99452275281993407</v>
      </c>
      <c r="AZ310" s="84">
        <f>IF(MoM!BA310=0,0,BA310/MoM!BA310*100)</f>
        <v>0.99820248700536796</v>
      </c>
      <c r="BA310" s="84">
        <f>IF(MoM!BB310=0,0,BB310/MoM!BB310*100)</f>
        <v>0.9986017680001702</v>
      </c>
      <c r="BB310" s="84">
        <f>IF(MoM!BC310=0,0,BC310/MoM!BC310*100)</f>
        <v>0.99960036976817035</v>
      </c>
      <c r="BC310" s="84">
        <f>IF(MoM!BD310=0,0,BD310/MoM!BD310*100)</f>
        <v>0.99930048965723994</v>
      </c>
      <c r="BD310" s="84">
        <f>IF(MoM!BE310=0,0,BE310/MoM!BE310*100)</f>
        <v>0.99930048965723994</v>
      </c>
      <c r="BE310" s="137">
        <v>1</v>
      </c>
      <c r="BF310" s="84">
        <f>BE310*MoM!BF310/100</f>
        <v>1.0042</v>
      </c>
      <c r="BG310" s="84">
        <f>BF310*MoM!BG310/100</f>
        <v>1.0087189000000001</v>
      </c>
      <c r="BH310" s="84">
        <f>BG310*MoM!BH310/100</f>
        <v>1.0106354659100001</v>
      </c>
      <c r="BI310" s="84">
        <f>BH310*MoM!BI310/100</f>
        <v>1.012757800388411</v>
      </c>
      <c r="BJ310" s="84">
        <f>BI310*MoM!BJ310/100</f>
        <v>1.0206573112314405</v>
      </c>
      <c r="BK310" s="84">
        <f>BJ310*MoM!BK310/100</f>
        <v>1.0248420062074894</v>
      </c>
      <c r="BL310" s="84">
        <f>BK310*MoM!BL310/100</f>
        <v>1.029863732037906</v>
      </c>
      <c r="BM310" s="84">
        <f>BL310*MoM!BM310/100</f>
        <v>1.0341891597124653</v>
      </c>
      <c r="BN310" s="84">
        <f>BM310*MoM!BN310/100</f>
        <v>1.0396703622589414</v>
      </c>
      <c r="BO310" s="84">
        <f>BN310*MoM!BO310/100</f>
        <v>1.0446607799977843</v>
      </c>
      <c r="BP310" s="84">
        <f>BO310*MoM!BP310/100</f>
        <v>1.0472724319477786</v>
      </c>
      <c r="BQ310" s="84">
        <f>BP310*MoM!BQ310/100</f>
        <v>1.0552317024305817</v>
      </c>
      <c r="BR310" s="84">
        <f>BQ310*MoM!BR310/100</f>
        <v>1.0643066950714848</v>
      </c>
      <c r="BS310" s="84">
        <f>BR310*MoM!BS310/100</f>
        <v>1.0787812661244569</v>
      </c>
      <c r="BT310" s="84">
        <f>BS310*MoM!BT310/100</f>
        <v>1.0820176099228302</v>
      </c>
    </row>
    <row r="311" spans="1:72" ht="28.5" x14ac:dyDescent="0.45">
      <c r="A311" s="84">
        <f>Веса!A311</f>
        <v>0</v>
      </c>
      <c r="B311" s="84">
        <f>MoM!B311</f>
        <v>0</v>
      </c>
      <c r="C311" s="84">
        <f>БИПЦ_НДС!E311</f>
        <v>0</v>
      </c>
      <c r="D311" s="84">
        <f t="shared" si="4"/>
        <v>1</v>
      </c>
      <c r="E311" s="84">
        <v>0</v>
      </c>
      <c r="F311" s="84">
        <v>1</v>
      </c>
      <c r="G311" s="84">
        <v>1</v>
      </c>
      <c r="H311" s="84">
        <v>0</v>
      </c>
      <c r="I311" s="84">
        <v>0</v>
      </c>
      <c r="J311" s="139" t="s">
        <v>310</v>
      </c>
      <c r="K311" s="139" t="s">
        <v>310</v>
      </c>
      <c r="L311" s="99" t="str">
        <f>MoM!J311</f>
        <v>Термометр медицинский электронный стандартный, шт.</v>
      </c>
      <c r="M311" s="84">
        <f>IF(MoM!N311=0,0,N311/MoM!N311*100)</f>
        <v>0</v>
      </c>
      <c r="N311" s="84">
        <f>IF(MoM!O311=0,0,O311/MoM!O311*100)</f>
        <v>0</v>
      </c>
      <c r="O311" s="84">
        <f>IF(MoM!P311=0,0,P311/MoM!P311*100)</f>
        <v>0</v>
      </c>
      <c r="P311" s="84">
        <f>IF(MoM!Q311=0,0,Q311/MoM!Q311*100)</f>
        <v>0</v>
      </c>
      <c r="Q311" s="84">
        <f>IF(MoM!R311=0,0,R311/MoM!R311*100)</f>
        <v>0</v>
      </c>
      <c r="R311" s="84">
        <f>IF(MoM!S311=0,0,S311/MoM!S311*100)</f>
        <v>0</v>
      </c>
      <c r="S311" s="84">
        <f>IF(MoM!T311=0,0,T311/MoM!T311*100)</f>
        <v>0</v>
      </c>
      <c r="T311" s="84">
        <f>IF(MoM!U311=0,0,U311/MoM!U311*100)</f>
        <v>0</v>
      </c>
      <c r="U311" s="84">
        <f>IF(MoM!V311=0,0,V311/MoM!V311*100)</f>
        <v>0</v>
      </c>
      <c r="V311" s="84">
        <f>IF(MoM!W311=0,0,W311/MoM!W311*100)</f>
        <v>0</v>
      </c>
      <c r="W311" s="84">
        <f>IF(MoM!X311=0,0,X311/MoM!X311*100)</f>
        <v>0</v>
      </c>
      <c r="X311" s="84">
        <f>IF(MoM!Y311=0,0,Y311/MoM!Y311*100)</f>
        <v>0</v>
      </c>
      <c r="Y311" s="84">
        <f>IF(MoM!Z311=0,0,Z311/MoM!Z311*100)</f>
        <v>0</v>
      </c>
      <c r="Z311" s="84">
        <f>IF(MoM!AA311=0,0,AA311/MoM!AA311*100)</f>
        <v>0</v>
      </c>
      <c r="AA311" s="84">
        <f>IF(MoM!AB311=0,0,AB311/MoM!AB311*100)</f>
        <v>0</v>
      </c>
      <c r="AB311" s="84">
        <f>IF(MoM!AC311=0,0,AC311/MoM!AC311*100)</f>
        <v>0</v>
      </c>
      <c r="AC311" s="84">
        <f>IF(MoM!AD311=0,0,AD311/MoM!AD311*100)</f>
        <v>0</v>
      </c>
      <c r="AD311" s="84">
        <f>IF(MoM!AE311=0,0,AE311/MoM!AE311*100)</f>
        <v>0</v>
      </c>
      <c r="AE311" s="84">
        <f>IF(MoM!AF311=0,0,AF311/MoM!AF311*100)</f>
        <v>0</v>
      </c>
      <c r="AF311" s="84">
        <f>IF(MoM!AG311=0,0,AG311/MoM!AG311*100)</f>
        <v>0</v>
      </c>
      <c r="AG311" s="84">
        <f>IF(MoM!AH311=0,0,AH311/MoM!AH311*100)</f>
        <v>0</v>
      </c>
      <c r="AH311" s="84">
        <f>IF(MoM!AI311=0,0,AI311/MoM!AI311*100)</f>
        <v>0</v>
      </c>
      <c r="AI311" s="84">
        <f>IF(MoM!AJ311=0,0,AJ311/MoM!AJ311*100)</f>
        <v>0</v>
      </c>
      <c r="AJ311" s="84">
        <f>IF(MoM!AK311=0,0,AK311/MoM!AK311*100)</f>
        <v>0</v>
      </c>
      <c r="AK311" s="84">
        <f>IF(MoM!AL311=0,0,AL311/MoM!AL311*100)</f>
        <v>0</v>
      </c>
      <c r="AL311" s="84">
        <f>IF(MoM!AM311=0,0,AM311/MoM!AM311*100)</f>
        <v>0</v>
      </c>
      <c r="AM311" s="84">
        <f>IF(MoM!AN311=0,0,AN311/MoM!AN311*100)</f>
        <v>0</v>
      </c>
      <c r="AN311" s="84">
        <f>IF(MoM!AO311=0,0,AO311/MoM!AO311*100)</f>
        <v>0</v>
      </c>
      <c r="AO311" s="84">
        <f>IF(MoM!AP311=0,0,AP311/MoM!AP311*100)</f>
        <v>0</v>
      </c>
      <c r="AP311" s="84">
        <f>IF(MoM!AQ311=0,0,AQ311/MoM!AQ311*100)</f>
        <v>0</v>
      </c>
      <c r="AQ311" s="84">
        <f>IF(MoM!AR311=0,0,AR311/MoM!AR311*100)</f>
        <v>0</v>
      </c>
      <c r="AR311" s="84">
        <f>IF(MoM!AS311=0,0,AS311/MoM!AS311*100)</f>
        <v>0</v>
      </c>
      <c r="AS311" s="84">
        <f>IF(MoM!AT311=0,0,AT311/MoM!AT311*100)</f>
        <v>0</v>
      </c>
      <c r="AT311" s="84">
        <f>IF(MoM!AU311=0,0,AU311/MoM!AU311*100)</f>
        <v>0</v>
      </c>
      <c r="AU311" s="84">
        <f>IF(MoM!AV311=0,0,AV311/MoM!AV311*100)</f>
        <v>0</v>
      </c>
      <c r="AV311" s="84">
        <f>IF(MoM!AW311=0,0,AW311/MoM!AW311*100)</f>
        <v>0</v>
      </c>
      <c r="AW311" s="84">
        <f>IF(MoM!AX311=0,0,AX311/MoM!AX311*100)</f>
        <v>0</v>
      </c>
      <c r="AX311" s="84">
        <f>IF(MoM!AY311=0,0,AY311/MoM!AY311*100)</f>
        <v>0</v>
      </c>
      <c r="AY311" s="84">
        <f>IF(MoM!AZ311=0,0,AZ311/MoM!AZ311*100)</f>
        <v>0</v>
      </c>
      <c r="AZ311" s="84">
        <f>IF(MoM!BA311=0,0,BA311/MoM!BA311*100)</f>
        <v>0</v>
      </c>
      <c r="BA311" s="84">
        <f>IF(MoM!BB311=0,0,BB311/MoM!BB311*100)</f>
        <v>0</v>
      </c>
      <c r="BB311" s="84">
        <f>IF(MoM!BC311=0,0,BC311/MoM!BC311*100)</f>
        <v>0</v>
      </c>
      <c r="BC311" s="84">
        <f>IF(MoM!BD311=0,0,BD311/MoM!BD311*100)</f>
        <v>0</v>
      </c>
      <c r="BD311" s="84">
        <f>IF(MoM!BE311=0,0,BE311/MoM!BE311*100)</f>
        <v>0</v>
      </c>
      <c r="BE311" s="137">
        <v>1</v>
      </c>
      <c r="BF311" s="84">
        <f>BE311*MoM!BF311/100</f>
        <v>0</v>
      </c>
      <c r="BG311" s="84">
        <f>BF311*MoM!BG311/100</f>
        <v>0</v>
      </c>
      <c r="BH311" s="84">
        <f>BG311*MoM!BH311/100</f>
        <v>0</v>
      </c>
      <c r="BI311" s="84">
        <f>BH311*MoM!BI311/100</f>
        <v>0</v>
      </c>
      <c r="BJ311" s="84">
        <f>BI311*MoM!BJ311/100</f>
        <v>0</v>
      </c>
      <c r="BK311" s="84">
        <f>BJ311*MoM!BK311/100</f>
        <v>0</v>
      </c>
      <c r="BL311" s="84">
        <f>BK311*MoM!BL311/100</f>
        <v>0</v>
      </c>
      <c r="BM311" s="84">
        <f>BL311*MoM!BM311/100</f>
        <v>0</v>
      </c>
      <c r="BN311" s="84">
        <f>BM311*MoM!BN311/100</f>
        <v>0</v>
      </c>
      <c r="BO311" s="84">
        <f>BN311*MoM!BO311/100</f>
        <v>0</v>
      </c>
      <c r="BP311" s="84">
        <f>BO311*MoM!BP311/100</f>
        <v>0</v>
      </c>
      <c r="BQ311" s="84">
        <f>BP311*MoM!BQ311/100</f>
        <v>0</v>
      </c>
      <c r="BR311" s="84">
        <f>BQ311*MoM!BR311/100</f>
        <v>0</v>
      </c>
      <c r="BS311" s="84">
        <f>BR311*MoM!BS311/100</f>
        <v>0</v>
      </c>
      <c r="BT311" s="84">
        <f>BS311*MoM!BT311/100</f>
        <v>0</v>
      </c>
    </row>
    <row r="312" spans="1:72" ht="42.75" x14ac:dyDescent="0.45">
      <c r="A312" s="84">
        <f>Веса!A312</f>
        <v>1</v>
      </c>
      <c r="B312" s="84">
        <f>MoM!B312</f>
        <v>1</v>
      </c>
      <c r="C312" s="84">
        <f>БИПЦ_НДС!E312</f>
        <v>0</v>
      </c>
      <c r="D312" s="84">
        <f t="shared" si="4"/>
        <v>1</v>
      </c>
      <c r="E312" s="84">
        <v>0</v>
      </c>
      <c r="F312" s="84">
        <v>1</v>
      </c>
      <c r="G312" s="84">
        <v>1</v>
      </c>
      <c r="H312" s="84">
        <v>0</v>
      </c>
      <c r="I312" s="84">
        <v>0</v>
      </c>
      <c r="J312" s="139" t="s">
        <v>311</v>
      </c>
      <c r="K312" s="139" t="s">
        <v>311</v>
      </c>
      <c r="L312" s="99" t="str">
        <f>MoM!J312</f>
        <v>Аппарат для измерения артериального давления электронный, шт.</v>
      </c>
      <c r="M312" s="84">
        <f>IF(MoM!N312=0,0,N312/MoM!N312*100)</f>
        <v>0.73050955933482797</v>
      </c>
      <c r="N312" s="84">
        <f>IF(MoM!O312=0,0,O312/MoM!O312*100)</f>
        <v>0.79026524128841691</v>
      </c>
      <c r="O312" s="84">
        <f>IF(MoM!P312=0,0,P312/MoM!P312*100)</f>
        <v>0.82582717714639575</v>
      </c>
      <c r="P312" s="84">
        <f>IF(MoM!Q312=0,0,Q312/MoM!Q312*100)</f>
        <v>0.8474638491876314</v>
      </c>
      <c r="Q312" s="84">
        <f>IF(MoM!R312=0,0,R312/MoM!R312*100)</f>
        <v>0.8632266767825213</v>
      </c>
      <c r="R312" s="84">
        <f>IF(MoM!S312=0,0,S312/MoM!S312*100)</f>
        <v>0.87185894355034654</v>
      </c>
      <c r="S312" s="84">
        <f>IF(MoM!T312=0,0,T312/MoM!T312*100)</f>
        <v>0.87630542416245327</v>
      </c>
      <c r="T312" s="84">
        <f>IF(MoM!U312=0,0,U312/MoM!U312*100)</f>
        <v>0.88331586755575275</v>
      </c>
      <c r="U312" s="84">
        <f>IF(MoM!V312=0,0,V312/MoM!V312*100)</f>
        <v>0.89082405242997664</v>
      </c>
      <c r="V312" s="84">
        <f>IF(MoM!W312=0,0,W312/MoM!W312*100)</f>
        <v>0.89991045776476231</v>
      </c>
      <c r="W312" s="84">
        <f>IF(MoM!X312=0,0,X312/MoM!X312*100)</f>
        <v>0.90279017122960947</v>
      </c>
      <c r="X312" s="84">
        <f>IF(MoM!Y312=0,0,Y312/MoM!Y312*100)</f>
        <v>0.90874858635972489</v>
      </c>
      <c r="Y312" s="84">
        <f>IF(MoM!Z312=0,0,Z312/MoM!Z312*100)</f>
        <v>0.91983531911331351</v>
      </c>
      <c r="Z312" s="84">
        <f>IF(MoM!AA312=0,0,AA312/MoM!AA312*100)</f>
        <v>0.92857375464489</v>
      </c>
      <c r="AA312" s="84">
        <f>IF(MoM!AB312=0,0,AB312/MoM!AB312*100)</f>
        <v>0.95652382465970121</v>
      </c>
      <c r="AB312" s="84">
        <f>IF(MoM!AC312=0,0,AC312/MoM!AC312*100)</f>
        <v>0.96427166763944483</v>
      </c>
      <c r="AC312" s="84">
        <f>IF(MoM!AD312=0,0,AD312/MoM!AD312*100)</f>
        <v>0.97082871497939305</v>
      </c>
      <c r="AD312" s="84">
        <f>IF(MoM!AE312=0,0,AE312/MoM!AE312*100)</f>
        <v>0.96636290289048787</v>
      </c>
      <c r="AE312" s="84">
        <f>IF(MoM!AF312=0,0,AF312/MoM!AF312*100)</f>
        <v>0.97022835450204981</v>
      </c>
      <c r="AF312" s="84">
        <f>IF(MoM!AG312=0,0,AG312/MoM!AG312*100)</f>
        <v>0.97808720417351647</v>
      </c>
      <c r="AG312" s="84">
        <f>IF(MoM!AH312=0,0,AH312/MoM!AH312*100)</f>
        <v>0.98229297915146274</v>
      </c>
      <c r="AH312" s="84">
        <f>IF(MoM!AI312=0,0,AI312/MoM!AI312*100)</f>
        <v>0.98592746317432323</v>
      </c>
      <c r="AI312" s="84">
        <f>IF(MoM!AJ312=0,0,AJ312/MoM!AJ312*100)</f>
        <v>0.99154724971441677</v>
      </c>
      <c r="AJ312" s="84">
        <f>IF(MoM!AK312=0,0,AK312/MoM!AK312*100)</f>
        <v>0.99283626113904555</v>
      </c>
      <c r="AK312" s="84">
        <f>IF(MoM!AL312=0,0,AL312/MoM!AL312*100)</f>
        <v>0.99740330794028509</v>
      </c>
      <c r="AL312" s="84">
        <f>IF(MoM!AM312=0,0,AM312/MoM!AM312*100)</f>
        <v>1.0001960372025178</v>
      </c>
      <c r="AM312" s="84">
        <f>IF(MoM!AN312=0,0,AN312/MoM!AN312*100)</f>
        <v>1.0000960175987976</v>
      </c>
      <c r="AN312" s="84">
        <f>IF(MoM!AO312=0,0,AO312/MoM!AO312*100)</f>
        <v>0.99559558551960292</v>
      </c>
      <c r="AO312" s="84">
        <f>IF(MoM!AP312=0,0,AP312/MoM!AP312*100)</f>
        <v>0.99380351346566764</v>
      </c>
      <c r="AP312" s="84">
        <f>IF(MoM!AQ312=0,0,AQ312/MoM!AQ312*100)</f>
        <v>0.98982829941180495</v>
      </c>
      <c r="AQ312" s="84">
        <f>IF(MoM!AR312=0,0,AR312/MoM!AR312*100)</f>
        <v>0.99071914488127566</v>
      </c>
      <c r="AR312" s="84">
        <f>IF(MoM!AS312=0,0,AS312/MoM!AS312*100)</f>
        <v>0.99170986402615691</v>
      </c>
      <c r="AS312" s="84">
        <f>IF(MoM!AT312=0,0,AT312/MoM!AT312*100)</f>
        <v>0.99151152205335169</v>
      </c>
      <c r="AT312" s="84">
        <f>IF(MoM!AU312=0,0,AU312/MoM!AU312*100)</f>
        <v>0.99161067320555718</v>
      </c>
      <c r="AU312" s="84">
        <f>IF(MoM!AV312=0,0,AV312/MoM!AV312*100)</f>
        <v>0.98427275422383609</v>
      </c>
      <c r="AV312" s="84">
        <f>IF(MoM!AW312=0,0,AW312/MoM!AW312*100)</f>
        <v>0.98299319964334519</v>
      </c>
      <c r="AW312" s="84">
        <f>IF(MoM!AX312=0,0,AX312/MoM!AX312*100)</f>
        <v>0.9831897982832738</v>
      </c>
      <c r="AX312" s="84">
        <f>IF(MoM!AY312=0,0,AY312/MoM!AY312*100)</f>
        <v>0.98279652236396042</v>
      </c>
      <c r="AY312" s="84">
        <f>IF(MoM!AZ312=0,0,AZ312/MoM!AZ312*100)</f>
        <v>0.98918469975932621</v>
      </c>
      <c r="AZ312" s="84">
        <f>IF(MoM!BA312=0,0,BA312/MoM!BA312*100)</f>
        <v>0.98918469975932621</v>
      </c>
      <c r="BA312" s="84">
        <f>IF(MoM!BB312=0,0,BB312/MoM!BB312*100)</f>
        <v>0.98849227046949473</v>
      </c>
      <c r="BB312" s="84">
        <f>IF(MoM!BC312=0,0,BC312/MoM!BC312*100)</f>
        <v>0.99145774728090319</v>
      </c>
      <c r="BC312" s="84">
        <f>IF(MoM!BD312=0,0,BD312/MoM!BD312*100)</f>
        <v>0.99393639164910541</v>
      </c>
      <c r="BD312" s="84">
        <f>IF(MoM!BE312=0,0,BE312/MoM!BE312*100)</f>
        <v>0.99403578528827041</v>
      </c>
      <c r="BE312" s="137">
        <v>1</v>
      </c>
      <c r="BF312" s="84">
        <f>BE312*MoM!BF312/100</f>
        <v>1.0029000000000001</v>
      </c>
      <c r="BG312" s="84">
        <f>BF312*MoM!BG312/100</f>
        <v>1.0060089900000002</v>
      </c>
      <c r="BH312" s="84">
        <f>BG312*MoM!BH312/100</f>
        <v>1.0099324250610002</v>
      </c>
      <c r="BI312" s="84">
        <f>BH312*MoM!BI312/100</f>
        <v>1.0108413642435552</v>
      </c>
      <c r="BJ312" s="84">
        <f>BI312*MoM!BJ312/100</f>
        <v>1.0139749724727103</v>
      </c>
      <c r="BK312" s="84">
        <f>BJ312*MoM!BK312/100</f>
        <v>1.0154959349314194</v>
      </c>
      <c r="BL312" s="84">
        <f>BK312*MoM!BL312/100</f>
        <v>1.0211827121670354</v>
      </c>
      <c r="BM312" s="84">
        <f>BL312*MoM!BM312/100</f>
        <v>1.0222038948792023</v>
      </c>
      <c r="BN312" s="84">
        <f>BM312*MoM!BN312/100</f>
        <v>1.0218972337107386</v>
      </c>
      <c r="BO312" s="84">
        <f>BN312*MoM!BO312/100</f>
        <v>1.0271089096026633</v>
      </c>
      <c r="BP312" s="84">
        <f>BO312*MoM!BP312/100</f>
        <v>1.0275197531665043</v>
      </c>
      <c r="BQ312" s="84">
        <f>BP312*MoM!BQ312/100</f>
        <v>1.0265949853886545</v>
      </c>
      <c r="BR312" s="84">
        <f>BQ312*MoM!BR312/100</f>
        <v>1.027826899371121</v>
      </c>
      <c r="BS312" s="84">
        <f>BR312*MoM!BS312/100</f>
        <v>1.0289575089604293</v>
      </c>
      <c r="BT312" s="84">
        <f>BS312*MoM!BT312/100</f>
        <v>1.0310154239783502</v>
      </c>
    </row>
    <row r="313" spans="1:72" x14ac:dyDescent="0.45">
      <c r="A313" s="84">
        <f>Веса!A313</f>
        <v>0</v>
      </c>
      <c r="B313" s="84">
        <f>MoM!B313</f>
        <v>0</v>
      </c>
      <c r="C313" s="84">
        <f>БИПЦ_НДС!E313</f>
        <v>0</v>
      </c>
      <c r="D313" s="84">
        <f t="shared" si="4"/>
        <v>1</v>
      </c>
      <c r="E313" s="84">
        <v>0</v>
      </c>
      <c r="F313" s="84">
        <v>1</v>
      </c>
      <c r="G313" s="84">
        <v>1</v>
      </c>
      <c r="H313" s="84">
        <v>0</v>
      </c>
      <c r="I313" s="84">
        <v>0</v>
      </c>
      <c r="J313" s="139" t="s">
        <v>312</v>
      </c>
      <c r="K313" s="139" t="s">
        <v>312</v>
      </c>
      <c r="L313" s="99" t="str">
        <f>MoM!J313</f>
        <v>Шприцы одноразовые, шт.</v>
      </c>
      <c r="M313" s="84">
        <f>IF(MoM!N313=0,0,N313/MoM!N313*100)</f>
        <v>0</v>
      </c>
      <c r="N313" s="84">
        <f>IF(MoM!O313=0,0,O313/MoM!O313*100)</f>
        <v>0</v>
      </c>
      <c r="O313" s="84">
        <f>IF(MoM!P313=0,0,P313/MoM!P313*100)</f>
        <v>0</v>
      </c>
      <c r="P313" s="84">
        <f>IF(MoM!Q313=0,0,Q313/MoM!Q313*100)</f>
        <v>0</v>
      </c>
      <c r="Q313" s="84">
        <f>IF(MoM!R313=0,0,R313/MoM!R313*100)</f>
        <v>0</v>
      </c>
      <c r="R313" s="84">
        <f>IF(MoM!S313=0,0,S313/MoM!S313*100)</f>
        <v>0</v>
      </c>
      <c r="S313" s="84">
        <f>IF(MoM!T313=0,0,T313/MoM!T313*100)</f>
        <v>0</v>
      </c>
      <c r="T313" s="84">
        <f>IF(MoM!U313=0,0,U313/MoM!U313*100)</f>
        <v>0</v>
      </c>
      <c r="U313" s="84">
        <f>IF(MoM!V313=0,0,V313/MoM!V313*100)</f>
        <v>0</v>
      </c>
      <c r="V313" s="84">
        <f>IF(MoM!W313=0,0,W313/MoM!W313*100)</f>
        <v>0</v>
      </c>
      <c r="W313" s="84">
        <f>IF(MoM!X313=0,0,X313/MoM!X313*100)</f>
        <v>0</v>
      </c>
      <c r="X313" s="84">
        <f>IF(MoM!Y313=0,0,Y313/MoM!Y313*100)</f>
        <v>0</v>
      </c>
      <c r="Y313" s="84">
        <f>IF(MoM!Z313=0,0,Z313/MoM!Z313*100)</f>
        <v>0</v>
      </c>
      <c r="Z313" s="84">
        <f>IF(MoM!AA313=0,0,AA313/MoM!AA313*100)</f>
        <v>0</v>
      </c>
      <c r="AA313" s="84">
        <f>IF(MoM!AB313=0,0,AB313/MoM!AB313*100)</f>
        <v>0</v>
      </c>
      <c r="AB313" s="84">
        <f>IF(MoM!AC313=0,0,AC313/MoM!AC313*100)</f>
        <v>0</v>
      </c>
      <c r="AC313" s="84">
        <f>IF(MoM!AD313=0,0,AD313/MoM!AD313*100)</f>
        <v>0</v>
      </c>
      <c r="AD313" s="84">
        <f>IF(MoM!AE313=0,0,AE313/MoM!AE313*100)</f>
        <v>0</v>
      </c>
      <c r="AE313" s="84">
        <f>IF(MoM!AF313=0,0,AF313/MoM!AF313*100)</f>
        <v>0</v>
      </c>
      <c r="AF313" s="84">
        <f>IF(MoM!AG313=0,0,AG313/MoM!AG313*100)</f>
        <v>0</v>
      </c>
      <c r="AG313" s="84">
        <f>IF(MoM!AH313=0,0,AH313/MoM!AH313*100)</f>
        <v>0</v>
      </c>
      <c r="AH313" s="84">
        <f>IF(MoM!AI313=0,0,AI313/MoM!AI313*100)</f>
        <v>0</v>
      </c>
      <c r="AI313" s="84">
        <f>IF(MoM!AJ313=0,0,AJ313/MoM!AJ313*100)</f>
        <v>0</v>
      </c>
      <c r="AJ313" s="84">
        <f>IF(MoM!AK313=0,0,AK313/MoM!AK313*100)</f>
        <v>0</v>
      </c>
      <c r="AK313" s="84">
        <f>IF(MoM!AL313=0,0,AL313/MoM!AL313*100)</f>
        <v>0</v>
      </c>
      <c r="AL313" s="84">
        <f>IF(MoM!AM313=0,0,AM313/MoM!AM313*100)</f>
        <v>0</v>
      </c>
      <c r="AM313" s="84">
        <f>IF(MoM!AN313=0,0,AN313/MoM!AN313*100)</f>
        <v>0</v>
      </c>
      <c r="AN313" s="84">
        <f>IF(MoM!AO313=0,0,AO313/MoM!AO313*100)</f>
        <v>0</v>
      </c>
      <c r="AO313" s="84">
        <f>IF(MoM!AP313=0,0,AP313/MoM!AP313*100)</f>
        <v>0</v>
      </c>
      <c r="AP313" s="84">
        <f>IF(MoM!AQ313=0,0,AQ313/MoM!AQ313*100)</f>
        <v>0</v>
      </c>
      <c r="AQ313" s="84">
        <f>IF(MoM!AR313=0,0,AR313/MoM!AR313*100)</f>
        <v>0</v>
      </c>
      <c r="AR313" s="84">
        <f>IF(MoM!AS313=0,0,AS313/MoM!AS313*100)</f>
        <v>0</v>
      </c>
      <c r="AS313" s="84">
        <f>IF(MoM!AT313=0,0,AT313/MoM!AT313*100)</f>
        <v>0</v>
      </c>
      <c r="AT313" s="84">
        <f>IF(MoM!AU313=0,0,AU313/MoM!AU313*100)</f>
        <v>0</v>
      </c>
      <c r="AU313" s="84">
        <f>IF(MoM!AV313=0,0,AV313/MoM!AV313*100)</f>
        <v>0</v>
      </c>
      <c r="AV313" s="84">
        <f>IF(MoM!AW313=0,0,AW313/MoM!AW313*100)</f>
        <v>0</v>
      </c>
      <c r="AW313" s="84">
        <f>IF(MoM!AX313=0,0,AX313/MoM!AX313*100)</f>
        <v>0</v>
      </c>
      <c r="AX313" s="84">
        <f>IF(MoM!AY313=0,0,AY313/MoM!AY313*100)</f>
        <v>0</v>
      </c>
      <c r="AY313" s="84">
        <f>IF(MoM!AZ313=0,0,AZ313/MoM!AZ313*100)</f>
        <v>0</v>
      </c>
      <c r="AZ313" s="84">
        <f>IF(MoM!BA313=0,0,BA313/MoM!BA313*100)</f>
        <v>0</v>
      </c>
      <c r="BA313" s="84">
        <f>IF(MoM!BB313=0,0,BB313/MoM!BB313*100)</f>
        <v>0</v>
      </c>
      <c r="BB313" s="84">
        <f>IF(MoM!BC313=0,0,BC313/MoM!BC313*100)</f>
        <v>0</v>
      </c>
      <c r="BC313" s="84">
        <f>IF(MoM!BD313=0,0,BD313/MoM!BD313*100)</f>
        <v>0</v>
      </c>
      <c r="BD313" s="84">
        <f>IF(MoM!BE313=0,0,BE313/MoM!BE313*100)</f>
        <v>0</v>
      </c>
      <c r="BE313" s="137">
        <v>1</v>
      </c>
      <c r="BF313" s="84">
        <f>BE313*MoM!BF313/100</f>
        <v>0</v>
      </c>
      <c r="BG313" s="84">
        <f>BF313*MoM!BG313/100</f>
        <v>0</v>
      </c>
      <c r="BH313" s="84">
        <f>BG313*MoM!BH313/100</f>
        <v>0</v>
      </c>
      <c r="BI313" s="84">
        <f>BH313*MoM!BI313/100</f>
        <v>0</v>
      </c>
      <c r="BJ313" s="84">
        <f>BI313*MoM!BJ313/100</f>
        <v>0</v>
      </c>
      <c r="BK313" s="84">
        <f>BJ313*MoM!BK313/100</f>
        <v>0</v>
      </c>
      <c r="BL313" s="84">
        <f>BK313*MoM!BL313/100</f>
        <v>0</v>
      </c>
      <c r="BM313" s="84">
        <f>BL313*MoM!BM313/100</f>
        <v>0</v>
      </c>
      <c r="BN313" s="84">
        <f>BM313*MoM!BN313/100</f>
        <v>0</v>
      </c>
      <c r="BO313" s="84">
        <f>BN313*MoM!BO313/100</f>
        <v>0</v>
      </c>
      <c r="BP313" s="84">
        <f>BO313*MoM!BP313/100</f>
        <v>0</v>
      </c>
      <c r="BQ313" s="84">
        <f>BP313*MoM!BQ313/100</f>
        <v>0</v>
      </c>
      <c r="BR313" s="84">
        <f>BQ313*MoM!BR313/100</f>
        <v>0</v>
      </c>
      <c r="BS313" s="84">
        <f>BR313*MoM!BS313/100</f>
        <v>0</v>
      </c>
      <c r="BT313" s="84">
        <f>BS313*MoM!BT313/100</f>
        <v>0</v>
      </c>
    </row>
    <row r="314" spans="1:72" x14ac:dyDescent="0.45">
      <c r="A314" s="84">
        <f>Веса!A314</f>
        <v>0</v>
      </c>
      <c r="B314" s="84">
        <f>MoM!B314</f>
        <v>0</v>
      </c>
      <c r="C314" s="84">
        <f>БИПЦ_НДС!E314</f>
        <v>0</v>
      </c>
      <c r="D314" s="84">
        <f t="shared" si="4"/>
        <v>1</v>
      </c>
      <c r="E314" s="84">
        <v>0</v>
      </c>
      <c r="F314" s="84">
        <v>1</v>
      </c>
      <c r="G314" s="84">
        <v>1</v>
      </c>
      <c r="H314" s="84">
        <v>0</v>
      </c>
      <c r="I314" s="84">
        <v>0</v>
      </c>
      <c r="J314" s="139" t="s">
        <v>313</v>
      </c>
      <c r="K314" s="139" t="s">
        <v>313</v>
      </c>
      <c r="L314" s="99" t="str">
        <f>MoM!J314</f>
        <v>Соска (пустышка) детская, шт.</v>
      </c>
      <c r="M314" s="84">
        <f>IF(MoM!N314=0,0,N314/MoM!N314*100)</f>
        <v>0</v>
      </c>
      <c r="N314" s="84">
        <f>IF(MoM!O314=0,0,O314/MoM!O314*100)</f>
        <v>0</v>
      </c>
      <c r="O314" s="84">
        <f>IF(MoM!P314=0,0,P314/MoM!P314*100)</f>
        <v>0</v>
      </c>
      <c r="P314" s="84">
        <f>IF(MoM!Q314=0,0,Q314/MoM!Q314*100)</f>
        <v>0</v>
      </c>
      <c r="Q314" s="84">
        <f>IF(MoM!R314=0,0,R314/MoM!R314*100)</f>
        <v>0</v>
      </c>
      <c r="R314" s="84">
        <f>IF(MoM!S314=0,0,S314/MoM!S314*100)</f>
        <v>0</v>
      </c>
      <c r="S314" s="84">
        <f>IF(MoM!T314=0,0,T314/MoM!T314*100)</f>
        <v>0</v>
      </c>
      <c r="T314" s="84">
        <f>IF(MoM!U314=0,0,U314/MoM!U314*100)</f>
        <v>0</v>
      </c>
      <c r="U314" s="84">
        <f>IF(MoM!V314=0,0,V314/MoM!V314*100)</f>
        <v>0</v>
      </c>
      <c r="V314" s="84">
        <f>IF(MoM!W314=0,0,W314/MoM!W314*100)</f>
        <v>0</v>
      </c>
      <c r="W314" s="84">
        <f>IF(MoM!X314=0,0,X314/MoM!X314*100)</f>
        <v>0</v>
      </c>
      <c r="X314" s="84">
        <f>IF(MoM!Y314=0,0,Y314/MoM!Y314*100)</f>
        <v>0</v>
      </c>
      <c r="Y314" s="84">
        <f>IF(MoM!Z314=0,0,Z314/MoM!Z314*100)</f>
        <v>0</v>
      </c>
      <c r="Z314" s="84">
        <f>IF(MoM!AA314=0,0,AA314/MoM!AA314*100)</f>
        <v>0</v>
      </c>
      <c r="AA314" s="84">
        <f>IF(MoM!AB314=0,0,AB314/MoM!AB314*100)</f>
        <v>0</v>
      </c>
      <c r="AB314" s="84">
        <f>IF(MoM!AC314=0,0,AC314/MoM!AC314*100)</f>
        <v>0</v>
      </c>
      <c r="AC314" s="84">
        <f>IF(MoM!AD314=0,0,AD314/MoM!AD314*100)</f>
        <v>0</v>
      </c>
      <c r="AD314" s="84">
        <f>IF(MoM!AE314=0,0,AE314/MoM!AE314*100)</f>
        <v>0</v>
      </c>
      <c r="AE314" s="84">
        <f>IF(MoM!AF314=0,0,AF314/MoM!AF314*100)</f>
        <v>0</v>
      </c>
      <c r="AF314" s="84">
        <f>IF(MoM!AG314=0,0,AG314/MoM!AG314*100)</f>
        <v>0</v>
      </c>
      <c r="AG314" s="84">
        <f>IF(MoM!AH314=0,0,AH314/MoM!AH314*100)</f>
        <v>0</v>
      </c>
      <c r="AH314" s="84">
        <f>IF(MoM!AI314=0,0,AI314/MoM!AI314*100)</f>
        <v>0</v>
      </c>
      <c r="AI314" s="84">
        <f>IF(MoM!AJ314=0,0,AJ314/MoM!AJ314*100)</f>
        <v>0</v>
      </c>
      <c r="AJ314" s="84">
        <f>IF(MoM!AK314=0,0,AK314/MoM!AK314*100)</f>
        <v>0</v>
      </c>
      <c r="AK314" s="84">
        <f>IF(MoM!AL314=0,0,AL314/MoM!AL314*100)</f>
        <v>0</v>
      </c>
      <c r="AL314" s="84">
        <f>IF(MoM!AM314=0,0,AM314/MoM!AM314*100)</f>
        <v>0</v>
      </c>
      <c r="AM314" s="84">
        <f>IF(MoM!AN314=0,0,AN314/MoM!AN314*100)</f>
        <v>0</v>
      </c>
      <c r="AN314" s="84">
        <f>IF(MoM!AO314=0,0,AO314/MoM!AO314*100)</f>
        <v>0</v>
      </c>
      <c r="AO314" s="84">
        <f>IF(MoM!AP314=0,0,AP314/MoM!AP314*100)</f>
        <v>0</v>
      </c>
      <c r="AP314" s="84">
        <f>IF(MoM!AQ314=0,0,AQ314/MoM!AQ314*100)</f>
        <v>0</v>
      </c>
      <c r="AQ314" s="84">
        <f>IF(MoM!AR314=0,0,AR314/MoM!AR314*100)</f>
        <v>0</v>
      </c>
      <c r="AR314" s="84">
        <f>IF(MoM!AS314=0,0,AS314/MoM!AS314*100)</f>
        <v>0</v>
      </c>
      <c r="AS314" s="84">
        <f>IF(MoM!AT314=0,0,AT314/MoM!AT314*100)</f>
        <v>0</v>
      </c>
      <c r="AT314" s="84">
        <f>IF(MoM!AU314=0,0,AU314/MoM!AU314*100)</f>
        <v>0</v>
      </c>
      <c r="AU314" s="84">
        <f>IF(MoM!AV314=0,0,AV314/MoM!AV314*100)</f>
        <v>0</v>
      </c>
      <c r="AV314" s="84">
        <f>IF(MoM!AW314=0,0,AW314/MoM!AW314*100)</f>
        <v>0</v>
      </c>
      <c r="AW314" s="84">
        <f>IF(MoM!AX314=0,0,AX314/MoM!AX314*100)</f>
        <v>0</v>
      </c>
      <c r="AX314" s="84">
        <f>IF(MoM!AY314=0,0,AY314/MoM!AY314*100)</f>
        <v>0</v>
      </c>
      <c r="AY314" s="84">
        <f>IF(MoM!AZ314=0,0,AZ314/MoM!AZ314*100)</f>
        <v>0</v>
      </c>
      <c r="AZ314" s="84">
        <f>IF(MoM!BA314=0,0,BA314/MoM!BA314*100)</f>
        <v>0</v>
      </c>
      <c r="BA314" s="84">
        <f>IF(MoM!BB314=0,0,BB314/MoM!BB314*100)</f>
        <v>0</v>
      </c>
      <c r="BB314" s="84">
        <f>IF(MoM!BC314=0,0,BC314/MoM!BC314*100)</f>
        <v>0</v>
      </c>
      <c r="BC314" s="84">
        <f>IF(MoM!BD314=0,0,BD314/MoM!BD314*100)</f>
        <v>0</v>
      </c>
      <c r="BD314" s="84">
        <f>IF(MoM!BE314=0,0,BE314/MoM!BE314*100)</f>
        <v>0</v>
      </c>
      <c r="BE314" s="137">
        <v>1</v>
      </c>
      <c r="BF314" s="84">
        <f>BE314*MoM!BF314/100</f>
        <v>0</v>
      </c>
      <c r="BG314" s="84">
        <f>BF314*MoM!BG314/100</f>
        <v>0</v>
      </c>
      <c r="BH314" s="84">
        <f>BG314*MoM!BH314/100</f>
        <v>0</v>
      </c>
      <c r="BI314" s="84">
        <f>BH314*MoM!BI314/100</f>
        <v>0</v>
      </c>
      <c r="BJ314" s="84">
        <f>BI314*MoM!BJ314/100</f>
        <v>0</v>
      </c>
      <c r="BK314" s="84">
        <f>BJ314*MoM!BK314/100</f>
        <v>0</v>
      </c>
      <c r="BL314" s="84">
        <f>BK314*MoM!BL314/100</f>
        <v>0</v>
      </c>
      <c r="BM314" s="84">
        <f>BL314*MoM!BM314/100</f>
        <v>0</v>
      </c>
      <c r="BN314" s="84">
        <f>BM314*MoM!BN314/100</f>
        <v>0</v>
      </c>
      <c r="BO314" s="84">
        <f>BN314*MoM!BO314/100</f>
        <v>0</v>
      </c>
      <c r="BP314" s="84">
        <f>BO314*MoM!BP314/100</f>
        <v>0</v>
      </c>
      <c r="BQ314" s="84">
        <f>BP314*MoM!BQ314/100</f>
        <v>0</v>
      </c>
      <c r="BR314" s="84">
        <f>BQ314*MoM!BR314/100</f>
        <v>0</v>
      </c>
      <c r="BS314" s="84">
        <f>BR314*MoM!BS314/100</f>
        <v>0</v>
      </c>
      <c r="BT314" s="84">
        <f>BS314*MoM!BT314/100</f>
        <v>0</v>
      </c>
    </row>
    <row r="315" spans="1:72" x14ac:dyDescent="0.45">
      <c r="A315" s="84">
        <f>Веса!A315</f>
        <v>0</v>
      </c>
      <c r="B315" s="84">
        <f>MoM!B315</f>
        <v>0</v>
      </c>
      <c r="C315" s="84">
        <f>БИПЦ_НДС!E315</f>
        <v>0</v>
      </c>
      <c r="D315" s="84">
        <f t="shared" si="4"/>
        <v>1</v>
      </c>
      <c r="E315" s="84">
        <v>0</v>
      </c>
      <c r="F315" s="84">
        <v>1</v>
      </c>
      <c r="G315" s="84">
        <v>1</v>
      </c>
      <c r="H315" s="84">
        <v>0</v>
      </c>
      <c r="I315" s="84">
        <v>0</v>
      </c>
      <c r="J315" s="139" t="s">
        <v>314</v>
      </c>
      <c r="K315" s="139" t="s">
        <v>314</v>
      </c>
      <c r="L315" s="99" t="str">
        <f>MoM!J315</f>
        <v>Бутылочка для кормления, шт.</v>
      </c>
      <c r="M315" s="84">
        <f>IF(MoM!N315=0,0,N315/MoM!N315*100)</f>
        <v>0</v>
      </c>
      <c r="N315" s="84">
        <f>IF(MoM!O315=0,0,O315/MoM!O315*100)</f>
        <v>0</v>
      </c>
      <c r="O315" s="84">
        <f>IF(MoM!P315=0,0,P315/MoM!P315*100)</f>
        <v>0</v>
      </c>
      <c r="P315" s="84">
        <f>IF(MoM!Q315=0,0,Q315/MoM!Q315*100)</f>
        <v>0</v>
      </c>
      <c r="Q315" s="84">
        <f>IF(MoM!R315=0,0,R315/MoM!R315*100)</f>
        <v>0</v>
      </c>
      <c r="R315" s="84">
        <f>IF(MoM!S315=0,0,S315/MoM!S315*100)</f>
        <v>0</v>
      </c>
      <c r="S315" s="84">
        <f>IF(MoM!T315=0,0,T315/MoM!T315*100)</f>
        <v>0</v>
      </c>
      <c r="T315" s="84">
        <f>IF(MoM!U315=0,0,U315/MoM!U315*100)</f>
        <v>0</v>
      </c>
      <c r="U315" s="84">
        <f>IF(MoM!V315=0,0,V315/MoM!V315*100)</f>
        <v>0</v>
      </c>
      <c r="V315" s="84">
        <f>IF(MoM!W315=0,0,W315/MoM!W315*100)</f>
        <v>0</v>
      </c>
      <c r="W315" s="84">
        <f>IF(MoM!X315=0,0,X315/MoM!X315*100)</f>
        <v>0</v>
      </c>
      <c r="X315" s="84">
        <f>IF(MoM!Y315=0,0,Y315/MoM!Y315*100)</f>
        <v>0</v>
      </c>
      <c r="Y315" s="84">
        <f>IF(MoM!Z315=0,0,Z315/MoM!Z315*100)</f>
        <v>0</v>
      </c>
      <c r="Z315" s="84">
        <f>IF(MoM!AA315=0,0,AA315/MoM!AA315*100)</f>
        <v>0</v>
      </c>
      <c r="AA315" s="84">
        <f>IF(MoM!AB315=0,0,AB315/MoM!AB315*100)</f>
        <v>0</v>
      </c>
      <c r="AB315" s="84">
        <f>IF(MoM!AC315=0,0,AC315/MoM!AC315*100)</f>
        <v>0</v>
      </c>
      <c r="AC315" s="84">
        <f>IF(MoM!AD315=0,0,AD315/MoM!AD315*100)</f>
        <v>0</v>
      </c>
      <c r="AD315" s="84">
        <f>IF(MoM!AE315=0,0,AE315/MoM!AE315*100)</f>
        <v>0</v>
      </c>
      <c r="AE315" s="84">
        <f>IF(MoM!AF315=0,0,AF315/MoM!AF315*100)</f>
        <v>0</v>
      </c>
      <c r="AF315" s="84">
        <f>IF(MoM!AG315=0,0,AG315/MoM!AG315*100)</f>
        <v>0</v>
      </c>
      <c r="AG315" s="84">
        <f>IF(MoM!AH315=0,0,AH315/MoM!AH315*100)</f>
        <v>0</v>
      </c>
      <c r="AH315" s="84">
        <f>IF(MoM!AI315=0,0,AI315/MoM!AI315*100)</f>
        <v>0</v>
      </c>
      <c r="AI315" s="84">
        <f>IF(MoM!AJ315=0,0,AJ315/MoM!AJ315*100)</f>
        <v>0</v>
      </c>
      <c r="AJ315" s="84">
        <f>IF(MoM!AK315=0,0,AK315/MoM!AK315*100)</f>
        <v>0</v>
      </c>
      <c r="AK315" s="84">
        <f>IF(MoM!AL315=0,0,AL315/MoM!AL315*100)</f>
        <v>0</v>
      </c>
      <c r="AL315" s="84">
        <f>IF(MoM!AM315=0,0,AM315/MoM!AM315*100)</f>
        <v>0</v>
      </c>
      <c r="AM315" s="84">
        <f>IF(MoM!AN315=0,0,AN315/MoM!AN315*100)</f>
        <v>0</v>
      </c>
      <c r="AN315" s="84">
        <f>IF(MoM!AO315=0,0,AO315/MoM!AO315*100)</f>
        <v>0</v>
      </c>
      <c r="AO315" s="84">
        <f>IF(MoM!AP315=0,0,AP315/MoM!AP315*100)</f>
        <v>0</v>
      </c>
      <c r="AP315" s="84">
        <f>IF(MoM!AQ315=0,0,AQ315/MoM!AQ315*100)</f>
        <v>0</v>
      </c>
      <c r="AQ315" s="84">
        <f>IF(MoM!AR315=0,0,AR315/MoM!AR315*100)</f>
        <v>0</v>
      </c>
      <c r="AR315" s="84">
        <f>IF(MoM!AS315=0,0,AS315/MoM!AS315*100)</f>
        <v>0</v>
      </c>
      <c r="AS315" s="84">
        <f>IF(MoM!AT315=0,0,AT315/MoM!AT315*100)</f>
        <v>0</v>
      </c>
      <c r="AT315" s="84">
        <f>IF(MoM!AU315=0,0,AU315/MoM!AU315*100)</f>
        <v>0</v>
      </c>
      <c r="AU315" s="84">
        <f>IF(MoM!AV315=0,0,AV315/MoM!AV315*100)</f>
        <v>0</v>
      </c>
      <c r="AV315" s="84">
        <f>IF(MoM!AW315=0,0,AW315/MoM!AW315*100)</f>
        <v>0</v>
      </c>
      <c r="AW315" s="84">
        <f>IF(MoM!AX315=0,0,AX315/MoM!AX315*100)</f>
        <v>0</v>
      </c>
      <c r="AX315" s="84">
        <f>IF(MoM!AY315=0,0,AY315/MoM!AY315*100)</f>
        <v>0</v>
      </c>
      <c r="AY315" s="84">
        <f>IF(MoM!AZ315=0,0,AZ315/MoM!AZ315*100)</f>
        <v>0</v>
      </c>
      <c r="AZ315" s="84">
        <f>IF(MoM!BA315=0,0,BA315/MoM!BA315*100)</f>
        <v>0</v>
      </c>
      <c r="BA315" s="84">
        <f>IF(MoM!BB315=0,0,BB315/MoM!BB315*100)</f>
        <v>0</v>
      </c>
      <c r="BB315" s="84">
        <f>IF(MoM!BC315=0,0,BC315/MoM!BC315*100)</f>
        <v>0</v>
      </c>
      <c r="BC315" s="84">
        <f>IF(MoM!BD315=0,0,BD315/MoM!BD315*100)</f>
        <v>0</v>
      </c>
      <c r="BD315" s="84">
        <f>IF(MoM!BE315=0,0,BE315/MoM!BE315*100)</f>
        <v>0</v>
      </c>
      <c r="BE315" s="137">
        <v>1</v>
      </c>
      <c r="BF315" s="84">
        <f>BE315*MoM!BF315/100</f>
        <v>0</v>
      </c>
      <c r="BG315" s="84">
        <f>BF315*MoM!BG315/100</f>
        <v>0</v>
      </c>
      <c r="BH315" s="84">
        <f>BG315*MoM!BH315/100</f>
        <v>0</v>
      </c>
      <c r="BI315" s="84">
        <f>BH315*MoM!BI315/100</f>
        <v>0</v>
      </c>
      <c r="BJ315" s="84">
        <f>BI315*MoM!BJ315/100</f>
        <v>0</v>
      </c>
      <c r="BK315" s="84">
        <f>BJ315*MoM!BK315/100</f>
        <v>0</v>
      </c>
      <c r="BL315" s="84">
        <f>BK315*MoM!BL315/100</f>
        <v>0</v>
      </c>
      <c r="BM315" s="84">
        <f>BL315*MoM!BM315/100</f>
        <v>0</v>
      </c>
      <c r="BN315" s="84">
        <f>BM315*MoM!BN315/100</f>
        <v>0</v>
      </c>
      <c r="BO315" s="84">
        <f>BN315*MoM!BO315/100</f>
        <v>0</v>
      </c>
      <c r="BP315" s="84">
        <f>BO315*MoM!BP315/100</f>
        <v>0</v>
      </c>
      <c r="BQ315" s="84">
        <f>BP315*MoM!BQ315/100</f>
        <v>0</v>
      </c>
      <c r="BR315" s="84">
        <f>BQ315*MoM!BR315/100</f>
        <v>0</v>
      </c>
      <c r="BS315" s="84">
        <f>BR315*MoM!BS315/100</f>
        <v>0</v>
      </c>
      <c r="BT315" s="84">
        <f>BS315*MoM!BT315/100</f>
        <v>0</v>
      </c>
    </row>
    <row r="316" spans="1:72" x14ac:dyDescent="0.45">
      <c r="A316" s="84">
        <f>Веса!A316</f>
        <v>0</v>
      </c>
      <c r="B316" s="84">
        <f>MoM!B316</f>
        <v>0</v>
      </c>
      <c r="C316" s="84">
        <f>БИПЦ_НДС!E316</f>
        <v>1</v>
      </c>
      <c r="D316" s="84">
        <f t="shared" si="4"/>
        <v>0</v>
      </c>
      <c r="E316" s="84">
        <v>0</v>
      </c>
      <c r="F316" s="84">
        <v>1</v>
      </c>
      <c r="G316" s="84">
        <v>1</v>
      </c>
      <c r="H316" s="84">
        <v>0</v>
      </c>
      <c r="I316" s="84">
        <v>0</v>
      </c>
      <c r="J316" s="139" t="s">
        <v>315</v>
      </c>
      <c r="K316" s="139" t="s">
        <v>315</v>
      </c>
      <c r="L316" s="99" t="str">
        <f>MoM!J316</f>
        <v>Антисептик для рук, 100 мл</v>
      </c>
      <c r="M316" s="84">
        <f>IF(MoM!N316=0,0,N316/MoM!N316*100)</f>
        <v>0</v>
      </c>
      <c r="N316" s="84">
        <f>IF(MoM!O316=0,0,O316/MoM!O316*100)</f>
        <v>0</v>
      </c>
      <c r="O316" s="84">
        <f>IF(MoM!P316=0,0,P316/MoM!P316*100)</f>
        <v>0</v>
      </c>
      <c r="P316" s="84">
        <f>IF(MoM!Q316=0,0,Q316/MoM!Q316*100)</f>
        <v>0</v>
      </c>
      <c r="Q316" s="84">
        <f>IF(MoM!R316=0,0,R316/MoM!R316*100)</f>
        <v>0</v>
      </c>
      <c r="R316" s="84">
        <f>IF(MoM!S316=0,0,S316/MoM!S316*100)</f>
        <v>0</v>
      </c>
      <c r="S316" s="84">
        <f>IF(MoM!T316=0,0,T316/MoM!T316*100)</f>
        <v>0</v>
      </c>
      <c r="T316" s="84">
        <f>IF(MoM!U316=0,0,U316/MoM!U316*100)</f>
        <v>0</v>
      </c>
      <c r="U316" s="84">
        <f>IF(MoM!V316=0,0,V316/MoM!V316*100)</f>
        <v>0</v>
      </c>
      <c r="V316" s="84">
        <f>IF(MoM!W316=0,0,W316/MoM!W316*100)</f>
        <v>0</v>
      </c>
      <c r="W316" s="84">
        <f>IF(MoM!X316=0,0,X316/MoM!X316*100)</f>
        <v>0</v>
      </c>
      <c r="X316" s="84">
        <f>IF(MoM!Y316=0,0,Y316/MoM!Y316*100)</f>
        <v>0</v>
      </c>
      <c r="Y316" s="84">
        <f>IF(MoM!Z316=0,0,Z316/MoM!Z316*100)</f>
        <v>0</v>
      </c>
      <c r="Z316" s="84">
        <f>IF(MoM!AA316=0,0,AA316/MoM!AA316*100)</f>
        <v>0</v>
      </c>
      <c r="AA316" s="84">
        <f>IF(MoM!AB316=0,0,AB316/MoM!AB316*100)</f>
        <v>0</v>
      </c>
      <c r="AB316" s="84">
        <f>IF(MoM!AC316=0,0,AC316/MoM!AC316*100)</f>
        <v>0</v>
      </c>
      <c r="AC316" s="84">
        <f>IF(MoM!AD316=0,0,AD316/MoM!AD316*100)</f>
        <v>0</v>
      </c>
      <c r="AD316" s="84">
        <f>IF(MoM!AE316=0,0,AE316/MoM!AE316*100)</f>
        <v>0</v>
      </c>
      <c r="AE316" s="84">
        <f>IF(MoM!AF316=0,0,AF316/MoM!AF316*100)</f>
        <v>0</v>
      </c>
      <c r="AF316" s="84">
        <f>IF(MoM!AG316=0,0,AG316/MoM!AG316*100)</f>
        <v>0</v>
      </c>
      <c r="AG316" s="84">
        <f>IF(MoM!AH316=0,0,AH316/MoM!AH316*100)</f>
        <v>0</v>
      </c>
      <c r="AH316" s="84">
        <f>IF(MoM!AI316=0,0,AI316/MoM!AI316*100)</f>
        <v>0</v>
      </c>
      <c r="AI316" s="84">
        <f>IF(MoM!AJ316=0,0,AJ316/MoM!AJ316*100)</f>
        <v>0</v>
      </c>
      <c r="AJ316" s="84">
        <f>IF(MoM!AK316=0,0,AK316/MoM!AK316*100)</f>
        <v>0</v>
      </c>
      <c r="AK316" s="84">
        <f>IF(MoM!AL316=0,0,AL316/MoM!AL316*100)</f>
        <v>0</v>
      </c>
      <c r="AL316" s="84">
        <f>IF(MoM!AM316=0,0,AM316/MoM!AM316*100)</f>
        <v>0</v>
      </c>
      <c r="AM316" s="84">
        <f>IF(MoM!AN316=0,0,AN316/MoM!AN316*100)</f>
        <v>0</v>
      </c>
      <c r="AN316" s="84">
        <f>IF(MoM!AO316=0,0,AO316/MoM!AO316*100)</f>
        <v>0</v>
      </c>
      <c r="AO316" s="84">
        <f>IF(MoM!AP316=0,0,AP316/MoM!AP316*100)</f>
        <v>0</v>
      </c>
      <c r="AP316" s="84">
        <f>IF(MoM!AQ316=0,0,AQ316/MoM!AQ316*100)</f>
        <v>0</v>
      </c>
      <c r="AQ316" s="84">
        <f>IF(MoM!AR316=0,0,AR316/MoM!AR316*100)</f>
        <v>0</v>
      </c>
      <c r="AR316" s="84">
        <f>IF(MoM!AS316=0,0,AS316/MoM!AS316*100)</f>
        <v>0</v>
      </c>
      <c r="AS316" s="84">
        <f>IF(MoM!AT316=0,0,AT316/MoM!AT316*100)</f>
        <v>0</v>
      </c>
      <c r="AT316" s="84">
        <f>IF(MoM!AU316=0,0,AU316/MoM!AU316*100)</f>
        <v>0</v>
      </c>
      <c r="AU316" s="84">
        <f>IF(MoM!AV316=0,0,AV316/MoM!AV316*100)</f>
        <v>0</v>
      </c>
      <c r="AV316" s="84">
        <f>IF(MoM!AW316=0,0,AW316/MoM!AW316*100)</f>
        <v>0</v>
      </c>
      <c r="AW316" s="84">
        <f>IF(MoM!AX316=0,0,AX316/MoM!AX316*100)</f>
        <v>0</v>
      </c>
      <c r="AX316" s="84">
        <f>IF(MoM!AY316=0,0,AY316/MoM!AY316*100)</f>
        <v>0</v>
      </c>
      <c r="AY316" s="84">
        <f>IF(MoM!AZ316=0,0,AZ316/MoM!AZ316*100)</f>
        <v>0</v>
      </c>
      <c r="AZ316" s="84">
        <f>IF(MoM!BA316=0,0,BA316/MoM!BA316*100)</f>
        <v>0</v>
      </c>
      <c r="BA316" s="84">
        <f>IF(MoM!BB316=0,0,BB316/MoM!BB316*100)</f>
        <v>0</v>
      </c>
      <c r="BB316" s="84">
        <f>IF(MoM!BC316=0,0,BC316/MoM!BC316*100)</f>
        <v>0</v>
      </c>
      <c r="BC316" s="84">
        <f>IF(MoM!BD316=0,0,BD316/MoM!BD316*100)</f>
        <v>0</v>
      </c>
      <c r="BD316" s="84">
        <f>IF(MoM!BE316=0,0,BE316/MoM!BE316*100)</f>
        <v>0</v>
      </c>
      <c r="BE316" s="137">
        <v>1</v>
      </c>
      <c r="BF316" s="84">
        <f>BE316*MoM!BF316/100</f>
        <v>0</v>
      </c>
      <c r="BG316" s="84">
        <f>BF316*MoM!BG316/100</f>
        <v>0</v>
      </c>
      <c r="BH316" s="84">
        <f>BG316*MoM!BH316/100</f>
        <v>0</v>
      </c>
      <c r="BI316" s="84">
        <f>BH316*MoM!BI316/100</f>
        <v>0</v>
      </c>
      <c r="BJ316" s="84">
        <f>BI316*MoM!BJ316/100</f>
        <v>0</v>
      </c>
      <c r="BK316" s="84">
        <f>BJ316*MoM!BK316/100</f>
        <v>0</v>
      </c>
      <c r="BL316" s="84">
        <f>BK316*MoM!BL316/100</f>
        <v>0</v>
      </c>
      <c r="BM316" s="84">
        <f>BL316*MoM!BM316/100</f>
        <v>0</v>
      </c>
      <c r="BN316" s="84">
        <f>BM316*MoM!BN316/100</f>
        <v>0</v>
      </c>
      <c r="BO316" s="84">
        <f>BN316*MoM!BO316/100</f>
        <v>0</v>
      </c>
      <c r="BP316" s="84">
        <f>BO316*MoM!BP316/100</f>
        <v>0</v>
      </c>
      <c r="BQ316" s="84">
        <f>BP316*MoM!BQ316/100</f>
        <v>0</v>
      </c>
      <c r="BR316" s="84">
        <f>BQ316*MoM!BR316/100</f>
        <v>0</v>
      </c>
      <c r="BS316" s="84">
        <f>BR316*MoM!BS316/100</f>
        <v>0</v>
      </c>
      <c r="BT316" s="84">
        <f>BS316*MoM!BT316/100</f>
        <v>0</v>
      </c>
    </row>
    <row r="317" spans="1:72" ht="28.5" x14ac:dyDescent="0.45">
      <c r="A317" s="84">
        <f>Веса!A317</f>
        <v>0</v>
      </c>
      <c r="B317" s="84">
        <f>MoM!B317</f>
        <v>0</v>
      </c>
      <c r="C317" s="84">
        <f>БИПЦ_НДС!E317</f>
        <v>0</v>
      </c>
      <c r="D317" s="84">
        <f t="shared" si="4"/>
        <v>1</v>
      </c>
      <c r="E317" s="84">
        <v>0</v>
      </c>
      <c r="F317" s="84">
        <v>1</v>
      </c>
      <c r="G317" s="84">
        <v>1</v>
      </c>
      <c r="H317" s="84">
        <v>0</v>
      </c>
      <c r="I317" s="84">
        <v>0</v>
      </c>
      <c r="J317" s="139" t="s">
        <v>316</v>
      </c>
      <c r="K317" s="139" t="s">
        <v>316</v>
      </c>
      <c r="L317" s="99" t="str">
        <f>MoM!J317</f>
        <v>Термометр медицинский безртутный (галинстановый), шт.</v>
      </c>
      <c r="M317" s="84">
        <f>IF(MoM!N317=0,0,N317/MoM!N317*100)</f>
        <v>0</v>
      </c>
      <c r="N317" s="84">
        <f>IF(MoM!O317=0,0,O317/MoM!O317*100)</f>
        <v>0</v>
      </c>
      <c r="O317" s="84">
        <f>IF(MoM!P317=0,0,P317/MoM!P317*100)</f>
        <v>0</v>
      </c>
      <c r="P317" s="84">
        <f>IF(MoM!Q317=0,0,Q317/MoM!Q317*100)</f>
        <v>0</v>
      </c>
      <c r="Q317" s="84">
        <f>IF(MoM!R317=0,0,R317/MoM!R317*100)</f>
        <v>0</v>
      </c>
      <c r="R317" s="84">
        <f>IF(MoM!S317=0,0,S317/MoM!S317*100)</f>
        <v>0</v>
      </c>
      <c r="S317" s="84">
        <f>IF(MoM!T317=0,0,T317/MoM!T317*100)</f>
        <v>0</v>
      </c>
      <c r="T317" s="84">
        <f>IF(MoM!U317=0,0,U317/MoM!U317*100)</f>
        <v>0</v>
      </c>
      <c r="U317" s="84">
        <f>IF(MoM!V317=0,0,V317/MoM!V317*100)</f>
        <v>0</v>
      </c>
      <c r="V317" s="84">
        <f>IF(MoM!W317=0,0,W317/MoM!W317*100)</f>
        <v>0</v>
      </c>
      <c r="W317" s="84">
        <f>IF(MoM!X317=0,0,X317/MoM!X317*100)</f>
        <v>0</v>
      </c>
      <c r="X317" s="84">
        <f>IF(MoM!Y317=0,0,Y317/MoM!Y317*100)</f>
        <v>0</v>
      </c>
      <c r="Y317" s="84">
        <f>IF(MoM!Z317=0,0,Z317/MoM!Z317*100)</f>
        <v>0</v>
      </c>
      <c r="Z317" s="84">
        <f>IF(MoM!AA317=0,0,AA317/MoM!AA317*100)</f>
        <v>0</v>
      </c>
      <c r="AA317" s="84">
        <f>IF(MoM!AB317=0,0,AB317/MoM!AB317*100)</f>
        <v>0</v>
      </c>
      <c r="AB317" s="84">
        <f>IF(MoM!AC317=0,0,AC317/MoM!AC317*100)</f>
        <v>0</v>
      </c>
      <c r="AC317" s="84">
        <f>IF(MoM!AD317=0,0,AD317/MoM!AD317*100)</f>
        <v>0</v>
      </c>
      <c r="AD317" s="84">
        <f>IF(MoM!AE317=0,0,AE317/MoM!AE317*100)</f>
        <v>0</v>
      </c>
      <c r="AE317" s="84">
        <f>IF(MoM!AF317=0,0,AF317/MoM!AF317*100)</f>
        <v>0</v>
      </c>
      <c r="AF317" s="84">
        <f>IF(MoM!AG317=0,0,AG317/MoM!AG317*100)</f>
        <v>0</v>
      </c>
      <c r="AG317" s="84">
        <f>IF(MoM!AH317=0,0,AH317/MoM!AH317*100)</f>
        <v>0</v>
      </c>
      <c r="AH317" s="84">
        <f>IF(MoM!AI317=0,0,AI317/MoM!AI317*100)</f>
        <v>0</v>
      </c>
      <c r="AI317" s="84">
        <f>IF(MoM!AJ317=0,0,AJ317/MoM!AJ317*100)</f>
        <v>0</v>
      </c>
      <c r="AJ317" s="84">
        <f>IF(MoM!AK317=0,0,AK317/MoM!AK317*100)</f>
        <v>0</v>
      </c>
      <c r="AK317" s="84">
        <f>IF(MoM!AL317=0,0,AL317/MoM!AL317*100)</f>
        <v>0</v>
      </c>
      <c r="AL317" s="84">
        <f>IF(MoM!AM317=0,0,AM317/MoM!AM317*100)</f>
        <v>0</v>
      </c>
      <c r="AM317" s="84">
        <f>IF(MoM!AN317=0,0,AN317/MoM!AN317*100)</f>
        <v>0</v>
      </c>
      <c r="AN317" s="84">
        <f>IF(MoM!AO317=0,0,AO317/MoM!AO317*100)</f>
        <v>0</v>
      </c>
      <c r="AO317" s="84">
        <f>IF(MoM!AP317=0,0,AP317/MoM!AP317*100)</f>
        <v>0</v>
      </c>
      <c r="AP317" s="84">
        <f>IF(MoM!AQ317=0,0,AQ317/MoM!AQ317*100)</f>
        <v>0</v>
      </c>
      <c r="AQ317" s="84">
        <f>IF(MoM!AR317=0,0,AR317/MoM!AR317*100)</f>
        <v>0</v>
      </c>
      <c r="AR317" s="84">
        <f>IF(MoM!AS317=0,0,AS317/MoM!AS317*100)</f>
        <v>0</v>
      </c>
      <c r="AS317" s="84">
        <f>IF(MoM!AT317=0,0,AT317/MoM!AT317*100)</f>
        <v>0</v>
      </c>
      <c r="AT317" s="84">
        <f>IF(MoM!AU317=0,0,AU317/MoM!AU317*100)</f>
        <v>0</v>
      </c>
      <c r="AU317" s="84">
        <f>IF(MoM!AV317=0,0,AV317/MoM!AV317*100)</f>
        <v>0</v>
      </c>
      <c r="AV317" s="84">
        <f>IF(MoM!AW317=0,0,AW317/MoM!AW317*100)</f>
        <v>0</v>
      </c>
      <c r="AW317" s="84">
        <f>IF(MoM!AX317=0,0,AX317/MoM!AX317*100)</f>
        <v>0</v>
      </c>
      <c r="AX317" s="84">
        <f>IF(MoM!AY317=0,0,AY317/MoM!AY317*100)</f>
        <v>0</v>
      </c>
      <c r="AY317" s="84">
        <f>IF(MoM!AZ317=0,0,AZ317/MoM!AZ317*100)</f>
        <v>0</v>
      </c>
      <c r="AZ317" s="84">
        <f>IF(MoM!BA317=0,0,BA317/MoM!BA317*100)</f>
        <v>0</v>
      </c>
      <c r="BA317" s="84">
        <f>IF(MoM!BB317=0,0,BB317/MoM!BB317*100)</f>
        <v>0</v>
      </c>
      <c r="BB317" s="84">
        <f>IF(MoM!BC317=0,0,BC317/MoM!BC317*100)</f>
        <v>0</v>
      </c>
      <c r="BC317" s="84">
        <f>IF(MoM!BD317=0,0,BD317/MoM!BD317*100)</f>
        <v>0</v>
      </c>
      <c r="BD317" s="84">
        <f>IF(MoM!BE317=0,0,BE317/MoM!BE317*100)</f>
        <v>0</v>
      </c>
      <c r="BE317" s="137">
        <v>1</v>
      </c>
      <c r="BF317" s="84">
        <f>BE317*MoM!BF317/100</f>
        <v>0</v>
      </c>
      <c r="BG317" s="84">
        <f>BF317*MoM!BG317/100</f>
        <v>0</v>
      </c>
      <c r="BH317" s="84">
        <f>BG317*MoM!BH317/100</f>
        <v>0</v>
      </c>
      <c r="BI317" s="84">
        <f>BH317*MoM!BI317/100</f>
        <v>0</v>
      </c>
      <c r="BJ317" s="84">
        <f>BI317*MoM!BJ317/100</f>
        <v>0</v>
      </c>
      <c r="BK317" s="84">
        <f>BJ317*MoM!BK317/100</f>
        <v>0</v>
      </c>
      <c r="BL317" s="84">
        <f>BK317*MoM!BL317/100</f>
        <v>0</v>
      </c>
      <c r="BM317" s="84">
        <f>BL317*MoM!BM317/100</f>
        <v>0</v>
      </c>
      <c r="BN317" s="84">
        <f>BM317*MoM!BN317/100</f>
        <v>0</v>
      </c>
      <c r="BO317" s="84">
        <f>BN317*MoM!BO317/100</f>
        <v>0</v>
      </c>
      <c r="BP317" s="84">
        <f>BO317*MoM!BP317/100</f>
        <v>0</v>
      </c>
      <c r="BQ317" s="84">
        <f>BP317*MoM!BQ317/100</f>
        <v>0</v>
      </c>
      <c r="BR317" s="84">
        <f>BQ317*MoM!BR317/100</f>
        <v>0</v>
      </c>
      <c r="BS317" s="84">
        <f>BR317*MoM!BS317/100</f>
        <v>0</v>
      </c>
      <c r="BT317" s="84">
        <f>BS317*MoM!BT317/100</f>
        <v>0</v>
      </c>
    </row>
    <row r="318" spans="1:72" x14ac:dyDescent="0.45">
      <c r="A318" s="84">
        <f>Веса!A318</f>
        <v>0</v>
      </c>
      <c r="B318" s="84">
        <f>MoM!B318</f>
        <v>0</v>
      </c>
      <c r="C318" s="84">
        <f>БИПЦ_НДС!E318</f>
        <v>0</v>
      </c>
      <c r="D318" s="84">
        <f t="shared" si="4"/>
        <v>1</v>
      </c>
      <c r="E318" s="84">
        <v>0</v>
      </c>
      <c r="F318" s="84">
        <v>1</v>
      </c>
      <c r="G318" s="84">
        <v>1</v>
      </c>
      <c r="H318" s="84">
        <v>0</v>
      </c>
      <c r="I318" s="84">
        <v>0</v>
      </c>
      <c r="J318" s="144" t="s">
        <v>317</v>
      </c>
      <c r="K318" s="144" t="s">
        <v>317</v>
      </c>
      <c r="L318" s="99" t="str">
        <f>MoM!J318</f>
        <v>Меновазин, 40 мл</v>
      </c>
      <c r="M318" s="84">
        <f>IF(MoM!N318=0,0,N318/MoM!N318*100)</f>
        <v>0</v>
      </c>
      <c r="N318" s="84">
        <f>IF(MoM!O318=0,0,O318/MoM!O318*100)</f>
        <v>0</v>
      </c>
      <c r="O318" s="84">
        <f>IF(MoM!P318=0,0,P318/MoM!P318*100)</f>
        <v>0</v>
      </c>
      <c r="P318" s="84">
        <f>IF(MoM!Q318=0,0,Q318/MoM!Q318*100)</f>
        <v>0</v>
      </c>
      <c r="Q318" s="84">
        <f>IF(MoM!R318=0,0,R318/MoM!R318*100)</f>
        <v>0</v>
      </c>
      <c r="R318" s="84">
        <f>IF(MoM!S318=0,0,S318/MoM!S318*100)</f>
        <v>0</v>
      </c>
      <c r="S318" s="84">
        <f>IF(MoM!T318=0,0,T318/MoM!T318*100)</f>
        <v>0</v>
      </c>
      <c r="T318" s="84">
        <f>IF(MoM!U318=0,0,U318/MoM!U318*100)</f>
        <v>0</v>
      </c>
      <c r="U318" s="84">
        <f>IF(MoM!V318=0,0,V318/MoM!V318*100)</f>
        <v>0</v>
      </c>
      <c r="V318" s="84">
        <f>IF(MoM!W318=0,0,W318/MoM!W318*100)</f>
        <v>0</v>
      </c>
      <c r="W318" s="84">
        <f>IF(MoM!X318=0,0,X318/MoM!X318*100)</f>
        <v>0</v>
      </c>
      <c r="X318" s="84">
        <f>IF(MoM!Y318=0,0,Y318/MoM!Y318*100)</f>
        <v>0</v>
      </c>
      <c r="Y318" s="84">
        <f>IF(MoM!Z318=0,0,Z318/MoM!Z318*100)</f>
        <v>0</v>
      </c>
      <c r="Z318" s="84">
        <f>IF(MoM!AA318=0,0,AA318/MoM!AA318*100)</f>
        <v>0</v>
      </c>
      <c r="AA318" s="84">
        <f>IF(MoM!AB318=0,0,AB318/MoM!AB318*100)</f>
        <v>0</v>
      </c>
      <c r="AB318" s="84">
        <f>IF(MoM!AC318=0,0,AC318/MoM!AC318*100)</f>
        <v>0</v>
      </c>
      <c r="AC318" s="84">
        <f>IF(MoM!AD318=0,0,AD318/MoM!AD318*100)</f>
        <v>0</v>
      </c>
      <c r="AD318" s="84">
        <f>IF(MoM!AE318=0,0,AE318/MoM!AE318*100)</f>
        <v>0</v>
      </c>
      <c r="AE318" s="84">
        <f>IF(MoM!AF318=0,0,AF318/MoM!AF318*100)</f>
        <v>0</v>
      </c>
      <c r="AF318" s="84">
        <f>IF(MoM!AG318=0,0,AG318/MoM!AG318*100)</f>
        <v>0</v>
      </c>
      <c r="AG318" s="84">
        <f>IF(MoM!AH318=0,0,AH318/MoM!AH318*100)</f>
        <v>0</v>
      </c>
      <c r="AH318" s="84">
        <f>IF(MoM!AI318=0,0,AI318/MoM!AI318*100)</f>
        <v>0</v>
      </c>
      <c r="AI318" s="84">
        <f>IF(MoM!AJ318=0,0,AJ318/MoM!AJ318*100)</f>
        <v>0</v>
      </c>
      <c r="AJ318" s="84">
        <f>IF(MoM!AK318=0,0,AK318/MoM!AK318*100)</f>
        <v>0</v>
      </c>
      <c r="AK318" s="84">
        <f>IF(MoM!AL318=0,0,AL318/MoM!AL318*100)</f>
        <v>0</v>
      </c>
      <c r="AL318" s="84">
        <f>IF(MoM!AM318=0,0,AM318/MoM!AM318*100)</f>
        <v>0</v>
      </c>
      <c r="AM318" s="84">
        <f>IF(MoM!AN318=0,0,AN318/MoM!AN318*100)</f>
        <v>0</v>
      </c>
      <c r="AN318" s="84">
        <f>IF(MoM!AO318=0,0,AO318/MoM!AO318*100)</f>
        <v>0</v>
      </c>
      <c r="AO318" s="84">
        <f>IF(MoM!AP318=0,0,AP318/MoM!AP318*100)</f>
        <v>0</v>
      </c>
      <c r="AP318" s="84">
        <f>IF(MoM!AQ318=0,0,AQ318/MoM!AQ318*100)</f>
        <v>0</v>
      </c>
      <c r="AQ318" s="84">
        <f>IF(MoM!AR318=0,0,AR318/MoM!AR318*100)</f>
        <v>0</v>
      </c>
      <c r="AR318" s="84">
        <f>IF(MoM!AS318=0,0,AS318/MoM!AS318*100)</f>
        <v>0</v>
      </c>
      <c r="AS318" s="84">
        <f>IF(MoM!AT318=0,0,AT318/MoM!AT318*100)</f>
        <v>0</v>
      </c>
      <c r="AT318" s="84">
        <f>IF(MoM!AU318=0,0,AU318/MoM!AU318*100)</f>
        <v>0</v>
      </c>
      <c r="AU318" s="84">
        <f>IF(MoM!AV318=0,0,AV318/MoM!AV318*100)</f>
        <v>0</v>
      </c>
      <c r="AV318" s="84">
        <f>IF(MoM!AW318=0,0,AW318/MoM!AW318*100)</f>
        <v>0</v>
      </c>
      <c r="AW318" s="84">
        <f>IF(MoM!AX318=0,0,AX318/MoM!AX318*100)</f>
        <v>0</v>
      </c>
      <c r="AX318" s="84">
        <f>IF(MoM!AY318=0,0,AY318/MoM!AY318*100)</f>
        <v>0</v>
      </c>
      <c r="AY318" s="84">
        <f>IF(MoM!AZ318=0,0,AZ318/MoM!AZ318*100)</f>
        <v>0</v>
      </c>
      <c r="AZ318" s="84">
        <f>IF(MoM!BA318=0,0,BA318/MoM!BA318*100)</f>
        <v>0</v>
      </c>
      <c r="BA318" s="84">
        <f>IF(MoM!BB318=0,0,BB318/MoM!BB318*100)</f>
        <v>0</v>
      </c>
      <c r="BB318" s="84">
        <f>IF(MoM!BC318=0,0,BC318/MoM!BC318*100)</f>
        <v>0</v>
      </c>
      <c r="BC318" s="84">
        <f>IF(MoM!BD318=0,0,BD318/MoM!BD318*100)</f>
        <v>0</v>
      </c>
      <c r="BD318" s="84">
        <f>IF(MoM!BE318=0,0,BE318/MoM!BE318*100)</f>
        <v>0</v>
      </c>
      <c r="BE318" s="137">
        <v>1</v>
      </c>
      <c r="BF318" s="84">
        <f>BE318*MoM!BF318/100</f>
        <v>0</v>
      </c>
      <c r="BG318" s="84">
        <f>BF318*MoM!BG318/100</f>
        <v>0</v>
      </c>
      <c r="BH318" s="84">
        <f>BG318*MoM!BH318/100</f>
        <v>0</v>
      </c>
      <c r="BI318" s="84">
        <f>BH318*MoM!BI318/100</f>
        <v>0</v>
      </c>
      <c r="BJ318" s="84">
        <f>BI318*MoM!BJ318/100</f>
        <v>0</v>
      </c>
      <c r="BK318" s="84">
        <f>BJ318*MoM!BK318/100</f>
        <v>0</v>
      </c>
      <c r="BL318" s="84">
        <f>BK318*MoM!BL318/100</f>
        <v>0</v>
      </c>
      <c r="BM318" s="84">
        <f>BL318*MoM!BM318/100</f>
        <v>0</v>
      </c>
      <c r="BN318" s="84">
        <f>BM318*MoM!BN318/100</f>
        <v>0</v>
      </c>
      <c r="BO318" s="84">
        <f>BN318*MoM!BO318/100</f>
        <v>0</v>
      </c>
      <c r="BP318" s="84">
        <f>BO318*MoM!BP318/100</f>
        <v>0</v>
      </c>
      <c r="BQ318" s="84">
        <f>BP318*MoM!BQ318/100</f>
        <v>0</v>
      </c>
      <c r="BR318" s="84">
        <f>BQ318*MoM!BR318/100</f>
        <v>0</v>
      </c>
      <c r="BS318" s="84">
        <f>BR318*MoM!BS318/100</f>
        <v>0</v>
      </c>
      <c r="BT318" s="84">
        <f>BS318*MoM!BT318/100</f>
        <v>0</v>
      </c>
    </row>
    <row r="319" spans="1:72" ht="28.5" x14ac:dyDescent="0.45">
      <c r="A319" s="84">
        <f>Веса!A319</f>
        <v>1</v>
      </c>
      <c r="B319" s="84">
        <f>MoM!B319</f>
        <v>1</v>
      </c>
      <c r="C319" s="84">
        <f>БИПЦ_НДС!E319</f>
        <v>0</v>
      </c>
      <c r="D319" s="84">
        <f t="shared" si="4"/>
        <v>1</v>
      </c>
      <c r="E319" s="84">
        <v>0</v>
      </c>
      <c r="F319" s="84">
        <v>1</v>
      </c>
      <c r="G319" s="84">
        <v>1</v>
      </c>
      <c r="H319" s="84">
        <v>0</v>
      </c>
      <c r="I319" s="84">
        <v>0</v>
      </c>
      <c r="J319" s="144" t="s">
        <v>475</v>
      </c>
      <c r="K319" s="99" t="s">
        <v>670</v>
      </c>
      <c r="L319" s="99" t="str">
        <f>MoM!J319</f>
        <v>Метамизол натрия, 10 таблеток</v>
      </c>
      <c r="M319" s="84">
        <f>IF(MoM!N319=0,0,N319/MoM!N319*100)</f>
        <v>0.61927994989195134</v>
      </c>
      <c r="N319" s="84">
        <f>IF(MoM!O319=0,0,O319/MoM!O319*100)</f>
        <v>0.67513900137220528</v>
      </c>
      <c r="O319" s="84">
        <f>IF(MoM!P319=0,0,P319/MoM!P319*100)</f>
        <v>0.73664416439721314</v>
      </c>
      <c r="P319" s="84">
        <f>IF(MoM!Q319=0,0,Q319/MoM!Q319*100)</f>
        <v>0.77561264069382574</v>
      </c>
      <c r="Q319" s="84">
        <f>IF(MoM!R319=0,0,R319/MoM!R319*100)</f>
        <v>0.79795028474580787</v>
      </c>
      <c r="R319" s="84">
        <f>IF(MoM!S319=0,0,S319/MoM!S319*100)</f>
        <v>0.81406888049767312</v>
      </c>
      <c r="S319" s="84">
        <f>IF(MoM!T319=0,0,T319/MoM!T319*100)</f>
        <v>0.82774523769003416</v>
      </c>
      <c r="T319" s="84">
        <f>IF(MoM!U319=0,0,U319/MoM!U319*100)</f>
        <v>0.83685043530462455</v>
      </c>
      <c r="U319" s="84">
        <f>IF(MoM!V319=0,0,V319/MoM!V319*100)</f>
        <v>0.85266690853188198</v>
      </c>
      <c r="V319" s="84">
        <f>IF(MoM!W319=0,0,W319/MoM!W319*100)</f>
        <v>0.86750331274033676</v>
      </c>
      <c r="W319" s="84">
        <f>IF(MoM!X319=0,0,X319/MoM!X319*100)</f>
        <v>0.87557109354882201</v>
      </c>
      <c r="X319" s="84">
        <f>IF(MoM!Y319=0,0,Y319/MoM!Y319*100)</f>
        <v>0.88091207721946985</v>
      </c>
      <c r="Y319" s="84">
        <f>IF(MoM!Z319=0,0,Z319/MoM!Z319*100)</f>
        <v>0.89782558910208377</v>
      </c>
      <c r="Z319" s="84">
        <f>IF(MoM!AA319=0,0,AA319/MoM!AA319*100)</f>
        <v>0.92359318350931363</v>
      </c>
      <c r="AA319" s="84">
        <f>IF(MoM!AB319=0,0,AB319/MoM!AB319*100)</f>
        <v>0.95268636878985713</v>
      </c>
      <c r="AB319" s="84">
        <f>IF(MoM!AC319=0,0,AC319/MoM!AC319*100)</f>
        <v>0.98231491485922162</v>
      </c>
      <c r="AC319" s="84">
        <f>IF(MoM!AD319=0,0,AD319/MoM!AD319*100)</f>
        <v>0.99744256454805369</v>
      </c>
      <c r="AD319" s="84">
        <f>IF(MoM!AE319=0,0,AE319/MoM!AE319*100)</f>
        <v>1.0108082949129977</v>
      </c>
      <c r="AE319" s="84">
        <f>IF(MoM!AF319=0,0,AF319/MoM!AF319*100)</f>
        <v>1.026779065972623</v>
      </c>
      <c r="AF319" s="84">
        <f>IF(MoM!AG319=0,0,AG319/MoM!AG319*100)</f>
        <v>1.026779065972623</v>
      </c>
      <c r="AG319" s="84">
        <f>IF(MoM!AH319=0,0,AH319/MoM!AH319*100)</f>
        <v>1.0320156392090836</v>
      </c>
      <c r="AH319" s="84">
        <f>IF(MoM!AI319=0,0,AI319/MoM!AI319*100)</f>
        <v>1.0445030284435135</v>
      </c>
      <c r="AI319" s="84">
        <f>IF(MoM!AJ319=0,0,AJ319/MoM!AJ319*100)</f>
        <v>1.0550525090307932</v>
      </c>
      <c r="AJ319" s="84">
        <f>IF(MoM!AK319=0,0,AK319/MoM!AK319*100)</f>
        <v>1.0641259606084579</v>
      </c>
      <c r="AK319" s="84">
        <f>IF(MoM!AL319=0,0,AL319/MoM!AL319*100)</f>
        <v>1.0709363667563521</v>
      </c>
      <c r="AL319" s="84">
        <f>IF(MoM!AM319=0,0,AM319/MoM!AM319*100)</f>
        <v>1.0740420822199455</v>
      </c>
      <c r="AM319" s="84">
        <f>IF(MoM!AN319=0,0,AN319/MoM!AN319*100)</f>
        <v>1.0743642948446115</v>
      </c>
      <c r="AN319" s="84">
        <f>IF(MoM!AO319=0,0,AO319/MoM!AO319*100)</f>
        <v>1.0703891469536864</v>
      </c>
      <c r="AO319" s="84">
        <f>IF(MoM!AP319=0,0,AP319/MoM!AP319*100)</f>
        <v>1.0674990962569115</v>
      </c>
      <c r="AP319" s="84">
        <f>IF(MoM!AQ319=0,0,AQ319/MoM!AQ319*100)</f>
        <v>1.060453602221616</v>
      </c>
      <c r="AQ319" s="84">
        <f>IF(MoM!AR319=0,0,AR319/MoM!AR319*100)</f>
        <v>1.0523941548447315</v>
      </c>
      <c r="AR319" s="84">
        <f>IF(MoM!AS319=0,0,AS319/MoM!AS319*100)</f>
        <v>1.0418702132962843</v>
      </c>
      <c r="AS319" s="84">
        <f>IF(MoM!AT319=0,0,AT319/MoM!AT319*100)</f>
        <v>1.0241584196702473</v>
      </c>
      <c r="AT319" s="84">
        <f>IF(MoM!AU319=0,0,AU319/MoM!AU319*100)</f>
        <v>1.010434696846666</v>
      </c>
      <c r="AU319" s="84">
        <f>IF(MoM!AV319=0,0,AV319/MoM!AV319*100)</f>
        <v>1.0025533062112619</v>
      </c>
      <c r="AV319" s="84">
        <f>IF(MoM!AW319=0,0,AW319/MoM!AW319*100)</f>
        <v>0.9969390076964787</v>
      </c>
      <c r="AW319" s="84">
        <f>IF(MoM!AX319=0,0,AX319/MoM!AX319*100)</f>
        <v>0.99923196741418063</v>
      </c>
      <c r="AX319" s="84">
        <f>IF(MoM!AY319=0,0,AY319/MoM!AY319*100)</f>
        <v>1.0003311225783362</v>
      </c>
      <c r="AY319" s="84">
        <f>IF(MoM!AZ319=0,0,AZ319/MoM!AZ319*100)</f>
        <v>0.99963089079253131</v>
      </c>
      <c r="AZ319" s="84">
        <f>IF(MoM!BA319=0,0,BA319/MoM!BA319*100)</f>
        <v>1.004229192890177</v>
      </c>
      <c r="BA319" s="84">
        <f>IF(MoM!BB319=0,0,BB319/MoM!BB319*100)</f>
        <v>1.0056351137602233</v>
      </c>
      <c r="BB319" s="84">
        <f>IF(MoM!BC319=0,0,BC319/MoM!BC319*100)</f>
        <v>1.0008080652141742</v>
      </c>
      <c r="BC319" s="84">
        <f>IF(MoM!BD319=0,0,BD319/MoM!BD319*100)</f>
        <v>1.0012083884402601</v>
      </c>
      <c r="BD319" s="84">
        <f>IF(MoM!BE319=0,0,BE319/MoM!BE319*100)</f>
        <v>0.99790440075840736</v>
      </c>
      <c r="BE319" s="137">
        <v>1</v>
      </c>
      <c r="BF319" s="84">
        <f>BE319*MoM!BF319/100</f>
        <v>1.0046999999999999</v>
      </c>
      <c r="BG319" s="84">
        <f>BF319*MoM!BG319/100</f>
        <v>1.0063075199999998</v>
      </c>
      <c r="BH319" s="84">
        <f>BG319*MoM!BH319/100</f>
        <v>1.0118422113599999</v>
      </c>
      <c r="BI319" s="84">
        <f>BH319*MoM!BI319/100</f>
        <v>1.0222641861370079</v>
      </c>
      <c r="BJ319" s="84">
        <f>BI319*MoM!BJ319/100</f>
        <v>1.0303400732074903</v>
      </c>
      <c r="BK319" s="84">
        <f>BJ319*MoM!BK319/100</f>
        <v>1.0356978415881692</v>
      </c>
      <c r="BL319" s="84">
        <f>BK319*MoM!BL319/100</f>
        <v>1.0487476343921802</v>
      </c>
      <c r="BM319" s="84">
        <f>BL319*MoM!BM319/100</f>
        <v>1.0547254959082155</v>
      </c>
      <c r="BN319" s="84">
        <f>BM319*MoM!BN319/100</f>
        <v>1.0617921567308004</v>
      </c>
      <c r="BO319" s="84">
        <f>BN319*MoM!BO319/100</f>
        <v>1.0709235692786852</v>
      </c>
      <c r="BP319" s="84">
        <f>BO319*MoM!BP319/100</f>
        <v>1.069424276281695</v>
      </c>
      <c r="BQ319" s="84">
        <f>BP319*MoM!BQ319/100</f>
        <v>1.075733879511757</v>
      </c>
      <c r="BR319" s="84">
        <f>BQ319*MoM!BR319/100</f>
        <v>1.0914395941526285</v>
      </c>
      <c r="BS319" s="84">
        <f>BR319*MoM!BS319/100</f>
        <v>1.1006076867435106</v>
      </c>
      <c r="BT319" s="84">
        <f>BS319*MoM!BT319/100</f>
        <v>1.1146954651338274</v>
      </c>
    </row>
    <row r="320" spans="1:72" x14ac:dyDescent="0.45">
      <c r="A320" s="84">
        <f>Веса!A320</f>
        <v>0</v>
      </c>
      <c r="B320" s="84">
        <f>MoM!B320</f>
        <v>0</v>
      </c>
      <c r="C320" s="84">
        <f>БИПЦ_НДС!E320</f>
        <v>0</v>
      </c>
      <c r="D320" s="84">
        <f t="shared" si="4"/>
        <v>1</v>
      </c>
      <c r="E320" s="84">
        <v>0</v>
      </c>
      <c r="F320" s="84">
        <v>1</v>
      </c>
      <c r="G320" s="84">
        <v>1</v>
      </c>
      <c r="H320" s="84">
        <v>0</v>
      </c>
      <c r="I320" s="84">
        <v>0</v>
      </c>
      <c r="J320" s="145" t="s">
        <v>319</v>
      </c>
      <c r="K320" s="145" t="s">
        <v>319</v>
      </c>
      <c r="L320" s="99" t="str">
        <f>MoM!J320</f>
        <v>Пенталгин, 24 таблетки</v>
      </c>
      <c r="M320" s="84">
        <f>IF(MoM!N320=0,0,N320/MoM!N320*100)</f>
        <v>0</v>
      </c>
      <c r="N320" s="84">
        <f>IF(MoM!O320=0,0,O320/MoM!O320*100)</f>
        <v>0</v>
      </c>
      <c r="O320" s="84">
        <f>IF(MoM!P320=0,0,P320/MoM!P320*100)</f>
        <v>0</v>
      </c>
      <c r="P320" s="84">
        <f>IF(MoM!Q320=0,0,Q320/MoM!Q320*100)</f>
        <v>0</v>
      </c>
      <c r="Q320" s="84">
        <f>IF(MoM!R320=0,0,R320/MoM!R320*100)</f>
        <v>0</v>
      </c>
      <c r="R320" s="84">
        <f>IF(MoM!S320=0,0,S320/MoM!S320*100)</f>
        <v>0</v>
      </c>
      <c r="S320" s="84">
        <f>IF(MoM!T320=0,0,T320/MoM!T320*100)</f>
        <v>0</v>
      </c>
      <c r="T320" s="84">
        <f>IF(MoM!U320=0,0,U320/MoM!U320*100)</f>
        <v>0</v>
      </c>
      <c r="U320" s="84">
        <f>IF(MoM!V320=0,0,V320/MoM!V320*100)</f>
        <v>0</v>
      </c>
      <c r="V320" s="84">
        <f>IF(MoM!W320=0,0,W320/MoM!W320*100)</f>
        <v>0</v>
      </c>
      <c r="W320" s="84">
        <f>IF(MoM!X320=0,0,X320/MoM!X320*100)</f>
        <v>0</v>
      </c>
      <c r="X320" s="84">
        <f>IF(MoM!Y320=0,0,Y320/MoM!Y320*100)</f>
        <v>0</v>
      </c>
      <c r="Y320" s="84">
        <f>IF(MoM!Z320=0,0,Z320/MoM!Z320*100)</f>
        <v>0</v>
      </c>
      <c r="Z320" s="84">
        <f>IF(MoM!AA320=0,0,AA320/MoM!AA320*100)</f>
        <v>0</v>
      </c>
      <c r="AA320" s="84">
        <f>IF(MoM!AB320=0,0,AB320/MoM!AB320*100)</f>
        <v>0</v>
      </c>
      <c r="AB320" s="84">
        <f>IF(MoM!AC320=0,0,AC320/MoM!AC320*100)</f>
        <v>0</v>
      </c>
      <c r="AC320" s="84">
        <f>IF(MoM!AD320=0,0,AD320/MoM!AD320*100)</f>
        <v>0</v>
      </c>
      <c r="AD320" s="84">
        <f>IF(MoM!AE320=0,0,AE320/MoM!AE320*100)</f>
        <v>0</v>
      </c>
      <c r="AE320" s="84">
        <f>IF(MoM!AF320=0,0,AF320/MoM!AF320*100)</f>
        <v>0</v>
      </c>
      <c r="AF320" s="84">
        <f>IF(MoM!AG320=0,0,AG320/MoM!AG320*100)</f>
        <v>0</v>
      </c>
      <c r="AG320" s="84">
        <f>IF(MoM!AH320=0,0,AH320/MoM!AH320*100)</f>
        <v>0</v>
      </c>
      <c r="AH320" s="84">
        <f>IF(MoM!AI320=0,0,AI320/MoM!AI320*100)</f>
        <v>0</v>
      </c>
      <c r="AI320" s="84">
        <f>IF(MoM!AJ320=0,0,AJ320/MoM!AJ320*100)</f>
        <v>0</v>
      </c>
      <c r="AJ320" s="84">
        <f>IF(MoM!AK320=0,0,AK320/MoM!AK320*100)</f>
        <v>0</v>
      </c>
      <c r="AK320" s="84">
        <f>IF(MoM!AL320=0,0,AL320/MoM!AL320*100)</f>
        <v>0</v>
      </c>
      <c r="AL320" s="84">
        <f>IF(MoM!AM320=0,0,AM320/MoM!AM320*100)</f>
        <v>0</v>
      </c>
      <c r="AM320" s="84">
        <f>IF(MoM!AN320=0,0,AN320/MoM!AN320*100)</f>
        <v>0</v>
      </c>
      <c r="AN320" s="84">
        <f>IF(MoM!AO320=0,0,AO320/MoM!AO320*100)</f>
        <v>0</v>
      </c>
      <c r="AO320" s="84">
        <f>IF(MoM!AP320=0,0,AP320/MoM!AP320*100)</f>
        <v>0</v>
      </c>
      <c r="AP320" s="84">
        <f>IF(MoM!AQ320=0,0,AQ320/MoM!AQ320*100)</f>
        <v>0</v>
      </c>
      <c r="AQ320" s="84">
        <f>IF(MoM!AR320=0,0,AR320/MoM!AR320*100)</f>
        <v>0</v>
      </c>
      <c r="AR320" s="84">
        <f>IF(MoM!AS320=0,0,AS320/MoM!AS320*100)</f>
        <v>0</v>
      </c>
      <c r="AS320" s="84">
        <f>IF(MoM!AT320=0,0,AT320/MoM!AT320*100)</f>
        <v>0</v>
      </c>
      <c r="AT320" s="84">
        <f>IF(MoM!AU320=0,0,AU320/MoM!AU320*100)</f>
        <v>0</v>
      </c>
      <c r="AU320" s="84">
        <f>IF(MoM!AV320=0,0,AV320/MoM!AV320*100)</f>
        <v>0</v>
      </c>
      <c r="AV320" s="84">
        <f>IF(MoM!AW320=0,0,AW320/MoM!AW320*100)</f>
        <v>0</v>
      </c>
      <c r="AW320" s="84">
        <f>IF(MoM!AX320=0,0,AX320/MoM!AX320*100)</f>
        <v>0</v>
      </c>
      <c r="AX320" s="84">
        <f>IF(MoM!AY320=0,0,AY320/MoM!AY320*100)</f>
        <v>0</v>
      </c>
      <c r="AY320" s="84">
        <f>IF(MoM!AZ320=0,0,AZ320/MoM!AZ320*100)</f>
        <v>0</v>
      </c>
      <c r="AZ320" s="84">
        <f>IF(MoM!BA320=0,0,BA320/MoM!BA320*100)</f>
        <v>0</v>
      </c>
      <c r="BA320" s="84">
        <f>IF(MoM!BB320=0,0,BB320/MoM!BB320*100)</f>
        <v>0</v>
      </c>
      <c r="BB320" s="84">
        <f>IF(MoM!BC320=0,0,BC320/MoM!BC320*100)</f>
        <v>0</v>
      </c>
      <c r="BC320" s="84">
        <f>IF(MoM!BD320=0,0,BD320/MoM!BD320*100)</f>
        <v>0</v>
      </c>
      <c r="BD320" s="84">
        <f>IF(MoM!BE320=0,0,BE320/MoM!BE320*100)</f>
        <v>0</v>
      </c>
      <c r="BE320" s="137">
        <v>1</v>
      </c>
      <c r="BF320" s="84">
        <f>BE320*MoM!BF320/100</f>
        <v>0</v>
      </c>
      <c r="BG320" s="84">
        <f>BF320*MoM!BG320/100</f>
        <v>0</v>
      </c>
      <c r="BH320" s="84">
        <f>BG320*MoM!BH320/100</f>
        <v>0</v>
      </c>
      <c r="BI320" s="84">
        <f>BH320*MoM!BI320/100</f>
        <v>0</v>
      </c>
      <c r="BJ320" s="84">
        <f>BI320*MoM!BJ320/100</f>
        <v>0</v>
      </c>
      <c r="BK320" s="84">
        <f>BJ320*MoM!BK320/100</f>
        <v>0</v>
      </c>
      <c r="BL320" s="84">
        <f>BK320*MoM!BL320/100</f>
        <v>0</v>
      </c>
      <c r="BM320" s="84">
        <f>BL320*MoM!BM320/100</f>
        <v>0</v>
      </c>
      <c r="BN320" s="84">
        <f>BM320*MoM!BN320/100</f>
        <v>0</v>
      </c>
      <c r="BO320" s="84">
        <f>BN320*MoM!BO320/100</f>
        <v>0</v>
      </c>
      <c r="BP320" s="84">
        <f>BO320*MoM!BP320/100</f>
        <v>0</v>
      </c>
      <c r="BQ320" s="84">
        <f>BP320*MoM!BQ320/100</f>
        <v>0</v>
      </c>
      <c r="BR320" s="84">
        <f>BQ320*MoM!BR320/100</f>
        <v>0</v>
      </c>
      <c r="BS320" s="84">
        <f>BR320*MoM!BS320/100</f>
        <v>0</v>
      </c>
      <c r="BT320" s="84">
        <f>BS320*MoM!BT320/100</f>
        <v>0</v>
      </c>
    </row>
    <row r="321" spans="1:72" x14ac:dyDescent="0.45">
      <c r="A321" s="84">
        <f>Веса!A321</f>
        <v>0</v>
      </c>
      <c r="B321" s="84">
        <f>MoM!B321</f>
        <v>0</v>
      </c>
      <c r="C321" s="84">
        <f>БИПЦ_НДС!E321</f>
        <v>0</v>
      </c>
      <c r="D321" s="84">
        <f t="shared" si="4"/>
        <v>1</v>
      </c>
      <c r="E321" s="84">
        <v>0</v>
      </c>
      <c r="F321" s="84">
        <v>1</v>
      </c>
      <c r="G321" s="84">
        <v>1</v>
      </c>
      <c r="H321" s="84">
        <v>0</v>
      </c>
      <c r="I321" s="84">
        <v>0</v>
      </c>
      <c r="J321" s="144" t="s">
        <v>320</v>
      </c>
      <c r="K321" s="144" t="s">
        <v>320</v>
      </c>
      <c r="L321" s="99" t="str">
        <f>MoM!J321</f>
        <v>Спазмалгон, 10 таблеток</v>
      </c>
      <c r="M321" s="84">
        <f>IF(MoM!N321=0,0,N321/MoM!N321*100)</f>
        <v>0</v>
      </c>
      <c r="N321" s="84">
        <f>IF(MoM!O321=0,0,O321/MoM!O321*100)</f>
        <v>0</v>
      </c>
      <c r="O321" s="84">
        <f>IF(MoM!P321=0,0,P321/MoM!P321*100)</f>
        <v>0</v>
      </c>
      <c r="P321" s="84">
        <f>IF(MoM!Q321=0,0,Q321/MoM!Q321*100)</f>
        <v>0</v>
      </c>
      <c r="Q321" s="84">
        <f>IF(MoM!R321=0,0,R321/MoM!R321*100)</f>
        <v>0</v>
      </c>
      <c r="R321" s="84">
        <f>IF(MoM!S321=0,0,S321/MoM!S321*100)</f>
        <v>0</v>
      </c>
      <c r="S321" s="84">
        <f>IF(MoM!T321=0,0,T321/MoM!T321*100)</f>
        <v>0</v>
      </c>
      <c r="T321" s="84">
        <f>IF(MoM!U321=0,0,U321/MoM!U321*100)</f>
        <v>0</v>
      </c>
      <c r="U321" s="84">
        <f>IF(MoM!V321=0,0,V321/MoM!V321*100)</f>
        <v>0</v>
      </c>
      <c r="V321" s="84">
        <f>IF(MoM!W321=0,0,W321/MoM!W321*100)</f>
        <v>0</v>
      </c>
      <c r="W321" s="84">
        <f>IF(MoM!X321=0,0,X321/MoM!X321*100)</f>
        <v>0</v>
      </c>
      <c r="X321" s="84">
        <f>IF(MoM!Y321=0,0,Y321/MoM!Y321*100)</f>
        <v>0</v>
      </c>
      <c r="Y321" s="84">
        <f>IF(MoM!Z321=0,0,Z321/MoM!Z321*100)</f>
        <v>0</v>
      </c>
      <c r="Z321" s="84">
        <f>IF(MoM!AA321=0,0,AA321/MoM!AA321*100)</f>
        <v>0</v>
      </c>
      <c r="AA321" s="84">
        <f>IF(MoM!AB321=0,0,AB321/MoM!AB321*100)</f>
        <v>0</v>
      </c>
      <c r="AB321" s="84">
        <f>IF(MoM!AC321=0,0,AC321/MoM!AC321*100)</f>
        <v>0</v>
      </c>
      <c r="AC321" s="84">
        <f>IF(MoM!AD321=0,0,AD321/MoM!AD321*100)</f>
        <v>0</v>
      </c>
      <c r="AD321" s="84">
        <f>IF(MoM!AE321=0,0,AE321/MoM!AE321*100)</f>
        <v>0</v>
      </c>
      <c r="AE321" s="84">
        <f>IF(MoM!AF321=0,0,AF321/MoM!AF321*100)</f>
        <v>0</v>
      </c>
      <c r="AF321" s="84">
        <f>IF(MoM!AG321=0,0,AG321/MoM!AG321*100)</f>
        <v>0</v>
      </c>
      <c r="AG321" s="84">
        <f>IF(MoM!AH321=0,0,AH321/MoM!AH321*100)</f>
        <v>0</v>
      </c>
      <c r="AH321" s="84">
        <f>IF(MoM!AI321=0,0,AI321/MoM!AI321*100)</f>
        <v>0</v>
      </c>
      <c r="AI321" s="84">
        <f>IF(MoM!AJ321=0,0,AJ321/MoM!AJ321*100)</f>
        <v>0</v>
      </c>
      <c r="AJ321" s="84">
        <f>IF(MoM!AK321=0,0,AK321/MoM!AK321*100)</f>
        <v>0</v>
      </c>
      <c r="AK321" s="84">
        <f>IF(MoM!AL321=0,0,AL321/MoM!AL321*100)</f>
        <v>0</v>
      </c>
      <c r="AL321" s="84">
        <f>IF(MoM!AM321=0,0,AM321/MoM!AM321*100)</f>
        <v>0</v>
      </c>
      <c r="AM321" s="84">
        <f>IF(MoM!AN321=0,0,AN321/MoM!AN321*100)</f>
        <v>0</v>
      </c>
      <c r="AN321" s="84">
        <f>IF(MoM!AO321=0,0,AO321/MoM!AO321*100)</f>
        <v>0</v>
      </c>
      <c r="AO321" s="84">
        <f>IF(MoM!AP321=0,0,AP321/MoM!AP321*100)</f>
        <v>0</v>
      </c>
      <c r="AP321" s="84">
        <f>IF(MoM!AQ321=0,0,AQ321/MoM!AQ321*100)</f>
        <v>0</v>
      </c>
      <c r="AQ321" s="84">
        <f>IF(MoM!AR321=0,0,AR321/MoM!AR321*100)</f>
        <v>0</v>
      </c>
      <c r="AR321" s="84">
        <f>IF(MoM!AS321=0,0,AS321/MoM!AS321*100)</f>
        <v>0</v>
      </c>
      <c r="AS321" s="84">
        <f>IF(MoM!AT321=0,0,AT321/MoM!AT321*100)</f>
        <v>0</v>
      </c>
      <c r="AT321" s="84">
        <f>IF(MoM!AU321=0,0,AU321/MoM!AU321*100)</f>
        <v>0</v>
      </c>
      <c r="AU321" s="84">
        <f>IF(MoM!AV321=0,0,AV321/MoM!AV321*100)</f>
        <v>0</v>
      </c>
      <c r="AV321" s="84">
        <f>IF(MoM!AW321=0,0,AW321/MoM!AW321*100)</f>
        <v>0</v>
      </c>
      <c r="AW321" s="84">
        <f>IF(MoM!AX321=0,0,AX321/MoM!AX321*100)</f>
        <v>0</v>
      </c>
      <c r="AX321" s="84">
        <f>IF(MoM!AY321=0,0,AY321/MoM!AY321*100)</f>
        <v>0</v>
      </c>
      <c r="AY321" s="84">
        <f>IF(MoM!AZ321=0,0,AZ321/MoM!AZ321*100)</f>
        <v>0</v>
      </c>
      <c r="AZ321" s="84">
        <f>IF(MoM!BA321=0,0,BA321/MoM!BA321*100)</f>
        <v>0</v>
      </c>
      <c r="BA321" s="84">
        <f>IF(MoM!BB321=0,0,BB321/MoM!BB321*100)</f>
        <v>0</v>
      </c>
      <c r="BB321" s="84">
        <f>IF(MoM!BC321=0,0,BC321/MoM!BC321*100)</f>
        <v>0</v>
      </c>
      <c r="BC321" s="84">
        <f>IF(MoM!BD321=0,0,BD321/MoM!BD321*100)</f>
        <v>0</v>
      </c>
      <c r="BD321" s="84">
        <f>IF(MoM!BE321=0,0,BE321/MoM!BE321*100)</f>
        <v>0</v>
      </c>
      <c r="BE321" s="137">
        <v>1</v>
      </c>
      <c r="BF321" s="84">
        <f>BE321*MoM!BF321/100</f>
        <v>0</v>
      </c>
      <c r="BG321" s="84">
        <f>BF321*MoM!BG321/100</f>
        <v>0</v>
      </c>
      <c r="BH321" s="84">
        <f>BG321*MoM!BH321/100</f>
        <v>0</v>
      </c>
      <c r="BI321" s="84">
        <f>BH321*MoM!BI321/100</f>
        <v>0</v>
      </c>
      <c r="BJ321" s="84">
        <f>BI321*MoM!BJ321/100</f>
        <v>0</v>
      </c>
      <c r="BK321" s="84">
        <f>BJ321*MoM!BK321/100</f>
        <v>0</v>
      </c>
      <c r="BL321" s="84">
        <f>BK321*MoM!BL321/100</f>
        <v>0</v>
      </c>
      <c r="BM321" s="84">
        <f>BL321*MoM!BM321/100</f>
        <v>0</v>
      </c>
      <c r="BN321" s="84">
        <f>BM321*MoM!BN321/100</f>
        <v>0</v>
      </c>
      <c r="BO321" s="84">
        <f>BN321*MoM!BO321/100</f>
        <v>0</v>
      </c>
      <c r="BP321" s="84">
        <f>BO321*MoM!BP321/100</f>
        <v>0</v>
      </c>
      <c r="BQ321" s="84">
        <f>BP321*MoM!BQ321/100</f>
        <v>0</v>
      </c>
      <c r="BR321" s="84">
        <f>BQ321*MoM!BR321/100</f>
        <v>0</v>
      </c>
      <c r="BS321" s="84">
        <f>BR321*MoM!BS321/100</f>
        <v>0</v>
      </c>
      <c r="BT321" s="84">
        <f>BS321*MoM!BT321/100</f>
        <v>0</v>
      </c>
    </row>
    <row r="322" spans="1:72" x14ac:dyDescent="0.45">
      <c r="A322" s="84">
        <f>Веса!A322</f>
        <v>0</v>
      </c>
      <c r="B322" s="84">
        <f>MoM!B322</f>
        <v>0</v>
      </c>
      <c r="C322" s="84">
        <f>БИПЦ_НДС!E322</f>
        <v>0</v>
      </c>
      <c r="D322" s="84">
        <f t="shared" si="4"/>
        <v>1</v>
      </c>
      <c r="E322" s="84">
        <v>0</v>
      </c>
      <c r="F322" s="84">
        <v>1</v>
      </c>
      <c r="G322" s="84">
        <v>1</v>
      </c>
      <c r="H322" s="84">
        <v>0</v>
      </c>
      <c r="I322" s="84">
        <v>0</v>
      </c>
      <c r="J322" s="144" t="s">
        <v>321</v>
      </c>
      <c r="K322" s="144" t="s">
        <v>321</v>
      </c>
      <c r="L322" s="99" t="str">
        <f>MoM!J322</f>
        <v>Цитрамон, 10 таблеток</v>
      </c>
      <c r="M322" s="84">
        <f>IF(MoM!N322=0,0,N322/MoM!N322*100)</f>
        <v>0</v>
      </c>
      <c r="N322" s="84">
        <f>IF(MoM!O322=0,0,O322/MoM!O322*100)</f>
        <v>0</v>
      </c>
      <c r="O322" s="84">
        <f>IF(MoM!P322=0,0,P322/MoM!P322*100)</f>
        <v>0</v>
      </c>
      <c r="P322" s="84">
        <f>IF(MoM!Q322=0,0,Q322/MoM!Q322*100)</f>
        <v>0</v>
      </c>
      <c r="Q322" s="84">
        <f>IF(MoM!R322=0,0,R322/MoM!R322*100)</f>
        <v>0</v>
      </c>
      <c r="R322" s="84">
        <f>IF(MoM!S322=0,0,S322/MoM!S322*100)</f>
        <v>0</v>
      </c>
      <c r="S322" s="84">
        <f>IF(MoM!T322=0,0,T322/MoM!T322*100)</f>
        <v>0</v>
      </c>
      <c r="T322" s="84">
        <f>IF(MoM!U322=0,0,U322/MoM!U322*100)</f>
        <v>0</v>
      </c>
      <c r="U322" s="84">
        <f>IF(MoM!V322=0,0,V322/MoM!V322*100)</f>
        <v>0</v>
      </c>
      <c r="V322" s="84">
        <f>IF(MoM!W322=0,0,W322/MoM!W322*100)</f>
        <v>0</v>
      </c>
      <c r="W322" s="84">
        <f>IF(MoM!X322=0,0,X322/MoM!X322*100)</f>
        <v>0</v>
      </c>
      <c r="X322" s="84">
        <f>IF(MoM!Y322=0,0,Y322/MoM!Y322*100)</f>
        <v>0</v>
      </c>
      <c r="Y322" s="84">
        <f>IF(MoM!Z322=0,0,Z322/MoM!Z322*100)</f>
        <v>0</v>
      </c>
      <c r="Z322" s="84">
        <f>IF(MoM!AA322=0,0,AA322/MoM!AA322*100)</f>
        <v>0</v>
      </c>
      <c r="AA322" s="84">
        <f>IF(MoM!AB322=0,0,AB322/MoM!AB322*100)</f>
        <v>0</v>
      </c>
      <c r="AB322" s="84">
        <f>IF(MoM!AC322=0,0,AC322/MoM!AC322*100)</f>
        <v>0</v>
      </c>
      <c r="AC322" s="84">
        <f>IF(MoM!AD322=0,0,AD322/MoM!AD322*100)</f>
        <v>0</v>
      </c>
      <c r="AD322" s="84">
        <f>IF(MoM!AE322=0,0,AE322/MoM!AE322*100)</f>
        <v>0</v>
      </c>
      <c r="AE322" s="84">
        <f>IF(MoM!AF322=0,0,AF322/MoM!AF322*100)</f>
        <v>0</v>
      </c>
      <c r="AF322" s="84">
        <f>IF(MoM!AG322=0,0,AG322/MoM!AG322*100)</f>
        <v>0</v>
      </c>
      <c r="AG322" s="84">
        <f>IF(MoM!AH322=0,0,AH322/MoM!AH322*100)</f>
        <v>0</v>
      </c>
      <c r="AH322" s="84">
        <f>IF(MoM!AI322=0,0,AI322/MoM!AI322*100)</f>
        <v>0</v>
      </c>
      <c r="AI322" s="84">
        <f>IF(MoM!AJ322=0,0,AJ322/MoM!AJ322*100)</f>
        <v>0</v>
      </c>
      <c r="AJ322" s="84">
        <f>IF(MoM!AK322=0,0,AK322/MoM!AK322*100)</f>
        <v>0</v>
      </c>
      <c r="AK322" s="84">
        <f>IF(MoM!AL322=0,0,AL322/MoM!AL322*100)</f>
        <v>0</v>
      </c>
      <c r="AL322" s="84">
        <f>IF(MoM!AM322=0,0,AM322/MoM!AM322*100)</f>
        <v>0</v>
      </c>
      <c r="AM322" s="84">
        <f>IF(MoM!AN322=0,0,AN322/MoM!AN322*100)</f>
        <v>0</v>
      </c>
      <c r="AN322" s="84">
        <f>IF(MoM!AO322=0,0,AO322/MoM!AO322*100)</f>
        <v>0</v>
      </c>
      <c r="AO322" s="84">
        <f>IF(MoM!AP322=0,0,AP322/MoM!AP322*100)</f>
        <v>0</v>
      </c>
      <c r="AP322" s="84">
        <f>IF(MoM!AQ322=0,0,AQ322/MoM!AQ322*100)</f>
        <v>0</v>
      </c>
      <c r="AQ322" s="84">
        <f>IF(MoM!AR322=0,0,AR322/MoM!AR322*100)</f>
        <v>0</v>
      </c>
      <c r="AR322" s="84">
        <f>IF(MoM!AS322=0,0,AS322/MoM!AS322*100)</f>
        <v>0</v>
      </c>
      <c r="AS322" s="84">
        <f>IF(MoM!AT322=0,0,AT322/MoM!AT322*100)</f>
        <v>0</v>
      </c>
      <c r="AT322" s="84">
        <f>IF(MoM!AU322=0,0,AU322/MoM!AU322*100)</f>
        <v>0</v>
      </c>
      <c r="AU322" s="84">
        <f>IF(MoM!AV322=0,0,AV322/MoM!AV322*100)</f>
        <v>0</v>
      </c>
      <c r="AV322" s="84">
        <f>IF(MoM!AW322=0,0,AW322/MoM!AW322*100)</f>
        <v>0</v>
      </c>
      <c r="AW322" s="84">
        <f>IF(MoM!AX322=0,0,AX322/MoM!AX322*100)</f>
        <v>0</v>
      </c>
      <c r="AX322" s="84">
        <f>IF(MoM!AY322=0,0,AY322/MoM!AY322*100)</f>
        <v>0</v>
      </c>
      <c r="AY322" s="84">
        <f>IF(MoM!AZ322=0,0,AZ322/MoM!AZ322*100)</f>
        <v>0</v>
      </c>
      <c r="AZ322" s="84">
        <f>IF(MoM!BA322=0,0,BA322/MoM!BA322*100)</f>
        <v>0</v>
      </c>
      <c r="BA322" s="84">
        <f>IF(MoM!BB322=0,0,BB322/MoM!BB322*100)</f>
        <v>0</v>
      </c>
      <c r="BB322" s="84">
        <f>IF(MoM!BC322=0,0,BC322/MoM!BC322*100)</f>
        <v>0</v>
      </c>
      <c r="BC322" s="84">
        <f>IF(MoM!BD322=0,0,BD322/MoM!BD322*100)</f>
        <v>0</v>
      </c>
      <c r="BD322" s="84">
        <f>IF(MoM!BE322=0,0,BE322/MoM!BE322*100)</f>
        <v>0</v>
      </c>
      <c r="BE322" s="137">
        <v>1</v>
      </c>
      <c r="BF322" s="84">
        <f>BE322*MoM!BF322/100</f>
        <v>0</v>
      </c>
      <c r="BG322" s="84">
        <f>BF322*MoM!BG322/100</f>
        <v>0</v>
      </c>
      <c r="BH322" s="84">
        <f>BG322*MoM!BH322/100</f>
        <v>0</v>
      </c>
      <c r="BI322" s="84">
        <f>BH322*MoM!BI322/100</f>
        <v>0</v>
      </c>
      <c r="BJ322" s="84">
        <f>BI322*MoM!BJ322/100</f>
        <v>0</v>
      </c>
      <c r="BK322" s="84">
        <f>BJ322*MoM!BK322/100</f>
        <v>0</v>
      </c>
      <c r="BL322" s="84">
        <f>BK322*MoM!BL322/100</f>
        <v>0</v>
      </c>
      <c r="BM322" s="84">
        <f>BL322*MoM!BM322/100</f>
        <v>0</v>
      </c>
      <c r="BN322" s="84">
        <f>BM322*MoM!BN322/100</f>
        <v>0</v>
      </c>
      <c r="BO322" s="84">
        <f>BN322*MoM!BO322/100</f>
        <v>0</v>
      </c>
      <c r="BP322" s="84">
        <f>BO322*MoM!BP322/100</f>
        <v>0</v>
      </c>
      <c r="BQ322" s="84">
        <f>BP322*MoM!BQ322/100</f>
        <v>0</v>
      </c>
      <c r="BR322" s="84">
        <f>BQ322*MoM!BR322/100</f>
        <v>0</v>
      </c>
      <c r="BS322" s="84">
        <f>BR322*MoM!BS322/100</f>
        <v>0</v>
      </c>
      <c r="BT322" s="84">
        <f>BS322*MoM!BT322/100</f>
        <v>0</v>
      </c>
    </row>
    <row r="323" spans="1:72" ht="28.5" x14ac:dyDescent="0.45">
      <c r="A323" s="84">
        <f>Веса!A323</f>
        <v>0</v>
      </c>
      <c r="B323" s="84">
        <f>MoM!B323</f>
        <v>0</v>
      </c>
      <c r="C323" s="84">
        <f>БИПЦ_НДС!E323</f>
        <v>0</v>
      </c>
      <c r="D323" s="84">
        <f t="shared" ref="D323:D386" si="5">1-C323</f>
        <v>1</v>
      </c>
      <c r="E323" s="84">
        <v>0</v>
      </c>
      <c r="F323" s="84">
        <v>1</v>
      </c>
      <c r="G323" s="84">
        <v>1</v>
      </c>
      <c r="H323" s="84">
        <v>0</v>
      </c>
      <c r="I323" s="84">
        <v>0</v>
      </c>
      <c r="J323" s="144" t="s">
        <v>476</v>
      </c>
      <c r="K323" s="99" t="s">
        <v>805</v>
      </c>
      <c r="L323" s="99" t="str">
        <f>MoM!J323</f>
        <v>Кеторолак, 10 таблеток</v>
      </c>
      <c r="M323" s="84">
        <f>IF(MoM!N323=0,0,N323/MoM!N323*100)</f>
        <v>0</v>
      </c>
      <c r="N323" s="84">
        <f>IF(MoM!O323=0,0,O323/MoM!O323*100)</f>
        <v>0</v>
      </c>
      <c r="O323" s="84">
        <f>IF(MoM!P323=0,0,P323/MoM!P323*100)</f>
        <v>0</v>
      </c>
      <c r="P323" s="84">
        <f>IF(MoM!Q323=0,0,Q323/MoM!Q323*100)</f>
        <v>0</v>
      </c>
      <c r="Q323" s="84">
        <f>IF(MoM!R323=0,0,R323/MoM!R323*100)</f>
        <v>0</v>
      </c>
      <c r="R323" s="84">
        <f>IF(MoM!S323=0,0,S323/MoM!S323*100)</f>
        <v>0</v>
      </c>
      <c r="S323" s="84">
        <f>IF(MoM!T323=0,0,T323/MoM!T323*100)</f>
        <v>0</v>
      </c>
      <c r="T323" s="84">
        <f>IF(MoM!U323=0,0,U323/MoM!U323*100)</f>
        <v>0</v>
      </c>
      <c r="U323" s="84">
        <f>IF(MoM!V323=0,0,V323/MoM!V323*100)</f>
        <v>0</v>
      </c>
      <c r="V323" s="84">
        <f>IF(MoM!W323=0,0,W323/MoM!W323*100)</f>
        <v>0</v>
      </c>
      <c r="W323" s="84">
        <f>IF(MoM!X323=0,0,X323/MoM!X323*100)</f>
        <v>0</v>
      </c>
      <c r="X323" s="84">
        <f>IF(MoM!Y323=0,0,Y323/MoM!Y323*100)</f>
        <v>0</v>
      </c>
      <c r="Y323" s="84">
        <f>IF(MoM!Z323=0,0,Z323/MoM!Z323*100)</f>
        <v>0</v>
      </c>
      <c r="Z323" s="84">
        <f>IF(MoM!AA323=0,0,AA323/MoM!AA323*100)</f>
        <v>0</v>
      </c>
      <c r="AA323" s="84">
        <f>IF(MoM!AB323=0,0,AB323/MoM!AB323*100)</f>
        <v>0</v>
      </c>
      <c r="AB323" s="84">
        <f>IF(MoM!AC323=0,0,AC323/MoM!AC323*100)</f>
        <v>0</v>
      </c>
      <c r="AC323" s="84">
        <f>IF(MoM!AD323=0,0,AD323/MoM!AD323*100)</f>
        <v>0</v>
      </c>
      <c r="AD323" s="84">
        <f>IF(MoM!AE323=0,0,AE323/MoM!AE323*100)</f>
        <v>0</v>
      </c>
      <c r="AE323" s="84">
        <f>IF(MoM!AF323=0,0,AF323/MoM!AF323*100)</f>
        <v>0</v>
      </c>
      <c r="AF323" s="84">
        <f>IF(MoM!AG323=0,0,AG323/MoM!AG323*100)</f>
        <v>0</v>
      </c>
      <c r="AG323" s="84">
        <f>IF(MoM!AH323=0,0,AH323/MoM!AH323*100)</f>
        <v>0</v>
      </c>
      <c r="AH323" s="84">
        <f>IF(MoM!AI323=0,0,AI323/MoM!AI323*100)</f>
        <v>0</v>
      </c>
      <c r="AI323" s="84">
        <f>IF(MoM!AJ323=0,0,AJ323/MoM!AJ323*100)</f>
        <v>0</v>
      </c>
      <c r="AJ323" s="84">
        <f>IF(MoM!AK323=0,0,AK323/MoM!AK323*100)</f>
        <v>0</v>
      </c>
      <c r="AK323" s="84">
        <f>IF(MoM!AL323=0,0,AL323/MoM!AL323*100)</f>
        <v>0</v>
      </c>
      <c r="AL323" s="84">
        <f>IF(MoM!AM323=0,0,AM323/MoM!AM323*100)</f>
        <v>0</v>
      </c>
      <c r="AM323" s="84">
        <f>IF(MoM!AN323=0,0,AN323/MoM!AN323*100)</f>
        <v>0</v>
      </c>
      <c r="AN323" s="84">
        <f>IF(MoM!AO323=0,0,AO323/MoM!AO323*100)</f>
        <v>0</v>
      </c>
      <c r="AO323" s="84">
        <f>IF(MoM!AP323=0,0,AP323/MoM!AP323*100)</f>
        <v>0</v>
      </c>
      <c r="AP323" s="84">
        <f>IF(MoM!AQ323=0,0,AQ323/MoM!AQ323*100)</f>
        <v>0</v>
      </c>
      <c r="AQ323" s="84">
        <f>IF(MoM!AR323=0,0,AR323/MoM!AR323*100)</f>
        <v>0</v>
      </c>
      <c r="AR323" s="84">
        <f>IF(MoM!AS323=0,0,AS323/MoM!AS323*100)</f>
        <v>0</v>
      </c>
      <c r="AS323" s="84">
        <f>IF(MoM!AT323=0,0,AT323/MoM!AT323*100)</f>
        <v>0</v>
      </c>
      <c r="AT323" s="84">
        <f>IF(MoM!AU323=0,0,AU323/MoM!AU323*100)</f>
        <v>0</v>
      </c>
      <c r="AU323" s="84">
        <f>IF(MoM!AV323=0,0,AV323/MoM!AV323*100)</f>
        <v>0</v>
      </c>
      <c r="AV323" s="84">
        <f>IF(MoM!AW323=0,0,AW323/MoM!AW323*100)</f>
        <v>0</v>
      </c>
      <c r="AW323" s="84">
        <f>IF(MoM!AX323=0,0,AX323/MoM!AX323*100)</f>
        <v>0</v>
      </c>
      <c r="AX323" s="84">
        <f>IF(MoM!AY323=0,0,AY323/MoM!AY323*100)</f>
        <v>0</v>
      </c>
      <c r="AY323" s="84">
        <f>IF(MoM!AZ323=0,0,AZ323/MoM!AZ323*100)</f>
        <v>0</v>
      </c>
      <c r="AZ323" s="84">
        <f>IF(MoM!BA323=0,0,BA323/MoM!BA323*100)</f>
        <v>0</v>
      </c>
      <c r="BA323" s="84">
        <f>IF(MoM!BB323=0,0,BB323/MoM!BB323*100)</f>
        <v>0</v>
      </c>
      <c r="BB323" s="84">
        <f>IF(MoM!BC323=0,0,BC323/MoM!BC323*100)</f>
        <v>0</v>
      </c>
      <c r="BC323" s="84">
        <f>IF(MoM!BD323=0,0,BD323/MoM!BD323*100)</f>
        <v>0</v>
      </c>
      <c r="BD323" s="84">
        <f>IF(MoM!BE323=0,0,BE323/MoM!BE323*100)</f>
        <v>0</v>
      </c>
      <c r="BE323" s="137">
        <v>1</v>
      </c>
      <c r="BF323" s="84">
        <f>BE323*MoM!BF323/100</f>
        <v>0</v>
      </c>
      <c r="BG323" s="84">
        <f>BF323*MoM!BG323/100</f>
        <v>0</v>
      </c>
      <c r="BH323" s="84">
        <f>BG323*MoM!BH323/100</f>
        <v>0</v>
      </c>
      <c r="BI323" s="84">
        <f>BH323*MoM!BI323/100</f>
        <v>0</v>
      </c>
      <c r="BJ323" s="84">
        <f>BI323*MoM!BJ323/100</f>
        <v>0</v>
      </c>
      <c r="BK323" s="84">
        <f>BJ323*MoM!BK323/100</f>
        <v>0</v>
      </c>
      <c r="BL323" s="84">
        <f>BK323*MoM!BL323/100</f>
        <v>0</v>
      </c>
      <c r="BM323" s="84">
        <f>BL323*MoM!BM323/100</f>
        <v>0</v>
      </c>
      <c r="BN323" s="84">
        <f>BM323*MoM!BN323/100</f>
        <v>0</v>
      </c>
      <c r="BO323" s="84">
        <f>BN323*MoM!BO323/100</f>
        <v>0</v>
      </c>
      <c r="BP323" s="84">
        <f>BO323*MoM!BP323/100</f>
        <v>0</v>
      </c>
      <c r="BQ323" s="84">
        <f>BP323*MoM!BQ323/100</f>
        <v>0</v>
      </c>
      <c r="BR323" s="84">
        <f>BQ323*MoM!BR323/100</f>
        <v>0</v>
      </c>
      <c r="BS323" s="84">
        <f>BR323*MoM!BS323/100</f>
        <v>0</v>
      </c>
      <c r="BT323" s="84">
        <f>BS323*MoM!BT323/100</f>
        <v>0</v>
      </c>
    </row>
    <row r="324" spans="1:72" x14ac:dyDescent="0.45">
      <c r="A324" s="84">
        <f>Веса!A324</f>
        <v>1</v>
      </c>
      <c r="B324" s="84">
        <f>MoM!B324</f>
        <v>1</v>
      </c>
      <c r="C324" s="84">
        <f>БИПЦ_НДС!E324</f>
        <v>0</v>
      </c>
      <c r="D324" s="84">
        <f t="shared" si="5"/>
        <v>1</v>
      </c>
      <c r="E324" s="84">
        <v>0</v>
      </c>
      <c r="F324" s="84">
        <v>1</v>
      </c>
      <c r="G324" s="84">
        <v>1</v>
      </c>
      <c r="H324" s="84">
        <v>0</v>
      </c>
      <c r="I324" s="84">
        <v>0</v>
      </c>
      <c r="J324" s="144" t="s">
        <v>323</v>
      </c>
      <c r="K324" s="144" t="s">
        <v>323</v>
      </c>
      <c r="L324" s="99" t="str">
        <f>MoM!J324</f>
        <v>Нимесулид, 10 таблеток</v>
      </c>
      <c r="M324" s="84">
        <f>IF(MoM!N324=0,0,N324/MoM!N324*100)</f>
        <v>0.9295056606972496</v>
      </c>
      <c r="N324" s="84">
        <f>IF(MoM!O324=0,0,O324/MoM!O324*100)</f>
        <v>0.98546190147122403</v>
      </c>
      <c r="O324" s="84">
        <f>IF(MoM!P324=0,0,P324/MoM!P324*100)</f>
        <v>1.0012292918947636</v>
      </c>
      <c r="P324" s="84">
        <f>IF(MoM!Q324=0,0,Q324/MoM!Q324*100)</f>
        <v>0.99432080978068971</v>
      </c>
      <c r="Q324" s="84">
        <f>IF(MoM!R324=0,0,R324/MoM!R324*100)</f>
        <v>0.98507362624972916</v>
      </c>
      <c r="R324" s="84">
        <f>IF(MoM!S324=0,0,S324/MoM!S324*100)</f>
        <v>0.98192139064573014</v>
      </c>
      <c r="S324" s="84">
        <f>IF(MoM!T324=0,0,T324/MoM!T324*100)</f>
        <v>0.98378704128795713</v>
      </c>
      <c r="T324" s="84">
        <f>IF(MoM!U324=0,0,U324/MoM!U324*100)</f>
        <v>0.98841084038201044</v>
      </c>
      <c r="U324" s="84">
        <f>IF(MoM!V324=0,0,V324/MoM!V324*100)</f>
        <v>0.98870736363412504</v>
      </c>
      <c r="V324" s="84">
        <f>IF(MoM!W324=0,0,W324/MoM!W324*100)</f>
        <v>0.99661702254319806</v>
      </c>
      <c r="W324" s="84">
        <f>IF(MoM!X324=0,0,X324/MoM!X324*100)</f>
        <v>1.0019987544649314</v>
      </c>
      <c r="X324" s="84">
        <f>IF(MoM!Y324=0,0,Y324/MoM!Y324*100)</f>
        <v>1.0021991542158244</v>
      </c>
      <c r="Y324" s="84">
        <f>IF(MoM!Z324=0,0,Z324/MoM!Z324*100)</f>
        <v>1.0046044321859424</v>
      </c>
      <c r="Z324" s="84">
        <f>IF(MoM!AA324=0,0,AA324/MoM!AA324*100)</f>
        <v>1.0072164037096258</v>
      </c>
      <c r="AA324" s="84">
        <f>IF(MoM!AB324=0,0,AB324/MoM!AB324*100)</f>
        <v>1.0051012492618356</v>
      </c>
      <c r="AB324" s="84">
        <f>IF(MoM!AC324=0,0,AC324/MoM!AC324*100)</f>
        <v>1.0004777835152312</v>
      </c>
      <c r="AC324" s="84">
        <f>IF(MoM!AD324=0,0,AD324/MoM!AD324*100)</f>
        <v>0.99797658905644315</v>
      </c>
      <c r="AD324" s="84">
        <f>IF(MoM!AE324=0,0,AE324/MoM!AE324*100)</f>
        <v>0.99608043353723585</v>
      </c>
      <c r="AE324" s="84">
        <f>IF(MoM!AF324=0,0,AF324/MoM!AF324*100)</f>
        <v>0.99239493593314809</v>
      </c>
      <c r="AF324" s="84">
        <f>IF(MoM!AG324=0,0,AG324/MoM!AG324*100)</f>
        <v>0.98822687720222879</v>
      </c>
      <c r="AG324" s="84">
        <f>IF(MoM!AH324=0,0,AH324/MoM!AH324*100)</f>
        <v>0.98575631000922326</v>
      </c>
      <c r="AH324" s="84">
        <f>IF(MoM!AI324=0,0,AI324/MoM!AI324*100)</f>
        <v>0.99167084786927862</v>
      </c>
      <c r="AI324" s="84">
        <f>IF(MoM!AJ324=0,0,AJ324/MoM!AJ324*100)</f>
        <v>0.99405085790416492</v>
      </c>
      <c r="AJ324" s="84">
        <f>IF(MoM!AK324=0,0,AK324/MoM!AK324*100)</f>
        <v>0.9924603765315182</v>
      </c>
      <c r="AK324" s="84">
        <f>IF(MoM!AL324=0,0,AL324/MoM!AL324*100)</f>
        <v>0.99910986105427935</v>
      </c>
      <c r="AL324" s="84">
        <f>IF(MoM!AM324=0,0,AM324/MoM!AM324*100)</f>
        <v>0.99960941598480646</v>
      </c>
      <c r="AM324" s="84">
        <f>IF(MoM!AN324=0,0,AN324/MoM!AN324*100)</f>
        <v>0.9918124625401249</v>
      </c>
      <c r="AN324" s="84">
        <f>IF(MoM!AO324=0,0,AO324/MoM!AO324*100)</f>
        <v>0.98923375013752046</v>
      </c>
      <c r="AO324" s="84">
        <f>IF(MoM!AP324=0,0,AP324/MoM!AP324*100)</f>
        <v>0.98438650476184664</v>
      </c>
      <c r="AP324" s="84">
        <f>IF(MoM!AQ324=0,0,AQ324/MoM!AQ324*100)</f>
        <v>0.98153178389803719</v>
      </c>
      <c r="AQ324" s="84">
        <f>IF(MoM!AR324=0,0,AR324/MoM!AR324*100)</f>
        <v>0.98506529832007006</v>
      </c>
      <c r="AR324" s="84">
        <f>IF(MoM!AS324=0,0,AS324/MoM!AS324*100)</f>
        <v>0.98250412854443792</v>
      </c>
      <c r="AS324" s="84">
        <f>IF(MoM!AT324=0,0,AT324/MoM!AT324*100)</f>
        <v>0.98112862276447566</v>
      </c>
      <c r="AT324" s="84">
        <f>IF(MoM!AU324=0,0,AU324/MoM!AU324*100)</f>
        <v>0.98191352566268719</v>
      </c>
      <c r="AU324" s="84">
        <f>IF(MoM!AV324=0,0,AV324/MoM!AV324*100)</f>
        <v>0.97955693320109682</v>
      </c>
      <c r="AV324" s="84">
        <f>IF(MoM!AW324=0,0,AW324/MoM!AW324*100)</f>
        <v>0.98063444582761794</v>
      </c>
      <c r="AW324" s="84">
        <f>IF(MoM!AX324=0,0,AX324/MoM!AX324*100)</f>
        <v>0.9832821588313525</v>
      </c>
      <c r="AX324" s="84">
        <f>IF(MoM!AY324=0,0,AY324/MoM!AY324*100)</f>
        <v>0.98367547169488501</v>
      </c>
      <c r="AY324" s="84">
        <f>IF(MoM!AZ324=0,0,AZ324/MoM!AZ324*100)</f>
        <v>0.98761017358166459</v>
      </c>
      <c r="AZ324" s="84">
        <f>IF(MoM!BA324=0,0,BA324/MoM!BA324*100)</f>
        <v>0.99521477191824326</v>
      </c>
      <c r="BA324" s="84">
        <f>IF(MoM!BB324=0,0,BB324/MoM!BB324*100)</f>
        <v>0.99740424441646325</v>
      </c>
      <c r="BB324" s="84">
        <f>IF(MoM!BC324=0,0,BC324/MoM!BC324*100)</f>
        <v>0.99790294653867151</v>
      </c>
      <c r="BC324" s="84">
        <f>IF(MoM!BD324=0,0,BD324/MoM!BD324*100)</f>
        <v>0.99870126889590249</v>
      </c>
      <c r="BD324" s="84">
        <f>IF(MoM!BE324=0,0,BE324/MoM!BE324*100)</f>
        <v>0.99940035978412955</v>
      </c>
      <c r="BE324" s="137">
        <v>1</v>
      </c>
      <c r="BF324" s="84">
        <f>BE324*MoM!BF324/100</f>
        <v>1.0066999999999999</v>
      </c>
      <c r="BG324" s="84">
        <f>BF324*MoM!BG324/100</f>
        <v>1.00508928</v>
      </c>
      <c r="BH324" s="84">
        <f>BG324*MoM!BH324/100</f>
        <v>1.0008679050239999</v>
      </c>
      <c r="BI324" s="84">
        <f>BH324*MoM!BI324/100</f>
        <v>1.0056720709681151</v>
      </c>
      <c r="BJ324" s="84">
        <f>BI324*MoM!BJ324/100</f>
        <v>1.0113038345655365</v>
      </c>
      <c r="BK324" s="84">
        <f>BJ324*MoM!BK324/100</f>
        <v>1.0179784398736691</v>
      </c>
      <c r="BL324" s="84">
        <f>BK324*MoM!BL324/100</f>
        <v>1.024595299732848</v>
      </c>
      <c r="BM324" s="84">
        <f>BL324*MoM!BM324/100</f>
        <v>1.0283863023418596</v>
      </c>
      <c r="BN324" s="84">
        <f>BM324*MoM!BN324/100</f>
        <v>1.0314714612488851</v>
      </c>
      <c r="BO324" s="84">
        <f>BN324*MoM!BO324/100</f>
        <v>1.0378665843086283</v>
      </c>
      <c r="BP324" s="84">
        <f>BO324*MoM!BP324/100</f>
        <v>1.0376590109917665</v>
      </c>
      <c r="BQ324" s="84">
        <f>BP324*MoM!BQ324/100</f>
        <v>1.0376590109917665</v>
      </c>
      <c r="BR324" s="84">
        <f>BQ324*MoM!BR324/100</f>
        <v>1.0404606903214442</v>
      </c>
      <c r="BS324" s="84">
        <f>BR324*MoM!BS324/100</f>
        <v>1.0469115466014371</v>
      </c>
      <c r="BT324" s="84">
        <f>BS324*MoM!BT324/100</f>
        <v>1.0519367220251241</v>
      </c>
    </row>
    <row r="325" spans="1:72" ht="28.5" x14ac:dyDescent="0.45">
      <c r="A325" s="84">
        <f>Веса!A325</f>
        <v>0</v>
      </c>
      <c r="B325" s="84">
        <f>MoM!B325</f>
        <v>0</v>
      </c>
      <c r="C325" s="84">
        <f>БИПЦ_НДС!E325</f>
        <v>0</v>
      </c>
      <c r="D325" s="84">
        <f t="shared" si="5"/>
        <v>1</v>
      </c>
      <c r="E325" s="84">
        <v>0</v>
      </c>
      <c r="F325" s="84">
        <v>1</v>
      </c>
      <c r="G325" s="84">
        <v>1</v>
      </c>
      <c r="H325" s="84">
        <v>0</v>
      </c>
      <c r="I325" s="84">
        <v>0</v>
      </c>
      <c r="J325" s="144" t="s">
        <v>477</v>
      </c>
      <c r="K325" s="99" t="s">
        <v>462</v>
      </c>
      <c r="L325" s="99" t="str">
        <f>MoM!J325</f>
        <v>Активированный уголь, 10 таблеток</v>
      </c>
      <c r="M325" s="84">
        <f>IF(MoM!N325=0,0,N325/MoM!N325*100)</f>
        <v>0</v>
      </c>
      <c r="N325" s="84">
        <f>IF(MoM!O325=0,0,O325/MoM!O325*100)</f>
        <v>0</v>
      </c>
      <c r="O325" s="84">
        <f>IF(MoM!P325=0,0,P325/MoM!P325*100)</f>
        <v>0</v>
      </c>
      <c r="P325" s="84">
        <f>IF(MoM!Q325=0,0,Q325/MoM!Q325*100)</f>
        <v>0</v>
      </c>
      <c r="Q325" s="84">
        <f>IF(MoM!R325=0,0,R325/MoM!R325*100)</f>
        <v>0</v>
      </c>
      <c r="R325" s="84">
        <f>IF(MoM!S325=0,0,S325/MoM!S325*100)</f>
        <v>0</v>
      </c>
      <c r="S325" s="84">
        <f>IF(MoM!T325=0,0,T325/MoM!T325*100)</f>
        <v>0</v>
      </c>
      <c r="T325" s="84">
        <f>IF(MoM!U325=0,0,U325/MoM!U325*100)</f>
        <v>0</v>
      </c>
      <c r="U325" s="84">
        <f>IF(MoM!V325=0,0,V325/MoM!V325*100)</f>
        <v>0</v>
      </c>
      <c r="V325" s="84">
        <f>IF(MoM!W325=0,0,W325/MoM!W325*100)</f>
        <v>0</v>
      </c>
      <c r="W325" s="84">
        <f>IF(MoM!X325=0,0,X325/MoM!X325*100)</f>
        <v>0</v>
      </c>
      <c r="X325" s="84">
        <f>IF(MoM!Y325=0,0,Y325/MoM!Y325*100)</f>
        <v>0</v>
      </c>
      <c r="Y325" s="84">
        <f>IF(MoM!Z325=0,0,Z325/MoM!Z325*100)</f>
        <v>0</v>
      </c>
      <c r="Z325" s="84">
        <f>IF(MoM!AA325=0,0,AA325/MoM!AA325*100)</f>
        <v>0</v>
      </c>
      <c r="AA325" s="84">
        <f>IF(MoM!AB325=0,0,AB325/MoM!AB325*100)</f>
        <v>0</v>
      </c>
      <c r="AB325" s="84">
        <f>IF(MoM!AC325=0,0,AC325/MoM!AC325*100)</f>
        <v>0</v>
      </c>
      <c r="AC325" s="84">
        <f>IF(MoM!AD325=0,0,AD325/MoM!AD325*100)</f>
        <v>0</v>
      </c>
      <c r="AD325" s="84">
        <f>IF(MoM!AE325=0,0,AE325/MoM!AE325*100)</f>
        <v>0</v>
      </c>
      <c r="AE325" s="84">
        <f>IF(MoM!AF325=0,0,AF325/MoM!AF325*100)</f>
        <v>0</v>
      </c>
      <c r="AF325" s="84">
        <f>IF(MoM!AG325=0,0,AG325/MoM!AG325*100)</f>
        <v>0</v>
      </c>
      <c r="AG325" s="84">
        <f>IF(MoM!AH325=0,0,AH325/MoM!AH325*100)</f>
        <v>0</v>
      </c>
      <c r="AH325" s="84">
        <f>IF(MoM!AI325=0,0,AI325/MoM!AI325*100)</f>
        <v>0</v>
      </c>
      <c r="AI325" s="84">
        <f>IF(MoM!AJ325=0,0,AJ325/MoM!AJ325*100)</f>
        <v>0</v>
      </c>
      <c r="AJ325" s="84">
        <f>IF(MoM!AK325=0,0,AK325/MoM!AK325*100)</f>
        <v>0</v>
      </c>
      <c r="AK325" s="84">
        <f>IF(MoM!AL325=0,0,AL325/MoM!AL325*100)</f>
        <v>0</v>
      </c>
      <c r="AL325" s="84">
        <f>IF(MoM!AM325=0,0,AM325/MoM!AM325*100)</f>
        <v>0</v>
      </c>
      <c r="AM325" s="84">
        <f>IF(MoM!AN325=0,0,AN325/MoM!AN325*100)</f>
        <v>0</v>
      </c>
      <c r="AN325" s="84">
        <f>IF(MoM!AO325=0,0,AO325/MoM!AO325*100)</f>
        <v>0</v>
      </c>
      <c r="AO325" s="84">
        <f>IF(MoM!AP325=0,0,AP325/MoM!AP325*100)</f>
        <v>0</v>
      </c>
      <c r="AP325" s="84">
        <f>IF(MoM!AQ325=0,0,AQ325/MoM!AQ325*100)</f>
        <v>0</v>
      </c>
      <c r="AQ325" s="84">
        <f>IF(MoM!AR325=0,0,AR325/MoM!AR325*100)</f>
        <v>0</v>
      </c>
      <c r="AR325" s="84">
        <f>IF(MoM!AS325=0,0,AS325/MoM!AS325*100)</f>
        <v>0</v>
      </c>
      <c r="AS325" s="84">
        <f>IF(MoM!AT325=0,0,AT325/MoM!AT325*100)</f>
        <v>0</v>
      </c>
      <c r="AT325" s="84">
        <f>IF(MoM!AU325=0,0,AU325/MoM!AU325*100)</f>
        <v>0</v>
      </c>
      <c r="AU325" s="84">
        <f>IF(MoM!AV325=0,0,AV325/MoM!AV325*100)</f>
        <v>0</v>
      </c>
      <c r="AV325" s="84">
        <f>IF(MoM!AW325=0,0,AW325/MoM!AW325*100)</f>
        <v>0</v>
      </c>
      <c r="AW325" s="84">
        <f>IF(MoM!AX325=0,0,AX325/MoM!AX325*100)</f>
        <v>0</v>
      </c>
      <c r="AX325" s="84">
        <f>IF(MoM!AY325=0,0,AY325/MoM!AY325*100)</f>
        <v>0</v>
      </c>
      <c r="AY325" s="84">
        <f>IF(MoM!AZ325=0,0,AZ325/MoM!AZ325*100)</f>
        <v>0</v>
      </c>
      <c r="AZ325" s="84">
        <f>IF(MoM!BA325=0,0,BA325/MoM!BA325*100)</f>
        <v>0</v>
      </c>
      <c r="BA325" s="84">
        <f>IF(MoM!BB325=0,0,BB325/MoM!BB325*100)</f>
        <v>0</v>
      </c>
      <c r="BB325" s="84">
        <f>IF(MoM!BC325=0,0,BC325/MoM!BC325*100)</f>
        <v>0</v>
      </c>
      <c r="BC325" s="84">
        <f>IF(MoM!BD325=0,0,BD325/MoM!BD325*100)</f>
        <v>0</v>
      </c>
      <c r="BD325" s="84">
        <f>IF(MoM!BE325=0,0,BE325/MoM!BE325*100)</f>
        <v>0</v>
      </c>
      <c r="BE325" s="137">
        <v>1</v>
      </c>
      <c r="BF325" s="84">
        <f>BE325*MoM!BF325/100</f>
        <v>0</v>
      </c>
      <c r="BG325" s="84">
        <f>BF325*MoM!BG325/100</f>
        <v>0</v>
      </c>
      <c r="BH325" s="84">
        <f>BG325*MoM!BH325/100</f>
        <v>0</v>
      </c>
      <c r="BI325" s="84">
        <f>BH325*MoM!BI325/100</f>
        <v>0</v>
      </c>
      <c r="BJ325" s="84">
        <f>BI325*MoM!BJ325/100</f>
        <v>0</v>
      </c>
      <c r="BK325" s="84">
        <f>BJ325*MoM!BK325/100</f>
        <v>0</v>
      </c>
      <c r="BL325" s="84">
        <f>BK325*MoM!BL325/100</f>
        <v>0</v>
      </c>
      <c r="BM325" s="84">
        <f>BL325*MoM!BM325/100</f>
        <v>0</v>
      </c>
      <c r="BN325" s="84">
        <f>BM325*MoM!BN325/100</f>
        <v>0</v>
      </c>
      <c r="BO325" s="84">
        <f>BN325*MoM!BO325/100</f>
        <v>0</v>
      </c>
      <c r="BP325" s="84">
        <f>BO325*MoM!BP325/100</f>
        <v>0</v>
      </c>
      <c r="BQ325" s="84">
        <f>BP325*MoM!BQ325/100</f>
        <v>0</v>
      </c>
      <c r="BR325" s="84">
        <f>BQ325*MoM!BR325/100</f>
        <v>0</v>
      </c>
      <c r="BS325" s="84">
        <f>BR325*MoM!BS325/100</f>
        <v>0</v>
      </c>
      <c r="BT325" s="84">
        <f>BS325*MoM!BT325/100</f>
        <v>0</v>
      </c>
    </row>
    <row r="326" spans="1:72" ht="42.75" x14ac:dyDescent="0.45">
      <c r="A326" s="84">
        <f>Веса!A326</f>
        <v>0</v>
      </c>
      <c r="B326" s="84">
        <f>MoM!B326</f>
        <v>0</v>
      </c>
      <c r="C326" s="84">
        <f>БИПЦ_НДС!E326</f>
        <v>0</v>
      </c>
      <c r="D326" s="84">
        <f t="shared" si="5"/>
        <v>1</v>
      </c>
      <c r="E326" s="84">
        <v>0</v>
      </c>
      <c r="F326" s="84">
        <v>1</v>
      </c>
      <c r="G326" s="84">
        <v>1</v>
      </c>
      <c r="H326" s="84">
        <v>0</v>
      </c>
      <c r="I326" s="84">
        <v>0</v>
      </c>
      <c r="J326" s="144" t="s">
        <v>478</v>
      </c>
      <c r="K326" s="99" t="s">
        <v>780</v>
      </c>
      <c r="L326" s="99" t="str">
        <f>MoM!J326</f>
        <v>Алтея лекарственного травы экстракт, 10 таблеток</v>
      </c>
      <c r="M326" s="84">
        <f>IF(MoM!N326=0,0,N326/MoM!N326*100)</f>
        <v>0</v>
      </c>
      <c r="N326" s="84">
        <f>IF(MoM!O326=0,0,O326/MoM!O326*100)</f>
        <v>0</v>
      </c>
      <c r="O326" s="84">
        <f>IF(MoM!P326=0,0,P326/MoM!P326*100)</f>
        <v>0</v>
      </c>
      <c r="P326" s="84">
        <f>IF(MoM!Q326=0,0,Q326/MoM!Q326*100)</f>
        <v>0</v>
      </c>
      <c r="Q326" s="84">
        <f>IF(MoM!R326=0,0,R326/MoM!R326*100)</f>
        <v>0</v>
      </c>
      <c r="R326" s="84">
        <f>IF(MoM!S326=0,0,S326/MoM!S326*100)</f>
        <v>0</v>
      </c>
      <c r="S326" s="84">
        <f>IF(MoM!T326=0,0,T326/MoM!T326*100)</f>
        <v>0</v>
      </c>
      <c r="T326" s="84">
        <f>IF(MoM!U326=0,0,U326/MoM!U326*100)</f>
        <v>0</v>
      </c>
      <c r="U326" s="84">
        <f>IF(MoM!V326=0,0,V326/MoM!V326*100)</f>
        <v>0</v>
      </c>
      <c r="V326" s="84">
        <f>IF(MoM!W326=0,0,W326/MoM!W326*100)</f>
        <v>0</v>
      </c>
      <c r="W326" s="84">
        <f>IF(MoM!X326=0,0,X326/MoM!X326*100)</f>
        <v>0</v>
      </c>
      <c r="X326" s="84">
        <f>IF(MoM!Y326=0,0,Y326/MoM!Y326*100)</f>
        <v>0</v>
      </c>
      <c r="Y326" s="84">
        <f>IF(MoM!Z326=0,0,Z326/MoM!Z326*100)</f>
        <v>0</v>
      </c>
      <c r="Z326" s="84">
        <f>IF(MoM!AA326=0,0,AA326/MoM!AA326*100)</f>
        <v>0</v>
      </c>
      <c r="AA326" s="84">
        <f>IF(MoM!AB326=0,0,AB326/MoM!AB326*100)</f>
        <v>0</v>
      </c>
      <c r="AB326" s="84">
        <f>IF(MoM!AC326=0,0,AC326/MoM!AC326*100)</f>
        <v>0</v>
      </c>
      <c r="AC326" s="84">
        <f>IF(MoM!AD326=0,0,AD326/MoM!AD326*100)</f>
        <v>0</v>
      </c>
      <c r="AD326" s="84">
        <f>IF(MoM!AE326=0,0,AE326/MoM!AE326*100)</f>
        <v>0</v>
      </c>
      <c r="AE326" s="84">
        <f>IF(MoM!AF326=0,0,AF326/MoM!AF326*100)</f>
        <v>0</v>
      </c>
      <c r="AF326" s="84">
        <f>IF(MoM!AG326=0,0,AG326/MoM!AG326*100)</f>
        <v>0</v>
      </c>
      <c r="AG326" s="84">
        <f>IF(MoM!AH326=0,0,AH326/MoM!AH326*100)</f>
        <v>0</v>
      </c>
      <c r="AH326" s="84">
        <f>IF(MoM!AI326=0,0,AI326/MoM!AI326*100)</f>
        <v>0</v>
      </c>
      <c r="AI326" s="84">
        <f>IF(MoM!AJ326=0,0,AJ326/MoM!AJ326*100)</f>
        <v>0</v>
      </c>
      <c r="AJ326" s="84">
        <f>IF(MoM!AK326=0,0,AK326/MoM!AK326*100)</f>
        <v>0</v>
      </c>
      <c r="AK326" s="84">
        <f>IF(MoM!AL326=0,0,AL326/MoM!AL326*100)</f>
        <v>0</v>
      </c>
      <c r="AL326" s="84">
        <f>IF(MoM!AM326=0,0,AM326/MoM!AM326*100)</f>
        <v>0</v>
      </c>
      <c r="AM326" s="84">
        <f>IF(MoM!AN326=0,0,AN326/MoM!AN326*100)</f>
        <v>0</v>
      </c>
      <c r="AN326" s="84">
        <f>IF(MoM!AO326=0,0,AO326/MoM!AO326*100)</f>
        <v>0</v>
      </c>
      <c r="AO326" s="84">
        <f>IF(MoM!AP326=0,0,AP326/MoM!AP326*100)</f>
        <v>0</v>
      </c>
      <c r="AP326" s="84">
        <f>IF(MoM!AQ326=0,0,AQ326/MoM!AQ326*100)</f>
        <v>0</v>
      </c>
      <c r="AQ326" s="84">
        <f>IF(MoM!AR326=0,0,AR326/MoM!AR326*100)</f>
        <v>0</v>
      </c>
      <c r="AR326" s="84">
        <f>IF(MoM!AS326=0,0,AS326/MoM!AS326*100)</f>
        <v>0</v>
      </c>
      <c r="AS326" s="84">
        <f>IF(MoM!AT326=0,0,AT326/MoM!AT326*100)</f>
        <v>0</v>
      </c>
      <c r="AT326" s="84">
        <f>IF(MoM!AU326=0,0,AU326/MoM!AU326*100)</f>
        <v>0</v>
      </c>
      <c r="AU326" s="84">
        <f>IF(MoM!AV326=0,0,AV326/MoM!AV326*100)</f>
        <v>0</v>
      </c>
      <c r="AV326" s="84">
        <f>IF(MoM!AW326=0,0,AW326/MoM!AW326*100)</f>
        <v>0</v>
      </c>
      <c r="AW326" s="84">
        <f>IF(MoM!AX326=0,0,AX326/MoM!AX326*100)</f>
        <v>0</v>
      </c>
      <c r="AX326" s="84">
        <f>IF(MoM!AY326=0,0,AY326/MoM!AY326*100)</f>
        <v>0</v>
      </c>
      <c r="AY326" s="84">
        <f>IF(MoM!AZ326=0,0,AZ326/MoM!AZ326*100)</f>
        <v>0</v>
      </c>
      <c r="AZ326" s="84">
        <f>IF(MoM!BA326=0,0,BA326/MoM!BA326*100)</f>
        <v>0</v>
      </c>
      <c r="BA326" s="84">
        <f>IF(MoM!BB326=0,0,BB326/MoM!BB326*100)</f>
        <v>0</v>
      </c>
      <c r="BB326" s="84">
        <f>IF(MoM!BC326=0,0,BC326/MoM!BC326*100)</f>
        <v>0</v>
      </c>
      <c r="BC326" s="84">
        <f>IF(MoM!BD326=0,0,BD326/MoM!BD326*100)</f>
        <v>0</v>
      </c>
      <c r="BD326" s="84">
        <f>IF(MoM!BE326=0,0,BE326/MoM!BE326*100)</f>
        <v>0</v>
      </c>
      <c r="BE326" s="137">
        <v>1</v>
      </c>
      <c r="BF326" s="84">
        <f>BE326*MoM!BF326/100</f>
        <v>0</v>
      </c>
      <c r="BG326" s="84">
        <f>BF326*MoM!BG326/100</f>
        <v>0</v>
      </c>
      <c r="BH326" s="84">
        <f>BG326*MoM!BH326/100</f>
        <v>0</v>
      </c>
      <c r="BI326" s="84">
        <f>BH326*MoM!BI326/100</f>
        <v>0</v>
      </c>
      <c r="BJ326" s="84">
        <f>BI326*MoM!BJ326/100</f>
        <v>0</v>
      </c>
      <c r="BK326" s="84">
        <f>BJ326*MoM!BK326/100</f>
        <v>0</v>
      </c>
      <c r="BL326" s="84">
        <f>BK326*MoM!BL326/100</f>
        <v>0</v>
      </c>
      <c r="BM326" s="84">
        <f>BL326*MoM!BM326/100</f>
        <v>0</v>
      </c>
      <c r="BN326" s="84">
        <f>BM326*MoM!BN326/100</f>
        <v>0</v>
      </c>
      <c r="BO326" s="84">
        <f>BN326*MoM!BO326/100</f>
        <v>0</v>
      </c>
      <c r="BP326" s="84">
        <f>BO326*MoM!BP326/100</f>
        <v>0</v>
      </c>
      <c r="BQ326" s="84">
        <f>BP326*MoM!BQ326/100</f>
        <v>0</v>
      </c>
      <c r="BR326" s="84">
        <f>BQ326*MoM!BR326/100</f>
        <v>0</v>
      </c>
      <c r="BS326" s="84">
        <f>BR326*MoM!BS326/100</f>
        <v>0</v>
      </c>
      <c r="BT326" s="84">
        <f>BS326*MoM!BT326/100</f>
        <v>0</v>
      </c>
    </row>
    <row r="327" spans="1:72" x14ac:dyDescent="0.45">
      <c r="A327" s="84">
        <f>Веса!A327</f>
        <v>0</v>
      </c>
      <c r="B327" s="84">
        <f>MoM!B327</f>
        <v>0</v>
      </c>
      <c r="C327" s="84">
        <f>БИПЦ_НДС!E327</f>
        <v>0</v>
      </c>
      <c r="D327" s="84">
        <f t="shared" si="5"/>
        <v>1</v>
      </c>
      <c r="E327" s="84">
        <v>0</v>
      </c>
      <c r="F327" s="84">
        <v>1</v>
      </c>
      <c r="G327" s="84">
        <v>1</v>
      </c>
      <c r="H327" s="84">
        <v>0</v>
      </c>
      <c r="I327" s="84">
        <v>0</v>
      </c>
      <c r="J327" s="144" t="s">
        <v>326</v>
      </c>
      <c r="K327" s="144" t="s">
        <v>326</v>
      </c>
      <c r="L327" s="99" t="str">
        <f>MoM!J327</f>
        <v>Нафазолин, 0,1%, 15 мл</v>
      </c>
      <c r="M327" s="84">
        <f>IF(MoM!N327=0,0,N327/MoM!N327*100)</f>
        <v>0</v>
      </c>
      <c r="N327" s="84">
        <f>IF(MoM!O327=0,0,O327/MoM!O327*100)</f>
        <v>0</v>
      </c>
      <c r="O327" s="84">
        <f>IF(MoM!P327=0,0,P327/MoM!P327*100)</f>
        <v>0</v>
      </c>
      <c r="P327" s="84">
        <f>IF(MoM!Q327=0,0,Q327/MoM!Q327*100)</f>
        <v>0</v>
      </c>
      <c r="Q327" s="84">
        <f>IF(MoM!R327=0,0,R327/MoM!R327*100)</f>
        <v>0</v>
      </c>
      <c r="R327" s="84">
        <f>IF(MoM!S327=0,0,S327/MoM!S327*100)</f>
        <v>0</v>
      </c>
      <c r="S327" s="84">
        <f>IF(MoM!T327=0,0,T327/MoM!T327*100)</f>
        <v>0</v>
      </c>
      <c r="T327" s="84">
        <f>IF(MoM!U327=0,0,U327/MoM!U327*100)</f>
        <v>0</v>
      </c>
      <c r="U327" s="84">
        <f>IF(MoM!V327=0,0,V327/MoM!V327*100)</f>
        <v>0</v>
      </c>
      <c r="V327" s="84">
        <f>IF(MoM!W327=0,0,W327/MoM!W327*100)</f>
        <v>0</v>
      </c>
      <c r="W327" s="84">
        <f>IF(MoM!X327=0,0,X327/MoM!X327*100)</f>
        <v>0</v>
      </c>
      <c r="X327" s="84">
        <f>IF(MoM!Y327=0,0,Y327/MoM!Y327*100)</f>
        <v>0</v>
      </c>
      <c r="Y327" s="84">
        <f>IF(MoM!Z327=0,0,Z327/MoM!Z327*100)</f>
        <v>0</v>
      </c>
      <c r="Z327" s="84">
        <f>IF(MoM!AA327=0,0,AA327/MoM!AA327*100)</f>
        <v>0</v>
      </c>
      <c r="AA327" s="84">
        <f>IF(MoM!AB327=0,0,AB327/MoM!AB327*100)</f>
        <v>0</v>
      </c>
      <c r="AB327" s="84">
        <f>IF(MoM!AC327=0,0,AC327/MoM!AC327*100)</f>
        <v>0</v>
      </c>
      <c r="AC327" s="84">
        <f>IF(MoM!AD327=0,0,AD327/MoM!AD327*100)</f>
        <v>0</v>
      </c>
      <c r="AD327" s="84">
        <f>IF(MoM!AE327=0,0,AE327/MoM!AE327*100)</f>
        <v>0</v>
      </c>
      <c r="AE327" s="84">
        <f>IF(MoM!AF327=0,0,AF327/MoM!AF327*100)</f>
        <v>0</v>
      </c>
      <c r="AF327" s="84">
        <f>IF(MoM!AG327=0,0,AG327/MoM!AG327*100)</f>
        <v>0</v>
      </c>
      <c r="AG327" s="84">
        <f>IF(MoM!AH327=0,0,AH327/MoM!AH327*100)</f>
        <v>0</v>
      </c>
      <c r="AH327" s="84">
        <f>IF(MoM!AI327=0,0,AI327/MoM!AI327*100)</f>
        <v>0</v>
      </c>
      <c r="AI327" s="84">
        <f>IF(MoM!AJ327=0,0,AJ327/MoM!AJ327*100)</f>
        <v>0</v>
      </c>
      <c r="AJ327" s="84">
        <f>IF(MoM!AK327=0,0,AK327/MoM!AK327*100)</f>
        <v>0</v>
      </c>
      <c r="AK327" s="84">
        <f>IF(MoM!AL327=0,0,AL327/MoM!AL327*100)</f>
        <v>0</v>
      </c>
      <c r="AL327" s="84">
        <f>IF(MoM!AM327=0,0,AM327/MoM!AM327*100)</f>
        <v>0</v>
      </c>
      <c r="AM327" s="84">
        <f>IF(MoM!AN327=0,0,AN327/MoM!AN327*100)</f>
        <v>0</v>
      </c>
      <c r="AN327" s="84">
        <f>IF(MoM!AO327=0,0,AO327/MoM!AO327*100)</f>
        <v>0</v>
      </c>
      <c r="AO327" s="84">
        <f>IF(MoM!AP327=0,0,AP327/MoM!AP327*100)</f>
        <v>0</v>
      </c>
      <c r="AP327" s="84">
        <f>IF(MoM!AQ327=0,0,AQ327/MoM!AQ327*100)</f>
        <v>0</v>
      </c>
      <c r="AQ327" s="84">
        <f>IF(MoM!AR327=0,0,AR327/MoM!AR327*100)</f>
        <v>0</v>
      </c>
      <c r="AR327" s="84">
        <f>IF(MoM!AS327=0,0,AS327/MoM!AS327*100)</f>
        <v>0</v>
      </c>
      <c r="AS327" s="84">
        <f>IF(MoM!AT327=0,0,AT327/MoM!AT327*100)</f>
        <v>0</v>
      </c>
      <c r="AT327" s="84">
        <f>IF(MoM!AU327=0,0,AU327/MoM!AU327*100)</f>
        <v>0</v>
      </c>
      <c r="AU327" s="84">
        <f>IF(MoM!AV327=0,0,AV327/MoM!AV327*100)</f>
        <v>0</v>
      </c>
      <c r="AV327" s="84">
        <f>IF(MoM!AW327=0,0,AW327/MoM!AW327*100)</f>
        <v>0</v>
      </c>
      <c r="AW327" s="84">
        <f>IF(MoM!AX327=0,0,AX327/MoM!AX327*100)</f>
        <v>0</v>
      </c>
      <c r="AX327" s="84">
        <f>IF(MoM!AY327=0,0,AY327/MoM!AY327*100)</f>
        <v>0</v>
      </c>
      <c r="AY327" s="84">
        <f>IF(MoM!AZ327=0,0,AZ327/MoM!AZ327*100)</f>
        <v>0</v>
      </c>
      <c r="AZ327" s="84">
        <f>IF(MoM!BA327=0,0,BA327/MoM!BA327*100)</f>
        <v>0</v>
      </c>
      <c r="BA327" s="84">
        <f>IF(MoM!BB327=0,0,BB327/MoM!BB327*100)</f>
        <v>0</v>
      </c>
      <c r="BB327" s="84">
        <f>IF(MoM!BC327=0,0,BC327/MoM!BC327*100)</f>
        <v>0</v>
      </c>
      <c r="BC327" s="84">
        <f>IF(MoM!BD327=0,0,BD327/MoM!BD327*100)</f>
        <v>0</v>
      </c>
      <c r="BD327" s="84">
        <f>IF(MoM!BE327=0,0,BE327/MoM!BE327*100)</f>
        <v>0</v>
      </c>
      <c r="BE327" s="137">
        <v>1</v>
      </c>
      <c r="BF327" s="84">
        <f>BE327*MoM!BF327/100</f>
        <v>0</v>
      </c>
      <c r="BG327" s="84">
        <f>BF327*MoM!BG327/100</f>
        <v>0</v>
      </c>
      <c r="BH327" s="84">
        <f>BG327*MoM!BH327/100</f>
        <v>0</v>
      </c>
      <c r="BI327" s="84">
        <f>BH327*MoM!BI327/100</f>
        <v>0</v>
      </c>
      <c r="BJ327" s="84">
        <f>BI327*MoM!BJ327/100</f>
        <v>0</v>
      </c>
      <c r="BK327" s="84">
        <f>BJ327*MoM!BK327/100</f>
        <v>0</v>
      </c>
      <c r="BL327" s="84">
        <f>BK327*MoM!BL327/100</f>
        <v>0</v>
      </c>
      <c r="BM327" s="84">
        <f>BL327*MoM!BM327/100</f>
        <v>0</v>
      </c>
      <c r="BN327" s="84">
        <f>BM327*MoM!BN327/100</f>
        <v>0</v>
      </c>
      <c r="BO327" s="84">
        <f>BN327*MoM!BO327/100</f>
        <v>0</v>
      </c>
      <c r="BP327" s="84">
        <f>BO327*MoM!BP327/100</f>
        <v>0</v>
      </c>
      <c r="BQ327" s="84">
        <f>BP327*MoM!BQ327/100</f>
        <v>0</v>
      </c>
      <c r="BR327" s="84">
        <f>BQ327*MoM!BR327/100</f>
        <v>0</v>
      </c>
      <c r="BS327" s="84">
        <f>BR327*MoM!BS327/100</f>
        <v>0</v>
      </c>
      <c r="BT327" s="84">
        <f>BS327*MoM!BT327/100</f>
        <v>0</v>
      </c>
    </row>
    <row r="328" spans="1:72" x14ac:dyDescent="0.45">
      <c r="A328" s="84">
        <f>Веса!A328</f>
        <v>0</v>
      </c>
      <c r="B328" s="84">
        <f>MoM!B328</f>
        <v>0</v>
      </c>
      <c r="C328" s="84">
        <f>БИПЦ_НДС!E328</f>
        <v>0</v>
      </c>
      <c r="D328" s="84">
        <f t="shared" si="5"/>
        <v>1</v>
      </c>
      <c r="E328" s="84">
        <v>0</v>
      </c>
      <c r="F328" s="84">
        <v>1</v>
      </c>
      <c r="G328" s="84">
        <v>1</v>
      </c>
      <c r="H328" s="84">
        <v>0</v>
      </c>
      <c r="I328" s="84">
        <v>0</v>
      </c>
      <c r="J328" s="144" t="s">
        <v>327</v>
      </c>
      <c r="K328" s="144" t="s">
        <v>327</v>
      </c>
      <c r="L328" s="99" t="str">
        <f>MoM!J328</f>
        <v>Ренгалин, 20 таблеток</v>
      </c>
      <c r="M328" s="84">
        <f>IF(MoM!N328=0,0,N328/MoM!N328*100)</f>
        <v>0</v>
      </c>
      <c r="N328" s="84">
        <f>IF(MoM!O328=0,0,O328/MoM!O328*100)</f>
        <v>0</v>
      </c>
      <c r="O328" s="84">
        <f>IF(MoM!P328=0,0,P328/MoM!P328*100)</f>
        <v>0</v>
      </c>
      <c r="P328" s="84">
        <f>IF(MoM!Q328=0,0,Q328/MoM!Q328*100)</f>
        <v>0</v>
      </c>
      <c r="Q328" s="84">
        <f>IF(MoM!R328=0,0,R328/MoM!R328*100)</f>
        <v>0</v>
      </c>
      <c r="R328" s="84">
        <f>IF(MoM!S328=0,0,S328/MoM!S328*100)</f>
        <v>0</v>
      </c>
      <c r="S328" s="84">
        <f>IF(MoM!T328=0,0,T328/MoM!T328*100)</f>
        <v>0</v>
      </c>
      <c r="T328" s="84">
        <f>IF(MoM!U328=0,0,U328/MoM!U328*100)</f>
        <v>0</v>
      </c>
      <c r="U328" s="84">
        <f>IF(MoM!V328=0,0,V328/MoM!V328*100)</f>
        <v>0</v>
      </c>
      <c r="V328" s="84">
        <f>IF(MoM!W328=0,0,W328/MoM!W328*100)</f>
        <v>0</v>
      </c>
      <c r="W328" s="84">
        <f>IF(MoM!X328=0,0,X328/MoM!X328*100)</f>
        <v>0</v>
      </c>
      <c r="X328" s="84">
        <f>IF(MoM!Y328=0,0,Y328/MoM!Y328*100)</f>
        <v>0</v>
      </c>
      <c r="Y328" s="84">
        <f>IF(MoM!Z328=0,0,Z328/MoM!Z328*100)</f>
        <v>0</v>
      </c>
      <c r="Z328" s="84">
        <f>IF(MoM!AA328=0,0,AA328/MoM!AA328*100)</f>
        <v>0</v>
      </c>
      <c r="AA328" s="84">
        <f>IF(MoM!AB328=0,0,AB328/MoM!AB328*100)</f>
        <v>0</v>
      </c>
      <c r="AB328" s="84">
        <f>IF(MoM!AC328=0,0,AC328/MoM!AC328*100)</f>
        <v>0</v>
      </c>
      <c r="AC328" s="84">
        <f>IF(MoM!AD328=0,0,AD328/MoM!AD328*100)</f>
        <v>0</v>
      </c>
      <c r="AD328" s="84">
        <f>IF(MoM!AE328=0,0,AE328/MoM!AE328*100)</f>
        <v>0</v>
      </c>
      <c r="AE328" s="84">
        <f>IF(MoM!AF328=0,0,AF328/MoM!AF328*100)</f>
        <v>0</v>
      </c>
      <c r="AF328" s="84">
        <f>IF(MoM!AG328=0,0,AG328/MoM!AG328*100)</f>
        <v>0</v>
      </c>
      <c r="AG328" s="84">
        <f>IF(MoM!AH328=0,0,AH328/MoM!AH328*100)</f>
        <v>0</v>
      </c>
      <c r="AH328" s="84">
        <f>IF(MoM!AI328=0,0,AI328/MoM!AI328*100)</f>
        <v>0</v>
      </c>
      <c r="AI328" s="84">
        <f>IF(MoM!AJ328=0,0,AJ328/MoM!AJ328*100)</f>
        <v>0</v>
      </c>
      <c r="AJ328" s="84">
        <f>IF(MoM!AK328=0,0,AK328/MoM!AK328*100)</f>
        <v>0</v>
      </c>
      <c r="AK328" s="84">
        <f>IF(MoM!AL328=0,0,AL328/MoM!AL328*100)</f>
        <v>0</v>
      </c>
      <c r="AL328" s="84">
        <f>IF(MoM!AM328=0,0,AM328/MoM!AM328*100)</f>
        <v>0</v>
      </c>
      <c r="AM328" s="84">
        <f>IF(MoM!AN328=0,0,AN328/MoM!AN328*100)</f>
        <v>0</v>
      </c>
      <c r="AN328" s="84">
        <f>IF(MoM!AO328=0,0,AO328/MoM!AO328*100)</f>
        <v>0</v>
      </c>
      <c r="AO328" s="84">
        <f>IF(MoM!AP328=0,0,AP328/MoM!AP328*100)</f>
        <v>0</v>
      </c>
      <c r="AP328" s="84">
        <f>IF(MoM!AQ328=0,0,AQ328/MoM!AQ328*100)</f>
        <v>0</v>
      </c>
      <c r="AQ328" s="84">
        <f>IF(MoM!AR328=0,0,AR328/MoM!AR328*100)</f>
        <v>0</v>
      </c>
      <c r="AR328" s="84">
        <f>IF(MoM!AS328=0,0,AS328/MoM!AS328*100)</f>
        <v>0</v>
      </c>
      <c r="AS328" s="84">
        <f>IF(MoM!AT328=0,0,AT328/MoM!AT328*100)</f>
        <v>0</v>
      </c>
      <c r="AT328" s="84">
        <f>IF(MoM!AU328=0,0,AU328/MoM!AU328*100)</f>
        <v>0</v>
      </c>
      <c r="AU328" s="84">
        <f>IF(MoM!AV328=0,0,AV328/MoM!AV328*100)</f>
        <v>0</v>
      </c>
      <c r="AV328" s="84">
        <f>IF(MoM!AW328=0,0,AW328/MoM!AW328*100)</f>
        <v>0</v>
      </c>
      <c r="AW328" s="84">
        <f>IF(MoM!AX328=0,0,AX328/MoM!AX328*100)</f>
        <v>0</v>
      </c>
      <c r="AX328" s="84">
        <f>IF(MoM!AY328=0,0,AY328/MoM!AY328*100)</f>
        <v>0</v>
      </c>
      <c r="AY328" s="84">
        <f>IF(MoM!AZ328=0,0,AZ328/MoM!AZ328*100)</f>
        <v>0</v>
      </c>
      <c r="AZ328" s="84">
        <f>IF(MoM!BA328=0,0,BA328/MoM!BA328*100)</f>
        <v>0</v>
      </c>
      <c r="BA328" s="84">
        <f>IF(MoM!BB328=0,0,BB328/MoM!BB328*100)</f>
        <v>0</v>
      </c>
      <c r="BB328" s="84">
        <f>IF(MoM!BC328=0,0,BC328/MoM!BC328*100)</f>
        <v>0</v>
      </c>
      <c r="BC328" s="84">
        <f>IF(MoM!BD328=0,0,BD328/MoM!BD328*100)</f>
        <v>0</v>
      </c>
      <c r="BD328" s="84">
        <f>IF(MoM!BE328=0,0,BE328/MoM!BE328*100)</f>
        <v>0</v>
      </c>
      <c r="BE328" s="137">
        <v>1</v>
      </c>
      <c r="BF328" s="84">
        <f>BE328*MoM!BF328/100</f>
        <v>0</v>
      </c>
      <c r="BG328" s="84">
        <f>BF328*MoM!BG328/100</f>
        <v>0</v>
      </c>
      <c r="BH328" s="84">
        <f>BG328*MoM!BH328/100</f>
        <v>0</v>
      </c>
      <c r="BI328" s="84">
        <f>BH328*MoM!BI328/100</f>
        <v>0</v>
      </c>
      <c r="BJ328" s="84">
        <f>BI328*MoM!BJ328/100</f>
        <v>0</v>
      </c>
      <c r="BK328" s="84">
        <f>BJ328*MoM!BK328/100</f>
        <v>0</v>
      </c>
      <c r="BL328" s="84">
        <f>BK328*MoM!BL328/100</f>
        <v>0</v>
      </c>
      <c r="BM328" s="84">
        <f>BL328*MoM!BM328/100</f>
        <v>0</v>
      </c>
      <c r="BN328" s="84">
        <f>BM328*MoM!BN328/100</f>
        <v>0</v>
      </c>
      <c r="BO328" s="84">
        <f>BN328*MoM!BO328/100</f>
        <v>0</v>
      </c>
      <c r="BP328" s="84">
        <f>BO328*MoM!BP328/100</f>
        <v>0</v>
      </c>
      <c r="BQ328" s="84">
        <f>BP328*MoM!BQ328/100</f>
        <v>0</v>
      </c>
      <c r="BR328" s="84">
        <f>BQ328*MoM!BR328/100</f>
        <v>0</v>
      </c>
      <c r="BS328" s="84">
        <f>BR328*MoM!BS328/100</f>
        <v>0</v>
      </c>
      <c r="BT328" s="84">
        <f>BS328*MoM!BT328/100</f>
        <v>0</v>
      </c>
    </row>
    <row r="329" spans="1:72" x14ac:dyDescent="0.45">
      <c r="A329" s="84">
        <f>Веса!A329</f>
        <v>1</v>
      </c>
      <c r="B329" s="84">
        <f>MoM!B329</f>
        <v>1</v>
      </c>
      <c r="C329" s="84">
        <f>БИПЦ_НДС!E329</f>
        <v>0</v>
      </c>
      <c r="D329" s="84">
        <f t="shared" si="5"/>
        <v>1</v>
      </c>
      <c r="E329" s="84">
        <v>0</v>
      </c>
      <c r="F329" s="84">
        <v>1</v>
      </c>
      <c r="G329" s="84">
        <v>1</v>
      </c>
      <c r="H329" s="84">
        <v>0</v>
      </c>
      <c r="I329" s="84">
        <v>0</v>
      </c>
      <c r="J329" s="144" t="s">
        <v>328</v>
      </c>
      <c r="K329" s="144" t="s">
        <v>328</v>
      </c>
      <c r="L329" s="99" t="str">
        <f>MoM!J329</f>
        <v>Йод, 10 мл</v>
      </c>
      <c r="M329" s="84">
        <f>IF(MoM!N329=0,0,N329/MoM!N329*100)</f>
        <v>0.81428624167210328</v>
      </c>
      <c r="N329" s="84">
        <f>IF(MoM!O329=0,0,O329/MoM!O329*100)</f>
        <v>0.85589626862154788</v>
      </c>
      <c r="O329" s="84">
        <f>IF(MoM!P329=0,0,P329/MoM!P329*100)</f>
        <v>0.87096004294928719</v>
      </c>
      <c r="P329" s="84">
        <f>IF(MoM!Q329=0,0,Q329/MoM!Q329*100)</f>
        <v>0.88411153959782141</v>
      </c>
      <c r="Q329" s="84">
        <f>IF(MoM!R329=0,0,R329/MoM!R329*100)</f>
        <v>0.87792275882063664</v>
      </c>
      <c r="R329" s="84">
        <f>IF(MoM!S329=0,0,S329/MoM!S329*100)</f>
        <v>0.87265522226771286</v>
      </c>
      <c r="S329" s="84">
        <f>IF(MoM!T329=0,0,T329/MoM!T329*100)</f>
        <v>0.86602304257847817</v>
      </c>
      <c r="T329" s="84">
        <f>IF(MoM!U329=0,0,U329/MoM!U329*100)</f>
        <v>0.86420439418906347</v>
      </c>
      <c r="U329" s="84">
        <f>IF(MoM!V329=0,0,V329/MoM!V329*100)</f>
        <v>0.86066115617288841</v>
      </c>
      <c r="V329" s="84">
        <f>IF(MoM!W329=0,0,W329/MoM!W329*100)</f>
        <v>0.85377586692350527</v>
      </c>
      <c r="W329" s="84">
        <f>IF(MoM!X329=0,0,X329/MoM!X329*100)</f>
        <v>0.8561664393508911</v>
      </c>
      <c r="X329" s="84">
        <f>IF(MoM!Y329=0,0,Y329/MoM!Y329*100)</f>
        <v>0.8520568404420068</v>
      </c>
      <c r="Y329" s="84">
        <f>IF(MoM!Z329=0,0,Z329/MoM!Z329*100)</f>
        <v>0.84984149265685749</v>
      </c>
      <c r="Z329" s="84">
        <f>IF(MoM!AA329=0,0,AA329/MoM!AA329*100)</f>
        <v>0.84805682552227812</v>
      </c>
      <c r="AA329" s="84">
        <f>IF(MoM!AB329=0,0,AB329/MoM!AB329*100)</f>
        <v>0.84805682552227812</v>
      </c>
      <c r="AB329" s="84">
        <f>IF(MoM!AC329=0,0,AC329/MoM!AC329*100)</f>
        <v>0.8508554130465017</v>
      </c>
      <c r="AC329" s="84">
        <f>IF(MoM!AD329=0,0,AD329/MoM!AD329*100)</f>
        <v>0.85051507088128309</v>
      </c>
      <c r="AD329" s="84">
        <f>IF(MoM!AE329=0,0,AE329/MoM!AE329*100)</f>
        <v>0.85527795527821826</v>
      </c>
      <c r="AE329" s="84">
        <f>IF(MoM!AF329=0,0,AF329/MoM!AF329*100)</f>
        <v>0.86579787412814047</v>
      </c>
      <c r="AF329" s="84">
        <f>IF(MoM!AG329=0,0,AG329/MoM!AG329*100)</f>
        <v>0.88034327841349336</v>
      </c>
      <c r="AG329" s="84">
        <f>IF(MoM!AH329=0,0,AH329/MoM!AH329*100)</f>
        <v>0.89495697683515729</v>
      </c>
      <c r="AH329" s="84">
        <f>IF(MoM!AI329=0,0,AI329/MoM!AI329*100)</f>
        <v>0.92019476358190866</v>
      </c>
      <c r="AI329" s="84">
        <f>IF(MoM!AJ329=0,0,AJ329/MoM!AJ329*100)</f>
        <v>0.94172732104972534</v>
      </c>
      <c r="AJ329" s="84">
        <f>IF(MoM!AK329=0,0,AK329/MoM!AK329*100)</f>
        <v>0.95914927648914527</v>
      </c>
      <c r="AK329" s="84">
        <f>IF(MoM!AL329=0,0,AL329/MoM!AL329*100)</f>
        <v>0.97957915607836399</v>
      </c>
      <c r="AL329" s="84">
        <f>IF(MoM!AM329=0,0,AM329/MoM!AM329*100)</f>
        <v>0.98418317811193223</v>
      </c>
      <c r="AM329" s="84">
        <f>IF(MoM!AN329=0,0,AN329/MoM!AN329*100)</f>
        <v>0.98782465587094648</v>
      </c>
      <c r="AN329" s="84">
        <f>IF(MoM!AO329=0,0,AO329/MoM!AO329*100)</f>
        <v>0.98495996436892064</v>
      </c>
      <c r="AO329" s="84">
        <f>IF(MoM!AP329=0,0,AP329/MoM!AP329*100)</f>
        <v>0.98358102041880424</v>
      </c>
      <c r="AP329" s="84">
        <f>IF(MoM!AQ329=0,0,AQ329/MoM!AQ329*100)</f>
        <v>0.98112206786775713</v>
      </c>
      <c r="AQ329" s="84">
        <f>IF(MoM!AR329=0,0,AR329/MoM!AR329*100)</f>
        <v>0.97886548711166133</v>
      </c>
      <c r="AR329" s="84">
        <f>IF(MoM!AS329=0,0,AS329/MoM!AS329*100)</f>
        <v>0.97269863454285799</v>
      </c>
      <c r="AS329" s="84">
        <f>IF(MoM!AT329=0,0,AT329/MoM!AT329*100)</f>
        <v>0.96657063314523795</v>
      </c>
      <c r="AT329" s="84">
        <f>IF(MoM!AU329=0,0,AU329/MoM!AU329*100)</f>
        <v>0.97111351512102051</v>
      </c>
      <c r="AU329" s="84">
        <f>IF(MoM!AV329=0,0,AV329/MoM!AV329*100)</f>
        <v>0.97091929241799635</v>
      </c>
      <c r="AV329" s="84">
        <f>IF(MoM!AW329=0,0,AW329/MoM!AW329*100)</f>
        <v>0.96519086859273018</v>
      </c>
      <c r="AW329" s="84">
        <f>IF(MoM!AX329=0,0,AX329/MoM!AX329*100)</f>
        <v>0.96644561672190066</v>
      </c>
      <c r="AX329" s="84">
        <f>IF(MoM!AY329=0,0,AY329/MoM!AY329*100)</f>
        <v>0.96412614724176815</v>
      </c>
      <c r="AY329" s="84">
        <f>IF(MoM!AZ329=0,0,AZ329/MoM!AZ329*100)</f>
        <v>0.96364408416814729</v>
      </c>
      <c r="AZ329" s="84">
        <f>IF(MoM!BA329=0,0,BA329/MoM!BA329*100)</f>
        <v>0.96451136384389857</v>
      </c>
      <c r="BA329" s="84">
        <f>IF(MoM!BB329=0,0,BB329/MoM!BB329*100)</f>
        <v>0.96624748429881768</v>
      </c>
      <c r="BB329" s="84">
        <f>IF(MoM!BC329=0,0,BC329/MoM!BC329*100)</f>
        <v>0.97523358590279674</v>
      </c>
      <c r="BC329" s="84">
        <f>IF(MoM!BD329=0,0,BD329/MoM!BD329*100)</f>
        <v>0.98440078161028299</v>
      </c>
      <c r="BD329" s="84">
        <f>IF(MoM!BE329=0,0,BE329/MoM!BE329*100)</f>
        <v>0.99611515091144531</v>
      </c>
      <c r="BE329" s="137">
        <v>1</v>
      </c>
      <c r="BF329" s="84">
        <f>BE329*MoM!BF329/100</f>
        <v>1.0088999999999999</v>
      </c>
      <c r="BG329" s="84">
        <f>BF329*MoM!BG329/100</f>
        <v>1.0196952299999997</v>
      </c>
      <c r="BH329" s="84">
        <f>BG329*MoM!BH329/100</f>
        <v>1.0288724870699999</v>
      </c>
      <c r="BI329" s="84">
        <f>BH329*MoM!BI329/100</f>
        <v>1.0438940253812219</v>
      </c>
      <c r="BJ329" s="84">
        <f>BI329*MoM!BJ329/100</f>
        <v>1.0518276199741192</v>
      </c>
      <c r="BK329" s="84">
        <f>BJ329*MoM!BK329/100</f>
        <v>1.0552986511200337</v>
      </c>
      <c r="BL329" s="84">
        <f>BK329*MoM!BL329/100</f>
        <v>1.0634244507336579</v>
      </c>
      <c r="BM329" s="84">
        <f>BL329*MoM!BM329/100</f>
        <v>1.0801202146101763</v>
      </c>
      <c r="BN329" s="84">
        <f>BM329*MoM!BN329/100</f>
        <v>1.1172763499927663</v>
      </c>
      <c r="BO329" s="84">
        <f>BN329*MoM!BO329/100</f>
        <v>1.151576733937544</v>
      </c>
      <c r="BP329" s="84">
        <f>BO329*MoM!BP329/100</f>
        <v>1.2020157948840084</v>
      </c>
      <c r="BQ329" s="84">
        <f>BP329*MoM!BQ329/100</f>
        <v>1.2424035255921111</v>
      </c>
      <c r="BR329" s="84">
        <f>BQ329*MoM!BR329/100</f>
        <v>1.2496094660405452</v>
      </c>
      <c r="BS329" s="84">
        <f>BR329*MoM!BS329/100</f>
        <v>1.2626054044873671</v>
      </c>
      <c r="BT329" s="84">
        <f>BS329*MoM!BT329/100</f>
        <v>1.2847009990658962</v>
      </c>
    </row>
    <row r="330" spans="1:72" x14ac:dyDescent="0.45">
      <c r="A330" s="84">
        <f>Веса!A330</f>
        <v>1</v>
      </c>
      <c r="B330" s="84">
        <f>MoM!B330</f>
        <v>1</v>
      </c>
      <c r="C330" s="84">
        <f>БИПЦ_НДС!E330</f>
        <v>0</v>
      </c>
      <c r="D330" s="84">
        <f t="shared" si="5"/>
        <v>1</v>
      </c>
      <c r="E330" s="84">
        <v>0</v>
      </c>
      <c r="F330" s="84">
        <v>1</v>
      </c>
      <c r="G330" s="84">
        <v>1</v>
      </c>
      <c r="H330" s="84">
        <v>0</v>
      </c>
      <c r="I330" s="84">
        <v>0</v>
      </c>
      <c r="J330" s="145" t="s">
        <v>329</v>
      </c>
      <c r="K330" s="145" t="s">
        <v>329</v>
      </c>
      <c r="L330" s="99" t="str">
        <f>MoM!J330</f>
        <v>Левомеколь, мазь, 40 г</v>
      </c>
      <c r="M330" s="84">
        <f>IF(MoM!N330=0,0,N330/MoM!N330*100)</f>
        <v>0.77804486123620242</v>
      </c>
      <c r="N330" s="84">
        <f>IF(MoM!O330=0,0,O330/MoM!O330*100)</f>
        <v>0.80387595062924433</v>
      </c>
      <c r="O330" s="84">
        <f>IF(MoM!P330=0,0,P330/MoM!P330*100)</f>
        <v>0.80725222962188714</v>
      </c>
      <c r="P330" s="84">
        <f>IF(MoM!Q330=0,0,Q330/MoM!Q330*100)</f>
        <v>0.80361959458858867</v>
      </c>
      <c r="Q330" s="84">
        <f>IF(MoM!R330=0,0,R330/MoM!R330*100)</f>
        <v>0.83608582620996774</v>
      </c>
      <c r="R330" s="84">
        <f>IF(MoM!S330=0,0,S330/MoM!S330*100)</f>
        <v>0.92270431780532036</v>
      </c>
      <c r="S330" s="84">
        <f>IF(MoM!T330=0,0,T330/MoM!T330*100)</f>
        <v>0.9678245589460005</v>
      </c>
      <c r="T330" s="84">
        <f>IF(MoM!U330=0,0,U330/MoM!U330*100)</f>
        <v>0.99598825361132903</v>
      </c>
      <c r="U330" s="84">
        <f>IF(MoM!V330=0,0,V330/MoM!V330*100)</f>
        <v>1.009434095035082</v>
      </c>
      <c r="V330" s="84">
        <f>IF(MoM!W330=0,0,W330/MoM!W330*100)</f>
        <v>1.0190237189379152</v>
      </c>
      <c r="W330" s="84">
        <f>IF(MoM!X330=0,0,X330/MoM!X330*100)</f>
        <v>1.0274816158050999</v>
      </c>
      <c r="X330" s="84">
        <f>IF(MoM!Y330=0,0,Y330/MoM!Y330*100)</f>
        <v>1.0308723051372566</v>
      </c>
      <c r="Y330" s="84">
        <f>IF(MoM!Z330=0,0,Z330/MoM!Z330*100)</f>
        <v>1.0299445200626332</v>
      </c>
      <c r="Z330" s="84">
        <f>IF(MoM!AA330=0,0,AA330/MoM!AA330*100)</f>
        <v>1.0252067752703451</v>
      </c>
      <c r="AA330" s="84">
        <f>IF(MoM!AB330=0,0,AB330/MoM!AB330*100)</f>
        <v>1.0157748729378577</v>
      </c>
      <c r="AB330" s="84">
        <f>IF(MoM!AC330=0,0,AC330/MoM!AC330*100)</f>
        <v>1.0054139692338917</v>
      </c>
      <c r="AC330" s="84">
        <f>IF(MoM!AD330=0,0,AD330/MoM!AD330*100)</f>
        <v>0.9872159763907582</v>
      </c>
      <c r="AD330" s="84">
        <f>IF(MoM!AE330=0,0,AE330/MoM!AE330*100)</f>
        <v>0.96085730982112483</v>
      </c>
      <c r="AE330" s="84">
        <f>IF(MoM!AF330=0,0,AF330/MoM!AF330*100)</f>
        <v>0.94721313602166479</v>
      </c>
      <c r="AF330" s="84">
        <f>IF(MoM!AG330=0,0,AG330/MoM!AG330*100)</f>
        <v>0.94143513589193262</v>
      </c>
      <c r="AG330" s="84">
        <f>IF(MoM!AH330=0,0,AH330/MoM!AH330*100)</f>
        <v>0.93258564561454849</v>
      </c>
      <c r="AH330" s="84">
        <f>IF(MoM!AI330=0,0,AI330/MoM!AI330*100)</f>
        <v>0.94545532752402917</v>
      </c>
      <c r="AI330" s="84">
        <f>IF(MoM!AJ330=0,0,AJ330/MoM!AJ330*100)</f>
        <v>0.9689971651793774</v>
      </c>
      <c r="AJ330" s="84">
        <f>IF(MoM!AK330=0,0,AK330/MoM!AK330*100)</f>
        <v>0.98614841500305228</v>
      </c>
      <c r="AK330" s="84">
        <f>IF(MoM!AL330=0,0,AL330/MoM!AL330*100)</f>
        <v>1.0038990864731072</v>
      </c>
      <c r="AL330" s="84">
        <f>IF(MoM!AM330=0,0,AM330/MoM!AM330*100)</f>
        <v>1.0106252103524771</v>
      </c>
      <c r="AM330" s="84">
        <f>IF(MoM!AN330=0,0,AN330/MoM!AN330*100)</f>
        <v>1.0092103350579835</v>
      </c>
      <c r="AN330" s="84">
        <f>IF(MoM!AO330=0,0,AO330/MoM!AO330*100)</f>
        <v>1.0069900723208558</v>
      </c>
      <c r="AO330" s="84">
        <f>IF(MoM!AP330=0,0,AP330/MoM!AP330*100)</f>
        <v>0.99490619145300541</v>
      </c>
      <c r="AP330" s="84">
        <f>IF(MoM!AQ330=0,0,AQ330/MoM!AQ330*100)</f>
        <v>0.98833981058941567</v>
      </c>
      <c r="AQ330" s="84">
        <f>IF(MoM!AR330=0,0,AR330/MoM!AR330*100)</f>
        <v>0.98191560182058435</v>
      </c>
      <c r="AR330" s="84">
        <f>IF(MoM!AS330=0,0,AS330/MoM!AS330*100)</f>
        <v>0.97720240693184557</v>
      </c>
      <c r="AS330" s="84">
        <f>IF(MoM!AT330=0,0,AT330/MoM!AT330*100)</f>
        <v>0.97173007345302731</v>
      </c>
      <c r="AT330" s="84">
        <f>IF(MoM!AU330=0,0,AU330/MoM!AU330*100)</f>
        <v>0.97231311149709909</v>
      </c>
      <c r="AU330" s="84">
        <f>IF(MoM!AV330=0,0,AV330/MoM!AV330*100)</f>
        <v>0.96550691971661939</v>
      </c>
      <c r="AV330" s="84">
        <f>IF(MoM!AW330=0,0,AW330/MoM!AW330*100)</f>
        <v>0.96280350034141282</v>
      </c>
      <c r="AW330" s="84">
        <f>IF(MoM!AX330=0,0,AX330/MoM!AX330*100)</f>
        <v>0.96578819119247128</v>
      </c>
      <c r="AX330" s="84">
        <f>IF(MoM!AY330=0,0,AY330/MoM!AY330*100)</f>
        <v>0.97892291059268888</v>
      </c>
      <c r="AY330" s="84">
        <f>IF(MoM!AZ330=0,0,AZ330/MoM!AZ330*100)</f>
        <v>0.9895931703181492</v>
      </c>
      <c r="AZ330" s="84">
        <f>IF(MoM!BA330=0,0,BA330/MoM!BA330*100)</f>
        <v>0.99691615977850345</v>
      </c>
      <c r="BA330" s="84">
        <f>IF(MoM!BB330=0,0,BB330/MoM!BB330*100)</f>
        <v>0.99571986038676918</v>
      </c>
      <c r="BB330" s="84">
        <f>IF(MoM!BC330=0,0,BC330/MoM!BC330*100)</f>
        <v>0.9958194323728079</v>
      </c>
      <c r="BC330" s="84">
        <f>IF(MoM!BD330=0,0,BD330/MoM!BD330*100)</f>
        <v>0.9977114892943163</v>
      </c>
      <c r="BD330" s="84">
        <f>IF(MoM!BE330=0,0,BE330/MoM!BE330*100)</f>
        <v>1.0016025641025641</v>
      </c>
      <c r="BE330" s="137">
        <v>1</v>
      </c>
      <c r="BF330" s="84">
        <f>BE330*MoM!BF330/100</f>
        <v>0.99900000000000011</v>
      </c>
      <c r="BG330" s="84">
        <f>BF330*MoM!BG330/100</f>
        <v>1.0017972000000002</v>
      </c>
      <c r="BH330" s="84">
        <f>BG330*MoM!BH330/100</f>
        <v>0.99398318184000023</v>
      </c>
      <c r="BI330" s="84">
        <f>BH330*MoM!BI330/100</f>
        <v>0.99050424070356025</v>
      </c>
      <c r="BJ330" s="84">
        <f>BI330*MoM!BJ330/100</f>
        <v>0.99585296360335962</v>
      </c>
      <c r="BK330" s="84">
        <f>BJ330*MoM!BK330/100</f>
        <v>1.0042181284976279</v>
      </c>
      <c r="BL330" s="84">
        <f>BK330*MoM!BL330/100</f>
        <v>1.0314324397799135</v>
      </c>
      <c r="BM330" s="84">
        <f>BL330*MoM!BM330/100</f>
        <v>1.0564962480665654</v>
      </c>
      <c r="BN330" s="84">
        <f>BM330*MoM!BN330/100</f>
        <v>1.0594544375611519</v>
      </c>
      <c r="BO330" s="84">
        <f>BN330*MoM!BO330/100</f>
        <v>1.0501312385106139</v>
      </c>
      <c r="BP330" s="84">
        <f>BO330*MoM!BP330/100</f>
        <v>1.0487660679005502</v>
      </c>
      <c r="BQ330" s="84">
        <f>BP330*MoM!BQ330/100</f>
        <v>1.0519123661042518</v>
      </c>
      <c r="BR330" s="84">
        <f>BQ330*MoM!BR330/100</f>
        <v>1.0586446052473191</v>
      </c>
      <c r="BS330" s="84">
        <f>BR330*MoM!BS330/100</f>
        <v>1.0796057684312159</v>
      </c>
      <c r="BT330" s="84">
        <f>BS330*MoM!BT330/100</f>
        <v>1.0941804463050373</v>
      </c>
    </row>
    <row r="331" spans="1:72" x14ac:dyDescent="0.45">
      <c r="A331" s="84">
        <f>Веса!A331</f>
        <v>0</v>
      </c>
      <c r="B331" s="84">
        <f>MoM!B331</f>
        <v>0</v>
      </c>
      <c r="C331" s="84">
        <f>БИПЦ_НДС!E331</f>
        <v>0</v>
      </c>
      <c r="D331" s="84">
        <f t="shared" si="5"/>
        <v>1</v>
      </c>
      <c r="E331" s="84">
        <v>0</v>
      </c>
      <c r="F331" s="84">
        <v>1</v>
      </c>
      <c r="G331" s="84">
        <v>1</v>
      </c>
      <c r="H331" s="84">
        <v>0</v>
      </c>
      <c r="I331" s="84">
        <v>0</v>
      </c>
      <c r="J331" s="144" t="s">
        <v>330</v>
      </c>
      <c r="K331" s="144" t="s">
        <v>330</v>
      </c>
      <c r="L331" s="99" t="str">
        <f>MoM!J331</f>
        <v>Мирамистин, 0,01%, 150 мл</v>
      </c>
      <c r="M331" s="84">
        <f>IF(MoM!N331=0,0,N331/MoM!N331*100)</f>
        <v>0</v>
      </c>
      <c r="N331" s="84">
        <f>IF(MoM!O331=0,0,O331/MoM!O331*100)</f>
        <v>0</v>
      </c>
      <c r="O331" s="84">
        <f>IF(MoM!P331=0,0,P331/MoM!P331*100)</f>
        <v>0</v>
      </c>
      <c r="P331" s="84">
        <f>IF(MoM!Q331=0,0,Q331/MoM!Q331*100)</f>
        <v>0</v>
      </c>
      <c r="Q331" s="84">
        <f>IF(MoM!R331=0,0,R331/MoM!R331*100)</f>
        <v>0</v>
      </c>
      <c r="R331" s="84">
        <f>IF(MoM!S331=0,0,S331/MoM!S331*100)</f>
        <v>0</v>
      </c>
      <c r="S331" s="84">
        <f>IF(MoM!T331=0,0,T331/MoM!T331*100)</f>
        <v>0</v>
      </c>
      <c r="T331" s="84">
        <f>IF(MoM!U331=0,0,U331/MoM!U331*100)</f>
        <v>0</v>
      </c>
      <c r="U331" s="84">
        <f>IF(MoM!V331=0,0,V331/MoM!V331*100)</f>
        <v>0</v>
      </c>
      <c r="V331" s="84">
        <f>IF(MoM!W331=0,0,W331/MoM!W331*100)</f>
        <v>0</v>
      </c>
      <c r="W331" s="84">
        <f>IF(MoM!X331=0,0,X331/MoM!X331*100)</f>
        <v>0</v>
      </c>
      <c r="X331" s="84">
        <f>IF(MoM!Y331=0,0,Y331/MoM!Y331*100)</f>
        <v>0</v>
      </c>
      <c r="Y331" s="84">
        <f>IF(MoM!Z331=0,0,Z331/MoM!Z331*100)</f>
        <v>0</v>
      </c>
      <c r="Z331" s="84">
        <f>IF(MoM!AA331=0,0,AA331/MoM!AA331*100)</f>
        <v>0</v>
      </c>
      <c r="AA331" s="84">
        <f>IF(MoM!AB331=0,0,AB331/MoM!AB331*100)</f>
        <v>0</v>
      </c>
      <c r="AB331" s="84">
        <f>IF(MoM!AC331=0,0,AC331/MoM!AC331*100)</f>
        <v>0</v>
      </c>
      <c r="AC331" s="84">
        <f>IF(MoM!AD331=0,0,AD331/MoM!AD331*100)</f>
        <v>0</v>
      </c>
      <c r="AD331" s="84">
        <f>IF(MoM!AE331=0,0,AE331/MoM!AE331*100)</f>
        <v>0</v>
      </c>
      <c r="AE331" s="84">
        <f>IF(MoM!AF331=0,0,AF331/MoM!AF331*100)</f>
        <v>0</v>
      </c>
      <c r="AF331" s="84">
        <f>IF(MoM!AG331=0,0,AG331/MoM!AG331*100)</f>
        <v>0</v>
      </c>
      <c r="AG331" s="84">
        <f>IF(MoM!AH331=0,0,AH331/MoM!AH331*100)</f>
        <v>0</v>
      </c>
      <c r="AH331" s="84">
        <f>IF(MoM!AI331=0,0,AI331/MoM!AI331*100)</f>
        <v>0</v>
      </c>
      <c r="AI331" s="84">
        <f>IF(MoM!AJ331=0,0,AJ331/MoM!AJ331*100)</f>
        <v>0</v>
      </c>
      <c r="AJ331" s="84">
        <f>IF(MoM!AK331=0,0,AK331/MoM!AK331*100)</f>
        <v>0</v>
      </c>
      <c r="AK331" s="84">
        <f>IF(MoM!AL331=0,0,AL331/MoM!AL331*100)</f>
        <v>0</v>
      </c>
      <c r="AL331" s="84">
        <f>IF(MoM!AM331=0,0,AM331/MoM!AM331*100)</f>
        <v>0</v>
      </c>
      <c r="AM331" s="84">
        <f>IF(MoM!AN331=0,0,AN331/MoM!AN331*100)</f>
        <v>0</v>
      </c>
      <c r="AN331" s="84">
        <f>IF(MoM!AO331=0,0,AO331/MoM!AO331*100)</f>
        <v>0</v>
      </c>
      <c r="AO331" s="84">
        <f>IF(MoM!AP331=0,0,AP331/MoM!AP331*100)</f>
        <v>0</v>
      </c>
      <c r="AP331" s="84">
        <f>IF(MoM!AQ331=0,0,AQ331/MoM!AQ331*100)</f>
        <v>0</v>
      </c>
      <c r="AQ331" s="84">
        <f>IF(MoM!AR331=0,0,AR331/MoM!AR331*100)</f>
        <v>0</v>
      </c>
      <c r="AR331" s="84">
        <f>IF(MoM!AS331=0,0,AS331/MoM!AS331*100)</f>
        <v>0</v>
      </c>
      <c r="AS331" s="84">
        <f>IF(MoM!AT331=0,0,AT331/MoM!AT331*100)</f>
        <v>0</v>
      </c>
      <c r="AT331" s="84">
        <f>IF(MoM!AU331=0,0,AU331/MoM!AU331*100)</f>
        <v>0</v>
      </c>
      <c r="AU331" s="84">
        <f>IF(MoM!AV331=0,0,AV331/MoM!AV331*100)</f>
        <v>0</v>
      </c>
      <c r="AV331" s="84">
        <f>IF(MoM!AW331=0,0,AW331/MoM!AW331*100)</f>
        <v>0</v>
      </c>
      <c r="AW331" s="84">
        <f>IF(MoM!AX331=0,0,AX331/MoM!AX331*100)</f>
        <v>0</v>
      </c>
      <c r="AX331" s="84">
        <f>IF(MoM!AY331=0,0,AY331/MoM!AY331*100)</f>
        <v>0</v>
      </c>
      <c r="AY331" s="84">
        <f>IF(MoM!AZ331=0,0,AZ331/MoM!AZ331*100)</f>
        <v>0</v>
      </c>
      <c r="AZ331" s="84">
        <f>IF(MoM!BA331=0,0,BA331/MoM!BA331*100)</f>
        <v>0</v>
      </c>
      <c r="BA331" s="84">
        <f>IF(MoM!BB331=0,0,BB331/MoM!BB331*100)</f>
        <v>0</v>
      </c>
      <c r="BB331" s="84">
        <f>IF(MoM!BC331=0,0,BC331/MoM!BC331*100)</f>
        <v>0</v>
      </c>
      <c r="BC331" s="84">
        <f>IF(MoM!BD331=0,0,BD331/MoM!BD331*100)</f>
        <v>0</v>
      </c>
      <c r="BD331" s="84">
        <f>IF(MoM!BE331=0,0,BE331/MoM!BE331*100)</f>
        <v>0</v>
      </c>
      <c r="BE331" s="137">
        <v>1</v>
      </c>
      <c r="BF331" s="84">
        <f>BE331*MoM!BF331/100</f>
        <v>0</v>
      </c>
      <c r="BG331" s="84">
        <f>BF331*MoM!BG331/100</f>
        <v>0</v>
      </c>
      <c r="BH331" s="84">
        <f>BG331*MoM!BH331/100</f>
        <v>0</v>
      </c>
      <c r="BI331" s="84">
        <f>BH331*MoM!BI331/100</f>
        <v>0</v>
      </c>
      <c r="BJ331" s="84">
        <f>BI331*MoM!BJ331/100</f>
        <v>0</v>
      </c>
      <c r="BK331" s="84">
        <f>BJ331*MoM!BK331/100</f>
        <v>0</v>
      </c>
      <c r="BL331" s="84">
        <f>BK331*MoM!BL331/100</f>
        <v>0</v>
      </c>
      <c r="BM331" s="84">
        <f>BL331*MoM!BM331/100</f>
        <v>0</v>
      </c>
      <c r="BN331" s="84">
        <f>BM331*MoM!BN331/100</f>
        <v>0</v>
      </c>
      <c r="BO331" s="84">
        <f>BN331*MoM!BO331/100</f>
        <v>0</v>
      </c>
      <c r="BP331" s="84">
        <f>BO331*MoM!BP331/100</f>
        <v>0</v>
      </c>
      <c r="BQ331" s="84">
        <f>BP331*MoM!BQ331/100</f>
        <v>0</v>
      </c>
      <c r="BR331" s="84">
        <f>BQ331*MoM!BR331/100</f>
        <v>0</v>
      </c>
      <c r="BS331" s="84">
        <f>BR331*MoM!BS331/100</f>
        <v>0</v>
      </c>
      <c r="BT331" s="84">
        <f>BS331*MoM!BT331/100</f>
        <v>0</v>
      </c>
    </row>
    <row r="332" spans="1:72" x14ac:dyDescent="0.45">
      <c r="A332" s="84">
        <f>Веса!A332</f>
        <v>0</v>
      </c>
      <c r="B332" s="84">
        <f>MoM!B332</f>
        <v>0</v>
      </c>
      <c r="C332" s="84">
        <f>БИПЦ_НДС!E332</f>
        <v>0</v>
      </c>
      <c r="D332" s="84">
        <f t="shared" si="5"/>
        <v>1</v>
      </c>
      <c r="E332" s="84">
        <v>0</v>
      </c>
      <c r="F332" s="84">
        <v>1</v>
      </c>
      <c r="G332" s="84">
        <v>1</v>
      </c>
      <c r="H332" s="84">
        <v>0</v>
      </c>
      <c r="I332" s="84">
        <v>0</v>
      </c>
      <c r="J332" s="144" t="s">
        <v>331</v>
      </c>
      <c r="K332" s="144" t="s">
        <v>331</v>
      </c>
      <c r="L332" s="99" t="str">
        <f>MoM!J332</f>
        <v>Валерианы экстракт, 10 таблеток</v>
      </c>
      <c r="M332" s="84">
        <f>IF(MoM!N332=0,0,N332/MoM!N332*100)</f>
        <v>0</v>
      </c>
      <c r="N332" s="84">
        <f>IF(MoM!O332=0,0,O332/MoM!O332*100)</f>
        <v>0</v>
      </c>
      <c r="O332" s="84">
        <f>IF(MoM!P332=0,0,P332/MoM!P332*100)</f>
        <v>0</v>
      </c>
      <c r="P332" s="84">
        <f>IF(MoM!Q332=0,0,Q332/MoM!Q332*100)</f>
        <v>0</v>
      </c>
      <c r="Q332" s="84">
        <f>IF(MoM!R332=0,0,R332/MoM!R332*100)</f>
        <v>0</v>
      </c>
      <c r="R332" s="84">
        <f>IF(MoM!S332=0,0,S332/MoM!S332*100)</f>
        <v>0</v>
      </c>
      <c r="S332" s="84">
        <f>IF(MoM!T332=0,0,T332/MoM!T332*100)</f>
        <v>0</v>
      </c>
      <c r="T332" s="84">
        <f>IF(MoM!U332=0,0,U332/MoM!U332*100)</f>
        <v>0</v>
      </c>
      <c r="U332" s="84">
        <f>IF(MoM!V332=0,0,V332/MoM!V332*100)</f>
        <v>0</v>
      </c>
      <c r="V332" s="84">
        <f>IF(MoM!W332=0,0,W332/MoM!W332*100)</f>
        <v>0</v>
      </c>
      <c r="W332" s="84">
        <f>IF(MoM!X332=0,0,X332/MoM!X332*100)</f>
        <v>0</v>
      </c>
      <c r="X332" s="84">
        <f>IF(MoM!Y332=0,0,Y332/MoM!Y332*100)</f>
        <v>0</v>
      </c>
      <c r="Y332" s="84">
        <f>IF(MoM!Z332=0,0,Z332/MoM!Z332*100)</f>
        <v>0</v>
      </c>
      <c r="Z332" s="84">
        <f>IF(MoM!AA332=0,0,AA332/MoM!AA332*100)</f>
        <v>0</v>
      </c>
      <c r="AA332" s="84">
        <f>IF(MoM!AB332=0,0,AB332/MoM!AB332*100)</f>
        <v>0</v>
      </c>
      <c r="AB332" s="84">
        <f>IF(MoM!AC332=0,0,AC332/MoM!AC332*100)</f>
        <v>0</v>
      </c>
      <c r="AC332" s="84">
        <f>IF(MoM!AD332=0,0,AD332/MoM!AD332*100)</f>
        <v>0</v>
      </c>
      <c r="AD332" s="84">
        <f>IF(MoM!AE332=0,0,AE332/MoM!AE332*100)</f>
        <v>0</v>
      </c>
      <c r="AE332" s="84">
        <f>IF(MoM!AF332=0,0,AF332/MoM!AF332*100)</f>
        <v>0</v>
      </c>
      <c r="AF332" s="84">
        <f>IF(MoM!AG332=0,0,AG332/MoM!AG332*100)</f>
        <v>0</v>
      </c>
      <c r="AG332" s="84">
        <f>IF(MoM!AH332=0,0,AH332/MoM!AH332*100)</f>
        <v>0</v>
      </c>
      <c r="AH332" s="84">
        <f>IF(MoM!AI332=0,0,AI332/MoM!AI332*100)</f>
        <v>0</v>
      </c>
      <c r="AI332" s="84">
        <f>IF(MoM!AJ332=0,0,AJ332/MoM!AJ332*100)</f>
        <v>0</v>
      </c>
      <c r="AJ332" s="84">
        <f>IF(MoM!AK332=0,0,AK332/MoM!AK332*100)</f>
        <v>0</v>
      </c>
      <c r="AK332" s="84">
        <f>IF(MoM!AL332=0,0,AL332/MoM!AL332*100)</f>
        <v>0</v>
      </c>
      <c r="AL332" s="84">
        <f>IF(MoM!AM332=0,0,AM332/MoM!AM332*100)</f>
        <v>0</v>
      </c>
      <c r="AM332" s="84">
        <f>IF(MoM!AN332=0,0,AN332/MoM!AN332*100)</f>
        <v>0</v>
      </c>
      <c r="AN332" s="84">
        <f>IF(MoM!AO332=0,0,AO332/MoM!AO332*100)</f>
        <v>0</v>
      </c>
      <c r="AO332" s="84">
        <f>IF(MoM!AP332=0,0,AP332/MoM!AP332*100)</f>
        <v>0</v>
      </c>
      <c r="AP332" s="84">
        <f>IF(MoM!AQ332=0,0,AQ332/MoM!AQ332*100)</f>
        <v>0</v>
      </c>
      <c r="AQ332" s="84">
        <f>IF(MoM!AR332=0,0,AR332/MoM!AR332*100)</f>
        <v>0</v>
      </c>
      <c r="AR332" s="84">
        <f>IF(MoM!AS332=0,0,AS332/MoM!AS332*100)</f>
        <v>0</v>
      </c>
      <c r="AS332" s="84">
        <f>IF(MoM!AT332=0,0,AT332/MoM!AT332*100)</f>
        <v>0</v>
      </c>
      <c r="AT332" s="84">
        <f>IF(MoM!AU332=0,0,AU332/MoM!AU332*100)</f>
        <v>0</v>
      </c>
      <c r="AU332" s="84">
        <f>IF(MoM!AV332=0,0,AV332/MoM!AV332*100)</f>
        <v>0</v>
      </c>
      <c r="AV332" s="84">
        <f>IF(MoM!AW332=0,0,AW332/MoM!AW332*100)</f>
        <v>0</v>
      </c>
      <c r="AW332" s="84">
        <f>IF(MoM!AX332=0,0,AX332/MoM!AX332*100)</f>
        <v>0</v>
      </c>
      <c r="AX332" s="84">
        <f>IF(MoM!AY332=0,0,AY332/MoM!AY332*100)</f>
        <v>0</v>
      </c>
      <c r="AY332" s="84">
        <f>IF(MoM!AZ332=0,0,AZ332/MoM!AZ332*100)</f>
        <v>0</v>
      </c>
      <c r="AZ332" s="84">
        <f>IF(MoM!BA332=0,0,BA332/MoM!BA332*100)</f>
        <v>0</v>
      </c>
      <c r="BA332" s="84">
        <f>IF(MoM!BB332=0,0,BB332/MoM!BB332*100)</f>
        <v>0</v>
      </c>
      <c r="BB332" s="84">
        <f>IF(MoM!BC332=0,0,BC332/MoM!BC332*100)</f>
        <v>0</v>
      </c>
      <c r="BC332" s="84">
        <f>IF(MoM!BD332=0,0,BD332/MoM!BD332*100)</f>
        <v>0</v>
      </c>
      <c r="BD332" s="84">
        <f>IF(MoM!BE332=0,0,BE332/MoM!BE332*100)</f>
        <v>0</v>
      </c>
      <c r="BE332" s="137">
        <v>1</v>
      </c>
      <c r="BF332" s="84">
        <f>BE332*MoM!BF332/100</f>
        <v>0</v>
      </c>
      <c r="BG332" s="84">
        <f>BF332*MoM!BG332/100</f>
        <v>0</v>
      </c>
      <c r="BH332" s="84">
        <f>BG332*MoM!BH332/100</f>
        <v>0</v>
      </c>
      <c r="BI332" s="84">
        <f>BH332*MoM!BI332/100</f>
        <v>0</v>
      </c>
      <c r="BJ332" s="84">
        <f>BI332*MoM!BJ332/100</f>
        <v>0</v>
      </c>
      <c r="BK332" s="84">
        <f>BJ332*MoM!BK332/100</f>
        <v>0</v>
      </c>
      <c r="BL332" s="84">
        <f>BK332*MoM!BL332/100</f>
        <v>0</v>
      </c>
      <c r="BM332" s="84">
        <f>BL332*MoM!BM332/100</f>
        <v>0</v>
      </c>
      <c r="BN332" s="84">
        <f>BM332*MoM!BN332/100</f>
        <v>0</v>
      </c>
      <c r="BO332" s="84">
        <f>BN332*MoM!BO332/100</f>
        <v>0</v>
      </c>
      <c r="BP332" s="84">
        <f>BO332*MoM!BP332/100</f>
        <v>0</v>
      </c>
      <c r="BQ332" s="84">
        <f>BP332*MoM!BQ332/100</f>
        <v>0</v>
      </c>
      <c r="BR332" s="84">
        <f>BQ332*MoM!BR332/100</f>
        <v>0</v>
      </c>
      <c r="BS332" s="84">
        <f>BR332*MoM!BS332/100</f>
        <v>0</v>
      </c>
      <c r="BT332" s="84">
        <f>BS332*MoM!BT332/100</f>
        <v>0</v>
      </c>
    </row>
    <row r="333" spans="1:72" x14ac:dyDescent="0.45">
      <c r="A333" s="84">
        <f>Веса!A333</f>
        <v>0</v>
      </c>
      <c r="B333" s="84">
        <f>MoM!B333</f>
        <v>0</v>
      </c>
      <c r="C333" s="84">
        <f>БИПЦ_НДС!E333</f>
        <v>0</v>
      </c>
      <c r="D333" s="84">
        <f t="shared" si="5"/>
        <v>1</v>
      </c>
      <c r="E333" s="84">
        <v>0</v>
      </c>
      <c r="F333" s="84">
        <v>1</v>
      </c>
      <c r="G333" s="84">
        <v>1</v>
      </c>
      <c r="H333" s="84">
        <v>0</v>
      </c>
      <c r="I333" s="84">
        <v>0</v>
      </c>
      <c r="J333" s="145" t="s">
        <v>332</v>
      </c>
      <c r="K333" s="99" t="s">
        <v>441</v>
      </c>
      <c r="L333" s="99" t="str">
        <f>MoM!J333</f>
        <v>Валидол, 10 таблеток</v>
      </c>
      <c r="M333" s="84">
        <f>IF(MoM!N333=0,0,N333/MoM!N333*100)</f>
        <v>0</v>
      </c>
      <c r="N333" s="84">
        <f>IF(MoM!O333=0,0,O333/MoM!O333*100)</f>
        <v>0</v>
      </c>
      <c r="O333" s="84">
        <f>IF(MoM!P333=0,0,P333/MoM!P333*100)</f>
        <v>0</v>
      </c>
      <c r="P333" s="84">
        <f>IF(MoM!Q333=0,0,Q333/MoM!Q333*100)</f>
        <v>0</v>
      </c>
      <c r="Q333" s="84">
        <f>IF(MoM!R333=0,0,R333/MoM!R333*100)</f>
        <v>0</v>
      </c>
      <c r="R333" s="84">
        <f>IF(MoM!S333=0,0,S333/MoM!S333*100)</f>
        <v>0</v>
      </c>
      <c r="S333" s="84">
        <f>IF(MoM!T333=0,0,T333/MoM!T333*100)</f>
        <v>0</v>
      </c>
      <c r="T333" s="84">
        <f>IF(MoM!U333=0,0,U333/MoM!U333*100)</f>
        <v>0</v>
      </c>
      <c r="U333" s="84">
        <f>IF(MoM!V333=0,0,V333/MoM!V333*100)</f>
        <v>0</v>
      </c>
      <c r="V333" s="84">
        <f>IF(MoM!W333=0,0,W333/MoM!W333*100)</f>
        <v>0</v>
      </c>
      <c r="W333" s="84">
        <f>IF(MoM!X333=0,0,X333/MoM!X333*100)</f>
        <v>0</v>
      </c>
      <c r="X333" s="84">
        <f>IF(MoM!Y333=0,0,Y333/MoM!Y333*100)</f>
        <v>0</v>
      </c>
      <c r="Y333" s="84">
        <f>IF(MoM!Z333=0,0,Z333/MoM!Z333*100)</f>
        <v>0</v>
      </c>
      <c r="Z333" s="84">
        <f>IF(MoM!AA333=0,0,AA333/MoM!AA333*100)</f>
        <v>0</v>
      </c>
      <c r="AA333" s="84">
        <f>IF(MoM!AB333=0,0,AB333/MoM!AB333*100)</f>
        <v>0</v>
      </c>
      <c r="AB333" s="84">
        <f>IF(MoM!AC333=0,0,AC333/MoM!AC333*100)</f>
        <v>0</v>
      </c>
      <c r="AC333" s="84">
        <f>IF(MoM!AD333=0,0,AD333/MoM!AD333*100)</f>
        <v>0</v>
      </c>
      <c r="AD333" s="84">
        <f>IF(MoM!AE333=0,0,AE333/MoM!AE333*100)</f>
        <v>0</v>
      </c>
      <c r="AE333" s="84">
        <f>IF(MoM!AF333=0,0,AF333/MoM!AF333*100)</f>
        <v>0</v>
      </c>
      <c r="AF333" s="84">
        <f>IF(MoM!AG333=0,0,AG333/MoM!AG333*100)</f>
        <v>0</v>
      </c>
      <c r="AG333" s="84">
        <f>IF(MoM!AH333=0,0,AH333/MoM!AH333*100)</f>
        <v>0</v>
      </c>
      <c r="AH333" s="84">
        <f>IF(MoM!AI333=0,0,AI333/MoM!AI333*100)</f>
        <v>0</v>
      </c>
      <c r="AI333" s="84">
        <f>IF(MoM!AJ333=0,0,AJ333/MoM!AJ333*100)</f>
        <v>0</v>
      </c>
      <c r="AJ333" s="84">
        <f>IF(MoM!AK333=0,0,AK333/MoM!AK333*100)</f>
        <v>0</v>
      </c>
      <c r="AK333" s="84">
        <f>IF(MoM!AL333=0,0,AL333/MoM!AL333*100)</f>
        <v>0</v>
      </c>
      <c r="AL333" s="84">
        <f>IF(MoM!AM333=0,0,AM333/MoM!AM333*100)</f>
        <v>0</v>
      </c>
      <c r="AM333" s="84">
        <f>IF(MoM!AN333=0,0,AN333/MoM!AN333*100)</f>
        <v>0</v>
      </c>
      <c r="AN333" s="84">
        <f>IF(MoM!AO333=0,0,AO333/MoM!AO333*100)</f>
        <v>0</v>
      </c>
      <c r="AO333" s="84">
        <f>IF(MoM!AP333=0,0,AP333/MoM!AP333*100)</f>
        <v>0</v>
      </c>
      <c r="AP333" s="84">
        <f>IF(MoM!AQ333=0,0,AQ333/MoM!AQ333*100)</f>
        <v>0</v>
      </c>
      <c r="AQ333" s="84">
        <f>IF(MoM!AR333=0,0,AR333/MoM!AR333*100)</f>
        <v>0</v>
      </c>
      <c r="AR333" s="84">
        <f>IF(MoM!AS333=0,0,AS333/MoM!AS333*100)</f>
        <v>0</v>
      </c>
      <c r="AS333" s="84">
        <f>IF(MoM!AT333=0,0,AT333/MoM!AT333*100)</f>
        <v>0</v>
      </c>
      <c r="AT333" s="84">
        <f>IF(MoM!AU333=0,0,AU333/MoM!AU333*100)</f>
        <v>0</v>
      </c>
      <c r="AU333" s="84">
        <f>IF(MoM!AV333=0,0,AV333/MoM!AV333*100)</f>
        <v>0</v>
      </c>
      <c r="AV333" s="84">
        <f>IF(MoM!AW333=0,0,AW333/MoM!AW333*100)</f>
        <v>0</v>
      </c>
      <c r="AW333" s="84">
        <f>IF(MoM!AX333=0,0,AX333/MoM!AX333*100)</f>
        <v>0</v>
      </c>
      <c r="AX333" s="84">
        <f>IF(MoM!AY333=0,0,AY333/MoM!AY333*100)</f>
        <v>0</v>
      </c>
      <c r="AY333" s="84">
        <f>IF(MoM!AZ333=0,0,AZ333/MoM!AZ333*100)</f>
        <v>0</v>
      </c>
      <c r="AZ333" s="84">
        <f>IF(MoM!BA333=0,0,BA333/MoM!BA333*100)</f>
        <v>0</v>
      </c>
      <c r="BA333" s="84">
        <f>IF(MoM!BB333=0,0,BB333/MoM!BB333*100)</f>
        <v>0</v>
      </c>
      <c r="BB333" s="84">
        <f>IF(MoM!BC333=0,0,BC333/MoM!BC333*100)</f>
        <v>0</v>
      </c>
      <c r="BC333" s="84">
        <f>IF(MoM!BD333=0,0,BD333/MoM!BD333*100)</f>
        <v>0</v>
      </c>
      <c r="BD333" s="84">
        <f>IF(MoM!BE333=0,0,BE333/MoM!BE333*100)</f>
        <v>0</v>
      </c>
      <c r="BE333" s="137">
        <v>1</v>
      </c>
      <c r="BF333" s="84">
        <f>BE333*MoM!BF333/100</f>
        <v>0</v>
      </c>
      <c r="BG333" s="84">
        <f>BF333*MoM!BG333/100</f>
        <v>0</v>
      </c>
      <c r="BH333" s="84">
        <f>BG333*MoM!BH333/100</f>
        <v>0</v>
      </c>
      <c r="BI333" s="84">
        <f>BH333*MoM!BI333/100</f>
        <v>0</v>
      </c>
      <c r="BJ333" s="84">
        <f>BI333*MoM!BJ333/100</f>
        <v>0</v>
      </c>
      <c r="BK333" s="84">
        <f>BJ333*MoM!BK333/100</f>
        <v>0</v>
      </c>
      <c r="BL333" s="84">
        <f>BK333*MoM!BL333/100</f>
        <v>0</v>
      </c>
      <c r="BM333" s="84">
        <f>BL333*MoM!BM333/100</f>
        <v>0</v>
      </c>
      <c r="BN333" s="84">
        <f>BM333*MoM!BN333/100</f>
        <v>0</v>
      </c>
      <c r="BO333" s="84">
        <f>BN333*MoM!BO333/100</f>
        <v>0</v>
      </c>
      <c r="BP333" s="84">
        <f>BO333*MoM!BP333/100</f>
        <v>0</v>
      </c>
      <c r="BQ333" s="84">
        <f>BP333*MoM!BQ333/100</f>
        <v>0</v>
      </c>
      <c r="BR333" s="84">
        <f>BQ333*MoM!BR333/100</f>
        <v>0</v>
      </c>
      <c r="BS333" s="84">
        <f>BR333*MoM!BS333/100</f>
        <v>0</v>
      </c>
      <c r="BT333" s="84">
        <f>BS333*MoM!BT333/100</f>
        <v>0</v>
      </c>
    </row>
    <row r="334" spans="1:72" x14ac:dyDescent="0.45">
      <c r="A334" s="84">
        <f>Веса!A334</f>
        <v>0</v>
      </c>
      <c r="B334" s="84">
        <f>MoM!B334</f>
        <v>0</v>
      </c>
      <c r="C334" s="84">
        <f>БИПЦ_НДС!E334</f>
        <v>0</v>
      </c>
      <c r="D334" s="84">
        <f t="shared" si="5"/>
        <v>1</v>
      </c>
      <c r="E334" s="84">
        <v>0</v>
      </c>
      <c r="F334" s="84">
        <v>1</v>
      </c>
      <c r="G334" s="84">
        <v>1</v>
      </c>
      <c r="H334" s="84">
        <v>0</v>
      </c>
      <c r="I334" s="84">
        <v>0</v>
      </c>
      <c r="J334" s="144" t="s">
        <v>333</v>
      </c>
      <c r="K334" s="144" t="s">
        <v>333</v>
      </c>
      <c r="L334" s="99" t="str">
        <f>MoM!J334</f>
        <v>Валосердин, 25 мл</v>
      </c>
      <c r="M334" s="84">
        <f>IF(MoM!N334=0,0,N334/MoM!N334*100)</f>
        <v>0</v>
      </c>
      <c r="N334" s="84">
        <f>IF(MoM!O334=0,0,O334/MoM!O334*100)</f>
        <v>0</v>
      </c>
      <c r="O334" s="84">
        <f>IF(MoM!P334=0,0,P334/MoM!P334*100)</f>
        <v>0</v>
      </c>
      <c r="P334" s="84">
        <f>IF(MoM!Q334=0,0,Q334/MoM!Q334*100)</f>
        <v>0</v>
      </c>
      <c r="Q334" s="84">
        <f>IF(MoM!R334=0,0,R334/MoM!R334*100)</f>
        <v>0</v>
      </c>
      <c r="R334" s="84">
        <f>IF(MoM!S334=0,0,S334/MoM!S334*100)</f>
        <v>0</v>
      </c>
      <c r="S334" s="84">
        <f>IF(MoM!T334=0,0,T334/MoM!T334*100)</f>
        <v>0</v>
      </c>
      <c r="T334" s="84">
        <f>IF(MoM!U334=0,0,U334/MoM!U334*100)</f>
        <v>0</v>
      </c>
      <c r="U334" s="84">
        <f>IF(MoM!V334=0,0,V334/MoM!V334*100)</f>
        <v>0</v>
      </c>
      <c r="V334" s="84">
        <f>IF(MoM!W334=0,0,W334/MoM!W334*100)</f>
        <v>0</v>
      </c>
      <c r="W334" s="84">
        <f>IF(MoM!X334=0,0,X334/MoM!X334*100)</f>
        <v>0</v>
      </c>
      <c r="X334" s="84">
        <f>IF(MoM!Y334=0,0,Y334/MoM!Y334*100)</f>
        <v>0</v>
      </c>
      <c r="Y334" s="84">
        <f>IF(MoM!Z334=0,0,Z334/MoM!Z334*100)</f>
        <v>0</v>
      </c>
      <c r="Z334" s="84">
        <f>IF(MoM!AA334=0,0,AA334/MoM!AA334*100)</f>
        <v>0</v>
      </c>
      <c r="AA334" s="84">
        <f>IF(MoM!AB334=0,0,AB334/MoM!AB334*100)</f>
        <v>0</v>
      </c>
      <c r="AB334" s="84">
        <f>IF(MoM!AC334=0,0,AC334/MoM!AC334*100)</f>
        <v>0</v>
      </c>
      <c r="AC334" s="84">
        <f>IF(MoM!AD334=0,0,AD334/MoM!AD334*100)</f>
        <v>0</v>
      </c>
      <c r="AD334" s="84">
        <f>IF(MoM!AE334=0,0,AE334/MoM!AE334*100)</f>
        <v>0</v>
      </c>
      <c r="AE334" s="84">
        <f>IF(MoM!AF334=0,0,AF334/MoM!AF334*100)</f>
        <v>0</v>
      </c>
      <c r="AF334" s="84">
        <f>IF(MoM!AG334=0,0,AG334/MoM!AG334*100)</f>
        <v>0</v>
      </c>
      <c r="AG334" s="84">
        <f>IF(MoM!AH334=0,0,AH334/MoM!AH334*100)</f>
        <v>0</v>
      </c>
      <c r="AH334" s="84">
        <f>IF(MoM!AI334=0,0,AI334/MoM!AI334*100)</f>
        <v>0</v>
      </c>
      <c r="AI334" s="84">
        <f>IF(MoM!AJ334=0,0,AJ334/MoM!AJ334*100)</f>
        <v>0</v>
      </c>
      <c r="AJ334" s="84">
        <f>IF(MoM!AK334=0,0,AK334/MoM!AK334*100)</f>
        <v>0</v>
      </c>
      <c r="AK334" s="84">
        <f>IF(MoM!AL334=0,0,AL334/MoM!AL334*100)</f>
        <v>0</v>
      </c>
      <c r="AL334" s="84">
        <f>IF(MoM!AM334=0,0,AM334/MoM!AM334*100)</f>
        <v>0</v>
      </c>
      <c r="AM334" s="84">
        <f>IF(MoM!AN334=0,0,AN334/MoM!AN334*100)</f>
        <v>0</v>
      </c>
      <c r="AN334" s="84">
        <f>IF(MoM!AO334=0,0,AO334/MoM!AO334*100)</f>
        <v>0</v>
      </c>
      <c r="AO334" s="84">
        <f>IF(MoM!AP334=0,0,AP334/MoM!AP334*100)</f>
        <v>0</v>
      </c>
      <c r="AP334" s="84">
        <f>IF(MoM!AQ334=0,0,AQ334/MoM!AQ334*100)</f>
        <v>0</v>
      </c>
      <c r="AQ334" s="84">
        <f>IF(MoM!AR334=0,0,AR334/MoM!AR334*100)</f>
        <v>0</v>
      </c>
      <c r="AR334" s="84">
        <f>IF(MoM!AS334=0,0,AS334/MoM!AS334*100)</f>
        <v>0</v>
      </c>
      <c r="AS334" s="84">
        <f>IF(MoM!AT334=0,0,AT334/MoM!AT334*100)</f>
        <v>0</v>
      </c>
      <c r="AT334" s="84">
        <f>IF(MoM!AU334=0,0,AU334/MoM!AU334*100)</f>
        <v>0</v>
      </c>
      <c r="AU334" s="84">
        <f>IF(MoM!AV334=0,0,AV334/MoM!AV334*100)</f>
        <v>0</v>
      </c>
      <c r="AV334" s="84">
        <f>IF(MoM!AW334=0,0,AW334/MoM!AW334*100)</f>
        <v>0</v>
      </c>
      <c r="AW334" s="84">
        <f>IF(MoM!AX334=0,0,AX334/MoM!AX334*100)</f>
        <v>0</v>
      </c>
      <c r="AX334" s="84">
        <f>IF(MoM!AY334=0,0,AY334/MoM!AY334*100)</f>
        <v>0</v>
      </c>
      <c r="AY334" s="84">
        <f>IF(MoM!AZ334=0,0,AZ334/MoM!AZ334*100)</f>
        <v>0</v>
      </c>
      <c r="AZ334" s="84">
        <f>IF(MoM!BA334=0,0,BA334/MoM!BA334*100)</f>
        <v>0</v>
      </c>
      <c r="BA334" s="84">
        <f>IF(MoM!BB334=0,0,BB334/MoM!BB334*100)</f>
        <v>0</v>
      </c>
      <c r="BB334" s="84">
        <f>IF(MoM!BC334=0,0,BC334/MoM!BC334*100)</f>
        <v>0</v>
      </c>
      <c r="BC334" s="84">
        <f>IF(MoM!BD334=0,0,BD334/MoM!BD334*100)</f>
        <v>0</v>
      </c>
      <c r="BD334" s="84">
        <f>IF(MoM!BE334=0,0,BE334/MoM!BE334*100)</f>
        <v>0</v>
      </c>
      <c r="BE334" s="137">
        <v>1</v>
      </c>
      <c r="BF334" s="84">
        <f>BE334*MoM!BF334/100</f>
        <v>0</v>
      </c>
      <c r="BG334" s="84">
        <f>BF334*MoM!BG334/100</f>
        <v>0</v>
      </c>
      <c r="BH334" s="84">
        <f>BG334*MoM!BH334/100</f>
        <v>0</v>
      </c>
      <c r="BI334" s="84">
        <f>BH334*MoM!BI334/100</f>
        <v>0</v>
      </c>
      <c r="BJ334" s="84">
        <f>BI334*MoM!BJ334/100</f>
        <v>0</v>
      </c>
      <c r="BK334" s="84">
        <f>BJ334*MoM!BK334/100</f>
        <v>0</v>
      </c>
      <c r="BL334" s="84">
        <f>BK334*MoM!BL334/100</f>
        <v>0</v>
      </c>
      <c r="BM334" s="84">
        <f>BL334*MoM!BM334/100</f>
        <v>0</v>
      </c>
      <c r="BN334" s="84">
        <f>BM334*MoM!BN334/100</f>
        <v>0</v>
      </c>
      <c r="BO334" s="84">
        <f>BN334*MoM!BO334/100</f>
        <v>0</v>
      </c>
      <c r="BP334" s="84">
        <f>BO334*MoM!BP334/100</f>
        <v>0</v>
      </c>
      <c r="BQ334" s="84">
        <f>BP334*MoM!BQ334/100</f>
        <v>0</v>
      </c>
      <c r="BR334" s="84">
        <f>BQ334*MoM!BR334/100</f>
        <v>0</v>
      </c>
      <c r="BS334" s="84">
        <f>BR334*MoM!BS334/100</f>
        <v>0</v>
      </c>
      <c r="BT334" s="84">
        <f>BS334*MoM!BT334/100</f>
        <v>0</v>
      </c>
    </row>
    <row r="335" spans="1:72" x14ac:dyDescent="0.45">
      <c r="A335" s="84">
        <f>Веса!A335</f>
        <v>1</v>
      </c>
      <c r="B335" s="84">
        <f>MoM!B335</f>
        <v>1</v>
      </c>
      <c r="C335" s="84">
        <f>БИПЦ_НДС!E335</f>
        <v>0</v>
      </c>
      <c r="D335" s="84">
        <f t="shared" si="5"/>
        <v>1</v>
      </c>
      <c r="E335" s="84">
        <v>0</v>
      </c>
      <c r="F335" s="84">
        <v>1</v>
      </c>
      <c r="G335" s="84">
        <v>1</v>
      </c>
      <c r="H335" s="84">
        <v>0</v>
      </c>
      <c r="I335" s="84">
        <v>0</v>
      </c>
      <c r="J335" s="144" t="s">
        <v>334</v>
      </c>
      <c r="K335" s="144" t="s">
        <v>334</v>
      </c>
      <c r="L335" s="99" t="str">
        <f>MoM!J335</f>
        <v>Корвалол, 25 мл</v>
      </c>
      <c r="M335" s="84">
        <f>IF(MoM!N335=0,0,N335/MoM!N335*100)</f>
        <v>0.68344315790887167</v>
      </c>
      <c r="N335" s="84">
        <f>IF(MoM!O335=0,0,O335/MoM!O335*100)</f>
        <v>0.74030562864688976</v>
      </c>
      <c r="O335" s="84">
        <f>IF(MoM!P335=0,0,P335/MoM!P335*100)</f>
        <v>0.77421162643891728</v>
      </c>
      <c r="P335" s="84">
        <f>IF(MoM!Q335=0,0,Q335/MoM!Q335*100)</f>
        <v>0.790082964780915</v>
      </c>
      <c r="Q335" s="84">
        <f>IF(MoM!R335=0,0,R335/MoM!R335*100)</f>
        <v>0.79608759531324991</v>
      </c>
      <c r="R335" s="84">
        <f>IF(MoM!S335=0,0,S335/MoM!S335*100)</f>
        <v>0.80516299389982104</v>
      </c>
      <c r="S335" s="84">
        <f>IF(MoM!T335=0,0,T335/MoM!T335*100)</f>
        <v>0.80846416217481032</v>
      </c>
      <c r="T335" s="84">
        <f>IF(MoM!U335=0,0,U335/MoM!U335*100)</f>
        <v>0.81468933622355633</v>
      </c>
      <c r="U335" s="84">
        <f>IF(MoM!V335=0,0,V335/MoM!V335*100)</f>
        <v>0.8214512577142119</v>
      </c>
      <c r="V335" s="84">
        <f>IF(MoM!W335=0,0,W335/MoM!W335*100)</f>
        <v>0.8311443825552397</v>
      </c>
      <c r="W335" s="84">
        <f>IF(MoM!X335=0,0,X335/MoM!X335*100)</f>
        <v>0.83654682104184874</v>
      </c>
      <c r="X335" s="84">
        <f>IF(MoM!Y335=0,0,Y335/MoM!Y335*100)</f>
        <v>0.8345391086713484</v>
      </c>
      <c r="Y335" s="84">
        <f>IF(MoM!Z335=0,0,Z335/MoM!Z335*100)</f>
        <v>0.84764137267748851</v>
      </c>
      <c r="Z335" s="84">
        <f>IF(MoM!AA335=0,0,AA335/MoM!AA335*100)</f>
        <v>0.85883023879683129</v>
      </c>
      <c r="AA335" s="84">
        <f>IF(MoM!AB335=0,0,AB335/MoM!AB335*100)</f>
        <v>0.86183614463262015</v>
      </c>
      <c r="AB335" s="84">
        <f>IF(MoM!AC335=0,0,AC335/MoM!AC335*100)</f>
        <v>0.86502493836776095</v>
      </c>
      <c r="AC335" s="84">
        <f>IF(MoM!AD335=0,0,AD335/MoM!AD335*100)</f>
        <v>0.8806818897522174</v>
      </c>
      <c r="AD335" s="84">
        <f>IF(MoM!AE335=0,0,AE335/MoM!AE335*100)</f>
        <v>0.89706257290160862</v>
      </c>
      <c r="AE335" s="84">
        <f>IF(MoM!AF335=0,0,AF335/MoM!AF335*100)</f>
        <v>0.91114645529616378</v>
      </c>
      <c r="AF335" s="84">
        <f>IF(MoM!AG335=0,0,AG335/MoM!AG335*100)</f>
        <v>0.92490476677113587</v>
      </c>
      <c r="AG335" s="84">
        <f>IF(MoM!AH335=0,0,AH335/MoM!AH335*100)</f>
        <v>0.93211902395195068</v>
      </c>
      <c r="AH335" s="84">
        <f>IF(MoM!AI335=0,0,AI335/MoM!AI335*100)</f>
        <v>0.96036223037769475</v>
      </c>
      <c r="AI335" s="84">
        <f>IF(MoM!AJ335=0,0,AJ335/MoM!AJ335*100)</f>
        <v>0.97745667807841774</v>
      </c>
      <c r="AJ335" s="84">
        <f>IF(MoM!AK335=0,0,AK335/MoM!AK335*100)</f>
        <v>0.97872737175991964</v>
      </c>
      <c r="AK335" s="84">
        <f>IF(MoM!AL335=0,0,AL335/MoM!AL335*100)</f>
        <v>1.0031955560539176</v>
      </c>
      <c r="AL335" s="84">
        <f>IF(MoM!AM335=0,0,AM335/MoM!AM335*100)</f>
        <v>1.0165380569494347</v>
      </c>
      <c r="AM335" s="84">
        <f>IF(MoM!AN335=0,0,AN335/MoM!AN335*100)</f>
        <v>1.0058644073514655</v>
      </c>
      <c r="AN335" s="84">
        <f>IF(MoM!AO335=0,0,AO335/MoM!AO335*100)</f>
        <v>1.0095861056586661</v>
      </c>
      <c r="AO335" s="84">
        <f>IF(MoM!AP335=0,0,AP335/MoM!AP335*100)</f>
        <v>1.0062544715099926</v>
      </c>
      <c r="AP335" s="84">
        <f>IF(MoM!AQ335=0,0,AQ335/MoM!AQ335*100)</f>
        <v>0.99106002899019152</v>
      </c>
      <c r="AQ335" s="84">
        <f>IF(MoM!AR335=0,0,AR335/MoM!AR335*100)</f>
        <v>0.98085211069159262</v>
      </c>
      <c r="AR335" s="84">
        <f>IF(MoM!AS335=0,0,AS335/MoM!AS335*100)</f>
        <v>0.97771338393737961</v>
      </c>
      <c r="AS335" s="84">
        <f>IF(MoM!AT335=0,0,AT335/MoM!AT335*100)</f>
        <v>0.96529642396137494</v>
      </c>
      <c r="AT335" s="84">
        <f>IF(MoM!AU335=0,0,AU335/MoM!AU335*100)</f>
        <v>0.95467816329779986</v>
      </c>
      <c r="AU335" s="84">
        <f>IF(MoM!AV335=0,0,AV335/MoM!AV335*100)</f>
        <v>0.94980930466498104</v>
      </c>
      <c r="AV335" s="84">
        <f>IF(MoM!AW335=0,0,AW335/MoM!AW335*100)</f>
        <v>0.95664793165856887</v>
      </c>
      <c r="AW335" s="84">
        <f>IF(MoM!AX335=0,0,AX335/MoM!AX335*100)</f>
        <v>0.95961354024671053</v>
      </c>
      <c r="AX335" s="84">
        <f>IF(MoM!AY335=0,0,AY335/MoM!AY335*100)</f>
        <v>0.96469949201001803</v>
      </c>
      <c r="AY335" s="84">
        <f>IF(MoM!AZ335=0,0,AZ335/MoM!AZ335*100)</f>
        <v>0.97376766723491215</v>
      </c>
      <c r="AZ335" s="84">
        <f>IF(MoM!BA335=0,0,BA335/MoM!BA335*100)</f>
        <v>0.97318340663457115</v>
      </c>
      <c r="BA335" s="84">
        <f>IF(MoM!BB335=0,0,BB335/MoM!BB335*100)</f>
        <v>0.97707614026110945</v>
      </c>
      <c r="BB335" s="84">
        <f>IF(MoM!BC335=0,0,BC335/MoM!BC335*100)</f>
        <v>0.97541511082266563</v>
      </c>
      <c r="BC335" s="84">
        <f>IF(MoM!BD335=0,0,BD335/MoM!BD335*100)</f>
        <v>0.98126760148760162</v>
      </c>
      <c r="BD335" s="84">
        <f>IF(MoM!BE335=0,0,BE335/MoM!BE335*100)</f>
        <v>0.99009900990099009</v>
      </c>
      <c r="BE335" s="137">
        <v>1</v>
      </c>
      <c r="BF335" s="84">
        <f>BE335*MoM!BF335/100</f>
        <v>1.0042</v>
      </c>
      <c r="BG335" s="84">
        <f>BF335*MoM!BG335/100</f>
        <v>1.00861848</v>
      </c>
      <c r="BH335" s="84">
        <f>BG335*MoM!BH335/100</f>
        <v>1.0231425861119998</v>
      </c>
      <c r="BI335" s="84">
        <f>BH335*MoM!BI335/100</f>
        <v>1.0414568384034046</v>
      </c>
      <c r="BJ335" s="84">
        <f>BI335*MoM!BJ335/100</f>
        <v>1.061140372649229</v>
      </c>
      <c r="BK335" s="84">
        <f>BJ335*MoM!BK335/100</f>
        <v>1.0767391361271728</v>
      </c>
      <c r="BL335" s="84">
        <f>BK335*MoM!BL335/100</f>
        <v>1.0871835057476062</v>
      </c>
      <c r="BM335" s="84">
        <f>BL335*MoM!BM335/100</f>
        <v>1.0944676352361151</v>
      </c>
      <c r="BN335" s="84">
        <f>BM335*MoM!BN335/100</f>
        <v>1.1049745245343816</v>
      </c>
      <c r="BO335" s="84">
        <f>BN335*MoM!BO335/100</f>
        <v>1.1173502392091668</v>
      </c>
      <c r="BP335" s="84">
        <f>BO335*MoM!BP335/100</f>
        <v>1.1166798290656412</v>
      </c>
      <c r="BQ335" s="84">
        <f>BP335*MoM!BQ335/100</f>
        <v>1.1192481926724922</v>
      </c>
      <c r="BR335" s="84">
        <f>BQ335*MoM!BR335/100</f>
        <v>1.1222701627927079</v>
      </c>
      <c r="BS335" s="84">
        <f>BR335*MoM!BS335/100</f>
        <v>1.1184544442392126</v>
      </c>
      <c r="BT335" s="84">
        <f>BS335*MoM!BT335/100</f>
        <v>1.1372444789024314</v>
      </c>
    </row>
    <row r="336" spans="1:72" x14ac:dyDescent="0.45">
      <c r="A336" s="84">
        <f>Веса!A336</f>
        <v>0</v>
      </c>
      <c r="B336" s="84">
        <f>MoM!B336</f>
        <v>0</v>
      </c>
      <c r="C336" s="84">
        <f>БИПЦ_НДС!E336</f>
        <v>0</v>
      </c>
      <c r="D336" s="84">
        <f t="shared" si="5"/>
        <v>1</v>
      </c>
      <c r="E336" s="84">
        <v>0</v>
      </c>
      <c r="F336" s="84">
        <v>1</v>
      </c>
      <c r="G336" s="84">
        <v>1</v>
      </c>
      <c r="H336" s="84">
        <v>0</v>
      </c>
      <c r="I336" s="84">
        <v>0</v>
      </c>
      <c r="J336" s="144" t="s">
        <v>335</v>
      </c>
      <c r="K336" s="144" t="s">
        <v>335</v>
      </c>
      <c r="L336" s="99" t="str">
        <f>MoM!J336</f>
        <v>Кардиомагнил, 100 таблеток</v>
      </c>
      <c r="M336" s="84">
        <f>IF(MoM!N336=0,0,N336/MoM!N336*100)</f>
        <v>0</v>
      </c>
      <c r="N336" s="84">
        <f>IF(MoM!O336=0,0,O336/MoM!O336*100)</f>
        <v>0</v>
      </c>
      <c r="O336" s="84">
        <f>IF(MoM!P336=0,0,P336/MoM!P336*100)</f>
        <v>0</v>
      </c>
      <c r="P336" s="84">
        <f>IF(MoM!Q336=0,0,Q336/MoM!Q336*100)</f>
        <v>0</v>
      </c>
      <c r="Q336" s="84">
        <f>IF(MoM!R336=0,0,R336/MoM!R336*100)</f>
        <v>0</v>
      </c>
      <c r="R336" s="84">
        <f>IF(MoM!S336=0,0,S336/MoM!S336*100)</f>
        <v>0</v>
      </c>
      <c r="S336" s="84">
        <f>IF(MoM!T336=0,0,T336/MoM!T336*100)</f>
        <v>0</v>
      </c>
      <c r="T336" s="84">
        <f>IF(MoM!U336=0,0,U336/MoM!U336*100)</f>
        <v>0</v>
      </c>
      <c r="U336" s="84">
        <f>IF(MoM!V336=0,0,V336/MoM!V336*100)</f>
        <v>0</v>
      </c>
      <c r="V336" s="84">
        <f>IF(MoM!W336=0,0,W336/MoM!W336*100)</f>
        <v>0</v>
      </c>
      <c r="W336" s="84">
        <f>IF(MoM!X336=0,0,X336/MoM!X336*100)</f>
        <v>0</v>
      </c>
      <c r="X336" s="84">
        <f>IF(MoM!Y336=0,0,Y336/MoM!Y336*100)</f>
        <v>0</v>
      </c>
      <c r="Y336" s="84">
        <f>IF(MoM!Z336=0,0,Z336/MoM!Z336*100)</f>
        <v>0</v>
      </c>
      <c r="Z336" s="84">
        <f>IF(MoM!AA336=0,0,AA336/MoM!AA336*100)</f>
        <v>0</v>
      </c>
      <c r="AA336" s="84">
        <f>IF(MoM!AB336=0,0,AB336/MoM!AB336*100)</f>
        <v>0</v>
      </c>
      <c r="AB336" s="84">
        <f>IF(MoM!AC336=0,0,AC336/MoM!AC336*100)</f>
        <v>0</v>
      </c>
      <c r="AC336" s="84">
        <f>IF(MoM!AD336=0,0,AD336/MoM!AD336*100)</f>
        <v>0</v>
      </c>
      <c r="AD336" s="84">
        <f>IF(MoM!AE336=0,0,AE336/MoM!AE336*100)</f>
        <v>0</v>
      </c>
      <c r="AE336" s="84">
        <f>IF(MoM!AF336=0,0,AF336/MoM!AF336*100)</f>
        <v>0</v>
      </c>
      <c r="AF336" s="84">
        <f>IF(MoM!AG336=0,0,AG336/MoM!AG336*100)</f>
        <v>0</v>
      </c>
      <c r="AG336" s="84">
        <f>IF(MoM!AH336=0,0,AH336/MoM!AH336*100)</f>
        <v>0</v>
      </c>
      <c r="AH336" s="84">
        <f>IF(MoM!AI336=0,0,AI336/MoM!AI336*100)</f>
        <v>0</v>
      </c>
      <c r="AI336" s="84">
        <f>IF(MoM!AJ336=0,0,AJ336/MoM!AJ336*100)</f>
        <v>0</v>
      </c>
      <c r="AJ336" s="84">
        <f>IF(MoM!AK336=0,0,AK336/MoM!AK336*100)</f>
        <v>0</v>
      </c>
      <c r="AK336" s="84">
        <f>IF(MoM!AL336=0,0,AL336/MoM!AL336*100)</f>
        <v>0</v>
      </c>
      <c r="AL336" s="84">
        <f>IF(MoM!AM336=0,0,AM336/MoM!AM336*100)</f>
        <v>0</v>
      </c>
      <c r="AM336" s="84">
        <f>IF(MoM!AN336=0,0,AN336/MoM!AN336*100)</f>
        <v>0</v>
      </c>
      <c r="AN336" s="84">
        <f>IF(MoM!AO336=0,0,AO336/MoM!AO336*100)</f>
        <v>0</v>
      </c>
      <c r="AO336" s="84">
        <f>IF(MoM!AP336=0,0,AP336/MoM!AP336*100)</f>
        <v>0</v>
      </c>
      <c r="AP336" s="84">
        <f>IF(MoM!AQ336=0,0,AQ336/MoM!AQ336*100)</f>
        <v>0</v>
      </c>
      <c r="AQ336" s="84">
        <f>IF(MoM!AR336=0,0,AR336/MoM!AR336*100)</f>
        <v>0</v>
      </c>
      <c r="AR336" s="84">
        <f>IF(MoM!AS336=0,0,AS336/MoM!AS336*100)</f>
        <v>0</v>
      </c>
      <c r="AS336" s="84">
        <f>IF(MoM!AT336=0,0,AT336/MoM!AT336*100)</f>
        <v>0</v>
      </c>
      <c r="AT336" s="84">
        <f>IF(MoM!AU336=0,0,AU336/MoM!AU336*100)</f>
        <v>0</v>
      </c>
      <c r="AU336" s="84">
        <f>IF(MoM!AV336=0,0,AV336/MoM!AV336*100)</f>
        <v>0</v>
      </c>
      <c r="AV336" s="84">
        <f>IF(MoM!AW336=0,0,AW336/MoM!AW336*100)</f>
        <v>0</v>
      </c>
      <c r="AW336" s="84">
        <f>IF(MoM!AX336=0,0,AX336/MoM!AX336*100)</f>
        <v>0</v>
      </c>
      <c r="AX336" s="84">
        <f>IF(MoM!AY336=0,0,AY336/MoM!AY336*100)</f>
        <v>0</v>
      </c>
      <c r="AY336" s="84">
        <f>IF(MoM!AZ336=0,0,AZ336/MoM!AZ336*100)</f>
        <v>0</v>
      </c>
      <c r="AZ336" s="84">
        <f>IF(MoM!BA336=0,0,BA336/MoM!BA336*100)</f>
        <v>0</v>
      </c>
      <c r="BA336" s="84">
        <f>IF(MoM!BB336=0,0,BB336/MoM!BB336*100)</f>
        <v>0</v>
      </c>
      <c r="BB336" s="84">
        <f>IF(MoM!BC336=0,0,BC336/MoM!BC336*100)</f>
        <v>0</v>
      </c>
      <c r="BC336" s="84">
        <f>IF(MoM!BD336=0,0,BD336/MoM!BD336*100)</f>
        <v>0</v>
      </c>
      <c r="BD336" s="84">
        <f>IF(MoM!BE336=0,0,BE336/MoM!BE336*100)</f>
        <v>0</v>
      </c>
      <c r="BE336" s="137">
        <v>1</v>
      </c>
      <c r="BF336" s="84">
        <f>BE336*MoM!BF336/100</f>
        <v>0</v>
      </c>
      <c r="BG336" s="84">
        <f>BF336*MoM!BG336/100</f>
        <v>0</v>
      </c>
      <c r="BH336" s="84">
        <f>BG336*MoM!BH336/100</f>
        <v>0</v>
      </c>
      <c r="BI336" s="84">
        <f>BH336*MoM!BI336/100</f>
        <v>0</v>
      </c>
      <c r="BJ336" s="84">
        <f>BI336*MoM!BJ336/100</f>
        <v>0</v>
      </c>
      <c r="BK336" s="84">
        <f>BJ336*MoM!BK336/100</f>
        <v>0</v>
      </c>
      <c r="BL336" s="84">
        <f>BK336*MoM!BL336/100</f>
        <v>0</v>
      </c>
      <c r="BM336" s="84">
        <f>BL336*MoM!BM336/100</f>
        <v>0</v>
      </c>
      <c r="BN336" s="84">
        <f>BM336*MoM!BN336/100</f>
        <v>0</v>
      </c>
      <c r="BO336" s="84">
        <f>BN336*MoM!BO336/100</f>
        <v>0</v>
      </c>
      <c r="BP336" s="84">
        <f>BO336*MoM!BP336/100</f>
        <v>0</v>
      </c>
      <c r="BQ336" s="84">
        <f>BP336*MoM!BQ336/100</f>
        <v>0</v>
      </c>
      <c r="BR336" s="84">
        <f>BQ336*MoM!BR336/100</f>
        <v>0</v>
      </c>
      <c r="BS336" s="84">
        <f>BR336*MoM!BS336/100</f>
        <v>0</v>
      </c>
      <c r="BT336" s="84">
        <f>BS336*MoM!BT336/100</f>
        <v>0</v>
      </c>
    </row>
    <row r="337" spans="1:72" x14ac:dyDescent="0.45">
      <c r="A337" s="84">
        <f>Веса!A337</f>
        <v>1</v>
      </c>
      <c r="B337" s="84">
        <f>MoM!B337</f>
        <v>1</v>
      </c>
      <c r="C337" s="84">
        <f>БИПЦ_НДС!E337</f>
        <v>0</v>
      </c>
      <c r="D337" s="84">
        <f t="shared" si="5"/>
        <v>1</v>
      </c>
      <c r="E337" s="84">
        <v>0</v>
      </c>
      <c r="F337" s="84">
        <v>1</v>
      </c>
      <c r="G337" s="84">
        <v>1</v>
      </c>
      <c r="H337" s="84">
        <v>0</v>
      </c>
      <c r="I337" s="84">
        <v>0</v>
      </c>
      <c r="J337" s="144" t="s">
        <v>336</v>
      </c>
      <c r="K337" s="144" t="s">
        <v>336</v>
      </c>
      <c r="L337" s="99" t="str">
        <f>MoM!J337</f>
        <v>Троксерутин, 2% гель, 40 г</v>
      </c>
      <c r="M337" s="84">
        <f>IF(MoM!N337=0,0,N337/MoM!N337*100)</f>
        <v>0.75259816050868522</v>
      </c>
      <c r="N337" s="84">
        <f>IF(MoM!O337=0,0,O337/MoM!O337*100)</f>
        <v>0.80219437928620763</v>
      </c>
      <c r="O337" s="84">
        <f>IF(MoM!P337=0,0,P337/MoM!P337*100)</f>
        <v>0.83540522658865668</v>
      </c>
      <c r="P337" s="84">
        <f>IF(MoM!Q337=0,0,Q337/MoM!Q337*100)</f>
        <v>0.85319935791499502</v>
      </c>
      <c r="Q337" s="84">
        <f>IF(MoM!R337=0,0,R337/MoM!R337*100)</f>
        <v>0.85098103958441595</v>
      </c>
      <c r="R337" s="84">
        <f>IF(MoM!S337=0,0,S337/MoM!S337*100)</f>
        <v>0.84851319456962104</v>
      </c>
      <c r="S337" s="84">
        <f>IF(MoM!T337=0,0,T337/MoM!T337*100)</f>
        <v>0.86217425700219197</v>
      </c>
      <c r="T337" s="84">
        <f>IF(MoM!U337=0,0,U337/MoM!U337*100)</f>
        <v>0.87346873976892081</v>
      </c>
      <c r="U337" s="84">
        <f>IF(MoM!V337=0,0,V337/MoM!V337*100)</f>
        <v>0.88840505521896929</v>
      </c>
      <c r="V337" s="84">
        <f>IF(MoM!W337=0,0,W337/MoM!W337*100)</f>
        <v>0.91097054362153118</v>
      </c>
      <c r="W337" s="84">
        <f>IF(MoM!X337=0,0,X337/MoM!X337*100)</f>
        <v>0.9242707135584054</v>
      </c>
      <c r="X337" s="84">
        <f>IF(MoM!Y337=0,0,Y337/MoM!Y337*100)</f>
        <v>0.93989088861754244</v>
      </c>
      <c r="Y337" s="84">
        <f>IF(MoM!Z337=0,0,Z337/MoM!Z337*100)</f>
        <v>0.94346247399428906</v>
      </c>
      <c r="Z337" s="84">
        <f>IF(MoM!AA337=0,0,AA337/MoM!AA337*100)</f>
        <v>0.94242466527289537</v>
      </c>
      <c r="AA337" s="84">
        <f>IF(MoM!AB337=0,0,AB337/MoM!AB337*100)</f>
        <v>0.93545072274987595</v>
      </c>
      <c r="AB337" s="84">
        <f>IF(MoM!AC337=0,0,AC337/MoM!AC337*100)</f>
        <v>0.92207377741455265</v>
      </c>
      <c r="AC337" s="84">
        <f>IF(MoM!AD337=0,0,AD337/MoM!AD337*100)</f>
        <v>0.92659193892388403</v>
      </c>
      <c r="AD337" s="84">
        <f>IF(MoM!AE337=0,0,AE337/MoM!AE337*100)</f>
        <v>0.9283524636078393</v>
      </c>
      <c r="AE337" s="84">
        <f>IF(MoM!AF337=0,0,AF337/MoM!AF337*100)</f>
        <v>0.92751694639059223</v>
      </c>
      <c r="AF337" s="84">
        <f>IF(MoM!AG337=0,0,AG337/MoM!AG337*100)</f>
        <v>0.92918647689409528</v>
      </c>
      <c r="AG337" s="84">
        <f>IF(MoM!AH337=0,0,AH337/MoM!AH337*100)</f>
        <v>0.93383240927856581</v>
      </c>
      <c r="AH337" s="84">
        <f>IF(MoM!AI337=0,0,AI337/MoM!AI337*100)</f>
        <v>0.9353265411334114</v>
      </c>
      <c r="AI337" s="84">
        <f>IF(MoM!AJ337=0,0,AJ337/MoM!AJ337*100)</f>
        <v>0.93962904322262508</v>
      </c>
      <c r="AJ337" s="84">
        <f>IF(MoM!AK337=0,0,AK337/MoM!AK337*100)</f>
        <v>0.93915922870101387</v>
      </c>
      <c r="AK337" s="84">
        <f>IF(MoM!AL337=0,0,AL337/MoM!AL337*100)</f>
        <v>0.94423068853599934</v>
      </c>
      <c r="AL337" s="84">
        <f>IF(MoM!AM337=0,0,AM337/MoM!AM337*100)</f>
        <v>0.94555261149994962</v>
      </c>
      <c r="AM337" s="84">
        <f>IF(MoM!AN337=0,0,AN337/MoM!AN337*100)</f>
        <v>0.94517439045534968</v>
      </c>
      <c r="AN337" s="84">
        <f>IF(MoM!AO337=0,0,AO337/MoM!AO337*100)</f>
        <v>0.93959786155166303</v>
      </c>
      <c r="AO337" s="84">
        <f>IF(MoM!AP337=0,0,AP337/MoM!AP337*100)</f>
        <v>0.93800054518702514</v>
      </c>
      <c r="AP337" s="84">
        <f>IF(MoM!AQ337=0,0,AQ337/MoM!AQ337*100)</f>
        <v>0.93180974158879082</v>
      </c>
      <c r="AQ337" s="84">
        <f>IF(MoM!AR337=0,0,AR337/MoM!AR337*100)</f>
        <v>0.92416890170776278</v>
      </c>
      <c r="AR337" s="84">
        <f>IF(MoM!AS337=0,0,AS337/MoM!AS337*100)</f>
        <v>0.92444615237827521</v>
      </c>
      <c r="AS337" s="84">
        <f>IF(MoM!AT337=0,0,AT337/MoM!AT337*100)</f>
        <v>0.92592526622208038</v>
      </c>
      <c r="AT337" s="84">
        <f>IF(MoM!AU337=0,0,AU337/MoM!AU337*100)</f>
        <v>0.93564748151741206</v>
      </c>
      <c r="AU337" s="84">
        <f>IF(MoM!AV337=0,0,AV337/MoM!AV337*100)</f>
        <v>0.94172919014727541</v>
      </c>
      <c r="AV337" s="84">
        <f>IF(MoM!AW337=0,0,AW337/MoM!AW337*100)</f>
        <v>0.94323595685151096</v>
      </c>
      <c r="AW337" s="84">
        <f>IF(MoM!AX337=0,0,AX337/MoM!AX337*100)</f>
        <v>0.95398884675961826</v>
      </c>
      <c r="AX337" s="84">
        <f>IF(MoM!AY337=0,0,AY337/MoM!AY337*100)</f>
        <v>0.95809099880068471</v>
      </c>
      <c r="AY337" s="84">
        <f>IF(MoM!AZ337=0,0,AZ337/MoM!AZ337*100)</f>
        <v>0.96508506309192965</v>
      </c>
      <c r="AZ337" s="84">
        <f>IF(MoM!BA337=0,0,BA337/MoM!BA337*100)</f>
        <v>0.96489204607931134</v>
      </c>
      <c r="BA337" s="84">
        <f>IF(MoM!BB337=0,0,BB337/MoM!BB337*100)</f>
        <v>0.97589181540461545</v>
      </c>
      <c r="BB337" s="84">
        <f>IF(MoM!BC337=0,0,BC337/MoM!BC337*100)</f>
        <v>0.98633385782944483</v>
      </c>
      <c r="BC337" s="84">
        <f>IF(MoM!BD337=0,0,BD337/MoM!BD337*100)</f>
        <v>0.99304092806268507</v>
      </c>
      <c r="BD337" s="84">
        <f>IF(MoM!BE337=0,0,BE337/MoM!BE337*100)</f>
        <v>0.99860195725983614</v>
      </c>
      <c r="BE337" s="137">
        <v>1</v>
      </c>
      <c r="BF337" s="84">
        <f>BE337*MoM!BF337/100</f>
        <v>1.0014000000000001</v>
      </c>
      <c r="BG337" s="84">
        <f>BF337*MoM!BG337/100</f>
        <v>1.0014000000000001</v>
      </c>
      <c r="BH337" s="84">
        <f>BG337*MoM!BH337/100</f>
        <v>1.00280196</v>
      </c>
      <c r="BI337" s="84">
        <f>BH337*MoM!BI337/100</f>
        <v>1.0122282984240001</v>
      </c>
      <c r="BJ337" s="84">
        <f>BI337*MoM!BJ337/100</f>
        <v>1.0165808801072234</v>
      </c>
      <c r="BK337" s="84">
        <f>BJ337*MoM!BK337/100</f>
        <v>1.0219687587717916</v>
      </c>
      <c r="BL337" s="84">
        <f>BK337*MoM!BL337/100</f>
        <v>1.0352543526358249</v>
      </c>
      <c r="BM337" s="84">
        <f>BL337*MoM!BM337/100</f>
        <v>1.0478844557379821</v>
      </c>
      <c r="BN337" s="84">
        <f>BM337*MoM!BN337/100</f>
        <v>1.0615069536625759</v>
      </c>
      <c r="BO337" s="84">
        <f>BN337*MoM!BO337/100</f>
        <v>1.0714851190270041</v>
      </c>
      <c r="BP337" s="84">
        <f>BO337*MoM!BP337/100</f>
        <v>1.0776997327173605</v>
      </c>
      <c r="BQ337" s="84">
        <f>BP337*MoM!BQ337/100</f>
        <v>1.0889078099376213</v>
      </c>
      <c r="BR337" s="84">
        <f>BQ337*MoM!BR337/100</f>
        <v>1.1038258469337667</v>
      </c>
      <c r="BS337" s="84">
        <f>BR337*MoM!BS337/100</f>
        <v>1.1050400553653938</v>
      </c>
      <c r="BT337" s="84">
        <f>BS337*MoM!BT337/100</f>
        <v>1.1089076955591726</v>
      </c>
    </row>
    <row r="338" spans="1:72" x14ac:dyDescent="0.45">
      <c r="A338" s="84">
        <f>Веса!A338</f>
        <v>1</v>
      </c>
      <c r="B338" s="84">
        <f>MoM!B338</f>
        <v>1</v>
      </c>
      <c r="C338" s="84">
        <f>БИПЦ_НДС!E338</f>
        <v>0</v>
      </c>
      <c r="D338" s="84">
        <f t="shared" si="5"/>
        <v>1</v>
      </c>
      <c r="E338" s="84">
        <v>0</v>
      </c>
      <c r="F338" s="84">
        <v>1</v>
      </c>
      <c r="G338" s="84">
        <v>1</v>
      </c>
      <c r="H338" s="84">
        <v>0</v>
      </c>
      <c r="I338" s="84">
        <v>0</v>
      </c>
      <c r="J338" s="144" t="s">
        <v>337</v>
      </c>
      <c r="K338" s="99" t="s">
        <v>338</v>
      </c>
      <c r="L338" s="99" t="str">
        <f>MoM!J338</f>
        <v>Таурин, 4%, 5 мл</v>
      </c>
      <c r="M338" s="84">
        <f>IF(MoM!N338=0,0,N338/MoM!N338*100)</f>
        <v>0.84573987673574569</v>
      </c>
      <c r="N338" s="84">
        <f>IF(MoM!O338=0,0,O338/MoM!O338*100)</f>
        <v>0.90138956062495779</v>
      </c>
      <c r="O338" s="84">
        <f>IF(MoM!P338=0,0,P338/MoM!P338*100)</f>
        <v>0.9342001406317062</v>
      </c>
      <c r="P338" s="84">
        <f>IF(MoM!Q338=0,0,Q338/MoM!Q338*100)</f>
        <v>0.967551085652258</v>
      </c>
      <c r="Q338" s="84">
        <f>IF(MoM!R338=0,0,R338/MoM!R338*100)</f>
        <v>0.9921268832278255</v>
      </c>
      <c r="R338" s="84">
        <f>IF(MoM!S338=0,0,S338/MoM!S338*100)</f>
        <v>1.0200056486465274</v>
      </c>
      <c r="S338" s="84">
        <f>IF(MoM!T338=0,0,T338/MoM!T338*100)</f>
        <v>1.0297977028735339</v>
      </c>
      <c r="T338" s="84">
        <f>IF(MoM!U338=0,0,U338/MoM!U338*100)</f>
        <v>1.0349466913879015</v>
      </c>
      <c r="U338" s="84">
        <f>IF(MoM!V338=0,0,V338/MoM!V338*100)</f>
        <v>1.0353606700644569</v>
      </c>
      <c r="V338" s="84">
        <f>IF(MoM!W338=0,0,W338/MoM!W338*100)</f>
        <v>1.0378455356726115</v>
      </c>
      <c r="W338" s="84">
        <f>IF(MoM!X338=0,0,X338/MoM!X338*100)</f>
        <v>1.0413742104938986</v>
      </c>
      <c r="X338" s="84">
        <f>IF(MoM!Y338=0,0,Y338/MoM!Y338*100)</f>
        <v>1.0483514177042077</v>
      </c>
      <c r="Y338" s="84">
        <f>IF(MoM!Z338=0,0,Z338/MoM!Z338*100)</f>
        <v>1.0577865804635456</v>
      </c>
      <c r="Z338" s="84">
        <f>IF(MoM!AA338=0,0,AA338/MoM!AA338*100)</f>
        <v>1.0663546517653004</v>
      </c>
      <c r="AA338" s="84">
        <f>IF(MoM!AB338=0,0,AB338/MoM!AB338*100)</f>
        <v>1.0624091395537689</v>
      </c>
      <c r="AB338" s="84">
        <f>IF(MoM!AC338=0,0,AC338/MoM!AC338*100)</f>
        <v>1.0619841758979474</v>
      </c>
      <c r="AC338" s="84">
        <f>IF(MoM!AD338=0,0,AD338/MoM!AD338*100)</f>
        <v>1.0600726043813311</v>
      </c>
      <c r="AD338" s="84">
        <f>IF(MoM!AE338=0,0,AE338/MoM!AE338*100)</f>
        <v>1.0538181760154812</v>
      </c>
      <c r="AE338" s="84">
        <f>IF(MoM!AF338=0,0,AF338/MoM!AF338*100)</f>
        <v>1.0628810123292145</v>
      </c>
      <c r="AF338" s="84">
        <f>IF(MoM!AG338=0,0,AG338/MoM!AG338*100)</f>
        <v>1.0642627576452424</v>
      </c>
      <c r="AG338" s="84">
        <f>IF(MoM!AH338=0,0,AH338/MoM!AH338*100)</f>
        <v>1.0754375166005175</v>
      </c>
      <c r="AH338" s="84">
        <f>IF(MoM!AI338=0,0,AI338/MoM!AI338*100)</f>
        <v>1.0802769854252199</v>
      </c>
      <c r="AI338" s="84">
        <f>IF(MoM!AJ338=0,0,AJ338/MoM!AJ338*100)</f>
        <v>1.0790886807412521</v>
      </c>
      <c r="AJ338" s="84">
        <f>IF(MoM!AK338=0,0,AK338/MoM!AK338*100)</f>
        <v>1.0749881437544355</v>
      </c>
      <c r="AK338" s="84">
        <f>IF(MoM!AL338=0,0,AL338/MoM!AL338*100)</f>
        <v>1.0785356046288253</v>
      </c>
      <c r="AL338" s="84">
        <f>IF(MoM!AM338=0,0,AM338/MoM!AM338*100)</f>
        <v>1.0715251231987377</v>
      </c>
      <c r="AM338" s="84">
        <f>IF(MoM!AN338=0,0,AN338/MoM!AN338*100)</f>
        <v>1.0597383468435517</v>
      </c>
      <c r="AN338" s="84">
        <f>IF(MoM!AO338=0,0,AO338/MoM!AO338*100)</f>
        <v>1.0469155128467447</v>
      </c>
      <c r="AO338" s="84">
        <f>IF(MoM!AP338=0,0,AP338/MoM!AP338*100)</f>
        <v>1.038121422538832</v>
      </c>
      <c r="AP338" s="84">
        <f>IF(MoM!AQ338=0,0,AQ338/MoM!AQ338*100)</f>
        <v>1.0263906504641434</v>
      </c>
      <c r="AQ338" s="84">
        <f>IF(MoM!AR338=0,0,AR338/MoM!AR338*100)</f>
        <v>1.0174610518051053</v>
      </c>
      <c r="AR338" s="84">
        <f>IF(MoM!AS338=0,0,AS338/MoM!AS338*100)</f>
        <v>1.0028096126591117</v>
      </c>
      <c r="AS338" s="84">
        <f>IF(MoM!AT338=0,0,AT338/MoM!AT338*100)</f>
        <v>0.99829696940214563</v>
      </c>
      <c r="AT338" s="84">
        <f>IF(MoM!AU338=0,0,AU338/MoM!AU338*100)</f>
        <v>0.99530207849393915</v>
      </c>
      <c r="AU338" s="84">
        <f>IF(MoM!AV338=0,0,AV338/MoM!AV338*100)</f>
        <v>0.98524952750115025</v>
      </c>
      <c r="AV338" s="84">
        <f>IF(MoM!AW338=0,0,AW338/MoM!AW338*100)</f>
        <v>0.97529850727338852</v>
      </c>
      <c r="AW338" s="84">
        <f>IF(MoM!AX338=0,0,AX338/MoM!AX338*100)</f>
        <v>0.97383555951247847</v>
      </c>
      <c r="AX338" s="84">
        <f>IF(MoM!AY338=0,0,AY338/MoM!AY338*100)</f>
        <v>0.97461462796008846</v>
      </c>
      <c r="AY338" s="84">
        <f>IF(MoM!AZ338=0,0,AZ338/MoM!AZ338*100)</f>
        <v>0.97734354891837671</v>
      </c>
      <c r="AZ338" s="84">
        <f>IF(MoM!BA338=0,0,BA338/MoM!BA338*100)</f>
        <v>0.98613964085864214</v>
      </c>
      <c r="BA338" s="84">
        <f>IF(MoM!BB338=0,0,BB338/MoM!BB338*100)</f>
        <v>0.99481766969819807</v>
      </c>
      <c r="BB338" s="84">
        <f>IF(MoM!BC338=0,0,BC338/MoM!BC338*100)</f>
        <v>0.99640937796971507</v>
      </c>
      <c r="BC338" s="84">
        <f>IF(MoM!BD338=0,0,BD338/MoM!BD338*100)</f>
        <v>0.99700722359649696</v>
      </c>
      <c r="BD338" s="84">
        <f>IF(MoM!BE338=0,0,BE338/MoM!BE338*100)</f>
        <v>0.99780482937537418</v>
      </c>
      <c r="BE338" s="137">
        <v>1</v>
      </c>
      <c r="BF338" s="84">
        <f>BE338*MoM!BF338/100</f>
        <v>1.0024999999999999</v>
      </c>
      <c r="BG338" s="84">
        <f>BF338*MoM!BG338/100</f>
        <v>1.0048057500000001</v>
      </c>
      <c r="BH338" s="84">
        <f>BG338*MoM!BH338/100</f>
        <v>1.0035999831</v>
      </c>
      <c r="BI338" s="84">
        <f>BH338*MoM!BI338/100</f>
        <v>1.00811618302395</v>
      </c>
      <c r="BJ338" s="84">
        <f>BI338*MoM!BJ338/100</f>
        <v>1.0211208817849591</v>
      </c>
      <c r="BK338" s="84">
        <f>BJ338*MoM!BK338/100</f>
        <v>1.0273497191638474</v>
      </c>
      <c r="BL338" s="84">
        <f>BK338*MoM!BL338/100</f>
        <v>1.03495210708566</v>
      </c>
      <c r="BM338" s="84">
        <f>BL338*MoM!BM338/100</f>
        <v>1.0345381262428257</v>
      </c>
      <c r="BN338" s="84">
        <f>BM338*MoM!BN338/100</f>
        <v>1.044883507505254</v>
      </c>
      <c r="BO338" s="84">
        <f>BN338*MoM!BO338/100</f>
        <v>1.0512572969010361</v>
      </c>
      <c r="BP338" s="84">
        <f>BO338*MoM!BP338/100</f>
        <v>1.0550418231698797</v>
      </c>
      <c r="BQ338" s="84">
        <f>BP338*MoM!BQ338/100</f>
        <v>1.0572574109985364</v>
      </c>
      <c r="BR338" s="84">
        <f>BQ338*MoM!BR338/100</f>
        <v>1.0647639386166261</v>
      </c>
      <c r="BS338" s="84">
        <f>BR338*MoM!BS338/100</f>
        <v>1.0756245307905157</v>
      </c>
      <c r="BT338" s="84">
        <f>BS338*MoM!BT338/100</f>
        <v>1.0904681493154247</v>
      </c>
    </row>
    <row r="339" spans="1:72" x14ac:dyDescent="0.45">
      <c r="A339" s="84">
        <f>Веса!A339</f>
        <v>0</v>
      </c>
      <c r="B339" s="84">
        <f>MoM!B339</f>
        <v>0</v>
      </c>
      <c r="C339" s="84">
        <f>БИПЦ_НДС!E339</f>
        <v>0</v>
      </c>
      <c r="D339" s="84">
        <f t="shared" si="5"/>
        <v>1</v>
      </c>
      <c r="E339" s="84">
        <v>0</v>
      </c>
      <c r="F339" s="84">
        <v>1</v>
      </c>
      <c r="G339" s="84">
        <v>1</v>
      </c>
      <c r="H339" s="84">
        <v>0</v>
      </c>
      <c r="I339" s="84">
        <v>0</v>
      </c>
      <c r="J339" s="144" t="s">
        <v>339</v>
      </c>
      <c r="K339" s="99" t="s">
        <v>340</v>
      </c>
      <c r="L339" s="99" t="str">
        <f>MoM!J339</f>
        <v>Метилурацил, 10% мазь, 25 г</v>
      </c>
      <c r="M339" s="84">
        <f>IF(MoM!N339=0,0,N339/MoM!N339*100)</f>
        <v>0</v>
      </c>
      <c r="N339" s="84">
        <f>IF(MoM!O339=0,0,O339/MoM!O339*100)</f>
        <v>0</v>
      </c>
      <c r="O339" s="84">
        <f>IF(MoM!P339=0,0,P339/MoM!P339*100)</f>
        <v>0</v>
      </c>
      <c r="P339" s="84">
        <f>IF(MoM!Q339=0,0,Q339/MoM!Q339*100)</f>
        <v>0</v>
      </c>
      <c r="Q339" s="84">
        <f>IF(MoM!R339=0,0,R339/MoM!R339*100)</f>
        <v>0</v>
      </c>
      <c r="R339" s="84">
        <f>IF(MoM!S339=0,0,S339/MoM!S339*100)</f>
        <v>0</v>
      </c>
      <c r="S339" s="84">
        <f>IF(MoM!T339=0,0,T339/MoM!T339*100)</f>
        <v>0</v>
      </c>
      <c r="T339" s="84">
        <f>IF(MoM!U339=0,0,U339/MoM!U339*100)</f>
        <v>0</v>
      </c>
      <c r="U339" s="84">
        <f>IF(MoM!V339=0,0,V339/MoM!V339*100)</f>
        <v>0</v>
      </c>
      <c r="V339" s="84">
        <f>IF(MoM!W339=0,0,W339/MoM!W339*100)</f>
        <v>0</v>
      </c>
      <c r="W339" s="84">
        <f>IF(MoM!X339=0,0,X339/MoM!X339*100)</f>
        <v>0</v>
      </c>
      <c r="X339" s="84">
        <f>IF(MoM!Y339=0,0,Y339/MoM!Y339*100)</f>
        <v>0</v>
      </c>
      <c r="Y339" s="84">
        <f>IF(MoM!Z339=0,0,Z339/MoM!Z339*100)</f>
        <v>0</v>
      </c>
      <c r="Z339" s="84">
        <f>IF(MoM!AA339=0,0,AA339/MoM!AA339*100)</f>
        <v>0</v>
      </c>
      <c r="AA339" s="84">
        <f>IF(MoM!AB339=0,0,AB339/MoM!AB339*100)</f>
        <v>0</v>
      </c>
      <c r="AB339" s="84">
        <f>IF(MoM!AC339=0,0,AC339/MoM!AC339*100)</f>
        <v>0</v>
      </c>
      <c r="AC339" s="84">
        <f>IF(MoM!AD339=0,0,AD339/MoM!AD339*100)</f>
        <v>0</v>
      </c>
      <c r="AD339" s="84">
        <f>IF(MoM!AE339=0,0,AE339/MoM!AE339*100)</f>
        <v>0</v>
      </c>
      <c r="AE339" s="84">
        <f>IF(MoM!AF339=0,0,AF339/MoM!AF339*100)</f>
        <v>0</v>
      </c>
      <c r="AF339" s="84">
        <f>IF(MoM!AG339=0,0,AG339/MoM!AG339*100)</f>
        <v>0</v>
      </c>
      <c r="AG339" s="84">
        <f>IF(MoM!AH339=0,0,AH339/MoM!AH339*100)</f>
        <v>0</v>
      </c>
      <c r="AH339" s="84">
        <f>IF(MoM!AI339=0,0,AI339/MoM!AI339*100)</f>
        <v>0</v>
      </c>
      <c r="AI339" s="84">
        <f>IF(MoM!AJ339=0,0,AJ339/MoM!AJ339*100)</f>
        <v>0</v>
      </c>
      <c r="AJ339" s="84">
        <f>IF(MoM!AK339=0,0,AK339/MoM!AK339*100)</f>
        <v>0</v>
      </c>
      <c r="AK339" s="84">
        <f>IF(MoM!AL339=0,0,AL339/MoM!AL339*100)</f>
        <v>0</v>
      </c>
      <c r="AL339" s="84">
        <f>IF(MoM!AM339=0,0,AM339/MoM!AM339*100)</f>
        <v>0</v>
      </c>
      <c r="AM339" s="84">
        <f>IF(MoM!AN339=0,0,AN339/MoM!AN339*100)</f>
        <v>0</v>
      </c>
      <c r="AN339" s="84">
        <f>IF(MoM!AO339=0,0,AO339/MoM!AO339*100)</f>
        <v>0</v>
      </c>
      <c r="AO339" s="84">
        <f>IF(MoM!AP339=0,0,AP339/MoM!AP339*100)</f>
        <v>0</v>
      </c>
      <c r="AP339" s="84">
        <f>IF(MoM!AQ339=0,0,AQ339/MoM!AQ339*100)</f>
        <v>0</v>
      </c>
      <c r="AQ339" s="84">
        <f>IF(MoM!AR339=0,0,AR339/MoM!AR339*100)</f>
        <v>0</v>
      </c>
      <c r="AR339" s="84">
        <f>IF(MoM!AS339=0,0,AS339/MoM!AS339*100)</f>
        <v>0</v>
      </c>
      <c r="AS339" s="84">
        <f>IF(MoM!AT339=0,0,AT339/MoM!AT339*100)</f>
        <v>0</v>
      </c>
      <c r="AT339" s="84">
        <f>IF(MoM!AU339=0,0,AU339/MoM!AU339*100)</f>
        <v>0</v>
      </c>
      <c r="AU339" s="84">
        <f>IF(MoM!AV339=0,0,AV339/MoM!AV339*100)</f>
        <v>0</v>
      </c>
      <c r="AV339" s="84">
        <f>IF(MoM!AW339=0,0,AW339/MoM!AW339*100)</f>
        <v>0</v>
      </c>
      <c r="AW339" s="84">
        <f>IF(MoM!AX339=0,0,AX339/MoM!AX339*100)</f>
        <v>0</v>
      </c>
      <c r="AX339" s="84">
        <f>IF(MoM!AY339=0,0,AY339/MoM!AY339*100)</f>
        <v>0</v>
      </c>
      <c r="AY339" s="84">
        <f>IF(MoM!AZ339=0,0,AZ339/MoM!AZ339*100)</f>
        <v>0</v>
      </c>
      <c r="AZ339" s="84">
        <f>IF(MoM!BA339=0,0,BA339/MoM!BA339*100)</f>
        <v>0</v>
      </c>
      <c r="BA339" s="84">
        <f>IF(MoM!BB339=0,0,BB339/MoM!BB339*100)</f>
        <v>0</v>
      </c>
      <c r="BB339" s="84">
        <f>IF(MoM!BC339=0,0,BC339/MoM!BC339*100)</f>
        <v>0</v>
      </c>
      <c r="BC339" s="84">
        <f>IF(MoM!BD339=0,0,BD339/MoM!BD339*100)</f>
        <v>0</v>
      </c>
      <c r="BD339" s="84">
        <f>IF(MoM!BE339=0,0,BE339/MoM!BE339*100)</f>
        <v>0</v>
      </c>
      <c r="BE339" s="137">
        <v>1</v>
      </c>
      <c r="BF339" s="84">
        <f>BE339*MoM!BF339/100</f>
        <v>0</v>
      </c>
      <c r="BG339" s="84">
        <f>BF339*MoM!BG339/100</f>
        <v>0</v>
      </c>
      <c r="BH339" s="84">
        <f>BG339*MoM!BH339/100</f>
        <v>0</v>
      </c>
      <c r="BI339" s="84">
        <f>BH339*MoM!BI339/100</f>
        <v>0</v>
      </c>
      <c r="BJ339" s="84">
        <f>BI339*MoM!BJ339/100</f>
        <v>0</v>
      </c>
      <c r="BK339" s="84">
        <f>BJ339*MoM!BK339/100</f>
        <v>0</v>
      </c>
      <c r="BL339" s="84">
        <f>BK339*MoM!BL339/100</f>
        <v>0</v>
      </c>
      <c r="BM339" s="84">
        <f>BL339*MoM!BM339/100</f>
        <v>0</v>
      </c>
      <c r="BN339" s="84">
        <f>BM339*MoM!BN339/100</f>
        <v>0</v>
      </c>
      <c r="BO339" s="84">
        <f>BN339*MoM!BO339/100</f>
        <v>0</v>
      </c>
      <c r="BP339" s="84">
        <f>BO339*MoM!BP339/100</f>
        <v>0</v>
      </c>
      <c r="BQ339" s="84">
        <f>BP339*MoM!BQ339/100</f>
        <v>0</v>
      </c>
      <c r="BR339" s="84">
        <f>BQ339*MoM!BR339/100</f>
        <v>0</v>
      </c>
      <c r="BS339" s="84">
        <f>BR339*MoM!BS339/100</f>
        <v>0</v>
      </c>
      <c r="BT339" s="84">
        <f>BS339*MoM!BT339/100</f>
        <v>0</v>
      </c>
    </row>
    <row r="340" spans="1:72" x14ac:dyDescent="0.45">
      <c r="A340" s="84">
        <f>Веса!A340</f>
        <v>1</v>
      </c>
      <c r="B340" s="84">
        <f>MoM!B340</f>
        <v>1</v>
      </c>
      <c r="C340" s="84">
        <f>БИПЦ_НДС!E340</f>
        <v>0</v>
      </c>
      <c r="D340" s="84">
        <f t="shared" si="5"/>
        <v>1</v>
      </c>
      <c r="E340" s="84">
        <v>0</v>
      </c>
      <c r="F340" s="84">
        <v>1</v>
      </c>
      <c r="G340" s="84">
        <v>1</v>
      </c>
      <c r="H340" s="84">
        <v>0</v>
      </c>
      <c r="I340" s="84">
        <v>0</v>
      </c>
      <c r="J340" s="139" t="s">
        <v>341</v>
      </c>
      <c r="K340" s="139" t="s">
        <v>341</v>
      </c>
      <c r="L340" s="99" t="str">
        <f>MoM!J340</f>
        <v>Бинт, шт.</v>
      </c>
      <c r="M340" s="84">
        <f>IF(MoM!N340=0,0,N340/MoM!N340*100)</f>
        <v>0.66573460444385091</v>
      </c>
      <c r="N340" s="84">
        <f>IF(MoM!O340=0,0,O340/MoM!O340*100)</f>
        <v>0.69336259052827076</v>
      </c>
      <c r="O340" s="84">
        <f>IF(MoM!P340=0,0,P340/MoM!P340*100)</f>
        <v>0.70369369312714203</v>
      </c>
      <c r="P340" s="84">
        <f>IF(MoM!Q340=0,0,Q340/MoM!Q340*100)</f>
        <v>0.72916740481834452</v>
      </c>
      <c r="Q340" s="84">
        <f>IF(MoM!R340=0,0,R340/MoM!R340*100)</f>
        <v>0.74674033927446659</v>
      </c>
      <c r="R340" s="84">
        <f>IF(MoM!S340=0,0,S340/MoM!S340*100)</f>
        <v>0.74898056029228999</v>
      </c>
      <c r="S340" s="84">
        <f>IF(MoM!T340=0,0,T340/MoM!T340*100)</f>
        <v>0.75781853090373907</v>
      </c>
      <c r="T340" s="84">
        <f>IF(MoM!U340=0,0,U340/MoM!U340*100)</f>
        <v>0.76956471813274696</v>
      </c>
      <c r="U340" s="84">
        <f>IF(MoM!V340=0,0,V340/MoM!V340*100)</f>
        <v>0.77341254172341067</v>
      </c>
      <c r="V340" s="84">
        <f>IF(MoM!W340=0,0,W340/MoM!W340*100)</f>
        <v>0.78060527836143845</v>
      </c>
      <c r="W340" s="84">
        <f>IF(MoM!X340=0,0,X340/MoM!X340*100)</f>
        <v>0.78817714956154439</v>
      </c>
      <c r="X340" s="84">
        <f>IF(MoM!Y340=0,0,Y340/MoM!Y340*100)</f>
        <v>0.79802936393106372</v>
      </c>
      <c r="Y340" s="84">
        <f>IF(MoM!Z340=0,0,Z340/MoM!Z340*100)</f>
        <v>0.80648847518873301</v>
      </c>
      <c r="Z340" s="84">
        <f>IF(MoM!AA340=0,0,AA340/MoM!AA340*100)</f>
        <v>0.81721477190874314</v>
      </c>
      <c r="AA340" s="84">
        <f>IF(MoM!AB340=0,0,AB340/MoM!AB340*100)</f>
        <v>0.82587724849097577</v>
      </c>
      <c r="AB340" s="84">
        <f>IF(MoM!AC340=0,0,AC340/MoM!AC340*100)</f>
        <v>0.83504448594922553</v>
      </c>
      <c r="AC340" s="84">
        <f>IF(MoM!AD340=0,0,AD340/MoM!AD340*100)</f>
        <v>0.83562901708938986</v>
      </c>
      <c r="AD340" s="84">
        <f>IF(MoM!AE340=0,0,AE340/MoM!AE340*100)</f>
        <v>0.85150596841408832</v>
      </c>
      <c r="AE340" s="84">
        <f>IF(MoM!AF340=0,0,AF340/MoM!AF340*100)</f>
        <v>0.86053193167927766</v>
      </c>
      <c r="AF340" s="84">
        <f>IF(MoM!AG340=0,0,AG340/MoM!AG340*100)</f>
        <v>0.87016988931408557</v>
      </c>
      <c r="AG340" s="84">
        <f>IF(MoM!AH340=0,0,AH340/MoM!AH340*100)</f>
        <v>0.87695721445073538</v>
      </c>
      <c r="AH340" s="84">
        <f>IF(MoM!AI340=0,0,AI340/MoM!AI340*100)</f>
        <v>0.88607756948102301</v>
      </c>
      <c r="AI340" s="84">
        <f>IF(MoM!AJ340=0,0,AJ340/MoM!AJ340*100)</f>
        <v>0.89059656508537621</v>
      </c>
      <c r="AJ340" s="84">
        <f>IF(MoM!AK340=0,0,AK340/MoM!AK340*100)</f>
        <v>0.89255587752856391</v>
      </c>
      <c r="AK340" s="84">
        <f>IF(MoM!AL340=0,0,AL340/MoM!AL340*100)</f>
        <v>0.89764344603047663</v>
      </c>
      <c r="AL340" s="84">
        <f>IF(MoM!AM340=0,0,AM340/MoM!AM340*100)</f>
        <v>0.90626082311236911</v>
      </c>
      <c r="AM340" s="84">
        <f>IF(MoM!AN340=0,0,AN340/MoM!AN340*100)</f>
        <v>0.91287652712108946</v>
      </c>
      <c r="AN340" s="84">
        <f>IF(MoM!AO340=0,0,AO340/MoM!AO340*100)</f>
        <v>0.91899279985280069</v>
      </c>
      <c r="AO340" s="84">
        <f>IF(MoM!AP340=0,0,AP340/MoM!AP340*100)</f>
        <v>0.91972799409268291</v>
      </c>
      <c r="AP340" s="84">
        <f>IF(MoM!AQ340=0,0,AQ340/MoM!AQ340*100)</f>
        <v>0.92901724683301901</v>
      </c>
      <c r="AQ340" s="84">
        <f>IF(MoM!AR340=0,0,AR340/MoM!AR340*100)</f>
        <v>0.93124688822541823</v>
      </c>
      <c r="AR340" s="84">
        <f>IF(MoM!AS340=0,0,AS340/MoM!AS340*100)</f>
        <v>0.93059501540366052</v>
      </c>
      <c r="AS340" s="84">
        <f>IF(MoM!AT340=0,0,AT340/MoM!AT340*100)</f>
        <v>0.93664388300378432</v>
      </c>
      <c r="AT340" s="84">
        <f>IF(MoM!AU340=0,0,AU340/MoM!AU340*100)</f>
        <v>0.93907915709959422</v>
      </c>
      <c r="AU340" s="84">
        <f>IF(MoM!AV340=0,0,AV340/MoM!AV340*100)</f>
        <v>0.94330501330654237</v>
      </c>
      <c r="AV340" s="84">
        <f>IF(MoM!AW340=0,0,AW340/MoM!AW340*100)</f>
        <v>0.94849319087972828</v>
      </c>
      <c r="AW340" s="84">
        <f>IF(MoM!AX340=0,0,AX340/MoM!AX340*100)</f>
        <v>0.95067472521875174</v>
      </c>
      <c r="AX340" s="84">
        <f>IF(MoM!AY340=0,0,AY340/MoM!AY340*100)</f>
        <v>0.95134019752640475</v>
      </c>
      <c r="AY340" s="84">
        <f>IF(MoM!AZ340=0,0,AZ340/MoM!AZ340*100)</f>
        <v>0.95647743459304735</v>
      </c>
      <c r="AZ340" s="84">
        <f>IF(MoM!BA340=0,0,BA340/MoM!BA340*100)</f>
        <v>0.96307712889173935</v>
      </c>
      <c r="BA340" s="84">
        <f>IF(MoM!BB340=0,0,BB340/MoM!BB340*100)</f>
        <v>0.96326974431751766</v>
      </c>
      <c r="BB340" s="84">
        <f>IF(MoM!BC340=0,0,BC340/MoM!BC340*100)</f>
        <v>0.97184284504194351</v>
      </c>
      <c r="BC340" s="84">
        <f>IF(MoM!BD340=0,0,BD340/MoM!BD340*100)</f>
        <v>0.98233874776839647</v>
      </c>
      <c r="BD340" s="84">
        <f>IF(MoM!BE340=0,0,BE340/MoM!BE340*100)</f>
        <v>0.99000099000098996</v>
      </c>
      <c r="BE340" s="137">
        <v>1</v>
      </c>
      <c r="BF340" s="84">
        <f>BE340*MoM!BF340/100</f>
        <v>1.0101</v>
      </c>
      <c r="BG340" s="84">
        <f>BF340*MoM!BG340/100</f>
        <v>1.02040302</v>
      </c>
      <c r="BH340" s="84">
        <f>BG340*MoM!BH340/100</f>
        <v>1.0297907277840002</v>
      </c>
      <c r="BI340" s="84">
        <f>BH340*MoM!BI340/100</f>
        <v>1.0498716469757883</v>
      </c>
      <c r="BJ340" s="84">
        <f>BI340*MoM!BJ340/100</f>
        <v>1.053441210575506</v>
      </c>
      <c r="BK340" s="84">
        <f>BJ340*MoM!BK340/100</f>
        <v>1.0629221814706857</v>
      </c>
      <c r="BL340" s="84">
        <f>BK340*MoM!BL340/100</f>
        <v>1.07110668226801</v>
      </c>
      <c r="BM340" s="84">
        <f>BL340*MoM!BM340/100</f>
        <v>1.0867448398291228</v>
      </c>
      <c r="BN340" s="84">
        <f>BM340*MoM!BN340/100</f>
        <v>1.0946780771598754</v>
      </c>
      <c r="BO340" s="84">
        <f>BN340*MoM!BO340/100</f>
        <v>1.0991662572762309</v>
      </c>
      <c r="BP340" s="84">
        <f>BO340*MoM!BP340/100</f>
        <v>1.1085091704630787</v>
      </c>
      <c r="BQ340" s="84">
        <f>BP340*MoM!BQ340/100</f>
        <v>1.1126106543937921</v>
      </c>
      <c r="BR340" s="84">
        <f>BQ340*MoM!BR340/100</f>
        <v>1.1138345261136253</v>
      </c>
      <c r="BS340" s="84">
        <f>BR340*MoM!BS340/100</f>
        <v>1.1208516836281412</v>
      </c>
      <c r="BT340" s="84">
        <f>BS340*MoM!BT340/100</f>
        <v>1.1276888788982731</v>
      </c>
    </row>
    <row r="341" spans="1:72" x14ac:dyDescent="0.45">
      <c r="A341" s="84">
        <f>Веса!A341</f>
        <v>0</v>
      </c>
      <c r="B341" s="84">
        <f>MoM!B341</f>
        <v>0</v>
      </c>
      <c r="C341" s="84">
        <f>БИПЦ_НДС!E341</f>
        <v>0</v>
      </c>
      <c r="D341" s="84">
        <f t="shared" si="5"/>
        <v>1</v>
      </c>
      <c r="E341" s="84">
        <v>0</v>
      </c>
      <c r="F341" s="84">
        <v>1</v>
      </c>
      <c r="G341" s="84">
        <v>1</v>
      </c>
      <c r="H341" s="84">
        <v>0</v>
      </c>
      <c r="I341" s="84">
        <v>0</v>
      </c>
      <c r="J341" s="139" t="s">
        <v>342</v>
      </c>
      <c r="K341" s="139" t="s">
        <v>342</v>
      </c>
      <c r="L341" s="99" t="str">
        <f>MoM!J341</f>
        <v>Вата, 100 г</v>
      </c>
      <c r="M341" s="84">
        <f>IF(MoM!N341=0,0,N341/MoM!N341*100)</f>
        <v>0</v>
      </c>
      <c r="N341" s="84">
        <f>IF(MoM!O341=0,0,O341/MoM!O341*100)</f>
        <v>0</v>
      </c>
      <c r="O341" s="84">
        <f>IF(MoM!P341=0,0,P341/MoM!P341*100)</f>
        <v>0</v>
      </c>
      <c r="P341" s="84">
        <f>IF(MoM!Q341=0,0,Q341/MoM!Q341*100)</f>
        <v>0</v>
      </c>
      <c r="Q341" s="84">
        <f>IF(MoM!R341=0,0,R341/MoM!R341*100)</f>
        <v>0</v>
      </c>
      <c r="R341" s="84">
        <f>IF(MoM!S341=0,0,S341/MoM!S341*100)</f>
        <v>0</v>
      </c>
      <c r="S341" s="84">
        <f>IF(MoM!T341=0,0,T341/MoM!T341*100)</f>
        <v>0</v>
      </c>
      <c r="T341" s="84">
        <f>IF(MoM!U341=0,0,U341/MoM!U341*100)</f>
        <v>0</v>
      </c>
      <c r="U341" s="84">
        <f>IF(MoM!V341=0,0,V341/MoM!V341*100)</f>
        <v>0</v>
      </c>
      <c r="V341" s="84">
        <f>IF(MoM!W341=0,0,W341/MoM!W341*100)</f>
        <v>0</v>
      </c>
      <c r="W341" s="84">
        <f>IF(MoM!X341=0,0,X341/MoM!X341*100)</f>
        <v>0</v>
      </c>
      <c r="X341" s="84">
        <f>IF(MoM!Y341=0,0,Y341/MoM!Y341*100)</f>
        <v>0</v>
      </c>
      <c r="Y341" s="84">
        <f>IF(MoM!Z341=0,0,Z341/MoM!Z341*100)</f>
        <v>0</v>
      </c>
      <c r="Z341" s="84">
        <f>IF(MoM!AA341=0,0,AA341/MoM!AA341*100)</f>
        <v>0</v>
      </c>
      <c r="AA341" s="84">
        <f>IF(MoM!AB341=0,0,AB341/MoM!AB341*100)</f>
        <v>0</v>
      </c>
      <c r="AB341" s="84">
        <f>IF(MoM!AC341=0,0,AC341/MoM!AC341*100)</f>
        <v>0</v>
      </c>
      <c r="AC341" s="84">
        <f>IF(MoM!AD341=0,0,AD341/MoM!AD341*100)</f>
        <v>0</v>
      </c>
      <c r="AD341" s="84">
        <f>IF(MoM!AE341=0,0,AE341/MoM!AE341*100)</f>
        <v>0</v>
      </c>
      <c r="AE341" s="84">
        <f>IF(MoM!AF341=0,0,AF341/MoM!AF341*100)</f>
        <v>0</v>
      </c>
      <c r="AF341" s="84">
        <f>IF(MoM!AG341=0,0,AG341/MoM!AG341*100)</f>
        <v>0</v>
      </c>
      <c r="AG341" s="84">
        <f>IF(MoM!AH341=0,0,AH341/MoM!AH341*100)</f>
        <v>0</v>
      </c>
      <c r="AH341" s="84">
        <f>IF(MoM!AI341=0,0,AI341/MoM!AI341*100)</f>
        <v>0</v>
      </c>
      <c r="AI341" s="84">
        <f>IF(MoM!AJ341=0,0,AJ341/MoM!AJ341*100)</f>
        <v>0</v>
      </c>
      <c r="AJ341" s="84">
        <f>IF(MoM!AK341=0,0,AK341/MoM!AK341*100)</f>
        <v>0</v>
      </c>
      <c r="AK341" s="84">
        <f>IF(MoM!AL341=0,0,AL341/MoM!AL341*100)</f>
        <v>0</v>
      </c>
      <c r="AL341" s="84">
        <f>IF(MoM!AM341=0,0,AM341/MoM!AM341*100)</f>
        <v>0</v>
      </c>
      <c r="AM341" s="84">
        <f>IF(MoM!AN341=0,0,AN341/MoM!AN341*100)</f>
        <v>0</v>
      </c>
      <c r="AN341" s="84">
        <f>IF(MoM!AO341=0,0,AO341/MoM!AO341*100)</f>
        <v>0</v>
      </c>
      <c r="AO341" s="84">
        <f>IF(MoM!AP341=0,0,AP341/MoM!AP341*100)</f>
        <v>0</v>
      </c>
      <c r="AP341" s="84">
        <f>IF(MoM!AQ341=0,0,AQ341/MoM!AQ341*100)</f>
        <v>0</v>
      </c>
      <c r="AQ341" s="84">
        <f>IF(MoM!AR341=0,0,AR341/MoM!AR341*100)</f>
        <v>0</v>
      </c>
      <c r="AR341" s="84">
        <f>IF(MoM!AS341=0,0,AS341/MoM!AS341*100)</f>
        <v>0</v>
      </c>
      <c r="AS341" s="84">
        <f>IF(MoM!AT341=0,0,AT341/MoM!AT341*100)</f>
        <v>0</v>
      </c>
      <c r="AT341" s="84">
        <f>IF(MoM!AU341=0,0,AU341/MoM!AU341*100)</f>
        <v>0</v>
      </c>
      <c r="AU341" s="84">
        <f>IF(MoM!AV341=0,0,AV341/MoM!AV341*100)</f>
        <v>0</v>
      </c>
      <c r="AV341" s="84">
        <f>IF(MoM!AW341=0,0,AW341/MoM!AW341*100)</f>
        <v>0</v>
      </c>
      <c r="AW341" s="84">
        <f>IF(MoM!AX341=0,0,AX341/MoM!AX341*100)</f>
        <v>0</v>
      </c>
      <c r="AX341" s="84">
        <f>IF(MoM!AY341=0,0,AY341/MoM!AY341*100)</f>
        <v>0</v>
      </c>
      <c r="AY341" s="84">
        <f>IF(MoM!AZ341=0,0,AZ341/MoM!AZ341*100)</f>
        <v>0</v>
      </c>
      <c r="AZ341" s="84">
        <f>IF(MoM!BA341=0,0,BA341/MoM!BA341*100)</f>
        <v>0</v>
      </c>
      <c r="BA341" s="84">
        <f>IF(MoM!BB341=0,0,BB341/MoM!BB341*100)</f>
        <v>0</v>
      </c>
      <c r="BB341" s="84">
        <f>IF(MoM!BC341=0,0,BC341/MoM!BC341*100)</f>
        <v>0</v>
      </c>
      <c r="BC341" s="84">
        <f>IF(MoM!BD341=0,0,BD341/MoM!BD341*100)</f>
        <v>0</v>
      </c>
      <c r="BD341" s="84">
        <f>IF(MoM!BE341=0,0,BE341/MoM!BE341*100)</f>
        <v>0</v>
      </c>
      <c r="BE341" s="137">
        <v>1</v>
      </c>
      <c r="BF341" s="84">
        <f>BE341*MoM!BF341/100</f>
        <v>0</v>
      </c>
      <c r="BG341" s="84">
        <f>BF341*MoM!BG341/100</f>
        <v>0</v>
      </c>
      <c r="BH341" s="84">
        <f>BG341*MoM!BH341/100</f>
        <v>0</v>
      </c>
      <c r="BI341" s="84">
        <f>BH341*MoM!BI341/100</f>
        <v>0</v>
      </c>
      <c r="BJ341" s="84">
        <f>BI341*MoM!BJ341/100</f>
        <v>0</v>
      </c>
      <c r="BK341" s="84">
        <f>BJ341*MoM!BK341/100</f>
        <v>0</v>
      </c>
      <c r="BL341" s="84">
        <f>BK341*MoM!BL341/100</f>
        <v>0</v>
      </c>
      <c r="BM341" s="84">
        <f>BL341*MoM!BM341/100</f>
        <v>0</v>
      </c>
      <c r="BN341" s="84">
        <f>BM341*MoM!BN341/100</f>
        <v>0</v>
      </c>
      <c r="BO341" s="84">
        <f>BN341*MoM!BO341/100</f>
        <v>0</v>
      </c>
      <c r="BP341" s="84">
        <f>BO341*MoM!BP341/100</f>
        <v>0</v>
      </c>
      <c r="BQ341" s="84">
        <f>BP341*MoM!BQ341/100</f>
        <v>0</v>
      </c>
      <c r="BR341" s="84">
        <f>BQ341*MoM!BR341/100</f>
        <v>0</v>
      </c>
      <c r="BS341" s="84">
        <f>BR341*MoM!BS341/100</f>
        <v>0</v>
      </c>
      <c r="BT341" s="84">
        <f>BS341*MoM!BT341/100</f>
        <v>0</v>
      </c>
    </row>
    <row r="342" spans="1:72" x14ac:dyDescent="0.45">
      <c r="A342" s="84">
        <f>Веса!A342</f>
        <v>1</v>
      </c>
      <c r="B342" s="84">
        <f>MoM!B342</f>
        <v>1</v>
      </c>
      <c r="C342" s="84">
        <f>БИПЦ_НДС!E342</f>
        <v>1</v>
      </c>
      <c r="D342" s="84">
        <f t="shared" si="5"/>
        <v>0</v>
      </c>
      <c r="E342" s="84">
        <v>0</v>
      </c>
      <c r="F342" s="84">
        <v>1</v>
      </c>
      <c r="G342" s="84">
        <v>1</v>
      </c>
      <c r="H342" s="84">
        <v>0</v>
      </c>
      <c r="I342" s="84">
        <v>0</v>
      </c>
      <c r="J342" s="139" t="s">
        <v>343</v>
      </c>
      <c r="K342" s="139" t="s">
        <v>343</v>
      </c>
      <c r="L342" s="99" t="str">
        <f>MoM!J342</f>
        <v>Свежесрезанные цветы, шт.</v>
      </c>
      <c r="M342" s="84">
        <f>IF(MoM!N342=0,0,N342/MoM!N342*100)</f>
        <v>0.8703977454728723</v>
      </c>
      <c r="N342" s="84">
        <f>IF(MoM!O342=0,0,O342/MoM!O342*100)</f>
        <v>0.92906255351774392</v>
      </c>
      <c r="O342" s="84">
        <f>IF(MoM!P342=0,0,P342/MoM!P342*100)</f>
        <v>0.95842093020890462</v>
      </c>
      <c r="P342" s="84">
        <f>IF(MoM!Q342=0,0,Q342/MoM!Q342*100)</f>
        <v>0.94251114276743686</v>
      </c>
      <c r="Q342" s="84">
        <f>IF(MoM!R342=0,0,R342/MoM!R342*100)</f>
        <v>0.91612083076994866</v>
      </c>
      <c r="R342" s="84">
        <f>IF(MoM!S342=0,0,S342/MoM!S342*100)</f>
        <v>0.89990549206532056</v>
      </c>
      <c r="S342" s="84">
        <f>IF(MoM!T342=0,0,T342/MoM!T342*100)</f>
        <v>0.8880267395700584</v>
      </c>
      <c r="T342" s="84">
        <f>IF(MoM!U342=0,0,U342/MoM!U342*100)</f>
        <v>0.90285678612087839</v>
      </c>
      <c r="U342" s="84">
        <f>IF(MoM!V342=0,0,V342/MoM!V342*100)</f>
        <v>0.92723391934614219</v>
      </c>
      <c r="V342" s="84">
        <f>IF(MoM!W342=0,0,W342/MoM!W342*100)</f>
        <v>0.93863889655409971</v>
      </c>
      <c r="W342" s="84">
        <f>IF(MoM!X342=0,0,X342/MoM!X342*100)</f>
        <v>0.94793142162998523</v>
      </c>
      <c r="X342" s="84">
        <f>IF(MoM!Y342=0,0,Y342/MoM!Y342*100)</f>
        <v>0.96414104893985786</v>
      </c>
      <c r="Y342" s="84">
        <f>IF(MoM!Z342=0,0,Z342/MoM!Z342*100)</f>
        <v>0.97657846847118213</v>
      </c>
      <c r="Z342" s="84">
        <f>IF(MoM!AA342=0,0,AA342/MoM!AA342*100)</f>
        <v>1.0288254165343904</v>
      </c>
      <c r="AA342" s="84">
        <f>IF(MoM!AB342=0,0,AB342/MoM!AB342*100)</f>
        <v>1.0491961597817714</v>
      </c>
      <c r="AB342" s="84">
        <f>IF(MoM!AC342=0,0,AC342/MoM!AC342*100)</f>
        <v>1.0160415611326674</v>
      </c>
      <c r="AC342" s="84">
        <f>IF(MoM!AD342=0,0,AD342/MoM!AD342*100)</f>
        <v>0.9964319590028069</v>
      </c>
      <c r="AD342" s="84">
        <f>IF(MoM!AE342=0,0,AE342/MoM!AE342*100)</f>
        <v>0.98577013704147698</v>
      </c>
      <c r="AE342" s="84">
        <f>IF(MoM!AF342=0,0,AF342/MoM!AF342*100)</f>
        <v>0.9778839759451452</v>
      </c>
      <c r="AF342" s="84">
        <f>IF(MoM!AG342=0,0,AG342/MoM!AG342*100)</f>
        <v>0.97397244004136463</v>
      </c>
      <c r="AG342" s="84">
        <f>IF(MoM!AH342=0,0,AH342/MoM!AH342*100)</f>
        <v>0.97484901523740186</v>
      </c>
      <c r="AH342" s="84">
        <f>IF(MoM!AI342=0,0,AI342/MoM!AI342*100)</f>
        <v>0.9807955942303499</v>
      </c>
      <c r="AI342" s="84">
        <f>IF(MoM!AJ342=0,0,AJ342/MoM!AJ342*100)</f>
        <v>0.98550341308265565</v>
      </c>
      <c r="AJ342" s="84">
        <f>IF(MoM!AK342=0,0,AK342/MoM!AK342*100)</f>
        <v>0.99023382946545246</v>
      </c>
      <c r="AK342" s="84">
        <f>IF(MoM!AL342=0,0,AL342/MoM!AL342*100)</f>
        <v>0.98993675931661285</v>
      </c>
      <c r="AL342" s="84">
        <f>IF(MoM!AM342=0,0,AM342/MoM!AM342*100)</f>
        <v>1.0067656842249952</v>
      </c>
      <c r="AM342" s="84">
        <f>IF(MoM!AN342=0,0,AN342/MoM!AN342*100)</f>
        <v>1.0186455192988502</v>
      </c>
      <c r="AN342" s="84">
        <f>IF(MoM!AO342=0,0,AO342/MoM!AO342*100)</f>
        <v>1.0081534704500721</v>
      </c>
      <c r="AO342" s="84">
        <f>IF(MoM!AP342=0,0,AP342/MoM!AP342*100)</f>
        <v>0.99545073672240114</v>
      </c>
      <c r="AP342" s="84">
        <f>IF(MoM!AQ342=0,0,AQ342/MoM!AQ342*100)</f>
        <v>0.98111624611359849</v>
      </c>
      <c r="AQ342" s="84">
        <f>IF(MoM!AR342=0,0,AR342/MoM!AR342*100)</f>
        <v>0.97120697202785111</v>
      </c>
      <c r="AR342" s="84">
        <f>IF(MoM!AS342=0,0,AS342/MoM!AS342*100)</f>
        <v>0.9724695410914872</v>
      </c>
      <c r="AS342" s="84">
        <f>IF(MoM!AT342=0,0,AT342/MoM!AT342*100)</f>
        <v>0.97227504718326896</v>
      </c>
      <c r="AT342" s="84">
        <f>IF(MoM!AU342=0,0,AU342/MoM!AU342*100)</f>
        <v>0.97587246485784718</v>
      </c>
      <c r="AU342" s="84">
        <f>IF(MoM!AV342=0,0,AV342/MoM!AV342*100)</f>
        <v>0.97919043123836391</v>
      </c>
      <c r="AV342" s="84">
        <f>IF(MoM!AW342=0,0,AW342/MoM!AW342*100)</f>
        <v>0.98261759774769808</v>
      </c>
      <c r="AW342" s="84">
        <f>IF(MoM!AX342=0,0,AX342/MoM!AX342*100)</f>
        <v>0.99018375325035535</v>
      </c>
      <c r="AX342" s="84">
        <f>IF(MoM!AY342=0,0,AY342/MoM!AY342*100)</f>
        <v>1.0132550347010887</v>
      </c>
      <c r="AY342" s="84">
        <f>IF(MoM!AZ342=0,0,AZ342/MoM!AZ342*100)</f>
        <v>1.0121404541629173</v>
      </c>
      <c r="AZ342" s="84">
        <f>IF(MoM!BA342=0,0,BA342/MoM!BA342*100)</f>
        <v>1.0126465243899987</v>
      </c>
      <c r="BA342" s="84">
        <f>IF(MoM!BB342=0,0,BB342/MoM!BB342*100)</f>
        <v>0.99806441443878269</v>
      </c>
      <c r="BB342" s="84">
        <f>IF(MoM!BC342=0,0,BC342/MoM!BC342*100)</f>
        <v>0.99706635002434396</v>
      </c>
      <c r="BC342" s="84">
        <f>IF(MoM!BD342=0,0,BD342/MoM!BD342*100)</f>
        <v>0.99327749789425157</v>
      </c>
      <c r="BD342" s="84">
        <f>IF(MoM!BE342=0,0,BE342/MoM!BE342*100)</f>
        <v>0.99009900990099009</v>
      </c>
      <c r="BE342" s="137">
        <v>1</v>
      </c>
      <c r="BF342" s="84">
        <f>BE342*MoM!BF342/100</f>
        <v>1.0099</v>
      </c>
      <c r="BG342" s="84">
        <f>BF342*MoM!BG342/100</f>
        <v>1.0239376099999999</v>
      </c>
      <c r="BH342" s="84">
        <f>BG342*MoM!BH342/100</f>
        <v>1.0286477230059998</v>
      </c>
      <c r="BI342" s="84">
        <f>BH342*MoM!BI342/100</f>
        <v>1.0379055525130538</v>
      </c>
      <c r="BJ342" s="84">
        <f>BI342*MoM!BJ342/100</f>
        <v>1.069146509643697</v>
      </c>
      <c r="BK342" s="84">
        <f>BJ342*MoM!BK342/100</f>
        <v>1.0802656333439915</v>
      </c>
      <c r="BL342" s="84">
        <f>BK342*MoM!BL342/100</f>
        <v>1.072811800473918</v>
      </c>
      <c r="BM342" s="84">
        <f>BL342*MoM!BM342/100</f>
        <v>1.0646584307903162</v>
      </c>
      <c r="BN342" s="84">
        <f>BM342*MoM!BN342/100</f>
        <v>1.0530536538947017</v>
      </c>
      <c r="BO342" s="84">
        <f>BN342*MoM!BO342/100</f>
        <v>1.0438920871058179</v>
      </c>
      <c r="BP342" s="84">
        <f>BO342*MoM!BP342/100</f>
        <v>1.045144757610345</v>
      </c>
      <c r="BQ342" s="84">
        <f>BP342*MoM!BQ342/100</f>
        <v>1.0483847063589371</v>
      </c>
      <c r="BR342" s="84">
        <f>BQ342*MoM!BR342/100</f>
        <v>1.0500621218891113</v>
      </c>
      <c r="BS342" s="84">
        <f>BR342*MoM!BS342/100</f>
        <v>1.0555224449229348</v>
      </c>
      <c r="BT342" s="84">
        <f>BS342*MoM!BT342/100</f>
        <v>1.0625944453039184</v>
      </c>
    </row>
    <row r="343" spans="1:72" x14ac:dyDescent="0.45">
      <c r="A343" s="84">
        <f>Веса!A343</f>
        <v>1</v>
      </c>
      <c r="B343" s="84">
        <f>MoM!B343</f>
        <v>1</v>
      </c>
      <c r="C343" s="84">
        <f>БИПЦ_НДС!E343</f>
        <v>1</v>
      </c>
      <c r="D343" s="84">
        <f t="shared" si="5"/>
        <v>0</v>
      </c>
      <c r="E343" s="84">
        <v>0</v>
      </c>
      <c r="F343" s="84">
        <v>1</v>
      </c>
      <c r="G343" s="84">
        <v>1</v>
      </c>
      <c r="H343" s="84">
        <v>0</v>
      </c>
      <c r="I343" s="84">
        <v>0</v>
      </c>
      <c r="J343" s="139" t="s">
        <v>344</v>
      </c>
      <c r="K343" s="139" t="s">
        <v>344</v>
      </c>
      <c r="L343" s="99" t="str">
        <f>MoM!J343</f>
        <v>Земля для растений, л</v>
      </c>
      <c r="M343" s="84">
        <f>IF(MoM!N343=0,0,N343/MoM!N343*100)</f>
        <v>0.84980028286880238</v>
      </c>
      <c r="N343" s="84">
        <f>IF(MoM!O343=0,0,O343/MoM!O343*100)</f>
        <v>0.8645868077907195</v>
      </c>
      <c r="O343" s="84">
        <f>IF(MoM!P343=0,0,P343/MoM!P343*100)</f>
        <v>0.89190775091690622</v>
      </c>
      <c r="P343" s="84">
        <f>IF(MoM!Q343=0,0,Q343/MoM!Q343*100)</f>
        <v>0.9008268284260752</v>
      </c>
      <c r="Q343" s="84">
        <f>IF(MoM!R343=0,0,R343/MoM!R343*100)</f>
        <v>0.90776319500495595</v>
      </c>
      <c r="R343" s="84">
        <f>IF(MoM!S343=0,0,S343/MoM!S343*100)</f>
        <v>0.90803552396345744</v>
      </c>
      <c r="S343" s="84">
        <f>IF(MoM!T343=0,0,T343/MoM!T343*100)</f>
        <v>0.91039641632576251</v>
      </c>
      <c r="T343" s="84">
        <f>IF(MoM!U343=0,0,U343/MoM!U343*100)</f>
        <v>0.91121577310045576</v>
      </c>
      <c r="U343" s="84">
        <f>IF(MoM!V343=0,0,V343/MoM!V343*100)</f>
        <v>0.91331156937858693</v>
      </c>
      <c r="V343" s="84">
        <f>IF(MoM!W343=0,0,W343/MoM!W343*100)</f>
        <v>0.91385955632021409</v>
      </c>
      <c r="W343" s="84">
        <f>IF(MoM!X343=0,0,X343/MoM!X343*100)</f>
        <v>0.91906855579123925</v>
      </c>
      <c r="X343" s="84">
        <f>IF(MoM!Y343=0,0,Y343/MoM!Y343*100)</f>
        <v>0.92467487398156578</v>
      </c>
      <c r="Y343" s="84">
        <f>IF(MoM!Z343=0,0,Z343/MoM!Z343*100)</f>
        <v>0.93050032568764951</v>
      </c>
      <c r="Z343" s="84">
        <f>IF(MoM!AA343=0,0,AA343/MoM!AA343*100)</f>
        <v>0.9329196265344375</v>
      </c>
      <c r="AA343" s="84">
        <f>IF(MoM!AB343=0,0,AB343/MoM!AB343*100)</f>
        <v>0.93739764074180276</v>
      </c>
      <c r="AB343" s="84">
        <f>IF(MoM!AC343=0,0,AC343/MoM!AC343*100)</f>
        <v>0.94236584823773428</v>
      </c>
      <c r="AC343" s="84">
        <f>IF(MoM!AD343=0,0,AD343/MoM!AD343*100)</f>
        <v>0.94839698966645569</v>
      </c>
      <c r="AD343" s="84">
        <f>IF(MoM!AE343=0,0,AE343/MoM!AE343*100)</f>
        <v>0.94991442484992206</v>
      </c>
      <c r="AE343" s="84">
        <f>IF(MoM!AF343=0,0,AF343/MoM!AF343*100)</f>
        <v>0.95485397985914156</v>
      </c>
      <c r="AF343" s="84">
        <f>IF(MoM!AG343=0,0,AG343/MoM!AG343*100)</f>
        <v>0.95848242498260627</v>
      </c>
      <c r="AG343" s="84">
        <f>IF(MoM!AH343=0,0,AH343/MoM!AH343*100)</f>
        <v>0.9568530048601358</v>
      </c>
      <c r="AH343" s="84">
        <f>IF(MoM!AI343=0,0,AI343/MoM!AI343*100)</f>
        <v>0.95809691376645389</v>
      </c>
      <c r="AI343" s="84">
        <f>IF(MoM!AJ343=0,0,AJ343/MoM!AJ343*100)</f>
        <v>0.96327063710079286</v>
      </c>
      <c r="AJ343" s="84">
        <f>IF(MoM!AK343=0,0,AK343/MoM!AK343*100)</f>
        <v>0.96510085131128442</v>
      </c>
      <c r="AK343" s="84">
        <f>IF(MoM!AL343=0,0,AL343/MoM!AL343*100)</f>
        <v>0.96654850258825142</v>
      </c>
      <c r="AL343" s="84">
        <f>IF(MoM!AM343=0,0,AM343/MoM!AM343*100)</f>
        <v>0.96664515743851032</v>
      </c>
      <c r="AM343" s="84">
        <f>IF(MoM!AN343=0,0,AN343/MoM!AN343*100)</f>
        <v>0.97486164127673769</v>
      </c>
      <c r="AN343" s="84">
        <f>IF(MoM!AO343=0,0,AO343/MoM!AO343*100)</f>
        <v>0.97846862934946166</v>
      </c>
      <c r="AO343" s="84">
        <f>IF(MoM!AP343=0,0,AP343/MoM!AP343*100)</f>
        <v>0.97778370130891712</v>
      </c>
      <c r="AP343" s="84">
        <f>IF(MoM!AQ343=0,0,AQ343/MoM!AQ343*100)</f>
        <v>0.97709925271800102</v>
      </c>
      <c r="AQ343" s="84">
        <f>IF(MoM!AR343=0,0,AR343/MoM!AR343*100)</f>
        <v>0.97778322219490355</v>
      </c>
      <c r="AR343" s="84">
        <f>IF(MoM!AS343=0,0,AS343/MoM!AS343*100)</f>
        <v>0.97905434038375683</v>
      </c>
      <c r="AS343" s="84">
        <f>IF(MoM!AT343=0,0,AT343/MoM!AT343*100)</f>
        <v>0.97876062408164166</v>
      </c>
      <c r="AT343" s="84">
        <f>IF(MoM!AU343=0,0,AU343/MoM!AU343*100)</f>
        <v>0.97964150864331512</v>
      </c>
      <c r="AU343" s="84">
        <f>IF(MoM!AV343=0,0,AV343/MoM!AV343*100)</f>
        <v>0.97983743694504377</v>
      </c>
      <c r="AV343" s="84">
        <f>IF(MoM!AW343=0,0,AW343/MoM!AW343*100)</f>
        <v>0.98052332315090529</v>
      </c>
      <c r="AW343" s="84">
        <f>IF(MoM!AX343=0,0,AX343/MoM!AX343*100)</f>
        <v>0.98238631746489202</v>
      </c>
      <c r="AX343" s="84">
        <f>IF(MoM!AY343=0,0,AY343/MoM!AY343*100)</f>
        <v>0.98572643094427281</v>
      </c>
      <c r="AY343" s="84">
        <f>IF(MoM!AZ343=0,0,AZ343/MoM!AZ343*100)</f>
        <v>0.99104935367137192</v>
      </c>
      <c r="AZ343" s="84">
        <f>IF(MoM!BA343=0,0,BA343/MoM!BA343*100)</f>
        <v>0.99213950796041039</v>
      </c>
      <c r="BA343" s="84">
        <f>IF(MoM!BB343=0,0,BB343/MoM!BB343*100)</f>
        <v>0.99422300092712712</v>
      </c>
      <c r="BB343" s="84">
        <f>IF(MoM!BC343=0,0,BC343/MoM!BC343*100)</f>
        <v>0.99611202462888859</v>
      </c>
      <c r="BC343" s="84">
        <f>IF(MoM!BD343=0,0,BD343/MoM!BD343*100)</f>
        <v>0.99661008064120293</v>
      </c>
      <c r="BD343" s="84">
        <f>IF(MoM!BE343=0,0,BE343/MoM!BE343*100)</f>
        <v>0.99710838568152349</v>
      </c>
      <c r="BE343" s="137">
        <v>1</v>
      </c>
      <c r="BF343" s="84">
        <f>BE343*MoM!BF343/100</f>
        <v>0.99879999999999991</v>
      </c>
      <c r="BG343" s="84">
        <f>BF343*MoM!BG343/100</f>
        <v>1.00319472</v>
      </c>
      <c r="BH343" s="84">
        <f>BG343*MoM!BH343/100</f>
        <v>1.0063046236319999</v>
      </c>
      <c r="BI343" s="84">
        <f>BH343*MoM!BI343/100</f>
        <v>1.012342451373792</v>
      </c>
      <c r="BJ343" s="84">
        <f>BI343*MoM!BJ343/100</f>
        <v>1.0140634335411276</v>
      </c>
      <c r="BK343" s="84">
        <f>BJ343*MoM!BK343/100</f>
        <v>1.0201478141423743</v>
      </c>
      <c r="BL343" s="84">
        <f>BK343*MoM!BL343/100</f>
        <v>1.0292271296882414</v>
      </c>
      <c r="BM343" s="84">
        <f>BL343*MoM!BM343/100</f>
        <v>1.033446960919963</v>
      </c>
      <c r="BN343" s="84">
        <f>BM343*MoM!BN343/100</f>
        <v>1.035203820753527</v>
      </c>
      <c r="BO343" s="84">
        <f>BN343*MoM!BO343/100</f>
        <v>1.0365495857205067</v>
      </c>
      <c r="BP343" s="84">
        <f>BO343*MoM!BP343/100</f>
        <v>1.0374824803476552</v>
      </c>
      <c r="BQ343" s="84">
        <f>BP343*MoM!BQ343/100</f>
        <v>1.0387274593240725</v>
      </c>
      <c r="BR343" s="84">
        <f>BQ343*MoM!BR343/100</f>
        <v>1.0390390775618696</v>
      </c>
      <c r="BS343" s="84">
        <f>BR343*MoM!BS343/100</f>
        <v>1.0412210596247495</v>
      </c>
      <c r="BT343" s="84">
        <f>BS343*MoM!BT343/100</f>
        <v>1.0427828912141868</v>
      </c>
    </row>
    <row r="344" spans="1:72" x14ac:dyDescent="0.45">
      <c r="A344" s="84">
        <f>Веса!A344</f>
        <v>1</v>
      </c>
      <c r="B344" s="84">
        <f>MoM!B344</f>
        <v>1</v>
      </c>
      <c r="C344" s="84">
        <f>БИПЦ_НДС!E344</f>
        <v>1</v>
      </c>
      <c r="D344" s="84">
        <f t="shared" si="5"/>
        <v>0</v>
      </c>
      <c r="E344" s="84">
        <v>0</v>
      </c>
      <c r="F344" s="84">
        <v>1</v>
      </c>
      <c r="G344" s="84">
        <v>1</v>
      </c>
      <c r="H344" s="84">
        <v>0</v>
      </c>
      <c r="I344" s="84">
        <v>0</v>
      </c>
      <c r="J344" s="139" t="s">
        <v>345</v>
      </c>
      <c r="K344" s="139" t="s">
        <v>345</v>
      </c>
      <c r="L344" s="99" t="str">
        <f>MoM!J344</f>
        <v>Лопата садовая, шт.</v>
      </c>
      <c r="M344" s="84">
        <f>IF(MoM!N344=0,0,N344/MoM!N344*100)</f>
        <v>0.82424017251367854</v>
      </c>
      <c r="N344" s="84">
        <f>IF(MoM!O344=0,0,O344/MoM!O344*100)</f>
        <v>0.83058682184203381</v>
      </c>
      <c r="O344" s="84">
        <f>IF(MoM!P344=0,0,P344/MoM!P344*100)</f>
        <v>0.84877667324037431</v>
      </c>
      <c r="P344" s="84">
        <f>IF(MoM!Q344=0,0,Q344/MoM!Q344*100)</f>
        <v>0.8560761526302415</v>
      </c>
      <c r="Q344" s="84">
        <f>IF(MoM!R344=0,0,R344/MoM!R344*100)</f>
        <v>0.86258233139023133</v>
      </c>
      <c r="R344" s="84">
        <f>IF(MoM!S344=0,0,S344/MoM!S344*100)</f>
        <v>0.8665502101146263</v>
      </c>
      <c r="S344" s="84">
        <f>IF(MoM!T344=0,0,T344/MoM!T344*100)</f>
        <v>0.86958313585002756</v>
      </c>
      <c r="T344" s="84">
        <f>IF(MoM!U344=0,0,U344/MoM!U344*100)</f>
        <v>0.87062663561304765</v>
      </c>
      <c r="U344" s="84">
        <f>IF(MoM!V344=0,0,V344/MoM!V344*100)</f>
        <v>0.87402207949193855</v>
      </c>
      <c r="V344" s="84">
        <f>IF(MoM!W344=0,0,W344/MoM!W344*100)</f>
        <v>0.87769297222580478</v>
      </c>
      <c r="W344" s="84">
        <f>IF(MoM!X344=0,0,X344/MoM!X344*100)</f>
        <v>0.88067712833137246</v>
      </c>
      <c r="X344" s="84">
        <f>IF(MoM!Y344=0,0,Y344/MoM!Y344*100)</f>
        <v>0.88085326375703876</v>
      </c>
      <c r="Y344" s="84">
        <f>IF(MoM!Z344=0,0,Z344/MoM!Z344*100)</f>
        <v>0.88314348224280714</v>
      </c>
      <c r="Z344" s="84">
        <f>IF(MoM!AA344=0,0,AA344/MoM!AA344*100)</f>
        <v>0.88499808355551701</v>
      </c>
      <c r="AA344" s="84">
        <f>IF(MoM!AB344=0,0,AB344/MoM!AB344*100)</f>
        <v>0.88818407665631693</v>
      </c>
      <c r="AB344" s="84">
        <f>IF(MoM!AC344=0,0,AC344/MoM!AC344*100)</f>
        <v>0.89449018360057675</v>
      </c>
      <c r="AC344" s="84">
        <f>IF(MoM!AD344=0,0,AD344/MoM!AD344*100)</f>
        <v>0.89833649139005933</v>
      </c>
      <c r="AD344" s="84">
        <f>IF(MoM!AE344=0,0,AE344/MoM!AE344*100)</f>
        <v>0.90273834019787058</v>
      </c>
      <c r="AE344" s="84">
        <f>IF(MoM!AF344=0,0,AF344/MoM!AF344*100)</f>
        <v>0.91041161608955234</v>
      </c>
      <c r="AF344" s="84">
        <f>IF(MoM!AG344=0,0,AG344/MoM!AG344*100)</f>
        <v>0.91259660396816722</v>
      </c>
      <c r="AG344" s="84">
        <f>IF(MoM!AH344=0,0,AH344/MoM!AH344*100)</f>
        <v>0.91597321140284949</v>
      </c>
      <c r="AH344" s="84">
        <f>IF(MoM!AI344=0,0,AI344/MoM!AI344*100)</f>
        <v>0.91707237925653295</v>
      </c>
      <c r="AI344" s="84">
        <f>IF(MoM!AJ344=0,0,AJ344/MoM!AJ344*100)</f>
        <v>0.92138261943903865</v>
      </c>
      <c r="AJ344" s="84">
        <f>IF(MoM!AK344=0,0,AK344/MoM!AK344*100)</f>
        <v>0.92405462903541202</v>
      </c>
      <c r="AK344" s="84">
        <f>IF(MoM!AL344=0,0,AL344/MoM!AL344*100)</f>
        <v>0.92756603662574655</v>
      </c>
      <c r="AL344" s="84">
        <f>IF(MoM!AM344=0,0,AM344/MoM!AM344*100)</f>
        <v>0.9306270045466114</v>
      </c>
      <c r="AM344" s="84">
        <f>IF(MoM!AN344=0,0,AN344/MoM!AN344*100)</f>
        <v>0.93760670708071103</v>
      </c>
      <c r="AN344" s="84">
        <f>IF(MoM!AO344=0,0,AO344/MoM!AO344*100)</f>
        <v>0.94445123604240022</v>
      </c>
      <c r="AO344" s="84">
        <f>IF(MoM!AP344=0,0,AP344/MoM!AP344*100)</f>
        <v>0.95332907766119879</v>
      </c>
      <c r="AP344" s="84">
        <f>IF(MoM!AQ344=0,0,AQ344/MoM!AQ344*100)</f>
        <v>0.95780972432620637</v>
      </c>
      <c r="AQ344" s="84">
        <f>IF(MoM!AR344=0,0,AR344/MoM!AR344*100)</f>
        <v>0.95991690571972399</v>
      </c>
      <c r="AR344" s="84">
        <f>IF(MoM!AS344=0,0,AS344/MoM!AS344*100)</f>
        <v>0.96423653179546265</v>
      </c>
      <c r="AS344" s="84">
        <f>IF(MoM!AT344=0,0,AT344/MoM!AT344*100)</f>
        <v>0.96433295544864217</v>
      </c>
      <c r="AT344" s="84">
        <f>IF(MoM!AU344=0,0,AU344/MoM!AU344*100)</f>
        <v>0.96712952101944316</v>
      </c>
      <c r="AU344" s="84">
        <f>IF(MoM!AV344=0,0,AV344/MoM!AV344*100)</f>
        <v>0.96519526197740424</v>
      </c>
      <c r="AV344" s="84">
        <f>IF(MoM!AW344=0,0,AW344/MoM!AW344*100)</f>
        <v>0.96780128918474329</v>
      </c>
      <c r="AW344" s="84">
        <f>IF(MoM!AX344=0,0,AX344/MoM!AX344*100)</f>
        <v>0.96993045202094963</v>
      </c>
      <c r="AX344" s="84">
        <f>IF(MoM!AY344=0,0,AY344/MoM!AY344*100)</f>
        <v>0.97400415991943756</v>
      </c>
      <c r="AY344" s="84">
        <f>IF(MoM!AZ344=0,0,AZ344/MoM!AZ344*100)</f>
        <v>0.97926378238300271</v>
      </c>
      <c r="AZ344" s="84">
        <f>IF(MoM!BA344=0,0,BA344/MoM!BA344*100)</f>
        <v>0.98396424853844111</v>
      </c>
      <c r="BA344" s="84">
        <f>IF(MoM!BB344=0,0,BB344/MoM!BB344*100)</f>
        <v>0.98927765548054869</v>
      </c>
      <c r="BB344" s="84">
        <f>IF(MoM!BC344=0,0,BC344/MoM!BC344*100)</f>
        <v>0.99283905504027858</v>
      </c>
      <c r="BC344" s="84">
        <f>IF(MoM!BD344=0,0,BD344/MoM!BD344*100)</f>
        <v>0.99492401705586309</v>
      </c>
      <c r="BD344" s="84">
        <f>IF(MoM!BE344=0,0,BE344/MoM!BE344*100)</f>
        <v>0.99532198666268545</v>
      </c>
      <c r="BE344" s="137">
        <v>1</v>
      </c>
      <c r="BF344" s="84">
        <f>BE344*MoM!BF344/100</f>
        <v>1.0038</v>
      </c>
      <c r="BG344" s="84">
        <f>BF344*MoM!BG344/100</f>
        <v>1.00651026</v>
      </c>
      <c r="BH344" s="84">
        <f>BG344*MoM!BH344/100</f>
        <v>1.007919374364</v>
      </c>
      <c r="BI344" s="84">
        <f>BH344*MoM!BI344/100</f>
        <v>1.0176961922953307</v>
      </c>
      <c r="BJ344" s="84">
        <f>BI344*MoM!BJ344/100</f>
        <v>1.0237005998298732</v>
      </c>
      <c r="BK344" s="84">
        <f>BJ344*MoM!BK344/100</f>
        <v>1.0273859219892607</v>
      </c>
      <c r="BL344" s="84">
        <f>BK344*MoM!BL344/100</f>
        <v>1.0364269181027661</v>
      </c>
      <c r="BM344" s="84">
        <f>BL344*MoM!BM344/100</f>
        <v>1.039743484240695</v>
      </c>
      <c r="BN344" s="84">
        <f>BM344*MoM!BN344/100</f>
        <v>1.0414070738154799</v>
      </c>
      <c r="BO344" s="84">
        <f>BN344*MoM!BO344/100</f>
        <v>1.0388035561309412</v>
      </c>
      <c r="BP344" s="84">
        <f>BO344*MoM!BP344/100</f>
        <v>1.0379725132860365</v>
      </c>
      <c r="BQ344" s="84">
        <f>BP344*MoM!BQ344/100</f>
        <v>1.0371421352754076</v>
      </c>
      <c r="BR344" s="84">
        <f>BQ344*MoM!BR344/100</f>
        <v>1.0352752794319118</v>
      </c>
      <c r="BS344" s="84">
        <f>BR344*MoM!BS344/100</f>
        <v>1.0364140822392869</v>
      </c>
      <c r="BT344" s="84">
        <f>BS344*MoM!BT344/100</f>
        <v>1.0375541377297501</v>
      </c>
    </row>
    <row r="345" spans="1:72" ht="28.5" x14ac:dyDescent="0.45">
      <c r="A345" s="84">
        <f>Веса!A345</f>
        <v>1</v>
      </c>
      <c r="B345" s="84">
        <f>MoM!B345</f>
        <v>1</v>
      </c>
      <c r="C345" s="84">
        <f>БИПЦ_НДС!E345</f>
        <v>1</v>
      </c>
      <c r="D345" s="84">
        <f t="shared" si="5"/>
        <v>0</v>
      </c>
      <c r="E345" s="84">
        <v>0</v>
      </c>
      <c r="F345" s="84">
        <v>1</v>
      </c>
      <c r="G345" s="84">
        <v>1</v>
      </c>
      <c r="H345" s="84">
        <v>0</v>
      </c>
      <c r="I345" s="84">
        <v>0</v>
      </c>
      <c r="J345" s="146" t="s">
        <v>346</v>
      </c>
      <c r="K345" s="146" t="s">
        <v>346</v>
      </c>
      <c r="L345" s="99" t="str">
        <f>MoM!J345</f>
        <v>Сухие корма для домашних животных, кг</v>
      </c>
      <c r="M345" s="84">
        <f>IF(MoM!N345=0,0,N345/MoM!N345*100)</f>
        <v>0.73454199619268856</v>
      </c>
      <c r="N345" s="84">
        <f>IF(MoM!O345=0,0,O345/MoM!O345*100)</f>
        <v>0.76590693943011634</v>
      </c>
      <c r="O345" s="84">
        <f>IF(MoM!P345=0,0,P345/MoM!P345*100)</f>
        <v>0.77862099462465628</v>
      </c>
      <c r="P345" s="84">
        <f>IF(MoM!Q345=0,0,Q345/MoM!Q345*100)</f>
        <v>0.78531713517842827</v>
      </c>
      <c r="Q345" s="84">
        <f>IF(MoM!R345=0,0,R345/MoM!R345*100)</f>
        <v>0.78641657916767804</v>
      </c>
      <c r="R345" s="84">
        <f>IF(MoM!S345=0,0,S345/MoM!S345*100)</f>
        <v>0.78743892072059596</v>
      </c>
      <c r="S345" s="84">
        <f>IF(MoM!T345=0,0,T345/MoM!T345*100)</f>
        <v>0.79082490807969463</v>
      </c>
      <c r="T345" s="84">
        <f>IF(MoM!U345=0,0,U345/MoM!U345*100)</f>
        <v>0.79367187774878156</v>
      </c>
      <c r="U345" s="84">
        <f>IF(MoM!V345=0,0,V345/MoM!V345*100)</f>
        <v>0.80605315904166264</v>
      </c>
      <c r="V345" s="84">
        <f>IF(MoM!W345=0,0,W345/MoM!W345*100)</f>
        <v>0.81403308531617502</v>
      </c>
      <c r="W345" s="84">
        <f>IF(MoM!X345=0,0,X345/MoM!X345*100)</f>
        <v>0.82005693014751468</v>
      </c>
      <c r="X345" s="84">
        <f>IF(MoM!Y345=0,0,Y345/MoM!Y345*100)</f>
        <v>0.82686340266773894</v>
      </c>
      <c r="Y345" s="84">
        <f>IF(MoM!Z345=0,0,Z345/MoM!Z345*100)</f>
        <v>0.83099771968107761</v>
      </c>
      <c r="Z345" s="84">
        <f>IF(MoM!AA345=0,0,AA345/MoM!AA345*100)</f>
        <v>0.84130209140512291</v>
      </c>
      <c r="AA345" s="84">
        <f>IF(MoM!AB345=0,0,AB345/MoM!AB345*100)</f>
        <v>0.85181836754768692</v>
      </c>
      <c r="AB345" s="84">
        <f>IF(MoM!AC345=0,0,AC345/MoM!AC345*100)</f>
        <v>0.86033655122316377</v>
      </c>
      <c r="AC345" s="84">
        <f>IF(MoM!AD345=0,0,AD345/MoM!AD345*100)</f>
        <v>0.87487623893883515</v>
      </c>
      <c r="AD345" s="84">
        <f>IF(MoM!AE345=0,0,AE345/MoM!AE345*100)</f>
        <v>0.8832750508326479</v>
      </c>
      <c r="AE345" s="84">
        <f>IF(MoM!AF345=0,0,AF345/MoM!AF345*100)</f>
        <v>0.88848637363256044</v>
      </c>
      <c r="AF345" s="84">
        <f>IF(MoM!AG345=0,0,AG345/MoM!AG345*100)</f>
        <v>0.89390614051171902</v>
      </c>
      <c r="AG345" s="84">
        <f>IF(MoM!AH345=0,0,AH345/MoM!AH345*100)</f>
        <v>0.90329215498709203</v>
      </c>
      <c r="AH345" s="84">
        <f>IF(MoM!AI345=0,0,AI345/MoM!AI345*100)</f>
        <v>0.91142178438197596</v>
      </c>
      <c r="AI345" s="84">
        <f>IF(MoM!AJ345=0,0,AJ345/MoM!AJ345*100)</f>
        <v>0.91297120141542543</v>
      </c>
      <c r="AJ345" s="84">
        <f>IF(MoM!AK345=0,0,AK345/MoM!AK345*100)</f>
        <v>0.9158927092599547</v>
      </c>
      <c r="AK345" s="84">
        <f>IF(MoM!AL345=0,0,AL345/MoM!AL345*100)</f>
        <v>0.92532640416533218</v>
      </c>
      <c r="AL345" s="84">
        <f>IF(MoM!AM345=0,0,AM345/MoM!AM345*100)</f>
        <v>0.93402447236448638</v>
      </c>
      <c r="AM345" s="84">
        <f>IF(MoM!AN345=0,0,AN345/MoM!AN345*100)</f>
        <v>0.94317791219365832</v>
      </c>
      <c r="AN345" s="84">
        <f>IF(MoM!AO345=0,0,AO345/MoM!AO345*100)</f>
        <v>0.94770516617218792</v>
      </c>
      <c r="AO345" s="84">
        <f>IF(MoM!AP345=0,0,AP345/MoM!AP345*100)</f>
        <v>0.94855810082174297</v>
      </c>
      <c r="AP345" s="84">
        <f>IF(MoM!AQ345=0,0,AQ345/MoM!AQ345*100)</f>
        <v>0.95216262160486564</v>
      </c>
      <c r="AQ345" s="84">
        <f>IF(MoM!AR345=0,0,AR345/MoM!AR345*100)</f>
        <v>0.95482867694535922</v>
      </c>
      <c r="AR345" s="84">
        <f>IF(MoM!AS345=0,0,AS345/MoM!AS345*100)</f>
        <v>0.95473319407766466</v>
      </c>
      <c r="AS345" s="84">
        <f>IF(MoM!AT345=0,0,AT345/MoM!AT345*100)</f>
        <v>0.95702455374345097</v>
      </c>
      <c r="AT345" s="84">
        <f>IF(MoM!AU345=0,0,AU345/MoM!AU345*100)</f>
        <v>0.9589386028509379</v>
      </c>
      <c r="AU345" s="84">
        <f>IF(MoM!AV345=0,0,AV345/MoM!AV345*100)</f>
        <v>0.97015818450429392</v>
      </c>
      <c r="AV345" s="84">
        <f>IF(MoM!AW345=0,0,AW345/MoM!AW345*100)</f>
        <v>0.978113481617229</v>
      </c>
      <c r="AW345" s="84">
        <f>IF(MoM!AX345=0,0,AX345/MoM!AX345*100)</f>
        <v>0.98183031284737443</v>
      </c>
      <c r="AX345" s="84">
        <f>IF(MoM!AY345=0,0,AY345/MoM!AY345*100)</f>
        <v>0.98153576375352025</v>
      </c>
      <c r="AY345" s="84">
        <f>IF(MoM!AZ345=0,0,AZ345/MoM!AZ345*100)</f>
        <v>0.98055422798976666</v>
      </c>
      <c r="AZ345" s="84">
        <f>IF(MoM!BA345=0,0,BA345/MoM!BA345*100)</f>
        <v>0.98477061117012277</v>
      </c>
      <c r="BA345" s="84">
        <f>IF(MoM!BB345=0,0,BB345/MoM!BB345*100)</f>
        <v>0.98821730830921806</v>
      </c>
      <c r="BB345" s="84">
        <f>IF(MoM!BC345=0,0,BC345/MoM!BC345*100)</f>
        <v>0.9908854950416528</v>
      </c>
      <c r="BC345" s="84">
        <f>IF(MoM!BD345=0,0,BD345/MoM!BD345*100)</f>
        <v>0.98999369809611537</v>
      </c>
      <c r="BD345" s="84">
        <f>IF(MoM!BE345=0,0,BE345/MoM!BE345*100)</f>
        <v>0.9907856930545923</v>
      </c>
      <c r="BE345" s="137">
        <v>1</v>
      </c>
      <c r="BF345" s="84">
        <f>BE345*MoM!BF345/100</f>
        <v>1.0037</v>
      </c>
      <c r="BG345" s="84">
        <f>BF345*MoM!BG345/100</f>
        <v>1.0075140600000001</v>
      </c>
      <c r="BH345" s="84">
        <f>BG345*MoM!BH345/100</f>
        <v>1.014667409826</v>
      </c>
      <c r="BI345" s="84">
        <f>BH345*MoM!BI345/100</f>
        <v>1.0244082169603295</v>
      </c>
      <c r="BJ345" s="84">
        <f>BI345*MoM!BJ345/100</f>
        <v>1.029427817223435</v>
      </c>
      <c r="BK345" s="84">
        <f>BJ345*MoM!BK345/100</f>
        <v>1.0401338665225588</v>
      </c>
      <c r="BL345" s="84">
        <f>BK345*MoM!BL345/100</f>
        <v>1.0560479146803541</v>
      </c>
      <c r="BM345" s="84">
        <f>BL345*MoM!BM345/100</f>
        <v>1.0666083938271576</v>
      </c>
      <c r="BN345" s="84">
        <f>BM345*MoM!BN345/100</f>
        <v>1.0767411735685155</v>
      </c>
      <c r="BO345" s="84">
        <f>BN345*MoM!BO345/100</f>
        <v>1.0804020935586485</v>
      </c>
      <c r="BP345" s="84">
        <f>BO345*MoM!BP345/100</f>
        <v>1.0865603854919328</v>
      </c>
      <c r="BQ345" s="84">
        <f>BP345*MoM!BQ345/100</f>
        <v>1.0887335062629167</v>
      </c>
      <c r="BR345" s="84">
        <f>BQ345*MoM!BR345/100</f>
        <v>1.0889512529641692</v>
      </c>
      <c r="BS345" s="84">
        <f>BR345*MoM!BS345/100</f>
        <v>1.0938515336025079</v>
      </c>
      <c r="BT345" s="84">
        <f>BS345*MoM!BT345/100</f>
        <v>1.0975706288167564</v>
      </c>
    </row>
    <row r="346" spans="1:72" x14ac:dyDescent="0.45">
      <c r="A346" s="84">
        <f>Веса!A346</f>
        <v>1</v>
      </c>
      <c r="B346" s="84">
        <f>MoM!B346</f>
        <v>1</v>
      </c>
      <c r="C346" s="84">
        <f>БИПЦ_НДС!E346</f>
        <v>1</v>
      </c>
      <c r="D346" s="84">
        <f t="shared" si="5"/>
        <v>0</v>
      </c>
      <c r="E346" s="84">
        <v>0</v>
      </c>
      <c r="F346" s="84">
        <v>0</v>
      </c>
      <c r="G346" s="84">
        <v>0</v>
      </c>
      <c r="H346" s="84">
        <v>0</v>
      </c>
      <c r="I346" s="84">
        <v>1</v>
      </c>
      <c r="J346" s="138" t="s">
        <v>347</v>
      </c>
      <c r="K346" s="138" t="s">
        <v>347</v>
      </c>
      <c r="L346" s="99" t="str">
        <f>MoM!J346</f>
        <v>Постановка набоек, пара</v>
      </c>
      <c r="M346" s="84">
        <f>IF(MoM!N346=0,0,N346/MoM!N346*100)</f>
        <v>0.80817868497394163</v>
      </c>
      <c r="N346" s="84">
        <f>IF(MoM!O346=0,0,O346/MoM!O346*100)</f>
        <v>0.81876582574710033</v>
      </c>
      <c r="O346" s="84">
        <f>IF(MoM!P346=0,0,P346/MoM!P346*100)</f>
        <v>0.83415862327114576</v>
      </c>
      <c r="P346" s="84">
        <f>IF(MoM!Q346=0,0,Q346/MoM!Q346*100)</f>
        <v>0.83949723846008117</v>
      </c>
      <c r="Q346" s="84">
        <f>IF(MoM!R346=0,0,R346/MoM!R346*100)</f>
        <v>0.8436947246523816</v>
      </c>
      <c r="R346" s="84">
        <f>IF(MoM!S346=0,0,S346/MoM!S346*100)</f>
        <v>0.84571959199154723</v>
      </c>
      <c r="S346" s="84">
        <f>IF(MoM!T346=0,0,T346/MoM!T346*100)</f>
        <v>0.85163962913548819</v>
      </c>
      <c r="T346" s="84">
        <f>IF(MoM!U346=0,0,U346/MoM!U346*100)</f>
        <v>0.85581266331825212</v>
      </c>
      <c r="U346" s="84">
        <f>IF(MoM!V346=0,0,V346/MoM!V346*100)</f>
        <v>0.86009172663484346</v>
      </c>
      <c r="V346" s="84">
        <f>IF(MoM!W346=0,0,W346/MoM!W346*100)</f>
        <v>0.86611236872128727</v>
      </c>
      <c r="W346" s="84">
        <f>IF(MoM!X346=0,0,X346/MoM!X346*100)</f>
        <v>0.87330110138167405</v>
      </c>
      <c r="X346" s="84">
        <f>IF(MoM!Y346=0,0,Y346/MoM!Y346*100)</f>
        <v>0.87731828644802956</v>
      </c>
      <c r="Y346" s="84">
        <f>IF(MoM!Z346=0,0,Z346/MoM!Z346*100)</f>
        <v>0.88758291039947157</v>
      </c>
      <c r="Z346" s="84">
        <f>IF(MoM!AA346=0,0,AA346/MoM!AA346*100)</f>
        <v>0.89060069229482974</v>
      </c>
      <c r="AA346" s="84">
        <f>IF(MoM!AB346=0,0,AB346/MoM!AB346*100)</f>
        <v>0.89434121520246801</v>
      </c>
      <c r="AB346" s="84">
        <f>IF(MoM!AC346=0,0,AC346/MoM!AC346*100)</f>
        <v>0.89908122364304111</v>
      </c>
      <c r="AC346" s="84">
        <f>IF(MoM!AD346=0,0,AD346/MoM!AD346*100)</f>
        <v>0.90294727290470622</v>
      </c>
      <c r="AD346" s="84">
        <f>IF(MoM!AE346=0,0,AE346/MoM!AE346*100)</f>
        <v>0.90692024090548695</v>
      </c>
      <c r="AE346" s="84">
        <f>IF(MoM!AF346=0,0,AF346/MoM!AF346*100)</f>
        <v>0.9090061574595697</v>
      </c>
      <c r="AF346" s="84">
        <f>IF(MoM!AG346=0,0,AG346/MoM!AG346*100)</f>
        <v>0.91082416977448888</v>
      </c>
      <c r="AG346" s="84">
        <f>IF(MoM!AH346=0,0,AH346/MoM!AH346*100)</f>
        <v>0.91346555986683498</v>
      </c>
      <c r="AH346" s="84">
        <f>IF(MoM!AI346=0,0,AI346/MoM!AI346*100)</f>
        <v>0.91922039289399604</v>
      </c>
      <c r="AI346" s="84">
        <f>IF(MoM!AJ346=0,0,AJ346/MoM!AJ346*100)</f>
        <v>0.93135410208019676</v>
      </c>
      <c r="AJ346" s="84">
        <f>IF(MoM!AK346=0,0,AK346/MoM!AK346*100)</f>
        <v>0.93871179948663042</v>
      </c>
      <c r="AK346" s="84">
        <f>IF(MoM!AL346=0,0,AL346/MoM!AL346*100)</f>
        <v>0.95016408344036729</v>
      </c>
      <c r="AL346" s="84">
        <f>IF(MoM!AM346=0,0,AM346/MoM!AM346*100)</f>
        <v>0.95291955928234451</v>
      </c>
      <c r="AM346" s="84">
        <f>IF(MoM!AN346=0,0,AN346/MoM!AN346*100)</f>
        <v>0.95577831796019153</v>
      </c>
      <c r="AN346" s="84">
        <f>IF(MoM!AO346=0,0,AO346/MoM!AO346*100)</f>
        <v>0.95912354207305217</v>
      </c>
      <c r="AO346" s="84">
        <f>IF(MoM!AP346=0,0,AP346/MoM!AP346*100)</f>
        <v>0.96334368565817352</v>
      </c>
      <c r="AP346" s="84">
        <f>IF(MoM!AQ346=0,0,AQ346/MoM!AQ346*100)</f>
        <v>0.96710072603224029</v>
      </c>
      <c r="AQ346" s="84">
        <f>IF(MoM!AR346=0,0,AR346/MoM!AR346*100)</f>
        <v>0.96758427639525635</v>
      </c>
      <c r="AR346" s="84">
        <f>IF(MoM!AS346=0,0,AS346/MoM!AS346*100)</f>
        <v>0.97184164721139543</v>
      </c>
      <c r="AS346" s="84">
        <f>IF(MoM!AT346=0,0,AT346/MoM!AT346*100)</f>
        <v>0.97417406716470267</v>
      </c>
      <c r="AT346" s="84">
        <f>IF(MoM!AU346=0,0,AU346/MoM!AU346*100)</f>
        <v>0.97651208492589792</v>
      </c>
      <c r="AU346" s="84">
        <f>IF(MoM!AV346=0,0,AV346/MoM!AV346*100)</f>
        <v>0.97680503855137568</v>
      </c>
      <c r="AV346" s="84">
        <f>IF(MoM!AW346=0,0,AW346/MoM!AW346*100)</f>
        <v>0.97807488510149243</v>
      </c>
      <c r="AW346" s="84">
        <f>IF(MoM!AX346=0,0,AX346/MoM!AX346*100)</f>
        <v>0.98140033971083751</v>
      </c>
      <c r="AX346" s="84">
        <f>IF(MoM!AY346=0,0,AY346/MoM!AY346*100)</f>
        <v>0.98385384056011471</v>
      </c>
      <c r="AY346" s="84">
        <f>IF(MoM!AZ346=0,0,AZ346/MoM!AZ346*100)</f>
        <v>0.98562477747312294</v>
      </c>
      <c r="AZ346" s="84">
        <f>IF(MoM!BA346=0,0,BA346/MoM!BA346*100)</f>
        <v>0.98759602702806915</v>
      </c>
      <c r="BA346" s="84">
        <f>IF(MoM!BB346=0,0,BB346/MoM!BB346*100)</f>
        <v>0.99144765153347869</v>
      </c>
      <c r="BB346" s="84">
        <f>IF(MoM!BC346=0,0,BC346/MoM!BC346*100)</f>
        <v>0.99382712589715905</v>
      </c>
      <c r="BC346" s="84">
        <f>IF(MoM!BD346=0,0,BD346/MoM!BD346*100)</f>
        <v>0.99452280488528699</v>
      </c>
      <c r="BD346" s="84">
        <f>IF(MoM!BE346=0,0,BE346/MoM!BE346*100)</f>
        <v>0.99770527786091978</v>
      </c>
      <c r="BE346" s="137">
        <v>1</v>
      </c>
      <c r="BF346" s="84">
        <f>BE346*MoM!BF346/100</f>
        <v>1.0012999999999999</v>
      </c>
      <c r="BG346" s="84">
        <f>BF346*MoM!BG346/100</f>
        <v>1.0041036399999999</v>
      </c>
      <c r="BH346" s="84">
        <f>BG346*MoM!BH346/100</f>
        <v>1.0080196441959999</v>
      </c>
      <c r="BI346" s="84">
        <f>BH346*MoM!BI346/100</f>
        <v>1.0126565345593013</v>
      </c>
      <c r="BJ346" s="84">
        <f>BI346*MoM!BJ346/100</f>
        <v>1.0158970354698911</v>
      </c>
      <c r="BK346" s="84">
        <f>BJ346*MoM!BK346/100</f>
        <v>1.0187415471692067</v>
      </c>
      <c r="BL346" s="84">
        <f>BK346*MoM!BL346/100</f>
        <v>1.021084652727696</v>
      </c>
      <c r="BM346" s="84">
        <f>BL346*MoM!BM346/100</f>
        <v>1.0225141712415147</v>
      </c>
      <c r="BN346" s="84">
        <f>BM346*MoM!BN346/100</f>
        <v>1.0243546967497494</v>
      </c>
      <c r="BO346" s="84">
        <f>BN346*MoM!BO346/100</f>
        <v>1.0254814869161741</v>
      </c>
      <c r="BP346" s="84">
        <f>BO346*MoM!BP346/100</f>
        <v>1.0266095165517819</v>
      </c>
      <c r="BQ346" s="84">
        <f>BP346*MoM!BQ346/100</f>
        <v>1.0304079717630235</v>
      </c>
      <c r="BR346" s="84">
        <f>BQ346*MoM!BR346/100</f>
        <v>1.0316444613291391</v>
      </c>
      <c r="BS346" s="84">
        <f>BR346*MoM!BS346/100</f>
        <v>1.0325729413443354</v>
      </c>
      <c r="BT346" s="84">
        <f>BS346*MoM!BT346/100</f>
        <v>1.034638087227024</v>
      </c>
    </row>
    <row r="347" spans="1:72" x14ac:dyDescent="0.45">
      <c r="A347" s="84">
        <f>Веса!A347</f>
        <v>1</v>
      </c>
      <c r="B347" s="84">
        <f>MoM!B347</f>
        <v>1</v>
      </c>
      <c r="C347" s="84">
        <f>БИПЦ_НДС!E347</f>
        <v>1</v>
      </c>
      <c r="D347" s="84">
        <f t="shared" si="5"/>
        <v>0</v>
      </c>
      <c r="E347" s="84">
        <v>0</v>
      </c>
      <c r="F347" s="84">
        <v>0</v>
      </c>
      <c r="G347" s="84">
        <v>0</v>
      </c>
      <c r="H347" s="84">
        <v>0</v>
      </c>
      <c r="I347" s="84">
        <v>1</v>
      </c>
      <c r="J347" s="139" t="s">
        <v>479</v>
      </c>
      <c r="K347" s="139" t="s">
        <v>479</v>
      </c>
      <c r="L347" s="99" t="str">
        <f>MoM!J347</f>
        <v>Ремонт брюк, услуга</v>
      </c>
      <c r="M347" s="84">
        <f>IF(MoM!N347=0,0,N347/MoM!N347*100)</f>
        <v>0.83297724214145741</v>
      </c>
      <c r="N347" s="84">
        <f>IF(MoM!O347=0,0,O347/MoM!O347*100)</f>
        <v>0.84322286221979736</v>
      </c>
      <c r="O347" s="84">
        <f>IF(MoM!P347=0,0,P347/MoM!P347*100)</f>
        <v>0.85216102455932718</v>
      </c>
      <c r="P347" s="84">
        <f>IF(MoM!Q347=0,0,Q347/MoM!Q347*100)</f>
        <v>0.85914874496071358</v>
      </c>
      <c r="Q347" s="84">
        <f>IF(MoM!R347=0,0,R347/MoM!R347*100)</f>
        <v>0.86327265893652516</v>
      </c>
      <c r="R347" s="84">
        <f>IF(MoM!S347=0,0,S347/MoM!S347*100)</f>
        <v>0.86568982238154746</v>
      </c>
      <c r="S347" s="84">
        <f>IF(MoM!T347=0,0,T347/MoM!T347*100)</f>
        <v>0.87010484047569336</v>
      </c>
      <c r="T347" s="84">
        <f>IF(MoM!U347=0,0,U347/MoM!U347*100)</f>
        <v>0.87210608160878755</v>
      </c>
      <c r="U347" s="84">
        <f>IF(MoM!V347=0,0,V347/MoM!V347*100)</f>
        <v>0.87812361357188817</v>
      </c>
      <c r="V347" s="84">
        <f>IF(MoM!W347=0,0,W347/MoM!W347*100)</f>
        <v>0.8840948541441771</v>
      </c>
      <c r="W347" s="84">
        <f>IF(MoM!X347=0,0,X347/MoM!X347*100)</f>
        <v>0.88842691892948356</v>
      </c>
      <c r="X347" s="84">
        <f>IF(MoM!Y347=0,0,Y347/MoM!Y347*100)</f>
        <v>0.8920694692970943</v>
      </c>
      <c r="Y347" s="84">
        <f>IF(MoM!Z347=0,0,Z347/MoM!Z347*100)</f>
        <v>0.89697585137822833</v>
      </c>
      <c r="Z347" s="84">
        <f>IF(MoM!AA347=0,0,AA347/MoM!AA347*100)</f>
        <v>0.89876980308098486</v>
      </c>
      <c r="AA347" s="84">
        <f>IF(MoM!AB347=0,0,AB347/MoM!AB347*100)</f>
        <v>0.90281426719484925</v>
      </c>
      <c r="AB347" s="84">
        <f>IF(MoM!AC347=0,0,AC347/MoM!AC347*100)</f>
        <v>0.9108493141728834</v>
      </c>
      <c r="AC347" s="84">
        <f>IF(MoM!AD347=0,0,AD347/MoM!AD347*100)</f>
        <v>0.91686091964642435</v>
      </c>
      <c r="AD347" s="84">
        <f>IF(MoM!AE347=0,0,AE347/MoM!AE347*100)</f>
        <v>0.91841958320982331</v>
      </c>
      <c r="AE347" s="84">
        <f>IF(MoM!AF347=0,0,AF347/MoM!AF347*100)</f>
        <v>0.9214503678344157</v>
      </c>
      <c r="AF347" s="84">
        <f>IF(MoM!AG347=0,0,AG347/MoM!AG347*100)</f>
        <v>0.92366184871721835</v>
      </c>
      <c r="AG347" s="84">
        <f>IF(MoM!AH347=0,0,AH347/MoM!AH347*100)</f>
        <v>0.92772596085157411</v>
      </c>
      <c r="AH347" s="84">
        <f>IF(MoM!AI347=0,0,AI347/MoM!AI347*100)</f>
        <v>0.92948864017719213</v>
      </c>
      <c r="AI347" s="84">
        <f>IF(MoM!AJ347=0,0,AJ347/MoM!AJ347*100)</f>
        <v>0.93153351518558192</v>
      </c>
      <c r="AJ347" s="84">
        <f>IF(MoM!AK347=0,0,AK347/MoM!AK347*100)</f>
        <v>0.93367604227050871</v>
      </c>
      <c r="AK347" s="84">
        <f>IF(MoM!AL347=0,0,AL347/MoM!AL347*100)</f>
        <v>0.94516025759043609</v>
      </c>
      <c r="AL347" s="84">
        <f>IF(MoM!AM347=0,0,AM347/MoM!AM347*100)</f>
        <v>0.94884638259503884</v>
      </c>
      <c r="AM347" s="84">
        <f>IF(MoM!AN347=0,0,AN347/MoM!AN347*100)</f>
        <v>0.95188269101934286</v>
      </c>
      <c r="AN347" s="84">
        <f>IF(MoM!AO347=0,0,AO347/MoM!AO347*100)</f>
        <v>0.95416720947778932</v>
      </c>
      <c r="AO347" s="84">
        <f>IF(MoM!AP347=0,0,AP347/MoM!AP347*100)</f>
        <v>0.95531221012916268</v>
      </c>
      <c r="AP347" s="84">
        <f>IF(MoM!AQ347=0,0,AQ347/MoM!AQ347*100)</f>
        <v>0.95674517844435647</v>
      </c>
      <c r="AQ347" s="84">
        <f>IF(MoM!AR347=0,0,AR347/MoM!AR347*100)</f>
        <v>0.96009378656891176</v>
      </c>
      <c r="AR347" s="84">
        <f>IF(MoM!AS347=0,0,AS347/MoM!AS347*100)</f>
        <v>0.96451021798712877</v>
      </c>
      <c r="AS347" s="84">
        <f>IF(MoM!AT347=0,0,AT347/MoM!AT347*100)</f>
        <v>0.96547472820511582</v>
      </c>
      <c r="AT347" s="84">
        <f>IF(MoM!AU347=0,0,AU347/MoM!AU347*100)</f>
        <v>0.97001245942767989</v>
      </c>
      <c r="AU347" s="84">
        <f>IF(MoM!AV347=0,0,AV347/MoM!AV347*100)</f>
        <v>0.97146747811682144</v>
      </c>
      <c r="AV347" s="84">
        <f>IF(MoM!AW347=0,0,AW347/MoM!AW347*100)</f>
        <v>0.97224465209931488</v>
      </c>
      <c r="AW347" s="84">
        <f>IF(MoM!AX347=0,0,AX347/MoM!AX347*100)</f>
        <v>0.97671697749897168</v>
      </c>
      <c r="AX347" s="84">
        <f>IF(MoM!AY347=0,0,AY347/MoM!AY347*100)</f>
        <v>0.97847506805846995</v>
      </c>
      <c r="AY347" s="84">
        <f>IF(MoM!AZ347=0,0,AZ347/MoM!AZ347*100)</f>
        <v>0.98082340822181024</v>
      </c>
      <c r="AZ347" s="84">
        <f>IF(MoM!BA347=0,0,BA347/MoM!BA347*100)</f>
        <v>0.98190231397085426</v>
      </c>
      <c r="BA347" s="84">
        <f>IF(MoM!BB347=0,0,BB347/MoM!BB347*100)</f>
        <v>0.98759734739188521</v>
      </c>
      <c r="BB347" s="84">
        <f>IF(MoM!BC347=0,0,BC347/MoM!BC347*100)</f>
        <v>0.99105393810775677</v>
      </c>
      <c r="BC347" s="84">
        <f>IF(MoM!BD347=0,0,BD347/MoM!BD347*100)</f>
        <v>0.99412620531589091</v>
      </c>
      <c r="BD347" s="84">
        <f>IF(MoM!BE347=0,0,BE347/MoM!BE347*100)</f>
        <v>0.9966115208291807</v>
      </c>
      <c r="BE347" s="137">
        <v>1</v>
      </c>
      <c r="BF347" s="84">
        <f>BE347*MoM!BF347/100</f>
        <v>1.0027999999999999</v>
      </c>
      <c r="BG347" s="84">
        <f>BF347*MoM!BG347/100</f>
        <v>1.00360224</v>
      </c>
      <c r="BH347" s="84">
        <f>BG347*MoM!BH347/100</f>
        <v>1.0052080035839999</v>
      </c>
      <c r="BI347" s="84">
        <f>BH347*MoM!BI347/100</f>
        <v>1.0094298771990526</v>
      </c>
      <c r="BJ347" s="84">
        <f>BI347*MoM!BJ347/100</f>
        <v>1.0130638247569692</v>
      </c>
      <c r="BK347" s="84">
        <f>BJ347*MoM!BK347/100</f>
        <v>1.0148873396415319</v>
      </c>
      <c r="BL347" s="84">
        <f>BK347*MoM!BL347/100</f>
        <v>1.0164096706509942</v>
      </c>
      <c r="BM347" s="84">
        <f>BL347*MoM!BM347/100</f>
        <v>1.0219999238395747</v>
      </c>
      <c r="BN347" s="84">
        <f>BM347*MoM!BN347/100</f>
        <v>1.023839523702486</v>
      </c>
      <c r="BO347" s="84">
        <f>BN347*MoM!BO347/100</f>
        <v>1.0245562113690776</v>
      </c>
      <c r="BP347" s="84">
        <f>BO347*MoM!BP347/100</f>
        <v>1.0246586669902147</v>
      </c>
      <c r="BQ347" s="84">
        <f>BP347*MoM!BQ347/100</f>
        <v>1.0270153819242922</v>
      </c>
      <c r="BR347" s="84">
        <f>BQ347*MoM!BR347/100</f>
        <v>1.0262964711569453</v>
      </c>
      <c r="BS347" s="84">
        <f>BR347*MoM!BS347/100</f>
        <v>1.0284516937463748</v>
      </c>
      <c r="BT347" s="84">
        <f>BS347*MoM!BT347/100</f>
        <v>1.0290687647626227</v>
      </c>
    </row>
    <row r="348" spans="1:72" ht="28.5" x14ac:dyDescent="0.45">
      <c r="A348" s="84">
        <f>Веса!A348</f>
        <v>1</v>
      </c>
      <c r="B348" s="84">
        <f>MoM!B348</f>
        <v>1</v>
      </c>
      <c r="C348" s="84">
        <f>БИПЦ_НДС!E348</f>
        <v>1</v>
      </c>
      <c r="D348" s="84">
        <f t="shared" si="5"/>
        <v>0</v>
      </c>
      <c r="E348" s="84">
        <v>0</v>
      </c>
      <c r="F348" s="84">
        <v>0</v>
      </c>
      <c r="G348" s="84">
        <v>0</v>
      </c>
      <c r="H348" s="84">
        <v>0</v>
      </c>
      <c r="I348" s="84">
        <v>1</v>
      </c>
      <c r="J348" s="139" t="s">
        <v>480</v>
      </c>
      <c r="K348" s="99" t="s">
        <v>823</v>
      </c>
      <c r="L348" s="99" t="str">
        <f>MoM!J348</f>
        <v>Ремонт  телевизоров цветного изображения, один вид работы</v>
      </c>
      <c r="M348" s="84">
        <f>IF(MoM!N348=0,0,N348/MoM!N348*100)</f>
        <v>0.85126625840581527</v>
      </c>
      <c r="N348" s="84">
        <f>IF(MoM!O348=0,0,O348/MoM!O348*100)</f>
        <v>0.86131120025500396</v>
      </c>
      <c r="O348" s="84">
        <f>IF(MoM!P348=0,0,P348/MoM!P348*100)</f>
        <v>0.87095788569786003</v>
      </c>
      <c r="P348" s="84">
        <f>IF(MoM!Q348=0,0,Q348/MoM!Q348*100)</f>
        <v>0.87644492037775645</v>
      </c>
      <c r="Q348" s="84">
        <f>IF(MoM!R348=0,0,R348/MoM!R348*100)</f>
        <v>0.87977541107519197</v>
      </c>
      <c r="R348" s="84">
        <f>IF(MoM!S348=0,0,S348/MoM!S348*100)</f>
        <v>0.88531799616496554</v>
      </c>
      <c r="S348" s="84">
        <f>IF(MoM!T348=0,0,T348/MoM!T348*100)</f>
        <v>0.88744275935576133</v>
      </c>
      <c r="T348" s="84">
        <f>IF(MoM!U348=0,0,U348/MoM!U348*100)</f>
        <v>0.88797522501137482</v>
      </c>
      <c r="U348" s="84">
        <f>IF(MoM!V348=0,0,V348/MoM!V348*100)</f>
        <v>0.88904079528138846</v>
      </c>
      <c r="V348" s="84">
        <f>IF(MoM!W348=0,0,W348/MoM!W348*100)</f>
        <v>0.88966312383808532</v>
      </c>
      <c r="W348" s="84">
        <f>IF(MoM!X348=0,0,X348/MoM!X348*100)</f>
        <v>0.89162038271052912</v>
      </c>
      <c r="X348" s="84">
        <f>IF(MoM!Y348=0,0,Y348/MoM!Y348*100)</f>
        <v>0.89277948920805272</v>
      </c>
      <c r="Y348" s="84">
        <f>IF(MoM!Z348=0,0,Z348/MoM!Z348*100)</f>
        <v>0.90045739281524195</v>
      </c>
      <c r="Z348" s="84">
        <f>IF(MoM!AA348=0,0,AA348/MoM!AA348*100)</f>
        <v>0.90405922238650305</v>
      </c>
      <c r="AA348" s="84">
        <f>IF(MoM!AB348=0,0,AB348/MoM!AB348*100)</f>
        <v>0.91328062645484531</v>
      </c>
      <c r="AB348" s="84">
        <f>IF(MoM!AC348=0,0,AC348/MoM!AC348*100)</f>
        <v>0.91894296633886541</v>
      </c>
      <c r="AC348" s="84">
        <f>IF(MoM!AD348=0,0,AD348/MoM!AD348*100)</f>
        <v>0.92464041273016639</v>
      </c>
      <c r="AD348" s="84">
        <f>IF(MoM!AE348=0,0,AE348/MoM!AE348*100)</f>
        <v>0.92907868671127125</v>
      </c>
      <c r="AE348" s="84">
        <f>IF(MoM!AF348=0,0,AF348/MoM!AF348*100)</f>
        <v>0.9311226598220359</v>
      </c>
      <c r="AF348" s="84">
        <f>IF(MoM!AG348=0,0,AG348/MoM!AG348*100)</f>
        <v>0.93307801740766216</v>
      </c>
      <c r="AG348" s="84">
        <f>IF(MoM!AH348=0,0,AH348/MoM!AH348*100)</f>
        <v>0.93578394365814443</v>
      </c>
      <c r="AH348" s="84">
        <f>IF(MoM!AI348=0,0,AI348/MoM!AI348*100)</f>
        <v>0.93887203067221625</v>
      </c>
      <c r="AI348" s="84">
        <f>IF(MoM!AJ348=0,0,AJ348/MoM!AJ348*100)</f>
        <v>0.94225196998263627</v>
      </c>
      <c r="AJ348" s="84">
        <f>IF(MoM!AK348=0,0,AK348/MoM!AK348*100)</f>
        <v>0.94545562668057725</v>
      </c>
      <c r="AK348" s="84">
        <f>IF(MoM!AL348=0,0,AL348/MoM!AL348*100)</f>
        <v>0.95273563500601766</v>
      </c>
      <c r="AL348" s="84">
        <f>IF(MoM!AM348=0,0,AM348/MoM!AM348*100)</f>
        <v>0.95464110627602961</v>
      </c>
      <c r="AM348" s="84">
        <f>IF(MoM!AN348=0,0,AN348/MoM!AN348*100)</f>
        <v>0.95817327836925092</v>
      </c>
      <c r="AN348" s="84">
        <f>IF(MoM!AO348=0,0,AO348/MoM!AO348*100)</f>
        <v>0.95865236500843554</v>
      </c>
      <c r="AO348" s="84">
        <f>IF(MoM!AP348=0,0,AP348/MoM!AP348*100)</f>
        <v>0.96267870494147101</v>
      </c>
      <c r="AP348" s="84">
        <f>IF(MoM!AQ348=0,0,AQ348/MoM!AQ348*100)</f>
        <v>0.96412272299888324</v>
      </c>
      <c r="AQ348" s="84">
        <f>IF(MoM!AR348=0,0,AR348/MoM!AR348*100)</f>
        <v>0.96913616115847734</v>
      </c>
      <c r="AR348" s="84">
        <f>IF(MoM!AS348=0,0,AS348/MoM!AS348*100)</f>
        <v>0.97088060624856265</v>
      </c>
      <c r="AS348" s="84">
        <f>IF(MoM!AT348=0,0,AT348/MoM!AT348*100)</f>
        <v>0.97233692715793552</v>
      </c>
      <c r="AT348" s="84">
        <f>IF(MoM!AU348=0,0,AU348/MoM!AU348*100)</f>
        <v>0.97447606839768297</v>
      </c>
      <c r="AU348" s="84">
        <f>IF(MoM!AV348=0,0,AV348/MoM!AV348*100)</f>
        <v>0.97739949660287595</v>
      </c>
      <c r="AV348" s="84">
        <f>IF(MoM!AW348=0,0,AW348/MoM!AW348*100)</f>
        <v>0.97798593630083774</v>
      </c>
      <c r="AW348" s="84">
        <f>IF(MoM!AX348=0,0,AX348/MoM!AX348*100)</f>
        <v>0.98062649832884996</v>
      </c>
      <c r="AX348" s="84">
        <f>IF(MoM!AY348=0,0,AY348/MoM!AY348*100)</f>
        <v>0.98425481637266676</v>
      </c>
      <c r="AY348" s="84">
        <f>IF(MoM!AZ348=0,0,AZ348/MoM!AZ348*100)</f>
        <v>0.98996349430762809</v>
      </c>
      <c r="AZ348" s="84">
        <f>IF(MoM!BA348=0,0,BA348/MoM!BA348*100)</f>
        <v>0.99045847605478199</v>
      </c>
      <c r="BA348" s="84">
        <f>IF(MoM!BB348=0,0,BB348/MoM!BB348*100)</f>
        <v>0.9940241265685793</v>
      </c>
      <c r="BB348" s="84">
        <f>IF(MoM!BC348=0,0,BC348/MoM!BC348*100)</f>
        <v>0.99551516275843221</v>
      </c>
      <c r="BC348" s="84">
        <f>IF(MoM!BD348=0,0,BD348/MoM!BD348*100)</f>
        <v>0.9961124718560872</v>
      </c>
      <c r="BD348" s="84">
        <f>IF(MoM!BE348=0,0,BE348/MoM!BE348*100)</f>
        <v>0.99700897308075775</v>
      </c>
      <c r="BE348" s="137">
        <v>1</v>
      </c>
      <c r="BF348" s="84">
        <f>BE348*MoM!BF348/100</f>
        <v>1.0018</v>
      </c>
      <c r="BG348" s="84">
        <f>BF348*MoM!BG348/100</f>
        <v>1.0036032400000001</v>
      </c>
      <c r="BH348" s="84">
        <f>BG348*MoM!BH348/100</f>
        <v>1.0059115274520003</v>
      </c>
      <c r="BI348" s="84">
        <f>BH348*MoM!BI348/100</f>
        <v>1.0092310354925917</v>
      </c>
      <c r="BJ348" s="84">
        <f>BI348*MoM!BJ348/100</f>
        <v>1.0107448820458307</v>
      </c>
      <c r="BK348" s="84">
        <f>BJ348*MoM!BK348/100</f>
        <v>1.0131706697627407</v>
      </c>
      <c r="BL348" s="84">
        <f>BK348*MoM!BL348/100</f>
        <v>1.0153996452362188</v>
      </c>
      <c r="BM348" s="84">
        <f>BL348*MoM!BM348/100</f>
        <v>1.0144857855555063</v>
      </c>
      <c r="BN348" s="84">
        <f>BM348*MoM!BN348/100</f>
        <v>1.0160075142338396</v>
      </c>
      <c r="BO348" s="84">
        <f>BN348*MoM!BO348/100</f>
        <v>1.0194619397822349</v>
      </c>
      <c r="BP348" s="84">
        <f>BO348*MoM!BP348/100</f>
        <v>1.0197677783641697</v>
      </c>
      <c r="BQ348" s="84">
        <f>BP348*MoM!BQ348/100</f>
        <v>1.0208895229203703</v>
      </c>
      <c r="BR348" s="84">
        <f>BQ348*MoM!BR348/100</f>
        <v>1.0217062345387067</v>
      </c>
      <c r="BS348" s="84">
        <f>BR348*MoM!BS348/100</f>
        <v>1.0227279407732452</v>
      </c>
      <c r="BT348" s="84">
        <f>BS348*MoM!BT348/100</f>
        <v>1.0241597598903278</v>
      </c>
    </row>
    <row r="349" spans="1:72" x14ac:dyDescent="0.45">
      <c r="A349" s="84">
        <f>Веса!A349</f>
        <v>1</v>
      </c>
      <c r="B349" s="84">
        <f>MoM!B349</f>
        <v>1</v>
      </c>
      <c r="C349" s="84">
        <f>БИПЦ_НДС!E349</f>
        <v>1</v>
      </c>
      <c r="D349" s="84">
        <f t="shared" si="5"/>
        <v>0</v>
      </c>
      <c r="E349" s="84">
        <v>0</v>
      </c>
      <c r="F349" s="84">
        <v>0</v>
      </c>
      <c r="G349" s="84">
        <v>0</v>
      </c>
      <c r="H349" s="84">
        <v>0</v>
      </c>
      <c r="I349" s="84">
        <v>1</v>
      </c>
      <c r="J349" s="142" t="s">
        <v>481</v>
      </c>
      <c r="K349" s="142" t="s">
        <v>481</v>
      </c>
      <c r="L349" s="99" t="str">
        <f>MoM!J349</f>
        <v>Ремонт холодильников, услуга</v>
      </c>
      <c r="M349" s="84">
        <f>IF(MoM!N349=0,0,N349/MoM!N349*100)</f>
        <v>0.83087877071174576</v>
      </c>
      <c r="N349" s="84">
        <f>IF(MoM!O349=0,0,O349/MoM!O349*100)</f>
        <v>0.84649929160112658</v>
      </c>
      <c r="O349" s="84">
        <f>IF(MoM!P349=0,0,P349/MoM!P349*100)</f>
        <v>0.85411778522553672</v>
      </c>
      <c r="P349" s="84">
        <f>IF(MoM!Q349=0,0,Q349/MoM!Q349*100)</f>
        <v>0.86317143374892746</v>
      </c>
      <c r="Q349" s="84">
        <f>IF(MoM!R349=0,0,R349/MoM!R349*100)</f>
        <v>0.86731465663092244</v>
      </c>
      <c r="R349" s="84">
        <f>IF(MoM!S349=0,0,S349/MoM!S349*100)</f>
        <v>0.86861562861586894</v>
      </c>
      <c r="S349" s="84">
        <f>IF(MoM!T349=0,0,T349/MoM!T349*100)</f>
        <v>0.87321929144753307</v>
      </c>
      <c r="T349" s="84">
        <f>IF(MoM!U349=0,0,U349/MoM!U349*100)</f>
        <v>0.87653752475503355</v>
      </c>
      <c r="U349" s="84">
        <f>IF(MoM!V349=0,0,V349/MoM!V349*100)</f>
        <v>0.87715110102236193</v>
      </c>
      <c r="V349" s="84">
        <f>IF(MoM!W349=0,0,W349/MoM!W349*100)</f>
        <v>0.88144914141737152</v>
      </c>
      <c r="W349" s="84">
        <f>IF(MoM!X349=0,0,X349/MoM!X349*100)</f>
        <v>0.88268317021535592</v>
      </c>
      <c r="X349" s="84">
        <f>IF(MoM!Y349=0,0,Y349/MoM!Y349*100)</f>
        <v>0.88753792765154038</v>
      </c>
      <c r="Y349" s="84">
        <f>IF(MoM!Z349=0,0,Z349/MoM!Z349*100)</f>
        <v>0.89730084485570727</v>
      </c>
      <c r="Z349" s="84">
        <f>IF(MoM!AA349=0,0,AA349/MoM!AA349*100)</f>
        <v>0.90241545967138481</v>
      </c>
      <c r="AA349" s="84">
        <f>IF(MoM!AB349=0,0,AB349/MoM!AB349*100)</f>
        <v>0.90737874469957736</v>
      </c>
      <c r="AB349" s="84">
        <f>IF(MoM!AC349=0,0,AC349/MoM!AC349*100)</f>
        <v>0.91246006566989502</v>
      </c>
      <c r="AC349" s="84">
        <f>IF(MoM!AD349=0,0,AD349/MoM!AD349*100)</f>
        <v>0.91610990593257469</v>
      </c>
      <c r="AD349" s="84">
        <f>IF(MoM!AE349=0,0,AE349/MoM!AE349*100)</f>
        <v>0.91867501366918591</v>
      </c>
      <c r="AE349" s="84">
        <f>IF(MoM!AF349=0,0,AF349/MoM!AF349*100)</f>
        <v>0.92189037621702807</v>
      </c>
      <c r="AF349" s="84">
        <f>IF(MoM!AG349=0,0,AG349/MoM!AG349*100)</f>
        <v>0.92585450483476139</v>
      </c>
      <c r="AG349" s="84">
        <f>IF(MoM!AH349=0,0,AH349/MoM!AH349*100)</f>
        <v>0.92918758105216648</v>
      </c>
      <c r="AH349" s="84">
        <f>IF(MoM!AI349=0,0,AI349/MoM!AI349*100)</f>
        <v>0.93132471248858661</v>
      </c>
      <c r="AI349" s="84">
        <f>IF(MoM!AJ349=0,0,AJ349/MoM!AJ349*100)</f>
        <v>0.93346675932731038</v>
      </c>
      <c r="AJ349" s="84">
        <f>IF(MoM!AK349=0,0,AK349/MoM!AK349*100)</f>
        <v>0.9386941731795434</v>
      </c>
      <c r="AK349" s="84">
        <f>IF(MoM!AL349=0,0,AL349/MoM!AL349*100)</f>
        <v>0.94470181588789259</v>
      </c>
      <c r="AL349" s="84">
        <f>IF(MoM!AM349=0,0,AM349/MoM!AM349*100)</f>
        <v>0.95282625150452849</v>
      </c>
      <c r="AM349" s="84">
        <f>IF(MoM!AN349=0,0,AN349/MoM!AN349*100)</f>
        <v>0.95558944763389164</v>
      </c>
      <c r="AN349" s="84">
        <f>IF(MoM!AO349=0,0,AO349/MoM!AO349*100)</f>
        <v>0.95836065703202999</v>
      </c>
      <c r="AO349" s="84">
        <f>IF(MoM!AP349=0,0,AP349/MoM!AP349*100)</f>
        <v>0.96085239474031325</v>
      </c>
      <c r="AP349" s="84">
        <f>IF(MoM!AQ349=0,0,AQ349/MoM!AQ349*100)</f>
        <v>0.96296627000874191</v>
      </c>
      <c r="AQ349" s="84">
        <f>IF(MoM!AR349=0,0,AR349/MoM!AR349*100)</f>
        <v>0.96893666088279617</v>
      </c>
      <c r="AR349" s="84">
        <f>IF(MoM!AS349=0,0,AS349/MoM!AS349*100)</f>
        <v>0.97213415186370933</v>
      </c>
      <c r="AS349" s="84">
        <f>IF(MoM!AT349=0,0,AT349/MoM!AT349*100)</f>
        <v>0.97485612748892769</v>
      </c>
      <c r="AT349" s="84">
        <f>IF(MoM!AU349=0,0,AU349/MoM!AU349*100)</f>
        <v>0.9770982965821523</v>
      </c>
      <c r="AU349" s="84">
        <f>IF(MoM!AV349=0,0,AV349/MoM!AV349*100)</f>
        <v>0.97993188164224054</v>
      </c>
      <c r="AV349" s="84">
        <f>IF(MoM!AW349=0,0,AW349/MoM!AW349*100)</f>
        <v>0.9812057930883753</v>
      </c>
      <c r="AW349" s="84">
        <f>IF(MoM!AX349=0,0,AX349/MoM!AX349*100)</f>
        <v>0.98316820467455202</v>
      </c>
      <c r="AX349" s="84">
        <f>IF(MoM!AY349=0,0,AY349/MoM!AY349*100)</f>
        <v>0.98503622426343374</v>
      </c>
      <c r="AY349" s="84">
        <f>IF(MoM!AZ349=0,0,AZ349/MoM!AZ349*100)</f>
        <v>0.98996140538475086</v>
      </c>
      <c r="AZ349" s="84">
        <f>IF(MoM!BA349=0,0,BA349/MoM!BA349*100)</f>
        <v>0.99253530503875131</v>
      </c>
      <c r="BA349" s="84">
        <f>IF(MoM!BB349=0,0,BB349/MoM!BB349*100)</f>
        <v>0.9951158968318522</v>
      </c>
      <c r="BB349" s="84">
        <f>IF(MoM!BC349=0,0,BC349/MoM!BC349*100)</f>
        <v>0.99700661703583282</v>
      </c>
      <c r="BC349" s="84">
        <f>IF(MoM!BD349=0,0,BD349/MoM!BD349*100)</f>
        <v>0.99860182762309002</v>
      </c>
      <c r="BD349" s="84">
        <f>IF(MoM!BE349=0,0,BE349/MoM!BE349*100)</f>
        <v>0.99870168780585244</v>
      </c>
      <c r="BE349" s="137">
        <v>1</v>
      </c>
      <c r="BF349" s="84">
        <f>BE349*MoM!BF349/100</f>
        <v>1.0024</v>
      </c>
      <c r="BG349" s="84">
        <f>BF349*MoM!BG349/100</f>
        <v>1.0054071999999998</v>
      </c>
      <c r="BH349" s="84">
        <f>BG349*MoM!BH349/100</f>
        <v>1.0062115257599999</v>
      </c>
      <c r="BI349" s="84">
        <f>BH349*MoM!BI349/100</f>
        <v>1.0137581122031998</v>
      </c>
      <c r="BJ349" s="84">
        <f>BI349*MoM!BJ349/100</f>
        <v>1.0153801251827248</v>
      </c>
      <c r="BK349" s="84">
        <f>BJ349*MoM!BK349/100</f>
        <v>1.019238569658419</v>
      </c>
      <c r="BL349" s="84">
        <f>BK349*MoM!BL349/100</f>
        <v>1.019748188943248</v>
      </c>
      <c r="BM349" s="84">
        <f>BL349*MoM!BM349/100</f>
        <v>1.0214817608644515</v>
      </c>
      <c r="BN349" s="84">
        <f>BM349*MoM!BN349/100</f>
        <v>1.0217882053927108</v>
      </c>
      <c r="BO349" s="84">
        <f>BN349*MoM!BO349/100</f>
        <v>1.0245470335472711</v>
      </c>
      <c r="BP349" s="84">
        <f>BO349*MoM!BP349/100</f>
        <v>1.0272108558344941</v>
      </c>
      <c r="BQ349" s="84">
        <f>BP349*MoM!BQ349/100</f>
        <v>1.0275190190912444</v>
      </c>
      <c r="BR349" s="84">
        <f>BQ349*MoM!BR349/100</f>
        <v>1.0285465381103356</v>
      </c>
      <c r="BS349" s="84">
        <f>BR349*MoM!BS349/100</f>
        <v>1.0290608113793906</v>
      </c>
      <c r="BT349" s="84">
        <f>BS349*MoM!BT349/100</f>
        <v>1.0290608113793906</v>
      </c>
    </row>
    <row r="350" spans="1:72" ht="42.75" x14ac:dyDescent="0.45">
      <c r="A350" s="84">
        <f>Веса!A350</f>
        <v>1</v>
      </c>
      <c r="B350" s="84">
        <f>MoM!B350</f>
        <v>1</v>
      </c>
      <c r="C350" s="84">
        <f>БИПЦ_НДС!E350</f>
        <v>1</v>
      </c>
      <c r="D350" s="84">
        <f t="shared" si="5"/>
        <v>0</v>
      </c>
      <c r="E350" s="84">
        <v>0</v>
      </c>
      <c r="F350" s="84">
        <v>0</v>
      </c>
      <c r="G350" s="84">
        <v>0</v>
      </c>
      <c r="H350" s="84">
        <v>0</v>
      </c>
      <c r="I350" s="84">
        <v>1</v>
      </c>
      <c r="J350" s="139" t="s">
        <v>482</v>
      </c>
      <c r="K350" s="139" t="s">
        <v>482</v>
      </c>
      <c r="L350" s="99" t="str">
        <f>MoM!J350</f>
        <v>Регулировка развала-схождения колес легкового автомобиля, услуга</v>
      </c>
      <c r="M350" s="84">
        <f>IF(MoM!N350=0,0,N350/MoM!N350*100)</f>
        <v>0.87933377668678248</v>
      </c>
      <c r="N350" s="84">
        <f>IF(MoM!O350=0,0,O350/MoM!O350*100)</f>
        <v>0.8841701124585597</v>
      </c>
      <c r="O350" s="84">
        <f>IF(MoM!P350=0,0,P350/MoM!P350*100)</f>
        <v>0.89265814553816192</v>
      </c>
      <c r="P350" s="84">
        <f>IF(MoM!Q350=0,0,Q350/MoM!Q350*100)</f>
        <v>0.89828189185505236</v>
      </c>
      <c r="Q350" s="84">
        <f>IF(MoM!R350=0,0,R350/MoM!R350*100)</f>
        <v>0.90250381674677105</v>
      </c>
      <c r="R350" s="84">
        <f>IF(MoM!S350=0,0,S350/MoM!S350*100)</f>
        <v>0.90466982590696321</v>
      </c>
      <c r="S350" s="84">
        <f>IF(MoM!T350=0,0,T350/MoM!T350*100)</f>
        <v>0.90647916555877728</v>
      </c>
      <c r="T350" s="84">
        <f>IF(MoM!U350=0,0,U350/MoM!U350*100)</f>
        <v>0.91046767388723582</v>
      </c>
      <c r="U350" s="84">
        <f>IF(MoM!V350=0,0,V350/MoM!V350*100)</f>
        <v>0.91365431074584103</v>
      </c>
      <c r="V350" s="84">
        <f>IF(MoM!W350=0,0,W350/MoM!W350*100)</f>
        <v>0.91630390824700403</v>
      </c>
      <c r="W350" s="84">
        <f>IF(MoM!X350=0,0,X350/MoM!X350*100)</f>
        <v>0.91831977684514754</v>
      </c>
      <c r="X350" s="84">
        <f>IF(MoM!Y350=0,0,Y350/MoM!Y350*100)</f>
        <v>0.91887076871125462</v>
      </c>
      <c r="Y350" s="84">
        <f>IF(MoM!Z350=0,0,Z350/MoM!Z350*100)</f>
        <v>0.92153549394051737</v>
      </c>
      <c r="Z350" s="84">
        <f>IF(MoM!AA350=0,0,AA350/MoM!AA350*100)</f>
        <v>0.92706470690416043</v>
      </c>
      <c r="AA350" s="84">
        <f>IF(MoM!AB350=0,0,AB350/MoM!AB350*100)</f>
        <v>0.93040213984901532</v>
      </c>
      <c r="AB350" s="84">
        <f>IF(MoM!AC350=0,0,AC350/MoM!AC350*100)</f>
        <v>0.93328638648254736</v>
      </c>
      <c r="AC350" s="84">
        <f>IF(MoM!AD350=0,0,AD350/MoM!AD350*100)</f>
        <v>0.93953940527198043</v>
      </c>
      <c r="AD350" s="84">
        <f>IF(MoM!AE350=0,0,AE350/MoM!AE350*100)</f>
        <v>0.94761944415731947</v>
      </c>
      <c r="AE350" s="84">
        <f>IF(MoM!AF350=0,0,AF350/MoM!AF350*100)</f>
        <v>0.94818801582381396</v>
      </c>
      <c r="AF350" s="84">
        <f>IF(MoM!AG350=0,0,AG350/MoM!AG350*100)</f>
        <v>0.95103257987128531</v>
      </c>
      <c r="AG350" s="84">
        <f>IF(MoM!AH350=0,0,AH350/MoM!AH350*100)</f>
        <v>0.95407588412687339</v>
      </c>
      <c r="AH350" s="84">
        <f>IF(MoM!AI350=0,0,AI350/MoM!AI350*100)</f>
        <v>0.9553161827762382</v>
      </c>
      <c r="AI350" s="84">
        <f>IF(MoM!AJ350=0,0,AJ350/MoM!AJ350*100)</f>
        <v>0.9591374475073432</v>
      </c>
      <c r="AJ350" s="84">
        <f>IF(MoM!AK350=0,0,AK350/MoM!AK350*100)</f>
        <v>0.96076798116810569</v>
      </c>
      <c r="AK350" s="84">
        <f>IF(MoM!AL350=0,0,AL350/MoM!AL350*100)</f>
        <v>0.96268951713044182</v>
      </c>
      <c r="AL350" s="84">
        <f>IF(MoM!AM350=0,0,AM350/MoM!AM350*100)</f>
        <v>0.96278578608215493</v>
      </c>
      <c r="AM350" s="84">
        <f>IF(MoM!AN350=0,0,AN350/MoM!AN350*100)</f>
        <v>0.96740715785534925</v>
      </c>
      <c r="AN350" s="84">
        <f>IF(MoM!AO350=0,0,AO350/MoM!AO350*100)</f>
        <v>0.97011589789734431</v>
      </c>
      <c r="AO350" s="84">
        <f>IF(MoM!AP350=0,0,AP350/MoM!AP350*100)</f>
        <v>0.97147406015440063</v>
      </c>
      <c r="AP350" s="84">
        <f>IF(MoM!AQ350=0,0,AQ350/MoM!AQ350*100)</f>
        <v>0.97798293635743516</v>
      </c>
      <c r="AQ350" s="84">
        <f>IF(MoM!AR350=0,0,AR350/MoM!AR350*100)</f>
        <v>0.97837412953197811</v>
      </c>
      <c r="AR350" s="84">
        <f>IF(MoM!AS350=0,0,AS350/MoM!AS350*100)</f>
        <v>0.9796460159003697</v>
      </c>
      <c r="AS350" s="84">
        <f>IF(MoM!AT350=0,0,AT350/MoM!AT350*100)</f>
        <v>0.9806256619162701</v>
      </c>
      <c r="AT350" s="84">
        <f>IF(MoM!AU350=0,0,AU350/MoM!AU350*100)</f>
        <v>0.98091984961484502</v>
      </c>
      <c r="AU350" s="84">
        <f>IF(MoM!AV350=0,0,AV350/MoM!AV350*100)</f>
        <v>0.9822931374043059</v>
      </c>
      <c r="AV350" s="84">
        <f>IF(MoM!AW350=0,0,AW350/MoM!AW350*100)</f>
        <v>0.98366834779667189</v>
      </c>
      <c r="AW350" s="84">
        <f>IF(MoM!AX350=0,0,AX350/MoM!AX350*100)</f>
        <v>0.98907852370955351</v>
      </c>
      <c r="AX350" s="84">
        <f>IF(MoM!AY350=0,0,AY350/MoM!AY350*100)</f>
        <v>0.99036432579037581</v>
      </c>
      <c r="AY350" s="84">
        <f>IF(MoM!AZ350=0,0,AZ350/MoM!AZ350*100)</f>
        <v>0.99214698157679848</v>
      </c>
      <c r="AZ350" s="84">
        <f>IF(MoM!BA350=0,0,BA350/MoM!BA350*100)</f>
        <v>0.99432970493626738</v>
      </c>
      <c r="BA350" s="84">
        <f>IF(MoM!BB350=0,0,BB350/MoM!BB350*100)</f>
        <v>0.99313650929034381</v>
      </c>
      <c r="BB350" s="84">
        <f>IF(MoM!BC350=0,0,BC350/MoM!BC350*100)</f>
        <v>0.99412964579963414</v>
      </c>
      <c r="BC350" s="84">
        <f>IF(MoM!BD350=0,0,BD350/MoM!BD350*100)</f>
        <v>0.99393081987047416</v>
      </c>
      <c r="BD350" s="84">
        <f>IF(MoM!BE350=0,0,BE350/MoM!BE350*100)</f>
        <v>0.99522292993630568</v>
      </c>
      <c r="BE350" s="137">
        <v>1</v>
      </c>
      <c r="BF350" s="84">
        <f>BE350*MoM!BF350/100</f>
        <v>1.002</v>
      </c>
      <c r="BG350" s="84">
        <f>BF350*MoM!BG350/100</f>
        <v>1.0033026</v>
      </c>
      <c r="BH350" s="84">
        <f>BG350*MoM!BH350/100</f>
        <v>1.0070148196199999</v>
      </c>
      <c r="BI350" s="84">
        <f>BH350*MoM!BI350/100</f>
        <v>1.0086260433313918</v>
      </c>
      <c r="BJ350" s="84">
        <f>BI350*MoM!BJ350/100</f>
        <v>1.0096346693747231</v>
      </c>
      <c r="BK350" s="84">
        <f>BJ350*MoM!BK350/100</f>
        <v>1.0134712811183471</v>
      </c>
      <c r="BL350" s="84">
        <f>BK350*MoM!BL350/100</f>
        <v>1.0149914880400246</v>
      </c>
      <c r="BM350" s="84">
        <f>BL350*MoM!BM350/100</f>
        <v>1.0195589497362048</v>
      </c>
      <c r="BN350" s="84">
        <f>BM350*MoM!BN350/100</f>
        <v>1.0207824204758884</v>
      </c>
      <c r="BO350" s="84">
        <f>BN350*MoM!BO350/100</f>
        <v>1.0223135941066024</v>
      </c>
      <c r="BP350" s="84">
        <f>BO350*MoM!BP350/100</f>
        <v>1.0229269822630664</v>
      </c>
      <c r="BQ350" s="84">
        <f>BP350*MoM!BQ350/100</f>
        <v>1.0250751289258189</v>
      </c>
      <c r="BR350" s="84">
        <f>BQ350*MoM!BR350/100</f>
        <v>1.026510234106315</v>
      </c>
      <c r="BS350" s="84">
        <f>BR350*MoM!BS350/100</f>
        <v>1.0252784218253874</v>
      </c>
      <c r="BT350" s="84">
        <f>BS350*MoM!BT350/100</f>
        <v>1.0254834775097523</v>
      </c>
    </row>
    <row r="351" spans="1:72" ht="28.5" x14ac:dyDescent="0.45">
      <c r="A351" s="84">
        <f>Веса!A351</f>
        <v>1</v>
      </c>
      <c r="B351" s="84">
        <f>MoM!B351</f>
        <v>1</v>
      </c>
      <c r="C351" s="84">
        <f>БИПЦ_НДС!E351</f>
        <v>1</v>
      </c>
      <c r="D351" s="84">
        <f t="shared" si="5"/>
        <v>0</v>
      </c>
      <c r="E351" s="84">
        <v>0</v>
      </c>
      <c r="F351" s="84">
        <v>0</v>
      </c>
      <c r="G351" s="84">
        <v>0</v>
      </c>
      <c r="H351" s="84">
        <v>0</v>
      </c>
      <c r="I351" s="84">
        <v>1</v>
      </c>
      <c r="J351" s="139" t="s">
        <v>352</v>
      </c>
      <c r="K351" s="139" t="s">
        <v>352</v>
      </c>
      <c r="L351" s="99" t="str">
        <f>MoM!J351</f>
        <v>Шиномонтаж колес легкового автомобиля, услуга</v>
      </c>
      <c r="M351" s="84">
        <f>IF(MoM!N351=0,0,N351/MoM!N351*100)</f>
        <v>0.89826797767559252</v>
      </c>
      <c r="N351" s="84">
        <f>IF(MoM!O351=0,0,O351/MoM!O351*100)</f>
        <v>0.90132208879968956</v>
      </c>
      <c r="O351" s="84">
        <f>IF(MoM!P351=0,0,P351/MoM!P351*100)</f>
        <v>0.90880306213672701</v>
      </c>
      <c r="P351" s="84">
        <f>IF(MoM!Q351=0,0,Q351/MoM!Q351*100)</f>
        <v>0.91707317000217126</v>
      </c>
      <c r="Q351" s="84">
        <f>IF(MoM!R351=0,0,R351/MoM!R351*100)</f>
        <v>0.91881560902517534</v>
      </c>
      <c r="R351" s="84">
        <f>IF(MoM!S351=0,0,S351/MoM!S351*100)</f>
        <v>0.9204694771214208</v>
      </c>
      <c r="S351" s="84">
        <f>IF(MoM!T351=0,0,T351/MoM!T351*100)</f>
        <v>0.92212632218023949</v>
      </c>
      <c r="T351" s="84">
        <f>IF(MoM!U351=0,0,U351/MoM!U351*100)</f>
        <v>0.92406278745681791</v>
      </c>
      <c r="U351" s="84">
        <f>IF(MoM!V351=0,0,V351/MoM!V351*100)</f>
        <v>0.92628053814671429</v>
      </c>
      <c r="V351" s="84">
        <f>IF(MoM!W351=0,0,W351/MoM!W351*100)</f>
        <v>0.93063405667600396</v>
      </c>
      <c r="W351" s="84">
        <f>IF(MoM!X351=0,0,X351/MoM!X351*100)</f>
        <v>0.93361208565736709</v>
      </c>
      <c r="X351" s="84">
        <f>IF(MoM!Y351=0,0,Y351/MoM!Y351*100)</f>
        <v>0.93538594862011604</v>
      </c>
      <c r="Y351" s="84">
        <f>IF(MoM!Z351=0,0,Z351/MoM!Z351*100)</f>
        <v>0.93678902754304616</v>
      </c>
      <c r="Z351" s="84">
        <f>IF(MoM!AA351=0,0,AA351/MoM!AA351*100)</f>
        <v>0.9384752477926237</v>
      </c>
      <c r="AA351" s="84">
        <f>IF(MoM!AB351=0,0,AB351/MoM!AB351*100)</f>
        <v>0.94100913096166372</v>
      </c>
      <c r="AB351" s="84">
        <f>IF(MoM!AC351=0,0,AC351/MoM!AC351*100)</f>
        <v>0.94571417661647206</v>
      </c>
      <c r="AC351" s="84">
        <f>IF(MoM!AD351=0,0,AD351/MoM!AD351*100)</f>
        <v>0.94722731929905835</v>
      </c>
      <c r="AD351" s="84">
        <f>IF(MoM!AE351=0,0,AE351/MoM!AE351*100)</f>
        <v>0.95641542429625914</v>
      </c>
      <c r="AE351" s="84">
        <f>IF(MoM!AF351=0,0,AF351/MoM!AF351*100)</f>
        <v>0.95555465041439247</v>
      </c>
      <c r="AF351" s="84">
        <f>IF(MoM!AG351=0,0,AG351/MoM!AG351*100)</f>
        <v>0.95899464715588423</v>
      </c>
      <c r="AG351" s="84">
        <f>IF(MoM!AH351=0,0,AH351/MoM!AH351*100)</f>
        <v>0.96129623430905831</v>
      </c>
      <c r="AH351" s="84">
        <f>IF(MoM!AI351=0,0,AI351/MoM!AI351*100)</f>
        <v>0.96754465983206728</v>
      </c>
      <c r="AI351" s="84">
        <f>IF(MoM!AJ351=0,0,AJ351/MoM!AJ351*100)</f>
        <v>0.97247913759721094</v>
      </c>
      <c r="AJ351" s="84">
        <f>IF(MoM!AK351=0,0,AK351/MoM!AK351*100)</f>
        <v>0.97646630206135954</v>
      </c>
      <c r="AK351" s="84">
        <f>IF(MoM!AL351=0,0,AL351/MoM!AL351*100)</f>
        <v>0.98037216726960508</v>
      </c>
      <c r="AL351" s="84">
        <f>IF(MoM!AM351=0,0,AM351/MoM!AM351*100)</f>
        <v>0.98174468830378259</v>
      </c>
      <c r="AM351" s="84">
        <f>IF(MoM!AN351=0,0,AN351/MoM!AN351*100)</f>
        <v>0.98311913086740788</v>
      </c>
      <c r="AN351" s="84">
        <f>IF(MoM!AO351=0,0,AO351/MoM!AO351*100)</f>
        <v>0.98538030486840289</v>
      </c>
      <c r="AO351" s="84">
        <f>IF(MoM!AP351=0,0,AP351/MoM!AP351*100)</f>
        <v>0.98705545138667916</v>
      </c>
      <c r="AP351" s="84">
        <f>IF(MoM!AQ351=0,0,AQ351/MoM!AQ351*100)</f>
        <v>0.98202146858460704</v>
      </c>
      <c r="AQ351" s="84">
        <f>IF(MoM!AR351=0,0,AR351/MoM!AR351*100)</f>
        <v>0.98133405355659786</v>
      </c>
      <c r="AR351" s="84">
        <f>IF(MoM!AS351=0,0,AS351/MoM!AS351*100)</f>
        <v>0.97966578566555174</v>
      </c>
      <c r="AS351" s="84">
        <f>IF(MoM!AT351=0,0,AT351/MoM!AT351*100)</f>
        <v>0.97868611987988618</v>
      </c>
      <c r="AT351" s="84">
        <f>IF(MoM!AU351=0,0,AU351/MoM!AU351*100)</f>
        <v>0.9864177402269374</v>
      </c>
      <c r="AU351" s="84">
        <f>IF(MoM!AV351=0,0,AV351/MoM!AV351*100)</f>
        <v>0.98848921748141394</v>
      </c>
      <c r="AV351" s="84">
        <f>IF(MoM!AW351=0,0,AW351/MoM!AW351*100)</f>
        <v>0.9890823110119028</v>
      </c>
      <c r="AW351" s="84">
        <f>IF(MoM!AX351=0,0,AX351/MoM!AX351*100)</f>
        <v>0.98947794393630761</v>
      </c>
      <c r="AX351" s="84">
        <f>IF(MoM!AY351=0,0,AY351/MoM!AY351*100)</f>
        <v>0.99304006453447835</v>
      </c>
      <c r="AY351" s="84">
        <f>IF(MoM!AZ351=0,0,AZ351/MoM!AZ351*100)</f>
        <v>0.99790596085069727</v>
      </c>
      <c r="AZ351" s="84">
        <f>IF(MoM!BA351=0,0,BA351/MoM!BA351*100)</f>
        <v>0.99890386681154797</v>
      </c>
      <c r="BA351" s="84">
        <f>IF(MoM!BB351=0,0,BB351/MoM!BB351*100)</f>
        <v>0.9971058398512872</v>
      </c>
      <c r="BB351" s="84">
        <f>IF(MoM!BC351=0,0,BC351/MoM!BC351*100)</f>
        <v>0.99840207744309373</v>
      </c>
      <c r="BC351" s="84">
        <f>IF(MoM!BD351=0,0,BD351/MoM!BD351*100)</f>
        <v>0.99880143827407109</v>
      </c>
      <c r="BD351" s="84">
        <f>IF(MoM!BE351=0,0,BE351/MoM!BE351*100)</f>
        <v>0.99880143827407109</v>
      </c>
      <c r="BE351" s="137">
        <v>1</v>
      </c>
      <c r="BF351" s="84">
        <f>BE351*MoM!BF351/100</f>
        <v>1.0026999999999999</v>
      </c>
      <c r="BG351" s="84">
        <f>BF351*MoM!BG351/100</f>
        <v>1.0067108</v>
      </c>
      <c r="BH351" s="84">
        <f>BG351*MoM!BH351/100</f>
        <v>1.0090262348400001</v>
      </c>
      <c r="BI351" s="84">
        <f>BH351*MoM!BI351/100</f>
        <v>1.010337968945292</v>
      </c>
      <c r="BJ351" s="84">
        <f>BI351*MoM!BJ351/100</f>
        <v>1.0114493407111318</v>
      </c>
      <c r="BK351" s="84">
        <f>BJ351*MoM!BK351/100</f>
        <v>1.0118539204474164</v>
      </c>
      <c r="BL351" s="84">
        <f>BK351*MoM!BL351/100</f>
        <v>1.0135740721121771</v>
      </c>
      <c r="BM351" s="84">
        <f>BL351*MoM!BM351/100</f>
        <v>1.0138781443338107</v>
      </c>
      <c r="BN351" s="84">
        <f>BM351*MoM!BN351/100</f>
        <v>1.0153989615503114</v>
      </c>
      <c r="BO351" s="84">
        <f>BN351*MoM!BO351/100</f>
        <v>1.0161097408233966</v>
      </c>
      <c r="BP351" s="84">
        <f>BO351*MoM!BP351/100</f>
        <v>1.0194629029681137</v>
      </c>
      <c r="BQ351" s="84">
        <f>BP351*MoM!BQ351/100</f>
        <v>1.026395250708297</v>
      </c>
      <c r="BR351" s="84">
        <f>BQ351*MoM!BR351/100</f>
        <v>1.0281401226345011</v>
      </c>
      <c r="BS351" s="84">
        <f>BR351*MoM!BS351/100</f>
        <v>1.0301964028797701</v>
      </c>
      <c r="BT351" s="84">
        <f>BS351*MoM!BT351/100</f>
        <v>1.0307115010812098</v>
      </c>
    </row>
    <row r="352" spans="1:72" ht="28.5" x14ac:dyDescent="0.45">
      <c r="A352" s="84">
        <f>Веса!A352</f>
        <v>0</v>
      </c>
      <c r="B352" s="84">
        <f>MoM!B352</f>
        <v>0</v>
      </c>
      <c r="C352" s="84">
        <f>БИПЦ_НДС!E352</f>
        <v>1</v>
      </c>
      <c r="D352" s="84">
        <f t="shared" si="5"/>
        <v>0</v>
      </c>
      <c r="E352" s="84">
        <v>0</v>
      </c>
      <c r="F352" s="84">
        <v>0</v>
      </c>
      <c r="G352" s="84">
        <v>0</v>
      </c>
      <c r="H352" s="84">
        <v>0</v>
      </c>
      <c r="I352" s="84">
        <v>1</v>
      </c>
      <c r="J352" s="139" t="s">
        <v>353</v>
      </c>
      <c r="K352" s="139" t="s">
        <v>353</v>
      </c>
      <c r="L352" s="99" t="str">
        <f>MoM!J352</f>
        <v>Мойка легкового автомобиля, услуга</v>
      </c>
      <c r="M352" s="84">
        <f>IF(MoM!N352=0,0,N352/MoM!N352*100)</f>
        <v>0</v>
      </c>
      <c r="N352" s="84">
        <f>IF(MoM!O352=0,0,O352/MoM!O352*100)</f>
        <v>0</v>
      </c>
      <c r="O352" s="84">
        <f>IF(MoM!P352=0,0,P352/MoM!P352*100)</f>
        <v>0</v>
      </c>
      <c r="P352" s="84">
        <f>IF(MoM!Q352=0,0,Q352/MoM!Q352*100)</f>
        <v>0</v>
      </c>
      <c r="Q352" s="84">
        <f>IF(MoM!R352=0,0,R352/MoM!R352*100)</f>
        <v>0</v>
      </c>
      <c r="R352" s="84">
        <f>IF(MoM!S352=0,0,S352/MoM!S352*100)</f>
        <v>0</v>
      </c>
      <c r="S352" s="84">
        <f>IF(MoM!T352=0,0,T352/MoM!T352*100)</f>
        <v>0</v>
      </c>
      <c r="T352" s="84">
        <f>IF(MoM!U352=0,0,U352/MoM!U352*100)</f>
        <v>0</v>
      </c>
      <c r="U352" s="84">
        <f>IF(MoM!V352=0,0,V352/MoM!V352*100)</f>
        <v>0</v>
      </c>
      <c r="V352" s="84">
        <f>IF(MoM!W352=0,0,W352/MoM!W352*100)</f>
        <v>0</v>
      </c>
      <c r="W352" s="84">
        <f>IF(MoM!X352=0,0,X352/MoM!X352*100)</f>
        <v>0</v>
      </c>
      <c r="X352" s="84">
        <f>IF(MoM!Y352=0,0,Y352/MoM!Y352*100)</f>
        <v>0</v>
      </c>
      <c r="Y352" s="84">
        <f>IF(MoM!Z352=0,0,Z352/MoM!Z352*100)</f>
        <v>0</v>
      </c>
      <c r="Z352" s="84">
        <f>IF(MoM!AA352=0,0,AA352/MoM!AA352*100)</f>
        <v>0</v>
      </c>
      <c r="AA352" s="84">
        <f>IF(MoM!AB352=0,0,AB352/MoM!AB352*100)</f>
        <v>0</v>
      </c>
      <c r="AB352" s="84">
        <f>IF(MoM!AC352=0,0,AC352/MoM!AC352*100)</f>
        <v>0</v>
      </c>
      <c r="AC352" s="84">
        <f>IF(MoM!AD352=0,0,AD352/MoM!AD352*100)</f>
        <v>0</v>
      </c>
      <c r="AD352" s="84">
        <f>IF(MoM!AE352=0,0,AE352/MoM!AE352*100)</f>
        <v>0</v>
      </c>
      <c r="AE352" s="84">
        <f>IF(MoM!AF352=0,0,AF352/MoM!AF352*100)</f>
        <v>0</v>
      </c>
      <c r="AF352" s="84">
        <f>IF(MoM!AG352=0,0,AG352/MoM!AG352*100)</f>
        <v>0</v>
      </c>
      <c r="AG352" s="84">
        <f>IF(MoM!AH352=0,0,AH352/MoM!AH352*100)</f>
        <v>0</v>
      </c>
      <c r="AH352" s="84">
        <f>IF(MoM!AI352=0,0,AI352/MoM!AI352*100)</f>
        <v>0</v>
      </c>
      <c r="AI352" s="84">
        <f>IF(MoM!AJ352=0,0,AJ352/MoM!AJ352*100)</f>
        <v>0</v>
      </c>
      <c r="AJ352" s="84">
        <f>IF(MoM!AK352=0,0,AK352/MoM!AK352*100)</f>
        <v>0</v>
      </c>
      <c r="AK352" s="84">
        <f>IF(MoM!AL352=0,0,AL352/MoM!AL352*100)</f>
        <v>0</v>
      </c>
      <c r="AL352" s="84">
        <f>IF(MoM!AM352=0,0,AM352/MoM!AM352*100)</f>
        <v>0</v>
      </c>
      <c r="AM352" s="84">
        <f>IF(MoM!AN352=0,0,AN352/MoM!AN352*100)</f>
        <v>0</v>
      </c>
      <c r="AN352" s="84">
        <f>IF(MoM!AO352=0,0,AO352/MoM!AO352*100)</f>
        <v>0</v>
      </c>
      <c r="AO352" s="84">
        <f>IF(MoM!AP352=0,0,AP352/MoM!AP352*100)</f>
        <v>0</v>
      </c>
      <c r="AP352" s="84">
        <f>IF(MoM!AQ352=0,0,AQ352/MoM!AQ352*100)</f>
        <v>0</v>
      </c>
      <c r="AQ352" s="84">
        <f>IF(MoM!AR352=0,0,AR352/MoM!AR352*100)</f>
        <v>0</v>
      </c>
      <c r="AR352" s="84">
        <f>IF(MoM!AS352=0,0,AS352/MoM!AS352*100)</f>
        <v>0</v>
      </c>
      <c r="AS352" s="84">
        <f>IF(MoM!AT352=0,0,AT352/MoM!AT352*100)</f>
        <v>0</v>
      </c>
      <c r="AT352" s="84">
        <f>IF(MoM!AU352=0,0,AU352/MoM!AU352*100)</f>
        <v>0</v>
      </c>
      <c r="AU352" s="84">
        <f>IF(MoM!AV352=0,0,AV352/MoM!AV352*100)</f>
        <v>0</v>
      </c>
      <c r="AV352" s="84">
        <f>IF(MoM!AW352=0,0,AW352/MoM!AW352*100)</f>
        <v>0</v>
      </c>
      <c r="AW352" s="84">
        <f>IF(MoM!AX352=0,0,AX352/MoM!AX352*100)</f>
        <v>0</v>
      </c>
      <c r="AX352" s="84">
        <f>IF(MoM!AY352=0,0,AY352/MoM!AY352*100)</f>
        <v>0</v>
      </c>
      <c r="AY352" s="84">
        <f>IF(MoM!AZ352=0,0,AZ352/MoM!AZ352*100)</f>
        <v>0</v>
      </c>
      <c r="AZ352" s="84">
        <f>IF(MoM!BA352=0,0,BA352/MoM!BA352*100)</f>
        <v>0</v>
      </c>
      <c r="BA352" s="84">
        <f>IF(MoM!BB352=0,0,BB352/MoM!BB352*100)</f>
        <v>0</v>
      </c>
      <c r="BB352" s="84">
        <f>IF(MoM!BC352=0,0,BC352/MoM!BC352*100)</f>
        <v>0</v>
      </c>
      <c r="BC352" s="84">
        <f>IF(MoM!BD352=0,0,BD352/MoM!BD352*100)</f>
        <v>0</v>
      </c>
      <c r="BD352" s="84">
        <f>IF(MoM!BE352=0,0,BE352/MoM!BE352*100)</f>
        <v>0</v>
      </c>
      <c r="BE352" s="137">
        <v>1</v>
      </c>
      <c r="BF352" s="84">
        <f>BE352*MoM!BF352/100</f>
        <v>0</v>
      </c>
      <c r="BG352" s="84">
        <f>BF352*MoM!BG352/100</f>
        <v>0</v>
      </c>
      <c r="BH352" s="84">
        <f>BG352*MoM!BH352/100</f>
        <v>0</v>
      </c>
      <c r="BI352" s="84">
        <f>BH352*MoM!BI352/100</f>
        <v>0</v>
      </c>
      <c r="BJ352" s="84">
        <f>BI352*MoM!BJ352/100</f>
        <v>0</v>
      </c>
      <c r="BK352" s="84">
        <f>BJ352*MoM!BK352/100</f>
        <v>0</v>
      </c>
      <c r="BL352" s="84">
        <f>BK352*MoM!BL352/100</f>
        <v>0</v>
      </c>
      <c r="BM352" s="84">
        <f>BL352*MoM!BM352/100</f>
        <v>0</v>
      </c>
      <c r="BN352" s="84">
        <f>BM352*MoM!BN352/100</f>
        <v>0</v>
      </c>
      <c r="BO352" s="84">
        <f>BN352*MoM!BO352/100</f>
        <v>0</v>
      </c>
      <c r="BP352" s="84">
        <f>BO352*MoM!BP352/100</f>
        <v>0</v>
      </c>
      <c r="BQ352" s="84">
        <f>BP352*MoM!BQ352/100</f>
        <v>0</v>
      </c>
      <c r="BR352" s="84">
        <f>BQ352*MoM!BR352/100</f>
        <v>0</v>
      </c>
      <c r="BS352" s="84">
        <f>BR352*MoM!BS352/100</f>
        <v>0</v>
      </c>
      <c r="BT352" s="84">
        <f>BS352*MoM!BT352/100</f>
        <v>0</v>
      </c>
    </row>
    <row r="353" spans="1:72" ht="28.5" x14ac:dyDescent="0.45">
      <c r="A353" s="84">
        <f>Веса!A353</f>
        <v>1</v>
      </c>
      <c r="B353" s="84">
        <f>MoM!B353</f>
        <v>1</v>
      </c>
      <c r="C353" s="84">
        <f>БИПЦ_НДС!E353</f>
        <v>1</v>
      </c>
      <c r="D353" s="84">
        <f t="shared" si="5"/>
        <v>0</v>
      </c>
      <c r="E353" s="84">
        <v>0</v>
      </c>
      <c r="F353" s="84">
        <v>0</v>
      </c>
      <c r="G353" s="84">
        <v>0</v>
      </c>
      <c r="H353" s="84">
        <v>0</v>
      </c>
      <c r="I353" s="84">
        <v>1</v>
      </c>
      <c r="J353" s="139" t="s">
        <v>354</v>
      </c>
      <c r="K353" s="139" t="s">
        <v>354</v>
      </c>
      <c r="L353" s="99" t="str">
        <f>MoM!J353</f>
        <v>Химчистка мужского костюма, шт.</v>
      </c>
      <c r="M353" s="84">
        <f>IF(MoM!N353=0,0,N353/MoM!N353*100)</f>
        <v>0.82681597045028199</v>
      </c>
      <c r="N353" s="84">
        <f>IF(MoM!O353=0,0,O353/MoM!O353*100)</f>
        <v>0.84442715062087292</v>
      </c>
      <c r="O353" s="84">
        <f>IF(MoM!P353=0,0,P353/MoM!P353*100)</f>
        <v>0.85768465688562057</v>
      </c>
      <c r="P353" s="84">
        <f>IF(MoM!Q353=0,0,Q353/MoM!Q353*100)</f>
        <v>0.85940002619939193</v>
      </c>
      <c r="Q353" s="84">
        <f>IF(MoM!R353=0,0,R353/MoM!R353*100)</f>
        <v>0.86017348622297141</v>
      </c>
      <c r="R353" s="84">
        <f>IF(MoM!S353=0,0,S353/MoM!S353*100)</f>
        <v>0.86034552092021599</v>
      </c>
      <c r="S353" s="84">
        <f>IF(MoM!T353=0,0,T353/MoM!T353*100)</f>
        <v>0.86111983188904428</v>
      </c>
      <c r="T353" s="84">
        <f>IF(MoM!U353=0,0,U353/MoM!U353*100)</f>
        <v>0.86198095172093314</v>
      </c>
      <c r="U353" s="84">
        <f>IF(MoM!V353=0,0,V353/MoM!V353*100)</f>
        <v>0.86284293267265399</v>
      </c>
      <c r="V353" s="84">
        <f>IF(MoM!W353=0,0,W353/MoM!W353*100)</f>
        <v>0.86948682325423343</v>
      </c>
      <c r="W353" s="84">
        <f>IF(MoM!X353=0,0,X353/MoM!X353*100)</f>
        <v>0.87035631007748759</v>
      </c>
      <c r="X353" s="84">
        <f>IF(MoM!Y353=0,0,Y353/MoM!Y353*100)</f>
        <v>0.87087852386353404</v>
      </c>
      <c r="Y353" s="84">
        <f>IF(MoM!Z353=0,0,Z353/MoM!Z353*100)</f>
        <v>0.87201066594455656</v>
      </c>
      <c r="Z353" s="84">
        <f>IF(MoM!AA353=0,0,AA353/MoM!AA353*100)</f>
        <v>0.87637071927427934</v>
      </c>
      <c r="AA353" s="84">
        <f>IF(MoM!AB353=0,0,AB353/MoM!AB353*100)</f>
        <v>0.87838637192861024</v>
      </c>
      <c r="AB353" s="84">
        <f>IF(MoM!AC353=0,0,AC353/MoM!AC353*100)</f>
        <v>0.8820755946907104</v>
      </c>
      <c r="AC353" s="84">
        <f>IF(MoM!AD353=0,0,AD353/MoM!AD353*100)</f>
        <v>0.88295767028540117</v>
      </c>
      <c r="AD353" s="84">
        <f>IF(MoM!AE353=0,0,AE353/MoM!AE353*100)</f>
        <v>0.9095346961609917</v>
      </c>
      <c r="AE353" s="84">
        <f>IF(MoM!AF353=0,0,AF353/MoM!AF353*100)</f>
        <v>0.92172246108954903</v>
      </c>
      <c r="AF353" s="84">
        <f>IF(MoM!AG353=0,0,AG353/MoM!AG353*100)</f>
        <v>0.93103185794655341</v>
      </c>
      <c r="AG353" s="84">
        <f>IF(MoM!AH353=0,0,AH353/MoM!AH353*100)</f>
        <v>0.93969045422545638</v>
      </c>
      <c r="AH353" s="84">
        <f>IF(MoM!AI353=0,0,AI353/MoM!AI353*100)</f>
        <v>0.94767782308637261</v>
      </c>
      <c r="AI353" s="84">
        <f>IF(MoM!AJ353=0,0,AJ353/MoM!AJ353*100)</f>
        <v>0.94805689421560724</v>
      </c>
      <c r="AJ353" s="84">
        <f>IF(MoM!AK353=0,0,AK353/MoM!AK353*100)</f>
        <v>0.94843611697329344</v>
      </c>
      <c r="AK353" s="84">
        <f>IF(MoM!AL353=0,0,AL353/MoM!AL353*100)</f>
        <v>0.94957424031366144</v>
      </c>
      <c r="AL353" s="84">
        <f>IF(MoM!AM353=0,0,AM353/MoM!AM353*100)</f>
        <v>0.95802545105245307</v>
      </c>
      <c r="AM353" s="84">
        <f>IF(MoM!AN353=0,0,AN353/MoM!AN353*100)</f>
        <v>0.95840866123287405</v>
      </c>
      <c r="AN353" s="84">
        <f>IF(MoM!AO353=0,0,AO353/MoM!AO353*100)</f>
        <v>0.95965459249247664</v>
      </c>
      <c r="AO353" s="84">
        <f>IF(MoM!AP353=0,0,AP353/MoM!AP353*100)</f>
        <v>0.96032635070722128</v>
      </c>
      <c r="AP353" s="84">
        <f>IF(MoM!AQ353=0,0,AQ353/MoM!AQ353*100)</f>
        <v>0.96080651388257488</v>
      </c>
      <c r="AQ353" s="84">
        <f>IF(MoM!AR353=0,0,AR353/MoM!AR353*100)</f>
        <v>0.96157515909368085</v>
      </c>
      <c r="AR353" s="84">
        <f>IF(MoM!AS353=0,0,AS353/MoM!AS353*100)</f>
        <v>0.96878697278688342</v>
      </c>
      <c r="AS353" s="84">
        <f>IF(MoM!AT353=0,0,AT353/MoM!AT353*100)</f>
        <v>0.97808732772563745</v>
      </c>
      <c r="AT353" s="84">
        <f>IF(MoM!AU353=0,0,AU353/MoM!AU353*100)</f>
        <v>0.97984788491554375</v>
      </c>
      <c r="AU353" s="84">
        <f>IF(MoM!AV353=0,0,AV353/MoM!AV353*100)</f>
        <v>0.98004385449252696</v>
      </c>
      <c r="AV353" s="84">
        <f>IF(MoM!AW353=0,0,AW353/MoM!AW353*100)</f>
        <v>0.98023986326342549</v>
      </c>
      <c r="AW353" s="84">
        <f>IF(MoM!AX353=0,0,AX353/MoM!AX353*100)</f>
        <v>0.98798375818320661</v>
      </c>
      <c r="AX353" s="84">
        <f>IF(MoM!AY353=0,0,AY353/MoM!AY353*100)</f>
        <v>0.98926813706884476</v>
      </c>
      <c r="AY353" s="84">
        <f>IF(MoM!AZ353=0,0,AZ353/MoM!AZ353*100)</f>
        <v>0.9907520392744481</v>
      </c>
      <c r="AZ353" s="84">
        <f>IF(MoM!BA353=0,0,BA353/MoM!BA353*100)</f>
        <v>0.9921390921294323</v>
      </c>
      <c r="BA353" s="84">
        <f>IF(MoM!BB353=0,0,BB353/MoM!BB353*100)</f>
        <v>0.99293280340313583</v>
      </c>
      <c r="BB353" s="84">
        <f>IF(MoM!BC353=0,0,BC353/MoM!BC353*100)</f>
        <v>0.9937271496458584</v>
      </c>
      <c r="BC353" s="84">
        <f>IF(MoM!BD353=0,0,BD353/MoM!BD353*100)</f>
        <v>0.99482024951046877</v>
      </c>
      <c r="BD353" s="84">
        <f>IF(MoM!BE353=0,0,BE353/MoM!BE353*100)</f>
        <v>0.99760574620909814</v>
      </c>
      <c r="BE353" s="137">
        <v>1</v>
      </c>
      <c r="BF353" s="84">
        <f>BE353*MoM!BF353/100</f>
        <v>1.0085999999999999</v>
      </c>
      <c r="BG353" s="84">
        <f>BF353*MoM!BG353/100</f>
        <v>1.0217117999999998</v>
      </c>
      <c r="BH353" s="84">
        <f>BG353*MoM!BH353/100</f>
        <v>1.0221204847199998</v>
      </c>
      <c r="BI353" s="84">
        <f>BH353*MoM!BI353/100</f>
        <v>1.0252890582226319</v>
      </c>
      <c r="BJ353" s="84">
        <f>BI353*MoM!BJ353/100</f>
        <v>1.0267244629041437</v>
      </c>
      <c r="BK353" s="84">
        <f>BJ353*MoM!BK353/100</f>
        <v>1.0283672220447904</v>
      </c>
      <c r="BL353" s="84">
        <f>BK353*MoM!BL353/100</f>
        <v>1.0387537309874428</v>
      </c>
      <c r="BM353" s="84">
        <f>BL353*MoM!BM353/100</f>
        <v>1.0397924847184301</v>
      </c>
      <c r="BN353" s="84">
        <f>BM353*MoM!BN353/100</f>
        <v>1.0407282979546766</v>
      </c>
      <c r="BO353" s="84">
        <f>BN353*MoM!BO353/100</f>
        <v>1.0614387910839747</v>
      </c>
      <c r="BP353" s="84">
        <f>BO353*MoM!BP353/100</f>
        <v>1.0631370931497088</v>
      </c>
      <c r="BQ353" s="84">
        <f>BP353*MoM!BQ353/100</f>
        <v>1.0711106213483317</v>
      </c>
      <c r="BR353" s="84">
        <f>BQ353*MoM!BR353/100</f>
        <v>1.0722888430318149</v>
      </c>
      <c r="BS353" s="84">
        <f>BR353*MoM!BS353/100</f>
        <v>1.0731466741062403</v>
      </c>
      <c r="BT353" s="84">
        <f>BS353*MoM!BT353/100</f>
        <v>1.0895658182200658</v>
      </c>
    </row>
    <row r="354" spans="1:72" ht="28.5" x14ac:dyDescent="0.45">
      <c r="A354" s="84">
        <f>Веса!A354</f>
        <v>1</v>
      </c>
      <c r="B354" s="84">
        <f>MoM!B354</f>
        <v>1</v>
      </c>
      <c r="C354" s="84">
        <f>БИПЦ_НДС!E354</f>
        <v>1</v>
      </c>
      <c r="D354" s="84">
        <f t="shared" si="5"/>
        <v>0</v>
      </c>
      <c r="E354" s="84">
        <v>0</v>
      </c>
      <c r="F354" s="84">
        <v>0</v>
      </c>
      <c r="G354" s="84">
        <v>0</v>
      </c>
      <c r="H354" s="84">
        <v>0</v>
      </c>
      <c r="I354" s="84">
        <v>1</v>
      </c>
      <c r="J354" s="139" t="s">
        <v>355</v>
      </c>
      <c r="K354" s="139" t="s">
        <v>355</v>
      </c>
      <c r="L354" s="99" t="str">
        <f>MoM!J354</f>
        <v>Стирка и глажение белья прямого, кг</v>
      </c>
      <c r="M354" s="84">
        <f>IF(MoM!N354=0,0,N354/MoM!N354*100)</f>
        <v>0.82077585261371366</v>
      </c>
      <c r="N354" s="84">
        <f>IF(MoM!O354=0,0,O354/MoM!O354*100)</f>
        <v>0.82570050772939585</v>
      </c>
      <c r="O354" s="84">
        <f>IF(MoM!P354=0,0,P354/MoM!P354*100)</f>
        <v>0.83470064326364635</v>
      </c>
      <c r="P354" s="84">
        <f>IF(MoM!Q354=0,0,Q354/MoM!Q354*100)</f>
        <v>0.83645351461450002</v>
      </c>
      <c r="Q354" s="84">
        <f>IF(MoM!R354=0,0,R354/MoM!R354*100)</f>
        <v>0.83804277629226753</v>
      </c>
      <c r="R354" s="84">
        <f>IF(MoM!S354=0,0,S354/MoM!S354*100)</f>
        <v>0.83955125328959379</v>
      </c>
      <c r="S354" s="84">
        <f>IF(MoM!T354=0,0,T354/MoM!T354*100)</f>
        <v>0.84618370819058175</v>
      </c>
      <c r="T354" s="84">
        <f>IF(MoM!U354=0,0,U354/MoM!U354*100)</f>
        <v>0.84855302257351528</v>
      </c>
      <c r="U354" s="84">
        <f>IF(MoM!V354=0,0,V354/MoM!V354*100)</f>
        <v>0.85237151117509602</v>
      </c>
      <c r="V354" s="84">
        <f>IF(MoM!W354=0,0,W354/MoM!W354*100)</f>
        <v>0.85629242012650142</v>
      </c>
      <c r="W354" s="84">
        <f>IF(MoM!X354=0,0,X354/MoM!X354*100)</f>
        <v>0.86476971508575373</v>
      </c>
      <c r="X354" s="84">
        <f>IF(MoM!Y354=0,0,Y354/MoM!Y354*100)</f>
        <v>0.86615334662989096</v>
      </c>
      <c r="Y354" s="84">
        <f>IF(MoM!Z354=0,0,Z354/MoM!Z354*100)</f>
        <v>0.88235041421186999</v>
      </c>
      <c r="Z354" s="84">
        <f>IF(MoM!AA354=0,0,AA354/MoM!AA354*100)</f>
        <v>0.88623275603440221</v>
      </c>
      <c r="AA354" s="84">
        <f>IF(MoM!AB354=0,0,AB354/MoM!AB354*100)</f>
        <v>0.89039804998776395</v>
      </c>
      <c r="AB354" s="84">
        <f>IF(MoM!AC354=0,0,AC354/MoM!AC354*100)</f>
        <v>0.89324732374772475</v>
      </c>
      <c r="AC354" s="84">
        <f>IF(MoM!AD354=0,0,AD354/MoM!AD354*100)</f>
        <v>0.89440854526859681</v>
      </c>
      <c r="AD354" s="84">
        <f>IF(MoM!AE354=0,0,AE354/MoM!AE354*100)</f>
        <v>0.90227934046696046</v>
      </c>
      <c r="AE354" s="84">
        <f>IF(MoM!AF354=0,0,AF354/MoM!AF354*100)</f>
        <v>0.9045350388181278</v>
      </c>
      <c r="AF354" s="84">
        <f>IF(MoM!AG354=0,0,AG354/MoM!AG354*100)</f>
        <v>0.9064345623996457</v>
      </c>
      <c r="AG354" s="84">
        <f>IF(MoM!AH354=0,0,AH354/MoM!AH354*100)</f>
        <v>0.91277960433644323</v>
      </c>
      <c r="AH354" s="84">
        <f>IF(MoM!AI354=0,0,AI354/MoM!AI354*100)</f>
        <v>0.91460516354511612</v>
      </c>
      <c r="AI354" s="84">
        <f>IF(MoM!AJ354=0,0,AJ354/MoM!AJ354*100)</f>
        <v>0.91670875542126995</v>
      </c>
      <c r="AJ354" s="84">
        <f>IF(MoM!AK354=0,0,AK354/MoM!AK354*100)</f>
        <v>0.91808381855440191</v>
      </c>
      <c r="AK354" s="84">
        <f>IF(MoM!AL354=0,0,AL354/MoM!AL354*100)</f>
        <v>0.92616295615768063</v>
      </c>
      <c r="AL354" s="84">
        <f>IF(MoM!AM354=0,0,AM354/MoM!AM354*100)</f>
        <v>0.92736696800068552</v>
      </c>
      <c r="AM354" s="84">
        <f>IF(MoM!AN354=0,0,AN354/MoM!AN354*100)</f>
        <v>0.93515685053189124</v>
      </c>
      <c r="AN354" s="84">
        <f>IF(MoM!AO354=0,0,AO354/MoM!AO354*100)</f>
        <v>0.94731388958880591</v>
      </c>
      <c r="AO354" s="84">
        <f>IF(MoM!AP354=0,0,AP354/MoM!AP354*100)</f>
        <v>0.94807174070047684</v>
      </c>
      <c r="AP354" s="84">
        <f>IF(MoM!AQ354=0,0,AQ354/MoM!AQ354*100)</f>
        <v>0.94920942678931741</v>
      </c>
      <c r="AQ354" s="84">
        <f>IF(MoM!AR354=0,0,AR354/MoM!AR354*100)</f>
        <v>0.95300626449647474</v>
      </c>
      <c r="AR354" s="84">
        <f>IF(MoM!AS354=0,0,AS354/MoM!AS354*100)</f>
        <v>0.95348276762872286</v>
      </c>
      <c r="AS354" s="84">
        <f>IF(MoM!AT354=0,0,AT354/MoM!AT354*100)</f>
        <v>0.95510368833369164</v>
      </c>
      <c r="AT354" s="84">
        <f>IF(MoM!AU354=0,0,AU354/MoM!AU354*100)</f>
        <v>0.95930614456235985</v>
      </c>
      <c r="AU354" s="84">
        <f>IF(MoM!AV354=0,0,AV354/MoM!AV354*100)</f>
        <v>0.96093696500811587</v>
      </c>
      <c r="AV354" s="84">
        <f>IF(MoM!AW354=0,0,AW354/MoM!AW354*100)</f>
        <v>0.96237837045562813</v>
      </c>
      <c r="AW354" s="84">
        <f>IF(MoM!AX354=0,0,AX354/MoM!AX354*100)</f>
        <v>0.9649767920558584</v>
      </c>
      <c r="AX354" s="84">
        <f>IF(MoM!AY354=0,0,AY354/MoM!AY354*100)</f>
        <v>0.96536278277268084</v>
      </c>
      <c r="AY354" s="84">
        <f>IF(MoM!AZ354=0,0,AZ354/MoM!AZ354*100)</f>
        <v>0.97212032225208966</v>
      </c>
      <c r="AZ354" s="84">
        <f>IF(MoM!BA354=0,0,BA354/MoM!BA354*100)</f>
        <v>0.97445341102549465</v>
      </c>
      <c r="BA354" s="84">
        <f>IF(MoM!BB354=0,0,BB354/MoM!BB354*100)</f>
        <v>0.97649976318864817</v>
      </c>
      <c r="BB354" s="84">
        <f>IF(MoM!BC354=0,0,BC354/MoM!BC354*100)</f>
        <v>0.97786686285711233</v>
      </c>
      <c r="BC354" s="84">
        <f>IF(MoM!BD354=0,0,BD354/MoM!BD354*100)</f>
        <v>0.9909702788193977</v>
      </c>
      <c r="BD354" s="84">
        <f>IF(MoM!BE354=0,0,BE354/MoM!BE354*100)</f>
        <v>0.99255583126550873</v>
      </c>
      <c r="BE354" s="137">
        <v>1</v>
      </c>
      <c r="BF354" s="84">
        <f>BE354*MoM!BF354/100</f>
        <v>1.0082</v>
      </c>
      <c r="BG354" s="84">
        <f>BF354*MoM!BG354/100</f>
        <v>1.01082132</v>
      </c>
      <c r="BH354" s="84">
        <f>BG354*MoM!BH354/100</f>
        <v>1.011427812792</v>
      </c>
      <c r="BI354" s="84">
        <f>BH354*MoM!BI354/100</f>
        <v>1.0232615182016664</v>
      </c>
      <c r="BJ354" s="84">
        <f>BI354*MoM!BJ354/100</f>
        <v>1.0315499364990999</v>
      </c>
      <c r="BK354" s="84">
        <f>BJ354*MoM!BK354/100</f>
        <v>1.0360887562196959</v>
      </c>
      <c r="BL354" s="84">
        <f>BK354*MoM!BL354/100</f>
        <v>1.0373320627271596</v>
      </c>
      <c r="BM354" s="84">
        <f>BL354*MoM!BM354/100</f>
        <v>1.0396141932651595</v>
      </c>
      <c r="BN354" s="84">
        <f>BM354*MoM!BN354/100</f>
        <v>1.03691119636267</v>
      </c>
      <c r="BO354" s="84">
        <f>BN354*MoM!BO354/100</f>
        <v>1.0375333430804876</v>
      </c>
      <c r="BP354" s="84">
        <f>BO354*MoM!BP354/100</f>
        <v>1.0385708764235679</v>
      </c>
      <c r="BQ354" s="84">
        <f>BP354*MoM!BQ354/100</f>
        <v>1.0407518752640574</v>
      </c>
      <c r="BR354" s="84">
        <f>BQ354*MoM!BR354/100</f>
        <v>1.0506390180790661</v>
      </c>
      <c r="BS354" s="84">
        <f>BR354*MoM!BS354/100</f>
        <v>1.0623011111797438</v>
      </c>
      <c r="BT354" s="84">
        <f>BS354*MoM!BT354/100</f>
        <v>1.0709057501802999</v>
      </c>
    </row>
    <row r="355" spans="1:72" ht="28.5" x14ac:dyDescent="0.45">
      <c r="A355" s="84">
        <f>Веса!A355</f>
        <v>1</v>
      </c>
      <c r="B355" s="84">
        <f>MoM!B355</f>
        <v>1</v>
      </c>
      <c r="C355" s="84">
        <f>БИПЦ_НДС!E355</f>
        <v>1</v>
      </c>
      <c r="D355" s="84">
        <f t="shared" si="5"/>
        <v>0</v>
      </c>
      <c r="E355" s="84">
        <v>0</v>
      </c>
      <c r="F355" s="84">
        <v>0</v>
      </c>
      <c r="G355" s="84">
        <v>0</v>
      </c>
      <c r="H355" s="84">
        <v>0</v>
      </c>
      <c r="I355" s="84">
        <v>1</v>
      </c>
      <c r="J355" s="139" t="s">
        <v>356</v>
      </c>
      <c r="K355" s="139" t="s">
        <v>356</v>
      </c>
      <c r="L355" s="99" t="str">
        <f>MoM!J355</f>
        <v>Выполнение обойных работ, 10 м2</v>
      </c>
      <c r="M355" s="84">
        <f>IF(MoM!N355=0,0,N355/MoM!N355*100)</f>
        <v>0.89169268453665462</v>
      </c>
      <c r="N355" s="84">
        <f>IF(MoM!O355=0,0,O355/MoM!O355*100)</f>
        <v>0.89802370259686481</v>
      </c>
      <c r="O355" s="84">
        <f>IF(MoM!P355=0,0,P355/MoM!P355*100)</f>
        <v>0.90215461162881028</v>
      </c>
      <c r="P355" s="84">
        <f>IF(MoM!Q355=0,0,Q355/MoM!Q355*100)</f>
        <v>0.91478477619161369</v>
      </c>
      <c r="Q355" s="84">
        <f>IF(MoM!R355=0,0,R355/MoM!R355*100)</f>
        <v>0.92320079613257655</v>
      </c>
      <c r="R355" s="84">
        <f>IF(MoM!S355=0,0,S355/MoM!S355*100)</f>
        <v>0.92504719772484179</v>
      </c>
      <c r="S355" s="84">
        <f>IF(MoM!T355=0,0,T355/MoM!T355*100)</f>
        <v>0.92634226380165652</v>
      </c>
      <c r="T355" s="84">
        <f>IF(MoM!U355=0,0,U355/MoM!U355*100)</f>
        <v>0.927731777197359</v>
      </c>
      <c r="U355" s="84">
        <f>IF(MoM!V355=0,0,V355/MoM!V355*100)</f>
        <v>0.94628641274130609</v>
      </c>
      <c r="V355" s="84">
        <f>IF(MoM!W355=0,0,W355/MoM!W355*100)</f>
        <v>0.94694881323022484</v>
      </c>
      <c r="W355" s="84">
        <f>IF(MoM!X355=0,0,X355/MoM!X355*100)</f>
        <v>0.94780106716213208</v>
      </c>
      <c r="X355" s="84">
        <f>IF(MoM!Y355=0,0,Y355/MoM!Y355*100)</f>
        <v>0.94988622950988888</v>
      </c>
      <c r="Y355" s="84">
        <f>IF(MoM!Z355=0,0,Z355/MoM!Z355*100)</f>
        <v>0.95311584269022254</v>
      </c>
      <c r="Z355" s="84">
        <f>IF(MoM!AA355=0,0,AA355/MoM!AA355*100)</f>
        <v>0.95835797982501869</v>
      </c>
      <c r="AA355" s="84">
        <f>IF(MoM!AB355=0,0,AB355/MoM!AB355*100)</f>
        <v>0.96324560552212624</v>
      </c>
      <c r="AB355" s="84">
        <f>IF(MoM!AC355=0,0,AC355/MoM!AC355*100)</f>
        <v>0.96575004409648391</v>
      </c>
      <c r="AC355" s="84">
        <f>IF(MoM!AD355=0,0,AD355/MoM!AD355*100)</f>
        <v>0.97086851933019525</v>
      </c>
      <c r="AD355" s="84">
        <f>IF(MoM!AE355=0,0,AE355/MoM!AE355*100)</f>
        <v>0.97348986433238671</v>
      </c>
      <c r="AE355" s="84">
        <f>IF(MoM!AF355=0,0,AF355/MoM!AF355*100)</f>
        <v>0.97475540115601866</v>
      </c>
      <c r="AF355" s="84">
        <f>IF(MoM!AG355=0,0,AG355/MoM!AG355*100)</f>
        <v>0.97602258317752155</v>
      </c>
      <c r="AG355" s="84">
        <f>IF(MoM!AH355=0,0,AH355/MoM!AH355*100)</f>
        <v>0.97641299221079259</v>
      </c>
      <c r="AH355" s="84">
        <f>IF(MoM!AI355=0,0,AI355/MoM!AI355*100)</f>
        <v>0.97836581819521429</v>
      </c>
      <c r="AI355" s="84">
        <f>IF(MoM!AJ355=0,0,AJ355/MoM!AJ355*100)</f>
        <v>0.97924634743159</v>
      </c>
      <c r="AJ355" s="84">
        <f>IF(MoM!AK355=0,0,AK355/MoM!AK355*100)</f>
        <v>0.97934427206633323</v>
      </c>
      <c r="AK355" s="84">
        <f>IF(MoM!AL355=0,0,AL355/MoM!AL355*100)</f>
        <v>0.98042155076560611</v>
      </c>
      <c r="AL355" s="84">
        <f>IF(MoM!AM355=0,0,AM355/MoM!AM355*100)</f>
        <v>0.98208826740190758</v>
      </c>
      <c r="AM355" s="84">
        <f>IF(MoM!AN355=0,0,AN355/MoM!AN355*100)</f>
        <v>0.9844452792436722</v>
      </c>
      <c r="AN355" s="84">
        <f>IF(MoM!AO355=0,0,AO355/MoM!AO355*100)</f>
        <v>0.98503594641121839</v>
      </c>
      <c r="AO355" s="84">
        <f>IF(MoM!AP355=0,0,AP355/MoM!AP355*100)</f>
        <v>0.98523295360050056</v>
      </c>
      <c r="AP355" s="84">
        <f>IF(MoM!AQ355=0,0,AQ355/MoM!AQ355*100)</f>
        <v>0.98533147689586076</v>
      </c>
      <c r="AQ355" s="84">
        <f>IF(MoM!AR355=0,0,AR355/MoM!AR355*100)</f>
        <v>0.98464174486203371</v>
      </c>
      <c r="AR355" s="84">
        <f>IF(MoM!AS355=0,0,AS355/MoM!AS355*100)</f>
        <v>0.98296785389576824</v>
      </c>
      <c r="AS355" s="84">
        <f>IF(MoM!AT355=0,0,AT355/MoM!AT355*100)</f>
        <v>0.98542527353050768</v>
      </c>
      <c r="AT355" s="84">
        <f>IF(MoM!AU355=0,0,AU355/MoM!AU355*100)</f>
        <v>0.98394713562021185</v>
      </c>
      <c r="AU355" s="84">
        <f>IF(MoM!AV355=0,0,AV355/MoM!AV355*100)</f>
        <v>0.98561984575076633</v>
      </c>
      <c r="AV355" s="84">
        <f>IF(MoM!AW355=0,0,AW355/MoM!AW355*100)</f>
        <v>0.98709827551939266</v>
      </c>
      <c r="AW355" s="84">
        <f>IF(MoM!AX355=0,0,AX355/MoM!AX355*100)</f>
        <v>0.99015828017350282</v>
      </c>
      <c r="AX355" s="84">
        <f>IF(MoM!AY355=0,0,AY355/MoM!AY355*100)</f>
        <v>0.99075237514160697</v>
      </c>
      <c r="AY355" s="84">
        <f>IF(MoM!AZ355=0,0,AZ355/MoM!AZ355*100)</f>
        <v>0.9910496008541495</v>
      </c>
      <c r="AZ355" s="84">
        <f>IF(MoM!BA355=0,0,BA355/MoM!BA355*100)</f>
        <v>0.9913469157344057</v>
      </c>
      <c r="BA355" s="84">
        <f>IF(MoM!BB355=0,0,BB355/MoM!BB355*100)</f>
        <v>0.99382528302374173</v>
      </c>
      <c r="BB355" s="84">
        <f>IF(MoM!BC355=0,0,BC355/MoM!BC355*100)</f>
        <v>0.99521663841997499</v>
      </c>
      <c r="BC355" s="84">
        <f>IF(MoM!BD355=0,0,BD355/MoM!BD355*100)</f>
        <v>0.99670946337760513</v>
      </c>
      <c r="BD355" s="84">
        <f>IF(MoM!BE355=0,0,BE355/MoM!BE355*100)</f>
        <v>0.99950024987506247</v>
      </c>
      <c r="BE355" s="137">
        <v>1</v>
      </c>
      <c r="BF355" s="84">
        <f>BE355*MoM!BF355/100</f>
        <v>1.0026999999999999</v>
      </c>
      <c r="BG355" s="84">
        <f>BF355*MoM!BG355/100</f>
        <v>1.0041037799999999</v>
      </c>
      <c r="BH355" s="84">
        <f>BG355*MoM!BH355/100</f>
        <v>1.0059111668039999</v>
      </c>
      <c r="BI355" s="84">
        <f>BH355*MoM!BI355/100</f>
        <v>1.0072188513208451</v>
      </c>
      <c r="BJ355" s="84">
        <f>BI355*MoM!BJ355/100</f>
        <v>1.0053051355033356</v>
      </c>
      <c r="BK355" s="84">
        <f>BJ355*MoM!BK355/100</f>
        <v>1.0081199898827449</v>
      </c>
      <c r="BL355" s="84">
        <f>BK355*MoM!BL355/100</f>
        <v>1.0097329818665572</v>
      </c>
      <c r="BM355" s="84">
        <f>BL355*MoM!BM355/100</f>
        <v>1.0106417415502371</v>
      </c>
      <c r="BN355" s="84">
        <f>BM355*MoM!BN355/100</f>
        <v>1.0127640892074927</v>
      </c>
      <c r="BO355" s="84">
        <f>BN355*MoM!BO355/100</f>
        <v>1.0122577071628891</v>
      </c>
      <c r="BP355" s="84">
        <f>BO355*MoM!BP355/100</f>
        <v>1.01468712566008</v>
      </c>
      <c r="BQ355" s="84">
        <f>BP355*MoM!BQ355/100</f>
        <v>1.013976844672118</v>
      </c>
      <c r="BR355" s="84">
        <f>BQ355*MoM!BR355/100</f>
        <v>1.0161061960459294</v>
      </c>
      <c r="BS355" s="84">
        <f>BR355*MoM!BS355/100</f>
        <v>1.0170206916223707</v>
      </c>
      <c r="BT355" s="84">
        <f>BS355*MoM!BT355/100</f>
        <v>1.0197666474897511</v>
      </c>
    </row>
    <row r="356" spans="1:72" ht="28.5" x14ac:dyDescent="0.45">
      <c r="A356" s="84">
        <f>Веса!A356</f>
        <v>1</v>
      </c>
      <c r="B356" s="84">
        <f>MoM!B356</f>
        <v>1</v>
      </c>
      <c r="C356" s="84">
        <f>БИПЦ_НДС!E356</f>
        <v>1</v>
      </c>
      <c r="D356" s="84">
        <f t="shared" si="5"/>
        <v>0</v>
      </c>
      <c r="E356" s="84">
        <v>0</v>
      </c>
      <c r="F356" s="84">
        <v>0</v>
      </c>
      <c r="G356" s="84">
        <v>0</v>
      </c>
      <c r="H356" s="84">
        <v>0</v>
      </c>
      <c r="I356" s="84">
        <v>1</v>
      </c>
      <c r="J356" s="139" t="s">
        <v>357</v>
      </c>
      <c r="K356" s="139" t="s">
        <v>357</v>
      </c>
      <c r="L356" s="99" t="str">
        <f>MoM!J356</f>
        <v>Выполнение работ по облицовке кафельной плиткой, м2</v>
      </c>
      <c r="M356" s="84">
        <f>IF(MoM!N356=0,0,N356/MoM!N356*100)</f>
        <v>0.87721958064281946</v>
      </c>
      <c r="N356" s="84">
        <f>IF(MoM!O356=0,0,O356/MoM!O356*100)</f>
        <v>0.88836026931698331</v>
      </c>
      <c r="O356" s="84">
        <f>IF(MoM!P356=0,0,P356/MoM!P356*100)</f>
        <v>0.9019521814375332</v>
      </c>
      <c r="P356" s="84">
        <f>IF(MoM!Q356=0,0,Q356/MoM!Q356*100)</f>
        <v>0.90393647623669571</v>
      </c>
      <c r="Q356" s="84">
        <f>IF(MoM!R356=0,0,R356/MoM!R356*100)</f>
        <v>0.90664828566540578</v>
      </c>
      <c r="R356" s="84">
        <f>IF(MoM!S356=0,0,S356/MoM!S356*100)</f>
        <v>0.90882424155100272</v>
      </c>
      <c r="S356" s="84">
        <f>IF(MoM!T356=0,0,T356/MoM!T356*100)</f>
        <v>0.91027836033748433</v>
      </c>
      <c r="T356" s="84">
        <f>IF(MoM!U356=0,0,U356/MoM!U356*100)</f>
        <v>0.91464769646710431</v>
      </c>
      <c r="U356" s="84">
        <f>IF(MoM!V356=0,0,V356/MoM!V356*100)</f>
        <v>0.92095876557272727</v>
      </c>
      <c r="V356" s="84">
        <f>IF(MoM!W356=0,0,W356/MoM!W356*100)</f>
        <v>0.92215601196797181</v>
      </c>
      <c r="W356" s="84">
        <f>IF(MoM!X356=0,0,X356/MoM!X356*100)</f>
        <v>0.92464583320028526</v>
      </c>
      <c r="X356" s="84">
        <f>IF(MoM!Y356=0,0,Y356/MoM!Y356*100)</f>
        <v>0.92566294361680568</v>
      </c>
      <c r="Y356" s="84">
        <f>IF(MoM!Z356=0,0,Z356/MoM!Z356*100)</f>
        <v>0.92797710097584774</v>
      </c>
      <c r="Z356" s="84">
        <f>IF(MoM!AA356=0,0,AA356/MoM!AA356*100)</f>
        <v>0.9303898414383851</v>
      </c>
      <c r="AA356" s="84">
        <f>IF(MoM!AB356=0,0,AB356/MoM!AB356*100)</f>
        <v>0.93532090759800868</v>
      </c>
      <c r="AB356" s="84">
        <f>IF(MoM!AC356=0,0,AC356/MoM!AC356*100)</f>
        <v>0.93765920986700357</v>
      </c>
      <c r="AC356" s="84">
        <f>IF(MoM!AD356=0,0,AD356/MoM!AD356*100)</f>
        <v>0.94544178130889966</v>
      </c>
      <c r="AD356" s="84">
        <f>IF(MoM!AE356=0,0,AE356/MoM!AE356*100)</f>
        <v>0.94969626932478979</v>
      </c>
      <c r="AE356" s="84">
        <f>IF(MoM!AF356=0,0,AF356/MoM!AF356*100)</f>
        <v>0.95178560111730437</v>
      </c>
      <c r="AF356" s="84">
        <f>IF(MoM!AG356=0,0,AG356/MoM!AG356*100)</f>
        <v>0.95635417200266737</v>
      </c>
      <c r="AG356" s="84">
        <f>IF(MoM!AH356=0,0,AH356/MoM!AH356*100)</f>
        <v>0.9590319636842749</v>
      </c>
      <c r="AH356" s="84">
        <f>IF(MoM!AI356=0,0,AI356/MoM!AI356*100)</f>
        <v>0.95989509245159066</v>
      </c>
      <c r="AI356" s="84">
        <f>IF(MoM!AJ356=0,0,AJ356/MoM!AJ356*100)</f>
        <v>0.96085498754404219</v>
      </c>
      <c r="AJ356" s="84">
        <f>IF(MoM!AK356=0,0,AK356/MoM!AK356*100)</f>
        <v>0.96412189450169206</v>
      </c>
      <c r="AK356" s="84">
        <f>IF(MoM!AL356=0,0,AL356/MoM!AL356*100)</f>
        <v>0.96778555770079844</v>
      </c>
      <c r="AL356" s="84">
        <f>IF(MoM!AM356=0,0,AM356/MoM!AM356*100)</f>
        <v>0.96865656470272909</v>
      </c>
      <c r="AM356" s="84">
        <f>IF(MoM!AN356=0,0,AN356/MoM!AN356*100)</f>
        <v>0.97563089196858865</v>
      </c>
      <c r="AN356" s="84">
        <f>IF(MoM!AO356=0,0,AO356/MoM!AO356*100)</f>
        <v>0.97602114432537612</v>
      </c>
      <c r="AO356" s="84">
        <f>IF(MoM!AP356=0,0,AP356/MoM!AP356*100)</f>
        <v>0.97768038027072934</v>
      </c>
      <c r="AP356" s="84">
        <f>IF(MoM!AQ356=0,0,AQ356/MoM!AQ356*100)</f>
        <v>0.97856029261297306</v>
      </c>
      <c r="AQ356" s="84">
        <f>IF(MoM!AR356=0,0,AR356/MoM!AR356*100)</f>
        <v>0.97993027702263125</v>
      </c>
      <c r="AR356" s="84">
        <f>IF(MoM!AS356=0,0,AS356/MoM!AS356*100)</f>
        <v>0.98365401207531722</v>
      </c>
      <c r="AS356" s="84">
        <f>IF(MoM!AT356=0,0,AT356/MoM!AT356*100)</f>
        <v>0.9865066087103358</v>
      </c>
      <c r="AT356" s="84">
        <f>IF(MoM!AU356=0,0,AU356/MoM!AU356*100)</f>
        <v>0.9865066087103358</v>
      </c>
      <c r="AU356" s="84">
        <f>IF(MoM!AV356=0,0,AV356/MoM!AV356*100)</f>
        <v>0.9865066087103358</v>
      </c>
      <c r="AV356" s="84">
        <f>IF(MoM!AW356=0,0,AW356/MoM!AW356*100)</f>
        <v>0.98640795804946479</v>
      </c>
      <c r="AW356" s="84">
        <f>IF(MoM!AX356=0,0,AX356/MoM!AX356*100)</f>
        <v>0.98976174510683312</v>
      </c>
      <c r="AX356" s="84">
        <f>IF(MoM!AY356=0,0,AY356/MoM!AY356*100)</f>
        <v>0.98976174510683312</v>
      </c>
      <c r="AY356" s="84">
        <f>IF(MoM!AZ356=0,0,AZ356/MoM!AZ356*100)</f>
        <v>0.99085048302645062</v>
      </c>
      <c r="AZ356" s="84">
        <f>IF(MoM!BA356=0,0,BA356/MoM!BA356*100)</f>
        <v>0.99213858865438498</v>
      </c>
      <c r="BA356" s="84">
        <f>IF(MoM!BB356=0,0,BB356/MoM!BB356*100)</f>
        <v>0.99432129354942467</v>
      </c>
      <c r="BB356" s="84">
        <f>IF(MoM!BC356=0,0,BC356/MoM!BC356*100)</f>
        <v>0.99601163974845863</v>
      </c>
      <c r="BC356" s="84">
        <f>IF(MoM!BD356=0,0,BD356/MoM!BD356*100)</f>
        <v>0.9963104432403832</v>
      </c>
      <c r="BD356" s="84">
        <f>IF(MoM!BE356=0,0,BE356/MoM!BE356*100)</f>
        <v>0.99860195725983614</v>
      </c>
      <c r="BE356" s="137">
        <v>1</v>
      </c>
      <c r="BF356" s="84">
        <f>BE356*MoM!BF356/100</f>
        <v>1.0024</v>
      </c>
      <c r="BG356" s="84">
        <f>BF356*MoM!BG356/100</f>
        <v>1.0050062399999999</v>
      </c>
      <c r="BH356" s="84">
        <f>BG356*MoM!BH356/100</f>
        <v>1.0056092437440001</v>
      </c>
      <c r="BI356" s="84">
        <f>BH356*MoM!BI356/100</f>
        <v>1.0097322416433505</v>
      </c>
      <c r="BJ356" s="84">
        <f>BI356*MoM!BJ356/100</f>
        <v>1.0094293219708574</v>
      </c>
      <c r="BK356" s="84">
        <f>BJ356*MoM!BK356/100</f>
        <v>1.0111453518182081</v>
      </c>
      <c r="BL356" s="84">
        <f>BK356*MoM!BL356/100</f>
        <v>1.0127631843811171</v>
      </c>
      <c r="BM356" s="84">
        <f>BL356*MoM!BM356/100</f>
        <v>1.0190423161242801</v>
      </c>
      <c r="BN356" s="84">
        <f>BM356*MoM!BN356/100</f>
        <v>1.0202651669036293</v>
      </c>
      <c r="BO356" s="84">
        <f>BN356*MoM!BO356/100</f>
        <v>1.0197550343201776</v>
      </c>
      <c r="BP356" s="84">
        <f>BO356*MoM!BP356/100</f>
        <v>1.0214886178785219</v>
      </c>
      <c r="BQ356" s="84">
        <f>BP356*MoM!BQ356/100</f>
        <v>1.0225101064964004</v>
      </c>
      <c r="BR356" s="84">
        <f>BQ356*MoM!BR356/100</f>
        <v>1.0244528756987434</v>
      </c>
      <c r="BS356" s="84">
        <f>BR356*MoM!BS356/100</f>
        <v>1.025682219149582</v>
      </c>
      <c r="BT356" s="84">
        <f>BS356*MoM!BT356/100</f>
        <v>1.0268104695906466</v>
      </c>
    </row>
    <row r="357" spans="1:72" x14ac:dyDescent="0.45">
      <c r="A357" s="84">
        <f>Веса!A357</f>
        <v>1</v>
      </c>
      <c r="B357" s="84">
        <f>MoM!B357</f>
        <v>1</v>
      </c>
      <c r="C357" s="84">
        <f>БИПЦ_НДС!E357</f>
        <v>1</v>
      </c>
      <c r="D357" s="84">
        <f t="shared" si="5"/>
        <v>0</v>
      </c>
      <c r="E357" s="84">
        <v>0</v>
      </c>
      <c r="F357" s="84">
        <v>0</v>
      </c>
      <c r="G357" s="84">
        <v>0</v>
      </c>
      <c r="H357" s="84">
        <v>0</v>
      </c>
      <c r="I357" s="84">
        <v>1</v>
      </c>
      <c r="J357" s="139" t="s">
        <v>358</v>
      </c>
      <c r="K357" s="139" t="s">
        <v>358</v>
      </c>
      <c r="L357" s="99" t="str">
        <f>MoM!J357</f>
        <v>Установка пластиковых окон, м2</v>
      </c>
      <c r="M357" s="84">
        <f>IF(MoM!N357=0,0,N357/MoM!N357*100)</f>
        <v>0.88192166017476148</v>
      </c>
      <c r="N357" s="84">
        <f>IF(MoM!O357=0,0,O357/MoM!O357*100)</f>
        <v>0.89338664175703342</v>
      </c>
      <c r="O357" s="84">
        <f>IF(MoM!P357=0,0,P357/MoM!P357*100)</f>
        <v>0.90616207073415911</v>
      </c>
      <c r="P357" s="84">
        <f>IF(MoM!Q357=0,0,Q357/MoM!Q357*100)</f>
        <v>0.91232397281515143</v>
      </c>
      <c r="Q357" s="84">
        <f>IF(MoM!R357=0,0,R357/MoM!R357*100)</f>
        <v>0.9112291840477732</v>
      </c>
      <c r="R357" s="84">
        <f>IF(MoM!S357=0,0,S357/MoM!S357*100)</f>
        <v>0.9081310048220107</v>
      </c>
      <c r="S357" s="84">
        <f>IF(MoM!T357=0,0,T357/MoM!T357*100)</f>
        <v>0.9090391358268326</v>
      </c>
      <c r="T357" s="84">
        <f>IF(MoM!U357=0,0,U357/MoM!U357*100)</f>
        <v>0.91722048804927425</v>
      </c>
      <c r="U357" s="84">
        <f>IF(MoM!V357=0,0,V357/MoM!V357*100)</f>
        <v>0.92896091029630501</v>
      </c>
      <c r="V357" s="84">
        <f>IF(MoM!W357=0,0,W357/MoM!W357*100)</f>
        <v>0.9339772992119052</v>
      </c>
      <c r="W357" s="84">
        <f>IF(MoM!X357=0,0,X357/MoM!X357*100)</f>
        <v>0.93743301521898925</v>
      </c>
      <c r="X357" s="84">
        <f>IF(MoM!Y357=0,0,Y357/MoM!Y357*100)</f>
        <v>0.93490194607789812</v>
      </c>
      <c r="Y357" s="84">
        <f>IF(MoM!Z357=0,0,Z357/MoM!Z357*100)</f>
        <v>0.93667825977544616</v>
      </c>
      <c r="Z357" s="84">
        <f>IF(MoM!AA357=0,0,AA357/MoM!AA357*100)</f>
        <v>0.93667825977544616</v>
      </c>
      <c r="AA357" s="84">
        <f>IF(MoM!AB357=0,0,AB357/MoM!AB357*100)</f>
        <v>0.94079964411845807</v>
      </c>
      <c r="AB357" s="84">
        <f>IF(MoM!AC357=0,0,AC357/MoM!AC357*100)</f>
        <v>0.94098780404728166</v>
      </c>
      <c r="AC357" s="84">
        <f>IF(MoM!AD357=0,0,AD357/MoM!AD357*100)</f>
        <v>0.94136419916890057</v>
      </c>
      <c r="AD357" s="84">
        <f>IF(MoM!AE357=0,0,AE357/MoM!AE357*100)</f>
        <v>0.94588274732491129</v>
      </c>
      <c r="AE357" s="84">
        <f>IF(MoM!AF357=0,0,AF357/MoM!AF357*100)</f>
        <v>0.94947710176474587</v>
      </c>
      <c r="AF357" s="84">
        <f>IF(MoM!AG357=0,0,AG357/MoM!AG357*100)</f>
        <v>0.95128110825809886</v>
      </c>
      <c r="AG357" s="84">
        <f>IF(MoM!AH357=0,0,AH357/MoM!AH357*100)</f>
        <v>0.95403982347204741</v>
      </c>
      <c r="AH357" s="84">
        <f>IF(MoM!AI357=0,0,AI357/MoM!AI357*100)</f>
        <v>0.95709275090715795</v>
      </c>
      <c r="AI357" s="84">
        <f>IF(MoM!AJ357=0,0,AJ357/MoM!AJ357*100)</f>
        <v>0.9579541343829745</v>
      </c>
      <c r="AJ357" s="84">
        <f>IF(MoM!AK357=0,0,AK357/MoM!AK357*100)</f>
        <v>0.96121117843987658</v>
      </c>
      <c r="AK357" s="84">
        <f>IF(MoM!AL357=0,0,AL357/MoM!AL357*100)</f>
        <v>0.95707797037258513</v>
      </c>
      <c r="AL357" s="84">
        <f>IF(MoM!AM357=0,0,AM357/MoM!AM357*100)</f>
        <v>0.95793934054592045</v>
      </c>
      <c r="AM357" s="84">
        <f>IF(MoM!AN357=0,0,AN357/MoM!AN357*100)</f>
        <v>0.96004680709512147</v>
      </c>
      <c r="AN357" s="84">
        <f>IF(MoM!AO357=0,0,AO357/MoM!AO357*100)</f>
        <v>0.9583187228423502</v>
      </c>
      <c r="AO357" s="84">
        <f>IF(MoM!AP357=0,0,AP357/MoM!AP357*100)</f>
        <v>0.95975620092661373</v>
      </c>
      <c r="AP357" s="84">
        <f>IF(MoM!AQ357=0,0,AQ357/MoM!AQ357*100)</f>
        <v>0.95812461538503835</v>
      </c>
      <c r="AQ357" s="84">
        <f>IF(MoM!AR357=0,0,AR357/MoM!AR357*100)</f>
        <v>0.96090317676965498</v>
      </c>
      <c r="AR357" s="84">
        <f>IF(MoM!AS357=0,0,AS357/MoM!AS357*100)</f>
        <v>0.96224844121713238</v>
      </c>
      <c r="AS357" s="84">
        <f>IF(MoM!AT357=0,0,AT357/MoM!AT357*100)</f>
        <v>0.9598428201140895</v>
      </c>
      <c r="AT357" s="84">
        <f>IF(MoM!AU357=0,0,AU357/MoM!AU357*100)</f>
        <v>0.96262636429242043</v>
      </c>
      <c r="AU357" s="84">
        <f>IF(MoM!AV357=0,0,AV357/MoM!AV357*100)</f>
        <v>0.96262636429242043</v>
      </c>
      <c r="AV357" s="84">
        <f>IF(MoM!AW357=0,0,AW357/MoM!AW357*100)</f>
        <v>0.96570676865815608</v>
      </c>
      <c r="AW357" s="84">
        <f>IF(MoM!AX357=0,0,AX357/MoM!AX357*100)</f>
        <v>0.96551362730442447</v>
      </c>
      <c r="AX357" s="84">
        <f>IF(MoM!AY357=0,0,AY357/MoM!AY357*100)</f>
        <v>0.96686534638265076</v>
      </c>
      <c r="AY357" s="84">
        <f>IF(MoM!AZ357=0,0,AZ357/MoM!AZ357*100)</f>
        <v>0.97218310578775535</v>
      </c>
      <c r="AZ357" s="84">
        <f>IF(MoM!BA357=0,0,BA357/MoM!BA357*100)</f>
        <v>0.973641380446437</v>
      </c>
      <c r="BA357" s="84">
        <f>IF(MoM!BB357=0,0,BB357/MoM!BB357*100)</f>
        <v>0.97597811975950832</v>
      </c>
      <c r="BB357" s="84">
        <f>IF(MoM!BC357=0,0,BC357/MoM!BC357*100)</f>
        <v>0.98124840160620974</v>
      </c>
      <c r="BC357" s="84">
        <f>IF(MoM!BD357=0,0,BD357/MoM!BD357*100)</f>
        <v>0.98399589713070723</v>
      </c>
      <c r="BD357" s="84">
        <f>IF(MoM!BE357=0,0,BE357/MoM!BE357*100)</f>
        <v>0.99088386841062226</v>
      </c>
      <c r="BE357" s="137">
        <v>1</v>
      </c>
      <c r="BF357" s="84">
        <f>BE357*MoM!BF357/100</f>
        <v>1.004</v>
      </c>
      <c r="BG357" s="84">
        <f>BF357*MoM!BG357/100</f>
        <v>1.0016908</v>
      </c>
      <c r="BH357" s="84">
        <f>BG357*MoM!BH357/100</f>
        <v>1.0053970559600001</v>
      </c>
      <c r="BI357" s="84">
        <f>BH357*MoM!BI357/100</f>
        <v>1.0100218824174161</v>
      </c>
      <c r="BJ357" s="84">
        <f>BI357*MoM!BJ357/100</f>
        <v>1.0086078517820318</v>
      </c>
      <c r="BK357" s="84">
        <f>BJ357*MoM!BK357/100</f>
        <v>1.0118353969077343</v>
      </c>
      <c r="BL357" s="84">
        <f>BK357*MoM!BL357/100</f>
        <v>1.0135555170824775</v>
      </c>
      <c r="BM357" s="84">
        <f>BL357*MoM!BM357/100</f>
        <v>1.0135555170824775</v>
      </c>
      <c r="BN357" s="84">
        <f>BM357*MoM!BN357/100</f>
        <v>1.0154812725649343</v>
      </c>
      <c r="BO357" s="84">
        <f>BN357*MoM!BO357/100</f>
        <v>1.0158874650739602</v>
      </c>
      <c r="BP357" s="84">
        <f>BO357*MoM!BP357/100</f>
        <v>1.0168017637925268</v>
      </c>
      <c r="BQ357" s="84">
        <f>BP357*MoM!BQ357/100</f>
        <v>1.0192420880256288</v>
      </c>
      <c r="BR357" s="84">
        <f>BQ357*MoM!BR357/100</f>
        <v>1.0256633131801902</v>
      </c>
      <c r="BS357" s="84">
        <f>BR357*MoM!BS357/100</f>
        <v>1.0256633131801902</v>
      </c>
      <c r="BT357" s="84">
        <f>BS357*MoM!BT357/100</f>
        <v>1.0259710121741443</v>
      </c>
    </row>
    <row r="358" spans="1:72" ht="28.5" x14ac:dyDescent="0.45">
      <c r="A358" s="84">
        <f>Веса!A358</f>
        <v>0</v>
      </c>
      <c r="B358" s="84">
        <f>MoM!B358</f>
        <v>0</v>
      </c>
      <c r="C358" s="84">
        <f>БИПЦ_НДС!E358</f>
        <v>1</v>
      </c>
      <c r="D358" s="84">
        <f t="shared" si="5"/>
        <v>0</v>
      </c>
      <c r="E358" s="84">
        <v>0</v>
      </c>
      <c r="F358" s="84">
        <v>0</v>
      </c>
      <c r="G358" s="84">
        <v>0</v>
      </c>
      <c r="H358" s="84">
        <v>0</v>
      </c>
      <c r="I358" s="84">
        <v>1</v>
      </c>
      <c r="J358" s="147" t="s">
        <v>359</v>
      </c>
      <c r="K358" s="147" t="s">
        <v>359</v>
      </c>
      <c r="L358" s="99" t="str">
        <f>MoM!J358</f>
        <v>Установка натяжного потолка, м2</v>
      </c>
      <c r="M358" s="84">
        <f>IF(MoM!N358=0,0,N358/MoM!N358*100)</f>
        <v>0</v>
      </c>
      <c r="N358" s="84">
        <f>IF(MoM!O358=0,0,O358/MoM!O358*100)</f>
        <v>0</v>
      </c>
      <c r="O358" s="84">
        <f>IF(MoM!P358=0,0,P358/MoM!P358*100)</f>
        <v>0</v>
      </c>
      <c r="P358" s="84">
        <f>IF(MoM!Q358=0,0,Q358/MoM!Q358*100)</f>
        <v>0</v>
      </c>
      <c r="Q358" s="84">
        <f>IF(MoM!R358=0,0,R358/MoM!R358*100)</f>
        <v>0</v>
      </c>
      <c r="R358" s="84">
        <f>IF(MoM!S358=0,0,S358/MoM!S358*100)</f>
        <v>0</v>
      </c>
      <c r="S358" s="84">
        <f>IF(MoM!T358=0,0,T358/MoM!T358*100)</f>
        <v>0</v>
      </c>
      <c r="T358" s="84">
        <f>IF(MoM!U358=0,0,U358/MoM!U358*100)</f>
        <v>0</v>
      </c>
      <c r="U358" s="84">
        <f>IF(MoM!V358=0,0,V358/MoM!V358*100)</f>
        <v>0</v>
      </c>
      <c r="V358" s="84">
        <f>IF(MoM!W358=0,0,W358/MoM!W358*100)</f>
        <v>0</v>
      </c>
      <c r="W358" s="84">
        <f>IF(MoM!X358=0,0,X358/MoM!X358*100)</f>
        <v>0</v>
      </c>
      <c r="X358" s="84">
        <f>IF(MoM!Y358=0,0,Y358/MoM!Y358*100)</f>
        <v>0</v>
      </c>
      <c r="Y358" s="84">
        <f>IF(MoM!Z358=0,0,Z358/MoM!Z358*100)</f>
        <v>0</v>
      </c>
      <c r="Z358" s="84">
        <f>IF(MoM!AA358=0,0,AA358/MoM!AA358*100)</f>
        <v>0</v>
      </c>
      <c r="AA358" s="84">
        <f>IF(MoM!AB358=0,0,AB358/MoM!AB358*100)</f>
        <v>0</v>
      </c>
      <c r="AB358" s="84">
        <f>IF(MoM!AC358=0,0,AC358/MoM!AC358*100)</f>
        <v>0</v>
      </c>
      <c r="AC358" s="84">
        <f>IF(MoM!AD358=0,0,AD358/MoM!AD358*100)</f>
        <v>0</v>
      </c>
      <c r="AD358" s="84">
        <f>IF(MoM!AE358=0,0,AE358/MoM!AE358*100)</f>
        <v>0</v>
      </c>
      <c r="AE358" s="84">
        <f>IF(MoM!AF358=0,0,AF358/MoM!AF358*100)</f>
        <v>0</v>
      </c>
      <c r="AF358" s="84">
        <f>IF(MoM!AG358=0,0,AG358/MoM!AG358*100)</f>
        <v>0</v>
      </c>
      <c r="AG358" s="84">
        <f>IF(MoM!AH358=0,0,AH358/MoM!AH358*100)</f>
        <v>0</v>
      </c>
      <c r="AH358" s="84">
        <f>IF(MoM!AI358=0,0,AI358/MoM!AI358*100)</f>
        <v>0</v>
      </c>
      <c r="AI358" s="84">
        <f>IF(MoM!AJ358=0,0,AJ358/MoM!AJ358*100)</f>
        <v>0</v>
      </c>
      <c r="AJ358" s="84">
        <f>IF(MoM!AK358=0,0,AK358/MoM!AK358*100)</f>
        <v>0</v>
      </c>
      <c r="AK358" s="84">
        <f>IF(MoM!AL358=0,0,AL358/MoM!AL358*100)</f>
        <v>0</v>
      </c>
      <c r="AL358" s="84">
        <f>IF(MoM!AM358=0,0,AM358/MoM!AM358*100)</f>
        <v>0</v>
      </c>
      <c r="AM358" s="84">
        <f>IF(MoM!AN358=0,0,AN358/MoM!AN358*100)</f>
        <v>0</v>
      </c>
      <c r="AN358" s="84">
        <f>IF(MoM!AO358=0,0,AO358/MoM!AO358*100)</f>
        <v>0</v>
      </c>
      <c r="AO358" s="84">
        <f>IF(MoM!AP358=0,0,AP358/MoM!AP358*100)</f>
        <v>0</v>
      </c>
      <c r="AP358" s="84">
        <f>IF(MoM!AQ358=0,0,AQ358/MoM!AQ358*100)</f>
        <v>0</v>
      </c>
      <c r="AQ358" s="84">
        <f>IF(MoM!AR358=0,0,AR358/MoM!AR358*100)</f>
        <v>0</v>
      </c>
      <c r="AR358" s="84">
        <f>IF(MoM!AS358=0,0,AS358/MoM!AS358*100)</f>
        <v>0</v>
      </c>
      <c r="AS358" s="84">
        <f>IF(MoM!AT358=0,0,AT358/MoM!AT358*100)</f>
        <v>0</v>
      </c>
      <c r="AT358" s="84">
        <f>IF(MoM!AU358=0,0,AU358/MoM!AU358*100)</f>
        <v>0</v>
      </c>
      <c r="AU358" s="84">
        <f>IF(MoM!AV358=0,0,AV358/MoM!AV358*100)</f>
        <v>0</v>
      </c>
      <c r="AV358" s="84">
        <f>IF(MoM!AW358=0,0,AW358/MoM!AW358*100)</f>
        <v>0</v>
      </c>
      <c r="AW358" s="84">
        <f>IF(MoM!AX358=0,0,AX358/MoM!AX358*100)</f>
        <v>0</v>
      </c>
      <c r="AX358" s="84">
        <f>IF(MoM!AY358=0,0,AY358/MoM!AY358*100)</f>
        <v>0</v>
      </c>
      <c r="AY358" s="84">
        <f>IF(MoM!AZ358=0,0,AZ358/MoM!AZ358*100)</f>
        <v>0</v>
      </c>
      <c r="AZ358" s="84">
        <f>IF(MoM!BA358=0,0,BA358/MoM!BA358*100)</f>
        <v>0</v>
      </c>
      <c r="BA358" s="84">
        <f>IF(MoM!BB358=0,0,BB358/MoM!BB358*100)</f>
        <v>0</v>
      </c>
      <c r="BB358" s="84">
        <f>IF(MoM!BC358=0,0,BC358/MoM!BC358*100)</f>
        <v>0</v>
      </c>
      <c r="BC358" s="84">
        <f>IF(MoM!BD358=0,0,BD358/MoM!BD358*100)</f>
        <v>0</v>
      </c>
      <c r="BD358" s="84">
        <f>IF(MoM!BE358=0,0,BE358/MoM!BE358*100)</f>
        <v>0</v>
      </c>
      <c r="BE358" s="137">
        <v>1</v>
      </c>
      <c r="BF358" s="84">
        <f>BE358*MoM!BF358/100</f>
        <v>0</v>
      </c>
      <c r="BG358" s="84">
        <f>BF358*MoM!BG358/100</f>
        <v>0</v>
      </c>
      <c r="BH358" s="84">
        <f>BG358*MoM!BH358/100</f>
        <v>0</v>
      </c>
      <c r="BI358" s="84">
        <f>BH358*MoM!BI358/100</f>
        <v>0</v>
      </c>
      <c r="BJ358" s="84">
        <f>BI358*MoM!BJ358/100</f>
        <v>0</v>
      </c>
      <c r="BK358" s="84">
        <f>BJ358*MoM!BK358/100</f>
        <v>0</v>
      </c>
      <c r="BL358" s="84">
        <f>BK358*MoM!BL358/100</f>
        <v>0</v>
      </c>
      <c r="BM358" s="84">
        <f>BL358*MoM!BM358/100</f>
        <v>0</v>
      </c>
      <c r="BN358" s="84">
        <f>BM358*MoM!BN358/100</f>
        <v>0</v>
      </c>
      <c r="BO358" s="84">
        <f>BN358*MoM!BO358/100</f>
        <v>0</v>
      </c>
      <c r="BP358" s="84">
        <f>BO358*MoM!BP358/100</f>
        <v>0</v>
      </c>
      <c r="BQ358" s="84">
        <f>BP358*MoM!BQ358/100</f>
        <v>0</v>
      </c>
      <c r="BR358" s="84">
        <f>BQ358*MoM!BR358/100</f>
        <v>0</v>
      </c>
      <c r="BS358" s="84">
        <f>BR358*MoM!BS358/100</f>
        <v>0</v>
      </c>
      <c r="BT358" s="84">
        <f>BS358*MoM!BT358/100</f>
        <v>0</v>
      </c>
    </row>
    <row r="359" spans="1:72" ht="28.5" x14ac:dyDescent="0.45">
      <c r="A359" s="84">
        <f>Веса!A359</f>
        <v>1</v>
      </c>
      <c r="B359" s="84">
        <f>MoM!B359</f>
        <v>1</v>
      </c>
      <c r="C359" s="84">
        <f>БИПЦ_НДС!E359</f>
        <v>1</v>
      </c>
      <c r="D359" s="84">
        <f t="shared" si="5"/>
        <v>0</v>
      </c>
      <c r="E359" s="84">
        <v>0</v>
      </c>
      <c r="F359" s="84">
        <v>0</v>
      </c>
      <c r="G359" s="84">
        <v>0</v>
      </c>
      <c r="H359" s="84">
        <v>0</v>
      </c>
      <c r="I359" s="84">
        <v>1</v>
      </c>
      <c r="J359" s="139" t="s">
        <v>360</v>
      </c>
      <c r="K359" s="139" t="s">
        <v>360</v>
      </c>
      <c r="L359" s="99" t="str">
        <f>MoM!J359</f>
        <v>Изготовление фотографий для документов, 4 шт.</v>
      </c>
      <c r="M359" s="84">
        <f>IF(MoM!N359=0,0,N359/MoM!N359*100)</f>
        <v>0.84631535549527881</v>
      </c>
      <c r="N359" s="84">
        <f>IF(MoM!O359=0,0,O359/MoM!O359*100)</f>
        <v>0.86281850492743672</v>
      </c>
      <c r="O359" s="84">
        <f>IF(MoM!P359=0,0,P359/MoM!P359*100)</f>
        <v>0.87740013766071034</v>
      </c>
      <c r="P359" s="84">
        <f>IF(MoM!Q359=0,0,Q359/MoM!Q359*100)</f>
        <v>0.88398063869316568</v>
      </c>
      <c r="Q359" s="84">
        <f>IF(MoM!R359=0,0,R359/MoM!R359*100)</f>
        <v>0.89025690122788714</v>
      </c>
      <c r="R359" s="84">
        <f>IF(MoM!S359=0,0,S359/MoM!S359*100)</f>
        <v>0.89568746832537727</v>
      </c>
      <c r="S359" s="84">
        <f>IF(MoM!T359=0,0,T359/MoM!T359*100)</f>
        <v>0.89989719942650659</v>
      </c>
      <c r="T359" s="84">
        <f>IF(MoM!U359=0,0,U359/MoM!U359*100)</f>
        <v>0.9061064901025494</v>
      </c>
      <c r="U359" s="84">
        <f>IF(MoM!V359=0,0,V359/MoM!V359*100)</f>
        <v>0.90982152671196981</v>
      </c>
      <c r="V359" s="84">
        <f>IF(MoM!W359=0,0,W359/MoM!W359*100)</f>
        <v>0.9129149199027905</v>
      </c>
      <c r="W359" s="84">
        <f>IF(MoM!X359=0,0,X359/MoM!X359*100)</f>
        <v>0.91684045405837256</v>
      </c>
      <c r="X359" s="84">
        <f>IF(MoM!Y359=0,0,Y359/MoM!Y359*100)</f>
        <v>0.92059949992001189</v>
      </c>
      <c r="Y359" s="84">
        <f>IF(MoM!Z359=0,0,Z359/MoM!Z359*100)</f>
        <v>0.92676751656947598</v>
      </c>
      <c r="Z359" s="84">
        <f>IF(MoM!AA359=0,0,AA359/MoM!AA359*100)</f>
        <v>0.93334756593711909</v>
      </c>
      <c r="AA359" s="84">
        <f>IF(MoM!AB359=0,0,AB359/MoM!AB359*100)</f>
        <v>0.94016100316846007</v>
      </c>
      <c r="AB359" s="84">
        <f>IF(MoM!AC359=0,0,AC359/MoM!AC359*100)</f>
        <v>0.94457975988335185</v>
      </c>
      <c r="AC359" s="84">
        <f>IF(MoM!AD359=0,0,AD359/MoM!AD359*100)</f>
        <v>0.9464689194031185</v>
      </c>
      <c r="AD359" s="84">
        <f>IF(MoM!AE359=0,0,AE359/MoM!AE359*100)</f>
        <v>0.95120126400013416</v>
      </c>
      <c r="AE359" s="84">
        <f>IF(MoM!AF359=0,0,AF359/MoM!AF359*100)</f>
        <v>0.95291342627533449</v>
      </c>
      <c r="AF359" s="84">
        <f>IF(MoM!AG359=0,0,AG359/MoM!AG359*100)</f>
        <v>0.95491454447051272</v>
      </c>
      <c r="AG359" s="84">
        <f>IF(MoM!AH359=0,0,AH359/MoM!AH359*100)</f>
        <v>0.9558694590149831</v>
      </c>
      <c r="AH359" s="84">
        <f>IF(MoM!AI359=0,0,AI359/MoM!AI359*100)</f>
        <v>0.95778119793301308</v>
      </c>
      <c r="AI359" s="84">
        <f>IF(MoM!AJ359=0,0,AJ359/MoM!AJ359*100)</f>
        <v>0.96017565092784563</v>
      </c>
      <c r="AJ359" s="84">
        <f>IF(MoM!AK359=0,0,AK359/MoM!AK359*100)</f>
        <v>0.9639203359664642</v>
      </c>
      <c r="AK359" s="84">
        <f>IF(MoM!AL359=0,0,AL359/MoM!AL359*100)</f>
        <v>0.9683543695119099</v>
      </c>
      <c r="AL359" s="84">
        <f>IF(MoM!AM359=0,0,AM359/MoM!AM359*100)</f>
        <v>0.97038791368788491</v>
      </c>
      <c r="AM359" s="84">
        <f>IF(MoM!AN359=0,0,AN359/MoM!AN359*100)</f>
        <v>0.97475465929948035</v>
      </c>
      <c r="AN359" s="84">
        <f>IF(MoM!AO359=0,0,AO359/MoM!AO359*100)</f>
        <v>0.97660669315214943</v>
      </c>
      <c r="AO359" s="84">
        <f>IF(MoM!AP359=0,0,AP359/MoM!AP359*100)</f>
        <v>0.97807160319187769</v>
      </c>
      <c r="AP359" s="84">
        <f>IF(MoM!AQ359=0,0,AQ359/MoM!AQ359*100)</f>
        <v>0.97875625331411198</v>
      </c>
      <c r="AQ359" s="84">
        <f>IF(MoM!AR359=0,0,AR359/MoM!AR359*100)</f>
        <v>0.97924563144076904</v>
      </c>
      <c r="AR359" s="84">
        <f>IF(MoM!AS359=0,0,AS359/MoM!AS359*100)</f>
        <v>0.98042072619849807</v>
      </c>
      <c r="AS359" s="84">
        <f>IF(MoM!AT359=0,0,AT359/MoM!AT359*100)</f>
        <v>0.98149918899731647</v>
      </c>
      <c r="AT359" s="84">
        <f>IF(MoM!AU359=0,0,AU359/MoM!AU359*100)</f>
        <v>0.98208808851071483</v>
      </c>
      <c r="AU359" s="84">
        <f>IF(MoM!AV359=0,0,AV359/MoM!AV359*100)</f>
        <v>0.98375763826118301</v>
      </c>
      <c r="AV359" s="84">
        <f>IF(MoM!AW359=0,0,AW359/MoM!AW359*100)</f>
        <v>0.98493814742709651</v>
      </c>
      <c r="AW359" s="84">
        <f>IF(MoM!AX359=0,0,AX359/MoM!AX359*100)</f>
        <v>0.99074928249691641</v>
      </c>
      <c r="AX359" s="84">
        <f>IF(MoM!AY359=0,0,AY359/MoM!AY359*100)</f>
        <v>0.99233448134891156</v>
      </c>
      <c r="AY359" s="84">
        <f>IF(MoM!AZ359=0,0,AZ359/MoM!AZ359*100)</f>
        <v>0.99382298307093497</v>
      </c>
      <c r="AZ359" s="84">
        <f>IF(MoM!BA359=0,0,BA359/MoM!BA359*100)</f>
        <v>0.99422051226416353</v>
      </c>
      <c r="BA359" s="84">
        <f>IF(MoM!BB359=0,0,BB359/MoM!BB359*100)</f>
        <v>0.99511531072520132</v>
      </c>
      <c r="BB359" s="84">
        <f>IF(MoM!BC359=0,0,BC359/MoM!BC359*100)</f>
        <v>0.99591140297378145</v>
      </c>
      <c r="BC359" s="84">
        <f>IF(MoM!BD359=0,0,BD359/MoM!BD359*100)</f>
        <v>0.99780363463943167</v>
      </c>
      <c r="BD359" s="84">
        <f>IF(MoM!BE359=0,0,BE359/MoM!BE359*100)</f>
        <v>0.99900099900099903</v>
      </c>
      <c r="BE359" s="137">
        <v>1</v>
      </c>
      <c r="BF359" s="84">
        <f>BE359*MoM!BF359/100</f>
        <v>1.0029000000000001</v>
      </c>
      <c r="BG359" s="84">
        <f>BF359*MoM!BG359/100</f>
        <v>1.0044043500000002</v>
      </c>
      <c r="BH359" s="84">
        <f>BG359*MoM!BH359/100</f>
        <v>1.0052078734800001</v>
      </c>
      <c r="BI359" s="84">
        <f>BH359*MoM!BI359/100</f>
        <v>1.012143807807012</v>
      </c>
      <c r="BJ359" s="84">
        <f>BI359*MoM!BJ359/100</f>
        <v>1.015180239230433</v>
      </c>
      <c r="BK359" s="84">
        <f>BJ359*MoM!BK359/100</f>
        <v>1.0194439962352009</v>
      </c>
      <c r="BL359" s="84">
        <f>BK359*MoM!BL359/100</f>
        <v>1.0217887174265419</v>
      </c>
      <c r="BM359" s="84">
        <f>BL359*MoM!BM359/100</f>
        <v>1.0243431892201083</v>
      </c>
      <c r="BN359" s="84">
        <f>BM359*MoM!BN359/100</f>
        <v>1.0275186531066907</v>
      </c>
      <c r="BO359" s="84">
        <f>BN359*MoM!BO359/100</f>
        <v>1.0327589982375347</v>
      </c>
      <c r="BP359" s="84">
        <f>BO359*MoM!BP359/100</f>
        <v>1.0354441716329523</v>
      </c>
      <c r="BQ359" s="84">
        <f>BP359*MoM!BQ359/100</f>
        <v>1.0376186043933815</v>
      </c>
      <c r="BR359" s="84">
        <f>BQ359*MoM!BR359/100</f>
        <v>1.0389675085790928</v>
      </c>
      <c r="BS359" s="84">
        <f>BR359*MoM!BS359/100</f>
        <v>1.0409415468453931</v>
      </c>
      <c r="BT359" s="84">
        <f>BS359*MoM!BT359/100</f>
        <v>1.0423988650109766</v>
      </c>
    </row>
    <row r="360" spans="1:72" x14ac:dyDescent="0.45">
      <c r="A360" s="84">
        <f>Веса!A360</f>
        <v>1</v>
      </c>
      <c r="B360" s="84">
        <f>MoM!B360</f>
        <v>1</v>
      </c>
      <c r="C360" s="84">
        <f>БИПЦ_НДС!E360</f>
        <v>1</v>
      </c>
      <c r="D360" s="84">
        <f t="shared" si="5"/>
        <v>0</v>
      </c>
      <c r="E360" s="84">
        <v>0</v>
      </c>
      <c r="F360" s="84">
        <v>0</v>
      </c>
      <c r="G360" s="84">
        <v>0</v>
      </c>
      <c r="H360" s="84">
        <v>0</v>
      </c>
      <c r="I360" s="84">
        <v>1</v>
      </c>
      <c r="J360" s="139" t="s">
        <v>361</v>
      </c>
      <c r="K360" s="139" t="s">
        <v>361</v>
      </c>
      <c r="L360" s="99" t="str">
        <f>MoM!J360</f>
        <v>Печать цветных фотографий, шт.</v>
      </c>
      <c r="M360" s="84">
        <f>IF(MoM!N360=0,0,N360/MoM!N360*100)</f>
        <v>0.76576633623878443</v>
      </c>
      <c r="N360" s="84">
        <f>IF(MoM!O360=0,0,O360/MoM!O360*100)</f>
        <v>0.79256815800714187</v>
      </c>
      <c r="O360" s="84">
        <f>IF(MoM!P360=0,0,P360/MoM!P360*100)</f>
        <v>0.81531486414194687</v>
      </c>
      <c r="P360" s="84">
        <f>IF(MoM!Q360=0,0,Q360/MoM!Q360*100)</f>
        <v>0.8267292722399342</v>
      </c>
      <c r="Q360" s="84">
        <f>IF(MoM!R360=0,0,R360/MoM!R360*100)</f>
        <v>0.83342577934507767</v>
      </c>
      <c r="R360" s="84">
        <f>IF(MoM!S360=0,0,S360/MoM!S360*100)</f>
        <v>0.84276014807374255</v>
      </c>
      <c r="S360" s="84">
        <f>IF(MoM!T360=0,0,T360/MoM!T360*100)</f>
        <v>0.84840664106583663</v>
      </c>
      <c r="T360" s="84">
        <f>IF(MoM!U360=0,0,U360/MoM!U360*100)</f>
        <v>0.85553325685078974</v>
      </c>
      <c r="U360" s="84">
        <f>IF(MoM!V360=0,0,V360/MoM!V360*100)</f>
        <v>0.86699740249259039</v>
      </c>
      <c r="V360" s="84">
        <f>IF(MoM!W360=0,0,W360/MoM!W360*100)</f>
        <v>0.87428018067352808</v>
      </c>
      <c r="W360" s="84">
        <f>IF(MoM!X360=0,0,X360/MoM!X360*100)</f>
        <v>0.881186994100849</v>
      </c>
      <c r="X360" s="84">
        <f>IF(MoM!Y360=0,0,Y360/MoM!Y360*100)</f>
        <v>0.88365431768433134</v>
      </c>
      <c r="Y360" s="84">
        <f>IF(MoM!Z360=0,0,Z360/MoM!Z360*100)</f>
        <v>0.89779278676728058</v>
      </c>
      <c r="Z360" s="84">
        <f>IF(MoM!AA360=0,0,AA360/MoM!AA360*100)</f>
        <v>0.91260636774894066</v>
      </c>
      <c r="AA360" s="84">
        <f>IF(MoM!AB360=0,0,AB360/MoM!AB360*100)</f>
        <v>0.92510907498710127</v>
      </c>
      <c r="AB360" s="84">
        <f>IF(MoM!AC360=0,0,AC360/MoM!AC360*100)</f>
        <v>0.9294570876395406</v>
      </c>
      <c r="AC360" s="84">
        <f>IF(MoM!AD360=0,0,AD360/MoM!AD360*100)</f>
        <v>0.93419731878650225</v>
      </c>
      <c r="AD360" s="84">
        <f>IF(MoM!AE360=0,0,AE360/MoM!AE360*100)</f>
        <v>0.93980250269922117</v>
      </c>
      <c r="AE360" s="84">
        <f>IF(MoM!AF360=0,0,AF360/MoM!AF360*100)</f>
        <v>0.94346773245974813</v>
      </c>
      <c r="AF360" s="84">
        <f>IF(MoM!AG360=0,0,AG360/MoM!AG360*100)</f>
        <v>0.94771333725581708</v>
      </c>
      <c r="AG360" s="84">
        <f>IF(MoM!AH360=0,0,AH360/MoM!AH360*100)</f>
        <v>0.95235713260837052</v>
      </c>
      <c r="AH360" s="84">
        <f>IF(MoM!AI360=0,0,AI360/MoM!AI360*100)</f>
        <v>0.95683321113162989</v>
      </c>
      <c r="AI360" s="84">
        <f>IF(MoM!AJ360=0,0,AJ360/MoM!AJ360*100)</f>
        <v>0.96008644404947752</v>
      </c>
      <c r="AJ360" s="84">
        <f>IF(MoM!AK360=0,0,AK360/MoM!AK360*100)</f>
        <v>0.96421481575889034</v>
      </c>
      <c r="AK360" s="84">
        <f>IF(MoM!AL360=0,0,AL360/MoM!AL360*100)</f>
        <v>0.96691461724301531</v>
      </c>
      <c r="AL360" s="84">
        <f>IF(MoM!AM360=0,0,AM360/MoM!AM360*100)</f>
        <v>0.9707822757119875</v>
      </c>
      <c r="AM360" s="84">
        <f>IF(MoM!AN360=0,0,AN360/MoM!AN360*100)</f>
        <v>0.97592742177326097</v>
      </c>
      <c r="AN360" s="84">
        <f>IF(MoM!AO360=0,0,AO360/MoM!AO360*100)</f>
        <v>0.97826964758551682</v>
      </c>
      <c r="AO360" s="84">
        <f>IF(MoM!AP360=0,0,AP360/MoM!AP360*100)</f>
        <v>0.97807399365599967</v>
      </c>
      <c r="AP360" s="84">
        <f>IF(MoM!AQ360=0,0,AQ360/MoM!AQ360*100)</f>
        <v>0.97866083805219317</v>
      </c>
      <c r="AQ360" s="84">
        <f>IF(MoM!AR360=0,0,AR360/MoM!AR360*100)</f>
        <v>0.9799330971416611</v>
      </c>
      <c r="AR360" s="84">
        <f>IF(MoM!AS360=0,0,AS360/MoM!AS360*100)</f>
        <v>0.98061905030966023</v>
      </c>
      <c r="AS360" s="84">
        <f>IF(MoM!AT360=0,0,AT360/MoM!AT360*100)</f>
        <v>0.98071711221469127</v>
      </c>
      <c r="AT360" s="84">
        <f>IF(MoM!AU360=0,0,AU360/MoM!AU360*100)</f>
        <v>0.98081518392591271</v>
      </c>
      <c r="AU360" s="84">
        <f>IF(MoM!AV360=0,0,AV360/MoM!AV360*100)</f>
        <v>0.98258065125697935</v>
      </c>
      <c r="AV360" s="84">
        <f>IF(MoM!AW360=0,0,AW360/MoM!AW360*100)</f>
        <v>0.98336671577798485</v>
      </c>
      <c r="AW360" s="84">
        <f>IF(MoM!AX360=0,0,AX360/MoM!AX360*100)</f>
        <v>0.98808687601371925</v>
      </c>
      <c r="AX360" s="84">
        <f>IF(MoM!AY360=0,0,AY360/MoM!AY360*100)</f>
        <v>0.98986543239054403</v>
      </c>
      <c r="AY360" s="84">
        <f>IF(MoM!AZ360=0,0,AZ360/MoM!AZ360*100)</f>
        <v>0.99045935164997834</v>
      </c>
      <c r="AZ360" s="84">
        <f>IF(MoM!BA360=0,0,BA360/MoM!BA360*100)</f>
        <v>0.99095458132580339</v>
      </c>
      <c r="BA360" s="84">
        <f>IF(MoM!BB360=0,0,BB360/MoM!BB360*100)</f>
        <v>0.99115277224206855</v>
      </c>
      <c r="BB360" s="84">
        <f>IF(MoM!BC360=0,0,BC360/MoM!BC360*100)</f>
        <v>0.9917474639054138</v>
      </c>
      <c r="BC360" s="84">
        <f>IF(MoM!BD360=0,0,BD360/MoM!BD360*100)</f>
        <v>0.99383013357961514</v>
      </c>
      <c r="BD360" s="84">
        <f>IF(MoM!BE360=0,0,BE360/MoM!BE360*100)</f>
        <v>0.99810360315400748</v>
      </c>
      <c r="BE360" s="137">
        <v>1</v>
      </c>
      <c r="BF360" s="84">
        <f>BE360*MoM!BF360/100</f>
        <v>1.0041</v>
      </c>
      <c r="BG360" s="84">
        <f>BF360*MoM!BG360/100</f>
        <v>1.0154463299999998</v>
      </c>
      <c r="BH360" s="84">
        <f>BG360*MoM!BH360/100</f>
        <v>1.0163602316969997</v>
      </c>
      <c r="BI360" s="84">
        <f>BH360*MoM!BI360/100</f>
        <v>1.0206289446701271</v>
      </c>
      <c r="BJ360" s="84">
        <f>BI360*MoM!BJ360/100</f>
        <v>1.0214454478258632</v>
      </c>
      <c r="BK360" s="84">
        <f>BJ360*MoM!BK360/100</f>
        <v>1.024714073258906</v>
      </c>
      <c r="BL360" s="84">
        <f>BK360*MoM!BL360/100</f>
        <v>1.0250214874808836</v>
      </c>
      <c r="BM360" s="84">
        <f>BL360*MoM!BM360/100</f>
        <v>1.0265590197121051</v>
      </c>
      <c r="BN360" s="84">
        <f>BM360*MoM!BN360/100</f>
        <v>1.0285094818495579</v>
      </c>
      <c r="BO360" s="84">
        <f>BN360*MoM!BO360/100</f>
        <v>1.0325206688287711</v>
      </c>
      <c r="BP360" s="84">
        <f>BO360*MoM!BP360/100</f>
        <v>1.0343792060326631</v>
      </c>
      <c r="BQ360" s="84">
        <f>BP360*MoM!BQ360/100</f>
        <v>1.0392407883010166</v>
      </c>
      <c r="BR360" s="84">
        <f>BQ360*MoM!BR360/100</f>
        <v>1.039656484616337</v>
      </c>
      <c r="BS360" s="84">
        <f>BR360*MoM!BS360/100</f>
        <v>1.0451666639848036</v>
      </c>
      <c r="BT360" s="84">
        <f>BS360*MoM!BT360/100</f>
        <v>1.048720230642352</v>
      </c>
    </row>
    <row r="361" spans="1:72" ht="28.5" x14ac:dyDescent="0.45">
      <c r="A361" s="84">
        <f>Веса!A361</f>
        <v>1</v>
      </c>
      <c r="B361" s="84">
        <f>MoM!B361</f>
        <v>1</v>
      </c>
      <c r="C361" s="84">
        <f>БИПЦ_НДС!E361</f>
        <v>1</v>
      </c>
      <c r="D361" s="84">
        <f t="shared" si="5"/>
        <v>0</v>
      </c>
      <c r="E361" s="84">
        <v>0</v>
      </c>
      <c r="F361" s="84">
        <v>0</v>
      </c>
      <c r="G361" s="84">
        <v>0</v>
      </c>
      <c r="H361" s="84">
        <v>0</v>
      </c>
      <c r="I361" s="84">
        <v>1</v>
      </c>
      <c r="J361" s="139" t="s">
        <v>362</v>
      </c>
      <c r="K361" s="139" t="s">
        <v>362</v>
      </c>
      <c r="L361" s="99" t="str">
        <f>MoM!J361</f>
        <v>Помывка в бане в общем отделении, билет</v>
      </c>
      <c r="M361" s="84">
        <f>IF(MoM!N361=0,0,N361/MoM!N361*100)</f>
        <v>0.80381921882917573</v>
      </c>
      <c r="N361" s="84">
        <f>IF(MoM!O361=0,0,O361/MoM!O361*100)</f>
        <v>0.81716261786173994</v>
      </c>
      <c r="O361" s="84">
        <f>IF(MoM!P361=0,0,P361/MoM!P361*100)</f>
        <v>0.82459879768428179</v>
      </c>
      <c r="P361" s="84">
        <f>IF(MoM!Q361=0,0,Q361/MoM!Q361*100)</f>
        <v>0.82748489347617671</v>
      </c>
      <c r="Q361" s="84">
        <f>IF(MoM!R361=0,0,R361/MoM!R361*100)</f>
        <v>0.82947085722051961</v>
      </c>
      <c r="R361" s="84">
        <f>IF(MoM!S361=0,0,S361/MoM!S361*100)</f>
        <v>0.83071506350635049</v>
      </c>
      <c r="S361" s="84">
        <f>IF(MoM!T361=0,0,T361/MoM!T361*100)</f>
        <v>0.83661314045724544</v>
      </c>
      <c r="T361" s="84">
        <f>IF(MoM!U361=0,0,U361/MoM!U361*100)</f>
        <v>0.84096352878762304</v>
      </c>
      <c r="U361" s="84">
        <f>IF(MoM!V361=0,0,V361/MoM!V361*100)</f>
        <v>0.8444114792556523</v>
      </c>
      <c r="V361" s="84">
        <f>IF(MoM!W361=0,0,W361/MoM!W361*100)</f>
        <v>0.85234894716065546</v>
      </c>
      <c r="W361" s="84">
        <f>IF(MoM!X361=0,0,X361/MoM!X361*100)</f>
        <v>0.85550263826514994</v>
      </c>
      <c r="X361" s="84">
        <f>IF(MoM!Y361=0,0,Y361/MoM!Y361*100)</f>
        <v>0.85952350066499617</v>
      </c>
      <c r="Y361" s="84">
        <f>IF(MoM!Z361=0,0,Z361/MoM!Z361*100)</f>
        <v>0.87104111557390707</v>
      </c>
      <c r="Z361" s="84">
        <f>IF(MoM!AA361=0,0,AA361/MoM!AA361*100)</f>
        <v>0.87722550749448169</v>
      </c>
      <c r="AA361" s="84">
        <f>IF(MoM!AB361=0,0,AB361/MoM!AB361*100)</f>
        <v>0.88573459491717821</v>
      </c>
      <c r="AB361" s="84">
        <f>IF(MoM!AC361=0,0,AC361/MoM!AC361*100)</f>
        <v>0.88715177026904568</v>
      </c>
      <c r="AC361" s="84">
        <f>IF(MoM!AD361=0,0,AD361/MoM!AD361*100)</f>
        <v>0.8892809345176913</v>
      </c>
      <c r="AD361" s="84">
        <f>IF(MoM!AE361=0,0,AE361/MoM!AE361*100)</f>
        <v>0.88892522214388414</v>
      </c>
      <c r="AE361" s="84">
        <f>IF(MoM!AF361=0,0,AF361/MoM!AF361*100)</f>
        <v>0.89310317068796041</v>
      </c>
      <c r="AF361" s="84">
        <f>IF(MoM!AG361=0,0,AG361/MoM!AG361*100)</f>
        <v>0.89462144607812999</v>
      </c>
      <c r="AG361" s="84">
        <f>IF(MoM!AH361=0,0,AH361/MoM!AH361*100)</f>
        <v>0.90678829774479253</v>
      </c>
      <c r="AH361" s="84">
        <f>IF(MoM!AI361=0,0,AI361/MoM!AI361*100)</f>
        <v>0.92093419518961128</v>
      </c>
      <c r="AI361" s="84">
        <f>IF(MoM!AJ361=0,0,AJ361/MoM!AJ361*100)</f>
        <v>0.92535467932652149</v>
      </c>
      <c r="AJ361" s="84">
        <f>IF(MoM!AK361=0,0,AK361/MoM!AK361*100)</f>
        <v>0.92776060149277062</v>
      </c>
      <c r="AK361" s="84">
        <f>IF(MoM!AL361=0,0,AL361/MoM!AL361*100)</f>
        <v>0.93805874416934032</v>
      </c>
      <c r="AL361" s="84">
        <f>IF(MoM!AM361=0,0,AM361/MoM!AM361*100)</f>
        <v>0.94031008515534664</v>
      </c>
      <c r="AM361" s="84">
        <f>IF(MoM!AN361=0,0,AN361/MoM!AN361*100)</f>
        <v>0.94538775961518551</v>
      </c>
      <c r="AN361" s="84">
        <f>IF(MoM!AO361=0,0,AO361/MoM!AO361*100)</f>
        <v>0.94718399635845429</v>
      </c>
      <c r="AO361" s="84">
        <f>IF(MoM!AP361=0,0,AP361/MoM!AP361*100)</f>
        <v>0.95049914034570882</v>
      </c>
      <c r="AP361" s="84">
        <f>IF(MoM!AQ361=0,0,AQ361/MoM!AQ361*100)</f>
        <v>0.95487143639129901</v>
      </c>
      <c r="AQ361" s="84">
        <f>IF(MoM!AR361=0,0,AR361/MoM!AR361*100)</f>
        <v>0.95687666640772062</v>
      </c>
      <c r="AR361" s="84">
        <f>IF(MoM!AS361=0,0,AS361/MoM!AS361*100)</f>
        <v>0.95611116507459437</v>
      </c>
      <c r="AS361" s="84">
        <f>IF(MoM!AT361=0,0,AT361/MoM!AT361*100)</f>
        <v>0.96251710988059413</v>
      </c>
      <c r="AT361" s="84">
        <f>IF(MoM!AU361=0,0,AU361/MoM!AU361*100)</f>
        <v>0.96492340265529553</v>
      </c>
      <c r="AU361" s="84">
        <f>IF(MoM!AV361=0,0,AV361/MoM!AV361*100)</f>
        <v>0.97187085115441363</v>
      </c>
      <c r="AV361" s="84">
        <f>IF(MoM!AW361=0,0,AW361/MoM!AW361*100)</f>
        <v>0.97507802496322316</v>
      </c>
      <c r="AW361" s="84">
        <f>IF(MoM!AX361=0,0,AX361/MoM!AX361*100)</f>
        <v>0.98414625059538119</v>
      </c>
      <c r="AX361" s="84">
        <f>IF(MoM!AY361=0,0,AY361/MoM!AY361*100)</f>
        <v>0.98581929922139344</v>
      </c>
      <c r="AY361" s="84">
        <f>IF(MoM!AZ361=0,0,AZ361/MoM!AZ361*100)</f>
        <v>0.98867817518913559</v>
      </c>
      <c r="AZ361" s="84">
        <f>IF(MoM!BA361=0,0,BA361/MoM!BA361*100)</f>
        <v>0.99154534189718413</v>
      </c>
      <c r="BA361" s="84">
        <f>IF(MoM!BB361=0,0,BB361/MoM!BB361*100)</f>
        <v>0.99293350537584013</v>
      </c>
      <c r="BB361" s="84">
        <f>IF(MoM!BC361=0,0,BC361/MoM!BC361*100)</f>
        <v>0.99402573223175361</v>
      </c>
      <c r="BC361" s="84">
        <f>IF(MoM!BD361=0,0,BD361/MoM!BD361*100)</f>
        <v>0.99611318626944034</v>
      </c>
      <c r="BD361" s="84">
        <f>IF(MoM!BE361=0,0,BE361/MoM!BE361*100)</f>
        <v>0.99940035978412955</v>
      </c>
      <c r="BE361" s="137">
        <v>1</v>
      </c>
      <c r="BF361" s="84">
        <f>BE361*MoM!BF361/100</f>
        <v>1.0054000000000001</v>
      </c>
      <c r="BG361" s="84">
        <f>BF361*MoM!BG361/100</f>
        <v>1.0085167400000001</v>
      </c>
      <c r="BH361" s="84">
        <f>BG361*MoM!BH361/100</f>
        <v>1.011239735198</v>
      </c>
      <c r="BI361" s="84">
        <f>BH361*MoM!BI361/100</f>
        <v>1.028936430563965</v>
      </c>
      <c r="BJ361" s="84">
        <f>BI361*MoM!BJ361/100</f>
        <v>1.0310971970681493</v>
      </c>
      <c r="BK361" s="84">
        <f>BJ361*MoM!BK361/100</f>
        <v>1.035221585856422</v>
      </c>
      <c r="BL361" s="84">
        <f>BK361*MoM!BL361/100</f>
        <v>1.0359462409665214</v>
      </c>
      <c r="BM361" s="84">
        <f>BL361*MoM!BM361/100</f>
        <v>1.0370857818315846</v>
      </c>
      <c r="BN361" s="84">
        <f>BM361*MoM!BN361/100</f>
        <v>1.0392636619734308</v>
      </c>
      <c r="BO361" s="84">
        <f>BN361*MoM!BO361/100</f>
        <v>1.0413421892973778</v>
      </c>
      <c r="BP361" s="84">
        <f>BO361*MoM!BP361/100</f>
        <v>1.046028229149216</v>
      </c>
      <c r="BQ361" s="84">
        <f>BP361*MoM!BQ361/100</f>
        <v>1.0495847251283235</v>
      </c>
      <c r="BR361" s="84">
        <f>BQ361*MoM!BR361/100</f>
        <v>1.0521037284686314</v>
      </c>
      <c r="BS361" s="84">
        <f>BR361*MoM!BS361/100</f>
        <v>1.0543131462984154</v>
      </c>
      <c r="BT361" s="84">
        <f>BS361*MoM!BT361/100</f>
        <v>1.0551565968154542</v>
      </c>
    </row>
    <row r="362" spans="1:72" ht="28.5" x14ac:dyDescent="0.45">
      <c r="A362" s="84">
        <f>Веса!A362</f>
        <v>1</v>
      </c>
      <c r="B362" s="84">
        <f>MoM!B362</f>
        <v>1</v>
      </c>
      <c r="C362" s="84">
        <f>БИПЦ_НДС!E362</f>
        <v>1</v>
      </c>
      <c r="D362" s="84">
        <f t="shared" si="5"/>
        <v>0</v>
      </c>
      <c r="E362" s="84">
        <v>0</v>
      </c>
      <c r="F362" s="84">
        <v>0</v>
      </c>
      <c r="G362" s="84">
        <v>0</v>
      </c>
      <c r="H362" s="84">
        <v>0</v>
      </c>
      <c r="I362" s="84">
        <v>1</v>
      </c>
      <c r="J362" s="139" t="s">
        <v>363</v>
      </c>
      <c r="K362" s="139" t="s">
        <v>363</v>
      </c>
      <c r="L362" s="99" t="str">
        <f>MoM!J362</f>
        <v>Стрижка модельная в женском зале, стрижка</v>
      </c>
      <c r="M362" s="84">
        <f>IF(MoM!N362=0,0,N362/MoM!N362*100)</f>
        <v>0.83505507155973158</v>
      </c>
      <c r="N362" s="84">
        <f>IF(MoM!O362=0,0,O362/MoM!O362*100)</f>
        <v>0.84123447908927351</v>
      </c>
      <c r="O362" s="84">
        <f>IF(MoM!P362=0,0,P362/MoM!P362*100)</f>
        <v>0.84846909560944128</v>
      </c>
      <c r="P362" s="84">
        <f>IF(MoM!Q362=0,0,Q362/MoM!Q362*100)</f>
        <v>0.85737802111334038</v>
      </c>
      <c r="Q362" s="84">
        <f>IF(MoM!R362=0,0,R362/MoM!R362*100)</f>
        <v>0.8638083562716905</v>
      </c>
      <c r="R362" s="84">
        <f>IF(MoM!S362=0,0,S362/MoM!S362*100)</f>
        <v>0.87054606145060975</v>
      </c>
      <c r="S362" s="84">
        <f>IF(MoM!T362=0,0,T362/MoM!T362*100)</f>
        <v>0.87272242660423627</v>
      </c>
      <c r="T362" s="84">
        <f>IF(MoM!U362=0,0,U362/MoM!U362*100)</f>
        <v>0.87499150491340727</v>
      </c>
      <c r="U362" s="84">
        <f>IF(MoM!V362=0,0,V362/MoM!V362*100)</f>
        <v>0.87997895649141356</v>
      </c>
      <c r="V362" s="84">
        <f>IF(MoM!W362=0,0,W362/MoM!W362*100)</f>
        <v>0.88191491019569468</v>
      </c>
      <c r="W362" s="84">
        <f>IF(MoM!X362=0,0,X362/MoM!X362*100)</f>
        <v>0.88588352729157527</v>
      </c>
      <c r="X362" s="84">
        <f>IF(MoM!Y362=0,0,Y362/MoM!Y362*100)</f>
        <v>0.88871835457890824</v>
      </c>
      <c r="Y362" s="84">
        <f>IF(MoM!Z362=0,0,Z362/MoM!Z362*100)</f>
        <v>0.90160477072030243</v>
      </c>
      <c r="Z362" s="84">
        <f>IF(MoM!AA362=0,0,AA362/MoM!AA362*100)</f>
        <v>0.91107162081286563</v>
      </c>
      <c r="AA362" s="84">
        <f>IF(MoM!AB362=0,0,AB362/MoM!AB362*100)</f>
        <v>0.91653805053774284</v>
      </c>
      <c r="AB362" s="84">
        <f>IF(MoM!AC362=0,0,AC362/MoM!AC362*100)</f>
        <v>0.92176231742580783</v>
      </c>
      <c r="AC362" s="84">
        <f>IF(MoM!AD362=0,0,AD362/MoM!AD362*100)</f>
        <v>0.92498848553679813</v>
      </c>
      <c r="AD362" s="84">
        <f>IF(MoM!AE362=0,0,AE362/MoM!AE362*100)</f>
        <v>0.92674596365931794</v>
      </c>
      <c r="AE362" s="84">
        <f>IF(MoM!AF362=0,0,AF362/MoM!AF362*100)</f>
        <v>0.92952620155029586</v>
      </c>
      <c r="AF362" s="84">
        <f>IF(MoM!AG362=0,0,AG362/MoM!AG362*100)</f>
        <v>0.93064163299215619</v>
      </c>
      <c r="AG362" s="84">
        <f>IF(MoM!AH362=0,0,AH362/MoM!AH362*100)</f>
        <v>0.93268904458473889</v>
      </c>
      <c r="AH362" s="84">
        <f>IF(MoM!AI362=0,0,AI362/MoM!AI362*100)</f>
        <v>0.93464769157836691</v>
      </c>
      <c r="AI362" s="84">
        <f>IF(MoM!AJ362=0,0,AJ362/MoM!AJ362*100)</f>
        <v>0.9367039164998392</v>
      </c>
      <c r="AJ362" s="84">
        <f>IF(MoM!AK362=0,0,AK362/MoM!AK362*100)</f>
        <v>0.93932668746603887</v>
      </c>
      <c r="AK362" s="84">
        <f>IF(MoM!AL362=0,0,AL362/MoM!AL362*100)</f>
        <v>0.94486871492208846</v>
      </c>
      <c r="AL362" s="84">
        <f>IF(MoM!AM362=0,0,AM362/MoM!AM362*100)</f>
        <v>0.94656947860894824</v>
      </c>
      <c r="AM362" s="84">
        <f>IF(MoM!AN362=0,0,AN362/MoM!AN362*100)</f>
        <v>0.95168095379343653</v>
      </c>
      <c r="AN362" s="84">
        <f>IF(MoM!AO362=0,0,AO362/MoM!AO362*100)</f>
        <v>0.95434566046405811</v>
      </c>
      <c r="AO362" s="84">
        <f>IF(MoM!AP362=0,0,AP362/MoM!AP362*100)</f>
        <v>0.95720869744545034</v>
      </c>
      <c r="AP362" s="84">
        <f>IF(MoM!AQ362=0,0,AQ362/MoM!AQ362*100)</f>
        <v>0.95969744005880853</v>
      </c>
      <c r="AQ362" s="84">
        <f>IF(MoM!AR362=0,0,AR362/MoM!AR362*100)</f>
        <v>0.96276847186699666</v>
      </c>
      <c r="AR362" s="84">
        <f>IF(MoM!AS362=0,0,AS362/MoM!AS362*100)</f>
        <v>0.96613816151853105</v>
      </c>
      <c r="AS362" s="84">
        <f>IF(MoM!AT362=0,0,AT362/MoM!AT362*100)</f>
        <v>0.9697128727161497</v>
      </c>
      <c r="AT362" s="84">
        <f>IF(MoM!AU362=0,0,AU362/MoM!AU362*100)</f>
        <v>0.97271898262156986</v>
      </c>
      <c r="AU362" s="84">
        <f>IF(MoM!AV362=0,0,AV362/MoM!AV362*100)</f>
        <v>0.97456714868855088</v>
      </c>
      <c r="AV362" s="84">
        <f>IF(MoM!AW362=0,0,AW362/MoM!AW362*100)</f>
        <v>0.97573662926697724</v>
      </c>
      <c r="AW362" s="84">
        <f>IF(MoM!AX362=0,0,AX362/MoM!AX362*100)</f>
        <v>0.98071288607623885</v>
      </c>
      <c r="AX362" s="84">
        <f>IF(MoM!AY362=0,0,AY362/MoM!AY362*100)</f>
        <v>0.98316466829142946</v>
      </c>
      <c r="AY362" s="84">
        <f>IF(MoM!AZ362=0,0,AZ362/MoM!AZ362*100)</f>
        <v>0.98601584582947466</v>
      </c>
      <c r="AZ362" s="84">
        <f>IF(MoM!BA362=0,0,BA362/MoM!BA362*100)</f>
        <v>0.98877669019779724</v>
      </c>
      <c r="BA362" s="84">
        <f>IF(MoM!BB362=0,0,BB362/MoM!BB362*100)</f>
        <v>0.99124863192329182</v>
      </c>
      <c r="BB362" s="84">
        <f>IF(MoM!BC362=0,0,BC362/MoM!BC362*100)</f>
        <v>0.99412325295586934</v>
      </c>
      <c r="BC362" s="84">
        <f>IF(MoM!BD362=0,0,BD362/MoM!BD362*100)</f>
        <v>0.99611149946178101</v>
      </c>
      <c r="BD362" s="84">
        <f>IF(MoM!BE362=0,0,BE362/MoM!BE362*100)</f>
        <v>0.99770527786091978</v>
      </c>
      <c r="BE362" s="137">
        <v>1</v>
      </c>
      <c r="BF362" s="84">
        <f>BE362*MoM!BF362/100</f>
        <v>1.0021</v>
      </c>
      <c r="BG362" s="84">
        <f>BF362*MoM!BG362/100</f>
        <v>1.0038035700000001</v>
      </c>
      <c r="BH362" s="84">
        <f>BG362*MoM!BH362/100</f>
        <v>1.0075176432090001</v>
      </c>
      <c r="BI362" s="84">
        <f>BH362*MoM!BI362/100</f>
        <v>1.0147717702401049</v>
      </c>
      <c r="BJ362" s="84">
        <f>BI362*MoM!BJ362/100</f>
        <v>1.0195411975602333</v>
      </c>
      <c r="BK362" s="84">
        <f>BJ362*MoM!BK362/100</f>
        <v>1.0236193623504743</v>
      </c>
      <c r="BL362" s="84">
        <f>BK362*MoM!BL362/100</f>
        <v>1.0290445449709318</v>
      </c>
      <c r="BM362" s="84">
        <f>BL362*MoM!BM362/100</f>
        <v>1.0322345830603417</v>
      </c>
      <c r="BN362" s="84">
        <f>BM362*MoM!BN362/100</f>
        <v>1.0341958287681563</v>
      </c>
      <c r="BO362" s="84">
        <f>BN362*MoM!BO362/100</f>
        <v>1.0358505420941853</v>
      </c>
      <c r="BP362" s="84">
        <f>BO362*MoM!BP362/100</f>
        <v>1.0402011143709808</v>
      </c>
      <c r="BQ362" s="84">
        <f>BP362*MoM!BQ362/100</f>
        <v>1.0419694562654116</v>
      </c>
      <c r="BR362" s="84">
        <f>BQ362*MoM!BR362/100</f>
        <v>1.0435324104498098</v>
      </c>
      <c r="BS362" s="84">
        <f>BR362*MoM!BS362/100</f>
        <v>1.0454107687886196</v>
      </c>
      <c r="BT362" s="84">
        <f>BS362*MoM!BT362/100</f>
        <v>1.0457243920192563</v>
      </c>
    </row>
    <row r="363" spans="1:72" ht="28.5" x14ac:dyDescent="0.45">
      <c r="A363" s="84">
        <f>Веса!A363</f>
        <v>1</v>
      </c>
      <c r="B363" s="84">
        <f>MoM!B363</f>
        <v>1</v>
      </c>
      <c r="C363" s="84">
        <f>БИПЦ_НДС!E363</f>
        <v>1</v>
      </c>
      <c r="D363" s="84">
        <f t="shared" si="5"/>
        <v>0</v>
      </c>
      <c r="E363" s="84">
        <v>0</v>
      </c>
      <c r="F363" s="84">
        <v>0</v>
      </c>
      <c r="G363" s="84">
        <v>0</v>
      </c>
      <c r="H363" s="84">
        <v>0</v>
      </c>
      <c r="I363" s="84">
        <v>1</v>
      </c>
      <c r="J363" s="139" t="s">
        <v>364</v>
      </c>
      <c r="K363" s="139" t="s">
        <v>364</v>
      </c>
      <c r="L363" s="99" t="str">
        <f>MoM!J363</f>
        <v>Стрижка модельная в мужском зале, стрижка</v>
      </c>
      <c r="M363" s="84">
        <f>IF(MoM!N363=0,0,N363/MoM!N363*100)</f>
        <v>0.83979041204987825</v>
      </c>
      <c r="N363" s="84">
        <f>IF(MoM!O363=0,0,O363/MoM!O363*100)</f>
        <v>0.84667669342868723</v>
      </c>
      <c r="O363" s="84">
        <f>IF(MoM!P363=0,0,P363/MoM!P363*100)</f>
        <v>0.85302676862940241</v>
      </c>
      <c r="P363" s="84">
        <f>IF(MoM!Q363=0,0,Q363/MoM!Q363*100)</f>
        <v>0.86701640763492471</v>
      </c>
      <c r="Q363" s="84">
        <f>IF(MoM!R363=0,0,R363/MoM!R363*100)</f>
        <v>0.86987756178011999</v>
      </c>
      <c r="R363" s="84">
        <f>IF(MoM!S363=0,0,S363/MoM!S363*100)</f>
        <v>0.87335707202724056</v>
      </c>
      <c r="S363" s="84">
        <f>IF(MoM!T363=0,0,T363/MoM!T363*100)</f>
        <v>0.87527845758570055</v>
      </c>
      <c r="T363" s="84">
        <f>IF(MoM!U363=0,0,U363/MoM!U363*100)</f>
        <v>0.87772923726694063</v>
      </c>
      <c r="U363" s="84">
        <f>IF(MoM!V363=0,0,V363/MoM!V363*100)</f>
        <v>0.88167901883464195</v>
      </c>
      <c r="V363" s="84">
        <f>IF(MoM!W363=0,0,W363/MoM!W363*100)</f>
        <v>0.88326604106854445</v>
      </c>
      <c r="W363" s="84">
        <f>IF(MoM!X363=0,0,X363/MoM!X363*100)</f>
        <v>0.88538587956710901</v>
      </c>
      <c r="X363" s="84">
        <f>IF(MoM!Y363=0,0,Y363/MoM!Y363*100)</f>
        <v>0.88821911438172374</v>
      </c>
      <c r="Y363" s="84">
        <f>IF(MoM!Z363=0,0,Z363/MoM!Z363*100)</f>
        <v>0.90012125051443881</v>
      </c>
      <c r="Z363" s="84">
        <f>IF(MoM!AA363=0,0,AA363/MoM!AA363*100)</f>
        <v>0.90408178401670225</v>
      </c>
      <c r="AA363" s="84">
        <f>IF(MoM!AB363=0,0,AB363/MoM!AB363*100)</f>
        <v>0.90616117211994063</v>
      </c>
      <c r="AB363" s="84">
        <f>IF(MoM!AC363=0,0,AC363/MoM!AC363*100)</f>
        <v>0.90851719116745255</v>
      </c>
      <c r="AC363" s="84">
        <f>IF(MoM!AD363=0,0,AD363/MoM!AD363*100)</f>
        <v>0.91087933586448799</v>
      </c>
      <c r="AD363" s="84">
        <f>IF(MoM!AE363=0,0,AE363/MoM!AE363*100)</f>
        <v>0.91215456693469821</v>
      </c>
      <c r="AE363" s="84">
        <f>IF(MoM!AF363=0,0,AF363/MoM!AF363*100)</f>
        <v>0.91315793695832637</v>
      </c>
      <c r="AF363" s="84">
        <f>IF(MoM!AG363=0,0,AG363/MoM!AG363*100)</f>
        <v>0.91407109489528471</v>
      </c>
      <c r="AG363" s="84">
        <f>IF(MoM!AH363=0,0,AH363/MoM!AH363*100)</f>
        <v>0.92677668311432915</v>
      </c>
      <c r="AH363" s="84">
        <f>IF(MoM!AI363=0,0,AI363/MoM!AI363*100)</f>
        <v>0.92844488114393509</v>
      </c>
      <c r="AI363" s="84">
        <f>IF(MoM!AJ363=0,0,AJ363/MoM!AJ363*100)</f>
        <v>0.93020892641810848</v>
      </c>
      <c r="AJ363" s="84">
        <f>IF(MoM!AK363=0,0,AK363/MoM!AK363*100)</f>
        <v>0.93179028159301924</v>
      </c>
      <c r="AK363" s="84">
        <f>IF(MoM!AL363=0,0,AL363/MoM!AL363*100)</f>
        <v>0.9369151281417808</v>
      </c>
      <c r="AL363" s="84">
        <f>IF(MoM!AM363=0,0,AM363/MoM!AM363*100)</f>
        <v>0.9382268093211793</v>
      </c>
      <c r="AM363" s="84">
        <f>IF(MoM!AN363=0,0,AN363/MoM!AN363*100)</f>
        <v>0.943480879453378</v>
      </c>
      <c r="AN363" s="84">
        <f>IF(MoM!AO363=0,0,AO363/MoM!AO363*100)</f>
        <v>0.94527349312433939</v>
      </c>
      <c r="AO363" s="84">
        <f>IF(MoM!AP363=0,0,AP363/MoM!AP363*100)</f>
        <v>0.95330831781589631</v>
      </c>
      <c r="AP363" s="84">
        <f>IF(MoM!AQ363=0,0,AQ363/MoM!AQ363*100)</f>
        <v>0.95531026528330953</v>
      </c>
      <c r="AQ363" s="84">
        <f>IF(MoM!AR363=0,0,AR363/MoM!AR363*100)</f>
        <v>0.95779407197304622</v>
      </c>
      <c r="AR363" s="84">
        <f>IF(MoM!AS363=0,0,AS363/MoM!AS363*100)</f>
        <v>0.95990121893138691</v>
      </c>
      <c r="AS363" s="84">
        <f>IF(MoM!AT363=0,0,AT363/MoM!AT363*100)</f>
        <v>0.96287691271007425</v>
      </c>
      <c r="AT363" s="84">
        <f>IF(MoM!AU363=0,0,AU363/MoM!AU363*100)</f>
        <v>0.96942447571650281</v>
      </c>
      <c r="AU363" s="84">
        <f>IF(MoM!AV363=0,0,AV363/MoM!AV363*100)</f>
        <v>0.97320523117179725</v>
      </c>
      <c r="AV363" s="84">
        <f>IF(MoM!AW363=0,0,AW363/MoM!AW363*100)</f>
        <v>0.97466503901855495</v>
      </c>
      <c r="AW363" s="84">
        <f>IF(MoM!AX363=0,0,AX363/MoM!AX363*100)</f>
        <v>0.97768650063951246</v>
      </c>
      <c r="AX363" s="84">
        <f>IF(MoM!AY363=0,0,AY363/MoM!AY363*100)</f>
        <v>0.98013071689111131</v>
      </c>
      <c r="AY363" s="84">
        <f>IF(MoM!AZ363=0,0,AZ363/MoM!AZ363*100)</f>
        <v>0.98277706982671731</v>
      </c>
      <c r="AZ363" s="84">
        <f>IF(MoM!BA363=0,0,BA363/MoM!BA363*100)</f>
        <v>0.98543056791524941</v>
      </c>
      <c r="BA363" s="84">
        <f>IF(MoM!BB363=0,0,BB363/MoM!BB363*100)</f>
        <v>0.98976646241407651</v>
      </c>
      <c r="BB363" s="84">
        <f>IF(MoM!BC363=0,0,BC363/MoM!BC363*100)</f>
        <v>0.99293371509380157</v>
      </c>
      <c r="BC363" s="84">
        <f>IF(MoM!BD363=0,0,BD363/MoM!BD363*100)</f>
        <v>0.99472099578097051</v>
      </c>
      <c r="BD363" s="84">
        <f>IF(MoM!BE363=0,0,BE363/MoM!BE363*100)</f>
        <v>0.99740674246957906</v>
      </c>
      <c r="BE363" s="137">
        <v>1</v>
      </c>
      <c r="BF363" s="84">
        <f>BE363*MoM!BF363/100</f>
        <v>1.0024</v>
      </c>
      <c r="BG363" s="84">
        <f>BF363*MoM!BG363/100</f>
        <v>1.0047055199999999</v>
      </c>
      <c r="BH363" s="84">
        <f>BG363*MoM!BH363/100</f>
        <v>1.0074182249039998</v>
      </c>
      <c r="BI363" s="84">
        <f>BH363*MoM!BI363/100</f>
        <v>1.014570894300818</v>
      </c>
      <c r="BJ363" s="84">
        <f>BI363*MoM!BJ363/100</f>
        <v>1.0204554054877628</v>
      </c>
      <c r="BK363" s="84">
        <f>BJ363*MoM!BK363/100</f>
        <v>1.0236188172447749</v>
      </c>
      <c r="BL363" s="84">
        <f>BK363*MoM!BL363/100</f>
        <v>1.0261778642878867</v>
      </c>
      <c r="BM363" s="84">
        <f>BL363*MoM!BM363/100</f>
        <v>1.0288459267350354</v>
      </c>
      <c r="BN363" s="84">
        <f>BM363*MoM!BN363/100</f>
        <v>1.0298747726617703</v>
      </c>
      <c r="BO363" s="84">
        <f>BN363*MoM!BO363/100</f>
        <v>1.0321404971616261</v>
      </c>
      <c r="BP363" s="84">
        <f>BO363*MoM!BP363/100</f>
        <v>1.0392622665920412</v>
      </c>
      <c r="BQ363" s="84">
        <f>BP363*MoM!BQ363/100</f>
        <v>1.0404054550852926</v>
      </c>
      <c r="BR363" s="84">
        <f>BQ363*MoM!BR363/100</f>
        <v>1.0414458605403778</v>
      </c>
      <c r="BS363" s="84">
        <f>BR363*MoM!BS363/100</f>
        <v>1.0424873064009181</v>
      </c>
      <c r="BT363" s="84">
        <f>BS363*MoM!BT363/100</f>
        <v>1.0433212962460388</v>
      </c>
    </row>
    <row r="364" spans="1:72" x14ac:dyDescent="0.45">
      <c r="A364" s="84">
        <f>Веса!A364</f>
        <v>0</v>
      </c>
      <c r="B364" s="84">
        <f>MoM!B364</f>
        <v>0</v>
      </c>
      <c r="C364" s="84">
        <f>БИПЦ_НДС!E364</f>
        <v>1</v>
      </c>
      <c r="D364" s="84">
        <f t="shared" si="5"/>
        <v>0</v>
      </c>
      <c r="E364" s="84">
        <v>0</v>
      </c>
      <c r="F364" s="84">
        <v>0</v>
      </c>
      <c r="G364" s="84">
        <v>0</v>
      </c>
      <c r="H364" s="84">
        <v>0</v>
      </c>
      <c r="I364" s="84">
        <v>1</v>
      </c>
      <c r="J364" s="147" t="s">
        <v>365</v>
      </c>
      <c r="K364" s="99" t="s">
        <v>366</v>
      </c>
      <c r="L364" s="99" t="str">
        <f>MoM!J364</f>
        <v>Маникюр, услуга</v>
      </c>
      <c r="M364" s="84">
        <f>IF(MoM!N364=0,0,N364/MoM!N364*100)</f>
        <v>0</v>
      </c>
      <c r="N364" s="84">
        <f>IF(MoM!O364=0,0,O364/MoM!O364*100)</f>
        <v>0</v>
      </c>
      <c r="O364" s="84">
        <f>IF(MoM!P364=0,0,P364/MoM!P364*100)</f>
        <v>0</v>
      </c>
      <c r="P364" s="84">
        <f>IF(MoM!Q364=0,0,Q364/MoM!Q364*100)</f>
        <v>0</v>
      </c>
      <c r="Q364" s="84">
        <f>IF(MoM!R364=0,0,R364/MoM!R364*100)</f>
        <v>0</v>
      </c>
      <c r="R364" s="84">
        <f>IF(MoM!S364=0,0,S364/MoM!S364*100)</f>
        <v>0</v>
      </c>
      <c r="S364" s="84">
        <f>IF(MoM!T364=0,0,T364/MoM!T364*100)</f>
        <v>0</v>
      </c>
      <c r="T364" s="84">
        <f>IF(MoM!U364=0,0,U364/MoM!U364*100)</f>
        <v>0</v>
      </c>
      <c r="U364" s="84">
        <f>IF(MoM!V364=0,0,V364/MoM!V364*100)</f>
        <v>0</v>
      </c>
      <c r="V364" s="84">
        <f>IF(MoM!W364=0,0,W364/MoM!W364*100)</f>
        <v>0</v>
      </c>
      <c r="W364" s="84">
        <f>IF(MoM!X364=0,0,X364/MoM!X364*100)</f>
        <v>0</v>
      </c>
      <c r="X364" s="84">
        <f>IF(MoM!Y364=0,0,Y364/MoM!Y364*100)</f>
        <v>0</v>
      </c>
      <c r="Y364" s="84">
        <f>IF(MoM!Z364=0,0,Z364/MoM!Z364*100)</f>
        <v>0</v>
      </c>
      <c r="Z364" s="84">
        <f>IF(MoM!AA364=0,0,AA364/MoM!AA364*100)</f>
        <v>0</v>
      </c>
      <c r="AA364" s="84">
        <f>IF(MoM!AB364=0,0,AB364/MoM!AB364*100)</f>
        <v>0</v>
      </c>
      <c r="AB364" s="84">
        <f>IF(MoM!AC364=0,0,AC364/MoM!AC364*100)</f>
        <v>0</v>
      </c>
      <c r="AC364" s="84">
        <f>IF(MoM!AD364=0,0,AD364/MoM!AD364*100)</f>
        <v>0</v>
      </c>
      <c r="AD364" s="84">
        <f>IF(MoM!AE364=0,0,AE364/MoM!AE364*100)</f>
        <v>0</v>
      </c>
      <c r="AE364" s="84">
        <f>IF(MoM!AF364=0,0,AF364/MoM!AF364*100)</f>
        <v>0</v>
      </c>
      <c r="AF364" s="84">
        <f>IF(MoM!AG364=0,0,AG364/MoM!AG364*100)</f>
        <v>0</v>
      </c>
      <c r="AG364" s="84">
        <f>IF(MoM!AH364=0,0,AH364/MoM!AH364*100)</f>
        <v>0</v>
      </c>
      <c r="AH364" s="84">
        <f>IF(MoM!AI364=0,0,AI364/MoM!AI364*100)</f>
        <v>0</v>
      </c>
      <c r="AI364" s="84">
        <f>IF(MoM!AJ364=0,0,AJ364/MoM!AJ364*100)</f>
        <v>0</v>
      </c>
      <c r="AJ364" s="84">
        <f>IF(MoM!AK364=0,0,AK364/MoM!AK364*100)</f>
        <v>0</v>
      </c>
      <c r="AK364" s="84">
        <f>IF(MoM!AL364=0,0,AL364/MoM!AL364*100)</f>
        <v>0</v>
      </c>
      <c r="AL364" s="84">
        <f>IF(MoM!AM364=0,0,AM364/MoM!AM364*100)</f>
        <v>0</v>
      </c>
      <c r="AM364" s="84">
        <f>IF(MoM!AN364=0,0,AN364/MoM!AN364*100)</f>
        <v>0</v>
      </c>
      <c r="AN364" s="84">
        <f>IF(MoM!AO364=0,0,AO364/MoM!AO364*100)</f>
        <v>0</v>
      </c>
      <c r="AO364" s="84">
        <f>IF(MoM!AP364=0,0,AP364/MoM!AP364*100)</f>
        <v>0</v>
      </c>
      <c r="AP364" s="84">
        <f>IF(MoM!AQ364=0,0,AQ364/MoM!AQ364*100)</f>
        <v>0</v>
      </c>
      <c r="AQ364" s="84">
        <f>IF(MoM!AR364=0,0,AR364/MoM!AR364*100)</f>
        <v>0</v>
      </c>
      <c r="AR364" s="84">
        <f>IF(MoM!AS364=0,0,AS364/MoM!AS364*100)</f>
        <v>0</v>
      </c>
      <c r="AS364" s="84">
        <f>IF(MoM!AT364=0,0,AT364/MoM!AT364*100)</f>
        <v>0</v>
      </c>
      <c r="AT364" s="84">
        <f>IF(MoM!AU364=0,0,AU364/MoM!AU364*100)</f>
        <v>0</v>
      </c>
      <c r="AU364" s="84">
        <f>IF(MoM!AV364=0,0,AV364/MoM!AV364*100)</f>
        <v>0</v>
      </c>
      <c r="AV364" s="84">
        <f>IF(MoM!AW364=0,0,AW364/MoM!AW364*100)</f>
        <v>0</v>
      </c>
      <c r="AW364" s="84">
        <f>IF(MoM!AX364=0,0,AX364/MoM!AX364*100)</f>
        <v>0</v>
      </c>
      <c r="AX364" s="84">
        <f>IF(MoM!AY364=0,0,AY364/MoM!AY364*100)</f>
        <v>0</v>
      </c>
      <c r="AY364" s="84">
        <f>IF(MoM!AZ364=0,0,AZ364/MoM!AZ364*100)</f>
        <v>0</v>
      </c>
      <c r="AZ364" s="84">
        <f>IF(MoM!BA364=0,0,BA364/MoM!BA364*100)</f>
        <v>0</v>
      </c>
      <c r="BA364" s="84">
        <f>IF(MoM!BB364=0,0,BB364/MoM!BB364*100)</f>
        <v>0</v>
      </c>
      <c r="BB364" s="84">
        <f>IF(MoM!BC364=0,0,BC364/MoM!BC364*100)</f>
        <v>0</v>
      </c>
      <c r="BC364" s="84">
        <f>IF(MoM!BD364=0,0,BD364/MoM!BD364*100)</f>
        <v>0</v>
      </c>
      <c r="BD364" s="84">
        <f>IF(MoM!BE364=0,0,BE364/MoM!BE364*100)</f>
        <v>0</v>
      </c>
      <c r="BE364" s="137">
        <v>1</v>
      </c>
      <c r="BF364" s="84">
        <f>BE364*MoM!BF364/100</f>
        <v>0</v>
      </c>
      <c r="BG364" s="84">
        <f>BF364*MoM!BG364/100</f>
        <v>0</v>
      </c>
      <c r="BH364" s="84">
        <f>BG364*MoM!BH364/100</f>
        <v>0</v>
      </c>
      <c r="BI364" s="84">
        <f>BH364*MoM!BI364/100</f>
        <v>0</v>
      </c>
      <c r="BJ364" s="84">
        <f>BI364*MoM!BJ364/100</f>
        <v>0</v>
      </c>
      <c r="BK364" s="84">
        <f>BJ364*MoM!BK364/100</f>
        <v>0</v>
      </c>
      <c r="BL364" s="84">
        <f>BK364*MoM!BL364/100</f>
        <v>0</v>
      </c>
      <c r="BM364" s="84">
        <f>BL364*MoM!BM364/100</f>
        <v>0</v>
      </c>
      <c r="BN364" s="84">
        <f>BM364*MoM!BN364/100</f>
        <v>0</v>
      </c>
      <c r="BO364" s="84">
        <f>BN364*MoM!BO364/100</f>
        <v>0</v>
      </c>
      <c r="BP364" s="84">
        <f>BO364*MoM!BP364/100</f>
        <v>0</v>
      </c>
      <c r="BQ364" s="84">
        <f>BP364*MoM!BQ364/100</f>
        <v>0</v>
      </c>
      <c r="BR364" s="84">
        <f>BQ364*MoM!BR364/100</f>
        <v>0</v>
      </c>
      <c r="BS364" s="84">
        <f>BR364*MoM!BS364/100</f>
        <v>0</v>
      </c>
      <c r="BT364" s="84">
        <f>BS364*MoM!BT364/100</f>
        <v>0</v>
      </c>
    </row>
    <row r="365" spans="1:72" x14ac:dyDescent="0.45">
      <c r="A365" s="84">
        <f>Веса!A365</f>
        <v>1</v>
      </c>
      <c r="B365" s="84">
        <f>MoM!B365</f>
        <v>1</v>
      </c>
      <c r="C365" s="84">
        <f>БИПЦ_НДС!E365</f>
        <v>0</v>
      </c>
      <c r="D365" s="84">
        <f t="shared" si="5"/>
        <v>1</v>
      </c>
      <c r="E365" s="84">
        <v>0</v>
      </c>
      <c r="F365" s="84">
        <v>0</v>
      </c>
      <c r="G365" s="84">
        <v>0</v>
      </c>
      <c r="H365" s="84">
        <v>0</v>
      </c>
      <c r="I365" s="84">
        <v>1</v>
      </c>
      <c r="J365" s="139" t="s">
        <v>367</v>
      </c>
      <c r="K365" s="139" t="s">
        <v>367</v>
      </c>
      <c r="L365" s="99" t="str">
        <f>MoM!J365</f>
        <v>Изготовление гроба, шт.</v>
      </c>
      <c r="M365" s="84">
        <f>IF(MoM!N365=0,0,N365/MoM!N365*100)</f>
        <v>0.82515367881456014</v>
      </c>
      <c r="N365" s="84">
        <f>IF(MoM!O365=0,0,O365/MoM!O365*100)</f>
        <v>0.84041902187262951</v>
      </c>
      <c r="O365" s="84">
        <f>IF(MoM!P365=0,0,P365/MoM!P365*100)</f>
        <v>0.85268913959196979</v>
      </c>
      <c r="P365" s="84">
        <f>IF(MoM!Q365=0,0,Q365/MoM!Q365*100)</f>
        <v>0.86675851039523732</v>
      </c>
      <c r="Q365" s="84">
        <f>IF(MoM!R365=0,0,R365/MoM!R365*100)</f>
        <v>0.87438598528671529</v>
      </c>
      <c r="R365" s="84">
        <f>IF(MoM!S365=0,0,S365/MoM!S365*100)</f>
        <v>0.87613475725728873</v>
      </c>
      <c r="S365" s="84">
        <f>IF(MoM!T365=0,0,T365/MoM!T365*100)</f>
        <v>0.87788702677180341</v>
      </c>
      <c r="T365" s="84">
        <f>IF(MoM!U365=0,0,U365/MoM!U365*100)</f>
        <v>0.8789404912039297</v>
      </c>
      <c r="U365" s="84">
        <f>IF(MoM!V365=0,0,V365/MoM!V365*100)</f>
        <v>0.88395045200379208</v>
      </c>
      <c r="V365" s="84">
        <f>IF(MoM!W365=0,0,W365/MoM!W365*100)</f>
        <v>0.8891657596706144</v>
      </c>
      <c r="W365" s="84">
        <f>IF(MoM!X365=0,0,X365/MoM!X365*100)</f>
        <v>0.89058842488608725</v>
      </c>
      <c r="X365" s="84">
        <f>IF(MoM!Y365=0,0,Y365/MoM!Y365*100)</f>
        <v>0.89771313228517591</v>
      </c>
      <c r="Y365" s="84">
        <f>IF(MoM!Z365=0,0,Z365/MoM!Z365*100)</f>
        <v>0.90453575209054315</v>
      </c>
      <c r="Z365" s="84">
        <f>IF(MoM!AA365=0,0,AA365/MoM!AA365*100)</f>
        <v>0.90987251302787742</v>
      </c>
      <c r="AA365" s="84">
        <f>IF(MoM!AB365=0,0,AB365/MoM!AB365*100)</f>
        <v>0.91760642938861436</v>
      </c>
      <c r="AB365" s="84">
        <f>IF(MoM!AC365=0,0,AC365/MoM!AC365*100)</f>
        <v>0.92063453060559686</v>
      </c>
      <c r="AC365" s="84">
        <f>IF(MoM!AD365=0,0,AD365/MoM!AD365*100)</f>
        <v>0.92201548240150533</v>
      </c>
      <c r="AD365" s="84">
        <f>IF(MoM!AE365=0,0,AE365/MoM!AE365*100)</f>
        <v>0.92441272265574925</v>
      </c>
      <c r="AE365" s="84">
        <f>IF(MoM!AF365=0,0,AF365/MoM!AF365*100)</f>
        <v>0.92505981156160833</v>
      </c>
      <c r="AF365" s="84">
        <f>IF(MoM!AG365=0,0,AG365/MoM!AG365*100)</f>
        <v>0.92876005080785484</v>
      </c>
      <c r="AG365" s="84">
        <f>IF(MoM!AH365=0,0,AH365/MoM!AH365*100)</f>
        <v>0.93628300721939839</v>
      </c>
      <c r="AH365" s="84">
        <f>IF(MoM!AI365=0,0,AI365/MoM!AI365*100)</f>
        <v>0.94115167885693918</v>
      </c>
      <c r="AI365" s="84">
        <f>IF(MoM!AJ365=0,0,AJ365/MoM!AJ365*100)</f>
        <v>0.94152813952848202</v>
      </c>
      <c r="AJ365" s="84">
        <f>IF(MoM!AK365=0,0,AK365/MoM!AK365*100)</f>
        <v>0.94397611269125603</v>
      </c>
      <c r="AK365" s="84">
        <f>IF(MoM!AL365=0,0,AL365/MoM!AL365*100)</f>
        <v>0.94756322191948272</v>
      </c>
      <c r="AL365" s="84">
        <f>IF(MoM!AM365=0,0,AM365/MoM!AM365*100)</f>
        <v>0.94898456675236198</v>
      </c>
      <c r="AM365" s="84">
        <f>IF(MoM!AN365=0,0,AN365/MoM!AN365*100)</f>
        <v>0.95154682508259336</v>
      </c>
      <c r="AN365" s="84">
        <f>IF(MoM!AO365=0,0,AO365/MoM!AO365*100)</f>
        <v>0.95278383595520078</v>
      </c>
      <c r="AO365" s="84">
        <f>IF(MoM!AP365=0,0,AP365/MoM!AP365*100)</f>
        <v>0.95468940362711119</v>
      </c>
      <c r="AP365" s="84">
        <f>IF(MoM!AQ365=0,0,AQ365/MoM!AQ365*100)</f>
        <v>0.95545315515001283</v>
      </c>
      <c r="AQ365" s="84">
        <f>IF(MoM!AR365=0,0,AR365/MoM!AR365*100)</f>
        <v>0.95841505993097786</v>
      </c>
      <c r="AR365" s="84">
        <f>IF(MoM!AS365=0,0,AS365/MoM!AS365*100)</f>
        <v>0.95985268252087441</v>
      </c>
      <c r="AS365" s="84">
        <f>IF(MoM!AT365=0,0,AT365/MoM!AT365*100)</f>
        <v>0.96916325354132693</v>
      </c>
      <c r="AT365" s="84">
        <f>IF(MoM!AU365=0,0,AU365/MoM!AU365*100)</f>
        <v>0.96896942089061877</v>
      </c>
      <c r="AU365" s="84">
        <f>IF(MoM!AV365=0,0,AV365/MoM!AV365*100)</f>
        <v>0.9721670199795579</v>
      </c>
      <c r="AV365" s="84">
        <f>IF(MoM!AW365=0,0,AW365/MoM!AW365*100)</f>
        <v>0.97780558869543943</v>
      </c>
      <c r="AW365" s="84">
        <f>IF(MoM!AX365=0,0,AX365/MoM!AX365*100)</f>
        <v>0.98650805843482881</v>
      </c>
      <c r="AX365" s="84">
        <f>IF(MoM!AY365=0,0,AY365/MoM!AY365*100)</f>
        <v>0.98877702696922898</v>
      </c>
      <c r="AY365" s="84">
        <f>IF(MoM!AZ365=0,0,AZ365/MoM!AZ365*100)</f>
        <v>0.99016131480698588</v>
      </c>
      <c r="AZ365" s="84">
        <f>IF(MoM!BA365=0,0,BA365/MoM!BA365*100)</f>
        <v>0.99184458904215778</v>
      </c>
      <c r="BA365" s="84">
        <f>IF(MoM!BB365=0,0,BB365/MoM!BB365*100)</f>
        <v>0.99402664713805056</v>
      </c>
      <c r="BB365" s="84">
        <f>IF(MoM!BC365=0,0,BC365/MoM!BC365*100)</f>
        <v>0.99323142582034007</v>
      </c>
      <c r="BC365" s="84">
        <f>IF(MoM!BD365=0,0,BD365/MoM!BD365*100)</f>
        <v>0.9963104432403832</v>
      </c>
      <c r="BD365" s="84">
        <f>IF(MoM!BE365=0,0,BE365/MoM!BE365*100)</f>
        <v>0.99860195725983614</v>
      </c>
      <c r="BE365" s="137">
        <v>1</v>
      </c>
      <c r="BF365" s="84">
        <f>BE365*MoM!BF365/100</f>
        <v>1.0016</v>
      </c>
      <c r="BG365" s="84">
        <f>BF365*MoM!BG365/100</f>
        <v>1.0026016</v>
      </c>
      <c r="BH365" s="84">
        <f>BG365*MoM!BH365/100</f>
        <v>1.00350394144</v>
      </c>
      <c r="BI365" s="84">
        <f>BH365*MoM!BI365/100</f>
        <v>1.0141410832192641</v>
      </c>
      <c r="BJ365" s="84">
        <f>BI365*MoM!BJ365/100</f>
        <v>1.0201245156102579</v>
      </c>
      <c r="BK365" s="84">
        <f>BJ365*MoM!BK365/100</f>
        <v>1.0267553249617247</v>
      </c>
      <c r="BL365" s="84">
        <f>BK365*MoM!BL365/100</f>
        <v>1.0278847558191826</v>
      </c>
      <c r="BM365" s="84">
        <f>BL365*MoM!BM365/100</f>
        <v>1.0301461022819849</v>
      </c>
      <c r="BN365" s="84">
        <f>BM365*MoM!BN365/100</f>
        <v>1.0310732337740387</v>
      </c>
      <c r="BO365" s="84">
        <f>BN365*MoM!BO365/100</f>
        <v>1.0317949850376804</v>
      </c>
      <c r="BP365" s="84">
        <f>BO365*MoM!BP365/100</f>
        <v>1.0323108825301992</v>
      </c>
      <c r="BQ365" s="84">
        <f>BP365*MoM!BQ365/100</f>
        <v>1.0327238068832114</v>
      </c>
      <c r="BR365" s="84">
        <f>BQ365*MoM!BR365/100</f>
        <v>1.0316910830763282</v>
      </c>
      <c r="BS365" s="84">
        <f>BR365*MoM!BS365/100</f>
        <v>1.0338576343507884</v>
      </c>
      <c r="BT365" s="84">
        <f>BS365*MoM!BT365/100</f>
        <v>1.0341677916410936</v>
      </c>
    </row>
    <row r="366" spans="1:72" ht="28.5" x14ac:dyDescent="0.45">
      <c r="A366" s="84">
        <f>Веса!A366</f>
        <v>1</v>
      </c>
      <c r="B366" s="84">
        <f>MoM!B366</f>
        <v>1</v>
      </c>
      <c r="C366" s="84">
        <f>БИПЦ_НДС!E366</f>
        <v>1</v>
      </c>
      <c r="D366" s="84">
        <f t="shared" si="5"/>
        <v>0</v>
      </c>
      <c r="E366" s="84">
        <v>0</v>
      </c>
      <c r="F366" s="84">
        <v>0</v>
      </c>
      <c r="G366" s="84">
        <v>0</v>
      </c>
      <c r="H366" s="84">
        <v>0</v>
      </c>
      <c r="I366" s="84">
        <v>1</v>
      </c>
      <c r="J366" s="139" t="s">
        <v>368</v>
      </c>
      <c r="K366" s="139" t="s">
        <v>368</v>
      </c>
      <c r="L366" s="99" t="str">
        <f>MoM!J366</f>
        <v>Услуги организатора проведения торжеств, услуга</v>
      </c>
      <c r="M366" s="84">
        <f>IF(MoM!N366=0,0,N366/MoM!N366*100)</f>
        <v>0.85459836630851904</v>
      </c>
      <c r="N366" s="84">
        <f>IF(MoM!O366=0,0,O366/MoM!O366*100)</f>
        <v>0.85767492042722981</v>
      </c>
      <c r="O366" s="84">
        <f>IF(MoM!P366=0,0,P366/MoM!P366*100)</f>
        <v>0.8632498074100069</v>
      </c>
      <c r="P366" s="84">
        <f>IF(MoM!Q366=0,0,Q366/MoM!Q366*100)</f>
        <v>0.86687545660112886</v>
      </c>
      <c r="Q366" s="84">
        <f>IF(MoM!R366=0,0,R366/MoM!R366*100)</f>
        <v>0.87060302106451382</v>
      </c>
      <c r="R366" s="84">
        <f>IF(MoM!S366=0,0,S366/MoM!S366*100)</f>
        <v>0.87121244317925894</v>
      </c>
      <c r="S366" s="84">
        <f>IF(MoM!T366=0,0,T366/MoM!T366*100)</f>
        <v>0.87678820281560621</v>
      </c>
      <c r="T366" s="84">
        <f>IF(MoM!U366=0,0,U366/MoM!U366*100)</f>
        <v>0.8817858955716551</v>
      </c>
      <c r="U366" s="84">
        <f>IF(MoM!V366=0,0,V366/MoM!V366*100)</f>
        <v>0.88381400313146985</v>
      </c>
      <c r="V366" s="84">
        <f>IF(MoM!W366=0,0,W366/MoM!W366*100)</f>
        <v>0.88505134273585384</v>
      </c>
      <c r="W366" s="84">
        <f>IF(MoM!X366=0,0,X366/MoM!X366*100)</f>
        <v>0.88646742488423125</v>
      </c>
      <c r="X366" s="84">
        <f>IF(MoM!Y366=0,0,Y366/MoM!Y366*100)</f>
        <v>0.89471157193565465</v>
      </c>
      <c r="Y366" s="84">
        <f>IF(MoM!Z366=0,0,Z366/MoM!Z366*100)</f>
        <v>0.89542734119320322</v>
      </c>
      <c r="Z366" s="84">
        <f>IF(MoM!AA366=0,0,AA366/MoM!AA366*100)</f>
        <v>0.89954630696269189</v>
      </c>
      <c r="AA366" s="84">
        <f>IF(MoM!AB366=0,0,AB366/MoM!AB366*100)</f>
        <v>0.90359426534402409</v>
      </c>
      <c r="AB366" s="84">
        <f>IF(MoM!AC366=0,0,AC366/MoM!AC366*100)</f>
        <v>0.90594361043391869</v>
      </c>
      <c r="AC366" s="84">
        <f>IF(MoM!AD366=0,0,AD366/MoM!AD366*100)</f>
        <v>0.91699612248121243</v>
      </c>
      <c r="AD366" s="84">
        <f>IF(MoM!AE366=0,0,AE366/MoM!AE366*100)</f>
        <v>0.91928861278741547</v>
      </c>
      <c r="AE366" s="84">
        <f>IF(MoM!AF366=0,0,AF366/MoM!AF366*100)</f>
        <v>0.92002404367764534</v>
      </c>
      <c r="AF366" s="84">
        <f>IF(MoM!AG366=0,0,AG366/MoM!AG366*100)</f>
        <v>0.92085206531695529</v>
      </c>
      <c r="AG366" s="84">
        <f>IF(MoM!AH366=0,0,AH366/MoM!AH366*100)</f>
        <v>0.92103623573001858</v>
      </c>
      <c r="AH366" s="84">
        <f>IF(MoM!AI366=0,0,AI366/MoM!AI366*100)</f>
        <v>0.92324672269577057</v>
      </c>
      <c r="AI366" s="84">
        <f>IF(MoM!AJ366=0,0,AJ366/MoM!AJ366*100)</f>
        <v>0.92749365762017111</v>
      </c>
      <c r="AJ366" s="84">
        <f>IF(MoM!AK366=0,0,AK366/MoM!AK366*100)</f>
        <v>0.92962689303269752</v>
      </c>
      <c r="AK366" s="84">
        <f>IF(MoM!AL366=0,0,AL366/MoM!AL366*100)</f>
        <v>0.93176503488667273</v>
      </c>
      <c r="AL366" s="84">
        <f>IF(MoM!AM366=0,0,AM366/MoM!AM366*100)</f>
        <v>0.9332558589424913</v>
      </c>
      <c r="AM366" s="84">
        <f>IF(MoM!AN366=0,0,AN366/MoM!AN366*100)</f>
        <v>0.93773548706541521</v>
      </c>
      <c r="AN366" s="84">
        <f>IF(MoM!AO366=0,0,AO366/MoM!AO366*100)</f>
        <v>0.94129888191626376</v>
      </c>
      <c r="AO366" s="84">
        <f>IF(MoM!AP366=0,0,AP366/MoM!AP366*100)</f>
        <v>0.94882927297159392</v>
      </c>
      <c r="AP366" s="84">
        <f>IF(MoM!AQ366=0,0,AQ366/MoM!AQ366*100)</f>
        <v>0.95461713153672056</v>
      </c>
      <c r="AQ366" s="84">
        <f>IF(MoM!AR366=0,0,AR366/MoM!AR366*100)</f>
        <v>0.96187222173639975</v>
      </c>
      <c r="AR366" s="84">
        <f>IF(MoM!AS366=0,0,AS366/MoM!AS366*100)</f>
        <v>0.96389215340204615</v>
      </c>
      <c r="AS366" s="84">
        <f>IF(MoM!AT366=0,0,AT366/MoM!AT366*100)</f>
        <v>0.96601271613953066</v>
      </c>
      <c r="AT366" s="84">
        <f>IF(MoM!AU366=0,0,AU366/MoM!AU366*100)</f>
        <v>0.96466029833693534</v>
      </c>
      <c r="AU366" s="84">
        <f>IF(MoM!AV366=0,0,AV366/MoM!AV366*100)</f>
        <v>0.96379210406843208</v>
      </c>
      <c r="AV366" s="84">
        <f>IF(MoM!AW366=0,0,AW366/MoM!AW366*100)</f>
        <v>0.96880382300958789</v>
      </c>
      <c r="AW366" s="84">
        <f>IF(MoM!AX366=0,0,AX366/MoM!AX366*100)</f>
        <v>0.97006326797950038</v>
      </c>
      <c r="AX366" s="84">
        <f>IF(MoM!AY366=0,0,AY366/MoM!AY366*100)</f>
        <v>0.97006326797950038</v>
      </c>
      <c r="AY366" s="84">
        <f>IF(MoM!AZ366=0,0,AZ366/MoM!AZ366*100)</f>
        <v>0.97151836288146964</v>
      </c>
      <c r="AZ366" s="84">
        <f>IF(MoM!BA366=0,0,BA366/MoM!BA366*100)</f>
        <v>0.97394715878867333</v>
      </c>
      <c r="BA366" s="84">
        <f>IF(MoM!BB366=0,0,BB366/MoM!BB366*100)</f>
        <v>0.98222570963837696</v>
      </c>
      <c r="BB366" s="84">
        <f>IF(MoM!BC366=0,0,BC366/MoM!BC366*100)</f>
        <v>0.9927355247315075</v>
      </c>
      <c r="BC366" s="84">
        <f>IF(MoM!BD366=0,0,BD366/MoM!BD366*100)</f>
        <v>0.9954159106482825</v>
      </c>
      <c r="BD366" s="84">
        <f>IF(MoM!BE366=0,0,BE366/MoM!BE366*100)</f>
        <v>0.99740674246957906</v>
      </c>
      <c r="BE366" s="137">
        <v>1</v>
      </c>
      <c r="BF366" s="84">
        <f>BE366*MoM!BF366/100</f>
        <v>1.0001</v>
      </c>
      <c r="BG366" s="84">
        <f>BF366*MoM!BG366/100</f>
        <v>1.0008000699999999</v>
      </c>
      <c r="BH366" s="84">
        <f>BG366*MoM!BH366/100</f>
        <v>1.0043028702449999</v>
      </c>
      <c r="BI366" s="84">
        <f>BH366*MoM!BI366/100</f>
        <v>1.009726105744323</v>
      </c>
      <c r="BJ366" s="84">
        <f>BI366*MoM!BJ366/100</f>
        <v>1.0104329140183439</v>
      </c>
      <c r="BK366" s="84">
        <f>BJ366*MoM!BK366/100</f>
        <v>1.0112412603495584</v>
      </c>
      <c r="BL366" s="84">
        <f>BK366*MoM!BL366/100</f>
        <v>1.0129603704921528</v>
      </c>
      <c r="BM366" s="84">
        <f>BL366*MoM!BM366/100</f>
        <v>1.0188355406410075</v>
      </c>
      <c r="BN366" s="84">
        <f>BM366*MoM!BN366/100</f>
        <v>1.0261711565336227</v>
      </c>
      <c r="BO366" s="84">
        <f>BN366*MoM!BO366/100</f>
        <v>1.0289418186562633</v>
      </c>
      <c r="BP366" s="84">
        <f>BO366*MoM!BP366/100</f>
        <v>1.0304852313842479</v>
      </c>
      <c r="BQ366" s="84">
        <f>BP366*MoM!BQ366/100</f>
        <v>1.0323401048007397</v>
      </c>
      <c r="BR366" s="84">
        <f>BQ366*MoM!BR366/100</f>
        <v>1.0326498068321799</v>
      </c>
      <c r="BS366" s="84">
        <f>BR366*MoM!BS366/100</f>
        <v>1.0335791916583288</v>
      </c>
      <c r="BT366" s="84">
        <f>BS366*MoM!BT366/100</f>
        <v>1.0379202242632939</v>
      </c>
    </row>
    <row r="367" spans="1:72" ht="42.75" x14ac:dyDescent="0.45">
      <c r="A367" s="84">
        <f>Веса!A367</f>
        <v>0</v>
      </c>
      <c r="B367" s="84">
        <f>MoM!B367</f>
        <v>0</v>
      </c>
      <c r="C367" s="84">
        <f>БИПЦ_НДС!E367</f>
        <v>1</v>
      </c>
      <c r="D367" s="84">
        <f t="shared" si="5"/>
        <v>0</v>
      </c>
      <c r="E367" s="84">
        <v>0</v>
      </c>
      <c r="F367" s="84">
        <v>0</v>
      </c>
      <c r="G367" s="84">
        <v>0</v>
      </c>
      <c r="H367" s="84">
        <v>0</v>
      </c>
      <c r="I367" s="84">
        <v>1</v>
      </c>
      <c r="J367" s="147" t="s">
        <v>369</v>
      </c>
      <c r="K367" s="99" t="s">
        <v>370</v>
      </c>
      <c r="L367" s="99" t="str">
        <f>MoM!J367</f>
        <v>Услуги по воспитанию детей, предоставляемые наемным персоналом, час</v>
      </c>
      <c r="M367" s="84">
        <f>IF(MoM!N367=0,0,N367/MoM!N367*100)</f>
        <v>0</v>
      </c>
      <c r="N367" s="84">
        <f>IF(MoM!O367=0,0,O367/MoM!O367*100)</f>
        <v>0</v>
      </c>
      <c r="O367" s="84">
        <f>IF(MoM!P367=0,0,P367/MoM!P367*100)</f>
        <v>0</v>
      </c>
      <c r="P367" s="84">
        <f>IF(MoM!Q367=0,0,Q367/MoM!Q367*100)</f>
        <v>0</v>
      </c>
      <c r="Q367" s="84">
        <f>IF(MoM!R367=0,0,R367/MoM!R367*100)</f>
        <v>0</v>
      </c>
      <c r="R367" s="84">
        <f>IF(MoM!S367=0,0,S367/MoM!S367*100)</f>
        <v>0</v>
      </c>
      <c r="S367" s="84">
        <f>IF(MoM!T367=0,0,T367/MoM!T367*100)</f>
        <v>0</v>
      </c>
      <c r="T367" s="84">
        <f>IF(MoM!U367=0,0,U367/MoM!U367*100)</f>
        <v>0</v>
      </c>
      <c r="U367" s="84">
        <f>IF(MoM!V367=0,0,V367/MoM!V367*100)</f>
        <v>0</v>
      </c>
      <c r="V367" s="84">
        <f>IF(MoM!W367=0,0,W367/MoM!W367*100)</f>
        <v>0</v>
      </c>
      <c r="W367" s="84">
        <f>IF(MoM!X367=0,0,X367/MoM!X367*100)</f>
        <v>0</v>
      </c>
      <c r="X367" s="84">
        <f>IF(MoM!Y367=0,0,Y367/MoM!Y367*100)</f>
        <v>0</v>
      </c>
      <c r="Y367" s="84">
        <f>IF(MoM!Z367=0,0,Z367/MoM!Z367*100)</f>
        <v>0</v>
      </c>
      <c r="Z367" s="84">
        <f>IF(MoM!AA367=0,0,AA367/MoM!AA367*100)</f>
        <v>0</v>
      </c>
      <c r="AA367" s="84">
        <f>IF(MoM!AB367=0,0,AB367/MoM!AB367*100)</f>
        <v>0</v>
      </c>
      <c r="AB367" s="84">
        <f>IF(MoM!AC367=0,0,AC367/MoM!AC367*100)</f>
        <v>0</v>
      </c>
      <c r="AC367" s="84">
        <f>IF(MoM!AD367=0,0,AD367/MoM!AD367*100)</f>
        <v>0</v>
      </c>
      <c r="AD367" s="84">
        <f>IF(MoM!AE367=0,0,AE367/MoM!AE367*100)</f>
        <v>0</v>
      </c>
      <c r="AE367" s="84">
        <f>IF(MoM!AF367=0,0,AF367/MoM!AF367*100)</f>
        <v>0</v>
      </c>
      <c r="AF367" s="84">
        <f>IF(MoM!AG367=0,0,AG367/MoM!AG367*100)</f>
        <v>0</v>
      </c>
      <c r="AG367" s="84">
        <f>IF(MoM!AH367=0,0,AH367/MoM!AH367*100)</f>
        <v>0</v>
      </c>
      <c r="AH367" s="84">
        <f>IF(MoM!AI367=0,0,AI367/MoM!AI367*100)</f>
        <v>0</v>
      </c>
      <c r="AI367" s="84">
        <f>IF(MoM!AJ367=0,0,AJ367/MoM!AJ367*100)</f>
        <v>0</v>
      </c>
      <c r="AJ367" s="84">
        <f>IF(MoM!AK367=0,0,AK367/MoM!AK367*100)</f>
        <v>0</v>
      </c>
      <c r="AK367" s="84">
        <f>IF(MoM!AL367=0,0,AL367/MoM!AL367*100)</f>
        <v>0</v>
      </c>
      <c r="AL367" s="84">
        <f>IF(MoM!AM367=0,0,AM367/MoM!AM367*100)</f>
        <v>0</v>
      </c>
      <c r="AM367" s="84">
        <f>IF(MoM!AN367=0,0,AN367/MoM!AN367*100)</f>
        <v>0</v>
      </c>
      <c r="AN367" s="84">
        <f>IF(MoM!AO367=0,0,AO367/MoM!AO367*100)</f>
        <v>0</v>
      </c>
      <c r="AO367" s="84">
        <f>IF(MoM!AP367=0,0,AP367/MoM!AP367*100)</f>
        <v>0</v>
      </c>
      <c r="AP367" s="84">
        <f>IF(MoM!AQ367=0,0,AQ367/MoM!AQ367*100)</f>
        <v>0</v>
      </c>
      <c r="AQ367" s="84">
        <f>IF(MoM!AR367=0,0,AR367/MoM!AR367*100)</f>
        <v>0</v>
      </c>
      <c r="AR367" s="84">
        <f>IF(MoM!AS367=0,0,AS367/MoM!AS367*100)</f>
        <v>0</v>
      </c>
      <c r="AS367" s="84">
        <f>IF(MoM!AT367=0,0,AT367/MoM!AT367*100)</f>
        <v>0</v>
      </c>
      <c r="AT367" s="84">
        <f>IF(MoM!AU367=0,0,AU367/MoM!AU367*100)</f>
        <v>0</v>
      </c>
      <c r="AU367" s="84">
        <f>IF(MoM!AV367=0,0,AV367/MoM!AV367*100)</f>
        <v>0</v>
      </c>
      <c r="AV367" s="84">
        <f>IF(MoM!AW367=0,0,AW367/MoM!AW367*100)</f>
        <v>0</v>
      </c>
      <c r="AW367" s="84">
        <f>IF(MoM!AX367=0,0,AX367/MoM!AX367*100)</f>
        <v>0</v>
      </c>
      <c r="AX367" s="84">
        <f>IF(MoM!AY367=0,0,AY367/MoM!AY367*100)</f>
        <v>0</v>
      </c>
      <c r="AY367" s="84">
        <f>IF(MoM!AZ367=0,0,AZ367/MoM!AZ367*100)</f>
        <v>0</v>
      </c>
      <c r="AZ367" s="84">
        <f>IF(MoM!BA367=0,0,BA367/MoM!BA367*100)</f>
        <v>0</v>
      </c>
      <c r="BA367" s="84">
        <f>IF(MoM!BB367=0,0,BB367/MoM!BB367*100)</f>
        <v>0</v>
      </c>
      <c r="BB367" s="84">
        <f>IF(MoM!BC367=0,0,BC367/MoM!BC367*100)</f>
        <v>0</v>
      </c>
      <c r="BC367" s="84">
        <f>IF(MoM!BD367=0,0,BD367/MoM!BD367*100)</f>
        <v>0</v>
      </c>
      <c r="BD367" s="84">
        <f>IF(MoM!BE367=0,0,BE367/MoM!BE367*100)</f>
        <v>0</v>
      </c>
      <c r="BE367" s="137">
        <v>1</v>
      </c>
      <c r="BF367" s="84">
        <f>BE367*MoM!BF367/100</f>
        <v>0</v>
      </c>
      <c r="BG367" s="84">
        <f>BF367*MoM!BG367/100</f>
        <v>0</v>
      </c>
      <c r="BH367" s="84">
        <f>BG367*MoM!BH367/100</f>
        <v>0</v>
      </c>
      <c r="BI367" s="84">
        <f>BH367*MoM!BI367/100</f>
        <v>0</v>
      </c>
      <c r="BJ367" s="84">
        <f>BI367*MoM!BJ367/100</f>
        <v>0</v>
      </c>
      <c r="BK367" s="84">
        <f>BJ367*MoM!BK367/100</f>
        <v>0</v>
      </c>
      <c r="BL367" s="84">
        <f>BK367*MoM!BL367/100</f>
        <v>0</v>
      </c>
      <c r="BM367" s="84">
        <f>BL367*MoM!BM367/100</f>
        <v>0</v>
      </c>
      <c r="BN367" s="84">
        <f>BM367*MoM!BN367/100</f>
        <v>0</v>
      </c>
      <c r="BO367" s="84">
        <f>BN367*MoM!BO367/100</f>
        <v>0</v>
      </c>
      <c r="BP367" s="84">
        <f>BO367*MoM!BP367/100</f>
        <v>0</v>
      </c>
      <c r="BQ367" s="84">
        <f>BP367*MoM!BQ367/100</f>
        <v>0</v>
      </c>
      <c r="BR367" s="84">
        <f>BQ367*MoM!BR367/100</f>
        <v>0</v>
      </c>
      <c r="BS367" s="84">
        <f>BR367*MoM!BS367/100</f>
        <v>0</v>
      </c>
      <c r="BT367" s="84">
        <f>BS367*MoM!BT367/100</f>
        <v>0</v>
      </c>
    </row>
    <row r="368" spans="1:72" ht="28.5" x14ac:dyDescent="0.45">
      <c r="A368" s="84">
        <f>Веса!A368</f>
        <v>1</v>
      </c>
      <c r="B368" s="84">
        <f>MoM!B368</f>
        <v>1</v>
      </c>
      <c r="C368" s="84">
        <f>БИПЦ_НДС!E368</f>
        <v>1</v>
      </c>
      <c r="D368" s="84">
        <f t="shared" si="5"/>
        <v>0</v>
      </c>
      <c r="E368" s="84">
        <v>0</v>
      </c>
      <c r="F368" s="84">
        <v>0</v>
      </c>
      <c r="G368" s="84">
        <v>0</v>
      </c>
      <c r="H368" s="84">
        <v>0</v>
      </c>
      <c r="I368" s="84">
        <v>1</v>
      </c>
      <c r="J368" s="139" t="s">
        <v>371</v>
      </c>
      <c r="K368" s="99" t="s">
        <v>463</v>
      </c>
      <c r="L368" s="99" t="str">
        <f>MoM!J368</f>
        <v>Проезд в междугороднем автобусе, в расчете на 50 км пути</v>
      </c>
      <c r="M368" s="84">
        <f>IF(MoM!N368=0,0,N368/MoM!N368*100)</f>
        <v>0.82406676951294278</v>
      </c>
      <c r="N368" s="84">
        <f>IF(MoM!O368=0,0,O368/MoM!O368*100)</f>
        <v>0.83247225056197471</v>
      </c>
      <c r="O368" s="84">
        <f>IF(MoM!P368=0,0,P368/MoM!P368*100)</f>
        <v>0.83305498113736809</v>
      </c>
      <c r="P368" s="84">
        <f>IF(MoM!Q368=0,0,Q368/MoM!Q368*100)</f>
        <v>0.84005264297892202</v>
      </c>
      <c r="Q368" s="84">
        <f>IF(MoM!R368=0,0,R368/MoM!R368*100)</f>
        <v>0.84500895357249761</v>
      </c>
      <c r="R368" s="84">
        <f>IF(MoM!S368=0,0,S368/MoM!S368*100)</f>
        <v>0.84762848132857238</v>
      </c>
      <c r="S368" s="84">
        <f>IF(MoM!T368=0,0,T368/MoM!T368*100)</f>
        <v>0.8522056751277467</v>
      </c>
      <c r="T368" s="84">
        <f>IF(MoM!U368=0,0,U368/MoM!U368*100)</f>
        <v>0.85493273328815544</v>
      </c>
      <c r="U368" s="84">
        <f>IF(MoM!V368=0,0,V368/MoM!V368*100)</f>
        <v>0.85459076019484015</v>
      </c>
      <c r="V368" s="84">
        <f>IF(MoM!W368=0,0,W368/MoM!W368*100)</f>
        <v>0.86561498100135359</v>
      </c>
      <c r="W368" s="84">
        <f>IF(MoM!X368=0,0,X368/MoM!X368*100)</f>
        <v>0.86674028047665519</v>
      </c>
      <c r="X368" s="84">
        <f>IF(MoM!Y368=0,0,Y368/MoM!Y368*100)</f>
        <v>0.87168070007537202</v>
      </c>
      <c r="Y368" s="84">
        <f>IF(MoM!Z368=0,0,Z368/MoM!Z368*100)</f>
        <v>0.88083334742616337</v>
      </c>
      <c r="Z368" s="84">
        <f>IF(MoM!AA368=0,0,AA368/MoM!AA368*100)</f>
        <v>0.88153801410410426</v>
      </c>
      <c r="AA368" s="84">
        <f>IF(MoM!AB368=0,0,AB368/MoM!AB368*100)</f>
        <v>0.8846233971534686</v>
      </c>
      <c r="AB368" s="84">
        <f>IF(MoM!AC368=0,0,AC368/MoM!AC368*100)</f>
        <v>0.89302731942642666</v>
      </c>
      <c r="AC368" s="84">
        <f>IF(MoM!AD368=0,0,AD368/MoM!AD368*100)</f>
        <v>0.89543849318887792</v>
      </c>
      <c r="AD368" s="84">
        <f>IF(MoM!AE368=0,0,AE368/MoM!AE368*100)</f>
        <v>0.89696073862729908</v>
      </c>
      <c r="AE368" s="84">
        <f>IF(MoM!AF368=0,0,AF368/MoM!AF368*100)</f>
        <v>0.90072797372953373</v>
      </c>
      <c r="AF368" s="84">
        <f>IF(MoM!AG368=0,0,AG368/MoM!AG368*100)</f>
        <v>0.90667277835614868</v>
      </c>
      <c r="AG368" s="84">
        <f>IF(MoM!AH368=0,0,AH368/MoM!AH368*100)</f>
        <v>0.90694478018965552</v>
      </c>
      <c r="AH368" s="84">
        <f>IF(MoM!AI368=0,0,AI368/MoM!AI368*100)</f>
        <v>0.90803311392588326</v>
      </c>
      <c r="AI368" s="84">
        <f>IF(MoM!AJ368=0,0,AJ368/MoM!AJ368*100)</f>
        <v>0.91293649274108313</v>
      </c>
      <c r="AJ368" s="84">
        <f>IF(MoM!AK368=0,0,AK368/MoM!AK368*100)</f>
        <v>0.91494495302511347</v>
      </c>
      <c r="AK368" s="84">
        <f>IF(MoM!AL368=0,0,AL368/MoM!AL368*100)</f>
        <v>0.9256498089755073</v>
      </c>
      <c r="AL368" s="84">
        <f>IF(MoM!AM368=0,0,AM368/MoM!AM368*100)</f>
        <v>0.9295375381732045</v>
      </c>
      <c r="AM368" s="84">
        <f>IF(MoM!AN368=0,0,AN368/MoM!AN368*100)</f>
        <v>0.93130365949573357</v>
      </c>
      <c r="AN368" s="84">
        <f>IF(MoM!AO368=0,0,AO368/MoM!AO368*100)</f>
        <v>0.93316626681472503</v>
      </c>
      <c r="AO368" s="84">
        <f>IF(MoM!AP368=0,0,AP368/MoM!AP368*100)</f>
        <v>0.93503259934835448</v>
      </c>
      <c r="AP368" s="84">
        <f>IF(MoM!AQ368=0,0,AQ368/MoM!AQ368*100)</f>
        <v>0.93634164498744221</v>
      </c>
      <c r="AQ368" s="84">
        <f>IF(MoM!AR368=0,0,AR368/MoM!AR368*100)</f>
        <v>0.93886976742890826</v>
      </c>
      <c r="AR368" s="84">
        <f>IF(MoM!AS368=0,0,AS368/MoM!AS368*100)</f>
        <v>0.9414047158009663</v>
      </c>
      <c r="AS368" s="84">
        <f>IF(MoM!AT368=0,0,AT368/MoM!AT368*100)</f>
        <v>0.94366408711888861</v>
      </c>
      <c r="AT368" s="84">
        <f>IF(MoM!AU368=0,0,AU368/MoM!AU368*100)</f>
        <v>0.94668381219766906</v>
      </c>
      <c r="AU368" s="84">
        <f>IF(MoM!AV368=0,0,AV368/MoM!AV368*100)</f>
        <v>0.94848251144084472</v>
      </c>
      <c r="AV368" s="84">
        <f>IF(MoM!AW368=0,0,AW368/MoM!AW368*100)</f>
        <v>0.9492412974499973</v>
      </c>
      <c r="AW368" s="84">
        <f>IF(MoM!AX368=0,0,AX368/MoM!AX368*100)</f>
        <v>0.96034742063016221</v>
      </c>
      <c r="AX368" s="84">
        <f>IF(MoM!AY368=0,0,AY368/MoM!AY368*100)</f>
        <v>0.96034742063016221</v>
      </c>
      <c r="AY368" s="84">
        <f>IF(MoM!AZ368=0,0,AZ368/MoM!AZ368*100)</f>
        <v>0.9626522544396745</v>
      </c>
      <c r="AZ368" s="84">
        <f>IF(MoM!BA368=0,0,BA368/MoM!BA368*100)</f>
        <v>0.96948708544619611</v>
      </c>
      <c r="BA368" s="84">
        <f>IF(MoM!BB368=0,0,BB368/MoM!BB368*100)</f>
        <v>0.9741406234563379</v>
      </c>
      <c r="BB368" s="84">
        <f>IF(MoM!BC368=0,0,BC368/MoM!BC368*100)</f>
        <v>0.98378461562855546</v>
      </c>
      <c r="BC368" s="84">
        <f>IF(MoM!BD368=0,0,BD368/MoM!BD368*100)</f>
        <v>0.99195002793827247</v>
      </c>
      <c r="BD368" s="84">
        <f>IF(MoM!BE368=0,0,BE368/MoM!BE368*100)</f>
        <v>0.99700897308075775</v>
      </c>
      <c r="BE368" s="137">
        <v>1</v>
      </c>
      <c r="BF368" s="84">
        <f>BE368*MoM!BF368/100</f>
        <v>1.0022</v>
      </c>
      <c r="BG368" s="84">
        <f>BF368*MoM!BG368/100</f>
        <v>1.0057076999999999</v>
      </c>
      <c r="BH368" s="84">
        <f>BG368*MoM!BH368/100</f>
        <v>1.0143567862199998</v>
      </c>
      <c r="BI368" s="84">
        <f>BH368*MoM!BI368/100</f>
        <v>1.0225730761883818</v>
      </c>
      <c r="BJ368" s="84">
        <f>BI368*MoM!BJ368/100</f>
        <v>1.0323897777197901</v>
      </c>
      <c r="BK368" s="84">
        <f>BJ368*MoM!BK368/100</f>
        <v>1.0356934250084935</v>
      </c>
      <c r="BL368" s="84">
        <f>BK368*MoM!BL368/100</f>
        <v>1.0378683812010112</v>
      </c>
      <c r="BM368" s="84">
        <f>BL368*MoM!BM368/100</f>
        <v>1.0425387889164157</v>
      </c>
      <c r="BN368" s="84">
        <f>BM368*MoM!BN368/100</f>
        <v>1.0497323065599391</v>
      </c>
      <c r="BO368" s="84">
        <f>BN368*MoM!BO368/100</f>
        <v>1.0496273333292832</v>
      </c>
      <c r="BP368" s="84">
        <f>BO368*MoM!BP368/100</f>
        <v>1.0514116997959428</v>
      </c>
      <c r="BQ368" s="84">
        <f>BP368*MoM!BQ368/100</f>
        <v>1.053409382025555</v>
      </c>
      <c r="BR368" s="84">
        <f>BQ368*MoM!BR368/100</f>
        <v>1.0542521095311754</v>
      </c>
      <c r="BS368" s="84">
        <f>BR368*MoM!BS368/100</f>
        <v>1.0552009364297534</v>
      </c>
      <c r="BT368" s="84">
        <f>BS368*MoM!BT368/100</f>
        <v>1.0549898962424675</v>
      </c>
    </row>
    <row r="369" spans="1:72" ht="28.5" x14ac:dyDescent="0.45">
      <c r="A369" s="84">
        <f>Веса!A369</f>
        <v>1</v>
      </c>
      <c r="B369" s="84">
        <f>MoM!B369</f>
        <v>1</v>
      </c>
      <c r="C369" s="84">
        <f>БИПЦ_НДС!E369</f>
        <v>1</v>
      </c>
      <c r="D369" s="84">
        <f t="shared" si="5"/>
        <v>0</v>
      </c>
      <c r="E369" s="84">
        <v>0</v>
      </c>
      <c r="F369" s="84">
        <v>0</v>
      </c>
      <c r="G369" s="84">
        <v>0</v>
      </c>
      <c r="H369" s="84">
        <v>0</v>
      </c>
      <c r="I369" s="84">
        <v>1</v>
      </c>
      <c r="J369" s="139" t="s">
        <v>372</v>
      </c>
      <c r="K369" s="139" t="s">
        <v>372</v>
      </c>
      <c r="L369" s="99" t="str">
        <f>MoM!J369</f>
        <v>Проезд в маршрутном такси, поездка</v>
      </c>
      <c r="M369" s="84">
        <f>IF(MoM!N369=0,0,N369/MoM!N369*100)</f>
        <v>0.78119202758297179</v>
      </c>
      <c r="N369" s="84">
        <f>IF(MoM!O369=0,0,O369/MoM!O369*100)</f>
        <v>0.78962890148086795</v>
      </c>
      <c r="O369" s="84">
        <f>IF(MoM!P369=0,0,P369/MoM!P369*100)</f>
        <v>0.80234192679470984</v>
      </c>
      <c r="P369" s="84">
        <f>IF(MoM!Q369=0,0,Q369/MoM!Q369*100)</f>
        <v>0.80723621254815758</v>
      </c>
      <c r="Q369" s="84">
        <f>IF(MoM!R369=0,0,R369/MoM!R369*100)</f>
        <v>0.80804344876070577</v>
      </c>
      <c r="R369" s="84">
        <f>IF(MoM!S369=0,0,S369/MoM!S369*100)</f>
        <v>0.81410377462641104</v>
      </c>
      <c r="S369" s="84">
        <f>IF(MoM!T369=0,0,T369/MoM!T369*100)</f>
        <v>0.81784865198969248</v>
      </c>
      <c r="T369" s="84">
        <f>IF(MoM!U369=0,0,U369/MoM!U369*100)</f>
        <v>0.81743972766369755</v>
      </c>
      <c r="U369" s="84">
        <f>IF(MoM!V369=0,0,V369/MoM!V369*100)</f>
        <v>0.81948332698285675</v>
      </c>
      <c r="V369" s="84">
        <f>IF(MoM!W369=0,0,W369/MoM!W369*100)</f>
        <v>0.82292515695618484</v>
      </c>
      <c r="W369" s="84">
        <f>IF(MoM!X369=0,0,X369/MoM!X369*100)</f>
        <v>0.82391266714453237</v>
      </c>
      <c r="X369" s="84">
        <f>IF(MoM!Y369=0,0,Y369/MoM!Y369*100)</f>
        <v>0.82621962261253712</v>
      </c>
      <c r="Y369" s="84">
        <f>IF(MoM!Z369=0,0,Z369/MoM!Z369*100)</f>
        <v>0.84224828329122026</v>
      </c>
      <c r="Z369" s="84">
        <f>IF(MoM!AA369=0,0,AA369/MoM!AA369*100)</f>
        <v>0.8468806488493219</v>
      </c>
      <c r="AA369" s="84">
        <f>IF(MoM!AB369=0,0,AB369/MoM!AB369*100)</f>
        <v>0.85196193274241772</v>
      </c>
      <c r="AB369" s="84">
        <f>IF(MoM!AC369=0,0,AC369/MoM!AC369*100)</f>
        <v>0.86354861502771463</v>
      </c>
      <c r="AC369" s="84">
        <f>IF(MoM!AD369=0,0,AD369/MoM!AD369*100)</f>
        <v>0.86475758308875339</v>
      </c>
      <c r="AD369" s="84">
        <f>IF(MoM!AE369=0,0,AE369/MoM!AE369*100)</f>
        <v>0.86813013766279945</v>
      </c>
      <c r="AE369" s="84">
        <f>IF(MoM!AF369=0,0,AF369/MoM!AF369*100)</f>
        <v>0.86917189382799498</v>
      </c>
      <c r="AF369" s="84">
        <f>IF(MoM!AG369=0,0,AG369/MoM!AG369*100)</f>
        <v>0.86925881101737779</v>
      </c>
      <c r="AG369" s="84">
        <f>IF(MoM!AH369=0,0,AH369/MoM!AH369*100)</f>
        <v>0.86969344042288643</v>
      </c>
      <c r="AH369" s="84">
        <f>IF(MoM!AI369=0,0,AI369/MoM!AI369*100)</f>
        <v>0.87178070467990121</v>
      </c>
      <c r="AI369" s="84">
        <f>IF(MoM!AJ369=0,0,AJ369/MoM!AJ369*100)</f>
        <v>0.87326273187785708</v>
      </c>
      <c r="AJ369" s="84">
        <f>IF(MoM!AK369=0,0,AK369/MoM!AK369*100)</f>
        <v>0.87483460479523723</v>
      </c>
      <c r="AK369" s="84">
        <f>IF(MoM!AL369=0,0,AL369/MoM!AL369*100)</f>
        <v>0.90099215947861466</v>
      </c>
      <c r="AL369" s="84">
        <f>IF(MoM!AM369=0,0,AM369/MoM!AM369*100)</f>
        <v>0.90919118812986999</v>
      </c>
      <c r="AM369" s="84">
        <f>IF(MoM!AN369=0,0,AN369/MoM!AN369*100)</f>
        <v>0.91246427640713756</v>
      </c>
      <c r="AN369" s="84">
        <f>IF(MoM!AO369=0,0,AO369/MoM!AO369*100)</f>
        <v>0.92213639773705336</v>
      </c>
      <c r="AO369" s="84">
        <f>IF(MoM!AP369=0,0,AP369/MoM!AP369*100)</f>
        <v>0.92213639773705336</v>
      </c>
      <c r="AP369" s="84">
        <f>IF(MoM!AQ369=0,0,AQ369/MoM!AQ369*100)</f>
        <v>0.9237040296132063</v>
      </c>
      <c r="AQ369" s="84">
        <f>IF(MoM!AR369=0,0,AR369/MoM!AR369*100)</f>
        <v>0.92619803049316196</v>
      </c>
      <c r="AR369" s="84">
        <f>IF(MoM!AS369=0,0,AS369/MoM!AS369*100)</f>
        <v>0.93833122469262242</v>
      </c>
      <c r="AS369" s="84">
        <f>IF(MoM!AT369=0,0,AT369/MoM!AT369*100)</f>
        <v>0.93973872152966142</v>
      </c>
      <c r="AT369" s="84">
        <f>IF(MoM!AU369=0,0,AU369/MoM!AU369*100)</f>
        <v>0.94960597810572289</v>
      </c>
      <c r="AU369" s="84">
        <f>IF(MoM!AV369=0,0,AV369/MoM!AV369*100)</f>
        <v>0.9502707022903969</v>
      </c>
      <c r="AV369" s="84">
        <f>IF(MoM!AW369=0,0,AW369/MoM!AW369*100)</f>
        <v>0.95625740771482648</v>
      </c>
      <c r="AW369" s="84">
        <f>IF(MoM!AX369=0,0,AX369/MoM!AX369*100)</f>
        <v>0.96275995808728732</v>
      </c>
      <c r="AX369" s="84">
        <f>IF(MoM!AY369=0,0,AY369/MoM!AY369*100)</f>
        <v>0.9642040980244182</v>
      </c>
      <c r="AY369" s="84">
        <f>IF(MoM!AZ369=0,0,AZ369/MoM!AZ369*100)</f>
        <v>0.96565040417145487</v>
      </c>
      <c r="AZ369" s="84">
        <f>IF(MoM!BA369=0,0,BA369/MoM!BA369*100)</f>
        <v>0.97134774155606651</v>
      </c>
      <c r="BA369" s="84">
        <f>IF(MoM!BB369=0,0,BB369/MoM!BB369*100)</f>
        <v>0.97329043703917872</v>
      </c>
      <c r="BB369" s="84">
        <f>IF(MoM!BC369=0,0,BC369/MoM!BC369*100)</f>
        <v>0.97630763739400017</v>
      </c>
      <c r="BC369" s="84">
        <f>IF(MoM!BD369=0,0,BD369/MoM!BD369*100)</f>
        <v>0.97874840648748507</v>
      </c>
      <c r="BD369" s="84">
        <f>IF(MoM!BE369=0,0,BE369/MoM!BE369*100)</f>
        <v>0.9911785112498761</v>
      </c>
      <c r="BE369" s="137">
        <v>1</v>
      </c>
      <c r="BF369" s="84">
        <f>BE369*MoM!BF369/100</f>
        <v>1.0004999999999999</v>
      </c>
      <c r="BG369" s="84">
        <f>BF369*MoM!BG369/100</f>
        <v>1.00240095</v>
      </c>
      <c r="BH369" s="84">
        <f>BG369*MoM!BH369/100</f>
        <v>1.00721247456</v>
      </c>
      <c r="BI369" s="84">
        <f>BH369*MoM!BI369/100</f>
        <v>1.0362201938273279</v>
      </c>
      <c r="BJ369" s="84">
        <f>BI369*MoM!BJ369/100</f>
        <v>1.0467896398043666</v>
      </c>
      <c r="BK369" s="84">
        <f>BJ369*MoM!BK369/100</f>
        <v>1.0517095511114471</v>
      </c>
      <c r="BL369" s="84">
        <f>BK369*MoM!BL369/100</f>
        <v>1.0531819444830033</v>
      </c>
      <c r="BM369" s="84">
        <f>BL369*MoM!BM369/100</f>
        <v>1.0543404446219347</v>
      </c>
      <c r="BN369" s="84">
        <f>BM369*MoM!BN369/100</f>
        <v>1.0543404446219347</v>
      </c>
      <c r="BO369" s="84">
        <f>BN369*MoM!BO369/100</f>
        <v>1.0563436914667164</v>
      </c>
      <c r="BP369" s="84">
        <f>BO369*MoM!BP369/100</f>
        <v>1.0610972380783166</v>
      </c>
      <c r="BQ369" s="84">
        <f>BP369*MoM!BQ369/100</f>
        <v>1.064492749240167</v>
      </c>
      <c r="BR369" s="84">
        <f>BQ369*MoM!BR369/100</f>
        <v>1.0693894158866717</v>
      </c>
      <c r="BS369" s="84">
        <f>BR369*MoM!BS369/100</f>
        <v>1.0735600346086296</v>
      </c>
      <c r="BT369" s="84">
        <f>BS369*MoM!BT369/100</f>
        <v>1.0738821026190122</v>
      </c>
    </row>
    <row r="370" spans="1:72" ht="28.5" x14ac:dyDescent="0.45">
      <c r="A370" s="84">
        <f>Веса!A370</f>
        <v>1</v>
      </c>
      <c r="B370" s="84">
        <f>MoM!B370</f>
        <v>1</v>
      </c>
      <c r="C370" s="84">
        <f>БИПЦ_НДС!E370</f>
        <v>1</v>
      </c>
      <c r="D370" s="84">
        <f t="shared" si="5"/>
        <v>0</v>
      </c>
      <c r="E370" s="84">
        <v>0</v>
      </c>
      <c r="F370" s="84">
        <v>0</v>
      </c>
      <c r="G370" s="84">
        <v>0</v>
      </c>
      <c r="H370" s="84">
        <v>0</v>
      </c>
      <c r="I370" s="84">
        <v>1</v>
      </c>
      <c r="J370" s="139" t="s">
        <v>373</v>
      </c>
      <c r="K370" s="139" t="s">
        <v>373</v>
      </c>
      <c r="L370" s="99" t="str">
        <f>MoM!J370</f>
        <v>Проезд в такси, в расчете на 1 км пути</v>
      </c>
      <c r="M370" s="84">
        <f>IF(MoM!N370=0,0,N370/MoM!N370*100)</f>
        <v>0.93055182347181464</v>
      </c>
      <c r="N370" s="84">
        <f>IF(MoM!O370=0,0,O370/MoM!O370*100)</f>
        <v>0.93073793383650905</v>
      </c>
      <c r="O370" s="84">
        <f>IF(MoM!P370=0,0,P370/MoM!P370*100)</f>
        <v>0.92803879382838306</v>
      </c>
      <c r="P370" s="84">
        <f>IF(MoM!Q370=0,0,Q370/MoM!Q370*100)</f>
        <v>0.92683234339640608</v>
      </c>
      <c r="Q370" s="84">
        <f>IF(MoM!R370=0,0,R370/MoM!R370*100)</f>
        <v>0.92479331224093397</v>
      </c>
      <c r="R370" s="84">
        <f>IF(MoM!S370=0,0,S370/MoM!S370*100)</f>
        <v>0.92497827090338214</v>
      </c>
      <c r="S370" s="84">
        <f>IF(MoM!T370=0,0,T370/MoM!T370*100)</f>
        <v>0.92405329263247871</v>
      </c>
      <c r="T370" s="84">
        <f>IF(MoM!U370=0,0,U370/MoM!U370*100)</f>
        <v>0.92682545251037607</v>
      </c>
      <c r="U370" s="84">
        <f>IF(MoM!V370=0,0,V370/MoM!V370*100)</f>
        <v>0.93062543686566868</v>
      </c>
      <c r="V370" s="84">
        <f>IF(MoM!W370=0,0,W370/MoM!W370*100)</f>
        <v>0.9338826258946985</v>
      </c>
      <c r="W370" s="84">
        <f>IF(MoM!X370=0,0,X370/MoM!X370*100)</f>
        <v>0.94163385168962443</v>
      </c>
      <c r="X370" s="84">
        <f>IF(MoM!Y370=0,0,Y370/MoM!Y370*100)</f>
        <v>0.94351711939300364</v>
      </c>
      <c r="Y370" s="84">
        <f>IF(MoM!Z370=0,0,Z370/MoM!Z370*100)</f>
        <v>0.9460646156153647</v>
      </c>
      <c r="Z370" s="84">
        <f>IF(MoM!AA370=0,0,AA370/MoM!AA370*100)</f>
        <v>0.94417248638413387</v>
      </c>
      <c r="AA370" s="84">
        <f>IF(MoM!AB370=0,0,AB370/MoM!AB370*100)</f>
        <v>0.94247297590864232</v>
      </c>
      <c r="AB370" s="84">
        <f>IF(MoM!AC370=0,0,AC370/MoM!AC370*100)</f>
        <v>0.94369819077732353</v>
      </c>
      <c r="AC370" s="84">
        <f>IF(MoM!AD370=0,0,AD370/MoM!AD370*100)</f>
        <v>0.94690676462596646</v>
      </c>
      <c r="AD370" s="84">
        <f>IF(MoM!AE370=0,0,AE370/MoM!AE370*100)</f>
        <v>0.9484218154493681</v>
      </c>
      <c r="AE370" s="84">
        <f>IF(MoM!AF370=0,0,AF370/MoM!AF370*100)</f>
        <v>0.95202581834807565</v>
      </c>
      <c r="AF370" s="84">
        <f>IF(MoM!AG370=0,0,AG370/MoM!AG370*100)</f>
        <v>0.95907080940385148</v>
      </c>
      <c r="AG370" s="84">
        <f>IF(MoM!AH370=0,0,AH370/MoM!AH370*100)</f>
        <v>0.96453751301745339</v>
      </c>
      <c r="AH370" s="84">
        <f>IF(MoM!AI370=0,0,AI370/MoM!AI370*100)</f>
        <v>0.96444105926615165</v>
      </c>
      <c r="AI370" s="84">
        <f>IF(MoM!AJ370=0,0,AJ370/MoM!AJ370*100)</f>
        <v>0.96492327979578463</v>
      </c>
      <c r="AJ370" s="84">
        <f>IF(MoM!AK370=0,0,AK370/MoM!AK370*100)</f>
        <v>0.97254617370617147</v>
      </c>
      <c r="AK370" s="84">
        <f>IF(MoM!AL370=0,0,AL370/MoM!AL370*100)</f>
        <v>0.96972578980242352</v>
      </c>
      <c r="AL370" s="84">
        <f>IF(MoM!AM370=0,0,AM370/MoM!AM370*100)</f>
        <v>0.97350772038265299</v>
      </c>
      <c r="AM370" s="84">
        <f>IF(MoM!AN370=0,0,AN370/MoM!AN370*100)</f>
        <v>0.97029514490539026</v>
      </c>
      <c r="AN370" s="84">
        <f>IF(MoM!AO370=0,0,AO370/MoM!AO370*100)</f>
        <v>0.96883970218803217</v>
      </c>
      <c r="AO370" s="84">
        <f>IF(MoM!AP370=0,0,AP370/MoM!AP370*100)</f>
        <v>0.96845216630715691</v>
      </c>
      <c r="AP370" s="84">
        <f>IF(MoM!AQ370=0,0,AQ370/MoM!AQ370*100)</f>
        <v>0.96883954717367993</v>
      </c>
      <c r="AQ370" s="84">
        <f>IF(MoM!AR370=0,0,AR370/MoM!AR370*100)</f>
        <v>0.97193983372463566</v>
      </c>
      <c r="AR370" s="84">
        <f>IF(MoM!AS370=0,0,AS370/MoM!AS370*100)</f>
        <v>0.97738269679349365</v>
      </c>
      <c r="AS370" s="84">
        <f>IF(MoM!AT370=0,0,AT370/MoM!AT370*100)</f>
        <v>0.97933746218708073</v>
      </c>
      <c r="AT370" s="84">
        <f>IF(MoM!AU370=0,0,AU370/MoM!AU370*100)</f>
        <v>0.9765953172929569</v>
      </c>
      <c r="AU370" s="84">
        <f>IF(MoM!AV370=0,0,AV370/MoM!AV370*100)</f>
        <v>0.97991574137175297</v>
      </c>
      <c r="AV370" s="84">
        <f>IF(MoM!AW370=0,0,AW370/MoM!AW370*100)</f>
        <v>0.98265950544759384</v>
      </c>
      <c r="AW370" s="84">
        <f>IF(MoM!AX370=0,0,AX370/MoM!AX370*100)</f>
        <v>0.98521442016175764</v>
      </c>
      <c r="AX370" s="84">
        <f>IF(MoM!AY370=0,0,AY370/MoM!AY370*100)</f>
        <v>0.98058391238699749</v>
      </c>
      <c r="AY370" s="84">
        <f>IF(MoM!AZ370=0,0,AZ370/MoM!AZ370*100)</f>
        <v>0.97911303651841697</v>
      </c>
      <c r="AZ370" s="84">
        <f>IF(MoM!BA370=0,0,BA370/MoM!BA370*100)</f>
        <v>0.97901512521476508</v>
      </c>
      <c r="BA370" s="84">
        <f>IF(MoM!BB370=0,0,BB370/MoM!BB370*100)</f>
        <v>0.98175636756536644</v>
      </c>
      <c r="BB370" s="84">
        <f>IF(MoM!BC370=0,0,BC370/MoM!BC370*100)</f>
        <v>0.99432284907020307</v>
      </c>
      <c r="BC370" s="84">
        <f>IF(MoM!BD370=0,0,BD370/MoM!BD370*100)</f>
        <v>0.99561546877399432</v>
      </c>
      <c r="BD370" s="84">
        <f>IF(MoM!BE370=0,0,BE370/MoM!BE370*100)</f>
        <v>0.99880143827407109</v>
      </c>
      <c r="BE370" s="137">
        <v>1</v>
      </c>
      <c r="BF370" s="84">
        <f>BE370*MoM!BF370/100</f>
        <v>1.0036</v>
      </c>
      <c r="BG370" s="84">
        <f>BF370*MoM!BG370/100</f>
        <v>1.0082165600000002</v>
      </c>
      <c r="BH370" s="84">
        <f>BG370*MoM!BH370/100</f>
        <v>1.01426585936</v>
      </c>
      <c r="BI370" s="84">
        <f>BH370*MoM!BI370/100</f>
        <v>1.017714363281824</v>
      </c>
      <c r="BJ370" s="84">
        <f>BI370*MoM!BJ370/100</f>
        <v>1.0164931060458857</v>
      </c>
      <c r="BK370" s="84">
        <f>BJ370*MoM!BK370/100</f>
        <v>1.0158832101822581</v>
      </c>
      <c r="BL370" s="84">
        <f>BK370*MoM!BL370/100</f>
        <v>1.0163911517873492</v>
      </c>
      <c r="BM370" s="84">
        <f>BL370*MoM!BM370/100</f>
        <v>1.0166960691328852</v>
      </c>
      <c r="BN370" s="84">
        <f>BM370*MoM!BN370/100</f>
        <v>1.0154760338499258</v>
      </c>
      <c r="BO370" s="84">
        <f>BN370*MoM!BO370/100</f>
        <v>1.0191317475717856</v>
      </c>
      <c r="BP370" s="84">
        <f>BO370*MoM!BP370/100</f>
        <v>1.0194374870960572</v>
      </c>
      <c r="BQ370" s="84">
        <f>BP370*MoM!BQ370/100</f>
        <v>1.0194374870960572</v>
      </c>
      <c r="BR370" s="84">
        <f>BQ370*MoM!BR370/100</f>
        <v>1.0214763620702494</v>
      </c>
      <c r="BS370" s="84">
        <f>BR370*MoM!BS370/100</f>
        <v>1.0209656238892142</v>
      </c>
      <c r="BT370" s="84">
        <f>BS370*MoM!BT370/100</f>
        <v>1.0244369070104375</v>
      </c>
    </row>
    <row r="371" spans="1:72" x14ac:dyDescent="0.45">
      <c r="A371" s="84">
        <f>Веса!A371</f>
        <v>0</v>
      </c>
      <c r="B371" s="84">
        <f>MoM!B371</f>
        <v>0</v>
      </c>
      <c r="C371" s="84">
        <f>БИПЦ_НДС!E371</f>
        <v>1</v>
      </c>
      <c r="D371" s="84">
        <f t="shared" si="5"/>
        <v>0</v>
      </c>
      <c r="E371" s="84">
        <v>0</v>
      </c>
      <c r="F371" s="84">
        <v>0</v>
      </c>
      <c r="G371" s="84">
        <v>0</v>
      </c>
      <c r="H371" s="84">
        <v>0</v>
      </c>
      <c r="I371" s="84">
        <v>1</v>
      </c>
      <c r="J371" s="139" t="s">
        <v>374</v>
      </c>
      <c r="K371" s="139" t="s">
        <v>374</v>
      </c>
      <c r="L371" s="99" t="str">
        <f>MoM!J371</f>
        <v>Услуги аренды автомобилей, час</v>
      </c>
      <c r="M371" s="84">
        <f>IF(MoM!N371=0,0,N371/MoM!N371*100)</f>
        <v>0</v>
      </c>
      <c r="N371" s="84">
        <f>IF(MoM!O371=0,0,O371/MoM!O371*100)</f>
        <v>0</v>
      </c>
      <c r="O371" s="84">
        <f>IF(MoM!P371=0,0,P371/MoM!P371*100)</f>
        <v>0</v>
      </c>
      <c r="P371" s="84">
        <f>IF(MoM!Q371=0,0,Q371/MoM!Q371*100)</f>
        <v>0</v>
      </c>
      <c r="Q371" s="84">
        <f>IF(MoM!R371=0,0,R371/MoM!R371*100)</f>
        <v>0</v>
      </c>
      <c r="R371" s="84">
        <f>IF(MoM!S371=0,0,S371/MoM!S371*100)</f>
        <v>0</v>
      </c>
      <c r="S371" s="84">
        <f>IF(MoM!T371=0,0,T371/MoM!T371*100)</f>
        <v>0</v>
      </c>
      <c r="T371" s="84">
        <f>IF(MoM!U371=0,0,U371/MoM!U371*100)</f>
        <v>0</v>
      </c>
      <c r="U371" s="84">
        <f>IF(MoM!V371=0,0,V371/MoM!V371*100)</f>
        <v>0</v>
      </c>
      <c r="V371" s="84">
        <f>IF(MoM!W371=0,0,W371/MoM!W371*100)</f>
        <v>0</v>
      </c>
      <c r="W371" s="84">
        <f>IF(MoM!X371=0,0,X371/MoM!X371*100)</f>
        <v>0</v>
      </c>
      <c r="X371" s="84">
        <f>IF(MoM!Y371=0,0,Y371/MoM!Y371*100)</f>
        <v>0</v>
      </c>
      <c r="Y371" s="84">
        <f>IF(MoM!Z371=0,0,Z371/MoM!Z371*100)</f>
        <v>0</v>
      </c>
      <c r="Z371" s="84">
        <f>IF(MoM!AA371=0,0,AA371/MoM!AA371*100)</f>
        <v>0</v>
      </c>
      <c r="AA371" s="84">
        <f>IF(MoM!AB371=0,0,AB371/MoM!AB371*100)</f>
        <v>0</v>
      </c>
      <c r="AB371" s="84">
        <f>IF(MoM!AC371=0,0,AC371/MoM!AC371*100)</f>
        <v>0</v>
      </c>
      <c r="AC371" s="84">
        <f>IF(MoM!AD371=0,0,AD371/MoM!AD371*100)</f>
        <v>0</v>
      </c>
      <c r="AD371" s="84">
        <f>IF(MoM!AE371=0,0,AE371/MoM!AE371*100)</f>
        <v>0</v>
      </c>
      <c r="AE371" s="84">
        <f>IF(MoM!AF371=0,0,AF371/MoM!AF371*100)</f>
        <v>0</v>
      </c>
      <c r="AF371" s="84">
        <f>IF(MoM!AG371=0,0,AG371/MoM!AG371*100)</f>
        <v>0</v>
      </c>
      <c r="AG371" s="84">
        <f>IF(MoM!AH371=0,0,AH371/MoM!AH371*100)</f>
        <v>0</v>
      </c>
      <c r="AH371" s="84">
        <f>IF(MoM!AI371=0,0,AI371/MoM!AI371*100)</f>
        <v>0</v>
      </c>
      <c r="AI371" s="84">
        <f>IF(MoM!AJ371=0,0,AJ371/MoM!AJ371*100)</f>
        <v>0</v>
      </c>
      <c r="AJ371" s="84">
        <f>IF(MoM!AK371=0,0,AK371/MoM!AK371*100)</f>
        <v>0</v>
      </c>
      <c r="AK371" s="84">
        <f>IF(MoM!AL371=0,0,AL371/MoM!AL371*100)</f>
        <v>0</v>
      </c>
      <c r="AL371" s="84">
        <f>IF(MoM!AM371=0,0,AM371/MoM!AM371*100)</f>
        <v>0</v>
      </c>
      <c r="AM371" s="84">
        <f>IF(MoM!AN371=0,0,AN371/MoM!AN371*100)</f>
        <v>0</v>
      </c>
      <c r="AN371" s="84">
        <f>IF(MoM!AO371=0,0,AO371/MoM!AO371*100)</f>
        <v>0</v>
      </c>
      <c r="AO371" s="84">
        <f>IF(MoM!AP371=0,0,AP371/MoM!AP371*100)</f>
        <v>0</v>
      </c>
      <c r="AP371" s="84">
        <f>IF(MoM!AQ371=0,0,AQ371/MoM!AQ371*100)</f>
        <v>0</v>
      </c>
      <c r="AQ371" s="84">
        <f>IF(MoM!AR371=0,0,AR371/MoM!AR371*100)</f>
        <v>0</v>
      </c>
      <c r="AR371" s="84">
        <f>IF(MoM!AS371=0,0,AS371/MoM!AS371*100)</f>
        <v>0</v>
      </c>
      <c r="AS371" s="84">
        <f>IF(MoM!AT371=0,0,AT371/MoM!AT371*100)</f>
        <v>0</v>
      </c>
      <c r="AT371" s="84">
        <f>IF(MoM!AU371=0,0,AU371/MoM!AU371*100)</f>
        <v>0</v>
      </c>
      <c r="AU371" s="84">
        <f>IF(MoM!AV371=0,0,AV371/MoM!AV371*100)</f>
        <v>0</v>
      </c>
      <c r="AV371" s="84">
        <f>IF(MoM!AW371=0,0,AW371/MoM!AW371*100)</f>
        <v>0</v>
      </c>
      <c r="AW371" s="84">
        <f>IF(MoM!AX371=0,0,AX371/MoM!AX371*100)</f>
        <v>0</v>
      </c>
      <c r="AX371" s="84">
        <f>IF(MoM!AY371=0,0,AY371/MoM!AY371*100)</f>
        <v>0</v>
      </c>
      <c r="AY371" s="84">
        <f>IF(MoM!AZ371=0,0,AZ371/MoM!AZ371*100)</f>
        <v>0</v>
      </c>
      <c r="AZ371" s="84">
        <f>IF(MoM!BA371=0,0,BA371/MoM!BA371*100)</f>
        <v>0</v>
      </c>
      <c r="BA371" s="84">
        <f>IF(MoM!BB371=0,0,BB371/MoM!BB371*100)</f>
        <v>0</v>
      </c>
      <c r="BB371" s="84">
        <f>IF(MoM!BC371=0,0,BC371/MoM!BC371*100)</f>
        <v>0</v>
      </c>
      <c r="BC371" s="84">
        <f>IF(MoM!BD371=0,0,BD371/MoM!BD371*100)</f>
        <v>0</v>
      </c>
      <c r="BD371" s="84">
        <f>IF(MoM!BE371=0,0,BE371/MoM!BE371*100)</f>
        <v>0</v>
      </c>
      <c r="BE371" s="137">
        <v>1</v>
      </c>
      <c r="BF371" s="84">
        <f>BE371*MoM!BF371/100</f>
        <v>0</v>
      </c>
      <c r="BG371" s="84">
        <f>BF371*MoM!BG371/100</f>
        <v>0</v>
      </c>
      <c r="BH371" s="84">
        <f>BG371*MoM!BH371/100</f>
        <v>0</v>
      </c>
      <c r="BI371" s="84">
        <f>BH371*MoM!BI371/100</f>
        <v>0</v>
      </c>
      <c r="BJ371" s="84">
        <f>BI371*MoM!BJ371/100</f>
        <v>0</v>
      </c>
      <c r="BK371" s="84">
        <f>BJ371*MoM!BK371/100</f>
        <v>0</v>
      </c>
      <c r="BL371" s="84">
        <f>BK371*MoM!BL371/100</f>
        <v>0</v>
      </c>
      <c r="BM371" s="84">
        <f>BL371*MoM!BM371/100</f>
        <v>0</v>
      </c>
      <c r="BN371" s="84">
        <f>BM371*MoM!BN371/100</f>
        <v>0</v>
      </c>
      <c r="BO371" s="84">
        <f>BN371*MoM!BO371/100</f>
        <v>0</v>
      </c>
      <c r="BP371" s="84">
        <f>BO371*MoM!BP371/100</f>
        <v>0</v>
      </c>
      <c r="BQ371" s="84">
        <f>BP371*MoM!BQ371/100</f>
        <v>0</v>
      </c>
      <c r="BR371" s="84">
        <f>BQ371*MoM!BR371/100</f>
        <v>0</v>
      </c>
      <c r="BS371" s="84">
        <f>BR371*MoM!BS371/100</f>
        <v>0</v>
      </c>
      <c r="BT371" s="84">
        <f>BS371*MoM!BT371/100</f>
        <v>0</v>
      </c>
    </row>
    <row r="372" spans="1:72" ht="57" x14ac:dyDescent="0.45">
      <c r="A372" s="84">
        <f>Веса!A372</f>
        <v>1</v>
      </c>
      <c r="B372" s="84">
        <f>MoM!B372</f>
        <v>1</v>
      </c>
      <c r="C372" s="84">
        <f>БИПЦ_НДС!E372</f>
        <v>1</v>
      </c>
      <c r="D372" s="84">
        <f t="shared" si="5"/>
        <v>0</v>
      </c>
      <c r="E372" s="84">
        <v>0</v>
      </c>
      <c r="F372" s="84">
        <v>0</v>
      </c>
      <c r="G372" s="84">
        <v>0</v>
      </c>
      <c r="H372" s="84">
        <v>0</v>
      </c>
      <c r="I372" s="84">
        <v>1</v>
      </c>
      <c r="J372" s="139" t="s">
        <v>375</v>
      </c>
      <c r="K372" s="139" t="s">
        <v>375</v>
      </c>
      <c r="L372" s="99" t="str">
        <f>MoM!J372</f>
        <v>Предоставление местного телефонного соединения при повременной системе оплаты услуг связи, минута</v>
      </c>
      <c r="M372" s="84">
        <f>IF(MoM!N372=0,0,N372/MoM!N372*100)</f>
        <v>0.80953008737294996</v>
      </c>
      <c r="N372" s="84">
        <f>IF(MoM!O372=0,0,O372/MoM!O372*100)</f>
        <v>0.80953008737294996</v>
      </c>
      <c r="O372" s="84">
        <f>IF(MoM!P372=0,0,P372/MoM!P372*100)</f>
        <v>0.81114914754769585</v>
      </c>
      <c r="P372" s="84">
        <f>IF(MoM!Q372=0,0,Q372/MoM!Q372*100)</f>
        <v>0.8545456269414976</v>
      </c>
      <c r="Q372" s="84">
        <f>IF(MoM!R372=0,0,R372/MoM!R372*100)</f>
        <v>0.85642562732076888</v>
      </c>
      <c r="R372" s="84">
        <f>IF(MoM!S372=0,0,S372/MoM!S372*100)</f>
        <v>0.8740679952435767</v>
      </c>
      <c r="S372" s="84">
        <f>IF(MoM!T372=0,0,T372/MoM!T372*100)</f>
        <v>0.87424280884262529</v>
      </c>
      <c r="T372" s="84">
        <f>IF(MoM!U372=0,0,U372/MoM!U372*100)</f>
        <v>0.87424280884262529</v>
      </c>
      <c r="U372" s="84">
        <f>IF(MoM!V372=0,0,V372/MoM!V372*100)</f>
        <v>0.87424280884262529</v>
      </c>
      <c r="V372" s="84">
        <f>IF(MoM!W372=0,0,W372/MoM!W372*100)</f>
        <v>0.87494220308969928</v>
      </c>
      <c r="W372" s="84">
        <f>IF(MoM!X372=0,0,X372/MoM!X372*100)</f>
        <v>0.87896693722391195</v>
      </c>
      <c r="X372" s="84">
        <f>IF(MoM!Y372=0,0,Y372/MoM!Y372*100)</f>
        <v>0.87896693722391195</v>
      </c>
      <c r="Y372" s="84">
        <f>IF(MoM!Z372=0,0,Z372/MoM!Z372*100)</f>
        <v>0.87597844963735061</v>
      </c>
      <c r="Z372" s="84">
        <f>IF(MoM!AA372=0,0,AA372/MoM!AA372*100)</f>
        <v>0.87895677636611758</v>
      </c>
      <c r="AA372" s="84">
        <f>IF(MoM!AB372=0,0,AB372/MoM!AB372*100)</f>
        <v>0.90866551540729223</v>
      </c>
      <c r="AB372" s="84">
        <f>IF(MoM!AC372=0,0,AC372/MoM!AC372*100)</f>
        <v>0.91947863504063898</v>
      </c>
      <c r="AC372" s="84">
        <f>IF(MoM!AD372=0,0,AD372/MoM!AD372*100)</f>
        <v>0.92931705643557372</v>
      </c>
      <c r="AD372" s="84">
        <f>IF(MoM!AE372=0,0,AE372/MoM!AE372*100)</f>
        <v>0.92931705643557372</v>
      </c>
      <c r="AE372" s="84">
        <f>IF(MoM!AF372=0,0,AF372/MoM!AF372*100)</f>
        <v>0.92968878325814797</v>
      </c>
      <c r="AF372" s="84">
        <f>IF(MoM!AG372=0,0,AG372/MoM!AG372*100)</f>
        <v>0.93024659652810293</v>
      </c>
      <c r="AG372" s="84">
        <f>IF(MoM!AH372=0,0,AH372/MoM!AH372*100)</f>
        <v>0.93043264584740848</v>
      </c>
      <c r="AH372" s="84">
        <f>IF(MoM!AI372=0,0,AI372/MoM!AI372*100)</f>
        <v>0.930618732376578</v>
      </c>
      <c r="AI372" s="84">
        <f>IF(MoM!AJ372=0,0,AJ372/MoM!AJ372*100)</f>
        <v>0.9335036504469455</v>
      </c>
      <c r="AJ372" s="84">
        <f>IF(MoM!AK372=0,0,AK372/MoM!AK372*100)</f>
        <v>0.9335036504469455</v>
      </c>
      <c r="AK372" s="84">
        <f>IF(MoM!AL372=0,0,AL372/MoM!AL372*100)</f>
        <v>0.93369035117703492</v>
      </c>
      <c r="AL372" s="84">
        <f>IF(MoM!AM372=0,0,AM372/MoM!AM372*100)</f>
        <v>0.93369035117703492</v>
      </c>
      <c r="AM372" s="84">
        <f>IF(MoM!AN372=0,0,AN372/MoM!AN372*100)</f>
        <v>0.93369035117703492</v>
      </c>
      <c r="AN372" s="84">
        <f>IF(MoM!AO372=0,0,AO372/MoM!AO372*100)</f>
        <v>0.93378372021215272</v>
      </c>
      <c r="AO372" s="84">
        <f>IF(MoM!AP372=0,0,AP372/MoM!AP372*100)</f>
        <v>0.9346241255603438</v>
      </c>
      <c r="AP372" s="84">
        <f>IF(MoM!AQ372=0,0,AQ372/MoM!AQ372*100)</f>
        <v>0.98163571907602909</v>
      </c>
      <c r="AQ372" s="84">
        <f>IF(MoM!AR372=0,0,AR372/MoM!AR372*100)</f>
        <v>0.98772186053430056</v>
      </c>
      <c r="AR372" s="84">
        <f>IF(MoM!AS372=0,0,AS372/MoM!AS372*100)</f>
        <v>0.98614150555744562</v>
      </c>
      <c r="AS372" s="84">
        <f>IF(MoM!AT372=0,0,AT372/MoM!AT372*100)</f>
        <v>0.98633873385855708</v>
      </c>
      <c r="AT372" s="84">
        <f>IF(MoM!AU372=0,0,AU372/MoM!AU372*100)</f>
        <v>0.98722643871902971</v>
      </c>
      <c r="AU372" s="84">
        <f>IF(MoM!AV372=0,0,AV372/MoM!AV372*100)</f>
        <v>0.9874238840067735</v>
      </c>
      <c r="AV372" s="84">
        <f>IF(MoM!AW372=0,0,AW372/MoM!AW372*100)</f>
        <v>0.9874238840067735</v>
      </c>
      <c r="AW372" s="84">
        <f>IF(MoM!AX372=0,0,AX372/MoM!AX372*100)</f>
        <v>0.98752262639517419</v>
      </c>
      <c r="AX372" s="84">
        <f>IF(MoM!AY372=0,0,AY372/MoM!AY372*100)</f>
        <v>0.9879176354457323</v>
      </c>
      <c r="AY372" s="84">
        <f>IF(MoM!AZ372=0,0,AZ372/MoM!AZ372*100)</f>
        <v>0.9879176354457323</v>
      </c>
      <c r="AZ372" s="84">
        <f>IF(MoM!BA372=0,0,BA372/MoM!BA372*100)</f>
        <v>0.98939951189890085</v>
      </c>
      <c r="BA372" s="84">
        <f>IF(MoM!BB372=0,0,BB372/MoM!BB372*100)</f>
        <v>0.9895973918012807</v>
      </c>
      <c r="BB372" s="84">
        <f>IF(MoM!BC372=0,0,BC372/MoM!BC372*100)</f>
        <v>0.9895973918012807</v>
      </c>
      <c r="BC372" s="84">
        <f>IF(MoM!BD372=0,0,BD372/MoM!BD372*100)</f>
        <v>0.9895973918012807</v>
      </c>
      <c r="BD372" s="84">
        <f>IF(MoM!BE372=0,0,BE372/MoM!BE372*100)</f>
        <v>0.99870168780585244</v>
      </c>
      <c r="BE372" s="137">
        <v>1</v>
      </c>
      <c r="BF372" s="84">
        <f>BE372*MoM!BF372/100</f>
        <v>1.0001</v>
      </c>
      <c r="BG372" s="84">
        <f>BF372*MoM!BG372/100</f>
        <v>1.0015001400000001</v>
      </c>
      <c r="BH372" s="84">
        <f>BG372*MoM!BH372/100</f>
        <v>1.013618291694</v>
      </c>
      <c r="BI372" s="84">
        <f>BH372*MoM!BI372/100</f>
        <v>1.0151387191315411</v>
      </c>
      <c r="BJ372" s="84">
        <f>BI372*MoM!BJ372/100</f>
        <v>1.0161538578506726</v>
      </c>
      <c r="BK372" s="84">
        <f>BJ372*MoM!BK372/100</f>
        <v>1.0161538578506726</v>
      </c>
      <c r="BL372" s="84">
        <f>BK372*MoM!BL372/100</f>
        <v>1.0161538578506726</v>
      </c>
      <c r="BM372" s="84">
        <f>BL372*MoM!BM372/100</f>
        <v>1.0161538578506726</v>
      </c>
      <c r="BN372" s="84">
        <f>BM372*MoM!BN372/100</f>
        <v>1.0161538578506726</v>
      </c>
      <c r="BO372" s="84">
        <f>BN372*MoM!BO372/100</f>
        <v>1.0395253965812379</v>
      </c>
      <c r="BP372" s="84">
        <f>BO372*MoM!BP372/100</f>
        <v>1.0398372542002123</v>
      </c>
      <c r="BQ372" s="84">
        <f>BP372*MoM!BQ372/100</f>
        <v>1.0398372542002123</v>
      </c>
      <c r="BR372" s="84">
        <f>BQ372*MoM!BR372/100</f>
        <v>1.0398372542002123</v>
      </c>
      <c r="BS372" s="84">
        <f>BR372*MoM!BS372/100</f>
        <v>1.0398372542002123</v>
      </c>
      <c r="BT372" s="84">
        <f>BS372*MoM!BT372/100</f>
        <v>1.0398372542002123</v>
      </c>
    </row>
    <row r="373" spans="1:72" ht="28.5" x14ac:dyDescent="0.45">
      <c r="A373" s="84">
        <f>Веса!A373</f>
        <v>1</v>
      </c>
      <c r="B373" s="84">
        <f>MoM!B373</f>
        <v>1</v>
      </c>
      <c r="C373" s="84">
        <f>БИПЦ_НДС!E373</f>
        <v>1</v>
      </c>
      <c r="D373" s="84">
        <f t="shared" si="5"/>
        <v>0</v>
      </c>
      <c r="E373" s="84">
        <v>0</v>
      </c>
      <c r="F373" s="84">
        <v>0</v>
      </c>
      <c r="G373" s="84">
        <v>0</v>
      </c>
      <c r="H373" s="84">
        <v>0</v>
      </c>
      <c r="I373" s="84">
        <v>1</v>
      </c>
      <c r="J373" s="139" t="s">
        <v>376</v>
      </c>
      <c r="K373" s="139" t="s">
        <v>376</v>
      </c>
      <c r="L373" s="99" t="str">
        <f>MoM!J373</f>
        <v>Абонентская плата за телевизионную антенну, месяц</v>
      </c>
      <c r="M373" s="84">
        <f>IF(MoM!N373=0,0,N373/MoM!N373*100)</f>
        <v>0.85673128502874019</v>
      </c>
      <c r="N373" s="84">
        <f>IF(MoM!O373=0,0,O373/MoM!O373*100)</f>
        <v>0.86589830977854765</v>
      </c>
      <c r="O373" s="84">
        <f>IF(MoM!P373=0,0,P373/MoM!P373*100)</f>
        <v>0.8709205199752631</v>
      </c>
      <c r="P373" s="84">
        <f>IF(MoM!Q373=0,0,Q373/MoM!Q373*100)</f>
        <v>0.87065924381927051</v>
      </c>
      <c r="Q373" s="84">
        <f>IF(MoM!R373=0,0,R373/MoM!R373*100)</f>
        <v>0.87527373781151263</v>
      </c>
      <c r="R373" s="84">
        <f>IF(MoM!S373=0,0,S373/MoM!S373*100)</f>
        <v>0.8773743947822602</v>
      </c>
      <c r="S373" s="84">
        <f>IF(MoM!T373=0,0,T373/MoM!T373*100)</f>
        <v>0.88132257955878046</v>
      </c>
      <c r="T373" s="84">
        <f>IF(MoM!U373=0,0,U373/MoM!U373*100)</f>
        <v>0.88608172148839803</v>
      </c>
      <c r="U373" s="84">
        <f>IF(MoM!V373=0,0,V373/MoM!V373*100)</f>
        <v>0.88794249310352358</v>
      </c>
      <c r="V373" s="84">
        <f>IF(MoM!W373=0,0,W373/MoM!W373*100)</f>
        <v>0.8939805020566276</v>
      </c>
      <c r="W373" s="84">
        <f>IF(MoM!X373=0,0,X373/MoM!X373*100)</f>
        <v>0.89666244356279756</v>
      </c>
      <c r="X373" s="84">
        <f>IF(MoM!Y373=0,0,Y373/MoM!Y373*100)</f>
        <v>0.89737977351764775</v>
      </c>
      <c r="Y373" s="84">
        <f>IF(MoM!Z373=0,0,Z373/MoM!Z373*100)</f>
        <v>0.90958413843748775</v>
      </c>
      <c r="Z373" s="84">
        <f>IF(MoM!AA373=0,0,AA373/MoM!AA373*100)</f>
        <v>0.91631506106192517</v>
      </c>
      <c r="AA373" s="84">
        <f>IF(MoM!AB373=0,0,AB373/MoM!AB373*100)</f>
        <v>0.91952216377564189</v>
      </c>
      <c r="AB373" s="84">
        <f>IF(MoM!AC373=0,0,AC373/MoM!AC373*100)</f>
        <v>0.92255658691610154</v>
      </c>
      <c r="AC373" s="84">
        <f>IF(MoM!AD373=0,0,AD373/MoM!AD373*100)</f>
        <v>0.92532425667684981</v>
      </c>
      <c r="AD373" s="84">
        <f>IF(MoM!AE373=0,0,AE373/MoM!AE373*100)</f>
        <v>0.92689730791320046</v>
      </c>
      <c r="AE373" s="84">
        <f>IF(MoM!AF373=0,0,AF373/MoM!AF373*100)</f>
        <v>0.92708268737478305</v>
      </c>
      <c r="AF373" s="84">
        <f>IF(MoM!AG373=0,0,AG373/MoM!AG373*100)</f>
        <v>0.92782435352468284</v>
      </c>
      <c r="AG373" s="84">
        <f>IF(MoM!AH373=0,0,AH373/MoM!AH373*100)</f>
        <v>0.93264904016301109</v>
      </c>
      <c r="AH373" s="84">
        <f>IF(MoM!AI373=0,0,AI373/MoM!AI373*100)</f>
        <v>0.93759208007587502</v>
      </c>
      <c r="AI373" s="84">
        <f>IF(MoM!AJ373=0,0,AJ373/MoM!AJ373*100)</f>
        <v>0.94340515097234545</v>
      </c>
      <c r="AJ373" s="84">
        <f>IF(MoM!AK373=0,0,AK373/MoM!AK373*100)</f>
        <v>0.94670706900074864</v>
      </c>
      <c r="AK373" s="84">
        <f>IF(MoM!AL373=0,0,AL373/MoM!AL373*100)</f>
        <v>0.94841114172495</v>
      </c>
      <c r="AL373" s="84">
        <f>IF(MoM!AM373=0,0,AM373/MoM!AM373*100)</f>
        <v>0.95400676746112723</v>
      </c>
      <c r="AM373" s="84">
        <f>IF(MoM!AN373=0,0,AN373/MoM!AN373*100)</f>
        <v>0.9610664175403395</v>
      </c>
      <c r="AN373" s="84">
        <f>IF(MoM!AO373=0,0,AO373/MoM!AO373*100)</f>
        <v>0.96404572343471462</v>
      </c>
      <c r="AO373" s="84">
        <f>IF(MoM!AP373=0,0,AP373/MoM!AP373*100)</f>
        <v>0.96655224231564496</v>
      </c>
      <c r="AP373" s="84">
        <f>IF(MoM!AQ373=0,0,AQ373/MoM!AQ373*100)</f>
        <v>0.96945189904259188</v>
      </c>
      <c r="AQ373" s="84">
        <f>IF(MoM!AR373=0,0,AR373/MoM!AR373*100)</f>
        <v>0.97274803549933686</v>
      </c>
      <c r="AR373" s="84">
        <f>IF(MoM!AS373=0,0,AS373/MoM!AS373*100)</f>
        <v>0.97303985990998665</v>
      </c>
      <c r="AS373" s="84">
        <f>IF(MoM!AT373=0,0,AT373/MoM!AT373*100)</f>
        <v>0.9691477004703466</v>
      </c>
      <c r="AT373" s="84">
        <f>IF(MoM!AU373=0,0,AU373/MoM!AU373*100)</f>
        <v>0.97157056972152234</v>
      </c>
      <c r="AU373" s="84">
        <f>IF(MoM!AV373=0,0,AV373/MoM!AV373*100)</f>
        <v>0.97273645440518808</v>
      </c>
      <c r="AV373" s="84">
        <f>IF(MoM!AW373=0,0,AW373/MoM!AW373*100)</f>
        <v>0.97390373815047437</v>
      </c>
      <c r="AW373" s="84">
        <f>IF(MoM!AX373=0,0,AX373/MoM!AX373*100)</f>
        <v>0.97916281833648688</v>
      </c>
      <c r="AX373" s="84">
        <f>IF(MoM!AY373=0,0,AY373/MoM!AY373*100)</f>
        <v>0.98190447422782912</v>
      </c>
      <c r="AY373" s="84">
        <f>IF(MoM!AZ373=0,0,AZ373/MoM!AZ373*100)</f>
        <v>0.98249361691236592</v>
      </c>
      <c r="AZ373" s="84">
        <f>IF(MoM!BA373=0,0,BA373/MoM!BA373*100)</f>
        <v>0.98357435989096942</v>
      </c>
      <c r="BA373" s="84">
        <f>IF(MoM!BB373=0,0,BB373/MoM!BB373*100)</f>
        <v>0.98593493835470758</v>
      </c>
      <c r="BB373" s="84">
        <f>IF(MoM!BC373=0,0,BC373/MoM!BC373*100)</f>
        <v>0.98938571063894898</v>
      </c>
      <c r="BC373" s="84">
        <f>IF(MoM!BD373=0,0,BD373/MoM!BD373*100)</f>
        <v>0.99650928775554948</v>
      </c>
      <c r="BD373" s="84">
        <f>IF(MoM!BE373=0,0,BE373/MoM!BE373*100)</f>
        <v>0.99860195725983614</v>
      </c>
      <c r="BE373" s="137">
        <v>1</v>
      </c>
      <c r="BF373" s="84">
        <f>BE373*MoM!BF373/100</f>
        <v>1.0011000000000001</v>
      </c>
      <c r="BG373" s="84">
        <f>BF373*MoM!BG373/100</f>
        <v>1.0029019800000001</v>
      </c>
      <c r="BH373" s="84">
        <f>BG373*MoM!BH373/100</f>
        <v>1.00490778396</v>
      </c>
      <c r="BI373" s="84">
        <f>BH373*MoM!BI373/100</f>
        <v>1.0156602972483719</v>
      </c>
      <c r="BJ373" s="84">
        <f>BI373*MoM!BJ373/100</f>
        <v>1.024293409774983</v>
      </c>
      <c r="BK373" s="84">
        <f>BJ373*MoM!BK373/100</f>
        <v>1.0272638606633304</v>
      </c>
      <c r="BL373" s="84">
        <f>BK373*MoM!BL373/100</f>
        <v>1.0296265675428562</v>
      </c>
      <c r="BM373" s="84">
        <f>BL373*MoM!BM373/100</f>
        <v>1.0300384181698734</v>
      </c>
      <c r="BN373" s="84">
        <f>BM373*MoM!BN373/100</f>
        <v>1.0325105103734811</v>
      </c>
      <c r="BO373" s="84">
        <f>BN373*MoM!BO373/100</f>
        <v>1.0352982887514894</v>
      </c>
      <c r="BP373" s="84">
        <f>BO373*MoM!BP373/100</f>
        <v>1.0362300572113659</v>
      </c>
      <c r="BQ373" s="84">
        <f>BP373*MoM!BQ373/100</f>
        <v>1.0383025173257885</v>
      </c>
      <c r="BR373" s="84">
        <f>BQ373*MoM!BR373/100</f>
        <v>1.040898273619103</v>
      </c>
      <c r="BS373" s="84">
        <f>BR373*MoM!BS373/100</f>
        <v>1.1022071819352681</v>
      </c>
      <c r="BT373" s="84">
        <f>BS373*MoM!BT373/100</f>
        <v>1.1029787269626228</v>
      </c>
    </row>
    <row r="374" spans="1:72" ht="28.5" x14ac:dyDescent="0.45">
      <c r="A374" s="84">
        <f>Веса!A374</f>
        <v>0</v>
      </c>
      <c r="B374" s="84">
        <f>MoM!B374</f>
        <v>0</v>
      </c>
      <c r="C374" s="84">
        <f>БИПЦ_НДС!E374</f>
        <v>1</v>
      </c>
      <c r="D374" s="84">
        <f t="shared" si="5"/>
        <v>0</v>
      </c>
      <c r="E374" s="84">
        <v>0</v>
      </c>
      <c r="F374" s="84">
        <v>0</v>
      </c>
      <c r="G374" s="84">
        <v>0</v>
      </c>
      <c r="H374" s="84">
        <v>0</v>
      </c>
      <c r="I374" s="84">
        <v>1</v>
      </c>
      <c r="J374" s="147" t="s">
        <v>377</v>
      </c>
      <c r="K374" s="99" t="s">
        <v>378</v>
      </c>
      <c r="L374" s="99" t="str">
        <f>MoM!J374</f>
        <v>Абонентская плата за пакет услуг сотовой связи, месяц</v>
      </c>
      <c r="M374" s="84">
        <f>IF(MoM!N374=0,0,N374/MoM!N374*100)</f>
        <v>0</v>
      </c>
      <c r="N374" s="84">
        <f>IF(MoM!O374=0,0,O374/MoM!O374*100)</f>
        <v>0</v>
      </c>
      <c r="O374" s="84">
        <f>IF(MoM!P374=0,0,P374/MoM!P374*100)</f>
        <v>0</v>
      </c>
      <c r="P374" s="84">
        <f>IF(MoM!Q374=0,0,Q374/MoM!Q374*100)</f>
        <v>0</v>
      </c>
      <c r="Q374" s="84">
        <f>IF(MoM!R374=0,0,R374/MoM!R374*100)</f>
        <v>0</v>
      </c>
      <c r="R374" s="84">
        <f>IF(MoM!S374=0,0,S374/MoM!S374*100)</f>
        <v>0</v>
      </c>
      <c r="S374" s="84">
        <f>IF(MoM!T374=0,0,T374/MoM!T374*100)</f>
        <v>0</v>
      </c>
      <c r="T374" s="84">
        <f>IF(MoM!U374=0,0,U374/MoM!U374*100)</f>
        <v>0</v>
      </c>
      <c r="U374" s="84">
        <f>IF(MoM!V374=0,0,V374/MoM!V374*100)</f>
        <v>0</v>
      </c>
      <c r="V374" s="84">
        <f>IF(MoM!W374=0,0,W374/MoM!W374*100)</f>
        <v>0</v>
      </c>
      <c r="W374" s="84">
        <f>IF(MoM!X374=0,0,X374/MoM!X374*100)</f>
        <v>0</v>
      </c>
      <c r="X374" s="84">
        <f>IF(MoM!Y374=0,0,Y374/MoM!Y374*100)</f>
        <v>0</v>
      </c>
      <c r="Y374" s="84">
        <f>IF(MoM!Z374=0,0,Z374/MoM!Z374*100)</f>
        <v>0</v>
      </c>
      <c r="Z374" s="84">
        <f>IF(MoM!AA374=0,0,AA374/MoM!AA374*100)</f>
        <v>0</v>
      </c>
      <c r="AA374" s="84">
        <f>IF(MoM!AB374=0,0,AB374/MoM!AB374*100)</f>
        <v>0</v>
      </c>
      <c r="AB374" s="84">
        <f>IF(MoM!AC374=0,0,AC374/MoM!AC374*100)</f>
        <v>0</v>
      </c>
      <c r="AC374" s="84">
        <f>IF(MoM!AD374=0,0,AD374/MoM!AD374*100)</f>
        <v>0</v>
      </c>
      <c r="AD374" s="84">
        <f>IF(MoM!AE374=0,0,AE374/MoM!AE374*100)</f>
        <v>0</v>
      </c>
      <c r="AE374" s="84">
        <f>IF(MoM!AF374=0,0,AF374/MoM!AF374*100)</f>
        <v>0</v>
      </c>
      <c r="AF374" s="84">
        <f>IF(MoM!AG374=0,0,AG374/MoM!AG374*100)</f>
        <v>0</v>
      </c>
      <c r="AG374" s="84">
        <f>IF(MoM!AH374=0,0,AH374/MoM!AH374*100)</f>
        <v>0</v>
      </c>
      <c r="AH374" s="84">
        <f>IF(MoM!AI374=0,0,AI374/MoM!AI374*100)</f>
        <v>0</v>
      </c>
      <c r="AI374" s="84">
        <f>IF(MoM!AJ374=0,0,AJ374/MoM!AJ374*100)</f>
        <v>0</v>
      </c>
      <c r="AJ374" s="84">
        <f>IF(MoM!AK374=0,0,AK374/MoM!AK374*100)</f>
        <v>0</v>
      </c>
      <c r="AK374" s="84">
        <f>IF(MoM!AL374=0,0,AL374/MoM!AL374*100)</f>
        <v>0</v>
      </c>
      <c r="AL374" s="84">
        <f>IF(MoM!AM374=0,0,AM374/MoM!AM374*100)</f>
        <v>0</v>
      </c>
      <c r="AM374" s="84">
        <f>IF(MoM!AN374=0,0,AN374/MoM!AN374*100)</f>
        <v>0</v>
      </c>
      <c r="AN374" s="84">
        <f>IF(MoM!AO374=0,0,AO374/MoM!AO374*100)</f>
        <v>0</v>
      </c>
      <c r="AO374" s="84">
        <f>IF(MoM!AP374=0,0,AP374/MoM!AP374*100)</f>
        <v>0</v>
      </c>
      <c r="AP374" s="84">
        <f>IF(MoM!AQ374=0,0,AQ374/MoM!AQ374*100)</f>
        <v>0</v>
      </c>
      <c r="AQ374" s="84">
        <f>IF(MoM!AR374=0,0,AR374/MoM!AR374*100)</f>
        <v>0</v>
      </c>
      <c r="AR374" s="84">
        <f>IF(MoM!AS374=0,0,AS374/MoM!AS374*100)</f>
        <v>0</v>
      </c>
      <c r="AS374" s="84">
        <f>IF(MoM!AT374=0,0,AT374/MoM!AT374*100)</f>
        <v>0</v>
      </c>
      <c r="AT374" s="84">
        <f>IF(MoM!AU374=0,0,AU374/MoM!AU374*100)</f>
        <v>0</v>
      </c>
      <c r="AU374" s="84">
        <f>IF(MoM!AV374=0,0,AV374/MoM!AV374*100)</f>
        <v>0</v>
      </c>
      <c r="AV374" s="84">
        <f>IF(MoM!AW374=0,0,AW374/MoM!AW374*100)</f>
        <v>0</v>
      </c>
      <c r="AW374" s="84">
        <f>IF(MoM!AX374=0,0,AX374/MoM!AX374*100)</f>
        <v>0</v>
      </c>
      <c r="AX374" s="84">
        <f>IF(MoM!AY374=0,0,AY374/MoM!AY374*100)</f>
        <v>0</v>
      </c>
      <c r="AY374" s="84">
        <f>IF(MoM!AZ374=0,0,AZ374/MoM!AZ374*100)</f>
        <v>0</v>
      </c>
      <c r="AZ374" s="84">
        <f>IF(MoM!BA374=0,0,BA374/MoM!BA374*100)</f>
        <v>0</v>
      </c>
      <c r="BA374" s="84">
        <f>IF(MoM!BB374=0,0,BB374/MoM!BB374*100)</f>
        <v>0</v>
      </c>
      <c r="BB374" s="84">
        <f>IF(MoM!BC374=0,0,BC374/MoM!BC374*100)</f>
        <v>0</v>
      </c>
      <c r="BC374" s="84">
        <f>IF(MoM!BD374=0,0,BD374/MoM!BD374*100)</f>
        <v>0</v>
      </c>
      <c r="BD374" s="84">
        <f>IF(MoM!BE374=0,0,BE374/MoM!BE374*100)</f>
        <v>0</v>
      </c>
      <c r="BE374" s="137">
        <v>1</v>
      </c>
      <c r="BF374" s="84">
        <f>BE374*MoM!BF374/100</f>
        <v>0</v>
      </c>
      <c r="BG374" s="84">
        <f>BF374*MoM!BG374/100</f>
        <v>0</v>
      </c>
      <c r="BH374" s="84">
        <f>BG374*MoM!BH374/100</f>
        <v>0</v>
      </c>
      <c r="BI374" s="84">
        <f>BH374*MoM!BI374/100</f>
        <v>0</v>
      </c>
      <c r="BJ374" s="84">
        <f>BI374*MoM!BJ374/100</f>
        <v>0</v>
      </c>
      <c r="BK374" s="84">
        <f>BJ374*MoM!BK374/100</f>
        <v>0</v>
      </c>
      <c r="BL374" s="84">
        <f>BK374*MoM!BL374/100</f>
        <v>0</v>
      </c>
      <c r="BM374" s="84">
        <f>BL374*MoM!BM374/100</f>
        <v>0</v>
      </c>
      <c r="BN374" s="84">
        <f>BM374*MoM!BN374/100</f>
        <v>0</v>
      </c>
      <c r="BO374" s="84">
        <f>BN374*MoM!BO374/100</f>
        <v>0</v>
      </c>
      <c r="BP374" s="84">
        <f>BO374*MoM!BP374/100</f>
        <v>0</v>
      </c>
      <c r="BQ374" s="84">
        <f>BP374*MoM!BQ374/100</f>
        <v>0</v>
      </c>
      <c r="BR374" s="84">
        <f>BQ374*MoM!BR374/100</f>
        <v>0</v>
      </c>
      <c r="BS374" s="84">
        <f>BR374*MoM!BS374/100</f>
        <v>0</v>
      </c>
      <c r="BT374" s="84">
        <f>BS374*MoM!BT374/100</f>
        <v>0</v>
      </c>
    </row>
    <row r="375" spans="1:72" ht="28.5" x14ac:dyDescent="0.45">
      <c r="A375" s="84">
        <f>Веса!A375</f>
        <v>1</v>
      </c>
      <c r="B375" s="84">
        <f>MoM!B375</f>
        <v>1</v>
      </c>
      <c r="C375" s="84">
        <f>БИПЦ_НДС!E375</f>
        <v>1</v>
      </c>
      <c r="D375" s="84">
        <f t="shared" si="5"/>
        <v>0</v>
      </c>
      <c r="E375" s="84">
        <v>0</v>
      </c>
      <c r="F375" s="84">
        <v>0</v>
      </c>
      <c r="G375" s="84">
        <v>0</v>
      </c>
      <c r="H375" s="84">
        <v>0</v>
      </c>
      <c r="I375" s="84">
        <v>1</v>
      </c>
      <c r="J375" s="139" t="s">
        <v>379</v>
      </c>
      <c r="K375" s="139" t="s">
        <v>379</v>
      </c>
      <c r="L375" s="99" t="str">
        <f>MoM!J375</f>
        <v>Абонентская плата за доступ к сети Интернет, месяц</v>
      </c>
      <c r="M375" s="84">
        <f>IF(MoM!N375=0,0,N375/MoM!N375*100)</f>
        <v>0.99277206580321042</v>
      </c>
      <c r="N375" s="84">
        <f>IF(MoM!O375=0,0,O375/MoM!O375*100)</f>
        <v>0.99694170847958385</v>
      </c>
      <c r="O375" s="84">
        <f>IF(MoM!P375=0,0,P375/MoM!P375*100)</f>
        <v>1.0000322277758706</v>
      </c>
      <c r="P375" s="84">
        <f>IF(MoM!Q375=0,0,Q375/MoM!Q375*100)</f>
        <v>1.0017322825630897</v>
      </c>
      <c r="Q375" s="84">
        <f>IF(MoM!R375=0,0,R375/MoM!R375*100)</f>
        <v>1.0018324557913461</v>
      </c>
      <c r="R375" s="84">
        <f>IF(MoM!S375=0,0,S375/MoM!S375*100)</f>
        <v>1.0050383196498782</v>
      </c>
      <c r="S375" s="84">
        <f>IF(MoM!T375=0,0,T375/MoM!T375*100)</f>
        <v>1.0026262276827185</v>
      </c>
      <c r="T375" s="84">
        <f>IF(MoM!U375=0,0,U375/MoM!U375*100)</f>
        <v>1.0016236014550359</v>
      </c>
      <c r="U375" s="84">
        <f>IF(MoM!V375=0,0,V375/MoM!V375*100)</f>
        <v>1.0032261992173639</v>
      </c>
      <c r="V375" s="84">
        <f>IF(MoM!W375=0,0,W375/MoM!W375*100)</f>
        <v>1.0015207146786944</v>
      </c>
      <c r="W375" s="84">
        <f>IF(MoM!X375=0,0,X375/MoM!X375*100)</f>
        <v>1.0015207146786944</v>
      </c>
      <c r="X375" s="84">
        <f>IF(MoM!Y375=0,0,Y375/MoM!Y375*100)</f>
        <v>0.99821569632025464</v>
      </c>
      <c r="Y375" s="84">
        <f>IF(MoM!Z375=0,0,Z375/MoM!Z375*100)</f>
        <v>0.99761676690246248</v>
      </c>
      <c r="Z375" s="84">
        <f>IF(MoM!AA375=0,0,AA375/MoM!AA375*100)</f>
        <v>0.99552177169196732</v>
      </c>
      <c r="AA375" s="84">
        <f>IF(MoM!AB375=0,0,AB375/MoM!AB375*100)</f>
        <v>0.99552177169196732</v>
      </c>
      <c r="AB375" s="84">
        <f>IF(MoM!AC375=0,0,AC375/MoM!AC375*100)</f>
        <v>0.99582042822347494</v>
      </c>
      <c r="AC375" s="84">
        <f>IF(MoM!AD375=0,0,AD375/MoM!AD375*100)</f>
        <v>0.99562126413783036</v>
      </c>
      <c r="AD375" s="84">
        <f>IF(MoM!AE375=0,0,AE375/MoM!AE375*100)</f>
        <v>0.99701513390762342</v>
      </c>
      <c r="AE375" s="84">
        <f>IF(MoM!AF375=0,0,AF375/MoM!AF375*100)</f>
        <v>0.99671602936745107</v>
      </c>
      <c r="AF375" s="84">
        <f>IF(MoM!AG375=0,0,AG375/MoM!AG375*100)</f>
        <v>0.99731405898507153</v>
      </c>
      <c r="AG375" s="84">
        <f>IF(MoM!AH375=0,0,AH375/MoM!AH375*100)</f>
        <v>0.99841110444995507</v>
      </c>
      <c r="AH375" s="84">
        <f>IF(MoM!AI375=0,0,AI375/MoM!AI375*100)</f>
        <v>0.99791189889773013</v>
      </c>
      <c r="AI375" s="84">
        <f>IF(MoM!AJ375=0,0,AJ375/MoM!AJ375*100)</f>
        <v>0.99771231651795067</v>
      </c>
      <c r="AJ375" s="84">
        <f>IF(MoM!AK375=0,0,AK375/MoM!AK375*100)</f>
        <v>0.99821117267620951</v>
      </c>
      <c r="AK375" s="84">
        <f>IF(MoM!AL375=0,0,AL375/MoM!AL375*100)</f>
        <v>0.99601510809632188</v>
      </c>
      <c r="AL375" s="84">
        <f>IF(MoM!AM375=0,0,AM375/MoM!AM375*100)</f>
        <v>0.9963139126287508</v>
      </c>
      <c r="AM375" s="84">
        <f>IF(MoM!AN375=0,0,AN375/MoM!AN375*100)</f>
        <v>0.99830654045400835</v>
      </c>
      <c r="AN375" s="84">
        <f>IF(MoM!AO375=0,0,AO375/MoM!AO375*100)</f>
        <v>0.99780738718378126</v>
      </c>
      <c r="AO375" s="84">
        <f>IF(MoM!AP375=0,0,AP375/MoM!AP375*100)</f>
        <v>0.99910453678712008</v>
      </c>
      <c r="AP375" s="84">
        <f>IF(MoM!AQ375=0,0,AQ375/MoM!AQ375*100)</f>
        <v>0.99740605907458202</v>
      </c>
      <c r="AQ375" s="84">
        <f>IF(MoM!AR375=0,0,AR375/MoM!AR375*100)</f>
        <v>0.99730631846867446</v>
      </c>
      <c r="AR375" s="84">
        <f>IF(MoM!AS375=0,0,AS375/MoM!AS375*100)</f>
        <v>0.99780497162790871</v>
      </c>
      <c r="AS375" s="84">
        <f>IF(MoM!AT375=0,0,AT375/MoM!AT375*100)</f>
        <v>0.99700672765060649</v>
      </c>
      <c r="AT375" s="84">
        <f>IF(MoM!AU375=0,0,AU375/MoM!AU375*100)</f>
        <v>0.99730582966890169</v>
      </c>
      <c r="AU375" s="84">
        <f>IF(MoM!AV375=0,0,AV375/MoM!AV375*100)</f>
        <v>0.99800394374966994</v>
      </c>
      <c r="AV375" s="84">
        <f>IF(MoM!AW375=0,0,AW375/MoM!AW375*100)</f>
        <v>0.99850294572154485</v>
      </c>
      <c r="AW375" s="84">
        <f>IF(MoM!AX375=0,0,AX375/MoM!AX375*100)</f>
        <v>0.99820339483782849</v>
      </c>
      <c r="AX375" s="84">
        <f>IF(MoM!AY375=0,0,AY375/MoM!AY375*100)</f>
        <v>0.99750465246144204</v>
      </c>
      <c r="AY375" s="84">
        <f>IF(MoM!AZ375=0,0,AZ375/MoM!AZ375*100)</f>
        <v>0.99890115897488807</v>
      </c>
      <c r="AZ375" s="84">
        <f>IF(MoM!BA375=0,0,BA375/MoM!BA375*100)</f>
        <v>0.99940060955437549</v>
      </c>
      <c r="BA375" s="84">
        <f>IF(MoM!BB375=0,0,BB375/MoM!BB375*100)</f>
        <v>1.0002001300420189</v>
      </c>
      <c r="BB375" s="84">
        <f>IF(MoM!BC375=0,0,BC375/MoM!BC375*100)</f>
        <v>0.99980004999000205</v>
      </c>
      <c r="BC375" s="84">
        <f>IF(MoM!BD375=0,0,BD375/MoM!BD375*100)</f>
        <v>0.99970006998500294</v>
      </c>
      <c r="BD375" s="84">
        <f>IF(MoM!BE375=0,0,BE375/MoM!BE375*100)</f>
        <v>0.99990000999899997</v>
      </c>
      <c r="BE375" s="137">
        <v>1</v>
      </c>
      <c r="BF375" s="84">
        <f>BE375*MoM!BF375/100</f>
        <v>1.0017</v>
      </c>
      <c r="BG375" s="84">
        <f>BF375*MoM!BG375/100</f>
        <v>1.0045047600000001</v>
      </c>
      <c r="BH375" s="84">
        <f>BG375*MoM!BH375/100</f>
        <v>1.005207913332</v>
      </c>
      <c r="BI375" s="84">
        <f>BH375*MoM!BI375/100</f>
        <v>1.0120433271426577</v>
      </c>
      <c r="BJ375" s="84">
        <f>BI375*MoM!BJ375/100</f>
        <v>1.0137638007988001</v>
      </c>
      <c r="BK375" s="84">
        <f>BJ375*MoM!BK375/100</f>
        <v>1.0133582952784805</v>
      </c>
      <c r="BL375" s="84">
        <f>BK375*MoM!BL375/100</f>
        <v>1.0144729894032869</v>
      </c>
      <c r="BM375" s="84">
        <f>BL375*MoM!BM375/100</f>
        <v>1.0131541745170627</v>
      </c>
      <c r="BN375" s="84">
        <f>BM375*MoM!BN375/100</f>
        <v>1.0136607516043212</v>
      </c>
      <c r="BO375" s="84">
        <f>BN375*MoM!BO375/100</f>
        <v>1.0108225014998291</v>
      </c>
      <c r="BP375" s="84">
        <f>BO375*MoM!BP375/100</f>
        <v>1.0137538867541787</v>
      </c>
      <c r="BQ375" s="84">
        <f>BP375*MoM!BQ375/100</f>
        <v>1.0108140004825914</v>
      </c>
      <c r="BR375" s="84">
        <f>BQ375*MoM!BR375/100</f>
        <v>1.0135431982838943</v>
      </c>
      <c r="BS375" s="84">
        <f>BR375*MoM!BS375/100</f>
        <v>1.0143540328425213</v>
      </c>
      <c r="BT375" s="84">
        <f>BS375*MoM!BT375/100</f>
        <v>1.0131368080031102</v>
      </c>
    </row>
    <row r="376" spans="1:72" ht="28.5" x14ac:dyDescent="0.45">
      <c r="A376" s="84">
        <f>Веса!A376</f>
        <v>0</v>
      </c>
      <c r="B376" s="84">
        <f>MoM!B376</f>
        <v>0</v>
      </c>
      <c r="C376" s="84">
        <f>БИПЦ_НДС!E376</f>
        <v>1</v>
      </c>
      <c r="D376" s="84">
        <f t="shared" si="5"/>
        <v>0</v>
      </c>
      <c r="E376" s="84">
        <v>0</v>
      </c>
      <c r="F376" s="84">
        <v>0</v>
      </c>
      <c r="G376" s="84">
        <v>0</v>
      </c>
      <c r="H376" s="84">
        <v>0</v>
      </c>
      <c r="I376" s="84">
        <v>1</v>
      </c>
      <c r="J376" s="147" t="s">
        <v>380</v>
      </c>
      <c r="K376" s="147" t="s">
        <v>380</v>
      </c>
      <c r="L376" s="99" t="str">
        <f>MoM!J376</f>
        <v>Подписка на онлайн-видеосервисы, месяц</v>
      </c>
      <c r="M376" s="84">
        <f>IF(MoM!N376=0,0,N376/MoM!N376*100)</f>
        <v>0</v>
      </c>
      <c r="N376" s="84">
        <f>IF(MoM!O376=0,0,O376/MoM!O376*100)</f>
        <v>0</v>
      </c>
      <c r="O376" s="84">
        <f>IF(MoM!P376=0,0,P376/MoM!P376*100)</f>
        <v>0</v>
      </c>
      <c r="P376" s="84">
        <f>IF(MoM!Q376=0,0,Q376/MoM!Q376*100)</f>
        <v>0</v>
      </c>
      <c r="Q376" s="84">
        <f>IF(MoM!R376=0,0,R376/MoM!R376*100)</f>
        <v>0</v>
      </c>
      <c r="R376" s="84">
        <f>IF(MoM!S376=0,0,S376/MoM!S376*100)</f>
        <v>0</v>
      </c>
      <c r="S376" s="84">
        <f>IF(MoM!T376=0,0,T376/MoM!T376*100)</f>
        <v>0</v>
      </c>
      <c r="T376" s="84">
        <f>IF(MoM!U376=0,0,U376/MoM!U376*100)</f>
        <v>0</v>
      </c>
      <c r="U376" s="84">
        <f>IF(MoM!V376=0,0,V376/MoM!V376*100)</f>
        <v>0</v>
      </c>
      <c r="V376" s="84">
        <f>IF(MoM!W376=0,0,W376/MoM!W376*100)</f>
        <v>0</v>
      </c>
      <c r="W376" s="84">
        <f>IF(MoM!X376=0,0,X376/MoM!X376*100)</f>
        <v>0</v>
      </c>
      <c r="X376" s="84">
        <f>IF(MoM!Y376=0,0,Y376/MoM!Y376*100)</f>
        <v>0</v>
      </c>
      <c r="Y376" s="84">
        <f>IF(MoM!Z376=0,0,Z376/MoM!Z376*100)</f>
        <v>0</v>
      </c>
      <c r="Z376" s="84">
        <f>IF(MoM!AA376=0,0,AA376/MoM!AA376*100)</f>
        <v>0</v>
      </c>
      <c r="AA376" s="84">
        <f>IF(MoM!AB376=0,0,AB376/MoM!AB376*100)</f>
        <v>0</v>
      </c>
      <c r="AB376" s="84">
        <f>IF(MoM!AC376=0,0,AC376/MoM!AC376*100)</f>
        <v>0</v>
      </c>
      <c r="AC376" s="84">
        <f>IF(MoM!AD376=0,0,AD376/MoM!AD376*100)</f>
        <v>0</v>
      </c>
      <c r="AD376" s="84">
        <f>IF(MoM!AE376=0,0,AE376/MoM!AE376*100)</f>
        <v>0</v>
      </c>
      <c r="AE376" s="84">
        <f>IF(MoM!AF376=0,0,AF376/MoM!AF376*100)</f>
        <v>0</v>
      </c>
      <c r="AF376" s="84">
        <f>IF(MoM!AG376=0,0,AG376/MoM!AG376*100)</f>
        <v>0</v>
      </c>
      <c r="AG376" s="84">
        <f>IF(MoM!AH376=0,0,AH376/MoM!AH376*100)</f>
        <v>0</v>
      </c>
      <c r="AH376" s="84">
        <f>IF(MoM!AI376=0,0,AI376/MoM!AI376*100)</f>
        <v>0</v>
      </c>
      <c r="AI376" s="84">
        <f>IF(MoM!AJ376=0,0,AJ376/MoM!AJ376*100)</f>
        <v>0</v>
      </c>
      <c r="AJ376" s="84">
        <f>IF(MoM!AK376=0,0,AK376/MoM!AK376*100)</f>
        <v>0</v>
      </c>
      <c r="AK376" s="84">
        <f>IF(MoM!AL376=0,0,AL376/MoM!AL376*100)</f>
        <v>0</v>
      </c>
      <c r="AL376" s="84">
        <f>IF(MoM!AM376=0,0,AM376/MoM!AM376*100)</f>
        <v>0</v>
      </c>
      <c r="AM376" s="84">
        <f>IF(MoM!AN376=0,0,AN376/MoM!AN376*100)</f>
        <v>0</v>
      </c>
      <c r="AN376" s="84">
        <f>IF(MoM!AO376=0,0,AO376/MoM!AO376*100)</f>
        <v>0</v>
      </c>
      <c r="AO376" s="84">
        <f>IF(MoM!AP376=0,0,AP376/MoM!AP376*100)</f>
        <v>0</v>
      </c>
      <c r="AP376" s="84">
        <f>IF(MoM!AQ376=0,0,AQ376/MoM!AQ376*100)</f>
        <v>0</v>
      </c>
      <c r="AQ376" s="84">
        <f>IF(MoM!AR376=0,0,AR376/MoM!AR376*100)</f>
        <v>0</v>
      </c>
      <c r="AR376" s="84">
        <f>IF(MoM!AS376=0,0,AS376/MoM!AS376*100)</f>
        <v>0</v>
      </c>
      <c r="AS376" s="84">
        <f>IF(MoM!AT376=0,0,AT376/MoM!AT376*100)</f>
        <v>0</v>
      </c>
      <c r="AT376" s="84">
        <f>IF(MoM!AU376=0,0,AU376/MoM!AU376*100)</f>
        <v>0</v>
      </c>
      <c r="AU376" s="84">
        <f>IF(MoM!AV376=0,0,AV376/MoM!AV376*100)</f>
        <v>0</v>
      </c>
      <c r="AV376" s="84">
        <f>IF(MoM!AW376=0,0,AW376/MoM!AW376*100)</f>
        <v>0</v>
      </c>
      <c r="AW376" s="84">
        <f>IF(MoM!AX376=0,0,AX376/MoM!AX376*100)</f>
        <v>0</v>
      </c>
      <c r="AX376" s="84">
        <f>IF(MoM!AY376=0,0,AY376/MoM!AY376*100)</f>
        <v>0</v>
      </c>
      <c r="AY376" s="84">
        <f>IF(MoM!AZ376=0,0,AZ376/MoM!AZ376*100)</f>
        <v>0</v>
      </c>
      <c r="AZ376" s="84">
        <f>IF(MoM!BA376=0,0,BA376/MoM!BA376*100)</f>
        <v>0</v>
      </c>
      <c r="BA376" s="84">
        <f>IF(MoM!BB376=0,0,BB376/MoM!BB376*100)</f>
        <v>0</v>
      </c>
      <c r="BB376" s="84">
        <f>IF(MoM!BC376=0,0,BC376/MoM!BC376*100)</f>
        <v>0</v>
      </c>
      <c r="BC376" s="84">
        <f>IF(MoM!BD376=0,0,BD376/MoM!BD376*100)</f>
        <v>0</v>
      </c>
      <c r="BD376" s="84">
        <f>IF(MoM!BE376=0,0,BE376/MoM!BE376*100)</f>
        <v>0</v>
      </c>
      <c r="BE376" s="137">
        <v>1</v>
      </c>
      <c r="BF376" s="84">
        <f>BE376*MoM!BF376/100</f>
        <v>0</v>
      </c>
      <c r="BG376" s="84">
        <f>BF376*MoM!BG376/100</f>
        <v>0</v>
      </c>
      <c r="BH376" s="84">
        <f>BG376*MoM!BH376/100</f>
        <v>0</v>
      </c>
      <c r="BI376" s="84">
        <f>BH376*MoM!BI376/100</f>
        <v>0</v>
      </c>
      <c r="BJ376" s="84">
        <f>BI376*MoM!BJ376/100</f>
        <v>0</v>
      </c>
      <c r="BK376" s="84">
        <f>BJ376*MoM!BK376/100</f>
        <v>0</v>
      </c>
      <c r="BL376" s="84">
        <f>BK376*MoM!BL376/100</f>
        <v>0</v>
      </c>
      <c r="BM376" s="84">
        <f>BL376*MoM!BM376/100</f>
        <v>0</v>
      </c>
      <c r="BN376" s="84">
        <f>BM376*MoM!BN376/100</f>
        <v>0</v>
      </c>
      <c r="BO376" s="84">
        <f>BN376*MoM!BO376/100</f>
        <v>0</v>
      </c>
      <c r="BP376" s="84">
        <f>BO376*MoM!BP376/100</f>
        <v>0</v>
      </c>
      <c r="BQ376" s="84">
        <f>BP376*MoM!BQ376/100</f>
        <v>0</v>
      </c>
      <c r="BR376" s="84">
        <f>BQ376*MoM!BR376/100</f>
        <v>0</v>
      </c>
      <c r="BS376" s="84">
        <f>BR376*MoM!BS376/100</f>
        <v>0</v>
      </c>
      <c r="BT376" s="84">
        <f>BS376*MoM!BT376/100</f>
        <v>0</v>
      </c>
    </row>
    <row r="377" spans="1:72" ht="28.5" x14ac:dyDescent="0.45">
      <c r="A377" s="84">
        <f>Веса!A377</f>
        <v>1</v>
      </c>
      <c r="B377" s="84">
        <f>MoM!B377</f>
        <v>1</v>
      </c>
      <c r="C377" s="84">
        <f>БИПЦ_НДС!E377</f>
        <v>0</v>
      </c>
      <c r="D377" s="84">
        <f t="shared" si="5"/>
        <v>1</v>
      </c>
      <c r="E377" s="84">
        <v>0</v>
      </c>
      <c r="F377" s="84">
        <v>0</v>
      </c>
      <c r="G377" s="84">
        <v>0</v>
      </c>
      <c r="H377" s="84">
        <v>0</v>
      </c>
      <c r="I377" s="84">
        <v>1</v>
      </c>
      <c r="J377" s="139" t="s">
        <v>381</v>
      </c>
      <c r="K377" s="139" t="s">
        <v>381</v>
      </c>
      <c r="L377" s="99" t="str">
        <f>MoM!J377</f>
        <v>Аренда однокомнатной квартиры у частных лиц, месяц</v>
      </c>
      <c r="M377" s="84">
        <f>IF(MoM!N377=0,0,N377/MoM!N377*100)</f>
        <v>0.98323054791568887</v>
      </c>
      <c r="N377" s="84">
        <f>IF(MoM!O377=0,0,O377/MoM!O377*100)</f>
        <v>0.98618023955943601</v>
      </c>
      <c r="O377" s="84">
        <f>IF(MoM!P377=0,0,P377/MoM!P377*100)</f>
        <v>0.98618023955943601</v>
      </c>
      <c r="P377" s="84">
        <f>IF(MoM!Q377=0,0,Q377/MoM!Q377*100)</f>
        <v>0.98667332967921573</v>
      </c>
      <c r="Q377" s="84">
        <f>IF(MoM!R377=0,0,R377/MoM!R377*100)</f>
        <v>0.98568665634953656</v>
      </c>
      <c r="R377" s="84">
        <f>IF(MoM!S377=0,0,S377/MoM!S377*100)</f>
        <v>0.98351814570556761</v>
      </c>
      <c r="S377" s="84">
        <f>IF(MoM!T377=0,0,T377/MoM!T377*100)</f>
        <v>0.98538683018240814</v>
      </c>
      <c r="T377" s="84">
        <f>IF(MoM!U377=0,0,U377/MoM!U377*100)</f>
        <v>0.98883568408804656</v>
      </c>
      <c r="U377" s="84">
        <f>IF(MoM!V377=0,0,V377/MoM!V377*100)</f>
        <v>0.98942898549849945</v>
      </c>
      <c r="V377" s="84">
        <f>IF(MoM!W377=0,0,W377/MoM!W377*100)</f>
        <v>0.99101207187529705</v>
      </c>
      <c r="W377" s="84">
        <f>IF(MoM!X377=0,0,X377/MoM!X377*100)</f>
        <v>0.99101207187529705</v>
      </c>
      <c r="X377" s="84">
        <f>IF(MoM!Y377=0,0,Y377/MoM!Y377*100)</f>
        <v>0.98843544048842114</v>
      </c>
      <c r="Y377" s="84">
        <f>IF(MoM!Z377=0,0,Z377/MoM!Z377*100)</f>
        <v>0.98527244707885819</v>
      </c>
      <c r="Z377" s="84">
        <f>IF(MoM!AA377=0,0,AA377/MoM!AA377*100)</f>
        <v>0.98142988453525071</v>
      </c>
      <c r="AA377" s="84">
        <f>IF(MoM!AB377=0,0,AB377/MoM!AB377*100)</f>
        <v>0.97878002384700569</v>
      </c>
      <c r="AB377" s="84">
        <f>IF(MoM!AC377=0,0,AC377/MoM!AC377*100)</f>
        <v>0.97545217176592591</v>
      </c>
      <c r="AC377" s="84">
        <f>IF(MoM!AD377=0,0,AD377/MoM!AD377*100)</f>
        <v>0.97691535002357477</v>
      </c>
      <c r="AD377" s="84">
        <f>IF(MoM!AE377=0,0,AE377/MoM!AE377*100)</f>
        <v>0.97632920081356067</v>
      </c>
      <c r="AE377" s="84">
        <f>IF(MoM!AF377=0,0,AF377/MoM!AF377*100)</f>
        <v>0.97671973249388622</v>
      </c>
      <c r="AF377" s="84">
        <f>IF(MoM!AG377=0,0,AG377/MoM!AG377*100)</f>
        <v>0.97925920379837039</v>
      </c>
      <c r="AG377" s="84">
        <f>IF(MoM!AH377=0,0,AH377/MoM!AH377*100)</f>
        <v>0.98121772220596715</v>
      </c>
      <c r="AH377" s="84">
        <f>IF(MoM!AI377=0,0,AI377/MoM!AI377*100)</f>
        <v>0.98229706170039366</v>
      </c>
      <c r="AI377" s="84">
        <f>IF(MoM!AJ377=0,0,AJ377/MoM!AJ377*100)</f>
        <v>0.98426165582379443</v>
      </c>
      <c r="AJ377" s="84">
        <f>IF(MoM!AK377=0,0,AK377/MoM!AK377*100)</f>
        <v>0.98544276981078294</v>
      </c>
      <c r="AK377" s="84">
        <f>IF(MoM!AL377=0,0,AL377/MoM!AL377*100)</f>
        <v>0.98376751710210464</v>
      </c>
      <c r="AL377" s="84">
        <f>IF(MoM!AM377=0,0,AM377/MoM!AM377*100)</f>
        <v>0.98524316837775783</v>
      </c>
      <c r="AM377" s="84">
        <f>IF(MoM!AN377=0,0,AN377/MoM!AN377*100)</f>
        <v>0.98494759542724442</v>
      </c>
      <c r="AN377" s="84">
        <f>IF(MoM!AO377=0,0,AO377/MoM!AO377*100)</f>
        <v>0.98327318451501811</v>
      </c>
      <c r="AO377" s="84">
        <f>IF(MoM!AP377=0,0,AP377/MoM!AP377*100)</f>
        <v>0.98415813038108169</v>
      </c>
      <c r="AP377" s="84">
        <f>IF(MoM!AQ377=0,0,AQ377/MoM!AQ377*100)</f>
        <v>0.98396129875500549</v>
      </c>
      <c r="AQ377" s="84">
        <f>IF(MoM!AR377=0,0,AR377/MoM!AR377*100)</f>
        <v>0.98396129875500549</v>
      </c>
      <c r="AR377" s="84">
        <f>IF(MoM!AS377=0,0,AS377/MoM!AS377*100)</f>
        <v>0.98494526005376037</v>
      </c>
      <c r="AS377" s="84">
        <f>IF(MoM!AT377=0,0,AT377/MoM!AT377*100)</f>
        <v>0.98740762320389475</v>
      </c>
      <c r="AT377" s="84">
        <f>IF(MoM!AU377=0,0,AU377/MoM!AU377*100)</f>
        <v>0.98592651176908885</v>
      </c>
      <c r="AU377" s="84">
        <f>IF(MoM!AV377=0,0,AV377/MoM!AV377*100)</f>
        <v>0.9881941427461578</v>
      </c>
      <c r="AV377" s="84">
        <f>IF(MoM!AW377=0,0,AW377/MoM!AW377*100)</f>
        <v>0.98908351747462941</v>
      </c>
      <c r="AW377" s="84">
        <f>IF(MoM!AX377=0,0,AX377/MoM!AX377*100)</f>
        <v>0.99017150934385156</v>
      </c>
      <c r="AX377" s="84">
        <f>IF(MoM!AY377=0,0,AY377/MoM!AY377*100)</f>
        <v>0.99393416107935817</v>
      </c>
      <c r="AY377" s="84">
        <f>IF(MoM!AZ377=0,0,AZ377/MoM!AZ377*100)</f>
        <v>0.99403355449546615</v>
      </c>
      <c r="AZ377" s="84">
        <f>IF(MoM!BA377=0,0,BA377/MoM!BA377*100)</f>
        <v>0.99353653771821848</v>
      </c>
      <c r="BA377" s="84">
        <f>IF(MoM!BB377=0,0,BB377/MoM!BB377*100)</f>
        <v>0.99462942790970854</v>
      </c>
      <c r="BB377" s="84">
        <f>IF(MoM!BC377=0,0,BC377/MoM!BC377*100)</f>
        <v>0.99751385325064679</v>
      </c>
      <c r="BC377" s="84">
        <f>IF(MoM!BD377=0,0,BD377/MoM!BD377*100)</f>
        <v>0.99701509632402141</v>
      </c>
      <c r="BD377" s="84">
        <f>IF(MoM!BE377=0,0,BE377/MoM!BE377*100)</f>
        <v>0.99561927518916771</v>
      </c>
      <c r="BE377" s="137">
        <v>1</v>
      </c>
      <c r="BF377" s="84">
        <f>BE377*MoM!BF377/100</f>
        <v>1.002</v>
      </c>
      <c r="BG377" s="84">
        <f>BF377*MoM!BG377/100</f>
        <v>1.0042043999999999</v>
      </c>
      <c r="BH377" s="84">
        <f>BG377*MoM!BH377/100</f>
        <v>1.0020955707599999</v>
      </c>
      <c r="BI377" s="84">
        <f>BH377*MoM!BI377/100</f>
        <v>1.0038993427873679</v>
      </c>
      <c r="BJ377" s="84">
        <f>BI377*MoM!BJ377/100</f>
        <v>1.0041001226559254</v>
      </c>
      <c r="BK377" s="84">
        <f>BJ377*MoM!BK377/100</f>
        <v>1.0044013526927222</v>
      </c>
      <c r="BL377" s="84">
        <f>BK377*MoM!BL377/100</f>
        <v>1.0057070744512226</v>
      </c>
      <c r="BM377" s="84">
        <f>BL377*MoM!BM377/100</f>
        <v>1.008321912844796</v>
      </c>
      <c r="BN377" s="84">
        <f>BM377*MoM!BN377/100</f>
        <v>1.0112460463920458</v>
      </c>
      <c r="BO377" s="84">
        <f>BN377*MoM!BO377/100</f>
        <v>1.0125606662523554</v>
      </c>
      <c r="BP377" s="84">
        <f>BO377*MoM!BP377/100</f>
        <v>1.0150920679179862</v>
      </c>
      <c r="BQ377" s="84">
        <f>BP377*MoM!BQ377/100</f>
        <v>1.0152950863315697</v>
      </c>
      <c r="BR377" s="84">
        <f>BQ377*MoM!BR377/100</f>
        <v>1.0147874387884039</v>
      </c>
      <c r="BS377" s="84">
        <f>BR377*MoM!BS377/100</f>
        <v>1.014685960044525</v>
      </c>
      <c r="BT377" s="84">
        <f>BS377*MoM!BT377/100</f>
        <v>1.0162079889845919</v>
      </c>
    </row>
    <row r="378" spans="1:72" ht="28.5" x14ac:dyDescent="0.45">
      <c r="A378" s="84">
        <f>Веса!A378</f>
        <v>1</v>
      </c>
      <c r="B378" s="84">
        <f>MoM!B378</f>
        <v>1</v>
      </c>
      <c r="C378" s="84">
        <f>БИПЦ_НДС!E378</f>
        <v>0</v>
      </c>
      <c r="D378" s="84">
        <f t="shared" si="5"/>
        <v>1</v>
      </c>
      <c r="E378" s="84">
        <v>0</v>
      </c>
      <c r="F378" s="84">
        <v>0</v>
      </c>
      <c r="G378" s="84">
        <v>0</v>
      </c>
      <c r="H378" s="84">
        <v>0</v>
      </c>
      <c r="I378" s="84">
        <v>1</v>
      </c>
      <c r="J378" s="139" t="s">
        <v>382</v>
      </c>
      <c r="K378" s="139" t="s">
        <v>382</v>
      </c>
      <c r="L378" s="99" t="str">
        <f>MoM!J378</f>
        <v>Аренда двухкомнатной квартиры у частных лиц, месяц</v>
      </c>
      <c r="M378" s="84">
        <f>IF(MoM!N378=0,0,N378/MoM!N378*100)</f>
        <v>0.98331470722264991</v>
      </c>
      <c r="N378" s="84">
        <f>IF(MoM!O378=0,0,O378/MoM!O378*100)</f>
        <v>0.98360970163481676</v>
      </c>
      <c r="O378" s="84">
        <f>IF(MoM!P378=0,0,P378/MoM!P378*100)</f>
        <v>0.98321625775416288</v>
      </c>
      <c r="P378" s="84">
        <f>IF(MoM!Q378=0,0,Q378/MoM!Q378*100)</f>
        <v>0.98311793612838749</v>
      </c>
      <c r="Q378" s="84">
        <f>IF(MoM!R378=0,0,R378/MoM!R378*100)</f>
        <v>0.98498586020703138</v>
      </c>
      <c r="R378" s="84">
        <f>IF(MoM!S378=0,0,S378/MoM!S378*100)</f>
        <v>0.98242489697049296</v>
      </c>
      <c r="S378" s="84">
        <f>IF(MoM!T378=0,0,T378/MoM!T378*100)</f>
        <v>0.98340732186746349</v>
      </c>
      <c r="T378" s="84">
        <f>IF(MoM!U378=0,0,U378/MoM!U378*100)</f>
        <v>0.98783265481586713</v>
      </c>
      <c r="U378" s="84">
        <f>IF(MoM!V378=0,0,V378/MoM!V378*100)</f>
        <v>0.98812900461231179</v>
      </c>
      <c r="V378" s="84">
        <f>IF(MoM!W378=0,0,W378/MoM!W378*100)</f>
        <v>0.98773375301046684</v>
      </c>
      <c r="W378" s="84">
        <f>IF(MoM!X378=0,0,X378/MoM!X378*100)</f>
        <v>0.98783252638576791</v>
      </c>
      <c r="X378" s="84">
        <f>IF(MoM!Y378=0,0,Y378/MoM!Y378*100)</f>
        <v>0.98743739337521352</v>
      </c>
      <c r="Y378" s="84">
        <f>IF(MoM!Z378=0,0,Z378/MoM!Z378*100)</f>
        <v>0.9835863875410501</v>
      </c>
      <c r="Z378" s="84">
        <f>IF(MoM!AA378=0,0,AA378/MoM!AA378*100)</f>
        <v>0.98024219382341049</v>
      </c>
      <c r="AA378" s="84">
        <f>IF(MoM!AB378=0,0,AB378/MoM!AB378*100)</f>
        <v>0.97916392741020475</v>
      </c>
      <c r="AB378" s="84">
        <f>IF(MoM!AC378=0,0,AC378/MoM!AC378*100)</f>
        <v>0.97622643562797418</v>
      </c>
      <c r="AC378" s="84">
        <f>IF(MoM!AD378=0,0,AD378/MoM!AD378*100)</f>
        <v>0.97808126585566724</v>
      </c>
      <c r="AD378" s="84">
        <f>IF(MoM!AE378=0,0,AE378/MoM!AE378*100)</f>
        <v>0.97798345772908168</v>
      </c>
      <c r="AE378" s="84">
        <f>IF(MoM!AF378=0,0,AF378/MoM!AF378*100)</f>
        <v>0.97798345772908168</v>
      </c>
      <c r="AF378" s="84">
        <f>IF(MoM!AG378=0,0,AG378/MoM!AG378*100)</f>
        <v>0.98218878659731679</v>
      </c>
      <c r="AG378" s="84">
        <f>IF(MoM!AH378=0,0,AH378/MoM!AH378*100)</f>
        <v>0.98356385089855303</v>
      </c>
      <c r="AH378" s="84">
        <f>IF(MoM!AI378=0,0,AI378/MoM!AI378*100)</f>
        <v>0.98464577113454144</v>
      </c>
      <c r="AI378" s="84">
        <f>IF(MoM!AJ378=0,0,AJ378/MoM!AJ378*100)</f>
        <v>0.98543348775144912</v>
      </c>
      <c r="AJ378" s="84">
        <f>IF(MoM!AK378=0,0,AK378/MoM!AK378*100)</f>
        <v>0.98602474784409999</v>
      </c>
      <c r="AK378" s="84">
        <f>IF(MoM!AL378=0,0,AL378/MoM!AL378*100)</f>
        <v>0.984348505772765</v>
      </c>
      <c r="AL378" s="84">
        <f>IF(MoM!AM378=0,0,AM378/MoM!AM378*100)</f>
        <v>0.9855297239796923</v>
      </c>
      <c r="AM378" s="84">
        <f>IF(MoM!AN378=0,0,AN378/MoM!AN378*100)</f>
        <v>0.98493840614530437</v>
      </c>
      <c r="AN378" s="84">
        <f>IF(MoM!AO378=0,0,AO378/MoM!AO378*100)</f>
        <v>0.98730225832005303</v>
      </c>
      <c r="AO378" s="84">
        <f>IF(MoM!AP378=0,0,AP378/MoM!AP378*100)</f>
        <v>0.98858575125586901</v>
      </c>
      <c r="AP378" s="84">
        <f>IF(MoM!AQ378=0,0,AQ378/MoM!AQ378*100)</f>
        <v>0.98927776128174805</v>
      </c>
      <c r="AQ378" s="84">
        <f>IF(MoM!AR378=0,0,AR378/MoM!AR378*100)</f>
        <v>0.98809062796821001</v>
      </c>
      <c r="AR378" s="84">
        <f>IF(MoM!AS378=0,0,AS378/MoM!AS378*100)</f>
        <v>0.98789300984261641</v>
      </c>
      <c r="AS378" s="84">
        <f>IF(MoM!AT378=0,0,AT378/MoM!AT378*100)</f>
        <v>0.98986879586230159</v>
      </c>
      <c r="AT378" s="84">
        <f>IF(MoM!AU378=0,0,AU378/MoM!AU378*100)</f>
        <v>0.98858196642768059</v>
      </c>
      <c r="AU378" s="84">
        <f>IF(MoM!AV378=0,0,AV378/MoM!AV378*100)</f>
        <v>0.99016369757396494</v>
      </c>
      <c r="AV378" s="84">
        <f>IF(MoM!AW378=0,0,AW378/MoM!AW378*100)</f>
        <v>0.99036173031347963</v>
      </c>
      <c r="AW378" s="84">
        <f>IF(MoM!AX378=0,0,AX378/MoM!AX378*100)</f>
        <v>0.99145112821682446</v>
      </c>
      <c r="AX378" s="84">
        <f>IF(MoM!AY378=0,0,AY378/MoM!AY378*100)</f>
        <v>0.99155027332964618</v>
      </c>
      <c r="AY378" s="84">
        <f>IF(MoM!AZ378=0,0,AZ378/MoM!AZ378*100)</f>
        <v>0.9927401336576418</v>
      </c>
      <c r="AZ378" s="84">
        <f>IF(MoM!BA378=0,0,BA378/MoM!BA378*100)</f>
        <v>0.99283940767100765</v>
      </c>
      <c r="BA378" s="84">
        <f>IF(MoM!BB378=0,0,BB378/MoM!BB378*100)</f>
        <v>0.99413009890097981</v>
      </c>
      <c r="BB378" s="84">
        <f>IF(MoM!BC378=0,0,BC378/MoM!BC378*100)</f>
        <v>0.99910074939548477</v>
      </c>
      <c r="BC378" s="84">
        <f>IF(MoM!BD378=0,0,BD378/MoM!BD378*100)</f>
        <v>0.99930056954536384</v>
      </c>
      <c r="BD378" s="84">
        <f>IF(MoM!BE378=0,0,BE378/MoM!BE378*100)</f>
        <v>0.99920063948840931</v>
      </c>
      <c r="BE378" s="137">
        <v>1</v>
      </c>
      <c r="BF378" s="84">
        <f>BE378*MoM!BF378/100</f>
        <v>1.0017</v>
      </c>
      <c r="BG378" s="84">
        <f>BF378*MoM!BG378/100</f>
        <v>1.0042042500000001</v>
      </c>
      <c r="BH378" s="84">
        <f>BG378*MoM!BH378/100</f>
        <v>1.0026979436250001</v>
      </c>
      <c r="BI378" s="84">
        <f>BH378*MoM!BI378/100</f>
        <v>1.0046030697178876</v>
      </c>
      <c r="BJ378" s="84">
        <f>BI378*MoM!BJ378/100</f>
        <v>1.0052058315597183</v>
      </c>
      <c r="BK378" s="84">
        <f>BJ378*MoM!BK378/100</f>
        <v>1.0053063521428742</v>
      </c>
      <c r="BL378" s="84">
        <f>BK378*MoM!BL378/100</f>
        <v>1.0059095359541599</v>
      </c>
      <c r="BM378" s="84">
        <f>BL378*MoM!BM378/100</f>
        <v>1.0069154454901139</v>
      </c>
      <c r="BN378" s="84">
        <f>BM378*MoM!BN378/100</f>
        <v>1.0090299679256431</v>
      </c>
      <c r="BO378" s="84">
        <f>BN378*MoM!BO378/100</f>
        <v>1.010947124864702</v>
      </c>
      <c r="BP378" s="84">
        <f>BO378*MoM!BP378/100</f>
        <v>1.0135755873893502</v>
      </c>
      <c r="BQ378" s="84">
        <f>BP378*MoM!BQ378/100</f>
        <v>1.0135755873893502</v>
      </c>
      <c r="BR378" s="84">
        <f>BQ378*MoM!BR378/100</f>
        <v>1.0124606542432217</v>
      </c>
      <c r="BS378" s="84">
        <f>BR378*MoM!BS378/100</f>
        <v>1.0137768530937379</v>
      </c>
      <c r="BT378" s="84">
        <f>BS378*MoM!BT378/100</f>
        <v>1.0144864968909035</v>
      </c>
    </row>
    <row r="379" spans="1:72" ht="28.5" x14ac:dyDescent="0.45">
      <c r="A379" s="84">
        <f>Веса!A379</f>
        <v>0</v>
      </c>
      <c r="B379" s="84">
        <f>MoM!B379</f>
        <v>0</v>
      </c>
      <c r="C379" s="84">
        <f>БИПЦ_НДС!E379</f>
        <v>0</v>
      </c>
      <c r="D379" s="84">
        <f t="shared" si="5"/>
        <v>1</v>
      </c>
      <c r="E379" s="84">
        <v>0</v>
      </c>
      <c r="F379" s="84">
        <v>0</v>
      </c>
      <c r="G379" s="84">
        <v>0</v>
      </c>
      <c r="H379" s="84">
        <v>0</v>
      </c>
      <c r="I379" s="84">
        <v>1</v>
      </c>
      <c r="J379" s="147" t="s">
        <v>383</v>
      </c>
      <c r="K379" s="147" t="s">
        <v>383</v>
      </c>
      <c r="L379" s="99" t="str">
        <f>MoM!J379</f>
        <v>Проживание в гостинице 1* или в мотеле, сутки с человека</v>
      </c>
      <c r="M379" s="84">
        <f>IF(MoM!N379=0,0,N379/MoM!N379*100)</f>
        <v>0</v>
      </c>
      <c r="N379" s="84">
        <f>IF(MoM!O379=0,0,O379/MoM!O379*100)</f>
        <v>0</v>
      </c>
      <c r="O379" s="84">
        <f>IF(MoM!P379=0,0,P379/MoM!P379*100)</f>
        <v>0</v>
      </c>
      <c r="P379" s="84">
        <f>IF(MoM!Q379=0,0,Q379/MoM!Q379*100)</f>
        <v>0</v>
      </c>
      <c r="Q379" s="84">
        <f>IF(MoM!R379=0,0,R379/MoM!R379*100)</f>
        <v>0</v>
      </c>
      <c r="R379" s="84">
        <f>IF(MoM!S379=0,0,S379/MoM!S379*100)</f>
        <v>0</v>
      </c>
      <c r="S379" s="84">
        <f>IF(MoM!T379=0,0,T379/MoM!T379*100)</f>
        <v>0</v>
      </c>
      <c r="T379" s="84">
        <f>IF(MoM!U379=0,0,U379/MoM!U379*100)</f>
        <v>0</v>
      </c>
      <c r="U379" s="84">
        <f>IF(MoM!V379=0,0,V379/MoM!V379*100)</f>
        <v>0</v>
      </c>
      <c r="V379" s="84">
        <f>IF(MoM!W379=0,0,W379/MoM!W379*100)</f>
        <v>0</v>
      </c>
      <c r="W379" s="84">
        <f>IF(MoM!X379=0,0,X379/MoM!X379*100)</f>
        <v>0</v>
      </c>
      <c r="X379" s="84">
        <f>IF(MoM!Y379=0,0,Y379/MoM!Y379*100)</f>
        <v>0</v>
      </c>
      <c r="Y379" s="84">
        <f>IF(MoM!Z379=0,0,Z379/MoM!Z379*100)</f>
        <v>0</v>
      </c>
      <c r="Z379" s="84">
        <f>IF(MoM!AA379=0,0,AA379/MoM!AA379*100)</f>
        <v>0</v>
      </c>
      <c r="AA379" s="84">
        <f>IF(MoM!AB379=0,0,AB379/MoM!AB379*100)</f>
        <v>0</v>
      </c>
      <c r="AB379" s="84">
        <f>IF(MoM!AC379=0,0,AC379/MoM!AC379*100)</f>
        <v>0</v>
      </c>
      <c r="AC379" s="84">
        <f>IF(MoM!AD379=0,0,AD379/MoM!AD379*100)</f>
        <v>0</v>
      </c>
      <c r="AD379" s="84">
        <f>IF(MoM!AE379=0,0,AE379/MoM!AE379*100)</f>
        <v>0</v>
      </c>
      <c r="AE379" s="84">
        <f>IF(MoM!AF379=0,0,AF379/MoM!AF379*100)</f>
        <v>0</v>
      </c>
      <c r="AF379" s="84">
        <f>IF(MoM!AG379=0,0,AG379/MoM!AG379*100)</f>
        <v>0</v>
      </c>
      <c r="AG379" s="84">
        <f>IF(MoM!AH379=0,0,AH379/MoM!AH379*100)</f>
        <v>0</v>
      </c>
      <c r="AH379" s="84">
        <f>IF(MoM!AI379=0,0,AI379/MoM!AI379*100)</f>
        <v>0</v>
      </c>
      <c r="AI379" s="84">
        <f>IF(MoM!AJ379=0,0,AJ379/MoM!AJ379*100)</f>
        <v>0</v>
      </c>
      <c r="AJ379" s="84">
        <f>IF(MoM!AK379=0,0,AK379/MoM!AK379*100)</f>
        <v>0</v>
      </c>
      <c r="AK379" s="84">
        <f>IF(MoM!AL379=0,0,AL379/MoM!AL379*100)</f>
        <v>0</v>
      </c>
      <c r="AL379" s="84">
        <f>IF(MoM!AM379=0,0,AM379/MoM!AM379*100)</f>
        <v>0</v>
      </c>
      <c r="AM379" s="84">
        <f>IF(MoM!AN379=0,0,AN379/MoM!AN379*100)</f>
        <v>0</v>
      </c>
      <c r="AN379" s="84">
        <f>IF(MoM!AO379=0,0,AO379/MoM!AO379*100)</f>
        <v>0</v>
      </c>
      <c r="AO379" s="84">
        <f>IF(MoM!AP379=0,0,AP379/MoM!AP379*100)</f>
        <v>0</v>
      </c>
      <c r="AP379" s="84">
        <f>IF(MoM!AQ379=0,0,AQ379/MoM!AQ379*100)</f>
        <v>0</v>
      </c>
      <c r="AQ379" s="84">
        <f>IF(MoM!AR379=0,0,AR379/MoM!AR379*100)</f>
        <v>0</v>
      </c>
      <c r="AR379" s="84">
        <f>IF(MoM!AS379=0,0,AS379/MoM!AS379*100)</f>
        <v>0</v>
      </c>
      <c r="AS379" s="84">
        <f>IF(MoM!AT379=0,0,AT379/MoM!AT379*100)</f>
        <v>0</v>
      </c>
      <c r="AT379" s="84">
        <f>IF(MoM!AU379=0,0,AU379/MoM!AU379*100)</f>
        <v>0</v>
      </c>
      <c r="AU379" s="84">
        <f>IF(MoM!AV379=0,0,AV379/MoM!AV379*100)</f>
        <v>0</v>
      </c>
      <c r="AV379" s="84">
        <f>IF(MoM!AW379=0,0,AW379/MoM!AW379*100)</f>
        <v>0</v>
      </c>
      <c r="AW379" s="84">
        <f>IF(MoM!AX379=0,0,AX379/MoM!AX379*100)</f>
        <v>0</v>
      </c>
      <c r="AX379" s="84">
        <f>IF(MoM!AY379=0,0,AY379/MoM!AY379*100)</f>
        <v>0</v>
      </c>
      <c r="AY379" s="84">
        <f>IF(MoM!AZ379=0,0,AZ379/MoM!AZ379*100)</f>
        <v>0</v>
      </c>
      <c r="AZ379" s="84">
        <f>IF(MoM!BA379=0,0,BA379/MoM!BA379*100)</f>
        <v>0</v>
      </c>
      <c r="BA379" s="84">
        <f>IF(MoM!BB379=0,0,BB379/MoM!BB379*100)</f>
        <v>0</v>
      </c>
      <c r="BB379" s="84">
        <f>IF(MoM!BC379=0,0,BC379/MoM!BC379*100)</f>
        <v>0</v>
      </c>
      <c r="BC379" s="84">
        <f>IF(MoM!BD379=0,0,BD379/MoM!BD379*100)</f>
        <v>0</v>
      </c>
      <c r="BD379" s="84">
        <f>IF(MoM!BE379=0,0,BE379/MoM!BE379*100)</f>
        <v>0</v>
      </c>
      <c r="BE379" s="137">
        <v>1</v>
      </c>
      <c r="BF379" s="84">
        <f>BE379*MoM!BF379/100</f>
        <v>0</v>
      </c>
      <c r="BG379" s="84">
        <f>BF379*MoM!BG379/100</f>
        <v>0</v>
      </c>
      <c r="BH379" s="84">
        <f>BG379*MoM!BH379/100</f>
        <v>0</v>
      </c>
      <c r="BI379" s="84">
        <f>BH379*MoM!BI379/100</f>
        <v>0</v>
      </c>
      <c r="BJ379" s="84">
        <f>BI379*MoM!BJ379/100</f>
        <v>0</v>
      </c>
      <c r="BK379" s="84">
        <f>BJ379*MoM!BK379/100</f>
        <v>0</v>
      </c>
      <c r="BL379" s="84">
        <f>BK379*MoM!BL379/100</f>
        <v>0</v>
      </c>
      <c r="BM379" s="84">
        <f>BL379*MoM!BM379/100</f>
        <v>0</v>
      </c>
      <c r="BN379" s="84">
        <f>BM379*MoM!BN379/100</f>
        <v>0</v>
      </c>
      <c r="BO379" s="84">
        <f>BN379*MoM!BO379/100</f>
        <v>0</v>
      </c>
      <c r="BP379" s="84">
        <f>BO379*MoM!BP379/100</f>
        <v>0</v>
      </c>
      <c r="BQ379" s="84">
        <f>BP379*MoM!BQ379/100</f>
        <v>0</v>
      </c>
      <c r="BR379" s="84">
        <f>BQ379*MoM!BR379/100</f>
        <v>0</v>
      </c>
      <c r="BS379" s="84">
        <f>BR379*MoM!BS379/100</f>
        <v>0</v>
      </c>
      <c r="BT379" s="84">
        <f>BS379*MoM!BT379/100</f>
        <v>0</v>
      </c>
    </row>
    <row r="380" spans="1:72" ht="28.5" x14ac:dyDescent="0.45">
      <c r="A380" s="84">
        <f>Веса!A380</f>
        <v>0</v>
      </c>
      <c r="B380" s="84">
        <f>MoM!B380</f>
        <v>0</v>
      </c>
      <c r="C380" s="84">
        <f>БИПЦ_НДС!E380</f>
        <v>0</v>
      </c>
      <c r="D380" s="84">
        <f t="shared" si="5"/>
        <v>1</v>
      </c>
      <c r="E380" s="84">
        <v>0</v>
      </c>
      <c r="F380" s="84">
        <v>0</v>
      </c>
      <c r="G380" s="84">
        <v>0</v>
      </c>
      <c r="H380" s="84">
        <v>0</v>
      </c>
      <c r="I380" s="84">
        <v>1</v>
      </c>
      <c r="J380" s="147" t="s">
        <v>384</v>
      </c>
      <c r="K380" s="147" t="s">
        <v>384</v>
      </c>
      <c r="L380" s="99" t="str">
        <f>MoM!J380</f>
        <v>Проживание в гостинице 2*, сутки с человека</v>
      </c>
      <c r="M380" s="84">
        <f>IF(MoM!N380=0,0,N380/MoM!N380*100)</f>
        <v>0</v>
      </c>
      <c r="N380" s="84">
        <f>IF(MoM!O380=0,0,O380/MoM!O380*100)</f>
        <v>0</v>
      </c>
      <c r="O380" s="84">
        <f>IF(MoM!P380=0,0,P380/MoM!P380*100)</f>
        <v>0</v>
      </c>
      <c r="P380" s="84">
        <f>IF(MoM!Q380=0,0,Q380/MoM!Q380*100)</f>
        <v>0</v>
      </c>
      <c r="Q380" s="84">
        <f>IF(MoM!R380=0,0,R380/MoM!R380*100)</f>
        <v>0</v>
      </c>
      <c r="R380" s="84">
        <f>IF(MoM!S380=0,0,S380/MoM!S380*100)</f>
        <v>0</v>
      </c>
      <c r="S380" s="84">
        <f>IF(MoM!T380=0,0,T380/MoM!T380*100)</f>
        <v>0</v>
      </c>
      <c r="T380" s="84">
        <f>IF(MoM!U380=0,0,U380/MoM!U380*100)</f>
        <v>0</v>
      </c>
      <c r="U380" s="84">
        <f>IF(MoM!V380=0,0,V380/MoM!V380*100)</f>
        <v>0</v>
      </c>
      <c r="V380" s="84">
        <f>IF(MoM!W380=0,0,W380/MoM!W380*100)</f>
        <v>0</v>
      </c>
      <c r="W380" s="84">
        <f>IF(MoM!X380=0,0,X380/MoM!X380*100)</f>
        <v>0</v>
      </c>
      <c r="X380" s="84">
        <f>IF(MoM!Y380=0,0,Y380/MoM!Y380*100)</f>
        <v>0</v>
      </c>
      <c r="Y380" s="84">
        <f>IF(MoM!Z380=0,0,Z380/MoM!Z380*100)</f>
        <v>0</v>
      </c>
      <c r="Z380" s="84">
        <f>IF(MoM!AA380=0,0,AA380/MoM!AA380*100)</f>
        <v>0</v>
      </c>
      <c r="AA380" s="84">
        <f>IF(MoM!AB380=0,0,AB380/MoM!AB380*100)</f>
        <v>0</v>
      </c>
      <c r="AB380" s="84">
        <f>IF(MoM!AC380=0,0,AC380/MoM!AC380*100)</f>
        <v>0</v>
      </c>
      <c r="AC380" s="84">
        <f>IF(MoM!AD380=0,0,AD380/MoM!AD380*100)</f>
        <v>0</v>
      </c>
      <c r="AD380" s="84">
        <f>IF(MoM!AE380=0,0,AE380/MoM!AE380*100)</f>
        <v>0</v>
      </c>
      <c r="AE380" s="84">
        <f>IF(MoM!AF380=0,0,AF380/MoM!AF380*100)</f>
        <v>0</v>
      </c>
      <c r="AF380" s="84">
        <f>IF(MoM!AG380=0,0,AG380/MoM!AG380*100)</f>
        <v>0</v>
      </c>
      <c r="AG380" s="84">
        <f>IF(MoM!AH380=0,0,AH380/MoM!AH380*100)</f>
        <v>0</v>
      </c>
      <c r="AH380" s="84">
        <f>IF(MoM!AI380=0,0,AI380/MoM!AI380*100)</f>
        <v>0</v>
      </c>
      <c r="AI380" s="84">
        <f>IF(MoM!AJ380=0,0,AJ380/MoM!AJ380*100)</f>
        <v>0</v>
      </c>
      <c r="AJ380" s="84">
        <f>IF(MoM!AK380=0,0,AK380/MoM!AK380*100)</f>
        <v>0</v>
      </c>
      <c r="AK380" s="84">
        <f>IF(MoM!AL380=0,0,AL380/MoM!AL380*100)</f>
        <v>0</v>
      </c>
      <c r="AL380" s="84">
        <f>IF(MoM!AM380=0,0,AM380/MoM!AM380*100)</f>
        <v>0</v>
      </c>
      <c r="AM380" s="84">
        <f>IF(MoM!AN380=0,0,AN380/MoM!AN380*100)</f>
        <v>0</v>
      </c>
      <c r="AN380" s="84">
        <f>IF(MoM!AO380=0,0,AO380/MoM!AO380*100)</f>
        <v>0</v>
      </c>
      <c r="AO380" s="84">
        <f>IF(MoM!AP380=0,0,AP380/MoM!AP380*100)</f>
        <v>0</v>
      </c>
      <c r="AP380" s="84">
        <f>IF(MoM!AQ380=0,0,AQ380/MoM!AQ380*100)</f>
        <v>0</v>
      </c>
      <c r="AQ380" s="84">
        <f>IF(MoM!AR380=0,0,AR380/MoM!AR380*100)</f>
        <v>0</v>
      </c>
      <c r="AR380" s="84">
        <f>IF(MoM!AS380=0,0,AS380/MoM!AS380*100)</f>
        <v>0</v>
      </c>
      <c r="AS380" s="84">
        <f>IF(MoM!AT380=0,0,AT380/MoM!AT380*100)</f>
        <v>0</v>
      </c>
      <c r="AT380" s="84">
        <f>IF(MoM!AU380=0,0,AU380/MoM!AU380*100)</f>
        <v>0</v>
      </c>
      <c r="AU380" s="84">
        <f>IF(MoM!AV380=0,0,AV380/MoM!AV380*100)</f>
        <v>0</v>
      </c>
      <c r="AV380" s="84">
        <f>IF(MoM!AW380=0,0,AW380/MoM!AW380*100)</f>
        <v>0</v>
      </c>
      <c r="AW380" s="84">
        <f>IF(MoM!AX380=0,0,AX380/MoM!AX380*100)</f>
        <v>0</v>
      </c>
      <c r="AX380" s="84">
        <f>IF(MoM!AY380=0,0,AY380/MoM!AY380*100)</f>
        <v>0</v>
      </c>
      <c r="AY380" s="84">
        <f>IF(MoM!AZ380=0,0,AZ380/MoM!AZ380*100)</f>
        <v>0</v>
      </c>
      <c r="AZ380" s="84">
        <f>IF(MoM!BA380=0,0,BA380/MoM!BA380*100)</f>
        <v>0</v>
      </c>
      <c r="BA380" s="84">
        <f>IF(MoM!BB380=0,0,BB380/MoM!BB380*100)</f>
        <v>0</v>
      </c>
      <c r="BB380" s="84">
        <f>IF(MoM!BC380=0,0,BC380/MoM!BC380*100)</f>
        <v>0</v>
      </c>
      <c r="BC380" s="84">
        <f>IF(MoM!BD380=0,0,BD380/MoM!BD380*100)</f>
        <v>0</v>
      </c>
      <c r="BD380" s="84">
        <f>IF(MoM!BE380=0,0,BE380/MoM!BE380*100)</f>
        <v>0</v>
      </c>
      <c r="BE380" s="137">
        <v>1</v>
      </c>
      <c r="BF380" s="84">
        <f>BE380*MoM!BF380/100</f>
        <v>0</v>
      </c>
      <c r="BG380" s="84">
        <f>BF380*MoM!BG380/100</f>
        <v>0</v>
      </c>
      <c r="BH380" s="84">
        <f>BG380*MoM!BH380/100</f>
        <v>0</v>
      </c>
      <c r="BI380" s="84">
        <f>BH380*MoM!BI380/100</f>
        <v>0</v>
      </c>
      <c r="BJ380" s="84">
        <f>BI380*MoM!BJ380/100</f>
        <v>0</v>
      </c>
      <c r="BK380" s="84">
        <f>BJ380*MoM!BK380/100</f>
        <v>0</v>
      </c>
      <c r="BL380" s="84">
        <f>BK380*MoM!BL380/100</f>
        <v>0</v>
      </c>
      <c r="BM380" s="84">
        <f>BL380*MoM!BM380/100</f>
        <v>0</v>
      </c>
      <c r="BN380" s="84">
        <f>BM380*MoM!BN380/100</f>
        <v>0</v>
      </c>
      <c r="BO380" s="84">
        <f>BN380*MoM!BO380/100</f>
        <v>0</v>
      </c>
      <c r="BP380" s="84">
        <f>BO380*MoM!BP380/100</f>
        <v>0</v>
      </c>
      <c r="BQ380" s="84">
        <f>BP380*MoM!BQ380/100</f>
        <v>0</v>
      </c>
      <c r="BR380" s="84">
        <f>BQ380*MoM!BR380/100</f>
        <v>0</v>
      </c>
      <c r="BS380" s="84">
        <f>BR380*MoM!BS380/100</f>
        <v>0</v>
      </c>
      <c r="BT380" s="84">
        <f>BS380*MoM!BT380/100</f>
        <v>0</v>
      </c>
    </row>
    <row r="381" spans="1:72" ht="28.5" x14ac:dyDescent="0.45">
      <c r="A381" s="84">
        <f>Веса!A381</f>
        <v>0</v>
      </c>
      <c r="B381" s="84">
        <f>MoM!B381</f>
        <v>0</v>
      </c>
      <c r="C381" s="84">
        <f>БИПЦ_НДС!E381</f>
        <v>0</v>
      </c>
      <c r="D381" s="84">
        <f t="shared" si="5"/>
        <v>1</v>
      </c>
      <c r="E381" s="84">
        <v>0</v>
      </c>
      <c r="F381" s="84">
        <v>0</v>
      </c>
      <c r="G381" s="84">
        <v>0</v>
      </c>
      <c r="H381" s="84">
        <v>0</v>
      </c>
      <c r="I381" s="84">
        <v>1</v>
      </c>
      <c r="J381" s="139" t="s">
        <v>385</v>
      </c>
      <c r="K381" s="139" t="s">
        <v>385</v>
      </c>
      <c r="L381" s="99" t="str">
        <f>MoM!J381</f>
        <v>Проживание в гостинице 3*, сутки с человека</v>
      </c>
      <c r="M381" s="84">
        <f>IF(MoM!N381=0,0,N381/MoM!N381*100)</f>
        <v>0</v>
      </c>
      <c r="N381" s="84">
        <f>IF(MoM!O381=0,0,O381/MoM!O381*100)</f>
        <v>0</v>
      </c>
      <c r="O381" s="84">
        <f>IF(MoM!P381=0,0,P381/MoM!P381*100)</f>
        <v>0</v>
      </c>
      <c r="P381" s="84">
        <f>IF(MoM!Q381=0,0,Q381/MoM!Q381*100)</f>
        <v>0</v>
      </c>
      <c r="Q381" s="84">
        <f>IF(MoM!R381=0,0,R381/MoM!R381*100)</f>
        <v>0</v>
      </c>
      <c r="R381" s="84">
        <f>IF(MoM!S381=0,0,S381/MoM!S381*100)</f>
        <v>0</v>
      </c>
      <c r="S381" s="84">
        <f>IF(MoM!T381=0,0,T381/MoM!T381*100)</f>
        <v>0</v>
      </c>
      <c r="T381" s="84">
        <f>IF(MoM!U381=0,0,U381/MoM!U381*100)</f>
        <v>0</v>
      </c>
      <c r="U381" s="84">
        <f>IF(MoM!V381=0,0,V381/MoM!V381*100)</f>
        <v>0</v>
      </c>
      <c r="V381" s="84">
        <f>IF(MoM!W381=0,0,W381/MoM!W381*100)</f>
        <v>0</v>
      </c>
      <c r="W381" s="84">
        <f>IF(MoM!X381=0,0,X381/MoM!X381*100)</f>
        <v>0</v>
      </c>
      <c r="X381" s="84">
        <f>IF(MoM!Y381=0,0,Y381/MoM!Y381*100)</f>
        <v>0</v>
      </c>
      <c r="Y381" s="84">
        <f>IF(MoM!Z381=0,0,Z381/MoM!Z381*100)</f>
        <v>0</v>
      </c>
      <c r="Z381" s="84">
        <f>IF(MoM!AA381=0,0,AA381/MoM!AA381*100)</f>
        <v>0</v>
      </c>
      <c r="AA381" s="84">
        <f>IF(MoM!AB381=0,0,AB381/MoM!AB381*100)</f>
        <v>0</v>
      </c>
      <c r="AB381" s="84">
        <f>IF(MoM!AC381=0,0,AC381/MoM!AC381*100)</f>
        <v>0</v>
      </c>
      <c r="AC381" s="84">
        <f>IF(MoM!AD381=0,0,AD381/MoM!AD381*100)</f>
        <v>0</v>
      </c>
      <c r="AD381" s="84">
        <f>IF(MoM!AE381=0,0,AE381/MoM!AE381*100)</f>
        <v>0</v>
      </c>
      <c r="AE381" s="84">
        <f>IF(MoM!AF381=0,0,AF381/MoM!AF381*100)</f>
        <v>0</v>
      </c>
      <c r="AF381" s="84">
        <f>IF(MoM!AG381=0,0,AG381/MoM!AG381*100)</f>
        <v>0</v>
      </c>
      <c r="AG381" s="84">
        <f>IF(MoM!AH381=0,0,AH381/MoM!AH381*100)</f>
        <v>0</v>
      </c>
      <c r="AH381" s="84">
        <f>IF(MoM!AI381=0,0,AI381/MoM!AI381*100)</f>
        <v>0</v>
      </c>
      <c r="AI381" s="84">
        <f>IF(MoM!AJ381=0,0,AJ381/MoM!AJ381*100)</f>
        <v>0</v>
      </c>
      <c r="AJ381" s="84">
        <f>IF(MoM!AK381=0,0,AK381/MoM!AK381*100)</f>
        <v>0</v>
      </c>
      <c r="AK381" s="84">
        <f>IF(MoM!AL381=0,0,AL381/MoM!AL381*100)</f>
        <v>0</v>
      </c>
      <c r="AL381" s="84">
        <f>IF(MoM!AM381=0,0,AM381/MoM!AM381*100)</f>
        <v>0</v>
      </c>
      <c r="AM381" s="84">
        <f>IF(MoM!AN381=0,0,AN381/MoM!AN381*100)</f>
        <v>0</v>
      </c>
      <c r="AN381" s="84">
        <f>IF(MoM!AO381=0,0,AO381/MoM!AO381*100)</f>
        <v>0</v>
      </c>
      <c r="AO381" s="84">
        <f>IF(MoM!AP381=0,0,AP381/MoM!AP381*100)</f>
        <v>0</v>
      </c>
      <c r="AP381" s="84">
        <f>IF(MoM!AQ381=0,0,AQ381/MoM!AQ381*100)</f>
        <v>0</v>
      </c>
      <c r="AQ381" s="84">
        <f>IF(MoM!AR381=0,0,AR381/MoM!AR381*100)</f>
        <v>0</v>
      </c>
      <c r="AR381" s="84">
        <f>IF(MoM!AS381=0,0,AS381/MoM!AS381*100)</f>
        <v>0</v>
      </c>
      <c r="AS381" s="84">
        <f>IF(MoM!AT381=0,0,AT381/MoM!AT381*100)</f>
        <v>0</v>
      </c>
      <c r="AT381" s="84">
        <f>IF(MoM!AU381=0,0,AU381/MoM!AU381*100)</f>
        <v>0</v>
      </c>
      <c r="AU381" s="84">
        <f>IF(MoM!AV381=0,0,AV381/MoM!AV381*100)</f>
        <v>0</v>
      </c>
      <c r="AV381" s="84">
        <f>IF(MoM!AW381=0,0,AW381/MoM!AW381*100)</f>
        <v>0</v>
      </c>
      <c r="AW381" s="84">
        <f>IF(MoM!AX381=0,0,AX381/MoM!AX381*100)</f>
        <v>0</v>
      </c>
      <c r="AX381" s="84">
        <f>IF(MoM!AY381=0,0,AY381/MoM!AY381*100)</f>
        <v>0</v>
      </c>
      <c r="AY381" s="84">
        <f>IF(MoM!AZ381=0,0,AZ381/MoM!AZ381*100)</f>
        <v>0</v>
      </c>
      <c r="AZ381" s="84">
        <f>IF(MoM!BA381=0,0,BA381/MoM!BA381*100)</f>
        <v>0</v>
      </c>
      <c r="BA381" s="84">
        <f>IF(MoM!BB381=0,0,BB381/MoM!BB381*100)</f>
        <v>0</v>
      </c>
      <c r="BB381" s="84">
        <f>IF(MoM!BC381=0,0,BC381/MoM!BC381*100)</f>
        <v>0</v>
      </c>
      <c r="BC381" s="84">
        <f>IF(MoM!BD381=0,0,BD381/MoM!BD381*100)</f>
        <v>0</v>
      </c>
      <c r="BD381" s="84">
        <f>IF(MoM!BE381=0,0,BE381/MoM!BE381*100)</f>
        <v>0</v>
      </c>
      <c r="BE381" s="137">
        <v>1</v>
      </c>
      <c r="BF381" s="84">
        <f>BE381*MoM!BF381/100</f>
        <v>0</v>
      </c>
      <c r="BG381" s="84">
        <f>BF381*MoM!BG381/100</f>
        <v>0</v>
      </c>
      <c r="BH381" s="84">
        <f>BG381*MoM!BH381/100</f>
        <v>0</v>
      </c>
      <c r="BI381" s="84">
        <f>BH381*MoM!BI381/100</f>
        <v>0</v>
      </c>
      <c r="BJ381" s="84">
        <f>BI381*MoM!BJ381/100</f>
        <v>0</v>
      </c>
      <c r="BK381" s="84">
        <f>BJ381*MoM!BK381/100</f>
        <v>0</v>
      </c>
      <c r="BL381" s="84">
        <f>BK381*MoM!BL381/100</f>
        <v>0</v>
      </c>
      <c r="BM381" s="84">
        <f>BL381*MoM!BM381/100</f>
        <v>0</v>
      </c>
      <c r="BN381" s="84">
        <f>BM381*MoM!BN381/100</f>
        <v>0</v>
      </c>
      <c r="BO381" s="84">
        <f>BN381*MoM!BO381/100</f>
        <v>0</v>
      </c>
      <c r="BP381" s="84">
        <f>BO381*MoM!BP381/100</f>
        <v>0</v>
      </c>
      <c r="BQ381" s="84">
        <f>BP381*MoM!BQ381/100</f>
        <v>0</v>
      </c>
      <c r="BR381" s="84">
        <f>BQ381*MoM!BR381/100</f>
        <v>0</v>
      </c>
      <c r="BS381" s="84">
        <f>BR381*MoM!BS381/100</f>
        <v>0</v>
      </c>
      <c r="BT381" s="84">
        <f>BS381*MoM!BT381/100</f>
        <v>0</v>
      </c>
    </row>
    <row r="382" spans="1:72" ht="28.5" x14ac:dyDescent="0.45">
      <c r="A382" s="84">
        <f>Веса!A382</f>
        <v>1</v>
      </c>
      <c r="B382" s="84">
        <f>MoM!B382</f>
        <v>0</v>
      </c>
      <c r="C382" s="84">
        <f>БИПЦ_НДС!E382</f>
        <v>0</v>
      </c>
      <c r="D382" s="84">
        <f t="shared" si="5"/>
        <v>1</v>
      </c>
      <c r="E382" s="84">
        <v>0</v>
      </c>
      <c r="F382" s="84">
        <v>0</v>
      </c>
      <c r="G382" s="84">
        <v>0</v>
      </c>
      <c r="H382" s="84">
        <v>0</v>
      </c>
      <c r="I382" s="84">
        <v>1</v>
      </c>
      <c r="J382" s="147" t="s">
        <v>386</v>
      </c>
      <c r="K382" s="147" t="s">
        <v>386</v>
      </c>
      <c r="L382" s="99" t="str">
        <f>MoM!J382</f>
        <v>Проживание в гостинице, сутки с человека</v>
      </c>
      <c r="M382" s="84">
        <f>IF(MoM!N382=0,0,N382/MoM!N382*100)</f>
        <v>0.88543223583484343</v>
      </c>
      <c r="N382" s="84">
        <f>IF(MoM!O382=0,0,O382/MoM!O382*100)</f>
        <v>0.8914531750385204</v>
      </c>
      <c r="O382" s="84">
        <f>IF(MoM!P382=0,0,P382/MoM!P382*100)</f>
        <v>0.89787163789879776</v>
      </c>
      <c r="P382" s="84">
        <f>IF(MoM!Q382=0,0,Q382/MoM!Q382*100)</f>
        <v>0.90379759070892984</v>
      </c>
      <c r="Q382" s="84">
        <f>IF(MoM!R382=0,0,R382/MoM!R382*100)</f>
        <v>0.91834873191934363</v>
      </c>
      <c r="R382" s="84">
        <f>IF(MoM!S382=0,0,S382/MoM!S382*100)</f>
        <v>0.93423616498154827</v>
      </c>
      <c r="S382" s="84">
        <f>IF(MoM!T382=0,0,T382/MoM!T382*100)</f>
        <v>0.93657175539400217</v>
      </c>
      <c r="T382" s="84">
        <f>IF(MoM!U382=0,0,U382/MoM!U382*100)</f>
        <v>0.93113963921271692</v>
      </c>
      <c r="U382" s="84">
        <f>IF(MoM!V382=0,0,V382/MoM!V382*100)</f>
        <v>0.92573902930528307</v>
      </c>
      <c r="V382" s="84">
        <f>IF(MoM!W382=0,0,W382/MoM!W382*100)</f>
        <v>0.91500045656534179</v>
      </c>
      <c r="W382" s="84">
        <f>IF(MoM!X382=0,0,X382/MoM!X382*100)</f>
        <v>0.9107914544651412</v>
      </c>
      <c r="X382" s="84">
        <f>IF(MoM!Y382=0,0,Y382/MoM!Y382*100)</f>
        <v>0.91124685019237373</v>
      </c>
      <c r="Y382" s="84">
        <f>IF(MoM!Z382=0,0,Z382/MoM!Z382*100)</f>
        <v>0.91698770534858565</v>
      </c>
      <c r="Z382" s="84">
        <f>IF(MoM!AA382=0,0,AA382/MoM!AA382*100)</f>
        <v>0.92248963158067709</v>
      </c>
      <c r="AA382" s="84">
        <f>IF(MoM!AB382=0,0,AB382/MoM!AB382*100)</f>
        <v>0.9243346108438385</v>
      </c>
      <c r="AB382" s="84">
        <f>IF(MoM!AC382=0,0,AC382/MoM!AC382*100)</f>
        <v>0.92553624583793537</v>
      </c>
      <c r="AC382" s="84">
        <f>IF(MoM!AD382=0,0,AD382/MoM!AD382*100)</f>
        <v>0.9387714141534178</v>
      </c>
      <c r="AD382" s="84">
        <f>IF(MoM!AE382=0,0,AE382/MoM!AE382*100)</f>
        <v>0.95754684243648613</v>
      </c>
      <c r="AE382" s="84">
        <f>IF(MoM!AF382=0,0,AF382/MoM!AF382*100)</f>
        <v>0.95342939101400914</v>
      </c>
      <c r="AF382" s="84">
        <f>IF(MoM!AG382=0,0,AG382/MoM!AG382*100)</f>
        <v>0.95209458986658946</v>
      </c>
      <c r="AG382" s="84">
        <f>IF(MoM!AH382=0,0,AH382/MoM!AH382*100)</f>
        <v>0.95209458986658946</v>
      </c>
      <c r="AH382" s="84">
        <f>IF(MoM!AI382=0,0,AI382/MoM!AI382*100)</f>
        <v>0.95390356958733602</v>
      </c>
      <c r="AI382" s="84">
        <f>IF(MoM!AJ382=0,0,AJ382/MoM!AJ382*100)</f>
        <v>0.95037412637986285</v>
      </c>
      <c r="AJ382" s="84">
        <f>IF(MoM!AK382=0,0,AK382/MoM!AK382*100)</f>
        <v>0.94913864001556902</v>
      </c>
      <c r="AK382" s="84">
        <f>IF(MoM!AL382=0,0,AL382/MoM!AL382*100)</f>
        <v>0.94031165066342426</v>
      </c>
      <c r="AL382" s="84">
        <f>IF(MoM!AM382=0,0,AM382/MoM!AM382*100)</f>
        <v>0.9434146791106135</v>
      </c>
      <c r="AM382" s="84">
        <f>IF(MoM!AN382=0,0,AN382/MoM!AN382*100)</f>
        <v>0.94926385012109937</v>
      </c>
      <c r="AN382" s="84">
        <f>IF(MoM!AO382=0,0,AO382/MoM!AO382*100)</f>
        <v>0.95135223059136587</v>
      </c>
      <c r="AO382" s="84">
        <f>IF(MoM!AP382=0,0,AP382/MoM!AP382*100)</f>
        <v>0.96971332864177928</v>
      </c>
      <c r="AP382" s="84">
        <f>IF(MoM!AQ382=0,0,AQ382/MoM!AQ382*100)</f>
        <v>0.97863469126528368</v>
      </c>
      <c r="AQ382" s="84">
        <f>IF(MoM!AR382=0,0,AR382/MoM!AR382*100)</f>
        <v>0.97599237759886748</v>
      </c>
      <c r="AR382" s="84">
        <f>IF(MoM!AS382=0,0,AS382/MoM!AS382*100)</f>
        <v>0.97394279360590996</v>
      </c>
      <c r="AS382" s="84">
        <f>IF(MoM!AT382=0,0,AT382/MoM!AT382*100)</f>
        <v>0.9704365995489288</v>
      </c>
      <c r="AT382" s="84">
        <f>IF(MoM!AU382=0,0,AU382/MoM!AU382*100)</f>
        <v>0.96791346439010151</v>
      </c>
      <c r="AU382" s="84">
        <f>IF(MoM!AV382=0,0,AV382/MoM!AV382*100)</f>
        <v>0.96607442880776029</v>
      </c>
      <c r="AV382" s="84">
        <f>IF(MoM!AW382=0,0,AW382/MoM!AW382*100)</f>
        <v>0.96617103625064105</v>
      </c>
      <c r="AW382" s="84">
        <f>IF(MoM!AX382=0,0,AX382/MoM!AX382*100)</f>
        <v>0.95902137058238646</v>
      </c>
      <c r="AX382" s="84">
        <f>IF(MoM!AY382=0,0,AY382/MoM!AY382*100)</f>
        <v>0.96180253255707548</v>
      </c>
      <c r="AY382" s="84">
        <f>IF(MoM!AZ382=0,0,AZ382/MoM!AZ382*100)</f>
        <v>0.97055493560334483</v>
      </c>
      <c r="AZ382" s="84">
        <f>IF(MoM!BA382=0,0,BA382/MoM!BA382*100)</f>
        <v>0.97385482238439625</v>
      </c>
      <c r="BA382" s="84">
        <f>IF(MoM!BB382=0,0,BB382/MoM!BB382*100)</f>
        <v>1.0087188250257575</v>
      </c>
      <c r="BB382" s="84">
        <f>IF(MoM!BC382=0,0,BC382/MoM!BC382*100)</f>
        <v>1.0736803173574163</v>
      </c>
      <c r="BC382" s="84">
        <f>IF(MoM!BD382=0,0,BD382/MoM!BD382*100)</f>
        <v>1.0295520563140266</v>
      </c>
      <c r="BD382" s="84">
        <f>IF(MoM!BE382=0,0,BE382/MoM!BE382*100)</f>
        <v>1.0183299389002036</v>
      </c>
      <c r="BE382" s="137">
        <v>1</v>
      </c>
      <c r="BF382" s="84">
        <f>BE382*MoM!BF382/100</f>
        <v>0.98799999999999999</v>
      </c>
      <c r="BG382" s="84">
        <f>BF382*MoM!BG382/100</f>
        <v>0.97900920000000002</v>
      </c>
      <c r="BH382" s="84">
        <f>BG382*MoM!BH382/100</f>
        <v>0.97685537976000003</v>
      </c>
      <c r="BI382" s="84">
        <f>BH382*MoM!BI382/100</f>
        <v>0.9784183483676161</v>
      </c>
      <c r="BJ382" s="84">
        <f>BI382*MoM!BJ382/100</f>
        <v>0.97978813405533072</v>
      </c>
      <c r="BK382" s="84">
        <f>BJ382*MoM!BK382/100</f>
        <v>0.98478505353901302</v>
      </c>
      <c r="BL382" s="84">
        <f>BK382*MoM!BL382/100</f>
        <v>0.98606527410861378</v>
      </c>
      <c r="BM382" s="84">
        <f>BL382*MoM!BM382/100</f>
        <v>1.0061810057004295</v>
      </c>
      <c r="BN382" s="84">
        <f>BM382*MoM!BN382/100</f>
        <v>1.0245941181047473</v>
      </c>
      <c r="BO382" s="84">
        <f>BN382*MoM!BO382/100</f>
        <v>1.0269506845763883</v>
      </c>
      <c r="BP382" s="84">
        <f>BO382*MoM!BP382/100</f>
        <v>1.0138057158138105</v>
      </c>
      <c r="BQ382" s="84">
        <f>BP382*MoM!BQ382/100</f>
        <v>1.0023497112251145</v>
      </c>
      <c r="BR382" s="84">
        <f>BQ382*MoM!BR382/100</f>
        <v>0.9765893236466292</v>
      </c>
      <c r="BS382" s="84">
        <f>BR382*MoM!BS382/100</f>
        <v>0.97112042343420812</v>
      </c>
      <c r="BT382" s="84">
        <f>BS382*MoM!BT382/100</f>
        <v>0.96704171765578439</v>
      </c>
    </row>
    <row r="383" spans="1:72" ht="28.5" x14ac:dyDescent="0.45">
      <c r="A383" s="84">
        <f>Веса!A383</f>
        <v>0</v>
      </c>
      <c r="B383" s="84">
        <f>MoM!B383</f>
        <v>0</v>
      </c>
      <c r="C383" s="84">
        <f>БИПЦ_НДС!E383</f>
        <v>0</v>
      </c>
      <c r="D383" s="84">
        <f t="shared" si="5"/>
        <v>1</v>
      </c>
      <c r="E383" s="84">
        <v>0</v>
      </c>
      <c r="F383" s="84">
        <v>0</v>
      </c>
      <c r="G383" s="84">
        <v>0</v>
      </c>
      <c r="H383" s="84">
        <v>0</v>
      </c>
      <c r="I383" s="84">
        <v>1</v>
      </c>
      <c r="J383" s="147" t="s">
        <v>387</v>
      </c>
      <c r="K383" s="147" t="s">
        <v>387</v>
      </c>
      <c r="L383" s="99" t="str">
        <f>MoM!J383</f>
        <v>Проживание в хостеле, сутки с человека</v>
      </c>
      <c r="M383" s="84">
        <f>IF(MoM!N383=0,0,N383/MoM!N383*100)</f>
        <v>0</v>
      </c>
      <c r="N383" s="84">
        <f>IF(MoM!O383=0,0,O383/MoM!O383*100)</f>
        <v>0</v>
      </c>
      <c r="O383" s="84">
        <f>IF(MoM!P383=0,0,P383/MoM!P383*100)</f>
        <v>0</v>
      </c>
      <c r="P383" s="84">
        <f>IF(MoM!Q383=0,0,Q383/MoM!Q383*100)</f>
        <v>0</v>
      </c>
      <c r="Q383" s="84">
        <f>IF(MoM!R383=0,0,R383/MoM!R383*100)</f>
        <v>0</v>
      </c>
      <c r="R383" s="84">
        <f>IF(MoM!S383=0,0,S383/MoM!S383*100)</f>
        <v>0</v>
      </c>
      <c r="S383" s="84">
        <f>IF(MoM!T383=0,0,T383/MoM!T383*100)</f>
        <v>0</v>
      </c>
      <c r="T383" s="84">
        <f>IF(MoM!U383=0,0,U383/MoM!U383*100)</f>
        <v>0</v>
      </c>
      <c r="U383" s="84">
        <f>IF(MoM!V383=0,0,V383/MoM!V383*100)</f>
        <v>0</v>
      </c>
      <c r="V383" s="84">
        <f>IF(MoM!W383=0,0,W383/MoM!W383*100)</f>
        <v>0</v>
      </c>
      <c r="W383" s="84">
        <f>IF(MoM!X383=0,0,X383/MoM!X383*100)</f>
        <v>0</v>
      </c>
      <c r="X383" s="84">
        <f>IF(MoM!Y383=0,0,Y383/MoM!Y383*100)</f>
        <v>0</v>
      </c>
      <c r="Y383" s="84">
        <f>IF(MoM!Z383=0,0,Z383/MoM!Z383*100)</f>
        <v>0</v>
      </c>
      <c r="Z383" s="84">
        <f>IF(MoM!AA383=0,0,AA383/MoM!AA383*100)</f>
        <v>0</v>
      </c>
      <c r="AA383" s="84">
        <f>IF(MoM!AB383=0,0,AB383/MoM!AB383*100)</f>
        <v>0</v>
      </c>
      <c r="AB383" s="84">
        <f>IF(MoM!AC383=0,0,AC383/MoM!AC383*100)</f>
        <v>0</v>
      </c>
      <c r="AC383" s="84">
        <f>IF(MoM!AD383=0,0,AD383/MoM!AD383*100)</f>
        <v>0</v>
      </c>
      <c r="AD383" s="84">
        <f>IF(MoM!AE383=0,0,AE383/MoM!AE383*100)</f>
        <v>0</v>
      </c>
      <c r="AE383" s="84">
        <f>IF(MoM!AF383=0,0,AF383/MoM!AF383*100)</f>
        <v>0</v>
      </c>
      <c r="AF383" s="84">
        <f>IF(MoM!AG383=0,0,AG383/MoM!AG383*100)</f>
        <v>0</v>
      </c>
      <c r="AG383" s="84">
        <f>IF(MoM!AH383=0,0,AH383/MoM!AH383*100)</f>
        <v>0</v>
      </c>
      <c r="AH383" s="84">
        <f>IF(MoM!AI383=0,0,AI383/MoM!AI383*100)</f>
        <v>0</v>
      </c>
      <c r="AI383" s="84">
        <f>IF(MoM!AJ383=0,0,AJ383/MoM!AJ383*100)</f>
        <v>0</v>
      </c>
      <c r="AJ383" s="84">
        <f>IF(MoM!AK383=0,0,AK383/MoM!AK383*100)</f>
        <v>0</v>
      </c>
      <c r="AK383" s="84">
        <f>IF(MoM!AL383=0,0,AL383/MoM!AL383*100)</f>
        <v>0</v>
      </c>
      <c r="AL383" s="84">
        <f>IF(MoM!AM383=0,0,AM383/MoM!AM383*100)</f>
        <v>0</v>
      </c>
      <c r="AM383" s="84">
        <f>IF(MoM!AN383=0,0,AN383/MoM!AN383*100)</f>
        <v>0</v>
      </c>
      <c r="AN383" s="84">
        <f>IF(MoM!AO383=0,0,AO383/MoM!AO383*100)</f>
        <v>0</v>
      </c>
      <c r="AO383" s="84">
        <f>IF(MoM!AP383=0,0,AP383/MoM!AP383*100)</f>
        <v>0</v>
      </c>
      <c r="AP383" s="84">
        <f>IF(MoM!AQ383=0,0,AQ383/MoM!AQ383*100)</f>
        <v>0</v>
      </c>
      <c r="AQ383" s="84">
        <f>IF(MoM!AR383=0,0,AR383/MoM!AR383*100)</f>
        <v>0</v>
      </c>
      <c r="AR383" s="84">
        <f>IF(MoM!AS383=0,0,AS383/MoM!AS383*100)</f>
        <v>0</v>
      </c>
      <c r="AS383" s="84">
        <f>IF(MoM!AT383=0,0,AT383/MoM!AT383*100)</f>
        <v>0</v>
      </c>
      <c r="AT383" s="84">
        <f>IF(MoM!AU383=0,0,AU383/MoM!AU383*100)</f>
        <v>0</v>
      </c>
      <c r="AU383" s="84">
        <f>IF(MoM!AV383=0,0,AV383/MoM!AV383*100)</f>
        <v>0</v>
      </c>
      <c r="AV383" s="84">
        <f>IF(MoM!AW383=0,0,AW383/MoM!AW383*100)</f>
        <v>0</v>
      </c>
      <c r="AW383" s="84">
        <f>IF(MoM!AX383=0,0,AX383/MoM!AX383*100)</f>
        <v>0</v>
      </c>
      <c r="AX383" s="84">
        <f>IF(MoM!AY383=0,0,AY383/MoM!AY383*100)</f>
        <v>0</v>
      </c>
      <c r="AY383" s="84">
        <f>IF(MoM!AZ383=0,0,AZ383/MoM!AZ383*100)</f>
        <v>0</v>
      </c>
      <c r="AZ383" s="84">
        <f>IF(MoM!BA383=0,0,BA383/MoM!BA383*100)</f>
        <v>0</v>
      </c>
      <c r="BA383" s="84">
        <f>IF(MoM!BB383=0,0,BB383/MoM!BB383*100)</f>
        <v>0</v>
      </c>
      <c r="BB383" s="84">
        <f>IF(MoM!BC383=0,0,BC383/MoM!BC383*100)</f>
        <v>0</v>
      </c>
      <c r="BC383" s="84">
        <f>IF(MoM!BD383=0,0,BD383/MoM!BD383*100)</f>
        <v>0</v>
      </c>
      <c r="BD383" s="84">
        <f>IF(MoM!BE383=0,0,BE383/MoM!BE383*100)</f>
        <v>0</v>
      </c>
      <c r="BE383" s="137">
        <v>1</v>
      </c>
      <c r="BF383" s="84">
        <f>BE383*MoM!BF383/100</f>
        <v>0</v>
      </c>
      <c r="BG383" s="84">
        <f>BF383*MoM!BG383/100</f>
        <v>0</v>
      </c>
      <c r="BH383" s="84">
        <f>BG383*MoM!BH383/100</f>
        <v>0</v>
      </c>
      <c r="BI383" s="84">
        <f>BH383*MoM!BI383/100</f>
        <v>0</v>
      </c>
      <c r="BJ383" s="84">
        <f>BI383*MoM!BJ383/100</f>
        <v>0</v>
      </c>
      <c r="BK383" s="84">
        <f>BJ383*MoM!BK383/100</f>
        <v>0</v>
      </c>
      <c r="BL383" s="84">
        <f>BK383*MoM!BL383/100</f>
        <v>0</v>
      </c>
      <c r="BM383" s="84">
        <f>BL383*MoM!BM383/100</f>
        <v>0</v>
      </c>
      <c r="BN383" s="84">
        <f>BM383*MoM!BN383/100</f>
        <v>0</v>
      </c>
      <c r="BO383" s="84">
        <f>BN383*MoM!BO383/100</f>
        <v>0</v>
      </c>
      <c r="BP383" s="84">
        <f>BO383*MoM!BP383/100</f>
        <v>0</v>
      </c>
      <c r="BQ383" s="84">
        <f>BP383*MoM!BQ383/100</f>
        <v>0</v>
      </c>
      <c r="BR383" s="84">
        <f>BQ383*MoM!BR383/100</f>
        <v>0</v>
      </c>
      <c r="BS383" s="84">
        <f>BR383*MoM!BS383/100</f>
        <v>0</v>
      </c>
      <c r="BT383" s="84">
        <f>BS383*MoM!BT383/100</f>
        <v>0</v>
      </c>
    </row>
    <row r="384" spans="1:72" ht="28.5" x14ac:dyDescent="0.45">
      <c r="A384" s="84">
        <f>Веса!A384</f>
        <v>1</v>
      </c>
      <c r="B384" s="84">
        <f>MoM!B384</f>
        <v>1</v>
      </c>
      <c r="C384" s="84">
        <f>БИПЦ_НДС!E384</f>
        <v>0</v>
      </c>
      <c r="D384" s="84">
        <f t="shared" si="5"/>
        <v>1</v>
      </c>
      <c r="E384" s="84">
        <v>0</v>
      </c>
      <c r="F384" s="84">
        <v>0</v>
      </c>
      <c r="G384" s="84">
        <v>0</v>
      </c>
      <c r="H384" s="84">
        <v>0</v>
      </c>
      <c r="I384" s="84">
        <v>1</v>
      </c>
      <c r="J384" s="139" t="s">
        <v>388</v>
      </c>
      <c r="K384" s="139" t="s">
        <v>388</v>
      </c>
      <c r="L384" s="99" t="str">
        <f>MoM!J384</f>
        <v>Проживание в студенческом общежитии, месяц</v>
      </c>
      <c r="M384" s="84">
        <f>IF(MoM!N384=0,0,N384/MoM!N384*100)</f>
        <v>0.69434284310812677</v>
      </c>
      <c r="N384" s="84">
        <f>IF(MoM!O384=0,0,O384/MoM!O384*100)</f>
        <v>0.69087112889258617</v>
      </c>
      <c r="O384" s="84">
        <f>IF(MoM!P384=0,0,P384/MoM!P384*100)</f>
        <v>0.69190743558592516</v>
      </c>
      <c r="P384" s="84">
        <f>IF(MoM!Q384=0,0,Q384/MoM!Q384*100)</f>
        <v>0.69183824484236656</v>
      </c>
      <c r="Q384" s="84">
        <f>IF(MoM!R384=0,0,R384/MoM!R384*100)</f>
        <v>0.69598927431142066</v>
      </c>
      <c r="R384" s="84">
        <f>IF(MoM!S384=0,0,S384/MoM!S384*100)</f>
        <v>0.69438849898050437</v>
      </c>
      <c r="S384" s="84">
        <f>IF(MoM!T384=0,0,T384/MoM!T384*100)</f>
        <v>0.69661054217724194</v>
      </c>
      <c r="T384" s="84">
        <f>IF(MoM!U384=0,0,U384/MoM!U384*100)</f>
        <v>0.70315868127370795</v>
      </c>
      <c r="U384" s="84">
        <f>IF(MoM!V384=0,0,V384/MoM!V384*100)</f>
        <v>0.73930103749117648</v>
      </c>
      <c r="V384" s="84">
        <f>IF(MoM!W384=0,0,W384/MoM!W384*100)</f>
        <v>0.75800535373970324</v>
      </c>
      <c r="W384" s="84">
        <f>IF(MoM!X384=0,0,X384/MoM!X384*100)</f>
        <v>0.76005196819480036</v>
      </c>
      <c r="X384" s="84">
        <f>IF(MoM!Y384=0,0,Y384/MoM!Y384*100)</f>
        <v>0.76339619685485749</v>
      </c>
      <c r="Y384" s="84">
        <f>IF(MoM!Z384=0,0,Z384/MoM!Z384*100)</f>
        <v>0.7653810269666802</v>
      </c>
      <c r="Z384" s="84">
        <f>IF(MoM!AA384=0,0,AA384/MoM!AA384*100)</f>
        <v>0.76492179835050023</v>
      </c>
      <c r="AA384" s="84">
        <f>IF(MoM!AB384=0,0,AB384/MoM!AB384*100)</f>
        <v>0.76591619668835587</v>
      </c>
      <c r="AB384" s="84">
        <f>IF(MoM!AC384=0,0,AC384/MoM!AC384*100)</f>
        <v>0.7662225631670313</v>
      </c>
      <c r="AC384" s="84">
        <f>IF(MoM!AD384=0,0,AD384/MoM!AD384*100)</f>
        <v>0.77396141105501837</v>
      </c>
      <c r="AD384" s="84">
        <f>IF(MoM!AE384=0,0,AE384/MoM!AE384*100)</f>
        <v>0.77148473453964228</v>
      </c>
      <c r="AE384" s="84">
        <f>IF(MoM!AF384=0,0,AF384/MoM!AF384*100)</f>
        <v>0.77426207958398496</v>
      </c>
      <c r="AF384" s="84">
        <f>IF(MoM!AG384=0,0,AG384/MoM!AG384*100)</f>
        <v>0.77457178441581853</v>
      </c>
      <c r="AG384" s="84">
        <f>IF(MoM!AH384=0,0,AH384/MoM!AH384*100)</f>
        <v>0.8195744050903776</v>
      </c>
      <c r="AH384" s="84">
        <f>IF(MoM!AI384=0,0,AI384/MoM!AI384*100)</f>
        <v>0.84547295629123353</v>
      </c>
      <c r="AI384" s="84">
        <f>IF(MoM!AJ384=0,0,AJ384/MoM!AJ384*100)</f>
        <v>0.84944667918580241</v>
      </c>
      <c r="AJ384" s="84">
        <f>IF(MoM!AK384=0,0,AK384/MoM!AK384*100)</f>
        <v>0.85080579387249966</v>
      </c>
      <c r="AK384" s="84">
        <f>IF(MoM!AL384=0,0,AL384/MoM!AL384*100)</f>
        <v>0.85250740546024462</v>
      </c>
      <c r="AL384" s="84">
        <f>IF(MoM!AM384=0,0,AM384/MoM!AM384*100)</f>
        <v>0.85284840842242882</v>
      </c>
      <c r="AM384" s="84">
        <f>IF(MoM!AN384=0,0,AN384/MoM!AN384*100)</f>
        <v>0.85293369326327106</v>
      </c>
      <c r="AN384" s="84">
        <f>IF(MoM!AO384=0,0,AO384/MoM!AO384*100)</f>
        <v>0.85310428000192362</v>
      </c>
      <c r="AO384" s="84">
        <f>IF(MoM!AP384=0,0,AP384/MoM!AP384*100)</f>
        <v>0.85003310459391657</v>
      </c>
      <c r="AP384" s="84">
        <f>IF(MoM!AQ384=0,0,AQ384/MoM!AQ384*100)</f>
        <v>0.84901306486840378</v>
      </c>
      <c r="AQ384" s="84">
        <f>IF(MoM!AR384=0,0,AR384/MoM!AR384*100)</f>
        <v>0.84850365702948261</v>
      </c>
      <c r="AR384" s="84">
        <f>IF(MoM!AS384=0,0,AS384/MoM!AS384*100)</f>
        <v>0.84943701105221503</v>
      </c>
      <c r="AS384" s="84">
        <f>IF(MoM!AT384=0,0,AT384/MoM!AT384*100)</f>
        <v>0.92707555386238749</v>
      </c>
      <c r="AT384" s="84">
        <f>IF(MoM!AU384=0,0,AU384/MoM!AU384*100)</f>
        <v>0.93347237518403792</v>
      </c>
      <c r="AU384" s="84">
        <f>IF(MoM!AV384=0,0,AV384/MoM!AV384*100)</f>
        <v>0.9345925420342589</v>
      </c>
      <c r="AV384" s="84">
        <f>IF(MoM!AW384=0,0,AW384/MoM!AW384*100)</f>
        <v>0.93590097159310681</v>
      </c>
      <c r="AW384" s="84">
        <f>IF(MoM!AX384=0,0,AX384/MoM!AX384*100)</f>
        <v>0.93758559334197444</v>
      </c>
      <c r="AX384" s="84">
        <f>IF(MoM!AY384=0,0,AY384/MoM!AY384*100)</f>
        <v>0.9374918347826402</v>
      </c>
      <c r="AY384" s="84">
        <f>IF(MoM!AZ384=0,0,AZ384/MoM!AZ384*100)</f>
        <v>0.93889807253481428</v>
      </c>
      <c r="AZ384" s="84">
        <f>IF(MoM!BA384=0,0,BA384/MoM!BA384*100)</f>
        <v>0.93889807253481428</v>
      </c>
      <c r="BA384" s="84">
        <f>IF(MoM!BB384=0,0,BB384/MoM!BB384*100)</f>
        <v>0.94162087694516527</v>
      </c>
      <c r="BB384" s="84">
        <f>IF(MoM!BC384=0,0,BC384/MoM!BC384*100)</f>
        <v>0.94058509398052548</v>
      </c>
      <c r="BC384" s="84">
        <f>IF(MoM!BD384=0,0,BD384/MoM!BD384*100)</f>
        <v>0.94237220565908841</v>
      </c>
      <c r="BD384" s="84">
        <f>IF(MoM!BE384=0,0,BE384/MoM!BE384*100)</f>
        <v>0.94482237339380204</v>
      </c>
      <c r="BE384" s="137">
        <v>1</v>
      </c>
      <c r="BF384" s="84">
        <f>BE384*MoM!BF384/100</f>
        <v>1.0077</v>
      </c>
      <c r="BG384" s="84">
        <f>BF384*MoM!BG384/100</f>
        <v>1.00780077</v>
      </c>
      <c r="BH384" s="84">
        <f>BG384*MoM!BH384/100</f>
        <v>1.010320271925</v>
      </c>
      <c r="BI384" s="84">
        <f>BH384*MoM!BI384/100</f>
        <v>1.0128460726048125</v>
      </c>
      <c r="BJ384" s="84">
        <f>BI384*MoM!BJ384/100</f>
        <v>1.0146691955355012</v>
      </c>
      <c r="BK384" s="84">
        <f>BJ384*MoM!BK384/100</f>
        <v>1.0180176038807682</v>
      </c>
      <c r="BL384" s="84">
        <f>BK384*MoM!BL384/100</f>
        <v>1.0180176038807682</v>
      </c>
      <c r="BM384" s="84">
        <f>BL384*MoM!BM384/100</f>
        <v>1.0146581457879618</v>
      </c>
      <c r="BN384" s="84">
        <f>BM384*MoM!BN384/100</f>
        <v>1.0126288294963859</v>
      </c>
      <c r="BO384" s="84">
        <f>BN384*MoM!BO384/100</f>
        <v>1.0126288294963859</v>
      </c>
      <c r="BP384" s="84">
        <f>BO384*MoM!BP384/100</f>
        <v>1.0147553500383282</v>
      </c>
      <c r="BQ384" s="84">
        <f>BP384*MoM!BQ384/100</f>
        <v>1.0578824524149573</v>
      </c>
      <c r="BR384" s="84">
        <f>BQ384*MoM!BR384/100</f>
        <v>1.0859163374039538</v>
      </c>
      <c r="BS384" s="84">
        <f>BR384*MoM!BS384/100</f>
        <v>1.0893912696836463</v>
      </c>
      <c r="BT384" s="84">
        <f>BS384*MoM!BT384/100</f>
        <v>1.0893912696836463</v>
      </c>
    </row>
    <row r="385" spans="1:72" ht="28.5" x14ac:dyDescent="0.45">
      <c r="A385" s="84">
        <f>Веса!A385</f>
        <v>1</v>
      </c>
      <c r="B385" s="84">
        <f>MoM!B385</f>
        <v>1</v>
      </c>
      <c r="C385" s="84">
        <f>БИПЦ_НДС!E385</f>
        <v>0</v>
      </c>
      <c r="D385" s="84">
        <f t="shared" si="5"/>
        <v>1</v>
      </c>
      <c r="E385" s="84">
        <v>0</v>
      </c>
      <c r="F385" s="84">
        <v>0</v>
      </c>
      <c r="G385" s="84">
        <v>0</v>
      </c>
      <c r="H385" s="84">
        <v>0</v>
      </c>
      <c r="I385" s="84">
        <v>1</v>
      </c>
      <c r="J385" s="139" t="s">
        <v>389</v>
      </c>
      <c r="K385" s="139" t="s">
        <v>389</v>
      </c>
      <c r="L385" s="99" t="str">
        <f>MoM!J385</f>
        <v>Посещение детского ясли-сада, день</v>
      </c>
      <c r="M385" s="84">
        <f>IF(MoM!N385=0,0,N385/MoM!N385*100)</f>
        <v>0.77336271971125703</v>
      </c>
      <c r="N385" s="84">
        <f>IF(MoM!O385=0,0,O385/MoM!O385*100)</f>
        <v>0.78875263783351102</v>
      </c>
      <c r="O385" s="84">
        <f>IF(MoM!P385=0,0,P385/MoM!P385*100)</f>
        <v>0.79608803736536271</v>
      </c>
      <c r="P385" s="84">
        <f>IF(MoM!Q385=0,0,Q385/MoM!Q385*100)</f>
        <v>0.80460617936517209</v>
      </c>
      <c r="Q385" s="84">
        <f>IF(MoM!R385=0,0,R385/MoM!R385*100)</f>
        <v>0.81249131992295087</v>
      </c>
      <c r="R385" s="84">
        <f>IF(MoM!S385=0,0,S385/MoM!S385*100)</f>
        <v>0.8134663095068585</v>
      </c>
      <c r="S385" s="84">
        <f>IF(MoM!T385=0,0,T385/MoM!T385*100)</f>
        <v>0.81672017474488601</v>
      </c>
      <c r="T385" s="84">
        <f>IF(MoM!U385=0,0,U385/MoM!U385*100)</f>
        <v>0.82358062421274314</v>
      </c>
      <c r="U385" s="84">
        <f>IF(MoM!V385=0,0,V385/MoM!V385*100)</f>
        <v>0.83025162726886625</v>
      </c>
      <c r="V385" s="84">
        <f>IF(MoM!W385=0,0,W385/MoM!W385*100)</f>
        <v>0.83456893573066437</v>
      </c>
      <c r="W385" s="84">
        <f>IF(MoM!X385=0,0,X385/MoM!X385*100)</f>
        <v>0.83815758215430636</v>
      </c>
      <c r="X385" s="84">
        <f>IF(MoM!Y385=0,0,Y385/MoM!Y385*100)</f>
        <v>0.84008534459326123</v>
      </c>
      <c r="Y385" s="84">
        <f>IF(MoM!Z385=0,0,Z385/MoM!Z385*100)</f>
        <v>0.88007340699590053</v>
      </c>
      <c r="Z385" s="84">
        <f>IF(MoM!AA385=0,0,AA385/MoM!AA385*100)</f>
        <v>0.88957819979145625</v>
      </c>
      <c r="AA385" s="84">
        <f>IF(MoM!AB385=0,0,AB385/MoM!AB385*100)</f>
        <v>0.88904445287158129</v>
      </c>
      <c r="AB385" s="84">
        <f>IF(MoM!AC385=0,0,AC385/MoM!AC385*100)</f>
        <v>0.89695694850213847</v>
      </c>
      <c r="AC385" s="84">
        <f>IF(MoM!AD385=0,0,AD385/MoM!AD385*100)</f>
        <v>0.90359442992105421</v>
      </c>
      <c r="AD385" s="84">
        <f>IF(MoM!AE385=0,0,AE385/MoM!AE385*100)</f>
        <v>0.90395586769302272</v>
      </c>
      <c r="AE385" s="84">
        <f>IF(MoM!AF385=0,0,AF385/MoM!AF385*100)</f>
        <v>0.9057637794284088</v>
      </c>
      <c r="AF385" s="84">
        <f>IF(MoM!AG385=0,0,AG385/MoM!AG385*100)</f>
        <v>0.90630723769606591</v>
      </c>
      <c r="AG385" s="84">
        <f>IF(MoM!AH385=0,0,AH385/MoM!AH385*100)</f>
        <v>0.90757606782884048</v>
      </c>
      <c r="AH385" s="84">
        <f>IF(MoM!AI385=0,0,AI385/MoM!AI385*100)</f>
        <v>0.90902818953736664</v>
      </c>
      <c r="AI385" s="84">
        <f>IF(MoM!AJ385=0,0,AJ385/MoM!AJ385*100)</f>
        <v>0.91511867840726702</v>
      </c>
      <c r="AJ385" s="84">
        <f>IF(MoM!AK385=0,0,AK385/MoM!AK385*100)</f>
        <v>0.91786403444248876</v>
      </c>
      <c r="AK385" s="84">
        <f>IF(MoM!AL385=0,0,AL385/MoM!AL385*100)</f>
        <v>0.93456915986934197</v>
      </c>
      <c r="AL385" s="84">
        <f>IF(MoM!AM385=0,0,AM385/MoM!AM385*100)</f>
        <v>0.94625127436770862</v>
      </c>
      <c r="AM385" s="84">
        <f>IF(MoM!AN385=0,0,AN385/MoM!AN385*100)</f>
        <v>0.94984702921030584</v>
      </c>
      <c r="AN385" s="84">
        <f>IF(MoM!AO385=0,0,AO385/MoM!AO385*100)</f>
        <v>0.95535614197972563</v>
      </c>
      <c r="AO385" s="84">
        <f>IF(MoM!AP385=0,0,AP385/MoM!AP385*100)</f>
        <v>0.95688471180689316</v>
      </c>
      <c r="AP385" s="84">
        <f>IF(MoM!AQ385=0,0,AQ385/MoM!AQ385*100)</f>
        <v>0.95755453110515798</v>
      </c>
      <c r="AQ385" s="84">
        <f>IF(MoM!AR385=0,0,AR385/MoM!AR385*100)</f>
        <v>0.95889510744870521</v>
      </c>
      <c r="AR385" s="84">
        <f>IF(MoM!AS385=0,0,AS385/MoM!AS385*100)</f>
        <v>0.95927866549168472</v>
      </c>
      <c r="AS385" s="84">
        <f>IF(MoM!AT385=0,0,AT385/MoM!AT385*100)</f>
        <v>0.96503433748463474</v>
      </c>
      <c r="AT385" s="84">
        <f>IF(MoM!AU385=0,0,AU385/MoM!AU385*100)</f>
        <v>0.96628888212336472</v>
      </c>
      <c r="AU385" s="84">
        <f>IF(MoM!AV385=0,0,AV385/MoM!AV385*100)</f>
        <v>0.96706191322906332</v>
      </c>
      <c r="AV385" s="84">
        <f>IF(MoM!AW385=0,0,AW385/MoM!AW385*100)</f>
        <v>0.96909274324684436</v>
      </c>
      <c r="AW385" s="84">
        <f>IF(MoM!AX385=0,0,AX385/MoM!AX385*100)</f>
        <v>0.98091567471445573</v>
      </c>
      <c r="AX385" s="84">
        <f>IF(MoM!AY385=0,0,AY385/MoM!AY385*100)</f>
        <v>0.98503552054825649</v>
      </c>
      <c r="AY385" s="84">
        <f>IF(MoM!AZ385=0,0,AZ385/MoM!AZ385*100)</f>
        <v>0.98552803830853053</v>
      </c>
      <c r="AZ385" s="84">
        <f>IF(MoM!BA385=0,0,BA385/MoM!BA385*100)</f>
        <v>0.98651356634683907</v>
      </c>
      <c r="BA385" s="84">
        <f>IF(MoM!BB385=0,0,BB385/MoM!BB385*100)</f>
        <v>0.98947310704587954</v>
      </c>
      <c r="BB385" s="84">
        <f>IF(MoM!BC385=0,0,BC385/MoM!BC385*100)</f>
        <v>0.99125415863856214</v>
      </c>
      <c r="BC385" s="84">
        <f>IF(MoM!BD385=0,0,BD385/MoM!BD385*100)</f>
        <v>0.9945252973620694</v>
      </c>
      <c r="BD385" s="84">
        <f>IF(MoM!BE385=0,0,BE385/MoM!BE385*100)</f>
        <v>0.99561927518916771</v>
      </c>
      <c r="BE385" s="137">
        <v>1</v>
      </c>
      <c r="BF385" s="84">
        <f>BE385*MoM!BF385/100</f>
        <v>1.0007999999999999</v>
      </c>
      <c r="BG385" s="84">
        <f>BF385*MoM!BG385/100</f>
        <v>1.00140048</v>
      </c>
      <c r="BH385" s="84">
        <f>BG385*MoM!BH385/100</f>
        <v>1.001700900144</v>
      </c>
      <c r="BI385" s="84">
        <f>BH385*MoM!BI385/100</f>
        <v>1.0200320266166352</v>
      </c>
      <c r="BJ385" s="84">
        <f>BI385*MoM!BJ385/100</f>
        <v>1.0225821066831768</v>
      </c>
      <c r="BK385" s="84">
        <f>BJ385*MoM!BK385/100</f>
        <v>1.0266724351099095</v>
      </c>
      <c r="BL385" s="84">
        <f>BK385*MoM!BL385/100</f>
        <v>1.0282124437625744</v>
      </c>
      <c r="BM385" s="84">
        <f>BL385*MoM!BM385/100</f>
        <v>1.0289321924732082</v>
      </c>
      <c r="BN385" s="84">
        <f>BM385*MoM!BN385/100</f>
        <v>1.0292408721309503</v>
      </c>
      <c r="BO385" s="84">
        <f>BN385*MoM!BO385/100</f>
        <v>1.0299613407414419</v>
      </c>
      <c r="BP385" s="84">
        <f>BO385*MoM!BP385/100</f>
        <v>1.030064336875516</v>
      </c>
      <c r="BQ385" s="84">
        <f>BP385*MoM!BQ385/100</f>
        <v>1.0375838065347074</v>
      </c>
      <c r="BR385" s="84">
        <f>BQ385*MoM!BR385/100</f>
        <v>1.0374800481540538</v>
      </c>
      <c r="BS385" s="84">
        <f>BR385*MoM!BS385/100</f>
        <v>1.0384137801973925</v>
      </c>
      <c r="BT385" s="84">
        <f>BS385*MoM!BT385/100</f>
        <v>1.0385176215754124</v>
      </c>
    </row>
    <row r="386" spans="1:72" ht="42.75" x14ac:dyDescent="0.45">
      <c r="A386" s="84">
        <f>Веса!A386</f>
        <v>1</v>
      </c>
      <c r="B386" s="84">
        <f>MoM!B386</f>
        <v>1</v>
      </c>
      <c r="C386" s="84">
        <f>БИПЦ_НДС!E386</f>
        <v>0</v>
      </c>
      <c r="D386" s="84">
        <f t="shared" si="5"/>
        <v>1</v>
      </c>
      <c r="E386" s="84">
        <v>0</v>
      </c>
      <c r="F386" s="84">
        <v>0</v>
      </c>
      <c r="G386" s="84">
        <v>0</v>
      </c>
      <c r="H386" s="84">
        <v>0</v>
      </c>
      <c r="I386" s="84">
        <v>1</v>
      </c>
      <c r="J386" s="139" t="s">
        <v>390</v>
      </c>
      <c r="K386" s="139" t="s">
        <v>390</v>
      </c>
      <c r="L386" s="99" t="str">
        <f>MoM!J386</f>
        <v>Обучение в негосударственных общеобразовательных организациях, месяц</v>
      </c>
      <c r="M386" s="84">
        <f>IF(MoM!N386=0,0,N386/MoM!N386*100)</f>
        <v>0.79586893060288666</v>
      </c>
      <c r="N386" s="84">
        <f>IF(MoM!O386=0,0,O386/MoM!O386*100)</f>
        <v>0.7992115801114188</v>
      </c>
      <c r="O386" s="84">
        <f>IF(MoM!P386=0,0,P386/MoM!P386*100)</f>
        <v>0.80065016095561947</v>
      </c>
      <c r="P386" s="84">
        <f>IF(MoM!Q386=0,0,Q386/MoM!Q386*100)</f>
        <v>0.80097042102000182</v>
      </c>
      <c r="Q386" s="84">
        <f>IF(MoM!R386=0,0,R386/MoM!R386*100)</f>
        <v>0.8011306151042058</v>
      </c>
      <c r="R386" s="84">
        <f>IF(MoM!S386=0,0,S386/MoM!S386*100)</f>
        <v>0.79960846693550791</v>
      </c>
      <c r="S386" s="84">
        <f>IF(MoM!T386=0,0,T386/MoM!T386*100)</f>
        <v>0.80080787963591127</v>
      </c>
      <c r="T386" s="84">
        <f>IF(MoM!U386=0,0,U386/MoM!U386*100)</f>
        <v>0.81330048255823151</v>
      </c>
      <c r="U386" s="84">
        <f>IF(MoM!V386=0,0,V386/MoM!V386*100)</f>
        <v>0.86608368387626078</v>
      </c>
      <c r="V386" s="84">
        <f>IF(MoM!W386=0,0,W386/MoM!W386*100)</f>
        <v>0.8659104671394855</v>
      </c>
      <c r="W386" s="84">
        <f>IF(MoM!X386=0,0,X386/MoM!X386*100)</f>
        <v>0.86816183435404826</v>
      </c>
      <c r="X386" s="84">
        <f>IF(MoM!Y386=0,0,Y386/MoM!Y386*100)</f>
        <v>0.86885636382153153</v>
      </c>
      <c r="Y386" s="84">
        <f>IF(MoM!Z386=0,0,Z386/MoM!Z386*100)</f>
        <v>0.86929079200344228</v>
      </c>
      <c r="Z386" s="84">
        <f>IF(MoM!AA386=0,0,AA386/MoM!AA386*100)</f>
        <v>0.86981236647864446</v>
      </c>
      <c r="AA386" s="84">
        <f>IF(MoM!AB386=0,0,AB386/MoM!AB386*100)</f>
        <v>0.87068217884512311</v>
      </c>
      <c r="AB386" s="84">
        <f>IF(MoM!AC386=0,0,AC386/MoM!AC386*100)</f>
        <v>0.87085631528089213</v>
      </c>
      <c r="AC386" s="84">
        <f>IF(MoM!AD386=0,0,AD386/MoM!AD386*100)</f>
        <v>0.87111757217547636</v>
      </c>
      <c r="AD386" s="84">
        <f>IF(MoM!AE386=0,0,AE386/MoM!AE386*100)</f>
        <v>0.87129179568991144</v>
      </c>
      <c r="AE386" s="84">
        <f>IF(MoM!AF386=0,0,AF386/MoM!AF386*100)</f>
        <v>0.87407992943611901</v>
      </c>
      <c r="AF386" s="84">
        <f>IF(MoM!AG386=0,0,AG386/MoM!AG386*100)</f>
        <v>0.87993626496334099</v>
      </c>
      <c r="AG386" s="84">
        <f>IF(MoM!AH386=0,0,AH386/MoM!AH386*100)</f>
        <v>0.91249390676698461</v>
      </c>
      <c r="AH386" s="84">
        <f>IF(MoM!AI386=0,0,AI386/MoM!AI386*100)</f>
        <v>0.9132239018923981</v>
      </c>
      <c r="AI386" s="84">
        <f>IF(MoM!AJ386=0,0,AJ386/MoM!AJ386*100)</f>
        <v>0.9132239018923981</v>
      </c>
      <c r="AJ386" s="84">
        <f>IF(MoM!AK386=0,0,AK386/MoM!AK386*100)</f>
        <v>0.91331522428258738</v>
      </c>
      <c r="AK386" s="84">
        <f>IF(MoM!AL386=0,0,AL386/MoM!AL386*100)</f>
        <v>0.91368055037230056</v>
      </c>
      <c r="AL386" s="84">
        <f>IF(MoM!AM386=0,0,AM386/MoM!AM386*100)</f>
        <v>0.91422875870252396</v>
      </c>
      <c r="AM386" s="84">
        <f>IF(MoM!AN386=0,0,AN386/MoM!AN386*100)</f>
        <v>0.91541725608883728</v>
      </c>
      <c r="AN386" s="84">
        <f>IF(MoM!AO386=0,0,AO386/MoM!AO386*100)</f>
        <v>0.91605804816809933</v>
      </c>
      <c r="AO386" s="84">
        <f>IF(MoM!AP386=0,0,AP386/MoM!AP386*100)</f>
        <v>0.91605804816809933</v>
      </c>
      <c r="AP386" s="84">
        <f>IF(MoM!AQ386=0,0,AQ386/MoM!AQ386*100)</f>
        <v>0.91605804816809933</v>
      </c>
      <c r="AQ386" s="84">
        <f>IF(MoM!AR386=0,0,AR386/MoM!AR386*100)</f>
        <v>0.91605804816809933</v>
      </c>
      <c r="AR386" s="84">
        <f>IF(MoM!AS386=0,0,AS386/MoM!AS386*100)</f>
        <v>0.91679089460663388</v>
      </c>
      <c r="AS386" s="84">
        <f>IF(MoM!AT386=0,0,AT386/MoM!AT386*100)</f>
        <v>0.95822984304285364</v>
      </c>
      <c r="AT386" s="84">
        <f>IF(MoM!AU386=0,0,AU386/MoM!AU386*100)</f>
        <v>0.95842148901146218</v>
      </c>
      <c r="AU386" s="84">
        <f>IF(MoM!AV386=0,0,AV386/MoM!AV386*100)</f>
        <v>0.95842148901146218</v>
      </c>
      <c r="AV386" s="84">
        <f>IF(MoM!AW386=0,0,AW386/MoM!AW386*100)</f>
        <v>0.95842148901146218</v>
      </c>
      <c r="AW386" s="84">
        <f>IF(MoM!AX386=0,0,AX386/MoM!AX386*100)</f>
        <v>0.95842148901146218</v>
      </c>
      <c r="AX386" s="84">
        <f>IF(MoM!AY386=0,0,AY386/MoM!AY386*100)</f>
        <v>0.95861317330926432</v>
      </c>
      <c r="AY386" s="84">
        <f>IF(MoM!AZ386=0,0,AZ386/MoM!AZ386*100)</f>
        <v>0.95794214408794787</v>
      </c>
      <c r="AZ386" s="84">
        <f>IF(MoM!BA386=0,0,BA386/MoM!BA386*100)</f>
        <v>0.95794214408794787</v>
      </c>
      <c r="BA386" s="84">
        <f>IF(MoM!BB386=0,0,BB386/MoM!BB386*100)</f>
        <v>0.95803793830235673</v>
      </c>
      <c r="BB386" s="84">
        <f>IF(MoM!BC386=0,0,BC386/MoM!BC386*100)</f>
        <v>0.95803793830235673</v>
      </c>
      <c r="BC386" s="84">
        <f>IF(MoM!BD386=0,0,BD386/MoM!BD386*100)</f>
        <v>0.95803793830235673</v>
      </c>
      <c r="BD386" s="84">
        <f>IF(MoM!BE386=0,0,BE386/MoM!BE386*100)</f>
        <v>0.95803793830235673</v>
      </c>
      <c r="BE386" s="137">
        <v>1</v>
      </c>
      <c r="BF386" s="84">
        <f>BE386*MoM!BF386/100</f>
        <v>1.0006999999999999</v>
      </c>
      <c r="BG386" s="84">
        <f>BF386*MoM!BG386/100</f>
        <v>1.0006999999999999</v>
      </c>
      <c r="BH386" s="84">
        <f>BG386*MoM!BH386/100</f>
        <v>1.0008000699999999</v>
      </c>
      <c r="BI386" s="84">
        <f>BH386*MoM!BI386/100</f>
        <v>1.0029017501469999</v>
      </c>
      <c r="BJ386" s="84">
        <f>BI386*MoM!BJ386/100</f>
        <v>1.0033029108470588</v>
      </c>
      <c r="BK386" s="84">
        <f>BJ386*MoM!BK386/100</f>
        <v>1.0035035714292282</v>
      </c>
      <c r="BL386" s="84">
        <f>BK386*MoM!BL386/100</f>
        <v>1.003603921786371</v>
      </c>
      <c r="BM386" s="84">
        <f>BL386*MoM!BM386/100</f>
        <v>1.003603921786371</v>
      </c>
      <c r="BN386" s="84">
        <f>BM386*MoM!BN386/100</f>
        <v>1.003603921786371</v>
      </c>
      <c r="BO386" s="84">
        <f>BN386*MoM!BO386/100</f>
        <v>1.003603921786371</v>
      </c>
      <c r="BP386" s="84">
        <f>BO386*MoM!BP386/100</f>
        <v>1.003603921786371</v>
      </c>
      <c r="BQ386" s="84">
        <f>BP386*MoM!BQ386/100</f>
        <v>1.037927175911465</v>
      </c>
      <c r="BR386" s="84">
        <f>BQ386*MoM!BR386/100</f>
        <v>1.0386537249346031</v>
      </c>
      <c r="BS386" s="84">
        <f>BR386*MoM!BS386/100</f>
        <v>1.0386537249346031</v>
      </c>
      <c r="BT386" s="84">
        <f>BS386*MoM!BT386/100</f>
        <v>1.0390691864245769</v>
      </c>
    </row>
    <row r="387" spans="1:72" ht="85.5" x14ac:dyDescent="0.45">
      <c r="A387" s="84">
        <f>Веса!A387</f>
        <v>1</v>
      </c>
      <c r="B387" s="84">
        <f>MoM!B387</f>
        <v>1</v>
      </c>
      <c r="C387" s="84">
        <f>БИПЦ_НДС!E387</f>
        <v>0</v>
      </c>
      <c r="D387" s="84">
        <f t="shared" ref="D387:D433" si="6">1-C387</f>
        <v>1</v>
      </c>
      <c r="E387" s="84">
        <v>0</v>
      </c>
      <c r="F387" s="84">
        <v>0</v>
      </c>
      <c r="G387" s="84">
        <v>0</v>
      </c>
      <c r="H387" s="84">
        <v>0</v>
      </c>
      <c r="I387" s="84">
        <v>1</v>
      </c>
      <c r="J387" s="139" t="s">
        <v>391</v>
      </c>
      <c r="K387" s="139" t="s">
        <v>391</v>
      </c>
      <c r="L387" s="99" t="str">
        <f>MoM!J387</f>
        <v>Дополнительные занятия в государственных и муниципальных общеобразовательных организациях очной формы обучения, академический час</v>
      </c>
      <c r="M387" s="84">
        <f>IF(MoM!N387=0,0,N387/MoM!N387*100)</f>
        <v>0.77682206350309846</v>
      </c>
      <c r="N387" s="84">
        <f>IF(MoM!O387=0,0,O387/MoM!O387*100)</f>
        <v>0.77837570763010466</v>
      </c>
      <c r="O387" s="84">
        <f>IF(MoM!P387=0,0,P387/MoM!P387*100)</f>
        <v>0.7815670480313881</v>
      </c>
      <c r="P387" s="84">
        <f>IF(MoM!Q387=0,0,Q387/MoM!Q387*100)</f>
        <v>0.78406806258508854</v>
      </c>
      <c r="Q387" s="84">
        <f>IF(MoM!R387=0,0,R387/MoM!R387*100)</f>
        <v>0.78406806258508854</v>
      </c>
      <c r="R387" s="84">
        <f>IF(MoM!S387=0,0,S387/MoM!S387*100)</f>
        <v>0.78406806258508854</v>
      </c>
      <c r="S387" s="84">
        <f>IF(MoM!T387=0,0,T387/MoM!T387*100)</f>
        <v>0.78406806258508854</v>
      </c>
      <c r="T387" s="84">
        <f>IF(MoM!U387=0,0,U387/MoM!U387*100)</f>
        <v>0.78783158928549712</v>
      </c>
      <c r="U387" s="84">
        <f>IF(MoM!V387=0,0,V387/MoM!V387*100)</f>
        <v>0.83651958150334094</v>
      </c>
      <c r="V387" s="84">
        <f>IF(MoM!W387=0,0,W387/MoM!W387*100)</f>
        <v>0.85860369845502915</v>
      </c>
      <c r="W387" s="84">
        <f>IF(MoM!X387=0,0,X387/MoM!X387*100)</f>
        <v>0.86598769026174238</v>
      </c>
      <c r="X387" s="84">
        <f>IF(MoM!Y387=0,0,Y387/MoM!Y387*100)</f>
        <v>0.86893204840863236</v>
      </c>
      <c r="Y387" s="84">
        <f>IF(MoM!Z387=0,0,Z387/MoM!Z387*100)</f>
        <v>0.86980098045704102</v>
      </c>
      <c r="Z387" s="84">
        <f>IF(MoM!AA387=0,0,AA387/MoM!AA387*100)</f>
        <v>0.8723234033003664</v>
      </c>
      <c r="AA387" s="84">
        <f>IF(MoM!AB387=0,0,AB387/MoM!AB387*100)</f>
        <v>0.87319572670366674</v>
      </c>
      <c r="AB387" s="84">
        <f>IF(MoM!AC387=0,0,AC387/MoM!AC387*100)</f>
        <v>0.87328304627633713</v>
      </c>
      <c r="AC387" s="84">
        <f>IF(MoM!AD387=0,0,AD387/MoM!AD387*100)</f>
        <v>0.87337037458096489</v>
      </c>
      <c r="AD387" s="84">
        <f>IF(MoM!AE387=0,0,AE387/MoM!AE387*100)</f>
        <v>0.87337037458096489</v>
      </c>
      <c r="AE387" s="84">
        <f>IF(MoM!AF387=0,0,AF387/MoM!AF387*100)</f>
        <v>0.87337037458096489</v>
      </c>
      <c r="AF387" s="84">
        <f>IF(MoM!AG387=0,0,AG387/MoM!AG387*100)</f>
        <v>0.87337037458096489</v>
      </c>
      <c r="AG387" s="84">
        <f>IF(MoM!AH387=0,0,AH387/MoM!AH387*100)</f>
        <v>0.91302138958694068</v>
      </c>
      <c r="AH387" s="84">
        <f>IF(MoM!AI387=0,0,AI387/MoM!AI387*100)</f>
        <v>0.92717322112553824</v>
      </c>
      <c r="AI387" s="84">
        <f>IF(MoM!AJ387=0,0,AJ387/MoM!AJ387*100)</f>
        <v>0.93032561007736514</v>
      </c>
      <c r="AJ387" s="84">
        <f>IF(MoM!AK387=0,0,AK387/MoM!AK387*100)</f>
        <v>0.93125593568744236</v>
      </c>
      <c r="AK387" s="84">
        <f>IF(MoM!AL387=0,0,AL387/MoM!AL387*100)</f>
        <v>0.93563283858517343</v>
      </c>
      <c r="AL387" s="84">
        <f>IF(MoM!AM387=0,0,AM387/MoM!AM387*100)</f>
        <v>0.93581996515289045</v>
      </c>
      <c r="AM387" s="84">
        <f>IF(MoM!AN387=0,0,AN387/MoM!AN387*100)</f>
        <v>0.93600712914592099</v>
      </c>
      <c r="AN387" s="84">
        <f>IF(MoM!AO387=0,0,AO387/MoM!AO387*100)</f>
        <v>0.93600712914592099</v>
      </c>
      <c r="AO387" s="84">
        <f>IF(MoM!AP387=0,0,AP387/MoM!AP387*100)</f>
        <v>0.93600712914592099</v>
      </c>
      <c r="AP387" s="84">
        <f>IF(MoM!AQ387=0,0,AQ387/MoM!AQ387*100)</f>
        <v>0.93600712914592099</v>
      </c>
      <c r="AQ387" s="84">
        <f>IF(MoM!AR387=0,0,AR387/MoM!AR387*100)</f>
        <v>0.93600712914592099</v>
      </c>
      <c r="AR387" s="84">
        <f>IF(MoM!AS387=0,0,AS387/MoM!AS387*100)</f>
        <v>0.93600712914592099</v>
      </c>
      <c r="AS387" s="84">
        <f>IF(MoM!AT387=0,0,AT387/MoM!AT387*100)</f>
        <v>0.95968810951331285</v>
      </c>
      <c r="AT387" s="84">
        <f>IF(MoM!AU387=0,0,AU387/MoM!AU387*100)</f>
        <v>0.97101242920556996</v>
      </c>
      <c r="AU387" s="84">
        <f>IF(MoM!AV387=0,0,AV387/MoM!AV387*100)</f>
        <v>0.9723718466064577</v>
      </c>
      <c r="AV387" s="84">
        <f>IF(MoM!AW387=0,0,AW387/MoM!AW387*100)</f>
        <v>0.9724690837911184</v>
      </c>
      <c r="AW387" s="84">
        <f>IF(MoM!AX387=0,0,AX387/MoM!AX387*100)</f>
        <v>0.97334430596653054</v>
      </c>
      <c r="AX387" s="84">
        <f>IF(MoM!AY387=0,0,AY387/MoM!AY387*100)</f>
        <v>0.97675101103741335</v>
      </c>
      <c r="AY387" s="84">
        <f>IF(MoM!AZ387=0,0,AZ387/MoM!AZ387*100)</f>
        <v>0.97684868613851716</v>
      </c>
      <c r="AZ387" s="84">
        <f>IF(MoM!BA387=0,0,BA387/MoM!BA387*100)</f>
        <v>0.97684868613851716</v>
      </c>
      <c r="BA387" s="84">
        <f>IF(MoM!BB387=0,0,BB387/MoM!BB387*100)</f>
        <v>0.97684868613851716</v>
      </c>
      <c r="BB387" s="84">
        <f>IF(MoM!BC387=0,0,BC387/MoM!BC387*100)</f>
        <v>0.97684868613851716</v>
      </c>
      <c r="BC387" s="84">
        <f>IF(MoM!BD387=0,0,BD387/MoM!BD387*100)</f>
        <v>0.97684868613851716</v>
      </c>
      <c r="BD387" s="84">
        <f>IF(MoM!BE387=0,0,BE387/MoM!BE387*100)</f>
        <v>0.97684868613851716</v>
      </c>
      <c r="BE387" s="137">
        <v>1</v>
      </c>
      <c r="BF387" s="84">
        <f>BE387*MoM!BF387/100</f>
        <v>1.0163</v>
      </c>
      <c r="BG387" s="84">
        <f>BF387*MoM!BG387/100</f>
        <v>1.01690978</v>
      </c>
      <c r="BH387" s="84">
        <f>BG387*MoM!BH387/100</f>
        <v>1.01690978</v>
      </c>
      <c r="BI387" s="84">
        <f>BH387*MoM!BI387/100</f>
        <v>1.018536835648</v>
      </c>
      <c r="BJ387" s="84">
        <f>BI387*MoM!BJ387/100</f>
        <v>1.018536835648</v>
      </c>
      <c r="BK387" s="84">
        <f>BJ387*MoM!BK387/100</f>
        <v>1.0194535188000833</v>
      </c>
      <c r="BL387" s="84">
        <f>BK387*MoM!BL387/100</f>
        <v>1.0194535188000833</v>
      </c>
      <c r="BM387" s="84">
        <f>BL387*MoM!BM387/100</f>
        <v>1.0194535188000833</v>
      </c>
      <c r="BN387" s="84">
        <f>BM387*MoM!BN387/100</f>
        <v>1.0194535188000833</v>
      </c>
      <c r="BO387" s="84">
        <f>BN387*MoM!BO387/100</f>
        <v>1.0194535188000833</v>
      </c>
      <c r="BP387" s="84">
        <f>BO387*MoM!BP387/100</f>
        <v>1.0194535188000833</v>
      </c>
      <c r="BQ387" s="84">
        <f>BP387*MoM!BQ387/100</f>
        <v>1.0272013655429639</v>
      </c>
      <c r="BR387" s="84">
        <f>BQ387*MoM!BR387/100</f>
        <v>1.0667486181163681</v>
      </c>
      <c r="BS387" s="84">
        <f>BR387*MoM!BS387/100</f>
        <v>1.0671753175636147</v>
      </c>
      <c r="BT387" s="84">
        <f>BS387*MoM!BT387/100</f>
        <v>1.0790209635885708</v>
      </c>
    </row>
    <row r="388" spans="1:72" ht="57" x14ac:dyDescent="0.45">
      <c r="A388" s="84">
        <f>Веса!A388</f>
        <v>1</v>
      </c>
      <c r="B388" s="84">
        <f>MoM!B388</f>
        <v>1</v>
      </c>
      <c r="C388" s="84">
        <f>БИПЦ_НДС!E388</f>
        <v>0</v>
      </c>
      <c r="D388" s="84">
        <f t="shared" si="6"/>
        <v>1</v>
      </c>
      <c r="E388" s="84">
        <v>0</v>
      </c>
      <c r="F388" s="84">
        <v>0</v>
      </c>
      <c r="G388" s="84">
        <v>0</v>
      </c>
      <c r="H388" s="84">
        <v>0</v>
      </c>
      <c r="I388" s="84">
        <v>1</v>
      </c>
      <c r="J388" s="139" t="s">
        <v>392</v>
      </c>
      <c r="K388" s="139" t="s">
        <v>392</v>
      </c>
      <c r="L388" s="99" t="str">
        <f>MoM!J388</f>
        <v>Обучение в образовательных организациях среднего профессионального образования, семестр</v>
      </c>
      <c r="M388" s="84">
        <f>IF(MoM!N388=0,0,N388/MoM!N388*100)</f>
        <v>0.74019008127895236</v>
      </c>
      <c r="N388" s="84">
        <f>IF(MoM!O388=0,0,O388/MoM!O388*100)</f>
        <v>0.74070821433584755</v>
      </c>
      <c r="O388" s="84">
        <f>IF(MoM!P388=0,0,P388/MoM!P388*100)</f>
        <v>0.74293033897885508</v>
      </c>
      <c r="P388" s="84">
        <f>IF(MoM!Q388=0,0,Q388/MoM!Q388*100)</f>
        <v>0.74374756235173178</v>
      </c>
      <c r="Q388" s="84">
        <f>IF(MoM!R388=0,0,R388/MoM!R388*100)</f>
        <v>0.74374756235173178</v>
      </c>
      <c r="R388" s="84">
        <f>IF(MoM!S388=0,0,S388/MoM!S388*100)</f>
        <v>0.74441693515784846</v>
      </c>
      <c r="S388" s="84">
        <f>IF(MoM!T388=0,0,T388/MoM!T388*100)</f>
        <v>0.74590576902816419</v>
      </c>
      <c r="T388" s="84">
        <f>IF(MoM!U388=0,0,U388/MoM!U388*100)</f>
        <v>0.76753703632998094</v>
      </c>
      <c r="U388" s="84">
        <f>IF(MoM!V388=0,0,V388/MoM!V388*100)</f>
        <v>0.82947727516181036</v>
      </c>
      <c r="V388" s="84">
        <f>IF(MoM!W388=0,0,W388/MoM!W388*100)</f>
        <v>0.82997496152690742</v>
      </c>
      <c r="W388" s="84">
        <f>IF(MoM!X388=0,0,X388/MoM!X388*100)</f>
        <v>0.82997496152690742</v>
      </c>
      <c r="X388" s="84">
        <f>IF(MoM!Y388=0,0,Y388/MoM!Y388*100)</f>
        <v>0.82997496152690742</v>
      </c>
      <c r="Y388" s="84">
        <f>IF(MoM!Z388=0,0,Z388/MoM!Z388*100)</f>
        <v>0.83047294650382353</v>
      </c>
      <c r="Z388" s="84">
        <f>IF(MoM!AA388=0,0,AA388/MoM!AA388*100)</f>
        <v>0.83113732486102665</v>
      </c>
      <c r="AA388" s="84">
        <f>IF(MoM!AB388=0,0,AB388/MoM!AB388*100)</f>
        <v>0.83113732486102665</v>
      </c>
      <c r="AB388" s="84">
        <f>IF(MoM!AC388=0,0,AC388/MoM!AC388*100)</f>
        <v>0.8312204385935128</v>
      </c>
      <c r="AC388" s="84">
        <f>IF(MoM!AD388=0,0,AD388/MoM!AD388*100)</f>
        <v>0.83146980472509091</v>
      </c>
      <c r="AD388" s="84">
        <f>IF(MoM!AE388=0,0,AE388/MoM!AE388*100)</f>
        <v>0.83371477319784859</v>
      </c>
      <c r="AE388" s="84">
        <f>IF(MoM!AF388=0,0,AF388/MoM!AF388*100)</f>
        <v>0.83638266047208165</v>
      </c>
      <c r="AF388" s="84">
        <f>IF(MoM!AG388=0,0,AG388/MoM!AG388*100)</f>
        <v>0.84399374268237759</v>
      </c>
      <c r="AG388" s="84">
        <f>IF(MoM!AH388=0,0,AH388/MoM!AH388*100)</f>
        <v>0.88872541104454361</v>
      </c>
      <c r="AH388" s="84">
        <f>IF(MoM!AI388=0,0,AI388/MoM!AI388*100)</f>
        <v>0.88881428358564807</v>
      </c>
      <c r="AI388" s="84">
        <f>IF(MoM!AJ388=0,0,AJ388/MoM!AJ388*100)</f>
        <v>0.88881428358564807</v>
      </c>
      <c r="AJ388" s="84">
        <f>IF(MoM!AK388=0,0,AK388/MoM!AK388*100)</f>
        <v>0.88881428358564807</v>
      </c>
      <c r="AK388" s="84">
        <f>IF(MoM!AL388=0,0,AL388/MoM!AL388*100)</f>
        <v>0.88899204644236518</v>
      </c>
      <c r="AL388" s="84">
        <f>IF(MoM!AM388=0,0,AM388/MoM!AM388*100)</f>
        <v>0.88908094564700935</v>
      </c>
      <c r="AM388" s="84">
        <f>IF(MoM!AN388=0,0,AN388/MoM!AN388*100)</f>
        <v>0.88934766993070347</v>
      </c>
      <c r="AN388" s="84">
        <f>IF(MoM!AO388=0,0,AO388/MoM!AO388*100)</f>
        <v>0.8895255394646896</v>
      </c>
      <c r="AO388" s="84">
        <f>IF(MoM!AP388=0,0,AP388/MoM!AP388*100)</f>
        <v>0.8895255394646896</v>
      </c>
      <c r="AP388" s="84">
        <f>IF(MoM!AQ388=0,0,AQ388/MoM!AQ388*100)</f>
        <v>0.8895255394646896</v>
      </c>
      <c r="AQ388" s="84">
        <f>IF(MoM!AR388=0,0,AR388/MoM!AR388*100)</f>
        <v>0.89041506500415424</v>
      </c>
      <c r="AR388" s="84">
        <f>IF(MoM!AS388=0,0,AS388/MoM!AS388*100)</f>
        <v>0.89584659690067958</v>
      </c>
      <c r="AS388" s="84">
        <f>IF(MoM!AT388=0,0,AT388/MoM!AT388*100)</f>
        <v>0.94341605119610572</v>
      </c>
      <c r="AT388" s="84">
        <f>IF(MoM!AU388=0,0,AU388/MoM!AU388*100)</f>
        <v>0.94351039280122539</v>
      </c>
      <c r="AU388" s="84">
        <f>IF(MoM!AV388=0,0,AV388/MoM!AV388*100)</f>
        <v>0.94351039280122539</v>
      </c>
      <c r="AV388" s="84">
        <f>IF(MoM!AW388=0,0,AW388/MoM!AW388*100)</f>
        <v>0.94351039280122539</v>
      </c>
      <c r="AW388" s="84">
        <f>IF(MoM!AX388=0,0,AX388/MoM!AX388*100)</f>
        <v>0.94577481774394823</v>
      </c>
      <c r="AX388" s="84">
        <f>IF(MoM!AY388=0,0,AY388/MoM!AY388*100)</f>
        <v>0.94605855018927132</v>
      </c>
      <c r="AY388" s="84">
        <f>IF(MoM!AZ388=0,0,AZ388/MoM!AZ388*100)</f>
        <v>0.94624776189930915</v>
      </c>
      <c r="AZ388" s="84">
        <f>IF(MoM!BA388=0,0,BA388/MoM!BA388*100)</f>
        <v>0.94624776189930915</v>
      </c>
      <c r="BA388" s="84">
        <f>IF(MoM!BB388=0,0,BB388/MoM!BB388*100)</f>
        <v>0.94624776189930915</v>
      </c>
      <c r="BB388" s="84">
        <f>IF(MoM!BC388=0,0,BC388/MoM!BC388*100)</f>
        <v>0.94624776189930915</v>
      </c>
      <c r="BC388" s="84">
        <f>IF(MoM!BD388=0,0,BD388/MoM!BD388*100)</f>
        <v>0.94624776189930915</v>
      </c>
      <c r="BD388" s="84">
        <f>IF(MoM!BE388=0,0,BE388/MoM!BE388*100)</f>
        <v>0.94634238667549908</v>
      </c>
      <c r="BE388" s="137">
        <v>1</v>
      </c>
      <c r="BF388" s="84">
        <f>BE388*MoM!BF388/100</f>
        <v>1.0002</v>
      </c>
      <c r="BG388" s="84">
        <f>BF388*MoM!BG388/100</f>
        <v>1.0002</v>
      </c>
      <c r="BH388" s="84">
        <f>BG388*MoM!BH388/100</f>
        <v>1.0002</v>
      </c>
      <c r="BI388" s="84">
        <f>BH388*MoM!BI388/100</f>
        <v>1.0003000200000001</v>
      </c>
      <c r="BJ388" s="84">
        <f>BI388*MoM!BJ388/100</f>
        <v>1.0004000500020001</v>
      </c>
      <c r="BK388" s="84">
        <f>BJ388*MoM!BK388/100</f>
        <v>1.0004000500020001</v>
      </c>
      <c r="BL388" s="84">
        <f>BK388*MoM!BL388/100</f>
        <v>1.0003000099969999</v>
      </c>
      <c r="BM388" s="84">
        <f>BL388*MoM!BM388/100</f>
        <v>1.0003000099969999</v>
      </c>
      <c r="BN388" s="84">
        <f>BM388*MoM!BN388/100</f>
        <v>1.0003000099969999</v>
      </c>
      <c r="BO388" s="84">
        <f>BN388*MoM!BO388/100</f>
        <v>1.0003000099969999</v>
      </c>
      <c r="BP388" s="84">
        <f>BO388*MoM!BP388/100</f>
        <v>1.0004000399979995</v>
      </c>
      <c r="BQ388" s="84">
        <f>BP388*MoM!BQ388/100</f>
        <v>1.0620246824618762</v>
      </c>
      <c r="BR388" s="84">
        <f>BQ388*MoM!BR388/100</f>
        <v>1.0623432898666147</v>
      </c>
      <c r="BS388" s="84">
        <f>BR388*MoM!BS388/100</f>
        <v>1.0623432898666147</v>
      </c>
      <c r="BT388" s="84">
        <f>BS388*MoM!BT388/100</f>
        <v>1.0623432898666147</v>
      </c>
    </row>
    <row r="389" spans="1:72" ht="28.5" x14ac:dyDescent="0.45">
      <c r="A389" s="84">
        <f>Веса!A389</f>
        <v>1</v>
      </c>
      <c r="B389" s="84">
        <f>MoM!B389</f>
        <v>1</v>
      </c>
      <c r="C389" s="84">
        <f>БИПЦ_НДС!E389</f>
        <v>1</v>
      </c>
      <c r="D389" s="84">
        <f t="shared" si="6"/>
        <v>0</v>
      </c>
      <c r="E389" s="84">
        <v>0</v>
      </c>
      <c r="F389" s="84">
        <v>0</v>
      </c>
      <c r="G389" s="84">
        <v>0</v>
      </c>
      <c r="H389" s="84">
        <v>0</v>
      </c>
      <c r="I389" s="84">
        <v>1</v>
      </c>
      <c r="J389" s="139" t="s">
        <v>393</v>
      </c>
      <c r="K389" s="139" t="s">
        <v>393</v>
      </c>
      <c r="L389" s="99" t="str">
        <f>MoM!J389</f>
        <v>Занятия на курсах иностранных языков, академический час</v>
      </c>
      <c r="M389" s="84">
        <f>IF(MoM!N389=0,0,N389/MoM!N389*100)</f>
        <v>0.80839125017289015</v>
      </c>
      <c r="N389" s="84">
        <f>IF(MoM!O389=0,0,O389/MoM!O389*100)</f>
        <v>0.81105894129846079</v>
      </c>
      <c r="O389" s="84">
        <f>IF(MoM!P389=0,0,P389/MoM!P389*100)</f>
        <v>0.8211160721705616</v>
      </c>
      <c r="P389" s="84">
        <f>IF(MoM!Q389=0,0,Q389/MoM!Q389*100)</f>
        <v>0.82316886235098796</v>
      </c>
      <c r="Q389" s="84">
        <f>IF(MoM!R389=0,0,R389/MoM!R389*100)</f>
        <v>0.82333349612345819</v>
      </c>
      <c r="R389" s="84">
        <f>IF(MoM!S389=0,0,S389/MoM!S389*100)</f>
        <v>0.82193382918004831</v>
      </c>
      <c r="S389" s="84">
        <f>IF(MoM!T389=0,0,T389/MoM!T389*100)</f>
        <v>0.82267356962631033</v>
      </c>
      <c r="T389" s="84">
        <f>IF(MoM!U389=0,0,U389/MoM!U389*100)</f>
        <v>0.8246479861934134</v>
      </c>
      <c r="U389" s="84">
        <f>IF(MoM!V389=0,0,V389/MoM!V389*100)</f>
        <v>0.86093249758592372</v>
      </c>
      <c r="V389" s="84">
        <f>IF(MoM!W389=0,0,W389/MoM!W389*100)</f>
        <v>0.86790605081636973</v>
      </c>
      <c r="W389" s="84">
        <f>IF(MoM!X389=0,0,X389/MoM!X389*100)</f>
        <v>0.86903432868243091</v>
      </c>
      <c r="X389" s="84">
        <f>IF(MoM!Y389=0,0,Y389/MoM!Y389*100)</f>
        <v>0.87103310763840047</v>
      </c>
      <c r="Y389" s="84">
        <f>IF(MoM!Z389=0,0,Z389/MoM!Z389*100)</f>
        <v>0.87382041358284335</v>
      </c>
      <c r="Z389" s="84">
        <f>IF(MoM!AA389=0,0,AA389/MoM!AA389*100)</f>
        <v>0.87539329032729241</v>
      </c>
      <c r="AA389" s="84">
        <f>IF(MoM!AB389=0,0,AB389/MoM!AB389*100)</f>
        <v>0.87600606563052152</v>
      </c>
      <c r="AB389" s="84">
        <f>IF(MoM!AC389=0,0,AC389/MoM!AC389*100)</f>
        <v>0.87732007472896734</v>
      </c>
      <c r="AC389" s="84">
        <f>IF(MoM!AD389=0,0,AD389/MoM!AD389*100)</f>
        <v>0.88065389101293734</v>
      </c>
      <c r="AD389" s="84">
        <f>IF(MoM!AE389=0,0,AE389/MoM!AE389*100)</f>
        <v>0.88250326418406444</v>
      </c>
      <c r="AE389" s="84">
        <f>IF(MoM!AF389=0,0,AF389/MoM!AF389*100)</f>
        <v>0.88373876875392221</v>
      </c>
      <c r="AF389" s="84">
        <f>IF(MoM!AG389=0,0,AG389/MoM!AG389*100)</f>
        <v>0.88541787241455461</v>
      </c>
      <c r="AG389" s="84">
        <f>IF(MoM!AH389=0,0,AH389/MoM!AH389*100)</f>
        <v>0.90604810884181375</v>
      </c>
      <c r="AH389" s="84">
        <f>IF(MoM!AI389=0,0,AI389/MoM!AI389*100)</f>
        <v>0.91374951776696922</v>
      </c>
      <c r="AI389" s="84">
        <f>IF(MoM!AJ389=0,0,AJ389/MoM!AJ389*100)</f>
        <v>0.91411501757407609</v>
      </c>
      <c r="AJ389" s="84">
        <f>IF(MoM!AK389=0,0,AK389/MoM!AK389*100)</f>
        <v>0.91566901310395199</v>
      </c>
      <c r="AK389" s="84">
        <f>IF(MoM!AL389=0,0,AL389/MoM!AL389*100)</f>
        <v>0.92299436520878364</v>
      </c>
      <c r="AL389" s="84">
        <f>IF(MoM!AM389=0,0,AM389/MoM!AM389*100)</f>
        <v>0.92659404323309791</v>
      </c>
      <c r="AM389" s="84">
        <f>IF(MoM!AN389=0,0,AN389/MoM!AN389*100)</f>
        <v>0.93261690451411305</v>
      </c>
      <c r="AN389" s="84">
        <f>IF(MoM!AO389=0,0,AO389/MoM!AO389*100)</f>
        <v>0.93326973634727284</v>
      </c>
      <c r="AO389" s="84">
        <f>IF(MoM!AP389=0,0,AP389/MoM!AP389*100)</f>
        <v>0.93364304424181177</v>
      </c>
      <c r="AP389" s="84">
        <f>IF(MoM!AQ389=0,0,AQ389/MoM!AQ389*100)</f>
        <v>0.93485678019932605</v>
      </c>
      <c r="AQ389" s="84">
        <f>IF(MoM!AR389=0,0,AR389/MoM!AR389*100)</f>
        <v>0.93485678019932605</v>
      </c>
      <c r="AR389" s="84">
        <f>IF(MoM!AS389=0,0,AS389/MoM!AS389*100)</f>
        <v>0.93663300808170469</v>
      </c>
      <c r="AS389" s="84">
        <f>IF(MoM!AT389=0,0,AT389/MoM!AT389*100)</f>
        <v>0.96398269191769037</v>
      </c>
      <c r="AT389" s="84">
        <f>IF(MoM!AU389=0,0,AU389/MoM!AU389*100)</f>
        <v>0.96542866595556698</v>
      </c>
      <c r="AU389" s="84">
        <f>IF(MoM!AV389=0,0,AV389/MoM!AV389*100)</f>
        <v>0.96610446602173583</v>
      </c>
      <c r="AV389" s="84">
        <f>IF(MoM!AW389=0,0,AW389/MoM!AW389*100)</f>
        <v>0.96687734959455318</v>
      </c>
      <c r="AW389" s="84">
        <f>IF(MoM!AX389=0,0,AX389/MoM!AX389*100)</f>
        <v>0.96765085147422869</v>
      </c>
      <c r="AX389" s="84">
        <f>IF(MoM!AY389=0,0,AY389/MoM!AY389*100)</f>
        <v>0.97306969624248452</v>
      </c>
      <c r="AY389" s="84">
        <f>IF(MoM!AZ389=0,0,AZ389/MoM!AZ389*100)</f>
        <v>0.97482122169572105</v>
      </c>
      <c r="AZ389" s="84">
        <f>IF(MoM!BA389=0,0,BA389/MoM!BA389*100)</f>
        <v>0.9755035965509079</v>
      </c>
      <c r="BA389" s="84">
        <f>IF(MoM!BB389=0,0,BB389/MoM!BB389*100)</f>
        <v>0.97599134834918333</v>
      </c>
      <c r="BB389" s="84">
        <f>IF(MoM!BC389=0,0,BC389/MoM!BC389*100)</f>
        <v>0.97442976219182464</v>
      </c>
      <c r="BC389" s="84">
        <f>IF(MoM!BD389=0,0,BD389/MoM!BD389*100)</f>
        <v>0.97481953409670141</v>
      </c>
      <c r="BD389" s="84">
        <f>IF(MoM!BE389=0,0,BE389/MoM!BE389*100)</f>
        <v>0.98164327083537839</v>
      </c>
      <c r="BE389" s="137">
        <v>1</v>
      </c>
      <c r="BF389" s="84">
        <f>BE389*MoM!BF389/100</f>
        <v>1.0123</v>
      </c>
      <c r="BG389" s="84">
        <f>BF389*MoM!BG389/100</f>
        <v>1.0147295199999999</v>
      </c>
      <c r="BH389" s="84">
        <f>BG389*MoM!BH389/100</f>
        <v>1.01523688476</v>
      </c>
      <c r="BI389" s="84">
        <f>BH389*MoM!BI389/100</f>
        <v>1.0175719295949479</v>
      </c>
      <c r="BJ389" s="84">
        <f>BI389*MoM!BJ389/100</f>
        <v>1.0226597892429228</v>
      </c>
      <c r="BK389" s="84">
        <f>BJ389*MoM!BK389/100</f>
        <v>1.0241937789267872</v>
      </c>
      <c r="BL389" s="84">
        <f>BK389*MoM!BL389/100</f>
        <v>1.0246034564383579</v>
      </c>
      <c r="BM389" s="84">
        <f>BL389*MoM!BM389/100</f>
        <v>1.0240911547101388</v>
      </c>
      <c r="BN389" s="84">
        <f>BM389*MoM!BN389/100</f>
        <v>1.024705609402965</v>
      </c>
      <c r="BO389" s="84">
        <f>BN389*MoM!BO389/100</f>
        <v>1.0249105505248455</v>
      </c>
      <c r="BP389" s="84">
        <f>BO389*MoM!BP389/100</f>
        <v>1.0264479163506328</v>
      </c>
      <c r="BQ389" s="84">
        <f>BP389*MoM!BQ389/100</f>
        <v>1.0470795194692806</v>
      </c>
      <c r="BR389" s="84">
        <f>BQ389*MoM!BR389/100</f>
        <v>1.05084900573937</v>
      </c>
      <c r="BS389" s="84">
        <f>BR389*MoM!BS389/100</f>
        <v>1.0512693453416657</v>
      </c>
      <c r="BT389" s="84">
        <f>BS389*MoM!BT389/100</f>
        <v>1.0532667570978149</v>
      </c>
    </row>
    <row r="390" spans="1:72" ht="42.75" x14ac:dyDescent="0.45">
      <c r="A390" s="84">
        <f>Веса!A390</f>
        <v>1</v>
      </c>
      <c r="B390" s="84">
        <f>MoM!B390</f>
        <v>1</v>
      </c>
      <c r="C390" s="84">
        <f>БИПЦ_НДС!E390</f>
        <v>1</v>
      </c>
      <c r="D390" s="84">
        <f t="shared" si="6"/>
        <v>0</v>
      </c>
      <c r="E390" s="84">
        <v>0</v>
      </c>
      <c r="F390" s="84">
        <v>0</v>
      </c>
      <c r="G390" s="84">
        <v>0</v>
      </c>
      <c r="H390" s="84">
        <v>0</v>
      </c>
      <c r="I390" s="84">
        <v>1</v>
      </c>
      <c r="J390" s="139" t="s">
        <v>394</v>
      </c>
      <c r="K390" s="139" t="s">
        <v>394</v>
      </c>
      <c r="L390" s="99" t="str">
        <f>MoM!J390</f>
        <v>Занятия на курсах профессионального обучения, академический час</v>
      </c>
      <c r="M390" s="84">
        <f>IF(MoM!N390=0,0,N390/MoM!N390*100)</f>
        <v>0.83089737973817557</v>
      </c>
      <c r="N390" s="84">
        <f>IF(MoM!O390=0,0,O390/MoM!O390*100)</f>
        <v>0.83613203323052598</v>
      </c>
      <c r="O390" s="84">
        <f>IF(MoM!P390=0,0,P390/MoM!P390*100)</f>
        <v>0.83688455206043355</v>
      </c>
      <c r="P390" s="84">
        <f>IF(MoM!Q390=0,0,Q390/MoM!Q390*100)</f>
        <v>0.84065053254470545</v>
      </c>
      <c r="Q390" s="84">
        <f>IF(MoM!R390=0,0,R390/MoM!R390*100)</f>
        <v>0.84165931318375908</v>
      </c>
      <c r="R390" s="84">
        <f>IF(MoM!S390=0,0,S390/MoM!S390*100)</f>
        <v>0.84216430877166948</v>
      </c>
      <c r="S390" s="84">
        <f>IF(MoM!T390=0,0,T390/MoM!T390*100)</f>
        <v>0.84334333880394974</v>
      </c>
      <c r="T390" s="84">
        <f>IF(MoM!U390=0,0,U390/MoM!U390*100)</f>
        <v>0.8477287241657302</v>
      </c>
      <c r="U390" s="84">
        <f>IF(MoM!V390=0,0,V390/MoM!V390*100)</f>
        <v>0.87078694546303803</v>
      </c>
      <c r="V390" s="84">
        <f>IF(MoM!W390=0,0,W390/MoM!W390*100)</f>
        <v>0.87810155580492766</v>
      </c>
      <c r="W390" s="84">
        <f>IF(MoM!X390=0,0,X390/MoM!X390*100)</f>
        <v>0.8798577589165375</v>
      </c>
      <c r="X390" s="84">
        <f>IF(MoM!Y390=0,0,Y390/MoM!Y390*100)</f>
        <v>0.88100157400312884</v>
      </c>
      <c r="Y390" s="84">
        <f>IF(MoM!Z390=0,0,Z390/MoM!Z390*100)</f>
        <v>0.89078069147456362</v>
      </c>
      <c r="Z390" s="84">
        <f>IF(MoM!AA390=0,0,AA390/MoM!AA390*100)</f>
        <v>0.89514551686278898</v>
      </c>
      <c r="AA390" s="84">
        <f>IF(MoM!AB390=0,0,AB390/MoM!AB390*100)</f>
        <v>0.89756240975831847</v>
      </c>
      <c r="AB390" s="84">
        <f>IF(MoM!AC390=0,0,AC390/MoM!AC390*100)</f>
        <v>0.90070387819247244</v>
      </c>
      <c r="AC390" s="84">
        <f>IF(MoM!AD390=0,0,AD390/MoM!AD390*100)</f>
        <v>0.90214500439758039</v>
      </c>
      <c r="AD390" s="84">
        <f>IF(MoM!AE390=0,0,AE390/MoM!AE390*100)</f>
        <v>0.90313736390241783</v>
      </c>
      <c r="AE390" s="84">
        <f>IF(MoM!AF390=0,0,AF390/MoM!AF390*100)</f>
        <v>0.90340830511158854</v>
      </c>
      <c r="AF390" s="84">
        <f>IF(MoM!AG390=0,0,AG390/MoM!AG390*100)</f>
        <v>0.90593784836590108</v>
      </c>
      <c r="AG390" s="84">
        <f>IF(MoM!AH390=0,0,AH390/MoM!AH390*100)</f>
        <v>0.91789622796433079</v>
      </c>
      <c r="AH390" s="84">
        <f>IF(MoM!AI390=0,0,AI390/MoM!AI390*100)</f>
        <v>0.91973202042025948</v>
      </c>
      <c r="AI390" s="84">
        <f>IF(MoM!AJ390=0,0,AJ390/MoM!AJ390*100)</f>
        <v>0.9209276720468057</v>
      </c>
      <c r="AJ390" s="84">
        <f>IF(MoM!AK390=0,0,AK390/MoM!AK390*100)</f>
        <v>0.92184859971885247</v>
      </c>
      <c r="AK390" s="84">
        <f>IF(MoM!AL390=0,0,AL390/MoM!AL390*100)</f>
        <v>0.92820935505691249</v>
      </c>
      <c r="AL390" s="84">
        <f>IF(MoM!AM390=0,0,AM390/MoM!AM390*100)</f>
        <v>0.93461399960680525</v>
      </c>
      <c r="AM390" s="84">
        <f>IF(MoM!AN390=0,0,AN390/MoM!AN390*100)</f>
        <v>0.94283860280334508</v>
      </c>
      <c r="AN390" s="84">
        <f>IF(MoM!AO390=0,0,AO390/MoM!AO390*100)</f>
        <v>0.94312145438418604</v>
      </c>
      <c r="AO390" s="84">
        <f>IF(MoM!AP390=0,0,AP390/MoM!AP390*100)</f>
        <v>0.94349870296593974</v>
      </c>
      <c r="AP390" s="84">
        <f>IF(MoM!AQ390=0,0,AQ390/MoM!AQ390*100)</f>
        <v>0.94472525127979545</v>
      </c>
      <c r="AQ390" s="84">
        <f>IF(MoM!AR390=0,0,AR390/MoM!AR390*100)</f>
        <v>0.94491419633005136</v>
      </c>
      <c r="AR390" s="84">
        <f>IF(MoM!AS390=0,0,AS390/MoM!AS390*100)</f>
        <v>0.94803241317794051</v>
      </c>
      <c r="AS390" s="84">
        <f>IF(MoM!AT390=0,0,AT390/MoM!AT390*100)</f>
        <v>0.96832030681994841</v>
      </c>
      <c r="AT390" s="84">
        <f>IF(MoM!AU390=0,0,AU390/MoM!AU390*100)</f>
        <v>0.96909496306540432</v>
      </c>
      <c r="AU390" s="84">
        <f>IF(MoM!AV390=0,0,AV390/MoM!AV390*100)</f>
        <v>0.9712269719841482</v>
      </c>
      <c r="AV390" s="84">
        <f>IF(MoM!AW390=0,0,AW390/MoM!AW390*100)</f>
        <v>0.97229532165333077</v>
      </c>
      <c r="AW390" s="84">
        <f>IF(MoM!AX390=0,0,AX390/MoM!AX390*100)</f>
        <v>0.97443437136096811</v>
      </c>
      <c r="AX390" s="84">
        <f>IF(MoM!AY390=0,0,AY390/MoM!AY390*100)</f>
        <v>0.97540880573232891</v>
      </c>
      <c r="AY390" s="84">
        <f>IF(MoM!AZ390=0,0,AZ390/MoM!AZ390*100)</f>
        <v>0.97570142837404861</v>
      </c>
      <c r="AZ390" s="84">
        <f>IF(MoM!BA390=0,0,BA390/MoM!BA390*100)</f>
        <v>0.9791163833733576</v>
      </c>
      <c r="BA390" s="84">
        <f>IF(MoM!BB390=0,0,BB390/MoM!BB390*100)</f>
        <v>0.98087879286342972</v>
      </c>
      <c r="BB390" s="84">
        <f>IF(MoM!BC390=0,0,BC390/MoM!BC390*100)</f>
        <v>0.98391951712130632</v>
      </c>
      <c r="BC390" s="84">
        <f>IF(MoM!BD390=0,0,BD390/MoM!BD390*100)</f>
        <v>0.98519861249356389</v>
      </c>
      <c r="BD390" s="84">
        <f>IF(MoM!BE390=0,0,BE390/MoM!BE390*100)</f>
        <v>0.9869719699960523</v>
      </c>
      <c r="BE390" s="137">
        <v>1</v>
      </c>
      <c r="BF390" s="84">
        <f>BE390*MoM!BF390/100</f>
        <v>1.0173999999999999</v>
      </c>
      <c r="BG390" s="84">
        <f>BF390*MoM!BG390/100</f>
        <v>1.0199434999999999</v>
      </c>
      <c r="BH390" s="84">
        <f>BG390*MoM!BH390/100</f>
        <v>1.0198415056499999</v>
      </c>
      <c r="BI390" s="84">
        <f>BH390*MoM!BI390/100</f>
        <v>1.0263684912861599</v>
      </c>
      <c r="BJ390" s="84">
        <f>BI390*MoM!BJ390/100</f>
        <v>1.0304739652513046</v>
      </c>
      <c r="BK390" s="84">
        <f>BJ390*MoM!BK390/100</f>
        <v>1.0297526334756286</v>
      </c>
      <c r="BL390" s="84">
        <f>BK390*MoM!BL390/100</f>
        <v>1.0308853613724518</v>
      </c>
      <c r="BM390" s="84">
        <f>BL390*MoM!BM390/100</f>
        <v>1.0341841945288435</v>
      </c>
      <c r="BN390" s="84">
        <f>BM390*MoM!BN390/100</f>
        <v>1.0370799102735242</v>
      </c>
      <c r="BO390" s="84">
        <f>BN390*MoM!BO390/100</f>
        <v>1.0371836182645517</v>
      </c>
      <c r="BP390" s="84">
        <f>BO390*MoM!BP390/100</f>
        <v>1.0386356753301222</v>
      </c>
      <c r="BQ390" s="84">
        <f>BP390*MoM!BQ390/100</f>
        <v>1.0565002089458004</v>
      </c>
      <c r="BR390" s="84">
        <f>BQ390*MoM!BR390/100</f>
        <v>1.0576623591756407</v>
      </c>
      <c r="BS390" s="84">
        <f>BR390*MoM!BS390/100</f>
        <v>1.0591430864784865</v>
      </c>
      <c r="BT390" s="84">
        <f>BS390*MoM!BT390/100</f>
        <v>1.0593549150957822</v>
      </c>
    </row>
    <row r="391" spans="1:72" ht="42.75" x14ac:dyDescent="0.45">
      <c r="A391" s="84">
        <f>Веса!A391</f>
        <v>1</v>
      </c>
      <c r="B391" s="84">
        <f>MoM!B391</f>
        <v>1</v>
      </c>
      <c r="C391" s="84">
        <f>БИПЦ_НДС!E391</f>
        <v>1</v>
      </c>
      <c r="D391" s="84">
        <f t="shared" si="6"/>
        <v>0</v>
      </c>
      <c r="E391" s="84">
        <v>0</v>
      </c>
      <c r="F391" s="84">
        <v>0</v>
      </c>
      <c r="G391" s="84">
        <v>0</v>
      </c>
      <c r="H391" s="84">
        <v>0</v>
      </c>
      <c r="I391" s="84">
        <v>1</v>
      </c>
      <c r="J391" s="139" t="s">
        <v>395</v>
      </c>
      <c r="K391" s="139" t="s">
        <v>395</v>
      </c>
      <c r="L391" s="99" t="str">
        <f>MoM!J391</f>
        <v>Начальный курс обучения вождению легкового автомобиля, курс</v>
      </c>
      <c r="M391" s="84">
        <f>IF(MoM!N391=0,0,N391/MoM!N391*100)</f>
        <v>1.0884549850464857</v>
      </c>
      <c r="N391" s="84">
        <f>IF(MoM!O391=0,0,O391/MoM!O391*100)</f>
        <v>1.1091356297623691</v>
      </c>
      <c r="O391" s="84">
        <f>IF(MoM!P391=0,0,P391/MoM!P391*100)</f>
        <v>1.1144594807852286</v>
      </c>
      <c r="P391" s="84">
        <f>IF(MoM!Q391=0,0,Q391/MoM!Q391*100)</f>
        <v>1.1144594807852286</v>
      </c>
      <c r="Q391" s="84">
        <f>IF(MoM!R391=0,0,R391/MoM!R391*100)</f>
        <v>1.0951793317676441</v>
      </c>
      <c r="R391" s="84">
        <f>IF(MoM!S391=0,0,S391/MoM!S391*100)</f>
        <v>1.0805039287219578</v>
      </c>
      <c r="S391" s="84">
        <f>IF(MoM!T391=0,0,T391/MoM!T391*100)</f>
        <v>1.0653768737198503</v>
      </c>
      <c r="T391" s="84">
        <f>IF(MoM!U391=0,0,U391/MoM!U391*100)</f>
        <v>1.0605826777881109</v>
      </c>
      <c r="U391" s="84">
        <f>IF(MoM!V391=0,0,V391/MoM!V391*100)</f>
        <v>1.0570827549514101</v>
      </c>
      <c r="V391" s="84">
        <f>IF(MoM!W391=0,0,W391/MoM!W391*100)</f>
        <v>1.0605711280427497</v>
      </c>
      <c r="W391" s="84">
        <f>IF(MoM!X391=0,0,X391/MoM!X391*100)</f>
        <v>1.0597226711403156</v>
      </c>
      <c r="X391" s="84">
        <f>IF(MoM!Y391=0,0,Y391/MoM!Y391*100)</f>
        <v>1.0527285015107897</v>
      </c>
      <c r="Y391" s="84">
        <f>IF(MoM!Z391=0,0,Z391/MoM!Z391*100)</f>
        <v>1.04788595040384</v>
      </c>
      <c r="Z391" s="84">
        <f>IF(MoM!AA391=0,0,AA391/MoM!AA391*100)</f>
        <v>1.0396076513956496</v>
      </c>
      <c r="AA391" s="84">
        <f>IF(MoM!AB391=0,0,AB391/MoM!AB391*100)</f>
        <v>1.0351373384946483</v>
      </c>
      <c r="AB391" s="84">
        <f>IF(MoM!AC391=0,0,AC391/MoM!AC391*100)</f>
        <v>1.0279948908590353</v>
      </c>
      <c r="AC391" s="84">
        <f>IF(MoM!AD391=0,0,AD391/MoM!AD391*100)</f>
        <v>1.0286116877935507</v>
      </c>
      <c r="AD391" s="84">
        <f>IF(MoM!AE391=0,0,AE391/MoM!AE391*100)</f>
        <v>1.0352976637642088</v>
      </c>
      <c r="AE391" s="84">
        <f>IF(MoM!AF391=0,0,AF391/MoM!AF391*100)</f>
        <v>1.0264976336222131</v>
      </c>
      <c r="AF391" s="84">
        <f>IF(MoM!AG391=0,0,AG391/MoM!AG391*100)</f>
        <v>1.0236234402480711</v>
      </c>
      <c r="AG391" s="84">
        <f>IF(MoM!AH391=0,0,AH391/MoM!AH391*100)</f>
        <v>1.0259777741606417</v>
      </c>
      <c r="AH391" s="84">
        <f>IF(MoM!AI391=0,0,AI391/MoM!AI391*100)</f>
        <v>1.026490763047722</v>
      </c>
      <c r="AI391" s="84">
        <f>IF(MoM!AJ391=0,0,AJ391/MoM!AJ391*100)</f>
        <v>1.0266960612003315</v>
      </c>
      <c r="AJ391" s="84">
        <f>IF(MoM!AK391=0,0,AK391/MoM!AK391*100)</f>
        <v>1.0177638054678886</v>
      </c>
      <c r="AK391" s="84">
        <f>IF(MoM!AL391=0,0,AL391/MoM!AL391*100)</f>
        <v>1.0130820919627364</v>
      </c>
      <c r="AL391" s="84">
        <f>IF(MoM!AM391=0,0,AM391/MoM!AM391*100)</f>
        <v>1.0092323800132779</v>
      </c>
      <c r="AM391" s="84">
        <f>IF(MoM!AN391=0,0,AN391/MoM!AN391*100)</f>
        <v>1.0024705230671889</v>
      </c>
      <c r="AN391" s="84">
        <f>IF(MoM!AO391=0,0,AO391/MoM!AO391*100)</f>
        <v>1.0025707701194957</v>
      </c>
      <c r="AO391" s="84">
        <f>IF(MoM!AP391=0,0,AP391/MoM!AP391*100)</f>
        <v>1.002069484734436</v>
      </c>
      <c r="AP391" s="84">
        <f>IF(MoM!AQ391=0,0,AQ391/MoM!AQ391*100)</f>
        <v>1.0017688638890156</v>
      </c>
      <c r="AQ391" s="84">
        <f>IF(MoM!AR391=0,0,AR391/MoM!AR391*100)</f>
        <v>0.99265276722762563</v>
      </c>
      <c r="AR391" s="84">
        <f>IF(MoM!AS391=0,0,AS391/MoM!AS391*100)</f>
        <v>0.99513439914569479</v>
      </c>
      <c r="AS391" s="84">
        <f>IF(MoM!AT391=0,0,AT391/MoM!AT391*100)</f>
        <v>0.99423877818646356</v>
      </c>
      <c r="AT391" s="84">
        <f>IF(MoM!AU391=0,0,AU391/MoM!AU391*100)</f>
        <v>0.99413935430864486</v>
      </c>
      <c r="AU391" s="84">
        <f>IF(MoM!AV391=0,0,AV391/MoM!AV391*100)</f>
        <v>0.99234990347088925</v>
      </c>
      <c r="AV391" s="84">
        <f>IF(MoM!AW391=0,0,AW391/MoM!AW391*100)</f>
        <v>0.99026596867360039</v>
      </c>
      <c r="AW391" s="84">
        <f>IF(MoM!AX391=0,0,AX391/MoM!AX391*100)</f>
        <v>0.99016694207673295</v>
      </c>
      <c r="AX391" s="84">
        <f>IF(MoM!AY391=0,0,AY391/MoM!AY391*100)</f>
        <v>0.99234530934930176</v>
      </c>
      <c r="AY391" s="84">
        <f>IF(MoM!AZ391=0,0,AZ391/MoM!AZ391*100)</f>
        <v>0.99581851793202425</v>
      </c>
      <c r="AZ391" s="84">
        <f>IF(MoM!BA391=0,0,BA391/MoM!BA391*100)</f>
        <v>0.99452395385871262</v>
      </c>
      <c r="BA391" s="84">
        <f>IF(MoM!BB391=0,0,BB391/MoM!BB391*100)</f>
        <v>0.99452395385871262</v>
      </c>
      <c r="BB391" s="84">
        <f>IF(MoM!BC391=0,0,BC391/MoM!BC391*100)</f>
        <v>0.99522012062641363</v>
      </c>
      <c r="BC391" s="84">
        <f>IF(MoM!BD391=0,0,BD391/MoM!BD391*100)</f>
        <v>0.99681247281941598</v>
      </c>
      <c r="BD391" s="84">
        <f>IF(MoM!BE391=0,0,BE391/MoM!BE391*100)</f>
        <v>0.99621438533572426</v>
      </c>
      <c r="BE391" s="137">
        <v>1</v>
      </c>
      <c r="BF391" s="84">
        <f>BE391*MoM!BF391/100</f>
        <v>1.0022</v>
      </c>
      <c r="BG391" s="84">
        <f>BF391*MoM!BG391/100</f>
        <v>1.0030017599999999</v>
      </c>
      <c r="BH391" s="84">
        <f>BG391*MoM!BH391/100</f>
        <v>1.0011963568319997</v>
      </c>
      <c r="BI391" s="84">
        <f>BH391*MoM!BI391/100</f>
        <v>1.0109079614932701</v>
      </c>
      <c r="BJ391" s="84">
        <f>BI391*MoM!BJ391/100</f>
        <v>1.0142439577661979</v>
      </c>
      <c r="BK391" s="84">
        <f>BJ391*MoM!BK391/100</f>
        <v>1.0185037823888159</v>
      </c>
      <c r="BL391" s="84">
        <f>BK391*MoM!BL391/100</f>
        <v>1.0166704755805158</v>
      </c>
      <c r="BM391" s="84">
        <f>BL391*MoM!BM391/100</f>
        <v>1.0204321563401637</v>
      </c>
      <c r="BN391" s="84">
        <f>BM391*MoM!BN391/100</f>
        <v>1.021962804574674</v>
      </c>
      <c r="BO391" s="84">
        <f>BN391*MoM!BO391/100</f>
        <v>1.0222693934160465</v>
      </c>
      <c r="BP391" s="84">
        <f>BO391*MoM!BP391/100</f>
        <v>1.0209404432046056</v>
      </c>
      <c r="BQ391" s="84">
        <f>BP391*MoM!BQ391/100</f>
        <v>1.0295163429275243</v>
      </c>
      <c r="BR391" s="84">
        <f>BQ391*MoM!BR391/100</f>
        <v>1.0306488109047445</v>
      </c>
      <c r="BS391" s="84">
        <f>BR391*MoM!BS391/100</f>
        <v>1.0325039787643731</v>
      </c>
      <c r="BT391" s="84">
        <f>BS391*MoM!BT391/100</f>
        <v>1.0297162180217092</v>
      </c>
    </row>
    <row r="392" spans="1:72" x14ac:dyDescent="0.45">
      <c r="A392" s="84">
        <f>Веса!A392</f>
        <v>1</v>
      </c>
      <c r="B392" s="84">
        <f>MoM!B392</f>
        <v>1</v>
      </c>
      <c r="C392" s="84">
        <f>БИПЦ_НДС!E392</f>
        <v>0</v>
      </c>
      <c r="D392" s="84">
        <f t="shared" si="6"/>
        <v>1</v>
      </c>
      <c r="E392" s="84">
        <v>0</v>
      </c>
      <c r="F392" s="84">
        <v>0</v>
      </c>
      <c r="G392" s="84">
        <v>0</v>
      </c>
      <c r="H392" s="84">
        <v>0</v>
      </c>
      <c r="I392" s="84">
        <v>1</v>
      </c>
      <c r="J392" s="139" t="s">
        <v>396</v>
      </c>
      <c r="K392" s="139" t="s">
        <v>396</v>
      </c>
      <c r="L392" s="99" t="str">
        <f>MoM!J392</f>
        <v>Кинотеатры, билет</v>
      </c>
      <c r="M392" s="84">
        <f>IF(MoM!N392=0,0,N392/MoM!N392*100)</f>
        <v>0.91690171437493173</v>
      </c>
      <c r="N392" s="84">
        <f>IF(MoM!O392=0,0,O392/MoM!O392*100)</f>
        <v>0.91974410968949405</v>
      </c>
      <c r="O392" s="84">
        <f>IF(MoM!P392=0,0,P392/MoM!P392*100)</f>
        <v>0.92121570026499722</v>
      </c>
      <c r="P392" s="84">
        <f>IF(MoM!Q392=0,0,Q392/MoM!Q392*100)</f>
        <v>0.92268964538542131</v>
      </c>
      <c r="Q392" s="84">
        <f>IF(MoM!R392=0,0,R392/MoM!R392*100)</f>
        <v>0.92518090742796188</v>
      </c>
      <c r="R392" s="84">
        <f>IF(MoM!S392=0,0,S392/MoM!S392*100)</f>
        <v>0.92693875115207502</v>
      </c>
      <c r="S392" s="84">
        <f>IF(MoM!T392=0,0,T392/MoM!T392*100)</f>
        <v>0.93945242429262799</v>
      </c>
      <c r="T392" s="84">
        <f>IF(MoM!U392=0,0,U392/MoM!U392*100)</f>
        <v>0.94039187671692059</v>
      </c>
      <c r="U392" s="84">
        <f>IF(MoM!V392=0,0,V392/MoM!V392*100)</f>
        <v>0.94246073884569781</v>
      </c>
      <c r="V392" s="84">
        <f>IF(MoM!W392=0,0,W392/MoM!W392*100)</f>
        <v>0.94264923099346698</v>
      </c>
      <c r="W392" s="84">
        <f>IF(MoM!X392=0,0,X392/MoM!X392*100)</f>
        <v>0.94566570853264598</v>
      </c>
      <c r="X392" s="84">
        <f>IF(MoM!Y392=0,0,Y392/MoM!Y392*100)</f>
        <v>0.95200166877981474</v>
      </c>
      <c r="Y392" s="84">
        <f>IF(MoM!Z392=0,0,Z392/MoM!Z392*100)</f>
        <v>0.95733287812498169</v>
      </c>
      <c r="Z392" s="84">
        <f>IF(MoM!AA392=0,0,AA392/MoM!AA392*100)</f>
        <v>0.96537447430123169</v>
      </c>
      <c r="AA392" s="84">
        <f>IF(MoM!AB392=0,0,AB392/MoM!AB392*100)</f>
        <v>0.96884982240871609</v>
      </c>
      <c r="AB392" s="84">
        <f>IF(MoM!AC392=0,0,AC392/MoM!AC392*100)</f>
        <v>0.96788097258630745</v>
      </c>
      <c r="AC392" s="84">
        <f>IF(MoM!AD392=0,0,AD392/MoM!AD392*100)</f>
        <v>0.97165570837939408</v>
      </c>
      <c r="AD392" s="84">
        <f>IF(MoM!AE392=0,0,AE392/MoM!AE392*100)</f>
        <v>0.97272452965861145</v>
      </c>
      <c r="AE392" s="84">
        <f>IF(MoM!AF392=0,0,AF392/MoM!AF392*100)</f>
        <v>0.97797724211876791</v>
      </c>
      <c r="AF392" s="84">
        <f>IF(MoM!AG392=0,0,AG392/MoM!AG392*100)</f>
        <v>0.97973760115458186</v>
      </c>
      <c r="AG392" s="84">
        <f>IF(MoM!AH392=0,0,AH392/MoM!AH392*100)</f>
        <v>0.97905178483377375</v>
      </c>
      <c r="AH392" s="84">
        <f>IF(MoM!AI392=0,0,AI392/MoM!AI392*100)</f>
        <v>0.97660415537168932</v>
      </c>
      <c r="AI392" s="84">
        <f>IF(MoM!AJ392=0,0,AJ392/MoM!AJ392*100)</f>
        <v>0.97543223038524318</v>
      </c>
      <c r="AJ392" s="84">
        <f>IF(MoM!AK392=0,0,AK392/MoM!AK392*100)</f>
        <v>0.97621257616955137</v>
      </c>
      <c r="AK392" s="84">
        <f>IF(MoM!AL392=0,0,AL392/MoM!AL392*100)</f>
        <v>0.98372941300605699</v>
      </c>
      <c r="AL392" s="84">
        <f>IF(MoM!AM392=0,0,AM392/MoM!AM392*100)</f>
        <v>0.98353266712345588</v>
      </c>
      <c r="AM392" s="84">
        <f>IF(MoM!AN392=0,0,AN392/MoM!AN392*100)</f>
        <v>0.98195901485605852</v>
      </c>
      <c r="AN392" s="84">
        <f>IF(MoM!AO392=0,0,AO392/MoM!AO392*100)</f>
        <v>0.9808788599397168</v>
      </c>
      <c r="AO392" s="84">
        <f>IF(MoM!AP392=0,0,AP392/MoM!AP392*100)</f>
        <v>0.98284061765959629</v>
      </c>
      <c r="AP392" s="84">
        <f>IF(MoM!AQ392=0,0,AQ392/MoM!AQ392*100)</f>
        <v>0.98244748141253246</v>
      </c>
      <c r="AQ392" s="84">
        <f>IF(MoM!AR392=0,0,AR392/MoM!AR392*100)</f>
        <v>0.98313519464952104</v>
      </c>
      <c r="AR392" s="84">
        <f>IF(MoM!AS392=0,0,AS392/MoM!AS392*100)</f>
        <v>0.99335980067387608</v>
      </c>
      <c r="AS392" s="84">
        <f>IF(MoM!AT392=0,0,AT392/MoM!AT392*100)</f>
        <v>0.99445249645461731</v>
      </c>
      <c r="AT392" s="84">
        <f>IF(MoM!AU392=0,0,AU392/MoM!AU392*100)</f>
        <v>0.99365693445745362</v>
      </c>
      <c r="AU392" s="84">
        <f>IF(MoM!AV392=0,0,AV392/MoM!AV392*100)</f>
        <v>0.99584297971326008</v>
      </c>
      <c r="AV392" s="84">
        <f>IF(MoM!AW392=0,0,AW392/MoM!AW392*100)</f>
        <v>0.99644048550108799</v>
      </c>
      <c r="AW392" s="84">
        <f>IF(MoM!AX392=0,0,AX392/MoM!AX392*100)</f>
        <v>0.99394938428733515</v>
      </c>
      <c r="AX392" s="84">
        <f>IF(MoM!AY392=0,0,AY392/MoM!AY392*100)</f>
        <v>0.99862094639348564</v>
      </c>
      <c r="AY392" s="84">
        <f>IF(MoM!AZ392=0,0,AZ392/MoM!AZ392*100)</f>
        <v>0.99872080848812506</v>
      </c>
      <c r="AZ392" s="84">
        <f>IF(MoM!BA392=0,0,BA392/MoM!BA392*100)</f>
        <v>1.0002188897008573</v>
      </c>
      <c r="BA392" s="84">
        <f>IF(MoM!BB392=0,0,BB392/MoM!BB392*100)</f>
        <v>1.0022193274802589</v>
      </c>
      <c r="BB392" s="84">
        <f>IF(MoM!BC392=0,0,BC392/MoM!BC392*100)</f>
        <v>1.0030211029422431</v>
      </c>
      <c r="BC392" s="84">
        <f>IF(MoM!BD392=0,0,BD392/MoM!BD392*100)</f>
        <v>0.99790569531723761</v>
      </c>
      <c r="BD392" s="84">
        <f>IF(MoM!BE392=0,0,BE392/MoM!BE392*100)</f>
        <v>0.99740674246957906</v>
      </c>
      <c r="BE392" s="137">
        <v>1</v>
      </c>
      <c r="BF392" s="84">
        <f>BE392*MoM!BF392/100</f>
        <v>0.99870000000000003</v>
      </c>
      <c r="BG392" s="84">
        <f>BF392*MoM!BG392/100</f>
        <v>1.0012966200000002</v>
      </c>
      <c r="BH392" s="84">
        <f>BG392*MoM!BH392/100</f>
        <v>1.0050014174940003</v>
      </c>
      <c r="BI392" s="84">
        <f>BH392*MoM!BI392/100</f>
        <v>1.0066094197619906</v>
      </c>
      <c r="BJ392" s="84">
        <f>BI392*MoM!BJ392/100</f>
        <v>1.0091259433113955</v>
      </c>
      <c r="BK392" s="84">
        <f>BJ392*MoM!BK392/100</f>
        <v>1.0094286810943889</v>
      </c>
      <c r="BL392" s="84">
        <f>BK392*MoM!BL392/100</f>
        <v>1.0099333954349361</v>
      </c>
      <c r="BM392" s="84">
        <f>BL392*MoM!BM392/100</f>
        <v>1.0135691556585018</v>
      </c>
      <c r="BN392" s="84">
        <f>BM392*MoM!BN392/100</f>
        <v>1.0151908663075553</v>
      </c>
      <c r="BO392" s="84">
        <f>BN392*MoM!BO392/100</f>
        <v>1.0149878281342939</v>
      </c>
      <c r="BP392" s="84">
        <f>BO392*MoM!BP392/100</f>
        <v>1.0149878281342939</v>
      </c>
      <c r="BQ392" s="84">
        <f>BP392*MoM!BQ392/100</f>
        <v>1.0143788354374133</v>
      </c>
      <c r="BR392" s="84">
        <f>BQ392*MoM!BR392/100</f>
        <v>1.0171176582930943</v>
      </c>
      <c r="BS392" s="84">
        <f>BR392*MoM!BS392/100</f>
        <v>1.0169142347614357</v>
      </c>
      <c r="BT392" s="84">
        <f>BS392*MoM!BT392/100</f>
        <v>1.0182362232666256</v>
      </c>
    </row>
    <row r="393" spans="1:72" x14ac:dyDescent="0.45">
      <c r="A393" s="84">
        <f>Веса!A393</f>
        <v>1</v>
      </c>
      <c r="B393" s="84">
        <f>MoM!B393</f>
        <v>1</v>
      </c>
      <c r="C393" s="84">
        <f>БИПЦ_НДС!E393</f>
        <v>0</v>
      </c>
      <c r="D393" s="84">
        <f t="shared" si="6"/>
        <v>1</v>
      </c>
      <c r="E393" s="84">
        <v>0</v>
      </c>
      <c r="F393" s="84">
        <v>0</v>
      </c>
      <c r="G393" s="84">
        <v>0</v>
      </c>
      <c r="H393" s="84">
        <v>0</v>
      </c>
      <c r="I393" s="84">
        <v>1</v>
      </c>
      <c r="J393" s="139" t="s">
        <v>397</v>
      </c>
      <c r="K393" s="139" t="s">
        <v>397</v>
      </c>
      <c r="L393" s="99" t="str">
        <f>MoM!J393</f>
        <v>Театры, билет</v>
      </c>
      <c r="M393" s="84">
        <f>IF(MoM!N393=0,0,N393/MoM!N393*100)</f>
        <v>0.80984655209963741</v>
      </c>
      <c r="N393" s="84">
        <f>IF(MoM!O393=0,0,O393/MoM!O393*100)</f>
        <v>0.81421972348097538</v>
      </c>
      <c r="O393" s="84">
        <f>IF(MoM!P393=0,0,P393/MoM!P393*100)</f>
        <v>0.82081490324117123</v>
      </c>
      <c r="P393" s="84">
        <f>IF(MoM!Q393=0,0,Q393/MoM!Q393*100)</f>
        <v>0.82335942944121876</v>
      </c>
      <c r="Q393" s="84">
        <f>IF(MoM!R393=0,0,R393/MoM!R393*100)</f>
        <v>0.82401811698477168</v>
      </c>
      <c r="R393" s="84">
        <f>IF(MoM!S393=0,0,S393/MoM!S393*100)</f>
        <v>0.82558375140704277</v>
      </c>
      <c r="S393" s="84">
        <f>IF(MoM!T393=0,0,T393/MoM!T393*100)</f>
        <v>0.82673956865901266</v>
      </c>
      <c r="T393" s="84">
        <f>IF(MoM!U393=0,0,U393/MoM!U393*100)</f>
        <v>0.82872374362379431</v>
      </c>
      <c r="U393" s="84">
        <f>IF(MoM!V393=0,0,V393/MoM!V393*100)</f>
        <v>0.84123747215251365</v>
      </c>
      <c r="V393" s="84">
        <f>IF(MoM!W393=0,0,W393/MoM!W393*100)</f>
        <v>0.85166881680720485</v>
      </c>
      <c r="W393" s="84">
        <f>IF(MoM!X393=0,0,X393/MoM!X393*100)</f>
        <v>0.85328698755913857</v>
      </c>
      <c r="X393" s="84">
        <f>IF(MoM!Y393=0,0,Y393/MoM!Y393*100)</f>
        <v>0.85379895975167419</v>
      </c>
      <c r="Y393" s="84">
        <f>IF(MoM!Z393=0,0,Z393/MoM!Z393*100)</f>
        <v>0.88035210739995129</v>
      </c>
      <c r="Z393" s="84">
        <f>IF(MoM!AA393=0,0,AA393/MoM!AA393*100)</f>
        <v>0.88096835387513128</v>
      </c>
      <c r="AA393" s="84">
        <f>IF(MoM!AB393=0,0,AB393/MoM!AB393*100)</f>
        <v>0.88246600007671905</v>
      </c>
      <c r="AB393" s="84">
        <f>IF(MoM!AC393=0,0,AC393/MoM!AC393*100)</f>
        <v>0.88467216507691071</v>
      </c>
      <c r="AC393" s="84">
        <f>IF(MoM!AD393=0,0,AD393/MoM!AD393*100)</f>
        <v>0.90236560837844892</v>
      </c>
      <c r="AD393" s="84">
        <f>IF(MoM!AE393=0,0,AE393/MoM!AE393*100)</f>
        <v>0.90290702774347609</v>
      </c>
      <c r="AE393" s="84">
        <f>IF(MoM!AF393=0,0,AF393/MoM!AF393*100)</f>
        <v>0.90299731844625042</v>
      </c>
      <c r="AF393" s="84">
        <f>IF(MoM!AG393=0,0,AG393/MoM!AG393*100)</f>
        <v>0.90344881710547353</v>
      </c>
      <c r="AG393" s="84">
        <f>IF(MoM!AH393=0,0,AH393/MoM!AH393*100)</f>
        <v>0.9102246832337646</v>
      </c>
      <c r="AH393" s="84">
        <f>IF(MoM!AI393=0,0,AI393/MoM!AI393*100)</f>
        <v>0.91750648069963481</v>
      </c>
      <c r="AI393" s="84">
        <f>IF(MoM!AJ393=0,0,AJ393/MoM!AJ393*100)</f>
        <v>0.92154350921471329</v>
      </c>
      <c r="AJ393" s="84">
        <f>IF(MoM!AK393=0,0,AK393/MoM!AK393*100)</f>
        <v>0.92246505272392787</v>
      </c>
      <c r="AK393" s="84">
        <f>IF(MoM!AL393=0,0,AL393/MoM!AL393*100)</f>
        <v>0.92855332207190577</v>
      </c>
      <c r="AL393" s="84">
        <f>IF(MoM!AM393=0,0,AM393/MoM!AM393*100)</f>
        <v>0.93189611403136463</v>
      </c>
      <c r="AM393" s="84">
        <f>IF(MoM!AN393=0,0,AN393/MoM!AN393*100)</f>
        <v>0.93264163092258967</v>
      </c>
      <c r="AN393" s="84">
        <f>IF(MoM!AO393=0,0,AO393/MoM!AO393*100)</f>
        <v>0.93394732920588142</v>
      </c>
      <c r="AO393" s="84">
        <f>IF(MoM!AP393=0,0,AP393/MoM!AP393*100)</f>
        <v>0.9323596187462313</v>
      </c>
      <c r="AP393" s="84">
        <f>IF(MoM!AQ393=0,0,AQ393/MoM!AQ393*100)</f>
        <v>0.94466676571368147</v>
      </c>
      <c r="AQ393" s="84">
        <f>IF(MoM!AR393=0,0,AR393/MoM!AR393*100)</f>
        <v>0.94485569906682421</v>
      </c>
      <c r="AR393" s="84">
        <f>IF(MoM!AS393=0,0,AS393/MoM!AS393*100)</f>
        <v>0.95118623225057197</v>
      </c>
      <c r="AS393" s="84">
        <f>IF(MoM!AT393=0,0,AT393/MoM!AT393*100)</f>
        <v>0.96697592370593144</v>
      </c>
      <c r="AT393" s="84">
        <f>IF(MoM!AU393=0,0,AU393/MoM!AU393*100)</f>
        <v>0.97239098887868469</v>
      </c>
      <c r="AU393" s="84">
        <f>IF(MoM!AV393=0,0,AV393/MoM!AV393*100)</f>
        <v>0.9764750310319753</v>
      </c>
      <c r="AV393" s="84">
        <f>IF(MoM!AW393=0,0,AW393/MoM!AW393*100)</f>
        <v>0.97637738352887204</v>
      </c>
      <c r="AW393" s="84">
        <f>IF(MoM!AX393=0,0,AX393/MoM!AX393*100)</f>
        <v>0.98301674973686848</v>
      </c>
      <c r="AX393" s="84">
        <f>IF(MoM!AY393=0,0,AY393/MoM!AY393*100)</f>
        <v>0.98399976648660525</v>
      </c>
      <c r="AY393" s="84">
        <f>IF(MoM!AZ393=0,0,AZ393/MoM!AZ393*100)</f>
        <v>0.98468856632314572</v>
      </c>
      <c r="AZ393" s="84">
        <f>IF(MoM!BA393=0,0,BA393/MoM!BA393*100)</f>
        <v>0.98419622203998414</v>
      </c>
      <c r="BA393" s="84">
        <f>IF(MoM!BB393=0,0,BB393/MoM!BB393*100)</f>
        <v>0.98380254355116803</v>
      </c>
      <c r="BB393" s="84">
        <f>IF(MoM!BC393=0,0,BC393/MoM!BC393*100)</f>
        <v>0.98881993652327904</v>
      </c>
      <c r="BC393" s="84">
        <f>IF(MoM!BD393=0,0,BD393/MoM!BD393*100)</f>
        <v>0.98931434649154071</v>
      </c>
      <c r="BD393" s="84">
        <f>IF(MoM!BE393=0,0,BE393/MoM!BE393*100)</f>
        <v>0.98941327792618983</v>
      </c>
      <c r="BE393" s="137">
        <v>1</v>
      </c>
      <c r="BF393" s="84">
        <f>BE393*MoM!BF393/100</f>
        <v>1.0048000000000001</v>
      </c>
      <c r="BG393" s="84">
        <f>BF393*MoM!BG393/100</f>
        <v>1.01002496</v>
      </c>
      <c r="BH393" s="84">
        <f>BG393*MoM!BH393/100</f>
        <v>1.0119440074239998</v>
      </c>
      <c r="BI393" s="84">
        <f>BH393*MoM!BI393/100</f>
        <v>1.017307310663347</v>
      </c>
      <c r="BJ393" s="84">
        <f>BI393*MoM!BJ393/100</f>
        <v>1.019748848208939</v>
      </c>
      <c r="BK393" s="84">
        <f>BJ393*MoM!BK393/100</f>
        <v>1.0235219189473121</v>
      </c>
      <c r="BL393" s="84">
        <f>BK393*MoM!BL393/100</f>
        <v>1.0239313277148911</v>
      </c>
      <c r="BM393" s="84">
        <f>BL393*MoM!BM393/100</f>
        <v>1.025774404104778</v>
      </c>
      <c r="BN393" s="84">
        <f>BM393*MoM!BN393/100</f>
        <v>1.0341857542184372</v>
      </c>
      <c r="BO393" s="84">
        <f>BN393*MoM!BO393/100</f>
        <v>1.0341857542184372</v>
      </c>
      <c r="BP393" s="84">
        <f>BO393*MoM!BP393/100</f>
        <v>1.0344960099447027</v>
      </c>
      <c r="BQ393" s="84">
        <f>BP393*MoM!BQ393/100</f>
        <v>1.043599574832216</v>
      </c>
      <c r="BR393" s="84">
        <f>BQ393*MoM!BR393/100</f>
        <v>1.0538268506655717</v>
      </c>
      <c r="BS393" s="84">
        <f>BR393*MoM!BS393/100</f>
        <v>1.0705826975911543</v>
      </c>
      <c r="BT393" s="84">
        <f>BS393*MoM!BT393/100</f>
        <v>1.0785050095533288</v>
      </c>
    </row>
    <row r="394" spans="1:72" x14ac:dyDescent="0.45">
      <c r="A394" s="84">
        <f>Веса!A394</f>
        <v>1</v>
      </c>
      <c r="B394" s="84">
        <f>MoM!B394</f>
        <v>1</v>
      </c>
      <c r="C394" s="84">
        <f>БИПЦ_НДС!E394</f>
        <v>0</v>
      </c>
      <c r="D394" s="84">
        <f t="shared" si="6"/>
        <v>1</v>
      </c>
      <c r="E394" s="84">
        <v>0</v>
      </c>
      <c r="F394" s="84">
        <v>0</v>
      </c>
      <c r="G394" s="84">
        <v>0</v>
      </c>
      <c r="H394" s="84">
        <v>0</v>
      </c>
      <c r="I394" s="84">
        <v>1</v>
      </c>
      <c r="J394" s="139" t="s">
        <v>398</v>
      </c>
      <c r="K394" s="139" t="s">
        <v>398</v>
      </c>
      <c r="L394" s="99" t="str">
        <f>MoM!J394</f>
        <v>Музеи и выставки, билет</v>
      </c>
      <c r="M394" s="84">
        <f>IF(MoM!N394=0,0,N394/MoM!N394*100)</f>
        <v>0.75586877861969992</v>
      </c>
      <c r="N394" s="84">
        <f>IF(MoM!O394=0,0,O394/MoM!O394*100)</f>
        <v>0.76599742025320383</v>
      </c>
      <c r="O394" s="84">
        <f>IF(MoM!P394=0,0,P394/MoM!P394*100)</f>
        <v>0.77549578826434351</v>
      </c>
      <c r="P394" s="84">
        <f>IF(MoM!Q394=0,0,Q394/MoM!Q394*100)</f>
        <v>0.78294054783168121</v>
      </c>
      <c r="Q394" s="84">
        <f>IF(MoM!R394=0,0,R394/MoM!R394*100)</f>
        <v>0.78450642892734457</v>
      </c>
      <c r="R394" s="84">
        <f>IF(MoM!S394=0,0,S394/MoM!S394*100)</f>
        <v>0.7893703687866942</v>
      </c>
      <c r="S394" s="84">
        <f>IF(MoM!T394=0,0,T394/MoM!T394*100)</f>
        <v>0.79679045025328921</v>
      </c>
      <c r="T394" s="84">
        <f>IF(MoM!U394=0,0,U394/MoM!U394*100)</f>
        <v>0.80196958817993558</v>
      </c>
      <c r="U394" s="84">
        <f>IF(MoM!V394=0,0,V394/MoM!V394*100)</f>
        <v>0.80822495096773916</v>
      </c>
      <c r="V394" s="84">
        <f>IF(MoM!W394=0,0,W394/MoM!W394*100)</f>
        <v>0.80943728839419082</v>
      </c>
      <c r="W394" s="84">
        <f>IF(MoM!X394=0,0,X394/MoM!X394*100)</f>
        <v>0.81405108093803769</v>
      </c>
      <c r="X394" s="84">
        <f>IF(MoM!Y394=0,0,Y394/MoM!Y394*100)</f>
        <v>0.82357547858501279</v>
      </c>
      <c r="Y394" s="84">
        <f>IF(MoM!Z394=0,0,Z394/MoM!Z394*100)</f>
        <v>0.83279952394516488</v>
      </c>
      <c r="Z394" s="84">
        <f>IF(MoM!AA394=0,0,AA394/MoM!AA394*100)</f>
        <v>0.83538120246939485</v>
      </c>
      <c r="AA394" s="84">
        <f>IF(MoM!AB394=0,0,AB394/MoM!AB394*100)</f>
        <v>0.84515516253828682</v>
      </c>
      <c r="AB394" s="84">
        <f>IF(MoM!AC394=0,0,AC394/MoM!AC394*100)</f>
        <v>0.85064867109478581</v>
      </c>
      <c r="AC394" s="84">
        <f>IF(MoM!AD394=0,0,AD394/MoM!AD394*100)</f>
        <v>0.85200970896853745</v>
      </c>
      <c r="AD394" s="84">
        <f>IF(MoM!AE394=0,0,AE394/MoM!AE394*100)</f>
        <v>0.86351184003961268</v>
      </c>
      <c r="AE394" s="84">
        <f>IF(MoM!AF394=0,0,AF394/MoM!AF394*100)</f>
        <v>0.86541156608769976</v>
      </c>
      <c r="AF394" s="84">
        <f>IF(MoM!AG394=0,0,AG394/MoM!AG394*100)</f>
        <v>0.86636351881039619</v>
      </c>
      <c r="AG394" s="84">
        <f>IF(MoM!AH394=0,0,AH394/MoM!AH394*100)</f>
        <v>0.88291106201967473</v>
      </c>
      <c r="AH394" s="84">
        <f>IF(MoM!AI394=0,0,AI394/MoM!AI394*100)</f>
        <v>0.88503004856852197</v>
      </c>
      <c r="AI394" s="84">
        <f>IF(MoM!AJ394=0,0,AJ394/MoM!AJ394*100)</f>
        <v>0.88803915073365491</v>
      </c>
      <c r="AJ394" s="84">
        <f>IF(MoM!AK394=0,0,AK394/MoM!AK394*100)</f>
        <v>0.88928240554468196</v>
      </c>
      <c r="AK394" s="84">
        <f>IF(MoM!AL394=0,0,AL394/MoM!AL394*100)</f>
        <v>0.90626769949058539</v>
      </c>
      <c r="AL394" s="84">
        <f>IF(MoM!AM394=0,0,AM394/MoM!AM394*100)</f>
        <v>0.91061778444814034</v>
      </c>
      <c r="AM394" s="84">
        <f>IF(MoM!AN394=0,0,AN394/MoM!AN394*100)</f>
        <v>0.92218263031063163</v>
      </c>
      <c r="AN394" s="84">
        <f>IF(MoM!AO394=0,0,AO394/MoM!AO394*100)</f>
        <v>0.92642467041006049</v>
      </c>
      <c r="AO394" s="84">
        <f>IF(MoM!AP394=0,0,AP394/MoM!AP394*100)</f>
        <v>0.93087150882802883</v>
      </c>
      <c r="AP394" s="84">
        <f>IF(MoM!AQ394=0,0,AQ394/MoM!AQ394*100)</f>
        <v>0.93403647195804407</v>
      </c>
      <c r="AQ394" s="84">
        <f>IF(MoM!AR394=0,0,AR394/MoM!AR394*100)</f>
        <v>0.93506391207719786</v>
      </c>
      <c r="AR394" s="84">
        <f>IF(MoM!AS394=0,0,AS394/MoM!AS394*100)</f>
        <v>0.94413403202434665</v>
      </c>
      <c r="AS394" s="84">
        <f>IF(MoM!AT394=0,0,AT394/MoM!AT394*100)</f>
        <v>0.95593570742465106</v>
      </c>
      <c r="AT394" s="84">
        <f>IF(MoM!AU394=0,0,AU394/MoM!AU394*100)</f>
        <v>0.95660486241984832</v>
      </c>
      <c r="AU394" s="84">
        <f>IF(MoM!AV394=0,0,AV394/MoM!AV394*100)</f>
        <v>0.95784844874099417</v>
      </c>
      <c r="AV394" s="84">
        <f>IF(MoM!AW394=0,0,AW394/MoM!AW394*100)</f>
        <v>0.95871051234486115</v>
      </c>
      <c r="AW394" s="84">
        <f>IF(MoM!AX394=0,0,AX394/MoM!AX394*100)</f>
        <v>0.97711775418188251</v>
      </c>
      <c r="AX394" s="84">
        <f>IF(MoM!AY394=0,0,AY394/MoM!AY394*100)</f>
        <v>0.98395757846115572</v>
      </c>
      <c r="AY394" s="84">
        <f>IF(MoM!AZ394=0,0,AZ394/MoM!AZ394*100)</f>
        <v>0.98681105543869319</v>
      </c>
      <c r="AZ394" s="84">
        <f>IF(MoM!BA394=0,0,BA394/MoM!BA394*100)</f>
        <v>0.99036357523827245</v>
      </c>
      <c r="BA394" s="84">
        <f>IF(MoM!BB394=0,0,BB394/MoM!BB394*100)</f>
        <v>0.99551346582951139</v>
      </c>
      <c r="BB394" s="84">
        <f>IF(MoM!BC394=0,0,BC394/MoM!BC394*100)</f>
        <v>0.99750449276117048</v>
      </c>
      <c r="BC394" s="84">
        <f>IF(MoM!BD394=0,0,BD394/MoM!BD394*100)</f>
        <v>0.99800324500755111</v>
      </c>
      <c r="BD394" s="84">
        <f>IF(MoM!BE394=0,0,BE394/MoM!BE394*100)</f>
        <v>0.99850224663005482</v>
      </c>
      <c r="BE394" s="137">
        <v>1</v>
      </c>
      <c r="BF394" s="84">
        <f>BE394*MoM!BF394/100</f>
        <v>1.0023</v>
      </c>
      <c r="BG394" s="84">
        <f>BF394*MoM!BG394/100</f>
        <v>1.0034025299999998</v>
      </c>
      <c r="BH394" s="84">
        <f>BG394*MoM!BH394/100</f>
        <v>1.0066134180959998</v>
      </c>
      <c r="BI394" s="84">
        <f>BH394*MoM!BI394/100</f>
        <v>1.0202026992402957</v>
      </c>
      <c r="BJ394" s="84">
        <f>BI394*MoM!BJ394/100</f>
        <v>1.0218350235590803</v>
      </c>
      <c r="BK394" s="84">
        <f>BJ394*MoM!BK394/100</f>
        <v>1.0249005286297574</v>
      </c>
      <c r="BL394" s="84">
        <f>BK394*MoM!BL394/100</f>
        <v>1.0332022229116584</v>
      </c>
      <c r="BM394" s="84">
        <f>BL394*MoM!BM394/100</f>
        <v>1.0366117902472669</v>
      </c>
      <c r="BN394" s="84">
        <f>BM394*MoM!BN394/100</f>
        <v>1.0369227737843412</v>
      </c>
      <c r="BO394" s="84">
        <f>BN394*MoM!BO394/100</f>
        <v>1.0422110799306414</v>
      </c>
      <c r="BP394" s="84">
        <f>BO394*MoM!BP394/100</f>
        <v>1.0426279643626137</v>
      </c>
      <c r="BQ394" s="84">
        <f>BP394*MoM!BQ394/100</f>
        <v>1.0524286672276224</v>
      </c>
      <c r="BR394" s="84">
        <f>BQ394*MoM!BR394/100</f>
        <v>1.0525339100943452</v>
      </c>
      <c r="BS394" s="84">
        <f>BR394*MoM!BS394/100</f>
        <v>1.0552704982605905</v>
      </c>
      <c r="BT394" s="84">
        <f>BS394*MoM!BT394/100</f>
        <v>1.05769762040659</v>
      </c>
    </row>
    <row r="395" spans="1:72" ht="28.5" x14ac:dyDescent="0.45">
      <c r="A395" s="84">
        <f>Веса!A395</f>
        <v>0</v>
      </c>
      <c r="B395" s="84">
        <f>MoM!B395</f>
        <v>0</v>
      </c>
      <c r="C395" s="84">
        <f>БИПЦ_НДС!E395</f>
        <v>0</v>
      </c>
      <c r="D395" s="84">
        <f t="shared" si="6"/>
        <v>1</v>
      </c>
      <c r="E395" s="84">
        <v>0</v>
      </c>
      <c r="F395" s="84">
        <v>0</v>
      </c>
      <c r="G395" s="84">
        <v>0</v>
      </c>
      <c r="H395" s="84">
        <v>0</v>
      </c>
      <c r="I395" s="84">
        <v>1</v>
      </c>
      <c r="J395" s="147" t="s">
        <v>399</v>
      </c>
      <c r="K395" s="147" t="s">
        <v>399</v>
      </c>
      <c r="L395" s="99" t="str">
        <f>MoM!J395</f>
        <v>Поездка на отдых в Турцию, поездка</v>
      </c>
      <c r="M395" s="84">
        <f>IF(MoM!N395=0,0,N395/MoM!N395*100)</f>
        <v>0</v>
      </c>
      <c r="N395" s="84">
        <f>IF(MoM!O395=0,0,O395/MoM!O395*100)</f>
        <v>0</v>
      </c>
      <c r="O395" s="84">
        <f>IF(MoM!P395=0,0,P395/MoM!P395*100)</f>
        <v>0</v>
      </c>
      <c r="P395" s="84">
        <f>IF(MoM!Q395=0,0,Q395/MoM!Q395*100)</f>
        <v>0</v>
      </c>
      <c r="Q395" s="84">
        <f>IF(MoM!R395=0,0,R395/MoM!R395*100)</f>
        <v>0</v>
      </c>
      <c r="R395" s="84">
        <f>IF(MoM!S395=0,0,S395/MoM!S395*100)</f>
        <v>0</v>
      </c>
      <c r="S395" s="84">
        <f>IF(MoM!T395=0,0,T395/MoM!T395*100)</f>
        <v>0</v>
      </c>
      <c r="T395" s="84">
        <f>IF(MoM!U395=0,0,U395/MoM!U395*100)</f>
        <v>0</v>
      </c>
      <c r="U395" s="84">
        <f>IF(MoM!V395=0,0,V395/MoM!V395*100)</f>
        <v>0</v>
      </c>
      <c r="V395" s="84">
        <f>IF(MoM!W395=0,0,W395/MoM!W395*100)</f>
        <v>0</v>
      </c>
      <c r="W395" s="84">
        <f>IF(MoM!X395=0,0,X395/MoM!X395*100)</f>
        <v>0</v>
      </c>
      <c r="X395" s="84">
        <f>IF(MoM!Y395=0,0,Y395/MoM!Y395*100)</f>
        <v>0</v>
      </c>
      <c r="Y395" s="84">
        <f>IF(MoM!Z395=0,0,Z395/MoM!Z395*100)</f>
        <v>0</v>
      </c>
      <c r="Z395" s="84">
        <f>IF(MoM!AA395=0,0,AA395/MoM!AA395*100)</f>
        <v>0</v>
      </c>
      <c r="AA395" s="84">
        <f>IF(MoM!AB395=0,0,AB395/MoM!AB395*100)</f>
        <v>0</v>
      </c>
      <c r="AB395" s="84">
        <f>IF(MoM!AC395=0,0,AC395/MoM!AC395*100)</f>
        <v>0</v>
      </c>
      <c r="AC395" s="84">
        <f>IF(MoM!AD395=0,0,AD395/MoM!AD395*100)</f>
        <v>0</v>
      </c>
      <c r="AD395" s="84">
        <f>IF(MoM!AE395=0,0,AE395/MoM!AE395*100)</f>
        <v>0</v>
      </c>
      <c r="AE395" s="84">
        <f>IF(MoM!AF395=0,0,AF395/MoM!AF395*100)</f>
        <v>0</v>
      </c>
      <c r="AF395" s="84">
        <f>IF(MoM!AG395=0,0,AG395/MoM!AG395*100)</f>
        <v>0</v>
      </c>
      <c r="AG395" s="84">
        <f>IF(MoM!AH395=0,0,AH395/MoM!AH395*100)</f>
        <v>0</v>
      </c>
      <c r="AH395" s="84">
        <f>IF(MoM!AI395=0,0,AI395/MoM!AI395*100)</f>
        <v>0</v>
      </c>
      <c r="AI395" s="84">
        <f>IF(MoM!AJ395=0,0,AJ395/MoM!AJ395*100)</f>
        <v>0</v>
      </c>
      <c r="AJ395" s="84">
        <f>IF(MoM!AK395=0,0,AK395/MoM!AK395*100)</f>
        <v>0</v>
      </c>
      <c r="AK395" s="84">
        <f>IF(MoM!AL395=0,0,AL395/MoM!AL395*100)</f>
        <v>0</v>
      </c>
      <c r="AL395" s="84">
        <f>IF(MoM!AM395=0,0,AM395/MoM!AM395*100)</f>
        <v>0</v>
      </c>
      <c r="AM395" s="84">
        <f>IF(MoM!AN395=0,0,AN395/MoM!AN395*100)</f>
        <v>0</v>
      </c>
      <c r="AN395" s="84">
        <f>IF(MoM!AO395=0,0,AO395/MoM!AO395*100)</f>
        <v>0</v>
      </c>
      <c r="AO395" s="84">
        <f>IF(MoM!AP395=0,0,AP395/MoM!AP395*100)</f>
        <v>0</v>
      </c>
      <c r="AP395" s="84">
        <f>IF(MoM!AQ395=0,0,AQ395/MoM!AQ395*100)</f>
        <v>0</v>
      </c>
      <c r="AQ395" s="84">
        <f>IF(MoM!AR395=0,0,AR395/MoM!AR395*100)</f>
        <v>0</v>
      </c>
      <c r="AR395" s="84">
        <f>IF(MoM!AS395=0,0,AS395/MoM!AS395*100)</f>
        <v>0</v>
      </c>
      <c r="AS395" s="84">
        <f>IF(MoM!AT395=0,0,AT395/MoM!AT395*100)</f>
        <v>0</v>
      </c>
      <c r="AT395" s="84">
        <f>IF(MoM!AU395=0,0,AU395/MoM!AU395*100)</f>
        <v>0</v>
      </c>
      <c r="AU395" s="84">
        <f>IF(MoM!AV395=0,0,AV395/MoM!AV395*100)</f>
        <v>0</v>
      </c>
      <c r="AV395" s="84">
        <f>IF(MoM!AW395=0,0,AW395/MoM!AW395*100)</f>
        <v>0</v>
      </c>
      <c r="AW395" s="84">
        <f>IF(MoM!AX395=0,0,AX395/MoM!AX395*100)</f>
        <v>0</v>
      </c>
      <c r="AX395" s="84">
        <f>IF(MoM!AY395=0,0,AY395/MoM!AY395*100)</f>
        <v>0</v>
      </c>
      <c r="AY395" s="84">
        <f>IF(MoM!AZ395=0,0,AZ395/MoM!AZ395*100)</f>
        <v>0</v>
      </c>
      <c r="AZ395" s="84">
        <f>IF(MoM!BA395=0,0,BA395/MoM!BA395*100)</f>
        <v>0</v>
      </c>
      <c r="BA395" s="84">
        <f>IF(MoM!BB395=0,0,BB395/MoM!BB395*100)</f>
        <v>0</v>
      </c>
      <c r="BB395" s="84">
        <f>IF(MoM!BC395=0,0,BC395/MoM!BC395*100)</f>
        <v>0</v>
      </c>
      <c r="BC395" s="84">
        <f>IF(MoM!BD395=0,0,BD395/MoM!BD395*100)</f>
        <v>0</v>
      </c>
      <c r="BD395" s="84">
        <f>IF(MoM!BE395=0,0,BE395/MoM!BE395*100)</f>
        <v>0</v>
      </c>
      <c r="BE395" s="137">
        <v>1</v>
      </c>
      <c r="BF395" s="84">
        <f>BE395*MoM!BF395/100</f>
        <v>0</v>
      </c>
      <c r="BG395" s="84">
        <f>BF395*MoM!BG395/100</f>
        <v>0</v>
      </c>
      <c r="BH395" s="84">
        <f>BG395*MoM!BH395/100</f>
        <v>0</v>
      </c>
      <c r="BI395" s="84">
        <f>BH395*MoM!BI395/100</f>
        <v>0</v>
      </c>
      <c r="BJ395" s="84">
        <f>BI395*MoM!BJ395/100</f>
        <v>0</v>
      </c>
      <c r="BK395" s="84">
        <f>BJ395*MoM!BK395/100</f>
        <v>0</v>
      </c>
      <c r="BL395" s="84">
        <f>BK395*MoM!BL395/100</f>
        <v>0</v>
      </c>
      <c r="BM395" s="84">
        <f>BL395*MoM!BM395/100</f>
        <v>0</v>
      </c>
      <c r="BN395" s="84">
        <f>BM395*MoM!BN395/100</f>
        <v>0</v>
      </c>
      <c r="BO395" s="84">
        <f>BN395*MoM!BO395/100</f>
        <v>0</v>
      </c>
      <c r="BP395" s="84">
        <f>BO395*MoM!BP395/100</f>
        <v>0</v>
      </c>
      <c r="BQ395" s="84">
        <f>BP395*MoM!BQ395/100</f>
        <v>0</v>
      </c>
      <c r="BR395" s="84">
        <f>BQ395*MoM!BR395/100</f>
        <v>0</v>
      </c>
      <c r="BS395" s="84">
        <f>BR395*MoM!BS395/100</f>
        <v>0</v>
      </c>
      <c r="BT395" s="84">
        <f>BS395*MoM!BT395/100</f>
        <v>0</v>
      </c>
    </row>
    <row r="396" spans="1:72" x14ac:dyDescent="0.45">
      <c r="A396" s="84">
        <f>Веса!A396</f>
        <v>0</v>
      </c>
      <c r="B396" s="84">
        <f>MoM!B396</f>
        <v>0</v>
      </c>
      <c r="C396" s="84">
        <f>БИПЦ_НДС!E396</f>
        <v>0</v>
      </c>
      <c r="D396" s="84">
        <f t="shared" si="6"/>
        <v>1</v>
      </c>
      <c r="E396" s="84">
        <v>0</v>
      </c>
      <c r="F396" s="84">
        <v>0</v>
      </c>
      <c r="G396" s="84">
        <v>0</v>
      </c>
      <c r="H396" s="84">
        <v>0</v>
      </c>
      <c r="I396" s="84">
        <v>1</v>
      </c>
      <c r="J396" s="147" t="s">
        <v>400</v>
      </c>
      <c r="K396" s="147" t="s">
        <v>400</v>
      </c>
      <c r="L396" s="99" t="str">
        <f>MoM!J396</f>
        <v>Поездка на отдых в ОАЭ, поездка</v>
      </c>
      <c r="M396" s="84">
        <f>IF(MoM!N396=0,0,N396/MoM!N396*100)</f>
        <v>0</v>
      </c>
      <c r="N396" s="84">
        <f>IF(MoM!O396=0,0,O396/MoM!O396*100)</f>
        <v>0</v>
      </c>
      <c r="O396" s="84">
        <f>IF(MoM!P396=0,0,P396/MoM!P396*100)</f>
        <v>0</v>
      </c>
      <c r="P396" s="84">
        <f>IF(MoM!Q396=0,0,Q396/MoM!Q396*100)</f>
        <v>0</v>
      </c>
      <c r="Q396" s="84">
        <f>IF(MoM!R396=0,0,R396/MoM!R396*100)</f>
        <v>0</v>
      </c>
      <c r="R396" s="84">
        <f>IF(MoM!S396=0,0,S396/MoM!S396*100)</f>
        <v>0</v>
      </c>
      <c r="S396" s="84">
        <f>IF(MoM!T396=0,0,T396/MoM!T396*100)</f>
        <v>0</v>
      </c>
      <c r="T396" s="84">
        <f>IF(MoM!U396=0,0,U396/MoM!U396*100)</f>
        <v>0</v>
      </c>
      <c r="U396" s="84">
        <f>IF(MoM!V396=0,0,V396/MoM!V396*100)</f>
        <v>0</v>
      </c>
      <c r="V396" s="84">
        <f>IF(MoM!W396=0,0,W396/MoM!W396*100)</f>
        <v>0</v>
      </c>
      <c r="W396" s="84">
        <f>IF(MoM!X396=0,0,X396/MoM!X396*100)</f>
        <v>0</v>
      </c>
      <c r="X396" s="84">
        <f>IF(MoM!Y396=0,0,Y396/MoM!Y396*100)</f>
        <v>0</v>
      </c>
      <c r="Y396" s="84">
        <f>IF(MoM!Z396=0,0,Z396/MoM!Z396*100)</f>
        <v>0</v>
      </c>
      <c r="Z396" s="84">
        <f>IF(MoM!AA396=0,0,AA396/MoM!AA396*100)</f>
        <v>0</v>
      </c>
      <c r="AA396" s="84">
        <f>IF(MoM!AB396=0,0,AB396/MoM!AB396*100)</f>
        <v>0</v>
      </c>
      <c r="AB396" s="84">
        <f>IF(MoM!AC396=0,0,AC396/MoM!AC396*100)</f>
        <v>0</v>
      </c>
      <c r="AC396" s="84">
        <f>IF(MoM!AD396=0,0,AD396/MoM!AD396*100)</f>
        <v>0</v>
      </c>
      <c r="AD396" s="84">
        <f>IF(MoM!AE396=0,0,AE396/MoM!AE396*100)</f>
        <v>0</v>
      </c>
      <c r="AE396" s="84">
        <f>IF(MoM!AF396=0,0,AF396/MoM!AF396*100)</f>
        <v>0</v>
      </c>
      <c r="AF396" s="84">
        <f>IF(MoM!AG396=0,0,AG396/MoM!AG396*100)</f>
        <v>0</v>
      </c>
      <c r="AG396" s="84">
        <f>IF(MoM!AH396=0,0,AH396/MoM!AH396*100)</f>
        <v>0</v>
      </c>
      <c r="AH396" s="84">
        <f>IF(MoM!AI396=0,0,AI396/MoM!AI396*100)</f>
        <v>0</v>
      </c>
      <c r="AI396" s="84">
        <f>IF(MoM!AJ396=0,0,AJ396/MoM!AJ396*100)</f>
        <v>0</v>
      </c>
      <c r="AJ396" s="84">
        <f>IF(MoM!AK396=0,0,AK396/MoM!AK396*100)</f>
        <v>0</v>
      </c>
      <c r="AK396" s="84">
        <f>IF(MoM!AL396=0,0,AL396/MoM!AL396*100)</f>
        <v>0</v>
      </c>
      <c r="AL396" s="84">
        <f>IF(MoM!AM396=0,0,AM396/MoM!AM396*100)</f>
        <v>0</v>
      </c>
      <c r="AM396" s="84">
        <f>IF(MoM!AN396=0,0,AN396/MoM!AN396*100)</f>
        <v>0</v>
      </c>
      <c r="AN396" s="84">
        <f>IF(MoM!AO396=0,0,AO396/MoM!AO396*100)</f>
        <v>0</v>
      </c>
      <c r="AO396" s="84">
        <f>IF(MoM!AP396=0,0,AP396/MoM!AP396*100)</f>
        <v>0</v>
      </c>
      <c r="AP396" s="84">
        <f>IF(MoM!AQ396=0,0,AQ396/MoM!AQ396*100)</f>
        <v>0</v>
      </c>
      <c r="AQ396" s="84">
        <f>IF(MoM!AR396=0,0,AR396/MoM!AR396*100)</f>
        <v>0</v>
      </c>
      <c r="AR396" s="84">
        <f>IF(MoM!AS396=0,0,AS396/MoM!AS396*100)</f>
        <v>0</v>
      </c>
      <c r="AS396" s="84">
        <f>IF(MoM!AT396=0,0,AT396/MoM!AT396*100)</f>
        <v>0</v>
      </c>
      <c r="AT396" s="84">
        <f>IF(MoM!AU396=0,0,AU396/MoM!AU396*100)</f>
        <v>0</v>
      </c>
      <c r="AU396" s="84">
        <f>IF(MoM!AV396=0,0,AV396/MoM!AV396*100)</f>
        <v>0</v>
      </c>
      <c r="AV396" s="84">
        <f>IF(MoM!AW396=0,0,AW396/MoM!AW396*100)</f>
        <v>0</v>
      </c>
      <c r="AW396" s="84">
        <f>IF(MoM!AX396=0,0,AX396/MoM!AX396*100)</f>
        <v>0</v>
      </c>
      <c r="AX396" s="84">
        <f>IF(MoM!AY396=0,0,AY396/MoM!AY396*100)</f>
        <v>0</v>
      </c>
      <c r="AY396" s="84">
        <f>IF(MoM!AZ396=0,0,AZ396/MoM!AZ396*100)</f>
        <v>0</v>
      </c>
      <c r="AZ396" s="84">
        <f>IF(MoM!BA396=0,0,BA396/MoM!BA396*100)</f>
        <v>0</v>
      </c>
      <c r="BA396" s="84">
        <f>IF(MoM!BB396=0,0,BB396/MoM!BB396*100)</f>
        <v>0</v>
      </c>
      <c r="BB396" s="84">
        <f>IF(MoM!BC396=0,0,BC396/MoM!BC396*100)</f>
        <v>0</v>
      </c>
      <c r="BC396" s="84">
        <f>IF(MoM!BD396=0,0,BD396/MoM!BD396*100)</f>
        <v>0</v>
      </c>
      <c r="BD396" s="84">
        <f>IF(MoM!BE396=0,0,BE396/MoM!BE396*100)</f>
        <v>0</v>
      </c>
      <c r="BE396" s="137">
        <v>1</v>
      </c>
      <c r="BF396" s="84">
        <f>BE396*MoM!BF396/100</f>
        <v>0</v>
      </c>
      <c r="BG396" s="84">
        <f>BF396*MoM!BG396/100</f>
        <v>0</v>
      </c>
      <c r="BH396" s="84">
        <f>BG396*MoM!BH396/100</f>
        <v>0</v>
      </c>
      <c r="BI396" s="84">
        <f>BH396*MoM!BI396/100</f>
        <v>0</v>
      </c>
      <c r="BJ396" s="84">
        <f>BI396*MoM!BJ396/100</f>
        <v>0</v>
      </c>
      <c r="BK396" s="84">
        <f>BJ396*MoM!BK396/100</f>
        <v>0</v>
      </c>
      <c r="BL396" s="84">
        <f>BK396*MoM!BL396/100</f>
        <v>0</v>
      </c>
      <c r="BM396" s="84">
        <f>BL396*MoM!BM396/100</f>
        <v>0</v>
      </c>
      <c r="BN396" s="84">
        <f>BM396*MoM!BN396/100</f>
        <v>0</v>
      </c>
      <c r="BO396" s="84">
        <f>BN396*MoM!BO396/100</f>
        <v>0</v>
      </c>
      <c r="BP396" s="84">
        <f>BO396*MoM!BP396/100</f>
        <v>0</v>
      </c>
      <c r="BQ396" s="84">
        <f>BP396*MoM!BQ396/100</f>
        <v>0</v>
      </c>
      <c r="BR396" s="84">
        <f>BQ396*MoM!BR396/100</f>
        <v>0</v>
      </c>
      <c r="BS396" s="84">
        <f>BR396*MoM!BS396/100</f>
        <v>0</v>
      </c>
      <c r="BT396" s="84">
        <f>BS396*MoM!BT396/100</f>
        <v>0</v>
      </c>
    </row>
    <row r="397" spans="1:72" ht="28.5" x14ac:dyDescent="0.45">
      <c r="A397" s="84">
        <f>Веса!A397</f>
        <v>0</v>
      </c>
      <c r="B397" s="84">
        <f>MoM!B397</f>
        <v>0</v>
      </c>
      <c r="C397" s="84">
        <f>БИПЦ_НДС!E397</f>
        <v>0</v>
      </c>
      <c r="D397" s="84">
        <f t="shared" si="6"/>
        <v>1</v>
      </c>
      <c r="E397" s="84">
        <v>0</v>
      </c>
      <c r="F397" s="84">
        <v>0</v>
      </c>
      <c r="G397" s="84">
        <v>0</v>
      </c>
      <c r="H397" s="84">
        <v>0</v>
      </c>
      <c r="I397" s="84">
        <v>1</v>
      </c>
      <c r="J397" s="139" t="s">
        <v>401</v>
      </c>
      <c r="K397" s="139" t="s">
        <v>401</v>
      </c>
      <c r="L397" s="99" t="str">
        <f>MoM!J397</f>
        <v>Поездка на отдых в Египет, поездка</v>
      </c>
      <c r="M397" s="84">
        <f>IF(MoM!N397=0,0,N397/MoM!N397*100)</f>
        <v>0</v>
      </c>
      <c r="N397" s="84">
        <f>IF(MoM!O397=0,0,O397/MoM!O397*100)</f>
        <v>0</v>
      </c>
      <c r="O397" s="84">
        <f>IF(MoM!P397=0,0,P397/MoM!P397*100)</f>
        <v>0</v>
      </c>
      <c r="P397" s="84">
        <f>IF(MoM!Q397=0,0,Q397/MoM!Q397*100)</f>
        <v>0</v>
      </c>
      <c r="Q397" s="84">
        <f>IF(MoM!R397=0,0,R397/MoM!R397*100)</f>
        <v>0</v>
      </c>
      <c r="R397" s="84">
        <f>IF(MoM!S397=0,0,S397/MoM!S397*100)</f>
        <v>0</v>
      </c>
      <c r="S397" s="84">
        <f>IF(MoM!T397=0,0,T397/MoM!T397*100)</f>
        <v>0</v>
      </c>
      <c r="T397" s="84">
        <f>IF(MoM!U397=0,0,U397/MoM!U397*100)</f>
        <v>0</v>
      </c>
      <c r="U397" s="84">
        <f>IF(MoM!V397=0,0,V397/MoM!V397*100)</f>
        <v>0</v>
      </c>
      <c r="V397" s="84">
        <f>IF(MoM!W397=0,0,W397/MoM!W397*100)</f>
        <v>0</v>
      </c>
      <c r="W397" s="84">
        <f>IF(MoM!X397=0,0,X397/MoM!X397*100)</f>
        <v>0</v>
      </c>
      <c r="X397" s="84">
        <f>IF(MoM!Y397=0,0,Y397/MoM!Y397*100)</f>
        <v>0</v>
      </c>
      <c r="Y397" s="84">
        <f>IF(MoM!Z397=0,0,Z397/MoM!Z397*100)</f>
        <v>0</v>
      </c>
      <c r="Z397" s="84">
        <f>IF(MoM!AA397=0,0,AA397/MoM!AA397*100)</f>
        <v>0</v>
      </c>
      <c r="AA397" s="84">
        <f>IF(MoM!AB397=0,0,AB397/MoM!AB397*100)</f>
        <v>0</v>
      </c>
      <c r="AB397" s="84">
        <f>IF(MoM!AC397=0,0,AC397/MoM!AC397*100)</f>
        <v>0</v>
      </c>
      <c r="AC397" s="84">
        <f>IF(MoM!AD397=0,0,AD397/MoM!AD397*100)</f>
        <v>0</v>
      </c>
      <c r="AD397" s="84">
        <f>IF(MoM!AE397=0,0,AE397/MoM!AE397*100)</f>
        <v>0</v>
      </c>
      <c r="AE397" s="84">
        <f>IF(MoM!AF397=0,0,AF397/MoM!AF397*100)</f>
        <v>0</v>
      </c>
      <c r="AF397" s="84">
        <f>IF(MoM!AG397=0,0,AG397/MoM!AG397*100)</f>
        <v>0</v>
      </c>
      <c r="AG397" s="84">
        <f>IF(MoM!AH397=0,0,AH397/MoM!AH397*100)</f>
        <v>0</v>
      </c>
      <c r="AH397" s="84">
        <f>IF(MoM!AI397=0,0,AI397/MoM!AI397*100)</f>
        <v>0</v>
      </c>
      <c r="AI397" s="84">
        <f>IF(MoM!AJ397=0,0,AJ397/MoM!AJ397*100)</f>
        <v>0</v>
      </c>
      <c r="AJ397" s="84">
        <f>IF(MoM!AK397=0,0,AK397/MoM!AK397*100)</f>
        <v>0</v>
      </c>
      <c r="AK397" s="84">
        <f>IF(MoM!AL397=0,0,AL397/MoM!AL397*100)</f>
        <v>0</v>
      </c>
      <c r="AL397" s="84">
        <f>IF(MoM!AM397=0,0,AM397/MoM!AM397*100)</f>
        <v>0</v>
      </c>
      <c r="AM397" s="84">
        <f>IF(MoM!AN397=0,0,AN397/MoM!AN397*100)</f>
        <v>0</v>
      </c>
      <c r="AN397" s="84">
        <f>IF(MoM!AO397=0,0,AO397/MoM!AO397*100)</f>
        <v>0</v>
      </c>
      <c r="AO397" s="84">
        <f>IF(MoM!AP397=0,0,AP397/MoM!AP397*100)</f>
        <v>0</v>
      </c>
      <c r="AP397" s="84">
        <f>IF(MoM!AQ397=0,0,AQ397/MoM!AQ397*100)</f>
        <v>0</v>
      </c>
      <c r="AQ397" s="84">
        <f>IF(MoM!AR397=0,0,AR397/MoM!AR397*100)</f>
        <v>0</v>
      </c>
      <c r="AR397" s="84">
        <f>IF(MoM!AS397=0,0,AS397/MoM!AS397*100)</f>
        <v>0</v>
      </c>
      <c r="AS397" s="84">
        <f>IF(MoM!AT397=0,0,AT397/MoM!AT397*100)</f>
        <v>0</v>
      </c>
      <c r="AT397" s="84">
        <f>IF(MoM!AU397=0,0,AU397/MoM!AU397*100)</f>
        <v>0</v>
      </c>
      <c r="AU397" s="84">
        <f>IF(MoM!AV397=0,0,AV397/MoM!AV397*100)</f>
        <v>0</v>
      </c>
      <c r="AV397" s="84">
        <f>IF(MoM!AW397=0,0,AW397/MoM!AW397*100)</f>
        <v>0</v>
      </c>
      <c r="AW397" s="84">
        <f>IF(MoM!AX397=0,0,AX397/MoM!AX397*100)</f>
        <v>0</v>
      </c>
      <c r="AX397" s="84">
        <f>IF(MoM!AY397=0,0,AY397/MoM!AY397*100)</f>
        <v>0</v>
      </c>
      <c r="AY397" s="84">
        <f>IF(MoM!AZ397=0,0,AZ397/MoM!AZ397*100)</f>
        <v>0</v>
      </c>
      <c r="AZ397" s="84">
        <f>IF(MoM!BA397=0,0,BA397/MoM!BA397*100)</f>
        <v>0</v>
      </c>
      <c r="BA397" s="84">
        <f>IF(MoM!BB397=0,0,BB397/MoM!BB397*100)</f>
        <v>0</v>
      </c>
      <c r="BB397" s="84">
        <f>IF(MoM!BC397=0,0,BC397/MoM!BC397*100)</f>
        <v>0</v>
      </c>
      <c r="BC397" s="84">
        <f>IF(MoM!BD397=0,0,BD397/MoM!BD397*100)</f>
        <v>0</v>
      </c>
      <c r="BD397" s="84">
        <f>IF(MoM!BE397=0,0,BE397/MoM!BE397*100)</f>
        <v>0</v>
      </c>
      <c r="BE397" s="137">
        <v>1</v>
      </c>
      <c r="BF397" s="84">
        <f>BE397*MoM!BF397/100</f>
        <v>0</v>
      </c>
      <c r="BG397" s="84">
        <f>BF397*MoM!BG397/100</f>
        <v>0</v>
      </c>
      <c r="BH397" s="84">
        <f>BG397*MoM!BH397/100</f>
        <v>0</v>
      </c>
      <c r="BI397" s="84">
        <f>BH397*MoM!BI397/100</f>
        <v>0</v>
      </c>
      <c r="BJ397" s="84">
        <f>BI397*MoM!BJ397/100</f>
        <v>0</v>
      </c>
      <c r="BK397" s="84">
        <f>BJ397*MoM!BK397/100</f>
        <v>0</v>
      </c>
      <c r="BL397" s="84">
        <f>BK397*MoM!BL397/100</f>
        <v>0</v>
      </c>
      <c r="BM397" s="84">
        <f>BL397*MoM!BM397/100</f>
        <v>0</v>
      </c>
      <c r="BN397" s="84">
        <f>BM397*MoM!BN397/100</f>
        <v>0</v>
      </c>
      <c r="BO397" s="84">
        <f>BN397*MoM!BO397/100</f>
        <v>0</v>
      </c>
      <c r="BP397" s="84">
        <f>BO397*MoM!BP397/100</f>
        <v>0</v>
      </c>
      <c r="BQ397" s="84">
        <f>BP397*MoM!BQ397/100</f>
        <v>0</v>
      </c>
      <c r="BR397" s="84">
        <f>BQ397*MoM!BR397/100</f>
        <v>0</v>
      </c>
      <c r="BS397" s="84">
        <f>BR397*MoM!BS397/100</f>
        <v>0</v>
      </c>
      <c r="BT397" s="84">
        <f>BS397*MoM!BT397/100</f>
        <v>0</v>
      </c>
    </row>
    <row r="398" spans="1:72" x14ac:dyDescent="0.45">
      <c r="A398" s="84">
        <f>Веса!A398</f>
        <v>0</v>
      </c>
      <c r="B398" s="84">
        <f>MoM!B398</f>
        <v>0</v>
      </c>
      <c r="C398" s="84">
        <f>БИПЦ_НДС!E398</f>
        <v>0</v>
      </c>
      <c r="D398" s="84">
        <f t="shared" si="6"/>
        <v>1</v>
      </c>
      <c r="E398" s="84">
        <v>0</v>
      </c>
      <c r="F398" s="84">
        <v>0</v>
      </c>
      <c r="G398" s="84">
        <v>0</v>
      </c>
      <c r="H398" s="84">
        <v>0</v>
      </c>
      <c r="I398" s="84">
        <v>1</v>
      </c>
      <c r="J398" s="139" t="s">
        <v>402</v>
      </c>
      <c r="K398" s="139" t="s">
        <v>402</v>
      </c>
      <c r="L398" s="99" t="str">
        <f>MoM!J398</f>
        <v>Поездка в Беларусь, поездка</v>
      </c>
      <c r="M398" s="84">
        <f>IF(MoM!N398=0,0,N398/MoM!N398*100)</f>
        <v>0</v>
      </c>
      <c r="N398" s="84">
        <f>IF(MoM!O398=0,0,O398/MoM!O398*100)</f>
        <v>0</v>
      </c>
      <c r="O398" s="84">
        <f>IF(MoM!P398=0,0,P398/MoM!P398*100)</f>
        <v>0</v>
      </c>
      <c r="P398" s="84">
        <f>IF(MoM!Q398=0,0,Q398/MoM!Q398*100)</f>
        <v>0</v>
      </c>
      <c r="Q398" s="84">
        <f>IF(MoM!R398=0,0,R398/MoM!R398*100)</f>
        <v>0</v>
      </c>
      <c r="R398" s="84">
        <f>IF(MoM!S398=0,0,S398/MoM!S398*100)</f>
        <v>0</v>
      </c>
      <c r="S398" s="84">
        <f>IF(MoM!T398=0,0,T398/MoM!T398*100)</f>
        <v>0</v>
      </c>
      <c r="T398" s="84">
        <f>IF(MoM!U398=0,0,U398/MoM!U398*100)</f>
        <v>0</v>
      </c>
      <c r="U398" s="84">
        <f>IF(MoM!V398=0,0,V398/MoM!V398*100)</f>
        <v>0</v>
      </c>
      <c r="V398" s="84">
        <f>IF(MoM!W398=0,0,W398/MoM!W398*100)</f>
        <v>0</v>
      </c>
      <c r="W398" s="84">
        <f>IF(MoM!X398=0,0,X398/MoM!X398*100)</f>
        <v>0</v>
      </c>
      <c r="X398" s="84">
        <f>IF(MoM!Y398=0,0,Y398/MoM!Y398*100)</f>
        <v>0</v>
      </c>
      <c r="Y398" s="84">
        <f>IF(MoM!Z398=0,0,Z398/MoM!Z398*100)</f>
        <v>0</v>
      </c>
      <c r="Z398" s="84">
        <f>IF(MoM!AA398=0,0,AA398/MoM!AA398*100)</f>
        <v>0</v>
      </c>
      <c r="AA398" s="84">
        <f>IF(MoM!AB398=0,0,AB398/MoM!AB398*100)</f>
        <v>0</v>
      </c>
      <c r="AB398" s="84">
        <f>IF(MoM!AC398=0,0,AC398/MoM!AC398*100)</f>
        <v>0</v>
      </c>
      <c r="AC398" s="84">
        <f>IF(MoM!AD398=0,0,AD398/MoM!AD398*100)</f>
        <v>0</v>
      </c>
      <c r="AD398" s="84">
        <f>IF(MoM!AE398=0,0,AE398/MoM!AE398*100)</f>
        <v>0</v>
      </c>
      <c r="AE398" s="84">
        <f>IF(MoM!AF398=0,0,AF398/MoM!AF398*100)</f>
        <v>0</v>
      </c>
      <c r="AF398" s="84">
        <f>IF(MoM!AG398=0,0,AG398/MoM!AG398*100)</f>
        <v>0</v>
      </c>
      <c r="AG398" s="84">
        <f>IF(MoM!AH398=0,0,AH398/MoM!AH398*100)</f>
        <v>0</v>
      </c>
      <c r="AH398" s="84">
        <f>IF(MoM!AI398=0,0,AI398/MoM!AI398*100)</f>
        <v>0</v>
      </c>
      <c r="AI398" s="84">
        <f>IF(MoM!AJ398=0,0,AJ398/MoM!AJ398*100)</f>
        <v>0</v>
      </c>
      <c r="AJ398" s="84">
        <f>IF(MoM!AK398=0,0,AK398/MoM!AK398*100)</f>
        <v>0</v>
      </c>
      <c r="AK398" s="84">
        <f>IF(MoM!AL398=0,0,AL398/MoM!AL398*100)</f>
        <v>0</v>
      </c>
      <c r="AL398" s="84">
        <f>IF(MoM!AM398=0,0,AM398/MoM!AM398*100)</f>
        <v>0</v>
      </c>
      <c r="AM398" s="84">
        <f>IF(MoM!AN398=0,0,AN398/MoM!AN398*100)</f>
        <v>0</v>
      </c>
      <c r="AN398" s="84">
        <f>IF(MoM!AO398=0,0,AO398/MoM!AO398*100)</f>
        <v>0</v>
      </c>
      <c r="AO398" s="84">
        <f>IF(MoM!AP398=0,0,AP398/MoM!AP398*100)</f>
        <v>0</v>
      </c>
      <c r="AP398" s="84">
        <f>IF(MoM!AQ398=0,0,AQ398/MoM!AQ398*100)</f>
        <v>0</v>
      </c>
      <c r="AQ398" s="84">
        <f>IF(MoM!AR398=0,0,AR398/MoM!AR398*100)</f>
        <v>0</v>
      </c>
      <c r="AR398" s="84">
        <f>IF(MoM!AS398=0,0,AS398/MoM!AS398*100)</f>
        <v>0</v>
      </c>
      <c r="AS398" s="84">
        <f>IF(MoM!AT398=0,0,AT398/MoM!AT398*100)</f>
        <v>0</v>
      </c>
      <c r="AT398" s="84">
        <f>IF(MoM!AU398=0,0,AU398/MoM!AU398*100)</f>
        <v>0</v>
      </c>
      <c r="AU398" s="84">
        <f>IF(MoM!AV398=0,0,AV398/MoM!AV398*100)</f>
        <v>0</v>
      </c>
      <c r="AV398" s="84">
        <f>IF(MoM!AW398=0,0,AW398/MoM!AW398*100)</f>
        <v>0</v>
      </c>
      <c r="AW398" s="84">
        <f>IF(MoM!AX398=0,0,AX398/MoM!AX398*100)</f>
        <v>0</v>
      </c>
      <c r="AX398" s="84">
        <f>IF(MoM!AY398=0,0,AY398/MoM!AY398*100)</f>
        <v>0</v>
      </c>
      <c r="AY398" s="84">
        <f>IF(MoM!AZ398=0,0,AZ398/MoM!AZ398*100)</f>
        <v>0</v>
      </c>
      <c r="AZ398" s="84">
        <f>IF(MoM!BA398=0,0,BA398/MoM!BA398*100)</f>
        <v>0</v>
      </c>
      <c r="BA398" s="84">
        <f>IF(MoM!BB398=0,0,BB398/MoM!BB398*100)</f>
        <v>0</v>
      </c>
      <c r="BB398" s="84">
        <f>IF(MoM!BC398=0,0,BC398/MoM!BC398*100)</f>
        <v>0</v>
      </c>
      <c r="BC398" s="84">
        <f>IF(MoM!BD398=0,0,BD398/MoM!BD398*100)</f>
        <v>0</v>
      </c>
      <c r="BD398" s="84">
        <f>IF(MoM!BE398=0,0,BE398/MoM!BE398*100)</f>
        <v>0</v>
      </c>
      <c r="BE398" s="137">
        <v>1</v>
      </c>
      <c r="BF398" s="84">
        <f>BE398*MoM!BF398/100</f>
        <v>0</v>
      </c>
      <c r="BG398" s="84">
        <f>BF398*MoM!BG398/100</f>
        <v>0</v>
      </c>
      <c r="BH398" s="84">
        <f>BG398*MoM!BH398/100</f>
        <v>0</v>
      </c>
      <c r="BI398" s="84">
        <f>BH398*MoM!BI398/100</f>
        <v>0</v>
      </c>
      <c r="BJ398" s="84">
        <f>BI398*MoM!BJ398/100</f>
        <v>0</v>
      </c>
      <c r="BK398" s="84">
        <f>BJ398*MoM!BK398/100</f>
        <v>0</v>
      </c>
      <c r="BL398" s="84">
        <f>BK398*MoM!BL398/100</f>
        <v>0</v>
      </c>
      <c r="BM398" s="84">
        <f>BL398*MoM!BM398/100</f>
        <v>0</v>
      </c>
      <c r="BN398" s="84">
        <f>BM398*MoM!BN398/100</f>
        <v>0</v>
      </c>
      <c r="BO398" s="84">
        <f>BN398*MoM!BO398/100</f>
        <v>0</v>
      </c>
      <c r="BP398" s="84">
        <f>BO398*MoM!BP398/100</f>
        <v>0</v>
      </c>
      <c r="BQ398" s="84">
        <f>BP398*MoM!BQ398/100</f>
        <v>0</v>
      </c>
      <c r="BR398" s="84">
        <f>BQ398*MoM!BR398/100</f>
        <v>0</v>
      </c>
      <c r="BS398" s="84">
        <f>BR398*MoM!BS398/100</f>
        <v>0</v>
      </c>
      <c r="BT398" s="84">
        <f>BS398*MoM!BT398/100</f>
        <v>0</v>
      </c>
    </row>
    <row r="399" spans="1:72" ht="28.5" x14ac:dyDescent="0.45">
      <c r="A399" s="84">
        <f>Веса!A399</f>
        <v>0</v>
      </c>
      <c r="B399" s="84">
        <f>MoM!B399</f>
        <v>0</v>
      </c>
      <c r="C399" s="84">
        <f>БИПЦ_НДС!E399</f>
        <v>0</v>
      </c>
      <c r="D399" s="84">
        <f t="shared" si="6"/>
        <v>1</v>
      </c>
      <c r="E399" s="84">
        <v>0</v>
      </c>
      <c r="F399" s="84">
        <v>0</v>
      </c>
      <c r="G399" s="84">
        <v>0</v>
      </c>
      <c r="H399" s="84">
        <v>0</v>
      </c>
      <c r="I399" s="84">
        <v>1</v>
      </c>
      <c r="J399" s="139" t="s">
        <v>403</v>
      </c>
      <c r="K399" s="99" t="s">
        <v>448</v>
      </c>
      <c r="L399" s="99" t="str">
        <f>MoM!J399</f>
        <v>Поездки в страны Закавказья, поездка</v>
      </c>
      <c r="M399" s="84">
        <f>IF(MoM!N399=0,0,N399/MoM!N399*100)</f>
        <v>0</v>
      </c>
      <c r="N399" s="84">
        <f>IF(MoM!O399=0,0,O399/MoM!O399*100)</f>
        <v>0</v>
      </c>
      <c r="O399" s="84">
        <f>IF(MoM!P399=0,0,P399/MoM!P399*100)</f>
        <v>0</v>
      </c>
      <c r="P399" s="84">
        <f>IF(MoM!Q399=0,0,Q399/MoM!Q399*100)</f>
        <v>0</v>
      </c>
      <c r="Q399" s="84">
        <f>IF(MoM!R399=0,0,R399/MoM!R399*100)</f>
        <v>0</v>
      </c>
      <c r="R399" s="84">
        <f>IF(MoM!S399=0,0,S399/MoM!S399*100)</f>
        <v>0</v>
      </c>
      <c r="S399" s="84">
        <f>IF(MoM!T399=0,0,T399/MoM!T399*100)</f>
        <v>0</v>
      </c>
      <c r="T399" s="84">
        <f>IF(MoM!U399=0,0,U399/MoM!U399*100)</f>
        <v>0</v>
      </c>
      <c r="U399" s="84">
        <f>IF(MoM!V399=0,0,V399/MoM!V399*100)</f>
        <v>0</v>
      </c>
      <c r="V399" s="84">
        <f>IF(MoM!W399=0,0,W399/MoM!W399*100)</f>
        <v>0</v>
      </c>
      <c r="W399" s="84">
        <f>IF(MoM!X399=0,0,X399/MoM!X399*100)</f>
        <v>0</v>
      </c>
      <c r="X399" s="84">
        <f>IF(MoM!Y399=0,0,Y399/MoM!Y399*100)</f>
        <v>0</v>
      </c>
      <c r="Y399" s="84">
        <f>IF(MoM!Z399=0,0,Z399/MoM!Z399*100)</f>
        <v>0</v>
      </c>
      <c r="Z399" s="84">
        <f>IF(MoM!AA399=0,0,AA399/MoM!AA399*100)</f>
        <v>0</v>
      </c>
      <c r="AA399" s="84">
        <f>IF(MoM!AB399=0,0,AB399/MoM!AB399*100)</f>
        <v>0</v>
      </c>
      <c r="AB399" s="84">
        <f>IF(MoM!AC399=0,0,AC399/MoM!AC399*100)</f>
        <v>0</v>
      </c>
      <c r="AC399" s="84">
        <f>IF(MoM!AD399=0,0,AD399/MoM!AD399*100)</f>
        <v>0</v>
      </c>
      <c r="AD399" s="84">
        <f>IF(MoM!AE399=0,0,AE399/MoM!AE399*100)</f>
        <v>0</v>
      </c>
      <c r="AE399" s="84">
        <f>IF(MoM!AF399=0,0,AF399/MoM!AF399*100)</f>
        <v>0</v>
      </c>
      <c r="AF399" s="84">
        <f>IF(MoM!AG399=0,0,AG399/MoM!AG399*100)</f>
        <v>0</v>
      </c>
      <c r="AG399" s="84">
        <f>IF(MoM!AH399=0,0,AH399/MoM!AH399*100)</f>
        <v>0</v>
      </c>
      <c r="AH399" s="84">
        <f>IF(MoM!AI399=0,0,AI399/MoM!AI399*100)</f>
        <v>0</v>
      </c>
      <c r="AI399" s="84">
        <f>IF(MoM!AJ399=0,0,AJ399/MoM!AJ399*100)</f>
        <v>0</v>
      </c>
      <c r="AJ399" s="84">
        <f>IF(MoM!AK399=0,0,AK399/MoM!AK399*100)</f>
        <v>0</v>
      </c>
      <c r="AK399" s="84">
        <f>IF(MoM!AL399=0,0,AL399/MoM!AL399*100)</f>
        <v>0</v>
      </c>
      <c r="AL399" s="84">
        <f>IF(MoM!AM399=0,0,AM399/MoM!AM399*100)</f>
        <v>0</v>
      </c>
      <c r="AM399" s="84">
        <f>IF(MoM!AN399=0,0,AN399/MoM!AN399*100)</f>
        <v>0</v>
      </c>
      <c r="AN399" s="84">
        <f>IF(MoM!AO399=0,0,AO399/MoM!AO399*100)</f>
        <v>0</v>
      </c>
      <c r="AO399" s="84">
        <f>IF(MoM!AP399=0,0,AP399/MoM!AP399*100)</f>
        <v>0</v>
      </c>
      <c r="AP399" s="84">
        <f>IF(MoM!AQ399=0,0,AQ399/MoM!AQ399*100)</f>
        <v>0</v>
      </c>
      <c r="AQ399" s="84">
        <f>IF(MoM!AR399=0,0,AR399/MoM!AR399*100)</f>
        <v>0</v>
      </c>
      <c r="AR399" s="84">
        <f>IF(MoM!AS399=0,0,AS399/MoM!AS399*100)</f>
        <v>0</v>
      </c>
      <c r="AS399" s="84">
        <f>IF(MoM!AT399=0,0,AT399/MoM!AT399*100)</f>
        <v>0</v>
      </c>
      <c r="AT399" s="84">
        <f>IF(MoM!AU399=0,0,AU399/MoM!AU399*100)</f>
        <v>0</v>
      </c>
      <c r="AU399" s="84">
        <f>IF(MoM!AV399=0,0,AV399/MoM!AV399*100)</f>
        <v>0</v>
      </c>
      <c r="AV399" s="84">
        <f>IF(MoM!AW399=0,0,AW399/MoM!AW399*100)</f>
        <v>0</v>
      </c>
      <c r="AW399" s="84">
        <f>IF(MoM!AX399=0,0,AX399/MoM!AX399*100)</f>
        <v>0</v>
      </c>
      <c r="AX399" s="84">
        <f>IF(MoM!AY399=0,0,AY399/MoM!AY399*100)</f>
        <v>0</v>
      </c>
      <c r="AY399" s="84">
        <f>IF(MoM!AZ399=0,0,AZ399/MoM!AZ399*100)</f>
        <v>0</v>
      </c>
      <c r="AZ399" s="84">
        <f>IF(MoM!BA399=0,0,BA399/MoM!BA399*100)</f>
        <v>0</v>
      </c>
      <c r="BA399" s="84">
        <f>IF(MoM!BB399=0,0,BB399/MoM!BB399*100)</f>
        <v>0</v>
      </c>
      <c r="BB399" s="84">
        <f>IF(MoM!BC399=0,0,BC399/MoM!BC399*100)</f>
        <v>0</v>
      </c>
      <c r="BC399" s="84">
        <f>IF(MoM!BD399=0,0,BD399/MoM!BD399*100)</f>
        <v>0</v>
      </c>
      <c r="BD399" s="84">
        <f>IF(MoM!BE399=0,0,BE399/MoM!BE399*100)</f>
        <v>0</v>
      </c>
      <c r="BE399" s="137">
        <v>1</v>
      </c>
      <c r="BF399" s="84">
        <f>BE399*MoM!BF399/100</f>
        <v>0</v>
      </c>
      <c r="BG399" s="84">
        <f>BF399*MoM!BG399/100</f>
        <v>0</v>
      </c>
      <c r="BH399" s="84">
        <f>BG399*MoM!BH399/100</f>
        <v>0</v>
      </c>
      <c r="BI399" s="84">
        <f>BH399*MoM!BI399/100</f>
        <v>0</v>
      </c>
      <c r="BJ399" s="84">
        <f>BI399*MoM!BJ399/100</f>
        <v>0</v>
      </c>
      <c r="BK399" s="84">
        <f>BJ399*MoM!BK399/100</f>
        <v>0</v>
      </c>
      <c r="BL399" s="84">
        <f>BK399*MoM!BL399/100</f>
        <v>0</v>
      </c>
      <c r="BM399" s="84">
        <f>BL399*MoM!BM399/100</f>
        <v>0</v>
      </c>
      <c r="BN399" s="84">
        <f>BM399*MoM!BN399/100</f>
        <v>0</v>
      </c>
      <c r="BO399" s="84">
        <f>BN399*MoM!BO399/100</f>
        <v>0</v>
      </c>
      <c r="BP399" s="84">
        <f>BO399*MoM!BP399/100</f>
        <v>0</v>
      </c>
      <c r="BQ399" s="84">
        <f>BP399*MoM!BQ399/100</f>
        <v>0</v>
      </c>
      <c r="BR399" s="84">
        <f>BQ399*MoM!BR399/100</f>
        <v>0</v>
      </c>
      <c r="BS399" s="84">
        <f>BR399*MoM!BS399/100</f>
        <v>0</v>
      </c>
      <c r="BT399" s="84">
        <f>BS399*MoM!BT399/100</f>
        <v>0</v>
      </c>
    </row>
    <row r="400" spans="1:72" ht="28.5" x14ac:dyDescent="0.45">
      <c r="A400" s="84">
        <f>Веса!A400</f>
        <v>0</v>
      </c>
      <c r="B400" s="84">
        <f>MoM!B400</f>
        <v>0</v>
      </c>
      <c r="C400" s="84">
        <f>БИПЦ_НДС!E400</f>
        <v>0</v>
      </c>
      <c r="D400" s="84">
        <f t="shared" si="6"/>
        <v>1</v>
      </c>
      <c r="E400" s="84">
        <v>0</v>
      </c>
      <c r="F400" s="84">
        <v>0</v>
      </c>
      <c r="G400" s="84">
        <v>0</v>
      </c>
      <c r="H400" s="84">
        <v>0</v>
      </c>
      <c r="I400" s="84">
        <v>1</v>
      </c>
      <c r="J400" s="139" t="s">
        <v>404</v>
      </c>
      <c r="K400" s="139" t="s">
        <v>404</v>
      </c>
      <c r="L400" s="99" t="str">
        <f>MoM!J400</f>
        <v>Поездки в отдельные страны Средней Азии, поездка</v>
      </c>
      <c r="M400" s="84">
        <f>IF(MoM!N400=0,0,N400/MoM!N400*100)</f>
        <v>0</v>
      </c>
      <c r="N400" s="84">
        <f>IF(MoM!O400=0,0,O400/MoM!O400*100)</f>
        <v>0</v>
      </c>
      <c r="O400" s="84">
        <f>IF(MoM!P400=0,0,P400/MoM!P400*100)</f>
        <v>0</v>
      </c>
      <c r="P400" s="84">
        <f>IF(MoM!Q400=0,0,Q400/MoM!Q400*100)</f>
        <v>0</v>
      </c>
      <c r="Q400" s="84">
        <f>IF(MoM!R400=0,0,R400/MoM!R400*100)</f>
        <v>0</v>
      </c>
      <c r="R400" s="84">
        <f>IF(MoM!S400=0,0,S400/MoM!S400*100)</f>
        <v>0</v>
      </c>
      <c r="S400" s="84">
        <f>IF(MoM!T400=0,0,T400/MoM!T400*100)</f>
        <v>0</v>
      </c>
      <c r="T400" s="84">
        <f>IF(MoM!U400=0,0,U400/MoM!U400*100)</f>
        <v>0</v>
      </c>
      <c r="U400" s="84">
        <f>IF(MoM!V400=0,0,V400/MoM!V400*100)</f>
        <v>0</v>
      </c>
      <c r="V400" s="84">
        <f>IF(MoM!W400=0,0,W400/MoM!W400*100)</f>
        <v>0</v>
      </c>
      <c r="W400" s="84">
        <f>IF(MoM!X400=0,0,X400/MoM!X400*100)</f>
        <v>0</v>
      </c>
      <c r="X400" s="84">
        <f>IF(MoM!Y400=0,0,Y400/MoM!Y400*100)</f>
        <v>0</v>
      </c>
      <c r="Y400" s="84">
        <f>IF(MoM!Z400=0,0,Z400/MoM!Z400*100)</f>
        <v>0</v>
      </c>
      <c r="Z400" s="84">
        <f>IF(MoM!AA400=0,0,AA400/MoM!AA400*100)</f>
        <v>0</v>
      </c>
      <c r="AA400" s="84">
        <f>IF(MoM!AB400=0,0,AB400/MoM!AB400*100)</f>
        <v>0</v>
      </c>
      <c r="AB400" s="84">
        <f>IF(MoM!AC400=0,0,AC400/MoM!AC400*100)</f>
        <v>0</v>
      </c>
      <c r="AC400" s="84">
        <f>IF(MoM!AD400=0,0,AD400/MoM!AD400*100)</f>
        <v>0</v>
      </c>
      <c r="AD400" s="84">
        <f>IF(MoM!AE400=0,0,AE400/MoM!AE400*100)</f>
        <v>0</v>
      </c>
      <c r="AE400" s="84">
        <f>IF(MoM!AF400=0,0,AF400/MoM!AF400*100)</f>
        <v>0</v>
      </c>
      <c r="AF400" s="84">
        <f>IF(MoM!AG400=0,0,AG400/MoM!AG400*100)</f>
        <v>0</v>
      </c>
      <c r="AG400" s="84">
        <f>IF(MoM!AH400=0,0,AH400/MoM!AH400*100)</f>
        <v>0</v>
      </c>
      <c r="AH400" s="84">
        <f>IF(MoM!AI400=0,0,AI400/MoM!AI400*100)</f>
        <v>0</v>
      </c>
      <c r="AI400" s="84">
        <f>IF(MoM!AJ400=0,0,AJ400/MoM!AJ400*100)</f>
        <v>0</v>
      </c>
      <c r="AJ400" s="84">
        <f>IF(MoM!AK400=0,0,AK400/MoM!AK400*100)</f>
        <v>0</v>
      </c>
      <c r="AK400" s="84">
        <f>IF(MoM!AL400=0,0,AL400/MoM!AL400*100)</f>
        <v>0</v>
      </c>
      <c r="AL400" s="84">
        <f>IF(MoM!AM400=0,0,AM400/MoM!AM400*100)</f>
        <v>0</v>
      </c>
      <c r="AM400" s="84">
        <f>IF(MoM!AN400=0,0,AN400/MoM!AN400*100)</f>
        <v>0</v>
      </c>
      <c r="AN400" s="84">
        <f>IF(MoM!AO400=0,0,AO400/MoM!AO400*100)</f>
        <v>0</v>
      </c>
      <c r="AO400" s="84">
        <f>IF(MoM!AP400=0,0,AP400/MoM!AP400*100)</f>
        <v>0</v>
      </c>
      <c r="AP400" s="84">
        <f>IF(MoM!AQ400=0,0,AQ400/MoM!AQ400*100)</f>
        <v>0</v>
      </c>
      <c r="AQ400" s="84">
        <f>IF(MoM!AR400=0,0,AR400/MoM!AR400*100)</f>
        <v>0</v>
      </c>
      <c r="AR400" s="84">
        <f>IF(MoM!AS400=0,0,AS400/MoM!AS400*100)</f>
        <v>0</v>
      </c>
      <c r="AS400" s="84">
        <f>IF(MoM!AT400=0,0,AT400/MoM!AT400*100)</f>
        <v>0</v>
      </c>
      <c r="AT400" s="84">
        <f>IF(MoM!AU400=0,0,AU400/MoM!AU400*100)</f>
        <v>0</v>
      </c>
      <c r="AU400" s="84">
        <f>IF(MoM!AV400=0,0,AV400/MoM!AV400*100)</f>
        <v>0</v>
      </c>
      <c r="AV400" s="84">
        <f>IF(MoM!AW400=0,0,AW400/MoM!AW400*100)</f>
        <v>0</v>
      </c>
      <c r="AW400" s="84">
        <f>IF(MoM!AX400=0,0,AX400/MoM!AX400*100)</f>
        <v>0</v>
      </c>
      <c r="AX400" s="84">
        <f>IF(MoM!AY400=0,0,AY400/MoM!AY400*100)</f>
        <v>0</v>
      </c>
      <c r="AY400" s="84">
        <f>IF(MoM!AZ400=0,0,AZ400/MoM!AZ400*100)</f>
        <v>0</v>
      </c>
      <c r="AZ400" s="84">
        <f>IF(MoM!BA400=0,0,BA400/MoM!BA400*100)</f>
        <v>0</v>
      </c>
      <c r="BA400" s="84">
        <f>IF(MoM!BB400=0,0,BB400/MoM!BB400*100)</f>
        <v>0</v>
      </c>
      <c r="BB400" s="84">
        <f>IF(MoM!BC400=0,0,BC400/MoM!BC400*100)</f>
        <v>0</v>
      </c>
      <c r="BC400" s="84">
        <f>IF(MoM!BD400=0,0,BD400/MoM!BD400*100)</f>
        <v>0</v>
      </c>
      <c r="BD400" s="84">
        <f>IF(MoM!BE400=0,0,BE400/MoM!BE400*100)</f>
        <v>0</v>
      </c>
      <c r="BE400" s="137">
        <v>1</v>
      </c>
      <c r="BF400" s="84">
        <f>BE400*MoM!BF400/100</f>
        <v>0</v>
      </c>
      <c r="BG400" s="84">
        <f>BF400*MoM!BG400/100</f>
        <v>0</v>
      </c>
      <c r="BH400" s="84">
        <f>BG400*MoM!BH400/100</f>
        <v>0</v>
      </c>
      <c r="BI400" s="84">
        <f>BH400*MoM!BI400/100</f>
        <v>0</v>
      </c>
      <c r="BJ400" s="84">
        <f>BI400*MoM!BJ400/100</f>
        <v>0</v>
      </c>
      <c r="BK400" s="84">
        <f>BJ400*MoM!BK400/100</f>
        <v>0</v>
      </c>
      <c r="BL400" s="84">
        <f>BK400*MoM!BL400/100</f>
        <v>0</v>
      </c>
      <c r="BM400" s="84">
        <f>BL400*MoM!BM400/100</f>
        <v>0</v>
      </c>
      <c r="BN400" s="84">
        <f>BM400*MoM!BN400/100</f>
        <v>0</v>
      </c>
      <c r="BO400" s="84">
        <f>BN400*MoM!BO400/100</f>
        <v>0</v>
      </c>
      <c r="BP400" s="84">
        <f>BO400*MoM!BP400/100</f>
        <v>0</v>
      </c>
      <c r="BQ400" s="84">
        <f>BP400*MoM!BQ400/100</f>
        <v>0</v>
      </c>
      <c r="BR400" s="84">
        <f>BQ400*MoM!BR400/100</f>
        <v>0</v>
      </c>
      <c r="BS400" s="84">
        <f>BR400*MoM!BS400/100</f>
        <v>0</v>
      </c>
      <c r="BT400" s="84">
        <f>BS400*MoM!BT400/100</f>
        <v>0</v>
      </c>
    </row>
    <row r="401" spans="1:72" ht="28.5" x14ac:dyDescent="0.45">
      <c r="A401" s="84">
        <f>Веса!A401</f>
        <v>0</v>
      </c>
      <c r="B401" s="84">
        <f>MoM!B401</f>
        <v>0</v>
      </c>
      <c r="C401" s="84">
        <f>БИПЦ_НДС!E401</f>
        <v>0</v>
      </c>
      <c r="D401" s="84">
        <f t="shared" si="6"/>
        <v>1</v>
      </c>
      <c r="E401" s="84">
        <v>0</v>
      </c>
      <c r="F401" s="84">
        <v>0</v>
      </c>
      <c r="G401" s="84">
        <v>0</v>
      </c>
      <c r="H401" s="84">
        <v>0</v>
      </c>
      <c r="I401" s="84">
        <v>1</v>
      </c>
      <c r="J401" s="139" t="s">
        <v>405</v>
      </c>
      <c r="K401" s="139" t="s">
        <v>405</v>
      </c>
      <c r="L401" s="99" t="str">
        <f>MoM!J401</f>
        <v>Поездки в отдельные страны Юго-Восточной Азии, поездка</v>
      </c>
      <c r="M401" s="84">
        <f>IF(MoM!N401=0,0,N401/MoM!N401*100)</f>
        <v>0</v>
      </c>
      <c r="N401" s="84">
        <f>IF(MoM!O401=0,0,O401/MoM!O401*100)</f>
        <v>0</v>
      </c>
      <c r="O401" s="84">
        <f>IF(MoM!P401=0,0,P401/MoM!P401*100)</f>
        <v>0</v>
      </c>
      <c r="P401" s="84">
        <f>IF(MoM!Q401=0,0,Q401/MoM!Q401*100)</f>
        <v>0</v>
      </c>
      <c r="Q401" s="84">
        <f>IF(MoM!R401=0,0,R401/MoM!R401*100)</f>
        <v>0</v>
      </c>
      <c r="R401" s="84">
        <f>IF(MoM!S401=0,0,S401/MoM!S401*100)</f>
        <v>0</v>
      </c>
      <c r="S401" s="84">
        <f>IF(MoM!T401=0,0,T401/MoM!T401*100)</f>
        <v>0</v>
      </c>
      <c r="T401" s="84">
        <f>IF(MoM!U401=0,0,U401/MoM!U401*100)</f>
        <v>0</v>
      </c>
      <c r="U401" s="84">
        <f>IF(MoM!V401=0,0,V401/MoM!V401*100)</f>
        <v>0</v>
      </c>
      <c r="V401" s="84">
        <f>IF(MoM!W401=0,0,W401/MoM!W401*100)</f>
        <v>0</v>
      </c>
      <c r="W401" s="84">
        <f>IF(MoM!X401=0,0,X401/MoM!X401*100)</f>
        <v>0</v>
      </c>
      <c r="X401" s="84">
        <f>IF(MoM!Y401=0,0,Y401/MoM!Y401*100)</f>
        <v>0</v>
      </c>
      <c r="Y401" s="84">
        <f>IF(MoM!Z401=0,0,Z401/MoM!Z401*100)</f>
        <v>0</v>
      </c>
      <c r="Z401" s="84">
        <f>IF(MoM!AA401=0,0,AA401/MoM!AA401*100)</f>
        <v>0</v>
      </c>
      <c r="AA401" s="84">
        <f>IF(MoM!AB401=0,0,AB401/MoM!AB401*100)</f>
        <v>0</v>
      </c>
      <c r="AB401" s="84">
        <f>IF(MoM!AC401=0,0,AC401/MoM!AC401*100)</f>
        <v>0</v>
      </c>
      <c r="AC401" s="84">
        <f>IF(MoM!AD401=0,0,AD401/MoM!AD401*100)</f>
        <v>0</v>
      </c>
      <c r="AD401" s="84">
        <f>IF(MoM!AE401=0,0,AE401/MoM!AE401*100)</f>
        <v>0</v>
      </c>
      <c r="AE401" s="84">
        <f>IF(MoM!AF401=0,0,AF401/MoM!AF401*100)</f>
        <v>0</v>
      </c>
      <c r="AF401" s="84">
        <f>IF(MoM!AG401=0,0,AG401/MoM!AG401*100)</f>
        <v>0</v>
      </c>
      <c r="AG401" s="84">
        <f>IF(MoM!AH401=0,0,AH401/MoM!AH401*100)</f>
        <v>0</v>
      </c>
      <c r="AH401" s="84">
        <f>IF(MoM!AI401=0,0,AI401/MoM!AI401*100)</f>
        <v>0</v>
      </c>
      <c r="AI401" s="84">
        <f>IF(MoM!AJ401=0,0,AJ401/MoM!AJ401*100)</f>
        <v>0</v>
      </c>
      <c r="AJ401" s="84">
        <f>IF(MoM!AK401=0,0,AK401/MoM!AK401*100)</f>
        <v>0</v>
      </c>
      <c r="AK401" s="84">
        <f>IF(MoM!AL401=0,0,AL401/MoM!AL401*100)</f>
        <v>0</v>
      </c>
      <c r="AL401" s="84">
        <f>IF(MoM!AM401=0,0,AM401/MoM!AM401*100)</f>
        <v>0</v>
      </c>
      <c r="AM401" s="84">
        <f>IF(MoM!AN401=0,0,AN401/MoM!AN401*100)</f>
        <v>0</v>
      </c>
      <c r="AN401" s="84">
        <f>IF(MoM!AO401=0,0,AO401/MoM!AO401*100)</f>
        <v>0</v>
      </c>
      <c r="AO401" s="84">
        <f>IF(MoM!AP401=0,0,AP401/MoM!AP401*100)</f>
        <v>0</v>
      </c>
      <c r="AP401" s="84">
        <f>IF(MoM!AQ401=0,0,AQ401/MoM!AQ401*100)</f>
        <v>0</v>
      </c>
      <c r="AQ401" s="84">
        <f>IF(MoM!AR401=0,0,AR401/MoM!AR401*100)</f>
        <v>0</v>
      </c>
      <c r="AR401" s="84">
        <f>IF(MoM!AS401=0,0,AS401/MoM!AS401*100)</f>
        <v>0</v>
      </c>
      <c r="AS401" s="84">
        <f>IF(MoM!AT401=0,0,AT401/MoM!AT401*100)</f>
        <v>0</v>
      </c>
      <c r="AT401" s="84">
        <f>IF(MoM!AU401=0,0,AU401/MoM!AU401*100)</f>
        <v>0</v>
      </c>
      <c r="AU401" s="84">
        <f>IF(MoM!AV401=0,0,AV401/MoM!AV401*100)</f>
        <v>0</v>
      </c>
      <c r="AV401" s="84">
        <f>IF(MoM!AW401=0,0,AW401/MoM!AW401*100)</f>
        <v>0</v>
      </c>
      <c r="AW401" s="84">
        <f>IF(MoM!AX401=0,0,AX401/MoM!AX401*100)</f>
        <v>0</v>
      </c>
      <c r="AX401" s="84">
        <f>IF(MoM!AY401=0,0,AY401/MoM!AY401*100)</f>
        <v>0</v>
      </c>
      <c r="AY401" s="84">
        <f>IF(MoM!AZ401=0,0,AZ401/MoM!AZ401*100)</f>
        <v>0</v>
      </c>
      <c r="AZ401" s="84">
        <f>IF(MoM!BA401=0,0,BA401/MoM!BA401*100)</f>
        <v>0</v>
      </c>
      <c r="BA401" s="84">
        <f>IF(MoM!BB401=0,0,BB401/MoM!BB401*100)</f>
        <v>0</v>
      </c>
      <c r="BB401" s="84">
        <f>IF(MoM!BC401=0,0,BC401/MoM!BC401*100)</f>
        <v>0</v>
      </c>
      <c r="BC401" s="84">
        <f>IF(MoM!BD401=0,0,BD401/MoM!BD401*100)</f>
        <v>0</v>
      </c>
      <c r="BD401" s="84">
        <f>IF(MoM!BE401=0,0,BE401/MoM!BE401*100)</f>
        <v>0</v>
      </c>
      <c r="BE401" s="137">
        <v>1</v>
      </c>
      <c r="BF401" s="84">
        <f>BE401*MoM!BF401/100</f>
        <v>0</v>
      </c>
      <c r="BG401" s="84">
        <f>BF401*MoM!BG401/100</f>
        <v>0</v>
      </c>
      <c r="BH401" s="84">
        <f>BG401*MoM!BH401/100</f>
        <v>0</v>
      </c>
      <c r="BI401" s="84">
        <f>BH401*MoM!BI401/100</f>
        <v>0</v>
      </c>
      <c r="BJ401" s="84">
        <f>BI401*MoM!BJ401/100</f>
        <v>0</v>
      </c>
      <c r="BK401" s="84">
        <f>BJ401*MoM!BK401/100</f>
        <v>0</v>
      </c>
      <c r="BL401" s="84">
        <f>BK401*MoM!BL401/100</f>
        <v>0</v>
      </c>
      <c r="BM401" s="84">
        <f>BL401*MoM!BM401/100</f>
        <v>0</v>
      </c>
      <c r="BN401" s="84">
        <f>BM401*MoM!BN401/100</f>
        <v>0</v>
      </c>
      <c r="BO401" s="84">
        <f>BN401*MoM!BO401/100</f>
        <v>0</v>
      </c>
      <c r="BP401" s="84">
        <f>BO401*MoM!BP401/100</f>
        <v>0</v>
      </c>
      <c r="BQ401" s="84">
        <f>BP401*MoM!BQ401/100</f>
        <v>0</v>
      </c>
      <c r="BR401" s="84">
        <f>BQ401*MoM!BR401/100</f>
        <v>0</v>
      </c>
      <c r="BS401" s="84">
        <f>BR401*MoM!BS401/100</f>
        <v>0</v>
      </c>
      <c r="BT401" s="84">
        <f>BS401*MoM!BT401/100</f>
        <v>0</v>
      </c>
    </row>
    <row r="402" spans="1:72" x14ac:dyDescent="0.45">
      <c r="A402" s="84">
        <f>Веса!A402</f>
        <v>1</v>
      </c>
      <c r="B402" s="84">
        <f>MoM!B402</f>
        <v>0</v>
      </c>
      <c r="C402" s="84">
        <f>БИПЦ_НДС!E402</f>
        <v>0</v>
      </c>
      <c r="D402" s="84">
        <f t="shared" si="6"/>
        <v>1</v>
      </c>
      <c r="E402" s="84">
        <v>0</v>
      </c>
      <c r="F402" s="84">
        <v>0</v>
      </c>
      <c r="G402" s="84">
        <v>0</v>
      </c>
      <c r="H402" s="84">
        <v>0</v>
      </c>
      <c r="I402" s="84">
        <v>1</v>
      </c>
      <c r="J402" s="139" t="s">
        <v>406</v>
      </c>
      <c r="K402" s="139" t="s">
        <v>406</v>
      </c>
      <c r="L402" s="99" t="str">
        <f>MoM!J402</f>
        <v>Экскурсия автобусная, час</v>
      </c>
      <c r="M402" s="84">
        <f>IF(MoM!N402=0,0,N402/MoM!N402*100)</f>
        <v>0.8021201077218777</v>
      </c>
      <c r="N402" s="84">
        <f>IF(MoM!O402=0,0,O402/MoM!O402*100)</f>
        <v>0.80484731608813209</v>
      </c>
      <c r="O402" s="84">
        <f>IF(MoM!P402=0,0,P402/MoM!P402*100)</f>
        <v>0.81023979310592253</v>
      </c>
      <c r="P402" s="84">
        <f>IF(MoM!Q402=0,0,Q402/MoM!Q402*100)</f>
        <v>0.80529733036797635</v>
      </c>
      <c r="Q402" s="84">
        <f>IF(MoM!R402=0,0,R402/MoM!R402*100)</f>
        <v>0.80714951422782266</v>
      </c>
      <c r="R402" s="84">
        <f>IF(MoM!S402=0,0,S402/MoM!S402*100)</f>
        <v>0.81699673830140218</v>
      </c>
      <c r="S402" s="84">
        <f>IF(MoM!T402=0,0,T402/MoM!T402*100)</f>
        <v>0.82124512134056937</v>
      </c>
      <c r="T402" s="84">
        <f>IF(MoM!U402=0,0,U402/MoM!U402*100)</f>
        <v>0.82756870877489164</v>
      </c>
      <c r="U402" s="84">
        <f>IF(MoM!V402=0,0,V402/MoM!V402*100)</f>
        <v>0.83029968551384881</v>
      </c>
      <c r="V402" s="84">
        <f>IF(MoM!W402=0,0,W402/MoM!W402*100)</f>
        <v>0.83511542368982905</v>
      </c>
      <c r="W402" s="84">
        <f>IF(MoM!X402=0,0,X402/MoM!X402*100)</f>
        <v>0.83536595831693594</v>
      </c>
      <c r="X402" s="84">
        <f>IF(MoM!Y402=0,0,Y402/MoM!Y402*100)</f>
        <v>0.83845681236270864</v>
      </c>
      <c r="Y402" s="84">
        <f>IF(MoM!Z402=0,0,Z402/MoM!Z402*100)</f>
        <v>0.84038526303114292</v>
      </c>
      <c r="Z402" s="84">
        <f>IF(MoM!AA402=0,0,AA402/MoM!AA402*100)</f>
        <v>0.84601584429345156</v>
      </c>
      <c r="AA402" s="84">
        <f>IF(MoM!AB402=0,0,AB402/MoM!AB402*100)</f>
        <v>0.85388379164538075</v>
      </c>
      <c r="AB402" s="84">
        <f>IF(MoM!AC402=0,0,AC402/MoM!AC402*100)</f>
        <v>0.86062947359937936</v>
      </c>
      <c r="AC402" s="84">
        <f>IF(MoM!AD402=0,0,AD402/MoM!AD402*100)</f>
        <v>0.88188702159728416</v>
      </c>
      <c r="AD402" s="84">
        <f>IF(MoM!AE402=0,0,AE402/MoM!AE402*100)</f>
        <v>0.88700196632254846</v>
      </c>
      <c r="AE402" s="84">
        <f>IF(MoM!AF402=0,0,AF402/MoM!AF402*100)</f>
        <v>0.89179177694069034</v>
      </c>
      <c r="AF402" s="84">
        <f>IF(MoM!AG402=0,0,AG402/MoM!AG402*100)</f>
        <v>0.89357536049457176</v>
      </c>
      <c r="AG402" s="84">
        <f>IF(MoM!AH402=0,0,AH402/MoM!AH402*100)</f>
        <v>0.89697094686445111</v>
      </c>
      <c r="AH402" s="84">
        <f>IF(MoM!AI402=0,0,AI402/MoM!AI402*100)</f>
        <v>0.89948246551567157</v>
      </c>
      <c r="AI402" s="84">
        <f>IF(MoM!AJ402=0,0,AJ402/MoM!AJ402*100)</f>
        <v>0.90092163746049658</v>
      </c>
      <c r="AJ402" s="84">
        <f>IF(MoM!AK402=0,0,AK402/MoM!AK402*100)</f>
        <v>0.90236311208043329</v>
      </c>
      <c r="AK402" s="84">
        <f>IF(MoM!AL402=0,0,AL402/MoM!AL402*100)</f>
        <v>0.90895036279862051</v>
      </c>
      <c r="AL402" s="84">
        <f>IF(MoM!AM402=0,0,AM402/MoM!AM402*100)</f>
        <v>0.90558724645626565</v>
      </c>
      <c r="AM402" s="84">
        <f>IF(MoM!AN402=0,0,AN402/MoM!AN402*100)</f>
        <v>0.89888590083248932</v>
      </c>
      <c r="AN402" s="84">
        <f>IF(MoM!AO402=0,0,AO402/MoM!AO402*100)</f>
        <v>0.90104322699448725</v>
      </c>
      <c r="AO402" s="84">
        <f>IF(MoM!AP402=0,0,AP402/MoM!AP402*100)</f>
        <v>0.90861199010124105</v>
      </c>
      <c r="AP402" s="84">
        <f>IF(MoM!AQ402=0,0,AQ402/MoM!AQ402*100)</f>
        <v>0.91333677244976741</v>
      </c>
      <c r="AQ402" s="84">
        <f>IF(MoM!AR402=0,0,AR402/MoM!AR402*100)</f>
        <v>0.91443277657670707</v>
      </c>
      <c r="AR402" s="84">
        <f>IF(MoM!AS402=0,0,AS402/MoM!AS402*100)</f>
        <v>0.91882205390427518</v>
      </c>
      <c r="AS402" s="84">
        <f>IF(MoM!AT402=0,0,AT402/MoM!AT402*100)</f>
        <v>0.92010840477974121</v>
      </c>
      <c r="AT402" s="84">
        <f>IF(MoM!AU402=0,0,AU402/MoM!AU402*100)</f>
        <v>0.91826818797018162</v>
      </c>
      <c r="AU402" s="84">
        <f>IF(MoM!AV402=0,0,AV402/MoM!AV402*100)</f>
        <v>0.92221674117845354</v>
      </c>
      <c r="AV402" s="84">
        <f>IF(MoM!AW402=0,0,AW402/MoM!AW402*100)</f>
        <v>0.92332340126786772</v>
      </c>
      <c r="AW402" s="84">
        <f>IF(MoM!AX402=0,0,AX402/MoM!AX402*100)</f>
        <v>0.94345185141550736</v>
      </c>
      <c r="AX402" s="84">
        <f>IF(MoM!AY402=0,0,AY402/MoM!AY402*100)</f>
        <v>0.94477268400748904</v>
      </c>
      <c r="AY402" s="84">
        <f>IF(MoM!AZ402=0,0,AZ402/MoM!AZ402*100)</f>
        <v>0.94600088849669872</v>
      </c>
      <c r="AZ402" s="84">
        <f>IF(MoM!BA402=0,0,BA402/MoM!BA402*100)</f>
        <v>0.95309589516042392</v>
      </c>
      <c r="BA402" s="84">
        <f>IF(MoM!BB402=0,0,BB402/MoM!BB402*100)</f>
        <v>0.96110190067977153</v>
      </c>
      <c r="BB402" s="84">
        <f>IF(MoM!BC402=0,0,BC402/MoM!BC402*100)</f>
        <v>0.97023236873622942</v>
      </c>
      <c r="BC402" s="84">
        <f>IF(MoM!BD402=0,0,BD402/MoM!BD402*100)</f>
        <v>0.97343413555305902</v>
      </c>
      <c r="BD402" s="84">
        <f>IF(MoM!BE402=0,0,BE402/MoM!BE402*100)</f>
        <v>0.977230528681716</v>
      </c>
      <c r="BE402" s="137">
        <v>1</v>
      </c>
      <c r="BF402" s="84">
        <f>BE402*MoM!BF402/100</f>
        <v>1.0018</v>
      </c>
      <c r="BG402" s="84">
        <f>BF402*MoM!BG402/100</f>
        <v>1.00560684</v>
      </c>
      <c r="BH402" s="84">
        <f>BG402*MoM!BH402/100</f>
        <v>1.0095287066759999</v>
      </c>
      <c r="BI402" s="84">
        <f>BH402*MoM!BI402/100</f>
        <v>1.0142734915973772</v>
      </c>
      <c r="BJ402" s="84">
        <f>BI402*MoM!BJ402/100</f>
        <v>1.0171134573738498</v>
      </c>
      <c r="BK402" s="84">
        <f>BJ402*MoM!BK402/100</f>
        <v>1.020368220437446</v>
      </c>
      <c r="BL402" s="84">
        <f>BK402*MoM!BL402/100</f>
        <v>1.0248578406073707</v>
      </c>
      <c r="BM402" s="84">
        <f>BL402*MoM!BM402/100</f>
        <v>1.0283423572654358</v>
      </c>
      <c r="BN402" s="84">
        <f>BM402*MoM!BN402/100</f>
        <v>1.0307075446871463</v>
      </c>
      <c r="BO402" s="84">
        <f>BN402*MoM!BO402/100</f>
        <v>1.035139587129301</v>
      </c>
      <c r="BP402" s="84">
        <f>BO402*MoM!BP402/100</f>
        <v>1.0365887825512821</v>
      </c>
      <c r="BQ402" s="84">
        <f>BP402*MoM!BQ402/100</f>
        <v>1.0379363479685986</v>
      </c>
      <c r="BR402" s="84">
        <f>BQ402*MoM!BR402/100</f>
        <v>1.0442677596912069</v>
      </c>
      <c r="BS402" s="84">
        <f>BR402*MoM!BS402/100</f>
        <v>1.0430146383795773</v>
      </c>
      <c r="BT402" s="84">
        <f>BS402*MoM!BT402/100</f>
        <v>1.0442662559456328</v>
      </c>
    </row>
    <row r="403" spans="1:72" x14ac:dyDescent="0.45">
      <c r="A403" s="84">
        <f>Веса!A403</f>
        <v>1</v>
      </c>
      <c r="B403" s="84">
        <f>MoM!B403</f>
        <v>0</v>
      </c>
      <c r="C403" s="84">
        <f>БИПЦ_НДС!E403</f>
        <v>0</v>
      </c>
      <c r="D403" s="84">
        <f t="shared" si="6"/>
        <v>1</v>
      </c>
      <c r="E403" s="84">
        <v>0</v>
      </c>
      <c r="F403" s="84">
        <v>0</v>
      </c>
      <c r="G403" s="84">
        <v>0</v>
      </c>
      <c r="H403" s="84">
        <v>0</v>
      </c>
      <c r="I403" s="84">
        <v>1</v>
      </c>
      <c r="J403" s="147" t="s">
        <v>483</v>
      </c>
      <c r="K403" s="99" t="s">
        <v>407</v>
      </c>
      <c r="L403" s="99" t="str">
        <f>MoM!J403</f>
        <v>Экскурсия автобусная, час</v>
      </c>
      <c r="M403" s="84">
        <f>IF(MoM!N403=0,0,N403/MoM!N403*100)</f>
        <v>0.8021201077218777</v>
      </c>
      <c r="N403" s="84">
        <f>IF(MoM!O403=0,0,O403/MoM!O403*100)</f>
        <v>0.80484731608813209</v>
      </c>
      <c r="O403" s="84">
        <f>IF(MoM!P403=0,0,P403/MoM!P403*100)</f>
        <v>0.81023979310592253</v>
      </c>
      <c r="P403" s="84">
        <f>IF(MoM!Q403=0,0,Q403/MoM!Q403*100)</f>
        <v>0.80529733036797635</v>
      </c>
      <c r="Q403" s="84">
        <f>IF(MoM!R403=0,0,R403/MoM!R403*100)</f>
        <v>0.80714951422782266</v>
      </c>
      <c r="R403" s="84">
        <f>IF(MoM!S403=0,0,S403/MoM!S403*100)</f>
        <v>0.81699673830140218</v>
      </c>
      <c r="S403" s="84">
        <f>IF(MoM!T403=0,0,T403/MoM!T403*100)</f>
        <v>0.82124512134056937</v>
      </c>
      <c r="T403" s="84">
        <f>IF(MoM!U403=0,0,U403/MoM!U403*100)</f>
        <v>0.82756870877489164</v>
      </c>
      <c r="U403" s="84">
        <f>IF(MoM!V403=0,0,V403/MoM!V403*100)</f>
        <v>0.83029968551384881</v>
      </c>
      <c r="V403" s="84">
        <f>IF(MoM!W403=0,0,W403/MoM!W403*100)</f>
        <v>0.83511542368982905</v>
      </c>
      <c r="W403" s="84">
        <f>IF(MoM!X403=0,0,X403/MoM!X403*100)</f>
        <v>0.83536595831693594</v>
      </c>
      <c r="X403" s="84">
        <f>IF(MoM!Y403=0,0,Y403/MoM!Y403*100)</f>
        <v>0.83845681236270864</v>
      </c>
      <c r="Y403" s="84">
        <f>IF(MoM!Z403=0,0,Z403/MoM!Z403*100)</f>
        <v>0.84038526303114292</v>
      </c>
      <c r="Z403" s="84">
        <f>IF(MoM!AA403=0,0,AA403/MoM!AA403*100)</f>
        <v>0.84601584429345156</v>
      </c>
      <c r="AA403" s="84">
        <f>IF(MoM!AB403=0,0,AB403/MoM!AB403*100)</f>
        <v>0.85388379164538075</v>
      </c>
      <c r="AB403" s="84">
        <f>IF(MoM!AC403=0,0,AC403/MoM!AC403*100)</f>
        <v>0.86062947359937936</v>
      </c>
      <c r="AC403" s="84">
        <f>IF(MoM!AD403=0,0,AD403/MoM!AD403*100)</f>
        <v>0.88188702159728416</v>
      </c>
      <c r="AD403" s="84">
        <f>IF(MoM!AE403=0,0,AE403/MoM!AE403*100)</f>
        <v>0.88700196632254846</v>
      </c>
      <c r="AE403" s="84">
        <f>IF(MoM!AF403=0,0,AF403/MoM!AF403*100)</f>
        <v>0.89179177694069034</v>
      </c>
      <c r="AF403" s="84">
        <f>IF(MoM!AG403=0,0,AG403/MoM!AG403*100)</f>
        <v>0.89357536049457176</v>
      </c>
      <c r="AG403" s="84">
        <f>IF(MoM!AH403=0,0,AH403/MoM!AH403*100)</f>
        <v>0.89697094686445111</v>
      </c>
      <c r="AH403" s="84">
        <f>IF(MoM!AI403=0,0,AI403/MoM!AI403*100)</f>
        <v>0.89948246551567157</v>
      </c>
      <c r="AI403" s="84">
        <f>IF(MoM!AJ403=0,0,AJ403/MoM!AJ403*100)</f>
        <v>0.90092163746049658</v>
      </c>
      <c r="AJ403" s="84">
        <f>IF(MoM!AK403=0,0,AK403/MoM!AK403*100)</f>
        <v>0.90236311208043329</v>
      </c>
      <c r="AK403" s="84">
        <f>IF(MoM!AL403=0,0,AL403/MoM!AL403*100)</f>
        <v>0.90895036279862051</v>
      </c>
      <c r="AL403" s="84">
        <f>IF(MoM!AM403=0,0,AM403/MoM!AM403*100)</f>
        <v>0.90558724645626565</v>
      </c>
      <c r="AM403" s="84">
        <f>IF(MoM!AN403=0,0,AN403/MoM!AN403*100)</f>
        <v>0.89888590083248932</v>
      </c>
      <c r="AN403" s="84">
        <f>IF(MoM!AO403=0,0,AO403/MoM!AO403*100)</f>
        <v>0.90104322699448725</v>
      </c>
      <c r="AO403" s="84">
        <f>IF(MoM!AP403=0,0,AP403/MoM!AP403*100)</f>
        <v>0.90861199010124105</v>
      </c>
      <c r="AP403" s="84">
        <f>IF(MoM!AQ403=0,0,AQ403/MoM!AQ403*100)</f>
        <v>0.91333677244976741</v>
      </c>
      <c r="AQ403" s="84">
        <f>IF(MoM!AR403=0,0,AR403/MoM!AR403*100)</f>
        <v>0.91443277657670707</v>
      </c>
      <c r="AR403" s="84">
        <f>IF(MoM!AS403=0,0,AS403/MoM!AS403*100)</f>
        <v>0.91882205390427518</v>
      </c>
      <c r="AS403" s="84">
        <f>IF(MoM!AT403=0,0,AT403/MoM!AT403*100)</f>
        <v>0.92010840477974121</v>
      </c>
      <c r="AT403" s="84">
        <f>IF(MoM!AU403=0,0,AU403/MoM!AU403*100)</f>
        <v>0.91826818797018162</v>
      </c>
      <c r="AU403" s="84">
        <f>IF(MoM!AV403=0,0,AV403/MoM!AV403*100)</f>
        <v>0.92221674117845354</v>
      </c>
      <c r="AV403" s="84">
        <f>IF(MoM!AW403=0,0,AW403/MoM!AW403*100)</f>
        <v>0.92332340126786772</v>
      </c>
      <c r="AW403" s="84">
        <f>IF(MoM!AX403=0,0,AX403/MoM!AX403*100)</f>
        <v>0.94345185141550736</v>
      </c>
      <c r="AX403" s="84">
        <f>IF(MoM!AY403=0,0,AY403/MoM!AY403*100)</f>
        <v>0.94477268400748904</v>
      </c>
      <c r="AY403" s="84">
        <f>IF(MoM!AZ403=0,0,AZ403/MoM!AZ403*100)</f>
        <v>0.94600088849669872</v>
      </c>
      <c r="AZ403" s="84">
        <f>IF(MoM!BA403=0,0,BA403/MoM!BA403*100)</f>
        <v>0.95309589516042392</v>
      </c>
      <c r="BA403" s="84">
        <f>IF(MoM!BB403=0,0,BB403/MoM!BB403*100)</f>
        <v>0.96110190067977153</v>
      </c>
      <c r="BB403" s="84">
        <f>IF(MoM!BC403=0,0,BC403/MoM!BC403*100)</f>
        <v>0.97023236873622942</v>
      </c>
      <c r="BC403" s="84">
        <f>IF(MoM!BD403=0,0,BD403/MoM!BD403*100)</f>
        <v>0.97343413555305902</v>
      </c>
      <c r="BD403" s="84">
        <f>IF(MoM!BE403=0,0,BE403/MoM!BE403*100)</f>
        <v>0.977230528681716</v>
      </c>
      <c r="BE403" s="137">
        <v>1</v>
      </c>
      <c r="BF403" s="84">
        <f>BE403*MoM!BF403/100</f>
        <v>1.0018</v>
      </c>
      <c r="BG403" s="84">
        <f>BF403*MoM!BG403/100</f>
        <v>1.00560684</v>
      </c>
      <c r="BH403" s="84">
        <f>BG403*MoM!BH403/100</f>
        <v>1.0095287066759999</v>
      </c>
      <c r="BI403" s="84">
        <f>BH403*MoM!BI403/100</f>
        <v>1.0142734915973772</v>
      </c>
      <c r="BJ403" s="84">
        <f>BI403*MoM!BJ403/100</f>
        <v>1.0171134573738498</v>
      </c>
      <c r="BK403" s="84">
        <f>BJ403*MoM!BK403/100</f>
        <v>1.020368220437446</v>
      </c>
      <c r="BL403" s="84">
        <f>BK403*MoM!BL403/100</f>
        <v>1.0248578406073707</v>
      </c>
      <c r="BM403" s="84">
        <f>BL403*MoM!BM403/100</f>
        <v>1.0283423572654358</v>
      </c>
      <c r="BN403" s="84">
        <f>BM403*MoM!BN403/100</f>
        <v>1.0307075446871463</v>
      </c>
      <c r="BO403" s="84">
        <f>BN403*MoM!BO403/100</f>
        <v>1.035139587129301</v>
      </c>
      <c r="BP403" s="84">
        <f>BO403*MoM!BP403/100</f>
        <v>1.0365887825512821</v>
      </c>
      <c r="BQ403" s="84">
        <f>BP403*MoM!BQ403/100</f>
        <v>1.0379363479685986</v>
      </c>
      <c r="BR403" s="84">
        <f>BQ403*MoM!BR403/100</f>
        <v>1.0442677596912069</v>
      </c>
      <c r="BS403" s="84">
        <f>BR403*MoM!BS403/100</f>
        <v>1.0430146383795773</v>
      </c>
      <c r="BT403" s="84">
        <f>BS403*MoM!BT403/100</f>
        <v>1.0442662559456328</v>
      </c>
    </row>
    <row r="404" spans="1:72" ht="42.75" x14ac:dyDescent="0.45">
      <c r="A404" s="84">
        <f>Веса!A404</f>
        <v>0</v>
      </c>
      <c r="B404" s="84">
        <f>MoM!B404</f>
        <v>0</v>
      </c>
      <c r="C404" s="84">
        <f>БИПЦ_НДС!E404</f>
        <v>0</v>
      </c>
      <c r="D404" s="84">
        <f t="shared" si="6"/>
        <v>1</v>
      </c>
      <c r="E404" s="84">
        <v>0</v>
      </c>
      <c r="F404" s="84">
        <v>0</v>
      </c>
      <c r="G404" s="84">
        <v>0</v>
      </c>
      <c r="H404" s="84">
        <v>0</v>
      </c>
      <c r="I404" s="84">
        <v>1</v>
      </c>
      <c r="J404" s="147" t="s">
        <v>408</v>
      </c>
      <c r="K404" s="99" t="s">
        <v>447</v>
      </c>
      <c r="L404" s="99" t="str">
        <f>MoM!J404</f>
        <v>Поездка на отдых на Черноморское побережье России, поездка</v>
      </c>
      <c r="M404" s="84">
        <f>IF(MoM!N404=0,0,N404/MoM!N404*100)</f>
        <v>0</v>
      </c>
      <c r="N404" s="84">
        <f>IF(MoM!O404=0,0,O404/MoM!O404*100)</f>
        <v>0</v>
      </c>
      <c r="O404" s="84">
        <f>IF(MoM!P404=0,0,P404/MoM!P404*100)</f>
        <v>0</v>
      </c>
      <c r="P404" s="84">
        <f>IF(MoM!Q404=0,0,Q404/MoM!Q404*100)</f>
        <v>0</v>
      </c>
      <c r="Q404" s="84">
        <f>IF(MoM!R404=0,0,R404/MoM!R404*100)</f>
        <v>0</v>
      </c>
      <c r="R404" s="84">
        <f>IF(MoM!S404=0,0,S404/MoM!S404*100)</f>
        <v>0</v>
      </c>
      <c r="S404" s="84">
        <f>IF(MoM!T404=0,0,T404/MoM!T404*100)</f>
        <v>0</v>
      </c>
      <c r="T404" s="84">
        <f>IF(MoM!U404=0,0,U404/MoM!U404*100)</f>
        <v>0</v>
      </c>
      <c r="U404" s="84">
        <f>IF(MoM!V404=0,0,V404/MoM!V404*100)</f>
        <v>0</v>
      </c>
      <c r="V404" s="84">
        <f>IF(MoM!W404=0,0,W404/MoM!W404*100)</f>
        <v>0</v>
      </c>
      <c r="W404" s="84">
        <f>IF(MoM!X404=0,0,X404/MoM!X404*100)</f>
        <v>0</v>
      </c>
      <c r="X404" s="84">
        <f>IF(MoM!Y404=0,0,Y404/MoM!Y404*100)</f>
        <v>0</v>
      </c>
      <c r="Y404" s="84">
        <f>IF(MoM!Z404=0,0,Z404/MoM!Z404*100)</f>
        <v>0</v>
      </c>
      <c r="Z404" s="84">
        <f>IF(MoM!AA404=0,0,AA404/MoM!AA404*100)</f>
        <v>0</v>
      </c>
      <c r="AA404" s="84">
        <f>IF(MoM!AB404=0,0,AB404/MoM!AB404*100)</f>
        <v>0</v>
      </c>
      <c r="AB404" s="84">
        <f>IF(MoM!AC404=0,0,AC404/MoM!AC404*100)</f>
        <v>0</v>
      </c>
      <c r="AC404" s="84">
        <f>IF(MoM!AD404=0,0,AD404/MoM!AD404*100)</f>
        <v>0</v>
      </c>
      <c r="AD404" s="84">
        <f>IF(MoM!AE404=0,0,AE404/MoM!AE404*100)</f>
        <v>0</v>
      </c>
      <c r="AE404" s="84">
        <f>IF(MoM!AF404=0,0,AF404/MoM!AF404*100)</f>
        <v>0</v>
      </c>
      <c r="AF404" s="84">
        <f>IF(MoM!AG404=0,0,AG404/MoM!AG404*100)</f>
        <v>0</v>
      </c>
      <c r="AG404" s="84">
        <f>IF(MoM!AH404=0,0,AH404/MoM!AH404*100)</f>
        <v>0</v>
      </c>
      <c r="AH404" s="84">
        <f>IF(MoM!AI404=0,0,AI404/MoM!AI404*100)</f>
        <v>0</v>
      </c>
      <c r="AI404" s="84">
        <f>IF(MoM!AJ404=0,0,AJ404/MoM!AJ404*100)</f>
        <v>0</v>
      </c>
      <c r="AJ404" s="84">
        <f>IF(MoM!AK404=0,0,AK404/MoM!AK404*100)</f>
        <v>0</v>
      </c>
      <c r="AK404" s="84">
        <f>IF(MoM!AL404=0,0,AL404/MoM!AL404*100)</f>
        <v>0</v>
      </c>
      <c r="AL404" s="84">
        <f>IF(MoM!AM404=0,0,AM404/MoM!AM404*100)</f>
        <v>0</v>
      </c>
      <c r="AM404" s="84">
        <f>IF(MoM!AN404=0,0,AN404/MoM!AN404*100)</f>
        <v>0</v>
      </c>
      <c r="AN404" s="84">
        <f>IF(MoM!AO404=0,0,AO404/MoM!AO404*100)</f>
        <v>0</v>
      </c>
      <c r="AO404" s="84">
        <f>IF(MoM!AP404=0,0,AP404/MoM!AP404*100)</f>
        <v>0</v>
      </c>
      <c r="AP404" s="84">
        <f>IF(MoM!AQ404=0,0,AQ404/MoM!AQ404*100)</f>
        <v>0</v>
      </c>
      <c r="AQ404" s="84">
        <f>IF(MoM!AR404=0,0,AR404/MoM!AR404*100)</f>
        <v>0</v>
      </c>
      <c r="AR404" s="84">
        <f>IF(MoM!AS404=0,0,AS404/MoM!AS404*100)</f>
        <v>0</v>
      </c>
      <c r="AS404" s="84">
        <f>IF(MoM!AT404=0,0,AT404/MoM!AT404*100)</f>
        <v>0</v>
      </c>
      <c r="AT404" s="84">
        <f>IF(MoM!AU404=0,0,AU404/MoM!AU404*100)</f>
        <v>0</v>
      </c>
      <c r="AU404" s="84">
        <f>IF(MoM!AV404=0,0,AV404/MoM!AV404*100)</f>
        <v>0</v>
      </c>
      <c r="AV404" s="84">
        <f>IF(MoM!AW404=0,0,AW404/MoM!AW404*100)</f>
        <v>0</v>
      </c>
      <c r="AW404" s="84">
        <f>IF(MoM!AX404=0,0,AX404/MoM!AX404*100)</f>
        <v>0</v>
      </c>
      <c r="AX404" s="84">
        <f>IF(MoM!AY404=0,0,AY404/MoM!AY404*100)</f>
        <v>0</v>
      </c>
      <c r="AY404" s="84">
        <f>IF(MoM!AZ404=0,0,AZ404/MoM!AZ404*100)</f>
        <v>0</v>
      </c>
      <c r="AZ404" s="84">
        <f>IF(MoM!BA404=0,0,BA404/MoM!BA404*100)</f>
        <v>0</v>
      </c>
      <c r="BA404" s="84">
        <f>IF(MoM!BB404=0,0,BB404/MoM!BB404*100)</f>
        <v>0</v>
      </c>
      <c r="BB404" s="84">
        <f>IF(MoM!BC404=0,0,BC404/MoM!BC404*100)</f>
        <v>0</v>
      </c>
      <c r="BC404" s="84">
        <f>IF(MoM!BD404=0,0,BD404/MoM!BD404*100)</f>
        <v>0</v>
      </c>
      <c r="BD404" s="84">
        <f>IF(MoM!BE404=0,0,BE404/MoM!BE404*100)</f>
        <v>0</v>
      </c>
      <c r="BE404" s="137">
        <v>1</v>
      </c>
      <c r="BF404" s="84">
        <f>BE404*MoM!BF404/100</f>
        <v>0</v>
      </c>
      <c r="BG404" s="84">
        <f>BF404*MoM!BG404/100</f>
        <v>0</v>
      </c>
      <c r="BH404" s="84">
        <f>BG404*MoM!BH404/100</f>
        <v>0</v>
      </c>
      <c r="BI404" s="84">
        <f>BH404*MoM!BI404/100</f>
        <v>0</v>
      </c>
      <c r="BJ404" s="84">
        <f>BI404*MoM!BJ404/100</f>
        <v>0</v>
      </c>
      <c r="BK404" s="84">
        <f>BJ404*MoM!BK404/100</f>
        <v>0</v>
      </c>
      <c r="BL404" s="84">
        <f>BK404*MoM!BL404/100</f>
        <v>0</v>
      </c>
      <c r="BM404" s="84">
        <f>BL404*MoM!BM404/100</f>
        <v>0</v>
      </c>
      <c r="BN404" s="84">
        <f>BM404*MoM!BN404/100</f>
        <v>0</v>
      </c>
      <c r="BO404" s="84">
        <f>BN404*MoM!BO404/100</f>
        <v>0</v>
      </c>
      <c r="BP404" s="84">
        <f>BO404*MoM!BP404/100</f>
        <v>0</v>
      </c>
      <c r="BQ404" s="84">
        <f>BP404*MoM!BQ404/100</f>
        <v>0</v>
      </c>
      <c r="BR404" s="84">
        <f>BQ404*MoM!BR404/100</f>
        <v>0</v>
      </c>
      <c r="BS404" s="84">
        <f>BR404*MoM!BS404/100</f>
        <v>0</v>
      </c>
      <c r="BT404" s="84">
        <f>BS404*MoM!BT404/100</f>
        <v>0</v>
      </c>
    </row>
    <row r="405" spans="1:72" x14ac:dyDescent="0.45">
      <c r="A405" s="84">
        <f>Веса!A405</f>
        <v>1</v>
      </c>
      <c r="B405" s="84">
        <f>MoM!B405</f>
        <v>0</v>
      </c>
      <c r="C405" s="84">
        <f>БИПЦ_НДС!E405</f>
        <v>0</v>
      </c>
      <c r="D405" s="84">
        <f t="shared" si="6"/>
        <v>1</v>
      </c>
      <c r="E405" s="84">
        <v>0</v>
      </c>
      <c r="F405" s="84">
        <v>0</v>
      </c>
      <c r="G405" s="84">
        <v>0</v>
      </c>
      <c r="H405" s="84">
        <v>0</v>
      </c>
      <c r="I405" s="84">
        <v>1</v>
      </c>
      <c r="J405" s="139" t="s">
        <v>409</v>
      </c>
      <c r="K405" s="139" t="s">
        <v>409</v>
      </c>
      <c r="L405" s="99" t="str">
        <f>MoM!J405</f>
        <v>Санаторий, день</v>
      </c>
      <c r="M405" s="84">
        <f>IF(MoM!N405=0,0,N405/MoM!N405*100)</f>
        <v>0.74955229806646451</v>
      </c>
      <c r="N405" s="84">
        <f>IF(MoM!O405=0,0,O405/MoM!O405*100)</f>
        <v>0.75592349260002945</v>
      </c>
      <c r="O405" s="84">
        <f>IF(MoM!P405=0,0,P405/MoM!P405*100)</f>
        <v>0.75804007837930953</v>
      </c>
      <c r="P405" s="84">
        <f>IF(MoM!Q405=0,0,Q405/MoM!Q405*100)</f>
        <v>0.76577208717877843</v>
      </c>
      <c r="Q405" s="84">
        <f>IF(MoM!R405=0,0,R405/MoM!R405*100)</f>
        <v>0.78215960984440425</v>
      </c>
      <c r="R405" s="84">
        <f>IF(MoM!S405=0,0,S405/MoM!S405*100)</f>
        <v>0.84324627537325225</v>
      </c>
      <c r="S405" s="84">
        <f>IF(MoM!T405=0,0,T405/MoM!T405*100)</f>
        <v>0.85926795460534411</v>
      </c>
      <c r="T405" s="84">
        <f>IF(MoM!U405=0,0,U405/MoM!U405*100)</f>
        <v>0.86261909962830496</v>
      </c>
      <c r="U405" s="84">
        <f>IF(MoM!V405=0,0,V405/MoM!V405*100)</f>
        <v>0.83855202674867524</v>
      </c>
      <c r="V405" s="84">
        <f>IF(MoM!W405=0,0,W405/MoM!W405*100)</f>
        <v>0.8292440992517649</v>
      </c>
      <c r="W405" s="84">
        <f>IF(MoM!X405=0,0,X405/MoM!X405*100)</f>
        <v>0.82874655279221388</v>
      </c>
      <c r="X405" s="84">
        <f>IF(MoM!Y405=0,0,Y405/MoM!Y405*100)</f>
        <v>0.8347135279723179</v>
      </c>
      <c r="Y405" s="84">
        <f>IF(MoM!Z405=0,0,Z405/MoM!Z405*100)</f>
        <v>0.86267643115939041</v>
      </c>
      <c r="Z405" s="84">
        <f>IF(MoM!AA405=0,0,AA405/MoM!AA405*100)</f>
        <v>0.86345283994743383</v>
      </c>
      <c r="AA405" s="84">
        <f>IF(MoM!AB405=0,0,AB405/MoM!AB405*100)</f>
        <v>0.86742472301119189</v>
      </c>
      <c r="AB405" s="84">
        <f>IF(MoM!AC405=0,0,AC405/MoM!AC405*100)</f>
        <v>0.87956866913334852</v>
      </c>
      <c r="AC405" s="84">
        <f>IF(MoM!AD405=0,0,AD405/MoM!AD405*100)</f>
        <v>0.90199767019624888</v>
      </c>
      <c r="AD405" s="84">
        <f>IF(MoM!AE405=0,0,AE405/MoM!AE405*100)</f>
        <v>0.93934037374237367</v>
      </c>
      <c r="AE405" s="84">
        <f>IF(MoM!AF405=0,0,AF405/MoM!AF405*100)</f>
        <v>0.95361834742325768</v>
      </c>
      <c r="AF405" s="84">
        <f>IF(MoM!AG405=0,0,AG405/MoM!AG405*100)</f>
        <v>0.95333226191903075</v>
      </c>
      <c r="AG405" s="84">
        <f>IF(MoM!AH405=0,0,AH405/MoM!AH405*100)</f>
        <v>0.93579094829972043</v>
      </c>
      <c r="AH405" s="84">
        <f>IF(MoM!AI405=0,0,AI405/MoM!AI405*100)</f>
        <v>0.92306419140284424</v>
      </c>
      <c r="AI405" s="84">
        <f>IF(MoM!AJ405=0,0,AJ405/MoM!AJ405*100)</f>
        <v>0.91521814577592009</v>
      </c>
      <c r="AJ405" s="84">
        <f>IF(MoM!AK405=0,0,AK405/MoM!AK405*100)</f>
        <v>0.91439444944472181</v>
      </c>
      <c r="AK405" s="84">
        <f>IF(MoM!AL405=0,0,AL405/MoM!AL405*100)</f>
        <v>0.9068049755143307</v>
      </c>
      <c r="AL405" s="84">
        <f>IF(MoM!AM405=0,0,AM405/MoM!AM405*100)</f>
        <v>0.90653293402167634</v>
      </c>
      <c r="AM405" s="84">
        <f>IF(MoM!AN405=0,0,AN405/MoM!AN405*100)</f>
        <v>0.89928067054950289</v>
      </c>
      <c r="AN405" s="84">
        <f>IF(MoM!AO405=0,0,AO405/MoM!AO405*100)</f>
        <v>0.90044973542121731</v>
      </c>
      <c r="AO405" s="84">
        <f>IF(MoM!AP405=0,0,AP405/MoM!AP405*100)</f>
        <v>0.91107504229918779</v>
      </c>
      <c r="AP405" s="84">
        <f>IF(MoM!AQ405=0,0,AQ405/MoM!AQ405*100)</f>
        <v>0.9315742307509195</v>
      </c>
      <c r="AQ405" s="84">
        <f>IF(MoM!AR405=0,0,AR405/MoM!AR405*100)</f>
        <v>0.97004824648093246</v>
      </c>
      <c r="AR405" s="84">
        <f>IF(MoM!AS405=0,0,AS405/MoM!AS405*100)</f>
        <v>0.97974872894574183</v>
      </c>
      <c r="AS405" s="84">
        <f>IF(MoM!AT405=0,0,AT405/MoM!AT405*100)</f>
        <v>0.9484947444923727</v>
      </c>
      <c r="AT405" s="84">
        <f>IF(MoM!AU405=0,0,AU405/MoM!AU405*100)</f>
        <v>0.93635401176287036</v>
      </c>
      <c r="AU405" s="84">
        <f>IF(MoM!AV405=0,0,AV405/MoM!AV405*100)</f>
        <v>0.92642865923818396</v>
      </c>
      <c r="AV405" s="84">
        <f>IF(MoM!AW405=0,0,AW405/MoM!AW405*100)</f>
        <v>0.9239273018582409</v>
      </c>
      <c r="AW405" s="84">
        <f>IF(MoM!AX405=0,0,AX405/MoM!AX405*100)</f>
        <v>0.918106559856534</v>
      </c>
      <c r="AX405" s="84">
        <f>IF(MoM!AY405=0,0,AY405/MoM!AY405*100)</f>
        <v>0.91755569592062003</v>
      </c>
      <c r="AY405" s="84">
        <f>IF(MoM!AZ405=0,0,AZ405/MoM!AZ405*100)</f>
        <v>0.92728178629737856</v>
      </c>
      <c r="AZ405" s="84">
        <f>IF(MoM!BA405=0,0,BA405/MoM!BA405*100)</f>
        <v>0.93228910794338449</v>
      </c>
      <c r="BA405" s="84">
        <f>IF(MoM!BB405=0,0,BB405/MoM!BB405*100)</f>
        <v>0.94226460139837864</v>
      </c>
      <c r="BB405" s="84">
        <f>IF(MoM!BC405=0,0,BC405/MoM!BC405*100)</f>
        <v>0.9988004774822814</v>
      </c>
      <c r="BC405" s="84">
        <f>IF(MoM!BD405=0,0,BD405/MoM!BD405*100)</f>
        <v>1.0287644918067498</v>
      </c>
      <c r="BD405" s="84">
        <f>IF(MoM!BE405=0,0,BE405/MoM!BE405*100)</f>
        <v>1.0338054378166028</v>
      </c>
      <c r="BE405" s="137">
        <v>1</v>
      </c>
      <c r="BF405" s="84">
        <f>BE405*MoM!BF405/100</f>
        <v>0.97470000000000001</v>
      </c>
      <c r="BG405" s="84">
        <f>BF405*MoM!BG405/100</f>
        <v>0.96222384000000005</v>
      </c>
      <c r="BH405" s="84">
        <f>BG405*MoM!BH405/100</f>
        <v>0.96029939232000006</v>
      </c>
      <c r="BI405" s="84">
        <f>BH405*MoM!BI405/100</f>
        <v>0.957514524082272</v>
      </c>
      <c r="BJ405" s="84">
        <f>BI405*MoM!BJ405/100</f>
        <v>0.96000406184488596</v>
      </c>
      <c r="BK405" s="84">
        <f>BJ405*MoM!BK405/100</f>
        <v>0.96547608499740178</v>
      </c>
      <c r="BL405" s="84">
        <f>BK405*MoM!BL405/100</f>
        <v>0.97348953650288028</v>
      </c>
      <c r="BM405" s="84">
        <f>BL405*MoM!BM405/100</f>
        <v>0.98731308792122119</v>
      </c>
      <c r="BN405" s="84">
        <f>BM405*MoM!BN405/100</f>
        <v>1.0484277680635448</v>
      </c>
      <c r="BO405" s="84">
        <f>BN405*MoM!BO405/100</f>
        <v>1.0698156945320412</v>
      </c>
      <c r="BP405" s="84">
        <f>BO405*MoM!BP405/100</f>
        <v>1.06810398942079</v>
      </c>
      <c r="BQ405" s="84">
        <f>BP405*MoM!BQ405/100</f>
        <v>1.0292250042058733</v>
      </c>
      <c r="BR405" s="84">
        <f>BQ405*MoM!BR405/100</f>
        <v>0.99875994408137947</v>
      </c>
      <c r="BS405" s="84">
        <f>BR405*MoM!BS405/100</f>
        <v>0.98937160060701457</v>
      </c>
      <c r="BT405" s="84">
        <f>BS405*MoM!BT405/100</f>
        <v>0.9845236797640402</v>
      </c>
    </row>
    <row r="406" spans="1:72" x14ac:dyDescent="0.45">
      <c r="A406" s="84">
        <f>Веса!A406</f>
        <v>1</v>
      </c>
      <c r="B406" s="84">
        <f>MoM!B406</f>
        <v>0</v>
      </c>
      <c r="C406" s="84">
        <f>БИПЦ_НДС!E406</f>
        <v>0</v>
      </c>
      <c r="D406" s="84">
        <f t="shared" si="6"/>
        <v>1</v>
      </c>
      <c r="E406" s="84">
        <v>0</v>
      </c>
      <c r="F406" s="84">
        <v>0</v>
      </c>
      <c r="G406" s="84">
        <v>0</v>
      </c>
      <c r="H406" s="84">
        <v>0</v>
      </c>
      <c r="I406" s="84">
        <v>1</v>
      </c>
      <c r="J406" s="139" t="s">
        <v>410</v>
      </c>
      <c r="K406" s="139" t="s">
        <v>410</v>
      </c>
      <c r="L406" s="99" t="str">
        <f>MoM!J406</f>
        <v>Дом отдыха, пансионат, день</v>
      </c>
      <c r="M406" s="84">
        <f>IF(MoM!N406=0,0,N406/MoM!N406*100)</f>
        <v>0.76246914869950422</v>
      </c>
      <c r="N406" s="84">
        <f>IF(MoM!O406=0,0,O406/MoM!O406*100)</f>
        <v>0.77504988965304611</v>
      </c>
      <c r="O406" s="84">
        <f>IF(MoM!P406=0,0,P406/MoM!P406*100)</f>
        <v>0.78729567790956423</v>
      </c>
      <c r="P406" s="84">
        <f>IF(MoM!Q406=0,0,Q406/MoM!Q406*100)</f>
        <v>0.79414515030737742</v>
      </c>
      <c r="Q406" s="84">
        <f>IF(MoM!R406=0,0,R406/MoM!R406*100)</f>
        <v>0.81106044200892446</v>
      </c>
      <c r="R406" s="84">
        <f>IF(MoM!S406=0,0,S406/MoM!S406*100)</f>
        <v>0.85266784268398232</v>
      </c>
      <c r="S406" s="84">
        <f>IF(MoM!T406=0,0,T406/MoM!T406*100)</f>
        <v>0.88242595039365324</v>
      </c>
      <c r="T406" s="84">
        <f>IF(MoM!U406=0,0,U406/MoM!U406*100)</f>
        <v>0.89098548211247164</v>
      </c>
      <c r="U406" s="84">
        <f>IF(MoM!V406=0,0,V406/MoM!V406*100)</f>
        <v>0.84340685736766574</v>
      </c>
      <c r="V406" s="84">
        <f>IF(MoM!W406=0,0,W406/MoM!W406*100)</f>
        <v>0.82856289667799488</v>
      </c>
      <c r="W406" s="84">
        <f>IF(MoM!X406=0,0,X406/MoM!X406*100)</f>
        <v>0.84223418447318188</v>
      </c>
      <c r="X406" s="84">
        <f>IF(MoM!Y406=0,0,Y406/MoM!Y406*100)</f>
        <v>0.8603422194393554</v>
      </c>
      <c r="Y406" s="84">
        <f>IF(MoM!Z406=0,0,Z406/MoM!Z406*100)</f>
        <v>0.85801929544686917</v>
      </c>
      <c r="Z406" s="84">
        <f>IF(MoM!AA406=0,0,AA406/MoM!AA406*100)</f>
        <v>0.86642788454224851</v>
      </c>
      <c r="AA406" s="84">
        <f>IF(MoM!AB406=0,0,AB406/MoM!AB406*100)</f>
        <v>0.87110659511877675</v>
      </c>
      <c r="AB406" s="84">
        <f>IF(MoM!AC406=0,0,AC406/MoM!AC406*100)</f>
        <v>0.87790122656070324</v>
      </c>
      <c r="AC406" s="84">
        <f>IF(MoM!AD406=0,0,AD406/MoM!AD406*100)</f>
        <v>0.88606570796771789</v>
      </c>
      <c r="AD406" s="84">
        <f>IF(MoM!AE406=0,0,AE406/MoM!AE406*100)</f>
        <v>0.93152087878646173</v>
      </c>
      <c r="AE406" s="84">
        <f>IF(MoM!AF406=0,0,AF406/MoM!AF406*100)</f>
        <v>0.95937335306217686</v>
      </c>
      <c r="AF406" s="84">
        <f>IF(MoM!AG406=0,0,AG406/MoM!AG406*100)</f>
        <v>0.95860585437972712</v>
      </c>
      <c r="AG406" s="84">
        <f>IF(MoM!AH406=0,0,AH406/MoM!AH406*100)</f>
        <v>0.93569517446005157</v>
      </c>
      <c r="AH406" s="84">
        <f>IF(MoM!AI406=0,0,AI406/MoM!AI406*100)</f>
        <v>0.91080568281941421</v>
      </c>
      <c r="AI406" s="84">
        <f>IF(MoM!AJ406=0,0,AJ406/MoM!AJ406*100)</f>
        <v>0.90679813781500873</v>
      </c>
      <c r="AJ406" s="84">
        <f>IF(MoM!AK406=0,0,AK406/MoM!AK406*100)</f>
        <v>0.90308026544996722</v>
      </c>
      <c r="AK406" s="84">
        <f>IF(MoM!AL406=0,0,AL406/MoM!AL406*100)</f>
        <v>0.90822782296303206</v>
      </c>
      <c r="AL406" s="84">
        <f>IF(MoM!AM406=0,0,AM406/MoM!AM406*100)</f>
        <v>0.91058921530273595</v>
      </c>
      <c r="AM406" s="84">
        <f>IF(MoM!AN406=0,0,AN406/MoM!AN406*100)</f>
        <v>0.90803956549988829</v>
      </c>
      <c r="AN406" s="84">
        <f>IF(MoM!AO406=0,0,AO406/MoM!AO406*100)</f>
        <v>0.91149011584878792</v>
      </c>
      <c r="AO406" s="84">
        <f>IF(MoM!AP406=0,0,AP406/MoM!AP406*100)</f>
        <v>0.92106076206520016</v>
      </c>
      <c r="AP406" s="84">
        <f>IF(MoM!AQ406=0,0,AQ406/MoM!AQ406*100)</f>
        <v>0.94961364568922124</v>
      </c>
      <c r="AQ406" s="84">
        <f>IF(MoM!AR406=0,0,AR406/MoM!AR406*100)</f>
        <v>0.98693346196480758</v>
      </c>
      <c r="AR406" s="84">
        <f>IF(MoM!AS406=0,0,AS406/MoM!AS406*100)</f>
        <v>0.98407135492510955</v>
      </c>
      <c r="AS406" s="84">
        <f>IF(MoM!AT406=0,0,AT406/MoM!AT406*100)</f>
        <v>0.95454921427735617</v>
      </c>
      <c r="AT406" s="84">
        <f>IF(MoM!AU406=0,0,AU406/MoM!AU406*100)</f>
        <v>0.93259458234897696</v>
      </c>
      <c r="AU406" s="84">
        <f>IF(MoM!AV406=0,0,AV406/MoM!AV406*100)</f>
        <v>0.93222154451603734</v>
      </c>
      <c r="AV406" s="84">
        <f>IF(MoM!AW406=0,0,AW406/MoM!AW406*100)</f>
        <v>0.93613687500300469</v>
      </c>
      <c r="AW406" s="84">
        <f>IF(MoM!AX406=0,0,AX406/MoM!AX406*100)</f>
        <v>0.92761802944047733</v>
      </c>
      <c r="AX406" s="84">
        <f>IF(MoM!AY406=0,0,AY406/MoM!AY406*100)</f>
        <v>0.92761802944047733</v>
      </c>
      <c r="AY406" s="84">
        <f>IF(MoM!AZ406=0,0,AZ406/MoM!AZ406*100)</f>
        <v>0.92715422042575713</v>
      </c>
      <c r="AZ406" s="84">
        <f>IF(MoM!BA406=0,0,BA406/MoM!BA406*100)</f>
        <v>0.92557805825103334</v>
      </c>
      <c r="BA406" s="84">
        <f>IF(MoM!BB406=0,0,BB406/MoM!BB406*100)</f>
        <v>0.94381194599857876</v>
      </c>
      <c r="BB406" s="84">
        <f>IF(MoM!BC406=0,0,BC406/MoM!BC406*100)</f>
        <v>1.0183730897324665</v>
      </c>
      <c r="BC406" s="84">
        <f>IF(MoM!BD406=0,0,BD406/MoM!BD406*100)</f>
        <v>1.058700664085872</v>
      </c>
      <c r="BD406" s="84">
        <f>IF(MoM!BE406=0,0,BE406/MoM!BE406*100)</f>
        <v>1.0509721492380453</v>
      </c>
      <c r="BE406" s="137">
        <v>1</v>
      </c>
      <c r="BF406" s="84">
        <f>BE406*MoM!BF406/100</f>
        <v>0.98430000000000006</v>
      </c>
      <c r="BG406" s="84">
        <f>BF406*MoM!BG406/100</f>
        <v>0.97455543000000011</v>
      </c>
      <c r="BH406" s="84">
        <f>BG406*MoM!BH406/100</f>
        <v>0.9742630633710001</v>
      </c>
      <c r="BI406" s="84">
        <f>BH406*MoM!BI406/100</f>
        <v>0.97669872102942756</v>
      </c>
      <c r="BJ406" s="84">
        <f>BI406*MoM!BJ406/100</f>
        <v>0.9788474582156923</v>
      </c>
      <c r="BK406" s="84">
        <f>BJ406*MoM!BK406/100</f>
        <v>0.97904322770733543</v>
      </c>
      <c r="BL406" s="84">
        <f>BK406*MoM!BL406/100</f>
        <v>0.98168664442214526</v>
      </c>
      <c r="BM406" s="84">
        <f>BL406*MoM!BM406/100</f>
        <v>0.99189618552413561</v>
      </c>
      <c r="BN406" s="84">
        <f>BM406*MoM!BN406/100</f>
        <v>1.0532945594080796</v>
      </c>
      <c r="BO406" s="84">
        <f>BN406*MoM!BO406/100</f>
        <v>1.0766776986269389</v>
      </c>
      <c r="BP406" s="84">
        <f>BO406*MoM!BP406/100</f>
        <v>1.0725863233721566</v>
      </c>
      <c r="BQ406" s="84">
        <f>BP406*MoM!BQ406/100</f>
        <v>1.0134868169543507</v>
      </c>
      <c r="BR406" s="84">
        <f>BQ406*MoM!BR406/100</f>
        <v>1.0019330672410711</v>
      </c>
      <c r="BS406" s="84">
        <f>BR406*MoM!BS406/100</f>
        <v>1.0037365467621051</v>
      </c>
      <c r="BT406" s="84">
        <f>BS406*MoM!BT406/100</f>
        <v>1.0086548558412394</v>
      </c>
    </row>
    <row r="407" spans="1:72" ht="42.75" x14ac:dyDescent="0.45">
      <c r="A407" s="84">
        <f>Веса!A407</f>
        <v>1</v>
      </c>
      <c r="B407" s="84">
        <f>MoM!B407</f>
        <v>1</v>
      </c>
      <c r="C407" s="84">
        <f>БИПЦ_НДС!E407</f>
        <v>0</v>
      </c>
      <c r="D407" s="84">
        <f t="shared" si="6"/>
        <v>1</v>
      </c>
      <c r="E407" s="84">
        <v>0</v>
      </c>
      <c r="F407" s="84">
        <v>0</v>
      </c>
      <c r="G407" s="84">
        <v>0</v>
      </c>
      <c r="H407" s="84">
        <v>0</v>
      </c>
      <c r="I407" s="84">
        <v>1</v>
      </c>
      <c r="J407" s="139" t="s">
        <v>411</v>
      </c>
      <c r="K407" s="139" t="s">
        <v>411</v>
      </c>
      <c r="L407" s="99" t="str">
        <f>MoM!J407</f>
        <v>Первичный консультативный прием у врача специалиста, посещение</v>
      </c>
      <c r="M407" s="84">
        <f>IF(MoM!N407=0,0,N407/MoM!N407*100)</f>
        <v>0.77899934623783029</v>
      </c>
      <c r="N407" s="84">
        <f>IF(MoM!O407=0,0,O407/MoM!O407*100)</f>
        <v>0.79045063662752635</v>
      </c>
      <c r="O407" s="84">
        <f>IF(MoM!P407=0,0,P407/MoM!P407*100)</f>
        <v>0.79906654856676651</v>
      </c>
      <c r="P407" s="84">
        <f>IF(MoM!Q407=0,0,Q407/MoM!Q407*100)</f>
        <v>0.81297030651182822</v>
      </c>
      <c r="Q407" s="84">
        <f>IF(MoM!R407=0,0,R407/MoM!R407*100)</f>
        <v>0.8176042372589456</v>
      </c>
      <c r="R407" s="84">
        <f>IF(MoM!S407=0,0,S407/MoM!S407*100)</f>
        <v>0.82087465420798145</v>
      </c>
      <c r="S407" s="84">
        <f>IF(MoM!T407=0,0,T407/MoM!T407*100)</f>
        <v>0.82333727817060531</v>
      </c>
      <c r="T407" s="84">
        <f>IF(MoM!U407=0,0,U407/MoM!U407*100)</f>
        <v>0.82547795509384891</v>
      </c>
      <c r="U407" s="84">
        <f>IF(MoM!V407=0,0,V407/MoM!V407*100)</f>
        <v>0.82762419777709306</v>
      </c>
      <c r="V407" s="84">
        <f>IF(MoM!W407=0,0,W407/MoM!W407*100)</f>
        <v>0.83085193214842368</v>
      </c>
      <c r="W407" s="84">
        <f>IF(MoM!X407=0,0,X407/MoM!X407*100)</f>
        <v>0.8336768287177283</v>
      </c>
      <c r="X407" s="84">
        <f>IF(MoM!Y407=0,0,Y407/MoM!Y407*100)</f>
        <v>0.83601112383813803</v>
      </c>
      <c r="Y407" s="84">
        <f>IF(MoM!Z407=0,0,Z407/MoM!Z407*100)</f>
        <v>0.85640979525978855</v>
      </c>
      <c r="Z407" s="84">
        <f>IF(MoM!AA407=0,0,AA407/MoM!AA407*100)</f>
        <v>0.86394620145807466</v>
      </c>
      <c r="AA407" s="84">
        <f>IF(MoM!AB407=0,0,AB407/MoM!AB407*100)</f>
        <v>0.86688361854303209</v>
      </c>
      <c r="AB407" s="84">
        <f>IF(MoM!AC407=0,0,AC407/MoM!AC407*100)</f>
        <v>0.87303849223468766</v>
      </c>
      <c r="AC407" s="84">
        <f>IF(MoM!AD407=0,0,AD407/MoM!AD407*100)</f>
        <v>0.87644334235440302</v>
      </c>
      <c r="AD407" s="84">
        <f>IF(MoM!AE407=0,0,AE407/MoM!AE407*100)</f>
        <v>0.881614358074294</v>
      </c>
      <c r="AE407" s="84">
        <f>IF(MoM!AF407=0,0,AF407/MoM!AF407*100)</f>
        <v>0.88655139847951003</v>
      </c>
      <c r="AF407" s="84">
        <f>IF(MoM!AG407=0,0,AG407/MoM!AG407*100)</f>
        <v>0.88859046669601283</v>
      </c>
      <c r="AG407" s="84">
        <f>IF(MoM!AH407=0,0,AH407/MoM!AH407*100)</f>
        <v>0.89294455998282318</v>
      </c>
      <c r="AH407" s="84">
        <f>IF(MoM!AI407=0,0,AI407/MoM!AI407*100)</f>
        <v>0.89624845485475957</v>
      </c>
      <c r="AI407" s="84">
        <f>IF(MoM!AJ407=0,0,AJ407/MoM!AJ407*100)</f>
        <v>0.89786170207349825</v>
      </c>
      <c r="AJ407" s="84">
        <f>IF(MoM!AK407=0,0,AK407/MoM!AK407*100)</f>
        <v>0.90154293505199956</v>
      </c>
      <c r="AK407" s="84">
        <f>IF(MoM!AL407=0,0,AL407/MoM!AL407*100)</f>
        <v>0.90704234695581676</v>
      </c>
      <c r="AL407" s="84">
        <f>IF(MoM!AM407=0,0,AM407/MoM!AM407*100)</f>
        <v>0.91611277042537487</v>
      </c>
      <c r="AM407" s="84">
        <f>IF(MoM!AN407=0,0,AN407/MoM!AN407*100)</f>
        <v>0.92041850044637408</v>
      </c>
      <c r="AN407" s="84">
        <f>IF(MoM!AO407=0,0,AO407/MoM!AO407*100)</f>
        <v>0.9246524255484273</v>
      </c>
      <c r="AO407" s="84">
        <f>IF(MoM!AP407=0,0,AP407/MoM!AP407*100)</f>
        <v>0.92696405661229841</v>
      </c>
      <c r="AP407" s="84">
        <f>IF(MoM!AQ407=0,0,AQ407/MoM!AQ407*100)</f>
        <v>0.92900337753684548</v>
      </c>
      <c r="AQ407" s="84">
        <f>IF(MoM!AR407=0,0,AR407/MoM!AR407*100)</f>
        <v>0.92937497888786036</v>
      </c>
      <c r="AR407" s="84">
        <f>IF(MoM!AS407=0,0,AS407/MoM!AS407*100)</f>
        <v>0.93290660380763424</v>
      </c>
      <c r="AS407" s="84">
        <f>IF(MoM!AT407=0,0,AT407/MoM!AT407*100)</f>
        <v>0.94242225116647205</v>
      </c>
      <c r="AT407" s="84">
        <f>IF(MoM!AU407=0,0,AU407/MoM!AU407*100)</f>
        <v>0.94996162917580373</v>
      </c>
      <c r="AU407" s="84">
        <f>IF(MoM!AV407=0,0,AV407/MoM!AV407*100)</f>
        <v>0.95243152941166076</v>
      </c>
      <c r="AV407" s="84">
        <f>IF(MoM!AW407=0,0,AW407/MoM!AW407*100)</f>
        <v>0.95386017670577827</v>
      </c>
      <c r="AW407" s="84">
        <f>IF(MoM!AX407=0,0,AX407/MoM!AX407*100)</f>
        <v>0.9654018848439182</v>
      </c>
      <c r="AX407" s="84">
        <f>IF(MoM!AY407=0,0,AY407/MoM!AY407*100)</f>
        <v>0.97273893916873211</v>
      </c>
      <c r="AY407" s="84">
        <f>IF(MoM!AZ407=0,0,AZ407/MoM!AZ407*100)</f>
        <v>0.97682444271324087</v>
      </c>
      <c r="AZ407" s="84">
        <f>IF(MoM!BA407=0,0,BA407/MoM!BA407*100)</f>
        <v>0.98190392981534969</v>
      </c>
      <c r="BA407" s="84">
        <f>IF(MoM!BB407=0,0,BB407/MoM!BB407*100)</f>
        <v>0.98504602239075867</v>
      </c>
      <c r="BB407" s="84">
        <f>IF(MoM!BC407=0,0,BC407/MoM!BC407*100)</f>
        <v>0.98849368346912625</v>
      </c>
      <c r="BC407" s="84">
        <f>IF(MoM!BD407=0,0,BD407/MoM!BD407*100)</f>
        <v>0.99066836957275828</v>
      </c>
      <c r="BD407" s="84">
        <f>IF(MoM!BE407=0,0,BE407/MoM!BE407*100)</f>
        <v>0.99373944151843385</v>
      </c>
      <c r="BE407" s="137">
        <v>1</v>
      </c>
      <c r="BF407" s="84">
        <f>BE407*MoM!BF407/100</f>
        <v>1.0123</v>
      </c>
      <c r="BG407" s="84">
        <f>BF407*MoM!BG407/100</f>
        <v>1.0160455100000001</v>
      </c>
      <c r="BH407" s="84">
        <f>BG407*MoM!BH407/100</f>
        <v>1.0204145056930001</v>
      </c>
      <c r="BI407" s="84">
        <f>BH407*MoM!BI407/100</f>
        <v>1.0305166092993607</v>
      </c>
      <c r="BJ407" s="84">
        <f>BI407*MoM!BJ407/100</f>
        <v>1.038245483869106</v>
      </c>
      <c r="BK407" s="84">
        <f>BJ407*MoM!BK407/100</f>
        <v>1.0431252376432907</v>
      </c>
      <c r="BL407" s="84">
        <f>BK407*MoM!BL407/100</f>
        <v>1.0488624264503288</v>
      </c>
      <c r="BM407" s="84">
        <f>BL407*MoM!BM407/100</f>
        <v>1.0517992412443897</v>
      </c>
      <c r="BN407" s="84">
        <f>BM407*MoM!BN407/100</f>
        <v>1.054744279119874</v>
      </c>
      <c r="BO407" s="84">
        <f>BN407*MoM!BO407/100</f>
        <v>1.0564318699664659</v>
      </c>
      <c r="BP407" s="84">
        <f>BO407*MoM!BP407/100</f>
        <v>1.0573826586494357</v>
      </c>
      <c r="BQ407" s="84">
        <f>BP407*MoM!BQ407/100</f>
        <v>1.0619294040816285</v>
      </c>
      <c r="BR407" s="84">
        <f>BQ407*MoM!BR407/100</f>
        <v>1.0639470699493836</v>
      </c>
      <c r="BS407" s="84">
        <f>BR407*MoM!BS407/100</f>
        <v>1.0690540158851407</v>
      </c>
      <c r="BT407" s="84">
        <f>BS407*MoM!BT407/100</f>
        <v>1.0704437861057914</v>
      </c>
    </row>
    <row r="408" spans="1:72" ht="28.5" x14ac:dyDescent="0.45">
      <c r="A408" s="84">
        <f>Веса!A408</f>
        <v>1</v>
      </c>
      <c r="B408" s="84">
        <f>MoM!B408</f>
        <v>1</v>
      </c>
      <c r="C408" s="84">
        <f>БИПЦ_НДС!E408</f>
        <v>0</v>
      </c>
      <c r="D408" s="84">
        <f t="shared" si="6"/>
        <v>1</v>
      </c>
      <c r="E408" s="84">
        <v>0</v>
      </c>
      <c r="F408" s="84">
        <v>0</v>
      </c>
      <c r="G408" s="84">
        <v>0</v>
      </c>
      <c r="H408" s="84">
        <v>0</v>
      </c>
      <c r="I408" s="84">
        <v>1</v>
      </c>
      <c r="J408" s="139" t="s">
        <v>412</v>
      </c>
      <c r="K408" s="139" t="s">
        <v>412</v>
      </c>
      <c r="L408" s="99" t="str">
        <f>MoM!J408</f>
        <v>Ультразвуковое исследование брюшной полости, исследование</v>
      </c>
      <c r="M408" s="84">
        <f>IF(MoM!N408=0,0,N408/MoM!N408*100)</f>
        <v>0.82116317086539792</v>
      </c>
      <c r="N408" s="84">
        <f>IF(MoM!O408=0,0,O408/MoM!O408*100)</f>
        <v>0.82896422098861933</v>
      </c>
      <c r="O408" s="84">
        <f>IF(MoM!P408=0,0,P408/MoM!P408*100)</f>
        <v>0.8331090420935624</v>
      </c>
      <c r="P408" s="84">
        <f>IF(MoM!Q408=0,0,Q408/MoM!Q408*100)</f>
        <v>0.8381076963461237</v>
      </c>
      <c r="Q408" s="84">
        <f>IF(MoM!R408=0,0,R408/MoM!R408*100)</f>
        <v>0.84104107328333511</v>
      </c>
      <c r="R408" s="84">
        <f>IF(MoM!S408=0,0,S408/MoM!S408*100)</f>
        <v>0.84280725953723001</v>
      </c>
      <c r="S408" s="84">
        <f>IF(MoM!T408=0,0,T408/MoM!T408*100)</f>
        <v>0.84440859333035079</v>
      </c>
      <c r="T408" s="84">
        <f>IF(MoM!U408=0,0,U408/MoM!U408*100)</f>
        <v>0.85158606637365863</v>
      </c>
      <c r="U408" s="84">
        <f>IF(MoM!V408=0,0,V408/MoM!V408*100)</f>
        <v>0.85712137580508752</v>
      </c>
      <c r="V408" s="84">
        <f>IF(MoM!W408=0,0,W408/MoM!W408*100)</f>
        <v>0.86329264971088415</v>
      </c>
      <c r="W408" s="84">
        <f>IF(MoM!X408=0,0,X408/MoM!X408*100)</f>
        <v>0.86691847883966988</v>
      </c>
      <c r="X408" s="84">
        <f>IF(MoM!Y408=0,0,Y408/MoM!Y408*100)</f>
        <v>0.8681321647100454</v>
      </c>
      <c r="Y408" s="84">
        <f>IF(MoM!Z408=0,0,Z408/MoM!Z408*100)</f>
        <v>0.88549480800424618</v>
      </c>
      <c r="Z408" s="84">
        <f>IF(MoM!AA408=0,0,AA408/MoM!AA408*100)</f>
        <v>0.8894795346402653</v>
      </c>
      <c r="AA408" s="84">
        <f>IF(MoM!AB408=0,0,AB408/MoM!AB408*100)</f>
        <v>0.89428272412732279</v>
      </c>
      <c r="AB408" s="84">
        <f>IF(MoM!AC408=0,0,AC408/MoM!AC408*100)</f>
        <v>0.89625014612040288</v>
      </c>
      <c r="AC408" s="84">
        <f>IF(MoM!AD408=0,0,AD408/MoM!AD408*100)</f>
        <v>0.89759452133958351</v>
      </c>
      <c r="AD408" s="84">
        <f>IF(MoM!AE408=0,0,AE408/MoM!AE408*100)</f>
        <v>0.90441623970176444</v>
      </c>
      <c r="AE408" s="84">
        <f>IF(MoM!AF408=0,0,AF408/MoM!AF408*100)</f>
        <v>0.90848611278042246</v>
      </c>
      <c r="AF408" s="84">
        <f>IF(MoM!AG408=0,0,AG408/MoM!AG408*100)</f>
        <v>0.91139326834131973</v>
      </c>
      <c r="AG408" s="84">
        <f>IF(MoM!AH408=0,0,AH408/MoM!AH408*100)</f>
        <v>0.91339833353167066</v>
      </c>
      <c r="AH408" s="84">
        <f>IF(MoM!AI408=0,0,AI408/MoM!AI408*100)</f>
        <v>0.91577316919885299</v>
      </c>
      <c r="AI408" s="84">
        <f>IF(MoM!AJ408=0,0,AJ408/MoM!AJ408*100)</f>
        <v>0.92154254016480575</v>
      </c>
      <c r="AJ408" s="84">
        <f>IF(MoM!AK408=0,0,AK408/MoM!AK408*100)</f>
        <v>0.924860093309399</v>
      </c>
      <c r="AK408" s="84">
        <f>IF(MoM!AL408=0,0,AL408/MoM!AL408*100)</f>
        <v>0.93087168391591013</v>
      </c>
      <c r="AL408" s="84">
        <f>IF(MoM!AM408=0,0,AM408/MoM!AM408*100)</f>
        <v>0.9370154370297552</v>
      </c>
      <c r="AM408" s="84">
        <f>IF(MoM!AN408=0,0,AN408/MoM!AN408*100)</f>
        <v>0.9386083632727058</v>
      </c>
      <c r="AN408" s="84">
        <f>IF(MoM!AO408=0,0,AO408/MoM!AO408*100)</f>
        <v>0.94039171916292397</v>
      </c>
      <c r="AO408" s="84">
        <f>IF(MoM!AP408=0,0,AP408/MoM!AP408*100)</f>
        <v>0.94283673763274756</v>
      </c>
      <c r="AP408" s="84">
        <f>IF(MoM!AQ408=0,0,AQ408/MoM!AQ408*100)</f>
        <v>0.94443956008672325</v>
      </c>
      <c r="AQ408" s="84">
        <f>IF(MoM!AR408=0,0,AR408/MoM!AR408*100)</f>
        <v>0.94566733151483595</v>
      </c>
      <c r="AR408" s="84">
        <f>IF(MoM!AS408=0,0,AS408/MoM!AS408*100)</f>
        <v>0.94755866617786555</v>
      </c>
      <c r="AS408" s="84">
        <f>IF(MoM!AT408=0,0,AT408/MoM!AT408*100)</f>
        <v>0.95551815897375969</v>
      </c>
      <c r="AT408" s="84">
        <f>IF(MoM!AU408=0,0,AU408/MoM!AU408*100)</f>
        <v>0.95800250618709148</v>
      </c>
      <c r="AU408" s="84">
        <f>IF(MoM!AV408=0,0,AV408/MoM!AV408*100)</f>
        <v>0.95982271094884697</v>
      </c>
      <c r="AV408" s="84">
        <f>IF(MoM!AW408=0,0,AW408/MoM!AW408*100)</f>
        <v>0.96414191314811681</v>
      </c>
      <c r="AW408" s="84">
        <f>IF(MoM!AX408=0,0,AX408/MoM!AX408*100)</f>
        <v>0.97108373492278321</v>
      </c>
      <c r="AX408" s="84">
        <f>IF(MoM!AY408=0,0,AY408/MoM!AY408*100)</f>
        <v>0.97584204522390483</v>
      </c>
      <c r="AY408" s="84">
        <f>IF(MoM!AZ408=0,0,AZ408/MoM!AZ408*100)</f>
        <v>0.97935507658671095</v>
      </c>
      <c r="AZ408" s="84">
        <f>IF(MoM!BA408=0,0,BA408/MoM!BA408*100)</f>
        <v>0.98209727080115372</v>
      </c>
      <c r="BA408" s="84">
        <f>IF(MoM!BB408=0,0,BB408/MoM!BB408*100)</f>
        <v>0.98514177234063727</v>
      </c>
      <c r="BB408" s="84">
        <f>IF(MoM!BC408=0,0,BC408/MoM!BC408*100)</f>
        <v>0.98947639613893601</v>
      </c>
      <c r="BC408" s="84">
        <f>IF(MoM!BD408=0,0,BD408/MoM!BD408*100)</f>
        <v>0.99254377296696672</v>
      </c>
      <c r="BD408" s="84">
        <f>IF(MoM!BE408=0,0,BE408/MoM!BE408*100)</f>
        <v>0.99492587802208732</v>
      </c>
      <c r="BE408" s="137">
        <v>1</v>
      </c>
      <c r="BF408" s="84">
        <f>BE408*MoM!BF408/100</f>
        <v>1.0023</v>
      </c>
      <c r="BG408" s="84">
        <f>BF408*MoM!BG408/100</f>
        <v>1.0047055199999999</v>
      </c>
      <c r="BH408" s="84">
        <f>BG408*MoM!BH408/100</f>
        <v>1.00621257828</v>
      </c>
      <c r="BI408" s="84">
        <f>BH408*MoM!BI408/100</f>
        <v>1.0113442624292279</v>
      </c>
      <c r="BJ408" s="84">
        <f>BI408*MoM!BJ408/100</f>
        <v>1.0157941771839165</v>
      </c>
      <c r="BK408" s="84">
        <f>BJ408*MoM!BK408/100</f>
        <v>1.0194510362217786</v>
      </c>
      <c r="BL408" s="84">
        <f>BK408*MoM!BL408/100</f>
        <v>1.0236307854702877</v>
      </c>
      <c r="BM408" s="84">
        <f>BL408*MoM!BM408/100</f>
        <v>1.0249615054913992</v>
      </c>
      <c r="BN408" s="84">
        <f>BM408*MoM!BN408/100</f>
        <v>1.0263964515990871</v>
      </c>
      <c r="BO408" s="84">
        <f>BN408*MoM!BO408/100</f>
        <v>1.0274228480506862</v>
      </c>
      <c r="BP408" s="84">
        <f>BO408*MoM!BP408/100</f>
        <v>1.0278338171899066</v>
      </c>
      <c r="BQ408" s="84">
        <f>BP408*MoM!BQ408/100</f>
        <v>1.0290672177705347</v>
      </c>
      <c r="BR408" s="84">
        <f>BQ408*MoM!BR408/100</f>
        <v>1.0316398858149609</v>
      </c>
      <c r="BS408" s="84">
        <f>BR408*MoM!BS408/100</f>
        <v>1.0343221495180799</v>
      </c>
      <c r="BT408" s="84">
        <f>BS408*MoM!BT408/100</f>
        <v>1.0370113871068269</v>
      </c>
    </row>
    <row r="409" spans="1:72" ht="42.75" x14ac:dyDescent="0.45">
      <c r="A409" s="84">
        <f>Веса!A409</f>
        <v>0</v>
      </c>
      <c r="B409" s="84">
        <f>MoM!B409</f>
        <v>0</v>
      </c>
      <c r="C409" s="84">
        <f>БИПЦ_НДС!E409</f>
        <v>0</v>
      </c>
      <c r="D409" s="84">
        <f t="shared" si="6"/>
        <v>1</v>
      </c>
      <c r="E409" s="84">
        <v>0</v>
      </c>
      <c r="F409" s="84">
        <v>0</v>
      </c>
      <c r="G409" s="84">
        <v>0</v>
      </c>
      <c r="H409" s="84">
        <v>0</v>
      </c>
      <c r="I409" s="84">
        <v>1</v>
      </c>
      <c r="J409" s="147" t="s">
        <v>413</v>
      </c>
      <c r="K409" s="147" t="s">
        <v>413</v>
      </c>
      <c r="L409" s="99" t="str">
        <f>MoM!J409</f>
        <v>Диагностика на магнитно-резонансном или компьютерном томографе, услуга</v>
      </c>
      <c r="M409" s="84">
        <f>IF(MoM!N409=0,0,N409/MoM!N409*100)</f>
        <v>0</v>
      </c>
      <c r="N409" s="84">
        <f>IF(MoM!O409=0,0,O409/MoM!O409*100)</f>
        <v>0</v>
      </c>
      <c r="O409" s="84">
        <f>IF(MoM!P409=0,0,P409/MoM!P409*100)</f>
        <v>0</v>
      </c>
      <c r="P409" s="84">
        <f>IF(MoM!Q409=0,0,Q409/MoM!Q409*100)</f>
        <v>0</v>
      </c>
      <c r="Q409" s="84">
        <f>IF(MoM!R409=0,0,R409/MoM!R409*100)</f>
        <v>0</v>
      </c>
      <c r="R409" s="84">
        <f>IF(MoM!S409=0,0,S409/MoM!S409*100)</f>
        <v>0</v>
      </c>
      <c r="S409" s="84">
        <f>IF(MoM!T409=0,0,T409/MoM!T409*100)</f>
        <v>0</v>
      </c>
      <c r="T409" s="84">
        <f>IF(MoM!U409=0,0,U409/MoM!U409*100)</f>
        <v>0</v>
      </c>
      <c r="U409" s="84">
        <f>IF(MoM!V409=0,0,V409/MoM!V409*100)</f>
        <v>0</v>
      </c>
      <c r="V409" s="84">
        <f>IF(MoM!W409=0,0,W409/MoM!W409*100)</f>
        <v>0</v>
      </c>
      <c r="W409" s="84">
        <f>IF(MoM!X409=0,0,X409/MoM!X409*100)</f>
        <v>0</v>
      </c>
      <c r="X409" s="84">
        <f>IF(MoM!Y409=0,0,Y409/MoM!Y409*100)</f>
        <v>0</v>
      </c>
      <c r="Y409" s="84">
        <f>IF(MoM!Z409=0,0,Z409/MoM!Z409*100)</f>
        <v>0</v>
      </c>
      <c r="Z409" s="84">
        <f>IF(MoM!AA409=0,0,AA409/MoM!AA409*100)</f>
        <v>0</v>
      </c>
      <c r="AA409" s="84">
        <f>IF(MoM!AB409=0,0,AB409/MoM!AB409*100)</f>
        <v>0</v>
      </c>
      <c r="AB409" s="84">
        <f>IF(MoM!AC409=0,0,AC409/MoM!AC409*100)</f>
        <v>0</v>
      </c>
      <c r="AC409" s="84">
        <f>IF(MoM!AD409=0,0,AD409/MoM!AD409*100)</f>
        <v>0</v>
      </c>
      <c r="AD409" s="84">
        <f>IF(MoM!AE409=0,0,AE409/MoM!AE409*100)</f>
        <v>0</v>
      </c>
      <c r="AE409" s="84">
        <f>IF(MoM!AF409=0,0,AF409/MoM!AF409*100)</f>
        <v>0</v>
      </c>
      <c r="AF409" s="84">
        <f>IF(MoM!AG409=0,0,AG409/MoM!AG409*100)</f>
        <v>0</v>
      </c>
      <c r="AG409" s="84">
        <f>IF(MoM!AH409=0,0,AH409/MoM!AH409*100)</f>
        <v>0</v>
      </c>
      <c r="AH409" s="84">
        <f>IF(MoM!AI409=0,0,AI409/MoM!AI409*100)</f>
        <v>0</v>
      </c>
      <c r="AI409" s="84">
        <f>IF(MoM!AJ409=0,0,AJ409/MoM!AJ409*100)</f>
        <v>0</v>
      </c>
      <c r="AJ409" s="84">
        <f>IF(MoM!AK409=0,0,AK409/MoM!AK409*100)</f>
        <v>0</v>
      </c>
      <c r="AK409" s="84">
        <f>IF(MoM!AL409=0,0,AL409/MoM!AL409*100)</f>
        <v>0</v>
      </c>
      <c r="AL409" s="84">
        <f>IF(MoM!AM409=0,0,AM409/MoM!AM409*100)</f>
        <v>0</v>
      </c>
      <c r="AM409" s="84">
        <f>IF(MoM!AN409=0,0,AN409/MoM!AN409*100)</f>
        <v>0</v>
      </c>
      <c r="AN409" s="84">
        <f>IF(MoM!AO409=0,0,AO409/MoM!AO409*100)</f>
        <v>0</v>
      </c>
      <c r="AO409" s="84">
        <f>IF(MoM!AP409=0,0,AP409/MoM!AP409*100)</f>
        <v>0</v>
      </c>
      <c r="AP409" s="84">
        <f>IF(MoM!AQ409=0,0,AQ409/MoM!AQ409*100)</f>
        <v>0</v>
      </c>
      <c r="AQ409" s="84">
        <f>IF(MoM!AR409=0,0,AR409/MoM!AR409*100)</f>
        <v>0</v>
      </c>
      <c r="AR409" s="84">
        <f>IF(MoM!AS409=0,0,AS409/MoM!AS409*100)</f>
        <v>0</v>
      </c>
      <c r="AS409" s="84">
        <f>IF(MoM!AT409=0,0,AT409/MoM!AT409*100)</f>
        <v>0</v>
      </c>
      <c r="AT409" s="84">
        <f>IF(MoM!AU409=0,0,AU409/MoM!AU409*100)</f>
        <v>0</v>
      </c>
      <c r="AU409" s="84">
        <f>IF(MoM!AV409=0,0,AV409/MoM!AV409*100)</f>
        <v>0</v>
      </c>
      <c r="AV409" s="84">
        <f>IF(MoM!AW409=0,0,AW409/MoM!AW409*100)</f>
        <v>0</v>
      </c>
      <c r="AW409" s="84">
        <f>IF(MoM!AX409=0,0,AX409/MoM!AX409*100)</f>
        <v>0</v>
      </c>
      <c r="AX409" s="84">
        <f>IF(MoM!AY409=0,0,AY409/MoM!AY409*100)</f>
        <v>0</v>
      </c>
      <c r="AY409" s="84">
        <f>IF(MoM!AZ409=0,0,AZ409/MoM!AZ409*100)</f>
        <v>0</v>
      </c>
      <c r="AZ409" s="84">
        <f>IF(MoM!BA409=0,0,BA409/MoM!BA409*100)</f>
        <v>0</v>
      </c>
      <c r="BA409" s="84">
        <f>IF(MoM!BB409=0,0,BB409/MoM!BB409*100)</f>
        <v>0</v>
      </c>
      <c r="BB409" s="84">
        <f>IF(MoM!BC409=0,0,BC409/MoM!BC409*100)</f>
        <v>0</v>
      </c>
      <c r="BC409" s="84">
        <f>IF(MoM!BD409=0,0,BD409/MoM!BD409*100)</f>
        <v>0</v>
      </c>
      <c r="BD409" s="84">
        <f>IF(MoM!BE409=0,0,BE409/MoM!BE409*100)</f>
        <v>0</v>
      </c>
      <c r="BE409" s="137">
        <v>1</v>
      </c>
      <c r="BF409" s="84">
        <f>BE409*MoM!BF409/100</f>
        <v>0</v>
      </c>
      <c r="BG409" s="84">
        <f>BF409*MoM!BG409/100</f>
        <v>0</v>
      </c>
      <c r="BH409" s="84">
        <f>BG409*MoM!BH409/100</f>
        <v>0</v>
      </c>
      <c r="BI409" s="84">
        <f>BH409*MoM!BI409/100</f>
        <v>0</v>
      </c>
      <c r="BJ409" s="84">
        <f>BI409*MoM!BJ409/100</f>
        <v>0</v>
      </c>
      <c r="BK409" s="84">
        <f>BJ409*MoM!BK409/100</f>
        <v>0</v>
      </c>
      <c r="BL409" s="84">
        <f>BK409*MoM!BL409/100</f>
        <v>0</v>
      </c>
      <c r="BM409" s="84">
        <f>BL409*MoM!BM409/100</f>
        <v>0</v>
      </c>
      <c r="BN409" s="84">
        <f>BM409*MoM!BN409/100</f>
        <v>0</v>
      </c>
      <c r="BO409" s="84">
        <f>BN409*MoM!BO409/100</f>
        <v>0</v>
      </c>
      <c r="BP409" s="84">
        <f>BO409*MoM!BP409/100</f>
        <v>0</v>
      </c>
      <c r="BQ409" s="84">
        <f>BP409*MoM!BQ409/100</f>
        <v>0</v>
      </c>
      <c r="BR409" s="84">
        <f>BQ409*MoM!BR409/100</f>
        <v>0</v>
      </c>
      <c r="BS409" s="84">
        <f>BR409*MoM!BS409/100</f>
        <v>0</v>
      </c>
      <c r="BT409" s="84">
        <f>BS409*MoM!BT409/100</f>
        <v>0</v>
      </c>
    </row>
    <row r="410" spans="1:72" ht="28.5" x14ac:dyDescent="0.45">
      <c r="A410" s="84">
        <f>Веса!A410</f>
        <v>0</v>
      </c>
      <c r="B410" s="84">
        <f>MoM!B410</f>
        <v>0</v>
      </c>
      <c r="C410" s="84">
        <f>БИПЦ_НДС!E410</f>
        <v>0</v>
      </c>
      <c r="D410" s="84">
        <f t="shared" si="6"/>
        <v>1</v>
      </c>
      <c r="E410" s="84">
        <v>0</v>
      </c>
      <c r="F410" s="84">
        <v>0</v>
      </c>
      <c r="G410" s="84">
        <v>0</v>
      </c>
      <c r="H410" s="84">
        <v>0</v>
      </c>
      <c r="I410" s="84">
        <v>1</v>
      </c>
      <c r="J410" s="147" t="s">
        <v>414</v>
      </c>
      <c r="K410" s="147" t="s">
        <v>414</v>
      </c>
      <c r="L410" s="99" t="str">
        <f>MoM!J410</f>
        <v>Гастроскопия (ФГДС, ЭГДС), услуга</v>
      </c>
      <c r="M410" s="84">
        <f>IF(MoM!N410=0,0,N410/MoM!N410*100)</f>
        <v>0</v>
      </c>
      <c r="N410" s="84">
        <f>IF(MoM!O410=0,0,O410/MoM!O410*100)</f>
        <v>0</v>
      </c>
      <c r="O410" s="84">
        <f>IF(MoM!P410=0,0,P410/MoM!P410*100)</f>
        <v>0</v>
      </c>
      <c r="P410" s="84">
        <f>IF(MoM!Q410=0,0,Q410/MoM!Q410*100)</f>
        <v>0</v>
      </c>
      <c r="Q410" s="84">
        <f>IF(MoM!R410=0,0,R410/MoM!R410*100)</f>
        <v>0</v>
      </c>
      <c r="R410" s="84">
        <f>IF(MoM!S410=0,0,S410/MoM!S410*100)</f>
        <v>0</v>
      </c>
      <c r="S410" s="84">
        <f>IF(MoM!T410=0,0,T410/MoM!T410*100)</f>
        <v>0</v>
      </c>
      <c r="T410" s="84">
        <f>IF(MoM!U410=0,0,U410/MoM!U410*100)</f>
        <v>0</v>
      </c>
      <c r="U410" s="84">
        <f>IF(MoM!V410=0,0,V410/MoM!V410*100)</f>
        <v>0</v>
      </c>
      <c r="V410" s="84">
        <f>IF(MoM!W410=0,0,W410/MoM!W410*100)</f>
        <v>0</v>
      </c>
      <c r="W410" s="84">
        <f>IF(MoM!X410=0,0,X410/MoM!X410*100)</f>
        <v>0</v>
      </c>
      <c r="X410" s="84">
        <f>IF(MoM!Y410=0,0,Y410/MoM!Y410*100)</f>
        <v>0</v>
      </c>
      <c r="Y410" s="84">
        <f>IF(MoM!Z410=0,0,Z410/MoM!Z410*100)</f>
        <v>0</v>
      </c>
      <c r="Z410" s="84">
        <f>IF(MoM!AA410=0,0,AA410/MoM!AA410*100)</f>
        <v>0</v>
      </c>
      <c r="AA410" s="84">
        <f>IF(MoM!AB410=0,0,AB410/MoM!AB410*100)</f>
        <v>0</v>
      </c>
      <c r="AB410" s="84">
        <f>IF(MoM!AC410=0,0,AC410/MoM!AC410*100)</f>
        <v>0</v>
      </c>
      <c r="AC410" s="84">
        <f>IF(MoM!AD410=0,0,AD410/MoM!AD410*100)</f>
        <v>0</v>
      </c>
      <c r="AD410" s="84">
        <f>IF(MoM!AE410=0,0,AE410/MoM!AE410*100)</f>
        <v>0</v>
      </c>
      <c r="AE410" s="84">
        <f>IF(MoM!AF410=0,0,AF410/MoM!AF410*100)</f>
        <v>0</v>
      </c>
      <c r="AF410" s="84">
        <f>IF(MoM!AG410=0,0,AG410/MoM!AG410*100)</f>
        <v>0</v>
      </c>
      <c r="AG410" s="84">
        <f>IF(MoM!AH410=0,0,AH410/MoM!AH410*100)</f>
        <v>0</v>
      </c>
      <c r="AH410" s="84">
        <f>IF(MoM!AI410=0,0,AI410/MoM!AI410*100)</f>
        <v>0</v>
      </c>
      <c r="AI410" s="84">
        <f>IF(MoM!AJ410=0,0,AJ410/MoM!AJ410*100)</f>
        <v>0</v>
      </c>
      <c r="AJ410" s="84">
        <f>IF(MoM!AK410=0,0,AK410/MoM!AK410*100)</f>
        <v>0</v>
      </c>
      <c r="AK410" s="84">
        <f>IF(MoM!AL410=0,0,AL410/MoM!AL410*100)</f>
        <v>0</v>
      </c>
      <c r="AL410" s="84">
        <f>IF(MoM!AM410=0,0,AM410/MoM!AM410*100)</f>
        <v>0</v>
      </c>
      <c r="AM410" s="84">
        <f>IF(MoM!AN410=0,0,AN410/MoM!AN410*100)</f>
        <v>0</v>
      </c>
      <c r="AN410" s="84">
        <f>IF(MoM!AO410=0,0,AO410/MoM!AO410*100)</f>
        <v>0</v>
      </c>
      <c r="AO410" s="84">
        <f>IF(MoM!AP410=0,0,AP410/MoM!AP410*100)</f>
        <v>0</v>
      </c>
      <c r="AP410" s="84">
        <f>IF(MoM!AQ410=0,0,AQ410/MoM!AQ410*100)</f>
        <v>0</v>
      </c>
      <c r="AQ410" s="84">
        <f>IF(MoM!AR410=0,0,AR410/MoM!AR410*100)</f>
        <v>0</v>
      </c>
      <c r="AR410" s="84">
        <f>IF(MoM!AS410=0,0,AS410/MoM!AS410*100)</f>
        <v>0</v>
      </c>
      <c r="AS410" s="84">
        <f>IF(MoM!AT410=0,0,AT410/MoM!AT410*100)</f>
        <v>0</v>
      </c>
      <c r="AT410" s="84">
        <f>IF(MoM!AU410=0,0,AU410/MoM!AU410*100)</f>
        <v>0</v>
      </c>
      <c r="AU410" s="84">
        <f>IF(MoM!AV410=0,0,AV410/MoM!AV410*100)</f>
        <v>0</v>
      </c>
      <c r="AV410" s="84">
        <f>IF(MoM!AW410=0,0,AW410/MoM!AW410*100)</f>
        <v>0</v>
      </c>
      <c r="AW410" s="84">
        <f>IF(MoM!AX410=0,0,AX410/MoM!AX410*100)</f>
        <v>0</v>
      </c>
      <c r="AX410" s="84">
        <f>IF(MoM!AY410=0,0,AY410/MoM!AY410*100)</f>
        <v>0</v>
      </c>
      <c r="AY410" s="84">
        <f>IF(MoM!AZ410=0,0,AZ410/MoM!AZ410*100)</f>
        <v>0</v>
      </c>
      <c r="AZ410" s="84">
        <f>IF(MoM!BA410=0,0,BA410/MoM!BA410*100)</f>
        <v>0</v>
      </c>
      <c r="BA410" s="84">
        <f>IF(MoM!BB410=0,0,BB410/MoM!BB410*100)</f>
        <v>0</v>
      </c>
      <c r="BB410" s="84">
        <f>IF(MoM!BC410=0,0,BC410/MoM!BC410*100)</f>
        <v>0</v>
      </c>
      <c r="BC410" s="84">
        <f>IF(MoM!BD410=0,0,BD410/MoM!BD410*100)</f>
        <v>0</v>
      </c>
      <c r="BD410" s="84">
        <f>IF(MoM!BE410=0,0,BE410/MoM!BE410*100)</f>
        <v>0</v>
      </c>
      <c r="BE410" s="137">
        <v>1</v>
      </c>
      <c r="BF410" s="84">
        <f>BE410*MoM!BF410/100</f>
        <v>0</v>
      </c>
      <c r="BG410" s="84">
        <f>BF410*MoM!BG410/100</f>
        <v>0</v>
      </c>
      <c r="BH410" s="84">
        <f>BG410*MoM!BH410/100</f>
        <v>0</v>
      </c>
      <c r="BI410" s="84">
        <f>BH410*MoM!BI410/100</f>
        <v>0</v>
      </c>
      <c r="BJ410" s="84">
        <f>BI410*MoM!BJ410/100</f>
        <v>0</v>
      </c>
      <c r="BK410" s="84">
        <f>BJ410*MoM!BK410/100</f>
        <v>0</v>
      </c>
      <c r="BL410" s="84">
        <f>BK410*MoM!BL410/100</f>
        <v>0</v>
      </c>
      <c r="BM410" s="84">
        <f>BL410*MoM!BM410/100</f>
        <v>0</v>
      </c>
      <c r="BN410" s="84">
        <f>BM410*MoM!BN410/100</f>
        <v>0</v>
      </c>
      <c r="BO410" s="84">
        <f>BN410*MoM!BO410/100</f>
        <v>0</v>
      </c>
      <c r="BP410" s="84">
        <f>BO410*MoM!BP410/100</f>
        <v>0</v>
      </c>
      <c r="BQ410" s="84">
        <f>BP410*MoM!BQ410/100</f>
        <v>0</v>
      </c>
      <c r="BR410" s="84">
        <f>BQ410*MoM!BR410/100</f>
        <v>0</v>
      </c>
      <c r="BS410" s="84">
        <f>BR410*MoM!BS410/100</f>
        <v>0</v>
      </c>
      <c r="BT410" s="84">
        <f>BS410*MoM!BT410/100</f>
        <v>0</v>
      </c>
    </row>
    <row r="411" spans="1:72" ht="28.5" x14ac:dyDescent="0.45">
      <c r="A411" s="84">
        <f>Веса!A411</f>
        <v>1</v>
      </c>
      <c r="B411" s="84">
        <f>MoM!B411</f>
        <v>1</v>
      </c>
      <c r="C411" s="84">
        <f>БИПЦ_НДС!E411</f>
        <v>0</v>
      </c>
      <c r="D411" s="84">
        <f t="shared" si="6"/>
        <v>1</v>
      </c>
      <c r="E411" s="84">
        <v>0</v>
      </c>
      <c r="F411" s="84">
        <v>0</v>
      </c>
      <c r="G411" s="84">
        <v>0</v>
      </c>
      <c r="H411" s="84">
        <v>0</v>
      </c>
      <c r="I411" s="84">
        <v>1</v>
      </c>
      <c r="J411" s="139" t="s">
        <v>415</v>
      </c>
      <c r="K411" s="139" t="s">
        <v>415</v>
      </c>
      <c r="L411" s="99" t="str">
        <f>MoM!J411</f>
        <v>Физиотерапевтическое лечение, процедура</v>
      </c>
      <c r="M411" s="84">
        <f>IF(MoM!N411=0,0,N411/MoM!N411*100)</f>
        <v>0.77604248017587418</v>
      </c>
      <c r="N411" s="84">
        <f>IF(MoM!O411=0,0,O411/MoM!O411*100)</f>
        <v>0.78155238178512287</v>
      </c>
      <c r="O411" s="84">
        <f>IF(MoM!P411=0,0,P411/MoM!P411*100)</f>
        <v>0.78499121226497748</v>
      </c>
      <c r="P411" s="84">
        <f>IF(MoM!Q411=0,0,Q411/MoM!Q411*100)</f>
        <v>0.79229163053904184</v>
      </c>
      <c r="Q411" s="84">
        <f>IF(MoM!R411=0,0,R411/MoM!R411*100)</f>
        <v>0.79554002622425191</v>
      </c>
      <c r="R411" s="84">
        <f>IF(MoM!S411=0,0,S411/MoM!S411*100)</f>
        <v>0.79713110627670036</v>
      </c>
      <c r="S411" s="84">
        <f>IF(MoM!T411=0,0,T411/MoM!T411*100)</f>
        <v>0.79984135203804119</v>
      </c>
      <c r="T411" s="84">
        <f>IF(MoM!U411=0,0,U411/MoM!U411*100)</f>
        <v>0.80671998766556829</v>
      </c>
      <c r="U411" s="84">
        <f>IF(MoM!V411=0,0,V411/MoM!V411*100)</f>
        <v>0.81147963559279512</v>
      </c>
      <c r="V411" s="84">
        <f>IF(MoM!W411=0,0,W411/MoM!W411*100)</f>
        <v>0.82032476362075657</v>
      </c>
      <c r="W411" s="84">
        <f>IF(MoM!X411=0,0,X411/MoM!X411*100)</f>
        <v>0.8225396404825327</v>
      </c>
      <c r="X411" s="84">
        <f>IF(MoM!Y411=0,0,Y411/MoM!Y411*100)</f>
        <v>0.82492500543993219</v>
      </c>
      <c r="Y411" s="84">
        <f>IF(MoM!Z411=0,0,Z411/MoM!Z411*100)</f>
        <v>0.84505317557266646</v>
      </c>
      <c r="Z411" s="84">
        <f>IF(MoM!AA411=0,0,AA411/MoM!AA411*100)</f>
        <v>0.85147557970701881</v>
      </c>
      <c r="AA411" s="84">
        <f>IF(MoM!AB411=0,0,AB411/MoM!AB411*100)</f>
        <v>0.85624384295337819</v>
      </c>
      <c r="AB411" s="84">
        <f>IF(MoM!AC411=0,0,AC411/MoM!AC411*100)</f>
        <v>0.85932632078801041</v>
      </c>
      <c r="AC411" s="84">
        <f>IF(MoM!AD411=0,0,AD411/MoM!AD411*100)</f>
        <v>0.86070124290127115</v>
      </c>
      <c r="AD411" s="84">
        <f>IF(MoM!AE411=0,0,AE411/MoM!AE411*100)</f>
        <v>0.87369783166908033</v>
      </c>
      <c r="AE411" s="84">
        <f>IF(MoM!AF411=0,0,AF411/MoM!AF411*100)</f>
        <v>0.8771052532125897</v>
      </c>
      <c r="AF411" s="84">
        <f>IF(MoM!AG411=0,0,AG411/MoM!AG411*100)</f>
        <v>0.87956114792158491</v>
      </c>
      <c r="AG411" s="84">
        <f>IF(MoM!AH411=0,0,AH411/MoM!AH411*100)</f>
        <v>0.8829914363984791</v>
      </c>
      <c r="AH411" s="84">
        <f>IF(MoM!AI411=0,0,AI411/MoM!AI411*100)</f>
        <v>0.88934897474054819</v>
      </c>
      <c r="AI411" s="84">
        <f>IF(MoM!AJ411=0,0,AJ411/MoM!AJ411*100)</f>
        <v>0.91167163400653595</v>
      </c>
      <c r="AJ411" s="84">
        <f>IF(MoM!AK411=0,0,AK411/MoM!AK411*100)</f>
        <v>0.90966595641172165</v>
      </c>
      <c r="AK411" s="84">
        <f>IF(MoM!AL411=0,0,AL411/MoM!AL411*100)</f>
        <v>0.91921744895404478</v>
      </c>
      <c r="AL411" s="84">
        <f>IF(MoM!AM411=0,0,AM411/MoM!AM411*100)</f>
        <v>0.9276742494844219</v>
      </c>
      <c r="AM411" s="84">
        <f>IF(MoM!AN411=0,0,AN411/MoM!AN411*100)</f>
        <v>0.92925129570854537</v>
      </c>
      <c r="AN411" s="84">
        <f>IF(MoM!AO411=0,0,AO411/MoM!AO411*100)</f>
        <v>0.93324707628009218</v>
      </c>
      <c r="AO411" s="84">
        <f>IF(MoM!AP411=0,0,AP411/MoM!AP411*100)</f>
        <v>0.93754001283098065</v>
      </c>
      <c r="AP411" s="84">
        <f>IF(MoM!AQ411=0,0,AQ411/MoM!AQ411*100)</f>
        <v>0.93950884685792568</v>
      </c>
      <c r="AQ411" s="84">
        <f>IF(MoM!AR411=0,0,AR411/MoM!AR411*100)</f>
        <v>0.94514589993907305</v>
      </c>
      <c r="AR411" s="84">
        <f>IF(MoM!AS411=0,0,AS411/MoM!AS411*100)</f>
        <v>0.94902099812882323</v>
      </c>
      <c r="AS411" s="84">
        <f>IF(MoM!AT411=0,0,AT411/MoM!AT411*100)</f>
        <v>0.95927042490861447</v>
      </c>
      <c r="AT411" s="84">
        <f>IF(MoM!AU411=0,0,AU411/MoM!AU411*100)</f>
        <v>0.96080525758846824</v>
      </c>
      <c r="AU411" s="84">
        <f>IF(MoM!AV411=0,0,AV411/MoM!AV411*100)</f>
        <v>0.96166998232029788</v>
      </c>
      <c r="AV411" s="84">
        <f>IF(MoM!AW411=0,0,AW411/MoM!AW411*100)</f>
        <v>0.96388182327963468</v>
      </c>
      <c r="AW411" s="84">
        <f>IF(MoM!AX411=0,0,AX411/MoM!AX411*100)</f>
        <v>0.97371341787708698</v>
      </c>
      <c r="AX411" s="84">
        <f>IF(MoM!AY411=0,0,AY411/MoM!AY411*100)</f>
        <v>0.98198998192904208</v>
      </c>
      <c r="AY411" s="84">
        <f>IF(MoM!AZ411=0,0,AZ411/MoM!AZ411*100)</f>
        <v>0.98503415087302215</v>
      </c>
      <c r="AZ411" s="84">
        <f>IF(MoM!BA411=0,0,BA411/MoM!BA411*100)</f>
        <v>0.98690571575968089</v>
      </c>
      <c r="BA411" s="84">
        <f>IF(MoM!BB411=0,0,BB411/MoM!BB411*100)</f>
        <v>0.98868214604804838</v>
      </c>
      <c r="BB411" s="84">
        <f>IF(MoM!BC411=0,0,BC411/MoM!BC411*100)</f>
        <v>0.99174706070079743</v>
      </c>
      <c r="BC411" s="84">
        <f>IF(MoM!BD411=0,0,BD411/MoM!BD411*100)</f>
        <v>0.99323468129184878</v>
      </c>
      <c r="BD411" s="84">
        <f>IF(MoM!BE411=0,0,BE411/MoM!BE411*100)</f>
        <v>0.99621438533572426</v>
      </c>
      <c r="BE411" s="137">
        <v>1</v>
      </c>
      <c r="BF411" s="84">
        <f>BE411*MoM!BF411/100</f>
        <v>1.0018</v>
      </c>
      <c r="BG411" s="84">
        <f>BF411*MoM!BG411/100</f>
        <v>1.0002972999999999</v>
      </c>
      <c r="BH411" s="84">
        <f>BG411*MoM!BH411/100</f>
        <v>1.0012975972999998</v>
      </c>
      <c r="BI411" s="84">
        <f>BH411*MoM!BI411/100</f>
        <v>1.0075056424032598</v>
      </c>
      <c r="BJ411" s="84">
        <f>BI411*MoM!BJ411/100</f>
        <v>1.0199987123690601</v>
      </c>
      <c r="BK411" s="84">
        <f>BJ411*MoM!BK411/100</f>
        <v>1.0246907064459578</v>
      </c>
      <c r="BL411" s="84">
        <f>BK411*MoM!BL411/100</f>
        <v>1.0315561341791457</v>
      </c>
      <c r="BM411" s="84">
        <f>BL411*MoM!BM411/100</f>
        <v>1.0328971571535785</v>
      </c>
      <c r="BN411" s="84">
        <f>BM411*MoM!BN411/100</f>
        <v>1.0335168954478708</v>
      </c>
      <c r="BO411" s="84">
        <f>BN411*MoM!BO411/100</f>
        <v>1.0342403572746841</v>
      </c>
      <c r="BP411" s="84">
        <f>BO411*MoM!BP411/100</f>
        <v>1.0349643255247762</v>
      </c>
      <c r="BQ411" s="84">
        <f>BP411*MoM!BQ411/100</f>
        <v>1.0382762113664554</v>
      </c>
      <c r="BR411" s="84">
        <f>BQ411*MoM!BR411/100</f>
        <v>1.0403527637891883</v>
      </c>
      <c r="BS411" s="84">
        <f>BR411*MoM!BS411/100</f>
        <v>1.0416011871057353</v>
      </c>
      <c r="BT411" s="84">
        <f>BS411*MoM!BT411/100</f>
        <v>1.0430594287676833</v>
      </c>
    </row>
    <row r="412" spans="1:72" x14ac:dyDescent="0.45">
      <c r="A412" s="84">
        <f>Веса!A412</f>
        <v>1</v>
      </c>
      <c r="B412" s="84">
        <f>MoM!B412</f>
        <v>1</v>
      </c>
      <c r="C412" s="84">
        <f>БИПЦ_НДС!E412</f>
        <v>0</v>
      </c>
      <c r="D412" s="84">
        <f t="shared" si="6"/>
        <v>1</v>
      </c>
      <c r="E412" s="84">
        <v>0</v>
      </c>
      <c r="F412" s="84">
        <v>0</v>
      </c>
      <c r="G412" s="84">
        <v>0</v>
      </c>
      <c r="H412" s="84">
        <v>0</v>
      </c>
      <c r="I412" s="84">
        <v>1</v>
      </c>
      <c r="J412" s="139" t="s">
        <v>416</v>
      </c>
      <c r="K412" s="139" t="s">
        <v>416</v>
      </c>
      <c r="L412" s="99" t="str">
        <f>MoM!J412</f>
        <v>Общий анализ крови, анализ</v>
      </c>
      <c r="M412" s="84">
        <f>IF(MoM!N412=0,0,N412/MoM!N412*100)</f>
        <v>0.83739981353852055</v>
      </c>
      <c r="N412" s="84">
        <f>IF(MoM!O412=0,0,O412/MoM!O412*100)</f>
        <v>0.85197057029409073</v>
      </c>
      <c r="O412" s="84">
        <f>IF(MoM!P412=0,0,P412/MoM!P412*100)</f>
        <v>0.85665640843070823</v>
      </c>
      <c r="P412" s="84">
        <f>IF(MoM!Q412=0,0,Q412/MoM!Q412*100)</f>
        <v>0.86282433457140939</v>
      </c>
      <c r="Q412" s="84">
        <f>IF(MoM!R412=0,0,R412/MoM!R412*100)</f>
        <v>0.86800128057883774</v>
      </c>
      <c r="R412" s="84">
        <f>IF(MoM!S412=0,0,S412/MoM!S412*100)</f>
        <v>0.8700844836522269</v>
      </c>
      <c r="S412" s="84">
        <f>IF(MoM!T412=0,0,T412/MoM!T412*100)</f>
        <v>0.87208567796462699</v>
      </c>
      <c r="T412" s="84">
        <f>IF(MoM!U412=0,0,U412/MoM!U412*100)</f>
        <v>0.87478914356631732</v>
      </c>
      <c r="U412" s="84">
        <f>IF(MoM!V412=0,0,V412/MoM!V412*100)</f>
        <v>0.87898813145543564</v>
      </c>
      <c r="V412" s="84">
        <f>IF(MoM!W412=0,0,W412/MoM!W412*100)</f>
        <v>0.88531684600191474</v>
      </c>
      <c r="W412" s="84">
        <f>IF(MoM!X412=0,0,X412/MoM!X412*100)</f>
        <v>0.88903517675512289</v>
      </c>
      <c r="X412" s="84">
        <f>IF(MoM!Y412=0,0,Y412/MoM!Y412*100)</f>
        <v>0.89036872952025559</v>
      </c>
      <c r="Y412" s="84">
        <f>IF(MoM!Z412=0,0,Z412/MoM!Z412*100)</f>
        <v>0.90301196547944318</v>
      </c>
      <c r="Z412" s="84">
        <f>IF(MoM!AA412=0,0,AA412/MoM!AA412*100)</f>
        <v>0.91420931385138826</v>
      </c>
      <c r="AA412" s="84">
        <f>IF(MoM!AB412=0,0,AB412/MoM!AB412*100)</f>
        <v>0.92070019997973307</v>
      </c>
      <c r="AB412" s="84">
        <f>IF(MoM!AC412=0,0,AC412/MoM!AC412*100)</f>
        <v>0.92677682129959937</v>
      </c>
      <c r="AC412" s="84">
        <f>IF(MoM!AD412=0,0,AD412/MoM!AD412*100)</f>
        <v>0.93002054017414792</v>
      </c>
      <c r="AD412" s="84">
        <f>IF(MoM!AE412=0,0,AE412/MoM!AE412*100)</f>
        <v>0.93680969011741921</v>
      </c>
      <c r="AE412" s="84">
        <f>IF(MoM!AF412=0,0,AF412/MoM!AF412*100)</f>
        <v>0.94008852403283005</v>
      </c>
      <c r="AF412" s="84">
        <f>IF(MoM!AG412=0,0,AG412/MoM!AG412*100)</f>
        <v>0.94253275419531535</v>
      </c>
      <c r="AG412" s="84">
        <f>IF(MoM!AH412=0,0,AH412/MoM!AH412*100)</f>
        <v>0.94488908608080358</v>
      </c>
      <c r="AH412" s="84">
        <f>IF(MoM!AI412=0,0,AI412/MoM!AI412*100)</f>
        <v>0.94895210915095107</v>
      </c>
      <c r="AI412" s="84">
        <f>IF(MoM!AJ412=0,0,AJ412/MoM!AJ412*100)</f>
        <v>0.95502540264951719</v>
      </c>
      <c r="AJ412" s="84">
        <f>IF(MoM!AK412=0,0,AK412/MoM!AK412*100)</f>
        <v>0.95426138232739754</v>
      </c>
      <c r="AK412" s="84">
        <f>IF(MoM!AL412=0,0,AL412/MoM!AL412*100)</f>
        <v>0.96180004724778401</v>
      </c>
      <c r="AL412" s="84">
        <f>IF(MoM!AM412=0,0,AM412/MoM!AM412*100)</f>
        <v>0.96362746733755478</v>
      </c>
      <c r="AM412" s="84">
        <f>IF(MoM!AN412=0,0,AN412/MoM!AN412*100)</f>
        <v>0.96642198699283388</v>
      </c>
      <c r="AN412" s="84">
        <f>IF(MoM!AO412=0,0,AO412/MoM!AO412*100)</f>
        <v>0.96893468415901529</v>
      </c>
      <c r="AO412" s="84">
        <f>IF(MoM!AP412=0,0,AP412/MoM!AP412*100)</f>
        <v>0.97038808618525385</v>
      </c>
      <c r="AP412" s="84">
        <f>IF(MoM!AQ412=0,0,AQ412/MoM!AQ412*100)</f>
        <v>0.97164959069729462</v>
      </c>
      <c r="AQ412" s="84">
        <f>IF(MoM!AR412=0,0,AR412/MoM!AR412*100)</f>
        <v>0.97485603434659573</v>
      </c>
      <c r="AR412" s="84">
        <f>IF(MoM!AS412=0,0,AS412/MoM!AS412*100)</f>
        <v>0.9757334047775077</v>
      </c>
      <c r="AS412" s="84">
        <f>IF(MoM!AT412=0,0,AT412/MoM!AT412*100)</f>
        <v>0.9774897249061073</v>
      </c>
      <c r="AT412" s="84">
        <f>IF(MoM!AU412=0,0,AU412/MoM!AU412*100)</f>
        <v>0.97895595949346659</v>
      </c>
      <c r="AU412" s="84">
        <f>IF(MoM!AV412=0,0,AV412/MoM!AV412*100)</f>
        <v>0.97944543747321322</v>
      </c>
      <c r="AV412" s="84">
        <f>IF(MoM!AW412=0,0,AW412/MoM!AW412*100)</f>
        <v>0.9814043283481596</v>
      </c>
      <c r="AW412" s="84">
        <f>IF(MoM!AX412=0,0,AX412/MoM!AX412*100)</f>
        <v>0.98434854133320393</v>
      </c>
      <c r="AX412" s="84">
        <f>IF(MoM!AY412=0,0,AY412/MoM!AY412*100)</f>
        <v>0.98946715374813654</v>
      </c>
      <c r="AY412" s="84">
        <f>IF(MoM!AZ412=0,0,AZ412/MoM!AZ412*100)</f>
        <v>0.9928313420708802</v>
      </c>
      <c r="AZ412" s="84">
        <f>IF(MoM!BA412=0,0,BA412/MoM!BA412*100)</f>
        <v>0.99491628788922903</v>
      </c>
      <c r="BA412" s="84">
        <f>IF(MoM!BB412=0,0,BB412/MoM!BB412*100)</f>
        <v>0.99611018743469615</v>
      </c>
      <c r="BB412" s="84">
        <f>IF(MoM!BC412=0,0,BC412/MoM!BC412*100)</f>
        <v>0.99770396373459158</v>
      </c>
      <c r="BC412" s="84">
        <f>IF(MoM!BD412=0,0,BD412/MoM!BD412*100)</f>
        <v>0.99790350452733845</v>
      </c>
      <c r="BD412" s="84">
        <f>IF(MoM!BE412=0,0,BE412/MoM!BE412*100)</f>
        <v>0.99940035978412955</v>
      </c>
      <c r="BE412" s="137">
        <v>1</v>
      </c>
      <c r="BF412" s="84">
        <f>BE412*MoM!BF412/100</f>
        <v>1.0015000000000001</v>
      </c>
      <c r="BG412" s="84">
        <f>BF412*MoM!BG412/100</f>
        <v>1.0025015000000002</v>
      </c>
      <c r="BH412" s="84">
        <f>BG412*MoM!BH412/100</f>
        <v>1.0056092546500002</v>
      </c>
      <c r="BI412" s="84">
        <f>BH412*MoM!BI412/100</f>
        <v>1.0105367399977851</v>
      </c>
      <c r="BJ412" s="84">
        <f>BI412*MoM!BJ412/100</f>
        <v>1.0158925847197735</v>
      </c>
      <c r="BK412" s="84">
        <f>BJ412*MoM!BK412/100</f>
        <v>1.0188386732154608</v>
      </c>
      <c r="BL412" s="84">
        <f>BK412*MoM!BL412/100</f>
        <v>1.0210801182965348</v>
      </c>
      <c r="BM412" s="84">
        <f>BL412*MoM!BM412/100</f>
        <v>1.0244496826869132</v>
      </c>
      <c r="BN412" s="84">
        <f>BM412*MoM!BN412/100</f>
        <v>1.0269083619253616</v>
      </c>
      <c r="BO412" s="84">
        <f>BN412*MoM!BO412/100</f>
        <v>1.0278325794510943</v>
      </c>
      <c r="BP412" s="84">
        <f>BO412*MoM!BP412/100</f>
        <v>1.0283464957408197</v>
      </c>
      <c r="BQ412" s="84">
        <f>BP412*MoM!BQ412/100</f>
        <v>1.0299918501340048</v>
      </c>
      <c r="BR412" s="84">
        <f>BQ412*MoM!BR412/100</f>
        <v>1.0313308395391791</v>
      </c>
      <c r="BS412" s="84">
        <f>BR412*MoM!BS412/100</f>
        <v>1.0317433718749949</v>
      </c>
      <c r="BT412" s="84">
        <f>BS412*MoM!BT412/100</f>
        <v>1.0343227303046825</v>
      </c>
    </row>
    <row r="413" spans="1:72" ht="42.75" x14ac:dyDescent="0.45">
      <c r="A413" s="84">
        <f>Веса!A413</f>
        <v>0</v>
      </c>
      <c r="B413" s="84">
        <f>MoM!B413</f>
        <v>0</v>
      </c>
      <c r="C413" s="84">
        <f>БИПЦ_НДС!E413</f>
        <v>0</v>
      </c>
      <c r="D413" s="84">
        <f t="shared" si="6"/>
        <v>1</v>
      </c>
      <c r="E413" s="84">
        <v>0</v>
      </c>
      <c r="F413" s="84">
        <v>0</v>
      </c>
      <c r="G413" s="84">
        <v>0</v>
      </c>
      <c r="H413" s="84">
        <v>0</v>
      </c>
      <c r="I413" s="84">
        <v>1</v>
      </c>
      <c r="J413" s="147" t="s">
        <v>417</v>
      </c>
      <c r="K413" s="99" t="s">
        <v>765</v>
      </c>
      <c r="L413" s="99" t="str">
        <f>MoM!J413</f>
        <v>Пребывание пациента в круглосуточном стационаре, койко-день</v>
      </c>
      <c r="M413" s="84">
        <f>IF(MoM!N413=0,0,N413/MoM!N413*100)</f>
        <v>0</v>
      </c>
      <c r="N413" s="84">
        <f>IF(MoM!O413=0,0,O413/MoM!O413*100)</f>
        <v>0</v>
      </c>
      <c r="O413" s="84">
        <f>IF(MoM!P413=0,0,P413/MoM!P413*100)</f>
        <v>0</v>
      </c>
      <c r="P413" s="84">
        <f>IF(MoM!Q413=0,0,Q413/MoM!Q413*100)</f>
        <v>0</v>
      </c>
      <c r="Q413" s="84">
        <f>IF(MoM!R413=0,0,R413/MoM!R413*100)</f>
        <v>0</v>
      </c>
      <c r="R413" s="84">
        <f>IF(MoM!S413=0,0,S413/MoM!S413*100)</f>
        <v>0</v>
      </c>
      <c r="S413" s="84">
        <f>IF(MoM!T413=0,0,T413/MoM!T413*100)</f>
        <v>0</v>
      </c>
      <c r="T413" s="84">
        <f>IF(MoM!U413=0,0,U413/MoM!U413*100)</f>
        <v>0</v>
      </c>
      <c r="U413" s="84">
        <f>IF(MoM!V413=0,0,V413/MoM!V413*100)</f>
        <v>0</v>
      </c>
      <c r="V413" s="84">
        <f>IF(MoM!W413=0,0,W413/MoM!W413*100)</f>
        <v>0</v>
      </c>
      <c r="W413" s="84">
        <f>IF(MoM!X413=0,0,X413/MoM!X413*100)</f>
        <v>0</v>
      </c>
      <c r="X413" s="84">
        <f>IF(MoM!Y413=0,0,Y413/MoM!Y413*100)</f>
        <v>0</v>
      </c>
      <c r="Y413" s="84">
        <f>IF(MoM!Z413=0,0,Z413/MoM!Z413*100)</f>
        <v>0</v>
      </c>
      <c r="Z413" s="84">
        <f>IF(MoM!AA413=0,0,AA413/MoM!AA413*100)</f>
        <v>0</v>
      </c>
      <c r="AA413" s="84">
        <f>IF(MoM!AB413=0,0,AB413/MoM!AB413*100)</f>
        <v>0</v>
      </c>
      <c r="AB413" s="84">
        <f>IF(MoM!AC413=0,0,AC413/MoM!AC413*100)</f>
        <v>0</v>
      </c>
      <c r="AC413" s="84">
        <f>IF(MoM!AD413=0,0,AD413/MoM!AD413*100)</f>
        <v>0</v>
      </c>
      <c r="AD413" s="84">
        <f>IF(MoM!AE413=0,0,AE413/MoM!AE413*100)</f>
        <v>0</v>
      </c>
      <c r="AE413" s="84">
        <f>IF(MoM!AF413=0,0,AF413/MoM!AF413*100)</f>
        <v>0</v>
      </c>
      <c r="AF413" s="84">
        <f>IF(MoM!AG413=0,0,AG413/MoM!AG413*100)</f>
        <v>0</v>
      </c>
      <c r="AG413" s="84">
        <f>IF(MoM!AH413=0,0,AH413/MoM!AH413*100)</f>
        <v>0</v>
      </c>
      <c r="AH413" s="84">
        <f>IF(MoM!AI413=0,0,AI413/MoM!AI413*100)</f>
        <v>0</v>
      </c>
      <c r="AI413" s="84">
        <f>IF(MoM!AJ413=0,0,AJ413/MoM!AJ413*100)</f>
        <v>0</v>
      </c>
      <c r="AJ413" s="84">
        <f>IF(MoM!AK413=0,0,AK413/MoM!AK413*100)</f>
        <v>0</v>
      </c>
      <c r="AK413" s="84">
        <f>IF(MoM!AL413=0,0,AL413/MoM!AL413*100)</f>
        <v>0</v>
      </c>
      <c r="AL413" s="84">
        <f>IF(MoM!AM413=0,0,AM413/MoM!AM413*100)</f>
        <v>0</v>
      </c>
      <c r="AM413" s="84">
        <f>IF(MoM!AN413=0,0,AN413/MoM!AN413*100)</f>
        <v>0</v>
      </c>
      <c r="AN413" s="84">
        <f>IF(MoM!AO413=0,0,AO413/MoM!AO413*100)</f>
        <v>0</v>
      </c>
      <c r="AO413" s="84">
        <f>IF(MoM!AP413=0,0,AP413/MoM!AP413*100)</f>
        <v>0</v>
      </c>
      <c r="AP413" s="84">
        <f>IF(MoM!AQ413=0,0,AQ413/MoM!AQ413*100)</f>
        <v>0</v>
      </c>
      <c r="AQ413" s="84">
        <f>IF(MoM!AR413=0,0,AR413/MoM!AR413*100)</f>
        <v>0</v>
      </c>
      <c r="AR413" s="84">
        <f>IF(MoM!AS413=0,0,AS413/MoM!AS413*100)</f>
        <v>0</v>
      </c>
      <c r="AS413" s="84">
        <f>IF(MoM!AT413=0,0,AT413/MoM!AT413*100)</f>
        <v>0</v>
      </c>
      <c r="AT413" s="84">
        <f>IF(MoM!AU413=0,0,AU413/MoM!AU413*100)</f>
        <v>0</v>
      </c>
      <c r="AU413" s="84">
        <f>IF(MoM!AV413=0,0,AV413/MoM!AV413*100)</f>
        <v>0</v>
      </c>
      <c r="AV413" s="84">
        <f>IF(MoM!AW413=0,0,AW413/MoM!AW413*100)</f>
        <v>0</v>
      </c>
      <c r="AW413" s="84">
        <f>IF(MoM!AX413=0,0,AX413/MoM!AX413*100)</f>
        <v>0</v>
      </c>
      <c r="AX413" s="84">
        <f>IF(MoM!AY413=0,0,AY413/MoM!AY413*100)</f>
        <v>0</v>
      </c>
      <c r="AY413" s="84">
        <f>IF(MoM!AZ413=0,0,AZ413/MoM!AZ413*100)</f>
        <v>0</v>
      </c>
      <c r="AZ413" s="84">
        <f>IF(MoM!BA413=0,0,BA413/MoM!BA413*100)</f>
        <v>0</v>
      </c>
      <c r="BA413" s="84">
        <f>IF(MoM!BB413=0,0,BB413/MoM!BB413*100)</f>
        <v>0</v>
      </c>
      <c r="BB413" s="84">
        <f>IF(MoM!BC413=0,0,BC413/MoM!BC413*100)</f>
        <v>0</v>
      </c>
      <c r="BC413" s="84">
        <f>IF(MoM!BD413=0,0,BD413/MoM!BD413*100)</f>
        <v>0</v>
      </c>
      <c r="BD413" s="84">
        <f>IF(MoM!BE413=0,0,BE413/MoM!BE413*100)</f>
        <v>0</v>
      </c>
      <c r="BE413" s="137">
        <v>1</v>
      </c>
      <c r="BF413" s="84">
        <f>BE413*MoM!BF413/100</f>
        <v>0</v>
      </c>
      <c r="BG413" s="84">
        <f>BF413*MoM!BG413/100</f>
        <v>0</v>
      </c>
      <c r="BH413" s="84">
        <f>BG413*MoM!BH413/100</f>
        <v>0</v>
      </c>
      <c r="BI413" s="84">
        <f>BH413*MoM!BI413/100</f>
        <v>0</v>
      </c>
      <c r="BJ413" s="84">
        <f>BI413*MoM!BJ413/100</f>
        <v>0</v>
      </c>
      <c r="BK413" s="84">
        <f>BJ413*MoM!BK413/100</f>
        <v>0</v>
      </c>
      <c r="BL413" s="84">
        <f>BK413*MoM!BL413/100</f>
        <v>0</v>
      </c>
      <c r="BM413" s="84">
        <f>BL413*MoM!BM413/100</f>
        <v>0</v>
      </c>
      <c r="BN413" s="84">
        <f>BM413*MoM!BN413/100</f>
        <v>0</v>
      </c>
      <c r="BO413" s="84">
        <f>BN413*MoM!BO413/100</f>
        <v>0</v>
      </c>
      <c r="BP413" s="84">
        <f>BO413*MoM!BP413/100</f>
        <v>0</v>
      </c>
      <c r="BQ413" s="84">
        <f>BP413*MoM!BQ413/100</f>
        <v>0</v>
      </c>
      <c r="BR413" s="84">
        <f>BQ413*MoM!BR413/100</f>
        <v>0</v>
      </c>
      <c r="BS413" s="84">
        <f>BR413*MoM!BS413/100</f>
        <v>0</v>
      </c>
      <c r="BT413" s="84">
        <f>BS413*MoM!BT413/100</f>
        <v>0</v>
      </c>
    </row>
    <row r="414" spans="1:72" ht="42.75" x14ac:dyDescent="0.45">
      <c r="A414" s="84">
        <f>Веса!A414</f>
        <v>1</v>
      </c>
      <c r="B414" s="84">
        <f>MoM!B414</f>
        <v>1</v>
      </c>
      <c r="C414" s="84">
        <f>БИПЦ_НДС!E414</f>
        <v>0</v>
      </c>
      <c r="D414" s="84">
        <f t="shared" si="6"/>
        <v>1</v>
      </c>
      <c r="E414" s="84">
        <v>0</v>
      </c>
      <c r="F414" s="84">
        <v>0</v>
      </c>
      <c r="G414" s="84">
        <v>0</v>
      </c>
      <c r="H414" s="84">
        <v>0</v>
      </c>
      <c r="I414" s="84">
        <v>1</v>
      </c>
      <c r="J414" s="139" t="s">
        <v>418</v>
      </c>
      <c r="K414" s="139" t="s">
        <v>418</v>
      </c>
      <c r="L414" s="99" t="str">
        <f>MoM!J414</f>
        <v>Первичный консультативный осмотр больного у стоматолога, посещение</v>
      </c>
      <c r="M414" s="84">
        <f>IF(MoM!N414=0,0,N414/MoM!N414*100)</f>
        <v>0.74078013471061521</v>
      </c>
      <c r="N414" s="84">
        <f>IF(MoM!O414=0,0,O414/MoM!O414*100)</f>
        <v>0.76078119834780189</v>
      </c>
      <c r="O414" s="84">
        <f>IF(MoM!P414=0,0,P414/MoM!P414*100)</f>
        <v>0.78048543138500992</v>
      </c>
      <c r="P414" s="84">
        <f>IF(MoM!Q414=0,0,Q414/MoM!Q414*100)</f>
        <v>0.7886805284145525</v>
      </c>
      <c r="Q414" s="84">
        <f>IF(MoM!R414=0,0,R414/MoM!R414*100)</f>
        <v>0.79136204221116202</v>
      </c>
      <c r="R414" s="84">
        <f>IF(MoM!S414=0,0,S414/MoM!S414*100)</f>
        <v>0.79745552993618785</v>
      </c>
      <c r="S414" s="84">
        <f>IF(MoM!T414=0,0,T414/MoM!T414*100)</f>
        <v>0.80072509760892618</v>
      </c>
      <c r="T414" s="84">
        <f>IF(MoM!U414=0,0,U414/MoM!U414*100)</f>
        <v>0.80272691035294852</v>
      </c>
      <c r="U414" s="84">
        <f>IF(MoM!V414=0,0,V414/MoM!V414*100)</f>
        <v>0.80465345493779561</v>
      </c>
      <c r="V414" s="84">
        <f>IF(MoM!W414=0,0,W414/MoM!W414*100)</f>
        <v>0.81189533603223585</v>
      </c>
      <c r="W414" s="84">
        <f>IF(MoM!X414=0,0,X414/MoM!X414*100)</f>
        <v>0.81644194991401642</v>
      </c>
      <c r="X414" s="84">
        <f>IF(MoM!Y414=0,0,Y414/MoM!Y414*100)</f>
        <v>0.82297348551332861</v>
      </c>
      <c r="Y414" s="84">
        <f>IF(MoM!Z414=0,0,Z414/MoM!Z414*100)</f>
        <v>0.83696403476705528</v>
      </c>
      <c r="Z414" s="84">
        <f>IF(MoM!AA414=0,0,AA414/MoM!AA414*100)</f>
        <v>0.84114885494089053</v>
      </c>
      <c r="AA414" s="84">
        <f>IF(MoM!AB414=0,0,AB414/MoM!AB414*100)</f>
        <v>0.84888742440634679</v>
      </c>
      <c r="AB414" s="84">
        <f>IF(MoM!AC414=0,0,AC414/MoM!AC414*100)</f>
        <v>0.85550874631671636</v>
      </c>
      <c r="AC414" s="84">
        <f>IF(MoM!AD414=0,0,AD414/MoM!AD414*100)</f>
        <v>0.85867412867808823</v>
      </c>
      <c r="AD414" s="84">
        <f>IF(MoM!AE414=0,0,AE414/MoM!AE414*100)</f>
        <v>0.86279576449574313</v>
      </c>
      <c r="AE414" s="84">
        <f>IF(MoM!AF414=0,0,AF414/MoM!AF414*100)</f>
        <v>0.86547043136567992</v>
      </c>
      <c r="AF414" s="84">
        <f>IF(MoM!AG414=0,0,AG414/MoM!AG414*100)</f>
        <v>0.86823993674605005</v>
      </c>
      <c r="AG414" s="84">
        <f>IF(MoM!AH414=0,0,AH414/MoM!AH414*100)</f>
        <v>0.87214701646140724</v>
      </c>
      <c r="AH414" s="84">
        <f>IF(MoM!AI414=0,0,AI414/MoM!AI414*100)</f>
        <v>0.87511231631737607</v>
      </c>
      <c r="AI414" s="84">
        <f>IF(MoM!AJ414=0,0,AJ414/MoM!AJ414*100)</f>
        <v>0.88797646736724145</v>
      </c>
      <c r="AJ414" s="84">
        <f>IF(MoM!AK414=0,0,AK414/MoM!AK414*100)</f>
        <v>0.89392590969860197</v>
      </c>
      <c r="AK414" s="84">
        <f>IF(MoM!AL414=0,0,AL414/MoM!AL414*100)</f>
        <v>0.90492119838789487</v>
      </c>
      <c r="AL414" s="84">
        <f>IF(MoM!AM414=0,0,AM414/MoM!AM414*100)</f>
        <v>0.92084781147952177</v>
      </c>
      <c r="AM414" s="84">
        <f>IF(MoM!AN414=0,0,AN414/MoM!AN414*100)</f>
        <v>0.92241325275903696</v>
      </c>
      <c r="AN414" s="84">
        <f>IF(MoM!AO414=0,0,AO414/MoM!AO414*100)</f>
        <v>0.92490376854148637</v>
      </c>
      <c r="AO414" s="84">
        <f>IF(MoM!AP414=0,0,AP414/MoM!AP414*100)</f>
        <v>0.92860338361565231</v>
      </c>
      <c r="AP414" s="84">
        <f>IF(MoM!AQ414=0,0,AQ414/MoM!AQ414*100)</f>
        <v>0.93268923850356122</v>
      </c>
      <c r="AQ414" s="84">
        <f>IF(MoM!AR414=0,0,AR414/MoM!AR414*100)</f>
        <v>0.93772576039148048</v>
      </c>
      <c r="AR414" s="84">
        <f>IF(MoM!AS414=0,0,AS414/MoM!AS414*100)</f>
        <v>0.94025761994453749</v>
      </c>
      <c r="AS414" s="84">
        <f>IF(MoM!AT414=0,0,AT414/MoM!AT414*100)</f>
        <v>0.95107058257389976</v>
      </c>
      <c r="AT414" s="84">
        <f>IF(MoM!AU414=0,0,AU414/MoM!AU414*100)</f>
        <v>0.95316293785556239</v>
      </c>
      <c r="AU414" s="84">
        <f>IF(MoM!AV414=0,0,AV414/MoM!AV414*100)</f>
        <v>0.95802406883862579</v>
      </c>
      <c r="AV414" s="84">
        <f>IF(MoM!AW414=0,0,AW414/MoM!AW414*100)</f>
        <v>0.96118554826579317</v>
      </c>
      <c r="AW414" s="84">
        <f>IF(MoM!AX414=0,0,AX414/MoM!AX414*100)</f>
        <v>0.96993233675501178</v>
      </c>
      <c r="AX414" s="84">
        <f>IF(MoM!AY414=0,0,AY414/MoM!AY414*100)</f>
        <v>0.97177520819484631</v>
      </c>
      <c r="AY414" s="84">
        <f>IF(MoM!AZ414=0,0,AZ414/MoM!AZ414*100)</f>
        <v>0.97478771134025033</v>
      </c>
      <c r="AZ414" s="84">
        <f>IF(MoM!BA414=0,0,BA414/MoM!BA414*100)</f>
        <v>0.98180618286190013</v>
      </c>
      <c r="BA414" s="84">
        <f>IF(MoM!BB414=0,0,BB414/MoM!BB414*100)</f>
        <v>0.98602794944820626</v>
      </c>
      <c r="BB414" s="84">
        <f>IF(MoM!BC414=0,0,BC414/MoM!BC414*100)</f>
        <v>0.98869022491171643</v>
      </c>
      <c r="BC414" s="84">
        <f>IF(MoM!BD414=0,0,BD414/MoM!BD414*100)</f>
        <v>0.99046986731655751</v>
      </c>
      <c r="BD414" s="84">
        <f>IF(MoM!BE414=0,0,BE414/MoM!BE414*100)</f>
        <v>0.9963136395337252</v>
      </c>
      <c r="BE414" s="137">
        <v>1</v>
      </c>
      <c r="BF414" s="84">
        <f>BE414*MoM!BF414/100</f>
        <v>1.0024999999999999</v>
      </c>
      <c r="BG414" s="84">
        <f>BF414*MoM!BG414/100</f>
        <v>1.003703</v>
      </c>
      <c r="BH414" s="84">
        <f>BG414*MoM!BH414/100</f>
        <v>1.0069148496</v>
      </c>
      <c r="BI414" s="84">
        <f>BH414*MoM!BI414/100</f>
        <v>1.0129563386975999</v>
      </c>
      <c r="BJ414" s="84">
        <f>BI414*MoM!BJ414/100</f>
        <v>1.0145770688395159</v>
      </c>
      <c r="BK414" s="84">
        <f>BJ414*MoM!BK414/100</f>
        <v>1.0173164269253825</v>
      </c>
      <c r="BL414" s="84">
        <f>BK414*MoM!BL414/100</f>
        <v>1.0213856926330842</v>
      </c>
      <c r="BM414" s="84">
        <f>BL414*MoM!BM414/100</f>
        <v>1.0279225610659359</v>
      </c>
      <c r="BN414" s="84">
        <f>BM414*MoM!BN414/100</f>
        <v>1.030183990700281</v>
      </c>
      <c r="BO414" s="84">
        <f>BN414*MoM!BO414/100</f>
        <v>1.0330685058742417</v>
      </c>
      <c r="BP414" s="84">
        <f>BO414*MoM!BP414/100</f>
        <v>1.0416429744729978</v>
      </c>
      <c r="BQ414" s="84">
        <f>BP414*MoM!BQ414/100</f>
        <v>1.0448720676938641</v>
      </c>
      <c r="BR414" s="84">
        <f>BQ414*MoM!BR414/100</f>
        <v>1.0515592489271048</v>
      </c>
      <c r="BS414" s="84">
        <f>BR414*MoM!BS414/100</f>
        <v>1.0520850285515684</v>
      </c>
      <c r="BT414" s="84">
        <f>BS414*MoM!BT414/100</f>
        <v>1.0583975387228777</v>
      </c>
    </row>
    <row r="415" spans="1:72" ht="28.5" x14ac:dyDescent="0.45">
      <c r="A415" s="84">
        <f>Веса!A415</f>
        <v>1</v>
      </c>
      <c r="B415" s="84">
        <f>MoM!B415</f>
        <v>1</v>
      </c>
      <c r="C415" s="84">
        <f>БИПЦ_НДС!E415</f>
        <v>0</v>
      </c>
      <c r="D415" s="84">
        <f t="shared" si="6"/>
        <v>1</v>
      </c>
      <c r="E415" s="84">
        <v>0</v>
      </c>
      <c r="F415" s="84">
        <v>0</v>
      </c>
      <c r="G415" s="84">
        <v>0</v>
      </c>
      <c r="H415" s="84">
        <v>0</v>
      </c>
      <c r="I415" s="84">
        <v>1</v>
      </c>
      <c r="J415" s="139" t="s">
        <v>419</v>
      </c>
      <c r="K415" s="139" t="s">
        <v>419</v>
      </c>
      <c r="L415" s="99" t="str">
        <f>MoM!J415</f>
        <v>Удаление зуба под местным обезболиванием, удаление</v>
      </c>
      <c r="M415" s="84">
        <f>IF(MoM!N415=0,0,N415/MoM!N415*100)</f>
        <v>0.77072618244997848</v>
      </c>
      <c r="N415" s="84">
        <f>IF(MoM!O415=0,0,O415/MoM!O415*100)</f>
        <v>0.78513876206179312</v>
      </c>
      <c r="O415" s="84">
        <f>IF(MoM!P415=0,0,P415/MoM!P415*100)</f>
        <v>0.79895720427408079</v>
      </c>
      <c r="P415" s="84">
        <f>IF(MoM!Q415=0,0,Q415/MoM!Q415*100)</f>
        <v>0.8044700089835719</v>
      </c>
      <c r="Q415" s="84">
        <f>IF(MoM!R415=0,0,R415/MoM!R415*100)</f>
        <v>0.80929682903747324</v>
      </c>
      <c r="R415" s="84">
        <f>IF(MoM!S415=0,0,S415/MoM!S415*100)</f>
        <v>0.81301959445104544</v>
      </c>
      <c r="S415" s="84">
        <f>IF(MoM!T415=0,0,T415/MoM!T415*100)</f>
        <v>0.81700339046385539</v>
      </c>
      <c r="T415" s="84">
        <f>IF(MoM!U415=0,0,U415/MoM!U415*100)</f>
        <v>0.82345771724851979</v>
      </c>
      <c r="U415" s="84">
        <f>IF(MoM!V415=0,0,V415/MoM!V415*100)</f>
        <v>0.83424501334447543</v>
      </c>
      <c r="V415" s="84">
        <f>IF(MoM!W415=0,0,W415/MoM!W415*100)</f>
        <v>0.84417252900327466</v>
      </c>
      <c r="W415" s="84">
        <f>IF(MoM!X415=0,0,X415/MoM!X415*100)</f>
        <v>0.84670504659028445</v>
      </c>
      <c r="X415" s="84">
        <f>IF(MoM!Y415=0,0,Y415/MoM!Y415*100)</f>
        <v>0.85093857182323585</v>
      </c>
      <c r="Y415" s="84">
        <f>IF(MoM!Z415=0,0,Z415/MoM!Z415*100)</f>
        <v>0.8618305855425733</v>
      </c>
      <c r="Z415" s="84">
        <f>IF(MoM!AA415=0,0,AA415/MoM!AA415*100)</f>
        <v>0.86717393517293728</v>
      </c>
      <c r="AA415" s="84">
        <f>IF(MoM!AB415=0,0,AB415/MoM!AB415*100)</f>
        <v>0.87098950048769808</v>
      </c>
      <c r="AB415" s="84">
        <f>IF(MoM!AC415=0,0,AC415/MoM!AC415*100)</f>
        <v>0.87456055743969774</v>
      </c>
      <c r="AC415" s="84">
        <f>IF(MoM!AD415=0,0,AD415/MoM!AD415*100)</f>
        <v>0.88015774500731192</v>
      </c>
      <c r="AD415" s="84">
        <f>IF(MoM!AE415=0,0,AE415/MoM!AE415*100)</f>
        <v>0.88631884922236304</v>
      </c>
      <c r="AE415" s="84">
        <f>IF(MoM!AF415=0,0,AF415/MoM!AF415*100)</f>
        <v>0.88915506953987467</v>
      </c>
      <c r="AF415" s="84">
        <f>IF(MoM!AG415=0,0,AG415/MoM!AG415*100)</f>
        <v>0.89546807053360777</v>
      </c>
      <c r="AG415" s="84">
        <f>IF(MoM!AH415=0,0,AH415/MoM!AH415*100)</f>
        <v>0.89690081944646149</v>
      </c>
      <c r="AH415" s="84">
        <f>IF(MoM!AI415=0,0,AI415/MoM!AI415*100)</f>
        <v>0.89995028223257956</v>
      </c>
      <c r="AI415" s="84">
        <f>IF(MoM!AJ415=0,0,AJ415/MoM!AJ415*100)</f>
        <v>0.90292011816394702</v>
      </c>
      <c r="AJ415" s="84">
        <f>IF(MoM!AK415=0,0,AK415/MoM!AK415*100)</f>
        <v>0.90960172703836006</v>
      </c>
      <c r="AK415" s="84">
        <f>IF(MoM!AL415=0,0,AL415/MoM!AL415*100)</f>
        <v>0.91760622223629762</v>
      </c>
      <c r="AL415" s="84">
        <f>IF(MoM!AM415=0,0,AM415/MoM!AM415*100)</f>
        <v>0.92237777459192627</v>
      </c>
      <c r="AM415" s="84">
        <f>IF(MoM!AN415=0,0,AN415/MoM!AN415*100)</f>
        <v>0.9257905723579164</v>
      </c>
      <c r="AN415" s="84">
        <f>IF(MoM!AO415=0,0,AO415/MoM!AO415*100)</f>
        <v>0.92903083936116904</v>
      </c>
      <c r="AO415" s="84">
        <f>IF(MoM!AP415=0,0,AP415/MoM!AP415*100)</f>
        <v>0.93144631954350821</v>
      </c>
      <c r="AP415" s="84">
        <f>IF(MoM!AQ415=0,0,AQ415/MoM!AQ415*100)</f>
        <v>0.93628984040513441</v>
      </c>
      <c r="AQ415" s="84">
        <f>IF(MoM!AR415=0,0,AR415/MoM!AR415*100)</f>
        <v>0.93994137078271445</v>
      </c>
      <c r="AR415" s="84">
        <f>IF(MoM!AS415=0,0,AS415/MoM!AS415*100)</f>
        <v>0.9423852183467496</v>
      </c>
      <c r="AS415" s="84">
        <f>IF(MoM!AT415=0,0,AT415/MoM!AT415*100)</f>
        <v>0.94766257556949141</v>
      </c>
      <c r="AT415" s="84">
        <f>IF(MoM!AU415=0,0,AU415/MoM!AU415*100)</f>
        <v>0.95524387617404727</v>
      </c>
      <c r="AU415" s="84">
        <f>IF(MoM!AV415=0,0,AV415/MoM!AV415*100)</f>
        <v>0.95820513219018677</v>
      </c>
      <c r="AV415" s="84">
        <f>IF(MoM!AW415=0,0,AW415/MoM!AW415*100)</f>
        <v>0.96146302963963348</v>
      </c>
      <c r="AW415" s="84">
        <f>IF(MoM!AX415=0,0,AX415/MoM!AX415*100)</f>
        <v>0.96982775799749843</v>
      </c>
      <c r="AX415" s="84">
        <f>IF(MoM!AY415=0,0,AY415/MoM!AY415*100)</f>
        <v>0.97331913792628943</v>
      </c>
      <c r="AY415" s="84">
        <f>IF(MoM!AZ415=0,0,AZ415/MoM!AZ415*100)</f>
        <v>0.97614176342627568</v>
      </c>
      <c r="AZ415" s="84">
        <f>IF(MoM!BA415=0,0,BA415/MoM!BA415*100)</f>
        <v>0.98151054312512021</v>
      </c>
      <c r="BA415" s="84">
        <f>IF(MoM!BB415=0,0,BB415/MoM!BB415*100)</f>
        <v>0.98710515322093328</v>
      </c>
      <c r="BB415" s="84">
        <f>IF(MoM!BC415=0,0,BC415/MoM!BC415*100)</f>
        <v>0.98977033713462981</v>
      </c>
      <c r="BC415" s="84">
        <f>IF(MoM!BD415=0,0,BD415/MoM!BD415*100)</f>
        <v>0.99323453331460099</v>
      </c>
      <c r="BD415" s="84">
        <f>IF(MoM!BE415=0,0,BE415/MoM!BE415*100)</f>
        <v>0.99651220727453915</v>
      </c>
      <c r="BE415" s="137">
        <v>1</v>
      </c>
      <c r="BF415" s="84">
        <f>BE415*MoM!BF415/100</f>
        <v>1.0034999999999998</v>
      </c>
      <c r="BG415" s="84">
        <f>BF415*MoM!BG415/100</f>
        <v>1.0054066499999998</v>
      </c>
      <c r="BH415" s="84">
        <f>BG415*MoM!BH415/100</f>
        <v>1.009126654605</v>
      </c>
      <c r="BI415" s="84">
        <f>BH415*MoM!BI415/100</f>
        <v>1.0203279604711155</v>
      </c>
      <c r="BJ415" s="84">
        <f>BI415*MoM!BJ415/100</f>
        <v>1.0228787803722934</v>
      </c>
      <c r="BK415" s="84">
        <f>BJ415*MoM!BK415/100</f>
        <v>1.025435977323224</v>
      </c>
      <c r="BL415" s="84">
        <f>BK415*MoM!BL415/100</f>
        <v>1.027691936473335</v>
      </c>
      <c r="BM415" s="84">
        <f>BL415*MoM!BM415/100</f>
        <v>1.0316999350255811</v>
      </c>
      <c r="BN415" s="84">
        <f>BM415*MoM!BN415/100</f>
        <v>1.0361362447461913</v>
      </c>
      <c r="BO415" s="84">
        <f>BN415*MoM!BO415/100</f>
        <v>1.040280789725176</v>
      </c>
      <c r="BP415" s="84">
        <f>BO415*MoM!BP415/100</f>
        <v>1.0448580251999668</v>
      </c>
      <c r="BQ415" s="84">
        <f>BP415*MoM!BQ415/100</f>
        <v>1.0503957727335267</v>
      </c>
      <c r="BR415" s="84">
        <f>BQ415*MoM!BR415/100</f>
        <v>1.0527066434335404</v>
      </c>
      <c r="BS415" s="84">
        <f>BR415*MoM!BS415/100</f>
        <v>1.0548120567204073</v>
      </c>
      <c r="BT415" s="84">
        <f>BS415*MoM!BT415/100</f>
        <v>1.0604025606210257</v>
      </c>
    </row>
    <row r="416" spans="1:72" ht="28.5" x14ac:dyDescent="0.45">
      <c r="A416" s="84">
        <f>Веса!A416</f>
        <v>0</v>
      </c>
      <c r="B416" s="84">
        <f>MoM!B416</f>
        <v>0</v>
      </c>
      <c r="C416" s="84">
        <f>БИПЦ_НДС!E416</f>
        <v>0</v>
      </c>
      <c r="D416" s="84">
        <f t="shared" si="6"/>
        <v>1</v>
      </c>
      <c r="E416" s="84">
        <v>0</v>
      </c>
      <c r="F416" s="84">
        <v>0</v>
      </c>
      <c r="G416" s="84">
        <v>0</v>
      </c>
      <c r="H416" s="84">
        <v>0</v>
      </c>
      <c r="I416" s="84">
        <v>1</v>
      </c>
      <c r="J416" s="139" t="s">
        <v>420</v>
      </c>
      <c r="K416" s="139" t="s">
        <v>420</v>
      </c>
      <c r="L416" s="99" t="str">
        <f>MoM!J416</f>
        <v>Восстановление зуба пломбой, услуга</v>
      </c>
      <c r="M416" s="84">
        <f>IF(MoM!N416=0,0,N416/MoM!N416*100)</f>
        <v>0</v>
      </c>
      <c r="N416" s="84">
        <f>IF(MoM!O416=0,0,O416/MoM!O416*100)</f>
        <v>0</v>
      </c>
      <c r="O416" s="84">
        <f>IF(MoM!P416=0,0,P416/MoM!P416*100)</f>
        <v>0</v>
      </c>
      <c r="P416" s="84">
        <f>IF(MoM!Q416=0,0,Q416/MoM!Q416*100)</f>
        <v>0</v>
      </c>
      <c r="Q416" s="84">
        <f>IF(MoM!R416=0,0,R416/MoM!R416*100)</f>
        <v>0</v>
      </c>
      <c r="R416" s="84">
        <f>IF(MoM!S416=0,0,S416/MoM!S416*100)</f>
        <v>0</v>
      </c>
      <c r="S416" s="84">
        <f>IF(MoM!T416=0,0,T416/MoM!T416*100)</f>
        <v>0</v>
      </c>
      <c r="T416" s="84">
        <f>IF(MoM!U416=0,0,U416/MoM!U416*100)</f>
        <v>0</v>
      </c>
      <c r="U416" s="84">
        <f>IF(MoM!V416=0,0,V416/MoM!V416*100)</f>
        <v>0</v>
      </c>
      <c r="V416" s="84">
        <f>IF(MoM!W416=0,0,W416/MoM!W416*100)</f>
        <v>0</v>
      </c>
      <c r="W416" s="84">
        <f>IF(MoM!X416=0,0,X416/MoM!X416*100)</f>
        <v>0</v>
      </c>
      <c r="X416" s="84">
        <f>IF(MoM!Y416=0,0,Y416/MoM!Y416*100)</f>
        <v>0</v>
      </c>
      <c r="Y416" s="84">
        <f>IF(MoM!Z416=0,0,Z416/MoM!Z416*100)</f>
        <v>0</v>
      </c>
      <c r="Z416" s="84">
        <f>IF(MoM!AA416=0,0,AA416/MoM!AA416*100)</f>
        <v>0</v>
      </c>
      <c r="AA416" s="84">
        <f>IF(MoM!AB416=0,0,AB416/MoM!AB416*100)</f>
        <v>0</v>
      </c>
      <c r="AB416" s="84">
        <f>IF(MoM!AC416=0,0,AC416/MoM!AC416*100)</f>
        <v>0</v>
      </c>
      <c r="AC416" s="84">
        <f>IF(MoM!AD416=0,0,AD416/MoM!AD416*100)</f>
        <v>0</v>
      </c>
      <c r="AD416" s="84">
        <f>IF(MoM!AE416=0,0,AE416/MoM!AE416*100)</f>
        <v>0</v>
      </c>
      <c r="AE416" s="84">
        <f>IF(MoM!AF416=0,0,AF416/MoM!AF416*100)</f>
        <v>0</v>
      </c>
      <c r="AF416" s="84">
        <f>IF(MoM!AG416=0,0,AG416/MoM!AG416*100)</f>
        <v>0</v>
      </c>
      <c r="AG416" s="84">
        <f>IF(MoM!AH416=0,0,AH416/MoM!AH416*100)</f>
        <v>0</v>
      </c>
      <c r="AH416" s="84">
        <f>IF(MoM!AI416=0,0,AI416/MoM!AI416*100)</f>
        <v>0</v>
      </c>
      <c r="AI416" s="84">
        <f>IF(MoM!AJ416=0,0,AJ416/MoM!AJ416*100)</f>
        <v>0</v>
      </c>
      <c r="AJ416" s="84">
        <f>IF(MoM!AK416=0,0,AK416/MoM!AK416*100)</f>
        <v>0</v>
      </c>
      <c r="AK416" s="84">
        <f>IF(MoM!AL416=0,0,AL416/MoM!AL416*100)</f>
        <v>0</v>
      </c>
      <c r="AL416" s="84">
        <f>IF(MoM!AM416=0,0,AM416/MoM!AM416*100)</f>
        <v>0</v>
      </c>
      <c r="AM416" s="84">
        <f>IF(MoM!AN416=0,0,AN416/MoM!AN416*100)</f>
        <v>0</v>
      </c>
      <c r="AN416" s="84">
        <f>IF(MoM!AO416=0,0,AO416/MoM!AO416*100)</f>
        <v>0</v>
      </c>
      <c r="AO416" s="84">
        <f>IF(MoM!AP416=0,0,AP416/MoM!AP416*100)</f>
        <v>0</v>
      </c>
      <c r="AP416" s="84">
        <f>IF(MoM!AQ416=0,0,AQ416/MoM!AQ416*100)</f>
        <v>0</v>
      </c>
      <c r="AQ416" s="84">
        <f>IF(MoM!AR416=0,0,AR416/MoM!AR416*100)</f>
        <v>0</v>
      </c>
      <c r="AR416" s="84">
        <f>IF(MoM!AS416=0,0,AS416/MoM!AS416*100)</f>
        <v>0</v>
      </c>
      <c r="AS416" s="84">
        <f>IF(MoM!AT416=0,0,AT416/MoM!AT416*100)</f>
        <v>0</v>
      </c>
      <c r="AT416" s="84">
        <f>IF(MoM!AU416=0,0,AU416/MoM!AU416*100)</f>
        <v>0</v>
      </c>
      <c r="AU416" s="84">
        <f>IF(MoM!AV416=0,0,AV416/MoM!AV416*100)</f>
        <v>0</v>
      </c>
      <c r="AV416" s="84">
        <f>IF(MoM!AW416=0,0,AW416/MoM!AW416*100)</f>
        <v>0</v>
      </c>
      <c r="AW416" s="84">
        <f>IF(MoM!AX416=0,0,AX416/MoM!AX416*100)</f>
        <v>0</v>
      </c>
      <c r="AX416" s="84">
        <f>IF(MoM!AY416=0,0,AY416/MoM!AY416*100)</f>
        <v>0</v>
      </c>
      <c r="AY416" s="84">
        <f>IF(MoM!AZ416=0,0,AZ416/MoM!AZ416*100)</f>
        <v>0</v>
      </c>
      <c r="AZ416" s="84">
        <f>IF(MoM!BA416=0,0,BA416/MoM!BA416*100)</f>
        <v>0</v>
      </c>
      <c r="BA416" s="84">
        <f>IF(MoM!BB416=0,0,BB416/MoM!BB416*100)</f>
        <v>0</v>
      </c>
      <c r="BB416" s="84">
        <f>IF(MoM!BC416=0,0,BC416/MoM!BC416*100)</f>
        <v>0</v>
      </c>
      <c r="BC416" s="84">
        <f>IF(MoM!BD416=0,0,BD416/MoM!BD416*100)</f>
        <v>0</v>
      </c>
      <c r="BD416" s="84">
        <f>IF(MoM!BE416=0,0,BE416/MoM!BE416*100)</f>
        <v>0</v>
      </c>
      <c r="BE416" s="137">
        <v>1</v>
      </c>
      <c r="BF416" s="84">
        <f>BE416*MoM!BF416/100</f>
        <v>0</v>
      </c>
      <c r="BG416" s="84">
        <f>BF416*MoM!BG416/100</f>
        <v>0</v>
      </c>
      <c r="BH416" s="84">
        <f>BG416*MoM!BH416/100</f>
        <v>0</v>
      </c>
      <c r="BI416" s="84">
        <f>BH416*MoM!BI416/100</f>
        <v>0</v>
      </c>
      <c r="BJ416" s="84">
        <f>BI416*MoM!BJ416/100</f>
        <v>0</v>
      </c>
      <c r="BK416" s="84">
        <f>BJ416*MoM!BK416/100</f>
        <v>0</v>
      </c>
      <c r="BL416" s="84">
        <f>BK416*MoM!BL416/100</f>
        <v>0</v>
      </c>
      <c r="BM416" s="84">
        <f>BL416*MoM!BM416/100</f>
        <v>0</v>
      </c>
      <c r="BN416" s="84">
        <f>BM416*MoM!BN416/100</f>
        <v>0</v>
      </c>
      <c r="BO416" s="84">
        <f>BN416*MoM!BO416/100</f>
        <v>0</v>
      </c>
      <c r="BP416" s="84">
        <f>BO416*MoM!BP416/100</f>
        <v>0</v>
      </c>
      <c r="BQ416" s="84">
        <f>BP416*MoM!BQ416/100</f>
        <v>0</v>
      </c>
      <c r="BR416" s="84">
        <f>BQ416*MoM!BR416/100</f>
        <v>0</v>
      </c>
      <c r="BS416" s="84">
        <f>BR416*MoM!BS416/100</f>
        <v>0</v>
      </c>
      <c r="BT416" s="84">
        <f>BS416*MoM!BT416/100</f>
        <v>0</v>
      </c>
    </row>
    <row r="417" spans="1:72" ht="28.5" x14ac:dyDescent="0.45">
      <c r="A417" s="84">
        <f>Веса!A417</f>
        <v>1</v>
      </c>
      <c r="B417" s="84">
        <f>MoM!B417</f>
        <v>1</v>
      </c>
      <c r="C417" s="84">
        <f>БИПЦ_НДС!E417</f>
        <v>0</v>
      </c>
      <c r="D417" s="84">
        <f t="shared" si="6"/>
        <v>1</v>
      </c>
      <c r="E417" s="84">
        <v>0</v>
      </c>
      <c r="F417" s="84">
        <v>0</v>
      </c>
      <c r="G417" s="84">
        <v>0</v>
      </c>
      <c r="H417" s="84">
        <v>0</v>
      </c>
      <c r="I417" s="84">
        <v>1</v>
      </c>
      <c r="J417" s="139" t="s">
        <v>421</v>
      </c>
      <c r="K417" s="99" t="s">
        <v>444</v>
      </c>
      <c r="L417" s="99" t="str">
        <f>MoM!J417</f>
        <v>Изготовление съёмного зубного протеза, протез</v>
      </c>
      <c r="M417" s="84">
        <f>IF(MoM!N417=0,0,N417/MoM!N417*100)</f>
        <v>0.76784554799262839</v>
      </c>
      <c r="N417" s="84">
        <f>IF(MoM!O417=0,0,O417/MoM!O417*100)</f>
        <v>0.79141840631600202</v>
      </c>
      <c r="O417" s="84">
        <f>IF(MoM!P417=0,0,P417/MoM!P417*100)</f>
        <v>0.80819647652990134</v>
      </c>
      <c r="P417" s="84">
        <f>IF(MoM!Q417=0,0,Q417/MoM!Q417*100)</f>
        <v>0.81781401460060721</v>
      </c>
      <c r="Q417" s="84">
        <f>IF(MoM!R417=0,0,R417/MoM!R417*100)</f>
        <v>0.82165774046923012</v>
      </c>
      <c r="R417" s="84">
        <f>IF(MoM!S417=0,0,S417/MoM!S417*100)</f>
        <v>0.82946348900368783</v>
      </c>
      <c r="S417" s="84">
        <f>IF(MoM!T417=0,0,T417/MoM!T417*100)</f>
        <v>0.83153714772619702</v>
      </c>
      <c r="T417" s="84">
        <f>IF(MoM!U417=0,0,U417/MoM!U417*100)</f>
        <v>0.83744106147505293</v>
      </c>
      <c r="U417" s="84">
        <f>IF(MoM!V417=0,0,V417/MoM!V417*100)</f>
        <v>0.84330314890537827</v>
      </c>
      <c r="V417" s="84">
        <f>IF(MoM!W417=0,0,W417/MoM!W417*100)</f>
        <v>0.84743533433501461</v>
      </c>
      <c r="W417" s="84">
        <f>IF(MoM!X417=0,0,X417/MoM!X417*100)</f>
        <v>0.84879123086995056</v>
      </c>
      <c r="X417" s="84">
        <f>IF(MoM!Y417=0,0,Y417/MoM!Y417*100)</f>
        <v>0.85108296719329934</v>
      </c>
      <c r="Y417" s="84">
        <f>IF(MoM!Z417=0,0,Z417/MoM!Z417*100)</f>
        <v>0.86589181082246269</v>
      </c>
      <c r="Z417" s="84">
        <f>IF(MoM!AA417=0,0,AA417/MoM!AA417*100)</f>
        <v>0.87437755056852284</v>
      </c>
      <c r="AA417" s="84">
        <f>IF(MoM!AB417=0,0,AB417/MoM!AB417*100)</f>
        <v>0.88460776791017459</v>
      </c>
      <c r="AB417" s="84">
        <f>IF(MoM!AC417=0,0,AC417/MoM!AC417*100)</f>
        <v>0.8914192477230829</v>
      </c>
      <c r="AC417" s="84">
        <f>IF(MoM!AD417=0,0,AD417/MoM!AD417*100)</f>
        <v>0.89712433090851063</v>
      </c>
      <c r="AD417" s="84">
        <f>IF(MoM!AE417=0,0,AE417/MoM!AE417*100)</f>
        <v>0.90439103798886955</v>
      </c>
      <c r="AE417" s="84">
        <f>IF(MoM!AF417=0,0,AF417/MoM!AF417*100)</f>
        <v>0.90538586813065736</v>
      </c>
      <c r="AF417" s="84">
        <f>IF(MoM!AG417=0,0,AG417/MoM!AG417*100)</f>
        <v>0.90728717845373164</v>
      </c>
      <c r="AG417" s="84">
        <f>IF(MoM!AH417=0,0,AH417/MoM!AH417*100)</f>
        <v>0.91254944408876337</v>
      </c>
      <c r="AH417" s="84">
        <f>IF(MoM!AI417=0,0,AI417/MoM!AI417*100)</f>
        <v>0.91729470119802492</v>
      </c>
      <c r="AI417" s="84">
        <f>IF(MoM!AJ417=0,0,AJ417/MoM!AJ417*100)</f>
        <v>0.91940447901078037</v>
      </c>
      <c r="AJ417" s="84">
        <f>IF(MoM!AK417=0,0,AK417/MoM!AK417*100)</f>
        <v>0.92400150140583437</v>
      </c>
      <c r="AK417" s="84">
        <f>IF(MoM!AL417=0,0,AL417/MoM!AL417*100)</f>
        <v>0.934719918822142</v>
      </c>
      <c r="AL417" s="84">
        <f>IF(MoM!AM417=0,0,AM417/MoM!AM417*100)</f>
        <v>0.93771102256237271</v>
      </c>
      <c r="AM417" s="84">
        <f>IF(MoM!AN417=0,0,AN417/MoM!AN417*100)</f>
        <v>0.94127432444810977</v>
      </c>
      <c r="AN417" s="84">
        <f>IF(MoM!AO417=0,0,AO417/MoM!AO417*100)</f>
        <v>0.94390989255656454</v>
      </c>
      <c r="AO417" s="84">
        <f>IF(MoM!AP417=0,0,AP417/MoM!AP417*100)</f>
        <v>0.94645844926646716</v>
      </c>
      <c r="AP417" s="84">
        <f>IF(MoM!AQ417=0,0,AQ417/MoM!AQ417*100)</f>
        <v>0.94863530369978</v>
      </c>
      <c r="AQ417" s="84">
        <f>IF(MoM!AR417=0,0,AR417/MoM!AR417*100)</f>
        <v>0.9508171648982896</v>
      </c>
      <c r="AR417" s="84">
        <f>IF(MoM!AS417=0,0,AS417/MoM!AS417*100)</f>
        <v>0.95452535184139298</v>
      </c>
      <c r="AS417" s="84">
        <f>IF(MoM!AT417=0,0,AT417/MoM!AT417*100)</f>
        <v>0.95967978874133653</v>
      </c>
      <c r="AT417" s="84">
        <f>IF(MoM!AU417=0,0,AU417/MoM!AU417*100)</f>
        <v>0.96476609162166571</v>
      </c>
      <c r="AU417" s="84">
        <f>IF(MoM!AV417=0,0,AV417/MoM!AV417*100)</f>
        <v>0.9739313694920716</v>
      </c>
      <c r="AV417" s="84">
        <f>IF(MoM!AW417=0,0,AW417/MoM!AW417*100)</f>
        <v>0.97811927438088753</v>
      </c>
      <c r="AW417" s="84">
        <f>IF(MoM!AX417=0,0,AX417/MoM!AX417*100)</f>
        <v>0.98662891206800118</v>
      </c>
      <c r="AX417" s="84">
        <f>IF(MoM!AY417=0,0,AY417/MoM!AY417*100)</f>
        <v>0.9898847874778256</v>
      </c>
      <c r="AY417" s="84">
        <f>IF(MoM!AZ417=0,0,AZ417/MoM!AZ417*100)</f>
        <v>0.99226051096777224</v>
      </c>
      <c r="AZ417" s="84">
        <f>IF(MoM!BA417=0,0,BA417/MoM!BA417*100)</f>
        <v>0.9961303269605466</v>
      </c>
      <c r="BA417" s="84">
        <f>IF(MoM!BB417=0,0,BB417/MoM!BB417*100)</f>
        <v>0.99891949187603613</v>
      </c>
      <c r="BB417" s="84">
        <f>IF(MoM!BC417=0,0,BC417/MoM!BC417*100)</f>
        <v>1.0008174389106006</v>
      </c>
      <c r="BC417" s="84">
        <f>IF(MoM!BD417=0,0,BD417/MoM!BD417*100)</f>
        <v>1.0033194825078771</v>
      </c>
      <c r="BD417" s="84">
        <f>IF(MoM!BE417=0,0,BE417/MoM!BE417*100)</f>
        <v>0.99830288509533782</v>
      </c>
      <c r="BE417" s="137">
        <v>1</v>
      </c>
      <c r="BF417" s="84">
        <f>BE417*MoM!BF417/100</f>
        <v>1.0023</v>
      </c>
      <c r="BG417" s="84">
        <f>BF417*MoM!BG417/100</f>
        <v>1.00290138</v>
      </c>
      <c r="BH417" s="84">
        <f>BG417*MoM!BH417/100</f>
        <v>1.0044057320699999</v>
      </c>
      <c r="BI417" s="84">
        <f>BH417*MoM!BI417/100</f>
        <v>1.012641859072974</v>
      </c>
      <c r="BJ417" s="84">
        <f>BI417*MoM!BJ417/100</f>
        <v>1.0151734637206564</v>
      </c>
      <c r="BK417" s="84">
        <f>BJ417*MoM!BK417/100</f>
        <v>1.0186250534973067</v>
      </c>
      <c r="BL417" s="84">
        <f>BK417*MoM!BL417/100</f>
        <v>1.0213753411417494</v>
      </c>
      <c r="BM417" s="84">
        <f>BL417*MoM!BM417/100</f>
        <v>1.0241330545628322</v>
      </c>
      <c r="BN417" s="84">
        <f>BM417*MoM!BN417/100</f>
        <v>1.0267958005046958</v>
      </c>
      <c r="BO417" s="84">
        <f>BN417*MoM!BO417/100</f>
        <v>1.0284386737855034</v>
      </c>
      <c r="BP417" s="84">
        <f>BO417*MoM!BP417/100</f>
        <v>1.0322438968785097</v>
      </c>
      <c r="BQ417" s="84">
        <f>BP417*MoM!BQ417/100</f>
        <v>1.0369922188041507</v>
      </c>
      <c r="BR417" s="84">
        <f>BQ417*MoM!BR417/100</f>
        <v>1.0381329102448353</v>
      </c>
      <c r="BS417" s="84">
        <f>BR417*MoM!BS417/100</f>
        <v>1.0412473089755698</v>
      </c>
      <c r="BT417" s="84">
        <f>BS417*MoM!BT417/100</f>
        <v>1.0448916745569843</v>
      </c>
    </row>
    <row r="418" spans="1:72" x14ac:dyDescent="0.45">
      <c r="A418" s="84">
        <f>Веса!A418</f>
        <v>1</v>
      </c>
      <c r="B418" s="84">
        <f>MoM!B418</f>
        <v>1</v>
      </c>
      <c r="C418" s="84">
        <f>БИПЦ_НДС!E418</f>
        <v>0</v>
      </c>
      <c r="D418" s="84">
        <f t="shared" si="6"/>
        <v>1</v>
      </c>
      <c r="E418" s="84">
        <v>0</v>
      </c>
      <c r="F418" s="84">
        <v>0</v>
      </c>
      <c r="G418" s="84">
        <v>0</v>
      </c>
      <c r="H418" s="84">
        <v>0</v>
      </c>
      <c r="I418" s="84">
        <v>1</v>
      </c>
      <c r="J418" s="139" t="s">
        <v>422</v>
      </c>
      <c r="K418" s="139" t="s">
        <v>422</v>
      </c>
      <c r="L418" s="99" t="str">
        <f>MoM!J418</f>
        <v>Изготовление коронки, шт.</v>
      </c>
      <c r="M418" s="84">
        <f>IF(MoM!N418=0,0,N418/MoM!N418*100)</f>
        <v>0.76906932187111487</v>
      </c>
      <c r="N418" s="84">
        <f>IF(MoM!O418=0,0,O418/MoM!O418*100)</f>
        <v>0.78760389252820873</v>
      </c>
      <c r="O418" s="84">
        <f>IF(MoM!P418=0,0,P418/MoM!P418*100)</f>
        <v>0.8003630755871658</v>
      </c>
      <c r="P418" s="84">
        <f>IF(MoM!Q418=0,0,Q418/MoM!Q418*100)</f>
        <v>0.80996743249421177</v>
      </c>
      <c r="Q418" s="84">
        <f>IF(MoM!R418=0,0,R418/MoM!R418*100)</f>
        <v>0.8158801947514196</v>
      </c>
      <c r="R418" s="84">
        <f>IF(MoM!S418=0,0,S418/MoM!S418*100)</f>
        <v>0.82110182799782871</v>
      </c>
      <c r="S418" s="84">
        <f>IF(MoM!T418=0,0,T418/MoM!T418*100)</f>
        <v>0.82430412512702023</v>
      </c>
      <c r="T418" s="84">
        <f>IF(MoM!U418=0,0,U418/MoM!U418*100)</f>
        <v>0.83287688802834126</v>
      </c>
      <c r="U418" s="84">
        <f>IF(MoM!V418=0,0,V418/MoM!V418*100)</f>
        <v>0.84137223228623026</v>
      </c>
      <c r="V418" s="84">
        <f>IF(MoM!W418=0,0,W418/MoM!W418*100)</f>
        <v>0.84633632845671913</v>
      </c>
      <c r="W418" s="84">
        <f>IF(MoM!X418=0,0,X418/MoM!X418*100)</f>
        <v>0.84929850560631759</v>
      </c>
      <c r="X418" s="84">
        <f>IF(MoM!Y418=0,0,Y418/MoM!Y418*100)</f>
        <v>0.85252583992762154</v>
      </c>
      <c r="Y418" s="84">
        <f>IF(MoM!Z418=0,0,Z418/MoM!Z418*100)</f>
        <v>0.86744504212635487</v>
      </c>
      <c r="Z418" s="84">
        <f>IF(MoM!AA418=0,0,AA418/MoM!AA418*100)</f>
        <v>0.87915555019506053</v>
      </c>
      <c r="AA418" s="84">
        <f>IF(MoM!AB418=0,0,AB418/MoM!AB418*100)</f>
        <v>0.89243079900300604</v>
      </c>
      <c r="AB418" s="84">
        <f>IF(MoM!AC418=0,0,AC418/MoM!AC418*100)</f>
        <v>0.89841008535632616</v>
      </c>
      <c r="AC418" s="84">
        <f>IF(MoM!AD418=0,0,AD418/MoM!AD418*100)</f>
        <v>0.90362086385139284</v>
      </c>
      <c r="AD418" s="84">
        <f>IF(MoM!AE418=0,0,AE418/MoM!AE418*100)</f>
        <v>0.90705462313402796</v>
      </c>
      <c r="AE418" s="84">
        <f>IF(MoM!AF418=0,0,AF418/MoM!AF418*100)</f>
        <v>0.9087780269179826</v>
      </c>
      <c r="AF418" s="84">
        <f>IF(MoM!AG418=0,0,AG418/MoM!AG418*100)</f>
        <v>0.90986856055028431</v>
      </c>
      <c r="AG418" s="84">
        <f>IF(MoM!AH418=0,0,AH418/MoM!AH418*100)</f>
        <v>0.91187027138349486</v>
      </c>
      <c r="AH418" s="84">
        <f>IF(MoM!AI418=0,0,AI418/MoM!AI418*100)</f>
        <v>0.9153353784147521</v>
      </c>
      <c r="AI418" s="84">
        <f>IF(MoM!AJ418=0,0,AJ418/MoM!AJ418*100)</f>
        <v>0.9201866559203502</v>
      </c>
      <c r="AJ418" s="84">
        <f>IF(MoM!AK418=0,0,AK418/MoM!AK418*100)</f>
        <v>0.92165895456982283</v>
      </c>
      <c r="AK418" s="84">
        <f>IF(MoM!AL418=0,0,AL418/MoM!AL418*100)</f>
        <v>0.92884789441546745</v>
      </c>
      <c r="AL418" s="84">
        <f>IF(MoM!AM418=0,0,AM418/MoM!AM418*100)</f>
        <v>0.93033405104653211</v>
      </c>
      <c r="AM418" s="84">
        <f>IF(MoM!AN418=0,0,AN418/MoM!AN418*100)</f>
        <v>0.93424145406092751</v>
      </c>
      <c r="AN418" s="84">
        <f>IF(MoM!AO418=0,0,AO418/MoM!AO418*100)</f>
        <v>0.93545596795120667</v>
      </c>
      <c r="AO418" s="84">
        <f>IF(MoM!AP418=0,0,AP418/MoM!AP418*100)</f>
        <v>0.93629787832236278</v>
      </c>
      <c r="AP418" s="84">
        <f>IF(MoM!AQ418=0,0,AQ418/MoM!AQ418*100)</f>
        <v>0.93863862301816858</v>
      </c>
      <c r="AQ418" s="84">
        <f>IF(MoM!AR418=0,0,AR418/MoM!AR418*100)</f>
        <v>0.94060976412650676</v>
      </c>
      <c r="AR418" s="84">
        <f>IF(MoM!AS418=0,0,AS418/MoM!AS418*100)</f>
        <v>0.94446626415942547</v>
      </c>
      <c r="AS418" s="84">
        <f>IF(MoM!AT418=0,0,AT418/MoM!AT418*100)</f>
        <v>0.9512664212613734</v>
      </c>
      <c r="AT418" s="84">
        <f>IF(MoM!AU418=0,0,AU418/MoM!AU418*100)</f>
        <v>0.95611788000980646</v>
      </c>
      <c r="AU418" s="84">
        <f>IF(MoM!AV418=0,0,AV418/MoM!AV418*100)</f>
        <v>0.9603247986818495</v>
      </c>
      <c r="AV418" s="84">
        <f>IF(MoM!AW418=0,0,AW418/MoM!AW418*100)</f>
        <v>0.96214941579934499</v>
      </c>
      <c r="AW418" s="84">
        <f>IF(MoM!AX418=0,0,AX418/MoM!AX418*100)</f>
        <v>0.97186712489891836</v>
      </c>
      <c r="AX418" s="84">
        <f>IF(MoM!AY418=0,0,AY418/MoM!AY418*100)</f>
        <v>0.97478272627361506</v>
      </c>
      <c r="AY418" s="84">
        <f>IF(MoM!AZ418=0,0,AZ418/MoM!AZ418*100)</f>
        <v>0.97721968308929918</v>
      </c>
      <c r="AZ418" s="84">
        <f>IF(MoM!BA418=0,0,BA418/MoM!BA418*100)</f>
        <v>0.98122628378996524</v>
      </c>
      <c r="BA418" s="84">
        <f>IF(MoM!BB418=0,0,BB418/MoM!BB418*100)</f>
        <v>0.98367934949944014</v>
      </c>
      <c r="BB418" s="84">
        <f>IF(MoM!BC418=0,0,BC418/MoM!BC418*100)</f>
        <v>0.98525323645863927</v>
      </c>
      <c r="BC418" s="84">
        <f>IF(MoM!BD418=0,0,BD418/MoM!BD418*100)</f>
        <v>0.98909572408082802</v>
      </c>
      <c r="BD418" s="84">
        <f>IF(MoM!BE418=0,0,BE418/MoM!BE418*100)</f>
        <v>0.9921619208254786</v>
      </c>
      <c r="BE418" s="137">
        <v>1</v>
      </c>
      <c r="BF418" s="84">
        <f>BE418*MoM!BF418/100</f>
        <v>1.0022</v>
      </c>
      <c r="BG418" s="84">
        <f>BF418*MoM!BG418/100</f>
        <v>1.00340264</v>
      </c>
      <c r="BH418" s="84">
        <f>BG418*MoM!BH418/100</f>
        <v>1.0045063829040002</v>
      </c>
      <c r="BI418" s="84">
        <f>BH418*MoM!BI418/100</f>
        <v>1.0099307173716818</v>
      </c>
      <c r="BJ418" s="84">
        <f>BI418*MoM!BJ418/100</f>
        <v>1.0122535580216367</v>
      </c>
      <c r="BK418" s="84">
        <f>BJ418*MoM!BK418/100</f>
        <v>1.0152903186957016</v>
      </c>
      <c r="BL418" s="84">
        <f>BK418*MoM!BL418/100</f>
        <v>1.0187423057792671</v>
      </c>
      <c r="BM418" s="84">
        <f>BL418*MoM!BM418/100</f>
        <v>1.0228172750023843</v>
      </c>
      <c r="BN418" s="84">
        <f>BM418*MoM!BN418/100</f>
        <v>1.0253743181898902</v>
      </c>
      <c r="BO418" s="84">
        <f>BN418*MoM!BO418/100</f>
        <v>1.027322529394451</v>
      </c>
      <c r="BP418" s="84">
        <f>BO418*MoM!BP418/100</f>
        <v>1.0295826389591189</v>
      </c>
      <c r="BQ418" s="84">
        <f>BP418*MoM!BQ418/100</f>
        <v>1.0323625120843085</v>
      </c>
      <c r="BR418" s="84">
        <f>BQ418*MoM!BR418/100</f>
        <v>1.033704583350018</v>
      </c>
      <c r="BS418" s="84">
        <f>BR418*MoM!BS418/100</f>
        <v>1.0355652516000482</v>
      </c>
      <c r="BT418" s="84">
        <f>BS418*MoM!BT418/100</f>
        <v>1.0369114864271283</v>
      </c>
    </row>
    <row r="419" spans="1:72" x14ac:dyDescent="0.45">
      <c r="A419" s="84">
        <f>Веса!A419</f>
        <v>1</v>
      </c>
      <c r="B419" s="84">
        <f>MoM!B419</f>
        <v>1</v>
      </c>
      <c r="C419" s="84">
        <f>БИПЦ_НДС!E419</f>
        <v>0</v>
      </c>
      <c r="D419" s="84">
        <f t="shared" si="6"/>
        <v>1</v>
      </c>
      <c r="E419" s="84">
        <v>0</v>
      </c>
      <c r="F419" s="84">
        <v>0</v>
      </c>
      <c r="G419" s="84">
        <v>0</v>
      </c>
      <c r="H419" s="84">
        <v>0</v>
      </c>
      <c r="I419" s="84">
        <v>1</v>
      </c>
      <c r="J419" s="139" t="s">
        <v>423</v>
      </c>
      <c r="K419" s="139" t="s">
        <v>423</v>
      </c>
      <c r="L419" s="99" t="str">
        <f>MoM!J419</f>
        <v>Лечебный массаж, сеанс</v>
      </c>
      <c r="M419" s="84">
        <f>IF(MoM!N419=0,0,N419/MoM!N419*100)</f>
        <v>0.79961266073120052</v>
      </c>
      <c r="N419" s="84">
        <f>IF(MoM!O419=0,0,O419/MoM!O419*100)</f>
        <v>0.80481014302595333</v>
      </c>
      <c r="O419" s="84">
        <f>IF(MoM!P419=0,0,P419/MoM!P419*100)</f>
        <v>0.8102023709842272</v>
      </c>
      <c r="P419" s="84">
        <f>IF(MoM!Q419=0,0,Q419/MoM!Q419*100)</f>
        <v>0.81482052449883724</v>
      </c>
      <c r="Q419" s="84">
        <f>IF(MoM!R419=0,0,R419/MoM!R419*100)</f>
        <v>0.8183242527541823</v>
      </c>
      <c r="R419" s="84">
        <f>IF(MoM!S419=0,0,S419/MoM!S419*100)</f>
        <v>0.82364336039708452</v>
      </c>
      <c r="S419" s="84">
        <f>IF(MoM!T419=0,0,T419/MoM!T419*100)</f>
        <v>0.8251259184457993</v>
      </c>
      <c r="T419" s="84">
        <f>IF(MoM!U419=0,0,U419/MoM!U419*100)</f>
        <v>0.82809637175220407</v>
      </c>
      <c r="U419" s="84">
        <f>IF(MoM!V419=0,0,V419/MoM!V419*100)</f>
        <v>0.8339758559916447</v>
      </c>
      <c r="V419" s="84">
        <f>IF(MoM!W419=0,0,W419/MoM!W419*100)</f>
        <v>0.84281600006515622</v>
      </c>
      <c r="W419" s="84">
        <f>IF(MoM!X419=0,0,X419/MoM!X419*100)</f>
        <v>0.85335120006597065</v>
      </c>
      <c r="X419" s="84">
        <f>IF(MoM!Y419=0,0,Y419/MoM!Y419*100)</f>
        <v>0.85915398822641931</v>
      </c>
      <c r="Y419" s="84">
        <f>IF(MoM!Z419=0,0,Z419/MoM!Z419*100)</f>
        <v>0.87564974480036661</v>
      </c>
      <c r="Z419" s="84">
        <f>IF(MoM!AA419=0,0,AA419/MoM!AA419*100)</f>
        <v>0.88151659809052907</v>
      </c>
      <c r="AA419" s="84">
        <f>IF(MoM!AB419=0,0,AB419/MoM!AB419*100)</f>
        <v>0.88460190618384593</v>
      </c>
      <c r="AB419" s="84">
        <f>IF(MoM!AC419=0,0,AC419/MoM!AC419*100)</f>
        <v>0.89114796028960641</v>
      </c>
      <c r="AC419" s="84">
        <f>IF(MoM!AD419=0,0,AD419/MoM!AD419*100)</f>
        <v>0.89711865162354687</v>
      </c>
      <c r="AD419" s="84">
        <f>IF(MoM!AE419=0,0,AE419/MoM!AE419*100)</f>
        <v>0.90142482115133993</v>
      </c>
      <c r="AE419" s="84">
        <f>IF(MoM!AF419=0,0,AF419/MoM!AF419*100)</f>
        <v>0.90521080540017562</v>
      </c>
      <c r="AF419" s="84">
        <f>IF(MoM!AG419=0,0,AG419/MoM!AG419*100)</f>
        <v>0.90892216970231632</v>
      </c>
      <c r="AG419" s="84">
        <f>IF(MoM!AH419=0,0,AH419/MoM!AH419*100)</f>
        <v>0.91074001404172089</v>
      </c>
      <c r="AH419" s="84">
        <f>IF(MoM!AI419=0,0,AI419/MoM!AI419*100)</f>
        <v>0.91338116008244197</v>
      </c>
      <c r="AI419" s="84">
        <f>IF(MoM!AJ419=0,0,AJ419/MoM!AJ419*100)</f>
        <v>0.92351969095935704</v>
      </c>
      <c r="AJ419" s="84">
        <f>IF(MoM!AK419=0,0,AK419/MoM!AK419*100)</f>
        <v>0.9348789831581571</v>
      </c>
      <c r="AK419" s="84">
        <f>IF(MoM!AL419=0,0,AL419/MoM!AL419*100)</f>
        <v>0.9439473092947912</v>
      </c>
      <c r="AL419" s="84">
        <f>IF(MoM!AM419=0,0,AM419/MoM!AM419*100)</f>
        <v>0.94734551960825242</v>
      </c>
      <c r="AM419" s="84">
        <f>IF(MoM!AN419=0,0,AN419/MoM!AN419*100)</f>
        <v>0.95179804355041109</v>
      </c>
      <c r="AN419" s="84">
        <f>IF(MoM!AO419=0,0,AO419/MoM!AO419*100)</f>
        <v>0.95608113474638801</v>
      </c>
      <c r="AO419" s="84">
        <f>IF(MoM!AP419=0,0,AP419/MoM!AP419*100)</f>
        <v>0.9587581619236778</v>
      </c>
      <c r="AP419" s="84">
        <f>IF(MoM!AQ419=0,0,AQ419/MoM!AQ419*100)</f>
        <v>0.96000454753417852</v>
      </c>
      <c r="AQ419" s="84">
        <f>IF(MoM!AR419=0,0,AR419/MoM!AR419*100)</f>
        <v>0.9643245679980823</v>
      </c>
      <c r="AR419" s="84">
        <f>IF(MoM!AS419=0,0,AS419/MoM!AS419*100)</f>
        <v>0.96596391976367901</v>
      </c>
      <c r="AS419" s="84">
        <f>IF(MoM!AT419=0,0,AT419/MoM!AT419*100)</f>
        <v>0.96944138987482831</v>
      </c>
      <c r="AT419" s="84">
        <f>IF(MoM!AU419=0,0,AU419/MoM!AU419*100)</f>
        <v>0.96944138987482831</v>
      </c>
      <c r="AU419" s="84">
        <f>IF(MoM!AV419=0,0,AV419/MoM!AV419*100)</f>
        <v>0.97128332851559052</v>
      </c>
      <c r="AV419" s="84">
        <f>IF(MoM!AW419=0,0,AW419/MoM!AW419*100)</f>
        <v>0.97448856349969182</v>
      </c>
      <c r="AW419" s="84">
        <f>IF(MoM!AX419=0,0,AX419/MoM!AX419*100)</f>
        <v>0.97936100631719025</v>
      </c>
      <c r="AX419" s="84">
        <f>IF(MoM!AY419=0,0,AY419/MoM!AY419*100)</f>
        <v>0.98161353663171991</v>
      </c>
      <c r="AY419" s="84">
        <f>IF(MoM!AZ419=0,0,AZ419/MoM!AZ419*100)</f>
        <v>0.98347860235132012</v>
      </c>
      <c r="AZ419" s="84">
        <f>IF(MoM!BA419=0,0,BA419/MoM!BA419*100)</f>
        <v>0.98692077745954965</v>
      </c>
      <c r="BA419" s="84">
        <f>IF(MoM!BB419=0,0,BB419/MoM!BB419*100)</f>
        <v>0.98810508239250117</v>
      </c>
      <c r="BB419" s="84">
        <f>IF(MoM!BC419=0,0,BC419/MoM!BC419*100)</f>
        <v>0.99077296611496091</v>
      </c>
      <c r="BC419" s="84">
        <f>IF(MoM!BD419=0,0,BD419/MoM!BD419*100)</f>
        <v>0.99156558448785292</v>
      </c>
      <c r="BD419" s="84">
        <f>IF(MoM!BE419=0,0,BE419/MoM!BE419*100)</f>
        <v>0.99235883695544314</v>
      </c>
      <c r="BE419" s="137">
        <v>1</v>
      </c>
      <c r="BF419" s="84">
        <f>BE419*MoM!BF419/100</f>
        <v>0.99829999999999997</v>
      </c>
      <c r="BG419" s="84">
        <f>BF419*MoM!BG419/100</f>
        <v>0.9989988099999999</v>
      </c>
      <c r="BH419" s="84">
        <f>BG419*MoM!BH419/100</f>
        <v>0.99959820928599996</v>
      </c>
      <c r="BI419" s="84">
        <f>BH419*MoM!BI419/100</f>
        <v>1.0044962405115012</v>
      </c>
      <c r="BJ419" s="84">
        <f>BI419*MoM!BJ419/100</f>
        <v>1.0061034344963196</v>
      </c>
      <c r="BK419" s="84">
        <f>BJ419*MoM!BK419/100</f>
        <v>1.0100272378908552</v>
      </c>
      <c r="BL419" s="84">
        <f>BK419*MoM!BL419/100</f>
        <v>1.0139663441186295</v>
      </c>
      <c r="BM419" s="84">
        <f>BL419*MoM!BM419/100</f>
        <v>1.0156900869036312</v>
      </c>
      <c r="BN419" s="84">
        <f>BM419*MoM!BN419/100</f>
        <v>1.0164010699644637</v>
      </c>
      <c r="BO419" s="84">
        <f>BN419*MoM!BO419/100</f>
        <v>1.0174174710344281</v>
      </c>
      <c r="BP419" s="84">
        <f>BO419*MoM!BP419/100</f>
        <v>1.017620954528635</v>
      </c>
      <c r="BQ419" s="84">
        <f>BP419*MoM!BQ419/100</f>
        <v>1.0185368133877108</v>
      </c>
      <c r="BR419" s="84">
        <f>BQ419*MoM!BR419/100</f>
        <v>1.0191479354757436</v>
      </c>
      <c r="BS419" s="84">
        <f>BR419*MoM!BS419/100</f>
        <v>1.0205747425854097</v>
      </c>
      <c r="BT419" s="84">
        <f>BS419*MoM!BT419/100</f>
        <v>1.0212891449052193</v>
      </c>
    </row>
    <row r="420" spans="1:72" x14ac:dyDescent="0.45">
      <c r="A420" s="84">
        <f>Веса!A420</f>
        <v>0</v>
      </c>
      <c r="B420" s="84">
        <f>MoM!B420</f>
        <v>0</v>
      </c>
      <c r="C420" s="84">
        <f>БИПЦ_НДС!E420</f>
        <v>0</v>
      </c>
      <c r="D420" s="84">
        <f t="shared" si="6"/>
        <v>1</v>
      </c>
      <c r="E420" s="84">
        <v>0</v>
      </c>
      <c r="F420" s="84">
        <v>0</v>
      </c>
      <c r="G420" s="84">
        <v>0</v>
      </c>
      <c r="H420" s="84">
        <v>0</v>
      </c>
      <c r="I420" s="84">
        <v>1</v>
      </c>
      <c r="J420" s="147" t="s">
        <v>424</v>
      </c>
      <c r="K420" s="147" t="s">
        <v>424</v>
      </c>
      <c r="L420" s="99" t="str">
        <f>MoM!J420</f>
        <v>Услуги сиделок, час</v>
      </c>
      <c r="M420" s="84">
        <f>IF(MoM!N420=0,0,N420/MoM!N420*100)</f>
        <v>0</v>
      </c>
      <c r="N420" s="84">
        <f>IF(MoM!O420=0,0,O420/MoM!O420*100)</f>
        <v>0</v>
      </c>
      <c r="O420" s="84">
        <f>IF(MoM!P420=0,0,P420/MoM!P420*100)</f>
        <v>0</v>
      </c>
      <c r="P420" s="84">
        <f>IF(MoM!Q420=0,0,Q420/MoM!Q420*100)</f>
        <v>0</v>
      </c>
      <c r="Q420" s="84">
        <f>IF(MoM!R420=0,0,R420/MoM!R420*100)</f>
        <v>0</v>
      </c>
      <c r="R420" s="84">
        <f>IF(MoM!S420=0,0,S420/MoM!S420*100)</f>
        <v>0</v>
      </c>
      <c r="S420" s="84">
        <f>IF(MoM!T420=0,0,T420/MoM!T420*100)</f>
        <v>0</v>
      </c>
      <c r="T420" s="84">
        <f>IF(MoM!U420=0,0,U420/MoM!U420*100)</f>
        <v>0</v>
      </c>
      <c r="U420" s="84">
        <f>IF(MoM!V420=0,0,V420/MoM!V420*100)</f>
        <v>0</v>
      </c>
      <c r="V420" s="84">
        <f>IF(MoM!W420=0,0,W420/MoM!W420*100)</f>
        <v>0</v>
      </c>
      <c r="W420" s="84">
        <f>IF(MoM!X420=0,0,X420/MoM!X420*100)</f>
        <v>0</v>
      </c>
      <c r="X420" s="84">
        <f>IF(MoM!Y420=0,0,Y420/MoM!Y420*100)</f>
        <v>0</v>
      </c>
      <c r="Y420" s="84">
        <f>IF(MoM!Z420=0,0,Z420/MoM!Z420*100)</f>
        <v>0</v>
      </c>
      <c r="Z420" s="84">
        <f>IF(MoM!AA420=0,0,AA420/MoM!AA420*100)</f>
        <v>0</v>
      </c>
      <c r="AA420" s="84">
        <f>IF(MoM!AB420=0,0,AB420/MoM!AB420*100)</f>
        <v>0</v>
      </c>
      <c r="AB420" s="84">
        <f>IF(MoM!AC420=0,0,AC420/MoM!AC420*100)</f>
        <v>0</v>
      </c>
      <c r="AC420" s="84">
        <f>IF(MoM!AD420=0,0,AD420/MoM!AD420*100)</f>
        <v>0</v>
      </c>
      <c r="AD420" s="84">
        <f>IF(MoM!AE420=0,0,AE420/MoM!AE420*100)</f>
        <v>0</v>
      </c>
      <c r="AE420" s="84">
        <f>IF(MoM!AF420=0,0,AF420/MoM!AF420*100)</f>
        <v>0</v>
      </c>
      <c r="AF420" s="84">
        <f>IF(MoM!AG420=0,0,AG420/MoM!AG420*100)</f>
        <v>0</v>
      </c>
      <c r="AG420" s="84">
        <f>IF(MoM!AH420=0,0,AH420/MoM!AH420*100)</f>
        <v>0</v>
      </c>
      <c r="AH420" s="84">
        <f>IF(MoM!AI420=0,0,AI420/MoM!AI420*100)</f>
        <v>0</v>
      </c>
      <c r="AI420" s="84">
        <f>IF(MoM!AJ420=0,0,AJ420/MoM!AJ420*100)</f>
        <v>0</v>
      </c>
      <c r="AJ420" s="84">
        <f>IF(MoM!AK420=0,0,AK420/MoM!AK420*100)</f>
        <v>0</v>
      </c>
      <c r="AK420" s="84">
        <f>IF(MoM!AL420=0,0,AL420/MoM!AL420*100)</f>
        <v>0</v>
      </c>
      <c r="AL420" s="84">
        <f>IF(MoM!AM420=0,0,AM420/MoM!AM420*100)</f>
        <v>0</v>
      </c>
      <c r="AM420" s="84">
        <f>IF(MoM!AN420=0,0,AN420/MoM!AN420*100)</f>
        <v>0</v>
      </c>
      <c r="AN420" s="84">
        <f>IF(MoM!AO420=0,0,AO420/MoM!AO420*100)</f>
        <v>0</v>
      </c>
      <c r="AO420" s="84">
        <f>IF(MoM!AP420=0,0,AP420/MoM!AP420*100)</f>
        <v>0</v>
      </c>
      <c r="AP420" s="84">
        <f>IF(MoM!AQ420=0,0,AQ420/MoM!AQ420*100)</f>
        <v>0</v>
      </c>
      <c r="AQ420" s="84">
        <f>IF(MoM!AR420=0,0,AR420/MoM!AR420*100)</f>
        <v>0</v>
      </c>
      <c r="AR420" s="84">
        <f>IF(MoM!AS420=0,0,AS420/MoM!AS420*100)</f>
        <v>0</v>
      </c>
      <c r="AS420" s="84">
        <f>IF(MoM!AT420=0,0,AT420/MoM!AT420*100)</f>
        <v>0</v>
      </c>
      <c r="AT420" s="84">
        <f>IF(MoM!AU420=0,0,AU420/MoM!AU420*100)</f>
        <v>0</v>
      </c>
      <c r="AU420" s="84">
        <f>IF(MoM!AV420=0,0,AV420/MoM!AV420*100)</f>
        <v>0</v>
      </c>
      <c r="AV420" s="84">
        <f>IF(MoM!AW420=0,0,AW420/MoM!AW420*100)</f>
        <v>0</v>
      </c>
      <c r="AW420" s="84">
        <f>IF(MoM!AX420=0,0,AX420/MoM!AX420*100)</f>
        <v>0</v>
      </c>
      <c r="AX420" s="84">
        <f>IF(MoM!AY420=0,0,AY420/MoM!AY420*100)</f>
        <v>0</v>
      </c>
      <c r="AY420" s="84">
        <f>IF(MoM!AZ420=0,0,AZ420/MoM!AZ420*100)</f>
        <v>0</v>
      </c>
      <c r="AZ420" s="84">
        <f>IF(MoM!BA420=0,0,BA420/MoM!BA420*100)</f>
        <v>0</v>
      </c>
      <c r="BA420" s="84">
        <f>IF(MoM!BB420=0,0,BB420/MoM!BB420*100)</f>
        <v>0</v>
      </c>
      <c r="BB420" s="84">
        <f>IF(MoM!BC420=0,0,BC420/MoM!BC420*100)</f>
        <v>0</v>
      </c>
      <c r="BC420" s="84">
        <f>IF(MoM!BD420=0,0,BD420/MoM!BD420*100)</f>
        <v>0</v>
      </c>
      <c r="BD420" s="84">
        <f>IF(MoM!BE420=0,0,BE420/MoM!BE420*100)</f>
        <v>0</v>
      </c>
      <c r="BE420" s="137">
        <v>1</v>
      </c>
      <c r="BF420" s="84">
        <f>BE420*MoM!BF420/100</f>
        <v>0</v>
      </c>
      <c r="BG420" s="84">
        <f>BF420*MoM!BG420/100</f>
        <v>0</v>
      </c>
      <c r="BH420" s="84">
        <f>BG420*MoM!BH420/100</f>
        <v>0</v>
      </c>
      <c r="BI420" s="84">
        <f>BH420*MoM!BI420/100</f>
        <v>0</v>
      </c>
      <c r="BJ420" s="84">
        <f>BI420*MoM!BJ420/100</f>
        <v>0</v>
      </c>
      <c r="BK420" s="84">
        <f>BJ420*MoM!BK420/100</f>
        <v>0</v>
      </c>
      <c r="BL420" s="84">
        <f>BK420*MoM!BL420/100</f>
        <v>0</v>
      </c>
      <c r="BM420" s="84">
        <f>BL420*MoM!BM420/100</f>
        <v>0</v>
      </c>
      <c r="BN420" s="84">
        <f>BM420*MoM!BN420/100</f>
        <v>0</v>
      </c>
      <c r="BO420" s="84">
        <f>BN420*MoM!BO420/100</f>
        <v>0</v>
      </c>
      <c r="BP420" s="84">
        <f>BO420*MoM!BP420/100</f>
        <v>0</v>
      </c>
      <c r="BQ420" s="84">
        <f>BP420*MoM!BQ420/100</f>
        <v>0</v>
      </c>
      <c r="BR420" s="84">
        <f>BQ420*MoM!BR420/100</f>
        <v>0</v>
      </c>
      <c r="BS420" s="84">
        <f>BR420*MoM!BS420/100</f>
        <v>0</v>
      </c>
      <c r="BT420" s="84">
        <f>BS420*MoM!BT420/100</f>
        <v>0</v>
      </c>
    </row>
    <row r="421" spans="1:72" ht="28.5" x14ac:dyDescent="0.45">
      <c r="A421" s="84">
        <f>Веса!A421</f>
        <v>1</v>
      </c>
      <c r="B421" s="84">
        <f>MoM!B421</f>
        <v>0</v>
      </c>
      <c r="C421" s="84">
        <f>БИПЦ_НДС!E421</f>
        <v>0</v>
      </c>
      <c r="D421" s="84">
        <f t="shared" si="6"/>
        <v>1</v>
      </c>
      <c r="E421" s="84">
        <v>0</v>
      </c>
      <c r="F421" s="84">
        <v>0</v>
      </c>
      <c r="G421" s="84">
        <v>0</v>
      </c>
      <c r="H421" s="84">
        <v>0</v>
      </c>
      <c r="I421" s="84">
        <v>1</v>
      </c>
      <c r="J421" s="139" t="s">
        <v>425</v>
      </c>
      <c r="K421" s="139" t="s">
        <v>425</v>
      </c>
      <c r="L421" s="99" t="str">
        <f>MoM!J421</f>
        <v>Клинический осмотр животного, посещение</v>
      </c>
      <c r="M421" s="84">
        <f>IF(MoM!N421=0,0,N421/MoM!N421*100)</f>
        <v>0.78405640699659906</v>
      </c>
      <c r="N421" s="84">
        <f>IF(MoM!O421=0,0,O421/MoM!O421*100)</f>
        <v>0.7961308756643467</v>
      </c>
      <c r="O421" s="84">
        <f>IF(MoM!P421=0,0,P421/MoM!P421*100)</f>
        <v>0.81874099253321408</v>
      </c>
      <c r="P421" s="84">
        <f>IF(MoM!Q421=0,0,Q421/MoM!Q421*100)</f>
        <v>0.83781765765923788</v>
      </c>
      <c r="Q421" s="84">
        <f>IF(MoM!R421=0,0,R421/MoM!R421*100)</f>
        <v>0.84234187301059793</v>
      </c>
      <c r="R421" s="84">
        <f>IF(MoM!S421=0,0,S421/MoM!S421*100)</f>
        <v>0.84562700631533927</v>
      </c>
      <c r="S421" s="84">
        <f>IF(MoM!T421=0,0,T421/MoM!T421*100)</f>
        <v>0.84647263332165457</v>
      </c>
      <c r="T421" s="84">
        <f>IF(MoM!U421=0,0,U421/MoM!U421*100)</f>
        <v>0.84714981142831181</v>
      </c>
      <c r="U421" s="84">
        <f>IF(MoM!V421=0,0,V421/MoM!V421*100)</f>
        <v>0.85392700991973824</v>
      </c>
      <c r="V421" s="84">
        <f>IF(MoM!W421=0,0,W421/MoM!W421*100)</f>
        <v>0.86366177783282327</v>
      </c>
      <c r="W421" s="84">
        <f>IF(MoM!X421=0,0,X421/MoM!X421*100)</f>
        <v>0.86547546756627214</v>
      </c>
      <c r="X421" s="84">
        <f>IF(MoM!Y421=0,0,Y421/MoM!Y421*100)</f>
        <v>0.86763915623518773</v>
      </c>
      <c r="Y421" s="84">
        <f>IF(MoM!Z421=0,0,Z421/MoM!Z421*100)</f>
        <v>0.87692289520690425</v>
      </c>
      <c r="Z421" s="84">
        <f>IF(MoM!AA421=0,0,AA421/MoM!AA421*100)</f>
        <v>0.88683212392274213</v>
      </c>
      <c r="AA421" s="84">
        <f>IF(MoM!AB421=0,0,AB421/MoM!AB421*100)</f>
        <v>0.89233048309106322</v>
      </c>
      <c r="AB421" s="84">
        <f>IF(MoM!AC421=0,0,AC421/MoM!AC421*100)</f>
        <v>0.89482900844371827</v>
      </c>
      <c r="AC421" s="84">
        <f>IF(MoM!AD421=0,0,AD421/MoM!AD421*100)</f>
        <v>0.9066407513551753</v>
      </c>
      <c r="AD421" s="84">
        <f>IF(MoM!AE421=0,0,AE421/MoM!AE421*100)</f>
        <v>0.90709407173085299</v>
      </c>
      <c r="AE421" s="84">
        <f>IF(MoM!AF421=0,0,AF421/MoM!AF421*100)</f>
        <v>0.91162954208950719</v>
      </c>
      <c r="AF421" s="84">
        <f>IF(MoM!AG421=0,0,AG421/MoM!AG421*100)</f>
        <v>0.91272349754001469</v>
      </c>
      <c r="AG421" s="84">
        <f>IF(MoM!AH421=0,0,AH421/MoM!AH421*100)</f>
        <v>0.91600930213115872</v>
      </c>
      <c r="AH421" s="84">
        <f>IF(MoM!AI421=0,0,AI421/MoM!AI421*100)</f>
        <v>0.91811612352606042</v>
      </c>
      <c r="AI421" s="84">
        <f>IF(MoM!AJ421=0,0,AJ421/MoM!AJ421*100)</f>
        <v>0.91885061642488131</v>
      </c>
      <c r="AJ421" s="84">
        <f>IF(MoM!AK421=0,0,AK421/MoM!AK421*100)</f>
        <v>0.91976946704130613</v>
      </c>
      <c r="AK421" s="84">
        <f>IF(MoM!AL421=0,0,AL421/MoM!AL421*100)</f>
        <v>0.92611587636389114</v>
      </c>
      <c r="AL421" s="84">
        <f>IF(MoM!AM421=0,0,AM421/MoM!AM421*100)</f>
        <v>0.93093167892098339</v>
      </c>
      <c r="AM421" s="84">
        <f>IF(MoM!AN421=0,0,AN421/MoM!AN421*100)</f>
        <v>0.93335210128617807</v>
      </c>
      <c r="AN421" s="84">
        <f>IF(MoM!AO421=0,0,AO421/MoM!AO421*100)</f>
        <v>0.93848553784325206</v>
      </c>
      <c r="AO421" s="84">
        <f>IF(MoM!AP421=0,0,AP421/MoM!AP421*100)</f>
        <v>0.94036250891893858</v>
      </c>
      <c r="AP421" s="84">
        <f>IF(MoM!AQ421=0,0,AQ421/MoM!AQ421*100)</f>
        <v>0.94167901643142504</v>
      </c>
      <c r="AQ421" s="84">
        <f>IF(MoM!AR421=0,0,AR421/MoM!AR421*100)</f>
        <v>0.94205568803799777</v>
      </c>
      <c r="AR421" s="84">
        <f>IF(MoM!AS421=0,0,AS421/MoM!AS421*100)</f>
        <v>0.94243251031321307</v>
      </c>
      <c r="AS421" s="84">
        <f>IF(MoM!AT421=0,0,AT421/MoM!AT421*100)</f>
        <v>0.94591951060137203</v>
      </c>
      <c r="AT421" s="84">
        <f>IF(MoM!AU421=0,0,AU421/MoM!AU421*100)</f>
        <v>0.94714920596515384</v>
      </c>
      <c r="AU421" s="84">
        <f>IF(MoM!AV421=0,0,AV421/MoM!AV421*100)</f>
        <v>0.94733863580634681</v>
      </c>
      <c r="AV421" s="84">
        <f>IF(MoM!AW421=0,0,AW421/MoM!AW421*100)</f>
        <v>0.94809650671499179</v>
      </c>
      <c r="AW421" s="84">
        <f>IF(MoM!AX421=0,0,AX421/MoM!AX421*100)</f>
        <v>0.95492280156333986</v>
      </c>
      <c r="AX421" s="84">
        <f>IF(MoM!AY421=0,0,AY421/MoM!AY421*100)</f>
        <v>0.96705032114319434</v>
      </c>
      <c r="AY421" s="84">
        <f>IF(MoM!AZ421=0,0,AZ421/MoM!AZ421*100)</f>
        <v>0.97546365893714015</v>
      </c>
      <c r="AZ421" s="84">
        <f>IF(MoM!BA421=0,0,BA421/MoM!BA421*100)</f>
        <v>0.98229190454970017</v>
      </c>
      <c r="BA421" s="84">
        <f>IF(MoM!BB421=0,0,BB421/MoM!BB421*100)</f>
        <v>0.98612284297744401</v>
      </c>
      <c r="BB421" s="84">
        <f>IF(MoM!BC421=0,0,BC421/MoM!BC421*100)</f>
        <v>0.99006733434935379</v>
      </c>
      <c r="BC421" s="84">
        <f>IF(MoM!BD421=0,0,BD421/MoM!BD421*100)</f>
        <v>0.99224548248492228</v>
      </c>
      <c r="BD421" s="84">
        <f>IF(MoM!BE421=0,0,BE421/MoM!BE421*100)</f>
        <v>0.99581756622186801</v>
      </c>
      <c r="BE421" s="137">
        <v>1</v>
      </c>
      <c r="BF421" s="84">
        <f>BE421*MoM!BF421/100</f>
        <v>1.0034000000000001</v>
      </c>
      <c r="BG421" s="84">
        <f>BF421*MoM!BG421/100</f>
        <v>1.01052414</v>
      </c>
      <c r="BH421" s="84">
        <f>BG421*MoM!BH421/100</f>
        <v>1.0128483455220001</v>
      </c>
      <c r="BI421" s="84">
        <f>BH421*MoM!BI421/100</f>
        <v>1.0363464271381104</v>
      </c>
      <c r="BJ421" s="84">
        <f>BI421*MoM!BJ421/100</f>
        <v>1.0417354285592286</v>
      </c>
      <c r="BK421" s="84">
        <f>BJ421*MoM!BK421/100</f>
        <v>1.0439230729592028</v>
      </c>
      <c r="BL421" s="84">
        <f>BK421*MoM!BL421/100</f>
        <v>1.0603126652046622</v>
      </c>
      <c r="BM421" s="84">
        <f>BL421*MoM!BM421/100</f>
        <v>1.06211519673551</v>
      </c>
      <c r="BN421" s="84">
        <f>BM421*MoM!BN421/100</f>
        <v>1.064027004089634</v>
      </c>
      <c r="BO421" s="84">
        <f>BN421*MoM!BO421/100</f>
        <v>1.0684959175068105</v>
      </c>
      <c r="BP421" s="84">
        <f>BO421*MoM!BP421/100</f>
        <v>1.0702055109748214</v>
      </c>
      <c r="BQ421" s="84">
        <f>BP421*MoM!BQ421/100</f>
        <v>1.0737371891610383</v>
      </c>
      <c r="BR421" s="84">
        <f>BQ421*MoM!BR421/100</f>
        <v>1.0800722385770885</v>
      </c>
      <c r="BS421" s="84">
        <f>BR421*MoM!BS421/100</f>
        <v>1.0903329248435707</v>
      </c>
      <c r="BT421" s="84">
        <f>BS421*MoM!BT421/100</f>
        <v>1.0960026560527572</v>
      </c>
    </row>
    <row r="422" spans="1:72" x14ac:dyDescent="0.45">
      <c r="A422" s="84">
        <f>Веса!A422</f>
        <v>1</v>
      </c>
      <c r="B422" s="84">
        <f>MoM!B422</f>
        <v>0</v>
      </c>
      <c r="C422" s="84">
        <f>БИПЦ_НДС!E422</f>
        <v>0</v>
      </c>
      <c r="D422" s="84">
        <f t="shared" si="6"/>
        <v>1</v>
      </c>
      <c r="E422" s="84">
        <v>0</v>
      </c>
      <c r="F422" s="84">
        <v>0</v>
      </c>
      <c r="G422" s="84">
        <v>0</v>
      </c>
      <c r="H422" s="84">
        <v>0</v>
      </c>
      <c r="I422" s="84">
        <v>1</v>
      </c>
      <c r="J422" s="139" t="s">
        <v>426</v>
      </c>
      <c r="K422" s="139" t="s">
        <v>426</v>
      </c>
      <c r="L422" s="99" t="str">
        <f>MoM!J422</f>
        <v>Прививка животного, шт.</v>
      </c>
      <c r="M422" s="84">
        <f>IF(MoM!N422=0,0,N422/MoM!N422*100)</f>
        <v>0.74233490342666753</v>
      </c>
      <c r="N422" s="84">
        <f>IF(MoM!O422=0,0,O422/MoM!O422*100)</f>
        <v>0.76601538684597825</v>
      </c>
      <c r="O422" s="84">
        <f>IF(MoM!P422=0,0,P422/MoM!P422*100)</f>
        <v>0.80814623312250711</v>
      </c>
      <c r="P422" s="84">
        <f>IF(MoM!Q422=0,0,Q422/MoM!Q422*100)</f>
        <v>0.8169550270635425</v>
      </c>
      <c r="Q422" s="84">
        <f>IF(MoM!R422=0,0,R422/MoM!R422*100)</f>
        <v>0.82389914479358262</v>
      </c>
      <c r="R422" s="84">
        <f>IF(MoM!S422=0,0,S422/MoM!S422*100)</f>
        <v>0.82637084222796342</v>
      </c>
      <c r="S422" s="84">
        <f>IF(MoM!T422=0,0,T422/MoM!T422*100)</f>
        <v>0.82785830974397379</v>
      </c>
      <c r="T422" s="84">
        <f>IF(MoM!U422=0,0,U422/MoM!U422*100)</f>
        <v>0.82611980729351142</v>
      </c>
      <c r="U422" s="84">
        <f>IF(MoM!V422=0,0,V422/MoM!V422*100)</f>
        <v>0.83685936478832701</v>
      </c>
      <c r="V422" s="84">
        <f>IF(MoM!W422=0,0,W422/MoM!W422*100)</f>
        <v>0.84271738034184529</v>
      </c>
      <c r="W422" s="84">
        <f>IF(MoM!X422=0,0,X422/MoM!X422*100)</f>
        <v>0.8450769890068025</v>
      </c>
      <c r="X422" s="84">
        <f>IF(MoM!Y422=0,0,Y422/MoM!Y422*100)</f>
        <v>0.85395029739137385</v>
      </c>
      <c r="Y422" s="84">
        <f>IF(MoM!Z422=0,0,Z422/MoM!Z422*100)</f>
        <v>0.86872363753624471</v>
      </c>
      <c r="Z422" s="84">
        <f>IF(MoM!AA422=0,0,AA422/MoM!AA422*100)</f>
        <v>0.87567342663653469</v>
      </c>
      <c r="AA422" s="84">
        <f>IF(MoM!AB422=0,0,AB422/MoM!AB422*100)</f>
        <v>0.88145287125233585</v>
      </c>
      <c r="AB422" s="84">
        <f>IF(MoM!AC422=0,0,AC422/MoM!AC422*100)</f>
        <v>0.88727046020260114</v>
      </c>
      <c r="AC422" s="84">
        <f>IF(MoM!AD422=0,0,AD422/MoM!AD422*100)</f>
        <v>0.89152935841157366</v>
      </c>
      <c r="AD422" s="84">
        <f>IF(MoM!AE422=0,0,AE422/MoM!AE422*100)</f>
        <v>0.89349072300007915</v>
      </c>
      <c r="AE422" s="84">
        <f>IF(MoM!AF422=0,0,AF422/MoM!AF422*100)</f>
        <v>0.89849427104887969</v>
      </c>
      <c r="AF422" s="84">
        <f>IF(MoM!AG422=0,0,AG422/MoM!AG422*100)</f>
        <v>0.9005608078722922</v>
      </c>
      <c r="AG422" s="84">
        <f>IF(MoM!AH422=0,0,AH422/MoM!AH422*100)</f>
        <v>0.90389288286141967</v>
      </c>
      <c r="AH422" s="84">
        <f>IF(MoM!AI422=0,0,AI422/MoM!AI422*100)</f>
        <v>0.90551989005057032</v>
      </c>
      <c r="AI422" s="84">
        <f>IF(MoM!AJ422=0,0,AJ422/MoM!AJ422*100)</f>
        <v>0.90941362557778793</v>
      </c>
      <c r="AJ422" s="84">
        <f>IF(MoM!AK422=0,0,AK422/MoM!AK422*100)</f>
        <v>0.91268751462986797</v>
      </c>
      <c r="AK422" s="84">
        <f>IF(MoM!AL422=0,0,AL422/MoM!AL422*100)</f>
        <v>0.91916759598373998</v>
      </c>
      <c r="AL422" s="84">
        <f>IF(MoM!AM422=0,0,AM422/MoM!AM422*100)</f>
        <v>0.92266043284847821</v>
      </c>
      <c r="AM422" s="84">
        <f>IF(MoM!AN422=0,0,AN422/MoM!AN422*100)</f>
        <v>0.92561294623359336</v>
      </c>
      <c r="AN422" s="84">
        <f>IF(MoM!AO422=0,0,AO422/MoM!AO422*100)</f>
        <v>0.93551700475829269</v>
      </c>
      <c r="AO422" s="84">
        <f>IF(MoM!AP422=0,0,AP422/MoM!AP422*100)</f>
        <v>0.93794934897066429</v>
      </c>
      <c r="AP422" s="84">
        <f>IF(MoM!AQ422=0,0,AQ422/MoM!AQ422*100)</f>
        <v>0.93898109325453205</v>
      </c>
      <c r="AQ422" s="84">
        <f>IF(MoM!AR422=0,0,AR422/MoM!AR422*100)</f>
        <v>0.94038956489441383</v>
      </c>
      <c r="AR422" s="84">
        <f>IF(MoM!AS422=0,0,AS422/MoM!AS422*100)</f>
        <v>0.94217630506771322</v>
      </c>
      <c r="AS422" s="84">
        <f>IF(MoM!AT422=0,0,AT422/MoM!AT422*100)</f>
        <v>0.9450028339829164</v>
      </c>
      <c r="AT422" s="84">
        <f>IF(MoM!AU422=0,0,AU422/MoM!AU422*100)</f>
        <v>0.94613683738369592</v>
      </c>
      <c r="AU422" s="84">
        <f>IF(MoM!AV422=0,0,AV422/MoM!AV422*100)</f>
        <v>0.94774527000724818</v>
      </c>
      <c r="AV422" s="84">
        <f>IF(MoM!AW422=0,0,AW422/MoM!AW422*100)</f>
        <v>0.95390561426229525</v>
      </c>
      <c r="AW422" s="84">
        <f>IF(MoM!AX422=0,0,AX422/MoM!AX422*100)</f>
        <v>0.95829358008790166</v>
      </c>
      <c r="AX422" s="84">
        <f>IF(MoM!AY422=0,0,AY422/MoM!AY422*100)</f>
        <v>0.97353044801129929</v>
      </c>
      <c r="AY422" s="84">
        <f>IF(MoM!AZ422=0,0,AZ422/MoM!AZ422*100)</f>
        <v>0.97839810025135576</v>
      </c>
      <c r="AZ422" s="84">
        <f>IF(MoM!BA422=0,0,BA422/MoM!BA422*100)</f>
        <v>0.98759504239371854</v>
      </c>
      <c r="BA422" s="84">
        <f>IF(MoM!BB422=0,0,BB422/MoM!BB422*100)</f>
        <v>0.98986651099122414</v>
      </c>
      <c r="BB422" s="84">
        <f>IF(MoM!BC422=0,0,BC422/MoM!BC422*100)</f>
        <v>0.99392496368628813</v>
      </c>
      <c r="BC422" s="84">
        <f>IF(MoM!BD422=0,0,BD422/MoM!BD422*100)</f>
        <v>0.99561463612455481</v>
      </c>
      <c r="BD422" s="84">
        <f>IF(MoM!BE422=0,0,BE422/MoM!BE422*100)</f>
        <v>0.99820323417847867</v>
      </c>
      <c r="BE422" s="137">
        <v>1</v>
      </c>
      <c r="BF422" s="84">
        <f>BE422*MoM!BF422/100</f>
        <v>1.0031999999999999</v>
      </c>
      <c r="BG422" s="84">
        <f>BF422*MoM!BG422/100</f>
        <v>1.0102224</v>
      </c>
      <c r="BH422" s="84">
        <f>BG422*MoM!BH422/100</f>
        <v>1.0114346668800001</v>
      </c>
      <c r="BI422" s="84">
        <f>BH422*MoM!BI422/100</f>
        <v>1.0305507820840321</v>
      </c>
      <c r="BJ422" s="84">
        <f>BI422*MoM!BJ422/100</f>
        <v>1.0330241039610337</v>
      </c>
      <c r="BK422" s="84">
        <f>BJ422*MoM!BK422/100</f>
        <v>1.0363297810937089</v>
      </c>
      <c r="BL422" s="84">
        <f>BK422*MoM!BL422/100</f>
        <v>1.0474185097514115</v>
      </c>
      <c r="BM422" s="84">
        <f>BL422*MoM!BM422/100</f>
        <v>1.0535982789589449</v>
      </c>
      <c r="BN422" s="84">
        <f>BM422*MoM!BN422/100</f>
        <v>1.0565483541400298</v>
      </c>
      <c r="BO422" s="84">
        <f>BN422*MoM!BO422/100</f>
        <v>1.0578162121649979</v>
      </c>
      <c r="BP422" s="84">
        <f>BO422*MoM!BP422/100</f>
        <v>1.0595087181044618</v>
      </c>
      <c r="BQ422" s="84">
        <f>BP422*MoM!BQ422/100</f>
        <v>1.0656538686694677</v>
      </c>
      <c r="BR422" s="84">
        <f>BQ422*MoM!BR422/100</f>
        <v>1.0720477918814844</v>
      </c>
      <c r="BS422" s="84">
        <f>BR422*MoM!BS422/100</f>
        <v>1.0831970889170519</v>
      </c>
      <c r="BT422" s="84">
        <f>BS422*MoM!BT422/100</f>
        <v>1.0855801225126696</v>
      </c>
    </row>
    <row r="423" spans="1:72" ht="28.5" x14ac:dyDescent="0.45">
      <c r="A423" s="84">
        <f>Веса!A423</f>
        <v>1</v>
      </c>
      <c r="B423" s="84">
        <f>MoM!B423</f>
        <v>1</v>
      </c>
      <c r="C423" s="84">
        <f>БИПЦ_НДС!E423</f>
        <v>1</v>
      </c>
      <c r="D423" s="84">
        <f t="shared" si="6"/>
        <v>0</v>
      </c>
      <c r="E423" s="84">
        <v>0</v>
      </c>
      <c r="F423" s="84">
        <v>0</v>
      </c>
      <c r="G423" s="84">
        <v>0</v>
      </c>
      <c r="H423" s="84">
        <v>0</v>
      </c>
      <c r="I423" s="84">
        <v>1</v>
      </c>
      <c r="J423" s="139" t="s">
        <v>427</v>
      </c>
      <c r="K423" s="139" t="s">
        <v>427</v>
      </c>
      <c r="L423" s="99" t="str">
        <f>MoM!J423</f>
        <v>Удостоверение завещания в нотариальной конторе, услуга</v>
      </c>
      <c r="M423" s="84">
        <f>IF(MoM!N423=0,0,N423/MoM!N423*100)</f>
        <v>0.70016743966207917</v>
      </c>
      <c r="N423" s="84">
        <f>IF(MoM!O423=0,0,O423/MoM!O423*100)</f>
        <v>0.71326057078376015</v>
      </c>
      <c r="O423" s="84">
        <f>IF(MoM!P423=0,0,P423/MoM!P423*100)</f>
        <v>0.71996522014912745</v>
      </c>
      <c r="P423" s="84">
        <f>IF(MoM!Q423=0,0,Q423/MoM!Q423*100)</f>
        <v>0.72140515058942578</v>
      </c>
      <c r="Q423" s="84">
        <f>IF(MoM!R423=0,0,R423/MoM!R423*100)</f>
        <v>0.72227083677013315</v>
      </c>
      <c r="R423" s="84">
        <f>IF(MoM!S423=0,0,S423/MoM!S423*100)</f>
        <v>0.72299310760690327</v>
      </c>
      <c r="S423" s="84">
        <f>IF(MoM!T423=0,0,T423/MoM!T423*100)</f>
        <v>0.72537898486200603</v>
      </c>
      <c r="T423" s="84">
        <f>IF(MoM!U423=0,0,U423/MoM!U423*100)</f>
        <v>0.72682974283172996</v>
      </c>
      <c r="U423" s="84">
        <f>IF(MoM!V423=0,0,V423/MoM!V423*100)</f>
        <v>0.73039120857160544</v>
      </c>
      <c r="V423" s="84">
        <f>IF(MoM!W423=0,0,W423/MoM!W423*100)</f>
        <v>0.73199806923046296</v>
      </c>
      <c r="W423" s="84">
        <f>IF(MoM!X423=0,0,X423/MoM!X423*100)</f>
        <v>0.74107484528892065</v>
      </c>
      <c r="X423" s="84">
        <f>IF(MoM!Y423=0,0,Y423/MoM!Y423*100)</f>
        <v>0.74107484528892065</v>
      </c>
      <c r="Y423" s="84">
        <f>IF(MoM!Z423=0,0,Z423/MoM!Z423*100)</f>
        <v>0.76041689875096141</v>
      </c>
      <c r="Z423" s="84">
        <f>IF(MoM!AA423=0,0,AA423/MoM!AA423*100)</f>
        <v>0.7686294012574717</v>
      </c>
      <c r="AA423" s="84">
        <f>IF(MoM!AB423=0,0,AB423/MoM!AB423*100)</f>
        <v>0.77231882238350757</v>
      </c>
      <c r="AB423" s="84">
        <f>IF(MoM!AC423=0,0,AC423/MoM!AC423*100)</f>
        <v>0.82900702394645698</v>
      </c>
      <c r="AC423" s="84">
        <f>IF(MoM!AD423=0,0,AD423/MoM!AD423*100)</f>
        <v>0.84036442017452351</v>
      </c>
      <c r="AD423" s="84">
        <f>IF(MoM!AE423=0,0,AE423/MoM!AE423*100)</f>
        <v>0.84431413294934377</v>
      </c>
      <c r="AE423" s="84">
        <f>IF(MoM!AF423=0,0,AF423/MoM!AF423*100)</f>
        <v>0.86685732029909124</v>
      </c>
      <c r="AF423" s="84">
        <f>IF(MoM!AG423=0,0,AG423/MoM!AG423*100)</f>
        <v>0.88636161000582092</v>
      </c>
      <c r="AG423" s="84">
        <f>IF(MoM!AH423=0,0,AH423/MoM!AH423*100)</f>
        <v>0.90798883328996294</v>
      </c>
      <c r="AH423" s="84">
        <f>IF(MoM!AI423=0,0,AI423/MoM!AI423*100)</f>
        <v>0.91271037522307075</v>
      </c>
      <c r="AI423" s="84">
        <f>IF(MoM!AJ423=0,0,AJ423/MoM!AJ423*100)</f>
        <v>0.91535723531121771</v>
      </c>
      <c r="AJ423" s="84">
        <f>IF(MoM!AK423=0,0,AK423/MoM!AK423*100)</f>
        <v>0.9241446647702054</v>
      </c>
      <c r="AK423" s="84">
        <f>IF(MoM!AL423=0,0,AL423/MoM!AL423*100)</f>
        <v>0.96933533887746848</v>
      </c>
      <c r="AL423" s="84">
        <f>IF(MoM!AM423=0,0,AM423/MoM!AM423*100)</f>
        <v>0.97553908504628417</v>
      </c>
      <c r="AM423" s="84">
        <f>IF(MoM!AN423=0,0,AN423/MoM!AN423*100)</f>
        <v>0.98022167265450633</v>
      </c>
      <c r="AN423" s="84">
        <f>IF(MoM!AO423=0,0,AO423/MoM!AO423*100)</f>
        <v>0.98071178349083354</v>
      </c>
      <c r="AO423" s="84">
        <f>IF(MoM!AP423=0,0,AP423/MoM!AP423*100)</f>
        <v>0.98110406820422991</v>
      </c>
      <c r="AP423" s="84">
        <f>IF(MoM!AQ423=0,0,AQ423/MoM!AQ423*100)</f>
        <v>0.9817908410519729</v>
      </c>
      <c r="AQ423" s="84">
        <f>IF(MoM!AR423=0,0,AR423/MoM!AR423*100)</f>
        <v>0.97786367768776505</v>
      </c>
      <c r="AR423" s="84">
        <f>IF(MoM!AS423=0,0,AS423/MoM!AS423*100)</f>
        <v>0.97884154136545287</v>
      </c>
      <c r="AS423" s="84">
        <f>IF(MoM!AT423=0,0,AT423/MoM!AT423*100)</f>
        <v>0.97521982766240067</v>
      </c>
      <c r="AT423" s="84">
        <f>IF(MoM!AU423=0,0,AU423/MoM!AU423*100)</f>
        <v>0.97560991559346566</v>
      </c>
      <c r="AU423" s="84">
        <f>IF(MoM!AV423=0,0,AV423/MoM!AV423*100)</f>
        <v>0.97619528154282176</v>
      </c>
      <c r="AV423" s="84">
        <f>IF(MoM!AW423=0,0,AW423/MoM!AW423*100)</f>
        <v>0.9762929010709761</v>
      </c>
      <c r="AW423" s="84">
        <f>IF(MoM!AX423=0,0,AX423/MoM!AX423*100)</f>
        <v>0.99611164696271692</v>
      </c>
      <c r="AX423" s="84">
        <f>IF(MoM!AY423=0,0,AY423/MoM!AY423*100)</f>
        <v>0.99890075957421265</v>
      </c>
      <c r="AY423" s="84">
        <f>IF(MoM!AZ423=0,0,AZ423/MoM!AZ423*100)</f>
        <v>0.99930031987804235</v>
      </c>
      <c r="AZ423" s="84">
        <f>IF(MoM!BA423=0,0,BA423/MoM!BA423*100)</f>
        <v>0.99940024991003007</v>
      </c>
      <c r="BA423" s="84">
        <f>IF(MoM!BB423=0,0,BB423/MoM!BB423*100)</f>
        <v>0.9995001899350211</v>
      </c>
      <c r="BB423" s="84">
        <f>IF(MoM!BC423=0,0,BC423/MoM!BC423*100)</f>
        <v>0.99970008997300808</v>
      </c>
      <c r="BC423" s="84">
        <f>IF(MoM!BD423=0,0,BD423/MoM!BD423*100)</f>
        <v>1</v>
      </c>
      <c r="BD423" s="84">
        <f>IF(MoM!BE423=0,0,BE423/MoM!BE423*100)</f>
        <v>1</v>
      </c>
      <c r="BE423" s="137">
        <v>1</v>
      </c>
      <c r="BF423" s="84">
        <f>BE423*MoM!BF423/100</f>
        <v>1</v>
      </c>
      <c r="BG423" s="84">
        <f>BF423*MoM!BG423/100</f>
        <v>1</v>
      </c>
      <c r="BH423" s="84">
        <f>BG423*MoM!BH423/100</f>
        <v>1.0009999999999999</v>
      </c>
      <c r="BI423" s="84">
        <f>BH423*MoM!BI423/100</f>
        <v>1.0954944</v>
      </c>
      <c r="BJ423" s="84">
        <f>BI423*MoM!BJ423/100</f>
        <v>1.1011909708799998</v>
      </c>
      <c r="BK423" s="84">
        <f>BJ423*MoM!BK423/100</f>
        <v>1.1025124000450559</v>
      </c>
      <c r="BL423" s="84">
        <f>BK423*MoM!BL423/100</f>
        <v>1.1527869654871106</v>
      </c>
      <c r="BM423" s="84">
        <f>BL423*MoM!BM423/100</f>
        <v>1.1588967364041922</v>
      </c>
      <c r="BN423" s="84">
        <f>BM423*MoM!BN423/100</f>
        <v>1.1785979809230636</v>
      </c>
      <c r="BO423" s="84">
        <f>BN423*MoM!BO423/100</f>
        <v>1.1785979809230636</v>
      </c>
      <c r="BP423" s="84">
        <f>BO423*MoM!BP423/100</f>
        <v>1.1788337005192482</v>
      </c>
      <c r="BQ423" s="84">
        <f>BP423*MoM!BQ423/100</f>
        <v>1.1788337005192482</v>
      </c>
      <c r="BR423" s="84">
        <f>BQ423*MoM!BR423/100</f>
        <v>1.1789515838893001</v>
      </c>
      <c r="BS423" s="84">
        <f>BR423*MoM!BS423/100</f>
        <v>1.1789515838893001</v>
      </c>
      <c r="BT423" s="84">
        <f>BS423*MoM!BT423/100</f>
        <v>1.1789515838893001</v>
      </c>
    </row>
    <row r="424" spans="1:72" ht="28.5" x14ac:dyDescent="0.45">
      <c r="A424" s="84">
        <f>Веса!A424</f>
        <v>0</v>
      </c>
      <c r="B424" s="84">
        <f>MoM!B424</f>
        <v>0</v>
      </c>
      <c r="C424" s="84">
        <f>БИПЦ_НДС!E424</f>
        <v>1</v>
      </c>
      <c r="D424" s="84">
        <f t="shared" si="6"/>
        <v>0</v>
      </c>
      <c r="E424" s="84">
        <v>0</v>
      </c>
      <c r="F424" s="84">
        <v>0</v>
      </c>
      <c r="G424" s="84">
        <v>0</v>
      </c>
      <c r="H424" s="84">
        <v>0</v>
      </c>
      <c r="I424" s="84">
        <v>1</v>
      </c>
      <c r="J424" s="147" t="s">
        <v>484</v>
      </c>
      <c r="K424" s="99" t="s">
        <v>428</v>
      </c>
      <c r="L424" s="99" t="str">
        <f>MoM!J424</f>
        <v>Оформление доверенности в нотариальной конторе, услуга</v>
      </c>
      <c r="M424" s="84">
        <f>IF(MoM!N424=0,0,N424/MoM!N424*100)</f>
        <v>0</v>
      </c>
      <c r="N424" s="84">
        <f>IF(MoM!O424=0,0,O424/MoM!O424*100)</f>
        <v>0</v>
      </c>
      <c r="O424" s="84">
        <f>IF(MoM!P424=0,0,P424/MoM!P424*100)</f>
        <v>0</v>
      </c>
      <c r="P424" s="84">
        <f>IF(MoM!Q424=0,0,Q424/MoM!Q424*100)</f>
        <v>0</v>
      </c>
      <c r="Q424" s="84">
        <f>IF(MoM!R424=0,0,R424/MoM!R424*100)</f>
        <v>0</v>
      </c>
      <c r="R424" s="84">
        <f>IF(MoM!S424=0,0,S424/MoM!S424*100)</f>
        <v>0</v>
      </c>
      <c r="S424" s="84">
        <f>IF(MoM!T424=0,0,T424/MoM!T424*100)</f>
        <v>0</v>
      </c>
      <c r="T424" s="84">
        <f>IF(MoM!U424=0,0,U424/MoM!U424*100)</f>
        <v>0</v>
      </c>
      <c r="U424" s="84">
        <f>IF(MoM!V424=0,0,V424/MoM!V424*100)</f>
        <v>0</v>
      </c>
      <c r="V424" s="84">
        <f>IF(MoM!W424=0,0,W424/MoM!W424*100)</f>
        <v>0</v>
      </c>
      <c r="W424" s="84">
        <f>IF(MoM!X424=0,0,X424/MoM!X424*100)</f>
        <v>0</v>
      </c>
      <c r="X424" s="84">
        <f>IF(MoM!Y424=0,0,Y424/MoM!Y424*100)</f>
        <v>0</v>
      </c>
      <c r="Y424" s="84">
        <f>IF(MoM!Z424=0,0,Z424/MoM!Z424*100)</f>
        <v>0</v>
      </c>
      <c r="Z424" s="84">
        <f>IF(MoM!AA424=0,0,AA424/MoM!AA424*100)</f>
        <v>0</v>
      </c>
      <c r="AA424" s="84">
        <f>IF(MoM!AB424=0,0,AB424/MoM!AB424*100)</f>
        <v>0</v>
      </c>
      <c r="AB424" s="84">
        <f>IF(MoM!AC424=0,0,AC424/MoM!AC424*100)</f>
        <v>0</v>
      </c>
      <c r="AC424" s="84">
        <f>IF(MoM!AD424=0,0,AD424/MoM!AD424*100)</f>
        <v>0</v>
      </c>
      <c r="AD424" s="84">
        <f>IF(MoM!AE424=0,0,AE424/MoM!AE424*100)</f>
        <v>0</v>
      </c>
      <c r="AE424" s="84">
        <f>IF(MoM!AF424=0,0,AF424/MoM!AF424*100)</f>
        <v>0</v>
      </c>
      <c r="AF424" s="84">
        <f>IF(MoM!AG424=0,0,AG424/MoM!AG424*100)</f>
        <v>0</v>
      </c>
      <c r="AG424" s="84">
        <f>IF(MoM!AH424=0,0,AH424/MoM!AH424*100)</f>
        <v>0</v>
      </c>
      <c r="AH424" s="84">
        <f>IF(MoM!AI424=0,0,AI424/MoM!AI424*100)</f>
        <v>0</v>
      </c>
      <c r="AI424" s="84">
        <f>IF(MoM!AJ424=0,0,AJ424/MoM!AJ424*100)</f>
        <v>0</v>
      </c>
      <c r="AJ424" s="84">
        <f>IF(MoM!AK424=0,0,AK424/MoM!AK424*100)</f>
        <v>0</v>
      </c>
      <c r="AK424" s="84">
        <f>IF(MoM!AL424=0,0,AL424/MoM!AL424*100)</f>
        <v>0</v>
      </c>
      <c r="AL424" s="84">
        <f>IF(MoM!AM424=0,0,AM424/MoM!AM424*100)</f>
        <v>0</v>
      </c>
      <c r="AM424" s="84">
        <f>IF(MoM!AN424=0,0,AN424/MoM!AN424*100)</f>
        <v>0</v>
      </c>
      <c r="AN424" s="84">
        <f>IF(MoM!AO424=0,0,AO424/MoM!AO424*100)</f>
        <v>0</v>
      </c>
      <c r="AO424" s="84">
        <f>IF(MoM!AP424=0,0,AP424/MoM!AP424*100)</f>
        <v>0</v>
      </c>
      <c r="AP424" s="84">
        <f>IF(MoM!AQ424=0,0,AQ424/MoM!AQ424*100)</f>
        <v>0</v>
      </c>
      <c r="AQ424" s="84">
        <f>IF(MoM!AR424=0,0,AR424/MoM!AR424*100)</f>
        <v>0</v>
      </c>
      <c r="AR424" s="84">
        <f>IF(MoM!AS424=0,0,AS424/MoM!AS424*100)</f>
        <v>0</v>
      </c>
      <c r="AS424" s="84">
        <f>IF(MoM!AT424=0,0,AT424/MoM!AT424*100)</f>
        <v>0</v>
      </c>
      <c r="AT424" s="84">
        <f>IF(MoM!AU424=0,0,AU424/MoM!AU424*100)</f>
        <v>0</v>
      </c>
      <c r="AU424" s="84">
        <f>IF(MoM!AV424=0,0,AV424/MoM!AV424*100)</f>
        <v>0</v>
      </c>
      <c r="AV424" s="84">
        <f>IF(MoM!AW424=0,0,AW424/MoM!AW424*100)</f>
        <v>0</v>
      </c>
      <c r="AW424" s="84">
        <f>IF(MoM!AX424=0,0,AX424/MoM!AX424*100)</f>
        <v>0</v>
      </c>
      <c r="AX424" s="84">
        <f>IF(MoM!AY424=0,0,AY424/MoM!AY424*100)</f>
        <v>0</v>
      </c>
      <c r="AY424" s="84">
        <f>IF(MoM!AZ424=0,0,AZ424/MoM!AZ424*100)</f>
        <v>0</v>
      </c>
      <c r="AZ424" s="84">
        <f>IF(MoM!BA424=0,0,BA424/MoM!BA424*100)</f>
        <v>0</v>
      </c>
      <c r="BA424" s="84">
        <f>IF(MoM!BB424=0,0,BB424/MoM!BB424*100)</f>
        <v>0</v>
      </c>
      <c r="BB424" s="84">
        <f>IF(MoM!BC424=0,0,BC424/MoM!BC424*100)</f>
        <v>0</v>
      </c>
      <c r="BC424" s="84">
        <f>IF(MoM!BD424=0,0,BD424/MoM!BD424*100)</f>
        <v>0</v>
      </c>
      <c r="BD424" s="84">
        <f>IF(MoM!BE424=0,0,BE424/MoM!BE424*100)</f>
        <v>0</v>
      </c>
      <c r="BE424" s="137">
        <v>1</v>
      </c>
      <c r="BF424" s="84">
        <f>BE424*MoM!BF424/100</f>
        <v>0</v>
      </c>
      <c r="BG424" s="84">
        <f>BF424*MoM!BG424/100</f>
        <v>0</v>
      </c>
      <c r="BH424" s="84">
        <f>BG424*MoM!BH424/100</f>
        <v>0</v>
      </c>
      <c r="BI424" s="84">
        <f>BH424*MoM!BI424/100</f>
        <v>0</v>
      </c>
      <c r="BJ424" s="84">
        <f>BI424*MoM!BJ424/100</f>
        <v>0</v>
      </c>
      <c r="BK424" s="84">
        <f>BJ424*MoM!BK424/100</f>
        <v>0</v>
      </c>
      <c r="BL424" s="84">
        <f>BK424*MoM!BL424/100</f>
        <v>0</v>
      </c>
      <c r="BM424" s="84">
        <f>BL424*MoM!BM424/100</f>
        <v>0</v>
      </c>
      <c r="BN424" s="84">
        <f>BM424*MoM!BN424/100</f>
        <v>0</v>
      </c>
      <c r="BO424" s="84">
        <f>BN424*MoM!BO424/100</f>
        <v>0</v>
      </c>
      <c r="BP424" s="84">
        <f>BO424*MoM!BP424/100</f>
        <v>0</v>
      </c>
      <c r="BQ424" s="84">
        <f>BP424*MoM!BQ424/100</f>
        <v>0</v>
      </c>
      <c r="BR424" s="84">
        <f>BQ424*MoM!BR424/100</f>
        <v>0</v>
      </c>
      <c r="BS424" s="84">
        <f>BR424*MoM!BS424/100</f>
        <v>0</v>
      </c>
      <c r="BT424" s="84">
        <f>BS424*MoM!BT424/100</f>
        <v>0</v>
      </c>
    </row>
    <row r="425" spans="1:72" ht="42.75" x14ac:dyDescent="0.45">
      <c r="A425" s="84">
        <f>Веса!A425</f>
        <v>1</v>
      </c>
      <c r="B425" s="84">
        <f>MoM!B425</f>
        <v>1</v>
      </c>
      <c r="C425" s="84">
        <f>БИПЦ_НДС!E425</f>
        <v>1</v>
      </c>
      <c r="D425" s="84">
        <f t="shared" si="6"/>
        <v>0</v>
      </c>
      <c r="E425" s="84">
        <v>0</v>
      </c>
      <c r="F425" s="84">
        <v>0</v>
      </c>
      <c r="G425" s="84">
        <v>0</v>
      </c>
      <c r="H425" s="84">
        <v>0</v>
      </c>
      <c r="I425" s="84">
        <v>1</v>
      </c>
      <c r="J425" s="139" t="s">
        <v>485</v>
      </c>
      <c r="K425" s="99" t="s">
        <v>429</v>
      </c>
      <c r="L425" s="99" t="str">
        <f>MoM!J425</f>
        <v>Устная консультация юриста по семейным вопросам, консультация</v>
      </c>
      <c r="M425" s="84">
        <f>IF(MoM!N425=0,0,N425/MoM!N425*100)</f>
        <v>0.78587951482682139</v>
      </c>
      <c r="N425" s="84">
        <f>IF(MoM!O425=0,0,O425/MoM!O425*100)</f>
        <v>0.79947523043332536</v>
      </c>
      <c r="O425" s="84">
        <f>IF(MoM!P425=0,0,P425/MoM!P425*100)</f>
        <v>0.80147391850940863</v>
      </c>
      <c r="P425" s="84">
        <f>IF(MoM!Q425=0,0,Q425/MoM!Q425*100)</f>
        <v>0.81173278466632903</v>
      </c>
      <c r="Q425" s="84">
        <f>IF(MoM!R425=0,0,R425/MoM!R425*100)</f>
        <v>0.8145738494126612</v>
      </c>
      <c r="R425" s="84">
        <f>IF(MoM!S425=0,0,S425/MoM!S425*100)</f>
        <v>0.81522550849219133</v>
      </c>
      <c r="S425" s="84">
        <f>IF(MoM!T425=0,0,T425/MoM!T425*100)</f>
        <v>0.81799727522106491</v>
      </c>
      <c r="T425" s="84">
        <f>IF(MoM!U425=0,0,U425/MoM!U425*100)</f>
        <v>0.82126926432194924</v>
      </c>
      <c r="U425" s="84">
        <f>IF(MoM!V425=0,0,V425/MoM!V425*100)</f>
        <v>0.82192627973340682</v>
      </c>
      <c r="V425" s="84">
        <f>IF(MoM!W425=0,0,W425/MoM!W425*100)</f>
        <v>0.82447425120058038</v>
      </c>
      <c r="W425" s="84">
        <f>IF(MoM!X425=0,0,X425/MoM!X425*100)</f>
        <v>0.82801949048074297</v>
      </c>
      <c r="X425" s="84">
        <f>IF(MoM!Y425=0,0,Y425/MoM!Y425*100)</f>
        <v>0.83596847758935811</v>
      </c>
      <c r="Y425" s="84">
        <f>IF(MoM!Z425=0,0,Z425/MoM!Z425*100)</f>
        <v>0.84633448671146605</v>
      </c>
      <c r="Z425" s="84">
        <f>IF(MoM!AA425=0,0,AA425/MoM!AA425*100)</f>
        <v>0.84895812362027168</v>
      </c>
      <c r="AA425" s="84">
        <f>IF(MoM!AB425=0,0,AB425/MoM!AB425*100)</f>
        <v>0.84997687336861605</v>
      </c>
      <c r="AB425" s="84">
        <f>IF(MoM!AC425=0,0,AC425/MoM!AC425*100)</f>
        <v>0.852441806301385</v>
      </c>
      <c r="AC425" s="84">
        <f>IF(MoM!AD425=0,0,AD425/MoM!AD425*100)</f>
        <v>0.85772694550045359</v>
      </c>
      <c r="AD425" s="84">
        <f>IF(MoM!AE425=0,0,AE425/MoM!AE425*100)</f>
        <v>0.85909930861325434</v>
      </c>
      <c r="AE425" s="84">
        <f>IF(MoM!AF425=0,0,AF425/MoM!AF425*100)</f>
        <v>0.8602161377144516</v>
      </c>
      <c r="AF425" s="84">
        <f>IF(MoM!AG425=0,0,AG425/MoM!AG425*100)</f>
        <v>0.86047420255576601</v>
      </c>
      <c r="AG425" s="84">
        <f>IF(MoM!AH425=0,0,AH425/MoM!AH425*100)</f>
        <v>0.86099048707729953</v>
      </c>
      <c r="AH425" s="84">
        <f>IF(MoM!AI425=0,0,AI425/MoM!AI425*100)</f>
        <v>0.86305686424628503</v>
      </c>
      <c r="AI425" s="84">
        <f>IF(MoM!AJ425=0,0,AJ425/MoM!AJ425*100)</f>
        <v>0.86486928366120219</v>
      </c>
      <c r="AJ425" s="84">
        <f>IF(MoM!AK425=0,0,AK425/MoM!AK425*100)</f>
        <v>0.86460982287610377</v>
      </c>
      <c r="AK425" s="84">
        <f>IF(MoM!AL425=0,0,AL425/MoM!AL425*100)</f>
        <v>0.86824118413218332</v>
      </c>
      <c r="AL425" s="84">
        <f>IF(MoM!AM425=0,0,AM425/MoM!AM425*100)</f>
        <v>0.86910942531631541</v>
      </c>
      <c r="AM425" s="84">
        <f>IF(MoM!AN425=0,0,AN425/MoM!AN425*100)</f>
        <v>0.87971256030517431</v>
      </c>
      <c r="AN425" s="84">
        <f>IF(MoM!AO425=0,0,AO425/MoM!AO425*100)</f>
        <v>0.8800644453292964</v>
      </c>
      <c r="AO425" s="84">
        <f>IF(MoM!AP425=0,0,AP425/MoM!AP425*100)</f>
        <v>0.88147254844182321</v>
      </c>
      <c r="AP425" s="84">
        <f>IF(MoM!AQ425=0,0,AQ425/MoM!AQ425*100)</f>
        <v>0.88349993530323945</v>
      </c>
      <c r="AQ425" s="84">
        <f>IF(MoM!AR425=0,0,AR425/MoM!AR425*100)</f>
        <v>0.89171648470155962</v>
      </c>
      <c r="AR425" s="84">
        <f>IF(MoM!AS425=0,0,AS425/MoM!AS425*100)</f>
        <v>0.89804767174294065</v>
      </c>
      <c r="AS425" s="84">
        <f>IF(MoM!AT425=0,0,AT425/MoM!AT425*100)</f>
        <v>0.89849669557881207</v>
      </c>
      <c r="AT425" s="84">
        <f>IF(MoM!AU425=0,0,AU425/MoM!AU425*100)</f>
        <v>0.89903579359615937</v>
      </c>
      <c r="AU425" s="84">
        <f>IF(MoM!AV425=0,0,AV425/MoM!AV425*100)</f>
        <v>0.89966511865167664</v>
      </c>
      <c r="AV425" s="84">
        <f>IF(MoM!AW425=0,0,AW425/MoM!AW425*100)</f>
        <v>0.89966511865167664</v>
      </c>
      <c r="AW425" s="84">
        <f>IF(MoM!AX425=0,0,AX425/MoM!AX425*100)</f>
        <v>0.96965906488277709</v>
      </c>
      <c r="AX425" s="84">
        <f>IF(MoM!AY425=0,0,AY425/MoM!AY425*100)</f>
        <v>0.97111355348010131</v>
      </c>
      <c r="AY425" s="84">
        <f>IF(MoM!AZ425=0,0,AZ425/MoM!AZ425*100)</f>
        <v>0.97208466703358132</v>
      </c>
      <c r="AZ425" s="84">
        <f>IF(MoM!BA425=0,0,BA425/MoM!BA425*100)</f>
        <v>0.99541469904238722</v>
      </c>
      <c r="BA425" s="84">
        <f>IF(MoM!BB425=0,0,BB425/MoM!BB425*100)</f>
        <v>0.99710690403075919</v>
      </c>
      <c r="BB425" s="84">
        <f>IF(MoM!BC425=0,0,BC425/MoM!BC425*100)</f>
        <v>0.99720661472116234</v>
      </c>
      <c r="BC425" s="84">
        <f>IF(MoM!BD425=0,0,BD425/MoM!BD425*100)</f>
        <v>0.99740605604410648</v>
      </c>
      <c r="BD425" s="84">
        <f>IF(MoM!BE425=0,0,BE425/MoM!BE425*100)</f>
        <v>0.99770527786091978</v>
      </c>
      <c r="BE425" s="137">
        <v>1</v>
      </c>
      <c r="BF425" s="84">
        <f>BE425*MoM!BF425/100</f>
        <v>1.0011000000000001</v>
      </c>
      <c r="BG425" s="84">
        <f>BF425*MoM!BG425/100</f>
        <v>1.00850814</v>
      </c>
      <c r="BH425" s="84">
        <f>BG425*MoM!BH425/100</f>
        <v>1.033519141872</v>
      </c>
      <c r="BI425" s="84">
        <f>BH425*MoM!BI425/100</f>
        <v>1.036619699297616</v>
      </c>
      <c r="BJ425" s="84">
        <f>BI425*MoM!BJ425/100</f>
        <v>1.036619699297616</v>
      </c>
      <c r="BK425" s="84">
        <f>BJ425*MoM!BK425/100</f>
        <v>1.0402478682451575</v>
      </c>
      <c r="BL425" s="84">
        <f>BK425*MoM!BL425/100</f>
        <v>1.0304695382836531</v>
      </c>
      <c r="BM425" s="84">
        <f>BL425*MoM!BM425/100</f>
        <v>1.0304695382836531</v>
      </c>
      <c r="BN425" s="84">
        <f>BM425*MoM!BN425/100</f>
        <v>1.0305725852374814</v>
      </c>
      <c r="BO425" s="84">
        <f>BN425*MoM!BO425/100</f>
        <v>1.0307786997545287</v>
      </c>
      <c r="BP425" s="84">
        <f>BO425*MoM!BP425/100</f>
        <v>1.0308817776245043</v>
      </c>
      <c r="BQ425" s="84">
        <f>BP425*MoM!BQ425/100</f>
        <v>1.0313972185133167</v>
      </c>
      <c r="BR425" s="84">
        <f>BQ425*MoM!BR425/100</f>
        <v>1.031809777400722</v>
      </c>
      <c r="BS425" s="84">
        <f>BR425*MoM!BS425/100</f>
        <v>1.0316034154452418</v>
      </c>
      <c r="BT425" s="84">
        <f>BS425*MoM!BT425/100</f>
        <v>1.0318097361283309</v>
      </c>
    </row>
    <row r="426" spans="1:72" ht="57" x14ac:dyDescent="0.45">
      <c r="A426" s="84">
        <f>Веса!A426</f>
        <v>1</v>
      </c>
      <c r="B426" s="84">
        <f>MoM!B426</f>
        <v>1</v>
      </c>
      <c r="C426" s="84">
        <f>БИПЦ_НДС!E426</f>
        <v>0</v>
      </c>
      <c r="D426" s="84">
        <f t="shared" si="6"/>
        <v>1</v>
      </c>
      <c r="E426" s="84">
        <v>0</v>
      </c>
      <c r="F426" s="84">
        <v>0</v>
      </c>
      <c r="G426" s="84">
        <v>0</v>
      </c>
      <c r="H426" s="84">
        <v>0</v>
      </c>
      <c r="I426" s="84">
        <v>1</v>
      </c>
      <c r="J426" s="139" t="s">
        <v>430</v>
      </c>
      <c r="K426" s="139" t="s">
        <v>430</v>
      </c>
      <c r="L426" s="99" t="str">
        <f>MoM!J426</f>
        <v>Плата за пользование потребительским кредитом (процентная ставка в стоимостном выражении), руб.</v>
      </c>
      <c r="M426" s="84">
        <f>IF(MoM!N426=0,0,N426/MoM!N426*100)</f>
        <v>1.6270701787739947</v>
      </c>
      <c r="N426" s="84">
        <f>IF(MoM!O426=0,0,O426/MoM!O426*100)</f>
        <v>1.628371834917014</v>
      </c>
      <c r="O426" s="84">
        <f>IF(MoM!P426=0,0,P426/MoM!P426*100)</f>
        <v>1.6252779284306715</v>
      </c>
      <c r="P426" s="84">
        <f>IF(MoM!Q426=0,0,Q426/MoM!Q426*100)</f>
        <v>1.5609169224648172</v>
      </c>
      <c r="Q426" s="84">
        <f>IF(MoM!R426=0,0,R426/MoM!R426*100)</f>
        <v>1.5218939994031966</v>
      </c>
      <c r="R426" s="84">
        <f>IF(MoM!S426=0,0,S426/MoM!S426*100)</f>
        <v>1.4451905418332756</v>
      </c>
      <c r="S426" s="84">
        <f>IF(MoM!T426=0,0,T426/MoM!T426*100)</f>
        <v>1.4305941173607595</v>
      </c>
      <c r="T426" s="84">
        <f>IF(MoM!U426=0,0,U426/MoM!U426*100)</f>
        <v>1.4165742950106239</v>
      </c>
      <c r="U426" s="84">
        <f>IF(MoM!V426=0,0,V426/MoM!V426*100)</f>
        <v>1.4099163958240739</v>
      </c>
      <c r="V426" s="84">
        <f>IF(MoM!W426=0,0,W426/MoM!W426*100)</f>
        <v>1.3736815444513952</v>
      </c>
      <c r="W426" s="84">
        <f>IF(MoM!X426=0,0,X426/MoM!X426*100)</f>
        <v>1.3629668284046743</v>
      </c>
      <c r="X426" s="84">
        <f>IF(MoM!Y426=0,0,Y426/MoM!Y426*100)</f>
        <v>1.3500186435348298</v>
      </c>
      <c r="Y426" s="84">
        <f>IF(MoM!Z426=0,0,Z426/MoM!Z426*100)</f>
        <v>1.3458335857398718</v>
      </c>
      <c r="Z426" s="84">
        <f>IF(MoM!AA426=0,0,AA426/MoM!AA426*100)</f>
        <v>1.353235670461441</v>
      </c>
      <c r="AA426" s="84">
        <f>IF(MoM!AB426=0,0,AB426/MoM!AB426*100)</f>
        <v>1.3513411405227949</v>
      </c>
      <c r="AB426" s="84">
        <f>IF(MoM!AC426=0,0,AC426/MoM!AC426*100)</f>
        <v>1.3433682277937105</v>
      </c>
      <c r="AC426" s="84">
        <f>IF(MoM!AD426=0,0,AD426/MoM!AD426*100)</f>
        <v>1.2814389524924203</v>
      </c>
      <c r="AD426" s="84">
        <f>IF(MoM!AE426=0,0,AE426/MoM!AE426*100)</f>
        <v>1.2720844481392257</v>
      </c>
      <c r="AE426" s="84">
        <f>IF(MoM!AF426=0,0,AF426/MoM!AF426*100)</f>
        <v>1.26864982012925</v>
      </c>
      <c r="AF426" s="84">
        <f>IF(MoM!AG426=0,0,AG426/MoM!AG426*100)</f>
        <v>1.2578662966581513</v>
      </c>
      <c r="AG426" s="84">
        <f>IF(MoM!AH426=0,0,AH426/MoM!AH426*100)</f>
        <v>1.2499417389892051</v>
      </c>
      <c r="AH426" s="84">
        <f>IF(MoM!AI426=0,0,AI426/MoM!AI426*100)</f>
        <v>1.1929443956912973</v>
      </c>
      <c r="AI426" s="84">
        <f>IF(MoM!AJ426=0,0,AJ426/MoM!AJ426*100)</f>
        <v>1.1548894694687448</v>
      </c>
      <c r="AJ426" s="84">
        <f>IF(MoM!AK426=0,0,AK426/MoM!AK426*100)</f>
        <v>1.1498079558030825</v>
      </c>
      <c r="AK426" s="84">
        <f>IF(MoM!AL426=0,0,AL426/MoM!AL426*100)</f>
        <v>1.1463585319356733</v>
      </c>
      <c r="AL426" s="84">
        <f>IF(MoM!AM426=0,0,AM426/MoM!AM426*100)</f>
        <v>1.147160982908028</v>
      </c>
      <c r="AM426" s="84">
        <f>IF(MoM!AN426=0,0,AN426/MoM!AN426*100)</f>
        <v>1.1434900677627224</v>
      </c>
      <c r="AN426" s="84">
        <f>IF(MoM!AO426=0,0,AO426/MoM!AO426*100)</f>
        <v>1.1346851942409495</v>
      </c>
      <c r="AO426" s="84">
        <f>IF(MoM!AP426=0,0,AP426/MoM!AP426*100)</f>
        <v>1.1050699106712607</v>
      </c>
      <c r="AP426" s="84">
        <f>IF(MoM!AQ426=0,0,AQ426/MoM!AQ426*100)</f>
        <v>1.0977764492608304</v>
      </c>
      <c r="AQ426" s="84">
        <f>IF(MoM!AR426=0,0,AR426/MoM!AR426*100)</f>
        <v>1.0906409023406349</v>
      </c>
      <c r="AR426" s="84">
        <f>IF(MoM!AS426=0,0,AS426/MoM!AS426*100)</f>
        <v>1.0843151851070594</v>
      </c>
      <c r="AS426" s="84">
        <f>IF(MoM!AT426=0,0,AT426/MoM!AT426*100)</f>
        <v>1.0744479169225853</v>
      </c>
      <c r="AT426" s="84">
        <f>IF(MoM!AU426=0,0,AU426/MoM!AU426*100)</f>
        <v>1.0469420502493672</v>
      </c>
      <c r="AU426" s="84">
        <f>IF(MoM!AV426=0,0,AV426/MoM!AV426*100)</f>
        <v>1.0374148775920979</v>
      </c>
      <c r="AV426" s="84">
        <f>IF(MoM!AW426=0,0,AW426/MoM!AW426*100)</f>
        <v>1.0328502521306928</v>
      </c>
      <c r="AW426" s="84">
        <f>IF(MoM!AX426=0,0,AX426/MoM!AX426*100)</f>
        <v>1.027272860769187</v>
      </c>
      <c r="AX426" s="84">
        <f>IF(MoM!AY426=0,0,AY426/MoM!AY426*100)</f>
        <v>1.022239223751418</v>
      </c>
      <c r="AY426" s="84">
        <f>IF(MoM!AZ426=0,0,AZ426/MoM!AZ426*100)</f>
        <v>1.0155946687970336</v>
      </c>
      <c r="AZ426" s="84">
        <f>IF(MoM!BA426=0,0,BA426/MoM!BA426*100)</f>
        <v>1.0131572415919208</v>
      </c>
      <c r="BA426" s="84">
        <f>IF(MoM!BB426=0,0,BB426/MoM!BB426*100)</f>
        <v>1.0024177748310463</v>
      </c>
      <c r="BB426" s="84">
        <f>IF(MoM!BC426=0,0,BC426/MoM!BC426*100)</f>
        <v>1.0017160823886648</v>
      </c>
      <c r="BC426" s="84">
        <f>IF(MoM!BD426=0,0,BD426/MoM!BD426*100)</f>
        <v>0.99680767358496047</v>
      </c>
      <c r="BD426" s="84">
        <f>IF(MoM!BE426=0,0,BE426/MoM!BE426*100)</f>
        <v>0.99850224663005482</v>
      </c>
      <c r="BE426" s="137">
        <v>1</v>
      </c>
      <c r="BF426" s="84">
        <f>BE426*MoM!BF426/100</f>
        <v>1.0193000000000001</v>
      </c>
      <c r="BG426" s="84">
        <f>BF426*MoM!BG426/100</f>
        <v>1.00767998</v>
      </c>
      <c r="BH426" s="84">
        <f>BG426*MoM!BH426/100</f>
        <v>1.0069746040140002</v>
      </c>
      <c r="BI426" s="84">
        <f>BH426*MoM!BI426/100</f>
        <v>1.0108011075092533</v>
      </c>
      <c r="BJ426" s="84">
        <f>BI426*MoM!BJ426/100</f>
        <v>1.0309160495486873</v>
      </c>
      <c r="BK426" s="84">
        <f>BJ426*MoM!BK426/100</f>
        <v>1.0330809732527395</v>
      </c>
      <c r="BL426" s="84">
        <f>BK426*MoM!BL426/100</f>
        <v>1.0326677408634384</v>
      </c>
      <c r="BM426" s="84">
        <f>BL426*MoM!BM426/100</f>
        <v>1.031944873444834</v>
      </c>
      <c r="BN426" s="84">
        <f>BM426*MoM!BN426/100</f>
        <v>1.0276107049763656</v>
      </c>
      <c r="BO426" s="84">
        <f>BN426*MoM!BO426/100</f>
        <v>1.028330032469849</v>
      </c>
      <c r="BP426" s="84">
        <f>BO426*MoM!BP426/100</f>
        <v>1.0317235215769995</v>
      </c>
      <c r="BQ426" s="84">
        <f>BP426*MoM!BQ426/100</f>
        <v>1.0269775933777454</v>
      </c>
      <c r="BR426" s="84">
        <f>BQ426*MoM!BR426/100</f>
        <v>1.0035625042487328</v>
      </c>
      <c r="BS426" s="84">
        <f>BR426*MoM!BS426/100</f>
        <v>0.98308982916205867</v>
      </c>
      <c r="BT426" s="84">
        <f>BS426*MoM!BT426/100</f>
        <v>0.98308982916205867</v>
      </c>
    </row>
    <row r="427" spans="1:72" ht="28.5" x14ac:dyDescent="0.45">
      <c r="A427" s="84">
        <f>Веса!A427</f>
        <v>1</v>
      </c>
      <c r="B427" s="84">
        <f>MoM!B427</f>
        <v>1</v>
      </c>
      <c r="C427" s="84">
        <f>БИПЦ_НДС!E427</f>
        <v>1</v>
      </c>
      <c r="D427" s="84">
        <f t="shared" si="6"/>
        <v>0</v>
      </c>
      <c r="E427" s="84">
        <v>0</v>
      </c>
      <c r="F427" s="84">
        <v>0</v>
      </c>
      <c r="G427" s="84">
        <v>0</v>
      </c>
      <c r="H427" s="84">
        <v>0</v>
      </c>
      <c r="I427" s="84">
        <v>1</v>
      </c>
      <c r="J427" s="139" t="s">
        <v>486</v>
      </c>
      <c r="K427" s="99" t="s">
        <v>431</v>
      </c>
      <c r="L427" s="99" t="str">
        <f>MoM!J427</f>
        <v>Аренда индивидуального банковского сейфа, месяц</v>
      </c>
      <c r="M427" s="84">
        <f>IF(MoM!N427=0,0,N427/MoM!N427*100)</f>
        <v>0.67798610190499087</v>
      </c>
      <c r="N427" s="84">
        <f>IF(MoM!O427=0,0,O427/MoM!O427*100)</f>
        <v>0.68171502546546825</v>
      </c>
      <c r="O427" s="84">
        <f>IF(MoM!P427=0,0,P427/MoM!P427*100)</f>
        <v>0.68376017054186466</v>
      </c>
      <c r="P427" s="84">
        <f>IF(MoM!Q427=0,0,Q427/MoM!Q427*100)</f>
        <v>0.68417042664418981</v>
      </c>
      <c r="Q427" s="84">
        <f>IF(MoM!R427=0,0,R427/MoM!R427*100)</f>
        <v>0.6847861800281696</v>
      </c>
      <c r="R427" s="84">
        <f>IF(MoM!S427=0,0,S427/MoM!S427*100)</f>
        <v>0.6849231372641752</v>
      </c>
      <c r="S427" s="84">
        <f>IF(MoM!T427=0,0,T427/MoM!T427*100)</f>
        <v>0.68553956808771299</v>
      </c>
      <c r="T427" s="84">
        <f>IF(MoM!U427=0,0,U427/MoM!U427*100)</f>
        <v>0.68608799974218315</v>
      </c>
      <c r="U427" s="84">
        <f>IF(MoM!V427=0,0,V427/MoM!V427*100)</f>
        <v>0.68746017574166751</v>
      </c>
      <c r="V427" s="84">
        <f>IF(MoM!W427=0,0,W427/MoM!W427*100)</f>
        <v>0.68883509609315086</v>
      </c>
      <c r="W427" s="84">
        <f>IF(MoM!X427=0,0,X427/MoM!X427*100)</f>
        <v>0.68931728066041598</v>
      </c>
      <c r="X427" s="84">
        <f>IF(MoM!Y427=0,0,Y427/MoM!Y427*100)</f>
        <v>0.68973087102881225</v>
      </c>
      <c r="Y427" s="84">
        <f>IF(MoM!Z427=0,0,Z427/MoM!Z427*100)</f>
        <v>0.69207595599031024</v>
      </c>
      <c r="Z427" s="84">
        <f>IF(MoM!AA427=0,0,AA427/MoM!AA427*100)</f>
        <v>0.71332268783921271</v>
      </c>
      <c r="AA427" s="84">
        <f>IF(MoM!AB427=0,0,AB427/MoM!AB427*100)</f>
        <v>0.73629167838763532</v>
      </c>
      <c r="AB427" s="84">
        <f>IF(MoM!AC427=0,0,AC427/MoM!AC427*100)</f>
        <v>0.73746974507305552</v>
      </c>
      <c r="AC427" s="84">
        <f>IF(MoM!AD427=0,0,AD427/MoM!AD427*100)</f>
        <v>0.73894468456320173</v>
      </c>
      <c r="AD427" s="84">
        <f>IF(MoM!AE427=0,0,AE427/MoM!AE427*100)</f>
        <v>0.74552129225581421</v>
      </c>
      <c r="AE427" s="84">
        <f>IF(MoM!AF427=0,0,AF427/MoM!AF427*100)</f>
        <v>0.74567039651426537</v>
      </c>
      <c r="AF427" s="84">
        <f>IF(MoM!AG427=0,0,AG427/MoM!AG427*100)</f>
        <v>0.74738543842624816</v>
      </c>
      <c r="AG427" s="84">
        <f>IF(MoM!AH427=0,0,AH427/MoM!AH427*100)</f>
        <v>0.74746017697009082</v>
      </c>
      <c r="AH427" s="84">
        <f>IF(MoM!AI427=0,0,AI427/MoM!AI427*100)</f>
        <v>0.74746017697009082</v>
      </c>
      <c r="AI427" s="84">
        <f>IF(MoM!AJ427=0,0,AJ427/MoM!AJ427*100)</f>
        <v>0.74873085927093996</v>
      </c>
      <c r="AJ427" s="84">
        <f>IF(MoM!AK427=0,0,AK427/MoM!AK427*100)</f>
        <v>0.77396308922837065</v>
      </c>
      <c r="AK427" s="84">
        <f>IF(MoM!AL427=0,0,AL427/MoM!AL427*100)</f>
        <v>0.80043262687998096</v>
      </c>
      <c r="AL427" s="84">
        <f>IF(MoM!AM427=0,0,AM427/MoM!AM427*100)</f>
        <v>0.8044347900143809</v>
      </c>
      <c r="AM427" s="84">
        <f>IF(MoM!AN427=0,0,AN427/MoM!AN427*100)</f>
        <v>0.82189102495769295</v>
      </c>
      <c r="AN427" s="84">
        <f>IF(MoM!AO427=0,0,AO427/MoM!AO427*100)</f>
        <v>0.82920585507981637</v>
      </c>
      <c r="AO427" s="84">
        <f>IF(MoM!AP427=0,0,AP427/MoM!AP427*100)</f>
        <v>0.84479492515531684</v>
      </c>
      <c r="AP427" s="84">
        <f>IF(MoM!AQ427=0,0,AQ427/MoM!AQ427*100)</f>
        <v>0.87892464013159166</v>
      </c>
      <c r="AQ427" s="84">
        <f>IF(MoM!AR427=0,0,AR427/MoM!AR427*100)</f>
        <v>0.90801704571994746</v>
      </c>
      <c r="AR427" s="84">
        <f>IF(MoM!AS427=0,0,AS427/MoM!AS427*100)</f>
        <v>0.91201232072111516</v>
      </c>
      <c r="AS427" s="84">
        <f>IF(MoM!AT427=0,0,AT427/MoM!AT427*100)</f>
        <v>0.9224092611773359</v>
      </c>
      <c r="AT427" s="84">
        <f>IF(MoM!AU427=0,0,AU427/MoM!AU427*100)</f>
        <v>0.9553392718013668</v>
      </c>
      <c r="AU427" s="84">
        <f>IF(MoM!AV427=0,0,AV427/MoM!AV427*100)</f>
        <v>0.95734548427214972</v>
      </c>
      <c r="AV427" s="84">
        <f>IF(MoM!AW427=0,0,AW427/MoM!AW427*100)</f>
        <v>0.96356822991991875</v>
      </c>
      <c r="AW427" s="84">
        <f>IF(MoM!AX427=0,0,AX427/MoM!AX427*100)</f>
        <v>0.97455290774100589</v>
      </c>
      <c r="AX427" s="84">
        <f>IF(MoM!AY427=0,0,AY427/MoM!AY427*100)</f>
        <v>0.97903585111661451</v>
      </c>
      <c r="AY427" s="84">
        <f>IF(MoM!AZ427=0,0,AZ427/MoM!AZ427*100)</f>
        <v>0.99107799208534886</v>
      </c>
      <c r="AZ427" s="84">
        <f>IF(MoM!BA427=0,0,BA427/MoM!BA427*100)</f>
        <v>0.99058245308930615</v>
      </c>
      <c r="BA427" s="84">
        <f>IF(MoM!BB427=0,0,BB427/MoM!BB427*100)</f>
        <v>0.99107774431585072</v>
      </c>
      <c r="BB427" s="84">
        <f>IF(MoM!BC427=0,0,BC427/MoM!BC427*100)</f>
        <v>0.98969023547380852</v>
      </c>
      <c r="BC427" s="84">
        <f>IF(MoM!BD427=0,0,BD427/MoM!BD427*100)</f>
        <v>0.99800363345178855</v>
      </c>
      <c r="BD427" s="84">
        <f>IF(MoM!BE427=0,0,BE427/MoM!BE427*100)</f>
        <v>0.99980003999200173</v>
      </c>
      <c r="BE427" s="137">
        <v>1</v>
      </c>
      <c r="BF427" s="84">
        <f>BE427*MoM!BF427/100</f>
        <v>1.0109999999999999</v>
      </c>
      <c r="BG427" s="84">
        <f>BF427*MoM!BG427/100</f>
        <v>1.0109999999999999</v>
      </c>
      <c r="BH427" s="84">
        <f>BG427*MoM!BH427/100</f>
        <v>1.0109999999999999</v>
      </c>
      <c r="BI427" s="84">
        <f>BH427*MoM!BI427/100</f>
        <v>1.0369826999999998</v>
      </c>
      <c r="BJ427" s="84">
        <f>BI427*MoM!BJ427/100</f>
        <v>1.03884926886</v>
      </c>
      <c r="BK427" s="84">
        <f>BJ427*MoM!BK427/100</f>
        <v>1.041238622178378</v>
      </c>
      <c r="BL427" s="84">
        <f>BK427*MoM!BL427/100</f>
        <v>1.0513386368135083</v>
      </c>
      <c r="BM427" s="84">
        <f>BL427*MoM!BM427/100</f>
        <v>1.0510232352224642</v>
      </c>
      <c r="BN427" s="84">
        <f>BM427*MoM!BN427/100</f>
        <v>1.0573293746337991</v>
      </c>
      <c r="BO427" s="84">
        <f>BN427*MoM!BO427/100</f>
        <v>1.0677969354426735</v>
      </c>
      <c r="BP427" s="84">
        <f>BO427*MoM!BP427/100</f>
        <v>1.0724952419586211</v>
      </c>
      <c r="BQ427" s="84">
        <f>BP427*MoM!BQ427/100</f>
        <v>1.0730314895796003</v>
      </c>
      <c r="BR427" s="84">
        <f>BQ427*MoM!BR427/100</f>
        <v>1.0727095801327264</v>
      </c>
      <c r="BS427" s="84">
        <f>BR427*MoM!BS427/100</f>
        <v>1.0729241220487529</v>
      </c>
      <c r="BT427" s="84">
        <f>BS427*MoM!BT427/100</f>
        <v>1.0730314144609578</v>
      </c>
    </row>
    <row r="428" spans="1:72" ht="57" x14ac:dyDescent="0.45">
      <c r="A428" s="84">
        <f>Веса!A428</f>
        <v>1</v>
      </c>
      <c r="B428" s="84">
        <f>MoM!B428</f>
        <v>1</v>
      </c>
      <c r="C428" s="84">
        <f>БИПЦ_НДС!E428</f>
        <v>0</v>
      </c>
      <c r="D428" s="84">
        <f t="shared" si="6"/>
        <v>1</v>
      </c>
      <c r="E428" s="84">
        <v>0</v>
      </c>
      <c r="F428" s="84">
        <v>0</v>
      </c>
      <c r="G428" s="84">
        <v>0</v>
      </c>
      <c r="H428" s="84">
        <v>0</v>
      </c>
      <c r="I428" s="84">
        <v>1</v>
      </c>
      <c r="J428" s="139" t="s">
        <v>432</v>
      </c>
      <c r="K428" s="139" t="s">
        <v>432</v>
      </c>
      <c r="L428" s="99" t="str">
        <f>MoM!J428</f>
        <v>Годовая стоимость полиса добровольного страхования жилья от стандартных рисков, полис</v>
      </c>
      <c r="M428" s="84">
        <f>IF(MoM!N428=0,0,N428/MoM!N428*100)</f>
        <v>0.94690612196314505</v>
      </c>
      <c r="N428" s="84">
        <f>IF(MoM!O428=0,0,O428/MoM!O428*100)</f>
        <v>0.9482317905338935</v>
      </c>
      <c r="O428" s="84">
        <f>IF(MoM!P428=0,0,P428/MoM!P428*100)</f>
        <v>0.95211954087508233</v>
      </c>
      <c r="P428" s="84">
        <f>IF(MoM!Q428=0,0,Q428/MoM!Q428*100)</f>
        <v>0.96373539927375829</v>
      </c>
      <c r="Q428" s="84">
        <f>IF(MoM!R428=0,0,R428/MoM!R428*100)</f>
        <v>0.97481835636540648</v>
      </c>
      <c r="R428" s="84">
        <f>IF(MoM!S428=0,0,S428/MoM!S428*100)</f>
        <v>0.97491583820104311</v>
      </c>
      <c r="S428" s="84">
        <f>IF(MoM!T428=0,0,T428/MoM!T428*100)</f>
        <v>0.97238105702172029</v>
      </c>
      <c r="T428" s="84">
        <f>IF(MoM!U428=0,0,U428/MoM!U428*100)</f>
        <v>0.97286724755023113</v>
      </c>
      <c r="U428" s="84">
        <f>IF(MoM!V428=0,0,V428/MoM!V428*100)</f>
        <v>0.97257538737596605</v>
      </c>
      <c r="V428" s="84">
        <f>IF(MoM!W428=0,0,W428/MoM!W428*100)</f>
        <v>0.97296441753091656</v>
      </c>
      <c r="W428" s="84">
        <f>IF(MoM!X428=0,0,X428/MoM!X428*100)</f>
        <v>0.97238063888039805</v>
      </c>
      <c r="X428" s="84">
        <f>IF(MoM!Y428=0,0,Y428/MoM!Y428*100)</f>
        <v>0.97286682919983813</v>
      </c>
      <c r="Y428" s="84">
        <f>IF(MoM!Z428=0,0,Z428/MoM!Z428*100)</f>
        <v>0.98133077061387675</v>
      </c>
      <c r="Z428" s="84">
        <f>IF(MoM!AA428=0,0,AA428/MoM!AA428*100)</f>
        <v>0.98142890369093827</v>
      </c>
      <c r="AA428" s="84">
        <f>IF(MoM!AB428=0,0,AB428/MoM!AB428*100)</f>
        <v>0.98074190345835455</v>
      </c>
      <c r="AB428" s="84">
        <f>IF(MoM!AC428=0,0,AC428/MoM!AC428*100)</f>
        <v>0.98191879374250457</v>
      </c>
      <c r="AC428" s="84">
        <f>IF(MoM!AD428=0,0,AD428/MoM!AD428*100)</f>
        <v>0.9849627420031063</v>
      </c>
      <c r="AD428" s="84">
        <f>IF(MoM!AE428=0,0,AE428/MoM!AE428*100)</f>
        <v>0.98673567493871206</v>
      </c>
      <c r="AE428" s="84">
        <f>IF(MoM!AF428=0,0,AF428/MoM!AF428*100)</f>
        <v>0.98693302207369971</v>
      </c>
      <c r="AF428" s="84">
        <f>IF(MoM!AG428=0,0,AG428/MoM!AG428*100)</f>
        <v>0.9880186483979807</v>
      </c>
      <c r="AG428" s="84">
        <f>IF(MoM!AH428=0,0,AH428/MoM!AH428*100)</f>
        <v>0.99019228942445614</v>
      </c>
      <c r="AH428" s="84">
        <f>IF(MoM!AI428=0,0,AI428/MoM!AI428*100)</f>
        <v>0.99108346248493806</v>
      </c>
      <c r="AI428" s="84">
        <f>IF(MoM!AJ428=0,0,AJ428/MoM!AJ428*100)</f>
        <v>0.99316473775615632</v>
      </c>
      <c r="AJ428" s="84">
        <f>IF(MoM!AK428=0,0,AK428/MoM!AK428*100)</f>
        <v>0.99316473775615632</v>
      </c>
      <c r="AK428" s="84">
        <f>IF(MoM!AL428=0,0,AL428/MoM!AL428*100)</f>
        <v>0.99644218139075158</v>
      </c>
      <c r="AL428" s="84">
        <f>IF(MoM!AM428=0,0,AM428/MoM!AM428*100)</f>
        <v>0.99684075826330787</v>
      </c>
      <c r="AM428" s="84">
        <f>IF(MoM!AN428=0,0,AN428/MoM!AN428*100)</f>
        <v>0.99993096461392428</v>
      </c>
      <c r="AN428" s="84">
        <f>IF(MoM!AO428=0,0,AO428/MoM!AO428*100)</f>
        <v>1.0027307713148432</v>
      </c>
      <c r="AO428" s="84">
        <f>IF(MoM!AP428=0,0,AP428/MoM!AP428*100)</f>
        <v>1.0050370520888674</v>
      </c>
      <c r="AP428" s="84">
        <f>IF(MoM!AQ428=0,0,AQ428/MoM!AQ428*100)</f>
        <v>1.0048360446784497</v>
      </c>
      <c r="AQ428" s="84">
        <f>IF(MoM!AR428=0,0,AR428/MoM!AR428*100)</f>
        <v>1.0048360446784497</v>
      </c>
      <c r="AR428" s="84">
        <f>IF(MoM!AS428=0,0,AS428/MoM!AS428*100)</f>
        <v>1.0046350774695139</v>
      </c>
      <c r="AS428" s="84">
        <f>IF(MoM!AT428=0,0,AT428/MoM!AT428*100)</f>
        <v>1.0067448111321997</v>
      </c>
      <c r="AT428" s="84">
        <f>IF(MoM!AU428=0,0,AU428/MoM!AU428*100)</f>
        <v>1.0066441366510863</v>
      </c>
      <c r="AU428" s="84">
        <f>IF(MoM!AV428=0,0,AV428/MoM!AV428*100)</f>
        <v>1.0075501163740723</v>
      </c>
      <c r="AV428" s="84">
        <f>IF(MoM!AW428=0,0,AW428/MoM!AW428*100)</f>
        <v>1.0078523814089846</v>
      </c>
      <c r="AW428" s="84">
        <f>IF(MoM!AX428=0,0,AX428/MoM!AX428*100)</f>
        <v>1.0062398175987304</v>
      </c>
      <c r="AX428" s="84">
        <f>IF(MoM!AY428=0,0,AY428/MoM!AY428*100)</f>
        <v>1.0064410655622502</v>
      </c>
      <c r="AY428" s="84">
        <f>IF(MoM!AZ428=0,0,AZ428/MoM!AZ428*100)</f>
        <v>1.0005030632754328</v>
      </c>
      <c r="AZ428" s="84">
        <f>IF(MoM!BA428=0,0,BA428/MoM!BA428*100)</f>
        <v>1.0007031638880879</v>
      </c>
      <c r="BA428" s="84">
        <f>IF(MoM!BB428=0,0,BB428/MoM!BB428*100)</f>
        <v>1.0000026716733663</v>
      </c>
      <c r="BB428" s="84">
        <f>IF(MoM!BC428=0,0,BC428/MoM!BC428*100)</f>
        <v>1.0012026748793743</v>
      </c>
      <c r="BC428" s="84">
        <f>IF(MoM!BD428=0,0,BD428/MoM!BD428*100)</f>
        <v>1.00140291541435</v>
      </c>
      <c r="BD428" s="84">
        <f>IF(MoM!BE428=0,0,BE428/MoM!BE428*100)</f>
        <v>1.001903616872057</v>
      </c>
      <c r="BE428" s="137">
        <v>1</v>
      </c>
      <c r="BF428" s="84">
        <f>BE428*MoM!BF428/100</f>
        <v>0.99959999999999993</v>
      </c>
      <c r="BG428" s="84">
        <f>BF428*MoM!BG428/100</f>
        <v>0.99950003999999992</v>
      </c>
      <c r="BH428" s="84">
        <f>BG428*MoM!BH428/100</f>
        <v>0.99680138989200007</v>
      </c>
      <c r="BI428" s="84">
        <f>BH428*MoM!BI428/100</f>
        <v>0.99799755155987058</v>
      </c>
      <c r="BJ428" s="84">
        <f>BI428*MoM!BJ428/100</f>
        <v>0.99769815229440251</v>
      </c>
      <c r="BK428" s="84">
        <f>BJ428*MoM!BK428/100</f>
        <v>0.99749861266394357</v>
      </c>
      <c r="BL428" s="84">
        <f>BK428*MoM!BL428/100</f>
        <v>0.99989260933433699</v>
      </c>
      <c r="BM428" s="84">
        <f>BL428*MoM!BM428/100</f>
        <v>0.99999259859527045</v>
      </c>
      <c r="BN428" s="84">
        <f>BM428*MoM!BN428/100</f>
        <v>0.99979260007555137</v>
      </c>
      <c r="BO428" s="84">
        <f>BN428*MoM!BO428/100</f>
        <v>0.999192724515506</v>
      </c>
      <c r="BP428" s="84">
        <f>BO428*MoM!BP428/100</f>
        <v>0.99989215942266685</v>
      </c>
      <c r="BQ428" s="84">
        <f>BP428*MoM!BQ428/100</f>
        <v>0.99979217020672451</v>
      </c>
      <c r="BR428" s="84">
        <f>BQ428*MoM!BR428/100</f>
        <v>0.99819250273439375</v>
      </c>
      <c r="BS428" s="84">
        <f>BR428*MoM!BS428/100</f>
        <v>0.99879141823603446</v>
      </c>
      <c r="BT428" s="84">
        <f>BS428*MoM!BT428/100</f>
        <v>0.9985916599523873</v>
      </c>
    </row>
    <row r="429" spans="1:72" ht="71.25" x14ac:dyDescent="0.45">
      <c r="A429" s="84">
        <f>Веса!A429</f>
        <v>1</v>
      </c>
      <c r="B429" s="84">
        <f>MoM!B429</f>
        <v>1</v>
      </c>
      <c r="C429" s="84">
        <f>БИПЦ_НДС!E429</f>
        <v>0</v>
      </c>
      <c r="D429" s="84">
        <f t="shared" si="6"/>
        <v>1</v>
      </c>
      <c r="E429" s="84">
        <v>0</v>
      </c>
      <c r="F429" s="84">
        <v>0</v>
      </c>
      <c r="G429" s="84">
        <v>0</v>
      </c>
      <c r="H429" s="84">
        <v>0</v>
      </c>
      <c r="I429" s="84">
        <v>1</v>
      </c>
      <c r="J429" s="139" t="s">
        <v>433</v>
      </c>
      <c r="K429" s="99" t="s">
        <v>446</v>
      </c>
      <c r="L429" s="99" t="str">
        <f>MoM!J429</f>
        <v>Годовая стоимость полиса добровольного страхования легкового автомобиля от стандартных рисков (КАСКО), полис</v>
      </c>
      <c r="M429" s="84">
        <f>IF(MoM!N429=0,0,N429/MoM!N429*100)</f>
        <v>0.9113996937973865</v>
      </c>
      <c r="N429" s="84">
        <f>IF(MoM!O429=0,0,O429/MoM!O429*100)</f>
        <v>0.93035680742837201</v>
      </c>
      <c r="O429" s="84">
        <f>IF(MoM!P429=0,0,P429/MoM!P429*100)</f>
        <v>0.95854661869345159</v>
      </c>
      <c r="P429" s="84">
        <f>IF(MoM!Q429=0,0,Q429/MoM!Q429*100)</f>
        <v>0.99573822749875751</v>
      </c>
      <c r="Q429" s="84">
        <f>IF(MoM!R429=0,0,R429/MoM!R429*100)</f>
        <v>1.0108734485567386</v>
      </c>
      <c r="R429" s="84">
        <f>IF(MoM!S429=0,0,S429/MoM!S429*100)</f>
        <v>1.016332165178945</v>
      </c>
      <c r="S429" s="84">
        <f>IF(MoM!T429=0,0,T429/MoM!T429*100)</f>
        <v>1.0207023934892145</v>
      </c>
      <c r="T429" s="84">
        <f>IF(MoM!U429=0,0,U429/MoM!U429*100)</f>
        <v>1.0250914137812182</v>
      </c>
      <c r="U429" s="84">
        <f>IF(MoM!V429=0,0,V429/MoM!V429*100)</f>
        <v>1.0253989412053526</v>
      </c>
      <c r="V429" s="84">
        <f>IF(MoM!W429=0,0,W429/MoM!W429*100)</f>
        <v>1.0220151246993749</v>
      </c>
      <c r="W429" s="84">
        <f>IF(MoM!X429=0,0,X429/MoM!X429*100)</f>
        <v>1.0165984445384684</v>
      </c>
      <c r="X429" s="84">
        <f>IF(MoM!Y429=0,0,Y429/MoM!Y429*100)</f>
        <v>1.0118204318491375</v>
      </c>
      <c r="Y429" s="84">
        <f>IF(MoM!Z429=0,0,Z429/MoM!Z429*100)</f>
        <v>1.023152820685848</v>
      </c>
      <c r="Z429" s="84">
        <f>IF(MoM!AA429=0,0,AA429/MoM!AA429*100)</f>
        <v>1.0224366137113681</v>
      </c>
      <c r="AA429" s="84">
        <f>IF(MoM!AB429=0,0,AB429/MoM!AB429*100)</f>
        <v>1.0182446235951514</v>
      </c>
      <c r="AB429" s="84">
        <f>IF(MoM!AC429=0,0,AC429/MoM!AC429*100)</f>
        <v>1.0160044854232422</v>
      </c>
      <c r="AC429" s="84">
        <f>IF(MoM!AD429=0,0,AD429/MoM!AD429*100)</f>
        <v>1.0209829074018162</v>
      </c>
      <c r="AD429" s="84">
        <f>IF(MoM!AE429=0,0,AE429/MoM!AE429*100)</f>
        <v>1.0247605441592029</v>
      </c>
      <c r="AE429" s="84">
        <f>IF(MoM!AF429=0,0,AF429/MoM!AF429*100)</f>
        <v>1.0293719666079195</v>
      </c>
      <c r="AF429" s="84">
        <f>IF(MoM!AG429=0,0,AG429/MoM!AG429*100)</f>
        <v>1.0307101501645097</v>
      </c>
      <c r="AG429" s="84">
        <f>IF(MoM!AH429=0,0,AH429/MoM!AH429*100)</f>
        <v>1.032359286404773</v>
      </c>
      <c r="AH429" s="84">
        <f>IF(MoM!AI429=0,0,AI429/MoM!AI429*100)</f>
        <v>1.0276104336873111</v>
      </c>
      <c r="AI429" s="84">
        <f>IF(MoM!AJ429=0,0,AJ429/MoM!AJ429*100)</f>
        <v>1.0256579738633052</v>
      </c>
      <c r="AJ429" s="84">
        <f>IF(MoM!AK429=0,0,AK429/MoM!AK429*100)</f>
        <v>1.0270938950267139</v>
      </c>
      <c r="AK429" s="84">
        <f>IF(MoM!AL429=0,0,AL429/MoM!AL429*100)</f>
        <v>1.0341808429023982</v>
      </c>
      <c r="AL429" s="84">
        <f>IF(MoM!AM429=0,0,AM429/MoM!AM429*100)</f>
        <v>1.0340774248181079</v>
      </c>
      <c r="AM429" s="84">
        <f>IF(MoM!AN429=0,0,AN429/MoM!AN429*100)</f>
        <v>1.0340774248181079</v>
      </c>
      <c r="AN429" s="84">
        <f>IF(MoM!AO429=0,0,AO429/MoM!AO429*100)</f>
        <v>1.0342842403030714</v>
      </c>
      <c r="AO429" s="84">
        <f>IF(MoM!AP429=0,0,AP429/MoM!AP429*100)</f>
        <v>1.0345945255751623</v>
      </c>
      <c r="AP429" s="84">
        <f>IF(MoM!AQ429=0,0,AQ429/MoM!AQ429*100)</f>
        <v>1.0303526880203042</v>
      </c>
      <c r="AQ429" s="84">
        <f>IF(MoM!AR429=0,0,AR429/MoM!AR429*100)</f>
        <v>1.0275707357626496</v>
      </c>
      <c r="AR429" s="84">
        <f>IF(MoM!AS429=0,0,AS429/MoM!AS429*100)</f>
        <v>1.0253100801439718</v>
      </c>
      <c r="AS429" s="84">
        <f>IF(MoM!AT429=0,0,AT429/MoM!AT429*100)</f>
        <v>1.0253100801439718</v>
      </c>
      <c r="AT429" s="84">
        <f>IF(MoM!AU429=0,0,AU429/MoM!AU429*100)</f>
        <v>1.0219265568794966</v>
      </c>
      <c r="AU429" s="84">
        <f>IF(MoM!AV429=0,0,AV429/MoM!AV429*100)</f>
        <v>1.0256054924842628</v>
      </c>
      <c r="AV429" s="84">
        <f>IF(MoM!AW429=0,0,AW429/MoM!AW429*100)</f>
        <v>1.0242722053440334</v>
      </c>
      <c r="AW429" s="84">
        <f>IF(MoM!AX429=0,0,AX429/MoM!AX429*100)</f>
        <v>1.0260134680931181</v>
      </c>
      <c r="AX429" s="84">
        <f>IF(MoM!AY429=0,0,AY429/MoM!AY429*100)</f>
        <v>1.0225250223016014</v>
      </c>
      <c r="AY429" s="84">
        <f>IF(MoM!AZ429=0,0,AZ429/MoM!AZ429*100)</f>
        <v>1.0199687097458474</v>
      </c>
      <c r="AZ429" s="84">
        <f>IF(MoM!BA429=0,0,BA429/MoM!BA429*100)</f>
        <v>1.0167048098746607</v>
      </c>
      <c r="BA429" s="84">
        <f>IF(MoM!BB429=0,0,BB429/MoM!BB429*100)</f>
        <v>1.0162981279507108</v>
      </c>
      <c r="BB429" s="84">
        <f>IF(MoM!BC429=0,0,BC429/MoM!BC429*100)</f>
        <v>1.010911747872572</v>
      </c>
      <c r="BC429" s="84">
        <f>IF(MoM!BD429=0,0,BD429/MoM!BD429*100)</f>
        <v>1.0055539156088473</v>
      </c>
      <c r="BD429" s="84">
        <f>IF(MoM!BE429=0,0,BE429/MoM!BE429*100)</f>
        <v>0.99720781810929393</v>
      </c>
      <c r="BE429" s="137">
        <v>1</v>
      </c>
      <c r="BF429" s="84">
        <f>BE429*MoM!BF429/100</f>
        <v>1.0051999999999999</v>
      </c>
      <c r="BG429" s="84">
        <f>BF429*MoM!BG429/100</f>
        <v>1.00148076</v>
      </c>
      <c r="BH429" s="84">
        <f>BG429*MoM!BH429/100</f>
        <v>0.99997853885999988</v>
      </c>
      <c r="BI429" s="84">
        <f>BH429*MoM!BI429/100</f>
        <v>0.99917855602891192</v>
      </c>
      <c r="BJ429" s="84">
        <f>BI429*MoM!BJ429/100</f>
        <v>0.99658069178323672</v>
      </c>
      <c r="BK429" s="84">
        <f>BJ429*MoM!BK429/100</f>
        <v>0.99438821426131352</v>
      </c>
      <c r="BL429" s="84">
        <f>BK429*MoM!BL429/100</f>
        <v>1.0077130163324153</v>
      </c>
      <c r="BM429" s="84">
        <f>BL429*MoM!BM429/100</f>
        <v>1.0007597965197217</v>
      </c>
      <c r="BN429" s="84">
        <f>BM429*MoM!BN429/100</f>
        <v>1.000059264662158</v>
      </c>
      <c r="BO429" s="84">
        <f>BN429*MoM!BO429/100</f>
        <v>0.99015867794200274</v>
      </c>
      <c r="BP429" s="84">
        <f>BO429*MoM!BP429/100</f>
        <v>0.99540651893509535</v>
      </c>
      <c r="BQ429" s="84">
        <f>BP429*MoM!BQ429/100</f>
        <v>0.99261938068207711</v>
      </c>
      <c r="BR429" s="84">
        <f>BQ429*MoM!BR429/100</f>
        <v>0.99093192773491756</v>
      </c>
      <c r="BS429" s="84">
        <f>BR429*MoM!BS429/100</f>
        <v>0.99499474863863069</v>
      </c>
      <c r="BT429" s="84">
        <f>BS429*MoM!BT429/100</f>
        <v>0.99449725126431132</v>
      </c>
    </row>
    <row r="430" spans="1:72" ht="28.5" x14ac:dyDescent="0.45">
      <c r="A430" s="84">
        <f>Веса!A430</f>
        <v>1</v>
      </c>
      <c r="B430" s="84">
        <f>MoM!B430</f>
        <v>1</v>
      </c>
      <c r="C430" s="84">
        <f>БИПЦ_НДС!E430</f>
        <v>0</v>
      </c>
      <c r="D430" s="84">
        <f t="shared" si="6"/>
        <v>1</v>
      </c>
      <c r="E430" s="84">
        <v>0</v>
      </c>
      <c r="F430" s="84">
        <v>0</v>
      </c>
      <c r="G430" s="84">
        <v>0</v>
      </c>
      <c r="H430" s="84">
        <v>0</v>
      </c>
      <c r="I430" s="84">
        <v>1</v>
      </c>
      <c r="J430" s="139" t="s">
        <v>434</v>
      </c>
      <c r="K430" s="139" t="s">
        <v>434</v>
      </c>
      <c r="L430" s="99" t="str">
        <f>MoM!J430</f>
        <v>Занятия в плавательных бассейнах, месяц</v>
      </c>
      <c r="M430" s="84">
        <f>IF(MoM!N430=0,0,N430/MoM!N430*100)</f>
        <v>0.86128394704349209</v>
      </c>
      <c r="N430" s="84">
        <f>IF(MoM!O430=0,0,O430/MoM!O430*100)</f>
        <v>0.86197297420112684</v>
      </c>
      <c r="O430" s="84">
        <f>IF(MoM!P430=0,0,P430/MoM!P430*100)</f>
        <v>0.86757579853343414</v>
      </c>
      <c r="P430" s="84">
        <f>IF(MoM!Q430=0,0,Q430/MoM!Q430*100)</f>
        <v>0.86818310159240752</v>
      </c>
      <c r="Q430" s="84">
        <f>IF(MoM!R430=0,0,R430/MoM!R430*100)</f>
        <v>0.86939855793463694</v>
      </c>
      <c r="R430" s="84">
        <f>IF(MoM!S430=0,0,S430/MoM!S430*100)</f>
        <v>0.86939855793463694</v>
      </c>
      <c r="S430" s="84">
        <f>IF(MoM!T430=0,0,T430/MoM!T430*100)</f>
        <v>0.86948549779043049</v>
      </c>
      <c r="T430" s="84">
        <f>IF(MoM!U430=0,0,U430/MoM!U430*100)</f>
        <v>0.87078972603711613</v>
      </c>
      <c r="U430" s="84">
        <f>IF(MoM!V430=0,0,V430/MoM!V430*100)</f>
        <v>0.89377857480449596</v>
      </c>
      <c r="V430" s="84">
        <f>IF(MoM!W430=0,0,W430/MoM!W430*100)</f>
        <v>0.89788995624859658</v>
      </c>
      <c r="W430" s="84">
        <f>IF(MoM!X430=0,0,X430/MoM!X430*100)</f>
        <v>0.89833890122672089</v>
      </c>
      <c r="X430" s="84">
        <f>IF(MoM!Y430=0,0,Y430/MoM!Y430*100)</f>
        <v>0.89788973177610754</v>
      </c>
      <c r="Y430" s="84">
        <f>IF(MoM!Z430=0,0,Z430/MoM!Z430*100)</f>
        <v>0.90641968422798069</v>
      </c>
      <c r="Z430" s="84">
        <f>IF(MoM!AA430=0,0,AA430/MoM!AA430*100)</f>
        <v>0.90932022721751016</v>
      </c>
      <c r="AA430" s="84">
        <f>IF(MoM!AB430=0,0,AB430/MoM!AB430*100)</f>
        <v>0.91168445980827573</v>
      </c>
      <c r="AB430" s="84">
        <f>IF(MoM!AC430=0,0,AC430/MoM!AC430*100)</f>
        <v>0.91268731271406489</v>
      </c>
      <c r="AC430" s="84">
        <f>IF(MoM!AD430=0,0,AD430/MoM!AD430*100)</f>
        <v>0.91378253748932181</v>
      </c>
      <c r="AD430" s="84">
        <f>IF(MoM!AE430=0,0,AE430/MoM!AE430*100)</f>
        <v>0.91350840272807488</v>
      </c>
      <c r="AE430" s="84">
        <f>IF(MoM!AF430=0,0,AF430/MoM!AF430*100)</f>
        <v>0.91624892793625912</v>
      </c>
      <c r="AF430" s="84">
        <f>IF(MoM!AG430=0,0,AG430/MoM!AG430*100)</f>
        <v>0.91725680175698909</v>
      </c>
      <c r="AG430" s="84">
        <f>IF(MoM!AH430=0,0,AH430/MoM!AH430*100)</f>
        <v>0.93028184834193839</v>
      </c>
      <c r="AH430" s="84">
        <f>IF(MoM!AI430=0,0,AI430/MoM!AI430*100)</f>
        <v>0.93502628576848223</v>
      </c>
      <c r="AI430" s="84">
        <f>IF(MoM!AJ430=0,0,AJ430/MoM!AJ430*100)</f>
        <v>0.93577430679709706</v>
      </c>
      <c r="AJ430" s="84">
        <f>IF(MoM!AK430=0,0,AK430/MoM!AK430*100)</f>
        <v>0.93736512311865217</v>
      </c>
      <c r="AK430" s="84">
        <f>IF(MoM!AL430=0,0,AL430/MoM!AL430*100)</f>
        <v>0.94158326617268617</v>
      </c>
      <c r="AL430" s="84">
        <f>IF(MoM!AM430=0,0,AM430/MoM!AM430*100)</f>
        <v>0.94243069111224154</v>
      </c>
      <c r="AM430" s="84">
        <f>IF(MoM!AN430=0,0,AN430/MoM!AN430*100)</f>
        <v>0.94403282328713245</v>
      </c>
      <c r="AN430" s="84">
        <f>IF(MoM!AO430=0,0,AO430/MoM!AO430*100)</f>
        <v>0.9448824528280908</v>
      </c>
      <c r="AO430" s="84">
        <f>IF(MoM!AP430=0,0,AP430/MoM!AP430*100)</f>
        <v>0.94724465896016108</v>
      </c>
      <c r="AP430" s="84">
        <f>IF(MoM!AQ430=0,0,AQ430/MoM!AQ430*100)</f>
        <v>0.94610796536940889</v>
      </c>
      <c r="AQ430" s="84">
        <f>IF(MoM!AR430=0,0,AR430/MoM!AR430*100)</f>
        <v>0.94809479209668457</v>
      </c>
      <c r="AR430" s="84">
        <f>IF(MoM!AS430=0,0,AS430/MoM!AS430*100)</f>
        <v>0.94866364897194266</v>
      </c>
      <c r="AS430" s="84">
        <f>IF(MoM!AT430=0,0,AT430/MoM!AT430*100)</f>
        <v>0.96630879284282067</v>
      </c>
      <c r="AT430" s="84">
        <f>IF(MoM!AU430=0,0,AU430/MoM!AU430*100)</f>
        <v>0.97104370592775036</v>
      </c>
      <c r="AU430" s="84">
        <f>IF(MoM!AV430=0,0,AV430/MoM!AV430*100)</f>
        <v>0.97162633215130711</v>
      </c>
      <c r="AV430" s="84">
        <f>IF(MoM!AW430=0,0,AW430/MoM!AW430*100)</f>
        <v>0.97269512111667344</v>
      </c>
      <c r="AW430" s="84">
        <f>IF(MoM!AX430=0,0,AX430/MoM!AX430*100)</f>
        <v>0.9778504052585919</v>
      </c>
      <c r="AX430" s="84">
        <f>IF(MoM!AY430=0,0,AY430/MoM!AY430*100)</f>
        <v>0.97970832102858318</v>
      </c>
      <c r="AY430" s="84">
        <f>IF(MoM!AZ430=0,0,AZ430/MoM!AZ430*100)</f>
        <v>0.98078600018171469</v>
      </c>
      <c r="AZ430" s="84">
        <f>IF(MoM!BA430=0,0,BA430/MoM!BA430*100)</f>
        <v>0.98284565078209629</v>
      </c>
      <c r="BA430" s="84">
        <f>IF(MoM!BB430=0,0,BB430/MoM!BB430*100)</f>
        <v>0.98471305751858229</v>
      </c>
      <c r="BB430" s="84">
        <f>IF(MoM!BC430=0,0,BC430/MoM!BC430*100)</f>
        <v>0.98559929927034917</v>
      </c>
      <c r="BC430" s="84">
        <f>IF(MoM!BD430=0,0,BD430/MoM!BD430*100)</f>
        <v>0.98569785920027619</v>
      </c>
      <c r="BD430" s="84">
        <f>IF(MoM!BE430=0,0,BE430/MoM!BE430*100)</f>
        <v>0.98638784770171628</v>
      </c>
      <c r="BE430" s="137">
        <v>1</v>
      </c>
      <c r="BF430" s="84">
        <f>BE430*MoM!BF430/100</f>
        <v>1.0018</v>
      </c>
      <c r="BG430" s="84">
        <f>BF430*MoM!BG430/100</f>
        <v>1.0035030600000001</v>
      </c>
      <c r="BH430" s="84">
        <f>BG430*MoM!BH430/100</f>
        <v>1.0040048115300002</v>
      </c>
      <c r="BI430" s="84">
        <f>BH430*MoM!BI430/100</f>
        <v>1.0092256365499561</v>
      </c>
      <c r="BJ430" s="84">
        <f>BI430*MoM!BJ430/100</f>
        <v>1.011345010386711</v>
      </c>
      <c r="BK430" s="84">
        <f>BJ430*MoM!BK430/100</f>
        <v>1.0120529518939816</v>
      </c>
      <c r="BL430" s="84">
        <f>BK430*MoM!BL430/100</f>
        <v>1.0130650048458754</v>
      </c>
      <c r="BM430" s="84">
        <f>BL430*MoM!BM430/100</f>
        <v>1.0135715373482983</v>
      </c>
      <c r="BN430" s="84">
        <f>BM430*MoM!BN430/100</f>
        <v>1.013774251655768</v>
      </c>
      <c r="BO430" s="84">
        <f>BN430*MoM!BO430/100</f>
        <v>1.0141797613564303</v>
      </c>
      <c r="BP430" s="84">
        <f>BO430*MoM!BP430/100</f>
        <v>1.0151939411177866</v>
      </c>
      <c r="BQ430" s="84">
        <f>BP430*MoM!BQ430/100</f>
        <v>1.0206759883998227</v>
      </c>
      <c r="BR430" s="84">
        <f>BQ430*MoM!BR430/100</f>
        <v>1.0213904615917024</v>
      </c>
      <c r="BS430" s="84">
        <f>BR430*MoM!BS430/100</f>
        <v>1.0217990177763392</v>
      </c>
      <c r="BT430" s="84">
        <f>BS430*MoM!BT430/100</f>
        <v>1.0219011976781169</v>
      </c>
    </row>
    <row r="431" spans="1:72" ht="28.5" x14ac:dyDescent="0.45">
      <c r="A431" s="84">
        <f>Веса!A431</f>
        <v>1</v>
      </c>
      <c r="B431" s="84">
        <f>MoM!B431</f>
        <v>1</v>
      </c>
      <c r="C431" s="84">
        <f>БИПЦ_НДС!E431</f>
        <v>0</v>
      </c>
      <c r="D431" s="84">
        <f t="shared" si="6"/>
        <v>1</v>
      </c>
      <c r="E431" s="84">
        <v>0</v>
      </c>
      <c r="F431" s="84">
        <v>0</v>
      </c>
      <c r="G431" s="84">
        <v>0</v>
      </c>
      <c r="H431" s="84">
        <v>0</v>
      </c>
      <c r="I431" s="84">
        <v>1</v>
      </c>
      <c r="J431" s="139" t="s">
        <v>435</v>
      </c>
      <c r="K431" s="99" t="s">
        <v>445</v>
      </c>
      <c r="L431" s="99" t="str">
        <f>MoM!J431</f>
        <v>Занятия в группах общей физической подготовки, месяц</v>
      </c>
      <c r="M431" s="84">
        <f>IF(MoM!N431=0,0,N431/MoM!N431*100)</f>
        <v>0.87225271470811416</v>
      </c>
      <c r="N431" s="84">
        <f>IF(MoM!O431=0,0,O431/MoM!O431*100)</f>
        <v>0.87835848371107095</v>
      </c>
      <c r="O431" s="84">
        <f>IF(MoM!P431=0,0,P431/MoM!P431*100)</f>
        <v>0.88073005161709084</v>
      </c>
      <c r="P431" s="84">
        <f>IF(MoM!Q431=0,0,Q431/MoM!Q431*100)</f>
        <v>0.88152270866354632</v>
      </c>
      <c r="Q431" s="84">
        <f>IF(MoM!R431=0,0,R431/MoM!R431*100)</f>
        <v>0.88425542906040333</v>
      </c>
      <c r="R431" s="84">
        <f>IF(MoM!S431=0,0,S431/MoM!S431*100)</f>
        <v>0.88452070568912144</v>
      </c>
      <c r="S431" s="84">
        <f>IF(MoM!T431=0,0,T431/MoM!T431*100)</f>
        <v>0.88682045952391331</v>
      </c>
      <c r="T431" s="84">
        <f>IF(MoM!U431=0,0,U431/MoM!U431*100)</f>
        <v>0.89081115159177093</v>
      </c>
      <c r="U431" s="84">
        <f>IF(MoM!V431=0,0,V431/MoM!V431*100)</f>
        <v>0.90150088541087225</v>
      </c>
      <c r="V431" s="84">
        <f>IF(MoM!W431=0,0,W431/MoM!W431*100)</f>
        <v>0.90636899019209105</v>
      </c>
      <c r="W431" s="84">
        <f>IF(MoM!X431=0,0,X431/MoM!X431*100)</f>
        <v>0.90664090088914873</v>
      </c>
      <c r="X431" s="84">
        <f>IF(MoM!Y431=0,0,Y431/MoM!Y431*100)</f>
        <v>0.90709422133959328</v>
      </c>
      <c r="Y431" s="84">
        <f>IF(MoM!Z431=0,0,Z431/MoM!Z431*100)</f>
        <v>0.90772918729453089</v>
      </c>
      <c r="Z431" s="84">
        <f>IF(MoM!AA431=0,0,AA431/MoM!AA431*100)</f>
        <v>0.91326633533702761</v>
      </c>
      <c r="AA431" s="84">
        <f>IF(MoM!AB431=0,0,AB431/MoM!AB431*100)</f>
        <v>0.92449951126167307</v>
      </c>
      <c r="AB431" s="84">
        <f>IF(MoM!AC431=0,0,AC431/MoM!AC431*100)</f>
        <v>0.93235775710739721</v>
      </c>
      <c r="AC431" s="84">
        <f>IF(MoM!AD431=0,0,AD431/MoM!AD431*100)</f>
        <v>0.93356982219163676</v>
      </c>
      <c r="AD431" s="84">
        <f>IF(MoM!AE431=0,0,AE431/MoM!AE431*100)</f>
        <v>0.93422332106717076</v>
      </c>
      <c r="AE431" s="84">
        <f>IF(MoM!AF431=0,0,AF431/MoM!AF431*100)</f>
        <v>0.93571807838087828</v>
      </c>
      <c r="AF431" s="84">
        <f>IF(MoM!AG431=0,0,AG431/MoM!AG431*100)</f>
        <v>0.93581165018871637</v>
      </c>
      <c r="AG431" s="84">
        <f>IF(MoM!AH431=0,0,AH431/MoM!AH431*100)</f>
        <v>0.94610557834079212</v>
      </c>
      <c r="AH431" s="84">
        <f>IF(MoM!AI431=0,0,AI431/MoM!AI431*100)</f>
        <v>0.94951155842281898</v>
      </c>
      <c r="AI431" s="84">
        <f>IF(MoM!AJ431=0,0,AJ431/MoM!AJ431*100)</f>
        <v>0.95141058153966473</v>
      </c>
      <c r="AJ431" s="84">
        <f>IF(MoM!AK431=0,0,AK431/MoM!AK431*100)</f>
        <v>0.95169600471412674</v>
      </c>
      <c r="AK431" s="84">
        <f>IF(MoM!AL431=0,0,AL431/MoM!AL431*100)</f>
        <v>0.95845304634759698</v>
      </c>
      <c r="AL431" s="84">
        <f>IF(MoM!AM431=0,0,AM431/MoM!AM431*100)</f>
        <v>0.96199932261908316</v>
      </c>
      <c r="AM431" s="84">
        <f>IF(MoM!AN431=0,0,AN431/MoM!AN431*100)</f>
        <v>0.96363472146753559</v>
      </c>
      <c r="AN431" s="84">
        <f>IF(MoM!AO431=0,0,AO431/MoM!AO431*100)</f>
        <v>0.97076561840639519</v>
      </c>
      <c r="AO431" s="84">
        <f>IF(MoM!AP431=0,0,AP431/MoM!AP431*100)</f>
        <v>0.97493991056554274</v>
      </c>
      <c r="AP431" s="84">
        <f>IF(MoM!AQ431=0,0,AQ431/MoM!AQ431*100)</f>
        <v>0.97240506679807226</v>
      </c>
      <c r="AQ431" s="84">
        <f>IF(MoM!AR431=0,0,AR431/MoM!AR431*100)</f>
        <v>0.9727940288247916</v>
      </c>
      <c r="AR431" s="84">
        <f>IF(MoM!AS431=0,0,AS431/MoM!AS431*100)</f>
        <v>0.97512873449397108</v>
      </c>
      <c r="AS431" s="84">
        <f>IF(MoM!AT431=0,0,AT431/MoM!AT431*100)</f>
        <v>0.98917058827068438</v>
      </c>
      <c r="AT431" s="84">
        <f>IF(MoM!AU431=0,0,AU431/MoM!AU431*100)</f>
        <v>0.98926950532951152</v>
      </c>
      <c r="AU431" s="84">
        <f>IF(MoM!AV431=0,0,AV431/MoM!AV431*100)</f>
        <v>0.9904566287359069</v>
      </c>
      <c r="AV431" s="84">
        <f>IF(MoM!AW431=0,0,AW431/MoM!AW431*100)</f>
        <v>0.99065472006165411</v>
      </c>
      <c r="AW431" s="84">
        <f>IF(MoM!AX431=0,0,AX431/MoM!AX431*100)</f>
        <v>0.99065472006165411</v>
      </c>
      <c r="AX431" s="84">
        <f>IF(MoM!AY431=0,0,AY431/MoM!AY431*100)</f>
        <v>0.99154630930970966</v>
      </c>
      <c r="AY431" s="84">
        <f>IF(MoM!AZ431=0,0,AZ431/MoM!AZ431*100)</f>
        <v>0.99273616488088134</v>
      </c>
      <c r="AZ431" s="84">
        <f>IF(MoM!BA431=0,0,BA431/MoM!BA431*100)</f>
        <v>0.99283543849736944</v>
      </c>
      <c r="BA431" s="84">
        <f>IF(MoM!BB431=0,0,BB431/MoM!BB431*100)</f>
        <v>0.99521824354976296</v>
      </c>
      <c r="BB431" s="84">
        <f>IF(MoM!BC431=0,0,BC431/MoM!BC431*100)</f>
        <v>0.99581537449589286</v>
      </c>
      <c r="BC431" s="84">
        <f>IF(MoM!BD431=0,0,BD431/MoM!BD431*100)</f>
        <v>0.99591495603334246</v>
      </c>
      <c r="BD431" s="84">
        <f>IF(MoM!BE431=0,0,BE431/MoM!BE431*100)</f>
        <v>0.99641291351135908</v>
      </c>
      <c r="BE431" s="137">
        <v>1</v>
      </c>
      <c r="BF431" s="84">
        <f>BE431*MoM!BF431/100</f>
        <v>1.0109000000000001</v>
      </c>
      <c r="BG431" s="84">
        <f>BF431*MoM!BG431/100</f>
        <v>1.0117087200000001</v>
      </c>
      <c r="BH431" s="84">
        <f>BG431*MoM!BH431/100</f>
        <v>1.0134286248240001</v>
      </c>
      <c r="BI431" s="84">
        <f>BH431*MoM!BI431/100</f>
        <v>1.0198132251603913</v>
      </c>
      <c r="BJ431" s="84">
        <f>BI431*MoM!BJ431/100</f>
        <v>1.0236885154160007</v>
      </c>
      <c r="BK431" s="84">
        <f>BJ431*MoM!BK431/100</f>
        <v>1.0308543350239128</v>
      </c>
      <c r="BL431" s="84">
        <f>BK431*MoM!BL431/100</f>
        <v>1.0332252999944678</v>
      </c>
      <c r="BM431" s="84">
        <f>BL431*MoM!BM431/100</f>
        <v>1.0348784604744588</v>
      </c>
      <c r="BN431" s="84">
        <f>BM431*MoM!BN431/100</f>
        <v>1.0347749726284112</v>
      </c>
      <c r="BO431" s="84">
        <f>BN431*MoM!BO431/100</f>
        <v>1.0349819276229368</v>
      </c>
      <c r="BP431" s="84">
        <f>BO431*MoM!BP431/100</f>
        <v>1.0358099131650351</v>
      </c>
      <c r="BQ431" s="84">
        <f>BP431*MoM!BQ431/100</f>
        <v>1.0487575370795981</v>
      </c>
      <c r="BR431" s="84">
        <f>BQ431*MoM!BR431/100</f>
        <v>1.0498062946166775</v>
      </c>
      <c r="BS431" s="84">
        <f>BR431*MoM!BS431/100</f>
        <v>1.0515909653175257</v>
      </c>
      <c r="BT431" s="84">
        <f>BS431*MoM!BT431/100</f>
        <v>1.051906442607121</v>
      </c>
    </row>
    <row r="432" spans="1:72" ht="28.5" x14ac:dyDescent="0.45">
      <c r="A432" s="84">
        <f>Веса!A432</f>
        <v>1</v>
      </c>
      <c r="B432" s="84">
        <f>MoM!B432</f>
        <v>1</v>
      </c>
      <c r="C432" s="84">
        <f>БИПЦ_НДС!E432</f>
        <v>1</v>
      </c>
      <c r="D432" s="84">
        <f t="shared" si="6"/>
        <v>0</v>
      </c>
      <c r="E432" s="84">
        <v>0</v>
      </c>
      <c r="F432" s="84">
        <v>0</v>
      </c>
      <c r="G432" s="84">
        <v>0</v>
      </c>
      <c r="H432" s="84">
        <v>0</v>
      </c>
      <c r="I432" s="84">
        <v>1</v>
      </c>
      <c r="J432" s="146" t="s">
        <v>436</v>
      </c>
      <c r="K432" s="146" t="s">
        <v>436</v>
      </c>
      <c r="L432" s="99" t="str">
        <f>MoM!J432</f>
        <v>Ксерокопирование документа, лист</v>
      </c>
      <c r="M432" s="84">
        <f>IF(MoM!N432=0,0,N432/MoM!N432*100)</f>
        <v>0.80606491601731101</v>
      </c>
      <c r="N432" s="84">
        <f>IF(MoM!O432=0,0,O432/MoM!O432*100)</f>
        <v>0.82807048822458373</v>
      </c>
      <c r="O432" s="84">
        <f>IF(MoM!P432=0,0,P432/MoM!P432*100)</f>
        <v>0.84115400193853218</v>
      </c>
      <c r="P432" s="84">
        <f>IF(MoM!Q432=0,0,Q432/MoM!Q432*100)</f>
        <v>0.84721031075248965</v>
      </c>
      <c r="Q432" s="84">
        <f>IF(MoM!R432=0,0,R432/MoM!R432*100)</f>
        <v>0.85720739241936916</v>
      </c>
      <c r="R432" s="84">
        <f>IF(MoM!S432=0,0,S432/MoM!S432*100)</f>
        <v>0.86106482568525633</v>
      </c>
      <c r="S432" s="84">
        <f>IF(MoM!T432=0,0,T432/MoM!T432*100)</f>
        <v>0.86786723780816999</v>
      </c>
      <c r="T432" s="84">
        <f>IF(MoM!U432=0,0,U432/MoM!U432*100)</f>
        <v>0.87255372089233407</v>
      </c>
      <c r="U432" s="84">
        <f>IF(MoM!V432=0,0,V432/MoM!V432*100)</f>
        <v>0.88040670438036517</v>
      </c>
      <c r="V432" s="84">
        <f>IF(MoM!W432=0,0,W432/MoM!W432*100)</f>
        <v>0.88894664941285473</v>
      </c>
      <c r="W432" s="84">
        <f>IF(MoM!X432=0,0,X432/MoM!X432*100)</f>
        <v>0.89268022534038871</v>
      </c>
      <c r="X432" s="84">
        <f>IF(MoM!Y432=0,0,Y432/MoM!Y432*100)</f>
        <v>0.89562607008401196</v>
      </c>
      <c r="Y432" s="84">
        <f>IF(MoM!Z432=0,0,Z432/MoM!Z432*100)</f>
        <v>0.90126851432554123</v>
      </c>
      <c r="Z432" s="84">
        <f>IF(MoM!AA432=0,0,AA432/MoM!AA432*100)</f>
        <v>0.91055158002309422</v>
      </c>
      <c r="AA432" s="84">
        <f>IF(MoM!AB432=0,0,AB432/MoM!AB432*100)</f>
        <v>0.92284402635340601</v>
      </c>
      <c r="AB432" s="84">
        <f>IF(MoM!AC432=0,0,AC432/MoM!AC432*100)</f>
        <v>0.92459743000347738</v>
      </c>
      <c r="AC432" s="84">
        <f>IF(MoM!AD432=0,0,AD432/MoM!AD432*100)</f>
        <v>0.93079223278450063</v>
      </c>
      <c r="AD432" s="84">
        <f>IF(MoM!AE432=0,0,AE432/MoM!AE432*100)</f>
        <v>0.93256073802679107</v>
      </c>
      <c r="AE432" s="84">
        <f>IF(MoM!AF432=0,0,AF432/MoM!AF432*100)</f>
        <v>0.9355449323884768</v>
      </c>
      <c r="AF432" s="84">
        <f>IF(MoM!AG432=0,0,AG432/MoM!AG432*100)</f>
        <v>0.93900644863831417</v>
      </c>
      <c r="AG432" s="84">
        <f>IF(MoM!AH432=0,0,AH432/MoM!AH432*100)</f>
        <v>0.94905381763874408</v>
      </c>
      <c r="AH432" s="84">
        <f>IF(MoM!AI432=0,0,AI432/MoM!AI432*100)</f>
        <v>0.95294493829106286</v>
      </c>
      <c r="AI432" s="84">
        <f>IF(MoM!AJ432=0,0,AJ432/MoM!AJ432*100)</f>
        <v>0.95437435569849949</v>
      </c>
      <c r="AJ432" s="84">
        <f>IF(MoM!AK432=0,0,AK432/MoM!AK432*100)</f>
        <v>0.95752379107230456</v>
      </c>
      <c r="AK432" s="84">
        <f>IF(MoM!AL432=0,0,AL432/MoM!AL432*100)</f>
        <v>0.96039636244552151</v>
      </c>
      <c r="AL432" s="84">
        <f>IF(MoM!AM432=0,0,AM432/MoM!AM432*100)</f>
        <v>0.96529438389399369</v>
      </c>
      <c r="AM432" s="84">
        <f>IF(MoM!AN432=0,0,AN432/MoM!AN432*100)</f>
        <v>0.96761109041533921</v>
      </c>
      <c r="AN432" s="84">
        <f>IF(MoM!AO432=0,0,AO432/MoM!AO432*100)</f>
        <v>0.96809489596054699</v>
      </c>
      <c r="AO432" s="84">
        <f>IF(MoM!AP432=0,0,AP432/MoM!AP432*100)</f>
        <v>0.96819170545014299</v>
      </c>
      <c r="AP432" s="84">
        <f>IF(MoM!AQ432=0,0,AQ432/MoM!AQ432*100)</f>
        <v>0.96954717383777311</v>
      </c>
      <c r="AQ432" s="84">
        <f>IF(MoM!AR432=0,0,AR432/MoM!AR432*100)</f>
        <v>0.96945021912038931</v>
      </c>
      <c r="AR432" s="84">
        <f>IF(MoM!AS432=0,0,AS432/MoM!AS432*100)</f>
        <v>0.97061355938333393</v>
      </c>
      <c r="AS432" s="84">
        <f>IF(MoM!AT432=0,0,AT432/MoM!AT432*100)</f>
        <v>0.97206947972240909</v>
      </c>
      <c r="AT432" s="84">
        <f>IF(MoM!AU432=0,0,AU432/MoM!AU432*100)</f>
        <v>0.97100020329471437</v>
      </c>
      <c r="AU432" s="84">
        <f>IF(MoM!AV432=0,0,AV432/MoM!AV432*100)</f>
        <v>0.97604940435184684</v>
      </c>
      <c r="AV432" s="84">
        <f>IF(MoM!AW432=0,0,AW432/MoM!AW432*100)</f>
        <v>0.98297935512274492</v>
      </c>
      <c r="AW432" s="84">
        <f>IF(MoM!AX432=0,0,AX432/MoM!AX432*100)</f>
        <v>0.98681297460772366</v>
      </c>
      <c r="AX432" s="84">
        <f>IF(MoM!AY432=0,0,AY432/MoM!AY432*100)</f>
        <v>0.98691165590518437</v>
      </c>
      <c r="AY432" s="84">
        <f>IF(MoM!AZ432=0,0,AZ432/MoM!AZ432*100)</f>
        <v>0.98779987639549915</v>
      </c>
      <c r="AZ432" s="84">
        <f>IF(MoM!BA432=0,0,BA432/MoM!BA432*100)</f>
        <v>0.98720719646966193</v>
      </c>
      <c r="BA432" s="84">
        <f>IF(MoM!BB432=0,0,BB432/MoM!BB432*100)</f>
        <v>0.99234067389130409</v>
      </c>
      <c r="BB432" s="84">
        <f>IF(MoM!BC432=0,0,BC432/MoM!BC432*100)</f>
        <v>0.99323378049780631</v>
      </c>
      <c r="BC432" s="84">
        <f>IF(MoM!BD432=0,0,BD432/MoM!BD432*100)</f>
        <v>0.99690874548564823</v>
      </c>
      <c r="BD432" s="84">
        <f>IF(MoM!BE432=0,0,BE432/MoM!BE432*100)</f>
        <v>0.99720781810929393</v>
      </c>
      <c r="BE432" s="137">
        <v>1</v>
      </c>
      <c r="BF432" s="84">
        <f>BE432*MoM!BF432/100</f>
        <v>1.0031000000000001</v>
      </c>
      <c r="BG432" s="84">
        <f>BF432*MoM!BG432/100</f>
        <v>1.0106232500000001</v>
      </c>
      <c r="BH432" s="84">
        <f>BG432*MoM!BH432/100</f>
        <v>1.0174954881000002</v>
      </c>
      <c r="BI432" s="84">
        <f>BH432*MoM!BI432/100</f>
        <v>1.0230917132845503</v>
      </c>
      <c r="BJ432" s="84">
        <f>BI432*MoM!BJ432/100</f>
        <v>1.0273886984803453</v>
      </c>
      <c r="BK432" s="84">
        <f>BJ432*MoM!BK432/100</f>
        <v>1.0283133483089777</v>
      </c>
      <c r="BL432" s="84">
        <f>BK432*MoM!BL432/100</f>
        <v>1.0293416616572866</v>
      </c>
      <c r="BM432" s="84">
        <f>BL432*MoM!BM432/100</f>
        <v>1.0318120816452641</v>
      </c>
      <c r="BN432" s="84">
        <f>BM432*MoM!BN432/100</f>
        <v>1.0324311688942513</v>
      </c>
      <c r="BO432" s="84">
        <f>BN432*MoM!BO432/100</f>
        <v>1.0347025174658186</v>
      </c>
      <c r="BP432" s="84">
        <f>BO432*MoM!BP432/100</f>
        <v>1.0384274465286956</v>
      </c>
      <c r="BQ432" s="84">
        <f>BP432*MoM!BQ432/100</f>
        <v>1.0443464829739091</v>
      </c>
      <c r="BR432" s="84">
        <f>BQ432*MoM!BR432/100</f>
        <v>1.0460174373466673</v>
      </c>
      <c r="BS432" s="84">
        <f>BR432*MoM!BS432/100</f>
        <v>1.0495738966336459</v>
      </c>
      <c r="BT432" s="84">
        <f>BS432*MoM!BT432/100</f>
        <v>1.0550316808961409</v>
      </c>
    </row>
    <row r="433" spans="1:72" ht="28.5" x14ac:dyDescent="0.45">
      <c r="A433" s="84">
        <f>Веса!A433</f>
        <v>1</v>
      </c>
      <c r="B433" s="84">
        <f>MoM!B433</f>
        <v>1</v>
      </c>
      <c r="C433" s="84">
        <f>БИПЦ_НДС!E433</f>
        <v>1</v>
      </c>
      <c r="D433" s="84">
        <f t="shared" si="6"/>
        <v>0</v>
      </c>
      <c r="E433" s="84">
        <v>0</v>
      </c>
      <c r="F433" s="84">
        <v>0</v>
      </c>
      <c r="G433" s="84">
        <v>0</v>
      </c>
      <c r="H433" s="84">
        <v>0</v>
      </c>
      <c r="I433" s="84">
        <v>1</v>
      </c>
      <c r="J433" s="139" t="s">
        <v>437</v>
      </c>
      <c r="K433" s="139" t="s">
        <v>437</v>
      </c>
      <c r="L433" s="99" t="str">
        <f>MoM!J433</f>
        <v>Пользование общественным туалетом, посещение</v>
      </c>
      <c r="M433" s="84">
        <f>IF(MoM!N433=0,0,N433/MoM!N433*100)</f>
        <v>0.81464480735886147</v>
      </c>
      <c r="N433" s="84">
        <f>IF(MoM!O433=0,0,O433/MoM!O433*100)</f>
        <v>0.82091757237552476</v>
      </c>
      <c r="O433" s="84">
        <f>IF(MoM!P433=0,0,P433/MoM!P433*100)</f>
        <v>0.82510425199463999</v>
      </c>
      <c r="P433" s="84">
        <f>IF(MoM!Q433=0,0,Q433/MoM!Q433*100)</f>
        <v>0.82675446049862933</v>
      </c>
      <c r="Q433" s="84">
        <f>IF(MoM!R433=0,0,R433/MoM!R433*100)</f>
        <v>0.82906937298802552</v>
      </c>
      <c r="R433" s="84">
        <f>IF(MoM!S433=0,0,S433/MoM!S433*100)</f>
        <v>0.83213692966808117</v>
      </c>
      <c r="S433" s="84">
        <f>IF(MoM!T433=0,0,T433/MoM!T433*100)</f>
        <v>0.83521583630785312</v>
      </c>
      <c r="T433" s="84">
        <f>IF(MoM!U433=0,0,U433/MoM!U433*100)</f>
        <v>0.84540546951080897</v>
      </c>
      <c r="U433" s="84">
        <f>IF(MoM!V433=0,0,V433/MoM!V433*100)</f>
        <v>0.84971703740531423</v>
      </c>
      <c r="V433" s="84">
        <f>IF(MoM!W433=0,0,W433/MoM!W433*100)</f>
        <v>0.85507025474096765</v>
      </c>
      <c r="W433" s="84">
        <f>IF(MoM!X433=0,0,X433/MoM!X433*100)</f>
        <v>0.86020067626941343</v>
      </c>
      <c r="X433" s="84">
        <f>IF(MoM!Y433=0,0,Y433/MoM!Y433*100)</f>
        <v>0.87052308438464632</v>
      </c>
      <c r="Y433" s="84">
        <f>IF(MoM!Z433=0,0,Z433/MoM!Z433*100)</f>
        <v>0.88009883831287739</v>
      </c>
      <c r="Z433" s="84">
        <f>IF(MoM!AA433=0,0,AA433/MoM!AA433*100)</f>
        <v>0.88529142145892337</v>
      </c>
      <c r="AA433" s="84">
        <f>IF(MoM!AB433=0,0,AB433/MoM!AB433*100)</f>
        <v>0.88768170829686233</v>
      </c>
      <c r="AB433" s="84">
        <f>IF(MoM!AC433=0,0,AC433/MoM!AC433*100)</f>
        <v>0.89735743891729813</v>
      </c>
      <c r="AC433" s="84">
        <f>IF(MoM!AD433=0,0,AD433/MoM!AD433*100)</f>
        <v>0.90552339161144557</v>
      </c>
      <c r="AD433" s="84">
        <f>IF(MoM!AE433=0,0,AE433/MoM!AE433*100)</f>
        <v>0.90688167669886277</v>
      </c>
      <c r="AE433" s="84">
        <f>IF(MoM!AF433=0,0,AF433/MoM!AF433*100)</f>
        <v>0.91087195607633775</v>
      </c>
      <c r="AF433" s="84">
        <f>IF(MoM!AG433=0,0,AG433/MoM!AG433*100)</f>
        <v>0.91533522866111183</v>
      </c>
      <c r="AG433" s="84">
        <f>IF(MoM!AH433=0,0,AH433/MoM!AH433*100)</f>
        <v>0.92055263946448018</v>
      </c>
      <c r="AH433" s="84">
        <f>IF(MoM!AI433=0,0,AI433/MoM!AI433*100)</f>
        <v>0.92276196579919489</v>
      </c>
      <c r="AI433" s="84">
        <f>IF(MoM!AJ433=0,0,AJ433/MoM!AJ433*100)</f>
        <v>0.92654528985897155</v>
      </c>
      <c r="AJ433" s="84">
        <f>IF(MoM!AK433=0,0,AK433/MoM!AK433*100)</f>
        <v>0.92793510779376009</v>
      </c>
      <c r="AK433" s="84">
        <f>IF(MoM!AL433=0,0,AL433/MoM!AL433*100)</f>
        <v>0.93173964173571444</v>
      </c>
      <c r="AL433" s="84">
        <f>IF(MoM!AM433=0,0,AM433/MoM!AM433*100)</f>
        <v>0.93313725119831803</v>
      </c>
      <c r="AM433" s="84">
        <f>IF(MoM!AN433=0,0,AN433/MoM!AN433*100)</f>
        <v>0.93388376099927672</v>
      </c>
      <c r="AN433" s="84">
        <f>IF(MoM!AO433=0,0,AO433/MoM!AO433*100)</f>
        <v>0.9397672286935721</v>
      </c>
      <c r="AO433" s="84">
        <f>IF(MoM!AP433=0,0,AP433/MoM!AP433*100)</f>
        <v>0.94117687953661244</v>
      </c>
      <c r="AP433" s="84">
        <f>IF(MoM!AQ433=0,0,AQ433/MoM!AQ433*100)</f>
        <v>0.94240040948001003</v>
      </c>
      <c r="AQ433" s="84">
        <f>IF(MoM!AR433=0,0,AR433/MoM!AR433*100)</f>
        <v>0.94607577107698204</v>
      </c>
      <c r="AR433" s="84">
        <f>IF(MoM!AS433=0,0,AS433/MoM!AS433*100)</f>
        <v>0.94919782112153595</v>
      </c>
      <c r="AS433" s="84">
        <f>IF(MoM!AT433=0,0,AT433/MoM!AT433*100)</f>
        <v>0.95280477284179765</v>
      </c>
      <c r="AT433" s="84">
        <f>IF(MoM!AU433=0,0,AU433/MoM!AU433*100)</f>
        <v>0.9531858947509344</v>
      </c>
      <c r="AU433" s="84">
        <f>IF(MoM!AV433=0,0,AV433/MoM!AV433*100)</f>
        <v>0.95480631077201095</v>
      </c>
      <c r="AV433" s="84">
        <f>IF(MoM!AW433=0,0,AW433/MoM!AW433*100)</f>
        <v>0.96053514863664291</v>
      </c>
      <c r="AW433" s="84">
        <f>IF(MoM!AX433=0,0,AX433/MoM!AX433*100)</f>
        <v>0.9656259849244172</v>
      </c>
      <c r="AX433" s="84">
        <f>IF(MoM!AY433=0,0,AY433/MoM!AY433*100)</f>
        <v>0.96601223531838698</v>
      </c>
      <c r="AY433" s="84">
        <f>IF(MoM!AZ433=0,0,AZ433/MoM!AZ433*100)</f>
        <v>0.96968308181259677</v>
      </c>
      <c r="AZ433" s="84">
        <f>IF(MoM!BA433=0,0,BA433/MoM!BA433*100)</f>
        <v>0.96987701842895935</v>
      </c>
      <c r="BA433" s="84">
        <f>IF(MoM!BB433=0,0,BB433/MoM!BB433*100)</f>
        <v>0.98083662873720645</v>
      </c>
      <c r="BB433" s="84">
        <f>IF(MoM!BC433=0,0,BC433/MoM!BC433*100)</f>
        <v>0.98750631781261955</v>
      </c>
      <c r="BC433" s="84">
        <f>IF(MoM!BD433=0,0,BD433/MoM!BD433*100)</f>
        <v>0.9914563430838701</v>
      </c>
      <c r="BD433" s="84">
        <f>IF(MoM!BE433=0,0,BE433/MoM!BE433*100)</f>
        <v>0.99681020733652315</v>
      </c>
      <c r="BE433" s="137">
        <v>1</v>
      </c>
      <c r="BF433" s="84">
        <f>BE433*MoM!BF433/100</f>
        <v>1.0024999999999999</v>
      </c>
      <c r="BG433" s="84">
        <f>BF433*MoM!BG433/100</f>
        <v>1.0042042499999999</v>
      </c>
      <c r="BH433" s="84">
        <f>BG433*MoM!BH433/100</f>
        <v>1.008522328275</v>
      </c>
      <c r="BI433" s="84">
        <f>BH433*MoM!BI433/100</f>
        <v>1.025667207855675</v>
      </c>
      <c r="BJ433" s="84">
        <f>BI433*MoM!BJ433/100</f>
        <v>1.0341802456808771</v>
      </c>
      <c r="BK433" s="84">
        <f>BJ433*MoM!BK433/100</f>
        <v>1.0346973358037175</v>
      </c>
      <c r="BL433" s="84">
        <f>BK433*MoM!BL433/100</f>
        <v>1.0379048975447089</v>
      </c>
      <c r="BM433" s="84">
        <f>BL433*MoM!BM433/100</f>
        <v>1.0436133744812048</v>
      </c>
      <c r="BN433" s="84">
        <f>BM433*MoM!BN433/100</f>
        <v>1.0440308198309973</v>
      </c>
      <c r="BO433" s="84">
        <f>BN433*MoM!BO433/100</f>
        <v>1.0472673153724734</v>
      </c>
      <c r="BP433" s="84">
        <f>BO433*MoM!BP433/100</f>
        <v>1.0508280242447399</v>
      </c>
      <c r="BQ433" s="84">
        <f>BP433*MoM!BQ433/100</f>
        <v>1.0509331070471644</v>
      </c>
      <c r="BR433" s="84">
        <f>BQ433*MoM!BR433/100</f>
        <v>1.0512483869792786</v>
      </c>
      <c r="BS433" s="84">
        <f>BR433*MoM!BS433/100</f>
        <v>1.055138006011102</v>
      </c>
      <c r="BT433" s="84">
        <f>BS433*MoM!BT433/100</f>
        <v>1.0552435198117032</v>
      </c>
    </row>
    <row r="435" spans="1:72" x14ac:dyDescent="0.45">
      <c r="K435" s="45" t="s">
        <v>1493</v>
      </c>
      <c r="L435" s="45" t="s">
        <v>1493</v>
      </c>
      <c r="M435" s="1">
        <f>SUMPRODUCT(M2:M433,Веса!H2:H433,ToSep18!$C2:$C433,$B2:$B433)/SUMPRODUCT(Веса!H2:H433,ToSep18!$C2:$C433, $B2:$B433)</f>
        <v>0.81969310752361857</v>
      </c>
      <c r="N435" s="1">
        <f>SUMPRODUCT(N2:N433,Веса!I2:I433,ToSep18!$C2:$C433,$B2:$B433)/SUMPRODUCT(Веса!I2:I433,ToSep18!$C2:$C433, $B2:$B433)</f>
        <v>0.83828540213835834</v>
      </c>
      <c r="O435" s="1">
        <f>SUMPRODUCT(O2:O433,Веса!J2:J433,ToSep18!$C2:$C433,$B2:$B433)/SUMPRODUCT(Веса!J2:J433,ToSep18!$C2:$C433, $B2:$B433)</f>
        <v>0.85289005043343158</v>
      </c>
      <c r="P435" s="1">
        <f>SUMPRODUCT(P2:P433,Веса!K2:K433,ToSep18!$C2:$C433,$B2:$B433)/SUMPRODUCT(Веса!K2:K433,ToSep18!$C2:$C433, $B2:$B433)</f>
        <v>0.86361770641255886</v>
      </c>
      <c r="Q435" s="1">
        <f>SUMPRODUCT(Q2:Q433,Веса!L2:L433,ToSep18!$C2:$C433,$B2:$B433)/SUMPRODUCT(Веса!L2:L433,ToSep18!$C2:$C433, $B2:$B433)</f>
        <v>0.86954362637046245</v>
      </c>
      <c r="R435" s="1">
        <f>SUMPRODUCT(R2:R433,Веса!M2:M433,ToSep18!$C2:$C433,$B2:$B433)/SUMPRODUCT(Веса!M2:M433,ToSep18!$C2:$C433, $B2:$B433)</f>
        <v>0.87330006822364592</v>
      </c>
      <c r="S435" s="1">
        <f>SUMPRODUCT(S2:S433,Веса!N2:N433,ToSep18!$C2:$C433,$B2:$B433)/SUMPRODUCT(Веса!N2:N433,ToSep18!$C2:$C433, $B2:$B433)</f>
        <v>0.87576062104318697</v>
      </c>
      <c r="T435" s="1">
        <f>SUMPRODUCT(T2:T433,Веса!O2:O433,ToSep18!$C2:$C433,$B2:$B433)/SUMPRODUCT(Веса!O2:O433,ToSep18!$C2:$C433, $B2:$B433)</f>
        <v>0.88043025745413672</v>
      </c>
      <c r="U435" s="1">
        <f>SUMPRODUCT(U2:U433,Веса!P2:P433,ToSep18!$C2:$C433,$B2:$B433)/SUMPRODUCT(Веса!P2:P433,ToSep18!$C2:$C433, $B2:$B433)</f>
        <v>0.88896001887751697</v>
      </c>
      <c r="V435" s="1">
        <f>SUMPRODUCT(V2:V433,Веса!Q2:Q433,ToSep18!$C2:$C433,$B2:$B433)/SUMPRODUCT(Веса!Q2:Q433,ToSep18!$C2:$C433, $B2:$B433)</f>
        <v>0.89753108877566701</v>
      </c>
      <c r="W435" s="1">
        <f>SUMPRODUCT(W2:W433,Веса!R2:R433,ToSep18!$C2:$C433,$B2:$B433)/SUMPRODUCT(Веса!R2:R433,ToSep18!$C2:$C433, $B2:$B433)</f>
        <v>0.90448962968914803</v>
      </c>
      <c r="X435" s="1">
        <f>SUMPRODUCT(X2:X433,Веса!S2:S433,ToSep18!$C2:$C433,$B2:$B433)/SUMPRODUCT(Веса!S2:S433,ToSep18!$C2:$C433, $B2:$B433)</f>
        <v>0.90954126768276722</v>
      </c>
      <c r="Y435" s="1">
        <f>SUMPRODUCT(Y2:Y433,Веса!T2:T433,ToSep18!$C2:$C433,$B2:$B433)/SUMPRODUCT(Веса!T2:T433,ToSep18!$C2:$C433, $B2:$B433)</f>
        <v>0.91597886657082939</v>
      </c>
      <c r="Z435" s="1">
        <f>SUMPRODUCT(Z2:Z433,Веса!U2:U433,ToSep18!$C2:$C433,$B2:$B433)/SUMPRODUCT(Веса!U2:U433,ToSep18!$C2:$C433, $B2:$B433)</f>
        <v>0.92310141834016268</v>
      </c>
      <c r="AA435" s="1">
        <f>SUMPRODUCT(AA2:AA433,Веса!V2:V433,ToSep18!$C2:$C433,$B2:$B433)/SUMPRODUCT(Веса!V2:V433,ToSep18!$C2:$C433, $B2:$B433)</f>
        <v>0.93134341710001611</v>
      </c>
      <c r="AB435" s="1">
        <f>SUMPRODUCT(AB2:AB433,Веса!W2:W433,ToSep18!$C2:$C433,$B2:$B433)/SUMPRODUCT(Веса!W2:W433,ToSep18!$C2:$C433, $B2:$B433)</f>
        <v>0.93727467586017954</v>
      </c>
      <c r="AC435" s="1">
        <f>SUMPRODUCT(AC2:AC433,Веса!X2:X433,ToSep18!$C2:$C433,$B2:$B433)/SUMPRODUCT(Веса!X2:X433,ToSep18!$C2:$C433, $B2:$B433)</f>
        <v>0.94226572759795491</v>
      </c>
      <c r="AD435" s="1">
        <f>SUMPRODUCT(AD2:AD433,Веса!Y2:Y433,ToSep18!$C2:$C433,$B2:$B433)/SUMPRODUCT(Веса!Y2:Y433,ToSep18!$C2:$C433, $B2:$B433)</f>
        <v>0.94571583964666373</v>
      </c>
      <c r="AE435" s="1">
        <f>SUMPRODUCT(AE2:AE433,Веса!Z2:Z433,ToSep18!$C2:$C433,$B2:$B433)/SUMPRODUCT(Веса!Z2:Z433,ToSep18!$C2:$C433, $B2:$B433)</f>
        <v>0.9482156274673138</v>
      </c>
      <c r="AF435" s="1">
        <f>SUMPRODUCT(AF2:AF433,Веса!AA2:AA433,ToSep18!$C2:$C433,$B2:$B433)/SUMPRODUCT(Веса!AA2:AA433,ToSep18!$C2:$C433, $B2:$B433)</f>
        <v>0.95110611098790843</v>
      </c>
      <c r="AG435" s="1">
        <f>SUMPRODUCT(AG2:AG433,Веса!AB2:AB433,ToSep18!$C2:$C433,$B2:$B433)/SUMPRODUCT(Веса!AB2:AB433,ToSep18!$C2:$C433, $B2:$B433)</f>
        <v>0.95524284423619521</v>
      </c>
      <c r="AH435" s="1">
        <f>SUMPRODUCT(AH2:AH433,Веса!AC2:AC433,ToSep18!$C2:$C433,$B2:$B433)/SUMPRODUCT(Веса!AC2:AC433,ToSep18!$C2:$C433, $B2:$B433)</f>
        <v>0.95898430744466234</v>
      </c>
      <c r="AI435" s="1">
        <f>SUMPRODUCT(AI2:AI433,Веса!AD2:AD433,ToSep18!$C2:$C433,$B2:$B433)/SUMPRODUCT(Веса!AD2:AD433,ToSep18!$C2:$C433, $B2:$B433)</f>
        <v>0.96238609980241696</v>
      </c>
      <c r="AJ435" s="1">
        <f>SUMPRODUCT(AJ2:AJ433,Веса!AE2:AE433,ToSep18!$C2:$C433,$B2:$B433)/SUMPRODUCT(Веса!AE2:AE433,ToSep18!$C2:$C433, $B2:$B433)</f>
        <v>0.96495541001544682</v>
      </c>
      <c r="AK435" s="1">
        <f>SUMPRODUCT(AK2:AK433,Веса!AF2:AF433,ToSep18!$C2:$C433,$B2:$B433)/SUMPRODUCT(Веса!AF2:AF433,ToSep18!$C2:$C433, $B2:$B433)</f>
        <v>0.96742871879939818</v>
      </c>
      <c r="AL435" s="1">
        <f>SUMPRODUCT(AL2:AL433,Веса!AG2:AG433,ToSep18!$C2:$C433,$B2:$B433)/SUMPRODUCT(Веса!AG2:AG433,ToSep18!$C2:$C433, $B2:$B433)</f>
        <v>0.96894937932131497</v>
      </c>
      <c r="AM435" s="1">
        <f>SUMPRODUCT(AM2:AM433,Веса!AH2:AH433,ToSep18!$C2:$C433,$B2:$B433)/SUMPRODUCT(Веса!AH2:AH433,ToSep18!$C2:$C433, $B2:$B433)</f>
        <v>0.97135829968899379</v>
      </c>
      <c r="AN435" s="1">
        <f>SUMPRODUCT(AN2:AN433,Веса!AI2:AI433,ToSep18!$C2:$C433,$B2:$B433)/SUMPRODUCT(Веса!AI2:AI433,ToSep18!$C2:$C433, $B2:$B433)</f>
        <v>0.97268659009798586</v>
      </c>
      <c r="AO435" s="1">
        <f>SUMPRODUCT(AO2:AO433,Веса!AJ2:AJ433,ToSep18!$C2:$C433,$B2:$B433)/SUMPRODUCT(Веса!AJ2:AJ433,ToSep18!$C2:$C433, $B2:$B433)</f>
        <v>0.97368337950002493</v>
      </c>
      <c r="AP435" s="1">
        <f>SUMPRODUCT(AP2:AP433,Веса!AK2:AK433,ToSep18!$C2:$C433,$B2:$B433)/SUMPRODUCT(Веса!AK2:AK433,ToSep18!$C2:$C433, $B2:$B433)</f>
        <v>0.97541899393217257</v>
      </c>
      <c r="AQ435" s="1">
        <f>SUMPRODUCT(AQ2:AQ433,Веса!AL2:AL433,ToSep18!$C2:$C433,$B2:$B433)/SUMPRODUCT(Веса!AL2:AL433,ToSep18!$C2:$C433, $B2:$B433)</f>
        <v>0.97602593978062968</v>
      </c>
      <c r="AR435" s="1">
        <f>SUMPRODUCT(AR2:AR433,Веса!AM2:AM433,ToSep18!$C2:$C433,$B2:$B433)/SUMPRODUCT(Веса!AM2:AM433,ToSep18!$C2:$C433, $B2:$B433)</f>
        <v>0.97732136075913256</v>
      </c>
      <c r="AS435" s="1">
        <f>SUMPRODUCT(AS2:AS433,Веса!AN2:AN433,ToSep18!$C2:$C433,$B2:$B433)/SUMPRODUCT(Веса!AN2:AN433,ToSep18!$C2:$C433, $B2:$B433)</f>
        <v>0.97899851909163893</v>
      </c>
      <c r="AT435" s="1">
        <f>SUMPRODUCT(AT2:AT433,Веса!AO2:AO433,ToSep18!$C2:$C433,$B2:$B433)/SUMPRODUCT(Веса!AO2:AO433,ToSep18!$C2:$C433, $B2:$B433)</f>
        <v>0.98161415634310767</v>
      </c>
      <c r="AU435" s="1">
        <f>SUMPRODUCT(AU2:AU433,Веса!AP2:AP433,ToSep18!$C2:$C433,$B2:$B433)/SUMPRODUCT(Веса!AP2:AP433,ToSep18!$C2:$C433, $B2:$B433)</f>
        <v>0.98335335720184591</v>
      </c>
      <c r="AV435" s="1">
        <f>SUMPRODUCT(AV2:AV433,Веса!AQ2:AQ433,ToSep18!$C2:$C433,$B2:$B433)/SUMPRODUCT(Веса!AQ2:AQ433,ToSep18!$C2:$C433, $B2:$B433)</f>
        <v>0.98456633580616271</v>
      </c>
      <c r="AW435" s="1">
        <f>SUMPRODUCT(AW2:AW433,Веса!AR2:AR433,ToSep18!$C2:$C433,$B2:$B433)/SUMPRODUCT(Веса!AR2:AR433,ToSep18!$C2:$C433, $B2:$B433)</f>
        <v>0.98670411066681996</v>
      </c>
      <c r="AX435" s="1">
        <f>SUMPRODUCT(AX2:AX433,Веса!AS2:AS433,ToSep18!$C2:$C433,$B2:$B433)/SUMPRODUCT(Веса!AS2:AS433,ToSep18!$C2:$C433, $B2:$B433)</f>
        <v>0.98808520185736559</v>
      </c>
      <c r="AY435" s="1">
        <f>SUMPRODUCT(AY2:AY433,Веса!AT2:AT433,ToSep18!$C2:$C433,$B2:$B433)/SUMPRODUCT(Веса!AT2:AT433,ToSep18!$C2:$C433, $B2:$B433)</f>
        <v>0.98945892039285355</v>
      </c>
      <c r="AZ435" s="1">
        <f>SUMPRODUCT(AZ2:AZ433,Веса!AU2:AU433,ToSep18!$C2:$C433,$B2:$B433)/SUMPRODUCT(Веса!AU2:AU433,ToSep18!$C2:$C433, $B2:$B433)</f>
        <v>0.99142246427828273</v>
      </c>
      <c r="BA435" s="1">
        <f>SUMPRODUCT(BA2:BA433,Веса!AV2:AV433,ToSep18!$C2:$C433,$B2:$B433)/SUMPRODUCT(Веса!AV2:AV433,ToSep18!$C2:$C433, $B2:$B433)</f>
        <v>0.99273323547701786</v>
      </c>
      <c r="BB435" s="1">
        <f>SUMPRODUCT(BB2:BB433,Веса!AW2:AW433,ToSep18!$C2:$C433,$B2:$B433)/SUMPRODUCT(Веса!AW2:AW433,ToSep18!$C2:$C433, $B2:$B433)</f>
        <v>0.99367756494141946</v>
      </c>
      <c r="BC435" s="1">
        <f>SUMPRODUCT(BC2:BC433,Веса!AX2:AX433,ToSep18!$C2:$C433,$B2:$B433)/SUMPRODUCT(Веса!AX2:AX433,ToSep18!$C2:$C433, $B2:$B433)</f>
        <v>0.99497538297813837</v>
      </c>
      <c r="BD435" s="1">
        <f>SUMPRODUCT(BD2:BD433,Веса!AY2:AY433,ToSep18!$C2:$C433,$B2:$B433)/SUMPRODUCT(Веса!AY2:AY433,ToSep18!$C2:$C433, $B2:$B433)</f>
        <v>0.99705349153267242</v>
      </c>
      <c r="BE435" s="14">
        <f>SUMPRODUCT(BE2:BE433,Веса!AZ2:AZ433,ToSep18!$C2:$C433,$B2:$B433)/SUMPRODUCT(Веса!AZ2:AZ433,ToSep18!$C2:$C433, $B2:$B433)</f>
        <v>1</v>
      </c>
      <c r="BF435" s="1">
        <f>SUMPRODUCT(BF2:BF433,Веса!BA2:BA433,ToSep18!$C2:$C433,$B2:$B433)/SUMPRODUCT(Веса!BA2:BA433,ToSep18!$C2:$C433, $B2:$B433)</f>
        <v>1.0034517855525642</v>
      </c>
      <c r="BG435" s="1">
        <f>SUMPRODUCT(BG2:BG433,Веса!BB2:BB433,ToSep18!$C2:$C433,$B2:$B433)/SUMPRODUCT(Веса!BB2:BB433,ToSep18!$C2:$C433, $B2:$B433)</f>
        <v>1.006445165312374</v>
      </c>
      <c r="BH435" s="1">
        <f>SUMPRODUCT(BH2:BH433,Веса!BC2:BC433,ToSep18!$C2:$C433,$B2:$B433)/SUMPRODUCT(Веса!BC2:BC433,ToSep18!$C2:$C433, $B2:$B433)</f>
        <v>1.0097660120272935</v>
      </c>
      <c r="BI435" s="1">
        <f>SUMPRODUCT(BI2:BI433,Веса!BD2:BD433,ToSep18!$C2:$C433,$B2:$B433)/SUMPRODUCT(Веса!BD2:BD433,ToSep18!$C2:$C433, $B2:$B433)</f>
        <v>1.0153591905500972</v>
      </c>
      <c r="BJ435" s="1">
        <f>SUMPRODUCT(BJ2:BJ433,Веса!BE2:BE433,ToSep18!$C2:$C433,$B2:$B433)/SUMPRODUCT(Веса!BE2:BE433,ToSep18!$C2:$C433, $B2:$B433)</f>
        <v>1.0195320652788513</v>
      </c>
      <c r="BK435" s="1">
        <f>SUMPRODUCT(BK2:BK433,Веса!BF2:BF433,ToSep18!$C2:$C433,$B2:$B433)/SUMPRODUCT(Веса!BF2:BF433,ToSep18!$C2:$C433, $B2:$B433)</f>
        <v>1.0229997455269566</v>
      </c>
      <c r="BL435" s="1">
        <f>SUMPRODUCT(BL2:BL433,Веса!BG2:BG433,ToSep18!$C2:$C433,$B2:$B433)/SUMPRODUCT(Веса!BG2:BG433,ToSep18!$C2:$C433, $B2:$B433)</f>
        <v>1.0259904809863303</v>
      </c>
      <c r="BM435" s="1">
        <f>SUMPRODUCT(BM2:BM433,Веса!BH2:BH433,ToSep18!$C2:$C433,$B2:$B433)/SUMPRODUCT(Веса!BH2:BH433,ToSep18!$C2:$C433, $B2:$B433)</f>
        <v>1.0277960788520772</v>
      </c>
      <c r="BN435" s="1">
        <f>SUMPRODUCT(BN2:BN433,Веса!BI2:BI433,ToSep18!$C2:$C433,$B2:$B433)/SUMPRODUCT(Веса!BI2:BI433,ToSep18!$C2:$C433, $B2:$B433)</f>
        <v>1.0286777238894615</v>
      </c>
      <c r="BO435" s="1">
        <f>SUMPRODUCT(BO2:BO433,Веса!BJ2:BJ433,ToSep18!$C2:$C433,$B2:$B433)/SUMPRODUCT(Веса!BJ2:BJ433,ToSep18!$C2:$C433, $B2:$B433)</f>
        <v>1.0298816352899616</v>
      </c>
      <c r="BP435" s="1">
        <f>SUMPRODUCT(BP2:BP433,Веса!BK2:BK433,ToSep18!$C2:$C433,$B2:$B433)/SUMPRODUCT(Веса!BK2:BK433,ToSep18!$C2:$C433, $B2:$B433)</f>
        <v>1.0306217830960027</v>
      </c>
      <c r="BQ435" s="1">
        <f>SUMPRODUCT(BQ2:BQ433,Веса!BL2:BL433,ToSep18!$C2:$C433,$B2:$B433)/SUMPRODUCT(Веса!BL2:BL433,ToSep18!$C2:$C433, $B2:$B433)</f>
        <v>1.0325449693951001</v>
      </c>
      <c r="BR435" s="1">
        <f>SUMPRODUCT(BR2:BR433,Веса!BM2:BM433,ToSep18!$C2:$C433,$B2:$B433)/SUMPRODUCT(Веса!BM2:BM433,ToSep18!$C2:$C433, $B2:$B433)</f>
        <v>1.0347935169210434</v>
      </c>
      <c r="BS435" s="1">
        <f>SUMPRODUCT(BS2:BS433,Веса!BN2:BN433,ToSep18!$C2:$C433,$B2:$B433)/SUMPRODUCT(Веса!BN2:BN433,ToSep18!$C2:$C433, $B2:$B433)</f>
        <v>1.0375421448037352</v>
      </c>
      <c r="BT435" s="1">
        <f>SUMPRODUCT(BT2:BT433,Веса!BO2:BO433,ToSep18!$C2:$C433,$B2:$B433)/SUMPRODUCT(Веса!BO2:BO433,ToSep18!$C2:$C433, $B2:$B433)</f>
        <v>1.0387550685740754</v>
      </c>
    </row>
    <row r="436" spans="1:72" x14ac:dyDescent="0.45">
      <c r="K436" s="45" t="s">
        <v>1496</v>
      </c>
      <c r="L436" s="45" t="s">
        <v>1496</v>
      </c>
      <c r="M436" s="1">
        <f>SUMPRODUCT(M2:M433,Веса!H2:H433,ToSep18!$C2:$C433,$E2:$E433,$B2:$B433)/SUMPRODUCT(Веса!H2:H433,ToSep18!$C2:$C433,$E2:$E433,$B2:$B433)</f>
        <v>0.77434235571395549</v>
      </c>
      <c r="N436" s="1">
        <f>SUMPRODUCT(N2:N433,Веса!I2:I433,ToSep18!$C2:$C433,$E2:$E433,$B2:$B433)/SUMPRODUCT(Веса!I2:I433,ToSep18!$C2:$C433,$E2:$E433,$B2:$B433)</f>
        <v>0.8045691791735593</v>
      </c>
      <c r="O436" s="1">
        <f>SUMPRODUCT(O2:O433,Веса!J2:J433,ToSep18!$C2:$C433,$E2:$E433,$B2:$B433)/SUMPRODUCT(Веса!J2:J433,ToSep18!$C2:$C433,$E2:$E433,$B2:$B433)</f>
        <v>0.82669020091037504</v>
      </c>
      <c r="P436" s="1">
        <f>SUMPRODUCT(P2:P433,Веса!K2:K433,ToSep18!$C2:$C433,$E2:$E433,$B2:$B433)/SUMPRODUCT(Веса!K2:K433,ToSep18!$C2:$C433,$E2:$E433,$B2:$B433)</f>
        <v>0.84237427549928179</v>
      </c>
      <c r="Q436" s="1">
        <f>SUMPRODUCT(Q2:Q433,Веса!L2:L433,ToSep18!$C2:$C433,$E2:$E433,$B2:$B433)/SUMPRODUCT(Веса!L2:L433,ToSep18!$C2:$C433,$E2:$E433,$B2:$B433)</f>
        <v>0.85301588102193393</v>
      </c>
      <c r="R436" s="1">
        <f>SUMPRODUCT(R2:R433,Веса!M2:M433,ToSep18!$C2:$C433,$E2:$E433,$B2:$B433)/SUMPRODUCT(Веса!M2:M433,ToSep18!$C2:$C433,$E2:$E433,$B2:$B433)</f>
        <v>0.86092166982866281</v>
      </c>
      <c r="S436" s="1">
        <f>SUMPRODUCT(S2:S433,Веса!N2:N433,ToSep18!$C2:$C433,$E2:$E433,$B2:$B433)/SUMPRODUCT(Веса!N2:N433,ToSep18!$C2:$C433,$E2:$E433,$B2:$B433)</f>
        <v>0.86602461930796448</v>
      </c>
      <c r="T436" s="1">
        <f>SUMPRODUCT(T2:T433,Веса!O2:O433,ToSep18!$C2:$C433,$E2:$E433,$B2:$B433)/SUMPRODUCT(Веса!O2:O433,ToSep18!$C2:$C433,$E2:$E433,$B2:$B433)</f>
        <v>0.87116907397764187</v>
      </c>
      <c r="U436" s="1">
        <f>SUMPRODUCT(U2:U433,Веса!P2:P433,ToSep18!$C2:$C433,$E2:$E433,$B2:$B433)/SUMPRODUCT(Веса!P2:P433,ToSep18!$C2:$C433,$E2:$E433,$B2:$B433)</f>
        <v>0.87934218611179449</v>
      </c>
      <c r="V436" s="1">
        <f>SUMPRODUCT(V2:V433,Веса!Q2:Q433,ToSep18!$C2:$C433,$E2:$E433,$B2:$B433)/SUMPRODUCT(Веса!Q2:Q433,ToSep18!$C2:$C433,$E2:$E433,$B2:$B433)</f>
        <v>0.8902135980340864</v>
      </c>
      <c r="W436" s="1">
        <f>SUMPRODUCT(W2:W433,Веса!R2:R433,ToSep18!$C2:$C433,$E2:$E433,$B2:$B433)/SUMPRODUCT(Веса!R2:R433,ToSep18!$C2:$C433,$E2:$E433,$B2:$B433)</f>
        <v>0.89923504564548384</v>
      </c>
      <c r="X436" s="1">
        <f>SUMPRODUCT(X2:X433,Веса!S2:S433,ToSep18!$C2:$C433,$E2:$E433,$B2:$B433)/SUMPRODUCT(Веса!S2:S433,ToSep18!$C2:$C433,$E2:$E433,$B2:$B433)</f>
        <v>0.90600867357031678</v>
      </c>
      <c r="Y436" s="1">
        <f>SUMPRODUCT(Y2:Y433,Веса!T2:T433,ToSep18!$C2:$C433,$E2:$E433,$B2:$B433)/SUMPRODUCT(Веса!T2:T433,ToSep18!$C2:$C433,$E2:$E433,$B2:$B433)</f>
        <v>0.91151864463018706</v>
      </c>
      <c r="Z436" s="1">
        <f>SUMPRODUCT(Z2:Z433,Веса!U2:U433,ToSep18!$C2:$C433,$E2:$E433,$B2:$B433)/SUMPRODUCT(Веса!U2:U433,ToSep18!$C2:$C433,$E2:$E433,$B2:$B433)</f>
        <v>0.919373145667433</v>
      </c>
      <c r="AA436" s="1">
        <f>SUMPRODUCT(AA2:AA433,Веса!V2:V433,ToSep18!$C2:$C433,$E2:$E433,$B2:$B433)/SUMPRODUCT(Веса!V2:V433,ToSep18!$C2:$C433,$E2:$E433,$B2:$B433)</f>
        <v>0.92940594711458324</v>
      </c>
      <c r="AB436" s="1">
        <f>SUMPRODUCT(AB2:AB433,Веса!W2:W433,ToSep18!$C2:$C433,$E2:$E433,$B2:$B433)/SUMPRODUCT(Веса!W2:W433,ToSep18!$C2:$C433,$E2:$E433,$B2:$B433)</f>
        <v>0.93751584924225306</v>
      </c>
      <c r="AC436" s="1">
        <f>SUMPRODUCT(AC2:AC433,Веса!X2:X433,ToSep18!$C2:$C433,$E2:$E433,$B2:$B433)/SUMPRODUCT(Веса!X2:X433,ToSep18!$C2:$C433,$E2:$E433,$B2:$B433)</f>
        <v>0.94429698310021515</v>
      </c>
      <c r="AD436" s="1">
        <f>SUMPRODUCT(AD2:AD433,Веса!Y2:Y433,ToSep18!$C2:$C433,$E2:$E433,$B2:$B433)/SUMPRODUCT(Веса!Y2:Y433,ToSep18!$C2:$C433,$E2:$E433,$B2:$B433)</f>
        <v>0.94971350125354759</v>
      </c>
      <c r="AE436" s="1">
        <f>SUMPRODUCT(AE2:AE433,Веса!Z2:Z433,ToSep18!$C2:$C433,$E2:$E433,$B2:$B433)/SUMPRODUCT(Веса!Z2:Z433,ToSep18!$C2:$C433,$E2:$E433,$B2:$B433)</f>
        <v>0.95462282412962407</v>
      </c>
      <c r="AF436" s="1">
        <f>SUMPRODUCT(AF2:AF433,Веса!AA2:AA433,ToSep18!$C2:$C433,$E2:$E433,$B2:$B433)/SUMPRODUCT(Веса!AA2:AA433,ToSep18!$C2:$C433,$E2:$E433,$B2:$B433)</f>
        <v>0.95855794449669218</v>
      </c>
      <c r="AG436" s="1">
        <f>SUMPRODUCT(AG2:AG433,Веса!AB2:AB433,ToSep18!$C2:$C433,$E2:$E433,$B2:$B433)/SUMPRODUCT(Веса!AB2:AB433,ToSep18!$C2:$C433,$E2:$E433,$B2:$B433)</f>
        <v>0.96174578182085757</v>
      </c>
      <c r="AH436" s="1">
        <f>SUMPRODUCT(AH2:AH433,Веса!AC2:AC433,ToSep18!$C2:$C433,$E2:$E433,$B2:$B433)/SUMPRODUCT(Веса!AC2:AC433,ToSep18!$C2:$C433,$E2:$E433,$B2:$B433)</f>
        <v>0.96475759028733665</v>
      </c>
      <c r="AI436" s="1">
        <f>SUMPRODUCT(AI2:AI433,Веса!AD2:AD433,ToSep18!$C2:$C433,$E2:$E433,$B2:$B433)/SUMPRODUCT(Веса!AD2:AD433,ToSep18!$C2:$C433,$E2:$E433,$B2:$B433)</f>
        <v>0.96813278317779483</v>
      </c>
      <c r="AJ436" s="1">
        <f>SUMPRODUCT(AJ2:AJ433,Веса!AE2:AE433,ToSep18!$C2:$C433,$E2:$E433,$B2:$B433)/SUMPRODUCT(Веса!AE2:AE433,ToSep18!$C2:$C433,$E2:$E433,$B2:$B433)</f>
        <v>0.97138742308591153</v>
      </c>
      <c r="AK436" s="1">
        <f>SUMPRODUCT(AK2:AK433,Веса!AF2:AF433,ToSep18!$C2:$C433,$E2:$E433,$B2:$B433)/SUMPRODUCT(Веса!AF2:AF433,ToSep18!$C2:$C433,$E2:$E433,$B2:$B433)</f>
        <v>0.97430282633822263</v>
      </c>
      <c r="AL436" s="1">
        <f>SUMPRODUCT(AL2:AL433,Веса!AG2:AG433,ToSep18!$C2:$C433,$E2:$E433,$B2:$B433)/SUMPRODUCT(Веса!AG2:AG433,ToSep18!$C2:$C433,$E2:$E433,$B2:$B433)</f>
        <v>0.97593024395628458</v>
      </c>
      <c r="AM436" s="1">
        <f>SUMPRODUCT(AM2:AM433,Веса!AH2:AH433,ToSep18!$C2:$C433,$E2:$E433,$B2:$B433)/SUMPRODUCT(Веса!AH2:AH433,ToSep18!$C2:$C433,$E2:$E433,$B2:$B433)</f>
        <v>0.97822027625513586</v>
      </c>
      <c r="AN436" s="1">
        <f>SUMPRODUCT(AN2:AN433,Веса!AI2:AI433,ToSep18!$C2:$C433,$E2:$E433,$B2:$B433)/SUMPRODUCT(Веса!AI2:AI433,ToSep18!$C2:$C433,$E2:$E433,$B2:$B433)</f>
        <v>0.97917994022368637</v>
      </c>
      <c r="AO436" s="1">
        <f>SUMPRODUCT(AO2:AO433,Веса!AJ2:AJ433,ToSep18!$C2:$C433,$E2:$E433,$B2:$B433)/SUMPRODUCT(Веса!AJ2:AJ433,ToSep18!$C2:$C433,$E2:$E433,$B2:$B433)</f>
        <v>0.97994781034065814</v>
      </c>
      <c r="AP436" s="1">
        <f>SUMPRODUCT(AP2:AP433,Веса!AK2:AK433,ToSep18!$C2:$C433,$E2:$E433,$B2:$B433)/SUMPRODUCT(Веса!AK2:AK433,ToSep18!$C2:$C433,$E2:$E433,$B2:$B433)</f>
        <v>0.98069164488529459</v>
      </c>
      <c r="AQ436" s="1">
        <f>SUMPRODUCT(AQ2:AQ433,Веса!AL2:AL433,ToSep18!$C2:$C433,$E2:$E433,$B2:$B433)/SUMPRODUCT(Веса!AL2:AL433,ToSep18!$C2:$C433,$E2:$E433,$B2:$B433)</f>
        <v>0.98122801028001949</v>
      </c>
      <c r="AR436" s="1">
        <f>SUMPRODUCT(AR2:AR433,Веса!AM2:AM433,ToSep18!$C2:$C433,$E2:$E433,$B2:$B433)/SUMPRODUCT(Веса!AM2:AM433,ToSep18!$C2:$C433,$E2:$E433,$B2:$B433)</f>
        <v>0.9818354118984971</v>
      </c>
      <c r="AS436" s="1">
        <f>SUMPRODUCT(AS2:AS433,Веса!AN2:AN433,ToSep18!$C2:$C433,$E2:$E433,$B2:$B433)/SUMPRODUCT(Веса!AN2:AN433,ToSep18!$C2:$C433,$E2:$E433,$B2:$B433)</f>
        <v>0.98322858197450058</v>
      </c>
      <c r="AT436" s="1">
        <f>SUMPRODUCT(AT2:AT433,Веса!AO2:AO433,ToSep18!$C2:$C433,$E2:$E433,$B2:$B433)/SUMPRODUCT(Веса!AO2:AO433,ToSep18!$C2:$C433,$E2:$E433,$B2:$B433)</f>
        <v>0.98560953910479376</v>
      </c>
      <c r="AU436" s="1">
        <f>SUMPRODUCT(AU2:AU433,Веса!AP2:AP433,ToSep18!$C2:$C433,$E2:$E433,$B2:$B433)/SUMPRODUCT(Веса!AP2:AP433,ToSep18!$C2:$C433,$E2:$E433,$B2:$B433)</f>
        <v>0.98673302952469988</v>
      </c>
      <c r="AV436" s="1">
        <f>SUMPRODUCT(AV2:AV433,Веса!AQ2:AQ433,ToSep18!$C2:$C433,$E2:$E433,$B2:$B433)/SUMPRODUCT(Веса!AQ2:AQ433,ToSep18!$C2:$C433,$E2:$E433,$B2:$B433)</f>
        <v>0.98813615476550476</v>
      </c>
      <c r="AW436" s="1">
        <f>SUMPRODUCT(AW2:AW433,Веса!AR2:AR433,ToSep18!$C2:$C433,$E2:$E433,$B2:$B433)/SUMPRODUCT(Веса!AR2:AR433,ToSep18!$C2:$C433,$E2:$E433,$B2:$B433)</f>
        <v>0.98963320344175465</v>
      </c>
      <c r="AX436" s="1">
        <f>SUMPRODUCT(AX2:AX433,Веса!AS2:AS433,ToSep18!$C2:$C433,$E2:$E433,$B2:$B433)/SUMPRODUCT(Веса!AS2:AS433,ToSep18!$C2:$C433,$E2:$E433,$B2:$B433)</f>
        <v>0.9913951519192189</v>
      </c>
      <c r="AY436" s="1">
        <f>SUMPRODUCT(AY2:AY433,Веса!AT2:AT433,ToSep18!$C2:$C433,$E2:$E433,$B2:$B433)/SUMPRODUCT(Веса!AT2:AT433,ToSep18!$C2:$C433,$E2:$E433,$B2:$B433)</f>
        <v>0.99215447154026493</v>
      </c>
      <c r="AZ436" s="1">
        <f>SUMPRODUCT(AZ2:AZ433,Веса!AU2:AU433,ToSep18!$C2:$C433,$E2:$E433,$B2:$B433)/SUMPRODUCT(Веса!AU2:AU433,ToSep18!$C2:$C433,$E2:$E433,$B2:$B433)</f>
        <v>0.99359680968076991</v>
      </c>
      <c r="BA436" s="1">
        <f>SUMPRODUCT(BA2:BA433,Веса!AV2:AV433,ToSep18!$C2:$C433,$E2:$E433,$B2:$B433)/SUMPRODUCT(Веса!AV2:AV433,ToSep18!$C2:$C433,$E2:$E433,$B2:$B433)</f>
        <v>0.99491918149375413</v>
      </c>
      <c r="BB436" s="1">
        <f>SUMPRODUCT(BB2:BB433,Веса!AW2:AW433,ToSep18!$C2:$C433,$E2:$E433,$B2:$B433)/SUMPRODUCT(Веса!AW2:AW433,ToSep18!$C2:$C433,$E2:$E433,$B2:$B433)</f>
        <v>0.99536656426299508</v>
      </c>
      <c r="BC436" s="1">
        <f>SUMPRODUCT(BC2:BC433,Веса!AX2:AX433,ToSep18!$C2:$C433,$E2:$E433,$B2:$B433)/SUMPRODUCT(Веса!AX2:AX433,ToSep18!$C2:$C433,$E2:$E433,$B2:$B433)</f>
        <v>0.99698259344868412</v>
      </c>
      <c r="BD436" s="1">
        <f>SUMPRODUCT(BD2:BD433,Веса!AY2:AY433,ToSep18!$C2:$C433,$E2:$E433,$B2:$B433)/SUMPRODUCT(Веса!AY2:AY433,ToSep18!$C2:$C433,$E2:$E433,$B2:$B433)</f>
        <v>0.99822682650171912</v>
      </c>
      <c r="BE436" s="14">
        <f>SUMPRODUCT(BE2:BE433,Веса!AZ2:AZ433,ToSep18!$C2:$C433,$E2:$E433,$B2:$B433)/SUMPRODUCT(Веса!AZ2:AZ433,ToSep18!$C2:$C433,$E2:$E433,$B2:$B433)</f>
        <v>1</v>
      </c>
      <c r="BF436" s="1">
        <f>SUMPRODUCT(BF2:BF433,Веса!BA2:BA433,ToSep18!$C2:$C433,$E2:$E433,$B2:$B433)/SUMPRODUCT(Веса!BA2:BA433,ToSep18!$C2:$C433,$E2:$E433,$B2:$B433)</f>
        <v>1.0024140088851097</v>
      </c>
      <c r="BG436" s="1">
        <f>SUMPRODUCT(BG2:BG433,Веса!BB2:BB433,ToSep18!$C2:$C433,$E2:$E433,$B2:$B433)/SUMPRODUCT(Веса!BB2:BB433,ToSep18!$C2:$C433,$E2:$E433,$B2:$B433)</f>
        <v>1.0055405219765912</v>
      </c>
      <c r="BH436" s="1">
        <f>SUMPRODUCT(BH2:BH433,Веса!BC2:BC433,ToSep18!$C2:$C433,$E2:$E433,$B2:$B433)/SUMPRODUCT(Веса!BC2:BC433,ToSep18!$C2:$C433,$E2:$E433,$B2:$B433)</f>
        <v>1.009373491865359</v>
      </c>
      <c r="BI436" s="1">
        <f>SUMPRODUCT(BI2:BI433,Веса!BD2:BD433,ToSep18!$C2:$C433,$E2:$E433,$B2:$B433)/SUMPRODUCT(Веса!BD2:BD433,ToSep18!$C2:$C433,$E2:$E433,$B2:$B433)</f>
        <v>1.0161580700309472</v>
      </c>
      <c r="BJ436" s="1">
        <f>SUMPRODUCT(BJ2:BJ433,Веса!BE2:BE433,ToSep18!$C2:$C433,$E2:$E433,$B2:$B433)/SUMPRODUCT(Веса!BE2:BE433,ToSep18!$C2:$C433,$E2:$E433,$B2:$B433)</f>
        <v>1.0219541447634422</v>
      </c>
      <c r="BK436" s="1">
        <f>SUMPRODUCT(BK2:BK433,Веса!BF2:BF433,ToSep18!$C2:$C433,$E2:$E433,$B2:$B433)/SUMPRODUCT(Веса!BF2:BF433,ToSep18!$C2:$C433,$E2:$E433,$B2:$B433)</f>
        <v>1.0263873884622483</v>
      </c>
      <c r="BL436" s="1">
        <f>SUMPRODUCT(BL2:BL433,Веса!BG2:BG433,ToSep18!$C2:$C433,$E2:$E433,$B2:$B433)/SUMPRODUCT(Веса!BG2:BG433,ToSep18!$C2:$C433,$E2:$E433,$B2:$B433)</f>
        <v>1.030709747298028</v>
      </c>
      <c r="BM436" s="1">
        <f>SUMPRODUCT(BM2:BM433,Веса!BH2:BH433,ToSep18!$C2:$C433,$E2:$E433,$B2:$B433)/SUMPRODUCT(Веса!BH2:BH433,ToSep18!$C2:$C433,$E2:$E433,$B2:$B433)</f>
        <v>1.0327917665424815</v>
      </c>
      <c r="BN436" s="1">
        <f>SUMPRODUCT(BN2:BN433,Веса!BI2:BI433,ToSep18!$C2:$C433,$E2:$E433,$B2:$B433)/SUMPRODUCT(Веса!BI2:BI433,ToSep18!$C2:$C433,$E2:$E433,$B2:$B433)</f>
        <v>1.035111410702753</v>
      </c>
      <c r="BO436" s="1">
        <f>SUMPRODUCT(BO2:BO433,Веса!BJ2:BJ433,ToSep18!$C2:$C433,$E2:$E433,$B2:$B433)/SUMPRODUCT(Веса!BJ2:BJ433,ToSep18!$C2:$C433,$E2:$E433,$B2:$B433)</f>
        <v>1.0356922985442265</v>
      </c>
      <c r="BP436" s="1">
        <f>SUMPRODUCT(BP2:BP433,Веса!BK2:BK433,ToSep18!$C2:$C433,$E2:$E433,$B2:$B433)/SUMPRODUCT(Веса!BK2:BK433,ToSep18!$C2:$C433,$E2:$E433,$B2:$B433)</f>
        <v>1.0356140982887396</v>
      </c>
      <c r="BQ436" s="1">
        <f>SUMPRODUCT(BQ2:BQ433,Веса!BL2:BL433,ToSep18!$C2:$C433,$E2:$E433,$B2:$B433)/SUMPRODUCT(Веса!BL2:BL433,ToSep18!$C2:$C433,$E2:$E433,$B2:$B433)</f>
        <v>1.0365839677396576</v>
      </c>
      <c r="BR436" s="1">
        <f>SUMPRODUCT(BR2:BR433,Веса!BM2:BM433,ToSep18!$C2:$C433,$E2:$E433,$B2:$B433)/SUMPRODUCT(Веса!BM2:BM433,ToSep18!$C2:$C433,$E2:$E433,$B2:$B433)</f>
        <v>1.0382756330384997</v>
      </c>
      <c r="BS436" s="1">
        <f>SUMPRODUCT(BS2:BS433,Веса!BN2:BN433,ToSep18!$C2:$C433,$E2:$E433,$B2:$B433)/SUMPRODUCT(Веса!BN2:BN433,ToSep18!$C2:$C433,$E2:$E433,$B2:$B433)</f>
        <v>1.040895561211304</v>
      </c>
      <c r="BT436" s="1">
        <f>SUMPRODUCT(BT2:BT433,Веса!BO2:BO433,ToSep18!$C2:$C433,$E2:$E433,$B2:$B433)/SUMPRODUCT(Веса!BO2:BO433,ToSep18!$C2:$C433,$E2:$E433,$B2:$B433)</f>
        <v>1.0427878180048584</v>
      </c>
    </row>
    <row r="437" spans="1:72" x14ac:dyDescent="0.45">
      <c r="K437" s="45" t="s">
        <v>1497</v>
      </c>
      <c r="L437" s="45" t="s">
        <v>1497</v>
      </c>
      <c r="M437" s="1">
        <f>SUMPRODUCT(M2:M433,Веса!H2:H433,ToSep18!$C2:$C433,$F2:$F433,$B2:$B433)/SUMPRODUCT(Веса!H2:H433,ToSep18!$C2:$C433,$F2:$F433,$B2:$B433)</f>
        <v>0.82350420276423553</v>
      </c>
      <c r="N437" s="1">
        <f>SUMPRODUCT(N2:N433,Веса!I2:I433,ToSep18!$C2:$C433,$F2:$F433,$B2:$B433)/SUMPRODUCT(Веса!I2:I433,ToSep18!$C2:$C433,$F2:$F433,$B2:$B433)</f>
        <v>0.84088186952785648</v>
      </c>
      <c r="O437" s="1">
        <f>SUMPRODUCT(O2:O433,Веса!J2:J433,ToSep18!$C2:$C433,$F2:$F433,$B2:$B433)/SUMPRODUCT(Веса!J2:J433,ToSep18!$C2:$C433,$F2:$F433,$B2:$B433)</f>
        <v>0.8550442639178033</v>
      </c>
      <c r="P437" s="1">
        <f>SUMPRODUCT(P2:P433,Веса!K2:K433,ToSep18!$C2:$C433,$F2:$F433,$B2:$B433)/SUMPRODUCT(Веса!K2:K433,ToSep18!$C2:$C433,$F2:$F433,$B2:$B433)</f>
        <v>0.86373933378325474</v>
      </c>
      <c r="Q437" s="1">
        <f>SUMPRODUCT(Q2:Q433,Веса!L2:L433,ToSep18!$C2:$C433,$F2:$F433,$B2:$B433)/SUMPRODUCT(Веса!L2:L433,ToSep18!$C2:$C433,$F2:$F433,$B2:$B433)</f>
        <v>0.86912447857077102</v>
      </c>
      <c r="R437" s="1">
        <f>SUMPRODUCT(R2:R433,Веса!M2:M433,ToSep18!$C2:$C433,$F2:$F433,$B2:$B433)/SUMPRODUCT(Веса!M2:M433,ToSep18!$C2:$C433,$F2:$F433,$B2:$B433)</f>
        <v>0.87109048472274631</v>
      </c>
      <c r="S437" s="1">
        <f>SUMPRODUCT(S2:S433,Веса!N2:N433,ToSep18!$C2:$C433,$F2:$F433,$B2:$B433)/SUMPRODUCT(Веса!N2:N433,ToSep18!$C2:$C433,$F2:$F433,$B2:$B433)</f>
        <v>0.87302179739266605</v>
      </c>
      <c r="T437" s="1">
        <f>SUMPRODUCT(T2:T433,Веса!O2:O433,ToSep18!$C2:$C433,$F2:$F433,$B2:$B433)/SUMPRODUCT(Веса!O2:O433,ToSep18!$C2:$C433,$F2:$F433,$B2:$B433)</f>
        <v>0.87847794970658122</v>
      </c>
      <c r="U437" s="1">
        <f>SUMPRODUCT(U2:U433,Веса!P2:P433,ToSep18!$C2:$C433,$F2:$F433,$B2:$B433)/SUMPRODUCT(Веса!P2:P433,ToSep18!$C2:$C433,$F2:$F433,$B2:$B433)</f>
        <v>0.88868723020671869</v>
      </c>
      <c r="V437" s="1">
        <f>SUMPRODUCT(V2:V433,Веса!Q2:Q433,ToSep18!$C2:$C433,$F2:$F433,$B2:$B433)/SUMPRODUCT(Веса!Q2:Q433,ToSep18!$C2:$C433,$F2:$F433,$B2:$B433)</f>
        <v>0.89794437185746834</v>
      </c>
      <c r="W437" s="1">
        <f>SUMPRODUCT(W2:W433,Веса!R2:R433,ToSep18!$C2:$C433,$F2:$F433,$B2:$B433)/SUMPRODUCT(Веса!R2:R433,ToSep18!$C2:$C433,$F2:$F433,$B2:$B433)</f>
        <v>0.90526629182211349</v>
      </c>
      <c r="X437" s="1">
        <f>SUMPRODUCT(X2:X433,Веса!S2:S433,ToSep18!$C2:$C433,$F2:$F433,$B2:$B433)/SUMPRODUCT(Веса!S2:S433,ToSep18!$C2:$C433,$F2:$F433,$B2:$B433)</f>
        <v>0.9107944447647599</v>
      </c>
      <c r="Y437" s="1">
        <f>SUMPRODUCT(Y2:Y433,Веса!T2:T433,ToSep18!$C2:$C433,$F2:$F433,$B2:$B433)/SUMPRODUCT(Веса!T2:T433,ToSep18!$C2:$C433,$F2:$F433,$B2:$B433)</f>
        <v>0.91829250879293989</v>
      </c>
      <c r="Z437" s="1">
        <f>SUMPRODUCT(Z2:Z433,Веса!U2:U433,ToSep18!$C2:$C433,$F2:$F433,$B2:$B433)/SUMPRODUCT(Веса!U2:U433,ToSep18!$C2:$C433,$F2:$F433,$B2:$B433)</f>
        <v>0.92639514773635501</v>
      </c>
      <c r="AA437" s="1">
        <f>SUMPRODUCT(AA2:AA433,Веса!V2:V433,ToSep18!$C2:$C433,$F2:$F433,$B2:$B433)/SUMPRODUCT(Веса!V2:V433,ToSep18!$C2:$C433,$F2:$F433,$B2:$B433)</f>
        <v>0.93419620065860309</v>
      </c>
      <c r="AB437" s="1">
        <f>SUMPRODUCT(AB2:AB433,Веса!W2:W433,ToSep18!$C2:$C433,$F2:$F433,$B2:$B433)/SUMPRODUCT(Веса!W2:W433,ToSep18!$C2:$C433,$F2:$F433,$B2:$B433)</f>
        <v>0.93959439617608242</v>
      </c>
      <c r="AC437" s="1">
        <f>SUMPRODUCT(AC2:AC433,Веса!X2:X433,ToSep18!$C2:$C433,$F2:$F433,$B2:$B433)/SUMPRODUCT(Веса!X2:X433,ToSep18!$C2:$C433,$F2:$F433,$B2:$B433)</f>
        <v>0.94412226137337818</v>
      </c>
      <c r="AD437" s="1">
        <f>SUMPRODUCT(AD2:AD433,Веса!Y2:Y433,ToSep18!$C2:$C433,$F2:$F433,$B2:$B433)/SUMPRODUCT(Веса!Y2:Y433,ToSep18!$C2:$C433,$F2:$F433,$B2:$B433)</f>
        <v>0.94672787686569815</v>
      </c>
      <c r="AE437" s="1">
        <f>SUMPRODUCT(AE2:AE433,Веса!Z2:Z433,ToSep18!$C2:$C433,$F2:$F433,$B2:$B433)/SUMPRODUCT(Веса!Z2:Z433,ToSep18!$C2:$C433,$F2:$F433,$B2:$B433)</f>
        <v>0.94858051599230775</v>
      </c>
      <c r="AF437" s="1">
        <f>SUMPRODUCT(AF2:AF433,Веса!AA2:AA433,ToSep18!$C2:$C433,$F2:$F433,$B2:$B433)/SUMPRODUCT(Веса!AA2:AA433,ToSep18!$C2:$C433,$F2:$F433,$B2:$B433)</f>
        <v>0.95135033709318573</v>
      </c>
      <c r="AG437" s="1">
        <f>SUMPRODUCT(AG2:AG433,Веса!AB2:AB433,ToSep18!$C2:$C433,$F2:$F433,$B2:$B433)/SUMPRODUCT(Веса!AB2:AB433,ToSep18!$C2:$C433,$F2:$F433,$B2:$B433)</f>
        <v>0.95625696170868313</v>
      </c>
      <c r="AH437" s="1">
        <f>SUMPRODUCT(AH2:AH433,Веса!AC2:AC433,ToSep18!$C2:$C433,$F2:$F433,$B2:$B433)/SUMPRODUCT(Веса!AC2:AC433,ToSep18!$C2:$C433,$F2:$F433,$B2:$B433)</f>
        <v>0.96084366888865469</v>
      </c>
      <c r="AI437" s="1">
        <f>SUMPRODUCT(AI2:AI433,Веса!AD2:AD433,ToSep18!$C2:$C433,$F2:$F433,$B2:$B433)/SUMPRODUCT(Веса!AD2:AD433,ToSep18!$C2:$C433,$F2:$F433,$B2:$B433)</f>
        <v>0.96455814612341606</v>
      </c>
      <c r="AJ437" s="1">
        <f>SUMPRODUCT(AJ2:AJ433,Веса!AE2:AE433,ToSep18!$C2:$C433,$F2:$F433,$B2:$B433)/SUMPRODUCT(Веса!AE2:AE433,ToSep18!$C2:$C433,$F2:$F433,$B2:$B433)</f>
        <v>0.96708423435847612</v>
      </c>
      <c r="AK437" s="1">
        <f>SUMPRODUCT(AK2:AK433,Веса!AF2:AF433,ToSep18!$C2:$C433,$F2:$F433,$B2:$B433)/SUMPRODUCT(Веса!AF2:AF433,ToSep18!$C2:$C433,$F2:$F433,$B2:$B433)</f>
        <v>0.96905760252292228</v>
      </c>
      <c r="AL437" s="1">
        <f>SUMPRODUCT(AL2:AL433,Веса!AG2:AG433,ToSep18!$C2:$C433,$F2:$F433,$B2:$B433)/SUMPRODUCT(Веса!AG2:AG433,ToSep18!$C2:$C433,$F2:$F433,$B2:$B433)</f>
        <v>0.97050363748989288</v>
      </c>
      <c r="AM437" s="1">
        <f>SUMPRODUCT(AM2:AM433,Веса!AH2:AH433,ToSep18!$C2:$C433,$F2:$F433,$B2:$B433)/SUMPRODUCT(Веса!AH2:AH433,ToSep18!$C2:$C433,$F2:$F433,$B2:$B433)</f>
        <v>0.97292417154455491</v>
      </c>
      <c r="AN437" s="1">
        <f>SUMPRODUCT(AN2:AN433,Веса!AI2:AI433,ToSep18!$C2:$C433,$F2:$F433,$B2:$B433)/SUMPRODUCT(Веса!AI2:AI433,ToSep18!$C2:$C433,$F2:$F433,$B2:$B433)</f>
        <v>0.97428695632612572</v>
      </c>
      <c r="AO437" s="1">
        <f>SUMPRODUCT(AO2:AO433,Веса!AJ2:AJ433,ToSep18!$C2:$C433,$F2:$F433,$B2:$B433)/SUMPRODUCT(Веса!AJ2:AJ433,ToSep18!$C2:$C433,$F2:$F433,$B2:$B433)</f>
        <v>0.97514023535392591</v>
      </c>
      <c r="AP437" s="1">
        <f>SUMPRODUCT(AP2:AP433,Веса!AK2:AK433,ToSep18!$C2:$C433,$F2:$F433,$B2:$B433)/SUMPRODUCT(Веса!AK2:AK433,ToSep18!$C2:$C433,$F2:$F433,$B2:$B433)</f>
        <v>0.97510196736547561</v>
      </c>
      <c r="AQ437" s="1">
        <f>SUMPRODUCT(AQ2:AQ433,Веса!AL2:AL433,ToSep18!$C2:$C433,$F2:$F433,$B2:$B433)/SUMPRODUCT(Веса!AL2:AL433,ToSep18!$C2:$C433,$F2:$F433,$B2:$B433)</f>
        <v>0.97521454368704064</v>
      </c>
      <c r="AR437" s="1">
        <f>SUMPRODUCT(AR2:AR433,Веса!AM2:AM433,ToSep18!$C2:$C433,$F2:$F433,$B2:$B433)/SUMPRODUCT(Веса!AM2:AM433,ToSep18!$C2:$C433,$F2:$F433,$B2:$B433)</f>
        <v>0.97666176527248749</v>
      </c>
      <c r="AS437" s="1">
        <f>SUMPRODUCT(AS2:AS433,Веса!AN2:AN433,ToSep18!$C2:$C433,$F2:$F433,$B2:$B433)/SUMPRODUCT(Веса!AN2:AN433,ToSep18!$C2:$C433,$F2:$F433,$B2:$B433)</f>
        <v>0.97850968441898767</v>
      </c>
      <c r="AT437" s="1">
        <f>SUMPRODUCT(AT2:AT433,Веса!AO2:AO433,ToSep18!$C2:$C433,$F2:$F433,$B2:$B433)/SUMPRODUCT(Веса!AO2:AO433,ToSep18!$C2:$C433,$F2:$F433,$B2:$B433)</f>
        <v>0.98125597788612473</v>
      </c>
      <c r="AU437" s="1">
        <f>SUMPRODUCT(AU2:AU433,Веса!AP2:AP433,ToSep18!$C2:$C433,$F2:$F433,$B2:$B433)/SUMPRODUCT(Веса!AP2:AP433,ToSep18!$C2:$C433,$F2:$F433,$B2:$B433)</f>
        <v>0.98347168319097478</v>
      </c>
      <c r="AV437" s="1">
        <f>SUMPRODUCT(AV2:AV433,Веса!AQ2:AQ433,ToSep18!$C2:$C433,$F2:$F433,$B2:$B433)/SUMPRODUCT(Веса!AQ2:AQ433,ToSep18!$C2:$C433,$F2:$F433,$B2:$B433)</f>
        <v>0.98454059626781298</v>
      </c>
      <c r="AW437" s="1">
        <f>SUMPRODUCT(AW2:AW433,Веса!AR2:AR433,ToSep18!$C2:$C433,$F2:$F433,$B2:$B433)/SUMPRODUCT(Веса!AR2:AR433,ToSep18!$C2:$C433,$F2:$F433,$B2:$B433)</f>
        <v>0.98654267880748459</v>
      </c>
      <c r="AX437" s="1">
        <f>SUMPRODUCT(AX2:AX433,Веса!AS2:AS433,ToSep18!$C2:$C433,$F2:$F433,$B2:$B433)/SUMPRODUCT(Веса!AS2:AS433,ToSep18!$C2:$C433,$F2:$F433,$B2:$B433)</f>
        <v>0.98777572369978928</v>
      </c>
      <c r="AY437" s="1">
        <f>SUMPRODUCT(AY2:AY433,Веса!AT2:AT433,ToSep18!$C2:$C433,$F2:$F433,$B2:$B433)/SUMPRODUCT(Веса!AT2:AT433,ToSep18!$C2:$C433,$F2:$F433,$B2:$B433)</f>
        <v>0.98923993439997804</v>
      </c>
      <c r="AZ437" s="1">
        <f>SUMPRODUCT(AZ2:AZ433,Веса!AU2:AU433,ToSep18!$C2:$C433,$F2:$F433,$B2:$B433)/SUMPRODUCT(Веса!AU2:AU433,ToSep18!$C2:$C433,$F2:$F433,$B2:$B433)</f>
        <v>0.99149899786437057</v>
      </c>
      <c r="BA437" s="1">
        <f>SUMPRODUCT(BA2:BA433,Веса!AV2:AV433,ToSep18!$C2:$C433,$F2:$F433,$B2:$B433)/SUMPRODUCT(Веса!AV2:AV433,ToSep18!$C2:$C433,$F2:$F433,$B2:$B433)</f>
        <v>0.99268538553501784</v>
      </c>
      <c r="BB437" s="1">
        <f>SUMPRODUCT(BB2:BB433,Веса!AW2:AW433,ToSep18!$C2:$C433,$F2:$F433,$B2:$B433)/SUMPRODUCT(Веса!AW2:AW433,ToSep18!$C2:$C433,$F2:$F433,$B2:$B433)</f>
        <v>0.99342998644080749</v>
      </c>
      <c r="BC437" s="1">
        <f>SUMPRODUCT(BC2:BC433,Веса!AX2:AX433,ToSep18!$C2:$C433,$F2:$F433,$B2:$B433)/SUMPRODUCT(Веса!AX2:AX433,ToSep18!$C2:$C433,$F2:$F433,$B2:$B433)</f>
        <v>0.99437514709655817</v>
      </c>
      <c r="BD437" s="1">
        <f>SUMPRODUCT(BD2:BD433,Веса!AY2:AY433,ToSep18!$C2:$C433,$F2:$F433,$B2:$B433)/SUMPRODUCT(Веса!AY2:AY433,ToSep18!$C2:$C433,$F2:$F433,$B2:$B433)</f>
        <v>0.99648864742512899</v>
      </c>
      <c r="BE437" s="14">
        <f>SUMPRODUCT(BE2:BE433,Веса!AZ2:AZ433,ToSep18!$C2:$C433,$F2:$F433,$B2:$B433)/SUMPRODUCT(Веса!AZ2:AZ433,ToSep18!$C2:$C433,$F2:$F433,$B2:$B433)</f>
        <v>1</v>
      </c>
      <c r="BF437" s="1">
        <f>SUMPRODUCT(BF2:BF433,Веса!BA2:BA433,ToSep18!$C2:$C433,$F2:$F433,$B2:$B433)/SUMPRODUCT(Веса!BA2:BA433,ToSep18!$C2:$C433,$F2:$F433,$B2:$B433)</f>
        <v>1.0042643849755113</v>
      </c>
      <c r="BG437" s="1">
        <f>SUMPRODUCT(BG2:BG433,Веса!BB2:BB433,ToSep18!$C2:$C433,$F2:$F433,$B2:$B433)/SUMPRODUCT(Веса!BB2:BB433,ToSep18!$C2:$C433,$F2:$F433,$B2:$B433)</f>
        <v>1.0074147115337451</v>
      </c>
      <c r="BH437" s="1">
        <f>SUMPRODUCT(BH2:BH433,Веса!BC2:BC433,ToSep18!$C2:$C433,$F2:$F433,$B2:$B433)/SUMPRODUCT(Веса!BC2:BC433,ToSep18!$C2:$C433,$F2:$F433,$B2:$B433)</f>
        <v>1.010340374510674</v>
      </c>
      <c r="BI437" s="1">
        <f>SUMPRODUCT(BI2:BI433,Веса!BD2:BD433,ToSep18!$C2:$C433,$F2:$F433,$B2:$B433)/SUMPRODUCT(Веса!BD2:BD433,ToSep18!$C2:$C433,$F2:$F433,$B2:$B433)</f>
        <v>1.0146046516916714</v>
      </c>
      <c r="BJ437" s="1">
        <f>SUMPRODUCT(BJ2:BJ433,Веса!BE2:BE433,ToSep18!$C2:$C433,$F2:$F433,$B2:$B433)/SUMPRODUCT(Веса!BE2:BE433,ToSep18!$C2:$C433,$F2:$F433,$B2:$B433)</f>
        <v>1.018152076886591</v>
      </c>
      <c r="BK437" s="1">
        <f>SUMPRODUCT(BK2:BK433,Веса!BF2:BF433,ToSep18!$C2:$C433,$F2:$F433,$B2:$B433)/SUMPRODUCT(Веса!BF2:BF433,ToSep18!$C2:$C433,$F2:$F433,$B2:$B433)</f>
        <v>1.0214910841717988</v>
      </c>
      <c r="BL437" s="1">
        <f>SUMPRODUCT(BL2:BL433,Веса!BG2:BG433,ToSep18!$C2:$C433,$F2:$F433,$B2:$B433)/SUMPRODUCT(Веса!BG2:BG433,ToSep18!$C2:$C433,$F2:$F433,$B2:$B433)</f>
        <v>1.0240740125257703</v>
      </c>
      <c r="BM437" s="1">
        <f>SUMPRODUCT(BM2:BM433,Веса!BH2:BH433,ToSep18!$C2:$C433,$F2:$F433,$B2:$B433)/SUMPRODUCT(Веса!BH2:BH433,ToSep18!$C2:$C433,$F2:$F433,$B2:$B433)</f>
        <v>1.0257354152701397</v>
      </c>
      <c r="BN437" s="1">
        <f>SUMPRODUCT(BN2:BN433,Веса!BI2:BI433,ToSep18!$C2:$C433,$F2:$F433,$B2:$B433)/SUMPRODUCT(Веса!BI2:BI433,ToSep18!$C2:$C433,$F2:$F433,$B2:$B433)</f>
        <v>1.025680511286378</v>
      </c>
      <c r="BO437" s="1">
        <f>SUMPRODUCT(BO2:BO433,Веса!BJ2:BJ433,ToSep18!$C2:$C433,$F2:$F433,$B2:$B433)/SUMPRODUCT(Веса!BJ2:BJ433,ToSep18!$C2:$C433,$F2:$F433,$B2:$B433)</f>
        <v>1.0263892844462861</v>
      </c>
      <c r="BP437" s="1">
        <f>SUMPRODUCT(BP2:BP433,Веса!BK2:BK433,ToSep18!$C2:$C433,$F2:$F433,$B2:$B433)/SUMPRODUCT(Веса!BK2:BK433,ToSep18!$C2:$C433,$F2:$F433,$B2:$B433)</f>
        <v>1.0270506474936056</v>
      </c>
      <c r="BQ437" s="1">
        <f>SUMPRODUCT(BQ2:BQ433,Веса!BL2:BL433,ToSep18!$C2:$C433,$F2:$F433,$B2:$B433)/SUMPRODUCT(Веса!BL2:BL433,ToSep18!$C2:$C433,$F2:$F433,$B2:$B433)</f>
        <v>1.0292876127180912</v>
      </c>
      <c r="BR437" s="1">
        <f>SUMPRODUCT(BR2:BR433,Веса!BM2:BM433,ToSep18!$C2:$C433,$F2:$F433,$B2:$B433)/SUMPRODUCT(Веса!BM2:BM433,ToSep18!$C2:$C433,$F2:$F433,$B2:$B433)</f>
        <v>1.031920482064822</v>
      </c>
      <c r="BS437" s="1">
        <f>SUMPRODUCT(BS2:BS433,Веса!BN2:BN433,ToSep18!$C2:$C433,$F2:$F433,$B2:$B433)/SUMPRODUCT(Веса!BN2:BN433,ToSep18!$C2:$C433,$F2:$F433,$B2:$B433)</f>
        <v>1.0338477393790062</v>
      </c>
      <c r="BT437" s="1">
        <f>SUMPRODUCT(BT2:BT433,Веса!BO2:BO433,ToSep18!$C2:$C433,$F2:$F433,$B2:$B433)/SUMPRODUCT(Веса!BO2:BO433,ToSep18!$C2:$C433,$F2:$F433,$B2:$B433)</f>
        <v>1.0348018511432069</v>
      </c>
    </row>
    <row r="438" spans="1:72" x14ac:dyDescent="0.45">
      <c r="K438" s="46" t="s">
        <v>1500</v>
      </c>
      <c r="L438" s="46" t="s">
        <v>1500</v>
      </c>
      <c r="M438" s="1">
        <f>SUMPRODUCT(M2:M433,Веса!H2:H433,ToSep18!$C2:$C433,$G2:$G433,$B2:$B433)/SUMPRODUCT(Веса!H2:H433,ToSep18!$C2:$C433,$G2:$G433,$B2:$B433)</f>
        <v>0.83660567311004974</v>
      </c>
      <c r="N438" s="1">
        <f>SUMPRODUCT(N2:N433,Веса!I2:I433,ToSep18!$C2:$C433,$G2:$G433,$B2:$B433)/SUMPRODUCT(Веса!I2:I433,ToSep18!$C2:$C433,$G2:$G433,$B2:$B433)</f>
        <v>0.85626627313306991</v>
      </c>
      <c r="O438" s="1">
        <f>SUMPRODUCT(O2:O433,Веса!J2:J433,ToSep18!$C2:$C433,$G2:$G433,$B2:$B433)/SUMPRODUCT(Веса!J2:J433,ToSep18!$C2:$C433,$G2:$G433,$B2:$B433)</f>
        <v>0.86983431656166854</v>
      </c>
      <c r="P438" s="1">
        <f>SUMPRODUCT(P2:P433,Веса!K2:K433,ToSep18!$C2:$C433,$G2:$G433,$B2:$B433)/SUMPRODUCT(Веса!K2:K433,ToSep18!$C2:$C433,$G2:$G433,$B2:$B433)</f>
        <v>0.87789371657702941</v>
      </c>
      <c r="Q438" s="1">
        <f>SUMPRODUCT(Q2:Q433,Веса!L2:L433,ToSep18!$C2:$C433,$G2:$G433,$B2:$B433)/SUMPRODUCT(Веса!L2:L433,ToSep18!$C2:$C433,$G2:$G433,$B2:$B433)</f>
        <v>0.88247126907423612</v>
      </c>
      <c r="R438" s="1">
        <f>SUMPRODUCT(R2:R433,Веса!M2:M433,ToSep18!$C2:$C433,$G2:$G433,$B2:$B433)/SUMPRODUCT(Веса!M2:M433,ToSep18!$C2:$C433,$G2:$G433,$B2:$B433)</f>
        <v>0.8839033690936865</v>
      </c>
      <c r="S438" s="1">
        <f>SUMPRODUCT(S2:S433,Веса!N2:N433,ToSep18!$C2:$C433,$G2:$G433,$B2:$B433)/SUMPRODUCT(Веса!N2:N433,ToSep18!$C2:$C433,$G2:$G433,$B2:$B433)</f>
        <v>0.88576447575184381</v>
      </c>
      <c r="T438" s="1">
        <f>SUMPRODUCT(T2:T433,Веса!O2:O433,ToSep18!$C2:$C433,$G2:$G433,$B2:$B433)/SUMPRODUCT(Веса!O2:O433,ToSep18!$C2:$C433,$G2:$G433,$B2:$B433)</f>
        <v>0.89079644754949783</v>
      </c>
      <c r="U438" s="1">
        <f>SUMPRODUCT(U2:U433,Веса!P2:P433,ToSep18!$C2:$C433,$G2:$G433,$B2:$B433)/SUMPRODUCT(Веса!P2:P433,ToSep18!$C2:$C433,$G2:$G433,$B2:$B433)</f>
        <v>0.89991393150518728</v>
      </c>
      <c r="V438" s="1">
        <f>SUMPRODUCT(V2:V433,Веса!Q2:Q433,ToSep18!$C2:$C433,$G2:$G433,$B2:$B433)/SUMPRODUCT(Веса!Q2:Q433,ToSep18!$C2:$C433,$G2:$G433,$B2:$B433)</f>
        <v>0.90823440896852203</v>
      </c>
      <c r="W438" s="1">
        <f>SUMPRODUCT(W2:W433,Веса!R2:R433,ToSep18!$C2:$C433,$G2:$G433,$B2:$B433)/SUMPRODUCT(Веса!R2:R433,ToSep18!$C2:$C433,$G2:$G433,$B2:$B433)</f>
        <v>0.91491116397042138</v>
      </c>
      <c r="X438" s="1">
        <f>SUMPRODUCT(X2:X433,Веса!S2:S433,ToSep18!$C2:$C433,$G2:$G433,$B2:$B433)/SUMPRODUCT(Веса!S2:S433,ToSep18!$C2:$C433,$G2:$G433,$B2:$B433)</f>
        <v>0.92066581108935763</v>
      </c>
      <c r="Y438" s="1">
        <f>SUMPRODUCT(Y2:Y433,Веса!T2:T433,ToSep18!$C2:$C433,$G2:$G433,$B2:$B433)/SUMPRODUCT(Веса!T2:T433,ToSep18!$C2:$C433,$G2:$G433,$B2:$B433)</f>
        <v>0.92951986556225741</v>
      </c>
      <c r="Z438" s="1">
        <f>SUMPRODUCT(Z2:Z433,Веса!U2:U433,ToSep18!$C2:$C433,$G2:$G433,$B2:$B433)/SUMPRODUCT(Веса!U2:U433,ToSep18!$C2:$C433,$G2:$G433,$B2:$B433)</f>
        <v>0.93838813736191662</v>
      </c>
      <c r="AA438" s="1">
        <f>SUMPRODUCT(AA2:AA433,Веса!V2:V433,ToSep18!$C2:$C433,$G2:$G433,$B2:$B433)/SUMPRODUCT(Веса!V2:V433,ToSep18!$C2:$C433,$G2:$G433,$B2:$B433)</f>
        <v>0.94579157474501219</v>
      </c>
      <c r="AB438" s="1">
        <f>SUMPRODUCT(AB2:AB433,Веса!W2:W433,ToSep18!$C2:$C433,$G2:$G433,$B2:$B433)/SUMPRODUCT(Веса!W2:W433,ToSep18!$C2:$C433,$G2:$G433,$B2:$B433)</f>
        <v>0.95029869651637822</v>
      </c>
      <c r="AC438" s="1">
        <f>SUMPRODUCT(AC2:AC433,Веса!X2:X433,ToSep18!$C2:$C433,$G2:$G433,$B2:$B433)/SUMPRODUCT(Веса!X2:X433,ToSep18!$C2:$C433,$G2:$G433,$B2:$B433)</f>
        <v>0.95444179073452096</v>
      </c>
      <c r="AD438" s="1">
        <f>SUMPRODUCT(AD2:AD433,Веса!Y2:Y433,ToSep18!$C2:$C433,$G2:$G433,$B2:$B433)/SUMPRODUCT(Веса!Y2:Y433,ToSep18!$C2:$C433,$G2:$G433,$B2:$B433)</f>
        <v>0.95708689860749108</v>
      </c>
      <c r="AE438" s="1">
        <f>SUMPRODUCT(AE2:AE433,Веса!Z2:Z433,ToSep18!$C2:$C433,$G2:$G433,$B2:$B433)/SUMPRODUCT(Веса!Z2:Z433,ToSep18!$C2:$C433,$G2:$G433,$B2:$B433)</f>
        <v>0.9591846186944013</v>
      </c>
      <c r="AF438" s="1">
        <f>SUMPRODUCT(AF2:AF433,Веса!AA2:AA433,ToSep18!$C2:$C433,$G2:$G433,$B2:$B433)/SUMPRODUCT(Веса!AA2:AA433,ToSep18!$C2:$C433,$G2:$G433,$B2:$B433)</f>
        <v>0.96131249472056479</v>
      </c>
      <c r="AG438" s="1">
        <f>SUMPRODUCT(AG2:AG433,Веса!AB2:AB433,ToSep18!$C2:$C433,$G2:$G433,$B2:$B433)/SUMPRODUCT(Веса!AB2:AB433,ToSep18!$C2:$C433,$G2:$G433,$B2:$B433)</f>
        <v>0.96433939241903854</v>
      </c>
      <c r="AH438" s="1">
        <f>SUMPRODUCT(AH2:AH433,Веса!AC2:AC433,ToSep18!$C2:$C433,$G2:$G433,$B2:$B433)/SUMPRODUCT(Веса!AC2:AC433,ToSep18!$C2:$C433,$G2:$G433,$B2:$B433)</f>
        <v>0.96752127327382964</v>
      </c>
      <c r="AI438" s="1">
        <f>SUMPRODUCT(AI2:AI433,Веса!AD2:AD433,ToSep18!$C2:$C433,$G2:$G433,$B2:$B433)/SUMPRODUCT(Веса!AD2:AD433,ToSep18!$C2:$C433,$G2:$G433,$B2:$B433)</f>
        <v>0.97036375921986584</v>
      </c>
      <c r="AJ438" s="1">
        <f>SUMPRODUCT(AJ2:AJ433,Веса!AE2:AE433,ToSep18!$C2:$C433,$G2:$G433,$B2:$B433)/SUMPRODUCT(Веса!AE2:AE433,ToSep18!$C2:$C433,$G2:$G433,$B2:$B433)</f>
        <v>0.97256050321009846</v>
      </c>
      <c r="AK438" s="1">
        <f>SUMPRODUCT(AK2:AK433,Веса!AF2:AF433,ToSep18!$C2:$C433,$G2:$G433,$B2:$B433)/SUMPRODUCT(Веса!AF2:AF433,ToSep18!$C2:$C433,$G2:$G433,$B2:$B433)</f>
        <v>0.97492414232549851</v>
      </c>
      <c r="AL438" s="1">
        <f>SUMPRODUCT(AL2:AL433,Веса!AG2:AG433,ToSep18!$C2:$C433,$G2:$G433,$B2:$B433)/SUMPRODUCT(Веса!AG2:AG433,ToSep18!$C2:$C433,$G2:$G433,$B2:$B433)</f>
        <v>0.97574747592013666</v>
      </c>
      <c r="AM438" s="1">
        <f>SUMPRODUCT(AM2:AM433,Веса!AH2:AH433,ToSep18!$C2:$C433,$G2:$G433,$B2:$B433)/SUMPRODUCT(Веса!AH2:AH433,ToSep18!$C2:$C433,$G2:$G433,$B2:$B433)</f>
        <v>0.97744274735315484</v>
      </c>
      <c r="AN438" s="1">
        <f>SUMPRODUCT(AN2:AN433,Веса!AI2:AI433,ToSep18!$C2:$C433,$G2:$G433,$B2:$B433)/SUMPRODUCT(Веса!AI2:AI433,ToSep18!$C2:$C433,$G2:$G433,$B2:$B433)</f>
        <v>0.97786665120740157</v>
      </c>
      <c r="AO438" s="1">
        <f>SUMPRODUCT(AO2:AO433,Веса!AJ2:AJ433,ToSep18!$C2:$C433,$G2:$G433,$B2:$B433)/SUMPRODUCT(Веса!AJ2:AJ433,ToSep18!$C2:$C433,$G2:$G433,$B2:$B433)</f>
        <v>0.97831248677769733</v>
      </c>
      <c r="AP438" s="1">
        <f>SUMPRODUCT(AP2:AP433,Веса!AK2:AK433,ToSep18!$C2:$C433,$G2:$G433,$B2:$B433)/SUMPRODUCT(Веса!AK2:AK433,ToSep18!$C2:$C433,$G2:$G433,$B2:$B433)</f>
        <v>0.97786761651078435</v>
      </c>
      <c r="AQ438" s="1">
        <f>SUMPRODUCT(AQ2:AQ433,Веса!AL2:AL433,ToSep18!$C2:$C433,$G2:$G433,$B2:$B433)/SUMPRODUCT(Веса!AL2:AL433,ToSep18!$C2:$C433,$G2:$G433,$B2:$B433)</f>
        <v>0.97776538803919066</v>
      </c>
      <c r="AR438" s="1">
        <f>SUMPRODUCT(AR2:AR433,Веса!AM2:AM433,ToSep18!$C2:$C433,$G2:$G433,$B2:$B433)/SUMPRODUCT(Веса!AM2:AM433,ToSep18!$C2:$C433,$G2:$G433,$B2:$B433)</f>
        <v>0.97849379346486809</v>
      </c>
      <c r="AS438" s="1">
        <f>SUMPRODUCT(AS2:AS433,Веса!AN2:AN433,ToSep18!$C2:$C433,$G2:$G433,$B2:$B433)/SUMPRODUCT(Веса!AN2:AN433,ToSep18!$C2:$C433,$G2:$G433,$B2:$B433)</f>
        <v>0.9791651937505681</v>
      </c>
      <c r="AT438" s="1">
        <f>SUMPRODUCT(AT2:AT433,Веса!AO2:AO433,ToSep18!$C2:$C433,$G2:$G433,$B2:$B433)/SUMPRODUCT(Веса!AO2:AO433,ToSep18!$C2:$C433,$G2:$G433,$B2:$B433)</f>
        <v>0.98082976778168984</v>
      </c>
      <c r="AU438" s="1">
        <f>SUMPRODUCT(AU2:AU433,Веса!AP2:AP433,ToSep18!$C2:$C433,$G2:$G433,$B2:$B433)/SUMPRODUCT(Веса!AP2:AP433,ToSep18!$C2:$C433,$G2:$G433,$B2:$B433)</f>
        <v>0.98288122219183216</v>
      </c>
      <c r="AV438" s="1">
        <f>SUMPRODUCT(AV2:AV433,Веса!AQ2:AQ433,ToSep18!$C2:$C433,$G2:$G433,$B2:$B433)/SUMPRODUCT(Веса!AQ2:AQ433,ToSep18!$C2:$C433,$G2:$G433,$B2:$B433)</f>
        <v>0.98382874553474486</v>
      </c>
      <c r="AW438" s="1">
        <f>SUMPRODUCT(AW2:AW433,Веса!AR2:AR433,ToSep18!$C2:$C433,$G2:$G433,$B2:$B433)/SUMPRODUCT(Веса!AR2:AR433,ToSep18!$C2:$C433,$G2:$G433,$B2:$B433)</f>
        <v>0.98641274532720802</v>
      </c>
      <c r="AX438" s="1">
        <f>SUMPRODUCT(AX2:AX433,Веса!AS2:AS433,ToSep18!$C2:$C433,$G2:$G433,$B2:$B433)/SUMPRODUCT(Веса!AS2:AS433,ToSep18!$C2:$C433,$G2:$G433,$B2:$B433)</f>
        <v>0.98763713827062272</v>
      </c>
      <c r="AY438" s="1">
        <f>SUMPRODUCT(AY2:AY433,Веса!AT2:AT433,ToSep18!$C2:$C433,$G2:$G433,$B2:$B433)/SUMPRODUCT(Веса!AT2:AT433,ToSep18!$C2:$C433,$G2:$G433,$B2:$B433)</f>
        <v>0.98870164336205268</v>
      </c>
      <c r="AZ438" s="1">
        <f>SUMPRODUCT(AZ2:AZ433,Веса!AU2:AU433,ToSep18!$C2:$C433,$G2:$G433,$B2:$B433)/SUMPRODUCT(Веса!AU2:AU433,ToSep18!$C2:$C433,$G2:$G433,$B2:$B433)</f>
        <v>0.99106171692525102</v>
      </c>
      <c r="BA438" s="1">
        <f>SUMPRODUCT(BA2:BA433,Веса!AV2:AV433,ToSep18!$C2:$C433,$G2:$G433,$B2:$B433)/SUMPRODUCT(Веса!AV2:AV433,ToSep18!$C2:$C433,$G2:$G433,$B2:$B433)</f>
        <v>0.99224506473936758</v>
      </c>
      <c r="BB438" s="1">
        <f>SUMPRODUCT(BB2:BB433,Веса!AW2:AW433,ToSep18!$C2:$C433,$G2:$G433,$B2:$B433)/SUMPRODUCT(Веса!AW2:AW433,ToSep18!$C2:$C433,$G2:$G433,$B2:$B433)</f>
        <v>0.99343112174092296</v>
      </c>
      <c r="BC438" s="1">
        <f>SUMPRODUCT(BC2:BC433,Веса!AX2:AX433,ToSep18!$C2:$C433,$G2:$G433,$B2:$B433)/SUMPRODUCT(Веса!AX2:AX433,ToSep18!$C2:$C433,$G2:$G433,$B2:$B433)</f>
        <v>0.99492241067243714</v>
      </c>
      <c r="BD438" s="1">
        <f>SUMPRODUCT(BD2:BD433,Веса!AY2:AY433,ToSep18!$C2:$C433,$G2:$G433,$B2:$B433)/SUMPRODUCT(Веса!AY2:AY433,ToSep18!$C2:$C433,$G2:$G433,$B2:$B433)</f>
        <v>0.99705975581147377</v>
      </c>
      <c r="BE438" s="14">
        <f>SUMPRODUCT(BE2:BE433,Веса!AZ2:AZ433,ToSep18!$C2:$C433,$G2:$G433,$B2:$B433)/SUMPRODUCT(Веса!AZ2:AZ433,ToSep18!$C2:$C433,$G2:$G433,$B2:$B433)</f>
        <v>1</v>
      </c>
      <c r="BF438" s="1">
        <f>SUMPRODUCT(BF2:BF433,Веса!BA2:BA433,ToSep18!$C2:$C433,$G2:$G433,$B2:$B433)/SUMPRODUCT(Веса!BA2:BA433,ToSep18!$C2:$C433,$G2:$G433,$B2:$B433)</f>
        <v>1.0042153277086316</v>
      </c>
      <c r="BG438" s="1">
        <f>SUMPRODUCT(BG2:BG433,Веса!BB2:BB433,ToSep18!$C2:$C433,$G2:$G433,$B2:$B433)/SUMPRODUCT(Веса!BB2:BB433,ToSep18!$C2:$C433,$G2:$G433,$B2:$B433)</f>
        <v>1.0074054941233475</v>
      </c>
      <c r="BH438" s="1">
        <f>SUMPRODUCT(BH2:BH433,Веса!BC2:BC433,ToSep18!$C2:$C433,$G2:$G433,$B2:$B433)/SUMPRODUCT(Веса!BC2:BC433,ToSep18!$C2:$C433,$G2:$G433,$B2:$B433)</f>
        <v>1.0110852639316472</v>
      </c>
      <c r="BI438" s="1">
        <f>SUMPRODUCT(BI2:BI433,Веса!BD2:BD433,ToSep18!$C2:$C433,$G2:$G433,$B2:$B433)/SUMPRODUCT(Веса!BD2:BD433,ToSep18!$C2:$C433,$G2:$G433,$B2:$B433)</f>
        <v>1.0168175449916805</v>
      </c>
      <c r="BJ438" s="1">
        <f>SUMPRODUCT(BJ2:BJ433,Веса!BE2:BE433,ToSep18!$C2:$C433,$G2:$G433,$B2:$B433)/SUMPRODUCT(Веса!BE2:BE433,ToSep18!$C2:$C433,$G2:$G433,$B2:$B433)</f>
        <v>1.021267768922701</v>
      </c>
      <c r="BK438" s="1">
        <f>SUMPRODUCT(BK2:BK433,Веса!BF2:BF433,ToSep18!$C2:$C433,$G2:$G433,$B2:$B433)/SUMPRODUCT(Веса!BF2:BF433,ToSep18!$C2:$C433,$G2:$G433,$B2:$B433)</f>
        <v>1.0251847532372409</v>
      </c>
      <c r="BL438" s="1">
        <f>SUMPRODUCT(BL2:BL433,Веса!BG2:BG433,ToSep18!$C2:$C433,$G2:$G433,$B2:$B433)/SUMPRODUCT(Веса!BG2:BG433,ToSep18!$C2:$C433,$G2:$G433,$B2:$B433)</f>
        <v>1.0278646005631062</v>
      </c>
      <c r="BM438" s="1">
        <f>SUMPRODUCT(BM2:BM433,Веса!BH2:BH433,ToSep18!$C2:$C433,$G2:$G433,$B2:$B433)/SUMPRODUCT(Веса!BH2:BH433,ToSep18!$C2:$C433,$G2:$G433,$B2:$B433)</f>
        <v>1.0296943057557804</v>
      </c>
      <c r="BN438" s="1">
        <f>SUMPRODUCT(BN2:BN433,Веса!BI2:BI433,ToSep18!$C2:$C433,$G2:$G433,$B2:$B433)/SUMPRODUCT(Веса!BI2:BI433,ToSep18!$C2:$C433,$G2:$G433,$B2:$B433)</f>
        <v>1.0295811961353587</v>
      </c>
      <c r="BO438" s="1">
        <f>SUMPRODUCT(BO2:BO433,Веса!BJ2:BJ433,ToSep18!$C2:$C433,$G2:$G433,$B2:$B433)/SUMPRODUCT(Веса!BJ2:BJ433,ToSep18!$C2:$C433,$G2:$G433,$B2:$B433)</f>
        <v>1.0305306453335876</v>
      </c>
      <c r="BP438" s="1">
        <f>SUMPRODUCT(BP2:BP433,Веса!BK2:BK433,ToSep18!$C2:$C433,$G2:$G433,$B2:$B433)/SUMPRODUCT(Веса!BK2:BK433,ToSep18!$C2:$C433,$G2:$G433,$B2:$B433)</f>
        <v>1.0304522845366142</v>
      </c>
      <c r="BQ438" s="1">
        <f>SUMPRODUCT(BQ2:BQ433,Веса!BL2:BL433,ToSep18!$C2:$C433,$G2:$G433,$B2:$B433)/SUMPRODUCT(Веса!BL2:BL433,ToSep18!$C2:$C433,$G2:$G433,$B2:$B433)</f>
        <v>1.0319316176938791</v>
      </c>
      <c r="BR438" s="1">
        <f>SUMPRODUCT(BR2:BR433,Веса!BM2:BM433,ToSep18!$C2:$C433,$G2:$G433,$B2:$B433)/SUMPRODUCT(Веса!BM2:BM433,ToSep18!$C2:$C433,$G2:$G433,$B2:$B433)</f>
        <v>1.0340984664260666</v>
      </c>
      <c r="BS438" s="1">
        <f>SUMPRODUCT(BS2:BS433,Веса!BN2:BN433,ToSep18!$C2:$C433,$G2:$G433,$B2:$B433)/SUMPRODUCT(Веса!BN2:BN433,ToSep18!$C2:$C433,$G2:$G433,$B2:$B433)</f>
        <v>1.0356188446889172</v>
      </c>
      <c r="BT438" s="1">
        <f>SUMPRODUCT(BT2:BT433,Веса!BO2:BO433,ToSep18!$C2:$C433,$G2:$G433,$B2:$B433)/SUMPRODUCT(Веса!BO2:BO433,ToSep18!$C2:$C433,$G2:$G433,$B2:$B433)</f>
        <v>1.0366050239552693</v>
      </c>
    </row>
    <row r="439" spans="1:72" x14ac:dyDescent="0.45">
      <c r="K439" s="47" t="s">
        <v>1514</v>
      </c>
      <c r="L439" s="47" t="s">
        <v>1514</v>
      </c>
      <c r="M439" s="1">
        <f>SUMPRODUCT(M2:M433,Веса!H2:H433,ToSep18!$C2:$C433,$H2:$H433,$B2:$B433)/SUMPRODUCT(Веса!H2:H433,ToSep18!$C2:$C433,$H2:$H433,$B2:$B433)</f>
        <v>0.79858996715505204</v>
      </c>
      <c r="N439" s="1">
        <f>SUMPRODUCT(N2:N433,Веса!I2:I433,ToSep18!$C2:$C433,$H2:$H433,$B2:$B433)/SUMPRODUCT(Веса!I2:I433,ToSep18!$C2:$C433,$H2:$H433,$B2:$B433)</f>
        <v>0.81094899207039184</v>
      </c>
      <c r="O439" s="1">
        <f>SUMPRODUCT(O2:O433,Веса!J2:J433,ToSep18!$C2:$C433,$H2:$H433,$B2:$B433)/SUMPRODUCT(Веса!J2:J433,ToSep18!$C2:$C433,$H2:$H433,$B2:$B433)</f>
        <v>0.82603215068815483</v>
      </c>
      <c r="P439" s="1">
        <f>SUMPRODUCT(P2:P433,Веса!K2:K433,ToSep18!$C2:$C433,$H2:$H433,$B2:$B433)/SUMPRODUCT(Веса!K2:K433,ToSep18!$C2:$C433,$H2:$H433,$B2:$B433)</f>
        <v>0.83601855910880307</v>
      </c>
      <c r="Q439" s="1">
        <f>SUMPRODUCT(Q2:Q433,Веса!L2:L433,ToSep18!$C2:$C433,$H2:$H433,$B2:$B433)/SUMPRODUCT(Веса!L2:L433,ToSep18!$C2:$C433,$H2:$H433,$B2:$B433)</f>
        <v>0.84303155938165275</v>
      </c>
      <c r="R439" s="1">
        <f>SUMPRODUCT(R2:R433,Веса!M2:M433,ToSep18!$C2:$C433,$H2:$H433,$B2:$B433)/SUMPRODUCT(Веса!M2:M433,ToSep18!$C2:$C433,$H2:$H433,$B2:$B433)</f>
        <v>0.84610175830822421</v>
      </c>
      <c r="S439" s="1">
        <f>SUMPRODUCT(S2:S433,Веса!N2:N433,ToSep18!$C2:$C433,$H2:$H433,$B2:$B433)/SUMPRODUCT(Веса!N2:N433,ToSep18!$C2:$C433,$H2:$H433,$B2:$B433)</f>
        <v>0.84820732196458892</v>
      </c>
      <c r="T439" s="1">
        <f>SUMPRODUCT(T2:T433,Веса!O2:O433,ToSep18!$C2:$C433,$H2:$H433,$B2:$B433)/SUMPRODUCT(Веса!O2:O433,ToSep18!$C2:$C433,$H2:$H433,$B2:$B433)</f>
        <v>0.85449068640209869</v>
      </c>
      <c r="U439" s="1">
        <f>SUMPRODUCT(U2:U433,Веса!P2:P433,ToSep18!$C2:$C433,$H2:$H433,$B2:$B433)/SUMPRODUCT(Веса!P2:P433,ToSep18!$C2:$C433,$H2:$H433,$B2:$B433)</f>
        <v>0.86685995740137678</v>
      </c>
      <c r="V439" s="1">
        <f>SUMPRODUCT(V2:V433,Веса!Q2:Q433,ToSep18!$C2:$C433,$H2:$H433,$B2:$B433)/SUMPRODUCT(Веса!Q2:Q433,ToSep18!$C2:$C433,$H2:$H433,$B2:$B433)</f>
        <v>0.87802388886366078</v>
      </c>
      <c r="W439" s="1">
        <f>SUMPRODUCT(W2:W433,Веса!R2:R433,ToSep18!$C2:$C433,$H2:$H433,$B2:$B433)/SUMPRODUCT(Веса!R2:R433,ToSep18!$C2:$C433,$H2:$H433,$B2:$B433)</f>
        <v>0.88666531277265082</v>
      </c>
      <c r="X439" s="1">
        <f>SUMPRODUCT(X2:X433,Веса!S2:S433,ToSep18!$C2:$C433,$H2:$H433,$B2:$B433)/SUMPRODUCT(Веса!S2:S433,ToSep18!$C2:$C433,$H2:$H433,$B2:$B433)</f>
        <v>0.89180317610145177</v>
      </c>
      <c r="Y439" s="1">
        <f>SUMPRODUCT(Y2:Y433,Веса!T2:T433,ToSep18!$C2:$C433,$H2:$H433,$B2:$B433)/SUMPRODUCT(Веса!T2:T433,ToSep18!$C2:$C433,$H2:$H433,$B2:$B433)</f>
        <v>0.89639159387289702</v>
      </c>
      <c r="Z439" s="1">
        <f>SUMPRODUCT(Z2:Z433,Веса!U2:U433,ToSep18!$C2:$C433,$H2:$H433,$B2:$B433)/SUMPRODUCT(Веса!U2:U433,ToSep18!$C2:$C433,$H2:$H433,$B2:$B433)</f>
        <v>0.90293053169578108</v>
      </c>
      <c r="AA439" s="1">
        <f>SUMPRODUCT(AA2:AA433,Веса!V2:V433,ToSep18!$C2:$C433,$H2:$H433,$B2:$B433)/SUMPRODUCT(Веса!V2:V433,ToSep18!$C2:$C433,$H2:$H433,$B2:$B433)</f>
        <v>0.91146276855233477</v>
      </c>
      <c r="AB439" s="1">
        <f>SUMPRODUCT(AB2:AB433,Веса!W2:W433,ToSep18!$C2:$C433,$H2:$H433,$B2:$B433)/SUMPRODUCT(Веса!W2:W433,ToSep18!$C2:$C433,$H2:$H433,$B2:$B433)</f>
        <v>0.91864154332797443</v>
      </c>
      <c r="AC439" s="1">
        <f>SUMPRODUCT(AC2:AC433,Веса!X2:X433,ToSep18!$C2:$C433,$H2:$H433,$B2:$B433)/SUMPRODUCT(Веса!X2:X433,ToSep18!$C2:$C433,$H2:$H433,$B2:$B433)</f>
        <v>0.92397788038163831</v>
      </c>
      <c r="AD439" s="1">
        <f>SUMPRODUCT(AD2:AD433,Веса!Y2:Y433,ToSep18!$C2:$C433,$H2:$H433,$B2:$B433)/SUMPRODUCT(Веса!Y2:Y433,ToSep18!$C2:$C433,$H2:$H433,$B2:$B433)</f>
        <v>0.92652638823931399</v>
      </c>
      <c r="AE439" s="1">
        <f>SUMPRODUCT(AE2:AE433,Веса!Z2:Z433,ToSep18!$C2:$C433,$H2:$H433,$B2:$B433)/SUMPRODUCT(Веса!Z2:Z433,ToSep18!$C2:$C433,$H2:$H433,$B2:$B433)</f>
        <v>0.9278932767378375</v>
      </c>
      <c r="AF439" s="1">
        <f>SUMPRODUCT(AF2:AF433,Веса!AA2:AA433,ToSep18!$C2:$C433,$H2:$H433,$B2:$B433)/SUMPRODUCT(Веса!AA2:AA433,ToSep18!$C2:$C433,$H2:$H433,$B2:$B433)</f>
        <v>0.93189660796783391</v>
      </c>
      <c r="AG439" s="1">
        <f>SUMPRODUCT(AG2:AG433,Веса!AB2:AB433,ToSep18!$C2:$C433,$H2:$H433,$B2:$B433)/SUMPRODUCT(Веса!AB2:AB433,ToSep18!$C2:$C433,$H2:$H433,$B2:$B433)</f>
        <v>0.9405032896257034</v>
      </c>
      <c r="AH439" s="1">
        <f>SUMPRODUCT(AH2:AH433,Веса!AC2:AC433,ToSep18!$C2:$C433,$H2:$H433,$B2:$B433)/SUMPRODUCT(Веса!AC2:AC433,ToSep18!$C2:$C433,$H2:$H433,$B2:$B433)</f>
        <v>0.94790438743411787</v>
      </c>
      <c r="AI439" s="1">
        <f>SUMPRODUCT(AI2:AI433,Веса!AD2:AD433,ToSep18!$C2:$C433,$H2:$H433,$B2:$B433)/SUMPRODUCT(Веса!AD2:AD433,ToSep18!$C2:$C433,$H2:$H433,$B2:$B433)</f>
        <v>0.95335812714659018</v>
      </c>
      <c r="AJ439" s="1">
        <f>SUMPRODUCT(AJ2:AJ433,Веса!AE2:AE433,ToSep18!$C2:$C433,$H2:$H433,$B2:$B433)/SUMPRODUCT(Веса!AE2:AE433,ToSep18!$C2:$C433,$H2:$H433,$B2:$B433)</f>
        <v>0.95654799375029598</v>
      </c>
      <c r="AK439" s="1">
        <f>SUMPRODUCT(AK2:AK433,Веса!AF2:AF433,ToSep18!$C2:$C433,$H2:$H433,$B2:$B433)/SUMPRODUCT(Веса!AF2:AF433,ToSep18!$C2:$C433,$H2:$H433,$B2:$B433)</f>
        <v>0.95810194409446359</v>
      </c>
      <c r="AL439" s="1">
        <f>SUMPRODUCT(AL2:AL433,Веса!AG2:AG433,ToSep18!$C2:$C433,$H2:$H433,$B2:$B433)/SUMPRODUCT(Веса!AG2:AG433,ToSep18!$C2:$C433,$H2:$H433,$B2:$B433)</f>
        <v>0.96070528802402899</v>
      </c>
      <c r="AM439" s="1">
        <f>SUMPRODUCT(AM2:AM433,Веса!AH2:AH433,ToSep18!$C2:$C433,$H2:$H433,$B2:$B433)/SUMPRODUCT(Веса!AH2:AH433,ToSep18!$C2:$C433,$H2:$H433,$B2:$B433)</f>
        <v>0.96449586880121285</v>
      </c>
      <c r="AN439" s="1">
        <f>SUMPRODUCT(AN2:AN433,Веса!AI2:AI433,ToSep18!$C2:$C433,$H2:$H433,$B2:$B433)/SUMPRODUCT(Веса!AI2:AI433,ToSep18!$C2:$C433,$H2:$H433,$B2:$B433)</f>
        <v>0.96762364287660863</v>
      </c>
      <c r="AO439" s="1">
        <f>SUMPRODUCT(AO2:AO433,Веса!AJ2:AJ433,ToSep18!$C2:$C433,$H2:$H433,$B2:$B433)/SUMPRODUCT(Веса!AJ2:AJ433,ToSep18!$C2:$C433,$H2:$H433,$B2:$B433)</f>
        <v>0.96925114840656901</v>
      </c>
      <c r="AP439" s="1">
        <f>SUMPRODUCT(AP2:AP433,Веса!AK2:AK433,ToSep18!$C2:$C433,$H2:$H433,$B2:$B433)/SUMPRODUCT(Веса!AK2:AK433,ToSep18!$C2:$C433,$H2:$H433,$B2:$B433)</f>
        <v>0.96997336326884454</v>
      </c>
      <c r="AQ439" s="1">
        <f>SUMPRODUCT(AQ2:AQ433,Веса!AL2:AL433,ToSep18!$C2:$C433,$H2:$H433,$B2:$B433)/SUMPRODUCT(Веса!AL2:AL433,ToSep18!$C2:$C433,$H2:$H433,$B2:$B433)</f>
        <v>0.97048936420625309</v>
      </c>
      <c r="AR439" s="1">
        <f>SUMPRODUCT(AR2:AR433,Веса!AM2:AM433,ToSep18!$C2:$C433,$H2:$H433,$B2:$B433)/SUMPRODUCT(Веса!AM2:AM433,ToSep18!$C2:$C433,$H2:$H433,$B2:$B433)</f>
        <v>0.97326991848977384</v>
      </c>
      <c r="AS439" s="1">
        <f>SUMPRODUCT(AS2:AS433,Веса!AN2:AN433,ToSep18!$C2:$C433,$H2:$H433,$B2:$B433)/SUMPRODUCT(Веса!AN2:AN433,ToSep18!$C2:$C433,$H2:$H433,$B2:$B433)</f>
        <v>0.97729851608897356</v>
      </c>
      <c r="AT439" s="1">
        <f>SUMPRODUCT(AT2:AT433,Веса!AO2:AO433,ToSep18!$C2:$C433,$H2:$H433,$B2:$B433)/SUMPRODUCT(Веса!AO2:AO433,ToSep18!$C2:$C433,$H2:$H433,$B2:$B433)</f>
        <v>0.98204083171236911</v>
      </c>
      <c r="AU439" s="1">
        <f>SUMPRODUCT(AU2:AU433,Веса!AP2:AP433,ToSep18!$C2:$C433,$H2:$H433,$B2:$B433)/SUMPRODUCT(Веса!AP2:AP433,ToSep18!$C2:$C433,$H2:$H433,$B2:$B433)</f>
        <v>0.98455566037651976</v>
      </c>
      <c r="AV439" s="1">
        <f>SUMPRODUCT(AV2:AV433,Веса!AQ2:AQ433,ToSep18!$C2:$C433,$H2:$H433,$B2:$B433)/SUMPRODUCT(Веса!AQ2:AQ433,ToSep18!$C2:$C433,$H2:$H433,$B2:$B433)</f>
        <v>0.98584692956986286</v>
      </c>
      <c r="AW439" s="1">
        <f>SUMPRODUCT(AW2:AW433,Веса!AR2:AR433,ToSep18!$C2:$C433,$H2:$H433,$B2:$B433)/SUMPRODUCT(Веса!AR2:AR433,ToSep18!$C2:$C433,$H2:$H433,$B2:$B433)</f>
        <v>0.98677973841675215</v>
      </c>
      <c r="AX439" s="1">
        <f>SUMPRODUCT(AX2:AX433,Веса!AS2:AS433,ToSep18!$C2:$C433,$H2:$H433,$B2:$B433)/SUMPRODUCT(Веса!AS2:AS433,ToSep18!$C2:$C433,$H2:$H433,$B2:$B433)</f>
        <v>0.98802899706860081</v>
      </c>
      <c r="AY439" s="1">
        <f>SUMPRODUCT(AY2:AY433,Веса!AT2:AT433,ToSep18!$C2:$C433,$H2:$H433,$B2:$B433)/SUMPRODUCT(Веса!AT2:AT433,ToSep18!$C2:$C433,$H2:$H433,$B2:$B433)</f>
        <v>0.99022370782270852</v>
      </c>
      <c r="AZ439" s="1">
        <f>SUMPRODUCT(AZ2:AZ433,Веса!AU2:AU433,ToSep18!$C2:$C433,$H2:$H433,$B2:$B433)/SUMPRODUCT(Веса!AU2:AU433,ToSep18!$C2:$C433,$H2:$H433,$B2:$B433)</f>
        <v>0.99229729391691024</v>
      </c>
      <c r="BA439" s="1">
        <f>SUMPRODUCT(BA2:BA433,Веса!AV2:AV433,ToSep18!$C2:$C433,$H2:$H433,$B2:$B433)/SUMPRODUCT(Веса!AV2:AV433,ToSep18!$C2:$C433,$H2:$H433,$B2:$B433)</f>
        <v>0.99348949867385616</v>
      </c>
      <c r="BB439" s="1">
        <f>SUMPRODUCT(BB2:BB433,Веса!AW2:AW433,ToSep18!$C2:$C433,$H2:$H433,$B2:$B433)/SUMPRODUCT(Веса!AW2:AW433,ToSep18!$C2:$C433,$H2:$H433,$B2:$B433)</f>
        <v>0.99342791307049438</v>
      </c>
      <c r="BC439" s="1">
        <f>SUMPRODUCT(BC2:BC433,Веса!AX2:AX433,ToSep18!$C2:$C433,$H2:$H433,$B2:$B433)/SUMPRODUCT(Веса!AX2:AX433,ToSep18!$C2:$C433,$H2:$H433,$B2:$B433)</f>
        <v>0.99337437309066734</v>
      </c>
      <c r="BD439" s="1">
        <f>SUMPRODUCT(BD2:BD433,Веса!AY2:AY433,ToSep18!$C2:$C433,$H2:$H433,$B2:$B433)/SUMPRODUCT(Веса!AY2:AY433,ToSep18!$C2:$C433,$H2:$H433,$B2:$B433)</f>
        <v>0.99544260075317637</v>
      </c>
      <c r="BE439" s="14">
        <f>SUMPRODUCT(BE2:BE433,Веса!AZ2:AZ433,ToSep18!$C2:$C433,$H2:$H433,$B2:$B433)/SUMPRODUCT(Веса!AZ2:AZ433,ToSep18!$C2:$C433,$H2:$H433,$B2:$B433)</f>
        <v>1</v>
      </c>
      <c r="BF439" s="1">
        <f>SUMPRODUCT(BF2:BF433,Веса!BA2:BA433,ToSep18!$C2:$C433,$H2:$H433,$B2:$B433)/SUMPRODUCT(Веса!BA2:BA433,ToSep18!$C2:$C433,$H2:$H433,$B2:$B433)</f>
        <v>1.004354100354877</v>
      </c>
      <c r="BG439" s="1">
        <f>SUMPRODUCT(BG2:BG433,Веса!BB2:BB433,ToSep18!$C2:$C433,$H2:$H433,$B2:$B433)/SUMPRODUCT(Веса!BB2:BB433,ToSep18!$C2:$C433,$H2:$H433,$B2:$B433)</f>
        <v>1.0074315659013755</v>
      </c>
      <c r="BH439" s="1">
        <f>SUMPRODUCT(BH2:BH433,Веса!BC2:BC433,ToSep18!$C2:$C433,$H2:$H433,$B2:$B433)/SUMPRODUCT(Веса!BC2:BC433,ToSep18!$C2:$C433,$H2:$H433,$B2:$B433)</f>
        <v>1.0089781680691827</v>
      </c>
      <c r="BI439" s="1">
        <f>SUMPRODUCT(BI2:BI433,Веса!BD2:BD433,ToSep18!$C2:$C433,$H2:$H433,$B2:$B433)/SUMPRODUCT(Веса!BD2:BD433,ToSep18!$C2:$C433,$H2:$H433,$B2:$B433)</f>
        <v>1.0104881811164625</v>
      </c>
      <c r="BJ439" s="1">
        <f>SUMPRODUCT(BJ2:BJ433,Веса!BE2:BE433,ToSep18!$C2:$C433,$H2:$H433,$B2:$B433)/SUMPRODUCT(Веса!BE2:BE433,ToSep18!$C2:$C433,$H2:$H433,$B2:$B433)</f>
        <v>1.012331023051138</v>
      </c>
      <c r="BK439" s="1">
        <f>SUMPRODUCT(BK2:BK433,Веса!BF2:BF433,ToSep18!$C2:$C433,$H2:$H433,$B2:$B433)/SUMPRODUCT(Веса!BF2:BF433,ToSep18!$C2:$C433,$H2:$H433,$B2:$B433)</f>
        <v>1.0145730196508618</v>
      </c>
      <c r="BL439" s="1">
        <f>SUMPRODUCT(BL2:BL433,Веса!BG2:BG433,ToSep18!$C2:$C433,$H2:$H433,$B2:$B433)/SUMPRODUCT(Веса!BG2:BG433,ToSep18!$C2:$C433,$H2:$H433,$B2:$B433)</f>
        <v>1.0169637157450033</v>
      </c>
      <c r="BM439" s="1">
        <f>SUMPRODUCT(BM2:BM433,Веса!BH2:BH433,ToSep18!$C2:$C433,$H2:$H433,$B2:$B433)/SUMPRODUCT(Веса!BH2:BH433,ToSep18!$C2:$C433,$H2:$H433,$B2:$B433)</f>
        <v>1.0183081428164775</v>
      </c>
      <c r="BN439" s="1">
        <f>SUMPRODUCT(BN2:BN433,Веса!BI2:BI433,ToSep18!$C2:$C433,$H2:$H433,$B2:$B433)/SUMPRODUCT(Веса!BI2:BI433,ToSep18!$C2:$C433,$H2:$H433,$B2:$B433)</f>
        <v>1.0183596348427406</v>
      </c>
      <c r="BO439" s="1">
        <f>SUMPRODUCT(BO2:BO433,Веса!BJ2:BJ433,ToSep18!$C2:$C433,$H2:$H433,$B2:$B433)/SUMPRODUCT(Веса!BJ2:BJ433,ToSep18!$C2:$C433,$H2:$H433,$B2:$B433)</f>
        <v>1.0186185364965097</v>
      </c>
      <c r="BP439" s="1">
        <f>SUMPRODUCT(BP2:BP433,Веса!BK2:BK433,ToSep18!$C2:$C433,$H2:$H433,$B2:$B433)/SUMPRODUCT(Веса!BK2:BK433,ToSep18!$C2:$C433,$H2:$H433,$B2:$B433)</f>
        <v>1.0206642443730871</v>
      </c>
      <c r="BQ439" s="1">
        <f>SUMPRODUCT(BQ2:BQ433,Веса!BL2:BL433,ToSep18!$C2:$C433,$H2:$H433,$B2:$B433)/SUMPRODUCT(Веса!BL2:BL433,ToSep18!$C2:$C433,$H2:$H433,$B2:$B433)</f>
        <v>1.0243343495084734</v>
      </c>
      <c r="BR439" s="1">
        <f>SUMPRODUCT(BR2:BR433,Веса!BM2:BM433,ToSep18!$C2:$C433,$H2:$H433,$B2:$B433)/SUMPRODUCT(Веса!BM2:BM433,ToSep18!$C2:$C433,$H2:$H433,$B2:$B433)</f>
        <v>1.0278494406948926</v>
      </c>
      <c r="BS439" s="1">
        <f>SUMPRODUCT(BS2:BS433,Веса!BN2:BN433,ToSep18!$C2:$C433,$H2:$H433,$B2:$B433)/SUMPRODUCT(Веса!BN2:BN433,ToSep18!$C2:$C433,$H2:$H433,$B2:$B433)</f>
        <v>1.0305420238015395</v>
      </c>
      <c r="BT439" s="1">
        <f>SUMPRODUCT(BT2:BT433,Веса!BO2:BO433,ToSep18!$C2:$C433,$H2:$H433,$B2:$B433)/SUMPRODUCT(Веса!BO2:BO433,ToSep18!$C2:$C433,$H2:$H433,$B2:$B433)</f>
        <v>1.0314406106329943</v>
      </c>
    </row>
    <row r="440" spans="1:72" x14ac:dyDescent="0.45">
      <c r="K440" s="48" t="s">
        <v>1528</v>
      </c>
      <c r="L440" s="48" t="s">
        <v>1528</v>
      </c>
      <c r="M440" s="1">
        <f>SUMPRODUCT(M2:M433,Веса!H2:H433,ToSep18!$C2:$C433,$I2:$I433,$B2:$B433)/SUMPRODUCT(Веса!H2:H433,ToSep18!$C2:$C433,$I2:$I433,$B2:$B433)</f>
        <v>0.87076112550137275</v>
      </c>
      <c r="N440" s="1">
        <f>SUMPRODUCT(N2:N433,Веса!I2:I433,ToSep18!$C2:$C433,$I2:$I433,$B2:$B433)/SUMPRODUCT(Веса!I2:I433,ToSep18!$C2:$C433,$I2:$I433,$B2:$B433)</f>
        <v>0.87799298101855661</v>
      </c>
      <c r="O440" s="1">
        <f>SUMPRODUCT(O2:O433,Веса!J2:J433,ToSep18!$C2:$C433,$I2:$I433,$B2:$B433)/SUMPRODUCT(Веса!J2:J433,ToSep18!$C2:$C433,$I2:$I433,$B2:$B433)</f>
        <v>0.88440558194033958</v>
      </c>
      <c r="P440" s="1">
        <f>SUMPRODUCT(P2:P433,Веса!K2:K433,ToSep18!$C2:$C433,$I2:$I433,$B2:$B433)/SUMPRODUCT(Веса!K2:K433,ToSep18!$C2:$C433,$I2:$I433,$B2:$B433)</f>
        <v>0.89517456174312615</v>
      </c>
      <c r="Q440" s="1">
        <f>SUMPRODUCT(Q2:Q433,Веса!L2:L433,ToSep18!$C2:$C433,$I2:$I433,$B2:$B433)/SUMPRODUCT(Веса!L2:L433,ToSep18!$C2:$C433,$I2:$I433,$B2:$B433)</f>
        <v>0.89595495766417488</v>
      </c>
      <c r="R440" s="1">
        <f>SUMPRODUCT(R2:R433,Веса!M2:M433,ToSep18!$C2:$C433,$I2:$I433,$B2:$B433)/SUMPRODUCT(Веса!M2:M433,ToSep18!$C2:$C433,$I2:$I433,$B2:$B433)</f>
        <v>0.89964177747216056</v>
      </c>
      <c r="S440" s="1">
        <f>SUMPRODUCT(S2:S433,Веса!N2:N433,ToSep18!$C2:$C433,$I2:$I433,$B2:$B433)/SUMPRODUCT(Веса!N2:N433,ToSep18!$C2:$C433,$I2:$I433,$B2:$B433)</f>
        <v>0.89987929320901205</v>
      </c>
      <c r="T440" s="1">
        <f>SUMPRODUCT(T2:T433,Веса!O2:O433,ToSep18!$C2:$C433,$I2:$I433,$B2:$B433)/SUMPRODUCT(Веса!O2:O433,ToSep18!$C2:$C433,$I2:$I433,$B2:$B433)</f>
        <v>0.90127115932111368</v>
      </c>
      <c r="U440" s="1">
        <f>SUMPRODUCT(U2:U433,Веса!P2:P433,ToSep18!$C2:$C433,$I2:$I433,$B2:$B433)/SUMPRODUCT(Веса!P2:P433,ToSep18!$C2:$C433,$I2:$I433,$B2:$B433)</f>
        <v>0.9047895964048307</v>
      </c>
      <c r="V440" s="1">
        <f>SUMPRODUCT(V2:V433,Веса!Q2:Q433,ToSep18!$C2:$C433,$I2:$I433,$B2:$B433)/SUMPRODUCT(Веса!Q2:Q433,ToSep18!$C2:$C433,$I2:$I433,$B2:$B433)</f>
        <v>0.90753483514688738</v>
      </c>
      <c r="W440" s="1">
        <f>SUMPRODUCT(W2:W433,Веса!R2:R433,ToSep18!$C2:$C433,$I2:$I433,$B2:$B433)/SUMPRODUCT(Веса!R2:R433,ToSep18!$C2:$C433,$I2:$I433,$B2:$B433)</f>
        <v>0.91010225478370499</v>
      </c>
      <c r="X440" s="1">
        <f>SUMPRODUCT(X2:X433,Веса!S2:S433,ToSep18!$C2:$C433,$I2:$I433,$B2:$B433)/SUMPRODUCT(Веса!S2:S433,ToSep18!$C2:$C433,$I2:$I433,$B2:$B433)</f>
        <v>0.91083567823531297</v>
      </c>
      <c r="Y440" s="1">
        <f>SUMPRODUCT(Y2:Y433,Веса!T2:T433,ToSep18!$C2:$C433,$I2:$I433,$B2:$B433)/SUMPRODUCT(Веса!T2:T433,ToSep18!$C2:$C433,$I2:$I433,$B2:$B433)</f>
        <v>0.91513656976496938</v>
      </c>
      <c r="Z440" s="1">
        <f>SUMPRODUCT(Z2:Z433,Веса!U2:U433,ToSep18!$C2:$C433,$I2:$I433,$B2:$B433)/SUMPRODUCT(Веса!U2:U433,ToSep18!$C2:$C433,$I2:$I433,$B2:$B433)</f>
        <v>0.91802952243907721</v>
      </c>
      <c r="AA440" s="1">
        <f>SUMPRODUCT(AA2:AA433,Веса!V2:V433,ToSep18!$C2:$C433,$I2:$I433,$B2:$B433)/SUMPRODUCT(Веса!V2:V433,ToSep18!$C2:$C433,$I2:$I433,$B2:$B433)</f>
        <v>0.92501460953847325</v>
      </c>
      <c r="AB440" s="1">
        <f>SUMPRODUCT(AB2:AB433,Веса!W2:W433,ToSep18!$C2:$C433,$I2:$I433,$B2:$B433)/SUMPRODUCT(Веса!W2:W433,ToSep18!$C2:$C433,$I2:$I433,$B2:$B433)</f>
        <v>0.92943459975982534</v>
      </c>
      <c r="AC440" s="1">
        <f>SUMPRODUCT(AC2:AC433,Веса!X2:X433,ToSep18!$C2:$C433,$I2:$I433,$B2:$B433)/SUMPRODUCT(Веса!X2:X433,ToSep18!$C2:$C433,$I2:$I433,$B2:$B433)</f>
        <v>0.93324413429899766</v>
      </c>
      <c r="AD440" s="1">
        <f>SUMPRODUCT(AD2:AD433,Веса!Y2:Y433,ToSep18!$C2:$C433,$I2:$I433,$B2:$B433)/SUMPRODUCT(Веса!Y2:Y433,ToSep18!$C2:$C433,$I2:$I433,$B2:$B433)</f>
        <v>0.93646821836965422</v>
      </c>
      <c r="AE440" s="1">
        <f>SUMPRODUCT(AE2:AE433,Веса!Z2:Z433,ToSep18!$C2:$C433,$I2:$I433,$B2:$B433)/SUMPRODUCT(Веса!Z2:Z433,ToSep18!$C2:$C433,$I2:$I433,$B2:$B433)</f>
        <v>0.93743406726954115</v>
      </c>
      <c r="AF440" s="1">
        <f>SUMPRODUCT(AF2:AF433,Веса!AA2:AA433,ToSep18!$C2:$C433,$I2:$I433,$B2:$B433)/SUMPRODUCT(Веса!AA2:AA433,ToSep18!$C2:$C433,$I2:$I433,$B2:$B433)</f>
        <v>0.93909998525524374</v>
      </c>
      <c r="AG440" s="1">
        <f>SUMPRODUCT(AG2:AG433,Веса!AB2:AB433,ToSep18!$C2:$C433,$I2:$I433,$B2:$B433)/SUMPRODUCT(Веса!AB2:AB433,ToSep18!$C2:$C433,$I2:$I433,$B2:$B433)</f>
        <v>0.94214746393867255</v>
      </c>
      <c r="AH440" s="1">
        <f>SUMPRODUCT(AH2:AH433,Веса!AC2:AC433,ToSep18!$C2:$C433,$I2:$I433,$B2:$B433)/SUMPRODUCT(Веса!AC2:AC433,ToSep18!$C2:$C433,$I2:$I433,$B2:$B433)</f>
        <v>0.94423930177963356</v>
      </c>
      <c r="AI440" s="1">
        <f>SUMPRODUCT(AI2:AI433,Веса!AD2:AD433,ToSep18!$C2:$C433,$I2:$I433,$B2:$B433)/SUMPRODUCT(Веса!AD2:AD433,ToSep18!$C2:$C433,$I2:$I433,$B2:$B433)</f>
        <v>0.94663878016704073</v>
      </c>
      <c r="AJ440" s="1">
        <f>SUMPRODUCT(AJ2:AJ433,Веса!AE2:AE433,ToSep18!$C2:$C433,$I2:$I433,$B2:$B433)/SUMPRODUCT(Веса!AE2:AE433,ToSep18!$C2:$C433,$I2:$I433,$B2:$B433)</f>
        <v>0.94829313089806155</v>
      </c>
      <c r="AK440" s="1">
        <f>SUMPRODUCT(AK2:AK433,Веса!AF2:AF433,ToSep18!$C2:$C433,$I2:$I433,$B2:$B433)/SUMPRODUCT(Веса!AF2:AF433,ToSep18!$C2:$C433,$I2:$I433,$B2:$B433)</f>
        <v>0.95161918971442128</v>
      </c>
      <c r="AL440" s="1">
        <f>SUMPRODUCT(AL2:AL433,Веса!AG2:AG433,ToSep18!$C2:$C433,$I2:$I433,$B2:$B433)/SUMPRODUCT(Веса!AG2:AG433,ToSep18!$C2:$C433,$I2:$I433,$B2:$B433)</f>
        <v>0.95324633887609667</v>
      </c>
      <c r="AM440" s="1">
        <f>SUMPRODUCT(AM2:AM433,Веса!AH2:AH433,ToSep18!$C2:$C433,$I2:$I433,$B2:$B433)/SUMPRODUCT(Веса!AH2:AH433,ToSep18!$C2:$C433,$I2:$I433,$B2:$B433)</f>
        <v>0.95580399302073182</v>
      </c>
      <c r="AN440" s="1">
        <f>SUMPRODUCT(AN2:AN433,Веса!AI2:AI433,ToSep18!$C2:$C433,$I2:$I433,$B2:$B433)/SUMPRODUCT(Веса!AI2:AI433,ToSep18!$C2:$C433,$I2:$I433,$B2:$B433)</f>
        <v>0.95759129258483111</v>
      </c>
      <c r="AO440" s="1">
        <f>SUMPRODUCT(AO2:AO433,Веса!AJ2:AJ433,ToSep18!$C2:$C433,$I2:$I433,$B2:$B433)/SUMPRODUCT(Веса!AJ2:AJ433,ToSep18!$C2:$C433,$I2:$I433,$B2:$B433)</f>
        <v>0.95940993496114935</v>
      </c>
      <c r="AP440" s="1">
        <f>SUMPRODUCT(AP2:AP433,Веса!AK2:AK433,ToSep18!$C2:$C433,$I2:$I433,$B2:$B433)/SUMPRODUCT(Веса!AK2:AK433,ToSep18!$C2:$C433,$I2:$I433,$B2:$B433)</f>
        <v>0.96835989985223148</v>
      </c>
      <c r="AQ440" s="1">
        <f>SUMPRODUCT(AQ2:AQ433,Веса!AL2:AL433,ToSep18!$C2:$C433,$I2:$I433,$B2:$B433)/SUMPRODUCT(Веса!AL2:AL433,ToSep18!$C2:$C433,$I2:$I433,$B2:$B433)</f>
        <v>0.9707028139848527</v>
      </c>
      <c r="AR440" s="1">
        <f>SUMPRODUCT(AR2:AR433,Веса!AM2:AM433,ToSep18!$C2:$C433,$I2:$I433,$B2:$B433)/SUMPRODUCT(Веса!AM2:AM433,ToSep18!$C2:$C433,$I2:$I433,$B2:$B433)</f>
        <v>0.97256890521994943</v>
      </c>
      <c r="AS440" s="1">
        <f>SUMPRODUCT(AS2:AS433,Веса!AN2:AN433,ToSep18!$C2:$C433,$I2:$I433,$B2:$B433)/SUMPRODUCT(Веса!AN2:AN433,ToSep18!$C2:$C433,$I2:$I433,$B2:$B433)</f>
        <v>0.97414373391962128</v>
      </c>
      <c r="AT440" s="1">
        <f>SUMPRODUCT(AT2:AT433,Веса!AO2:AO433,ToSep18!$C2:$C433,$I2:$I433,$B2:$B433)/SUMPRODUCT(Веса!AO2:AO433,ToSep18!$C2:$C433,$I2:$I433,$B2:$B433)</f>
        <v>0.97670265910366716</v>
      </c>
      <c r="AU440" s="1">
        <f>SUMPRODUCT(AU2:AU433,Веса!AP2:AP433,ToSep18!$C2:$C433,$I2:$I433,$B2:$B433)/SUMPRODUCT(Веса!AP2:AP433,ToSep18!$C2:$C433,$I2:$I433,$B2:$B433)</f>
        <v>0.9778663271752932</v>
      </c>
      <c r="AV440" s="1">
        <f>SUMPRODUCT(AV2:AV433,Веса!AQ2:AQ433,ToSep18!$C2:$C433,$I2:$I433,$B2:$B433)/SUMPRODUCT(Веса!AQ2:AQ433,ToSep18!$C2:$C433,$I2:$I433,$B2:$B433)</f>
        <v>0.97924745769278232</v>
      </c>
      <c r="AW440" s="1">
        <f>SUMPRODUCT(AW2:AW433,Веса!AR2:AR433,ToSep18!$C2:$C433,$I2:$I433,$B2:$B433)/SUMPRODUCT(Веса!AR2:AR433,ToSep18!$C2:$C433,$I2:$I433,$B2:$B433)</f>
        <v>0.98238910403361601</v>
      </c>
      <c r="AX440" s="1">
        <f>SUMPRODUCT(AX2:AX433,Веса!AS2:AS433,ToSep18!$C2:$C433,$I2:$I433,$B2:$B433)/SUMPRODUCT(Веса!AS2:AS433,ToSep18!$C2:$C433,$I2:$I433,$B2:$B433)</f>
        <v>0.9836499155318843</v>
      </c>
      <c r="AY440" s="1">
        <f>SUMPRODUCT(AY2:AY433,Веса!AT2:AT433,ToSep18!$C2:$C433,$I2:$I433,$B2:$B433)/SUMPRODUCT(Веса!AT2:AT433,ToSep18!$C2:$C433,$I2:$I433,$B2:$B433)</f>
        <v>0.98573280559391874</v>
      </c>
      <c r="AZ440" s="1">
        <f>SUMPRODUCT(AZ2:AZ433,Веса!AU2:AU433,ToSep18!$C2:$C433,$I2:$I433,$B2:$B433)/SUMPRODUCT(Веса!AU2:AU433,ToSep18!$C2:$C433,$I2:$I433,$B2:$B433)</f>
        <v>0.98756438858565787</v>
      </c>
      <c r="BA440" s="1">
        <f>SUMPRODUCT(BA2:BA433,Веса!AV2:AV433,ToSep18!$C2:$C433,$I2:$I433,$B2:$B433)/SUMPRODUCT(Веса!AV2:AV433,ToSep18!$C2:$C433,$I2:$I433,$B2:$B433)</f>
        <v>0.98927850310880405</v>
      </c>
      <c r="BB440" s="1">
        <f>SUMPRODUCT(BB2:BB433,Веса!AW2:AW433,ToSep18!$C2:$C433,$I2:$I433,$B2:$B433)/SUMPRODUCT(Веса!AW2:AW433,ToSep18!$C2:$C433,$I2:$I433,$B2:$B433)</f>
        <v>0.99172207950762203</v>
      </c>
      <c r="BC440" s="1">
        <f>SUMPRODUCT(BC2:BC433,Веса!AX2:AX433,ToSep18!$C2:$C433,$I2:$I433,$B2:$B433)/SUMPRODUCT(Веса!AX2:AX433,ToSep18!$C2:$C433,$I2:$I433,$B2:$B433)</f>
        <v>0.99369040443731071</v>
      </c>
      <c r="BD440" s="1">
        <f>SUMPRODUCT(BD2:BD433,Веса!AY2:AY433,ToSep18!$C2:$C433,$I2:$I433,$B2:$B433)/SUMPRODUCT(Веса!AY2:AY433,ToSep18!$C2:$C433,$I2:$I433,$B2:$B433)</f>
        <v>0.99702402831159542</v>
      </c>
      <c r="BE440" s="14">
        <f>SUMPRODUCT(BE2:BE433,Веса!AZ2:AZ433,ToSep18!$C2:$C433,$I2:$I433,$B2:$B433)/SUMPRODUCT(Веса!AZ2:AZ433,ToSep18!$C2:$C433,$I2:$I433,$B2:$B433)</f>
        <v>1</v>
      </c>
      <c r="BF440" s="1">
        <f>SUMPRODUCT(BF2:BF433,Веса!BA2:BA433,ToSep18!$C2:$C433,$I2:$I433,$B2:$B433)/SUMPRODUCT(Веса!BA2:BA433,ToSep18!$C2:$C433,$I2:$I433,$B2:$B433)</f>
        <v>1.0024175902893271</v>
      </c>
      <c r="BG440" s="1">
        <f>SUMPRODUCT(BG2:BG433,Веса!BB2:BB433,ToSep18!$C2:$C433,$I2:$I433,$B2:$B433)/SUMPRODUCT(Веса!BB2:BB433,ToSep18!$C2:$C433,$I2:$I433,$B2:$B433)</f>
        <v>1.0046566515962376</v>
      </c>
      <c r="BH440" s="1">
        <f>SUMPRODUCT(BH2:BH433,Веса!BC2:BC433,ToSep18!$C2:$C433,$I2:$I433,$B2:$B433)/SUMPRODUCT(Веса!BC2:BC433,ToSep18!$C2:$C433,$I2:$I433,$B2:$B433)</f>
        <v>1.0084695144292795</v>
      </c>
      <c r="BI440" s="1">
        <f>SUMPRODUCT(BI2:BI433,Веса!BD2:BD433,ToSep18!$C2:$C433,$I2:$I433,$B2:$B433)/SUMPRODUCT(Веса!BD2:BD433,ToSep18!$C2:$C433,$I2:$I433,$B2:$B433)</f>
        <v>1.0165277466649232</v>
      </c>
      <c r="BJ440" s="1">
        <f>SUMPRODUCT(BJ2:BJ433,Веса!BE2:BE433,ToSep18!$C2:$C433,$I2:$I433,$B2:$B433)/SUMPRODUCT(Веса!BE2:BE433,ToSep18!$C2:$C433,$I2:$I433,$B2:$B433)</f>
        <v>1.0201046550071549</v>
      </c>
      <c r="BK440" s="1">
        <f>SUMPRODUCT(BK2:BK433,Веса!BF2:BF433,ToSep18!$C2:$C433,$I2:$I433,$B2:$B433)/SUMPRODUCT(Веса!BF2:BF433,ToSep18!$C2:$C433,$I2:$I433,$B2:$B433)</f>
        <v>1.0224200714062812</v>
      </c>
      <c r="BL440" s="1">
        <f>SUMPRODUCT(BL2:BL433,Веса!BG2:BG433,ToSep18!$C2:$C433,$I2:$I433,$B2:$B433)/SUMPRODUCT(Веса!BG2:BG433,ToSep18!$C2:$C433,$I2:$I433,$B2:$B433)</f>
        <v>1.0245719697639131</v>
      </c>
      <c r="BM440" s="1">
        <f>SUMPRODUCT(BM2:BM433,Веса!BH2:BH433,ToSep18!$C2:$C433,$I2:$I433,$B2:$B433)/SUMPRODUCT(Веса!BH2:BH433,ToSep18!$C2:$C433,$I2:$I433,$B2:$B433)</f>
        <v>1.0263842579787039</v>
      </c>
      <c r="BN440" s="1">
        <f>SUMPRODUCT(BN2:BN433,Веса!BI2:BI433,ToSep18!$C2:$C433,$I2:$I433,$B2:$B433)/SUMPRODUCT(Веса!BI2:BI433,ToSep18!$C2:$C433,$I2:$I433,$B2:$B433)</f>
        <v>1.0279722592589797</v>
      </c>
      <c r="BO440" s="1">
        <f>SUMPRODUCT(BO2:BO433,Веса!BJ2:BJ433,ToSep18!$C2:$C433,$I2:$I433,$B2:$B433)/SUMPRODUCT(Веса!BJ2:BJ433,ToSep18!$C2:$C433,$I2:$I433,$B2:$B433)</f>
        <v>1.0317731268387995</v>
      </c>
      <c r="BP440" s="1">
        <f>SUMPRODUCT(BP2:BP433,Веса!BK2:BK433,ToSep18!$C2:$C433,$I2:$I433,$B2:$B433)/SUMPRODUCT(Веса!BK2:BK433,ToSep18!$C2:$C433,$I2:$I433,$B2:$B433)</f>
        <v>1.0340893151492998</v>
      </c>
      <c r="BQ440" s="1">
        <f>SUMPRODUCT(BQ2:BQ433,Веса!BL2:BL433,ToSep18!$C2:$C433,$I2:$I433,$B2:$B433)/SUMPRODUCT(Веса!BL2:BL433,ToSep18!$C2:$C433,$I2:$I433,$B2:$B433)</f>
        <v>1.0365399081601985</v>
      </c>
      <c r="BR440" s="1">
        <f>SUMPRODUCT(BR2:BR433,Веса!BM2:BM433,ToSep18!$C2:$C433,$I2:$I433,$B2:$B433)/SUMPRODUCT(Веса!BM2:BM433,ToSep18!$C2:$C433,$I2:$I433,$B2:$B433)</f>
        <v>1.0384530580287463</v>
      </c>
      <c r="BS440" s="1">
        <f>SUMPRODUCT(BS2:BS433,Веса!BN2:BN433,ToSep18!$C2:$C433,$I2:$I433,$B2:$B433)/SUMPRODUCT(Веса!BN2:BN433,ToSep18!$C2:$C433,$I2:$I433,$B2:$B433)</f>
        <v>1.0440715123005477</v>
      </c>
      <c r="BT440" s="1">
        <f>SUMPRODUCT(BT2:BT433,Веса!BO2:BO433,ToSep18!$C2:$C433,$I2:$I433,$B2:$B433)/SUMPRODUCT(Веса!BO2:BO433,ToSep18!$C2:$C433,$I2:$I433,$B2:$B433)</f>
        <v>1.0449974206730641</v>
      </c>
    </row>
  </sheetData>
  <autoFilter ref="A1:BT433" xr:uid="{0906E8C3-6C7B-47BF-A7F1-CBBC2887B412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433"/>
  <sheetViews>
    <sheetView zoomScale="43" zoomScaleNormal="90" workbookViewId="0"/>
  </sheetViews>
  <sheetFormatPr defaultRowHeight="14.25" x14ac:dyDescent="0.45"/>
  <cols>
    <col min="1" max="1" width="20.19921875" customWidth="1"/>
    <col min="2" max="7" width="38" style="4" customWidth="1"/>
    <col min="8" max="8" width="9.1328125" style="9"/>
    <col min="20" max="20" width="9.06640625" style="9"/>
    <col min="32" max="32" width="9.06640625" style="9"/>
    <col min="44" max="44" width="9.06640625" style="9"/>
    <col min="56" max="56" width="9.06640625" style="9"/>
  </cols>
  <sheetData>
    <row r="1" spans="1:67" s="7" customFormat="1" x14ac:dyDescent="0.45">
      <c r="A1" s="100" t="s">
        <v>1491</v>
      </c>
      <c r="B1" s="85" t="s">
        <v>1490</v>
      </c>
      <c r="C1" s="85" t="s">
        <v>1835</v>
      </c>
      <c r="D1" s="85" t="s">
        <v>1836</v>
      </c>
      <c r="E1" s="85" t="s">
        <v>1837</v>
      </c>
      <c r="F1" s="85" t="s">
        <v>1838</v>
      </c>
      <c r="G1" s="85" t="s">
        <v>1839</v>
      </c>
      <c r="H1" s="121">
        <v>42005</v>
      </c>
      <c r="I1" s="122">
        <v>42036</v>
      </c>
      <c r="J1" s="122">
        <v>42064</v>
      </c>
      <c r="K1" s="122">
        <v>42095</v>
      </c>
      <c r="L1" s="122">
        <v>42125</v>
      </c>
      <c r="M1" s="122">
        <v>42156</v>
      </c>
      <c r="N1" s="122">
        <v>42186</v>
      </c>
      <c r="O1" s="122">
        <v>42217</v>
      </c>
      <c r="P1" s="122">
        <v>42248</v>
      </c>
      <c r="Q1" s="122">
        <v>42278</v>
      </c>
      <c r="R1" s="122">
        <v>42309</v>
      </c>
      <c r="S1" s="122">
        <v>42339</v>
      </c>
      <c r="T1" s="121">
        <v>42370</v>
      </c>
      <c r="U1" s="122">
        <v>42401</v>
      </c>
      <c r="V1" s="122">
        <v>42430</v>
      </c>
      <c r="W1" s="122">
        <v>42461</v>
      </c>
      <c r="X1" s="122">
        <v>42491</v>
      </c>
      <c r="Y1" s="122">
        <v>42522</v>
      </c>
      <c r="Z1" s="122">
        <v>42552</v>
      </c>
      <c r="AA1" s="122">
        <v>42583</v>
      </c>
      <c r="AB1" s="122">
        <v>42614</v>
      </c>
      <c r="AC1" s="122">
        <v>42644</v>
      </c>
      <c r="AD1" s="122">
        <v>42675</v>
      </c>
      <c r="AE1" s="122">
        <v>42705</v>
      </c>
      <c r="AF1" s="121">
        <v>42736</v>
      </c>
      <c r="AG1" s="122">
        <v>42767</v>
      </c>
      <c r="AH1" s="122">
        <v>42795</v>
      </c>
      <c r="AI1" s="122">
        <v>42826</v>
      </c>
      <c r="AJ1" s="122">
        <v>42856</v>
      </c>
      <c r="AK1" s="122">
        <v>42887</v>
      </c>
      <c r="AL1" s="122">
        <v>42917</v>
      </c>
      <c r="AM1" s="122">
        <v>42948</v>
      </c>
      <c r="AN1" s="122">
        <v>42979</v>
      </c>
      <c r="AO1" s="122">
        <v>43009</v>
      </c>
      <c r="AP1" s="122">
        <v>43040</v>
      </c>
      <c r="AQ1" s="122">
        <v>43070</v>
      </c>
      <c r="AR1" s="121">
        <v>43101</v>
      </c>
      <c r="AS1" s="122">
        <v>43132</v>
      </c>
      <c r="AT1" s="122">
        <v>43160</v>
      </c>
      <c r="AU1" s="122">
        <v>43191</v>
      </c>
      <c r="AV1" s="122">
        <v>43221</v>
      </c>
      <c r="AW1" s="122">
        <v>43252</v>
      </c>
      <c r="AX1" s="122">
        <v>43282</v>
      </c>
      <c r="AY1" s="122">
        <v>43313</v>
      </c>
      <c r="AZ1" s="122">
        <v>43344</v>
      </c>
      <c r="BA1" s="122">
        <v>43374</v>
      </c>
      <c r="BB1" s="122">
        <v>43405</v>
      </c>
      <c r="BC1" s="122">
        <v>43435</v>
      </c>
      <c r="BD1" s="121">
        <v>43466</v>
      </c>
      <c r="BE1" s="122">
        <v>43497</v>
      </c>
      <c r="BF1" s="122">
        <v>43525</v>
      </c>
      <c r="BG1" s="122">
        <v>43556</v>
      </c>
      <c r="BH1" s="122">
        <v>43586</v>
      </c>
      <c r="BI1" s="122">
        <v>43617</v>
      </c>
      <c r="BJ1" s="122">
        <v>43647</v>
      </c>
      <c r="BK1" s="122">
        <v>43678</v>
      </c>
      <c r="BL1" s="122">
        <v>43709</v>
      </c>
      <c r="BM1" s="122">
        <v>43739</v>
      </c>
      <c r="BN1" s="122">
        <v>43770</v>
      </c>
      <c r="BO1" s="122">
        <v>43800</v>
      </c>
    </row>
    <row r="2" spans="1:67" x14ac:dyDescent="0.45">
      <c r="A2" s="103">
        <f>IF(ToSep18!BT2=0,0,1)</f>
        <v>1</v>
      </c>
      <c r="B2" s="124" t="s">
        <v>0</v>
      </c>
      <c r="C2" s="124" t="s">
        <v>0</v>
      </c>
      <c r="D2" s="124" t="s">
        <v>0</v>
      </c>
      <c r="E2" s="124" t="s">
        <v>0</v>
      </c>
      <c r="F2" s="124" t="s">
        <v>0</v>
      </c>
      <c r="G2" s="124" t="s">
        <v>0</v>
      </c>
      <c r="H2" s="123">
        <f>IF($A2=1,INDEX('2015'!$B:$B,MATCH(Веса!$C2,'2015'!$A:$A,0)),0)</f>
        <v>0.878</v>
      </c>
      <c r="I2" s="103">
        <f>H2*MoM!M2/100*$A2</f>
        <v>0.92909960000000003</v>
      </c>
      <c r="J2" s="103">
        <f>I2*MoM!N2/100*$A2</f>
        <v>0.96106062623999999</v>
      </c>
      <c r="K2" s="103">
        <f>J2*MoM!O2/100*$A2</f>
        <v>0.97903245995068799</v>
      </c>
      <c r="L2" s="103">
        <f>K2*MoM!P2/100*$A2</f>
        <v>0.98402552549643663</v>
      </c>
      <c r="M2" s="103">
        <f>L2*MoM!Q2/100*$A2</f>
        <v>0.98904405567646847</v>
      </c>
      <c r="N2" s="103">
        <f>M2*MoM!R2/100*$A2</f>
        <v>0.98943967329873916</v>
      </c>
      <c r="O2" s="103">
        <f>N2*MoM!S2/100*$A2</f>
        <v>0.99141855264533663</v>
      </c>
      <c r="P2" s="103">
        <f>O2*MoM!T2/100*$A2</f>
        <v>0.99885419179017665</v>
      </c>
      <c r="Q2" s="103">
        <f>P2*MoM!U2/100*$A2</f>
        <v>1.0050470877792756</v>
      </c>
      <c r="R2" s="103">
        <f>Q2*MoM!V2/100*$A2</f>
        <v>1.0095697996742823</v>
      </c>
      <c r="S2" s="103">
        <f>R2*MoM!W2/100*$A2</f>
        <v>1.0094688426943148</v>
      </c>
      <c r="T2" s="123">
        <f>IF($A2=1,INDEX('2016'!$B:$B,MATCH(Веса!D2,'2016'!$A:$A,0)),0)</f>
        <v>0.86299999999999999</v>
      </c>
      <c r="U2" s="103">
        <f>T2*MoM!Y2/100*$A2</f>
        <v>0.86662459999999997</v>
      </c>
      <c r="V2" s="103">
        <f>U2*MoM!Z2/100*$A2</f>
        <v>0.86619128769999998</v>
      </c>
      <c r="W2" s="103">
        <f>V2*MoM!AA2/100*$A2</f>
        <v>0.86705747898770003</v>
      </c>
      <c r="X2" s="103">
        <f>W2*MoM!AB2/100*$A2</f>
        <v>0.86593030426501594</v>
      </c>
      <c r="Y2" s="103">
        <f>X2*MoM!AC2/100*$A2</f>
        <v>0.86679623456928079</v>
      </c>
      <c r="Z2" s="103">
        <f>Y2*MoM!AD2/100*$A2</f>
        <v>0.86670955494582391</v>
      </c>
      <c r="AA2" s="103">
        <f>Z2*MoM!AE2/100*$A2</f>
        <v>0.86670955494582391</v>
      </c>
      <c r="AB2" s="103">
        <f>AA2*MoM!AF2/100*$A2</f>
        <v>0.86679622590131855</v>
      </c>
      <c r="AC2" s="103">
        <f>AB2*MoM!AG2/100*$A2</f>
        <v>0.87052344967269435</v>
      </c>
      <c r="AD2" s="103">
        <f>AC2*MoM!AH2/100*$A2</f>
        <v>0.87200333953713793</v>
      </c>
      <c r="AE2" s="103">
        <f>AD2*MoM!AI2/100*$A2</f>
        <v>0.87505535122551792</v>
      </c>
      <c r="AF2" s="123">
        <f>IF($A2=1,INDEX('2017'!$B:$B,MATCH(Веса!$E2,'2017'!$A:$A,0)),0)</f>
        <v>0.82499999999999996</v>
      </c>
      <c r="AG2" s="103">
        <f>AF2*MoM!AK2/100*$A2</f>
        <v>0.82763999999999993</v>
      </c>
      <c r="AH2" s="103">
        <f>AG2*MoM!AL2/100*$A2</f>
        <v>0.83111608800000003</v>
      </c>
      <c r="AI2" s="103">
        <f>AH2*MoM!AM2/100*$A2</f>
        <v>0.83111608800000003</v>
      </c>
      <c r="AJ2" s="103">
        <f>AI2*MoM!AN2/100*$A2</f>
        <v>0.83360943626399997</v>
      </c>
      <c r="AK2" s="103">
        <f>AJ2*MoM!AO2/100*$A2</f>
        <v>0.8331092706022416</v>
      </c>
      <c r="AL2" s="103">
        <f>AK2*MoM!AP2/100*$A2</f>
        <v>0.83427562358108476</v>
      </c>
      <c r="AM2" s="103">
        <f>AL2*MoM!AQ2/100*$A2</f>
        <v>0.8334413479575038</v>
      </c>
      <c r="AN2" s="103">
        <f>AM2*MoM!AR2/100*$A2</f>
        <v>0.83577498373178483</v>
      </c>
      <c r="AO2" s="103">
        <f>AN2*MoM!AS2/100*$A2</f>
        <v>0.83677791371226307</v>
      </c>
      <c r="AP2" s="103">
        <f>AO2*MoM!AT2/100*$A2</f>
        <v>0.83903721407928611</v>
      </c>
      <c r="AQ2" s="103">
        <f>AP2*MoM!AU2/100*$A2</f>
        <v>0.83954063640773369</v>
      </c>
      <c r="AR2" s="123">
        <f>IF($A2=1,INDEX('2018'!$B:$B, MATCH(Веса!$F2,'2018'!$A:$A,0)),0)</f>
        <v>0.72899999999999998</v>
      </c>
      <c r="AS2" s="103">
        <f>AR2*MoM!AW2/100*$A2</f>
        <v>0.72929159999999993</v>
      </c>
      <c r="AT2" s="103">
        <f>AS2*MoM!AX2/100*$A2</f>
        <v>0.72914574168000001</v>
      </c>
      <c r="AU2" s="103">
        <f>AT2*MoM!AY2/100*$A2</f>
        <v>0.72936448540250398</v>
      </c>
      <c r="AV2" s="103">
        <f>AU2*MoM!AZ2/100*$A2</f>
        <v>0.73009384988790638</v>
      </c>
      <c r="AW2" s="103">
        <f>AV2*MoM!BA2/100*$A2</f>
        <v>0.73067792496781658</v>
      </c>
      <c r="AX2" s="103">
        <f>AW2*MoM!BB2/100*$A2</f>
        <v>0.73184700964776506</v>
      </c>
      <c r="AY2" s="103">
        <f>AX2*MoM!BC2/100*$A2</f>
        <v>0.73133471674101169</v>
      </c>
      <c r="AZ2" s="103">
        <f>AY2*MoM!BD2/100*$A2</f>
        <v>0.73447945602299813</v>
      </c>
      <c r="BA2" s="103">
        <f>AZ2*MoM!BE2/100*$A2</f>
        <v>0.73954736426955681</v>
      </c>
      <c r="BB2" s="103">
        <f>BA2*MoM!BF2/100*$A2</f>
        <v>0.74220973478092711</v>
      </c>
      <c r="BC2" s="103">
        <f>BB2*MoM!BG2/100*$A2</f>
        <v>0.74517857372005081</v>
      </c>
      <c r="BD2" s="123">
        <f>IF($A2=1,INDEX('2019'!$B:$B, MATCH(Веса!$G2,'2019'!$A:$A,0)),0)</f>
        <v>0.78100000000000003</v>
      </c>
      <c r="BE2" s="103">
        <f>BD2*MoM!BI2/100*$A2</f>
        <v>0.78552980000000006</v>
      </c>
      <c r="BF2" s="103">
        <f>BE2*MoM!BJ2/100*$A2</f>
        <v>0.79189259138000012</v>
      </c>
      <c r="BG2" s="103">
        <f>BF2*MoM!BK2/100*$A2</f>
        <v>0.79395151211758819</v>
      </c>
      <c r="BH2" s="103">
        <f>BG2*MoM!BL2/100*$A2</f>
        <v>0.79688913271242323</v>
      </c>
      <c r="BI2" s="103">
        <f>BH2*MoM!BM2/100*$A2</f>
        <v>0.80334393468739396</v>
      </c>
      <c r="BJ2" s="103">
        <f>BI2*MoM!BN2/100*$A2</f>
        <v>0.80318326590045652</v>
      </c>
      <c r="BK2" s="103">
        <f>BJ2*MoM!BO2/100*$A2</f>
        <v>0.80623536231087822</v>
      </c>
      <c r="BL2" s="103">
        <f>BK2*MoM!BP2/100*$A2</f>
        <v>0.81357210410790715</v>
      </c>
      <c r="BM2" s="103">
        <f>BL2*MoM!BQ2/100*$A2</f>
        <v>0.81886032278460863</v>
      </c>
      <c r="BN2" s="103">
        <f>BM2*MoM!BR2/100*$A2</f>
        <v>0.82573874949599935</v>
      </c>
      <c r="BO2" s="103">
        <f>BN2*MoM!BS2/100*$A2</f>
        <v>0.8311886252426729</v>
      </c>
    </row>
    <row r="3" spans="1:67" x14ac:dyDescent="0.45">
      <c r="A3" s="103">
        <f>IF(ToSep18!BT3=0,0,1)</f>
        <v>1</v>
      </c>
      <c r="B3" s="124" t="s">
        <v>1</v>
      </c>
      <c r="C3" s="124" t="s">
        <v>1</v>
      </c>
      <c r="D3" s="124" t="s">
        <v>1</v>
      </c>
      <c r="E3" s="124" t="s">
        <v>1</v>
      </c>
      <c r="F3" s="124" t="s">
        <v>1</v>
      </c>
      <c r="G3" s="124" t="s">
        <v>1</v>
      </c>
      <c r="H3" s="123">
        <f>IF($A3=1,INDEX('2015'!$B:$B,MATCH(Веса!$C3,'2015'!$A:$A,0)),0)</f>
        <v>0.47599999999999998</v>
      </c>
      <c r="I3" s="103">
        <f>H3*MoM!M3/100*$A3</f>
        <v>0.50246560000000007</v>
      </c>
      <c r="J3" s="103">
        <f>I3*MoM!N3/100*$A3</f>
        <v>0.51658488336000008</v>
      </c>
      <c r="K3" s="103">
        <f>J3*MoM!O3/100*$A3</f>
        <v>0.52614170370216007</v>
      </c>
      <c r="L3" s="103">
        <f>K3*MoM!P3/100*$A3</f>
        <v>0.5320344907836243</v>
      </c>
      <c r="M3" s="103">
        <f>L3*MoM!Q3/100*$A3</f>
        <v>0.53437544254307223</v>
      </c>
      <c r="N3" s="103">
        <f>M3*MoM!R3/100*$A3</f>
        <v>0.53571138114942984</v>
      </c>
      <c r="O3" s="103">
        <f>N3*MoM!S3/100*$A3</f>
        <v>0.53742565756910798</v>
      </c>
      <c r="P3" s="103">
        <f>O3*MoM!T3/100*$A3</f>
        <v>0.53962910276514131</v>
      </c>
      <c r="Q3" s="103">
        <f>P3*MoM!U3/100*$A3</f>
        <v>0.54232724827896706</v>
      </c>
      <c r="R3" s="103">
        <f>Q3*MoM!V3/100*$A3</f>
        <v>0.54395423002380394</v>
      </c>
      <c r="S3" s="103">
        <f>R3*MoM!W3/100*$A3</f>
        <v>0.54433499798482055</v>
      </c>
      <c r="T3" s="123">
        <f>IF($A3=1,INDEX('2016'!$B:$B,MATCH(Веса!D3,'2016'!$A:$A,0)),0)</f>
        <v>0.48</v>
      </c>
      <c r="U3" s="103">
        <f>T3*MoM!Y3/100*$A3</f>
        <v>0.48062399999999994</v>
      </c>
      <c r="V3" s="103">
        <f>U3*MoM!Z3/100*$A3</f>
        <v>0.48110462399999987</v>
      </c>
      <c r="W3" s="103">
        <f>V3*MoM!AA3/100*$A3</f>
        <v>0.48240360648479985</v>
      </c>
      <c r="X3" s="103">
        <f>W3*MoM!AB3/100*$A3</f>
        <v>0.48404377874684817</v>
      </c>
      <c r="Y3" s="103">
        <f>X3*MoM!AC3/100*$A3</f>
        <v>0.48365654372385075</v>
      </c>
      <c r="Z3" s="103">
        <f>Y3*MoM!AD3/100*$A3</f>
        <v>0.48336634979761639</v>
      </c>
      <c r="AA3" s="103">
        <f>Z3*MoM!AE3/100*$A3</f>
        <v>0.48351135970255571</v>
      </c>
      <c r="AB3" s="103">
        <f>AA3*MoM!AF3/100*$A3</f>
        <v>0.48389816879031777</v>
      </c>
      <c r="AC3" s="103">
        <f>AB3*MoM!AG3/100*$A3</f>
        <v>0.48472079567726134</v>
      </c>
      <c r="AD3" s="103">
        <f>AC3*MoM!AH3/100*$A3</f>
        <v>0.48573870934818358</v>
      </c>
      <c r="AE3" s="103">
        <f>AD3*MoM!AI3/100*$A3</f>
        <v>0.4866130390250103</v>
      </c>
      <c r="AF3" s="123">
        <f>IF($A3=1,INDEX('2017'!$B:$B,MATCH(Веса!$E3,'2017'!$A:$A,0)),0)</f>
        <v>0.46100000000000002</v>
      </c>
      <c r="AG3" s="103">
        <f>AF3*MoM!AK3/100*$A3</f>
        <v>0.46146099999999995</v>
      </c>
      <c r="AH3" s="103">
        <f>AG3*MoM!AL3/100*$A3</f>
        <v>0.46266079859999998</v>
      </c>
      <c r="AI3" s="103">
        <f>AH3*MoM!AM3/100*$A3</f>
        <v>0.46298466115901993</v>
      </c>
      <c r="AJ3" s="103">
        <f>AI3*MoM!AN3/100*$A3</f>
        <v>0.46391063048133796</v>
      </c>
      <c r="AK3" s="103">
        <f>AJ3*MoM!AO3/100*$A3</f>
        <v>0.46414258579657863</v>
      </c>
      <c r="AL3" s="103">
        <f>AK3*MoM!AP3/100*$A3</f>
        <v>0.46479238541669382</v>
      </c>
      <c r="AM3" s="103">
        <f>AL3*MoM!AQ3/100*$A3</f>
        <v>0.46544309475627721</v>
      </c>
      <c r="AN3" s="103">
        <f>AM3*MoM!AR3/100*$A3</f>
        <v>0.46567581630365529</v>
      </c>
      <c r="AO3" s="103">
        <f>AN3*MoM!AS3/100*$A3</f>
        <v>0.46600178937506781</v>
      </c>
      <c r="AP3" s="103">
        <f>AO3*MoM!AT3/100*$A3</f>
        <v>0.46674739223806788</v>
      </c>
      <c r="AQ3" s="103">
        <f>AP3*MoM!AU3/100*$A3</f>
        <v>0.46749418806564874</v>
      </c>
      <c r="AR3" s="123">
        <f>IF($A3=1,INDEX('2018'!$B:$B, MATCH(Веса!$F3,'2018'!$A:$A,0)),0)</f>
        <v>0.434</v>
      </c>
      <c r="AS3" s="103">
        <f>AR3*MoM!AW3/100*$A3</f>
        <v>0.4352586</v>
      </c>
      <c r="AT3" s="103">
        <f>AS3*MoM!AX3/100*$A3</f>
        <v>0.43586796204</v>
      </c>
      <c r="AU3" s="103">
        <f>AT3*MoM!AY3/100*$A3</f>
        <v>0.43626024320583601</v>
      </c>
      <c r="AV3" s="103">
        <f>AU3*MoM!AZ3/100*$A3</f>
        <v>0.43708913766792712</v>
      </c>
      <c r="AW3" s="103">
        <f>AV3*MoM!BA3/100*$A3</f>
        <v>0.43796331594326299</v>
      </c>
      <c r="AX3" s="103">
        <f>AW3*MoM!BB3/100*$A3</f>
        <v>0.43901442790152678</v>
      </c>
      <c r="AY3" s="103">
        <f>AX3*MoM!BC3/100*$A3</f>
        <v>0.4397607524289594</v>
      </c>
      <c r="AZ3" s="103">
        <f>AY3*MoM!BD3/100*$A3</f>
        <v>0.44156377151391807</v>
      </c>
      <c r="BA3" s="103">
        <f>AZ3*MoM!BE3/100*$A3</f>
        <v>0.44496381255457523</v>
      </c>
      <c r="BB3" s="103">
        <f>BA3*MoM!BF3/100*$A3</f>
        <v>0.44683266056730447</v>
      </c>
      <c r="BC3" s="103">
        <f>BB3*MoM!BG3/100*$A3</f>
        <v>0.44897745733802757</v>
      </c>
      <c r="BD3" s="123">
        <f>IF($A3=1,INDEX('2019'!$B:$B, MATCH(Веса!$G3,'2019'!$A:$A,0)),0)</f>
        <v>0.45100000000000001</v>
      </c>
      <c r="BE3" s="103">
        <f>BD3*MoM!BI3/100*$A3</f>
        <v>0.45379620000000004</v>
      </c>
      <c r="BF3" s="103">
        <f>BE3*MoM!BJ3/100*$A3</f>
        <v>0.45561138480000002</v>
      </c>
      <c r="BG3" s="103">
        <f>BF3*MoM!BK3/100*$A3</f>
        <v>0.45693265781592002</v>
      </c>
      <c r="BH3" s="103">
        <f>BG3*MoM!BL3/100*$A3</f>
        <v>0.45784652313155183</v>
      </c>
      <c r="BI3" s="103">
        <f>BH3*MoM!BM3/100*$A3</f>
        <v>0.46068517157496752</v>
      </c>
      <c r="BJ3" s="103">
        <f>BI3*MoM!BN3/100*$A3</f>
        <v>0.46192902153821991</v>
      </c>
      <c r="BK3" s="103">
        <f>BJ3*MoM!BO3/100*$A3</f>
        <v>0.46359196601575747</v>
      </c>
      <c r="BL3" s="103">
        <f>BK3*MoM!BP3/100*$A3</f>
        <v>0.46465822753759378</v>
      </c>
      <c r="BM3" s="103">
        <f>BL3*MoM!BQ3/100*$A3</f>
        <v>0.4659592705746991</v>
      </c>
      <c r="BN3" s="103">
        <f>BM3*MoM!BR3/100*$A3</f>
        <v>0.46665820948056114</v>
      </c>
      <c r="BO3" s="103">
        <f>BN3*MoM!BS3/100*$A3</f>
        <v>0.46861817396037947</v>
      </c>
    </row>
    <row r="4" spans="1:67" x14ac:dyDescent="0.45">
      <c r="A4" s="103">
        <f>IF(ToSep18!BT4=0,0,1)</f>
        <v>1</v>
      </c>
      <c r="B4" s="124" t="s">
        <v>2</v>
      </c>
      <c r="C4" s="124" t="s">
        <v>2</v>
      </c>
      <c r="D4" s="124" t="s">
        <v>2</v>
      </c>
      <c r="E4" s="124" t="s">
        <v>2</v>
      </c>
      <c r="F4" s="124" t="s">
        <v>2</v>
      </c>
      <c r="G4" s="124" t="s">
        <v>2</v>
      </c>
      <c r="H4" s="123">
        <f>IF($A4=1,INDEX('2015'!$B:$B,MATCH(Веса!$C4,'2015'!$A:$A,0)),0)</f>
        <v>0.99199999999999999</v>
      </c>
      <c r="I4" s="103">
        <f>H4*MoM!M4/100*$A4</f>
        <v>1.0070783999999999</v>
      </c>
      <c r="J4" s="103">
        <f>I4*MoM!N4/100*$A4</f>
        <v>0.9994246041599999</v>
      </c>
      <c r="K4" s="103">
        <f>J4*MoM!O4/100*$A4</f>
        <v>0.99472730852044788</v>
      </c>
      <c r="L4" s="103">
        <f>K4*MoM!P4/100*$A4</f>
        <v>1.0040777452205401</v>
      </c>
      <c r="M4" s="103">
        <f>L4*MoM!Q4/100*$A4</f>
        <v>1.007592017328812</v>
      </c>
      <c r="N4" s="103">
        <f>M4*MoM!R4/100*$A4</f>
        <v>1.005879110899353</v>
      </c>
      <c r="O4" s="103">
        <f>N4*MoM!S4/100*$A4</f>
        <v>1.0099026273429503</v>
      </c>
      <c r="P4" s="103">
        <f>O4*MoM!T4/100*$A4</f>
        <v>1.0110135202330275</v>
      </c>
      <c r="Q4" s="103">
        <f>P4*MoM!U4/100*$A4</f>
        <v>1.0149564729619363</v>
      </c>
      <c r="R4" s="103">
        <f>Q4*MoM!V4/100*$A4</f>
        <v>1.0045024212904283</v>
      </c>
      <c r="S4" s="103">
        <f>R4*MoM!W4/100*$A4</f>
        <v>0.99074073811874941</v>
      </c>
      <c r="T4" s="123">
        <f>IF($A4=1,INDEX('2016'!$B:$B,MATCH(Веса!D4,'2016'!$A:$A,0)),0)</f>
        <v>0.93</v>
      </c>
      <c r="U4" s="103">
        <f>T4*MoM!Y4/100*$A4</f>
        <v>0.9230250000000001</v>
      </c>
      <c r="V4" s="103">
        <f>U4*MoM!Z4/100*$A4</f>
        <v>0.90825660000000008</v>
      </c>
      <c r="W4" s="103">
        <f>V4*MoM!AA4/100*$A4</f>
        <v>0.90117219852000008</v>
      </c>
      <c r="X4" s="103">
        <f>W4*MoM!AB4/100*$A4</f>
        <v>0.89738727528621609</v>
      </c>
      <c r="Y4" s="103">
        <f>X4*MoM!AC4/100*$A4</f>
        <v>0.89900257238173142</v>
      </c>
      <c r="Z4" s="103">
        <f>Y4*MoM!AD4/100*$A4</f>
        <v>0.89100144948753401</v>
      </c>
      <c r="AA4" s="103">
        <f>Z4*MoM!AE4/100*$A4</f>
        <v>0.88939764687845635</v>
      </c>
      <c r="AB4" s="103">
        <f>AA4*MoM!AF4/100*$A4</f>
        <v>0.89838056311192882</v>
      </c>
      <c r="AC4" s="103">
        <f>AB4*MoM!AG4/100*$A4</f>
        <v>0.91311400434696455</v>
      </c>
      <c r="AD4" s="103">
        <f>AC4*MoM!AH4/100*$A4</f>
        <v>0.92023629358087089</v>
      </c>
      <c r="AE4" s="103">
        <f>AD4*MoM!AI4/100*$A4</f>
        <v>0.91499094670746006</v>
      </c>
      <c r="AF4" s="123">
        <f>IF($A4=1,INDEX('2017'!$B:$B,MATCH(Веса!$E4,'2017'!$A:$A,0)),0)</f>
        <v>0.89900000000000002</v>
      </c>
      <c r="AG4" s="103">
        <f>AF4*MoM!AK4/100*$A4</f>
        <v>0.89855050000000003</v>
      </c>
      <c r="AH4" s="103">
        <f>AG4*MoM!AL4/100*$A4</f>
        <v>0.88911571975000003</v>
      </c>
      <c r="AI4" s="103">
        <f>AH4*MoM!AM4/100*$A4</f>
        <v>0.88413667171940002</v>
      </c>
      <c r="AJ4" s="103">
        <f>AI4*MoM!AN4/100*$A4</f>
        <v>0.89430424344417314</v>
      </c>
      <c r="AK4" s="103">
        <f>AJ4*MoM!AO4/100*$A4</f>
        <v>0.89376766089810655</v>
      </c>
      <c r="AL4" s="103">
        <f>AK4*MoM!AP4/100*$A4</f>
        <v>0.89242700940675934</v>
      </c>
      <c r="AM4" s="103">
        <f>AL4*MoM!AQ4/100*$A4</f>
        <v>0.8921592813039374</v>
      </c>
      <c r="AN4" s="103">
        <f>AM4*MoM!AR4/100*$A4</f>
        <v>0.89358673615402362</v>
      </c>
      <c r="AO4" s="103">
        <f>AN4*MoM!AS4/100*$A4</f>
        <v>0.89412288819571595</v>
      </c>
      <c r="AP4" s="103">
        <f>AO4*MoM!AT4/100*$A4</f>
        <v>0.89108287037585043</v>
      </c>
      <c r="AQ4" s="103">
        <f>AP4*MoM!AU4/100*$A4</f>
        <v>0.88235025824616709</v>
      </c>
      <c r="AR4" s="123">
        <f>IF($A4=1,INDEX('2018'!$B:$B, MATCH(Веса!$F4,'2018'!$A:$A,0)),0)</f>
        <v>0.9</v>
      </c>
      <c r="AS4" s="103">
        <f>AR4*MoM!AW4/100*$A4</f>
        <v>0.89487000000000005</v>
      </c>
      <c r="AT4" s="103">
        <f>AS4*MoM!AX4/100*$A4</f>
        <v>0.88395258600000004</v>
      </c>
      <c r="AU4" s="103">
        <f>AT4*MoM!AY4/100*$A4</f>
        <v>0.87484787436420008</v>
      </c>
      <c r="AV4" s="103">
        <f>AU4*MoM!AZ4/100*$A4</f>
        <v>0.88613341194349826</v>
      </c>
      <c r="AW4" s="103">
        <f>AV4*MoM!BA4/100*$A4</f>
        <v>0.89286802587426894</v>
      </c>
      <c r="AX4" s="103">
        <f>AW4*MoM!BB4/100*$A4</f>
        <v>0.89858238123986423</v>
      </c>
      <c r="AY4" s="103">
        <f>AX4*MoM!BC4/100*$A4</f>
        <v>0.90496231614666722</v>
      </c>
      <c r="AZ4" s="103">
        <f>AY4*MoM!BD4/100*$A4</f>
        <v>0.93075374215684714</v>
      </c>
      <c r="BA4" s="103">
        <f>AZ4*MoM!BE4/100*$A4</f>
        <v>0.96118938952537603</v>
      </c>
      <c r="BB4" s="103">
        <f>BA4*MoM!BF4/100*$A4</f>
        <v>0.95772910772308462</v>
      </c>
      <c r="BC4" s="103">
        <f>BB4*MoM!BG4/100*$A4</f>
        <v>0.9620388887078386</v>
      </c>
      <c r="BD4" s="123">
        <f>IF($A4=1,INDEX('2019'!$B:$B, MATCH(Веса!$G4,'2019'!$A:$A,0)),0)</f>
        <v>0.84299999999999997</v>
      </c>
      <c r="BE4" s="103">
        <f>BD4*MoM!BI4/100*$A4</f>
        <v>0.83912220000000004</v>
      </c>
      <c r="BF4" s="103">
        <f>BE4*MoM!BJ4/100*$A4</f>
        <v>0.82703884032000008</v>
      </c>
      <c r="BG4" s="103">
        <f>BF4*MoM!BK4/100*$A4</f>
        <v>0.82629450536371207</v>
      </c>
      <c r="BH4" s="103">
        <f>BG4*MoM!BL4/100*$A4</f>
        <v>0.82546821085834832</v>
      </c>
      <c r="BI4" s="103">
        <f>BH4*MoM!BM4/100*$A4</f>
        <v>0.834135627072361</v>
      </c>
      <c r="BJ4" s="103">
        <f>BI4*MoM!BN4/100*$A4</f>
        <v>0.82762936918119667</v>
      </c>
      <c r="BK4" s="103">
        <f>BJ4*MoM!BO4/100*$A4</f>
        <v>0.83334001182854689</v>
      </c>
      <c r="BL4" s="103">
        <f>BK4*MoM!BP4/100*$A4</f>
        <v>0.83242333781553557</v>
      </c>
      <c r="BM4" s="103">
        <f>BL4*MoM!BQ4/100*$A4</f>
        <v>0.8264298897832637</v>
      </c>
      <c r="BN4" s="103">
        <f>BM4*MoM!BR4/100*$A4</f>
        <v>0.82312417022413054</v>
      </c>
      <c r="BO4" s="103">
        <f>BN4*MoM!BS4/100*$A4</f>
        <v>0.8171976761985168</v>
      </c>
    </row>
    <row r="5" spans="1:67" x14ac:dyDescent="0.45">
      <c r="A5" s="103">
        <f>IF(ToSep18!BT5=0,0,1)</f>
        <v>1</v>
      </c>
      <c r="B5" s="124" t="s">
        <v>3</v>
      </c>
      <c r="C5" s="124" t="s">
        <v>3</v>
      </c>
      <c r="D5" s="124" t="s">
        <v>3</v>
      </c>
      <c r="E5" s="124" t="s">
        <v>3</v>
      </c>
      <c r="F5" s="124" t="s">
        <v>3</v>
      </c>
      <c r="G5" s="124" t="s">
        <v>3</v>
      </c>
      <c r="H5" s="123">
        <f>IF($A5=1,INDEX('2015'!$B:$B,MATCH(Веса!$C5,'2015'!$A:$A,0)),0)</f>
        <v>0.63400000000000001</v>
      </c>
      <c r="I5" s="103">
        <f>H5*MoM!M5/100*$A5</f>
        <v>0.64629959999999997</v>
      </c>
      <c r="J5" s="103">
        <f>I5*MoM!N5/100*$A5</f>
        <v>0.64416681131999998</v>
      </c>
      <c r="K5" s="103">
        <f>J5*MoM!O5/100*$A5</f>
        <v>0.64365147787094401</v>
      </c>
      <c r="L5" s="103">
        <f>K5*MoM!P5/100*$A5</f>
        <v>0.64635481407800199</v>
      </c>
      <c r="M5" s="103">
        <f>L5*MoM!Q5/100*$A5</f>
        <v>0.64939268170416864</v>
      </c>
      <c r="N5" s="103">
        <f>M5*MoM!R5/100*$A5</f>
        <v>0.65088628487208822</v>
      </c>
      <c r="O5" s="103">
        <f>N5*MoM!S5/100*$A5</f>
        <v>0.65355491864006376</v>
      </c>
      <c r="P5" s="103">
        <f>O5*MoM!T5/100*$A5</f>
        <v>0.65551558339598381</v>
      </c>
      <c r="Q5" s="103">
        <f>P5*MoM!U5/100*$A5</f>
        <v>0.65545003183764416</v>
      </c>
      <c r="R5" s="103">
        <f>Q5*MoM!V5/100*$A5</f>
        <v>0.65197614666890458</v>
      </c>
      <c r="S5" s="103">
        <f>R5*MoM!W5/100*$A5</f>
        <v>0.6454563852022156</v>
      </c>
      <c r="T5" s="123">
        <f>IF($A5=1,INDEX('2016'!$B:$B,MATCH(Веса!D5,'2016'!$A:$A,0)),0)</f>
        <v>0.61799999999999999</v>
      </c>
      <c r="U5" s="103">
        <f>T5*MoM!Y5/100*$A5</f>
        <v>0.61521899999999996</v>
      </c>
      <c r="V5" s="103">
        <f>U5*MoM!Z5/100*$A5</f>
        <v>0.60845159100000001</v>
      </c>
      <c r="W5" s="103">
        <f>V5*MoM!AA5/100*$A5</f>
        <v>0.60309721699920005</v>
      </c>
      <c r="X5" s="103">
        <f>W5*MoM!AB5/100*$A5</f>
        <v>0.60086575729630298</v>
      </c>
      <c r="Y5" s="103">
        <f>X5*MoM!AC5/100*$A5</f>
        <v>0.60290870087111048</v>
      </c>
      <c r="Z5" s="103">
        <f>Y5*MoM!AD5/100*$A5</f>
        <v>0.59953241214623221</v>
      </c>
      <c r="AA5" s="103">
        <f>Z5*MoM!AE5/100*$A5</f>
        <v>0.59821344083951045</v>
      </c>
      <c r="AB5" s="103">
        <f>AA5*MoM!AF5/100*$A5</f>
        <v>0.60234111358130304</v>
      </c>
      <c r="AC5" s="103">
        <f>AB5*MoM!AG5/100*$A5</f>
        <v>0.60691890604452103</v>
      </c>
      <c r="AD5" s="103">
        <f>AC5*MoM!AH5/100*$A5</f>
        <v>0.61225979241771278</v>
      </c>
      <c r="AE5" s="103">
        <f>AD5*MoM!AI5/100*$A5</f>
        <v>0.61134140272908621</v>
      </c>
      <c r="AF5" s="123">
        <f>IF($A5=1,INDEX('2017'!$B:$B,MATCH(Веса!$E5,'2017'!$A:$A,0)),0)</f>
        <v>0.61199999999999999</v>
      </c>
      <c r="AG5" s="103">
        <f>AF5*MoM!AK5/100*$A5</f>
        <v>0.61242839999999998</v>
      </c>
      <c r="AH5" s="103">
        <f>AG5*MoM!AL5/100*$A5</f>
        <v>0.60936625799999999</v>
      </c>
      <c r="AI5" s="103">
        <f>AH5*MoM!AM5/100*$A5</f>
        <v>0.60638036333580003</v>
      </c>
      <c r="AJ5" s="103">
        <f>AI5*MoM!AN5/100*$A5</f>
        <v>0.61044311177014987</v>
      </c>
      <c r="AK5" s="103">
        <f>AJ5*MoM!AO5/100*$A5</f>
        <v>0.61129773212662808</v>
      </c>
      <c r="AL5" s="103">
        <f>AK5*MoM!AP5/100*$A5</f>
        <v>0.61117547258020277</v>
      </c>
      <c r="AM5" s="103">
        <f>AL5*MoM!AQ5/100*$A5</f>
        <v>0.61019759182407451</v>
      </c>
      <c r="AN5" s="103">
        <f>AM5*MoM!AR5/100*$A5</f>
        <v>0.61074676965671626</v>
      </c>
      <c r="AO5" s="103">
        <f>AN5*MoM!AS5/100*$A5</f>
        <v>0.61031924691795658</v>
      </c>
      <c r="AP5" s="103">
        <f>AO5*MoM!AT5/100*$A5</f>
        <v>0.60702352298459961</v>
      </c>
      <c r="AQ5" s="103">
        <f>AP5*MoM!AU5/100*$A5</f>
        <v>0.6027743583237074</v>
      </c>
      <c r="AR5" s="123">
        <f>IF($A5=1,INDEX('2018'!$B:$B, MATCH(Веса!$F5,'2018'!$A:$A,0)),0)</f>
        <v>0.61899999999999999</v>
      </c>
      <c r="AS5" s="103">
        <f>AR5*MoM!AW5/100*$A5</f>
        <v>0.61776199999999992</v>
      </c>
      <c r="AT5" s="103">
        <f>AS5*MoM!AX5/100*$A5</f>
        <v>0.61405542800000001</v>
      </c>
      <c r="AU5" s="103">
        <f>AT5*MoM!AY5/100*$A5</f>
        <v>0.61055531206040004</v>
      </c>
      <c r="AV5" s="103">
        <f>AU5*MoM!AZ5/100*$A5</f>
        <v>0.61440181052638054</v>
      </c>
      <c r="AW5" s="103">
        <f>AV5*MoM!BA5/100*$A5</f>
        <v>0.61968566609690745</v>
      </c>
      <c r="AX5" s="103">
        <f>AW5*MoM!BB5/100*$A5</f>
        <v>0.62470511999229239</v>
      </c>
      <c r="AY5" s="103">
        <f>AX5*MoM!BC5/100*$A5</f>
        <v>0.62782864559225393</v>
      </c>
      <c r="AZ5" s="103">
        <f>AY5*MoM!BD5/100*$A5</f>
        <v>0.64245705303455336</v>
      </c>
      <c r="BA5" s="103">
        <f>AZ5*MoM!BE5/100*$A5</f>
        <v>0.65973914776118281</v>
      </c>
      <c r="BB5" s="103">
        <f>BA5*MoM!BF5/100*$A5</f>
        <v>0.66310381741476487</v>
      </c>
      <c r="BC5" s="103">
        <f>BB5*MoM!BG5/100*$A5</f>
        <v>0.6648941977217846</v>
      </c>
      <c r="BD5" s="123">
        <f>IF($A5=1,INDEX('2019'!$B:$B, MATCH(Веса!$G5,'2019'!$A:$A,0)),0)</f>
        <v>0.68200000000000005</v>
      </c>
      <c r="BE5" s="103">
        <f>BD5*MoM!BI5/100*$A5</f>
        <v>0.68015860000000006</v>
      </c>
      <c r="BF5" s="103">
        <f>BE5*MoM!BJ5/100*$A5</f>
        <v>0.67376510915999999</v>
      </c>
      <c r="BG5" s="103">
        <f>BF5*MoM!BK5/100*$A5</f>
        <v>0.67154168429977201</v>
      </c>
      <c r="BH5" s="103">
        <f>BG5*MoM!BL5/100*$A5</f>
        <v>0.67187745514192188</v>
      </c>
      <c r="BI5" s="103">
        <f>BH5*MoM!BM5/100*$A5</f>
        <v>0.67718528703754322</v>
      </c>
      <c r="BJ5" s="103">
        <f>BI5*MoM!BN5/100*$A5</f>
        <v>0.67481513853291186</v>
      </c>
      <c r="BK5" s="103">
        <f>BJ5*MoM!BO5/100*$A5</f>
        <v>0.67751439908704358</v>
      </c>
      <c r="BL5" s="103">
        <f>BK5*MoM!BP5/100*$A5</f>
        <v>0.67568511020950861</v>
      </c>
      <c r="BM5" s="103">
        <f>BL5*MoM!BQ5/100*$A5</f>
        <v>0.67284723274662861</v>
      </c>
      <c r="BN5" s="103">
        <f>BM5*MoM!BR5/100*$A5</f>
        <v>0.66692617709845836</v>
      </c>
      <c r="BO5" s="103">
        <f>BN5*MoM!BS5/100*$A5</f>
        <v>0.66199092338792975</v>
      </c>
    </row>
    <row r="6" spans="1:67" x14ac:dyDescent="0.45">
      <c r="A6" s="103">
        <f>IF(ToSep18!BT6=0,0,1)</f>
        <v>1</v>
      </c>
      <c r="B6" s="124" t="s">
        <v>4</v>
      </c>
      <c r="C6" s="124" t="s">
        <v>4</v>
      </c>
      <c r="D6" s="124" t="s">
        <v>4</v>
      </c>
      <c r="E6" s="124" t="s">
        <v>4</v>
      </c>
      <c r="F6" s="124" t="s">
        <v>4</v>
      </c>
      <c r="G6" s="124" t="s">
        <v>4</v>
      </c>
      <c r="H6" s="123">
        <f>IF($A6=1,INDEX('2015'!$B:$B,MATCH(Веса!$C6,'2015'!$A:$A,0)),0)</f>
        <v>0.128</v>
      </c>
      <c r="I6" s="103">
        <f>H6*MoM!M6/100*$A6</f>
        <v>0.13163520000000001</v>
      </c>
      <c r="J6" s="103">
        <f>I6*MoM!N6/100*$A6</f>
        <v>0.13420208640000003</v>
      </c>
      <c r="K6" s="103">
        <f>J6*MoM!O6/100*$A6</f>
        <v>0.13562462851584003</v>
      </c>
      <c r="L6" s="103">
        <f>K6*MoM!P6/100*$A6</f>
        <v>0.13801162197771882</v>
      </c>
      <c r="M6" s="103">
        <f>L6*MoM!Q6/100*$A6</f>
        <v>0.13861887311442078</v>
      </c>
      <c r="N6" s="103">
        <f>M6*MoM!R6/100*$A6</f>
        <v>0.13824460215701184</v>
      </c>
      <c r="O6" s="103">
        <f>N6*MoM!S6/100*$A6</f>
        <v>0.13852109136132587</v>
      </c>
      <c r="P6" s="103">
        <f>O6*MoM!T6/100*$A6</f>
        <v>0.13860420401614268</v>
      </c>
      <c r="Q6" s="103">
        <f>P6*MoM!U6/100*$A6</f>
        <v>0.13870122695895395</v>
      </c>
      <c r="R6" s="103">
        <f>Q6*MoM!V6/100*$A6</f>
        <v>0.13840995438234016</v>
      </c>
      <c r="S6" s="103">
        <f>R6*MoM!W6/100*$A6</f>
        <v>0.13817465745989019</v>
      </c>
      <c r="T6" s="123">
        <f>IF($A6=1,INDEX('2016'!$B:$B,MATCH(Веса!D6,'2016'!$A:$A,0)),0)</f>
        <v>0.17199999999999999</v>
      </c>
      <c r="U6" s="103">
        <f>T6*MoM!Y6/100*$A6</f>
        <v>0.17241279999999995</v>
      </c>
      <c r="V6" s="103">
        <f>U6*MoM!Z6/100*$A6</f>
        <v>0.17315417503999997</v>
      </c>
      <c r="W6" s="103">
        <f>V6*MoM!AA6/100*$A6</f>
        <v>0.17398531508019197</v>
      </c>
      <c r="X6" s="103">
        <f>W6*MoM!AB6/100*$A6</f>
        <v>0.17682127571599909</v>
      </c>
      <c r="Y6" s="103">
        <f>X6*MoM!AC6/100*$A6</f>
        <v>0.17673286507814109</v>
      </c>
      <c r="Z6" s="103">
        <f>Y6*MoM!AD6/100*$A6</f>
        <v>0.17634405277496917</v>
      </c>
      <c r="AA6" s="103">
        <f>Z6*MoM!AE6/100*$A6</f>
        <v>0.17574448299553427</v>
      </c>
      <c r="AB6" s="103">
        <f>AA6*MoM!AF6/100*$A6</f>
        <v>0.17597295082342845</v>
      </c>
      <c r="AC6" s="103">
        <f>AB6*MoM!AG6/100*$A6</f>
        <v>0.17593775623326377</v>
      </c>
      <c r="AD6" s="103">
        <f>AC6*MoM!AH6/100*$A6</f>
        <v>0.17546272429143397</v>
      </c>
      <c r="AE6" s="103">
        <f>AD6*MoM!AI6/100*$A6</f>
        <v>0.17511179884285111</v>
      </c>
      <c r="AF6" s="123">
        <f>IF($A6=1,INDEX('2017'!$B:$B,MATCH(Веса!$E6,'2017'!$A:$A,0)),0)</f>
        <v>0.17699999999999999</v>
      </c>
      <c r="AG6" s="103">
        <f>AF6*MoM!AK6/100*$A6</f>
        <v>0.1779558</v>
      </c>
      <c r="AH6" s="103">
        <f>AG6*MoM!AL6/100*$A6</f>
        <v>0.17920149060000001</v>
      </c>
      <c r="AI6" s="103">
        <f>AH6*MoM!AM6/100*$A6</f>
        <v>0.17947029283590002</v>
      </c>
      <c r="AJ6" s="103">
        <f>AI6*MoM!AN6/100*$A6</f>
        <v>0.17938055768948208</v>
      </c>
      <c r="AK6" s="103">
        <f>AJ6*MoM!AO6/100*$A6</f>
        <v>0.18052859325869478</v>
      </c>
      <c r="AL6" s="103">
        <f>AK6*MoM!AP6/100*$A6</f>
        <v>0.18054664611802063</v>
      </c>
      <c r="AM6" s="103">
        <f>AL6*MoM!AQ6/100*$A6</f>
        <v>0.18005917017350195</v>
      </c>
      <c r="AN6" s="103">
        <f>AM6*MoM!AR6/100*$A6</f>
        <v>0.18038327667981427</v>
      </c>
      <c r="AO6" s="103">
        <f>AN6*MoM!AS6/100*$A6</f>
        <v>0.18050954497349014</v>
      </c>
      <c r="AP6" s="103">
        <f>AO6*MoM!AT6/100*$A6</f>
        <v>0.18005827111105643</v>
      </c>
      <c r="AQ6" s="103">
        <f>AP6*MoM!AU6/100*$A6</f>
        <v>0.17968014874172322</v>
      </c>
      <c r="AR6" s="123">
        <f>IF($A6=1,INDEX('2018'!$B:$B, MATCH(Веса!$F6,'2018'!$A:$A,0)),0)</f>
        <v>0.14699999999999999</v>
      </c>
      <c r="AS6" s="103">
        <f>AR6*MoM!AW6/100*$A6</f>
        <v>0.14742630000000001</v>
      </c>
      <c r="AT6" s="103">
        <f>AS6*MoM!AX6/100*$A6</f>
        <v>0.14739681474000002</v>
      </c>
      <c r="AU6" s="103">
        <f>AT6*MoM!AY6/100*$A6</f>
        <v>0.14738207505852602</v>
      </c>
      <c r="AV6" s="103">
        <f>AU6*MoM!AZ6/100*$A6</f>
        <v>0.14792738873624256</v>
      </c>
      <c r="AW6" s="103">
        <f>AV6*MoM!BA6/100*$A6</f>
        <v>0.14875578211316554</v>
      </c>
      <c r="AX6" s="103">
        <f>AW6*MoM!BB6/100*$A6</f>
        <v>0.14951443660194269</v>
      </c>
      <c r="AY6" s="103">
        <f>AX6*MoM!BC6/100*$A6</f>
        <v>0.14993307702442812</v>
      </c>
      <c r="AZ6" s="103">
        <f>AY6*MoM!BD6/100*$A6</f>
        <v>0.15087765540968201</v>
      </c>
      <c r="BA6" s="103">
        <f>AZ6*MoM!BE6/100*$A6</f>
        <v>0.15203941335633656</v>
      </c>
      <c r="BB6" s="103">
        <f>BA6*MoM!BF6/100*$A6</f>
        <v>0.15276920254044696</v>
      </c>
      <c r="BC6" s="103">
        <f>BB6*MoM!BG6/100*$A6</f>
        <v>0.15334972551010065</v>
      </c>
      <c r="BD6" s="123">
        <f>IF($A6=1,INDEX('2019'!$B:$B, MATCH(Веса!$G6,'2019'!$A:$A,0)),0)</f>
        <v>0.17499999999999999</v>
      </c>
      <c r="BE6" s="103">
        <f>BD6*MoM!BI6/100*$A6</f>
        <v>0.17716999999999999</v>
      </c>
      <c r="BF6" s="103">
        <f>BE6*MoM!BJ6/100*$A6</f>
        <v>0.179845267</v>
      </c>
      <c r="BG6" s="103">
        <f>BF6*MoM!BK6/100*$A6</f>
        <v>0.19394513593279999</v>
      </c>
      <c r="BH6" s="103">
        <f>BG6*MoM!BL6/100*$A6</f>
        <v>0.20145081269339937</v>
      </c>
      <c r="BI6" s="103">
        <f>BH6*MoM!BM6/100*$A6</f>
        <v>0.20612447154788621</v>
      </c>
      <c r="BJ6" s="103">
        <f>BI6*MoM!BN6/100*$A6</f>
        <v>0.20480527492997974</v>
      </c>
      <c r="BK6" s="103">
        <f>BJ6*MoM!BO6/100*$A6</f>
        <v>0.20394509277527384</v>
      </c>
      <c r="BL6" s="103">
        <f>BK6*MoM!BP6/100*$A6</f>
        <v>0.20443456099793447</v>
      </c>
      <c r="BM6" s="103">
        <f>BL6*MoM!BQ6/100*$A6</f>
        <v>0.20431190026133572</v>
      </c>
      <c r="BN6" s="103">
        <f>BM6*MoM!BR6/100*$A6</f>
        <v>0.20433233145136184</v>
      </c>
      <c r="BO6" s="103">
        <f>BN6*MoM!BS6/100*$A6</f>
        <v>0.2045979634822486</v>
      </c>
    </row>
    <row r="7" spans="1:67" x14ac:dyDescent="0.45">
      <c r="A7" s="103">
        <f>IF(ToSep18!BT7=0,0,1)</f>
        <v>1</v>
      </c>
      <c r="B7" s="124" t="s">
        <v>5</v>
      </c>
      <c r="C7" s="124" t="s">
        <v>5</v>
      </c>
      <c r="D7" s="124" t="s">
        <v>5</v>
      </c>
      <c r="E7" s="124" t="s">
        <v>5</v>
      </c>
      <c r="F7" s="124" t="s">
        <v>5</v>
      </c>
      <c r="G7" s="124" t="s">
        <v>5</v>
      </c>
      <c r="H7" s="123">
        <f>IF($A7=1,INDEX('2015'!$B:$B,MATCH(Веса!$C7,'2015'!$A:$A,0)),0)</f>
        <v>1.0589999999999999</v>
      </c>
      <c r="I7" s="103">
        <f>H7*MoM!M7/100*$A7</f>
        <v>1.0845218999999999</v>
      </c>
      <c r="J7" s="103">
        <f>I7*MoM!N7/100*$A7</f>
        <v>1.0840880912399999</v>
      </c>
      <c r="K7" s="103">
        <f>J7*MoM!O7/100*$A7</f>
        <v>1.076607883410444</v>
      </c>
      <c r="L7" s="103">
        <f>K7*MoM!P7/100*$A7</f>
        <v>1.064549875116247</v>
      </c>
      <c r="M7" s="103">
        <f>L7*MoM!Q7/100*$A7</f>
        <v>1.0537979213775728</v>
      </c>
      <c r="N7" s="103">
        <f>M7*MoM!R7/100*$A7</f>
        <v>1.0468428550964808</v>
      </c>
      <c r="O7" s="103">
        <f>N7*MoM!S7/100*$A7</f>
        <v>1.043807010816701</v>
      </c>
      <c r="P7" s="103">
        <f>O7*MoM!T7/100*$A7</f>
        <v>1.0415106353929042</v>
      </c>
      <c r="Q7" s="103">
        <f>P7*MoM!U7/100*$A7</f>
        <v>1.0427604481553758</v>
      </c>
      <c r="R7" s="103">
        <f>Q7*MoM!V7/100*$A7</f>
        <v>1.0429690002450069</v>
      </c>
      <c r="S7" s="103">
        <f>R7*MoM!W7/100*$A7</f>
        <v>1.0416131405446885</v>
      </c>
      <c r="T7" s="123">
        <f>IF($A7=1,INDEX('2016'!$B:$B,MATCH(Веса!D7,'2016'!$A:$A,0)),0)</f>
        <v>0.999</v>
      </c>
      <c r="U7" s="103">
        <f>T7*MoM!Y7/100*$A7</f>
        <v>0.99790109999999999</v>
      </c>
      <c r="V7" s="103">
        <f>U7*MoM!Z7/100*$A7</f>
        <v>0.98732334834000002</v>
      </c>
      <c r="W7" s="103">
        <f>V7*MoM!AA7/100*$A7</f>
        <v>0.98515123697365192</v>
      </c>
      <c r="X7" s="103">
        <f>W7*MoM!AB7/100*$A7</f>
        <v>0.9772700270778627</v>
      </c>
      <c r="Y7" s="103">
        <f>X7*MoM!AC7/100*$A7</f>
        <v>0.97560866803183033</v>
      </c>
      <c r="Z7" s="103">
        <f>Y7*MoM!AD7/100*$A7</f>
        <v>0.97834037230231941</v>
      </c>
      <c r="AA7" s="103">
        <f>Z7*MoM!AE7/100*$A7</f>
        <v>0.99311331192408447</v>
      </c>
      <c r="AB7" s="103">
        <f>AA7*MoM!AF7/100*$A7</f>
        <v>1.0030444450433254</v>
      </c>
      <c r="AC7" s="103">
        <f>AB7*MoM!AG7/100*$A7</f>
        <v>1.0163849361624016</v>
      </c>
      <c r="AD7" s="103">
        <f>AC7*MoM!AH7/100*$A7</f>
        <v>1.0303094097878265</v>
      </c>
      <c r="AE7" s="103">
        <f>AD7*MoM!AI7/100*$A7</f>
        <v>1.0446307105838772</v>
      </c>
      <c r="AF7" s="123">
        <f>IF($A7=1,INDEX('2017'!$B:$B,MATCH(Веса!$E7,'2017'!$A:$A,0)),0)</f>
        <v>1.0489999999999999</v>
      </c>
      <c r="AG7" s="103">
        <f>AF7*MoM!AK7/100*$A7</f>
        <v>1.0487902</v>
      </c>
      <c r="AH7" s="103">
        <f>AG7*MoM!AL7/100*$A7</f>
        <v>1.0397706042800001</v>
      </c>
      <c r="AI7" s="103">
        <f>AH7*MoM!AM7/100*$A7</f>
        <v>1.0197030316173961</v>
      </c>
      <c r="AJ7" s="103">
        <f>AI7*MoM!AN7/100*$A7</f>
        <v>1.0070587140253404</v>
      </c>
      <c r="AK7" s="103">
        <f>AJ7*MoM!AO7/100*$A7</f>
        <v>1.0016205969696035</v>
      </c>
      <c r="AL7" s="103">
        <f>AK7*MoM!AP7/100*$A7</f>
        <v>0.99901638341748256</v>
      </c>
      <c r="AM7" s="103">
        <f>AL7*MoM!AQ7/100*$A7</f>
        <v>0.9949204162454709</v>
      </c>
      <c r="AN7" s="103">
        <f>AM7*MoM!AR7/100*$A7</f>
        <v>0.98974683008099451</v>
      </c>
      <c r="AO7" s="103">
        <f>AN7*MoM!AS7/100*$A7</f>
        <v>0.98618374149270294</v>
      </c>
      <c r="AP7" s="103">
        <f>AO7*MoM!AT7/100*$A7</f>
        <v>0.98145005953353792</v>
      </c>
      <c r="AQ7" s="103">
        <f>AP7*MoM!AU7/100*$A7</f>
        <v>0.96878935376555519</v>
      </c>
      <c r="AR7" s="123">
        <f>IF($A7=1,INDEX('2018'!$B:$B, MATCH(Веса!$F7,'2018'!$A:$A,0)),0)</f>
        <v>0.98099999999999998</v>
      </c>
      <c r="AS7" s="103">
        <f>AR7*MoM!AW7/100*$A7</f>
        <v>0.97364249999999997</v>
      </c>
      <c r="AT7" s="103">
        <f>AS7*MoM!AX7/100*$A7</f>
        <v>0.96653490975</v>
      </c>
      <c r="AU7" s="103">
        <f>AT7*MoM!AY7/100*$A7</f>
        <v>0.95599967923372509</v>
      </c>
      <c r="AV7" s="103">
        <f>AU7*MoM!AZ7/100*$A7</f>
        <v>0.95246248042056025</v>
      </c>
      <c r="AW7" s="103">
        <f>AV7*MoM!BA7/100*$A7</f>
        <v>0.95951070277567241</v>
      </c>
      <c r="AX7" s="103">
        <f>AW7*MoM!BB7/100*$A7</f>
        <v>1.0110364275147261</v>
      </c>
      <c r="AY7" s="103">
        <f>AX7*MoM!BC7/100*$A7</f>
        <v>1.0568363776811431</v>
      </c>
      <c r="AZ7" s="103">
        <f>AY7*MoM!BD7/100*$A7</f>
        <v>1.0733230251729688</v>
      </c>
      <c r="BA7" s="103">
        <f>AZ7*MoM!BE7/100*$A7</f>
        <v>1.0842709200297331</v>
      </c>
      <c r="BB7" s="103">
        <f>BA7*MoM!BF7/100*$A7</f>
        <v>1.121461412586753</v>
      </c>
      <c r="BC7" s="103">
        <f>BB7*MoM!BG7/100*$A7</f>
        <v>1.1612732927335827</v>
      </c>
      <c r="BD7" s="123">
        <f>IF($A7=1,INDEX('2019'!$B:$B, MATCH(Веса!$G7,'2019'!$A:$A,0)),0)</f>
        <v>1.1080000000000001</v>
      </c>
      <c r="BE7" s="103">
        <f>BD7*MoM!BI7/100*$A7</f>
        <v>1.1215176</v>
      </c>
      <c r="BF7" s="103">
        <f>BE7*MoM!BJ7/100*$A7</f>
        <v>1.10738647824</v>
      </c>
      <c r="BG7" s="103">
        <f>BF7*MoM!BK7/100*$A7</f>
        <v>1.0885609081099199</v>
      </c>
      <c r="BH7" s="103">
        <f>BG7*MoM!BL7/100*$A7</f>
        <v>1.0666808338569105</v>
      </c>
      <c r="BI7" s="103">
        <f>BH7*MoM!BM7/100*$A7</f>
        <v>1.0626274466882544</v>
      </c>
      <c r="BJ7" s="103">
        <f>BI7*MoM!BN7/100*$A7</f>
        <v>1.0611397682628907</v>
      </c>
      <c r="BK7" s="103">
        <f>BJ7*MoM!BO7/100*$A7</f>
        <v>1.0721756218528249</v>
      </c>
      <c r="BL7" s="103">
        <f>BK7*MoM!BP7/100*$A7</f>
        <v>1.083540683444465</v>
      </c>
      <c r="BM7" s="103">
        <f>BL7*MoM!BQ7/100*$A7</f>
        <v>1.0823487886926761</v>
      </c>
      <c r="BN7" s="103">
        <f>BM7*MoM!BR7/100*$A7</f>
        <v>1.0682782544396714</v>
      </c>
      <c r="BO7" s="103">
        <f>BN7*MoM!BS7/100*$A7</f>
        <v>1.0586637501497143</v>
      </c>
    </row>
    <row r="8" spans="1:67" x14ac:dyDescent="0.45">
      <c r="A8" s="103">
        <f>IF(ToSep18!BT8=0,0,1)</f>
        <v>1</v>
      </c>
      <c r="B8" s="124" t="s">
        <v>6</v>
      </c>
      <c r="C8" s="124" t="s">
        <v>6</v>
      </c>
      <c r="D8" s="124" t="s">
        <v>6</v>
      </c>
      <c r="E8" s="124" t="s">
        <v>6</v>
      </c>
      <c r="F8" s="124" t="s">
        <v>6</v>
      </c>
      <c r="G8" s="124" t="s">
        <v>6</v>
      </c>
      <c r="H8" s="123">
        <f>IF($A8=1,INDEX('2015'!$B:$B,MATCH(Веса!$C8,'2015'!$A:$A,0)),0)</f>
        <v>0.5</v>
      </c>
      <c r="I8" s="103">
        <f>H8*MoM!M8/100*$A8</f>
        <v>0.51329999999999998</v>
      </c>
      <c r="J8" s="103">
        <f>I8*MoM!N8/100*$A8</f>
        <v>0.51833034</v>
      </c>
      <c r="K8" s="103">
        <f>J8*MoM!O8/100*$A8</f>
        <v>0.51770834359199991</v>
      </c>
      <c r="L8" s="103">
        <f>K8*MoM!P8/100*$A8</f>
        <v>0.5138255310150599</v>
      </c>
      <c r="M8" s="103">
        <f>L8*MoM!Q8/100*$A8</f>
        <v>0.51120502080688301</v>
      </c>
      <c r="N8" s="103">
        <f>M8*MoM!R8/100*$A8</f>
        <v>0.50941580323405899</v>
      </c>
      <c r="O8" s="103">
        <f>N8*MoM!S8/100*$A8</f>
        <v>0.50885544585050158</v>
      </c>
      <c r="P8" s="103">
        <f>O8*MoM!T8/100*$A8</f>
        <v>0.50910987357342685</v>
      </c>
      <c r="Q8" s="103">
        <f>P8*MoM!U8/100*$A8</f>
        <v>0.51124813504243527</v>
      </c>
      <c r="R8" s="103">
        <f>Q8*MoM!V8/100*$A8</f>
        <v>0.51211725687200738</v>
      </c>
      <c r="S8" s="103">
        <f>R8*MoM!W8/100*$A8</f>
        <v>0.51191240996925857</v>
      </c>
      <c r="T8" s="123">
        <f>IF($A8=1,INDEX('2016'!$B:$B,MATCH(Веса!D8,'2016'!$A:$A,0)),0)</f>
        <v>0.54800000000000004</v>
      </c>
      <c r="U8" s="103">
        <f>T8*MoM!Y8/100*$A8</f>
        <v>0.54701359999999999</v>
      </c>
      <c r="V8" s="103">
        <f>U8*MoM!Z8/100*$A8</f>
        <v>0.54444263607999999</v>
      </c>
      <c r="W8" s="103">
        <f>V8*MoM!AA8/100*$A8</f>
        <v>0.54117598026351998</v>
      </c>
      <c r="X8" s="103">
        <f>W8*MoM!AB8/100*$A8</f>
        <v>0.53890304114641319</v>
      </c>
      <c r="Y8" s="103">
        <f>X8*MoM!AC8/100*$A8</f>
        <v>0.53825635749703749</v>
      </c>
      <c r="Z8" s="103">
        <f>Y8*MoM!AD8/100*$A8</f>
        <v>0.53911756766903274</v>
      </c>
      <c r="AA8" s="103">
        <f>Z8*MoM!AE8/100*$A8</f>
        <v>0.54235227307504696</v>
      </c>
      <c r="AB8" s="103">
        <f>AA8*MoM!AF8/100*$A8</f>
        <v>0.54582332762272723</v>
      </c>
      <c r="AC8" s="103">
        <f>AB8*MoM!AG8/100*$A8</f>
        <v>0.55144530789724133</v>
      </c>
      <c r="AD8" s="103">
        <f>AC8*MoM!AH8/100*$A8</f>
        <v>0.55800750706121849</v>
      </c>
      <c r="AE8" s="103">
        <f>AD8*MoM!AI8/100*$A8</f>
        <v>0.56213676261347145</v>
      </c>
      <c r="AF8" s="123">
        <f>IF($A8=1,INDEX('2017'!$B:$B,MATCH(Веса!$E8,'2017'!$A:$A,0)),0)</f>
        <v>0.55500000000000005</v>
      </c>
      <c r="AG8" s="103">
        <f>AF8*MoM!AK8/100*$A8</f>
        <v>0.55627650000000006</v>
      </c>
      <c r="AH8" s="103">
        <f>AG8*MoM!AL8/100*$A8</f>
        <v>0.55399576635000014</v>
      </c>
      <c r="AI8" s="103">
        <f>AH8*MoM!AM8/100*$A8</f>
        <v>0.55072719132853509</v>
      </c>
      <c r="AJ8" s="103">
        <f>AI8*MoM!AN8/100*$A8</f>
        <v>0.54753297361882958</v>
      </c>
      <c r="AK8" s="103">
        <f>AJ8*MoM!AO8/100*$A8</f>
        <v>0.54479530875073545</v>
      </c>
      <c r="AL8" s="103">
        <f>AK8*MoM!AP8/100*$A8</f>
        <v>0.54256164798485751</v>
      </c>
      <c r="AM8" s="103">
        <f>AL8*MoM!AQ8/100*$A8</f>
        <v>0.54239887949046206</v>
      </c>
      <c r="AN8" s="103">
        <f>AM8*MoM!AR8/100*$A8</f>
        <v>0.54201920027481876</v>
      </c>
      <c r="AO8" s="103">
        <f>AN8*MoM!AS8/100*$A8</f>
        <v>0.54109776763435158</v>
      </c>
      <c r="AP8" s="103">
        <f>AO8*MoM!AT8/100*$A8</f>
        <v>0.5400155720990828</v>
      </c>
      <c r="AQ8" s="103">
        <f>AP8*MoM!AU8/100*$A8</f>
        <v>0.53720749112416766</v>
      </c>
      <c r="AR8" s="123">
        <f>IF($A8=1,INDEX('2018'!$B:$B, MATCH(Веса!$F8,'2018'!$A:$A,0)),0)</f>
        <v>0.499</v>
      </c>
      <c r="AS8" s="103">
        <f>AR8*MoM!AW8/100*$A8</f>
        <v>0.49650500000000003</v>
      </c>
      <c r="AT8" s="103">
        <f>AS8*MoM!AX8/100*$A8</f>
        <v>0.49327771749999999</v>
      </c>
      <c r="AU8" s="103">
        <f>AT8*MoM!AY8/100*$A8</f>
        <v>0.48982477347749998</v>
      </c>
      <c r="AV8" s="103">
        <f>AU8*MoM!AZ8/100*$A8</f>
        <v>0.48776750942889452</v>
      </c>
      <c r="AW8" s="103">
        <f>AV8*MoM!BA8/100*$A8</f>
        <v>0.48835283044020916</v>
      </c>
      <c r="AX8" s="103">
        <f>AW8*MoM!BB8/100*$A8</f>
        <v>0.49855940459640957</v>
      </c>
      <c r="AY8" s="103">
        <f>AX8*MoM!BC8/100*$A8</f>
        <v>0.50848073674787808</v>
      </c>
      <c r="AZ8" s="103">
        <f>AY8*MoM!BD8/100*$A8</f>
        <v>0.51442996136782826</v>
      </c>
      <c r="BA8" s="103">
        <f>AZ8*MoM!BE8/100*$A8</f>
        <v>0.52260939775357673</v>
      </c>
      <c r="BB8" s="103">
        <f>BA8*MoM!BF8/100*$A8</f>
        <v>0.53368871698595255</v>
      </c>
      <c r="BC8" s="103">
        <f>BB8*MoM!BG8/100*$A8</f>
        <v>0.54500291778605481</v>
      </c>
      <c r="BD8" s="123">
        <f>IF($A8=1,INDEX('2019'!$B:$B, MATCH(Веса!$G8,'2019'!$A:$A,0)),0)</f>
        <v>0.501</v>
      </c>
      <c r="BE8" s="103">
        <f>BD8*MoM!BI8/100*$A8</f>
        <v>0.50505810000000007</v>
      </c>
      <c r="BF8" s="103">
        <f>BE8*MoM!BJ8/100*$A8</f>
        <v>0.50566416972000006</v>
      </c>
      <c r="BG8" s="103">
        <f>BF8*MoM!BK8/100*$A8</f>
        <v>0.50343924737323209</v>
      </c>
      <c r="BH8" s="103">
        <f>BG8*MoM!BL8/100*$A8</f>
        <v>0.50056964366320467</v>
      </c>
      <c r="BI8" s="103">
        <f>BH8*MoM!BM8/100*$A8</f>
        <v>0.50066975759193733</v>
      </c>
      <c r="BJ8" s="103">
        <f>BI8*MoM!BN8/100*$A8</f>
        <v>0.50092009247073332</v>
      </c>
      <c r="BK8" s="103">
        <f>BJ8*MoM!BO8/100*$A8</f>
        <v>0.50442653311802854</v>
      </c>
      <c r="BL8" s="103">
        <f>BK8*MoM!BP8/100*$A8</f>
        <v>0.50795751884985474</v>
      </c>
      <c r="BM8" s="103">
        <f>BL8*MoM!BQ8/100*$A8</f>
        <v>0.50973537016582915</v>
      </c>
      <c r="BN8" s="103">
        <f>BM8*MoM!BR8/100*$A8</f>
        <v>0.50927660833267985</v>
      </c>
      <c r="BO8" s="103">
        <f>BN8*MoM!BS8/100*$A8</f>
        <v>0.50779970616851511</v>
      </c>
    </row>
    <row r="9" spans="1:67" x14ac:dyDescent="0.45">
      <c r="A9" s="103">
        <f>IF(ToSep18!BT9=0,0,1)</f>
        <v>0</v>
      </c>
      <c r="B9" s="125" t="s">
        <v>7</v>
      </c>
      <c r="C9" s="109" t="s">
        <v>531</v>
      </c>
      <c r="D9" s="109" t="s">
        <v>531</v>
      </c>
      <c r="E9" s="109" t="s">
        <v>531</v>
      </c>
      <c r="F9" s="109" t="s">
        <v>531</v>
      </c>
      <c r="G9" s="109" t="s">
        <v>531</v>
      </c>
      <c r="H9" s="123">
        <f>IF($A9=1,INDEX('2015'!$B:$B,MATCH(Веса!$C9,'2015'!$A:$A,0)),0)</f>
        <v>0</v>
      </c>
      <c r="I9" s="103">
        <f>H9*MoM!M9/100*$A9</f>
        <v>0</v>
      </c>
      <c r="J9" s="103">
        <f>I9*MoM!N9/100*$A9</f>
        <v>0</v>
      </c>
      <c r="K9" s="103">
        <f>J9*MoM!O9/100*$A9</f>
        <v>0</v>
      </c>
      <c r="L9" s="103">
        <f>K9*MoM!P9/100*$A9</f>
        <v>0</v>
      </c>
      <c r="M9" s="103">
        <f>L9*MoM!Q9/100*$A9</f>
        <v>0</v>
      </c>
      <c r="N9" s="103">
        <f>M9*MoM!R9/100*$A9</f>
        <v>0</v>
      </c>
      <c r="O9" s="103">
        <f>N9*MoM!S9/100*$A9</f>
        <v>0</v>
      </c>
      <c r="P9" s="103">
        <f>O9*MoM!T9/100*$A9</f>
        <v>0</v>
      </c>
      <c r="Q9" s="103">
        <f>P9*MoM!U9/100*$A9</f>
        <v>0</v>
      </c>
      <c r="R9" s="103">
        <f>Q9*MoM!V9/100*$A9</f>
        <v>0</v>
      </c>
      <c r="S9" s="103">
        <f>R9*MoM!W9/100*$A9</f>
        <v>0</v>
      </c>
      <c r="T9" s="123">
        <f>IF($A9=1,INDEX('2016'!$B:$B,MATCH(Веса!D9,'2016'!$A:$A,0)),0)</f>
        <v>0</v>
      </c>
      <c r="U9" s="103">
        <f>T9*MoM!Y9/100*$A9</f>
        <v>0</v>
      </c>
      <c r="V9" s="103">
        <f>U9*MoM!Z9/100*$A9</f>
        <v>0</v>
      </c>
      <c r="W9" s="103">
        <f>V9*MoM!AA9/100*$A9</f>
        <v>0</v>
      </c>
      <c r="X9" s="103">
        <f>W9*MoM!AB9/100*$A9</f>
        <v>0</v>
      </c>
      <c r="Y9" s="103">
        <f>X9*MoM!AC9/100*$A9</f>
        <v>0</v>
      </c>
      <c r="Z9" s="103">
        <f>Y9*MoM!AD9/100*$A9</f>
        <v>0</v>
      </c>
      <c r="AA9" s="103">
        <f>Z9*MoM!AE9/100*$A9</f>
        <v>0</v>
      </c>
      <c r="AB9" s="103">
        <f>AA9*MoM!AF9/100*$A9</f>
        <v>0</v>
      </c>
      <c r="AC9" s="103">
        <f>AB9*MoM!AG9/100*$A9</f>
        <v>0</v>
      </c>
      <c r="AD9" s="103">
        <f>AC9*MoM!AH9/100*$A9</f>
        <v>0</v>
      </c>
      <c r="AE9" s="103">
        <f>AD9*MoM!AI9/100*$A9</f>
        <v>0</v>
      </c>
      <c r="AF9" s="123">
        <f>IF($A9=1,INDEX('2017'!$B:$B,MATCH(Веса!$E9,'2017'!$A:$A,0)),0)</f>
        <v>0</v>
      </c>
      <c r="AG9" s="103">
        <f>AF9*MoM!AK9/100*$A9</f>
        <v>0</v>
      </c>
      <c r="AH9" s="103">
        <f>AG9*MoM!AL9/100*$A9</f>
        <v>0</v>
      </c>
      <c r="AI9" s="103">
        <f>AH9*MoM!AM9/100*$A9</f>
        <v>0</v>
      </c>
      <c r="AJ9" s="103">
        <f>AI9*MoM!AN9/100*$A9</f>
        <v>0</v>
      </c>
      <c r="AK9" s="103">
        <f>AJ9*MoM!AO9/100*$A9</f>
        <v>0</v>
      </c>
      <c r="AL9" s="103">
        <f>AK9*MoM!AP9/100*$A9</f>
        <v>0</v>
      </c>
      <c r="AM9" s="103">
        <f>AL9*MoM!AQ9/100*$A9</f>
        <v>0</v>
      </c>
      <c r="AN9" s="103">
        <f>AM9*MoM!AR9/100*$A9</f>
        <v>0</v>
      </c>
      <c r="AO9" s="103">
        <f>AN9*MoM!AS9/100*$A9</f>
        <v>0</v>
      </c>
      <c r="AP9" s="103">
        <f>AO9*MoM!AT9/100*$A9</f>
        <v>0</v>
      </c>
      <c r="AQ9" s="103">
        <f>AP9*MoM!AU9/100*$A9</f>
        <v>0</v>
      </c>
      <c r="AR9" s="123">
        <f>IF($A9=1,INDEX('2018'!$B:$B, MATCH(Веса!$F9,'2018'!$A:$A,0)),0)</f>
        <v>0</v>
      </c>
      <c r="AS9" s="103">
        <f>AR9*MoM!AW9/100*$A9</f>
        <v>0</v>
      </c>
      <c r="AT9" s="103">
        <f>AS9*MoM!AX9/100*$A9</f>
        <v>0</v>
      </c>
      <c r="AU9" s="103">
        <f>AT9*MoM!AY9/100*$A9</f>
        <v>0</v>
      </c>
      <c r="AV9" s="103">
        <f>AU9*MoM!AZ9/100*$A9</f>
        <v>0</v>
      </c>
      <c r="AW9" s="103">
        <f>AV9*MoM!BA9/100*$A9</f>
        <v>0</v>
      </c>
      <c r="AX9" s="103">
        <f>AW9*MoM!BB9/100*$A9</f>
        <v>0</v>
      </c>
      <c r="AY9" s="103">
        <f>AX9*MoM!BC9/100*$A9</f>
        <v>0</v>
      </c>
      <c r="AZ9" s="103">
        <f>AY9*MoM!BD9/100*$A9</f>
        <v>0</v>
      </c>
      <c r="BA9" s="103">
        <f>AZ9*MoM!BE9/100*$A9</f>
        <v>0</v>
      </c>
      <c r="BB9" s="103">
        <f>BA9*MoM!BF9/100*$A9</f>
        <v>0</v>
      </c>
      <c r="BC9" s="103">
        <f>BB9*MoM!BG9/100*$A9</f>
        <v>0</v>
      </c>
      <c r="BD9" s="123">
        <f>IF($A9=1,INDEX('2019'!$B:$B, MATCH(Веса!$G9,'2019'!$A:$A,0)),0)</f>
        <v>0</v>
      </c>
      <c r="BE9" s="103">
        <f>BD9*MoM!BI9/100*$A9</f>
        <v>0</v>
      </c>
      <c r="BF9" s="103">
        <f>BE9*MoM!BJ9/100*$A9</f>
        <v>0</v>
      </c>
      <c r="BG9" s="103">
        <f>BF9*MoM!BK9/100*$A9</f>
        <v>0</v>
      </c>
      <c r="BH9" s="103">
        <f>BG9*MoM!BL9/100*$A9</f>
        <v>0</v>
      </c>
      <c r="BI9" s="103">
        <f>BH9*MoM!BM9/100*$A9</f>
        <v>0</v>
      </c>
      <c r="BJ9" s="103">
        <f>BI9*MoM!BN9/100*$A9</f>
        <v>0</v>
      </c>
      <c r="BK9" s="103">
        <f>BJ9*MoM!BO9/100*$A9</f>
        <v>0</v>
      </c>
      <c r="BL9" s="103">
        <f>BK9*MoM!BP9/100*$A9</f>
        <v>0</v>
      </c>
      <c r="BM9" s="103">
        <f>BL9*MoM!BQ9/100*$A9</f>
        <v>0</v>
      </c>
      <c r="BN9" s="103">
        <f>BM9*MoM!BR9/100*$A9</f>
        <v>0</v>
      </c>
      <c r="BO9" s="103">
        <f>BN9*MoM!BS9/100*$A9</f>
        <v>0</v>
      </c>
    </row>
    <row r="10" spans="1:67" x14ac:dyDescent="0.45">
      <c r="A10" s="103">
        <f>IF(ToSep18!BT10=0,0,1)</f>
        <v>1</v>
      </c>
      <c r="B10" s="124" t="s">
        <v>8</v>
      </c>
      <c r="C10" s="126" t="s">
        <v>1541</v>
      </c>
      <c r="D10" s="126" t="s">
        <v>1541</v>
      </c>
      <c r="E10" s="126" t="s">
        <v>1541</v>
      </c>
      <c r="F10" s="126" t="s">
        <v>1541</v>
      </c>
      <c r="G10" s="126" t="s">
        <v>1541</v>
      </c>
      <c r="H10" s="123">
        <f>IF($A10=1,INDEX('2015'!$B:$B,MATCH(Веса!$C10,'2015'!$A:$A,0)),0)</f>
        <v>0.19700000000000001</v>
      </c>
      <c r="I10" s="103">
        <f>H10*MoM!M10/100*$A10</f>
        <v>0.20635750000000003</v>
      </c>
      <c r="J10" s="103">
        <f>I10*MoM!N10/100*$A10</f>
        <v>0.21675791800000002</v>
      </c>
      <c r="K10" s="103">
        <f>J10*MoM!O10/100*$A10</f>
        <v>0.22293551866299999</v>
      </c>
      <c r="L10" s="103">
        <f>K10*MoM!P10/100*$A10</f>
        <v>0.22471900281230398</v>
      </c>
      <c r="M10" s="103">
        <f>L10*MoM!Q10/100*$A10</f>
        <v>0.22240439708333726</v>
      </c>
      <c r="N10" s="103">
        <f>M10*MoM!R10/100*$A10</f>
        <v>0.22100324938171223</v>
      </c>
      <c r="O10" s="103">
        <f>N10*MoM!S10/100*$A10</f>
        <v>0.21934572501134939</v>
      </c>
      <c r="P10" s="103">
        <f>O10*MoM!T10/100*$A10</f>
        <v>0.21886316441632442</v>
      </c>
      <c r="Q10" s="103">
        <f>P10*MoM!U10/100*$A10</f>
        <v>0.21965107180822319</v>
      </c>
      <c r="R10" s="103">
        <f>Q10*MoM!V10/100*$A10</f>
        <v>0.22092504802471086</v>
      </c>
      <c r="S10" s="103">
        <f>R10*MoM!W10/100*$A10</f>
        <v>0.22185293322641464</v>
      </c>
      <c r="T10" s="123">
        <f>IF($A10=1,INDEX('2016'!$B:$B,MATCH(Веса!D10,'2016'!$A:$A,0)),0)</f>
        <v>0.19400000000000001</v>
      </c>
      <c r="U10" s="103">
        <f>T10*MoM!Y10/100*$A10</f>
        <v>0.19522220000000001</v>
      </c>
      <c r="V10" s="103">
        <f>U10*MoM!Z10/100*$A10</f>
        <v>0.19754534418000003</v>
      </c>
      <c r="W10" s="103">
        <f>V10*MoM!AA10/100*$A10</f>
        <v>0.199283743208784</v>
      </c>
      <c r="X10" s="103">
        <f>W10*MoM!AB10/100*$A10</f>
        <v>0.20010080655594004</v>
      </c>
      <c r="Y10" s="103">
        <f>X10*MoM!AC10/100*$A10</f>
        <v>0.19986068558807291</v>
      </c>
      <c r="Z10" s="103">
        <f>Y10*MoM!AD10/100*$A10</f>
        <v>0.19876145181733851</v>
      </c>
      <c r="AA10" s="103">
        <f>Z10*MoM!AE10/100*$A10</f>
        <v>0.1974695023805258</v>
      </c>
      <c r="AB10" s="103">
        <f>AA10*MoM!AF10/100*$A10</f>
        <v>0.19705481642552669</v>
      </c>
      <c r="AC10" s="103">
        <f>AB10*MoM!AG10/100*$A10</f>
        <v>0.19772480280137347</v>
      </c>
      <c r="AD10" s="103">
        <f>AC10*MoM!AH10/100*$A10</f>
        <v>0.19817956984781662</v>
      </c>
      <c r="AE10" s="103">
        <f>AD10*MoM!AI10/100*$A10</f>
        <v>0.19889301629926875</v>
      </c>
      <c r="AF10" s="123">
        <f>IF($A10=1,INDEX('2017'!$B:$B,MATCH(Веса!$E10,'2017'!$A:$A,0)),0)</f>
        <v>0.185</v>
      </c>
      <c r="AG10" s="103">
        <f>AF10*MoM!AK10/100*$A10</f>
        <v>0.184778</v>
      </c>
      <c r="AH10" s="103">
        <f>AG10*MoM!AL10/100*$A10</f>
        <v>0.1848149556</v>
      </c>
      <c r="AI10" s="103">
        <f>AH10*MoM!AM10/100*$A10</f>
        <v>0.18438988120211999</v>
      </c>
      <c r="AJ10" s="103">
        <f>AI10*MoM!AN10/100*$A10</f>
        <v>0.18442675917836041</v>
      </c>
      <c r="AK10" s="103">
        <f>AJ10*MoM!AO10/100*$A10</f>
        <v>0.18479561269671713</v>
      </c>
      <c r="AL10" s="103">
        <f>AK10*MoM!AP10/100*$A10</f>
        <v>0.1844814601551327</v>
      </c>
      <c r="AM10" s="103">
        <f>AL10*MoM!AQ10/100*$A10</f>
        <v>0.18451835644716372</v>
      </c>
      <c r="AN10" s="103">
        <f>AM10*MoM!AR10/100*$A10</f>
        <v>0.18497965233828162</v>
      </c>
      <c r="AO10" s="103">
        <f>AN10*MoM!AS10/100*$A10</f>
        <v>0.18499815030351546</v>
      </c>
      <c r="AP10" s="103">
        <f>AO10*MoM!AT10/100*$A10</f>
        <v>0.18542364604921358</v>
      </c>
      <c r="AQ10" s="103">
        <f>AP10*MoM!AU10/100*$A10</f>
        <v>0.18594283225815136</v>
      </c>
      <c r="AR10" s="123">
        <f>IF($A10=1,INDEX('2018'!$B:$B, MATCH(Веса!$F10,'2018'!$A:$A,0)),0)</f>
        <v>0.17499999999999999</v>
      </c>
      <c r="AS10" s="103">
        <f>AR10*MoM!AW10/100*$A10</f>
        <v>0.17498249999999999</v>
      </c>
      <c r="AT10" s="103">
        <f>AS10*MoM!AX10/100*$A10</f>
        <v>0.17515748249999999</v>
      </c>
      <c r="AU10" s="103">
        <f>AT10*MoM!AY10/100*$A10</f>
        <v>0.17501735651399999</v>
      </c>
      <c r="AV10" s="103">
        <f>AU10*MoM!AZ10/100*$A10</f>
        <v>0.17473732874357761</v>
      </c>
      <c r="AW10" s="103">
        <f>AV10*MoM!BA10/100*$A10</f>
        <v>0.17463248634633147</v>
      </c>
      <c r="AX10" s="103">
        <f>AW10*MoM!BB10/100*$A10</f>
        <v>0.17442292736271586</v>
      </c>
      <c r="AY10" s="103">
        <f>AX10*MoM!BC10/100*$A10</f>
        <v>0.17396942775157279</v>
      </c>
      <c r="AZ10" s="103">
        <f>AY10*MoM!BD10/100*$A10</f>
        <v>0.1736736797243951</v>
      </c>
      <c r="BA10" s="103">
        <f>AZ10*MoM!BE10/100*$A10</f>
        <v>0.17424680286748562</v>
      </c>
      <c r="BB10" s="103">
        <f>BA10*MoM!BF10/100*$A10</f>
        <v>0.17433392626891936</v>
      </c>
      <c r="BC10" s="103">
        <f>BB10*MoM!BG10/100*$A10</f>
        <v>0.17461286055094963</v>
      </c>
      <c r="BD10" s="123">
        <f>IF($A10=1,INDEX('2019'!$B:$B, MATCH(Веса!$G10,'2019'!$A:$A,0)),0)</f>
        <v>0.158</v>
      </c>
      <c r="BE10" s="103">
        <f>BD10*MoM!BI10/100*$A10</f>
        <v>0.15869520000000001</v>
      </c>
      <c r="BF10" s="103">
        <f>BE10*MoM!BJ10/100*$A10</f>
        <v>0.15867933047999999</v>
      </c>
      <c r="BG10" s="103">
        <f>BF10*MoM!BK10/100*$A10</f>
        <v>0.15893321740876798</v>
      </c>
      <c r="BH10" s="103">
        <f>BG10*MoM!BL10/100*$A10</f>
        <v>0.15864713761743218</v>
      </c>
      <c r="BI10" s="103">
        <f>BH10*MoM!BM10/100*$A10</f>
        <v>0.15788563135686851</v>
      </c>
      <c r="BJ10" s="103">
        <f>BI10*MoM!BN10/100*$A10</f>
        <v>0.15717514601576257</v>
      </c>
      <c r="BK10" s="103">
        <f>BJ10*MoM!BO10/100*$A10</f>
        <v>0.1565621629463011</v>
      </c>
      <c r="BL10" s="103">
        <f>BK10*MoM!BP10/100*$A10</f>
        <v>0.15671872510924739</v>
      </c>
      <c r="BM10" s="103">
        <f>BL10*MoM!BQ10/100*$A10</f>
        <v>0.15726724064712974</v>
      </c>
      <c r="BN10" s="103">
        <f>BM10*MoM!BR10/100*$A10</f>
        <v>0.15734587426745331</v>
      </c>
      <c r="BO10" s="103">
        <f>BN10*MoM!BS10/100*$A10</f>
        <v>0.15747175096686727</v>
      </c>
    </row>
    <row r="11" spans="1:67" x14ac:dyDescent="0.45">
      <c r="A11" s="103">
        <f>IF(ToSep18!BT11=0,0,1)</f>
        <v>1</v>
      </c>
      <c r="B11" s="124" t="s">
        <v>9</v>
      </c>
      <c r="C11" s="124" t="s">
        <v>9</v>
      </c>
      <c r="D11" s="124" t="s">
        <v>9</v>
      </c>
      <c r="E11" s="124" t="s">
        <v>9</v>
      </c>
      <c r="F11" s="124" t="s">
        <v>9</v>
      </c>
      <c r="G11" s="124" t="s">
        <v>9</v>
      </c>
      <c r="H11" s="123">
        <f>IF($A11=1,INDEX('2015'!$B:$B,MATCH(Веса!$C11,'2015'!$A:$A,0)),0)</f>
        <v>0.58599999999999997</v>
      </c>
      <c r="I11" s="103">
        <f>H11*MoM!M11/100*$A11</f>
        <v>0.60885400000000001</v>
      </c>
      <c r="J11" s="103">
        <f>I11*MoM!N11/100*$A11</f>
        <v>0.62711961999999999</v>
      </c>
      <c r="K11" s="103">
        <f>J11*MoM!O11/100*$A11</f>
        <v>0.63765522961600007</v>
      </c>
      <c r="L11" s="103">
        <f>K11*MoM!P11/100*$A11</f>
        <v>0.6425651748840433</v>
      </c>
      <c r="M11" s="103">
        <f>L11*MoM!Q11/100*$A11</f>
        <v>0.64378604871632295</v>
      </c>
      <c r="N11" s="103">
        <f>M11*MoM!R11/100*$A11</f>
        <v>0.64462297057965412</v>
      </c>
      <c r="O11" s="103">
        <f>N11*MoM!S11/100*$A11</f>
        <v>0.64610560341198731</v>
      </c>
      <c r="P11" s="103">
        <f>O11*MoM!T11/100*$A11</f>
        <v>0.64991762647211804</v>
      </c>
      <c r="Q11" s="103">
        <f>P11*MoM!U11/100*$A11</f>
        <v>0.65375214046830354</v>
      </c>
      <c r="R11" s="103">
        <f>Q11*MoM!V11/100*$A11</f>
        <v>0.65571339688970842</v>
      </c>
      <c r="S11" s="103">
        <f>R11*MoM!W11/100*$A11</f>
        <v>0.65584453956908628</v>
      </c>
      <c r="T11" s="123">
        <f>IF($A11=1,INDEX('2016'!$B:$B,MATCH(Веса!D11,'2016'!$A:$A,0)),0)</f>
        <v>0.59899999999999998</v>
      </c>
      <c r="U11" s="103">
        <f>T11*MoM!Y11/100*$A11</f>
        <v>0.5997188</v>
      </c>
      <c r="V11" s="103">
        <f>U11*MoM!Z11/100*$A11</f>
        <v>0.59977877188000006</v>
      </c>
      <c r="W11" s="103">
        <f>V11*MoM!AA11/100*$A11</f>
        <v>0.59935892673968416</v>
      </c>
      <c r="X11" s="103">
        <f>W11*MoM!AB11/100*$A11</f>
        <v>0.59792046531550891</v>
      </c>
      <c r="Y11" s="103">
        <f>X11*MoM!AC11/100*$A11</f>
        <v>0.59750192098978805</v>
      </c>
      <c r="Z11" s="103">
        <f>Y11*MoM!AD11/100*$A11</f>
        <v>0.59720317002929324</v>
      </c>
      <c r="AA11" s="103">
        <f>Z11*MoM!AE11/100*$A11</f>
        <v>0.59702400907828446</v>
      </c>
      <c r="AB11" s="103">
        <f>AA11*MoM!AF11/100*$A11</f>
        <v>0.59803894989371753</v>
      </c>
      <c r="AC11" s="103">
        <f>AB11*MoM!AG11/100*$A11</f>
        <v>0.60073012516823932</v>
      </c>
      <c r="AD11" s="103">
        <f>AC11*MoM!AH11/100*$A11</f>
        <v>0.6044546519442825</v>
      </c>
      <c r="AE11" s="103">
        <f>AD11*MoM!AI11/100*$A11</f>
        <v>0.60638890683050417</v>
      </c>
      <c r="AF11" s="123">
        <f>IF($A11=1,INDEX('2017'!$B:$B,MATCH(Веса!$E11,'2017'!$A:$A,0)),0)</f>
        <v>0.58899999999999997</v>
      </c>
      <c r="AG11" s="103">
        <f>AF11*MoM!AK11/100*$A11</f>
        <v>0.59023689999999995</v>
      </c>
      <c r="AH11" s="103">
        <f>AG11*MoM!AL11/100*$A11</f>
        <v>0.59070908952000001</v>
      </c>
      <c r="AI11" s="103">
        <f>AH11*MoM!AM11/100*$A11</f>
        <v>0.59171329497218406</v>
      </c>
      <c r="AJ11" s="103">
        <f>AI11*MoM!AN11/100*$A11</f>
        <v>0.59248252225564779</v>
      </c>
      <c r="AK11" s="103">
        <f>AJ11*MoM!AO11/100*$A11</f>
        <v>0.59313425303012901</v>
      </c>
      <c r="AL11" s="103">
        <f>AK11*MoM!AP11/100*$A11</f>
        <v>0.59426120811088623</v>
      </c>
      <c r="AM11" s="103">
        <f>AL11*MoM!AQ11/100*$A11</f>
        <v>0.59550915664791904</v>
      </c>
      <c r="AN11" s="103">
        <f>AM11*MoM!AR11/100*$A11</f>
        <v>0.59580691122624296</v>
      </c>
      <c r="AO11" s="103">
        <f>AN11*MoM!AS11/100*$A11</f>
        <v>0.59384074841919632</v>
      </c>
      <c r="AP11" s="103">
        <f>AO11*MoM!AT11/100*$A11</f>
        <v>0.593306291745619</v>
      </c>
      <c r="AQ11" s="103">
        <f>AP11*MoM!AU11/100*$A11</f>
        <v>0.59366227552066642</v>
      </c>
      <c r="AR11" s="123">
        <f>IF($A11=1,INDEX('2018'!$B:$B, MATCH(Веса!$F11,'2018'!$A:$A,0)),0)</f>
        <v>0.58899999999999997</v>
      </c>
      <c r="AS11" s="103">
        <f>AR11*MoM!AW11/100*$A11</f>
        <v>0.58964789999999989</v>
      </c>
      <c r="AT11" s="103">
        <f>AS11*MoM!AX11/100*$A11</f>
        <v>0.58876342814999982</v>
      </c>
      <c r="AU11" s="103">
        <f>AT11*MoM!AY11/100*$A11</f>
        <v>0.58658500346584486</v>
      </c>
      <c r="AV11" s="103">
        <f>AU11*MoM!AZ11/100*$A11</f>
        <v>0.58740622247069707</v>
      </c>
      <c r="AW11" s="103">
        <f>AV11*MoM!BA11/100*$A11</f>
        <v>0.58822859118215609</v>
      </c>
      <c r="AX11" s="103">
        <f>AW11*MoM!BB11/100*$A11</f>
        <v>0.59069915126512118</v>
      </c>
      <c r="AY11" s="103">
        <f>AX11*MoM!BC11/100*$A11</f>
        <v>0.59318008770043473</v>
      </c>
      <c r="AZ11" s="103">
        <f>AY11*MoM!BD11/100*$A11</f>
        <v>0.59923052459497916</v>
      </c>
      <c r="BA11" s="103">
        <f>AZ11*MoM!BE11/100*$A11</f>
        <v>0.60809913635898494</v>
      </c>
      <c r="BB11" s="103">
        <f>BA11*MoM!BF11/100*$A11</f>
        <v>0.61363283849985162</v>
      </c>
      <c r="BC11" s="103">
        <f>BB11*MoM!BG11/100*$A11</f>
        <v>0.61829644807245054</v>
      </c>
      <c r="BD11" s="123">
        <f>IF($A11=1,INDEX('2019'!$B:$B, MATCH(Веса!$G11,'2019'!$A:$A,0)),0)</f>
        <v>0.61299999999999999</v>
      </c>
      <c r="BE11" s="103">
        <f>BD11*MoM!BI11/100*$A11</f>
        <v>0.61631020000000003</v>
      </c>
      <c r="BF11" s="103">
        <f>BE11*MoM!BJ11/100*$A11</f>
        <v>0.61754282040000008</v>
      </c>
      <c r="BG11" s="103">
        <f>BF11*MoM!BK11/100*$A11</f>
        <v>0.61822211750244005</v>
      </c>
      <c r="BH11" s="103">
        <f>BG11*MoM!BL11/100*$A11</f>
        <v>0.61859305077294158</v>
      </c>
      <c r="BI11" s="103">
        <f>BH11*MoM!BM11/100*$A11</f>
        <v>0.62069626714556958</v>
      </c>
      <c r="BJ11" s="103">
        <f>BI11*MoM!BN11/100*$A11</f>
        <v>0.62224800781343348</v>
      </c>
      <c r="BK11" s="103">
        <f>BJ11*MoM!BO11/100*$A11</f>
        <v>0.62448810064156179</v>
      </c>
      <c r="BL11" s="103">
        <f>BK11*MoM!BP11/100*$A11</f>
        <v>0.62523748636233167</v>
      </c>
      <c r="BM11" s="103">
        <f>BL11*MoM!BQ11/100*$A11</f>
        <v>0.62348682140051714</v>
      </c>
      <c r="BN11" s="103">
        <f>BM11*MoM!BR11/100*$A11</f>
        <v>0.62342447271837709</v>
      </c>
      <c r="BO11" s="103">
        <f>BN11*MoM!BS11/100*$A11</f>
        <v>0.62367384250746449</v>
      </c>
    </row>
    <row r="12" spans="1:67" x14ac:dyDescent="0.45">
      <c r="A12" s="103">
        <f>IF(ToSep18!BT12=0,0,1)</f>
        <v>1</v>
      </c>
      <c r="B12" s="124" t="s">
        <v>10</v>
      </c>
      <c r="C12" s="124" t="s">
        <v>10</v>
      </c>
      <c r="D12" s="124" t="s">
        <v>10</v>
      </c>
      <c r="E12" s="124" t="s">
        <v>10</v>
      </c>
      <c r="F12" s="124" t="s">
        <v>10</v>
      </c>
      <c r="G12" s="124" t="s">
        <v>10</v>
      </c>
      <c r="H12" s="123">
        <f>IF($A12=1,INDEX('2015'!$B:$B,MATCH(Веса!$C12,'2015'!$A:$A,0)),0)</f>
        <v>0.53700000000000003</v>
      </c>
      <c r="I12" s="103">
        <f>H12*MoM!M12/100*$A12</f>
        <v>0.55434510000000004</v>
      </c>
      <c r="J12" s="103">
        <f>I12*MoM!N12/100*$A12</f>
        <v>0.57152979809999993</v>
      </c>
      <c r="K12" s="103">
        <f>J12*MoM!O12/100*$A12</f>
        <v>0.58376053577933995</v>
      </c>
      <c r="L12" s="103">
        <f>K12*MoM!P12/100*$A12</f>
        <v>0.59099916642300376</v>
      </c>
      <c r="M12" s="103">
        <f>L12*MoM!Q12/100*$A12</f>
        <v>0.59637725883745307</v>
      </c>
      <c r="N12" s="103">
        <f>M12*MoM!R12/100*$A12</f>
        <v>0.60025371101989655</v>
      </c>
      <c r="O12" s="103">
        <f>N12*MoM!S12/100*$A12</f>
        <v>0.60337503031719997</v>
      </c>
      <c r="P12" s="103">
        <f>O12*MoM!T12/100*$A12</f>
        <v>0.60488346789299297</v>
      </c>
      <c r="Q12" s="103">
        <f>P12*MoM!U12/100*$A12</f>
        <v>0.60827081531319371</v>
      </c>
      <c r="R12" s="103">
        <f>Q12*MoM!V12/100*$A12</f>
        <v>0.61210292144966683</v>
      </c>
      <c r="S12" s="103">
        <f>R12*MoM!W12/100*$A12</f>
        <v>0.61510222576477025</v>
      </c>
      <c r="T12" s="123">
        <f>IF($A12=1,INDEX('2016'!$B:$B,MATCH(Веса!D12,'2016'!$A:$A,0)),0)</f>
        <v>0.55300000000000005</v>
      </c>
      <c r="U12" s="103">
        <f>T12*MoM!Y12/100*$A12</f>
        <v>0.55664979999999997</v>
      </c>
      <c r="V12" s="103">
        <f>U12*MoM!Z12/100*$A12</f>
        <v>0.55798575951999996</v>
      </c>
      <c r="W12" s="103">
        <f>V12*MoM!AA12/100*$A12</f>
        <v>0.56111047977331197</v>
      </c>
      <c r="X12" s="103">
        <f>W12*MoM!AB12/100*$A12</f>
        <v>0.56240103387679063</v>
      </c>
      <c r="Y12" s="103">
        <f>X12*MoM!AC12/100*$A12</f>
        <v>0.56459439790891008</v>
      </c>
      <c r="Z12" s="103">
        <f>Y12*MoM!AD12/100*$A12</f>
        <v>0.56696569438012756</v>
      </c>
      <c r="AA12" s="103">
        <f>Z12*MoM!AE12/100*$A12</f>
        <v>0.56775944635225972</v>
      </c>
      <c r="AB12" s="103">
        <f>AA12*MoM!AF12/100*$A12</f>
        <v>0.56832720579861196</v>
      </c>
      <c r="AC12" s="103">
        <f>AB12*MoM!AG12/100*$A12</f>
        <v>0.56986168925426817</v>
      </c>
      <c r="AD12" s="103">
        <f>AC12*MoM!AH12/100*$A12</f>
        <v>0.57310990088301739</v>
      </c>
      <c r="AE12" s="103">
        <f>AD12*MoM!AI12/100*$A12</f>
        <v>0.57540234048654948</v>
      </c>
      <c r="AF12" s="123">
        <f>IF($A12=1,INDEX('2017'!$B:$B,MATCH(Веса!$E12,'2017'!$A:$A,0)),0)</f>
        <v>0.54700000000000004</v>
      </c>
      <c r="AG12" s="103">
        <f>AF12*MoM!AK12/100*$A12</f>
        <v>0.54875039999999997</v>
      </c>
      <c r="AH12" s="103">
        <f>AG12*MoM!AL12/100*$A12</f>
        <v>0.55111002671999998</v>
      </c>
      <c r="AI12" s="103">
        <f>AH12*MoM!AM12/100*$A12</f>
        <v>0.55259802379214396</v>
      </c>
      <c r="AJ12" s="103">
        <f>AI12*MoM!AN12/100*$A12</f>
        <v>0.55337166102545299</v>
      </c>
      <c r="AK12" s="103">
        <f>AJ12*MoM!AO12/100*$A12</f>
        <v>0.55447840434750395</v>
      </c>
      <c r="AL12" s="103">
        <f>AK12*MoM!AP12/100*$A12</f>
        <v>0.55691810932663299</v>
      </c>
      <c r="AM12" s="103">
        <f>AL12*MoM!AQ12/100*$A12</f>
        <v>0.55881163089834363</v>
      </c>
      <c r="AN12" s="103">
        <f>AM12*MoM!AR12/100*$A12</f>
        <v>0.56043218462794886</v>
      </c>
      <c r="AO12" s="103">
        <f>AN12*MoM!AS12/100*$A12</f>
        <v>0.56149700577874195</v>
      </c>
      <c r="AP12" s="103">
        <f>AO12*MoM!AT12/100*$A12</f>
        <v>0.5639675926041684</v>
      </c>
      <c r="AQ12" s="103">
        <f>AP12*MoM!AU12/100*$A12</f>
        <v>0.56543390834493923</v>
      </c>
      <c r="AR12" s="123">
        <f>IF($A12=1,INDEX('2018'!$B:$B, MATCH(Веса!$F12,'2018'!$A:$A,0)),0)</f>
        <v>0.56699999999999995</v>
      </c>
      <c r="AS12" s="103">
        <f>AR12*MoM!AW12/100*$A12</f>
        <v>0.56943809999999995</v>
      </c>
      <c r="AT12" s="103">
        <f>AS12*MoM!AX12/100*$A12</f>
        <v>0.57012142571999991</v>
      </c>
      <c r="AU12" s="103">
        <f>AT12*MoM!AY12/100*$A12</f>
        <v>0.5706915471457199</v>
      </c>
      <c r="AV12" s="103">
        <f>AU12*MoM!AZ12/100*$A12</f>
        <v>0.57097689291929277</v>
      </c>
      <c r="AW12" s="103">
        <f>AV12*MoM!BA12/100*$A12</f>
        <v>0.57131947905504432</v>
      </c>
      <c r="AX12" s="103">
        <f>AW12*MoM!BB12/100*$A12</f>
        <v>0.57429034034613058</v>
      </c>
      <c r="AY12" s="103">
        <f>AX12*MoM!BC12/100*$A12</f>
        <v>0.57767865335417279</v>
      </c>
      <c r="AZ12" s="103">
        <f>AY12*MoM!BD12/100*$A12</f>
        <v>0.57831409987286231</v>
      </c>
      <c r="BA12" s="103">
        <f>AZ12*MoM!BE12/100*$A12</f>
        <v>0.58207314152203593</v>
      </c>
      <c r="BB12" s="103">
        <f>BA12*MoM!BF12/100*$A12</f>
        <v>0.58643869008345118</v>
      </c>
      <c r="BC12" s="103">
        <f>BB12*MoM!BG12/100*$A12</f>
        <v>0.59007460996196859</v>
      </c>
      <c r="BD12" s="123">
        <f>IF($A12=1,INDEX('2019'!$B:$B, MATCH(Веса!$G12,'2019'!$A:$A,0)),0)</f>
        <v>0.56699999999999995</v>
      </c>
      <c r="BE12" s="103">
        <f>BD12*MoM!BI12/100*$A12</f>
        <v>0.5707989</v>
      </c>
      <c r="BF12" s="103">
        <f>BE12*MoM!BJ12/100*$A12</f>
        <v>0.57433785318000008</v>
      </c>
      <c r="BG12" s="103">
        <f>BF12*MoM!BK12/100*$A12</f>
        <v>0.57778388029908012</v>
      </c>
      <c r="BH12" s="103">
        <f>BG12*MoM!BL12/100*$A12</f>
        <v>0.58003723743224656</v>
      </c>
      <c r="BI12" s="103">
        <f>BH12*MoM!BM12/100*$A12</f>
        <v>0.58276341244817809</v>
      </c>
      <c r="BJ12" s="103">
        <f>BI12*MoM!BN12/100*$A12</f>
        <v>0.58427859732054332</v>
      </c>
      <c r="BK12" s="103">
        <f>BJ12*MoM!BO12/100*$A12</f>
        <v>0.58585614953330878</v>
      </c>
      <c r="BL12" s="103">
        <f>BK12*MoM!BP12/100*$A12</f>
        <v>0.58550463584358881</v>
      </c>
      <c r="BM12" s="103">
        <f>BL12*MoM!BQ12/100*$A12</f>
        <v>0.58731970021470392</v>
      </c>
      <c r="BN12" s="103">
        <f>BM12*MoM!BR12/100*$A12</f>
        <v>0.58943405113547687</v>
      </c>
      <c r="BO12" s="103">
        <f>BN12*MoM!BS12/100*$A12</f>
        <v>0.5907308060479749</v>
      </c>
    </row>
    <row r="13" spans="1:67" x14ac:dyDescent="0.45">
      <c r="A13" s="103">
        <f>IF(ToSep18!BT13=0,0,1)</f>
        <v>1</v>
      </c>
      <c r="B13" s="124" t="s">
        <v>11</v>
      </c>
      <c r="C13" s="124" t="s">
        <v>11</v>
      </c>
      <c r="D13" s="124" t="s">
        <v>11</v>
      </c>
      <c r="E13" s="124" t="s">
        <v>11</v>
      </c>
      <c r="F13" s="124" t="s">
        <v>11</v>
      </c>
      <c r="G13" s="124" t="s">
        <v>11</v>
      </c>
      <c r="H13" s="123">
        <f>IF($A13=1,INDEX('2015'!$B:$B,MATCH(Веса!$C13,'2015'!$A:$A,0)),0)</f>
        <v>0.83899999999999997</v>
      </c>
      <c r="I13" s="103">
        <f>H13*MoM!M13/100*$A13</f>
        <v>0.85863259999999997</v>
      </c>
      <c r="J13" s="103">
        <f>I13*MoM!N13/100*$A13</f>
        <v>0.87984082521999996</v>
      </c>
      <c r="K13" s="103">
        <f>J13*MoM!O13/100*$A13</f>
        <v>0.89444618291865197</v>
      </c>
      <c r="L13" s="103">
        <f>K13*MoM!P13/100*$A13</f>
        <v>0.90491120325880015</v>
      </c>
      <c r="M13" s="103">
        <f>L13*MoM!Q13/100*$A13</f>
        <v>0.91006919711737522</v>
      </c>
      <c r="N13" s="103">
        <f>M13*MoM!R13/100*$A13</f>
        <v>0.91179832859189813</v>
      </c>
      <c r="O13" s="103">
        <f>N13*MoM!S13/100*$A13</f>
        <v>0.91480726307625138</v>
      </c>
      <c r="P13" s="103">
        <f>O13*MoM!T13/100*$A13</f>
        <v>0.9171857619602497</v>
      </c>
      <c r="Q13" s="103">
        <f>P13*MoM!U13/100*$A13</f>
        <v>0.92223028365103099</v>
      </c>
      <c r="R13" s="103">
        <f>Q13*MoM!V13/100*$A13</f>
        <v>0.92979257197696941</v>
      </c>
      <c r="S13" s="103">
        <f>R13*MoM!W13/100*$A13</f>
        <v>0.93397663855086577</v>
      </c>
      <c r="T13" s="123">
        <f>IF($A13=1,INDEX('2016'!$B:$B,MATCH(Веса!D13,'2016'!$A:$A,0)),0)</f>
        <v>0.80900000000000005</v>
      </c>
      <c r="U13" s="103">
        <f>T13*MoM!Y13/100*$A13</f>
        <v>0.81498660000000001</v>
      </c>
      <c r="V13" s="103">
        <f>U13*MoM!Z13/100*$A13</f>
        <v>0.81694256783999986</v>
      </c>
      <c r="W13" s="103">
        <f>V13*MoM!AA13/100*$A13</f>
        <v>0.81972017257065588</v>
      </c>
      <c r="X13" s="103">
        <f>W13*MoM!AB13/100*$A13</f>
        <v>0.82062186476048349</v>
      </c>
      <c r="Y13" s="103">
        <f>X13*MoM!AC13/100*$A13</f>
        <v>0.8216066109981961</v>
      </c>
      <c r="Z13" s="103">
        <f>Y13*MoM!AD13/100*$A13</f>
        <v>0.82242821760919427</v>
      </c>
      <c r="AA13" s="103">
        <f>Z13*MoM!AE13/100*$A13</f>
        <v>0.82464877379673907</v>
      </c>
      <c r="AB13" s="103">
        <f>AA13*MoM!AF13/100*$A13</f>
        <v>0.82555588744791553</v>
      </c>
      <c r="AC13" s="103">
        <f>AB13*MoM!AG13/100*$A13</f>
        <v>0.82910577776394168</v>
      </c>
      <c r="AD13" s="103">
        <f>AC13*MoM!AH13/100*$A13</f>
        <v>0.83291966434165576</v>
      </c>
      <c r="AE13" s="103">
        <f>AD13*MoM!AI13/100*$A13</f>
        <v>0.83783389036127165</v>
      </c>
      <c r="AF13" s="123">
        <f>IF($A13=1,INDEX('2017'!$B:$B,MATCH(Веса!$E13,'2017'!$A:$A,0)),0)</f>
        <v>0.78400000000000003</v>
      </c>
      <c r="AG13" s="103">
        <f>AF13*MoM!AK13/100*$A13</f>
        <v>0.78729280000000001</v>
      </c>
      <c r="AH13" s="103">
        <f>AG13*MoM!AL13/100*$A13</f>
        <v>0.78981213695999997</v>
      </c>
      <c r="AI13" s="103">
        <f>AH13*MoM!AM13/100*$A13</f>
        <v>0.79202361094348805</v>
      </c>
      <c r="AJ13" s="103">
        <f>AI13*MoM!AN13/100*$A13</f>
        <v>0.79495409830397901</v>
      </c>
      <c r="AK13" s="103">
        <f>AJ13*MoM!AO13/100*$A13</f>
        <v>0.79503359371380933</v>
      </c>
      <c r="AL13" s="103">
        <f>AK13*MoM!AP13/100*$A13</f>
        <v>0.79662366090123693</v>
      </c>
      <c r="AM13" s="103">
        <f>AL13*MoM!AQ13/100*$A13</f>
        <v>0.79534906304379505</v>
      </c>
      <c r="AN13" s="103">
        <f>AM13*MoM!AR13/100*$A13</f>
        <v>0.79558766776270817</v>
      </c>
      <c r="AO13" s="103">
        <f>AN13*MoM!AS13/100*$A13</f>
        <v>0.7963036966636946</v>
      </c>
      <c r="AP13" s="103">
        <f>AO13*MoM!AT13/100*$A13</f>
        <v>0.79662221814236023</v>
      </c>
      <c r="AQ13" s="103">
        <f>AP13*MoM!AU13/100*$A13</f>
        <v>0.7989324225749731</v>
      </c>
      <c r="AR13" s="123">
        <f>IF($A13=1,INDEX('2018'!$B:$B, MATCH(Веса!$F13,'2018'!$A:$A,0)),0)</f>
        <v>0.78800000000000003</v>
      </c>
      <c r="AS13" s="103">
        <f>AR13*MoM!AW13/100*$A13</f>
        <v>0.78965479999999999</v>
      </c>
      <c r="AT13" s="103">
        <f>AS13*MoM!AX13/100*$A13</f>
        <v>0.79012859288000004</v>
      </c>
      <c r="AU13" s="103">
        <f>AT13*MoM!AY13/100*$A13</f>
        <v>0.79249897865864005</v>
      </c>
      <c r="AV13" s="103">
        <f>AU13*MoM!AZ13/100*$A13</f>
        <v>0.79313297784156689</v>
      </c>
      <c r="AW13" s="103">
        <f>AV13*MoM!BA13/100*$A13</f>
        <v>0.79606756985958071</v>
      </c>
      <c r="AX13" s="103">
        <f>AW13*MoM!BB13/100*$A13</f>
        <v>0.79861498608313131</v>
      </c>
      <c r="AY13" s="103">
        <f>AX13*MoM!BC13/100*$A13</f>
        <v>0.80117055403859727</v>
      </c>
      <c r="AZ13" s="103">
        <f>AY13*MoM!BD13/100*$A13</f>
        <v>0.80509628975338632</v>
      </c>
      <c r="BA13" s="103">
        <f>AZ13*MoM!BE13/100*$A13</f>
        <v>0.81387183931169826</v>
      </c>
      <c r="BB13" s="103">
        <f>BA13*MoM!BF13/100*$A13</f>
        <v>0.82209194488874648</v>
      </c>
      <c r="BC13" s="103">
        <f>BB13*MoM!BG13/100*$A13</f>
        <v>0.83113495628252265</v>
      </c>
      <c r="BD13" s="123">
        <f>IF($A13=1,INDEX('2019'!$B:$B, MATCH(Веса!$G13,'2019'!$A:$A,0)),0)</f>
        <v>0.77100000000000002</v>
      </c>
      <c r="BE13" s="103">
        <f>BD13*MoM!BI13/100*$A13</f>
        <v>0.77631990000000006</v>
      </c>
      <c r="BF13" s="103">
        <f>BE13*MoM!BJ13/100*$A13</f>
        <v>0.77965807557</v>
      </c>
      <c r="BG13" s="103">
        <f>BF13*MoM!BK13/100*$A13</f>
        <v>0.78254281044960905</v>
      </c>
      <c r="BH13" s="103">
        <f>BG13*MoM!BL13/100*$A13</f>
        <v>0.78371662466528347</v>
      </c>
      <c r="BI13" s="103">
        <f>BH13*MoM!BM13/100*$A13</f>
        <v>0.78653800451407851</v>
      </c>
      <c r="BJ13" s="103">
        <f>BI13*MoM!BN13/100*$A13</f>
        <v>0.78661665831452998</v>
      </c>
      <c r="BK13" s="103">
        <f>BJ13*MoM!BO13/100*$A13</f>
        <v>0.78929115495279945</v>
      </c>
      <c r="BL13" s="103">
        <f>BK13*MoM!BP13/100*$A13</f>
        <v>0.7889754384908183</v>
      </c>
      <c r="BM13" s="103">
        <f>BL13*MoM!BQ13/100*$A13</f>
        <v>0.79173685252553616</v>
      </c>
      <c r="BN13" s="103">
        <f>BM13*MoM!BR13/100*$A13</f>
        <v>0.79395371571260764</v>
      </c>
      <c r="BO13" s="103">
        <f>BN13*MoM!BS13/100*$A13</f>
        <v>0.79514464628617665</v>
      </c>
    </row>
    <row r="14" spans="1:67" ht="28.5" x14ac:dyDescent="0.45">
      <c r="A14" s="103">
        <f>IF(ToSep18!BT14=0,0,1)</f>
        <v>1</v>
      </c>
      <c r="B14" s="124" t="s">
        <v>12</v>
      </c>
      <c r="C14" s="124" t="s">
        <v>12</v>
      </c>
      <c r="D14" s="124" t="s">
        <v>12</v>
      </c>
      <c r="E14" s="124" t="s">
        <v>12</v>
      </c>
      <c r="F14" s="124" t="s">
        <v>12</v>
      </c>
      <c r="G14" s="124" t="s">
        <v>12</v>
      </c>
      <c r="H14" s="123">
        <f>IF($A14=1,INDEX('2015'!$B:$B,MATCH(Веса!$C14,'2015'!$A:$A,0)),0)</f>
        <v>0.76200000000000001</v>
      </c>
      <c r="I14" s="103">
        <f>H14*MoM!M14/100*$A14</f>
        <v>0.78386940000000005</v>
      </c>
      <c r="J14" s="103">
        <f>I14*MoM!N14/100*$A14</f>
        <v>0.80448516522000002</v>
      </c>
      <c r="K14" s="103">
        <f>J14*MoM!O14/100*$A14</f>
        <v>0.81639154566525607</v>
      </c>
      <c r="L14" s="103">
        <f>K14*MoM!P14/100*$A14</f>
        <v>0.82529021351300746</v>
      </c>
      <c r="M14" s="103">
        <f>L14*MoM!Q14/100*$A14</f>
        <v>0.82958172262327512</v>
      </c>
      <c r="N14" s="103">
        <f>M14*MoM!R14/100*$A14</f>
        <v>0.83148976058530866</v>
      </c>
      <c r="O14" s="103">
        <f>N14*MoM!S14/100*$A14</f>
        <v>0.83331903805859642</v>
      </c>
      <c r="P14" s="103">
        <f>O14*MoM!T14/100*$A14</f>
        <v>0.83506900803851947</v>
      </c>
      <c r="Q14" s="103">
        <f>P14*MoM!U14/100*$A14</f>
        <v>0.83874331167388894</v>
      </c>
      <c r="R14" s="103">
        <f>Q14*MoM!V14/100*$A14</f>
        <v>0.84310477689459318</v>
      </c>
      <c r="S14" s="103">
        <f>R14*MoM!W14/100*$A14</f>
        <v>0.84698305886830827</v>
      </c>
      <c r="T14" s="123">
        <f>IF($A14=1,INDEX('2016'!$B:$B,MATCH(Веса!D14,'2016'!$A:$A,0)),0)</f>
        <v>0.745</v>
      </c>
      <c r="U14" s="103">
        <f>T14*MoM!Y14/100*$A14</f>
        <v>0.7496934999999999</v>
      </c>
      <c r="V14" s="103">
        <f>U14*MoM!Z14/100*$A14</f>
        <v>0.75314209009999988</v>
      </c>
      <c r="W14" s="103">
        <f>V14*MoM!AA14/100*$A14</f>
        <v>0.75532620216128987</v>
      </c>
      <c r="X14" s="103">
        <f>W14*MoM!AB14/100*$A14</f>
        <v>0.75706345242626083</v>
      </c>
      <c r="Y14" s="103">
        <f>X14*MoM!AC14/100*$A14</f>
        <v>0.76031882527169392</v>
      </c>
      <c r="Z14" s="103">
        <f>Y14*MoM!AD14/100*$A14</f>
        <v>0.760851048449384</v>
      </c>
      <c r="AA14" s="103">
        <f>Z14*MoM!AE14/100*$A14</f>
        <v>0.76275317607050752</v>
      </c>
      <c r="AB14" s="103">
        <f>AA14*MoM!AF14/100*$A14</f>
        <v>0.76580418877478962</v>
      </c>
      <c r="AC14" s="103">
        <f>AB14*MoM!AG14/100*$A14</f>
        <v>0.76787186008448149</v>
      </c>
      <c r="AD14" s="103">
        <f>AC14*MoM!AH14/100*$A14</f>
        <v>0.77002190129271808</v>
      </c>
      <c r="AE14" s="103">
        <f>AD14*MoM!AI14/100*$A14</f>
        <v>0.77425702174982802</v>
      </c>
      <c r="AF14" s="123">
        <f>IF($A14=1,INDEX('2017'!$B:$B,MATCH(Веса!$E14,'2017'!$A:$A,0)),0)</f>
        <v>0.72</v>
      </c>
      <c r="AG14" s="103">
        <f>AF14*MoM!AK14/100*$A14</f>
        <v>0.72251999999999994</v>
      </c>
      <c r="AH14" s="103">
        <f>AG14*MoM!AL14/100*$A14</f>
        <v>0.72634935599999995</v>
      </c>
      <c r="AI14" s="103">
        <f>AH14*MoM!AM14/100*$A14</f>
        <v>0.72903684861719997</v>
      </c>
      <c r="AJ14" s="103">
        <f>AI14*MoM!AN14/100*$A14</f>
        <v>0.73005750020526405</v>
      </c>
      <c r="AK14" s="103">
        <f>AJ14*MoM!AO14/100*$A14</f>
        <v>0.73129859795561303</v>
      </c>
      <c r="AL14" s="103">
        <f>AK14*MoM!AP14/100*$A14</f>
        <v>0.73195676669377308</v>
      </c>
      <c r="AM14" s="103">
        <f>AL14*MoM!AQ14/100*$A14</f>
        <v>0.73342068022716067</v>
      </c>
      <c r="AN14" s="103">
        <f>AM14*MoM!AR14/100*$A14</f>
        <v>0.73283394368297894</v>
      </c>
      <c r="AO14" s="103">
        <f>AN14*MoM!AS14/100*$A14</f>
        <v>0.73473931193655473</v>
      </c>
      <c r="AP14" s="103">
        <f>AO14*MoM!AT14/100*$A14</f>
        <v>0.73620879056042776</v>
      </c>
      <c r="AQ14" s="103">
        <f>AP14*MoM!AU14/100*$A14</f>
        <v>0.73716586198815637</v>
      </c>
      <c r="AR14" s="123">
        <f>IF($A14=1,INDEX('2018'!$B:$B, MATCH(Веса!$F14,'2018'!$A:$A,0)),0)</f>
        <v>0.67400000000000004</v>
      </c>
      <c r="AS14" s="103">
        <f>AR14*MoM!AW14/100*$A14</f>
        <v>0.67568499999999998</v>
      </c>
      <c r="AT14" s="103">
        <f>AS14*MoM!AX14/100*$A14</f>
        <v>0.67649582200000002</v>
      </c>
      <c r="AU14" s="103">
        <f>AT14*MoM!AY14/100*$A14</f>
        <v>0.6783223607194</v>
      </c>
      <c r="AV14" s="103">
        <f>AU14*MoM!AZ14/100*$A14</f>
        <v>0.68001816662119852</v>
      </c>
      <c r="AW14" s="103">
        <f>AV14*MoM!BA14/100*$A14</f>
        <v>0.6822622265710484</v>
      </c>
      <c r="AX14" s="103">
        <f>AW14*MoM!BB14/100*$A14</f>
        <v>0.68389965591481883</v>
      </c>
      <c r="AY14" s="103">
        <f>AX14*MoM!BC14/100*$A14</f>
        <v>0.68526745522664856</v>
      </c>
      <c r="AZ14" s="103">
        <f>AY14*MoM!BD14/100*$A14</f>
        <v>0.68917347972144039</v>
      </c>
      <c r="BA14" s="103">
        <f>AZ14*MoM!BE14/100*$A14</f>
        <v>0.69840840434970775</v>
      </c>
      <c r="BB14" s="103">
        <f>BA14*MoM!BF14/100*$A14</f>
        <v>0.70525280671233492</v>
      </c>
      <c r="BC14" s="103">
        <f>BB14*MoM!BG14/100*$A14</f>
        <v>0.71047167748200624</v>
      </c>
      <c r="BD14" s="123">
        <f>IF($A14=1,INDEX('2019'!$B:$B, MATCH(Веса!$G14,'2019'!$A:$A,0)),0)</f>
        <v>0.66600000000000004</v>
      </c>
      <c r="BE14" s="103">
        <f>BD14*MoM!BI14/100*$A14</f>
        <v>0.66966300000000001</v>
      </c>
      <c r="BF14" s="103">
        <f>BE14*MoM!BJ14/100*$A14</f>
        <v>0.6722077193999999</v>
      </c>
      <c r="BG14" s="103">
        <f>BF14*MoM!BK14/100*$A14</f>
        <v>0.67422434255819996</v>
      </c>
      <c r="BH14" s="103">
        <f>BG14*MoM!BL14/100*$A14</f>
        <v>0.6765841277571536</v>
      </c>
      <c r="BI14" s="103">
        <f>BH14*MoM!BM14/100*$A14</f>
        <v>0.67786963759989216</v>
      </c>
      <c r="BJ14" s="103">
        <f>BI14*MoM!BN14/100*$A14</f>
        <v>0.67814078545493217</v>
      </c>
      <c r="BK14" s="103">
        <f>BJ14*MoM!BO14/100*$A14</f>
        <v>0.67922581071166011</v>
      </c>
      <c r="BL14" s="103">
        <f>BK14*MoM!BP14/100*$A14</f>
        <v>0.68051633975201231</v>
      </c>
      <c r="BM14" s="103">
        <f>BL14*MoM!BQ14/100*$A14</f>
        <v>0.68194542406549141</v>
      </c>
      <c r="BN14" s="103">
        <f>BM14*MoM!BR14/100*$A14</f>
        <v>0.68208181315030447</v>
      </c>
      <c r="BO14" s="103">
        <f>BN14*MoM!BS14/100*$A14</f>
        <v>0.68440089131501547</v>
      </c>
    </row>
    <row r="15" spans="1:67" x14ac:dyDescent="0.45">
      <c r="A15" s="103">
        <f>IF(ToSep18!BT15=0,0,1)</f>
        <v>1</v>
      </c>
      <c r="B15" s="124" t="s">
        <v>13</v>
      </c>
      <c r="C15" s="124" t="s">
        <v>13</v>
      </c>
      <c r="D15" s="124" t="s">
        <v>13</v>
      </c>
      <c r="E15" s="124" t="s">
        <v>13</v>
      </c>
      <c r="F15" s="124" t="s">
        <v>13</v>
      </c>
      <c r="G15" s="124" t="s">
        <v>13</v>
      </c>
      <c r="H15" s="123">
        <f>IF($A15=1,INDEX('2015'!$B:$B,MATCH(Веса!$C15,'2015'!$A:$A,0)),0)</f>
        <v>0.249</v>
      </c>
      <c r="I15" s="103">
        <f>H15*MoM!M15/100*$A15</f>
        <v>0.25500089999999997</v>
      </c>
      <c r="J15" s="103">
        <f>I15*MoM!N15/100*$A15</f>
        <v>0.26045791925999995</v>
      </c>
      <c r="K15" s="103">
        <f>J15*MoM!O15/100*$A15</f>
        <v>0.26465129176008595</v>
      </c>
      <c r="L15" s="103">
        <f>K15*MoM!P15/100*$A15</f>
        <v>0.26750952571109488</v>
      </c>
      <c r="M15" s="103">
        <f>L15*MoM!Q15/100*$A15</f>
        <v>0.27005086620535029</v>
      </c>
      <c r="N15" s="103">
        <f>M15*MoM!R15/100*$A15</f>
        <v>0.2711310696701717</v>
      </c>
      <c r="O15" s="103">
        <f>N15*MoM!S15/100*$A15</f>
        <v>0.27180889734434716</v>
      </c>
      <c r="P15" s="103">
        <f>O15*MoM!T15/100*$A15</f>
        <v>0.27303203738239673</v>
      </c>
      <c r="Q15" s="103">
        <f>P15*MoM!U15/100*$A15</f>
        <v>0.27431528795809401</v>
      </c>
      <c r="R15" s="103">
        <f>Q15*MoM!V15/100*$A15</f>
        <v>0.27604347427223003</v>
      </c>
      <c r="S15" s="103">
        <f>R15*MoM!W15/100*$A15</f>
        <v>0.27750650468587285</v>
      </c>
      <c r="T15" s="123">
        <f>IF($A15=1,INDEX('2016'!$B:$B,MATCH(Веса!D15,'2016'!$A:$A,0)),0)</f>
        <v>0.24099999999999999</v>
      </c>
      <c r="U15" s="103">
        <f>T15*MoM!Y15/100*$A15</f>
        <v>0.24157839999999997</v>
      </c>
      <c r="V15" s="103">
        <f>U15*MoM!Z15/100*$A15</f>
        <v>0.24201324111999997</v>
      </c>
      <c r="W15" s="103">
        <f>V15*MoM!AA15/100*$A15</f>
        <v>0.24269087819513596</v>
      </c>
      <c r="X15" s="103">
        <f>W15*MoM!AB15/100*$A15</f>
        <v>0.24339468174190187</v>
      </c>
      <c r="Y15" s="103">
        <f>X15*MoM!AC15/100*$A15</f>
        <v>0.2438327921690373</v>
      </c>
      <c r="Z15" s="103">
        <f>Y15*MoM!AD15/100*$A15</f>
        <v>0.24400347512355564</v>
      </c>
      <c r="AA15" s="103">
        <f>Z15*MoM!AE15/100*$A15</f>
        <v>0.24471108520141396</v>
      </c>
      <c r="AB15" s="103">
        <f>AA15*MoM!AF15/100*$A15</f>
        <v>0.24520050737181681</v>
      </c>
      <c r="AC15" s="103">
        <f>AB15*MoM!AG15/100*$A15</f>
        <v>0.24620582945204122</v>
      </c>
      <c r="AD15" s="103">
        <f>AC15*MoM!AH15/100*$A15</f>
        <v>0.24694444694039736</v>
      </c>
      <c r="AE15" s="103">
        <f>AD15*MoM!AI15/100*$A15</f>
        <v>0.24840141917734571</v>
      </c>
      <c r="AF15" s="123">
        <f>IF($A15=1,INDEX('2017'!$B:$B,MATCH(Веса!$E15,'2017'!$A:$A,0)),0)</f>
        <v>0.248</v>
      </c>
      <c r="AG15" s="103">
        <f>AF15*MoM!AK15/100*$A15</f>
        <v>0.24948799999999999</v>
      </c>
      <c r="AH15" s="103">
        <f>AG15*MoM!AL15/100*$A15</f>
        <v>0.25081028639999997</v>
      </c>
      <c r="AI15" s="103">
        <f>AH15*MoM!AM15/100*$A15</f>
        <v>0.25146239314463997</v>
      </c>
      <c r="AJ15" s="103">
        <f>AI15*MoM!AN15/100*$A15</f>
        <v>0.25181444049504248</v>
      </c>
      <c r="AK15" s="103">
        <f>AJ15*MoM!AO15/100*$A15</f>
        <v>0.25201589204743852</v>
      </c>
      <c r="AL15" s="103">
        <f>AK15*MoM!AP15/100*$A15</f>
        <v>0.25221750476107646</v>
      </c>
      <c r="AM15" s="103">
        <f>AL15*MoM!AQ15/100*$A15</f>
        <v>0.25219228301060037</v>
      </c>
      <c r="AN15" s="103">
        <f>AM15*MoM!AR15/100*$A15</f>
        <v>0.25264622912001949</v>
      </c>
      <c r="AO15" s="103">
        <f>AN15*MoM!AS15/100*$A15</f>
        <v>0.25254517062837151</v>
      </c>
      <c r="AP15" s="103">
        <f>AO15*MoM!AT15/100*$A15</f>
        <v>0.25297449741843975</v>
      </c>
      <c r="AQ15" s="103">
        <f>AP15*MoM!AU15/100*$A15</f>
        <v>0.25297449741843975</v>
      </c>
      <c r="AR15" s="123">
        <f>IF($A15=1,INDEX('2018'!$B:$B, MATCH(Веса!$F15,'2018'!$A:$A,0)),0)</f>
        <v>0.23899999999999999</v>
      </c>
      <c r="AS15" s="103">
        <f>AR15*MoM!AW15/100*$A15</f>
        <v>0.23950189999999999</v>
      </c>
      <c r="AT15" s="103">
        <f>AS15*MoM!AX15/100*$A15</f>
        <v>0.24010065474999998</v>
      </c>
      <c r="AU15" s="103">
        <f>AT15*MoM!AY15/100*$A15</f>
        <v>0.24036476547022498</v>
      </c>
      <c r="AV15" s="103">
        <f>AU15*MoM!AZ15/100*$A15</f>
        <v>0.24101375033699457</v>
      </c>
      <c r="AW15" s="103">
        <f>AV15*MoM!BA15/100*$A15</f>
        <v>0.24118245996223045</v>
      </c>
      <c r="AX15" s="103">
        <f>AW15*MoM!BB15/100*$A15</f>
        <v>0.24125481470021914</v>
      </c>
      <c r="AY15" s="103">
        <f>AX15*MoM!BC15/100*$A15</f>
        <v>0.24250933973666025</v>
      </c>
      <c r="AZ15" s="103">
        <f>AY15*MoM!BD15/100*$A15</f>
        <v>0.24289735468023887</v>
      </c>
      <c r="BA15" s="103">
        <f>AZ15*MoM!BE15/100*$A15</f>
        <v>0.24535061796250929</v>
      </c>
      <c r="BB15" s="103">
        <f>BA15*MoM!BF15/100*$A15</f>
        <v>0.24716621253543183</v>
      </c>
      <c r="BC15" s="103">
        <f>BB15*MoM!BG15/100*$A15</f>
        <v>0.25000862397958934</v>
      </c>
      <c r="BD15" s="123">
        <f>IF($A15=1,INDEX('2019'!$B:$B, MATCH(Веса!$G15,'2019'!$A:$A,0)),0)</f>
        <v>0.252</v>
      </c>
      <c r="BE15" s="103">
        <f>BD15*MoM!BI15/100*$A15</f>
        <v>0.25502400000000003</v>
      </c>
      <c r="BF15" s="103">
        <f>BE15*MoM!BJ15/100*$A15</f>
        <v>0.25708969440000007</v>
      </c>
      <c r="BG15" s="103">
        <f>BF15*MoM!BK15/100*$A15</f>
        <v>0.25819518008592007</v>
      </c>
      <c r="BH15" s="103">
        <f>BG15*MoM!BL15/100*$A15</f>
        <v>0.25868575092808332</v>
      </c>
      <c r="BI15" s="103">
        <f>BH15*MoM!BM15/100*$A15</f>
        <v>0.25904791097938262</v>
      </c>
      <c r="BJ15" s="103">
        <f>BI15*MoM!BN15/100*$A15</f>
        <v>0.25909972056157848</v>
      </c>
      <c r="BK15" s="103">
        <f>BJ15*MoM!BO15/100*$A15</f>
        <v>0.2584260612881184</v>
      </c>
      <c r="BL15" s="103">
        <f>BK15*MoM!BP15/100*$A15</f>
        <v>0.25855527431876246</v>
      </c>
      <c r="BM15" s="103">
        <f>BL15*MoM!BQ15/100*$A15</f>
        <v>0.25933094014171876</v>
      </c>
      <c r="BN15" s="103">
        <f>BM15*MoM!BR15/100*$A15</f>
        <v>0.26036826390228568</v>
      </c>
      <c r="BO15" s="103">
        <f>BN15*MoM!BS15/100*$A15</f>
        <v>0.26086296360370004</v>
      </c>
    </row>
    <row r="16" spans="1:67" x14ac:dyDescent="0.45">
      <c r="A16" s="103">
        <f>IF(ToSep18!BT16=0,0,1)</f>
        <v>1</v>
      </c>
      <c r="B16" s="124" t="s">
        <v>14</v>
      </c>
      <c r="C16" s="124" t="s">
        <v>14</v>
      </c>
      <c r="D16" s="124" t="s">
        <v>14</v>
      </c>
      <c r="E16" s="124" t="s">
        <v>14</v>
      </c>
      <c r="F16" s="124" t="s">
        <v>14</v>
      </c>
      <c r="G16" s="124" t="s">
        <v>14</v>
      </c>
      <c r="H16" s="123">
        <f>IF($A16=1,INDEX('2015'!$B:$B,MATCH(Веса!$C16,'2015'!$A:$A,0)),0)</f>
        <v>0.77800000000000002</v>
      </c>
      <c r="I16" s="103">
        <f>H16*MoM!M16/100*$A16</f>
        <v>0.79721660000000005</v>
      </c>
      <c r="J16" s="103">
        <f>I16*MoM!N16/100*$A16</f>
        <v>0.81603091176000009</v>
      </c>
      <c r="K16" s="103">
        <f>J16*MoM!O16/100*$A16</f>
        <v>0.83014824653344821</v>
      </c>
      <c r="L16" s="103">
        <f>K16*MoM!P16/100*$A16</f>
        <v>0.83836671417412933</v>
      </c>
      <c r="M16" s="103">
        <f>L16*MoM!Q16/100*$A16</f>
        <v>0.84339691445917409</v>
      </c>
      <c r="N16" s="103">
        <f>M16*MoM!R16/100*$A16</f>
        <v>0.84828861656303733</v>
      </c>
      <c r="O16" s="103">
        <f>N16*MoM!S16/100*$A16</f>
        <v>0.85040933810444497</v>
      </c>
      <c r="P16" s="103">
        <f>O16*MoM!T16/100*$A16</f>
        <v>0.85270544331732689</v>
      </c>
      <c r="Q16" s="103">
        <f>P16*MoM!U16/100*$A16</f>
        <v>0.85645734726792311</v>
      </c>
      <c r="R16" s="103">
        <f>Q16*MoM!V16/100*$A16</f>
        <v>0.86073963400426268</v>
      </c>
      <c r="S16" s="103">
        <f>R16*MoM!W16/100*$A16</f>
        <v>0.86435474046708061</v>
      </c>
      <c r="T16" s="123">
        <f>IF($A16=1,INDEX('2016'!$B:$B,MATCH(Веса!D16,'2016'!$A:$A,0)),0)</f>
        <v>0.753</v>
      </c>
      <c r="U16" s="103">
        <f>T16*MoM!Y16/100*$A16</f>
        <v>0.75751800000000002</v>
      </c>
      <c r="V16" s="103">
        <f>U16*MoM!Z16/100*$A16</f>
        <v>0.76062382380000004</v>
      </c>
      <c r="W16" s="103">
        <f>V16*MoM!AA16/100*$A16</f>
        <v>0.76275357050663994</v>
      </c>
      <c r="X16" s="103">
        <f>W16*MoM!AB16/100*$A16</f>
        <v>0.76412652693355199</v>
      </c>
      <c r="Y16" s="103">
        <f>X16*MoM!AC16/100*$A16</f>
        <v>0.76641890651435263</v>
      </c>
      <c r="Z16" s="103">
        <f>Y16*MoM!AD16/100*$A16</f>
        <v>0.76710868353021555</v>
      </c>
      <c r="AA16" s="103">
        <f>Z16*MoM!AE16/100*$A16</f>
        <v>0.76879632263398212</v>
      </c>
      <c r="AB16" s="103">
        <f>AA16*MoM!AF16/100*$A16</f>
        <v>0.77018015601472323</v>
      </c>
      <c r="AC16" s="103">
        <f>AB16*MoM!AG16/100*$A16</f>
        <v>0.77302982259197772</v>
      </c>
      <c r="AD16" s="103">
        <f>AC16*MoM!AH16/100*$A16</f>
        <v>0.77457588223716167</v>
      </c>
      <c r="AE16" s="103">
        <f>AD16*MoM!AI16/100*$A16</f>
        <v>0.77875859200124242</v>
      </c>
      <c r="AF16" s="123">
        <f>IF($A16=1,INDEX('2017'!$B:$B,MATCH(Веса!$E16,'2017'!$A:$A,0)),0)</f>
        <v>0.73599999999999999</v>
      </c>
      <c r="AG16" s="103">
        <f>AF16*MoM!AK16/100*$A16</f>
        <v>0.74019520000000005</v>
      </c>
      <c r="AH16" s="103">
        <f>AG16*MoM!AL16/100*$A16</f>
        <v>0.74300794175999996</v>
      </c>
      <c r="AI16" s="103">
        <f>AH16*MoM!AM16/100*$A16</f>
        <v>0.74531126637945599</v>
      </c>
      <c r="AJ16" s="103">
        <f>AI16*MoM!AN16/100*$A16</f>
        <v>0.74680188891221488</v>
      </c>
      <c r="AK16" s="103">
        <f>AJ16*MoM!AO16/100*$A16</f>
        <v>0.74851953325671305</v>
      </c>
      <c r="AL16" s="103">
        <f>AK16*MoM!AP16/100*$A16</f>
        <v>0.74904349692999272</v>
      </c>
      <c r="AM16" s="103">
        <f>AL16*MoM!AQ16/100*$A16</f>
        <v>0.74934311432876466</v>
      </c>
      <c r="AN16" s="103">
        <f>AM16*MoM!AR16/100*$A16</f>
        <v>0.75204074954034827</v>
      </c>
      <c r="AO16" s="103">
        <f>AN16*MoM!AS16/100*$A16</f>
        <v>0.75234156584016443</v>
      </c>
      <c r="AP16" s="103">
        <f>AO16*MoM!AT16/100*$A16</f>
        <v>0.75286820493625239</v>
      </c>
      <c r="AQ16" s="103">
        <f>AP16*MoM!AU16/100*$A16</f>
        <v>0.75550324365352917</v>
      </c>
      <c r="AR16" s="123">
        <f>IF($A16=1,INDEX('2018'!$B:$B, MATCH(Веса!$F16,'2018'!$A:$A,0)),0)</f>
        <v>0.72599999999999998</v>
      </c>
      <c r="AS16" s="103">
        <f>AR16*MoM!AW16/100*$A16</f>
        <v>0.72861359999999986</v>
      </c>
      <c r="AT16" s="103">
        <f>AS16*MoM!AX16/100*$A16</f>
        <v>0.72963365903999988</v>
      </c>
      <c r="AU16" s="103">
        <f>AT16*MoM!AY16/100*$A16</f>
        <v>0.73153070655350394</v>
      </c>
      <c r="AV16" s="103">
        <f>AU16*MoM!AZ16/100*$A16</f>
        <v>0.73240854340136818</v>
      </c>
      <c r="AW16" s="103">
        <f>AV16*MoM!BA16/100*$A16</f>
        <v>0.73489873244893289</v>
      </c>
      <c r="AX16" s="103">
        <f>AW16*MoM!BB16/100*$A16</f>
        <v>0.73688295902654499</v>
      </c>
      <c r="AY16" s="103">
        <f>AX16*MoM!BC16/100*$A16</f>
        <v>0.73901991960772206</v>
      </c>
      <c r="AZ16" s="103">
        <f>AY16*MoM!BD16/100*$A16</f>
        <v>0.742936725181643</v>
      </c>
      <c r="BA16" s="103">
        <f>AZ16*MoM!BE16/100*$A16</f>
        <v>0.75237202159144989</v>
      </c>
      <c r="BB16" s="103">
        <f>BA16*MoM!BF16/100*$A16</f>
        <v>0.75982050460520523</v>
      </c>
      <c r="BC16" s="103">
        <f>BB16*MoM!BG16/100*$A16</f>
        <v>0.76635496094481004</v>
      </c>
      <c r="BD16" s="123">
        <f>IF($A16=1,INDEX('2019'!$B:$B, MATCH(Веса!$G16,'2019'!$A:$A,0)),0)</f>
        <v>0.71299999999999997</v>
      </c>
      <c r="BE16" s="103">
        <f>BD16*MoM!BI16/100*$A16</f>
        <v>0.71898919999999999</v>
      </c>
      <c r="BF16" s="103">
        <f>BE16*MoM!BJ16/100*$A16</f>
        <v>0.72215275247999999</v>
      </c>
      <c r="BG16" s="103">
        <f>BF16*MoM!BK16/100*$A16</f>
        <v>0.72453585656318398</v>
      </c>
      <c r="BH16" s="103">
        <f>BG16*MoM!BL16/100*$A16</f>
        <v>0.72424604222055866</v>
      </c>
      <c r="BI16" s="103">
        <f>BH16*MoM!BM16/100*$A16</f>
        <v>0.72764999861899526</v>
      </c>
      <c r="BJ16" s="103">
        <f>BI16*MoM!BN16/100*$A16</f>
        <v>0.729323593615819</v>
      </c>
      <c r="BK16" s="103">
        <f>BJ16*MoM!BO16/100*$A16</f>
        <v>0.72917772889709587</v>
      </c>
      <c r="BL16" s="103">
        <f>BK16*MoM!BP16/100*$A16</f>
        <v>0.73187568649401513</v>
      </c>
      <c r="BM16" s="103">
        <f>BL16*MoM!BQ16/100*$A16</f>
        <v>0.7348763768086406</v>
      </c>
      <c r="BN16" s="103">
        <f>BM16*MoM!BR16/100*$A16</f>
        <v>0.73641961719993876</v>
      </c>
      <c r="BO16" s="103">
        <f>BN16*MoM!BS16/100*$A16</f>
        <v>0.73936529566873854</v>
      </c>
    </row>
    <row r="17" spans="1:67" x14ac:dyDescent="0.45">
      <c r="A17" s="103">
        <f>IF(ToSep18!BT17=0,0,1)</f>
        <v>1</v>
      </c>
      <c r="B17" s="124" t="s">
        <v>15</v>
      </c>
      <c r="C17" s="124" t="s">
        <v>15</v>
      </c>
      <c r="D17" s="124" t="s">
        <v>15</v>
      </c>
      <c r="E17" s="124" t="s">
        <v>15</v>
      </c>
      <c r="F17" s="124" t="s">
        <v>15</v>
      </c>
      <c r="G17" s="124" t="s">
        <v>15</v>
      </c>
      <c r="H17" s="123">
        <f>IF($A17=1,INDEX('2015'!$B:$B,MATCH(Веса!$C17,'2015'!$A:$A,0)),0)</f>
        <v>0.58899999999999997</v>
      </c>
      <c r="I17" s="103">
        <f>H17*MoM!M17/100*$A17</f>
        <v>0.60113340000000004</v>
      </c>
      <c r="J17" s="103">
        <f>I17*MoM!N17/100*$A17</f>
        <v>0.61556060160000003</v>
      </c>
      <c r="K17" s="103">
        <f>J17*MoM!O17/100*$A17</f>
        <v>0.6251017909248</v>
      </c>
      <c r="L17" s="103">
        <f>K17*MoM!P17/100*$A17</f>
        <v>0.63147782919223294</v>
      </c>
      <c r="M17" s="103">
        <f>L17*MoM!Q17/100*$A17</f>
        <v>0.63564558286490169</v>
      </c>
      <c r="N17" s="103">
        <f>M17*MoM!R17/100*$A17</f>
        <v>0.63863311710436665</v>
      </c>
      <c r="O17" s="103">
        <f>N17*MoM!S17/100*$A17</f>
        <v>0.63952720346831282</v>
      </c>
      <c r="P17" s="103">
        <f>O17*MoM!T17/100*$A17</f>
        <v>0.64061439971420897</v>
      </c>
      <c r="Q17" s="103">
        <f>P17*MoM!U17/100*$A17</f>
        <v>0.64298467299315165</v>
      </c>
      <c r="R17" s="103">
        <f>Q17*MoM!V17/100*$A17</f>
        <v>0.64465643314293386</v>
      </c>
      <c r="S17" s="103">
        <f>R17*MoM!W17/100*$A17</f>
        <v>0.64691273065893418</v>
      </c>
      <c r="T17" s="123">
        <f>IF($A17=1,INDEX('2016'!$B:$B,MATCH(Веса!D17,'2016'!$A:$A,0)),0)</f>
        <v>0.57099999999999995</v>
      </c>
      <c r="U17" s="103">
        <f>T17*MoM!Y17/100*$A17</f>
        <v>0.57294139999999993</v>
      </c>
      <c r="V17" s="103">
        <f>U17*MoM!Z17/100*$A17</f>
        <v>0.57448834177999997</v>
      </c>
      <c r="W17" s="103">
        <f>V17*MoM!AA17/100*$A17</f>
        <v>0.57575221613191596</v>
      </c>
      <c r="X17" s="103">
        <f>W17*MoM!AB17/100*$A17</f>
        <v>0.57604009223998187</v>
      </c>
      <c r="Y17" s="103">
        <f>X17*MoM!AC17/100*$A17</f>
        <v>0.57794102454437379</v>
      </c>
      <c r="Z17" s="103">
        <f>Y17*MoM!AD17/100*$A17</f>
        <v>0.5782877891591004</v>
      </c>
      <c r="AA17" s="103">
        <f>Z17*MoM!AE17/100*$A17</f>
        <v>0.57892390572717534</v>
      </c>
      <c r="AB17" s="103">
        <f>AA17*MoM!AF17/100*$A17</f>
        <v>0.58089224700664777</v>
      </c>
      <c r="AC17" s="103">
        <f>AB17*MoM!AG17/100*$A17</f>
        <v>0.58222829917476315</v>
      </c>
      <c r="AD17" s="103">
        <f>AC17*MoM!AH17/100*$A17</f>
        <v>0.58479010369113216</v>
      </c>
      <c r="AE17" s="103">
        <f>AD17*MoM!AI17/100*$A17</f>
        <v>0.58712926410589672</v>
      </c>
      <c r="AF17" s="123">
        <f>IF($A17=1,INDEX('2017'!$B:$B,MATCH(Веса!$E17,'2017'!$A:$A,0)),0)</f>
        <v>0.56200000000000006</v>
      </c>
      <c r="AG17" s="103">
        <f>AF17*MoM!AK17/100*$A17</f>
        <v>0.56351740000000006</v>
      </c>
      <c r="AH17" s="103">
        <f>AG17*MoM!AL17/100*$A17</f>
        <v>0.56554606264000007</v>
      </c>
      <c r="AI17" s="103">
        <f>AH17*MoM!AM17/100*$A17</f>
        <v>0.56707303700912803</v>
      </c>
      <c r="AJ17" s="103">
        <f>AI17*MoM!AN17/100*$A17</f>
        <v>0.56798035386834267</v>
      </c>
      <c r="AK17" s="103">
        <f>AJ17*MoM!AO17/100*$A17</f>
        <v>0.56832114208066375</v>
      </c>
      <c r="AL17" s="103">
        <f>AK17*MoM!AP17/100*$A17</f>
        <v>0.56951461647903312</v>
      </c>
      <c r="AM17" s="103">
        <f>AL17*MoM!AQ17/100*$A17</f>
        <v>0.570767548635287</v>
      </c>
      <c r="AN17" s="103">
        <f>AM17*MoM!AR17/100*$A17</f>
        <v>0.57071047188042345</v>
      </c>
      <c r="AO17" s="103">
        <f>AN17*MoM!AS17/100*$A17</f>
        <v>0.57128118235230385</v>
      </c>
      <c r="AP17" s="103">
        <f>AO17*MoM!AT17/100*$A17</f>
        <v>0.57390907579112449</v>
      </c>
      <c r="AQ17" s="103">
        <f>AP17*MoM!AU17/100*$A17</f>
        <v>0.57482733031239031</v>
      </c>
      <c r="AR17" s="123">
        <f>IF($A17=1,INDEX('2018'!$B:$B, MATCH(Веса!$F17,'2018'!$A:$A,0)),0)</f>
        <v>0.56599999999999995</v>
      </c>
      <c r="AS17" s="103">
        <f>AR17*MoM!AW17/100*$A17</f>
        <v>0.56667919999999994</v>
      </c>
      <c r="AT17" s="103">
        <f>AS17*MoM!AX17/100*$A17</f>
        <v>0.56769922256000005</v>
      </c>
      <c r="AU17" s="103">
        <f>AT17*MoM!AY17/100*$A17</f>
        <v>0.56809661201579198</v>
      </c>
      <c r="AV17" s="103">
        <f>AU17*MoM!AZ17/100*$A17</f>
        <v>0.56889194727261416</v>
      </c>
      <c r="AW17" s="103">
        <f>AV17*MoM!BA17/100*$A17</f>
        <v>0.57048484472497751</v>
      </c>
      <c r="AX17" s="103">
        <f>AW17*MoM!BB17/100*$A17</f>
        <v>0.5728238325883499</v>
      </c>
      <c r="AY17" s="103">
        <f>AX17*MoM!BC17/100*$A17</f>
        <v>0.57477143361915028</v>
      </c>
      <c r="AZ17" s="103">
        <f>AY17*MoM!BD17/100*$A17</f>
        <v>0.5757485450563028</v>
      </c>
      <c r="BA17" s="103">
        <f>AZ17*MoM!BE17/100*$A17</f>
        <v>0.58156360536137153</v>
      </c>
      <c r="BB17" s="103">
        <f>BA17*MoM!BF17/100*$A17</f>
        <v>0.58668136508855151</v>
      </c>
      <c r="BC17" s="103">
        <f>BB17*MoM!BG17/100*$A17</f>
        <v>0.59155082041878648</v>
      </c>
      <c r="BD17" s="123">
        <f>IF($A17=1,INDEX('2019'!$B:$B, MATCH(Веса!$G17,'2019'!$A:$A,0)),0)</f>
        <v>0.56499999999999995</v>
      </c>
      <c r="BE17" s="103">
        <f>BD17*MoM!BI17/100*$A17</f>
        <v>0.57172349999999994</v>
      </c>
      <c r="BF17" s="103">
        <f>BE17*MoM!BJ17/100*$A17</f>
        <v>0.57378170459999989</v>
      </c>
      <c r="BG17" s="103">
        <f>BF17*MoM!BK17/100*$A17</f>
        <v>0.57475713349781987</v>
      </c>
      <c r="BH17" s="103">
        <f>BG17*MoM!BL17/100*$A17</f>
        <v>0.57619402633156436</v>
      </c>
      <c r="BI17" s="103">
        <f>BH17*MoM!BM17/100*$A17</f>
        <v>0.57648212334473015</v>
      </c>
      <c r="BJ17" s="103">
        <f>BI17*MoM!BN17/100*$A17</f>
        <v>0.57821156971476428</v>
      </c>
      <c r="BK17" s="103">
        <f>BJ17*MoM!BO17/100*$A17</f>
        <v>0.57873196012750761</v>
      </c>
      <c r="BL17" s="103">
        <f>BK17*MoM!BP17/100*$A17</f>
        <v>0.57960005806769888</v>
      </c>
      <c r="BM17" s="103">
        <f>BL17*MoM!BQ17/100*$A17</f>
        <v>0.57942617805027863</v>
      </c>
      <c r="BN17" s="103">
        <f>BM17*MoM!BR17/100*$A17</f>
        <v>0.58041120255296408</v>
      </c>
      <c r="BO17" s="103">
        <f>BN17*MoM!BS17/100*$A17</f>
        <v>0.58197831279985701</v>
      </c>
    </row>
    <row r="18" spans="1:67" x14ac:dyDescent="0.45">
      <c r="A18" s="103">
        <f>IF(ToSep18!BT18=0,0,1)</f>
        <v>1</v>
      </c>
      <c r="B18" s="124" t="s">
        <v>16</v>
      </c>
      <c r="C18" s="124" t="s">
        <v>16</v>
      </c>
      <c r="D18" s="124" t="s">
        <v>16</v>
      </c>
      <c r="E18" s="124" t="s">
        <v>16</v>
      </c>
      <c r="F18" s="124" t="s">
        <v>16</v>
      </c>
      <c r="G18" s="124" t="s">
        <v>16</v>
      </c>
      <c r="H18" s="123">
        <f>IF($A18=1,INDEX('2015'!$B:$B,MATCH(Веса!$C18,'2015'!$A:$A,0)),0)</f>
        <v>0.34499999999999997</v>
      </c>
      <c r="I18" s="103">
        <f>H18*MoM!M18/100*$A18</f>
        <v>0.35365949999999996</v>
      </c>
      <c r="J18" s="103">
        <f>I18*MoM!N18/100*$A18</f>
        <v>0.36034366455</v>
      </c>
      <c r="K18" s="103">
        <f>J18*MoM!O18/100*$A18</f>
        <v>0.36203727977338501</v>
      </c>
      <c r="L18" s="103">
        <f>K18*MoM!P18/100*$A18</f>
        <v>0.36294237297281845</v>
      </c>
      <c r="M18" s="103">
        <f>L18*MoM!Q18/100*$A18</f>
        <v>0.3641400828036287</v>
      </c>
      <c r="N18" s="103">
        <f>M18*MoM!R18/100*$A18</f>
        <v>0.3635210446628625</v>
      </c>
      <c r="O18" s="103">
        <f>N18*MoM!S18/100*$A18</f>
        <v>0.36464795990131743</v>
      </c>
      <c r="P18" s="103">
        <f>O18*MoM!T18/100*$A18</f>
        <v>0.36574190378102139</v>
      </c>
      <c r="Q18" s="103">
        <f>P18*MoM!U18/100*$A18</f>
        <v>0.36680255530198635</v>
      </c>
      <c r="R18" s="103">
        <f>Q18*MoM!V18/100*$A18</f>
        <v>0.3678662827123621</v>
      </c>
      <c r="S18" s="103">
        <f>R18*MoM!W18/100*$A18</f>
        <v>0.36893309493222792</v>
      </c>
      <c r="T18" s="123">
        <f>IF($A18=1,INDEX('2016'!$B:$B,MATCH(Веса!D18,'2016'!$A:$A,0)),0)</f>
        <v>0.33300000000000002</v>
      </c>
      <c r="U18" s="103">
        <f>T18*MoM!Y18/100*$A18</f>
        <v>0.3336327</v>
      </c>
      <c r="V18" s="103">
        <f>U18*MoM!Z18/100*$A18</f>
        <v>0.33473368790999997</v>
      </c>
      <c r="W18" s="103">
        <f>V18*MoM!AA18/100*$A18</f>
        <v>0.33523578844186497</v>
      </c>
      <c r="X18" s="103">
        <f>W18*MoM!AB18/100*$A18</f>
        <v>0.33557102423030682</v>
      </c>
      <c r="Y18" s="103">
        <f>X18*MoM!AC18/100*$A18</f>
        <v>0.33563813843515283</v>
      </c>
      <c r="Z18" s="103">
        <f>Y18*MoM!AD18/100*$A18</f>
        <v>0.33573882987668341</v>
      </c>
      <c r="AA18" s="103">
        <f>Z18*MoM!AE18/100*$A18</f>
        <v>0.33614171647253543</v>
      </c>
      <c r="AB18" s="103">
        <f>AA18*MoM!AF18/100*$A18</f>
        <v>0.33735182665183655</v>
      </c>
      <c r="AC18" s="103">
        <f>AB18*MoM!AG18/100*$A18</f>
        <v>0.33873496914110907</v>
      </c>
      <c r="AD18" s="103">
        <f>AC18*MoM!AH18/100*$A18</f>
        <v>0.34015765601150172</v>
      </c>
      <c r="AE18" s="103">
        <f>AD18*MoM!AI18/100*$A18</f>
        <v>0.342028523119565</v>
      </c>
      <c r="AF18" s="123">
        <f>IF($A18=1,INDEX('2017'!$B:$B,MATCH(Веса!$E18,'2017'!$A:$A,0)),0)</f>
        <v>0.34399999999999997</v>
      </c>
      <c r="AG18" s="103">
        <f>AF18*MoM!AK18/100*$A18</f>
        <v>0.34527279999999999</v>
      </c>
      <c r="AH18" s="103">
        <f>AG18*MoM!AL18/100*$A18</f>
        <v>0.34630861839999999</v>
      </c>
      <c r="AI18" s="103">
        <f>AH18*MoM!AM18/100*$A18</f>
        <v>0.34682808132760001</v>
      </c>
      <c r="AJ18" s="103">
        <f>AI18*MoM!AN18/100*$A18</f>
        <v>0.34689744694386554</v>
      </c>
      <c r="AK18" s="103">
        <f>AJ18*MoM!AO18/100*$A18</f>
        <v>0.34748717260367007</v>
      </c>
      <c r="AL18" s="103">
        <f>AK18*MoM!AP18/100*$A18</f>
        <v>0.34779991105901337</v>
      </c>
      <c r="AM18" s="103">
        <f>AL18*MoM!AQ18/100*$A18</f>
        <v>0.3480781509878606</v>
      </c>
      <c r="AN18" s="103">
        <f>AM18*MoM!AR18/100*$A18</f>
        <v>0.34811295880295945</v>
      </c>
      <c r="AO18" s="103">
        <f>AN18*MoM!AS18/100*$A18</f>
        <v>0.34856550564940325</v>
      </c>
      <c r="AP18" s="103">
        <f>AO18*MoM!AT18/100*$A18</f>
        <v>0.34884435805392278</v>
      </c>
      <c r="AQ18" s="103">
        <f>AP18*MoM!AU18/100*$A18</f>
        <v>0.34828620708103647</v>
      </c>
      <c r="AR18" s="123">
        <f>IF($A18=1,INDEX('2018'!$B:$B, MATCH(Веса!$F18,'2018'!$A:$A,0)),0)</f>
        <v>0.35599999999999998</v>
      </c>
      <c r="AS18" s="103">
        <f>AR18*MoM!AW18/100*$A18</f>
        <v>0.35614240000000003</v>
      </c>
      <c r="AT18" s="103">
        <f>AS18*MoM!AX18/100*$A18</f>
        <v>0.3558931003200001</v>
      </c>
      <c r="AU18" s="103">
        <f>AT18*MoM!AY18/100*$A18</f>
        <v>0.3550745461892641</v>
      </c>
      <c r="AV18" s="103">
        <f>AU18*MoM!AZ18/100*$A18</f>
        <v>0.35468396418845594</v>
      </c>
      <c r="AW18" s="103">
        <f>AV18*MoM!BA18/100*$A18</f>
        <v>0.35510958494548212</v>
      </c>
      <c r="AX18" s="103">
        <f>AW18*MoM!BB18/100*$A18</f>
        <v>0.35759535204010051</v>
      </c>
      <c r="AY18" s="103">
        <f>AX18*MoM!BC18/100*$A18</f>
        <v>0.35991972182836124</v>
      </c>
      <c r="AZ18" s="103">
        <f>AY18*MoM!BD18/100*$A18</f>
        <v>0.36279907960298813</v>
      </c>
      <c r="BA18" s="103">
        <f>AZ18*MoM!BE18/100*$A18</f>
        <v>0.36573775214777238</v>
      </c>
      <c r="BB18" s="103">
        <f>BA18*MoM!BF18/100*$A18</f>
        <v>0.36902939191710232</v>
      </c>
      <c r="BC18" s="103">
        <f>BB18*MoM!BG18/100*$A18</f>
        <v>0.37223994762678109</v>
      </c>
      <c r="BD18" s="123">
        <f>IF($A18=1,INDEX('2019'!$B:$B, MATCH(Веса!$G18,'2019'!$A:$A,0)),0)</f>
        <v>0.36299999999999999</v>
      </c>
      <c r="BE18" s="103">
        <f>BD18*MoM!BI18/100*$A18</f>
        <v>0.36662999999999996</v>
      </c>
      <c r="BF18" s="103">
        <f>BE18*MoM!BJ18/100*$A18</f>
        <v>0.36816984599999997</v>
      </c>
      <c r="BG18" s="103">
        <f>BF18*MoM!BK18/100*$A18</f>
        <v>0.36960570839939999</v>
      </c>
      <c r="BH18" s="103">
        <f>BG18*MoM!BL18/100*$A18</f>
        <v>0.37041884095787864</v>
      </c>
      <c r="BI18" s="103">
        <f>BH18*MoM!BM18/100*$A18</f>
        <v>0.37138192994436914</v>
      </c>
      <c r="BJ18" s="103">
        <f>BI18*MoM!BN18/100*$A18</f>
        <v>0.37179045006730793</v>
      </c>
      <c r="BK18" s="103">
        <f>BJ18*MoM!BO18/100*$A18</f>
        <v>0.37242249383242237</v>
      </c>
      <c r="BL18" s="103">
        <f>BK18*MoM!BP18/100*$A18</f>
        <v>0.37324182331885369</v>
      </c>
      <c r="BM18" s="103">
        <f>BL18*MoM!BQ18/100*$A18</f>
        <v>0.37510803243544799</v>
      </c>
      <c r="BN18" s="103">
        <f>BM18*MoM!BR18/100*$A18</f>
        <v>0.37555816207437054</v>
      </c>
      <c r="BO18" s="103">
        <f>BN18*MoM!BS18/100*$A18</f>
        <v>0.37627172258231184</v>
      </c>
    </row>
    <row r="19" spans="1:67" ht="28.5" x14ac:dyDescent="0.45">
      <c r="A19" s="103">
        <f>IF(ToSep18!BT19=0,0,1)</f>
        <v>1</v>
      </c>
      <c r="B19" s="124" t="s">
        <v>17</v>
      </c>
      <c r="C19" s="126" t="s">
        <v>1763</v>
      </c>
      <c r="D19" s="126" t="s">
        <v>1824</v>
      </c>
      <c r="E19" s="126" t="s">
        <v>1824</v>
      </c>
      <c r="F19" s="126" t="s">
        <v>1824</v>
      </c>
      <c r="G19" s="126" t="s">
        <v>1824</v>
      </c>
      <c r="H19" s="123">
        <f>IF($A19=1,INDEX('2015'!$B:$B,MATCH(Веса!$C19,'2015'!$A:$A,0)),0)</f>
        <v>0.13800000000000001</v>
      </c>
      <c r="I19" s="103">
        <f>H19*MoM!M19/100*$A19</f>
        <v>0.14478960000000002</v>
      </c>
      <c r="J19" s="103">
        <f>I19*MoM!N19/100*$A19</f>
        <v>0.15153679536000003</v>
      </c>
      <c r="K19" s="103">
        <f>J19*MoM!O19/100*$A19</f>
        <v>0.15674966112038402</v>
      </c>
      <c r="L19" s="103">
        <f>K19*MoM!P19/100*$A19</f>
        <v>0.16030787842781674</v>
      </c>
      <c r="M19" s="103">
        <f>L19*MoM!Q19/100*$A19</f>
        <v>0.16202317272699435</v>
      </c>
      <c r="N19" s="103">
        <f>M19*MoM!R19/100*$A19</f>
        <v>0.16338416737790112</v>
      </c>
      <c r="O19" s="103">
        <f>N19*MoM!S19/100*$A19</f>
        <v>0.16410305771436387</v>
      </c>
      <c r="P19" s="103">
        <f>O19*MoM!T19/100*$A19</f>
        <v>0.16510408636642152</v>
      </c>
      <c r="Q19" s="103">
        <f>P19*MoM!U19/100*$A19</f>
        <v>0.16601215884143683</v>
      </c>
      <c r="R19" s="103">
        <f>Q19*MoM!V19/100*$A19</f>
        <v>0.16753947070277808</v>
      </c>
      <c r="S19" s="103">
        <f>R19*MoM!W19/100*$A19</f>
        <v>0.16847769173871363</v>
      </c>
      <c r="T19" s="123">
        <f>IF($A19=1,INDEX('2016'!$B:$B,MATCH(Веса!D19,'2016'!$A:$A,0)),0)</f>
        <v>0.155</v>
      </c>
      <c r="U19" s="103">
        <f>T19*MoM!Y19/100*$A19</f>
        <v>0.15572849999999999</v>
      </c>
      <c r="V19" s="103">
        <f>U19*MoM!Z19/100*$A19</f>
        <v>0.15680302664999998</v>
      </c>
      <c r="W19" s="103">
        <f>V19*MoM!AA19/100*$A19</f>
        <v>0.15777520541522999</v>
      </c>
      <c r="X19" s="103">
        <f>W19*MoM!AB19/100*$A19</f>
        <v>0.15816964342876808</v>
      </c>
      <c r="Y19" s="103">
        <f>X19*MoM!AC19/100*$A19</f>
        <v>0.15862833539471149</v>
      </c>
      <c r="Z19" s="103">
        <f>Y19*MoM!AD19/100*$A19</f>
        <v>0.15918353456859297</v>
      </c>
      <c r="AA19" s="103">
        <f>Z19*MoM!AE19/100*$A19</f>
        <v>0.15935863645661841</v>
      </c>
      <c r="AB19" s="103">
        <f>AA19*MoM!AF19/100*$A19</f>
        <v>0.15982077650234261</v>
      </c>
      <c r="AC19" s="103">
        <f>AB19*MoM!AG19/100*$A19</f>
        <v>0.16034818506480034</v>
      </c>
      <c r="AD19" s="103">
        <f>AC19*MoM!AH19/100*$A19</f>
        <v>0.16113389117161783</v>
      </c>
      <c r="AE19" s="103">
        <f>AD19*MoM!AI19/100*$A19</f>
        <v>0.16140781878660959</v>
      </c>
      <c r="AF19" s="123">
        <f>IF($A19=1,INDEX('2017'!$B:$B,MATCH(Веса!$E19,'2017'!$A:$A,0)),0)</f>
        <v>0.14399999999999999</v>
      </c>
      <c r="AG19" s="103">
        <f>AF19*MoM!AK19/100*$A19</f>
        <v>0.14441760000000001</v>
      </c>
      <c r="AH19" s="103">
        <f>AG19*MoM!AL19/100*$A19</f>
        <v>0.14435983295999999</v>
      </c>
      <c r="AI19" s="103">
        <f>AH19*MoM!AM19/100*$A19</f>
        <v>0.14480734844217599</v>
      </c>
      <c r="AJ19" s="103">
        <f>AI19*MoM!AN19/100*$A19</f>
        <v>0.14466254109373383</v>
      </c>
      <c r="AK19" s="103">
        <f>AJ19*MoM!AO19/100*$A19</f>
        <v>0.14489400115948381</v>
      </c>
      <c r="AL19" s="103">
        <f>AK19*MoM!AP19/100*$A19</f>
        <v>0.14476359655844026</v>
      </c>
      <c r="AM19" s="103">
        <f>AL19*MoM!AQ19/100*$A19</f>
        <v>0.14515445826914805</v>
      </c>
      <c r="AN19" s="103">
        <f>AM19*MoM!AR19/100*$A19</f>
        <v>0.14543025173985943</v>
      </c>
      <c r="AO19" s="103">
        <f>AN19*MoM!AS19/100*$A19</f>
        <v>0.14580837039438307</v>
      </c>
      <c r="AP19" s="103">
        <f>AO19*MoM!AT19/100*$A19</f>
        <v>0.14618747215740849</v>
      </c>
      <c r="AQ19" s="103">
        <f>AP19*MoM!AU19/100*$A19</f>
        <v>0.14680145954046961</v>
      </c>
      <c r="AR19" s="123">
        <f>IF($A19=1,INDEX('2018'!$B:$B, MATCH(Веса!$F19,'2018'!$A:$A,0)),0)</f>
        <v>0.13500000000000001</v>
      </c>
      <c r="AS19" s="103">
        <f>AR19*MoM!AW19/100*$A19</f>
        <v>0.1352295</v>
      </c>
      <c r="AT19" s="103">
        <f>AS19*MoM!AX19/100*$A19</f>
        <v>0.13554052785000001</v>
      </c>
      <c r="AU19" s="103">
        <f>AT19*MoM!AY19/100*$A19</f>
        <v>0.135906487275195</v>
      </c>
      <c r="AV19" s="103">
        <f>AU19*MoM!AZ19/100*$A19</f>
        <v>0.13556672105700701</v>
      </c>
      <c r="AW19" s="103">
        <f>AV19*MoM!BA19/100*$A19</f>
        <v>0.13574295779438111</v>
      </c>
      <c r="AX19" s="103">
        <f>AW19*MoM!BB19/100*$A19</f>
        <v>0.13586512645639606</v>
      </c>
      <c r="AY19" s="103">
        <f>AX19*MoM!BC19/100*$A19</f>
        <v>0.13616402973460015</v>
      </c>
      <c r="AZ19" s="103">
        <f>AY19*MoM!BD19/100*$A19</f>
        <v>0.13654528901785704</v>
      </c>
      <c r="BA19" s="103">
        <f>AZ19*MoM!BE19/100*$A19</f>
        <v>0.13698223394271417</v>
      </c>
      <c r="BB19" s="103">
        <f>BA19*MoM!BF19/100*$A19</f>
        <v>0.13795480780370745</v>
      </c>
      <c r="BC19" s="103">
        <f>BB19*MoM!BG19/100*$A19</f>
        <v>0.13856180895804374</v>
      </c>
      <c r="BD19" s="123">
        <f>IF($A19=1,INDEX('2019'!$B:$B, MATCH(Веса!$G19,'2019'!$A:$A,0)),0)</f>
        <v>0.13100000000000001</v>
      </c>
      <c r="BE19" s="103">
        <f>BD19*MoM!BI19/100*$A19</f>
        <v>0.13193009999999999</v>
      </c>
      <c r="BF19" s="103">
        <f>BE19*MoM!BJ19/100*$A19</f>
        <v>0.13290638274</v>
      </c>
      <c r="BG19" s="103">
        <f>BF19*MoM!BK19/100*$A19</f>
        <v>0.133278520611672</v>
      </c>
      <c r="BH19" s="103">
        <f>BG19*MoM!BL19/100*$A19</f>
        <v>0.13399822462297503</v>
      </c>
      <c r="BI19" s="103">
        <f>BH19*MoM!BM19/100*$A19</f>
        <v>0.13437341965191937</v>
      </c>
      <c r="BJ19" s="103">
        <f>BI19*MoM!BN19/100*$A19</f>
        <v>0.13429279560012822</v>
      </c>
      <c r="BK19" s="103">
        <f>BJ19*MoM!BO19/100*$A19</f>
        <v>0.13472253254604863</v>
      </c>
      <c r="BL19" s="103">
        <f>BK19*MoM!BP19/100*$A19</f>
        <v>0.13527489492948741</v>
      </c>
      <c r="BM19" s="103">
        <f>BL19*MoM!BQ19/100*$A19</f>
        <v>0.13596479689362781</v>
      </c>
      <c r="BN19" s="103">
        <f>BM19*MoM!BR19/100*$A19</f>
        <v>0.1365494455202704</v>
      </c>
      <c r="BO19" s="103">
        <f>BN19*MoM!BS19/100*$A19</f>
        <v>0.13663137518758256</v>
      </c>
    </row>
    <row r="20" spans="1:67" x14ac:dyDescent="0.45">
      <c r="A20" s="103">
        <f>IF(ToSep18!BT20=0,0,1)</f>
        <v>0</v>
      </c>
      <c r="B20" s="124" t="s">
        <v>18</v>
      </c>
      <c r="C20" s="124" t="s">
        <v>18</v>
      </c>
      <c r="D20" s="124" t="s">
        <v>18</v>
      </c>
      <c r="E20" s="124" t="s">
        <v>18</v>
      </c>
      <c r="F20" s="124" t="s">
        <v>18</v>
      </c>
      <c r="G20" s="124" t="s">
        <v>18</v>
      </c>
      <c r="H20" s="123">
        <f>IF($A20=1,INDEX('2015'!$B:$B,MATCH(Веса!$C20,'2015'!$A:$A,0)),0)</f>
        <v>0</v>
      </c>
      <c r="I20" s="103">
        <f>H20*MoM!M20/100*$A20</f>
        <v>0</v>
      </c>
      <c r="J20" s="103">
        <f>I20*MoM!N20/100*$A20</f>
        <v>0</v>
      </c>
      <c r="K20" s="103">
        <f>J20*MoM!O20/100*$A20</f>
        <v>0</v>
      </c>
      <c r="L20" s="103">
        <f>K20*MoM!P20/100*$A20</f>
        <v>0</v>
      </c>
      <c r="M20" s="103">
        <f>L20*MoM!Q20/100*$A20</f>
        <v>0</v>
      </c>
      <c r="N20" s="103">
        <f>M20*MoM!R20/100*$A20</f>
        <v>0</v>
      </c>
      <c r="O20" s="103">
        <f>N20*MoM!S20/100*$A20</f>
        <v>0</v>
      </c>
      <c r="P20" s="103">
        <f>O20*MoM!T20/100*$A20</f>
        <v>0</v>
      </c>
      <c r="Q20" s="103">
        <f>P20*MoM!U20/100*$A20</f>
        <v>0</v>
      </c>
      <c r="R20" s="103">
        <f>Q20*MoM!V20/100*$A20</f>
        <v>0</v>
      </c>
      <c r="S20" s="103">
        <f>R20*MoM!W20/100*$A20</f>
        <v>0</v>
      </c>
      <c r="T20" s="123">
        <f>IF($A20=1,INDEX('2016'!$B:$B,MATCH(Веса!D20,'2016'!$A:$A,0)),0)</f>
        <v>0</v>
      </c>
      <c r="U20" s="103">
        <f>T20*MoM!Y20/100*$A20</f>
        <v>0</v>
      </c>
      <c r="V20" s="103">
        <f>U20*MoM!Z20/100*$A20</f>
        <v>0</v>
      </c>
      <c r="W20" s="103">
        <f>V20*MoM!AA20/100*$A20</f>
        <v>0</v>
      </c>
      <c r="X20" s="103">
        <f>W20*MoM!AB20/100*$A20</f>
        <v>0</v>
      </c>
      <c r="Y20" s="103">
        <f>X20*MoM!AC20/100*$A20</f>
        <v>0</v>
      </c>
      <c r="Z20" s="103">
        <f>Y20*MoM!AD20/100*$A20</f>
        <v>0</v>
      </c>
      <c r="AA20" s="103">
        <f>Z20*MoM!AE20/100*$A20</f>
        <v>0</v>
      </c>
      <c r="AB20" s="103">
        <f>AA20*MoM!AF20/100*$A20</f>
        <v>0</v>
      </c>
      <c r="AC20" s="103">
        <f>AB20*MoM!AG20/100*$A20</f>
        <v>0</v>
      </c>
      <c r="AD20" s="103">
        <f>AC20*MoM!AH20/100*$A20</f>
        <v>0</v>
      </c>
      <c r="AE20" s="103">
        <f>AD20*MoM!AI20/100*$A20</f>
        <v>0</v>
      </c>
      <c r="AF20" s="123">
        <f>IF($A20=1,INDEX('2017'!$B:$B,MATCH(Веса!$E20,'2017'!$A:$A,0)),0)</f>
        <v>0</v>
      </c>
      <c r="AG20" s="103">
        <f>AF20*MoM!AK20/100*$A20</f>
        <v>0</v>
      </c>
      <c r="AH20" s="103">
        <f>AG20*MoM!AL20/100*$A20</f>
        <v>0</v>
      </c>
      <c r="AI20" s="103">
        <f>AH20*MoM!AM20/100*$A20</f>
        <v>0</v>
      </c>
      <c r="AJ20" s="103">
        <f>AI20*MoM!AN20/100*$A20</f>
        <v>0</v>
      </c>
      <c r="AK20" s="103">
        <f>AJ20*MoM!AO20/100*$A20</f>
        <v>0</v>
      </c>
      <c r="AL20" s="103">
        <f>AK20*MoM!AP20/100*$A20</f>
        <v>0</v>
      </c>
      <c r="AM20" s="103">
        <f>AL20*MoM!AQ20/100*$A20</f>
        <v>0</v>
      </c>
      <c r="AN20" s="103">
        <f>AM20*MoM!AR20/100*$A20</f>
        <v>0</v>
      </c>
      <c r="AO20" s="103">
        <f>AN20*MoM!AS20/100*$A20</f>
        <v>0</v>
      </c>
      <c r="AP20" s="103">
        <f>AO20*MoM!AT20/100*$A20</f>
        <v>0</v>
      </c>
      <c r="AQ20" s="103">
        <f>AP20*MoM!AU20/100*$A20</f>
        <v>0</v>
      </c>
      <c r="AR20" s="123">
        <f>IF($A20=1,INDEX('2018'!$B:$B, MATCH(Веса!$F20,'2018'!$A:$A,0)),0)</f>
        <v>0</v>
      </c>
      <c r="AS20" s="103">
        <f>AR20*MoM!AW20/100*$A20</f>
        <v>0</v>
      </c>
      <c r="AT20" s="103">
        <f>AS20*MoM!AX20/100*$A20</f>
        <v>0</v>
      </c>
      <c r="AU20" s="103">
        <f>AT20*MoM!AY20/100*$A20</f>
        <v>0</v>
      </c>
      <c r="AV20" s="103">
        <f>AU20*MoM!AZ20/100*$A20</f>
        <v>0</v>
      </c>
      <c r="AW20" s="103">
        <f>AV20*MoM!BA20/100*$A20</f>
        <v>0</v>
      </c>
      <c r="AX20" s="103">
        <f>AW20*MoM!BB20/100*$A20</f>
        <v>0</v>
      </c>
      <c r="AY20" s="103">
        <f>AX20*MoM!BC20/100*$A20</f>
        <v>0</v>
      </c>
      <c r="AZ20" s="103">
        <f>AY20*MoM!BD20/100*$A20</f>
        <v>0</v>
      </c>
      <c r="BA20" s="103">
        <f>AZ20*MoM!BE20/100*$A20</f>
        <v>0</v>
      </c>
      <c r="BB20" s="103">
        <f>BA20*MoM!BF20/100*$A20</f>
        <v>0</v>
      </c>
      <c r="BC20" s="103">
        <f>BB20*MoM!BG20/100*$A20</f>
        <v>0</v>
      </c>
      <c r="BD20" s="123">
        <f>IF($A20=1,INDEX('2019'!$B:$B, MATCH(Веса!$G20,'2019'!$A:$A,0)),0)</f>
        <v>0</v>
      </c>
      <c r="BE20" s="103">
        <f>BD20*MoM!BI20/100*$A20</f>
        <v>0</v>
      </c>
      <c r="BF20" s="103">
        <f>BE20*MoM!BJ20/100*$A20</f>
        <v>0</v>
      </c>
      <c r="BG20" s="103">
        <f>BF20*MoM!BK20/100*$A20</f>
        <v>0</v>
      </c>
      <c r="BH20" s="103">
        <f>BG20*MoM!BL20/100*$A20</f>
        <v>0</v>
      </c>
      <c r="BI20" s="103">
        <f>BH20*MoM!BM20/100*$A20</f>
        <v>0</v>
      </c>
      <c r="BJ20" s="103">
        <f>BI20*MoM!BN20/100*$A20</f>
        <v>0</v>
      </c>
      <c r="BK20" s="103">
        <f>BJ20*MoM!BO20/100*$A20</f>
        <v>0</v>
      </c>
      <c r="BL20" s="103">
        <f>BK20*MoM!BP20/100*$A20</f>
        <v>0</v>
      </c>
      <c r="BM20" s="103">
        <f>BL20*MoM!BQ20/100*$A20</f>
        <v>0</v>
      </c>
      <c r="BN20" s="103">
        <f>BM20*MoM!BR20/100*$A20</f>
        <v>0</v>
      </c>
      <c r="BO20" s="103">
        <f>BN20*MoM!BS20/100*$A20</f>
        <v>0</v>
      </c>
    </row>
    <row r="21" spans="1:67" x14ac:dyDescent="0.45">
      <c r="A21" s="103">
        <f>IF(ToSep18!BT21=0,0,1)</f>
        <v>1</v>
      </c>
      <c r="B21" s="124" t="s">
        <v>19</v>
      </c>
      <c r="C21" s="124" t="s">
        <v>19</v>
      </c>
      <c r="D21" s="124" t="s">
        <v>19</v>
      </c>
      <c r="E21" s="124" t="s">
        <v>19</v>
      </c>
      <c r="F21" s="124" t="s">
        <v>19</v>
      </c>
      <c r="G21" s="124" t="s">
        <v>19</v>
      </c>
      <c r="H21" s="123">
        <f>IF($A21=1,INDEX('2015'!$B:$B,MATCH(Веса!$C21,'2015'!$A:$A,0)),0)</f>
        <v>0.192</v>
      </c>
      <c r="I21" s="103">
        <f>H21*MoM!M21/100*$A21</f>
        <v>0.2025216</v>
      </c>
      <c r="J21" s="103">
        <f>I21*MoM!N21/100*$A21</f>
        <v>0.21070347264000003</v>
      </c>
      <c r="K21" s="103">
        <f>J21*MoM!O21/100*$A21</f>
        <v>0.21592891876147202</v>
      </c>
      <c r="L21" s="103">
        <f>K21*MoM!P21/100*$A21</f>
        <v>0.21951333881291243</v>
      </c>
      <c r="M21" s="103">
        <f>L21*MoM!Q21/100*$A21</f>
        <v>0.22179627753656675</v>
      </c>
      <c r="N21" s="103">
        <f>M21*MoM!R21/100*$A21</f>
        <v>0.22654271787584929</v>
      </c>
      <c r="O21" s="103">
        <f>N21*MoM!S21/100*$A21</f>
        <v>0.22980493301326152</v>
      </c>
      <c r="P21" s="103">
        <f>O21*MoM!T21/100*$A21</f>
        <v>0.23490660252615592</v>
      </c>
      <c r="Q21" s="103">
        <f>P21*MoM!U21/100*$A21</f>
        <v>0.23342669093024113</v>
      </c>
      <c r="R21" s="103">
        <f>Q21*MoM!V21/100*$A21</f>
        <v>0.2321661867992178</v>
      </c>
      <c r="S21" s="103">
        <f>R21*MoM!W21/100*$A21</f>
        <v>0.23091248939050199</v>
      </c>
      <c r="T21" s="123">
        <f>IF($A21=1,INDEX('2016'!$B:$B,MATCH(Веса!D21,'2016'!$A:$A,0)),0)</f>
        <v>0.193</v>
      </c>
      <c r="U21" s="103">
        <f>T21*MoM!Y21/100*$A21</f>
        <v>0.19873209999999999</v>
      </c>
      <c r="V21" s="103">
        <f>U21*MoM!Z21/100*$A21</f>
        <v>0.20449533089999999</v>
      </c>
      <c r="W21" s="103">
        <f>V21*MoM!AA21/100*$A21</f>
        <v>0.20247082712409001</v>
      </c>
      <c r="X21" s="103">
        <f>W21*MoM!AB21/100*$A21</f>
        <v>0.20184316756000534</v>
      </c>
      <c r="Y21" s="103">
        <f>X21*MoM!AC21/100*$A21</f>
        <v>0.20711127423332149</v>
      </c>
      <c r="Z21" s="103">
        <f>Y21*MoM!AD21/100*$A21</f>
        <v>0.2082918084964514</v>
      </c>
      <c r="AA21" s="103">
        <f>Z21*MoM!AE21/100*$A21</f>
        <v>0.21158281907069532</v>
      </c>
      <c r="AB21" s="103">
        <f>AA21*MoM!AF21/100*$A21</f>
        <v>0.2118790350173943</v>
      </c>
      <c r="AC21" s="103">
        <f>AB21*MoM!AG21/100*$A21</f>
        <v>0.20944242611469427</v>
      </c>
      <c r="AD21" s="103">
        <f>AC21*MoM!AH21/100*$A21</f>
        <v>0.20552585274634946</v>
      </c>
      <c r="AE21" s="103">
        <f>AD21*MoM!AI21/100*$A21</f>
        <v>0.20299788475756939</v>
      </c>
      <c r="AF21" s="123">
        <f>IF($A21=1,INDEX('2017'!$B:$B,MATCH(Веса!$E21,'2017'!$A:$A,0)),0)</f>
        <v>0.19600000000000001</v>
      </c>
      <c r="AG21" s="103">
        <f>AF21*MoM!AK21/100*$A21</f>
        <v>0.19768560000000002</v>
      </c>
      <c r="AH21" s="103">
        <f>AG21*MoM!AL21/100*$A21</f>
        <v>0.19897055640000003</v>
      </c>
      <c r="AI21" s="103">
        <f>AH21*MoM!AM21/100*$A21</f>
        <v>0.19777673306160004</v>
      </c>
      <c r="AJ21" s="103">
        <f>AI21*MoM!AN21/100*$A21</f>
        <v>0.19498808112543148</v>
      </c>
      <c r="AK21" s="103">
        <f>AJ21*MoM!AO21/100*$A21</f>
        <v>0.19604101676350882</v>
      </c>
      <c r="AL21" s="103">
        <f>AK21*MoM!AP21/100*$A21</f>
        <v>0.196217453678596</v>
      </c>
      <c r="AM21" s="103">
        <f>AL21*MoM!AQ21/100*$A21</f>
        <v>0.19401981819739572</v>
      </c>
      <c r="AN21" s="103">
        <f>AM21*MoM!AR21/100*$A21</f>
        <v>0.19576599656117227</v>
      </c>
      <c r="AO21" s="103">
        <f>AN21*MoM!AS21/100*$A21</f>
        <v>0.19359299399934327</v>
      </c>
      <c r="AP21" s="103">
        <f>AO21*MoM!AT21/100*$A21</f>
        <v>0.19125051877195123</v>
      </c>
      <c r="AQ21" s="103">
        <f>AP21*MoM!AU21/100*$A21</f>
        <v>0.18754025870777538</v>
      </c>
      <c r="AR21" s="123">
        <f>IF($A21=1,INDEX('2018'!$B:$B, MATCH(Веса!$F21,'2018'!$A:$A,0)),0)</f>
        <v>0.17799999999999999</v>
      </c>
      <c r="AS21" s="103">
        <f>AR21*MoM!AW21/100*$A21</f>
        <v>0.17812459999999997</v>
      </c>
      <c r="AT21" s="103">
        <f>AS21*MoM!AX21/100*$A21</f>
        <v>0.17824928721999997</v>
      </c>
      <c r="AU21" s="103">
        <f>AT21*MoM!AY21/100*$A21</f>
        <v>0.17805321300405796</v>
      </c>
      <c r="AV21" s="103">
        <f>AU21*MoM!AZ21/100*$A21</f>
        <v>0.17885445246257625</v>
      </c>
      <c r="AW21" s="103">
        <f>AV21*MoM!BA21/100*$A21</f>
        <v>0.18123321668032852</v>
      </c>
      <c r="AX21" s="103">
        <f>AW21*MoM!BB21/100*$A21</f>
        <v>0.18333552199382033</v>
      </c>
      <c r="AY21" s="103">
        <f>AX21*MoM!BC21/100*$A21</f>
        <v>0.18522387787035668</v>
      </c>
      <c r="AZ21" s="103">
        <f>AY21*MoM!BD21/100*$A21</f>
        <v>0.18765031067045837</v>
      </c>
      <c r="BA21" s="103">
        <f>AZ21*MoM!BE21/100*$A21</f>
        <v>0.18697476955204473</v>
      </c>
      <c r="BB21" s="103">
        <f>BA21*MoM!BF21/100*$A21</f>
        <v>0.1859838032734189</v>
      </c>
      <c r="BC21" s="103">
        <f>BB21*MoM!BG21/100*$A21</f>
        <v>0.18406817009970269</v>
      </c>
      <c r="BD21" s="123">
        <f>IF($A21=1,INDEX('2019'!$B:$B, MATCH(Веса!$G21,'2019'!$A:$A,0)),0)</f>
        <v>0.17100000000000001</v>
      </c>
      <c r="BE21" s="103">
        <f>BD21*MoM!BI21/100*$A21</f>
        <v>0.17229960000000002</v>
      </c>
      <c r="BF21" s="103">
        <f>BE21*MoM!BJ21/100*$A21</f>
        <v>0.17252358948000002</v>
      </c>
      <c r="BG21" s="103">
        <f>BF21*MoM!BK21/100*$A21</f>
        <v>0.17240282296736403</v>
      </c>
      <c r="BH21" s="103">
        <f>BG21*MoM!BL21/100*$A21</f>
        <v>0.17348896075205844</v>
      </c>
      <c r="BI21" s="103">
        <f>BH21*MoM!BM21/100*$A21</f>
        <v>0.17676790211027235</v>
      </c>
      <c r="BJ21" s="103">
        <f>BI21*MoM!BN21/100*$A21</f>
        <v>0.17827042927820966</v>
      </c>
      <c r="BK21" s="103">
        <f>BJ21*MoM!BO21/100*$A21</f>
        <v>0.17994617131342483</v>
      </c>
      <c r="BL21" s="103">
        <f>BK21*MoM!BP21/100*$A21</f>
        <v>0.18152969762098295</v>
      </c>
      <c r="BM21" s="103">
        <f>BL21*MoM!BQ21/100*$A21</f>
        <v>0.18147523871169663</v>
      </c>
      <c r="BN21" s="103">
        <f>BM21*MoM!BR21/100*$A21</f>
        <v>0.17971492889619317</v>
      </c>
      <c r="BO21" s="103">
        <f>BN21*MoM!BS21/100*$A21</f>
        <v>0.18003841576820634</v>
      </c>
    </row>
    <row r="22" spans="1:67" x14ac:dyDescent="0.45">
      <c r="A22" s="103">
        <f>IF(ToSep18!BT22=0,0,1)</f>
        <v>1</v>
      </c>
      <c r="B22" s="124" t="s">
        <v>20</v>
      </c>
      <c r="C22" s="124" t="s">
        <v>20</v>
      </c>
      <c r="D22" s="124" t="s">
        <v>20</v>
      </c>
      <c r="E22" s="124" t="s">
        <v>20</v>
      </c>
      <c r="F22" s="124" t="s">
        <v>20</v>
      </c>
      <c r="G22" s="124" t="s">
        <v>20</v>
      </c>
      <c r="H22" s="123">
        <f>IF($A22=1,INDEX('2015'!$B:$B,MATCH(Веса!$C22,'2015'!$A:$A,0)),0)</f>
        <v>0.22700000000000001</v>
      </c>
      <c r="I22" s="103">
        <f>H22*MoM!M22/100*$A22</f>
        <v>0.2382592</v>
      </c>
      <c r="J22" s="103">
        <f>I22*MoM!N22/100*$A22</f>
        <v>0.24669357568000003</v>
      </c>
      <c r="K22" s="103">
        <f>J22*MoM!O22/100*$A22</f>
        <v>0.25374901194444804</v>
      </c>
      <c r="L22" s="103">
        <f>K22*MoM!P22/100*$A22</f>
        <v>0.25770749653078145</v>
      </c>
      <c r="M22" s="103">
        <f>L22*MoM!Q22/100*$A22</f>
        <v>0.2593310537589254</v>
      </c>
      <c r="N22" s="103">
        <f>M22*MoM!R22/100*$A22</f>
        <v>0.2607055083438477</v>
      </c>
      <c r="O22" s="103">
        <f>N22*MoM!S22/100*$A22</f>
        <v>0.26198296533473253</v>
      </c>
      <c r="P22" s="103">
        <f>O22*MoM!T22/100*$A22</f>
        <v>0.26305709549260492</v>
      </c>
      <c r="Q22" s="103">
        <f>P22*MoM!U22/100*$A22</f>
        <v>0.26455652093691273</v>
      </c>
      <c r="R22" s="103">
        <f>Q22*MoM!V22/100*$A22</f>
        <v>0.26823385657793586</v>
      </c>
      <c r="S22" s="103">
        <f>R22*MoM!W22/100*$A22</f>
        <v>0.27048702097319055</v>
      </c>
      <c r="T22" s="123">
        <f>IF($A22=1,INDEX('2016'!$B:$B,MATCH(Веса!D22,'2016'!$A:$A,0)),0)</f>
        <v>0.221</v>
      </c>
      <c r="U22" s="103">
        <f>T22*MoM!Y22/100*$A22</f>
        <v>0.22267960000000003</v>
      </c>
      <c r="V22" s="103">
        <f>U22*MoM!Z22/100*$A22</f>
        <v>0.22642061728000004</v>
      </c>
      <c r="W22" s="103">
        <f>V22*MoM!AA22/100*$A22</f>
        <v>0.23083581931696007</v>
      </c>
      <c r="X22" s="103">
        <f>W22*MoM!AB22/100*$A22</f>
        <v>0.23422910586091938</v>
      </c>
      <c r="Y22" s="103">
        <f>X22*MoM!AC22/100*$A22</f>
        <v>0.23661824274070076</v>
      </c>
      <c r="Z22" s="103">
        <f>Y22*MoM!AD22/100*$A22</f>
        <v>0.23910273428947812</v>
      </c>
      <c r="AA22" s="103">
        <f>Z22*MoM!AE22/100*$A22</f>
        <v>0.24029824796092553</v>
      </c>
      <c r="AB22" s="103">
        <f>AA22*MoM!AF22/100*$A22</f>
        <v>0.24113929182878874</v>
      </c>
      <c r="AC22" s="103">
        <f>AB22*MoM!AG22/100*$A22</f>
        <v>0.24186270970427512</v>
      </c>
      <c r="AD22" s="103">
        <f>AC22*MoM!AH22/100*$A22</f>
        <v>0.24336225850444163</v>
      </c>
      <c r="AE22" s="103">
        <f>AD22*MoM!AI22/100*$A22</f>
        <v>0.24404367282825409</v>
      </c>
      <c r="AF22" s="123">
        <f>IF($A22=1,INDEX('2017'!$B:$B,MATCH(Веса!$E22,'2017'!$A:$A,0)),0)</f>
        <v>0.222</v>
      </c>
      <c r="AG22" s="103">
        <f>AF22*MoM!AK22/100*$A22</f>
        <v>0.2219334</v>
      </c>
      <c r="AH22" s="103">
        <f>AG22*MoM!AL22/100*$A22</f>
        <v>0.22239946013999998</v>
      </c>
      <c r="AI22" s="103">
        <f>AH22*MoM!AM22/100*$A22</f>
        <v>0.22375609684685396</v>
      </c>
      <c r="AJ22" s="103">
        <f>AI22*MoM!AN22/100*$A22</f>
        <v>0.22451686757613326</v>
      </c>
      <c r="AK22" s="103">
        <f>AJ22*MoM!AO22/100*$A22</f>
        <v>0.22485364287749746</v>
      </c>
      <c r="AL22" s="103">
        <f>AK22*MoM!AP22/100*$A22</f>
        <v>0.22503352579179947</v>
      </c>
      <c r="AM22" s="103">
        <f>AL22*MoM!AQ22/100*$A22</f>
        <v>0.22568612301659571</v>
      </c>
      <c r="AN22" s="103">
        <f>AM22*MoM!AR22/100*$A22</f>
        <v>0.22604722081342224</v>
      </c>
      <c r="AO22" s="103">
        <f>AN22*MoM!AS22/100*$A22</f>
        <v>0.22654452469921174</v>
      </c>
      <c r="AP22" s="103">
        <f>AO22*MoM!AT22/100*$A22</f>
        <v>0.22751866615541835</v>
      </c>
      <c r="AQ22" s="103">
        <f>AP22*MoM!AU22/100*$A22</f>
        <v>0.22813296655403797</v>
      </c>
      <c r="AR22" s="123">
        <f>IF($A22=1,INDEX('2018'!$B:$B, MATCH(Веса!$F22,'2018'!$A:$A,0)),0)</f>
        <v>0.215</v>
      </c>
      <c r="AS22" s="103">
        <f>AR22*MoM!AW22/100*$A22</f>
        <v>0.21530100000000002</v>
      </c>
      <c r="AT22" s="103">
        <f>AS22*MoM!AX22/100*$A22</f>
        <v>0.21558089130000002</v>
      </c>
      <c r="AU22" s="103">
        <f>AT22*MoM!AY22/100*$A22</f>
        <v>0.21553777512174005</v>
      </c>
      <c r="AV22" s="103">
        <f>AU22*MoM!AZ22/100*$A22</f>
        <v>0.21571020534183746</v>
      </c>
      <c r="AW22" s="103">
        <f>AV22*MoM!BA22/100*$A22</f>
        <v>0.21592591554717927</v>
      </c>
      <c r="AX22" s="103">
        <f>AW22*MoM!BB22/100*$A22</f>
        <v>0.21586113777251512</v>
      </c>
      <c r="AY22" s="103">
        <f>AX22*MoM!BC22/100*$A22</f>
        <v>0.21633603227561465</v>
      </c>
      <c r="AZ22" s="103">
        <f>AY22*MoM!BD22/100*$A22</f>
        <v>0.21698504037244148</v>
      </c>
      <c r="BA22" s="103">
        <f>AZ22*MoM!BE22/100*$A22</f>
        <v>0.21778788502181953</v>
      </c>
      <c r="BB22" s="103">
        <f>BA22*MoM!BF22/100*$A22</f>
        <v>0.21839769109988061</v>
      </c>
      <c r="BC22" s="103">
        <f>BB22*MoM!BG22/100*$A22</f>
        <v>0.21892184555852029</v>
      </c>
      <c r="BD22" s="123">
        <f>IF($A22=1,INDEX('2019'!$B:$B, MATCH(Веса!$G22,'2019'!$A:$A,0)),0)</f>
        <v>0.20799999999999999</v>
      </c>
      <c r="BE22" s="103">
        <f>BD22*MoM!BI22/100*$A22</f>
        <v>0.20897759999999999</v>
      </c>
      <c r="BF22" s="103">
        <f>BE22*MoM!BJ22/100*$A22</f>
        <v>0.20993889695999995</v>
      </c>
      <c r="BG22" s="103">
        <f>BF22*MoM!BK22/100*$A22</f>
        <v>0.21115654256236793</v>
      </c>
      <c r="BH22" s="103">
        <f>BG22*MoM!BL22/100*$A22</f>
        <v>0.21242348181774212</v>
      </c>
      <c r="BI22" s="103">
        <f>BH22*MoM!BM22/100*$A22</f>
        <v>0.21346435687864904</v>
      </c>
      <c r="BJ22" s="103">
        <f>BI22*MoM!BN22/100*$A22</f>
        <v>0.21367782123552767</v>
      </c>
      <c r="BK22" s="103">
        <f>BJ22*MoM!BO22/100*$A22</f>
        <v>0.21457526808471689</v>
      </c>
      <c r="BL22" s="103">
        <f>BK22*MoM!BP22/100*$A22</f>
        <v>0.21564814442514049</v>
      </c>
      <c r="BM22" s="103">
        <f>BL22*MoM!BQ22/100*$A22</f>
        <v>0.21603631108510576</v>
      </c>
      <c r="BN22" s="103">
        <f>BM22*MoM!BR22/100*$A22</f>
        <v>0.21703007811609723</v>
      </c>
      <c r="BO22" s="103">
        <f>BN22*MoM!BS22/100*$A22</f>
        <v>0.21772457436606873</v>
      </c>
    </row>
    <row r="23" spans="1:67" ht="28.5" x14ac:dyDescent="0.45">
      <c r="A23" s="103">
        <f>IF(ToSep18!BT23=0,0,1)</f>
        <v>1</v>
      </c>
      <c r="B23" s="124" t="s">
        <v>21</v>
      </c>
      <c r="C23" s="124" t="s">
        <v>21</v>
      </c>
      <c r="D23" s="124" t="s">
        <v>21</v>
      </c>
      <c r="E23" s="124" t="s">
        <v>21</v>
      </c>
      <c r="F23" s="124" t="s">
        <v>21</v>
      </c>
      <c r="G23" s="124" t="s">
        <v>21</v>
      </c>
      <c r="H23" s="123">
        <f>IF($A23=1,INDEX('2015'!$B:$B,MATCH(Веса!$C23,'2015'!$A:$A,0)),0)</f>
        <v>0.223</v>
      </c>
      <c r="I23" s="103">
        <f>H23*MoM!M23/100*$A23</f>
        <v>0.23965810000000001</v>
      </c>
      <c r="J23" s="103">
        <f>I23*MoM!N23/100*$A23</f>
        <v>0.25209635539000003</v>
      </c>
      <c r="K23" s="103">
        <f>J23*MoM!O23/100*$A23</f>
        <v>0.25791978119950904</v>
      </c>
      <c r="L23" s="103">
        <f>K23*MoM!P23/100*$A23</f>
        <v>0.25900304428054699</v>
      </c>
      <c r="M23" s="103">
        <f>L23*MoM!Q23/100*$A23</f>
        <v>0.25812243392999312</v>
      </c>
      <c r="N23" s="103">
        <f>M23*MoM!R23/100*$A23</f>
        <v>0.25742550335838216</v>
      </c>
      <c r="O23" s="103">
        <f>N23*MoM!S23/100*$A23</f>
        <v>0.25575223758655263</v>
      </c>
      <c r="P23" s="103">
        <f>O23*MoM!T23/100*$A23</f>
        <v>0.25529188355889681</v>
      </c>
      <c r="Q23" s="103">
        <f>P23*MoM!U23/100*$A23</f>
        <v>0.25840644453831535</v>
      </c>
      <c r="R23" s="103">
        <f>Q23*MoM!V23/100*$A23</f>
        <v>0.26207581605075947</v>
      </c>
      <c r="S23" s="103">
        <f>R23*MoM!W23/100*$A23</f>
        <v>0.26398896950793005</v>
      </c>
      <c r="T23" s="123">
        <f>IF($A23=1,INDEX('2016'!$B:$B,MATCH(Веса!D23,'2016'!$A:$A,0)),0)</f>
        <v>0.22600000000000001</v>
      </c>
      <c r="U23" s="103">
        <f>T23*MoM!Y23/100*$A23</f>
        <v>0.22785319999999998</v>
      </c>
      <c r="V23" s="103">
        <f>U23*MoM!Z23/100*$A23</f>
        <v>0.23122542735999999</v>
      </c>
      <c r="W23" s="103">
        <f>V23*MoM!AA23/100*$A23</f>
        <v>0.23557246539436796</v>
      </c>
      <c r="X23" s="103">
        <f>W23*MoM!AB23/100*$A23</f>
        <v>0.23872913643065249</v>
      </c>
      <c r="Y23" s="103">
        <f>X23*MoM!AC23/100*$A23</f>
        <v>0.24020925707652252</v>
      </c>
      <c r="Z23" s="103">
        <f>Y23*MoM!AD23/100*$A23</f>
        <v>0.24253928687016479</v>
      </c>
      <c r="AA23" s="103">
        <f>Z23*MoM!AE23/100*$A23</f>
        <v>0.24540125045523276</v>
      </c>
      <c r="AB23" s="103">
        <f>AA23*MoM!AF23/100*$A23</f>
        <v>0.24856692658610527</v>
      </c>
      <c r="AC23" s="103">
        <f>AB23*MoM!AG23/100*$A23</f>
        <v>0.25122659270057657</v>
      </c>
      <c r="AD23" s="103">
        <f>AC23*MoM!AH23/100*$A23</f>
        <v>0.25328665076072127</v>
      </c>
      <c r="AE23" s="103">
        <f>AD23*MoM!AI23/100*$A23</f>
        <v>0.25566754527787205</v>
      </c>
      <c r="AF23" s="123">
        <f>IF($A23=1,INDEX('2017'!$B:$B,MATCH(Веса!$E23,'2017'!$A:$A,0)),0)</f>
        <v>0.23</v>
      </c>
      <c r="AG23" s="103">
        <f>AF23*MoM!AK23/100*$A23</f>
        <v>0.23200100000000001</v>
      </c>
      <c r="AH23" s="103">
        <f>AG23*MoM!AL23/100*$A23</f>
        <v>0.23309140470000003</v>
      </c>
      <c r="AI23" s="103">
        <f>AH23*MoM!AM23/100*$A23</f>
        <v>0.23514260906136003</v>
      </c>
      <c r="AJ23" s="103">
        <f>AI23*MoM!AN23/100*$A23</f>
        <v>0.236341836367573</v>
      </c>
      <c r="AK23" s="103">
        <f>AJ23*MoM!AO23/100*$A23</f>
        <v>0.23648364146939355</v>
      </c>
      <c r="AL23" s="103">
        <f>AK23*MoM!AP23/100*$A23</f>
        <v>0.23785524658991603</v>
      </c>
      <c r="AM23" s="103">
        <f>AL23*MoM!AQ23/100*$A23</f>
        <v>0.23842609918173183</v>
      </c>
      <c r="AN23" s="103">
        <f>AM23*MoM!AR23/100*$A23</f>
        <v>0.23904600703960432</v>
      </c>
      <c r="AO23" s="103">
        <f>AN23*MoM!AS23/100*$A23</f>
        <v>0.23966752665790733</v>
      </c>
      <c r="AP23" s="103">
        <f>AO23*MoM!AT23/100*$A23</f>
        <v>0.24115346532318635</v>
      </c>
      <c r="AQ23" s="103">
        <f>AP23*MoM!AU23/100*$A23</f>
        <v>0.24197338710528521</v>
      </c>
      <c r="AR23" s="123">
        <f>IF($A23=1,INDEX('2018'!$B:$B, MATCH(Веса!$F23,'2018'!$A:$A,0)),0)</f>
        <v>0.23200000000000001</v>
      </c>
      <c r="AS23" s="103">
        <f>AR23*MoM!AW23/100*$A23</f>
        <v>0.2330904</v>
      </c>
      <c r="AT23" s="103">
        <f>AS23*MoM!AX23/100*$A23</f>
        <v>0.23292723672000001</v>
      </c>
      <c r="AU23" s="103">
        <f>AT23*MoM!AY23/100*$A23</f>
        <v>0.233486262088128</v>
      </c>
      <c r="AV23" s="103">
        <f>AU23*MoM!AZ23/100*$A23</f>
        <v>0.23371974835021611</v>
      </c>
      <c r="AW23" s="103">
        <f>AV23*MoM!BA23/100*$A23</f>
        <v>0.23428067574625661</v>
      </c>
      <c r="AX23" s="103">
        <f>AW23*MoM!BB23/100*$A23</f>
        <v>0.23395268280021184</v>
      </c>
      <c r="AY23" s="103">
        <f>AX23*MoM!BC23/100*$A23</f>
        <v>0.23402286860505189</v>
      </c>
      <c r="AZ23" s="103">
        <f>AY23*MoM!BD23/100*$A23</f>
        <v>0.23460792577656453</v>
      </c>
      <c r="BA23" s="103">
        <f>AZ23*MoM!BE23/100*$A23</f>
        <v>0.23420909230274436</v>
      </c>
      <c r="BB23" s="103">
        <f>BA23*MoM!BF23/100*$A23</f>
        <v>0.23521619139964617</v>
      </c>
      <c r="BC23" s="103">
        <f>BB23*MoM!BG23/100*$A23</f>
        <v>0.23596888321212503</v>
      </c>
      <c r="BD23" s="123">
        <f>IF($A23=1,INDEX('2019'!$B:$B, MATCH(Веса!$G23,'2019'!$A:$A,0)),0)</f>
        <v>0.223</v>
      </c>
      <c r="BE23" s="103">
        <f>BD23*MoM!BI23/100*$A23</f>
        <v>0.22436029999999998</v>
      </c>
      <c r="BF23" s="103">
        <f>BE23*MoM!BJ23/100*$A23</f>
        <v>0.22507825295999997</v>
      </c>
      <c r="BG23" s="103">
        <f>BF23*MoM!BK23/100*$A23</f>
        <v>0.22514577643588798</v>
      </c>
      <c r="BH23" s="103">
        <f>BG23*MoM!BL23/100*$A23</f>
        <v>0.22579869918755208</v>
      </c>
      <c r="BI23" s="103">
        <f>BH23*MoM!BM23/100*$A23</f>
        <v>0.2252342024395832</v>
      </c>
      <c r="BJ23" s="103">
        <f>BI23*MoM!BN23/100*$A23</f>
        <v>0.22507653849787551</v>
      </c>
      <c r="BK23" s="103">
        <f>BJ23*MoM!BO23/100*$A23</f>
        <v>0.22559421453642062</v>
      </c>
      <c r="BL23" s="103">
        <f>BK23*MoM!BP23/100*$A23</f>
        <v>0.22577468990804975</v>
      </c>
      <c r="BM23" s="103">
        <f>BL23*MoM!BQ23/100*$A23</f>
        <v>0.2257069575010773</v>
      </c>
      <c r="BN23" s="103">
        <f>BM23*MoM!BR23/100*$A23</f>
        <v>0.22563924541382696</v>
      </c>
      <c r="BO23" s="103">
        <f>BN23*MoM!BS23/100*$A23</f>
        <v>0.22579719288561662</v>
      </c>
    </row>
    <row r="24" spans="1:67" x14ac:dyDescent="0.45">
      <c r="A24" s="103">
        <f>IF(ToSep18!BT24=0,0,1)</f>
        <v>1</v>
      </c>
      <c r="B24" s="124" t="s">
        <v>464</v>
      </c>
      <c r="C24" s="109" t="s">
        <v>22</v>
      </c>
      <c r="D24" s="109" t="s">
        <v>22</v>
      </c>
      <c r="E24" s="109" t="s">
        <v>22</v>
      </c>
      <c r="F24" s="109" t="s">
        <v>22</v>
      </c>
      <c r="G24" s="109" t="s">
        <v>22</v>
      </c>
      <c r="H24" s="123">
        <f>IF($A24=1,INDEX('2015'!$B:$B,MATCH(Веса!$C24,'2015'!$A:$A,0)),0)</f>
        <v>0.13</v>
      </c>
      <c r="I24" s="103">
        <f>H24*MoM!M24/100*$A24</f>
        <v>0.131716</v>
      </c>
      <c r="J24" s="103">
        <f>I24*MoM!N24/100*$A24</f>
        <v>0.13286192920000001</v>
      </c>
      <c r="K24" s="103">
        <f>J24*MoM!O24/100*$A24</f>
        <v>0.13369895935396001</v>
      </c>
      <c r="L24" s="103">
        <f>K24*MoM!P24/100*$A24</f>
        <v>0.1343273444629236</v>
      </c>
      <c r="M24" s="103">
        <f>L24*MoM!Q24/100*$A24</f>
        <v>0.13502584665413081</v>
      </c>
      <c r="N24" s="103">
        <f>M24*MoM!R24/100*$A24</f>
        <v>0.13503934923879624</v>
      </c>
      <c r="O24" s="103">
        <f>N24*MoM!S24/100*$A24</f>
        <v>0.13501234136894846</v>
      </c>
      <c r="P24" s="103">
        <f>O24*MoM!T24/100*$A24</f>
        <v>0.13560639567097182</v>
      </c>
      <c r="Q24" s="103">
        <f>P24*MoM!U24/100*$A24</f>
        <v>0.13825072038655578</v>
      </c>
      <c r="R24" s="103">
        <f>Q24*MoM!V24/100*$A24</f>
        <v>0.13993737917527174</v>
      </c>
      <c r="S24" s="103">
        <f>R24*MoM!W24/100*$A24</f>
        <v>0.14087495961574606</v>
      </c>
      <c r="T24" s="123">
        <f>IF($A24=1,INDEX('2016'!$B:$B,MATCH(Веса!D24,'2016'!$A:$A,0)),0)</f>
        <v>0.13100000000000001</v>
      </c>
      <c r="U24" s="103">
        <f>T24*MoM!Y24/100*$A24</f>
        <v>0.13139300000000001</v>
      </c>
      <c r="V24" s="103">
        <f>U24*MoM!Z24/100*$A24</f>
        <v>0.13239158680000002</v>
      </c>
      <c r="W24" s="103">
        <f>V24*MoM!AA24/100*$A24</f>
        <v>0.13338452370100001</v>
      </c>
      <c r="X24" s="103">
        <f>W24*MoM!AB24/100*$A24</f>
        <v>0.13363795429603192</v>
      </c>
      <c r="Y24" s="103">
        <f>X24*MoM!AC24/100*$A24</f>
        <v>0.1339453215909128</v>
      </c>
      <c r="Z24" s="103">
        <f>Y24*MoM!AD24/100*$A24</f>
        <v>0.13481596618125374</v>
      </c>
      <c r="AA24" s="103">
        <f>Z24*MoM!AE24/100*$A24</f>
        <v>0.13633938659910191</v>
      </c>
      <c r="AB24" s="103">
        <f>AA24*MoM!AF24/100*$A24</f>
        <v>0.13719832473467625</v>
      </c>
      <c r="AC24" s="103">
        <f>AB24*MoM!AG24/100*$A24</f>
        <v>0.13787059652587616</v>
      </c>
      <c r="AD24" s="103">
        <f>AC24*MoM!AH24/100*$A24</f>
        <v>0.13843586597163224</v>
      </c>
      <c r="AE24" s="103">
        <f>AD24*MoM!AI24/100*$A24</f>
        <v>0.13954335289940528</v>
      </c>
      <c r="AF24" s="123">
        <f>IF($A24=1,INDEX('2017'!$B:$B,MATCH(Веса!$E24,'2017'!$A:$A,0)),0)</f>
        <v>0.13</v>
      </c>
      <c r="AG24" s="103">
        <f>AF24*MoM!AK24/100*$A24</f>
        <v>0.131053</v>
      </c>
      <c r="AH24" s="103">
        <f>AG24*MoM!AL24/100*$A24</f>
        <v>0.13220626639999999</v>
      </c>
      <c r="AI24" s="103">
        <f>AH24*MoM!AM24/100*$A24</f>
        <v>0.13387206535663998</v>
      </c>
      <c r="AJ24" s="103">
        <f>AI24*MoM!AN24/100*$A24</f>
        <v>0.13464852333570851</v>
      </c>
      <c r="AK24" s="103">
        <f>AJ24*MoM!AO24/100*$A24</f>
        <v>0.13542948477105562</v>
      </c>
      <c r="AL24" s="103">
        <f>AK24*MoM!AP24/100*$A24</f>
        <v>0.13597120271013985</v>
      </c>
      <c r="AM24" s="103">
        <f>AL24*MoM!AQ24/100*$A24</f>
        <v>0.13681422416694272</v>
      </c>
      <c r="AN24" s="103">
        <f>AM24*MoM!AR24/100*$A24</f>
        <v>0.13827813636552899</v>
      </c>
      <c r="AO24" s="103">
        <f>AN24*MoM!AS24/100*$A24</f>
        <v>0.14061503687010643</v>
      </c>
      <c r="AP24" s="103">
        <f>AO24*MoM!AT24/100*$A24</f>
        <v>0.14602871578960552</v>
      </c>
      <c r="AQ24" s="103">
        <f>AP24*MoM!AU24/100*$A24</f>
        <v>0.15172383570540016</v>
      </c>
      <c r="AR24" s="123">
        <f>IF($A24=1,INDEX('2018'!$B:$B, MATCH(Веса!$F24,'2018'!$A:$A,0)),0)</f>
        <v>0.128</v>
      </c>
      <c r="AS24" s="103">
        <f>AR24*MoM!AW24/100*$A24</f>
        <v>0.12933120000000001</v>
      </c>
      <c r="AT24" s="103">
        <f>AS24*MoM!AX24/100*$A24</f>
        <v>0.1303658496</v>
      </c>
      <c r="AU24" s="103">
        <f>AT24*MoM!AY24/100*$A24</f>
        <v>0.13110893494272</v>
      </c>
      <c r="AV24" s="103">
        <f>AU24*MoM!AZ24/100*$A24</f>
        <v>0.13082049528584602</v>
      </c>
      <c r="AW24" s="103">
        <f>AV24*MoM!BA24/100*$A24</f>
        <v>0.13102980807830336</v>
      </c>
      <c r="AX24" s="103">
        <f>AW24*MoM!BB24/100*$A24</f>
        <v>0.13075464548133894</v>
      </c>
      <c r="AY24" s="103">
        <f>AX24*MoM!BC24/100*$A24</f>
        <v>0.13087232466227217</v>
      </c>
      <c r="AZ24" s="103">
        <f>AY24*MoM!BD24/100*$A24</f>
        <v>0.13104245868433312</v>
      </c>
      <c r="BA24" s="103">
        <f>AZ24*MoM!BE24/100*$A24</f>
        <v>0.13088520773391191</v>
      </c>
      <c r="BB24" s="103">
        <f>BA24*MoM!BF24/100*$A24</f>
        <v>0.12845074287006114</v>
      </c>
      <c r="BC24" s="103">
        <f>BB24*MoM!BG24/100*$A24</f>
        <v>0.12610009427553903</v>
      </c>
      <c r="BD24" s="123">
        <f>IF($A24=1,INDEX('2019'!$B:$B, MATCH(Веса!$G24,'2019'!$A:$A,0)),0)</f>
        <v>0.11700000000000001</v>
      </c>
      <c r="BE24" s="103">
        <f>BD24*MoM!BI24/100*$A24</f>
        <v>0.11550240000000001</v>
      </c>
      <c r="BF24" s="103">
        <f>BE24*MoM!BJ24/100*$A24</f>
        <v>0.11506349088000001</v>
      </c>
      <c r="BG24" s="103">
        <f>BF24*MoM!BK24/100*$A24</f>
        <v>0.11453419882195201</v>
      </c>
      <c r="BH24" s="103">
        <f>BG24*MoM!BL24/100*$A24</f>
        <v>0.11391571414831347</v>
      </c>
      <c r="BI24" s="103">
        <f>BH24*MoM!BM24/100*$A24</f>
        <v>0.11342587657747571</v>
      </c>
      <c r="BJ24" s="103">
        <f>BI24*MoM!BN24/100*$A24</f>
        <v>0.11299485824648131</v>
      </c>
      <c r="BK24" s="103">
        <f>BJ24*MoM!BO24/100*$A24</f>
        <v>0.11276886852998835</v>
      </c>
      <c r="BL24" s="103">
        <f>BK24*MoM!BP24/100*$A24</f>
        <v>0.11351314306228627</v>
      </c>
      <c r="BM24" s="103">
        <f>BL24*MoM!BQ24/100*$A24</f>
        <v>0.11356989963381742</v>
      </c>
      <c r="BN24" s="103">
        <f>BM24*MoM!BR24/100*$A24</f>
        <v>0.11384246739293857</v>
      </c>
      <c r="BO24" s="103">
        <f>BN24*MoM!BS24/100*$A24</f>
        <v>0.11444583247012115</v>
      </c>
    </row>
    <row r="25" spans="1:67" ht="28.5" x14ac:dyDescent="0.45">
      <c r="A25" s="103">
        <f>IF(ToSep18!BT25=0,0,1)</f>
        <v>1</v>
      </c>
      <c r="B25" s="124" t="s">
        <v>23</v>
      </c>
      <c r="C25" s="124" t="s">
        <v>23</v>
      </c>
      <c r="D25" s="124" t="s">
        <v>23</v>
      </c>
      <c r="E25" s="124" t="s">
        <v>23</v>
      </c>
      <c r="F25" s="124" t="s">
        <v>23</v>
      </c>
      <c r="G25" s="124" t="s">
        <v>23</v>
      </c>
      <c r="H25" s="123">
        <f>IF($A25=1,INDEX('2015'!$B:$B,MATCH(Веса!$C25,'2015'!$A:$A,0)),0)</f>
        <v>0.28999999999999998</v>
      </c>
      <c r="I25" s="103">
        <f>H25*MoM!M25/100*$A25</f>
        <v>0.31174999999999997</v>
      </c>
      <c r="J25" s="103">
        <f>I25*MoM!N25/100*$A25</f>
        <v>0.33637824999999999</v>
      </c>
      <c r="K25" s="103">
        <f>J25*MoM!O25/100*$A25</f>
        <v>0.35060704997500003</v>
      </c>
      <c r="L25" s="103">
        <f>K25*MoM!P25/100*$A25</f>
        <v>0.35569085219963753</v>
      </c>
      <c r="M25" s="103">
        <f>L25*MoM!Q25/100*$A25</f>
        <v>0.35241849635940087</v>
      </c>
      <c r="N25" s="103">
        <f>M25*MoM!R25/100*$A25</f>
        <v>0.34959914838852568</v>
      </c>
      <c r="O25" s="103">
        <f>N25*MoM!S25/100*$A25</f>
        <v>0.34851539102852125</v>
      </c>
      <c r="P25" s="103">
        <f>O25*MoM!T25/100*$A25</f>
        <v>0.34834113333300698</v>
      </c>
      <c r="Q25" s="103">
        <f>P25*MoM!U25/100*$A25</f>
        <v>0.35098852594633784</v>
      </c>
      <c r="R25" s="103">
        <f>Q25*MoM!V25/100*$A25</f>
        <v>0.35516528940509923</v>
      </c>
      <c r="S25" s="103">
        <f>R25*MoM!W25/100*$A25</f>
        <v>0.3580421282492805</v>
      </c>
      <c r="T25" s="123">
        <f>IF($A25=1,INDEX('2016'!$B:$B,MATCH(Веса!D25,'2016'!$A:$A,0)),0)</f>
        <v>0.30499999999999999</v>
      </c>
      <c r="U25" s="103">
        <f>T25*MoM!Y25/100*$A25</f>
        <v>0.30673849999999997</v>
      </c>
      <c r="V25" s="103">
        <f>U25*MoM!Z25/100*$A25</f>
        <v>0.30980588499999995</v>
      </c>
      <c r="W25" s="103">
        <f>V25*MoM!AA25/100*$A25</f>
        <v>0.31212942913749997</v>
      </c>
      <c r="X25" s="103">
        <f>W25*MoM!AB25/100*$A25</f>
        <v>0.31387735394066996</v>
      </c>
      <c r="Y25" s="103">
        <f>X25*MoM!AC25/100*$A25</f>
        <v>0.31437955770697501</v>
      </c>
      <c r="Z25" s="103">
        <f>Y25*MoM!AD25/100*$A25</f>
        <v>0.31481968908776475</v>
      </c>
      <c r="AA25" s="103">
        <f>Z25*MoM!AE25/100*$A25</f>
        <v>0.3144104234919507</v>
      </c>
      <c r="AB25" s="103">
        <f>AA25*MoM!AF25/100*$A25</f>
        <v>0.31371872056026839</v>
      </c>
      <c r="AC25" s="103">
        <f>AB25*MoM!AG25/100*$A25</f>
        <v>0.31327951435148405</v>
      </c>
      <c r="AD25" s="103">
        <f>AC25*MoM!AH25/100*$A25</f>
        <v>0.31277826712852169</v>
      </c>
      <c r="AE25" s="103">
        <f>AD25*MoM!AI25/100*$A25</f>
        <v>0.31309104539565019</v>
      </c>
      <c r="AF25" s="123">
        <f>IF($A25=1,INDEX('2017'!$B:$B,MATCH(Веса!$E25,'2017'!$A:$A,0)),0)</f>
        <v>0.28699999999999998</v>
      </c>
      <c r="AG25" s="103">
        <f>AF25*MoM!AK25/100*$A25</f>
        <v>0.28754529999999995</v>
      </c>
      <c r="AH25" s="103">
        <f>AG25*MoM!AL25/100*$A25</f>
        <v>0.28760280905999996</v>
      </c>
      <c r="AI25" s="103">
        <f>AH25*MoM!AM25/100*$A25</f>
        <v>0.28665371979010196</v>
      </c>
      <c r="AJ25" s="103">
        <f>AI25*MoM!AN25/100*$A25</f>
        <v>0.2852777819351095</v>
      </c>
      <c r="AK25" s="103">
        <f>AJ25*MoM!AO25/100*$A25</f>
        <v>0.28365169857807937</v>
      </c>
      <c r="AL25" s="103">
        <f>AK25*MoM!AP25/100*$A25</f>
        <v>0.28220507491533114</v>
      </c>
      <c r="AM25" s="103">
        <f>AL25*MoM!AQ25/100*$A25</f>
        <v>0.2819793108553989</v>
      </c>
      <c r="AN25" s="103">
        <f>AM25*MoM!AR25/100*$A25</f>
        <v>0.28186651913105676</v>
      </c>
      <c r="AO25" s="103">
        <f>AN25*MoM!AS25/100*$A25</f>
        <v>0.28217657230210091</v>
      </c>
      <c r="AP25" s="103">
        <f>AO25*MoM!AT25/100*$A25</f>
        <v>0.28364389047807181</v>
      </c>
      <c r="AQ25" s="103">
        <f>AP25*MoM!AU25/100*$A25</f>
        <v>0.28608322793618324</v>
      </c>
      <c r="AR25" s="123">
        <f>IF($A25=1,INDEX('2018'!$B:$B, MATCH(Веса!$F25,'2018'!$A:$A,0)),0)</f>
        <v>0.26100000000000001</v>
      </c>
      <c r="AS25" s="103">
        <f>AR25*MoM!AW25/100*$A25</f>
        <v>0.26220060000000001</v>
      </c>
      <c r="AT25" s="103">
        <f>AS25*MoM!AX25/100*$A25</f>
        <v>0.26303964192000001</v>
      </c>
      <c r="AU25" s="103">
        <f>AT25*MoM!AY25/100*$A25</f>
        <v>0.26327637759772804</v>
      </c>
      <c r="AV25" s="103">
        <f>AU25*MoM!AZ25/100*$A25</f>
        <v>0.26411886200604079</v>
      </c>
      <c r="AW25" s="103">
        <f>AV25*MoM!BA25/100*$A25</f>
        <v>0.26541304442987035</v>
      </c>
      <c r="AX25" s="103">
        <f>AW25*MoM!BB25/100*$A25</f>
        <v>0.26711168791422152</v>
      </c>
      <c r="AY25" s="103">
        <f>AX25*MoM!BC25/100*$A25</f>
        <v>0.26892804739203824</v>
      </c>
      <c r="AZ25" s="103">
        <f>AY25*MoM!BD25/100*$A25</f>
        <v>0.27118704299013136</v>
      </c>
      <c r="BA25" s="103">
        <f>AZ25*MoM!BE25/100*$A25</f>
        <v>0.27191924800620471</v>
      </c>
      <c r="BB25" s="103">
        <f>BA25*MoM!BF25/100*$A25</f>
        <v>0.27455686471186491</v>
      </c>
      <c r="BC25" s="103">
        <f>BB25*MoM!BG25/100*$A25</f>
        <v>0.27829083807194627</v>
      </c>
      <c r="BD25" s="123">
        <f>IF($A25=1,INDEX('2019'!$B:$B, MATCH(Веса!$G25,'2019'!$A:$A,0)),0)</f>
        <v>0.26400000000000001</v>
      </c>
      <c r="BE25" s="103">
        <f>BD25*MoM!BI25/100*$A25</f>
        <v>0.26766960000000001</v>
      </c>
      <c r="BF25" s="103">
        <f>BE25*MoM!BJ25/100*$A25</f>
        <v>0.27074780040000002</v>
      </c>
      <c r="BG25" s="103">
        <f>BF25*MoM!BK25/100*$A25</f>
        <v>0.27432167136528002</v>
      </c>
      <c r="BH25" s="103">
        <f>BG25*MoM!BL25/100*$A25</f>
        <v>0.27637908390051963</v>
      </c>
      <c r="BI25" s="103">
        <f>BH25*MoM!BM25/100*$A25</f>
        <v>0.27795444467875258</v>
      </c>
      <c r="BJ25" s="103">
        <f>BI25*MoM!BN25/100*$A25</f>
        <v>0.27937201234661424</v>
      </c>
      <c r="BK25" s="103">
        <f>BJ25*MoM!BO25/100*$A25</f>
        <v>0.28062918640217399</v>
      </c>
      <c r="BL25" s="103">
        <f>BK25*MoM!BP25/100*$A25</f>
        <v>0.28256552778834898</v>
      </c>
      <c r="BM25" s="103">
        <f>BL25*MoM!BQ25/100*$A25</f>
        <v>0.28465651269398273</v>
      </c>
      <c r="BN25" s="103">
        <f>BM25*MoM!BR25/100*$A25</f>
        <v>0.28616519221126085</v>
      </c>
      <c r="BO25" s="103">
        <f>BN25*MoM!BS25/100*$A25</f>
        <v>0.28782495032608613</v>
      </c>
    </row>
    <row r="26" spans="1:67" ht="28.5" x14ac:dyDescent="0.45">
      <c r="A26" s="103">
        <f>IF(ToSep18!BT26=0,0,1)</f>
        <v>1</v>
      </c>
      <c r="B26" s="124" t="s">
        <v>24</v>
      </c>
      <c r="C26" s="124" t="s">
        <v>24</v>
      </c>
      <c r="D26" s="124" t="s">
        <v>24</v>
      </c>
      <c r="E26" s="124" t="s">
        <v>24</v>
      </c>
      <c r="F26" s="124" t="s">
        <v>24</v>
      </c>
      <c r="G26" s="124" t="s">
        <v>24</v>
      </c>
      <c r="H26" s="123">
        <f>IF($A26=1,INDEX('2015'!$B:$B,MATCH(Веса!$C26,'2015'!$A:$A,0)),0)</f>
        <v>0.20499999999999999</v>
      </c>
      <c r="I26" s="103">
        <f>H26*MoM!M26/100*$A26</f>
        <v>0.22096949999999999</v>
      </c>
      <c r="J26" s="103">
        <f>I26*MoM!N26/100*$A26</f>
        <v>0.22921166234999998</v>
      </c>
      <c r="K26" s="103">
        <f>J26*MoM!O26/100*$A26</f>
        <v>0.23562958889579999</v>
      </c>
      <c r="L26" s="103">
        <f>K26*MoM!P26/100*$A26</f>
        <v>0.23758531448363512</v>
      </c>
      <c r="M26" s="103">
        <f>L26*MoM!Q26/100*$A26</f>
        <v>0.23789417539246382</v>
      </c>
      <c r="N26" s="103">
        <f>M26*MoM!R26/100*$A26</f>
        <v>0.23910743568696538</v>
      </c>
      <c r="O26" s="103">
        <f>N26*MoM!S26/100*$A26</f>
        <v>0.23886832825127843</v>
      </c>
      <c r="P26" s="103">
        <f>O26*MoM!T26/100*$A26</f>
        <v>0.24001489622688457</v>
      </c>
      <c r="Q26" s="103">
        <f>P26*MoM!U26/100*$A26</f>
        <v>0.24205502284481309</v>
      </c>
      <c r="R26" s="103">
        <f>Q26*MoM!V26/100*$A26</f>
        <v>0.24338632547045955</v>
      </c>
      <c r="S26" s="103">
        <f>R26*MoM!W26/100*$A26</f>
        <v>0.24389743675394751</v>
      </c>
      <c r="T26" s="123">
        <f>IF($A26=1,INDEX('2016'!$B:$B,MATCH(Веса!D26,'2016'!$A:$A,0)),0)</f>
        <v>0.19500000000000001</v>
      </c>
      <c r="U26" s="103">
        <f>T26*MoM!Y26/100*$A26</f>
        <v>0.19620900000000002</v>
      </c>
      <c r="V26" s="103">
        <f>U26*MoM!Z26/100*$A26</f>
        <v>0.19868123340000005</v>
      </c>
      <c r="W26" s="103">
        <f>V26*MoM!AA26/100*$A26</f>
        <v>0.20140316629758004</v>
      </c>
      <c r="X26" s="103">
        <f>W26*MoM!AB26/100*$A26</f>
        <v>0.20396098650955932</v>
      </c>
      <c r="Y26" s="103">
        <f>X26*MoM!AC26/100*$A26</f>
        <v>0.20689802471529695</v>
      </c>
      <c r="Z26" s="103">
        <f>Y26*MoM!AD26/100*$A26</f>
        <v>0.20979459706131112</v>
      </c>
      <c r="AA26" s="103">
        <f>Z26*MoM!AE26/100*$A26</f>
        <v>0.21501848252813777</v>
      </c>
      <c r="AB26" s="103">
        <f>AA26*MoM!AF26/100*$A26</f>
        <v>0.21706115811215507</v>
      </c>
      <c r="AC26" s="103">
        <f>AB26*MoM!AG26/100*$A26</f>
        <v>0.21855888010312893</v>
      </c>
      <c r="AD26" s="103">
        <f>AC26*MoM!AH26/100*$A26</f>
        <v>0.22161870442457274</v>
      </c>
      <c r="AE26" s="103">
        <f>AD26*MoM!AI26/100*$A26</f>
        <v>0.22319219722598721</v>
      </c>
      <c r="AF26" s="123">
        <f>IF($A26=1,INDEX('2017'!$B:$B,MATCH(Веса!$E26,'2017'!$A:$A,0)),0)</f>
        <v>0.19500000000000001</v>
      </c>
      <c r="AG26" s="103">
        <f>AF26*MoM!AK26/100*$A26</f>
        <v>0.19732050000000001</v>
      </c>
      <c r="AH26" s="103">
        <f>AG26*MoM!AL26/100*$A26</f>
        <v>0.19852415504999998</v>
      </c>
      <c r="AI26" s="103">
        <f>AH26*MoM!AM26/100*$A26</f>
        <v>0.20078733041756996</v>
      </c>
      <c r="AJ26" s="103">
        <f>AI26*MoM!AN26/100*$A26</f>
        <v>0.20144992860794794</v>
      </c>
      <c r="AK26" s="103">
        <f>AJ26*MoM!AO26/100*$A26</f>
        <v>0.20233630829382293</v>
      </c>
      <c r="AL26" s="103">
        <f>AK26*MoM!AP26/100*$A26</f>
        <v>0.20371219519022093</v>
      </c>
      <c r="AM26" s="103">
        <f>AL26*MoM!AQ26/100*$A26</f>
        <v>0.20456778641001985</v>
      </c>
      <c r="AN26" s="103">
        <f>AM26*MoM!AR26/100*$A26</f>
        <v>0.20591793380032597</v>
      </c>
      <c r="AO26" s="103">
        <f>AN26*MoM!AS26/100*$A26</f>
        <v>0.20810066389860943</v>
      </c>
      <c r="AP26" s="103">
        <f>AO26*MoM!AT26/100*$A26</f>
        <v>0.20874577595669511</v>
      </c>
      <c r="AQ26" s="103">
        <f>AP26*MoM!AU26/100*$A26</f>
        <v>0.21033224385396601</v>
      </c>
      <c r="AR26" s="123">
        <f>IF($A26=1,INDEX('2018'!$B:$B, MATCH(Веса!$F26,'2018'!$A:$A,0)),0)</f>
        <v>0.186</v>
      </c>
      <c r="AS26" s="103">
        <f>AR26*MoM!AW26/100*$A26</f>
        <v>0.18719040000000001</v>
      </c>
      <c r="AT26" s="103">
        <f>AS26*MoM!AX26/100*$A26</f>
        <v>0.18793916160000002</v>
      </c>
      <c r="AU26" s="103">
        <f>AT26*MoM!AY26/100*$A26</f>
        <v>0.18818348251007999</v>
      </c>
      <c r="AV26" s="103">
        <f>AU26*MoM!AZ26/100*$A26</f>
        <v>0.18889857974361829</v>
      </c>
      <c r="AW26" s="103">
        <f>AV26*MoM!BA26/100*$A26</f>
        <v>0.19073089596713139</v>
      </c>
      <c r="AX26" s="103">
        <f>AW26*MoM!BB26/100*$A26</f>
        <v>0.19168455044696703</v>
      </c>
      <c r="AY26" s="103">
        <f>AX26*MoM!BC26/100*$A26</f>
        <v>0.19229794100839728</v>
      </c>
      <c r="AZ26" s="103">
        <f>AY26*MoM!BD26/100*$A26</f>
        <v>0.19322097112523762</v>
      </c>
      <c r="BA26" s="103">
        <f>AZ26*MoM!BE26/100*$A26</f>
        <v>0.1929697838627748</v>
      </c>
      <c r="BB26" s="103">
        <f>BA26*MoM!BF26/100*$A26</f>
        <v>0.19235228055441392</v>
      </c>
      <c r="BC26" s="103">
        <f>BB26*MoM!BG26/100*$A26</f>
        <v>0.19144822483580817</v>
      </c>
      <c r="BD26" s="123">
        <f>IF($A26=1,INDEX('2019'!$B:$B, MATCH(Веса!$G26,'2019'!$A:$A,0)),0)</f>
        <v>0.189</v>
      </c>
      <c r="BE26" s="103">
        <f>BD26*MoM!BI26/100*$A26</f>
        <v>0.18960480000000002</v>
      </c>
      <c r="BF26" s="103">
        <f>BE26*MoM!BJ26/100*$A26</f>
        <v>0.18922559040000003</v>
      </c>
      <c r="BG26" s="103">
        <f>BF26*MoM!BK26/100*$A26</f>
        <v>0.18873360386496002</v>
      </c>
      <c r="BH26" s="103">
        <f>BG26*MoM!BL26/100*$A26</f>
        <v>0.18773331576447572</v>
      </c>
      <c r="BI26" s="103">
        <f>BH26*MoM!BM26/100*$A26</f>
        <v>0.18801491573812243</v>
      </c>
      <c r="BJ26" s="103">
        <f>BI26*MoM!BN26/100*$A26</f>
        <v>0.18773289336451524</v>
      </c>
      <c r="BK26" s="103">
        <f>BJ26*MoM!BO26/100*$A26</f>
        <v>0.18788307967920684</v>
      </c>
      <c r="BL26" s="103">
        <f>BK26*MoM!BP26/100*$A26</f>
        <v>0.18696245258877872</v>
      </c>
      <c r="BM26" s="103">
        <f>BL26*MoM!BQ26/100*$A26</f>
        <v>0.18757942868232169</v>
      </c>
      <c r="BN26" s="103">
        <f>BM26*MoM!BR26/100*$A26</f>
        <v>0.1879921034254228</v>
      </c>
      <c r="BO26" s="103">
        <f>BN26*MoM!BS26/100*$A26</f>
        <v>0.18819889473919077</v>
      </c>
    </row>
    <row r="27" spans="1:67" x14ac:dyDescent="0.45">
      <c r="A27" s="103">
        <f>IF(ToSep18!BT27=0,0,1)</f>
        <v>1</v>
      </c>
      <c r="B27" s="124" t="s">
        <v>25</v>
      </c>
      <c r="C27" s="124" t="s">
        <v>25</v>
      </c>
      <c r="D27" s="124" t="s">
        <v>25</v>
      </c>
      <c r="E27" s="124" t="s">
        <v>25</v>
      </c>
      <c r="F27" s="124" t="s">
        <v>25</v>
      </c>
      <c r="G27" s="124" t="s">
        <v>25</v>
      </c>
      <c r="H27" s="123">
        <f>IF($A27=1,INDEX('2015'!$B:$B,MATCH(Веса!$C27,'2015'!$A:$A,0)),0)</f>
        <v>0.27800000000000002</v>
      </c>
      <c r="I27" s="103">
        <f>H27*MoM!M27/100*$A27</f>
        <v>0.29940600000000006</v>
      </c>
      <c r="J27" s="103">
        <f>I27*MoM!N27/100*$A27</f>
        <v>0.32353812360000006</v>
      </c>
      <c r="K27" s="103">
        <f>J27*MoM!O27/100*$A27</f>
        <v>0.33667377141816002</v>
      </c>
      <c r="L27" s="103">
        <f>K27*MoM!P27/100*$A27</f>
        <v>0.34131986946373061</v>
      </c>
      <c r="M27" s="103">
        <f>L27*MoM!Q27/100*$A27</f>
        <v>0.33913542229916271</v>
      </c>
      <c r="N27" s="103">
        <f>M27*MoM!R27/100*$A27</f>
        <v>0.33811801603226521</v>
      </c>
      <c r="O27" s="103">
        <f>N27*MoM!S27/100*$A27</f>
        <v>0.33747559180180386</v>
      </c>
      <c r="P27" s="103">
        <f>O27*MoM!T27/100*$A27</f>
        <v>0.33484328218574982</v>
      </c>
      <c r="Q27" s="103">
        <f>P27*MoM!U27/100*$A27</f>
        <v>0.33541251576546555</v>
      </c>
      <c r="R27" s="103">
        <f>Q27*MoM!V27/100*$A27</f>
        <v>0.33856539341366093</v>
      </c>
      <c r="S27" s="103">
        <f>R27*MoM!W27/100*$A27</f>
        <v>0.34337302200013492</v>
      </c>
      <c r="T27" s="123">
        <f>IF($A27=1,INDEX('2016'!$B:$B,MATCH(Веса!D27,'2016'!$A:$A,0)),0)</f>
        <v>0.29199999999999998</v>
      </c>
      <c r="U27" s="103">
        <f>T27*MoM!Y27/100*$A27</f>
        <v>0.29465719999999995</v>
      </c>
      <c r="V27" s="103">
        <f>U27*MoM!Z27/100*$A27</f>
        <v>0.30043248111999993</v>
      </c>
      <c r="W27" s="103">
        <f>V27*MoM!AA27/100*$A27</f>
        <v>0.3060505685169439</v>
      </c>
      <c r="X27" s="103">
        <f>W27*MoM!AB27/100*$A27</f>
        <v>0.31223279000098614</v>
      </c>
      <c r="Y27" s="103">
        <f>X27*MoM!AC27/100*$A27</f>
        <v>0.31763441726800318</v>
      </c>
      <c r="Z27" s="103">
        <f>Y27*MoM!AD27/100*$A27</f>
        <v>0.31995314851405959</v>
      </c>
      <c r="AA27" s="103">
        <f>Z27*MoM!AE27/100*$A27</f>
        <v>0.32052906418138494</v>
      </c>
      <c r="AB27" s="103">
        <f>AA27*MoM!AF27/100*$A27</f>
        <v>0.31783662004226132</v>
      </c>
      <c r="AC27" s="103">
        <f>AB27*MoM!AG27/100*$A27</f>
        <v>0.31443576820780916</v>
      </c>
      <c r="AD27" s="103">
        <f>AC27*MoM!AH27/100*$A27</f>
        <v>0.31503319616740399</v>
      </c>
      <c r="AE27" s="103">
        <f>AD27*MoM!AI27/100*$A27</f>
        <v>0.31503319616740399</v>
      </c>
      <c r="AF27" s="123">
        <f>IF($A27=1,INDEX('2017'!$B:$B,MATCH(Веса!$E27,'2017'!$A:$A,0)),0)</f>
        <v>0.29499999999999998</v>
      </c>
      <c r="AG27" s="103">
        <f>AF27*MoM!AK27/100*$A27</f>
        <v>0.295767</v>
      </c>
      <c r="AH27" s="103">
        <f>AG27*MoM!AL27/100*$A27</f>
        <v>0.295767</v>
      </c>
      <c r="AI27" s="103">
        <f>AH27*MoM!AM27/100*$A27</f>
        <v>0.29579657670000004</v>
      </c>
      <c r="AJ27" s="103">
        <f>AI27*MoM!AN27/100*$A27</f>
        <v>0.29656564779942007</v>
      </c>
      <c r="AK27" s="103">
        <f>AJ27*MoM!AO27/100*$A27</f>
        <v>0.29677324375287961</v>
      </c>
      <c r="AL27" s="103">
        <f>AK27*MoM!AP27/100*$A27</f>
        <v>0.29701066234788187</v>
      </c>
      <c r="AM27" s="103">
        <f>AL27*MoM!AQ27/100*$A27</f>
        <v>0.29692155914917751</v>
      </c>
      <c r="AN27" s="103">
        <f>AM27*MoM!AR27/100*$A27</f>
        <v>0.29739663364381619</v>
      </c>
      <c r="AO27" s="103">
        <f>AN27*MoM!AS27/100*$A27</f>
        <v>0.29802116657446814</v>
      </c>
      <c r="AP27" s="103">
        <f>AO27*MoM!AT27/100*$A27</f>
        <v>0.29885562584087666</v>
      </c>
      <c r="AQ27" s="103">
        <f>AP27*MoM!AU27/100*$A27</f>
        <v>0.30043956065783328</v>
      </c>
      <c r="AR27" s="123">
        <f>IF($A27=1,INDEX('2018'!$B:$B, MATCH(Веса!$F27,'2018'!$A:$A,0)),0)</f>
        <v>0.27900000000000003</v>
      </c>
      <c r="AS27" s="103">
        <f>AR27*MoM!AW27/100*$A27</f>
        <v>0.28050660000000005</v>
      </c>
      <c r="AT27" s="103">
        <f>AS27*MoM!AX27/100*$A27</f>
        <v>0.28272260214000006</v>
      </c>
      <c r="AU27" s="103">
        <f>AT27*MoM!AY27/100*$A27</f>
        <v>0.28218542919593409</v>
      </c>
      <c r="AV27" s="103">
        <f>AU27*MoM!AZ27/100*$A27</f>
        <v>0.28049231662075852</v>
      </c>
      <c r="AW27" s="103">
        <f>AV27*MoM!BA27/100*$A27</f>
        <v>0.27928619965928925</v>
      </c>
      <c r="AX27" s="103">
        <f>AW27*MoM!BB27/100*$A27</f>
        <v>0.27816905486065208</v>
      </c>
      <c r="AY27" s="103">
        <f>AX27*MoM!BC27/100*$A27</f>
        <v>0.27825250557711029</v>
      </c>
      <c r="AZ27" s="103">
        <f>AY27*MoM!BD27/100*$A27</f>
        <v>0.27825250557711029</v>
      </c>
      <c r="BA27" s="103">
        <f>AZ27*MoM!BE27/100*$A27</f>
        <v>0.27702819455257099</v>
      </c>
      <c r="BB27" s="103">
        <f>BA27*MoM!BF27/100*$A27</f>
        <v>0.27592008177436073</v>
      </c>
      <c r="BC27" s="103">
        <f>BB27*MoM!BG27/100*$A27</f>
        <v>0.27782393033860381</v>
      </c>
      <c r="BD27" s="123">
        <f>IF($A27=1,INDEX('2019'!$B:$B, MATCH(Веса!$G27,'2019'!$A:$A,0)),0)</f>
        <v>0.27900000000000003</v>
      </c>
      <c r="BE27" s="103">
        <f>BD27*MoM!BI27/100*$A27</f>
        <v>0.28148310000000004</v>
      </c>
      <c r="BF27" s="103">
        <f>BE27*MoM!BJ27/100*$A27</f>
        <v>0.28342533339000003</v>
      </c>
      <c r="BG27" s="103">
        <f>BF27*MoM!BK27/100*$A27</f>
        <v>0.28642964192393405</v>
      </c>
      <c r="BH27" s="103">
        <f>BG27*MoM!BL27/100*$A27</f>
        <v>0.2893798672357506</v>
      </c>
      <c r="BI27" s="103">
        <f>BH27*MoM!BM27/100*$A27</f>
        <v>0.29186853409397806</v>
      </c>
      <c r="BJ27" s="103">
        <f>BI27*MoM!BN27/100*$A27</f>
        <v>0.29472884572809904</v>
      </c>
      <c r="BK27" s="103">
        <f>BJ27*MoM!BO27/100*$A27</f>
        <v>0.29726351380136068</v>
      </c>
      <c r="BL27" s="103">
        <f>BK27*MoM!BP27/100*$A27</f>
        <v>0.30074149691283664</v>
      </c>
      <c r="BM27" s="103">
        <f>BL27*MoM!BQ27/100*$A27</f>
        <v>0.30188431460110537</v>
      </c>
      <c r="BN27" s="103">
        <f>BM27*MoM!BR27/100*$A27</f>
        <v>0.30336354774265079</v>
      </c>
      <c r="BO27" s="103">
        <f>BN27*MoM!BS27/100*$A27</f>
        <v>0.30697357396078834</v>
      </c>
    </row>
    <row r="28" spans="1:67" x14ac:dyDescent="0.45">
      <c r="A28" s="103">
        <f>IF(ToSep18!BT28=0,0,1)</f>
        <v>1</v>
      </c>
      <c r="B28" s="124" t="s">
        <v>26</v>
      </c>
      <c r="C28" s="124" t="s">
        <v>26</v>
      </c>
      <c r="D28" s="124" t="s">
        <v>26</v>
      </c>
      <c r="E28" s="124" t="s">
        <v>26</v>
      </c>
      <c r="F28" s="124" t="s">
        <v>26</v>
      </c>
      <c r="G28" s="124" t="s">
        <v>26</v>
      </c>
      <c r="H28" s="123">
        <f>IF($A28=1,INDEX('2015'!$B:$B,MATCH(Веса!$C28,'2015'!$A:$A,0)),0)</f>
        <v>0.16200000000000001</v>
      </c>
      <c r="I28" s="103">
        <f>H28*MoM!M28/100*$A28</f>
        <v>0.17306460000000001</v>
      </c>
      <c r="J28" s="103">
        <f>I28*MoM!N28/100*$A28</f>
        <v>0.18555986412000003</v>
      </c>
      <c r="K28" s="103">
        <f>J28*MoM!O28/100*$A28</f>
        <v>0.192499803038088</v>
      </c>
      <c r="L28" s="103">
        <f>K28*MoM!P28/100*$A28</f>
        <v>0.19536805010335548</v>
      </c>
      <c r="M28" s="103">
        <f>L28*MoM!Q28/100*$A28</f>
        <v>0.19671608964906862</v>
      </c>
      <c r="N28" s="103">
        <f>M28*MoM!R28/100*$A28</f>
        <v>0.1973062379180158</v>
      </c>
      <c r="O28" s="103">
        <f>N28*MoM!S28/100*$A28</f>
        <v>0.19708920105630598</v>
      </c>
      <c r="P28" s="103">
        <f>O28*MoM!T28/100*$A28</f>
        <v>0.19760163297905237</v>
      </c>
      <c r="Q28" s="103">
        <f>P28*MoM!U28/100*$A28</f>
        <v>0.19876748261362878</v>
      </c>
      <c r="R28" s="103">
        <f>Q28*MoM!V28/100*$A28</f>
        <v>0.20015885499192418</v>
      </c>
      <c r="S28" s="103">
        <f>R28*MoM!W28/100*$A28</f>
        <v>0.20192025291585311</v>
      </c>
      <c r="T28" s="123">
        <f>IF($A28=1,INDEX('2016'!$B:$B,MATCH(Веса!D28,'2016'!$A:$A,0)),0)</f>
        <v>0.17399999999999999</v>
      </c>
      <c r="U28" s="103">
        <f>T28*MoM!Y28/100*$A28</f>
        <v>0.17532239999999999</v>
      </c>
      <c r="V28" s="103">
        <f>U28*MoM!Z28/100*$A28</f>
        <v>0.17667238247999997</v>
      </c>
      <c r="W28" s="103">
        <f>V28*MoM!AA28/100*$A28</f>
        <v>0.17810342877808796</v>
      </c>
      <c r="X28" s="103">
        <f>W28*MoM!AB28/100*$A28</f>
        <v>0.17924329072226772</v>
      </c>
      <c r="Y28" s="103">
        <f>X28*MoM!AC28/100*$A28</f>
        <v>0.18019328016309571</v>
      </c>
      <c r="Z28" s="103">
        <f>Y28*MoM!AD28/100*$A28</f>
        <v>0.18085999529969918</v>
      </c>
      <c r="AA28" s="103">
        <f>Z28*MoM!AE28/100*$A28</f>
        <v>0.18171003727760776</v>
      </c>
      <c r="AB28" s="103">
        <f>AA28*MoM!AF28/100*$A28</f>
        <v>0.18194626032606862</v>
      </c>
      <c r="AC28" s="103">
        <f>AB28*MoM!AG28/100*$A28</f>
        <v>0.18229195822068814</v>
      </c>
      <c r="AD28" s="103">
        <f>AC28*MoM!AH28/100*$A28</f>
        <v>0.18245602098308678</v>
      </c>
      <c r="AE28" s="103">
        <f>AD28*MoM!AI28/100*$A28</f>
        <v>0.18249251218728341</v>
      </c>
      <c r="AF28" s="123">
        <f>IF($A28=1,INDEX('2017'!$B:$B,MATCH(Веса!$E28,'2017'!$A:$A,0)),0)</f>
        <v>0.17699999999999999</v>
      </c>
      <c r="AG28" s="103">
        <f>AF28*MoM!AK28/100*$A28</f>
        <v>0.1776549</v>
      </c>
      <c r="AH28" s="103">
        <f>AG28*MoM!AL28/100*$A28</f>
        <v>0.17790361686</v>
      </c>
      <c r="AI28" s="103">
        <f>AH28*MoM!AM28/100*$A28</f>
        <v>0.178241633732034</v>
      </c>
      <c r="AJ28" s="103">
        <f>AI28*MoM!AN28/100*$A28</f>
        <v>0.17809904042504837</v>
      </c>
      <c r="AK28" s="103">
        <f>AJ28*MoM!AO28/100*$A28</f>
        <v>0.178544288026111</v>
      </c>
      <c r="AL28" s="103">
        <f>AK28*MoM!AP28/100*$A28</f>
        <v>0.17822290830766399</v>
      </c>
      <c r="AM28" s="103">
        <f>AL28*MoM!AQ28/100*$A28</f>
        <v>0.1784367757976332</v>
      </c>
      <c r="AN28" s="103">
        <f>AM28*MoM!AR28/100*$A28</f>
        <v>0.17877580567164869</v>
      </c>
      <c r="AO28" s="103">
        <f>AN28*MoM!AS28/100*$A28</f>
        <v>0.17888307115505167</v>
      </c>
      <c r="AP28" s="103">
        <f>AO28*MoM!AT28/100*$A28</f>
        <v>0.17933027883293931</v>
      </c>
      <c r="AQ28" s="103">
        <f>AP28*MoM!AU28/100*$A28</f>
        <v>0.18031659536652048</v>
      </c>
      <c r="AR28" s="123">
        <f>IF($A28=1,INDEX('2018'!$B:$B, MATCH(Веса!$F28,'2018'!$A:$A,0)),0)</f>
        <v>0.17499999999999999</v>
      </c>
      <c r="AS28" s="103">
        <f>AR28*MoM!AW28/100*$A28</f>
        <v>0.17578749999999999</v>
      </c>
      <c r="AT28" s="103">
        <f>AS28*MoM!AX28/100*$A28</f>
        <v>0.17624454749999999</v>
      </c>
      <c r="AU28" s="103">
        <f>AT28*MoM!AY28/100*$A28</f>
        <v>0.17700239905425</v>
      </c>
      <c r="AV28" s="103">
        <f>AU28*MoM!AZ28/100*$A28</f>
        <v>0.17815291464810262</v>
      </c>
      <c r="AW28" s="103">
        <f>AV28*MoM!BA28/100*$A28</f>
        <v>0.17923964742745604</v>
      </c>
      <c r="AX28" s="103">
        <f>AW28*MoM!BB28/100*$A28</f>
        <v>0.1813367513023573</v>
      </c>
      <c r="AY28" s="103">
        <f>AX28*MoM!BC28/100*$A28</f>
        <v>0.18266050958686453</v>
      </c>
      <c r="AZ28" s="103">
        <f>AY28*MoM!BD28/100*$A28</f>
        <v>0.1847428393961548</v>
      </c>
      <c r="BA28" s="103">
        <f>AZ28*MoM!BE28/100*$A28</f>
        <v>0.18719991916012366</v>
      </c>
      <c r="BB28" s="103">
        <f>BA28*MoM!BF28/100*$A28</f>
        <v>0.19040103777776174</v>
      </c>
      <c r="BC28" s="103">
        <f>BB28*MoM!BG28/100*$A28</f>
        <v>0.19367593562753924</v>
      </c>
      <c r="BD28" s="123">
        <f>IF($A28=1,INDEX('2019'!$B:$B, MATCH(Веса!$G28,'2019'!$A:$A,0)),0)</f>
        <v>0.21299999999999999</v>
      </c>
      <c r="BE28" s="103">
        <f>BD28*MoM!BI28/100*$A28</f>
        <v>0.21628020000000001</v>
      </c>
      <c r="BF28" s="103">
        <f>BE28*MoM!BJ28/100*$A28</f>
        <v>0.21876742230000001</v>
      </c>
      <c r="BG28" s="103">
        <f>BF28*MoM!BK28/100*$A28</f>
        <v>0.22102072674969001</v>
      </c>
      <c r="BH28" s="103">
        <f>BG28*MoM!BL28/100*$A28</f>
        <v>0.22228054489216323</v>
      </c>
      <c r="BI28" s="103">
        <f>BH28*MoM!BM28/100*$A28</f>
        <v>0.22276956209092599</v>
      </c>
      <c r="BJ28" s="103">
        <f>BI28*MoM!BN28/100*$A28</f>
        <v>0.22339331686478059</v>
      </c>
      <c r="BK28" s="103">
        <f>BJ28*MoM!BO28/100*$A28</f>
        <v>0.22357203151827243</v>
      </c>
      <c r="BL28" s="103">
        <f>BK28*MoM!BP28/100*$A28</f>
        <v>0.22464517726956015</v>
      </c>
      <c r="BM28" s="103">
        <f>BL28*MoM!BQ28/100*$A28</f>
        <v>0.2251843256950071</v>
      </c>
      <c r="BN28" s="103">
        <f>BM28*MoM!BR28/100*$A28</f>
        <v>0.22525188099271559</v>
      </c>
      <c r="BO28" s="103">
        <f>BN28*MoM!BS28/100*$A28</f>
        <v>0.22599521219999155</v>
      </c>
    </row>
    <row r="29" spans="1:67" x14ac:dyDescent="0.45">
      <c r="A29" s="103">
        <f>IF(ToSep18!BT29=0,0,1)</f>
        <v>0</v>
      </c>
      <c r="B29" s="124" t="s">
        <v>465</v>
      </c>
      <c r="C29" s="109" t="s">
        <v>27</v>
      </c>
      <c r="D29" s="109" t="s">
        <v>27</v>
      </c>
      <c r="E29" s="109" t="s">
        <v>27</v>
      </c>
      <c r="F29" s="109" t="s">
        <v>27</v>
      </c>
      <c r="G29" s="109" t="s">
        <v>27</v>
      </c>
      <c r="H29" s="123">
        <f>IF($A29=1,INDEX('2015'!$B:$B,MATCH(Веса!$C29,'2015'!$A:$A,0)),0)</f>
        <v>0</v>
      </c>
      <c r="I29" s="103">
        <f>H29*MoM!M29/100*$A29</f>
        <v>0</v>
      </c>
      <c r="J29" s="103">
        <f>I29*MoM!N29/100*$A29</f>
        <v>0</v>
      </c>
      <c r="K29" s="103">
        <f>J29*MoM!O29/100*$A29</f>
        <v>0</v>
      </c>
      <c r="L29" s="103">
        <f>K29*MoM!P29/100*$A29</f>
        <v>0</v>
      </c>
      <c r="M29" s="103">
        <f>L29*MoM!Q29/100*$A29</f>
        <v>0</v>
      </c>
      <c r="N29" s="103">
        <f>M29*MoM!R29/100*$A29</f>
        <v>0</v>
      </c>
      <c r="O29" s="103">
        <f>N29*MoM!S29/100*$A29</f>
        <v>0</v>
      </c>
      <c r="P29" s="103">
        <f>O29*MoM!T29/100*$A29</f>
        <v>0</v>
      </c>
      <c r="Q29" s="103">
        <f>P29*MoM!U29/100*$A29</f>
        <v>0</v>
      </c>
      <c r="R29" s="103">
        <f>Q29*MoM!V29/100*$A29</f>
        <v>0</v>
      </c>
      <c r="S29" s="103">
        <f>R29*MoM!W29/100*$A29</f>
        <v>0</v>
      </c>
      <c r="T29" s="123">
        <f>IF($A29=1,INDEX('2016'!$B:$B,MATCH(Веса!D29,'2016'!$A:$A,0)),0)</f>
        <v>0</v>
      </c>
      <c r="U29" s="103">
        <f>T29*MoM!Y29/100*$A29</f>
        <v>0</v>
      </c>
      <c r="V29" s="103">
        <f>U29*MoM!Z29/100*$A29</f>
        <v>0</v>
      </c>
      <c r="W29" s="103">
        <f>V29*MoM!AA29/100*$A29</f>
        <v>0</v>
      </c>
      <c r="X29" s="103">
        <f>W29*MoM!AB29/100*$A29</f>
        <v>0</v>
      </c>
      <c r="Y29" s="103">
        <f>X29*MoM!AC29/100*$A29</f>
        <v>0</v>
      </c>
      <c r="Z29" s="103">
        <f>Y29*MoM!AD29/100*$A29</f>
        <v>0</v>
      </c>
      <c r="AA29" s="103">
        <f>Z29*MoM!AE29/100*$A29</f>
        <v>0</v>
      </c>
      <c r="AB29" s="103">
        <f>AA29*MoM!AF29/100*$A29</f>
        <v>0</v>
      </c>
      <c r="AC29" s="103">
        <f>AB29*MoM!AG29/100*$A29</f>
        <v>0</v>
      </c>
      <c r="AD29" s="103">
        <f>AC29*MoM!AH29/100*$A29</f>
        <v>0</v>
      </c>
      <c r="AE29" s="103">
        <f>AD29*MoM!AI29/100*$A29</f>
        <v>0</v>
      </c>
      <c r="AF29" s="123">
        <f>IF($A29=1,INDEX('2017'!$B:$B,MATCH(Веса!$E29,'2017'!$A:$A,0)),0)</f>
        <v>0</v>
      </c>
      <c r="AG29" s="103">
        <f>AF29*MoM!AK29/100*$A29</f>
        <v>0</v>
      </c>
      <c r="AH29" s="103">
        <f>AG29*MoM!AL29/100*$A29</f>
        <v>0</v>
      </c>
      <c r="AI29" s="103">
        <f>AH29*MoM!AM29/100*$A29</f>
        <v>0</v>
      </c>
      <c r="AJ29" s="103">
        <f>AI29*MoM!AN29/100*$A29</f>
        <v>0</v>
      </c>
      <c r="AK29" s="103">
        <f>AJ29*MoM!AO29/100*$A29</f>
        <v>0</v>
      </c>
      <c r="AL29" s="103">
        <f>AK29*MoM!AP29/100*$A29</f>
        <v>0</v>
      </c>
      <c r="AM29" s="103">
        <f>AL29*MoM!AQ29/100*$A29</f>
        <v>0</v>
      </c>
      <c r="AN29" s="103">
        <f>AM29*MoM!AR29/100*$A29</f>
        <v>0</v>
      </c>
      <c r="AO29" s="103">
        <f>AN29*MoM!AS29/100*$A29</f>
        <v>0</v>
      </c>
      <c r="AP29" s="103">
        <f>AO29*MoM!AT29/100*$A29</f>
        <v>0</v>
      </c>
      <c r="AQ29" s="103">
        <f>AP29*MoM!AU29/100*$A29</f>
        <v>0</v>
      </c>
      <c r="AR29" s="123">
        <f>IF($A29=1,INDEX('2018'!$B:$B, MATCH(Веса!$F29,'2018'!$A:$A,0)),0)</f>
        <v>0</v>
      </c>
      <c r="AS29" s="103">
        <f>AR29*MoM!AW29/100*$A29</f>
        <v>0</v>
      </c>
      <c r="AT29" s="103">
        <f>AS29*MoM!AX29/100*$A29</f>
        <v>0</v>
      </c>
      <c r="AU29" s="103">
        <f>AT29*MoM!AY29/100*$A29</f>
        <v>0</v>
      </c>
      <c r="AV29" s="103">
        <f>AU29*MoM!AZ29/100*$A29</f>
        <v>0</v>
      </c>
      <c r="AW29" s="103">
        <f>AV29*MoM!BA29/100*$A29</f>
        <v>0</v>
      </c>
      <c r="AX29" s="103">
        <f>AW29*MoM!BB29/100*$A29</f>
        <v>0</v>
      </c>
      <c r="AY29" s="103">
        <f>AX29*MoM!BC29/100*$A29</f>
        <v>0</v>
      </c>
      <c r="AZ29" s="103">
        <f>AY29*MoM!BD29/100*$A29</f>
        <v>0</v>
      </c>
      <c r="BA29" s="103">
        <f>AZ29*MoM!BE29/100*$A29</f>
        <v>0</v>
      </c>
      <c r="BB29" s="103">
        <f>BA29*MoM!BF29/100*$A29</f>
        <v>0</v>
      </c>
      <c r="BC29" s="103">
        <f>BB29*MoM!BG29/100*$A29</f>
        <v>0</v>
      </c>
      <c r="BD29" s="123">
        <f>IF($A29=1,INDEX('2019'!$B:$B, MATCH(Веса!$G29,'2019'!$A:$A,0)),0)</f>
        <v>0</v>
      </c>
      <c r="BE29" s="103">
        <f>BD29*MoM!BI29/100*$A29</f>
        <v>0</v>
      </c>
      <c r="BF29" s="103">
        <f>BE29*MoM!BJ29/100*$A29</f>
        <v>0</v>
      </c>
      <c r="BG29" s="103">
        <f>BF29*MoM!BK29/100*$A29</f>
        <v>0</v>
      </c>
      <c r="BH29" s="103">
        <f>BG29*MoM!BL29/100*$A29</f>
        <v>0</v>
      </c>
      <c r="BI29" s="103">
        <f>BH29*MoM!BM29/100*$A29</f>
        <v>0</v>
      </c>
      <c r="BJ29" s="103">
        <f>BI29*MoM!BN29/100*$A29</f>
        <v>0</v>
      </c>
      <c r="BK29" s="103">
        <f>BJ29*MoM!BO29/100*$A29</f>
        <v>0</v>
      </c>
      <c r="BL29" s="103">
        <f>BK29*MoM!BP29/100*$A29</f>
        <v>0</v>
      </c>
      <c r="BM29" s="103">
        <f>BL29*MoM!BQ29/100*$A29</f>
        <v>0</v>
      </c>
      <c r="BN29" s="103">
        <f>BM29*MoM!BR29/100*$A29</f>
        <v>0</v>
      </c>
      <c r="BO29" s="103">
        <f>BN29*MoM!BS29/100*$A29</f>
        <v>0</v>
      </c>
    </row>
    <row r="30" spans="1:67" x14ac:dyDescent="0.45">
      <c r="A30" s="103">
        <f>IF(ToSep18!BT30=0,0,1)</f>
        <v>0</v>
      </c>
      <c r="B30" s="124" t="s">
        <v>28</v>
      </c>
      <c r="C30" s="109" t="s">
        <v>29</v>
      </c>
      <c r="D30" s="109" t="s">
        <v>29</v>
      </c>
      <c r="E30" s="109" t="s">
        <v>29</v>
      </c>
      <c r="F30" s="109" t="s">
        <v>29</v>
      </c>
      <c r="G30" s="109" t="s">
        <v>29</v>
      </c>
      <c r="H30" s="123">
        <f>IF($A30=1,INDEX('2015'!$B:$B,MATCH(Веса!$C30,'2015'!$A:$A,0)),0)</f>
        <v>0</v>
      </c>
      <c r="I30" s="103">
        <f>H30*MoM!M30/100*$A30</f>
        <v>0</v>
      </c>
      <c r="J30" s="103">
        <f>I30*MoM!N30/100*$A30</f>
        <v>0</v>
      </c>
      <c r="K30" s="103">
        <f>J30*MoM!O30/100*$A30</f>
        <v>0</v>
      </c>
      <c r="L30" s="103">
        <f>K30*MoM!P30/100*$A30</f>
        <v>0</v>
      </c>
      <c r="M30" s="103">
        <f>L30*MoM!Q30/100*$A30</f>
        <v>0</v>
      </c>
      <c r="N30" s="103">
        <f>M30*MoM!R30/100*$A30</f>
        <v>0</v>
      </c>
      <c r="O30" s="103">
        <f>N30*MoM!S30/100*$A30</f>
        <v>0</v>
      </c>
      <c r="P30" s="103">
        <f>O30*MoM!T30/100*$A30</f>
        <v>0</v>
      </c>
      <c r="Q30" s="103">
        <f>P30*MoM!U30/100*$A30</f>
        <v>0</v>
      </c>
      <c r="R30" s="103">
        <f>Q30*MoM!V30/100*$A30</f>
        <v>0</v>
      </c>
      <c r="S30" s="103">
        <f>R30*MoM!W30/100*$A30</f>
        <v>0</v>
      </c>
      <c r="T30" s="123">
        <f>IF($A30=1,INDEX('2016'!$B:$B,MATCH(Веса!D30,'2016'!$A:$A,0)),0)</f>
        <v>0</v>
      </c>
      <c r="U30" s="103">
        <f>T30*MoM!Y30/100*$A30</f>
        <v>0</v>
      </c>
      <c r="V30" s="103">
        <f>U30*MoM!Z30/100*$A30</f>
        <v>0</v>
      </c>
      <c r="W30" s="103">
        <f>V30*MoM!AA30/100*$A30</f>
        <v>0</v>
      </c>
      <c r="X30" s="103">
        <f>W30*MoM!AB30/100*$A30</f>
        <v>0</v>
      </c>
      <c r="Y30" s="103">
        <f>X30*MoM!AC30/100*$A30</f>
        <v>0</v>
      </c>
      <c r="Z30" s="103">
        <f>Y30*MoM!AD30/100*$A30</f>
        <v>0</v>
      </c>
      <c r="AA30" s="103">
        <f>Z30*MoM!AE30/100*$A30</f>
        <v>0</v>
      </c>
      <c r="AB30" s="103">
        <f>AA30*MoM!AF30/100*$A30</f>
        <v>0</v>
      </c>
      <c r="AC30" s="103">
        <f>AB30*MoM!AG30/100*$A30</f>
        <v>0</v>
      </c>
      <c r="AD30" s="103">
        <f>AC30*MoM!AH30/100*$A30</f>
        <v>0</v>
      </c>
      <c r="AE30" s="103">
        <f>AD30*MoM!AI30/100*$A30</f>
        <v>0</v>
      </c>
      <c r="AF30" s="123">
        <f>IF($A30=1,INDEX('2017'!$B:$B,MATCH(Веса!$E30,'2017'!$A:$A,0)),0)</f>
        <v>0</v>
      </c>
      <c r="AG30" s="103">
        <f>AF30*MoM!AK30/100*$A30</f>
        <v>0</v>
      </c>
      <c r="AH30" s="103">
        <f>AG30*MoM!AL30/100*$A30</f>
        <v>0</v>
      </c>
      <c r="AI30" s="103">
        <f>AH30*MoM!AM30/100*$A30</f>
        <v>0</v>
      </c>
      <c r="AJ30" s="103">
        <f>AI30*MoM!AN30/100*$A30</f>
        <v>0</v>
      </c>
      <c r="AK30" s="103">
        <f>AJ30*MoM!AO30/100*$A30</f>
        <v>0</v>
      </c>
      <c r="AL30" s="103">
        <f>AK30*MoM!AP30/100*$A30</f>
        <v>0</v>
      </c>
      <c r="AM30" s="103">
        <f>AL30*MoM!AQ30/100*$A30</f>
        <v>0</v>
      </c>
      <c r="AN30" s="103">
        <f>AM30*MoM!AR30/100*$A30</f>
        <v>0</v>
      </c>
      <c r="AO30" s="103">
        <f>AN30*MoM!AS30/100*$A30</f>
        <v>0</v>
      </c>
      <c r="AP30" s="103">
        <f>AO30*MoM!AT30/100*$A30</f>
        <v>0</v>
      </c>
      <c r="AQ30" s="103">
        <f>AP30*MoM!AU30/100*$A30</f>
        <v>0</v>
      </c>
      <c r="AR30" s="123">
        <f>IF($A30=1,INDEX('2018'!$B:$B, MATCH(Веса!$F30,'2018'!$A:$A,0)),0)</f>
        <v>0</v>
      </c>
      <c r="AS30" s="103">
        <f>AR30*MoM!AW30/100*$A30</f>
        <v>0</v>
      </c>
      <c r="AT30" s="103">
        <f>AS30*MoM!AX30/100*$A30</f>
        <v>0</v>
      </c>
      <c r="AU30" s="103">
        <f>AT30*MoM!AY30/100*$A30</f>
        <v>0</v>
      </c>
      <c r="AV30" s="103">
        <f>AU30*MoM!AZ30/100*$A30</f>
        <v>0</v>
      </c>
      <c r="AW30" s="103">
        <f>AV30*MoM!BA30/100*$A30</f>
        <v>0</v>
      </c>
      <c r="AX30" s="103">
        <f>AW30*MoM!BB30/100*$A30</f>
        <v>0</v>
      </c>
      <c r="AY30" s="103">
        <f>AX30*MoM!BC30/100*$A30</f>
        <v>0</v>
      </c>
      <c r="AZ30" s="103">
        <f>AY30*MoM!BD30/100*$A30</f>
        <v>0</v>
      </c>
      <c r="BA30" s="103">
        <f>AZ30*MoM!BE30/100*$A30</f>
        <v>0</v>
      </c>
      <c r="BB30" s="103">
        <f>BA30*MoM!BF30/100*$A30</f>
        <v>0</v>
      </c>
      <c r="BC30" s="103">
        <f>BB30*MoM!BG30/100*$A30</f>
        <v>0</v>
      </c>
      <c r="BD30" s="123">
        <f>IF($A30=1,INDEX('2019'!$B:$B, MATCH(Веса!$G30,'2019'!$A:$A,0)),0)</f>
        <v>0</v>
      </c>
      <c r="BE30" s="103">
        <f>BD30*MoM!BI30/100*$A30</f>
        <v>0</v>
      </c>
      <c r="BF30" s="103">
        <f>BE30*MoM!BJ30/100*$A30</f>
        <v>0</v>
      </c>
      <c r="BG30" s="103">
        <f>BF30*MoM!BK30/100*$A30</f>
        <v>0</v>
      </c>
      <c r="BH30" s="103">
        <f>BG30*MoM!BL30/100*$A30</f>
        <v>0</v>
      </c>
      <c r="BI30" s="103">
        <f>BH30*MoM!BM30/100*$A30</f>
        <v>0</v>
      </c>
      <c r="BJ30" s="103">
        <f>BI30*MoM!BN30/100*$A30</f>
        <v>0</v>
      </c>
      <c r="BK30" s="103">
        <f>BJ30*MoM!BO30/100*$A30</f>
        <v>0</v>
      </c>
      <c r="BL30" s="103">
        <f>BK30*MoM!BP30/100*$A30</f>
        <v>0</v>
      </c>
      <c r="BM30" s="103">
        <f>BL30*MoM!BQ30/100*$A30</f>
        <v>0</v>
      </c>
      <c r="BN30" s="103">
        <f>BM30*MoM!BR30/100*$A30</f>
        <v>0</v>
      </c>
      <c r="BO30" s="103">
        <f>BN30*MoM!BS30/100*$A30</f>
        <v>0</v>
      </c>
    </row>
    <row r="31" spans="1:67" x14ac:dyDescent="0.45">
      <c r="A31" s="103">
        <f>IF(ToSep18!BT31=0,0,1)</f>
        <v>1</v>
      </c>
      <c r="B31" s="124" t="s">
        <v>30</v>
      </c>
      <c r="C31" s="124" t="s">
        <v>30</v>
      </c>
      <c r="D31" s="124" t="s">
        <v>30</v>
      </c>
      <c r="E31" s="124" t="s">
        <v>30</v>
      </c>
      <c r="F31" s="124" t="s">
        <v>30</v>
      </c>
      <c r="G31" s="124" t="s">
        <v>30</v>
      </c>
      <c r="H31" s="123">
        <f>IF($A31=1,INDEX('2015'!$B:$B,MATCH(Веса!$C31,'2015'!$A:$A,0)),0)</f>
        <v>0.11799999999999999</v>
      </c>
      <c r="I31" s="103">
        <f>H31*MoM!M31/100*$A31</f>
        <v>0.12749899999999997</v>
      </c>
      <c r="J31" s="103">
        <f>I31*MoM!N31/100*$A31</f>
        <v>0.13526368909999997</v>
      </c>
      <c r="K31" s="103">
        <f>J31*MoM!O31/100*$A31</f>
        <v>0.13991676000503997</v>
      </c>
      <c r="L31" s="103">
        <f>K31*MoM!P31/100*$A31</f>
        <v>0.14233731995312715</v>
      </c>
      <c r="M31" s="103">
        <f>L31*MoM!Q31/100*$A31</f>
        <v>0.14270739698500529</v>
      </c>
      <c r="N31" s="103">
        <f>M31*MoM!R31/100*$A31</f>
        <v>0.14332103879204083</v>
      </c>
      <c r="O31" s="103">
        <f>N31*MoM!S31/100*$A31</f>
        <v>0.1435216882463497</v>
      </c>
      <c r="P31" s="103">
        <f>O31*MoM!T31/100*$A31</f>
        <v>0.14504301814176102</v>
      </c>
      <c r="Q31" s="103">
        <f>P31*MoM!U31/100*$A31</f>
        <v>0.14920575276242956</v>
      </c>
      <c r="R31" s="103">
        <f>Q31*MoM!V31/100*$A31</f>
        <v>0.15891904726726375</v>
      </c>
      <c r="S31" s="103">
        <f>R31*MoM!W31/100*$A31</f>
        <v>0.16603862058483718</v>
      </c>
      <c r="T31" s="123">
        <f>IF($A31=1,INDEX('2016'!$B:$B,MATCH(Веса!D31,'2016'!$A:$A,0)),0)</f>
        <v>0.14899999999999999</v>
      </c>
      <c r="U31" s="103">
        <f>T31*MoM!Y31/100*$A31</f>
        <v>0.15104129999999999</v>
      </c>
      <c r="V31" s="103">
        <f>U31*MoM!Z31/100*$A31</f>
        <v>0.15240067169999999</v>
      </c>
      <c r="W31" s="103">
        <f>V31*MoM!AA31/100*$A31</f>
        <v>0.15378751781246999</v>
      </c>
      <c r="X31" s="103">
        <f>W31*MoM!AB31/100*$A31</f>
        <v>0.15452569789796985</v>
      </c>
      <c r="Y31" s="103">
        <f>X31*MoM!AC31/100*$A31</f>
        <v>0.15515925325935151</v>
      </c>
      <c r="Z31" s="103">
        <f>Y31*MoM!AD31/100*$A31</f>
        <v>0.15501960993141808</v>
      </c>
      <c r="AA31" s="103">
        <f>Z31*MoM!AE31/100*$A31</f>
        <v>0.15531414719028777</v>
      </c>
      <c r="AB31" s="103">
        <f>AA31*MoM!AF31/100*$A31</f>
        <v>0.15531414719028777</v>
      </c>
      <c r="AC31" s="103">
        <f>AB31*MoM!AG31/100*$A31</f>
        <v>0.15607518651152016</v>
      </c>
      <c r="AD31" s="103">
        <f>AC31*MoM!AH31/100*$A31</f>
        <v>0.15679313236947315</v>
      </c>
      <c r="AE31" s="103">
        <f>AD31*MoM!AI31/100*$A31</f>
        <v>0.15732622901952936</v>
      </c>
      <c r="AF31" s="123">
        <f>IF($A31=1,INDEX('2017'!$B:$B,MATCH(Веса!$E31,'2017'!$A:$A,0)),0)</f>
        <v>0.151</v>
      </c>
      <c r="AG31" s="103">
        <f>AF31*MoM!AK31/100*$A31</f>
        <v>0.15106040000000001</v>
      </c>
      <c r="AH31" s="103">
        <f>AG31*MoM!AL31/100*$A31</f>
        <v>0.15110571812000001</v>
      </c>
      <c r="AI31" s="103">
        <f>AH31*MoM!AM31/100*$A31</f>
        <v>0.150667511537452</v>
      </c>
      <c r="AJ31" s="103">
        <f>AI31*MoM!AN31/100*$A31</f>
        <v>0.15042644351899206</v>
      </c>
      <c r="AK31" s="103">
        <f>AJ31*MoM!AO31/100*$A31</f>
        <v>0.14982473774491609</v>
      </c>
      <c r="AL31" s="103">
        <f>AK31*MoM!AP31/100*$A31</f>
        <v>0.14904564910864251</v>
      </c>
      <c r="AM31" s="103">
        <f>AL31*MoM!AQ31/100*$A31</f>
        <v>0.14861341672622744</v>
      </c>
      <c r="AN31" s="103">
        <f>AM31*MoM!AR31/100*$A31</f>
        <v>0.14843508062615596</v>
      </c>
      <c r="AO31" s="103">
        <f>AN31*MoM!AS31/100*$A31</f>
        <v>0.14824211502134196</v>
      </c>
      <c r="AP31" s="103">
        <f>AO31*MoM!AT31/100*$A31</f>
        <v>0.14799010342580568</v>
      </c>
      <c r="AQ31" s="103">
        <f>AP31*MoM!AU31/100*$A31</f>
        <v>0.14762012816724115</v>
      </c>
      <c r="AR31" s="123">
        <f>IF($A31=1,INDEX('2018'!$B:$B, MATCH(Веса!$F31,'2018'!$A:$A,0)),0)</f>
        <v>0.14499999999999999</v>
      </c>
      <c r="AS31" s="103">
        <f>AR31*MoM!AW31/100*$A31</f>
        <v>0.144536</v>
      </c>
      <c r="AT31" s="103">
        <f>AS31*MoM!AX31/100*$A31</f>
        <v>0.1439000416</v>
      </c>
      <c r="AU31" s="103">
        <f>AT31*MoM!AY31/100*$A31</f>
        <v>0.14312298137535998</v>
      </c>
      <c r="AV31" s="103">
        <f>AU31*MoM!AZ31/100*$A31</f>
        <v>0.14249324025730839</v>
      </c>
      <c r="AW31" s="103">
        <f>AV31*MoM!BA31/100*$A31</f>
        <v>0.14116805312291542</v>
      </c>
      <c r="AX31" s="103">
        <f>AW31*MoM!BB31/100*$A31</f>
        <v>0.13996812467137063</v>
      </c>
      <c r="AY31" s="103">
        <f>AX31*MoM!BC31/100*$A31</f>
        <v>0.13945024261008654</v>
      </c>
      <c r="AZ31" s="103">
        <f>AY31*MoM!BD31/100*$A31</f>
        <v>0.13880877149408014</v>
      </c>
      <c r="BA31" s="103">
        <f>AZ31*MoM!BE31/100*$A31</f>
        <v>0.13846174956534493</v>
      </c>
      <c r="BB31" s="103">
        <f>BA31*MoM!BF31/100*$A31</f>
        <v>0.13850328809021453</v>
      </c>
      <c r="BC31" s="103">
        <f>BB31*MoM!BG31/100*$A31</f>
        <v>0.1388633966392491</v>
      </c>
      <c r="BD31" s="123">
        <f>IF($A31=1,INDEX('2019'!$B:$B, MATCH(Веса!$G31,'2019'!$A:$A,0)),0)</f>
        <v>0.13400000000000001</v>
      </c>
      <c r="BE31" s="103">
        <f>BD31*MoM!BI31/100*$A31</f>
        <v>0.13417419999999999</v>
      </c>
      <c r="BF31" s="103">
        <f>BE31*MoM!BJ31/100*$A31</f>
        <v>0.13461697485999999</v>
      </c>
      <c r="BG31" s="103">
        <f>BF31*MoM!BK31/100*$A31</f>
        <v>0.13465735995245798</v>
      </c>
      <c r="BH31" s="103">
        <f>BG31*MoM!BL31/100*$A31</f>
        <v>0.13527678380823926</v>
      </c>
      <c r="BI31" s="103">
        <f>BH31*MoM!BM31/100*$A31</f>
        <v>0.13598022308404212</v>
      </c>
      <c r="BJ31" s="103">
        <f>BI31*MoM!BN31/100*$A31</f>
        <v>0.13674171233331275</v>
      </c>
      <c r="BK31" s="103">
        <f>BJ31*MoM!BO31/100*$A31</f>
        <v>0.13731602752511265</v>
      </c>
      <c r="BL31" s="103">
        <f>BK31*MoM!BP31/100*$A31</f>
        <v>0.13796141285448069</v>
      </c>
      <c r="BM31" s="103">
        <f>BL31*MoM!BQ31/100*$A31</f>
        <v>0.13866501606003856</v>
      </c>
      <c r="BN31" s="103">
        <f>BM31*MoM!BR31/100*$A31</f>
        <v>0.13998233371260893</v>
      </c>
      <c r="BO31" s="103">
        <f>BN31*MoM!BS31/100*$A31</f>
        <v>0.14103220121545351</v>
      </c>
    </row>
    <row r="32" spans="1:67" x14ac:dyDescent="0.45">
      <c r="A32" s="103">
        <f>IF(ToSep18!BT32=0,0,1)</f>
        <v>1</v>
      </c>
      <c r="B32" s="124" t="s">
        <v>31</v>
      </c>
      <c r="C32" s="124" t="s">
        <v>31</v>
      </c>
      <c r="D32" s="124" t="s">
        <v>31</v>
      </c>
      <c r="E32" s="124" t="s">
        <v>31</v>
      </c>
      <c r="F32" s="124" t="s">
        <v>31</v>
      </c>
      <c r="G32" s="124" t="s">
        <v>31</v>
      </c>
      <c r="H32" s="123">
        <f>IF($A32=1,INDEX('2015'!$B:$B,MATCH(Веса!$C32,'2015'!$A:$A,0)),0)</f>
        <v>6.2E-2</v>
      </c>
      <c r="I32" s="103">
        <f>H32*MoM!M32/100*$A32</f>
        <v>6.7387799999999998E-2</v>
      </c>
      <c r="J32" s="103">
        <f>I32*MoM!N32/100*$A32</f>
        <v>7.1107606559999995E-2</v>
      </c>
      <c r="K32" s="103">
        <f>J32*MoM!O32/100*$A32</f>
        <v>7.3063065740400002E-2</v>
      </c>
      <c r="L32" s="103">
        <f>K32*MoM!P32/100*$A32</f>
        <v>7.4129786500209835E-2</v>
      </c>
      <c r="M32" s="103">
        <f>L32*MoM!Q32/100*$A32</f>
        <v>7.4404066710260619E-2</v>
      </c>
      <c r="N32" s="103">
        <f>M32*MoM!R32/100*$A32</f>
        <v>7.4359424270234453E-2</v>
      </c>
      <c r="O32" s="103">
        <f>N32*MoM!S32/100*$A32</f>
        <v>7.4292500788391239E-2</v>
      </c>
      <c r="P32" s="103">
        <f>O32*MoM!T32/100*$A32</f>
        <v>7.4478232040362219E-2</v>
      </c>
      <c r="Q32" s="103">
        <f>P32*MoM!U32/100*$A32</f>
        <v>7.5714570692232239E-2</v>
      </c>
      <c r="R32" s="103">
        <f>Q32*MoM!V32/100*$A32</f>
        <v>7.8167722782660556E-2</v>
      </c>
      <c r="S32" s="103">
        <f>R32*MoM!W32/100*$A32</f>
        <v>7.969199337692244E-2</v>
      </c>
      <c r="T32" s="123">
        <f>IF($A32=1,INDEX('2016'!$B:$B,MATCH(Веса!D32,'2016'!$A:$A,0)),0)</f>
        <v>7.0999999999999994E-2</v>
      </c>
      <c r="U32" s="103">
        <f>T32*MoM!Y32/100*$A32</f>
        <v>7.1596399999999991E-2</v>
      </c>
      <c r="V32" s="103">
        <f>U32*MoM!Z32/100*$A32</f>
        <v>7.2119053719999993E-2</v>
      </c>
      <c r="W32" s="103">
        <f>V32*MoM!AA32/100*$A32</f>
        <v>7.3547010983656E-2</v>
      </c>
      <c r="X32" s="103">
        <f>W32*MoM!AB32/100*$A32</f>
        <v>7.4444284517656598E-2</v>
      </c>
      <c r="Y32" s="103">
        <f>X32*MoM!AC32/100*$A32</f>
        <v>7.5047283222249614E-2</v>
      </c>
      <c r="Z32" s="103">
        <f>Y32*MoM!AD32/100*$A32</f>
        <v>7.4942217025738472E-2</v>
      </c>
      <c r="AA32" s="103">
        <f>Z32*MoM!AE32/100*$A32</f>
        <v>7.5182032120220829E-2</v>
      </c>
      <c r="AB32" s="103">
        <f>AA32*MoM!AF32/100*$A32</f>
        <v>7.5264732355553074E-2</v>
      </c>
      <c r="AC32" s="103">
        <f>AB32*MoM!AG32/100*$A32</f>
        <v>7.5362576507615298E-2</v>
      </c>
      <c r="AD32" s="103">
        <f>AC32*MoM!AH32/100*$A32</f>
        <v>7.5664026813645757E-2</v>
      </c>
      <c r="AE32" s="103">
        <f>AD32*MoM!AI32/100*$A32</f>
        <v>7.5701858827052576E-2</v>
      </c>
      <c r="AF32" s="123">
        <f>IF($A32=1,INDEX('2017'!$B:$B,MATCH(Веса!$E32,'2017'!$A:$A,0)),0)</f>
        <v>7.1999999999999995E-2</v>
      </c>
      <c r="AG32" s="103">
        <f>AF32*MoM!AK32/100*$A32</f>
        <v>7.2194399999999992E-2</v>
      </c>
      <c r="AH32" s="103">
        <f>AG32*MoM!AL32/100*$A32</f>
        <v>7.2208838879999987E-2</v>
      </c>
      <c r="AI32" s="103">
        <f>AH32*MoM!AM32/100*$A32</f>
        <v>7.2187176228335981E-2</v>
      </c>
      <c r="AJ32" s="103">
        <f>AI32*MoM!AN32/100*$A32</f>
        <v>7.2013927005387973E-2</v>
      </c>
      <c r="AK32" s="103">
        <f>AJ32*MoM!AO32/100*$A32</f>
        <v>7.1934711685682051E-2</v>
      </c>
      <c r="AL32" s="103">
        <f>AK32*MoM!AP32/100*$A32</f>
        <v>7.1639779367770759E-2</v>
      </c>
      <c r="AM32" s="103">
        <f>AL32*MoM!AQ32/100*$A32</f>
        <v>7.1166956823943472E-2</v>
      </c>
      <c r="AN32" s="103">
        <f>AM32*MoM!AR32/100*$A32</f>
        <v>7.0989039431883616E-2</v>
      </c>
      <c r="AO32" s="103">
        <f>AN32*MoM!AS32/100*$A32</f>
        <v>7.1180709838349704E-2</v>
      </c>
      <c r="AP32" s="103">
        <f>AO32*MoM!AT32/100*$A32</f>
        <v>7.1116647199495189E-2</v>
      </c>
      <c r="AQ32" s="103">
        <f>AP32*MoM!AU32/100*$A32</f>
        <v>7.0782398957657561E-2</v>
      </c>
      <c r="AR32" s="123">
        <f>IF($A32=1,INDEX('2018'!$B:$B, MATCH(Веса!$F32,'2018'!$A:$A,0)),0)</f>
        <v>7.0000000000000007E-2</v>
      </c>
      <c r="AS32" s="103">
        <f>AR32*MoM!AW32/100*$A32</f>
        <v>6.9958000000000006E-2</v>
      </c>
      <c r="AT32" s="103">
        <f>AS32*MoM!AX32/100*$A32</f>
        <v>6.9881046200000005E-2</v>
      </c>
      <c r="AU32" s="103">
        <f>AT32*MoM!AY32/100*$A32</f>
        <v>6.9636462538300012E-2</v>
      </c>
      <c r="AV32" s="103">
        <f>AU32*MoM!AZ32/100*$A32</f>
        <v>6.9350953041892982E-2</v>
      </c>
      <c r="AW32" s="103">
        <f>AV32*MoM!BA32/100*$A32</f>
        <v>6.9094354515637973E-2</v>
      </c>
      <c r="AX32" s="103">
        <f>AW32*MoM!BB32/100*$A32</f>
        <v>6.8997622419316076E-2</v>
      </c>
      <c r="AY32" s="103">
        <f>AX32*MoM!BC32/100*$A32</f>
        <v>6.9108018615186978E-2</v>
      </c>
      <c r="AZ32" s="103">
        <f>AY32*MoM!BD32/100*$A32</f>
        <v>6.9018178190987239E-2</v>
      </c>
      <c r="BA32" s="103">
        <f>AZ32*MoM!BE32/100*$A32</f>
        <v>6.9183821818645602E-2</v>
      </c>
      <c r="BB32" s="103">
        <f>BA32*MoM!BF32/100*$A32</f>
        <v>6.9384454901919676E-2</v>
      </c>
      <c r="BC32" s="103">
        <f>BB32*MoM!BG32/100*$A32</f>
        <v>6.9696684948978321E-2</v>
      </c>
      <c r="BD32" s="123">
        <f>IF($A32=1,INDEX('2019'!$B:$B, MATCH(Веса!$G32,'2019'!$A:$A,0)),0)</f>
        <v>6.9000000000000006E-2</v>
      </c>
      <c r="BE32" s="103">
        <f>BD32*MoM!BI32/100*$A32</f>
        <v>6.9213900000000009E-2</v>
      </c>
      <c r="BF32" s="103">
        <f>BE32*MoM!BJ32/100*$A32</f>
        <v>6.929003529000001E-2</v>
      </c>
      <c r="BG32" s="103">
        <f>BF32*MoM!BK32/100*$A32</f>
        <v>6.9199958244123005E-2</v>
      </c>
      <c r="BH32" s="103">
        <f>BG32*MoM!BL32/100*$A32</f>
        <v>6.9317598173138026E-2</v>
      </c>
      <c r="BI32" s="103">
        <f>BH32*MoM!BM32/100*$A32</f>
        <v>6.9400779290945791E-2</v>
      </c>
      <c r="BJ32" s="103">
        <f>BI32*MoM!BN32/100*$A32</f>
        <v>6.9546520927456779E-2</v>
      </c>
      <c r="BK32" s="103">
        <f>BJ32*MoM!BO32/100*$A32</f>
        <v>6.976906979442464E-2</v>
      </c>
      <c r="BL32" s="103">
        <f>BK32*MoM!BP32/100*$A32</f>
        <v>6.9964423189849037E-2</v>
      </c>
      <c r="BM32" s="103">
        <f>BL32*MoM!BQ32/100*$A32</f>
        <v>7.0097355593909741E-2</v>
      </c>
      <c r="BN32" s="103">
        <f>BM32*MoM!BR32/100*$A32</f>
        <v>7.0377745016285381E-2</v>
      </c>
      <c r="BO32" s="103">
        <f>BN32*MoM!BS32/100*$A32</f>
        <v>7.0279216173262576E-2</v>
      </c>
    </row>
    <row r="33" spans="1:67" ht="28.5" x14ac:dyDescent="0.45">
      <c r="A33" s="103">
        <f>IF(ToSep18!BT33=0,0,1)</f>
        <v>1</v>
      </c>
      <c r="B33" s="124" t="s">
        <v>32</v>
      </c>
      <c r="C33" s="124" t="s">
        <v>1627</v>
      </c>
      <c r="D33" s="124" t="s">
        <v>1627</v>
      </c>
      <c r="E33" s="124" t="s">
        <v>1627</v>
      </c>
      <c r="F33" s="124" t="s">
        <v>1627</v>
      </c>
      <c r="G33" s="124" t="s">
        <v>1627</v>
      </c>
      <c r="H33" s="123">
        <f>IF($A33=1,INDEX('2015'!$B:$B,MATCH(Веса!$C33,'2015'!$A:$A,0)),0)</f>
        <v>9.5000000000000001E-2</v>
      </c>
      <c r="I33" s="103">
        <f>H33*MoM!M33/100*$A33</f>
        <v>9.8334500000000005E-2</v>
      </c>
      <c r="J33" s="103">
        <f>I33*MoM!N33/100*$A33</f>
        <v>0.10268088490000001</v>
      </c>
      <c r="K33" s="103">
        <f>J33*MoM!O33/100*$A33</f>
        <v>0.10637739675640001</v>
      </c>
      <c r="L33" s="103">
        <f>K33*MoM!P33/100*$A33</f>
        <v>0.10950489222103817</v>
      </c>
      <c r="M33" s="103">
        <f>L33*MoM!Q33/100*$A33</f>
        <v>0.11118031707202006</v>
      </c>
      <c r="N33" s="103">
        <f>M33*MoM!R33/100*$A33</f>
        <v>0.11242553662322669</v>
      </c>
      <c r="O33" s="103">
        <f>N33*MoM!S33/100*$A33</f>
        <v>0.11342612389917341</v>
      </c>
      <c r="P33" s="103">
        <f>O33*MoM!T33/100*$A33</f>
        <v>0.11442427378948614</v>
      </c>
      <c r="Q33" s="103">
        <f>P33*MoM!U33/100*$A33</f>
        <v>0.11564861351903363</v>
      </c>
      <c r="R33" s="103">
        <f>Q33*MoM!V33/100*$A33</f>
        <v>0.11740647244452294</v>
      </c>
      <c r="S33" s="103">
        <f>R33*MoM!W33/100*$A33</f>
        <v>0.11953152959576881</v>
      </c>
      <c r="T33" s="123">
        <f>IF($A33=1,INDEX('2016'!$B:$B,MATCH(Веса!D33,'2016'!$A:$A,0)),0)</f>
        <v>0.113</v>
      </c>
      <c r="U33" s="103">
        <f>T33*MoM!Y33/100*$A33</f>
        <v>0.11470630000000001</v>
      </c>
      <c r="V33" s="103">
        <f>U33*MoM!Z33/100*$A33</f>
        <v>0.11670218961999999</v>
      </c>
      <c r="W33" s="103">
        <f>V33*MoM!AA33/100*$A33</f>
        <v>0.11915293560201999</v>
      </c>
      <c r="X33" s="103">
        <f>W33*MoM!AB33/100*$A33</f>
        <v>0.12092831434249009</v>
      </c>
      <c r="Y33" s="103">
        <f>X33*MoM!AC33/100*$A33</f>
        <v>0.12211341182304648</v>
      </c>
      <c r="Z33" s="103">
        <f>Y33*MoM!AD33/100*$A33</f>
        <v>0.12331012325891236</v>
      </c>
      <c r="AA33" s="103">
        <f>Z33*MoM!AE33/100*$A33</f>
        <v>0.12428427323265778</v>
      </c>
      <c r="AB33" s="103">
        <f>AA33*MoM!AF33/100*$A33</f>
        <v>0.1250796925813468</v>
      </c>
      <c r="AC33" s="103">
        <f>AB33*MoM!AG33/100*$A33</f>
        <v>0.12583017073683489</v>
      </c>
      <c r="AD33" s="103">
        <f>AC33*MoM!AH33/100*$A33</f>
        <v>0.12603149901001381</v>
      </c>
      <c r="AE33" s="103">
        <f>AD33*MoM!AI33/100*$A33</f>
        <v>0.12659864075555888</v>
      </c>
      <c r="AF33" s="123">
        <f>IF($A33=1,INDEX('2017'!$B:$B,MATCH(Веса!$E33,'2017'!$A:$A,0)),0)</f>
        <v>0.11700000000000001</v>
      </c>
      <c r="AG33" s="103">
        <f>AF33*MoM!AK33/100*$A33</f>
        <v>0.1175148</v>
      </c>
      <c r="AH33" s="103">
        <f>AG33*MoM!AL33/100*$A33</f>
        <v>0.11792610179999999</v>
      </c>
      <c r="AI33" s="103">
        <f>AH33*MoM!AM33/100*$A33</f>
        <v>0.11835063576647999</v>
      </c>
      <c r="AJ33" s="103">
        <f>AI33*MoM!AN33/100*$A33</f>
        <v>0.11852816172012971</v>
      </c>
      <c r="AK33" s="103">
        <f>AJ33*MoM!AO33/100*$A33</f>
        <v>0.11893115746997816</v>
      </c>
      <c r="AL33" s="103">
        <f>AK33*MoM!AP33/100*$A33</f>
        <v>0.11938309586836407</v>
      </c>
      <c r="AM33" s="103">
        <f>AL33*MoM!AQ33/100*$A33</f>
        <v>0.11984868994225069</v>
      </c>
      <c r="AN33" s="103">
        <f>AM33*MoM!AR33/100*$A33</f>
        <v>0.11980075046627378</v>
      </c>
      <c r="AO33" s="103">
        <f>AN33*MoM!AS33/100*$A33</f>
        <v>0.12023203316795236</v>
      </c>
      <c r="AP33" s="103">
        <f>AO33*MoM!AT33/100*$A33</f>
        <v>0.120664868487357</v>
      </c>
      <c r="AQ33" s="103">
        <f>AP33*MoM!AU33/100*$A33</f>
        <v>0.12144919013252481</v>
      </c>
      <c r="AR33" s="123">
        <f>IF($A33=1,INDEX('2018'!$B:$B, MATCH(Веса!$F33,'2018'!$A:$A,0)),0)</f>
        <v>0.15</v>
      </c>
      <c r="AS33" s="103">
        <f>AR33*MoM!AW33/100*$A33</f>
        <v>0.15065999999999999</v>
      </c>
      <c r="AT33" s="103">
        <f>AS33*MoM!AX33/100*$A33</f>
        <v>0.151096914</v>
      </c>
      <c r="AU33" s="103">
        <f>AT33*MoM!AY33/100*$A33</f>
        <v>0.15121779153119999</v>
      </c>
      <c r="AV33" s="103">
        <f>AU33*MoM!AZ33/100*$A33</f>
        <v>0.1516714449057936</v>
      </c>
      <c r="AW33" s="103">
        <f>AV33*MoM!BA33/100*$A33</f>
        <v>0.15206579066254866</v>
      </c>
      <c r="AX33" s="103">
        <f>AW33*MoM!BB33/100*$A33</f>
        <v>0.15218744329507869</v>
      </c>
      <c r="AY33" s="103">
        <f>AX33*MoM!BC33/100*$A33</f>
        <v>0.15227875576105576</v>
      </c>
      <c r="AZ33" s="103">
        <f>AY33*MoM!BD33/100*$A33</f>
        <v>0.15237012301451239</v>
      </c>
      <c r="BA33" s="103">
        <f>AZ33*MoM!BE33/100*$A33</f>
        <v>0.15301007753117335</v>
      </c>
      <c r="BB33" s="103">
        <f>BA33*MoM!BF33/100*$A33</f>
        <v>0.15343850574826065</v>
      </c>
      <c r="BC33" s="103">
        <f>BB33*MoM!BG33/100*$A33</f>
        <v>0.15437448063332504</v>
      </c>
      <c r="BD33" s="123">
        <f>IF($A33=1,INDEX('2019'!$B:$B, MATCH(Веса!$G33,'2019'!$A:$A,0)),0)</f>
        <v>0.154</v>
      </c>
      <c r="BE33" s="103">
        <f>BD33*MoM!BI33/100*$A33</f>
        <v>0.15510879999999999</v>
      </c>
      <c r="BF33" s="103">
        <f>BE33*MoM!BJ33/100*$A33</f>
        <v>0.1558067896</v>
      </c>
      <c r="BG33" s="103">
        <f>BF33*MoM!BK33/100*$A33</f>
        <v>0.15641443607944</v>
      </c>
      <c r="BH33" s="103">
        <f>BG33*MoM!BL33/100*$A33</f>
        <v>0.15672726495159889</v>
      </c>
      <c r="BI33" s="103">
        <f>BH33*MoM!BM33/100*$A33</f>
        <v>0.15758926490883268</v>
      </c>
      <c r="BJ33" s="103">
        <f>BI33*MoM!BN33/100*$A33</f>
        <v>0.15721105067305149</v>
      </c>
      <c r="BK33" s="103">
        <f>BJ33*MoM!BO33/100*$A33</f>
        <v>0.15738398282879185</v>
      </c>
      <c r="BL33" s="103">
        <f>BK33*MoM!BP33/100*$A33</f>
        <v>0.15777744278586384</v>
      </c>
      <c r="BM33" s="103">
        <f>BL33*MoM!BQ33/100*$A33</f>
        <v>0.15785633150725675</v>
      </c>
      <c r="BN33" s="103">
        <f>BM33*MoM!BR33/100*$A33</f>
        <v>0.15837725740123068</v>
      </c>
      <c r="BO33" s="103">
        <f>BN33*MoM!BS33/100*$A33</f>
        <v>0.15828223104678993</v>
      </c>
    </row>
    <row r="34" spans="1:67" x14ac:dyDescent="0.45">
      <c r="A34" s="103">
        <f>IF(ToSep18!BT34=0,0,1)</f>
        <v>1</v>
      </c>
      <c r="B34" s="124" t="s">
        <v>33</v>
      </c>
      <c r="C34" s="124" t="s">
        <v>1629</v>
      </c>
      <c r="D34" s="124" t="s">
        <v>1629</v>
      </c>
      <c r="E34" s="124" t="s">
        <v>1629</v>
      </c>
      <c r="F34" s="124" t="s">
        <v>1629</v>
      </c>
      <c r="G34" s="124" t="s">
        <v>1629</v>
      </c>
      <c r="H34" s="123">
        <f>IF($A34=1,INDEX('2015'!$B:$B,MATCH(Веса!$C34,'2015'!$A:$A,0)),0)</f>
        <v>0.02</v>
      </c>
      <c r="I34" s="103">
        <f>H34*MoM!M34/100*$A34</f>
        <v>2.0712000000000001E-2</v>
      </c>
      <c r="J34" s="103">
        <f>I34*MoM!N34/100*$A34</f>
        <v>2.13664992E-2</v>
      </c>
      <c r="K34" s="103">
        <f>J34*MoM!O34/100*$A34</f>
        <v>2.1992537626560001E-2</v>
      </c>
      <c r="L34" s="103">
        <f>K34*MoM!P34/100*$A34</f>
        <v>2.2546749574749315E-2</v>
      </c>
      <c r="M34" s="103">
        <f>L34*MoM!Q34/100*$A34</f>
        <v>2.2824074594518736E-2</v>
      </c>
      <c r="N34" s="103">
        <f>M34*MoM!R34/100*$A34</f>
        <v>2.3011232006193788E-2</v>
      </c>
      <c r="O34" s="103">
        <f>N34*MoM!S34/100*$A34</f>
        <v>2.3227537587052011E-2</v>
      </c>
      <c r="P34" s="103">
        <f>O34*MoM!T34/100*$A34</f>
        <v>2.34017441189549E-2</v>
      </c>
      <c r="Q34" s="103">
        <f>P34*MoM!U34/100*$A34</f>
        <v>2.3631081211320657E-2</v>
      </c>
      <c r="R34" s="103">
        <f>Q34*MoM!V34/100*$A34</f>
        <v>2.3902838645250845E-2</v>
      </c>
      <c r="S34" s="103">
        <f>R34*MoM!W34/100*$A34</f>
        <v>2.4132305896245251E-2</v>
      </c>
      <c r="T34" s="123">
        <f>IF($A34=1,INDEX('2016'!$B:$B,MATCH(Веса!D34,'2016'!$A:$A,0)),0)</f>
        <v>2.3E-2</v>
      </c>
      <c r="U34" s="103">
        <f>T34*MoM!Y34/100*$A34</f>
        <v>2.3213899999999999E-2</v>
      </c>
      <c r="V34" s="103">
        <f>U34*MoM!Z34/100*$A34</f>
        <v>2.336246896E-2</v>
      </c>
      <c r="W34" s="103">
        <f>V34*MoM!AA34/100*$A34</f>
        <v>2.3579739921328002E-2</v>
      </c>
      <c r="X34" s="103">
        <f>W34*MoM!AB34/100*$A34</f>
        <v>2.378016771065929E-2</v>
      </c>
      <c r="Y34" s="103">
        <f>X34*MoM!AC34/100*$A34</f>
        <v>2.3939494834320708E-2</v>
      </c>
      <c r="Z34" s="103">
        <f>Y34*MoM!AD34/100*$A34</f>
        <v>2.4135798691962137E-2</v>
      </c>
      <c r="AA34" s="103">
        <f>Z34*MoM!AE34/100*$A34</f>
        <v>2.4311990022413462E-2</v>
      </c>
      <c r="AB34" s="103">
        <f>AA34*MoM!AF34/100*$A34</f>
        <v>2.4472449156561389E-2</v>
      </c>
      <c r="AC34" s="103">
        <f>AB34*MoM!AG34/100*$A34</f>
        <v>2.4562997218440668E-2</v>
      </c>
      <c r="AD34" s="103">
        <f>AC34*MoM!AH34/100*$A34</f>
        <v>2.4636686210095991E-2</v>
      </c>
      <c r="AE34" s="103">
        <f>AD34*MoM!AI34/100*$A34</f>
        <v>2.4745087629420414E-2</v>
      </c>
      <c r="AF34" s="123">
        <f>IF($A34=1,INDEX('2017'!$B:$B,MATCH(Веса!$E34,'2017'!$A:$A,0)),0)</f>
        <v>2.3E-2</v>
      </c>
      <c r="AG34" s="103">
        <f>AF34*MoM!AK34/100*$A34</f>
        <v>2.3071299999999999E-2</v>
      </c>
      <c r="AH34" s="103">
        <f>AG34*MoM!AL34/100*$A34</f>
        <v>2.31866565E-2</v>
      </c>
      <c r="AI34" s="103">
        <f>AH34*MoM!AM34/100*$A34</f>
        <v>2.3284040457300002E-2</v>
      </c>
      <c r="AJ34" s="103">
        <f>AI34*MoM!AN34/100*$A34</f>
        <v>2.3342250558443252E-2</v>
      </c>
      <c r="AK34" s="103">
        <f>AJ34*MoM!AO34/100*$A34</f>
        <v>2.3393603509671825E-2</v>
      </c>
      <c r="AL34" s="103">
        <f>AK34*MoM!AP34/100*$A34</f>
        <v>2.3480159842657611E-2</v>
      </c>
      <c r="AM34" s="103">
        <f>AL34*MoM!AQ34/100*$A34</f>
        <v>2.3503640002500267E-2</v>
      </c>
      <c r="AN34" s="103">
        <f>AM34*MoM!AR34/100*$A34</f>
        <v>2.3524793278502515E-2</v>
      </c>
      <c r="AO34" s="103">
        <f>AN34*MoM!AS34/100*$A34</f>
        <v>2.3562432947748117E-2</v>
      </c>
      <c r="AP34" s="103">
        <f>AO34*MoM!AT34/100*$A34</f>
        <v>2.3675532625897309E-2</v>
      </c>
      <c r="AQ34" s="103">
        <f>AP34*MoM!AU34/100*$A34</f>
        <v>2.3827056034703052E-2</v>
      </c>
      <c r="AR34" s="123">
        <f>IF($A34=1,INDEX('2018'!$B:$B, MATCH(Веса!$F34,'2018'!$A:$A,0)),0)</f>
        <v>2.5999999999999999E-2</v>
      </c>
      <c r="AS34" s="103">
        <f>AR34*MoM!AW34/100*$A34</f>
        <v>2.6031200000000001E-2</v>
      </c>
      <c r="AT34" s="103">
        <f>AS34*MoM!AX34/100*$A34</f>
        <v>2.6184784080000002E-2</v>
      </c>
      <c r="AU34" s="103">
        <f>AT34*MoM!AY34/100*$A34</f>
        <v>2.6268575389055998E-2</v>
      </c>
      <c r="AV34" s="103">
        <f>AU34*MoM!AZ34/100*$A34</f>
        <v>2.6344754257684264E-2</v>
      </c>
      <c r="AW34" s="103">
        <f>AV34*MoM!BA34/100*$A34</f>
        <v>2.6431691946734621E-2</v>
      </c>
      <c r="AX34" s="103">
        <f>AW34*MoM!BB34/100*$A34</f>
        <v>2.6481912161433415E-2</v>
      </c>
      <c r="AY34" s="103">
        <f>AX34*MoM!BC34/100*$A34</f>
        <v>2.6526931412107851E-2</v>
      </c>
      <c r="AZ34" s="103">
        <f>AY34*MoM!BD34/100*$A34</f>
        <v>2.6577332581790857E-2</v>
      </c>
      <c r="BA34" s="103">
        <f>AZ34*MoM!BE34/100*$A34</f>
        <v>2.6699588311667095E-2</v>
      </c>
      <c r="BB34" s="103">
        <f>BA34*MoM!BF34/100*$A34</f>
        <v>2.6787696953095595E-2</v>
      </c>
      <c r="BC34" s="103">
        <f>BB34*MoM!BG34/100*$A34</f>
        <v>2.7020749916587528E-2</v>
      </c>
      <c r="BD34" s="123">
        <f>IF($A34=1,INDEX('2019'!$B:$B, MATCH(Веса!$G34,'2019'!$A:$A,0)),0)</f>
        <v>2.5999999999999999E-2</v>
      </c>
      <c r="BE34" s="103">
        <f>BD34*MoM!BI34/100*$A34</f>
        <v>2.6171599999999996E-2</v>
      </c>
      <c r="BF34" s="103">
        <f>BE34*MoM!BJ34/100*$A34</f>
        <v>2.6305075159999997E-2</v>
      </c>
      <c r="BG34" s="103">
        <f>BF34*MoM!BK34/100*$A34</f>
        <v>2.6444492058347997E-2</v>
      </c>
      <c r="BH34" s="103">
        <f>BG34*MoM!BL34/100*$A34</f>
        <v>2.6600514561492251E-2</v>
      </c>
      <c r="BI34" s="103">
        <f>BH34*MoM!BM34/100*$A34</f>
        <v>2.670691661973822E-2</v>
      </c>
      <c r="BJ34" s="103">
        <f>BI34*MoM!BN34/100*$A34</f>
        <v>2.6714928694724142E-2</v>
      </c>
      <c r="BK34" s="103">
        <f>BJ34*MoM!BO34/100*$A34</f>
        <v>2.6698899737507307E-2</v>
      </c>
      <c r="BL34" s="103">
        <f>BK34*MoM!BP34/100*$A34</f>
        <v>2.675763731692982E-2</v>
      </c>
      <c r="BM34" s="103">
        <f>BL34*MoM!BQ34/100*$A34</f>
        <v>2.6912831613368011E-2</v>
      </c>
      <c r="BN34" s="103">
        <f>BM34*MoM!BR34/100*$A34</f>
        <v>2.7098530151500252E-2</v>
      </c>
      <c r="BO34" s="103">
        <f>BN34*MoM!BS34/100*$A34</f>
        <v>2.7158146917833553E-2</v>
      </c>
    </row>
    <row r="35" spans="1:67" x14ac:dyDescent="0.45">
      <c r="A35" s="103">
        <f>IF(ToSep18!BT35=0,0,1)</f>
        <v>1</v>
      </c>
      <c r="B35" s="124" t="s">
        <v>34</v>
      </c>
      <c r="C35" s="124" t="s">
        <v>34</v>
      </c>
      <c r="D35" s="124" t="s">
        <v>34</v>
      </c>
      <c r="E35" s="124" t="s">
        <v>34</v>
      </c>
      <c r="F35" s="124" t="s">
        <v>34</v>
      </c>
      <c r="G35" s="124" t="s">
        <v>34</v>
      </c>
      <c r="H35" s="123">
        <f>IF($A35=1,INDEX('2015'!$B:$B,MATCH(Веса!$C35,'2015'!$A:$A,0)),0)</f>
        <v>0.59399999999999997</v>
      </c>
      <c r="I35" s="103">
        <f>H35*MoM!M35/100*$A35</f>
        <v>0.61645320000000003</v>
      </c>
      <c r="J35" s="103">
        <f>I35*MoM!N35/100*$A35</f>
        <v>0.63562489452000004</v>
      </c>
      <c r="K35" s="103">
        <f>J35*MoM!O35/100*$A35</f>
        <v>0.64210826844410407</v>
      </c>
      <c r="L35" s="103">
        <f>K35*MoM!P35/100*$A35</f>
        <v>0.64178721430988206</v>
      </c>
      <c r="M35" s="103">
        <f>L35*MoM!Q35/100*$A35</f>
        <v>0.64153049942415807</v>
      </c>
      <c r="N35" s="103">
        <f>M35*MoM!R35/100*$A35</f>
        <v>0.63761716337767071</v>
      </c>
      <c r="O35" s="103">
        <f>N35*MoM!S35/100*$A35</f>
        <v>0.63666073763260411</v>
      </c>
      <c r="P35" s="103">
        <f>O35*MoM!T35/100*$A35</f>
        <v>0.63755206266528974</v>
      </c>
      <c r="Q35" s="103">
        <f>P35*MoM!U35/100*$A35</f>
        <v>0.63959222926581871</v>
      </c>
      <c r="R35" s="103">
        <f>Q35*MoM!V35/100*$A35</f>
        <v>0.64387749720189968</v>
      </c>
      <c r="S35" s="103">
        <f>R35*MoM!W35/100*$A35</f>
        <v>0.65108892517056105</v>
      </c>
      <c r="T35" s="123">
        <f>IF($A35=1,INDEX('2016'!$B:$B,MATCH(Веса!D35,'2016'!$A:$A,0)),0)</f>
        <v>0.58499999999999996</v>
      </c>
      <c r="U35" s="103">
        <f>T35*MoM!Y35/100*$A35</f>
        <v>0.59149350000000001</v>
      </c>
      <c r="V35" s="103">
        <f>U35*MoM!Z35/100*$A35</f>
        <v>0.59456926619999995</v>
      </c>
      <c r="W35" s="103">
        <f>V35*MoM!AA35/100*$A35</f>
        <v>0.59855288028353992</v>
      </c>
      <c r="X35" s="103">
        <f>W35*MoM!AB35/100*$A35</f>
        <v>0.60250332929341122</v>
      </c>
      <c r="Y35" s="103">
        <f>X35*MoM!AC35/100*$A35</f>
        <v>0.60431083928129137</v>
      </c>
      <c r="Z35" s="103">
        <f>Y35*MoM!AD35/100*$A35</f>
        <v>0.60570075421163838</v>
      </c>
      <c r="AA35" s="103">
        <f>Z35*MoM!AE35/100*$A35</f>
        <v>0.60885039813353881</v>
      </c>
      <c r="AB35" s="103">
        <f>AA35*MoM!AF35/100*$A35</f>
        <v>0.61615660291114127</v>
      </c>
      <c r="AC35" s="103">
        <f>AB35*MoM!AG35/100*$A35</f>
        <v>0.62774034704587067</v>
      </c>
      <c r="AD35" s="103">
        <f>AC35*MoM!AH35/100*$A35</f>
        <v>0.65429376372591108</v>
      </c>
      <c r="AE35" s="103">
        <f>AD35*MoM!AI35/100*$A35</f>
        <v>0.68249382494249788</v>
      </c>
      <c r="AF35" s="123">
        <f>IF($A35=1,INDEX('2017'!$B:$B,MATCH(Веса!$E35,'2017'!$A:$A,0)),0)</f>
        <v>0.66500000000000004</v>
      </c>
      <c r="AG35" s="103">
        <f>AF35*MoM!AK35/100*$A35</f>
        <v>0.67836650000000009</v>
      </c>
      <c r="AH35" s="103">
        <f>AG35*MoM!AL35/100*$A35</f>
        <v>0.69111979020000003</v>
      </c>
      <c r="AI35" s="103">
        <f>AH35*MoM!AM35/100*$A35</f>
        <v>0.70107191517888001</v>
      </c>
      <c r="AJ35" s="103">
        <f>AI35*MoM!AN35/100*$A35</f>
        <v>0.7068207048833467</v>
      </c>
      <c r="AK35" s="103">
        <f>AJ35*MoM!AO35/100*$A35</f>
        <v>0.7100013980553217</v>
      </c>
      <c r="AL35" s="103">
        <f>AK35*MoM!AP35/100*$A35</f>
        <v>0.71127940057182126</v>
      </c>
      <c r="AM35" s="103">
        <f>AL35*MoM!AQ35/100*$A35</f>
        <v>0.71341323877353668</v>
      </c>
      <c r="AN35" s="103">
        <f>AM35*MoM!AR35/100*$A35</f>
        <v>0.71455469995557441</v>
      </c>
      <c r="AO35" s="103">
        <f>AN35*MoM!AS35/100*$A35</f>
        <v>0.7182703843953433</v>
      </c>
      <c r="AP35" s="103">
        <f>AO35*MoM!AT35/100*$A35</f>
        <v>0.72171808224044098</v>
      </c>
      <c r="AQ35" s="103">
        <f>AP35*MoM!AU35/100*$A35</f>
        <v>0.72359454925426614</v>
      </c>
      <c r="AR35" s="123">
        <f>IF($A35=1,INDEX('2018'!$B:$B, MATCH(Веса!$F35,'2018'!$A:$A,0)),0)</f>
        <v>0.69799999999999995</v>
      </c>
      <c r="AS35" s="103">
        <f>AR35*MoM!AW35/100*$A35</f>
        <v>0.70037319999999992</v>
      </c>
      <c r="AT35" s="103">
        <f>AS35*MoM!AX35/100*$A35</f>
        <v>0.70072338659999989</v>
      </c>
      <c r="AU35" s="103">
        <f>AT35*MoM!AY35/100*$A35</f>
        <v>0.70240512272783984</v>
      </c>
      <c r="AV35" s="103">
        <f>AU35*MoM!AZ35/100*$A35</f>
        <v>0.70114079350692959</v>
      </c>
      <c r="AW35" s="103">
        <f>AV35*MoM!BA35/100*$A35</f>
        <v>0.70029942455472127</v>
      </c>
      <c r="AX35" s="103">
        <f>AW35*MoM!BB35/100*$A35</f>
        <v>0.69987924489998843</v>
      </c>
      <c r="AY35" s="103">
        <f>AX35*MoM!BC35/100*$A35</f>
        <v>0.69896940188161849</v>
      </c>
      <c r="AZ35" s="103">
        <f>AY35*MoM!BD35/100*$A35</f>
        <v>0.70036734068538176</v>
      </c>
      <c r="BA35" s="103">
        <f>AZ35*MoM!BE35/100*$A35</f>
        <v>0.70281862637778059</v>
      </c>
      <c r="BB35" s="103">
        <f>BA35*MoM!BF35/100*$A35</f>
        <v>0.70710581999868505</v>
      </c>
      <c r="BC35" s="103">
        <f>BB35*MoM!BG35/100*$A35</f>
        <v>0.71481327343667078</v>
      </c>
      <c r="BD35" s="123">
        <f>IF($A35=1,INDEX('2019'!$B:$B, MATCH(Веса!$G35,'2019'!$A:$A,0)),0)</f>
        <v>0.67800000000000005</v>
      </c>
      <c r="BE35" s="103">
        <f>BD35*MoM!BI35/100*$A35</f>
        <v>0.68308500000000005</v>
      </c>
      <c r="BF35" s="103">
        <f>BE35*MoM!BJ35/100*$A35</f>
        <v>0.68827644600000015</v>
      </c>
      <c r="BG35" s="103">
        <f>BF35*MoM!BK35/100*$A35</f>
        <v>0.69268141525440019</v>
      </c>
      <c r="BH35" s="103">
        <f>BG35*MoM!BL35/100*$A35</f>
        <v>0.6952443364908415</v>
      </c>
      <c r="BI35" s="103">
        <f>BH35*MoM!BM35/100*$A35</f>
        <v>0.70087581561641732</v>
      </c>
      <c r="BJ35" s="103">
        <f>BI35*MoM!BN35/100*$A35</f>
        <v>0.70494089534699256</v>
      </c>
      <c r="BK35" s="103">
        <f>BJ35*MoM!BO35/100*$A35</f>
        <v>0.710932892957442</v>
      </c>
      <c r="BL35" s="103">
        <f>BK35*MoM!BP35/100*$A35</f>
        <v>0.71733128899405896</v>
      </c>
      <c r="BM35" s="103">
        <f>BL35*MoM!BQ35/100*$A35</f>
        <v>0.72306993930601138</v>
      </c>
      <c r="BN35" s="103">
        <f>BM35*MoM!BR35/100*$A35</f>
        <v>0.73095140164444683</v>
      </c>
      <c r="BO35" s="103">
        <f>BN35*MoM!BS35/100*$A35</f>
        <v>0.73891877192237132</v>
      </c>
    </row>
    <row r="36" spans="1:67" x14ac:dyDescent="0.45">
      <c r="A36" s="103">
        <f>IF(ToSep18!BT36=0,0,1)</f>
        <v>1</v>
      </c>
      <c r="B36" s="124" t="s">
        <v>35</v>
      </c>
      <c r="C36" s="124" t="s">
        <v>1701</v>
      </c>
      <c r="D36" s="124" t="s">
        <v>1701</v>
      </c>
      <c r="E36" s="124" t="s">
        <v>1701</v>
      </c>
      <c r="F36" s="124" t="s">
        <v>1701</v>
      </c>
      <c r="G36" s="124" t="s">
        <v>1701</v>
      </c>
      <c r="H36" s="123">
        <f>IF($A36=1,INDEX('2015'!$B:$B,MATCH(Веса!$C36,'2015'!$A:$A,0)),0)</f>
        <v>0.38100000000000001</v>
      </c>
      <c r="I36" s="103">
        <f>H36*MoM!M36/100*$A36</f>
        <v>0.41003220000000001</v>
      </c>
      <c r="J36" s="103">
        <f>I36*MoM!N36/100*$A36</f>
        <v>0.43307600964000004</v>
      </c>
      <c r="K36" s="103">
        <f>J36*MoM!O36/100*$A36</f>
        <v>0.44788720916968805</v>
      </c>
      <c r="L36" s="103">
        <f>K36*MoM!P36/100*$A36</f>
        <v>0.4537993203307279</v>
      </c>
      <c r="M36" s="103">
        <f>L36*MoM!Q36/100*$A36</f>
        <v>0.45407159992292634</v>
      </c>
      <c r="N36" s="103">
        <f>M36*MoM!R36/100*$A36</f>
        <v>0.45302723524310357</v>
      </c>
      <c r="O36" s="103">
        <f>N36*MoM!S36/100*$A36</f>
        <v>0.45311784069015215</v>
      </c>
      <c r="P36" s="103">
        <f>O36*MoM!T36/100*$A36</f>
        <v>0.46000523186864245</v>
      </c>
      <c r="Q36" s="103">
        <f>P36*MoM!U36/100*$A36</f>
        <v>0.48374150183306441</v>
      </c>
      <c r="R36" s="103">
        <f>Q36*MoM!V36/100*$A36</f>
        <v>0.50899280822875037</v>
      </c>
      <c r="S36" s="103">
        <f>R36*MoM!W36/100*$A36</f>
        <v>0.51805288021522211</v>
      </c>
      <c r="T36" s="123">
        <f>IF($A36=1,INDEX('2016'!$B:$B,MATCH(Веса!D36,'2016'!$A:$A,0)),0)</f>
        <v>0.42499999999999999</v>
      </c>
      <c r="U36" s="103">
        <f>T36*MoM!Y36/100*$A36</f>
        <v>0.42691249999999997</v>
      </c>
      <c r="V36" s="103">
        <f>U36*MoM!Z36/100*$A36</f>
        <v>0.43135238999999997</v>
      </c>
      <c r="W36" s="103">
        <f>V36*MoM!AA36/100*$A36</f>
        <v>0.43592472533400001</v>
      </c>
      <c r="X36" s="103">
        <f>W36*MoM!AB36/100*$A36</f>
        <v>0.44041475000494024</v>
      </c>
      <c r="Y36" s="103">
        <f>X36*MoM!AC36/100*$A36</f>
        <v>0.44296915555496885</v>
      </c>
      <c r="Z36" s="103">
        <f>Y36*MoM!AD36/100*$A36</f>
        <v>0.44301345247052437</v>
      </c>
      <c r="AA36" s="103">
        <f>Z36*MoM!AE36/100*$A36</f>
        <v>0.44478550628040653</v>
      </c>
      <c r="AB36" s="103">
        <f>AA36*MoM!AF36/100*$A36</f>
        <v>0.44652016975490016</v>
      </c>
      <c r="AC36" s="103">
        <f>AB36*MoM!AG36/100*$A36</f>
        <v>0.44692203790767965</v>
      </c>
      <c r="AD36" s="103">
        <f>AC36*MoM!AH36/100*$A36</f>
        <v>0.44508965755225816</v>
      </c>
      <c r="AE36" s="103">
        <f>AD36*MoM!AI36/100*$A36</f>
        <v>0.44215206581241323</v>
      </c>
      <c r="AF36" s="123">
        <f>IF($A36=1,INDEX('2017'!$B:$B,MATCH(Веса!$E36,'2017'!$A:$A,0)),0)</f>
        <v>0.42599999999999999</v>
      </c>
      <c r="AG36" s="103">
        <f>AF36*MoM!AK36/100*$A36</f>
        <v>0.42327359999999997</v>
      </c>
      <c r="AH36" s="103">
        <f>AG36*MoM!AL36/100*$A36</f>
        <v>0.41747475167999992</v>
      </c>
      <c r="AI36" s="103">
        <f>AH36*MoM!AM36/100*$A36</f>
        <v>0.41225631728399992</v>
      </c>
      <c r="AJ36" s="103">
        <f>AI36*MoM!AN36/100*$A36</f>
        <v>0.40537163678535715</v>
      </c>
      <c r="AK36" s="103">
        <f>AJ36*MoM!AO36/100*$A36</f>
        <v>0.39864246761472022</v>
      </c>
      <c r="AL36" s="103">
        <f>AK36*MoM!AP36/100*$A36</f>
        <v>0.39465604293857304</v>
      </c>
      <c r="AM36" s="103">
        <f>AL36*MoM!AQ36/100*$A36</f>
        <v>0.39390619645698977</v>
      </c>
      <c r="AN36" s="103">
        <f>AM36*MoM!AR36/100*$A36</f>
        <v>0.39370924335876123</v>
      </c>
      <c r="AO36" s="103">
        <f>AN36*MoM!AS36/100*$A36</f>
        <v>0.39347301781274596</v>
      </c>
      <c r="AP36" s="103">
        <f>AO36*MoM!AT36/100*$A36</f>
        <v>0.39241064066465159</v>
      </c>
      <c r="AQ36" s="103">
        <f>AP36*MoM!AU36/100*$A36</f>
        <v>0.39037010533319538</v>
      </c>
      <c r="AR36" s="123">
        <f>IF($A36=1,INDEX('2018'!$B:$B, MATCH(Веса!$F36,'2018'!$A:$A,0)),0)</f>
        <v>0.38800000000000001</v>
      </c>
      <c r="AS36" s="103">
        <f>AR36*MoM!AW36/100*$A36</f>
        <v>0.38745679999999999</v>
      </c>
      <c r="AT36" s="103">
        <f>AS36*MoM!AX36/100*$A36</f>
        <v>0.38714683456000004</v>
      </c>
      <c r="AU36" s="103">
        <f>AT36*MoM!AY36/100*$A36</f>
        <v>0.38602410873977605</v>
      </c>
      <c r="AV36" s="103">
        <f>AU36*MoM!AZ36/100*$A36</f>
        <v>0.38444140989394299</v>
      </c>
      <c r="AW36" s="103">
        <f>AV36*MoM!BA36/100*$A36</f>
        <v>0.38424918918899598</v>
      </c>
      <c r="AX36" s="103">
        <f>AW36*MoM!BB36/100*$A36</f>
        <v>0.3842876141079149</v>
      </c>
      <c r="AY36" s="103">
        <f>AX36*MoM!BC36/100*$A36</f>
        <v>0.3857094782801142</v>
      </c>
      <c r="AZ36" s="103">
        <f>AY36*MoM!BD36/100*$A36</f>
        <v>0.38690517766278254</v>
      </c>
      <c r="BA36" s="103">
        <f>AZ36*MoM!BE36/100*$A36</f>
        <v>0.38914922769322663</v>
      </c>
      <c r="BB36" s="103">
        <f>BA36*MoM!BF36/100*$A36</f>
        <v>0.39179544244154058</v>
      </c>
      <c r="BC36" s="103">
        <f>BB36*MoM!BG36/100*$A36</f>
        <v>0.39269657195915614</v>
      </c>
      <c r="BD36" s="123">
        <f>IF($A36=1,INDEX('2019'!$B:$B, MATCH(Веса!$G36,'2019'!$A:$A,0)),0)</f>
        <v>0.378</v>
      </c>
      <c r="BE36" s="103">
        <f>BD36*MoM!BI36/100*$A36</f>
        <v>0.37743299999999996</v>
      </c>
      <c r="BF36" s="103">
        <f>BE36*MoM!BJ36/100*$A36</f>
        <v>0.37614972779999994</v>
      </c>
      <c r="BG36" s="103">
        <f>BF36*MoM!BK36/100*$A36</f>
        <v>0.37464512888879997</v>
      </c>
      <c r="BH36" s="103">
        <f>BG36*MoM!BL36/100*$A36</f>
        <v>0.37363358704080019</v>
      </c>
      <c r="BI36" s="103">
        <f>BH36*MoM!BM36/100*$A36</f>
        <v>0.37389513055172868</v>
      </c>
      <c r="BJ36" s="103">
        <f>BI36*MoM!BN36/100*$A36</f>
        <v>0.37310995077757009</v>
      </c>
      <c r="BK36" s="103">
        <f>BJ36*MoM!BO36/100*$A36</f>
        <v>0.37120709002860441</v>
      </c>
      <c r="BL36" s="103">
        <f>BK36*MoM!BP36/100*$A36</f>
        <v>0.36879424394341848</v>
      </c>
      <c r="BM36" s="103">
        <f>BL36*MoM!BQ36/100*$A36</f>
        <v>0.36908927933857322</v>
      </c>
      <c r="BN36" s="103">
        <f>BM36*MoM!BR36/100*$A36</f>
        <v>0.36908927933857322</v>
      </c>
      <c r="BO36" s="103">
        <f>BN36*MoM!BS36/100*$A36</f>
        <v>0.36672710795080632</v>
      </c>
    </row>
    <row r="37" spans="1:67" x14ac:dyDescent="0.45">
      <c r="A37" s="103">
        <f>IF(ToSep18!BT37=0,0,1)</f>
        <v>1</v>
      </c>
      <c r="B37" s="124" t="s">
        <v>36</v>
      </c>
      <c r="C37" s="124" t="s">
        <v>36</v>
      </c>
      <c r="D37" s="124" t="s">
        <v>36</v>
      </c>
      <c r="E37" s="124" t="s">
        <v>36</v>
      </c>
      <c r="F37" s="124" t="s">
        <v>36</v>
      </c>
      <c r="G37" s="124" t="s">
        <v>36</v>
      </c>
      <c r="H37" s="123">
        <f>IF($A37=1,INDEX('2015'!$B:$B,MATCH(Веса!$C37,'2015'!$A:$A,0)),0)</f>
        <v>5.3999999999999999E-2</v>
      </c>
      <c r="I37" s="103">
        <f>H37*MoM!M37/100*$A37</f>
        <v>5.7720599999999997E-2</v>
      </c>
      <c r="J37" s="103">
        <f>I37*MoM!N37/100*$A37</f>
        <v>6.3244461419999995E-2</v>
      </c>
      <c r="K37" s="103">
        <f>J37*MoM!O37/100*$A37</f>
        <v>6.6988533536064002E-2</v>
      </c>
      <c r="L37" s="103">
        <f>K37*MoM!P37/100*$A37</f>
        <v>6.9520700103727226E-2</v>
      </c>
      <c r="M37" s="103">
        <f>L37*MoM!Q37/100*$A37</f>
        <v>6.9743166344059138E-2</v>
      </c>
      <c r="N37" s="103">
        <f>M37*MoM!R37/100*$A37</f>
        <v>6.9994241742897756E-2</v>
      </c>
      <c r="O37" s="103">
        <f>N37*MoM!S37/100*$A37</f>
        <v>7.0729181281198178E-2</v>
      </c>
      <c r="P37" s="103">
        <f>O37*MoM!T37/100*$A37</f>
        <v>7.0948441743169888E-2</v>
      </c>
      <c r="Q37" s="103">
        <f>P37*MoM!U37/100*$A37</f>
        <v>7.2005573525143113E-2</v>
      </c>
      <c r="R37" s="103">
        <f>Q37*MoM!V37/100*$A37</f>
        <v>7.3272871619185637E-2</v>
      </c>
      <c r="S37" s="103">
        <f>R37*MoM!W37/100*$A37</f>
        <v>7.4445237565092595E-2</v>
      </c>
      <c r="T37" s="123">
        <f>IF($A37=1,INDEX('2016'!$B:$B,MATCH(Веса!D37,'2016'!$A:$A,0)),0)</f>
        <v>6.5000000000000002E-2</v>
      </c>
      <c r="U37" s="103">
        <f>T37*MoM!Y37/100*$A37</f>
        <v>6.560450000000001E-2</v>
      </c>
      <c r="V37" s="103">
        <f>U37*MoM!Z37/100*$A37</f>
        <v>6.7021557199999998E-2</v>
      </c>
      <c r="W37" s="103">
        <f>V37*MoM!AA37/100*$A37</f>
        <v>6.8281562475359991E-2</v>
      </c>
      <c r="X37" s="103">
        <f>W37*MoM!AB37/100*$A37</f>
        <v>6.9339926693728071E-2</v>
      </c>
      <c r="Y37" s="103">
        <f>X37*MoM!AC37/100*$A37</f>
        <v>7.0081863909350964E-2</v>
      </c>
      <c r="Z37" s="103">
        <f>Y37*MoM!AD37/100*$A37</f>
        <v>7.0663543379798577E-2</v>
      </c>
      <c r="AA37" s="103">
        <f>Z37*MoM!AE37/100*$A37</f>
        <v>7.1299515270216773E-2</v>
      </c>
      <c r="AB37" s="103">
        <f>AA37*MoM!AF37/100*$A37</f>
        <v>7.1670272749621899E-2</v>
      </c>
      <c r="AC37" s="103">
        <f>AB37*MoM!AG37/100*$A37</f>
        <v>7.1835114376946035E-2</v>
      </c>
      <c r="AD37" s="103">
        <f>AC37*MoM!AH37/100*$A37</f>
        <v>7.2431345826274682E-2</v>
      </c>
      <c r="AE37" s="103">
        <f>AD37*MoM!AI37/100*$A37</f>
        <v>7.2511020306683577E-2</v>
      </c>
      <c r="AF37" s="123">
        <f>IF($A37=1,INDEX('2017'!$B:$B,MATCH(Веса!$E37,'2017'!$A:$A,0)),0)</f>
        <v>6.5000000000000002E-2</v>
      </c>
      <c r="AG37" s="103">
        <f>AF37*MoM!AK37/100*$A37</f>
        <v>6.5123500000000001E-2</v>
      </c>
      <c r="AH37" s="103">
        <f>AG37*MoM!AL37/100*$A37</f>
        <v>6.5130012350000002E-2</v>
      </c>
      <c r="AI37" s="103">
        <f>AH37*MoM!AM37/100*$A37</f>
        <v>6.505185633518E-2</v>
      </c>
      <c r="AJ37" s="103">
        <f>AI37*MoM!AN37/100*$A37</f>
        <v>6.4876216323075012E-2</v>
      </c>
      <c r="AK37" s="103">
        <f>AJ37*MoM!AO37/100*$A37</f>
        <v>6.507733259367654E-2</v>
      </c>
      <c r="AL37" s="103">
        <f>AK37*MoM!AP37/100*$A37</f>
        <v>6.512939445975148E-2</v>
      </c>
      <c r="AM37" s="103">
        <f>AL37*MoM!AQ37/100*$A37</f>
        <v>6.509682976252161E-2</v>
      </c>
      <c r="AN37" s="103">
        <f>AM37*MoM!AR37/100*$A37</f>
        <v>6.5376746130500457E-2</v>
      </c>
      <c r="AO37" s="103">
        <f>AN37*MoM!AS37/100*$A37</f>
        <v>6.5344057757435209E-2</v>
      </c>
      <c r="AP37" s="103">
        <f>AO37*MoM!AT37/100*$A37</f>
        <v>6.5265644888126279E-2</v>
      </c>
      <c r="AQ37" s="103">
        <f>AP37*MoM!AU37/100*$A37</f>
        <v>6.514164016283884E-2</v>
      </c>
      <c r="AR37" s="123">
        <f>IF($A37=1,INDEX('2018'!$B:$B, MATCH(Веса!$F37,'2018'!$A:$A,0)),0)</f>
        <v>0.06</v>
      </c>
      <c r="AS37" s="103">
        <f>AR37*MoM!AW37/100*$A37</f>
        <v>6.0143999999999996E-2</v>
      </c>
      <c r="AT37" s="103">
        <f>AS37*MoM!AX37/100*$A37</f>
        <v>6.0492835199999997E-2</v>
      </c>
      <c r="AU37" s="103">
        <f>AT37*MoM!AY37/100*$A37</f>
        <v>6.0396046663679995E-2</v>
      </c>
      <c r="AV37" s="103">
        <f>AU37*MoM!AZ37/100*$A37</f>
        <v>6.0510799152340991E-2</v>
      </c>
      <c r="AW37" s="103">
        <f>AV37*MoM!BA37/100*$A37</f>
        <v>6.0528952392086693E-2</v>
      </c>
      <c r="AX37" s="103">
        <f>AW37*MoM!BB37/100*$A37</f>
        <v>6.0686327668306124E-2</v>
      </c>
      <c r="AY37" s="103">
        <f>AX37*MoM!BC37/100*$A37</f>
        <v>6.0904798447912023E-2</v>
      </c>
      <c r="AZ37" s="103">
        <f>AY37*MoM!BD37/100*$A37</f>
        <v>6.147121307347761E-2</v>
      </c>
      <c r="BA37" s="103">
        <f>AZ37*MoM!BE37/100*$A37</f>
        <v>6.1594155499624569E-2</v>
      </c>
      <c r="BB37" s="103">
        <f>BA37*MoM!BF37/100*$A37</f>
        <v>6.1729662641723741E-2</v>
      </c>
      <c r="BC37" s="103">
        <f>BB37*MoM!BG37/100*$A37</f>
        <v>6.1717316709195398E-2</v>
      </c>
      <c r="BD37" s="123">
        <f>IF($A37=1,INDEX('2019'!$B:$B, MATCH(Веса!$G37,'2019'!$A:$A,0)),0)</f>
        <v>5.3999999999999999E-2</v>
      </c>
      <c r="BE37" s="103">
        <f>BD37*MoM!BI37/100*$A37</f>
        <v>5.4226799999999999E-2</v>
      </c>
      <c r="BF37" s="103">
        <f>BE37*MoM!BJ37/100*$A37</f>
        <v>5.4416593799999996E-2</v>
      </c>
      <c r="BG37" s="103">
        <f>BF37*MoM!BK37/100*$A37</f>
        <v>5.4498218690699998E-2</v>
      </c>
      <c r="BH37" s="103">
        <f>BG37*MoM!BL37/100*$A37</f>
        <v>5.4710761743593732E-2</v>
      </c>
      <c r="BI37" s="103">
        <f>BH37*MoM!BM37/100*$A37</f>
        <v>5.4803770038557839E-2</v>
      </c>
      <c r="BJ37" s="103">
        <f>BI37*MoM!BN37/100*$A37</f>
        <v>5.478732890754627E-2</v>
      </c>
      <c r="BK37" s="103">
        <f>BJ37*MoM!BO37/100*$A37</f>
        <v>5.4743499044420239E-2</v>
      </c>
      <c r="BL37" s="103">
        <f>BK37*MoM!BP37/100*$A37</f>
        <v>5.4639486396235844E-2</v>
      </c>
      <c r="BM37" s="103">
        <f>BL37*MoM!BQ37/100*$A37</f>
        <v>5.4765157214947194E-2</v>
      </c>
      <c r="BN37" s="103">
        <f>BM37*MoM!BR37/100*$A37</f>
        <v>5.4787063277833177E-2</v>
      </c>
      <c r="BO37" s="103">
        <f>BN37*MoM!BS37/100*$A37</f>
        <v>5.4902116110716624E-2</v>
      </c>
    </row>
    <row r="38" spans="1:67" x14ac:dyDescent="0.45">
      <c r="A38" s="103">
        <f>IF(ToSep18!BT38=0,0,1)</f>
        <v>1</v>
      </c>
      <c r="B38" s="124" t="s">
        <v>37</v>
      </c>
      <c r="C38" s="124" t="s">
        <v>37</v>
      </c>
      <c r="D38" s="124" t="s">
        <v>37</v>
      </c>
      <c r="E38" s="124" t="s">
        <v>37</v>
      </c>
      <c r="F38" s="124" t="s">
        <v>37</v>
      </c>
      <c r="G38" s="124" t="s">
        <v>37</v>
      </c>
      <c r="H38" s="123">
        <f>IF($A38=1,INDEX('2015'!$B:$B,MATCH(Веса!$C38,'2015'!$A:$A,0)),0)</f>
        <v>4.7E-2</v>
      </c>
      <c r="I38" s="103">
        <f>H38*MoM!M38/100*$A38</f>
        <v>5.02289E-2</v>
      </c>
      <c r="J38" s="103">
        <f>I38*MoM!N38/100*$A38</f>
        <v>5.3438526709999996E-2</v>
      </c>
      <c r="K38" s="103">
        <f>J38*MoM!O38/100*$A38</f>
        <v>5.5052370216641992E-2</v>
      </c>
      <c r="L38" s="103">
        <f>K38*MoM!P38/100*$A38</f>
        <v>5.6164428095018162E-2</v>
      </c>
      <c r="M38" s="103">
        <f>L38*MoM!Q38/100*$A38</f>
        <v>5.6917031431491412E-2</v>
      </c>
      <c r="N38" s="103">
        <f>M38*MoM!R38/100*$A38</f>
        <v>5.7360984276657048E-2</v>
      </c>
      <c r="O38" s="103">
        <f>N38*MoM!S38/100*$A38</f>
        <v>5.7705150182316985E-2</v>
      </c>
      <c r="P38" s="103">
        <f>O38*MoM!T38/100*$A38</f>
        <v>5.8086004173520278E-2</v>
      </c>
      <c r="Q38" s="103">
        <f>P38*MoM!U38/100*$A38</f>
        <v>5.8329965391049059E-2</v>
      </c>
      <c r="R38" s="103">
        <f>Q38*MoM!V38/100*$A38</f>
        <v>5.8872434069185825E-2</v>
      </c>
      <c r="S38" s="103">
        <f>R38*MoM!W38/100*$A38</f>
        <v>5.9837941987920473E-2</v>
      </c>
      <c r="T38" s="123">
        <f>IF($A38=1,INDEX('2016'!$B:$B,MATCH(Веса!D38,'2016'!$A:$A,0)),0)</f>
        <v>5.2999999999999999E-2</v>
      </c>
      <c r="U38" s="103">
        <f>T38*MoM!Y38/100*$A38</f>
        <v>5.3365700000000002E-2</v>
      </c>
      <c r="V38" s="103">
        <f>U38*MoM!Z38/100*$A38</f>
        <v>5.3717913619999995E-2</v>
      </c>
      <c r="W38" s="103">
        <f>V38*MoM!AA38/100*$A38</f>
        <v>5.4206746633941989E-2</v>
      </c>
      <c r="X38" s="103">
        <f>W38*MoM!AB38/100*$A38</f>
        <v>5.5079475254748454E-2</v>
      </c>
      <c r="Y38" s="103">
        <f>X38*MoM!AC38/100*$A38</f>
        <v>5.5575190532041192E-2</v>
      </c>
      <c r="Z38" s="103">
        <f>Y38*MoM!AD38/100*$A38</f>
        <v>5.5647438279732848E-2</v>
      </c>
      <c r="AA38" s="103">
        <f>Z38*MoM!AE38/100*$A38</f>
        <v>5.5814380594572048E-2</v>
      </c>
      <c r="AB38" s="103">
        <f>AA38*MoM!AF38/100*$A38</f>
        <v>5.6043219555009793E-2</v>
      </c>
      <c r="AC38" s="103">
        <f>AB38*MoM!AG38/100*$A38</f>
        <v>5.6508378277316369E-2</v>
      </c>
      <c r="AD38" s="103">
        <f>AC38*MoM!AH38/100*$A38</f>
        <v>5.6751364303908834E-2</v>
      </c>
      <c r="AE38" s="103">
        <f>AD38*MoM!AI38/100*$A38</f>
        <v>5.691026812395978E-2</v>
      </c>
      <c r="AF38" s="123">
        <f>IF($A38=1,INDEX('2017'!$B:$B,MATCH(Веса!$E38,'2017'!$A:$A,0)),0)</f>
        <v>5.0999999999999997E-2</v>
      </c>
      <c r="AG38" s="103">
        <f>AF38*MoM!AK38/100*$A38</f>
        <v>5.1173399999999994E-2</v>
      </c>
      <c r="AH38" s="103">
        <f>AG38*MoM!AL38/100*$A38</f>
        <v>5.1214338719999988E-2</v>
      </c>
      <c r="AI38" s="103">
        <f>AH38*MoM!AM38/100*$A38</f>
        <v>5.1275795926463995E-2</v>
      </c>
      <c r="AJ38" s="103">
        <f>AI38*MoM!AN38/100*$A38</f>
        <v>5.1239902869315471E-2</v>
      </c>
      <c r="AK38" s="103">
        <f>AJ38*MoM!AO38/100*$A38</f>
        <v>5.1255274840176265E-2</v>
      </c>
      <c r="AL38" s="103">
        <f>AK38*MoM!AP38/100*$A38</f>
        <v>5.1209145092820103E-2</v>
      </c>
      <c r="AM38" s="103">
        <f>AL38*MoM!AQ38/100*$A38</f>
        <v>5.1188661434782977E-2</v>
      </c>
      <c r="AN38" s="103">
        <f>AM38*MoM!AR38/100*$A38</f>
        <v>5.1229612363930803E-2</v>
      </c>
      <c r="AO38" s="103">
        <f>AN38*MoM!AS38/100*$A38</f>
        <v>5.1075923526839012E-2</v>
      </c>
      <c r="AP38" s="103">
        <f>AO38*MoM!AT38/100*$A38</f>
        <v>5.1106569080955115E-2</v>
      </c>
      <c r="AQ38" s="103">
        <f>AP38*MoM!AU38/100*$A38</f>
        <v>5.175051185137515E-2</v>
      </c>
      <c r="AR38" s="123">
        <f>IF($A38=1,INDEX('2018'!$B:$B, MATCH(Веса!$F38,'2018'!$A:$A,0)),0)</f>
        <v>4.8000000000000001E-2</v>
      </c>
      <c r="AS38" s="103">
        <f>AR38*MoM!AW38/100*$A38</f>
        <v>4.8206400000000003E-2</v>
      </c>
      <c r="AT38" s="103">
        <f>AS38*MoM!AX38/100*$A38</f>
        <v>4.8558306720000007E-2</v>
      </c>
      <c r="AU38" s="103">
        <f>AT38*MoM!AY38/100*$A38</f>
        <v>4.8669990825456005E-2</v>
      </c>
      <c r="AV38" s="103">
        <f>AU38*MoM!AZ38/100*$A38</f>
        <v>4.8728394814446553E-2</v>
      </c>
      <c r="AW38" s="103">
        <f>AV38*MoM!BA38/100*$A38</f>
        <v>4.8908689875260009E-2</v>
      </c>
      <c r="AX38" s="103">
        <f>AW38*MoM!BB38/100*$A38</f>
        <v>4.9358649822112396E-2</v>
      </c>
      <c r="AY38" s="103">
        <f>AX38*MoM!BC38/100*$A38</f>
        <v>4.9408008471934509E-2</v>
      </c>
      <c r="AZ38" s="103">
        <f>AY38*MoM!BD38/100*$A38</f>
        <v>4.9536469293961535E-2</v>
      </c>
      <c r="BA38" s="103">
        <f>AZ38*MoM!BE38/100*$A38</f>
        <v>4.9799012581219528E-2</v>
      </c>
      <c r="BB38" s="103">
        <f>BA38*MoM!BF38/100*$A38</f>
        <v>5.0107766459223095E-2</v>
      </c>
      <c r="BC38" s="103">
        <f>BB38*MoM!BG38/100*$A38</f>
        <v>5.0333251408289599E-2</v>
      </c>
      <c r="BD38" s="123">
        <f>IF($A38=1,INDEX('2019'!$B:$B, MATCH(Веса!$G38,'2019'!$A:$A,0)),0)</f>
        <v>4.9000000000000002E-2</v>
      </c>
      <c r="BE38" s="103">
        <f>BD38*MoM!BI38/100*$A38</f>
        <v>4.9249899999999999E-2</v>
      </c>
      <c r="BF38" s="103">
        <f>BE38*MoM!BJ38/100*$A38</f>
        <v>4.962419924E-2</v>
      </c>
      <c r="BG38" s="103">
        <f>BF38*MoM!BK38/100*$A38</f>
        <v>4.9629161659924002E-2</v>
      </c>
      <c r="BH38" s="103">
        <f>BG38*MoM!BL38/100*$A38</f>
        <v>4.9639087492255991E-2</v>
      </c>
      <c r="BI38" s="103">
        <f>BH38*MoM!BM38/100*$A38</f>
        <v>5.0180153545921584E-2</v>
      </c>
      <c r="BJ38" s="103">
        <f>BI38*MoM!BN38/100*$A38</f>
        <v>5.0270477822304246E-2</v>
      </c>
      <c r="BK38" s="103">
        <f>BJ38*MoM!BO38/100*$A38</f>
        <v>5.036599173016662E-2</v>
      </c>
      <c r="BL38" s="103">
        <f>BK38*MoM!BP38/100*$A38</f>
        <v>5.029044274257137E-2</v>
      </c>
      <c r="BM38" s="103">
        <f>BL38*MoM!BQ38/100*$A38</f>
        <v>5.0496633557815918E-2</v>
      </c>
      <c r="BN38" s="103">
        <f>BM38*MoM!BR38/100*$A38</f>
        <v>5.0683471101979842E-2</v>
      </c>
      <c r="BO38" s="103">
        <f>BN38*MoM!BS38/100*$A38</f>
        <v>5.0592240853996273E-2</v>
      </c>
    </row>
    <row r="39" spans="1:67" ht="28.5" x14ac:dyDescent="0.45">
      <c r="A39" s="103">
        <f>IF(ToSep18!BT39=0,0,1)</f>
        <v>1</v>
      </c>
      <c r="B39" s="124" t="s">
        <v>38</v>
      </c>
      <c r="C39" s="124" t="s">
        <v>38</v>
      </c>
      <c r="D39" s="124" t="s">
        <v>38</v>
      </c>
      <c r="E39" s="124" t="s">
        <v>38</v>
      </c>
      <c r="F39" s="124" t="s">
        <v>38</v>
      </c>
      <c r="G39" s="124" t="s">
        <v>38</v>
      </c>
      <c r="H39" s="123">
        <f>IF($A39=1,INDEX('2015'!$B:$B,MATCH(Веса!$C39,'2015'!$A:$A,0)),0)</f>
        <v>0.68500000000000005</v>
      </c>
      <c r="I39" s="103">
        <f>H39*MoM!M39/100*$A39</f>
        <v>0.70089200000000007</v>
      </c>
      <c r="J39" s="103">
        <f>I39*MoM!N39/100*$A39</f>
        <v>0.71624153480000008</v>
      </c>
      <c r="K39" s="103">
        <f>J39*MoM!O39/100*$A39</f>
        <v>0.72225796369232009</v>
      </c>
      <c r="L39" s="103">
        <f>K39*MoM!P39/100*$A39</f>
        <v>0.72355802802696634</v>
      </c>
      <c r="M39" s="103">
        <f>L39*MoM!Q39/100*$A39</f>
        <v>0.72080850752046388</v>
      </c>
      <c r="N39" s="103">
        <f>M39*MoM!R39/100*$A39</f>
        <v>0.71713238413210945</v>
      </c>
      <c r="O39" s="103">
        <f>N39*MoM!S39/100*$A39</f>
        <v>0.71799294299306793</v>
      </c>
      <c r="P39" s="103">
        <f>O39*MoM!T39/100*$A39</f>
        <v>0.72000332323344851</v>
      </c>
      <c r="Q39" s="103">
        <f>P39*MoM!U39/100*$A39</f>
        <v>0.72425134284052595</v>
      </c>
      <c r="R39" s="103">
        <f>Q39*MoM!V39/100*$A39</f>
        <v>0.72968322791182982</v>
      </c>
      <c r="S39" s="103">
        <f>R39*MoM!W39/100*$A39</f>
        <v>0.73646928193140992</v>
      </c>
      <c r="T39" s="123">
        <f>IF($A39=1,INDEX('2016'!$B:$B,MATCH(Веса!D39,'2016'!$A:$A,0)),0)</f>
        <v>0.68899999999999995</v>
      </c>
      <c r="U39" s="103">
        <f>T39*MoM!Y39/100*$A39</f>
        <v>0.69354739999999993</v>
      </c>
      <c r="V39" s="103">
        <f>U39*MoM!Z39/100*$A39</f>
        <v>0.69666836329999993</v>
      </c>
      <c r="W39" s="103">
        <f>V39*MoM!AA39/100*$A39</f>
        <v>0.70091804031612992</v>
      </c>
      <c r="X39" s="103">
        <f>W39*MoM!AB39/100*$A39</f>
        <v>0.7023899682007938</v>
      </c>
      <c r="Y39" s="103">
        <f>X39*MoM!AC39/100*$A39</f>
        <v>0.70253044619443383</v>
      </c>
      <c r="Z39" s="103">
        <f>Y39*MoM!AD39/100*$A39</f>
        <v>0.70224943401595596</v>
      </c>
      <c r="AA39" s="103">
        <f>Z39*MoM!AE39/100*$A39</f>
        <v>0.7026707836763656</v>
      </c>
      <c r="AB39" s="103">
        <f>AA39*MoM!AF39/100*$A39</f>
        <v>0.70470852894902702</v>
      </c>
      <c r="AC39" s="103">
        <f>AB39*MoM!AG39/100*$A39</f>
        <v>0.71217843935588676</v>
      </c>
      <c r="AD39" s="103">
        <f>AC39*MoM!AH39/100*$A39</f>
        <v>0.72599470107939101</v>
      </c>
      <c r="AE39" s="103">
        <f>AD39*MoM!AI39/100*$A39</f>
        <v>0.73804621311730889</v>
      </c>
      <c r="AF39" s="123">
        <f>IF($A39=1,INDEX('2017'!$B:$B,MATCH(Веса!$E39,'2017'!$A:$A,0)),0)</f>
        <v>0.73599999999999999</v>
      </c>
      <c r="AG39" s="103">
        <f>AF39*MoM!AK39/100*$A39</f>
        <v>0.7432863999999999</v>
      </c>
      <c r="AH39" s="103">
        <f>AG39*MoM!AL39/100*$A39</f>
        <v>0.74863806207999983</v>
      </c>
      <c r="AI39" s="103">
        <f>AH39*MoM!AM39/100*$A39</f>
        <v>0.75350420948351982</v>
      </c>
      <c r="AJ39" s="103">
        <f>AI39*MoM!AN39/100*$A39</f>
        <v>0.7563675254795571</v>
      </c>
      <c r="AK39" s="103">
        <f>AJ39*MoM!AO39/100*$A39</f>
        <v>0.75697261949994077</v>
      </c>
      <c r="AL39" s="103">
        <f>AK39*MoM!AP39/100*$A39</f>
        <v>0.75613994961849085</v>
      </c>
      <c r="AM39" s="103">
        <f>AL39*MoM!AQ39/100*$A39</f>
        <v>0.75553503765879615</v>
      </c>
      <c r="AN39" s="103">
        <f>AM39*MoM!AR39/100*$A39</f>
        <v>0.75349509305711748</v>
      </c>
      <c r="AO39" s="103">
        <f>AN39*MoM!AS39/100*$A39</f>
        <v>0.75756396655962588</v>
      </c>
      <c r="AP39" s="103">
        <f>AO39*MoM!AT39/100*$A39</f>
        <v>0.76021544044258449</v>
      </c>
      <c r="AQ39" s="103">
        <f>AP39*MoM!AU39/100*$A39</f>
        <v>0.76523286234950549</v>
      </c>
      <c r="AR39" s="123">
        <f>IF($A39=1,INDEX('2018'!$B:$B, MATCH(Веса!$F39,'2018'!$A:$A,0)),0)</f>
        <v>0.80400000000000005</v>
      </c>
      <c r="AS39" s="103">
        <f>AR39*MoM!AW39/100*$A39</f>
        <v>0.80480400000000007</v>
      </c>
      <c r="AT39" s="103">
        <f>AS39*MoM!AX39/100*$A39</f>
        <v>0.80552832360000015</v>
      </c>
      <c r="AU39" s="103">
        <f>AT39*MoM!AY39/100*$A39</f>
        <v>0.80633385192360008</v>
      </c>
      <c r="AV39" s="103">
        <f>AU39*MoM!AZ39/100*$A39</f>
        <v>0.80431801729379104</v>
      </c>
      <c r="AW39" s="103">
        <f>AV39*MoM!BA39/100*$A39</f>
        <v>0.79941167738829888</v>
      </c>
      <c r="AX39" s="103">
        <f>AW39*MoM!BB39/100*$A39</f>
        <v>0.79621403067874563</v>
      </c>
      <c r="AY39" s="103">
        <f>AX39*MoM!BC39/100*$A39</f>
        <v>0.79398463139284514</v>
      </c>
      <c r="AZ39" s="103">
        <f>AY39*MoM!BD39/100*$A39</f>
        <v>0.79422282678226297</v>
      </c>
      <c r="BA39" s="103">
        <f>AZ39*MoM!BE39/100*$A39</f>
        <v>0.79739971808939203</v>
      </c>
      <c r="BB39" s="103">
        <f>BA39*MoM!BF39/100*$A39</f>
        <v>0.80210437642611954</v>
      </c>
      <c r="BC39" s="103">
        <f>BB39*MoM!BG39/100*$A39</f>
        <v>0.81012542019038081</v>
      </c>
      <c r="BD39" s="123">
        <f>IF($A39=1,INDEX('2019'!$B:$B, MATCH(Веса!$G39,'2019'!$A:$A,0)),0)</f>
        <v>0.745</v>
      </c>
      <c r="BE39" s="103">
        <f>BD39*MoM!BI39/100*$A39</f>
        <v>0.74999150000000003</v>
      </c>
      <c r="BF39" s="103">
        <f>BE39*MoM!BJ39/100*$A39</f>
        <v>0.75464144730000005</v>
      </c>
      <c r="BG39" s="103">
        <f>BF39*MoM!BK39/100*$A39</f>
        <v>0.75743362065501008</v>
      </c>
      <c r="BH39" s="103">
        <f>BG39*MoM!BL39/100*$A39</f>
        <v>0.76046335513763008</v>
      </c>
      <c r="BI39" s="103">
        <f>BH39*MoM!BM39/100*$A39</f>
        <v>0.76221242085444674</v>
      </c>
      <c r="BJ39" s="103">
        <f>BI39*MoM!BN39/100*$A39</f>
        <v>0.76373684569615563</v>
      </c>
      <c r="BK39" s="103">
        <f>BJ39*MoM!BO39/100*$A39</f>
        <v>0.76556981412582625</v>
      </c>
      <c r="BL39" s="103">
        <f>BK39*MoM!BP39/100*$A39</f>
        <v>0.76610571299571428</v>
      </c>
      <c r="BM39" s="103">
        <f>BL39*MoM!BQ39/100*$A39</f>
        <v>0.77300066441267579</v>
      </c>
      <c r="BN39" s="103">
        <f>BM39*MoM!BR39/100*$A39</f>
        <v>0.77663376753541546</v>
      </c>
      <c r="BO39" s="103">
        <f>BN39*MoM!BS39/100*$A39</f>
        <v>0.78393412495024828</v>
      </c>
    </row>
    <row r="40" spans="1:67" s="1" customFormat="1" ht="42.75" x14ac:dyDescent="0.45">
      <c r="A40" s="103">
        <f>IF(ToSep18!BT40=0,0,1)</f>
        <v>0</v>
      </c>
      <c r="B40" s="124" t="s">
        <v>39</v>
      </c>
      <c r="C40" s="124" t="s">
        <v>39</v>
      </c>
      <c r="D40" s="124" t="s">
        <v>39</v>
      </c>
      <c r="E40" s="124" t="s">
        <v>39</v>
      </c>
      <c r="F40" s="124" t="s">
        <v>39</v>
      </c>
      <c r="G40" s="124" t="s">
        <v>39</v>
      </c>
      <c r="H40" s="123">
        <f>IF($A40=1,INDEX('2015'!$B:$B,MATCH(Веса!$C40,'2015'!$A:$A,0)),0)</f>
        <v>0</v>
      </c>
      <c r="I40" s="88">
        <f>H40*MoM!M40/100*$A40</f>
        <v>0</v>
      </c>
      <c r="J40" s="88">
        <f>I40*MoM!N40/100*$A40</f>
        <v>0</v>
      </c>
      <c r="K40" s="88">
        <f>J40*MoM!O40/100*$A40</f>
        <v>0</v>
      </c>
      <c r="L40" s="88">
        <f>K40*MoM!P40/100*$A40</f>
        <v>0</v>
      </c>
      <c r="M40" s="88">
        <f>L40*MoM!Q40/100*$A40</f>
        <v>0</v>
      </c>
      <c r="N40" s="88">
        <f>M40*MoM!R40/100*$A40</f>
        <v>0</v>
      </c>
      <c r="O40" s="88">
        <f>N40*MoM!S40/100*$A40</f>
        <v>0</v>
      </c>
      <c r="P40" s="88">
        <f>O40*MoM!T40/100*$A40</f>
        <v>0</v>
      </c>
      <c r="Q40" s="88">
        <f>P40*MoM!U40/100*$A40</f>
        <v>0</v>
      </c>
      <c r="R40" s="88">
        <f>Q40*MoM!V40/100*$A40</f>
        <v>0</v>
      </c>
      <c r="S40" s="88">
        <f>R40*MoM!W40/100*$A40</f>
        <v>0</v>
      </c>
      <c r="T40" s="123">
        <f>IF($A40=1,INDEX('2016'!$B:$B,MATCH(Веса!D40,'2016'!$A:$A,0)),0)</f>
        <v>0</v>
      </c>
      <c r="U40" s="88">
        <f>T40*MoM!Y40/100*$A40</f>
        <v>0</v>
      </c>
      <c r="V40" s="88">
        <f>U40*MoM!Z40/100*$A40</f>
        <v>0</v>
      </c>
      <c r="W40" s="88">
        <f>V40*MoM!AA40/100*$A40</f>
        <v>0</v>
      </c>
      <c r="X40" s="88">
        <f>W40*MoM!AB40/100*$A40</f>
        <v>0</v>
      </c>
      <c r="Y40" s="88">
        <f>X40*MoM!AC40/100*$A40</f>
        <v>0</v>
      </c>
      <c r="Z40" s="88">
        <f>Y40*MoM!AD40/100*$A40</f>
        <v>0</v>
      </c>
      <c r="AA40" s="88">
        <f>Z40*MoM!AE40/100*$A40</f>
        <v>0</v>
      </c>
      <c r="AB40" s="88">
        <f>AA40*MoM!AF40/100*$A40</f>
        <v>0</v>
      </c>
      <c r="AC40" s="88">
        <f>AB40*MoM!AG40/100*$A40</f>
        <v>0</v>
      </c>
      <c r="AD40" s="88">
        <f>AC40*MoM!AH40/100*$A40</f>
        <v>0</v>
      </c>
      <c r="AE40" s="88">
        <f>AD40*MoM!AI40/100*$A40</f>
        <v>0</v>
      </c>
      <c r="AF40" s="123">
        <f>IF($A40=1,INDEX('2017'!$B:$B,MATCH(Веса!$E40,'2017'!$A:$A,0)),0)</f>
        <v>0</v>
      </c>
      <c r="AG40" s="88">
        <f>AF40*MoM!AK40/100*$A40</f>
        <v>0</v>
      </c>
      <c r="AH40" s="88">
        <f>AG40*MoM!AL40/100*$A40</f>
        <v>0</v>
      </c>
      <c r="AI40" s="88">
        <f>AH40*MoM!AM40/100*$A40</f>
        <v>0</v>
      </c>
      <c r="AJ40" s="88">
        <f>AI40*MoM!AN40/100*$A40</f>
        <v>0</v>
      </c>
      <c r="AK40" s="88">
        <f>AJ40*MoM!AO40/100*$A40</f>
        <v>0</v>
      </c>
      <c r="AL40" s="88">
        <f>AK40*MoM!AP40/100*$A40</f>
        <v>0</v>
      </c>
      <c r="AM40" s="88">
        <f>AL40*MoM!AQ40/100*$A40</f>
        <v>0</v>
      </c>
      <c r="AN40" s="88">
        <f>AM40*MoM!AR40/100*$A40</f>
        <v>0</v>
      </c>
      <c r="AO40" s="88">
        <f>AN40*MoM!AS40/100*$A40</f>
        <v>0</v>
      </c>
      <c r="AP40" s="88">
        <f>AO40*MoM!AT40/100*$A40</f>
        <v>0</v>
      </c>
      <c r="AQ40" s="88">
        <f>AP40*MoM!AU40/100*$A40</f>
        <v>0</v>
      </c>
      <c r="AR40" s="123">
        <f>IF($A40=1,INDEX('2018'!$B:$B, MATCH(Веса!$F40,'2018'!$A:$A,0)),0)</f>
        <v>0</v>
      </c>
      <c r="AS40" s="103">
        <f>AR40*MoM!AW40/100*$A40</f>
        <v>0</v>
      </c>
      <c r="AT40" s="103">
        <f>AS40*MoM!AX40/100*$A40</f>
        <v>0</v>
      </c>
      <c r="AU40" s="103">
        <f>AT40*MoM!AY40/100*$A40</f>
        <v>0</v>
      </c>
      <c r="AV40" s="103">
        <f>AU40*MoM!AZ40/100*$A40</f>
        <v>0</v>
      </c>
      <c r="AW40" s="103">
        <f>AV40*MoM!BA40/100*$A40</f>
        <v>0</v>
      </c>
      <c r="AX40" s="103">
        <f>AW40*MoM!BB40/100*$A40</f>
        <v>0</v>
      </c>
      <c r="AY40" s="103">
        <f>AX40*MoM!BC40/100*$A40</f>
        <v>0</v>
      </c>
      <c r="AZ40" s="103">
        <f>AY40*MoM!BD40/100*$A40</f>
        <v>0</v>
      </c>
      <c r="BA40" s="103">
        <f>AZ40*MoM!BE40/100*$A40</f>
        <v>0</v>
      </c>
      <c r="BB40" s="103">
        <f>BA40*MoM!BF40/100*$A40</f>
        <v>0</v>
      </c>
      <c r="BC40" s="103">
        <f>BB40*MoM!BG40/100*$A40</f>
        <v>0</v>
      </c>
      <c r="BD40" s="123">
        <f>IF($A40=1,INDEX('2019'!$B:$B, MATCH(Веса!$G40,'2019'!$A:$A,0)),0)</f>
        <v>0</v>
      </c>
      <c r="BE40" s="103">
        <f>BD40*MoM!BI40/100*$A40</f>
        <v>0</v>
      </c>
      <c r="BF40" s="103">
        <f>BE40*MoM!BJ40/100*$A40</f>
        <v>0</v>
      </c>
      <c r="BG40" s="103">
        <f>BF40*MoM!BK40/100*$A40</f>
        <v>0</v>
      </c>
      <c r="BH40" s="103">
        <f>BG40*MoM!BL40/100*$A40</f>
        <v>0</v>
      </c>
      <c r="BI40" s="103">
        <f>BH40*MoM!BM40/100*$A40</f>
        <v>0</v>
      </c>
      <c r="BJ40" s="103">
        <f>BI40*MoM!BN40/100*$A40</f>
        <v>0</v>
      </c>
      <c r="BK40" s="103">
        <f>BJ40*MoM!BO40/100*$A40</f>
        <v>0</v>
      </c>
      <c r="BL40" s="103">
        <f>BK40*MoM!BP40/100*$A40</f>
        <v>0</v>
      </c>
      <c r="BM40" s="103">
        <f>BL40*MoM!BQ40/100*$A40</f>
        <v>0</v>
      </c>
      <c r="BN40" s="103">
        <f>BM40*MoM!BR40/100*$A40</f>
        <v>0</v>
      </c>
      <c r="BO40" s="103">
        <f>BN40*MoM!BS40/100*$A40</f>
        <v>0</v>
      </c>
    </row>
    <row r="41" spans="1:67" ht="28.5" x14ac:dyDescent="0.45">
      <c r="A41" s="103">
        <f>IF(ToSep18!BT41=0,0,1)</f>
        <v>0</v>
      </c>
      <c r="B41" s="124" t="s">
        <v>40</v>
      </c>
      <c r="C41" s="124" t="s">
        <v>40</v>
      </c>
      <c r="D41" s="124" t="s">
        <v>40</v>
      </c>
      <c r="E41" s="124" t="s">
        <v>40</v>
      </c>
      <c r="F41" s="124" t="s">
        <v>40</v>
      </c>
      <c r="G41" s="124" t="s">
        <v>40</v>
      </c>
      <c r="H41" s="123">
        <f>IF($A41=1,INDEX('2015'!$B:$B,MATCH(Веса!$C41,'2015'!$A:$A,0)),0)</f>
        <v>0</v>
      </c>
      <c r="I41" s="103">
        <f>H41*MoM!M41/100*$A41</f>
        <v>0</v>
      </c>
      <c r="J41" s="103">
        <f>I41*MoM!N41/100*$A41</f>
        <v>0</v>
      </c>
      <c r="K41" s="103">
        <f>J41*MoM!O41/100*$A41</f>
        <v>0</v>
      </c>
      <c r="L41" s="103">
        <f>K41*MoM!P41/100*$A41</f>
        <v>0</v>
      </c>
      <c r="M41" s="103">
        <f>L41*MoM!Q41/100*$A41</f>
        <v>0</v>
      </c>
      <c r="N41" s="103">
        <f>M41*MoM!R41/100*$A41</f>
        <v>0</v>
      </c>
      <c r="O41" s="103">
        <f>N41*MoM!S41/100*$A41</f>
        <v>0</v>
      </c>
      <c r="P41" s="103">
        <f>O41*MoM!T41/100*$A41</f>
        <v>0</v>
      </c>
      <c r="Q41" s="103">
        <f>P41*MoM!U41/100*$A41</f>
        <v>0</v>
      </c>
      <c r="R41" s="103">
        <f>Q41*MoM!V41/100*$A41</f>
        <v>0</v>
      </c>
      <c r="S41" s="103">
        <f>R41*MoM!W41/100*$A41</f>
        <v>0</v>
      </c>
      <c r="T41" s="123">
        <f>IF($A41=1,INDEX('2016'!$B:$B,MATCH(Веса!D41,'2016'!$A:$A,0)),0)</f>
        <v>0</v>
      </c>
      <c r="U41" s="103">
        <f>T41*MoM!Y41/100*$A41</f>
        <v>0</v>
      </c>
      <c r="V41" s="103">
        <f>U41*MoM!Z41/100*$A41</f>
        <v>0</v>
      </c>
      <c r="W41" s="103">
        <f>V41*MoM!AA41/100*$A41</f>
        <v>0</v>
      </c>
      <c r="X41" s="103">
        <f>W41*MoM!AB41/100*$A41</f>
        <v>0</v>
      </c>
      <c r="Y41" s="103">
        <f>X41*MoM!AC41/100*$A41</f>
        <v>0</v>
      </c>
      <c r="Z41" s="103">
        <f>Y41*MoM!AD41/100*$A41</f>
        <v>0</v>
      </c>
      <c r="AA41" s="103">
        <f>Z41*MoM!AE41/100*$A41</f>
        <v>0</v>
      </c>
      <c r="AB41" s="103">
        <f>AA41*MoM!AF41/100*$A41</f>
        <v>0</v>
      </c>
      <c r="AC41" s="103">
        <f>AB41*MoM!AG41/100*$A41</f>
        <v>0</v>
      </c>
      <c r="AD41" s="103">
        <f>AC41*MoM!AH41/100*$A41</f>
        <v>0</v>
      </c>
      <c r="AE41" s="103">
        <f>AD41*MoM!AI41/100*$A41</f>
        <v>0</v>
      </c>
      <c r="AF41" s="123">
        <f>IF($A41=1,INDEX('2017'!$B:$B,MATCH(Веса!$E41,'2017'!$A:$A,0)),0)</f>
        <v>0</v>
      </c>
      <c r="AG41" s="103">
        <f>AF41*MoM!AK41/100*$A41</f>
        <v>0</v>
      </c>
      <c r="AH41" s="103">
        <f>AG41*MoM!AL41/100*$A41</f>
        <v>0</v>
      </c>
      <c r="AI41" s="103">
        <f>AH41*MoM!AM41/100*$A41</f>
        <v>0</v>
      </c>
      <c r="AJ41" s="103">
        <f>AI41*MoM!AN41/100*$A41</f>
        <v>0</v>
      </c>
      <c r="AK41" s="103">
        <f>AJ41*MoM!AO41/100*$A41</f>
        <v>0</v>
      </c>
      <c r="AL41" s="103">
        <f>AK41*MoM!AP41/100*$A41</f>
        <v>0</v>
      </c>
      <c r="AM41" s="103">
        <f>AL41*MoM!AQ41/100*$A41</f>
        <v>0</v>
      </c>
      <c r="AN41" s="103">
        <f>AM41*MoM!AR41/100*$A41</f>
        <v>0</v>
      </c>
      <c r="AO41" s="103">
        <f>AN41*MoM!AS41/100*$A41</f>
        <v>0</v>
      </c>
      <c r="AP41" s="103">
        <f>AO41*MoM!AT41/100*$A41</f>
        <v>0</v>
      </c>
      <c r="AQ41" s="103">
        <f>AP41*MoM!AU41/100*$A41</f>
        <v>0</v>
      </c>
      <c r="AR41" s="123">
        <f>IF($A41=1,INDEX('2018'!$B:$B, MATCH(Веса!$F41,'2018'!$A:$A,0)),0)</f>
        <v>0</v>
      </c>
      <c r="AS41" s="103">
        <f>AR41*MoM!AW41/100*$A41</f>
        <v>0</v>
      </c>
      <c r="AT41" s="103">
        <f>AS41*MoM!AX41/100*$A41</f>
        <v>0</v>
      </c>
      <c r="AU41" s="103">
        <f>AT41*MoM!AY41/100*$A41</f>
        <v>0</v>
      </c>
      <c r="AV41" s="103">
        <f>AU41*MoM!AZ41/100*$A41</f>
        <v>0</v>
      </c>
      <c r="AW41" s="103">
        <f>AV41*MoM!BA41/100*$A41</f>
        <v>0</v>
      </c>
      <c r="AX41" s="103">
        <f>AW41*MoM!BB41/100*$A41</f>
        <v>0</v>
      </c>
      <c r="AY41" s="103">
        <f>AX41*MoM!BC41/100*$A41</f>
        <v>0</v>
      </c>
      <c r="AZ41" s="103">
        <f>AY41*MoM!BD41/100*$A41</f>
        <v>0</v>
      </c>
      <c r="BA41" s="103">
        <f>AZ41*MoM!BE41/100*$A41</f>
        <v>0</v>
      </c>
      <c r="BB41" s="103">
        <f>BA41*MoM!BF41/100*$A41</f>
        <v>0</v>
      </c>
      <c r="BC41" s="103">
        <f>BB41*MoM!BG41/100*$A41</f>
        <v>0</v>
      </c>
      <c r="BD41" s="123">
        <f>IF($A41=1,INDEX('2019'!$B:$B, MATCH(Веса!$G41,'2019'!$A:$A,0)),0)</f>
        <v>0</v>
      </c>
      <c r="BE41" s="103">
        <f>BD41*MoM!BI41/100*$A41</f>
        <v>0</v>
      </c>
      <c r="BF41" s="103">
        <f>BE41*MoM!BJ41/100*$A41</f>
        <v>0</v>
      </c>
      <c r="BG41" s="103">
        <f>BF41*MoM!BK41/100*$A41</f>
        <v>0</v>
      </c>
      <c r="BH41" s="103">
        <f>BG41*MoM!BL41/100*$A41</f>
        <v>0</v>
      </c>
      <c r="BI41" s="103">
        <f>BH41*MoM!BM41/100*$A41</f>
        <v>0</v>
      </c>
      <c r="BJ41" s="103">
        <f>BI41*MoM!BN41/100*$A41</f>
        <v>0</v>
      </c>
      <c r="BK41" s="103">
        <f>BJ41*MoM!BO41/100*$A41</f>
        <v>0</v>
      </c>
      <c r="BL41" s="103">
        <f>BK41*MoM!BP41/100*$A41</f>
        <v>0</v>
      </c>
      <c r="BM41" s="103">
        <f>BL41*MoM!BQ41/100*$A41</f>
        <v>0</v>
      </c>
      <c r="BN41" s="103">
        <f>BM41*MoM!BR41/100*$A41</f>
        <v>0</v>
      </c>
      <c r="BO41" s="103">
        <f>BN41*MoM!BS41/100*$A41</f>
        <v>0</v>
      </c>
    </row>
    <row r="42" spans="1:67" x14ac:dyDescent="0.45">
      <c r="A42" s="103">
        <f>IF(ToSep18!BT42=0,0,1)</f>
        <v>1</v>
      </c>
      <c r="B42" s="124" t="s">
        <v>41</v>
      </c>
      <c r="C42" s="124" t="s">
        <v>41</v>
      </c>
      <c r="D42" s="124" t="s">
        <v>41</v>
      </c>
      <c r="E42" s="124" t="s">
        <v>41</v>
      </c>
      <c r="F42" s="124" t="s">
        <v>41</v>
      </c>
      <c r="G42" s="124" t="s">
        <v>41</v>
      </c>
      <c r="H42" s="123">
        <f>IF($A42=1,INDEX('2015'!$B:$B,MATCH(Веса!$C42,'2015'!$A:$A,0)),0)</f>
        <v>0.44900000000000001</v>
      </c>
      <c r="I42" s="103">
        <f>H42*MoM!M42/100*$A42</f>
        <v>0.46031480000000002</v>
      </c>
      <c r="J42" s="103">
        <f>I42*MoM!N42/100*$A42</f>
        <v>0.47209885888000003</v>
      </c>
      <c r="K42" s="103">
        <f>J42*MoM!O42/100*$A42</f>
        <v>0.47686705735468804</v>
      </c>
      <c r="L42" s="103">
        <f>K42*MoM!P42/100*$A42</f>
        <v>0.47906064581851959</v>
      </c>
      <c r="M42" s="103">
        <f>L42*MoM!Q42/100*$A42</f>
        <v>0.48270150672674034</v>
      </c>
      <c r="N42" s="103">
        <f>M42*MoM!R42/100*$A42</f>
        <v>0.4837634500415392</v>
      </c>
      <c r="O42" s="103">
        <f>N42*MoM!S42/100*$A42</f>
        <v>0.48473097694162226</v>
      </c>
      <c r="P42" s="103">
        <f>O42*MoM!T42/100*$A42</f>
        <v>0.48642753536091787</v>
      </c>
      <c r="Q42" s="103">
        <f>P42*MoM!U42/100*$A42</f>
        <v>0.48667074912859831</v>
      </c>
      <c r="R42" s="103">
        <f>Q42*MoM!V42/100*$A42</f>
        <v>0.49007744437249856</v>
      </c>
      <c r="S42" s="103">
        <f>R42*MoM!W42/100*$A42</f>
        <v>0.49483119558291178</v>
      </c>
      <c r="T42" s="123">
        <f>IF($A42=1,INDEX('2016'!$B:$B,MATCH(Веса!D42,'2016'!$A:$A,0)),0)</f>
        <v>0.44900000000000001</v>
      </c>
      <c r="U42" s="103">
        <f>T42*MoM!Y42/100*$A42</f>
        <v>0.4527716</v>
      </c>
      <c r="V42" s="103">
        <f>U42*MoM!Z42/100*$A42</f>
        <v>0.45612210984000001</v>
      </c>
      <c r="W42" s="103">
        <f>V42*MoM!AA42/100*$A42</f>
        <v>0.45808343491231207</v>
      </c>
      <c r="X42" s="103">
        <f>W42*MoM!AB42/100*$A42</f>
        <v>0.4597325352779964</v>
      </c>
      <c r="Y42" s="103">
        <f>X42*MoM!AC42/100*$A42</f>
        <v>0.45977850853152424</v>
      </c>
      <c r="Z42" s="103">
        <f>Y42*MoM!AD42/100*$A42</f>
        <v>0.45996241993493692</v>
      </c>
      <c r="AA42" s="103">
        <f>Z42*MoM!AE42/100*$A42</f>
        <v>0.4607443560488263</v>
      </c>
      <c r="AB42" s="103">
        <f>AA42*MoM!AF42/100*$A42</f>
        <v>0.46189621693894833</v>
      </c>
      <c r="AC42" s="103">
        <f>AB42*MoM!AG42/100*$A42</f>
        <v>0.46536043856599041</v>
      </c>
      <c r="AD42" s="103">
        <f>AC42*MoM!AH42/100*$A42</f>
        <v>0.47382999854789143</v>
      </c>
      <c r="AE42" s="103">
        <f>AD42*MoM!AI42/100*$A42</f>
        <v>0.48074791652669063</v>
      </c>
      <c r="AF42" s="123">
        <f>IF($A42=1,INDEX('2017'!$B:$B,MATCH(Веса!$E42,'2017'!$A:$A,0)),0)</f>
        <v>0.48</v>
      </c>
      <c r="AG42" s="103">
        <f>AF42*MoM!AK42/100*$A42</f>
        <v>0.48465599999999998</v>
      </c>
      <c r="AH42" s="103">
        <f>AG42*MoM!AL42/100*$A42</f>
        <v>0.48882404159999998</v>
      </c>
      <c r="AI42" s="103">
        <f>AH42*MoM!AM42/100*$A42</f>
        <v>0.49141480902048001</v>
      </c>
      <c r="AJ42" s="103">
        <f>AI42*MoM!AN42/100*$A42</f>
        <v>0.49465814676001513</v>
      </c>
      <c r="AK42" s="103">
        <f>AJ42*MoM!AO42/100*$A42</f>
        <v>0.49619158701497118</v>
      </c>
      <c r="AL42" s="103">
        <f>AK42*MoM!AP42/100*$A42</f>
        <v>0.49629082533237417</v>
      </c>
      <c r="AM42" s="103">
        <f>AL42*MoM!AQ42/100*$A42</f>
        <v>0.49673748707517335</v>
      </c>
      <c r="AN42" s="103">
        <f>AM42*MoM!AR42/100*$A42</f>
        <v>0.49773096204932371</v>
      </c>
      <c r="AO42" s="103">
        <f>AN42*MoM!AS42/100*$A42</f>
        <v>0.49907483564685684</v>
      </c>
      <c r="AP42" s="103">
        <f>AO42*MoM!AT42/100*$A42</f>
        <v>0.50132067240726774</v>
      </c>
      <c r="AQ42" s="103">
        <f>AP42*MoM!AU42/100*$A42</f>
        <v>0.50498031331584081</v>
      </c>
      <c r="AR42" s="123">
        <f>IF($A42=1,INDEX('2018'!$B:$B, MATCH(Веса!$F42,'2018'!$A:$A,0)),0)</f>
        <v>0.504</v>
      </c>
      <c r="AS42" s="103">
        <f>AR42*MoM!AW42/100*$A42</f>
        <v>0.5058648</v>
      </c>
      <c r="AT42" s="103">
        <f>AS42*MoM!AX42/100*$A42</f>
        <v>0.50758474032000001</v>
      </c>
      <c r="AU42" s="103">
        <f>AT42*MoM!AY42/100*$A42</f>
        <v>0.50859990980064007</v>
      </c>
      <c r="AV42" s="103">
        <f>AU42*MoM!AZ42/100*$A42</f>
        <v>0.50875248977358023</v>
      </c>
      <c r="AW42" s="103">
        <f>AV42*MoM!BA42/100*$A42</f>
        <v>0.50814198678585187</v>
      </c>
      <c r="AX42" s="103">
        <f>AW42*MoM!BB42/100*$A42</f>
        <v>0.50687163181888717</v>
      </c>
      <c r="AY42" s="103">
        <f>AX42*MoM!BC42/100*$A42</f>
        <v>0.50732781628752421</v>
      </c>
      <c r="AZ42" s="103">
        <f>AY42*MoM!BD42/100*$A42</f>
        <v>0.50722635072426669</v>
      </c>
      <c r="BA42" s="103">
        <f>AZ42*MoM!BE42/100*$A42</f>
        <v>0.50819008079064287</v>
      </c>
      <c r="BB42" s="103">
        <f>BA42*MoM!BF42/100*$A42</f>
        <v>0.51164577334001926</v>
      </c>
      <c r="BC42" s="103">
        <f>BB42*MoM!BG42/100*$A42</f>
        <v>0.51609709156807748</v>
      </c>
      <c r="BD42" s="123">
        <f>IF($A42=1,INDEX('2019'!$B:$B, MATCH(Веса!$G42,'2019'!$A:$A,0)),0)</f>
        <v>0.48899999999999999</v>
      </c>
      <c r="BE42" s="103">
        <f>BD42*MoM!BI42/100*$A42</f>
        <v>0.4925697</v>
      </c>
      <c r="BF42" s="103">
        <f>BE42*MoM!BJ42/100*$A42</f>
        <v>0.49586991699000005</v>
      </c>
      <c r="BG42" s="103">
        <f>BF42*MoM!BK42/100*$A42</f>
        <v>0.49939059340062902</v>
      </c>
      <c r="BH42" s="103">
        <f>BG42*MoM!BL42/100*$A42</f>
        <v>0.50038937458743027</v>
      </c>
      <c r="BI42" s="103">
        <f>BH42*MoM!BM42/100*$A42</f>
        <v>0.50234089314832131</v>
      </c>
      <c r="BJ42" s="103">
        <f>BI42*MoM!BN42/100*$A42</f>
        <v>0.50324510675598833</v>
      </c>
      <c r="BK42" s="103">
        <f>BJ42*MoM!BO42/100*$A42</f>
        <v>0.50616392837517299</v>
      </c>
      <c r="BL42" s="103">
        <f>BK42*MoM!BP42/100*$A42</f>
        <v>0.50763180376746098</v>
      </c>
      <c r="BM42" s="103">
        <f>BL42*MoM!BQ42/100*$A42</f>
        <v>0.51016996278629823</v>
      </c>
      <c r="BN42" s="103">
        <f>BM42*MoM!BR42/100*$A42</f>
        <v>0.51282284659278699</v>
      </c>
      <c r="BO42" s="103">
        <f>BN42*MoM!BS42/100*$A42</f>
        <v>0.51718184078882568</v>
      </c>
    </row>
    <row r="43" spans="1:67" x14ac:dyDescent="0.45">
      <c r="A43" s="103">
        <f>IF(ToSep18!BT43=0,0,1)</f>
        <v>1</v>
      </c>
      <c r="B43" s="124" t="s">
        <v>42</v>
      </c>
      <c r="C43" s="124" t="s">
        <v>42</v>
      </c>
      <c r="D43" s="124" t="s">
        <v>42</v>
      </c>
      <c r="E43" s="124" t="s">
        <v>42</v>
      </c>
      <c r="F43" s="124" t="s">
        <v>42</v>
      </c>
      <c r="G43" s="124" t="s">
        <v>42</v>
      </c>
      <c r="H43" s="123">
        <f>IF($A43=1,INDEX('2015'!$B:$B,MATCH(Веса!$C43,'2015'!$A:$A,0)),0)</f>
        <v>0.35199999999999998</v>
      </c>
      <c r="I43" s="103">
        <f>H43*MoM!M43/100*$A43</f>
        <v>0.35903999999999997</v>
      </c>
      <c r="J43" s="103">
        <f>I43*MoM!N43/100*$A43</f>
        <v>0.36733382399999998</v>
      </c>
      <c r="K43" s="103">
        <f>J43*MoM!O43/100*$A43</f>
        <v>0.37119082915199997</v>
      </c>
      <c r="L43" s="103">
        <f>K43*MoM!P43/100*$A43</f>
        <v>0.37341797412691191</v>
      </c>
      <c r="M43" s="103">
        <f>L43*MoM!Q43/100*$A43</f>
        <v>0.37517303860530837</v>
      </c>
      <c r="N43" s="103">
        <f>M43*MoM!R43/100*$A43</f>
        <v>0.37573579816321634</v>
      </c>
      <c r="O43" s="103">
        <f>N43*MoM!S43/100*$A43</f>
        <v>0.37547278310450211</v>
      </c>
      <c r="P43" s="103">
        <f>O43*MoM!T43/100*$A43</f>
        <v>0.37543523582619165</v>
      </c>
      <c r="Q43" s="103">
        <f>P43*MoM!U43/100*$A43</f>
        <v>0.37697452029307904</v>
      </c>
      <c r="R43" s="103">
        <f>Q43*MoM!V43/100*$A43</f>
        <v>0.37897248525063232</v>
      </c>
      <c r="S43" s="103">
        <f>R43*MoM!W43/100*$A43</f>
        <v>0.38249692936346319</v>
      </c>
      <c r="T43" s="123">
        <f>IF($A43=1,INDEX('2016'!$B:$B,MATCH(Веса!D43,'2016'!$A:$A,0)),0)</f>
        <v>0.35</v>
      </c>
      <c r="U43" s="103">
        <f>T43*MoM!Y43/100*$A43</f>
        <v>0.35248499999999994</v>
      </c>
      <c r="V43" s="103">
        <f>U43*MoM!Z43/100*$A43</f>
        <v>0.35502289199999992</v>
      </c>
      <c r="W43" s="103">
        <f>V43*MoM!AA43/100*$A43</f>
        <v>0.35786307513599991</v>
      </c>
      <c r="X43" s="103">
        <f>W43*MoM!AB43/100*$A43</f>
        <v>0.35936610005157116</v>
      </c>
      <c r="Y43" s="103">
        <f>X43*MoM!AC43/100*$A43</f>
        <v>0.36012076886167949</v>
      </c>
      <c r="Z43" s="103">
        <f>Y43*MoM!AD43/100*$A43</f>
        <v>0.36084101039940286</v>
      </c>
      <c r="AA43" s="103">
        <f>Z43*MoM!AE43/100*$A43</f>
        <v>0.36109359910668237</v>
      </c>
      <c r="AB43" s="103">
        <f>AA43*MoM!AF43/100*$A43</f>
        <v>0.36192411438462779</v>
      </c>
      <c r="AC43" s="103">
        <f>AB43*MoM!AG43/100*$A43</f>
        <v>0.36471093006538946</v>
      </c>
      <c r="AD43" s="103">
        <f>AC43*MoM!AH43/100*$A43</f>
        <v>0.37058277603944217</v>
      </c>
      <c r="AE43" s="103">
        <f>AD43*MoM!AI43/100*$A43</f>
        <v>0.37662327528888506</v>
      </c>
      <c r="AF43" s="123">
        <f>IF($A43=1,INDEX('2017'!$B:$B,MATCH(Веса!$E43,'2017'!$A:$A,0)),0)</f>
        <v>0.376</v>
      </c>
      <c r="AG43" s="103">
        <f>AF43*MoM!AK43/100*$A43</f>
        <v>0.37942160000000003</v>
      </c>
      <c r="AH43" s="103">
        <f>AG43*MoM!AL43/100*$A43</f>
        <v>0.38184989824000004</v>
      </c>
      <c r="AI43" s="103">
        <f>AH43*MoM!AM43/100*$A43</f>
        <v>0.38482832744627204</v>
      </c>
      <c r="AJ43" s="103">
        <f>AI43*MoM!AN43/100*$A43</f>
        <v>0.38686791758173728</v>
      </c>
      <c r="AK43" s="103">
        <f>AJ43*MoM!AO43/100*$A43</f>
        <v>0.38764165341690071</v>
      </c>
      <c r="AL43" s="103">
        <f>AK43*MoM!AP43/100*$A43</f>
        <v>0.38864952171578465</v>
      </c>
      <c r="AM43" s="103">
        <f>AL43*MoM!AQ43/100*$A43</f>
        <v>0.38911590114184363</v>
      </c>
      <c r="AN43" s="103">
        <f>AM43*MoM!AR43/100*$A43</f>
        <v>0.38923263591218621</v>
      </c>
      <c r="AO43" s="103">
        <f>AN43*MoM!AS43/100*$A43</f>
        <v>0.3895050987573247</v>
      </c>
      <c r="AP43" s="103">
        <f>AO43*MoM!AT43/100*$A43</f>
        <v>0.39121892119185697</v>
      </c>
      <c r="AQ43" s="103">
        <f>AP43*MoM!AU43/100*$A43</f>
        <v>0.39372272228748484</v>
      </c>
      <c r="AR43" s="123">
        <f>IF($A43=1,INDEX('2018'!$B:$B, MATCH(Веса!$F43,'2018'!$A:$A,0)),0)</f>
        <v>0.39500000000000002</v>
      </c>
      <c r="AS43" s="103">
        <f>AR43*MoM!AW43/100*$A43</f>
        <v>0.39646150000000008</v>
      </c>
      <c r="AT43" s="103">
        <f>AS43*MoM!AX43/100*$A43</f>
        <v>0.39697689995000007</v>
      </c>
      <c r="AU43" s="103">
        <f>AT43*MoM!AY43/100*$A43</f>
        <v>0.3985251098598051</v>
      </c>
      <c r="AV43" s="103">
        <f>AU43*MoM!AZ43/100*$A43</f>
        <v>0.39864466739276305</v>
      </c>
      <c r="AW43" s="103">
        <f>AV43*MoM!BA43/100*$A43</f>
        <v>0.39892371865993792</v>
      </c>
      <c r="AX43" s="103">
        <f>AW43*MoM!BB43/100*$A43</f>
        <v>0.39832533308194795</v>
      </c>
      <c r="AY43" s="103">
        <f>AX43*MoM!BC43/100*$A43</f>
        <v>0.39888298854826265</v>
      </c>
      <c r="AZ43" s="103">
        <f>AY43*MoM!BD43/100*$A43</f>
        <v>0.39880321195055302</v>
      </c>
      <c r="BA43" s="103">
        <f>AZ43*MoM!BE43/100*$A43</f>
        <v>0.3990823741989184</v>
      </c>
      <c r="BB43" s="103">
        <f>BA43*MoM!BF43/100*$A43</f>
        <v>0.40095806135765327</v>
      </c>
      <c r="BC43" s="103">
        <f>BB43*MoM!BG43/100*$A43</f>
        <v>0.40216093554172622</v>
      </c>
      <c r="BD43" s="123">
        <f>IF($A43=1,INDEX('2019'!$B:$B, MATCH(Веса!$G43,'2019'!$A:$A,0)),0)</f>
        <v>0.38700000000000001</v>
      </c>
      <c r="BE43" s="103">
        <f>BD43*MoM!BI43/100*$A43</f>
        <v>0.38905109999999998</v>
      </c>
      <c r="BF43" s="103">
        <f>BE43*MoM!BJ43/100*$A43</f>
        <v>0.39068511461999994</v>
      </c>
      <c r="BG43" s="103">
        <f>BF43*MoM!BK43/100*$A43</f>
        <v>0.39314643084210593</v>
      </c>
      <c r="BH43" s="103">
        <f>BG43*MoM!BL43/100*$A43</f>
        <v>0.39393272370379018</v>
      </c>
      <c r="BI43" s="103">
        <f>BH43*MoM!BM43/100*$A43</f>
        <v>0.39491755551304963</v>
      </c>
      <c r="BJ43" s="103">
        <f>BI43*MoM!BN43/100*$A43</f>
        <v>0.39578637413517831</v>
      </c>
      <c r="BK43" s="103">
        <f>BJ43*MoM!BO43/100*$A43</f>
        <v>0.39812151374257587</v>
      </c>
      <c r="BL43" s="103">
        <f>BK43*MoM!BP43/100*$A43</f>
        <v>0.39935569043517788</v>
      </c>
      <c r="BM43" s="103">
        <f>BL43*MoM!BQ43/100*$A43</f>
        <v>0.40227098697535468</v>
      </c>
      <c r="BN43" s="103">
        <f>BM43*MoM!BR43/100*$A43</f>
        <v>0.40440302320632404</v>
      </c>
      <c r="BO43" s="103">
        <f>BN43*MoM!BS43/100*$A43</f>
        <v>0.40593975469450805</v>
      </c>
    </row>
    <row r="44" spans="1:67" x14ac:dyDescent="0.45">
      <c r="A44" s="103">
        <f>IF(ToSep18!BT44=0,0,1)</f>
        <v>1</v>
      </c>
      <c r="B44" s="124" t="s">
        <v>43</v>
      </c>
      <c r="C44" s="124" t="s">
        <v>1549</v>
      </c>
      <c r="D44" s="124" t="s">
        <v>1549</v>
      </c>
      <c r="E44" s="124" t="s">
        <v>1549</v>
      </c>
      <c r="F44" s="124" t="s">
        <v>1549</v>
      </c>
      <c r="G44" s="124" t="s">
        <v>1549</v>
      </c>
      <c r="H44" s="123">
        <f>IF($A44=1,INDEX('2015'!$B:$B,MATCH(Веса!$C44,'2015'!$A:$A,0)),0)</f>
        <v>0.247</v>
      </c>
      <c r="I44" s="103">
        <f>H44*MoM!M44/100*$A44</f>
        <v>0.25105080000000002</v>
      </c>
      <c r="J44" s="103">
        <f>I44*MoM!N44/100*$A44</f>
        <v>0.26086688627999999</v>
      </c>
      <c r="K44" s="103">
        <f>J44*MoM!O44/100*$A44</f>
        <v>0.26605813731697198</v>
      </c>
      <c r="L44" s="103">
        <f>K44*MoM!P44/100*$A44</f>
        <v>0.27079397216121409</v>
      </c>
      <c r="M44" s="103">
        <f>L44*MoM!Q44/100*$A44</f>
        <v>0.27509959631857739</v>
      </c>
      <c r="N44" s="103">
        <f>M44*MoM!R44/100*$A44</f>
        <v>0.27683272377538443</v>
      </c>
      <c r="O44" s="103">
        <f>N44*MoM!S44/100*$A44</f>
        <v>0.27758017212957797</v>
      </c>
      <c r="P44" s="103">
        <f>O44*MoM!T44/100*$A44</f>
        <v>0.27841291264596668</v>
      </c>
      <c r="Q44" s="103">
        <f>P44*MoM!U44/100*$A44</f>
        <v>0.28002770753931328</v>
      </c>
      <c r="R44" s="103">
        <f>Q44*MoM!V44/100*$A44</f>
        <v>0.28134383776474808</v>
      </c>
      <c r="S44" s="103">
        <f>R44*MoM!W44/100*$A44</f>
        <v>0.28514197957457216</v>
      </c>
      <c r="T44" s="123">
        <f>IF($A44=1,INDEX('2016'!$B:$B,MATCH(Веса!D44,'2016'!$A:$A,0)),0)</f>
        <v>0.25700000000000001</v>
      </c>
      <c r="U44" s="103">
        <f>T44*MoM!Y44/100*$A44</f>
        <v>0.2592102</v>
      </c>
      <c r="V44" s="103">
        <f>U44*MoM!Z44/100*$A44</f>
        <v>0.26195782812000001</v>
      </c>
      <c r="W44" s="103">
        <f>V44*MoM!AA44/100*$A44</f>
        <v>0.26635871963241603</v>
      </c>
      <c r="X44" s="103">
        <f>W44*MoM!AB44/100*$A44</f>
        <v>0.26979474711567419</v>
      </c>
      <c r="Y44" s="103">
        <f>X44*MoM!AC44/100*$A44</f>
        <v>0.27243873563740784</v>
      </c>
      <c r="Z44" s="103">
        <f>Y44*MoM!AD44/100*$A44</f>
        <v>0.27382817318915864</v>
      </c>
      <c r="AA44" s="103">
        <f>Z44*MoM!AE44/100*$A44</f>
        <v>0.27558067349756926</v>
      </c>
      <c r="AB44" s="103">
        <f>AA44*MoM!AF44/100*$A44</f>
        <v>0.27726171560590446</v>
      </c>
      <c r="AC44" s="103">
        <f>AB44*MoM!AG44/100*$A44</f>
        <v>0.27978479721791816</v>
      </c>
      <c r="AD44" s="103">
        <f>AC44*MoM!AH44/100*$A44</f>
        <v>0.28328210718314212</v>
      </c>
      <c r="AE44" s="103">
        <f>AD44*MoM!AI44/100*$A44</f>
        <v>0.28625656930856513</v>
      </c>
      <c r="AF44" s="123">
        <f>IF($A44=1,INDEX('2017'!$B:$B,MATCH(Веса!$E44,'2017'!$A:$A,0)),0)</f>
        <v>0.26800000000000002</v>
      </c>
      <c r="AG44" s="103">
        <f>AF44*MoM!AK44/100*$A44</f>
        <v>0.27030480000000001</v>
      </c>
      <c r="AH44" s="103">
        <f>AG44*MoM!AL44/100*$A44</f>
        <v>0.27146711064000001</v>
      </c>
      <c r="AI44" s="103">
        <f>AH44*MoM!AM44/100*$A44</f>
        <v>0.27296017974851999</v>
      </c>
      <c r="AJ44" s="103">
        <f>AI44*MoM!AN44/100*$A44</f>
        <v>0.27443416471916199</v>
      </c>
      <c r="AK44" s="103">
        <f>AJ44*MoM!AO44/100*$A44</f>
        <v>0.27476348571682502</v>
      </c>
      <c r="AL44" s="103">
        <f>AK44*MoM!AP44/100*$A44</f>
        <v>0.27624720853969587</v>
      </c>
      <c r="AM44" s="103">
        <f>AL44*MoM!AQ44/100*$A44</f>
        <v>0.27671682879421339</v>
      </c>
      <c r="AN44" s="103">
        <f>AM44*MoM!AR44/100*$A44</f>
        <v>0.27666148542845453</v>
      </c>
      <c r="AO44" s="103">
        <f>AN44*MoM!AS44/100*$A44</f>
        <v>0.27671681772554019</v>
      </c>
      <c r="AP44" s="103">
        <f>AO44*MoM!AT44/100*$A44</f>
        <v>0.27834944695012087</v>
      </c>
      <c r="AQ44" s="103">
        <f>AP44*MoM!AU44/100*$A44</f>
        <v>0.28096593175145201</v>
      </c>
      <c r="AR44" s="123">
        <f>IF($A44=1,INDEX('2018'!$B:$B, MATCH(Веса!$F44,'2018'!$A:$A,0)),0)</f>
        <v>0.26800000000000002</v>
      </c>
      <c r="AS44" s="103">
        <f>AR44*MoM!AW44/100*$A44</f>
        <v>0.26920600000000006</v>
      </c>
      <c r="AT44" s="103">
        <f>AS44*MoM!AX44/100*$A44</f>
        <v>0.27130580680000005</v>
      </c>
      <c r="AU44" s="103">
        <f>AT44*MoM!AY44/100*$A44</f>
        <v>0.27282511931808007</v>
      </c>
      <c r="AV44" s="103">
        <f>AU44*MoM!AZ44/100*$A44</f>
        <v>0.27416196240273866</v>
      </c>
      <c r="AW44" s="103">
        <f>AV44*MoM!BA44/100*$A44</f>
        <v>0.2754231074297912</v>
      </c>
      <c r="AX44" s="103">
        <f>AW44*MoM!BB44/100*$A44</f>
        <v>0.27591886902316487</v>
      </c>
      <c r="AY44" s="103">
        <f>AX44*MoM!BC44/100*$A44</f>
        <v>0.27616719600528572</v>
      </c>
      <c r="AZ44" s="103">
        <f>AY44*MoM!BD44/100*$A44</f>
        <v>0.27630527960328832</v>
      </c>
      <c r="BA44" s="103">
        <f>AZ44*MoM!BE44/100*$A44</f>
        <v>0.2775210228335428</v>
      </c>
      <c r="BB44" s="103">
        <f>BA44*MoM!BF44/100*$A44</f>
        <v>0.27996320783447798</v>
      </c>
      <c r="BC44" s="103">
        <f>BB44*MoM!BG44/100*$A44</f>
        <v>0.28052313425014697</v>
      </c>
      <c r="BD44" s="123">
        <f>IF($A44=1,INDEX('2019'!$B:$B, MATCH(Веса!$G44,'2019'!$A:$A,0)),0)</f>
        <v>0.26200000000000001</v>
      </c>
      <c r="BE44" s="103">
        <f>BD44*MoM!BI44/100*$A44</f>
        <v>0.26320519999999997</v>
      </c>
      <c r="BF44" s="103">
        <f>BE44*MoM!BJ44/100*$A44</f>
        <v>0.26573196991999998</v>
      </c>
      <c r="BG44" s="103">
        <f>BF44*MoM!BK44/100*$A44</f>
        <v>0.26716692255756802</v>
      </c>
      <c r="BH44" s="103">
        <f>BG44*MoM!BL44/100*$A44</f>
        <v>0.26879664078516918</v>
      </c>
      <c r="BI44" s="103">
        <f>BH44*MoM!BM44/100*$A44</f>
        <v>0.26919983574634698</v>
      </c>
      <c r="BJ44" s="103">
        <f>BI44*MoM!BN44/100*$A44</f>
        <v>0.27105731461299676</v>
      </c>
      <c r="BK44" s="103">
        <f>BJ44*MoM!BO44/100*$A44</f>
        <v>0.27336130178720724</v>
      </c>
      <c r="BL44" s="103">
        <f>BK44*MoM!BP44/100*$A44</f>
        <v>0.27554819220150489</v>
      </c>
      <c r="BM44" s="103">
        <f>BL44*MoM!BQ44/100*$A44</f>
        <v>0.27772502291989681</v>
      </c>
      <c r="BN44" s="103">
        <f>BM44*MoM!BR44/100*$A44</f>
        <v>0.27858597049094852</v>
      </c>
      <c r="BO44" s="103">
        <f>BN44*MoM!BS44/100*$A44</f>
        <v>0.28075894106077792</v>
      </c>
    </row>
    <row r="45" spans="1:67" x14ac:dyDescent="0.45">
      <c r="A45" s="103">
        <f>IF(ToSep18!BT45=0,0,1)</f>
        <v>0</v>
      </c>
      <c r="B45" s="124" t="s">
        <v>44</v>
      </c>
      <c r="C45" s="124" t="s">
        <v>44</v>
      </c>
      <c r="D45" s="124" t="s">
        <v>44</v>
      </c>
      <c r="E45" s="124" t="s">
        <v>44</v>
      </c>
      <c r="F45" s="124" t="s">
        <v>44</v>
      </c>
      <c r="G45" s="124" t="s">
        <v>44</v>
      </c>
      <c r="H45" s="123">
        <f>IF($A45=1,INDEX('2015'!$B:$B,MATCH(Веса!$C45,'2015'!$A:$A,0)),0)</f>
        <v>0</v>
      </c>
      <c r="I45" s="103">
        <f>H45*MoM!M45/100*$A45</f>
        <v>0</v>
      </c>
      <c r="J45" s="103">
        <f>I45*MoM!N45/100*$A45</f>
        <v>0</v>
      </c>
      <c r="K45" s="103">
        <f>J45*MoM!O45/100*$A45</f>
        <v>0</v>
      </c>
      <c r="L45" s="103">
        <f>K45*MoM!P45/100*$A45</f>
        <v>0</v>
      </c>
      <c r="M45" s="103">
        <f>L45*MoM!Q45/100*$A45</f>
        <v>0</v>
      </c>
      <c r="N45" s="103">
        <f>M45*MoM!R45/100*$A45</f>
        <v>0</v>
      </c>
      <c r="O45" s="103">
        <f>N45*MoM!S45/100*$A45</f>
        <v>0</v>
      </c>
      <c r="P45" s="103">
        <f>O45*MoM!T45/100*$A45</f>
        <v>0</v>
      </c>
      <c r="Q45" s="103">
        <f>P45*MoM!U45/100*$A45</f>
        <v>0</v>
      </c>
      <c r="R45" s="103">
        <f>Q45*MoM!V45/100*$A45</f>
        <v>0</v>
      </c>
      <c r="S45" s="103">
        <f>R45*MoM!W45/100*$A45</f>
        <v>0</v>
      </c>
      <c r="T45" s="123">
        <f>IF($A45=1,INDEX('2016'!$B:$B,MATCH(Веса!D45,'2016'!$A:$A,0)),0)</f>
        <v>0</v>
      </c>
      <c r="U45" s="103">
        <f>T45*MoM!Y45/100*$A45</f>
        <v>0</v>
      </c>
      <c r="V45" s="103">
        <f>U45*MoM!Z45/100*$A45</f>
        <v>0</v>
      </c>
      <c r="W45" s="103">
        <f>V45*MoM!AA45/100*$A45</f>
        <v>0</v>
      </c>
      <c r="X45" s="103">
        <f>W45*MoM!AB45/100*$A45</f>
        <v>0</v>
      </c>
      <c r="Y45" s="103">
        <f>X45*MoM!AC45/100*$A45</f>
        <v>0</v>
      </c>
      <c r="Z45" s="103">
        <f>Y45*MoM!AD45/100*$A45</f>
        <v>0</v>
      </c>
      <c r="AA45" s="103">
        <f>Z45*MoM!AE45/100*$A45</f>
        <v>0</v>
      </c>
      <c r="AB45" s="103">
        <f>AA45*MoM!AF45/100*$A45</f>
        <v>0</v>
      </c>
      <c r="AC45" s="103">
        <f>AB45*MoM!AG45/100*$A45</f>
        <v>0</v>
      </c>
      <c r="AD45" s="103">
        <f>AC45*MoM!AH45/100*$A45</f>
        <v>0</v>
      </c>
      <c r="AE45" s="103">
        <f>AD45*MoM!AI45/100*$A45</f>
        <v>0</v>
      </c>
      <c r="AF45" s="123">
        <f>IF($A45=1,INDEX('2017'!$B:$B,MATCH(Веса!$E45,'2017'!$A:$A,0)),0)</f>
        <v>0</v>
      </c>
      <c r="AG45" s="103">
        <f>AF45*MoM!AK45/100*$A45</f>
        <v>0</v>
      </c>
      <c r="AH45" s="103">
        <f>AG45*MoM!AL45/100*$A45</f>
        <v>0</v>
      </c>
      <c r="AI45" s="103">
        <f>AH45*MoM!AM45/100*$A45</f>
        <v>0</v>
      </c>
      <c r="AJ45" s="103">
        <f>AI45*MoM!AN45/100*$A45</f>
        <v>0</v>
      </c>
      <c r="AK45" s="103">
        <f>AJ45*MoM!AO45/100*$A45</f>
        <v>0</v>
      </c>
      <c r="AL45" s="103">
        <f>AK45*MoM!AP45/100*$A45</f>
        <v>0</v>
      </c>
      <c r="AM45" s="103">
        <f>AL45*MoM!AQ45/100*$A45</f>
        <v>0</v>
      </c>
      <c r="AN45" s="103">
        <f>AM45*MoM!AR45/100*$A45</f>
        <v>0</v>
      </c>
      <c r="AO45" s="103">
        <f>AN45*MoM!AS45/100*$A45</f>
        <v>0</v>
      </c>
      <c r="AP45" s="103">
        <f>AO45*MoM!AT45/100*$A45</f>
        <v>0</v>
      </c>
      <c r="AQ45" s="103">
        <f>AP45*MoM!AU45/100*$A45</f>
        <v>0</v>
      </c>
      <c r="AR45" s="123">
        <f>IF($A45=1,INDEX('2018'!$B:$B, MATCH(Веса!$F45,'2018'!$A:$A,0)),0)</f>
        <v>0</v>
      </c>
      <c r="AS45" s="103">
        <f>AR45*MoM!AW45/100*$A45</f>
        <v>0</v>
      </c>
      <c r="AT45" s="103">
        <f>AS45*MoM!AX45/100*$A45</f>
        <v>0</v>
      </c>
      <c r="AU45" s="103">
        <f>AT45*MoM!AY45/100*$A45</f>
        <v>0</v>
      </c>
      <c r="AV45" s="103">
        <f>AU45*MoM!AZ45/100*$A45</f>
        <v>0</v>
      </c>
      <c r="AW45" s="103">
        <f>AV45*MoM!BA45/100*$A45</f>
        <v>0</v>
      </c>
      <c r="AX45" s="103">
        <f>AW45*MoM!BB45/100*$A45</f>
        <v>0</v>
      </c>
      <c r="AY45" s="103">
        <f>AX45*MoM!BC45/100*$A45</f>
        <v>0</v>
      </c>
      <c r="AZ45" s="103">
        <f>AY45*MoM!BD45/100*$A45</f>
        <v>0</v>
      </c>
      <c r="BA45" s="103">
        <f>AZ45*MoM!BE45/100*$A45</f>
        <v>0</v>
      </c>
      <c r="BB45" s="103">
        <f>BA45*MoM!BF45/100*$A45</f>
        <v>0</v>
      </c>
      <c r="BC45" s="103">
        <f>BB45*MoM!BG45/100*$A45</f>
        <v>0</v>
      </c>
      <c r="BD45" s="123">
        <f>IF($A45=1,INDEX('2019'!$B:$B, MATCH(Веса!$G45,'2019'!$A:$A,0)),0)</f>
        <v>0</v>
      </c>
      <c r="BE45" s="103">
        <f>BD45*MoM!BI45/100*$A45</f>
        <v>0</v>
      </c>
      <c r="BF45" s="103">
        <f>BE45*MoM!BJ45/100*$A45</f>
        <v>0</v>
      </c>
      <c r="BG45" s="103">
        <f>BF45*MoM!BK45/100*$A45</f>
        <v>0</v>
      </c>
      <c r="BH45" s="103">
        <f>BG45*MoM!BL45/100*$A45</f>
        <v>0</v>
      </c>
      <c r="BI45" s="103">
        <f>BH45*MoM!BM45/100*$A45</f>
        <v>0</v>
      </c>
      <c r="BJ45" s="103">
        <f>BI45*MoM!BN45/100*$A45</f>
        <v>0</v>
      </c>
      <c r="BK45" s="103">
        <f>BJ45*MoM!BO45/100*$A45</f>
        <v>0</v>
      </c>
      <c r="BL45" s="103">
        <f>BK45*MoM!BP45/100*$A45</f>
        <v>0</v>
      </c>
      <c r="BM45" s="103">
        <f>BL45*MoM!BQ45/100*$A45</f>
        <v>0</v>
      </c>
      <c r="BN45" s="103">
        <f>BM45*MoM!BR45/100*$A45</f>
        <v>0</v>
      </c>
      <c r="BO45" s="103">
        <f>BN45*MoM!BS45/100*$A45</f>
        <v>0</v>
      </c>
    </row>
    <row r="46" spans="1:67" x14ac:dyDescent="0.45">
      <c r="A46" s="103">
        <f>IF(ToSep18!BT46=0,0,1)</f>
        <v>1</v>
      </c>
      <c r="B46" s="124" t="s">
        <v>45</v>
      </c>
      <c r="C46" s="124" t="s">
        <v>550</v>
      </c>
      <c r="D46" s="124" t="s">
        <v>550</v>
      </c>
      <c r="E46" s="124" t="s">
        <v>550</v>
      </c>
      <c r="F46" s="124" t="s">
        <v>550</v>
      </c>
      <c r="G46" s="124" t="s">
        <v>550</v>
      </c>
      <c r="H46" s="123">
        <f>IF($A46=1,INDEX('2015'!$B:$B,MATCH(Веса!$C46,'2015'!$A:$A,0)),0)</f>
        <v>0.47699999999999998</v>
      </c>
      <c r="I46" s="103">
        <f>H46*MoM!M46/100*$A46</f>
        <v>0.488925</v>
      </c>
      <c r="J46" s="103">
        <f>I46*MoM!N46/100*$A46</f>
        <v>0.50232154500000004</v>
      </c>
      <c r="K46" s="103">
        <f>J46*MoM!O46/100*$A46</f>
        <v>0.50905265370300012</v>
      </c>
      <c r="L46" s="103">
        <f>K46*MoM!P46/100*$A46</f>
        <v>0.51210696962521807</v>
      </c>
      <c r="M46" s="103">
        <f>L46*MoM!Q46/100*$A46</f>
        <v>0.51195333753433048</v>
      </c>
      <c r="N46" s="103">
        <f>M46*MoM!R46/100*$A46</f>
        <v>0.51169736086556339</v>
      </c>
      <c r="O46" s="103">
        <f>N46*MoM!S46/100*$A46</f>
        <v>0.51128800297687094</v>
      </c>
      <c r="P46" s="103">
        <f>O46*MoM!T46/100*$A46</f>
        <v>0.51185041978014545</v>
      </c>
      <c r="Q46" s="103">
        <f>P46*MoM!U46/100*$A46</f>
        <v>0.51374426633333203</v>
      </c>
      <c r="R46" s="103">
        <f>Q46*MoM!V46/100*$A46</f>
        <v>0.51626161323836539</v>
      </c>
      <c r="S46" s="103">
        <f>R46*MoM!W46/100*$A46</f>
        <v>0.5215791078547205</v>
      </c>
      <c r="T46" s="123">
        <f>IF($A46=1,INDEX('2016'!$B:$B,MATCH(Веса!D46,'2016'!$A:$A,0)),0)</f>
        <v>0.49399999999999999</v>
      </c>
      <c r="U46" s="103">
        <f>T46*MoM!Y46/100*$A46</f>
        <v>0.49923639999999997</v>
      </c>
      <c r="V46" s="103">
        <f>U46*MoM!Z46/100*$A46</f>
        <v>0.50203212383999996</v>
      </c>
      <c r="W46" s="103">
        <f>V46*MoM!AA46/100*$A46</f>
        <v>0.50544594228211193</v>
      </c>
      <c r="X46" s="103">
        <f>W46*MoM!AB46/100*$A46</f>
        <v>0.50822589496466353</v>
      </c>
      <c r="Y46" s="103">
        <f>X46*MoM!AC46/100*$A46</f>
        <v>0.50949645970207524</v>
      </c>
      <c r="Z46" s="103">
        <f>Y46*MoM!AD46/100*$A46</f>
        <v>0.50980215757789649</v>
      </c>
      <c r="AA46" s="103">
        <f>Z46*MoM!AE46/100*$A46</f>
        <v>0.51066882124577895</v>
      </c>
      <c r="AB46" s="103">
        <f>AA46*MoM!AF46/100*$A46</f>
        <v>0.51199656018101802</v>
      </c>
      <c r="AC46" s="103">
        <f>AB46*MoM!AG46/100*$A46</f>
        <v>0.5163997305985748</v>
      </c>
      <c r="AD46" s="103">
        <f>AC46*MoM!AH46/100*$A46</f>
        <v>0.52300964715023657</v>
      </c>
      <c r="AE46" s="103">
        <f>AD46*MoM!AI46/100*$A46</f>
        <v>0.53080249089277509</v>
      </c>
      <c r="AF46" s="123">
        <f>IF($A46=1,INDEX('2017'!$B:$B,MATCH(Веса!$E46,'2017'!$A:$A,0)),0)</f>
        <v>0.53600000000000003</v>
      </c>
      <c r="AG46" s="103">
        <f>AF46*MoM!AK46/100*$A46</f>
        <v>0.54018080000000002</v>
      </c>
      <c r="AH46" s="103">
        <f>AG46*MoM!AL46/100*$A46</f>
        <v>0.54466430064000004</v>
      </c>
      <c r="AI46" s="103">
        <f>AH46*MoM!AM46/100*$A46</f>
        <v>0.54831355145428806</v>
      </c>
      <c r="AJ46" s="103">
        <f>AI46*MoM!AN46/100*$A46</f>
        <v>0.55050680566010524</v>
      </c>
      <c r="AK46" s="103">
        <f>AJ46*MoM!AO46/100*$A46</f>
        <v>0.55144266722972746</v>
      </c>
      <c r="AL46" s="103">
        <f>AK46*MoM!AP46/100*$A46</f>
        <v>0.55171838856334232</v>
      </c>
      <c r="AM46" s="103">
        <f>AL46*MoM!AQ46/100*$A46</f>
        <v>0.55232527879076199</v>
      </c>
      <c r="AN46" s="103">
        <f>AM46*MoM!AR46/100*$A46</f>
        <v>0.55243574384652017</v>
      </c>
      <c r="AO46" s="103">
        <f>AN46*MoM!AS46/100*$A46</f>
        <v>0.55359585890859786</v>
      </c>
      <c r="AP46" s="103">
        <f>AO46*MoM!AT46/100*$A46</f>
        <v>0.55586560193012313</v>
      </c>
      <c r="AQ46" s="103">
        <f>AP46*MoM!AU46/100*$A46</f>
        <v>0.55803347777765067</v>
      </c>
      <c r="AR46" s="123">
        <f>IF($A46=1,INDEX('2018'!$B:$B, MATCH(Веса!$F46,'2018'!$A:$A,0)),0)</f>
        <v>0.56299999999999994</v>
      </c>
      <c r="AS46" s="103">
        <f>AR46*MoM!AW46/100*$A46</f>
        <v>0.56570239999999994</v>
      </c>
      <c r="AT46" s="103">
        <f>AS46*MoM!AX46/100*$A46</f>
        <v>0.56706008575999989</v>
      </c>
      <c r="AU46" s="103">
        <f>AT46*MoM!AY46/100*$A46</f>
        <v>0.56825091194009592</v>
      </c>
      <c r="AV46" s="103">
        <f>AU46*MoM!AZ46/100*$A46</f>
        <v>0.56745536066337976</v>
      </c>
      <c r="AW46" s="103">
        <f>AV46*MoM!BA46/100*$A46</f>
        <v>0.56671766869451734</v>
      </c>
      <c r="AX46" s="103">
        <f>AW46*MoM!BB46/100*$A46</f>
        <v>0.56677434046138686</v>
      </c>
      <c r="AY46" s="103">
        <f>AX46*MoM!BC46/100*$A46</f>
        <v>0.56620756612092549</v>
      </c>
      <c r="AZ46" s="103">
        <f>AY46*MoM!BD46/100*$A46</f>
        <v>0.56615094536431332</v>
      </c>
      <c r="BA46" s="103">
        <f>AZ46*MoM!BE46/100*$A46</f>
        <v>0.568472164240307</v>
      </c>
      <c r="BB46" s="103">
        <f>BA46*MoM!BF46/100*$A46</f>
        <v>0.57063235846442018</v>
      </c>
      <c r="BC46" s="103">
        <f>BB46*MoM!BG46/100*$A46</f>
        <v>0.57405615261520671</v>
      </c>
      <c r="BD46" s="123">
        <f>IF($A46=1,INDEX('2019'!$B:$B, MATCH(Веса!$G46,'2019'!$A:$A,0)),0)</f>
        <v>0.54200000000000004</v>
      </c>
      <c r="BE46" s="103">
        <f>BD46*MoM!BI46/100*$A46</f>
        <v>0.54498100000000005</v>
      </c>
      <c r="BF46" s="103">
        <f>BE46*MoM!BJ46/100*$A46</f>
        <v>0.54770590500000005</v>
      </c>
      <c r="BG46" s="103">
        <f>BF46*MoM!BK46/100*$A46</f>
        <v>0.5508278286585</v>
      </c>
      <c r="BH46" s="103">
        <f>BG46*MoM!BL46/100*$A46</f>
        <v>0.55165407040148784</v>
      </c>
      <c r="BI46" s="103">
        <f>BH46*MoM!BM46/100*$A46</f>
        <v>0.55297804017045138</v>
      </c>
      <c r="BJ46" s="103">
        <f>BI46*MoM!BN46/100*$A46</f>
        <v>0.55524525013515025</v>
      </c>
      <c r="BK46" s="103">
        <f>BJ46*MoM!BO46/100*$A46</f>
        <v>0.55652231421046106</v>
      </c>
      <c r="BL46" s="103">
        <f>BK46*MoM!BP46/100*$A46</f>
        <v>0.55897101239298708</v>
      </c>
      <c r="BM46" s="103">
        <f>BL46*MoM!BQ46/100*$A46</f>
        <v>0.56187766165743058</v>
      </c>
      <c r="BN46" s="103">
        <f>BM46*MoM!BR46/100*$A46</f>
        <v>0.5642375478363918</v>
      </c>
      <c r="BO46" s="103">
        <f>BN46*MoM!BS46/100*$A46</f>
        <v>0.56717158308514104</v>
      </c>
    </row>
    <row r="47" spans="1:67" s="1" customFormat="1" x14ac:dyDescent="0.45">
      <c r="A47" s="103">
        <f>IF(ToSep18!BT47=0,0,1)</f>
        <v>0</v>
      </c>
      <c r="B47" s="124" t="s">
        <v>466</v>
      </c>
      <c r="C47" s="124" t="s">
        <v>466</v>
      </c>
      <c r="D47" s="124" t="s">
        <v>466</v>
      </c>
      <c r="E47" s="124" t="s">
        <v>466</v>
      </c>
      <c r="F47" s="124" t="s">
        <v>466</v>
      </c>
      <c r="G47" s="124" t="s">
        <v>466</v>
      </c>
      <c r="H47" s="123">
        <f>IF($A47=1,INDEX('2015'!$B:$B,MATCH(Веса!$C47,'2015'!$A:$A,0)),0)</f>
        <v>0</v>
      </c>
      <c r="I47" s="88">
        <f>H47*MoM!M47/100*$A47</f>
        <v>0</v>
      </c>
      <c r="J47" s="88">
        <f>I47*MoM!N47/100*$A47</f>
        <v>0</v>
      </c>
      <c r="K47" s="88">
        <f>J47*MoM!O47/100*$A47</f>
        <v>0</v>
      </c>
      <c r="L47" s="88">
        <f>K47*MoM!P47/100*$A47</f>
        <v>0</v>
      </c>
      <c r="M47" s="88">
        <f>L47*MoM!Q47/100*$A47</f>
        <v>0</v>
      </c>
      <c r="N47" s="88">
        <f>M47*MoM!R47/100*$A47</f>
        <v>0</v>
      </c>
      <c r="O47" s="88">
        <f>N47*MoM!S47/100*$A47</f>
        <v>0</v>
      </c>
      <c r="P47" s="88">
        <f>O47*MoM!T47/100*$A47</f>
        <v>0</v>
      </c>
      <c r="Q47" s="88">
        <f>P47*MoM!U47/100*$A47</f>
        <v>0</v>
      </c>
      <c r="R47" s="88">
        <f>Q47*MoM!V47/100*$A47</f>
        <v>0</v>
      </c>
      <c r="S47" s="88">
        <f>R47*MoM!W47/100*$A47</f>
        <v>0</v>
      </c>
      <c r="T47" s="123">
        <f>IF($A47=1,INDEX('2016'!$B:$B,MATCH(Веса!D47,'2016'!$A:$A,0)),0)</f>
        <v>0</v>
      </c>
      <c r="U47" s="88">
        <f>T47*MoM!Y47/100*$A47</f>
        <v>0</v>
      </c>
      <c r="V47" s="88">
        <f>U47*MoM!Z47/100*$A47</f>
        <v>0</v>
      </c>
      <c r="W47" s="88">
        <f>V47*MoM!AA47/100*$A47</f>
        <v>0</v>
      </c>
      <c r="X47" s="88">
        <f>W47*MoM!AB47/100*$A47</f>
        <v>0</v>
      </c>
      <c r="Y47" s="88">
        <f>X47*MoM!AC47/100*$A47</f>
        <v>0</v>
      </c>
      <c r="Z47" s="88">
        <f>Y47*MoM!AD47/100*$A47</f>
        <v>0</v>
      </c>
      <c r="AA47" s="88">
        <f>Z47*MoM!AE47/100*$A47</f>
        <v>0</v>
      </c>
      <c r="AB47" s="88">
        <f>AA47*MoM!AF47/100*$A47</f>
        <v>0</v>
      </c>
      <c r="AC47" s="88">
        <f>AB47*MoM!AG47/100*$A47</f>
        <v>0</v>
      </c>
      <c r="AD47" s="88">
        <f>AC47*MoM!AH47/100*$A47</f>
        <v>0</v>
      </c>
      <c r="AE47" s="88">
        <f>AD47*MoM!AI47/100*$A47</f>
        <v>0</v>
      </c>
      <c r="AF47" s="123">
        <f>IF($A47=1,INDEX('2017'!$B:$B,MATCH(Веса!$E47,'2017'!$A:$A,0)),0)</f>
        <v>0</v>
      </c>
      <c r="AG47" s="88">
        <f>AF47*MoM!AK47/100*$A47</f>
        <v>0</v>
      </c>
      <c r="AH47" s="88">
        <f>AG47*MoM!AL47/100*$A47</f>
        <v>0</v>
      </c>
      <c r="AI47" s="88">
        <f>AH47*MoM!AM47/100*$A47</f>
        <v>0</v>
      </c>
      <c r="AJ47" s="88">
        <f>AI47*MoM!AN47/100*$A47</f>
        <v>0</v>
      </c>
      <c r="AK47" s="88">
        <f>AJ47*MoM!AO47/100*$A47</f>
        <v>0</v>
      </c>
      <c r="AL47" s="88">
        <f>AK47*MoM!AP47/100*$A47</f>
        <v>0</v>
      </c>
      <c r="AM47" s="88">
        <f>AL47*MoM!AQ47/100*$A47</f>
        <v>0</v>
      </c>
      <c r="AN47" s="88">
        <f>AM47*MoM!AR47/100*$A47</f>
        <v>0</v>
      </c>
      <c r="AO47" s="88">
        <f>AN47*MoM!AS47/100*$A47</f>
        <v>0</v>
      </c>
      <c r="AP47" s="88">
        <f>AO47*MoM!AT47/100*$A47</f>
        <v>0</v>
      </c>
      <c r="AQ47" s="88">
        <f>AP47*MoM!AU47/100*$A47</f>
        <v>0</v>
      </c>
      <c r="AR47" s="123">
        <f>IF($A47=1,INDEX('2018'!$B:$B, MATCH(Веса!$F47,'2018'!$A:$A,0)),0)</f>
        <v>0</v>
      </c>
      <c r="AS47" s="103">
        <f>AR47*MoM!AW47/100*$A47</f>
        <v>0</v>
      </c>
      <c r="AT47" s="103">
        <f>AS47*MoM!AX47/100*$A47</f>
        <v>0</v>
      </c>
      <c r="AU47" s="103">
        <f>AT47*MoM!AY47/100*$A47</f>
        <v>0</v>
      </c>
      <c r="AV47" s="103">
        <f>AU47*MoM!AZ47/100*$A47</f>
        <v>0</v>
      </c>
      <c r="AW47" s="103">
        <f>AV47*MoM!BA47/100*$A47</f>
        <v>0</v>
      </c>
      <c r="AX47" s="103">
        <f>AW47*MoM!BB47/100*$A47</f>
        <v>0</v>
      </c>
      <c r="AY47" s="103">
        <f>AX47*MoM!BC47/100*$A47</f>
        <v>0</v>
      </c>
      <c r="AZ47" s="103">
        <f>AY47*MoM!BD47/100*$A47</f>
        <v>0</v>
      </c>
      <c r="BA47" s="103">
        <f>AZ47*MoM!BE47/100*$A47</f>
        <v>0</v>
      </c>
      <c r="BB47" s="103">
        <f>BA47*MoM!BF47/100*$A47</f>
        <v>0</v>
      </c>
      <c r="BC47" s="103">
        <f>BB47*MoM!BG47/100*$A47</f>
        <v>0</v>
      </c>
      <c r="BD47" s="123">
        <f>IF($A47=1,INDEX('2019'!$B:$B, MATCH(Веса!$G47,'2019'!$A:$A,0)),0)</f>
        <v>0</v>
      </c>
      <c r="BE47" s="103">
        <f>BD47*MoM!BI47/100*$A47</f>
        <v>0</v>
      </c>
      <c r="BF47" s="103">
        <f>BE47*MoM!BJ47/100*$A47</f>
        <v>0</v>
      </c>
      <c r="BG47" s="103">
        <f>BF47*MoM!BK47/100*$A47</f>
        <v>0</v>
      </c>
      <c r="BH47" s="103">
        <f>BG47*MoM!BL47/100*$A47</f>
        <v>0</v>
      </c>
      <c r="BI47" s="103">
        <f>BH47*MoM!BM47/100*$A47</f>
        <v>0</v>
      </c>
      <c r="BJ47" s="103">
        <f>BI47*MoM!BN47/100*$A47</f>
        <v>0</v>
      </c>
      <c r="BK47" s="103">
        <f>BJ47*MoM!BO47/100*$A47</f>
        <v>0</v>
      </c>
      <c r="BL47" s="103">
        <f>BK47*MoM!BP47/100*$A47</f>
        <v>0</v>
      </c>
      <c r="BM47" s="103">
        <f>BL47*MoM!BQ47/100*$A47</f>
        <v>0</v>
      </c>
      <c r="BN47" s="103">
        <f>BM47*MoM!BR47/100*$A47</f>
        <v>0</v>
      </c>
      <c r="BO47" s="103">
        <f>BN47*MoM!BS47/100*$A47</f>
        <v>0</v>
      </c>
    </row>
    <row r="48" spans="1:67" x14ac:dyDescent="0.45">
      <c r="A48" s="103">
        <f>IF(ToSep18!BT48=0,0,1)</f>
        <v>1</v>
      </c>
      <c r="B48" s="124" t="s">
        <v>47</v>
      </c>
      <c r="C48" s="124" t="s">
        <v>1553</v>
      </c>
      <c r="D48" s="124" t="s">
        <v>1553</v>
      </c>
      <c r="E48" s="124" t="s">
        <v>1553</v>
      </c>
      <c r="F48" s="124" t="s">
        <v>1553</v>
      </c>
      <c r="G48" s="124" t="s">
        <v>1553</v>
      </c>
      <c r="H48" s="123">
        <f>IF($A48=1,INDEX('2015'!$B:$B,MATCH(Веса!$C48,'2015'!$A:$A,0)),0)</f>
        <v>8.4000000000000005E-2</v>
      </c>
      <c r="I48" s="103">
        <f>H48*MoM!M48/100*$A48</f>
        <v>8.8334399999999993E-2</v>
      </c>
      <c r="J48" s="103">
        <f>I48*MoM!N48/100*$A48</f>
        <v>9.2777620320000004E-2</v>
      </c>
      <c r="K48" s="103">
        <f>J48*MoM!O48/100*$A48</f>
        <v>9.6108336889488014E-2</v>
      </c>
      <c r="L48" s="103">
        <f>K48*MoM!P48/100*$A48</f>
        <v>9.7453853605940846E-2</v>
      </c>
      <c r="M48" s="103">
        <f>L48*MoM!Q48/100*$A48</f>
        <v>9.8291956746951945E-2</v>
      </c>
      <c r="N48" s="103">
        <f>M48*MoM!R48/100*$A48</f>
        <v>9.8272298355602569E-2</v>
      </c>
      <c r="O48" s="103">
        <f>N48*MoM!S48/100*$A48</f>
        <v>9.849832464182047E-2</v>
      </c>
      <c r="P48" s="103">
        <f>O48*MoM!T48/100*$A48</f>
        <v>9.8843068778066825E-2</v>
      </c>
      <c r="Q48" s="103">
        <f>P48*MoM!U48/100*$A48</f>
        <v>9.9040754915622961E-2</v>
      </c>
      <c r="R48" s="103">
        <f>Q48*MoM!V48/100*$A48</f>
        <v>9.9456726086268571E-2</v>
      </c>
      <c r="S48" s="103">
        <f>R48*MoM!W48/100*$A48</f>
        <v>9.9924172698874034E-2</v>
      </c>
      <c r="T48" s="123">
        <f>IF($A48=1,INDEX('2016'!$B:$B,MATCH(Веса!D48,'2016'!$A:$A,0)),0)</f>
        <v>8.8999999999999996E-2</v>
      </c>
      <c r="U48" s="103">
        <f>T48*MoM!Y48/100*$A48</f>
        <v>8.9703099999999994E-2</v>
      </c>
      <c r="V48" s="103">
        <f>U48*MoM!Z48/100*$A48</f>
        <v>9.0546309139999989E-2</v>
      </c>
      <c r="W48" s="103">
        <f>V48*MoM!AA48/100*$A48</f>
        <v>9.1696247266077988E-2</v>
      </c>
      <c r="X48" s="103">
        <f>W48*MoM!AB48/100*$A48</f>
        <v>9.2163898127134991E-2</v>
      </c>
      <c r="Y48" s="103">
        <f>X48*MoM!AC48/100*$A48</f>
        <v>9.2643150397396082E-2</v>
      </c>
      <c r="Z48" s="103">
        <f>Y48*MoM!AD48/100*$A48</f>
        <v>9.2754322177872967E-2</v>
      </c>
      <c r="AA48" s="103">
        <f>Z48*MoM!AE48/100*$A48</f>
        <v>9.2874902796704198E-2</v>
      </c>
      <c r="AB48" s="103">
        <f>AA48*MoM!AF48/100*$A48</f>
        <v>9.3283552369009703E-2</v>
      </c>
      <c r="AC48" s="103">
        <f>AB48*MoM!AG48/100*$A48</f>
        <v>9.3983179011777288E-2</v>
      </c>
      <c r="AD48" s="103">
        <f>AC48*MoM!AH48/100*$A48</f>
        <v>9.46974511722668E-2</v>
      </c>
      <c r="AE48" s="103">
        <f>AD48*MoM!AI48/100*$A48</f>
        <v>9.5180408173245357E-2</v>
      </c>
      <c r="AF48" s="123">
        <f>IF($A48=1,INDEX('2017'!$B:$B,MATCH(Веса!$E48,'2017'!$A:$A,0)),0)</f>
        <v>9.0999999999999998E-2</v>
      </c>
      <c r="AG48" s="103">
        <f>AF48*MoM!AK48/100*$A48</f>
        <v>9.1364000000000001E-2</v>
      </c>
      <c r="AH48" s="103">
        <f>AG48*MoM!AL48/100*$A48</f>
        <v>9.1811683599999985E-2</v>
      </c>
      <c r="AI48" s="103">
        <f>AH48*MoM!AM48/100*$A48</f>
        <v>9.2206473839479983E-2</v>
      </c>
      <c r="AJ48" s="103">
        <f>AI48*MoM!AN48/100*$A48</f>
        <v>9.2427769376694738E-2</v>
      </c>
      <c r="AK48" s="103">
        <f>AJ48*MoM!AO48/100*$A48</f>
        <v>9.2529439923009105E-2</v>
      </c>
      <c r="AL48" s="103">
        <f>AK48*MoM!AP48/100*$A48</f>
        <v>9.2760763522816633E-2</v>
      </c>
      <c r="AM48" s="103">
        <f>AL48*MoM!AQ48/100*$A48</f>
        <v>9.2751487446464345E-2</v>
      </c>
      <c r="AN48" s="103">
        <f>AM48*MoM!AR48/100*$A48</f>
        <v>9.2807138338932227E-2</v>
      </c>
      <c r="AO48" s="103">
        <f>AN48*MoM!AS48/100*$A48</f>
        <v>9.3029875470945655E-2</v>
      </c>
      <c r="AP48" s="103">
        <f>AO48*MoM!AT48/100*$A48</f>
        <v>9.3318268084905592E-2</v>
      </c>
      <c r="AQ48" s="103">
        <f>AP48*MoM!AU48/100*$A48</f>
        <v>9.3859514039798045E-2</v>
      </c>
      <c r="AR48" s="123">
        <f>IF($A48=1,INDEX('2018'!$B:$B, MATCH(Веса!$F48,'2018'!$A:$A,0)),0)</f>
        <v>9.2999999999999999E-2</v>
      </c>
      <c r="AS48" s="103">
        <f>AR48*MoM!AW48/100*$A48</f>
        <v>9.3260400000000007E-2</v>
      </c>
      <c r="AT48" s="103">
        <f>AS48*MoM!AX48/100*$A48</f>
        <v>9.3241747920000007E-2</v>
      </c>
      <c r="AU48" s="103">
        <f>AT48*MoM!AY48/100*$A48</f>
        <v>9.3586742387304009E-2</v>
      </c>
      <c r="AV48" s="103">
        <f>AU48*MoM!AZ48/100*$A48</f>
        <v>9.3633535758497657E-2</v>
      </c>
      <c r="AW48" s="103">
        <f>AV48*MoM!BA48/100*$A48</f>
        <v>9.3567992283466725E-2</v>
      </c>
      <c r="AX48" s="103">
        <f>AW48*MoM!BB48/100*$A48</f>
        <v>9.3567992283466725E-2</v>
      </c>
      <c r="AY48" s="103">
        <f>AX48*MoM!BC48/100*$A48</f>
        <v>9.3633489878065135E-2</v>
      </c>
      <c r="AZ48" s="103">
        <f>AY48*MoM!BD48/100*$A48</f>
        <v>9.3661579925028562E-2</v>
      </c>
      <c r="BA48" s="103">
        <f>AZ48*MoM!BE48/100*$A48</f>
        <v>9.381143845290861E-2</v>
      </c>
      <c r="BB48" s="103">
        <f>BA48*MoM!BF48/100*$A48</f>
        <v>9.3736389302146284E-2</v>
      </c>
      <c r="BC48" s="103">
        <f>BB48*MoM!BG48/100*$A48</f>
        <v>9.4205071248657013E-2</v>
      </c>
      <c r="BD48" s="123">
        <f>IF($A48=1,INDEX('2019'!$B:$B, MATCH(Веса!$G48,'2019'!$A:$A,0)),0)</f>
        <v>9.0999999999999998E-2</v>
      </c>
      <c r="BE48" s="103">
        <f>BD48*MoM!BI48/100*$A48</f>
        <v>9.1455000000000009E-2</v>
      </c>
      <c r="BF48" s="103">
        <f>BE48*MoM!BJ48/100*$A48</f>
        <v>9.218664E-2</v>
      </c>
      <c r="BG48" s="103">
        <f>BF48*MoM!BK48/100*$A48</f>
        <v>9.2914914456000003E-2</v>
      </c>
      <c r="BH48" s="103">
        <f>BG48*MoM!BL48/100*$A48</f>
        <v>9.3379489028279999E-2</v>
      </c>
      <c r="BI48" s="103">
        <f>BH48*MoM!BM48/100*$A48</f>
        <v>9.3818372626712915E-2</v>
      </c>
      <c r="BJ48" s="103">
        <f>BI48*MoM!BN48/100*$A48</f>
        <v>9.411859141911838E-2</v>
      </c>
      <c r="BK48" s="103">
        <f>BJ48*MoM!BO48/100*$A48</f>
        <v>9.4523301362220591E-2</v>
      </c>
      <c r="BL48" s="103">
        <f>BK48*MoM!BP48/100*$A48</f>
        <v>9.4797418936171052E-2</v>
      </c>
      <c r="BM48" s="103">
        <f>BL48*MoM!BQ48/100*$A48</f>
        <v>9.5423081901149787E-2</v>
      </c>
      <c r="BN48" s="103">
        <f>BM48*MoM!BR48/100*$A48</f>
        <v>9.5881112694275308E-2</v>
      </c>
      <c r="BO48" s="103">
        <f>BN48*MoM!BS48/100*$A48</f>
        <v>9.656186859440466E-2</v>
      </c>
    </row>
    <row r="49" spans="1:67" x14ac:dyDescent="0.45">
      <c r="A49" s="103">
        <f>IF(ToSep18!BT49=0,0,1)</f>
        <v>0</v>
      </c>
      <c r="B49" s="124" t="s">
        <v>48</v>
      </c>
      <c r="C49" s="124" t="s">
        <v>48</v>
      </c>
      <c r="D49" s="124" t="s">
        <v>48</v>
      </c>
      <c r="E49" s="124" t="s">
        <v>48</v>
      </c>
      <c r="F49" s="124" t="s">
        <v>48</v>
      </c>
      <c r="G49" s="124" t="s">
        <v>48</v>
      </c>
      <c r="H49" s="123">
        <f>IF($A49=1,INDEX('2015'!$B:$B,MATCH(Веса!$C49,'2015'!$A:$A,0)),0)</f>
        <v>0</v>
      </c>
      <c r="I49" s="103">
        <f>H49*MoM!M49/100*$A49</f>
        <v>0</v>
      </c>
      <c r="J49" s="103">
        <f>I49*MoM!N49/100*$A49</f>
        <v>0</v>
      </c>
      <c r="K49" s="103">
        <f>J49*MoM!O49/100*$A49</f>
        <v>0</v>
      </c>
      <c r="L49" s="103">
        <f>K49*MoM!P49/100*$A49</f>
        <v>0</v>
      </c>
      <c r="M49" s="103">
        <f>L49*MoM!Q49/100*$A49</f>
        <v>0</v>
      </c>
      <c r="N49" s="103">
        <f>M49*MoM!R49/100*$A49</f>
        <v>0</v>
      </c>
      <c r="O49" s="103">
        <f>N49*MoM!S49/100*$A49</f>
        <v>0</v>
      </c>
      <c r="P49" s="103">
        <f>O49*MoM!T49/100*$A49</f>
        <v>0</v>
      </c>
      <c r="Q49" s="103">
        <f>P49*MoM!U49/100*$A49</f>
        <v>0</v>
      </c>
      <c r="R49" s="103">
        <f>Q49*MoM!V49/100*$A49</f>
        <v>0</v>
      </c>
      <c r="S49" s="103">
        <f>R49*MoM!W49/100*$A49</f>
        <v>0</v>
      </c>
      <c r="T49" s="123">
        <f>IF($A49=1,INDEX('2016'!$B:$B,MATCH(Веса!D49,'2016'!$A:$A,0)),0)</f>
        <v>0</v>
      </c>
      <c r="U49" s="103">
        <f>T49*MoM!Y49/100*$A49</f>
        <v>0</v>
      </c>
      <c r="V49" s="103">
        <f>U49*MoM!Z49/100*$A49</f>
        <v>0</v>
      </c>
      <c r="W49" s="103">
        <f>V49*MoM!AA49/100*$A49</f>
        <v>0</v>
      </c>
      <c r="X49" s="103">
        <f>W49*MoM!AB49/100*$A49</f>
        <v>0</v>
      </c>
      <c r="Y49" s="103">
        <f>X49*MoM!AC49/100*$A49</f>
        <v>0</v>
      </c>
      <c r="Z49" s="103">
        <f>Y49*MoM!AD49/100*$A49</f>
        <v>0</v>
      </c>
      <c r="AA49" s="103">
        <f>Z49*MoM!AE49/100*$A49</f>
        <v>0</v>
      </c>
      <c r="AB49" s="103">
        <f>AA49*MoM!AF49/100*$A49</f>
        <v>0</v>
      </c>
      <c r="AC49" s="103">
        <f>AB49*MoM!AG49/100*$A49</f>
        <v>0</v>
      </c>
      <c r="AD49" s="103">
        <f>AC49*MoM!AH49/100*$A49</f>
        <v>0</v>
      </c>
      <c r="AE49" s="103">
        <f>AD49*MoM!AI49/100*$A49</f>
        <v>0</v>
      </c>
      <c r="AF49" s="123">
        <f>IF($A49=1,INDEX('2017'!$B:$B,MATCH(Веса!$E49,'2017'!$A:$A,0)),0)</f>
        <v>0</v>
      </c>
      <c r="AG49" s="103">
        <f>AF49*MoM!AK49/100*$A49</f>
        <v>0</v>
      </c>
      <c r="AH49" s="103">
        <f>AG49*MoM!AL49/100*$A49</f>
        <v>0</v>
      </c>
      <c r="AI49" s="103">
        <f>AH49*MoM!AM49/100*$A49</f>
        <v>0</v>
      </c>
      <c r="AJ49" s="103">
        <f>AI49*MoM!AN49/100*$A49</f>
        <v>0</v>
      </c>
      <c r="AK49" s="103">
        <f>AJ49*MoM!AO49/100*$A49</f>
        <v>0</v>
      </c>
      <c r="AL49" s="103">
        <f>AK49*MoM!AP49/100*$A49</f>
        <v>0</v>
      </c>
      <c r="AM49" s="103">
        <f>AL49*MoM!AQ49/100*$A49</f>
        <v>0</v>
      </c>
      <c r="AN49" s="103">
        <f>AM49*MoM!AR49/100*$A49</f>
        <v>0</v>
      </c>
      <c r="AO49" s="103">
        <f>AN49*MoM!AS49/100*$A49</f>
        <v>0</v>
      </c>
      <c r="AP49" s="103">
        <f>AO49*MoM!AT49/100*$A49</f>
        <v>0</v>
      </c>
      <c r="AQ49" s="103">
        <f>AP49*MoM!AU49/100*$A49</f>
        <v>0</v>
      </c>
      <c r="AR49" s="123">
        <f>IF($A49=1,INDEX('2018'!$B:$B, MATCH(Веса!$F49,'2018'!$A:$A,0)),0)</f>
        <v>0</v>
      </c>
      <c r="AS49" s="103">
        <f>AR49*MoM!AW49/100*$A49</f>
        <v>0</v>
      </c>
      <c r="AT49" s="103">
        <f>AS49*MoM!AX49/100*$A49</f>
        <v>0</v>
      </c>
      <c r="AU49" s="103">
        <f>AT49*MoM!AY49/100*$A49</f>
        <v>0</v>
      </c>
      <c r="AV49" s="103">
        <f>AU49*MoM!AZ49/100*$A49</f>
        <v>0</v>
      </c>
      <c r="AW49" s="103">
        <f>AV49*MoM!BA49/100*$A49</f>
        <v>0</v>
      </c>
      <c r="AX49" s="103">
        <f>AW49*MoM!BB49/100*$A49</f>
        <v>0</v>
      </c>
      <c r="AY49" s="103">
        <f>AX49*MoM!BC49/100*$A49</f>
        <v>0</v>
      </c>
      <c r="AZ49" s="103">
        <f>AY49*MoM!BD49/100*$A49</f>
        <v>0</v>
      </c>
      <c r="BA49" s="103">
        <f>AZ49*MoM!BE49/100*$A49</f>
        <v>0</v>
      </c>
      <c r="BB49" s="103">
        <f>BA49*MoM!BF49/100*$A49</f>
        <v>0</v>
      </c>
      <c r="BC49" s="103">
        <f>BB49*MoM!BG49/100*$A49</f>
        <v>0</v>
      </c>
      <c r="BD49" s="123">
        <f>IF($A49=1,INDEX('2019'!$B:$B, MATCH(Веса!$G49,'2019'!$A:$A,0)),0)</f>
        <v>0</v>
      </c>
      <c r="BE49" s="103">
        <f>BD49*MoM!BI49/100*$A49</f>
        <v>0</v>
      </c>
      <c r="BF49" s="103">
        <f>BE49*MoM!BJ49/100*$A49</f>
        <v>0</v>
      </c>
      <c r="BG49" s="103">
        <f>BF49*MoM!BK49/100*$A49</f>
        <v>0</v>
      </c>
      <c r="BH49" s="103">
        <f>BG49*MoM!BL49/100*$A49</f>
        <v>0</v>
      </c>
      <c r="BI49" s="103">
        <f>BH49*MoM!BM49/100*$A49</f>
        <v>0</v>
      </c>
      <c r="BJ49" s="103">
        <f>BI49*MoM!BN49/100*$A49</f>
        <v>0</v>
      </c>
      <c r="BK49" s="103">
        <f>BJ49*MoM!BO49/100*$A49</f>
        <v>0</v>
      </c>
      <c r="BL49" s="103">
        <f>BK49*MoM!BP49/100*$A49</f>
        <v>0</v>
      </c>
      <c r="BM49" s="103">
        <f>BL49*MoM!BQ49/100*$A49</f>
        <v>0</v>
      </c>
      <c r="BN49" s="103">
        <f>BM49*MoM!BR49/100*$A49</f>
        <v>0</v>
      </c>
      <c r="BO49" s="103">
        <f>BN49*MoM!BS49/100*$A49</f>
        <v>0</v>
      </c>
    </row>
    <row r="50" spans="1:67" x14ac:dyDescent="0.45">
      <c r="A50" s="103">
        <f>IF(ToSep18!BT50=0,0,1)</f>
        <v>0</v>
      </c>
      <c r="B50" s="124" t="s">
        <v>49</v>
      </c>
      <c r="C50" s="124" t="s">
        <v>49</v>
      </c>
      <c r="D50" s="124" t="s">
        <v>49</v>
      </c>
      <c r="E50" s="124" t="s">
        <v>49</v>
      </c>
      <c r="F50" s="124" t="s">
        <v>49</v>
      </c>
      <c r="G50" s="124" t="s">
        <v>49</v>
      </c>
      <c r="H50" s="123">
        <f>IF($A50=1,INDEX('2015'!$B:$B,MATCH(Веса!$C50,'2015'!$A:$A,0)),0)</f>
        <v>0</v>
      </c>
      <c r="I50" s="103">
        <f>H50*MoM!M50/100*$A50</f>
        <v>0</v>
      </c>
      <c r="J50" s="103">
        <f>I50*MoM!N50/100*$A50</f>
        <v>0</v>
      </c>
      <c r="K50" s="103">
        <f>J50*MoM!O50/100*$A50</f>
        <v>0</v>
      </c>
      <c r="L50" s="103">
        <f>K50*MoM!P50/100*$A50</f>
        <v>0</v>
      </c>
      <c r="M50" s="103">
        <f>L50*MoM!Q50/100*$A50</f>
        <v>0</v>
      </c>
      <c r="N50" s="103">
        <f>M50*MoM!R50/100*$A50</f>
        <v>0</v>
      </c>
      <c r="O50" s="103">
        <f>N50*MoM!S50/100*$A50</f>
        <v>0</v>
      </c>
      <c r="P50" s="103">
        <f>O50*MoM!T50/100*$A50</f>
        <v>0</v>
      </c>
      <c r="Q50" s="103">
        <f>P50*MoM!U50/100*$A50</f>
        <v>0</v>
      </c>
      <c r="R50" s="103">
        <f>Q50*MoM!V50/100*$A50</f>
        <v>0</v>
      </c>
      <c r="S50" s="103">
        <f>R50*MoM!W50/100*$A50</f>
        <v>0</v>
      </c>
      <c r="T50" s="123">
        <f>IF($A50=1,INDEX('2016'!$B:$B,MATCH(Веса!D50,'2016'!$A:$A,0)),0)</f>
        <v>0</v>
      </c>
      <c r="U50" s="103">
        <f>T50*MoM!Y50/100*$A50</f>
        <v>0</v>
      </c>
      <c r="V50" s="103">
        <f>U50*MoM!Z50/100*$A50</f>
        <v>0</v>
      </c>
      <c r="W50" s="103">
        <f>V50*MoM!AA50/100*$A50</f>
        <v>0</v>
      </c>
      <c r="X50" s="103">
        <f>W50*MoM!AB50/100*$A50</f>
        <v>0</v>
      </c>
      <c r="Y50" s="103">
        <f>X50*MoM!AC50/100*$A50</f>
        <v>0</v>
      </c>
      <c r="Z50" s="103">
        <f>Y50*MoM!AD50/100*$A50</f>
        <v>0</v>
      </c>
      <c r="AA50" s="103">
        <f>Z50*MoM!AE50/100*$A50</f>
        <v>0</v>
      </c>
      <c r="AB50" s="103">
        <f>AA50*MoM!AF50/100*$A50</f>
        <v>0</v>
      </c>
      <c r="AC50" s="103">
        <f>AB50*MoM!AG50/100*$A50</f>
        <v>0</v>
      </c>
      <c r="AD50" s="103">
        <f>AC50*MoM!AH50/100*$A50</f>
        <v>0</v>
      </c>
      <c r="AE50" s="103">
        <f>AD50*MoM!AI50/100*$A50</f>
        <v>0</v>
      </c>
      <c r="AF50" s="123">
        <f>IF($A50=1,INDEX('2017'!$B:$B,MATCH(Веса!$E50,'2017'!$A:$A,0)),0)</f>
        <v>0</v>
      </c>
      <c r="AG50" s="103">
        <f>AF50*MoM!AK50/100*$A50</f>
        <v>0</v>
      </c>
      <c r="AH50" s="103">
        <f>AG50*MoM!AL50/100*$A50</f>
        <v>0</v>
      </c>
      <c r="AI50" s="103">
        <f>AH50*MoM!AM50/100*$A50</f>
        <v>0</v>
      </c>
      <c r="AJ50" s="103">
        <f>AI50*MoM!AN50/100*$A50</f>
        <v>0</v>
      </c>
      <c r="AK50" s="103">
        <f>AJ50*MoM!AO50/100*$A50</f>
        <v>0</v>
      </c>
      <c r="AL50" s="103">
        <f>AK50*MoM!AP50/100*$A50</f>
        <v>0</v>
      </c>
      <c r="AM50" s="103">
        <f>AL50*MoM!AQ50/100*$A50</f>
        <v>0</v>
      </c>
      <c r="AN50" s="103">
        <f>AM50*MoM!AR50/100*$A50</f>
        <v>0</v>
      </c>
      <c r="AO50" s="103">
        <f>AN50*MoM!AS50/100*$A50</f>
        <v>0</v>
      </c>
      <c r="AP50" s="103">
        <f>AO50*MoM!AT50/100*$A50</f>
        <v>0</v>
      </c>
      <c r="AQ50" s="103">
        <f>AP50*MoM!AU50/100*$A50</f>
        <v>0</v>
      </c>
      <c r="AR50" s="123">
        <f>IF($A50=1,INDEX('2018'!$B:$B, MATCH(Веса!$F50,'2018'!$A:$A,0)),0)</f>
        <v>0</v>
      </c>
      <c r="AS50" s="103">
        <f>AR50*MoM!AW50/100*$A50</f>
        <v>0</v>
      </c>
      <c r="AT50" s="103">
        <f>AS50*MoM!AX50/100*$A50</f>
        <v>0</v>
      </c>
      <c r="AU50" s="103">
        <f>AT50*MoM!AY50/100*$A50</f>
        <v>0</v>
      </c>
      <c r="AV50" s="103">
        <f>AU50*MoM!AZ50/100*$A50</f>
        <v>0</v>
      </c>
      <c r="AW50" s="103">
        <f>AV50*MoM!BA50/100*$A50</f>
        <v>0</v>
      </c>
      <c r="AX50" s="103">
        <f>AW50*MoM!BB50/100*$A50</f>
        <v>0</v>
      </c>
      <c r="AY50" s="103">
        <f>AX50*MoM!BC50/100*$A50</f>
        <v>0</v>
      </c>
      <c r="AZ50" s="103">
        <f>AY50*MoM!BD50/100*$A50</f>
        <v>0</v>
      </c>
      <c r="BA50" s="103">
        <f>AZ50*MoM!BE50/100*$A50</f>
        <v>0</v>
      </c>
      <c r="BB50" s="103">
        <f>BA50*MoM!BF50/100*$A50</f>
        <v>0</v>
      </c>
      <c r="BC50" s="103">
        <f>BB50*MoM!BG50/100*$A50</f>
        <v>0</v>
      </c>
      <c r="BD50" s="123">
        <f>IF($A50=1,INDEX('2019'!$B:$B, MATCH(Веса!$G50,'2019'!$A:$A,0)),0)</f>
        <v>0</v>
      </c>
      <c r="BE50" s="103">
        <f>BD50*MoM!BI50/100*$A50</f>
        <v>0</v>
      </c>
      <c r="BF50" s="103">
        <f>BE50*MoM!BJ50/100*$A50</f>
        <v>0</v>
      </c>
      <c r="BG50" s="103">
        <f>BF50*MoM!BK50/100*$A50</f>
        <v>0</v>
      </c>
      <c r="BH50" s="103">
        <f>BG50*MoM!BL50/100*$A50</f>
        <v>0</v>
      </c>
      <c r="BI50" s="103">
        <f>BH50*MoM!BM50/100*$A50</f>
        <v>0</v>
      </c>
      <c r="BJ50" s="103">
        <f>BI50*MoM!BN50/100*$A50</f>
        <v>0</v>
      </c>
      <c r="BK50" s="103">
        <f>BJ50*MoM!BO50/100*$A50</f>
        <v>0</v>
      </c>
      <c r="BL50" s="103">
        <f>BK50*MoM!BP50/100*$A50</f>
        <v>0</v>
      </c>
      <c r="BM50" s="103">
        <f>BL50*MoM!BQ50/100*$A50</f>
        <v>0</v>
      </c>
      <c r="BN50" s="103">
        <f>BM50*MoM!BR50/100*$A50</f>
        <v>0</v>
      </c>
      <c r="BO50" s="103">
        <f>BN50*MoM!BS50/100*$A50</f>
        <v>0</v>
      </c>
    </row>
    <row r="51" spans="1:67" ht="28.5" x14ac:dyDescent="0.45">
      <c r="A51" s="103">
        <f>IF(ToSep18!BT51=0,0,1)</f>
        <v>1</v>
      </c>
      <c r="B51" s="124" t="s">
        <v>50</v>
      </c>
      <c r="C51" s="124" t="s">
        <v>50</v>
      </c>
      <c r="D51" s="124" t="s">
        <v>50</v>
      </c>
      <c r="E51" s="124" t="s">
        <v>50</v>
      </c>
      <c r="F51" s="124" t="s">
        <v>50</v>
      </c>
      <c r="G51" s="124" t="s">
        <v>50</v>
      </c>
      <c r="H51" s="123">
        <f>IF($A51=1,INDEX('2015'!$B:$B,MATCH(Веса!$C51,'2015'!$A:$A,0)),0)</f>
        <v>6.2E-2</v>
      </c>
      <c r="I51" s="103">
        <f>H51*MoM!M51/100*$A51</f>
        <v>6.2675800000000004E-2</v>
      </c>
      <c r="J51" s="103">
        <f>I51*MoM!N51/100*$A51</f>
        <v>6.5301916020000003E-2</v>
      </c>
      <c r="K51" s="103">
        <f>J51*MoM!O51/100*$A51</f>
        <v>6.7078128135744E-2</v>
      </c>
      <c r="L51" s="103">
        <f>K51*MoM!P51/100*$A51</f>
        <v>6.9030101664494151E-2</v>
      </c>
      <c r="M51" s="103">
        <f>L51*MoM!Q51/100*$A51</f>
        <v>6.9796335792970038E-2</v>
      </c>
      <c r="N51" s="103">
        <f>M51*MoM!R51/100*$A51</f>
        <v>7.031980831141732E-2</v>
      </c>
      <c r="O51" s="103">
        <f>N51*MoM!S51/100*$A51</f>
        <v>7.104410233702492E-2</v>
      </c>
      <c r="P51" s="103">
        <f>O51*MoM!T51/100*$A51</f>
        <v>7.1754543360395176E-2</v>
      </c>
      <c r="Q51" s="103">
        <f>P51*MoM!U51/100*$A51</f>
        <v>7.2364456978958533E-2</v>
      </c>
      <c r="R51" s="103">
        <f>Q51*MoM!V51/100*$A51</f>
        <v>7.293613618909231E-2</v>
      </c>
      <c r="S51" s="103">
        <f>R51*MoM!W51/100*$A51</f>
        <v>7.3505038051367239E-2</v>
      </c>
      <c r="T51" s="123">
        <f>IF($A51=1,INDEX('2016'!$B:$B,MATCH(Веса!D51,'2016'!$A:$A,0)),0)</f>
        <v>6.0999999999999999E-2</v>
      </c>
      <c r="U51" s="103">
        <f>T51*MoM!Y51/100*$A51</f>
        <v>6.1207400000000002E-2</v>
      </c>
      <c r="V51" s="103">
        <f>U51*MoM!Z51/100*$A51</f>
        <v>6.17582666E-2</v>
      </c>
      <c r="W51" s="103">
        <f>V51*MoM!AA51/100*$A51</f>
        <v>6.2548772412479997E-2</v>
      </c>
      <c r="X51" s="103">
        <f>W51*MoM!AB51/100*$A51</f>
        <v>6.319302476832854E-2</v>
      </c>
      <c r="Y51" s="103">
        <f>X51*MoM!AC51/100*$A51</f>
        <v>6.3572182916938502E-2</v>
      </c>
      <c r="Z51" s="103">
        <f>Y51*MoM!AD51/100*$A51</f>
        <v>6.3775613902272696E-2</v>
      </c>
      <c r="AA51" s="103">
        <f>Z51*MoM!AE51/100*$A51</f>
        <v>6.4068981726223148E-2</v>
      </c>
      <c r="AB51" s="103">
        <f>AA51*MoM!AF51/100*$A51</f>
        <v>6.4389326634854263E-2</v>
      </c>
      <c r="AC51" s="103">
        <f>AB51*MoM!AG51/100*$A51</f>
        <v>6.4505227422797004E-2</v>
      </c>
      <c r="AD51" s="103">
        <f>AC51*MoM!AH51/100*$A51</f>
        <v>6.4563282127477514E-2</v>
      </c>
      <c r="AE51" s="103">
        <f>AD51*MoM!AI51/100*$A51</f>
        <v>6.465367072245598E-2</v>
      </c>
      <c r="AF51" s="123">
        <f>IF($A51=1,INDEX('2017'!$B:$B,MATCH(Веса!$E51,'2017'!$A:$A,0)),0)</f>
        <v>6.6000000000000003E-2</v>
      </c>
      <c r="AG51" s="103">
        <f>AF51*MoM!AK51/100*$A51</f>
        <v>6.6019800000000003E-2</v>
      </c>
      <c r="AH51" s="103">
        <f>AG51*MoM!AL51/100*$A51</f>
        <v>6.6594172260000001E-2</v>
      </c>
      <c r="AI51" s="103">
        <f>AH51*MoM!AM51/100*$A51</f>
        <v>6.7100287969176012E-2</v>
      </c>
      <c r="AJ51" s="103">
        <f>AI51*MoM!AN51/100*$A51</f>
        <v>6.7536439840975668E-2</v>
      </c>
      <c r="AK51" s="103">
        <f>AJ51*MoM!AO51/100*$A51</f>
        <v>6.7597222636832544E-2</v>
      </c>
      <c r="AL51" s="103">
        <f>AK51*MoM!AP51/100*$A51</f>
        <v>6.7678339303996748E-2</v>
      </c>
      <c r="AM51" s="103">
        <f>AL51*MoM!AQ51/100*$A51</f>
        <v>6.7610660964692759E-2</v>
      </c>
      <c r="AN51" s="103">
        <f>AM51*MoM!AR51/100*$A51</f>
        <v>6.7671510559560985E-2</v>
      </c>
      <c r="AO51" s="103">
        <f>AN51*MoM!AS51/100*$A51</f>
        <v>6.7705346314840764E-2</v>
      </c>
      <c r="AP51" s="103">
        <f>AO51*MoM!AT51/100*$A51</f>
        <v>6.7820445403575999E-2</v>
      </c>
      <c r="AQ51" s="103">
        <f>AP51*MoM!AU51/100*$A51</f>
        <v>6.792217607168137E-2</v>
      </c>
      <c r="AR51" s="123">
        <f>IF($A51=1,INDEX('2018'!$B:$B, MATCH(Веса!$F51,'2018'!$A:$A,0)),0)</f>
        <v>6.6000000000000003E-2</v>
      </c>
      <c r="AS51" s="103">
        <f>AR51*MoM!AW51/100*$A51</f>
        <v>6.6297000000000009E-2</v>
      </c>
      <c r="AT51" s="103">
        <f>AS51*MoM!AX51/100*$A51</f>
        <v>6.6529039500000012E-2</v>
      </c>
      <c r="AU51" s="103">
        <f>AT51*MoM!AY51/100*$A51</f>
        <v>6.6309493669650013E-2</v>
      </c>
      <c r="AV51" s="103">
        <f>AU51*MoM!AZ51/100*$A51</f>
        <v>6.6415588859521452E-2</v>
      </c>
      <c r="AW51" s="103">
        <f>AV51*MoM!BA51/100*$A51</f>
        <v>6.6070227797451947E-2</v>
      </c>
      <c r="AX51" s="103">
        <f>AW51*MoM!BB51/100*$A51</f>
        <v>6.5317027200560998E-2</v>
      </c>
      <c r="AY51" s="103">
        <f>AX51*MoM!BC51/100*$A51</f>
        <v>6.5036163983598586E-2</v>
      </c>
      <c r="AZ51" s="103">
        <f>AY51*MoM!BD51/100*$A51</f>
        <v>6.461342891770519E-2</v>
      </c>
      <c r="BA51" s="103">
        <f>AZ51*MoM!BE51/100*$A51</f>
        <v>6.4406665945168542E-2</v>
      </c>
      <c r="BB51" s="103">
        <f>BA51*MoM!BF51/100*$A51</f>
        <v>6.4226327280522078E-2</v>
      </c>
      <c r="BC51" s="103">
        <f>BB51*MoM!BG51/100*$A51</f>
        <v>6.4174946218697654E-2</v>
      </c>
      <c r="BD51" s="123">
        <f>IF($A51=1,INDEX('2019'!$B:$B, MATCH(Веса!$G51,'2019'!$A:$A,0)),0)</f>
        <v>5.6000000000000001E-2</v>
      </c>
      <c r="BE51" s="103">
        <f>BD51*MoM!BI51/100*$A51</f>
        <v>5.6498400000000004E-2</v>
      </c>
      <c r="BF51" s="103">
        <f>BE51*MoM!BJ51/100*$A51</f>
        <v>5.6967336720000004E-2</v>
      </c>
      <c r="BG51" s="103">
        <f>BF51*MoM!BK51/100*$A51</f>
        <v>5.7611067624936008E-2</v>
      </c>
      <c r="BH51" s="103">
        <f>BG51*MoM!BL51/100*$A51</f>
        <v>5.7755095293998346E-2</v>
      </c>
      <c r="BI51" s="103">
        <f>BH51*MoM!BM51/100*$A51</f>
        <v>5.7899483032233343E-2</v>
      </c>
      <c r="BJ51" s="103">
        <f>BI51*MoM!BN51/100*$A51</f>
        <v>5.8177400550788058E-2</v>
      </c>
      <c r="BK51" s="103">
        <f>BJ51*MoM!BO51/100*$A51</f>
        <v>5.8445016593321679E-2</v>
      </c>
      <c r="BL51" s="103">
        <f>BK51*MoM!BP51/100*$A51</f>
        <v>5.8591129134804978E-2</v>
      </c>
      <c r="BM51" s="103">
        <f>BL51*MoM!BQ51/100*$A51</f>
        <v>5.876690252220939E-2</v>
      </c>
      <c r="BN51" s="103">
        <f>BM51*MoM!BR51/100*$A51</f>
        <v>5.8808039353974932E-2</v>
      </c>
      <c r="BO51" s="103">
        <f>BN51*MoM!BS51/100*$A51</f>
        <v>5.8825681765781124E-2</v>
      </c>
    </row>
    <row r="52" spans="1:67" x14ac:dyDescent="0.45">
      <c r="A52" s="103">
        <f>IF(ToSep18!BT52=0,0,1)</f>
        <v>1</v>
      </c>
      <c r="B52" s="124" t="s">
        <v>51</v>
      </c>
      <c r="C52" s="124" t="s">
        <v>51</v>
      </c>
      <c r="D52" s="124" t="s">
        <v>51</v>
      </c>
      <c r="E52" s="124" t="s">
        <v>51</v>
      </c>
      <c r="F52" s="124" t="s">
        <v>51</v>
      </c>
      <c r="G52" s="124" t="s">
        <v>51</v>
      </c>
      <c r="H52" s="123">
        <f>IF($A52=1,INDEX('2015'!$B:$B,MATCH(Веса!$C52,'2015'!$A:$A,0)),0)</f>
        <v>0.105</v>
      </c>
      <c r="I52" s="103">
        <f>H52*MoM!M52/100*$A52</f>
        <v>0.10881150000000001</v>
      </c>
      <c r="J52" s="103">
        <f>I52*MoM!N52/100*$A52</f>
        <v>0.1129245747</v>
      </c>
      <c r="K52" s="103">
        <f>J52*MoM!O52/100*$A52</f>
        <v>0.11369246180796001</v>
      </c>
      <c r="L52" s="103">
        <f>K52*MoM!P52/100*$A52</f>
        <v>0.11138450483325842</v>
      </c>
      <c r="M52" s="103">
        <f>L52*MoM!Q52/100*$A52</f>
        <v>0.10958007585495963</v>
      </c>
      <c r="N52" s="103">
        <f>M52*MoM!R52/100*$A52</f>
        <v>0.10927325164256574</v>
      </c>
      <c r="O52" s="103">
        <f>N52*MoM!S52/100*$A52</f>
        <v>0.10901099583862357</v>
      </c>
      <c r="P52" s="103">
        <f>O52*MoM!T52/100*$A52</f>
        <v>0.11125662235289922</v>
      </c>
      <c r="Q52" s="103">
        <f>P52*MoM!U52/100*$A52</f>
        <v>0.11568463592254462</v>
      </c>
      <c r="R52" s="103">
        <f>Q52*MoM!V52/100*$A52</f>
        <v>0.11648285991041017</v>
      </c>
      <c r="S52" s="103">
        <f>R52*MoM!W52/100*$A52</f>
        <v>0.11753120564960387</v>
      </c>
      <c r="T52" s="123">
        <f>IF($A52=1,INDEX('2016'!$B:$B,MATCH(Веса!D52,'2016'!$A:$A,0)),0)</f>
        <v>0.124</v>
      </c>
      <c r="U52" s="103">
        <f>T52*MoM!Y52/100*$A52</f>
        <v>0.12495479999999999</v>
      </c>
      <c r="V52" s="103">
        <f>U52*MoM!Z52/100*$A52</f>
        <v>0.12502977287999997</v>
      </c>
      <c r="W52" s="103">
        <f>V52*MoM!AA52/100*$A52</f>
        <v>0.12412955851526399</v>
      </c>
      <c r="X52" s="103">
        <f>W52*MoM!AB52/100*$A52</f>
        <v>0.12169661916836481</v>
      </c>
      <c r="Y52" s="103">
        <f>X52*MoM!AC52/100*$A52</f>
        <v>0.12113681472019035</v>
      </c>
      <c r="Z52" s="103">
        <f>Y52*MoM!AD52/100*$A52</f>
        <v>0.12226338709708813</v>
      </c>
      <c r="AA52" s="103">
        <f>Z52*MoM!AE52/100*$A52</f>
        <v>0.12343711561322017</v>
      </c>
      <c r="AB52" s="103">
        <f>AA52*MoM!AF52/100*$A52</f>
        <v>0.12548617173239962</v>
      </c>
      <c r="AC52" s="103">
        <f>AB52*MoM!AG52/100*$A52</f>
        <v>0.12774492282358282</v>
      </c>
      <c r="AD52" s="103">
        <f>AC52*MoM!AH52/100*$A52</f>
        <v>0.12968664565050128</v>
      </c>
      <c r="AE52" s="103">
        <f>AD52*MoM!AI52/100*$A52</f>
        <v>0.13204694260134039</v>
      </c>
      <c r="AF52" s="123">
        <f>IF($A52=1,INDEX('2017'!$B:$B,MATCH(Веса!$E52,'2017'!$A:$A,0)),0)</f>
        <v>0.13800000000000001</v>
      </c>
      <c r="AG52" s="103">
        <f>AF52*MoM!AK52/100*$A52</f>
        <v>0.1391454</v>
      </c>
      <c r="AH52" s="103">
        <f>AG52*MoM!AL52/100*$A52</f>
        <v>0.13924280178000001</v>
      </c>
      <c r="AI52" s="103">
        <f>AH52*MoM!AM52/100*$A52</f>
        <v>0.138574436331456</v>
      </c>
      <c r="AJ52" s="103">
        <f>AI52*MoM!AN52/100*$A52</f>
        <v>0.13685611332094594</v>
      </c>
      <c r="AK52" s="103">
        <f>AJ52*MoM!AO52/100*$A52</f>
        <v>0.13336628243126181</v>
      </c>
      <c r="AL52" s="103">
        <f>AK52*MoM!AP52/100*$A52</f>
        <v>0.13344630220072057</v>
      </c>
      <c r="AM52" s="103">
        <f>AL52*MoM!AQ52/100*$A52</f>
        <v>0.13400677666996361</v>
      </c>
      <c r="AN52" s="103">
        <f>AM52*MoM!AR52/100*$A52</f>
        <v>0.13599007696467907</v>
      </c>
      <c r="AO52" s="103">
        <f>AN52*MoM!AS52/100*$A52</f>
        <v>0.13751316582668349</v>
      </c>
      <c r="AP52" s="103">
        <f>AO52*MoM!AT52/100*$A52</f>
        <v>0.13978213306282378</v>
      </c>
      <c r="AQ52" s="103">
        <f>AP52*MoM!AU52/100*$A52</f>
        <v>0.14101221583377663</v>
      </c>
      <c r="AR52" s="123">
        <f>IF($A52=1,INDEX('2018'!$B:$B, MATCH(Веса!$F52,'2018'!$A:$A,0)),0)</f>
        <v>0.13700000000000001</v>
      </c>
      <c r="AS52" s="103">
        <f>AR52*MoM!AW52/100*$A52</f>
        <v>0.1371233</v>
      </c>
      <c r="AT52" s="103">
        <f>AS52*MoM!AX52/100*$A52</f>
        <v>0.13598517661000001</v>
      </c>
      <c r="AU52" s="103">
        <f>AT52*MoM!AY52/100*$A52</f>
        <v>0.135142068515018</v>
      </c>
      <c r="AV52" s="103">
        <f>AU52*MoM!AZ52/100*$A52</f>
        <v>0.13399336093264036</v>
      </c>
      <c r="AW52" s="103">
        <f>AV52*MoM!BA52/100*$A52</f>
        <v>0.132452437281915</v>
      </c>
      <c r="AX52" s="103">
        <f>AW52*MoM!BB52/100*$A52</f>
        <v>0.13368424494863682</v>
      </c>
      <c r="AY52" s="103">
        <f>AX52*MoM!BC52/100*$A52</f>
        <v>0.13419224507944164</v>
      </c>
      <c r="AZ52" s="103">
        <f>AY52*MoM!BD52/100*$A52</f>
        <v>0.13572203667334728</v>
      </c>
      <c r="BA52" s="103">
        <f>AZ52*MoM!BE52/100*$A52</f>
        <v>0.13717426246575209</v>
      </c>
      <c r="BB52" s="103">
        <f>BA52*MoM!BF52/100*$A52</f>
        <v>0.13799730804054661</v>
      </c>
      <c r="BC52" s="103">
        <f>BB52*MoM!BG52/100*$A52</f>
        <v>0.14165423670362109</v>
      </c>
      <c r="BD52" s="123">
        <f>IF($A52=1,INDEX('2019'!$B:$B, MATCH(Веса!$G52,'2019'!$A:$A,0)),0)</f>
        <v>0.16600000000000001</v>
      </c>
      <c r="BE52" s="103">
        <f>BD52*MoM!BI52/100*$A52</f>
        <v>0.16671380000000002</v>
      </c>
      <c r="BF52" s="103">
        <f>BE52*MoM!BJ52/100*$A52</f>
        <v>0.16579687410000002</v>
      </c>
      <c r="BG52" s="103">
        <f>BF52*MoM!BK52/100*$A52</f>
        <v>0.16471919441835003</v>
      </c>
      <c r="BH52" s="103">
        <f>BG52*MoM!BL52/100*$A52</f>
        <v>0.16325319358802673</v>
      </c>
      <c r="BI52" s="103">
        <f>BH52*MoM!BM52/100*$A52</f>
        <v>0.16336747082353834</v>
      </c>
      <c r="BJ52" s="103">
        <f>BI52*MoM!BN52/100*$A52</f>
        <v>0.16389024673017363</v>
      </c>
      <c r="BK52" s="103">
        <f>BJ52*MoM!BO52/100*$A52</f>
        <v>0.16610276506103097</v>
      </c>
      <c r="BL52" s="103">
        <f>BK52*MoM!BP52/100*$A52</f>
        <v>0.16829532155983656</v>
      </c>
      <c r="BM52" s="103">
        <f>BL52*MoM!BQ52/100*$A52</f>
        <v>0.16965851366447127</v>
      </c>
      <c r="BN52" s="103">
        <f>BM52*MoM!BR52/100*$A52</f>
        <v>0.17152475731478045</v>
      </c>
      <c r="BO52" s="103">
        <f>BN52*MoM!BS52/100*$A52</f>
        <v>0.17293126032476164</v>
      </c>
    </row>
    <row r="53" spans="1:67" ht="28.5" x14ac:dyDescent="0.45">
      <c r="A53" s="103">
        <f>IF(ToSep18!BT53=0,0,1)</f>
        <v>1</v>
      </c>
      <c r="B53" s="124" t="s">
        <v>52</v>
      </c>
      <c r="C53" s="124" t="s">
        <v>52</v>
      </c>
      <c r="D53" s="124" t="s">
        <v>52</v>
      </c>
      <c r="E53" s="124" t="s">
        <v>52</v>
      </c>
      <c r="F53" s="124" t="s">
        <v>52</v>
      </c>
      <c r="G53" s="124" t="s">
        <v>52</v>
      </c>
      <c r="H53" s="123">
        <f>IF($A53=1,INDEX('2015'!$B:$B,MATCH(Веса!$C53,'2015'!$A:$A,0)),0)</f>
        <v>0.26800000000000002</v>
      </c>
      <c r="I53" s="103">
        <f>H53*MoM!M53/100*$A53</f>
        <v>0.28212360000000003</v>
      </c>
      <c r="J53" s="103">
        <f>I53*MoM!N53/100*$A53</f>
        <v>0.29797894632000005</v>
      </c>
      <c r="K53" s="103">
        <f>J53*MoM!O53/100*$A53</f>
        <v>0.30751427260224007</v>
      </c>
      <c r="L53" s="103">
        <f>K53*MoM!P53/100*$A53</f>
        <v>0.31474085800839269</v>
      </c>
      <c r="M53" s="103">
        <f>L53*MoM!Q53/100*$A53</f>
        <v>0.32065798613895047</v>
      </c>
      <c r="N53" s="103">
        <f>M53*MoM!R53/100*$A53</f>
        <v>0.32341564481974544</v>
      </c>
      <c r="O53" s="103">
        <f>N53*MoM!S53/100*$A53</f>
        <v>0.32658511813897895</v>
      </c>
      <c r="P53" s="103">
        <f>O53*MoM!T53/100*$A53</f>
        <v>0.32988362783218261</v>
      </c>
      <c r="Q53" s="103">
        <f>P53*MoM!U53/100*$A53</f>
        <v>0.33239074340370722</v>
      </c>
      <c r="R53" s="103">
        <f>Q53*MoM!V53/100*$A53</f>
        <v>0.33674506214229583</v>
      </c>
      <c r="S53" s="103">
        <f>R53*MoM!W53/100*$A53</f>
        <v>0.34112274795014563</v>
      </c>
      <c r="T53" s="123">
        <f>IF($A53=1,INDEX('2016'!$B:$B,MATCH(Веса!D53,'2016'!$A:$A,0)),0)</f>
        <v>0.307</v>
      </c>
      <c r="U53" s="103">
        <f>T53*MoM!Y53/100*$A53</f>
        <v>0.30970159999999997</v>
      </c>
      <c r="V53" s="103">
        <f>U53*MoM!Z53/100*$A53</f>
        <v>0.31059973464000001</v>
      </c>
      <c r="W53" s="103">
        <f>V53*MoM!AA53/100*$A53</f>
        <v>0.31196637347241601</v>
      </c>
      <c r="X53" s="103">
        <f>W53*MoM!AB53/100*$A53</f>
        <v>0.31374458180120873</v>
      </c>
      <c r="Y53" s="103">
        <f>X53*MoM!AC53/100*$A53</f>
        <v>0.31383870517574908</v>
      </c>
      <c r="Z53" s="103">
        <f>Y53*MoM!AD53/100*$A53</f>
        <v>0.31368178582316125</v>
      </c>
      <c r="AA53" s="103">
        <f>Z53*MoM!AE53/100*$A53</f>
        <v>0.31499924932361856</v>
      </c>
      <c r="AB53" s="103">
        <f>AA53*MoM!AF53/100*$A53</f>
        <v>0.31651124572037193</v>
      </c>
      <c r="AC53" s="103">
        <f>AB53*MoM!AG53/100*$A53</f>
        <v>0.31701766371352452</v>
      </c>
      <c r="AD53" s="103">
        <f>AC53*MoM!AH53/100*$A53</f>
        <v>0.31866615556483485</v>
      </c>
      <c r="AE53" s="103">
        <f>AD53*MoM!AI53/100*$A53</f>
        <v>0.31857055571816539</v>
      </c>
      <c r="AF53" s="123">
        <f>IF($A53=1,INDEX('2017'!$B:$B,MATCH(Веса!$E53,'2017'!$A:$A,0)),0)</f>
        <v>0.313</v>
      </c>
      <c r="AG53" s="103">
        <f>AF53*MoM!AK53/100*$A53</f>
        <v>0.31350079999999997</v>
      </c>
      <c r="AH53" s="103">
        <f>AG53*MoM!AL53/100*$A53</f>
        <v>0.31516235424</v>
      </c>
      <c r="AI53" s="103">
        <f>AH53*MoM!AM53/100*$A53</f>
        <v>0.31465809447321602</v>
      </c>
      <c r="AJ53" s="103">
        <f>AI53*MoM!AN53/100*$A53</f>
        <v>0.31478395771100531</v>
      </c>
      <c r="AK53" s="103">
        <f>AJ53*MoM!AO53/100*$A53</f>
        <v>0.31538204723065622</v>
      </c>
      <c r="AL53" s="103">
        <f>AK53*MoM!AP53/100*$A53</f>
        <v>0.31639126978179433</v>
      </c>
      <c r="AM53" s="103">
        <f>AL53*MoM!AQ53/100*$A53</f>
        <v>0.31648618716272886</v>
      </c>
      <c r="AN53" s="103">
        <f>AM53*MoM!AR53/100*$A53</f>
        <v>0.31686597058732413</v>
      </c>
      <c r="AO53" s="103">
        <f>AN53*MoM!AS53/100*$A53</f>
        <v>0.31746801593144003</v>
      </c>
      <c r="AP53" s="103">
        <f>AO53*MoM!AT53/100*$A53</f>
        <v>0.31819819236808233</v>
      </c>
      <c r="AQ53" s="103">
        <f>AP53*MoM!AU53/100*$A53</f>
        <v>0.31829365182579278</v>
      </c>
      <c r="AR53" s="123">
        <f>IF($A53=1,INDEX('2018'!$B:$B, MATCH(Веса!$F53,'2018'!$A:$A,0)),0)</f>
        <v>0.32200000000000001</v>
      </c>
      <c r="AS53" s="103">
        <f>AR53*MoM!AW53/100*$A53</f>
        <v>0.32389980000000002</v>
      </c>
      <c r="AT53" s="103">
        <f>AS53*MoM!AX53/100*$A53</f>
        <v>0.32542212906000001</v>
      </c>
      <c r="AU53" s="103">
        <f>AT53*MoM!AY53/100*$A53</f>
        <v>0.32630076880846198</v>
      </c>
      <c r="AV53" s="103">
        <f>AU53*MoM!AZ53/100*$A53</f>
        <v>0.32636602896222366</v>
      </c>
      <c r="AW53" s="103">
        <f>AV53*MoM!BA53/100*$A53</f>
        <v>0.32747567346069523</v>
      </c>
      <c r="AX53" s="103">
        <f>AW53*MoM!BB53/100*$A53</f>
        <v>0.32718094535458059</v>
      </c>
      <c r="AY53" s="103">
        <f>AX53*MoM!BC53/100*$A53</f>
        <v>0.32862054151414072</v>
      </c>
      <c r="AZ53" s="103">
        <f>AY53*MoM!BD53/100*$A53</f>
        <v>0.32911347232641197</v>
      </c>
      <c r="BA53" s="103">
        <f>AZ53*MoM!BE53/100*$A53</f>
        <v>0.32954131984043628</v>
      </c>
      <c r="BB53" s="103">
        <f>BA53*MoM!BF53/100*$A53</f>
        <v>0.33155152189146292</v>
      </c>
      <c r="BC53" s="103">
        <f>BB53*MoM!BG53/100*$A53</f>
        <v>0.33433655467535123</v>
      </c>
      <c r="BD53" s="123">
        <f>IF($A53=1,INDEX('2019'!$B:$B, MATCH(Веса!$G53,'2019'!$A:$A,0)),0)</f>
        <v>0.314</v>
      </c>
      <c r="BE53" s="103">
        <f>BD53*MoM!BI53/100*$A53</f>
        <v>0.31622939999999999</v>
      </c>
      <c r="BF53" s="103">
        <f>BE53*MoM!BJ53/100*$A53</f>
        <v>0.31768405523999999</v>
      </c>
      <c r="BG53" s="103">
        <f>BF53*MoM!BK53/100*$A53</f>
        <v>0.31920893870515199</v>
      </c>
      <c r="BH53" s="103">
        <f>BG53*MoM!BL53/100*$A53</f>
        <v>0.32026232820287903</v>
      </c>
      <c r="BI53" s="103">
        <f>BH53*MoM!BM53/100*$A53</f>
        <v>0.32173553491261225</v>
      </c>
      <c r="BJ53" s="103">
        <f>BI53*MoM!BN53/100*$A53</f>
        <v>0.3227329150708414</v>
      </c>
      <c r="BK53" s="103">
        <f>BJ53*MoM!BO53/100*$A53</f>
        <v>0.32353974735851848</v>
      </c>
      <c r="BL53" s="103">
        <f>BK53*MoM!BP53/100*$A53</f>
        <v>0.32405741095429208</v>
      </c>
      <c r="BM53" s="103">
        <f>BL53*MoM!BQ53/100*$A53</f>
        <v>0.32603416116111328</v>
      </c>
      <c r="BN53" s="103">
        <f>BM53*MoM!BR53/100*$A53</f>
        <v>0.32854462420205388</v>
      </c>
      <c r="BO53" s="103">
        <f>BN53*MoM!BS53/100*$A53</f>
        <v>0.330318765172745</v>
      </c>
    </row>
    <row r="54" spans="1:67" s="1" customFormat="1" x14ac:dyDescent="0.45">
      <c r="A54" s="103">
        <f>IF(ToSep18!BT54=0,0,1)</f>
        <v>0</v>
      </c>
      <c r="B54" s="124" t="s">
        <v>53</v>
      </c>
      <c r="C54" s="124" t="s">
        <v>53</v>
      </c>
      <c r="D54" s="124" t="s">
        <v>53</v>
      </c>
      <c r="E54" s="124" t="s">
        <v>53</v>
      </c>
      <c r="F54" s="124" t="s">
        <v>53</v>
      </c>
      <c r="G54" s="124" t="s">
        <v>53</v>
      </c>
      <c r="H54" s="123">
        <f>IF($A54=1,INDEX('2015'!$B:$B,MATCH(Веса!$C54,'2015'!$A:$A,0)),0)</f>
        <v>0</v>
      </c>
      <c r="I54" s="88">
        <f>H54*MoM!M54/100*$A54</f>
        <v>0</v>
      </c>
      <c r="J54" s="88">
        <f>I54*MoM!N54/100*$A54</f>
        <v>0</v>
      </c>
      <c r="K54" s="88">
        <f>J54*MoM!O54/100*$A54</f>
        <v>0</v>
      </c>
      <c r="L54" s="88">
        <f>K54*MoM!P54/100*$A54</f>
        <v>0</v>
      </c>
      <c r="M54" s="88">
        <f>L54*MoM!Q54/100*$A54</f>
        <v>0</v>
      </c>
      <c r="N54" s="88">
        <f>M54*MoM!R54/100*$A54</f>
        <v>0</v>
      </c>
      <c r="O54" s="88">
        <f>N54*MoM!S54/100*$A54</f>
        <v>0</v>
      </c>
      <c r="P54" s="88">
        <f>O54*MoM!T54/100*$A54</f>
        <v>0</v>
      </c>
      <c r="Q54" s="88">
        <f>P54*MoM!U54/100*$A54</f>
        <v>0</v>
      </c>
      <c r="R54" s="88">
        <f>Q54*MoM!V54/100*$A54</f>
        <v>0</v>
      </c>
      <c r="S54" s="88">
        <f>R54*MoM!W54/100*$A54</f>
        <v>0</v>
      </c>
      <c r="T54" s="123">
        <f>IF($A54=1,INDEX('2016'!$B:$B,MATCH(Веса!D54,'2016'!$A:$A,0)),0)</f>
        <v>0</v>
      </c>
      <c r="U54" s="88">
        <f>T54*MoM!Y54/100*$A54</f>
        <v>0</v>
      </c>
      <c r="V54" s="88">
        <f>U54*MoM!Z54/100*$A54</f>
        <v>0</v>
      </c>
      <c r="W54" s="88">
        <f>V54*MoM!AA54/100*$A54</f>
        <v>0</v>
      </c>
      <c r="X54" s="88">
        <f>W54*MoM!AB54/100*$A54</f>
        <v>0</v>
      </c>
      <c r="Y54" s="88">
        <f>X54*MoM!AC54/100*$A54</f>
        <v>0</v>
      </c>
      <c r="Z54" s="88">
        <f>Y54*MoM!AD54/100*$A54</f>
        <v>0</v>
      </c>
      <c r="AA54" s="88">
        <f>Z54*MoM!AE54/100*$A54</f>
        <v>0</v>
      </c>
      <c r="AB54" s="88">
        <f>AA54*MoM!AF54/100*$A54</f>
        <v>0</v>
      </c>
      <c r="AC54" s="88">
        <f>AB54*MoM!AG54/100*$A54</f>
        <v>0</v>
      </c>
      <c r="AD54" s="88">
        <f>AC54*MoM!AH54/100*$A54</f>
        <v>0</v>
      </c>
      <c r="AE54" s="88">
        <f>AD54*MoM!AI54/100*$A54</f>
        <v>0</v>
      </c>
      <c r="AF54" s="123">
        <f>IF($A54=1,INDEX('2017'!$B:$B,MATCH(Веса!$E54,'2017'!$A:$A,0)),0)</f>
        <v>0</v>
      </c>
      <c r="AG54" s="88">
        <f>AF54*MoM!AK54/100*$A54</f>
        <v>0</v>
      </c>
      <c r="AH54" s="88">
        <f>AG54*MoM!AL54/100*$A54</f>
        <v>0</v>
      </c>
      <c r="AI54" s="88">
        <f>AH54*MoM!AM54/100*$A54</f>
        <v>0</v>
      </c>
      <c r="AJ54" s="88">
        <f>AI54*MoM!AN54/100*$A54</f>
        <v>0</v>
      </c>
      <c r="AK54" s="88">
        <f>AJ54*MoM!AO54/100*$A54</f>
        <v>0</v>
      </c>
      <c r="AL54" s="88">
        <f>AK54*MoM!AP54/100*$A54</f>
        <v>0</v>
      </c>
      <c r="AM54" s="88">
        <f>AL54*MoM!AQ54/100*$A54</f>
        <v>0</v>
      </c>
      <c r="AN54" s="88">
        <f>AM54*MoM!AR54/100*$A54</f>
        <v>0</v>
      </c>
      <c r="AO54" s="88">
        <f>AN54*MoM!AS54/100*$A54</f>
        <v>0</v>
      </c>
      <c r="AP54" s="88">
        <f>AO54*MoM!AT54/100*$A54</f>
        <v>0</v>
      </c>
      <c r="AQ54" s="88">
        <f>AP54*MoM!AU54/100*$A54</f>
        <v>0</v>
      </c>
      <c r="AR54" s="123">
        <f>IF($A54=1,INDEX('2018'!$B:$B, MATCH(Веса!$F54,'2018'!$A:$A,0)),0)</f>
        <v>0</v>
      </c>
      <c r="AS54" s="103">
        <f>AR54*MoM!AW54/100*$A54</f>
        <v>0</v>
      </c>
      <c r="AT54" s="103">
        <f>AS54*MoM!AX54/100*$A54</f>
        <v>0</v>
      </c>
      <c r="AU54" s="103">
        <f>AT54*MoM!AY54/100*$A54</f>
        <v>0</v>
      </c>
      <c r="AV54" s="103">
        <f>AU54*MoM!AZ54/100*$A54</f>
        <v>0</v>
      </c>
      <c r="AW54" s="103">
        <f>AV54*MoM!BA54/100*$A54</f>
        <v>0</v>
      </c>
      <c r="AX54" s="103">
        <f>AW54*MoM!BB54/100*$A54</f>
        <v>0</v>
      </c>
      <c r="AY54" s="103">
        <f>AX54*MoM!BC54/100*$A54</f>
        <v>0</v>
      </c>
      <c r="AZ54" s="103">
        <f>AY54*MoM!BD54/100*$A54</f>
        <v>0</v>
      </c>
      <c r="BA54" s="103">
        <f>AZ54*MoM!BE54/100*$A54</f>
        <v>0</v>
      </c>
      <c r="BB54" s="103">
        <f>BA54*MoM!BF54/100*$A54</f>
        <v>0</v>
      </c>
      <c r="BC54" s="103">
        <f>BB54*MoM!BG54/100*$A54</f>
        <v>0</v>
      </c>
      <c r="BD54" s="123">
        <f>IF($A54=1,INDEX('2019'!$B:$B, MATCH(Веса!$G54,'2019'!$A:$A,0)),0)</f>
        <v>0</v>
      </c>
      <c r="BE54" s="103">
        <f>BD54*MoM!BI54/100*$A54</f>
        <v>0</v>
      </c>
      <c r="BF54" s="103">
        <f>BE54*MoM!BJ54/100*$A54</f>
        <v>0</v>
      </c>
      <c r="BG54" s="103">
        <f>BF54*MoM!BK54/100*$A54</f>
        <v>0</v>
      </c>
      <c r="BH54" s="103">
        <f>BG54*MoM!BL54/100*$A54</f>
        <v>0</v>
      </c>
      <c r="BI54" s="103">
        <f>BH54*MoM!BM54/100*$A54</f>
        <v>0</v>
      </c>
      <c r="BJ54" s="103">
        <f>BI54*MoM!BN54/100*$A54</f>
        <v>0</v>
      </c>
      <c r="BK54" s="103">
        <f>BJ54*MoM!BO54/100*$A54</f>
        <v>0</v>
      </c>
      <c r="BL54" s="103">
        <f>BK54*MoM!BP54/100*$A54</f>
        <v>0</v>
      </c>
      <c r="BM54" s="103">
        <f>BL54*MoM!BQ54/100*$A54</f>
        <v>0</v>
      </c>
      <c r="BN54" s="103">
        <f>BM54*MoM!BR54/100*$A54</f>
        <v>0</v>
      </c>
      <c r="BO54" s="103">
        <f>BN54*MoM!BS54/100*$A54</f>
        <v>0</v>
      </c>
    </row>
    <row r="55" spans="1:67" ht="28.5" x14ac:dyDescent="0.45">
      <c r="A55" s="103">
        <f>IF(ToSep18!BT55=0,0,1)</f>
        <v>1</v>
      </c>
      <c r="B55" s="124" t="s">
        <v>54</v>
      </c>
      <c r="C55" s="124" t="s">
        <v>54</v>
      </c>
      <c r="D55" s="124" t="s">
        <v>54</v>
      </c>
      <c r="E55" s="124" t="s">
        <v>54</v>
      </c>
      <c r="F55" s="124" t="s">
        <v>54</v>
      </c>
      <c r="G55" s="124" t="s">
        <v>54</v>
      </c>
      <c r="H55" s="123">
        <f>IF($A55=1,INDEX('2015'!$B:$B,MATCH(Веса!$C55,'2015'!$A:$A,0)),0)</f>
        <v>1.9E-2</v>
      </c>
      <c r="I55" s="103">
        <f>H55*MoM!M55/100*$A55</f>
        <v>1.9490199999999999E-2</v>
      </c>
      <c r="J55" s="103">
        <f>I55*MoM!N55/100*$A55</f>
        <v>2.0519282560000001E-2</v>
      </c>
      <c r="K55" s="103">
        <f>J55*MoM!O55/100*$A55</f>
        <v>2.1048680050047997E-2</v>
      </c>
      <c r="L55" s="103">
        <f>K55*MoM!P55/100*$A55</f>
        <v>2.1631728487434328E-2</v>
      </c>
      <c r="M55" s="103">
        <f>L55*MoM!Q55/100*$A55</f>
        <v>2.2098973822762907E-2</v>
      </c>
      <c r="N55" s="103">
        <f>M55*MoM!R55/100*$A55</f>
        <v>2.2390680277223379E-2</v>
      </c>
      <c r="O55" s="103">
        <f>N55*MoM!S55/100*$A55</f>
        <v>2.2628021488161947E-2</v>
      </c>
      <c r="P55" s="103">
        <f>O55*MoM!T55/100*$A55</f>
        <v>2.2856564505192384E-2</v>
      </c>
      <c r="Q55" s="103">
        <f>P55*MoM!U55/100*$A55</f>
        <v>2.3091987119595866E-2</v>
      </c>
      <c r="R55" s="103">
        <f>Q55*MoM!V55/100*$A55</f>
        <v>2.3417584137982166E-2</v>
      </c>
      <c r="S55" s="103">
        <f>R55*MoM!W55/100*$A55</f>
        <v>2.3455052272602934E-2</v>
      </c>
      <c r="T55" s="123">
        <f>IF($A55=1,INDEX('2016'!$B:$B,MATCH(Веса!D55,'2016'!$A:$A,0)),0)</f>
        <v>1.9E-2</v>
      </c>
      <c r="U55" s="103">
        <f>T55*MoM!Y55/100*$A55</f>
        <v>1.9085499999999998E-2</v>
      </c>
      <c r="V55" s="103">
        <f>U55*MoM!Z55/100*$A55</f>
        <v>1.9327885849999997E-2</v>
      </c>
      <c r="W55" s="103">
        <f>V55*MoM!AA55/100*$A55</f>
        <v>1.9559820480199996E-2</v>
      </c>
      <c r="X55" s="103">
        <f>W55*MoM!AB55/100*$A55</f>
        <v>1.9765198595242096E-2</v>
      </c>
      <c r="Y55" s="103">
        <f>X55*MoM!AC55/100*$A55</f>
        <v>1.9826470710887348E-2</v>
      </c>
      <c r="Z55" s="103">
        <f>Y55*MoM!AD55/100*$A55</f>
        <v>1.9897846005446543E-2</v>
      </c>
      <c r="AA55" s="103">
        <f>Z55*MoM!AE55/100*$A55</f>
        <v>1.9987386312471055E-2</v>
      </c>
      <c r="AB55" s="103">
        <f>AA55*MoM!AF55/100*$A55</f>
        <v>2.0165274050652049E-2</v>
      </c>
      <c r="AC55" s="103">
        <f>AB55*MoM!AG55/100*$A55</f>
        <v>2.0264083893500241E-2</v>
      </c>
      <c r="AD55" s="103">
        <f>AC55*MoM!AH55/100*$A55</f>
        <v>2.0422143747869544E-2</v>
      </c>
      <c r="AE55" s="103">
        <f>AD55*MoM!AI55/100*$A55</f>
        <v>2.0489536822237513E-2</v>
      </c>
      <c r="AF55" s="123">
        <f>IF($A55=1,INDEX('2017'!$B:$B,MATCH(Веса!$E55,'2017'!$A:$A,0)),0)</f>
        <v>1.9E-2</v>
      </c>
      <c r="AG55" s="103">
        <f>AF55*MoM!AK55/100*$A55</f>
        <v>1.9034200000000001E-2</v>
      </c>
      <c r="AH55" s="103">
        <f>AG55*MoM!AL55/100*$A55</f>
        <v>1.9331133520000002E-2</v>
      </c>
      <c r="AI55" s="103">
        <f>AH55*MoM!AM55/100*$A55</f>
        <v>1.9450986547824001E-2</v>
      </c>
      <c r="AJ55" s="103">
        <f>AI55*MoM!AN55/100*$A55</f>
        <v>1.9425700265311832E-2</v>
      </c>
      <c r="AK55" s="103">
        <f>AJ55*MoM!AO55/100*$A55</f>
        <v>1.9466494235868985E-2</v>
      </c>
      <c r="AL55" s="103">
        <f>AK55*MoM!AP55/100*$A55</f>
        <v>1.9378895011807572E-2</v>
      </c>
      <c r="AM55" s="103">
        <f>AL55*MoM!AQ55/100*$A55</f>
        <v>1.9345950890287501E-2</v>
      </c>
      <c r="AN55" s="103">
        <f>AM55*MoM!AR55/100*$A55</f>
        <v>1.9326604939397213E-2</v>
      </c>
      <c r="AO55" s="103">
        <f>AN55*MoM!AS55/100*$A55</f>
        <v>1.9454160531997236E-2</v>
      </c>
      <c r="AP55" s="103">
        <f>AO55*MoM!AT55/100*$A55</f>
        <v>1.9354944313284047E-2</v>
      </c>
      <c r="AQ55" s="103">
        <f>AP55*MoM!AU55/100*$A55</f>
        <v>1.9368492774303345E-2</v>
      </c>
      <c r="AR55" s="123">
        <f>IF($A55=1,INDEX('2018'!$B:$B, MATCH(Веса!$F55,'2018'!$A:$A,0)),0)</f>
        <v>2.4E-2</v>
      </c>
      <c r="AS55" s="103">
        <f>AR55*MoM!AW55/100*$A55</f>
        <v>2.4103200000000002E-2</v>
      </c>
      <c r="AT55" s="103">
        <f>AS55*MoM!AX55/100*$A55</f>
        <v>2.4165868320000002E-2</v>
      </c>
      <c r="AU55" s="103">
        <f>AT55*MoM!AY55/100*$A55</f>
        <v>2.4322946464080002E-2</v>
      </c>
      <c r="AV55" s="103">
        <f>AU55*MoM!AZ55/100*$A55</f>
        <v>2.4444561196400403E-2</v>
      </c>
      <c r="AW55" s="103">
        <f>AV55*MoM!BA55/100*$A55</f>
        <v>2.4552117265664565E-2</v>
      </c>
      <c r="AX55" s="103">
        <f>AW55*MoM!BB55/100*$A55</f>
        <v>2.4569303747750529E-2</v>
      </c>
      <c r="AY55" s="103">
        <f>AX55*MoM!BC55/100*$A55</f>
        <v>2.4709348779112704E-2</v>
      </c>
      <c r="AZ55" s="103">
        <f>AY55*MoM!BD55/100*$A55</f>
        <v>2.4897139829833961E-2</v>
      </c>
      <c r="BA55" s="103">
        <f>AZ55*MoM!BE55/100*$A55</f>
        <v>2.5011666673051196E-2</v>
      </c>
      <c r="BB55" s="103">
        <f>BA55*MoM!BF55/100*$A55</f>
        <v>2.5026673673055028E-2</v>
      </c>
      <c r="BC55" s="103">
        <f>BB55*MoM!BG55/100*$A55</f>
        <v>2.5029176340422333E-2</v>
      </c>
      <c r="BD55" s="123">
        <f>IF($A55=1,INDEX('2019'!$B:$B, MATCH(Веса!$G55,'2019'!$A:$A,0)),0)</f>
        <v>0.02</v>
      </c>
      <c r="BE55" s="103">
        <f>BD55*MoM!BI55/100*$A55</f>
        <v>2.0043999999999999E-2</v>
      </c>
      <c r="BF55" s="103">
        <f>BE55*MoM!BJ55/100*$A55</f>
        <v>2.00961144E-2</v>
      </c>
      <c r="BG55" s="103">
        <f>BF55*MoM!BK55/100*$A55</f>
        <v>2.0228748755039997E-2</v>
      </c>
      <c r="BH55" s="103">
        <f>BG55*MoM!BL55/100*$A55</f>
        <v>2.0350121247570234E-2</v>
      </c>
      <c r="BI55" s="103">
        <f>BH55*MoM!BM55/100*$A55</f>
        <v>2.032570110207315E-2</v>
      </c>
      <c r="BJ55" s="103">
        <f>BI55*MoM!BN55/100*$A55</f>
        <v>2.0496436991330566E-2</v>
      </c>
      <c r="BK55" s="103">
        <f>BJ55*MoM!BO55/100*$A55</f>
        <v>2.0555876658605428E-2</v>
      </c>
      <c r="BL55" s="103">
        <f>BK55*MoM!BP55/100*$A55</f>
        <v>2.0574376947598175E-2</v>
      </c>
      <c r="BM55" s="103">
        <f>BL55*MoM!BQ55/100*$A55</f>
        <v>2.0572319509903413E-2</v>
      </c>
      <c r="BN55" s="103">
        <f>BM55*MoM!BR55/100*$A55</f>
        <v>2.0644322628188071E-2</v>
      </c>
      <c r="BO55" s="103">
        <f>BN55*MoM!BS55/100*$A55</f>
        <v>2.0714513325123911E-2</v>
      </c>
    </row>
    <row r="56" spans="1:67" x14ac:dyDescent="0.45">
      <c r="A56" s="103">
        <f>IF(ToSep18!BT56=0,0,1)</f>
        <v>1</v>
      </c>
      <c r="B56" s="124" t="s">
        <v>55</v>
      </c>
      <c r="C56" s="124" t="s">
        <v>55</v>
      </c>
      <c r="D56" s="124" t="s">
        <v>55</v>
      </c>
      <c r="E56" s="124" t="s">
        <v>55</v>
      </c>
      <c r="F56" s="124" t="s">
        <v>55</v>
      </c>
      <c r="G56" s="124" t="s">
        <v>55</v>
      </c>
      <c r="H56" s="123">
        <f>IF($A56=1,INDEX('2015'!$B:$B,MATCH(Веса!$C56,'2015'!$A:$A,0)),0)</f>
        <v>3.6999999999999998E-2</v>
      </c>
      <c r="I56" s="103">
        <f>H56*MoM!M56/100*$A56</f>
        <v>3.88907E-2</v>
      </c>
      <c r="J56" s="103">
        <f>I56*MoM!N56/100*$A56</f>
        <v>4.0936350820000002E-2</v>
      </c>
      <c r="K56" s="103">
        <f>J56*MoM!O56/100*$A56</f>
        <v>4.2856265673458002E-2</v>
      </c>
      <c r="L56" s="103">
        <f>K56*MoM!P56/100*$A56</f>
        <v>4.3923386688727105E-2</v>
      </c>
      <c r="M56" s="103">
        <f>L56*MoM!Q56/100*$A56</f>
        <v>4.4489998377011689E-2</v>
      </c>
      <c r="N56" s="103">
        <f>M56*MoM!R56/100*$A56</f>
        <v>4.475248936743606E-2</v>
      </c>
      <c r="O56" s="103">
        <f>N56*MoM!S56/100*$A56</f>
        <v>4.4944925071716033E-2</v>
      </c>
      <c r="P56" s="103">
        <f>O56*MoM!T56/100*$A56</f>
        <v>4.5169649697074619E-2</v>
      </c>
      <c r="Q56" s="103">
        <f>P56*MoM!U56/100*$A56</f>
        <v>4.5666515843742435E-2</v>
      </c>
      <c r="R56" s="103">
        <f>Q56*MoM!V56/100*$A56</f>
        <v>4.6246480594957964E-2</v>
      </c>
      <c r="S56" s="103">
        <f>R56*MoM!W56/100*$A56</f>
        <v>4.6639575680015109E-2</v>
      </c>
      <c r="T56" s="123">
        <f>IF($A56=1,INDEX('2016'!$B:$B,MATCH(Веса!D56,'2016'!$A:$A,0)),0)</f>
        <v>4.3999999999999997E-2</v>
      </c>
      <c r="U56" s="103">
        <f>T56*MoM!Y56/100*$A56</f>
        <v>4.4492799999999999E-2</v>
      </c>
      <c r="V56" s="103">
        <f>U56*MoM!Z56/100*$A56</f>
        <v>4.476865536E-2</v>
      </c>
      <c r="W56" s="103">
        <f>V56*MoM!AA56/100*$A56</f>
        <v>4.5153665796095997E-2</v>
      </c>
      <c r="X56" s="103">
        <f>W56*MoM!AB56/100*$A56</f>
        <v>4.5528441222203592E-2</v>
      </c>
      <c r="Y56" s="103">
        <f>X56*MoM!AC56/100*$A56</f>
        <v>4.5692343610603522E-2</v>
      </c>
      <c r="Z56" s="103">
        <f>Y56*MoM!AD56/100*$A56</f>
        <v>4.5843128344518515E-2</v>
      </c>
      <c r="AA56" s="103">
        <f>Z56*MoM!AE56/100*$A56</f>
        <v>4.6113602801751169E-2</v>
      </c>
      <c r="AB56" s="103">
        <f>AA56*MoM!AF56/100*$A56</f>
        <v>4.6233498169035728E-2</v>
      </c>
      <c r="AC56" s="103">
        <f>AB56*MoM!AG56/100*$A56</f>
        <v>4.6506275808233043E-2</v>
      </c>
      <c r="AD56" s="103">
        <f>AC56*MoM!AH56/100*$A56</f>
        <v>4.6720204676950913E-2</v>
      </c>
      <c r="AE56" s="103">
        <f>AD56*MoM!AI56/100*$A56</f>
        <v>4.6771596902095557E-2</v>
      </c>
      <c r="AF56" s="123">
        <f>IF($A56=1,INDEX('2017'!$B:$B,MATCH(Веса!$E56,'2017'!$A:$A,0)),0)</f>
        <v>0.05</v>
      </c>
      <c r="AG56" s="103">
        <f>AF56*MoM!AK56/100*$A56</f>
        <v>5.0075000000000001E-2</v>
      </c>
      <c r="AH56" s="103">
        <f>AG56*MoM!AL56/100*$A56</f>
        <v>4.9854669999999997E-2</v>
      </c>
      <c r="AI56" s="103">
        <f>AH56*MoM!AM56/100*$A56</f>
        <v>4.9919481070999999E-2</v>
      </c>
      <c r="AJ56" s="103">
        <f>AI56*MoM!AN56/100*$A56</f>
        <v>4.9919481070999999E-2</v>
      </c>
      <c r="AK56" s="103">
        <f>AJ56*MoM!AO56/100*$A56</f>
        <v>4.9979384448285202E-2</v>
      </c>
      <c r="AL56" s="103">
        <f>AK56*MoM!AP56/100*$A56</f>
        <v>5.0044357648067972E-2</v>
      </c>
      <c r="AM56" s="103">
        <f>AL56*MoM!AQ56/100*$A56</f>
        <v>5.006937982689201E-2</v>
      </c>
      <c r="AN56" s="103">
        <f>AM56*MoM!AR56/100*$A56</f>
        <v>5.0159504710580415E-2</v>
      </c>
      <c r="AO56" s="103">
        <f>AN56*MoM!AS56/100*$A56</f>
        <v>5.0204648264819934E-2</v>
      </c>
      <c r="AP56" s="103">
        <f>AO56*MoM!AT56/100*$A56</f>
        <v>5.0325139420655501E-2</v>
      </c>
      <c r="AQ56" s="103">
        <f>AP56*MoM!AU56/100*$A56</f>
        <v>5.0410692157670613E-2</v>
      </c>
      <c r="AR56" s="123">
        <f>IF($A56=1,INDEX('2018'!$B:$B, MATCH(Веса!$F56,'2018'!$A:$A,0)),0)</f>
        <v>4.9000000000000002E-2</v>
      </c>
      <c r="AS56" s="103">
        <f>AR56*MoM!AW56/100*$A56</f>
        <v>4.9166600000000005E-2</v>
      </c>
      <c r="AT56" s="103">
        <f>AS56*MoM!AX56/100*$A56</f>
        <v>4.9309183140000004E-2</v>
      </c>
      <c r="AU56" s="103">
        <f>AT56*MoM!AY56/100*$A56</f>
        <v>4.9397939669652009E-2</v>
      </c>
      <c r="AV56" s="103">
        <f>AU56*MoM!AZ56/100*$A56</f>
        <v>4.9585651840396677E-2</v>
      </c>
      <c r="AW56" s="103">
        <f>AV56*MoM!BA56/100*$A56</f>
        <v>4.9684823144077468E-2</v>
      </c>
      <c r="AX56" s="103">
        <f>AW56*MoM!BB56/100*$A56</f>
        <v>4.9764318861107985E-2</v>
      </c>
      <c r="AY56" s="103">
        <f>AX56*MoM!BC56/100*$A56</f>
        <v>4.9754365997335764E-2</v>
      </c>
      <c r="AZ56" s="103">
        <f>AY56*MoM!BD56/100*$A56</f>
        <v>4.9704611631338436E-2</v>
      </c>
      <c r="BA56" s="103">
        <f>AZ56*MoM!BE56/100*$A56</f>
        <v>4.9639995636217703E-2</v>
      </c>
      <c r="BB56" s="103">
        <f>BA56*MoM!BF56/100*$A56</f>
        <v>4.98683396161443E-2</v>
      </c>
      <c r="BC56" s="103">
        <f>BB56*MoM!BG56/100*$A56</f>
        <v>5.0117681314225025E-2</v>
      </c>
      <c r="BD56" s="123">
        <f>IF($A56=1,INDEX('2019'!$B:$B, MATCH(Веса!$G56,'2019'!$A:$A,0)),0)</f>
        <v>5.0999999999999997E-2</v>
      </c>
      <c r="BE56" s="103">
        <f>BD56*MoM!BI56/100*$A56</f>
        <v>5.1479399999999995E-2</v>
      </c>
      <c r="BF56" s="103">
        <f>BE56*MoM!BJ56/100*$A56</f>
        <v>5.1767684639999992E-2</v>
      </c>
      <c r="BG56" s="103">
        <f>BF56*MoM!BK56/100*$A56</f>
        <v>5.1933341230847987E-2</v>
      </c>
      <c r="BH56" s="103">
        <f>BG56*MoM!BL56/100*$A56</f>
        <v>5.2120301259279044E-2</v>
      </c>
      <c r="BI56" s="103">
        <f>BH56*MoM!BM56/100*$A56</f>
        <v>5.2203693741293883E-2</v>
      </c>
      <c r="BJ56" s="103">
        <f>BI56*MoM!BN56/100*$A56</f>
        <v>5.2141049308804331E-2</v>
      </c>
      <c r="BK56" s="103">
        <f>BJ56*MoM!BO56/100*$A56</f>
        <v>5.2292258351799868E-2</v>
      </c>
      <c r="BL56" s="103">
        <f>BK56*MoM!BP56/100*$A56</f>
        <v>5.2313175255140586E-2</v>
      </c>
      <c r="BM56" s="103">
        <f>BL56*MoM!BQ56/100*$A56</f>
        <v>5.2391645018023299E-2</v>
      </c>
      <c r="BN56" s="103">
        <f>BM56*MoM!BR56/100*$A56</f>
        <v>5.2643124914109815E-2</v>
      </c>
      <c r="BO56" s="103">
        <f>BN56*MoM!BS56/100*$A56</f>
        <v>5.291160485117178E-2</v>
      </c>
    </row>
    <row r="57" spans="1:67" x14ac:dyDescent="0.45">
      <c r="A57" s="103">
        <f>IF(ToSep18!BT57=0,0,1)</f>
        <v>1</v>
      </c>
      <c r="B57" s="124" t="s">
        <v>56</v>
      </c>
      <c r="C57" s="124" t="s">
        <v>56</v>
      </c>
      <c r="D57" s="124" t="s">
        <v>56</v>
      </c>
      <c r="E57" s="124" t="s">
        <v>56</v>
      </c>
      <c r="F57" s="124" t="s">
        <v>56</v>
      </c>
      <c r="G57" s="124" t="s">
        <v>56</v>
      </c>
      <c r="H57" s="123">
        <f>IF($A57=1,INDEX('2015'!$B:$B,MATCH(Веса!$C57,'2015'!$A:$A,0)),0)</f>
        <v>0.32200000000000001</v>
      </c>
      <c r="I57" s="103">
        <f>H57*MoM!M57/100*$A57</f>
        <v>0.32718420000000004</v>
      </c>
      <c r="J57" s="103">
        <f>I57*MoM!N57/100*$A57</f>
        <v>0.34508117574000002</v>
      </c>
      <c r="K57" s="103">
        <f>J57*MoM!O57/100*$A57</f>
        <v>0.35650336265699401</v>
      </c>
      <c r="L57" s="103">
        <f>K57*MoM!P57/100*$A57</f>
        <v>0.36213611578697452</v>
      </c>
      <c r="M57" s="103">
        <f>L57*MoM!Q57/100*$A57</f>
        <v>0.36394679636590938</v>
      </c>
      <c r="N57" s="103">
        <f>M57*MoM!R57/100*$A57</f>
        <v>0.36714952817392932</v>
      </c>
      <c r="O57" s="103">
        <f>N57*MoM!S57/100*$A57</f>
        <v>0.36839783656972069</v>
      </c>
      <c r="P57" s="103">
        <f>O57*MoM!T57/100*$A57</f>
        <v>0.36832415700240673</v>
      </c>
      <c r="Q57" s="103">
        <f>P57*MoM!U57/100*$A57</f>
        <v>0.3695764591362149</v>
      </c>
      <c r="R57" s="103">
        <f>Q57*MoM!V57/100*$A57</f>
        <v>0.37327222372757701</v>
      </c>
      <c r="S57" s="103">
        <f>R57*MoM!W57/100*$A57</f>
        <v>0.37536254818045145</v>
      </c>
      <c r="T57" s="123">
        <f>IF($A57=1,INDEX('2016'!$B:$B,MATCH(Веса!D57,'2016'!$A:$A,0)),0)</f>
        <v>0.34200000000000003</v>
      </c>
      <c r="U57" s="103">
        <f>T57*MoM!Y57/100*$A57</f>
        <v>0.34319699999999997</v>
      </c>
      <c r="V57" s="103">
        <f>U57*MoM!Z57/100*$A57</f>
        <v>0.34412363189999995</v>
      </c>
      <c r="W57" s="103">
        <f>V57*MoM!AA57/100*$A57</f>
        <v>0.3517631765281799</v>
      </c>
      <c r="X57" s="103">
        <f>W57*MoM!AB57/100*$A57</f>
        <v>0.35943161377649424</v>
      </c>
      <c r="Y57" s="103">
        <f>X57*MoM!AC57/100*$A57</f>
        <v>0.3639604521100781</v>
      </c>
      <c r="Z57" s="103">
        <f>Y57*MoM!AD57/100*$A57</f>
        <v>0.37094849279059161</v>
      </c>
      <c r="AA57" s="103">
        <f>Z57*MoM!AE57/100*$A57</f>
        <v>0.376215961388218</v>
      </c>
      <c r="AB57" s="103">
        <f>AA57*MoM!AF57/100*$A57</f>
        <v>0.37892471631021318</v>
      </c>
      <c r="AC57" s="103">
        <f>AB57*MoM!AG57/100*$A57</f>
        <v>0.38286553335983942</v>
      </c>
      <c r="AD57" s="103">
        <f>AC57*MoM!AH57/100*$A57</f>
        <v>0.38700048112012569</v>
      </c>
      <c r="AE57" s="103">
        <f>AD57*MoM!AI57/100*$A57</f>
        <v>0.39063828564265485</v>
      </c>
      <c r="AF57" s="123">
        <f>IF($A57=1,INDEX('2017'!$B:$B,MATCH(Веса!$E57,'2017'!$A:$A,0)),0)</f>
        <v>0.33300000000000002</v>
      </c>
      <c r="AG57" s="103">
        <f>AF57*MoM!AK57/100*$A57</f>
        <v>0.33506460000000005</v>
      </c>
      <c r="AH57" s="103">
        <f>AG57*MoM!AL57/100*$A57</f>
        <v>0.33489706770000005</v>
      </c>
      <c r="AI57" s="103">
        <f>AH57*MoM!AM57/100*$A57</f>
        <v>0.33483008828646005</v>
      </c>
      <c r="AJ57" s="103">
        <f>AI57*MoM!AN57/100*$A57</f>
        <v>0.33670513678086422</v>
      </c>
      <c r="AK57" s="103">
        <f>AJ57*MoM!AO57/100*$A57</f>
        <v>0.33788360475959722</v>
      </c>
      <c r="AL57" s="103">
        <f>AK57*MoM!AP57/100*$A57</f>
        <v>0.33872831377149626</v>
      </c>
      <c r="AM57" s="103">
        <f>AL57*MoM!AQ57/100*$A57</f>
        <v>0.33971062588143364</v>
      </c>
      <c r="AN57" s="103">
        <f>AM57*MoM!AR57/100*$A57</f>
        <v>0.33937091525555224</v>
      </c>
      <c r="AO57" s="103">
        <f>AN57*MoM!AS57/100*$A57</f>
        <v>0.33954060071318004</v>
      </c>
      <c r="AP57" s="103">
        <f>AO57*MoM!AT57/100*$A57</f>
        <v>0.34096667123617541</v>
      </c>
      <c r="AQ57" s="103">
        <f>AP57*MoM!AU57/100*$A57</f>
        <v>0.34123944457316435</v>
      </c>
      <c r="AR57" s="123">
        <f>IF($A57=1,INDEX('2018'!$B:$B, MATCH(Веса!$F57,'2018'!$A:$A,0)),0)</f>
        <v>0.314</v>
      </c>
      <c r="AS57" s="103">
        <f>AR57*MoM!AW57/100*$A57</f>
        <v>0.31560140000000003</v>
      </c>
      <c r="AT57" s="103">
        <f>AS57*MoM!AX57/100*$A57</f>
        <v>0.31680068532000005</v>
      </c>
      <c r="AU57" s="103">
        <f>AT57*MoM!AY57/100*$A57</f>
        <v>0.31689572552559608</v>
      </c>
      <c r="AV57" s="103">
        <f>AU57*MoM!AZ57/100*$A57</f>
        <v>0.31844851458067147</v>
      </c>
      <c r="AW57" s="103">
        <f>AV57*MoM!BA57/100*$A57</f>
        <v>0.31902172190691669</v>
      </c>
      <c r="AX57" s="103">
        <f>AW57*MoM!BB57/100*$A57</f>
        <v>0.31965976535073054</v>
      </c>
      <c r="AY57" s="103">
        <f>AX57*MoM!BC57/100*$A57</f>
        <v>0.31914830972616937</v>
      </c>
      <c r="AZ57" s="103">
        <f>AY57*MoM!BD57/100*$A57</f>
        <v>0.32013766948632055</v>
      </c>
      <c r="BA57" s="103">
        <f>AZ57*MoM!BE57/100*$A57</f>
        <v>0.32189842666849527</v>
      </c>
      <c r="BB57" s="103">
        <f>BA57*MoM!BF57/100*$A57</f>
        <v>0.32386200707117313</v>
      </c>
      <c r="BC57" s="103">
        <f>BB57*MoM!BG57/100*$A57</f>
        <v>0.32586995151501441</v>
      </c>
      <c r="BD57" s="123">
        <f>IF($A57=1,INDEX('2019'!$B:$B, MATCH(Веса!$G57,'2019'!$A:$A,0)),0)</f>
        <v>0.28699999999999998</v>
      </c>
      <c r="BE57" s="103">
        <f>BD57*MoM!BI57/100*$A57</f>
        <v>0.28866459999999994</v>
      </c>
      <c r="BF57" s="103">
        <f>BE57*MoM!BJ57/100*$A57</f>
        <v>0.29010792299999993</v>
      </c>
      <c r="BG57" s="103">
        <f>BF57*MoM!BK57/100*$A57</f>
        <v>0.29222571083789994</v>
      </c>
      <c r="BH57" s="103">
        <f>BG57*MoM!BL57/100*$A57</f>
        <v>0.29368683939208945</v>
      </c>
      <c r="BI57" s="103">
        <f>BH57*MoM!BM57/100*$A57</f>
        <v>0.29600696542328697</v>
      </c>
      <c r="BJ57" s="103">
        <f>BI57*MoM!BN57/100*$A57</f>
        <v>0.29680618422992983</v>
      </c>
      <c r="BK57" s="103">
        <f>BJ57*MoM!BO57/100*$A57</f>
        <v>0.29671714237466085</v>
      </c>
      <c r="BL57" s="103">
        <f>BK57*MoM!BP57/100*$A57</f>
        <v>0.2986754755143336</v>
      </c>
      <c r="BM57" s="103">
        <f>BL57*MoM!BQ57/100*$A57</f>
        <v>0.3016024951743741</v>
      </c>
      <c r="BN57" s="103">
        <f>BM57*MoM!BR57/100*$A57</f>
        <v>0.3029898666521762</v>
      </c>
      <c r="BO57" s="103">
        <f>BN57*MoM!BS57/100*$A57</f>
        <v>0.30529258963873274</v>
      </c>
    </row>
    <row r="58" spans="1:67" ht="28.5" x14ac:dyDescent="0.45">
      <c r="A58" s="103">
        <f>IF(ToSep18!BT58=0,0,1)</f>
        <v>1</v>
      </c>
      <c r="B58" s="124" t="s">
        <v>57</v>
      </c>
      <c r="C58" s="124" t="s">
        <v>57</v>
      </c>
      <c r="D58" s="124" t="s">
        <v>57</v>
      </c>
      <c r="E58" s="124" t="s">
        <v>57</v>
      </c>
      <c r="F58" s="124" t="s">
        <v>57</v>
      </c>
      <c r="G58" s="124" t="s">
        <v>57</v>
      </c>
      <c r="H58" s="123">
        <f>IF($A58=1,INDEX('2015'!$B:$B,MATCH(Веса!$C58,'2015'!$A:$A,0)),0)</f>
        <v>0.05</v>
      </c>
      <c r="I58" s="103">
        <f>H58*MoM!M58/100*$A58</f>
        <v>5.1284999999999997E-2</v>
      </c>
      <c r="J58" s="103">
        <f>I58*MoM!N58/100*$A58</f>
        <v>5.3613339000000003E-2</v>
      </c>
      <c r="K58" s="103">
        <f>J58*MoM!O58/100*$A58</f>
        <v>5.5178848498800004E-2</v>
      </c>
      <c r="L58" s="103">
        <f>K58*MoM!P58/100*$A58</f>
        <v>5.6668677408267608E-2</v>
      </c>
      <c r="M58" s="103">
        <f>L58*MoM!Q58/100*$A58</f>
        <v>5.7507373833909969E-2</v>
      </c>
      <c r="N58" s="103">
        <f>M58*MoM!R58/100*$A58</f>
        <v>5.796743282458125E-2</v>
      </c>
      <c r="O58" s="103">
        <f>N58*MoM!S58/100*$A58</f>
        <v>5.8379001597635767E-2</v>
      </c>
      <c r="P58" s="103">
        <f>O58*MoM!T58/100*$A58</f>
        <v>5.8939440012973063E-2</v>
      </c>
      <c r="Q58" s="103">
        <f>P58*MoM!U58/100*$A58</f>
        <v>5.9410955533076848E-2</v>
      </c>
      <c r="R58" s="103">
        <f>Q58*MoM!V58/100*$A58</f>
        <v>6.0070417139494001E-2</v>
      </c>
      <c r="S58" s="103">
        <f>R58*MoM!W58/100*$A58</f>
        <v>6.0508931184612313E-2</v>
      </c>
      <c r="T58" s="123">
        <f>IF($A58=1,INDEX('2016'!$B:$B,MATCH(Веса!D58,'2016'!$A:$A,0)),0)</f>
        <v>0.05</v>
      </c>
      <c r="U58" s="103">
        <f>T58*MoM!Y58/100*$A58</f>
        <v>5.0295000000000006E-2</v>
      </c>
      <c r="V58" s="103">
        <f>U58*MoM!Z58/100*$A58</f>
        <v>5.0828127000000008E-2</v>
      </c>
      <c r="W58" s="103">
        <f>V58*MoM!AA58/100*$A58</f>
        <v>5.1539720778000009E-2</v>
      </c>
      <c r="X58" s="103">
        <f>W58*MoM!AB58/100*$A58</f>
        <v>5.1998424292924207E-2</v>
      </c>
      <c r="Y58" s="103">
        <f>X58*MoM!AC58/100*$A58</f>
        <v>5.2393612317550436E-2</v>
      </c>
      <c r="Z58" s="103">
        <f>Y58*MoM!AD58/100*$A58</f>
        <v>5.2519356987112555E-2</v>
      </c>
      <c r="AA58" s="103">
        <f>Z58*MoM!AE58/100*$A58</f>
        <v>5.2792457643445534E-2</v>
      </c>
      <c r="AB58" s="103">
        <f>AA58*MoM!AF58/100*$A58</f>
        <v>5.3119770880834895E-2</v>
      </c>
      <c r="AC58" s="103">
        <f>AB58*MoM!AG58/100*$A58</f>
        <v>5.3438489506119902E-2</v>
      </c>
      <c r="AD58" s="103">
        <f>AC58*MoM!AH58/100*$A58</f>
        <v>5.3999593645934159E-2</v>
      </c>
      <c r="AE58" s="103">
        <f>AD58*MoM!AI58/100*$A58</f>
        <v>5.4107592833226033E-2</v>
      </c>
      <c r="AF58" s="123">
        <f>IF($A58=1,INDEX('2017'!$B:$B,MATCH(Веса!$E58,'2017'!$A:$A,0)),0)</f>
        <v>5.0999999999999997E-2</v>
      </c>
      <c r="AG58" s="103">
        <f>AF58*MoM!AK58/100*$A58</f>
        <v>5.1112199999999997E-2</v>
      </c>
      <c r="AH58" s="103">
        <f>AG58*MoM!AL58/100*$A58</f>
        <v>5.1602877119999994E-2</v>
      </c>
      <c r="AI58" s="103">
        <f>AH58*MoM!AM58/100*$A58</f>
        <v>5.170608287424E-2</v>
      </c>
      <c r="AJ58" s="103">
        <f>AI58*MoM!AN58/100*$A58</f>
        <v>5.1773300781976506E-2</v>
      </c>
      <c r="AK58" s="103">
        <f>AJ58*MoM!AO58/100*$A58</f>
        <v>5.1866492723384068E-2</v>
      </c>
      <c r="AL58" s="103">
        <f>AK58*MoM!AP58/100*$A58</f>
        <v>5.1762759737937293E-2</v>
      </c>
      <c r="AM58" s="103">
        <f>AL58*MoM!AQ58/100*$A58</f>
        <v>5.1710996978199357E-2</v>
      </c>
      <c r="AN58" s="103">
        <f>AM58*MoM!AR58/100*$A58</f>
        <v>5.17989056730623E-2</v>
      </c>
      <c r="AO58" s="103">
        <f>AN58*MoM!AS58/100*$A58</f>
        <v>5.1783366001360381E-2</v>
      </c>
      <c r="AP58" s="103">
        <f>AO58*MoM!AT58/100*$A58</f>
        <v>5.1602124220355622E-2</v>
      </c>
      <c r="AQ58" s="103">
        <f>AP58*MoM!AU58/100*$A58</f>
        <v>5.1689847831530224E-2</v>
      </c>
      <c r="AR58" s="123">
        <f>IF($A58=1,INDEX('2018'!$B:$B, MATCH(Веса!$F58,'2018'!$A:$A,0)),0)</f>
        <v>5.3999999999999999E-2</v>
      </c>
      <c r="AS58" s="103">
        <f>AR58*MoM!AW58/100*$A58</f>
        <v>5.3989200000000001E-2</v>
      </c>
      <c r="AT58" s="103">
        <f>AS58*MoM!AX58/100*$A58</f>
        <v>5.4167364359999998E-2</v>
      </c>
      <c r="AU58" s="103">
        <f>AT58*MoM!AY58/100*$A58</f>
        <v>5.4232365197231999E-2</v>
      </c>
      <c r="AV58" s="103">
        <f>AU58*MoM!AZ58/100*$A58</f>
        <v>5.461741499013234E-2</v>
      </c>
      <c r="AW58" s="103">
        <f>AV58*MoM!BA58/100*$A58</f>
        <v>5.4688417629619505E-2</v>
      </c>
      <c r="AX58" s="103">
        <f>AW58*MoM!BB58/100*$A58</f>
        <v>5.4786856781352825E-2</v>
      </c>
      <c r="AY58" s="103">
        <f>AX58*MoM!BC58/100*$A58</f>
        <v>5.4852601009490451E-2</v>
      </c>
      <c r="AZ58" s="103">
        <f>AY58*MoM!BD58/100*$A58</f>
        <v>5.5176231355446442E-2</v>
      </c>
      <c r="BA58" s="103">
        <f>AZ58*MoM!BE58/100*$A58</f>
        <v>5.553487685925685E-2</v>
      </c>
      <c r="BB58" s="103">
        <f>BA58*MoM!BF58/100*$A58</f>
        <v>5.5751462879007951E-2</v>
      </c>
      <c r="BC58" s="103">
        <f>BB58*MoM!BG58/100*$A58</f>
        <v>5.5823939780750662E-2</v>
      </c>
      <c r="BD58" s="123">
        <f>IF($A58=1,INDEX('2019'!$B:$B, MATCH(Веса!$G58,'2019'!$A:$A,0)),0)</f>
        <v>0.05</v>
      </c>
      <c r="BE58" s="103">
        <f>BD58*MoM!BI58/100*$A58</f>
        <v>5.0125000000000003E-2</v>
      </c>
      <c r="BF58" s="103">
        <f>BE58*MoM!BJ58/100*$A58</f>
        <v>5.0049812499999999E-2</v>
      </c>
      <c r="BG58" s="103">
        <f>BF58*MoM!BK58/100*$A58</f>
        <v>5.0695455081250007E-2</v>
      </c>
      <c r="BH58" s="103">
        <f>BG58*MoM!BL58/100*$A58</f>
        <v>5.1019905993770015E-2</v>
      </c>
      <c r="BI58" s="103">
        <f>BH58*MoM!BM58/100*$A58</f>
        <v>5.1188271683549454E-2</v>
      </c>
      <c r="BJ58" s="103">
        <f>BI58*MoM!BN58/100*$A58</f>
        <v>5.1418618906125424E-2</v>
      </c>
      <c r="BK58" s="103">
        <f>BJ58*MoM!BO58/100*$A58</f>
        <v>5.1526598005828282E-2</v>
      </c>
      <c r="BL58" s="103">
        <f>BK58*MoM!BP58/100*$A58</f>
        <v>5.1598735243036445E-2</v>
      </c>
      <c r="BM58" s="103">
        <f>BL58*MoM!BQ58/100*$A58</f>
        <v>5.1841249298678713E-2</v>
      </c>
      <c r="BN58" s="103">
        <f>BM58*MoM!BR58/100*$A58</f>
        <v>5.2053798420803293E-2</v>
      </c>
      <c r="BO58" s="103">
        <f>BN58*MoM!BS58/100*$A58</f>
        <v>5.2386942730696433E-2</v>
      </c>
    </row>
    <row r="59" spans="1:67" x14ac:dyDescent="0.45">
      <c r="A59" s="103">
        <f>IF(ToSep18!BT59=0,0,1)</f>
        <v>1</v>
      </c>
      <c r="B59" s="124" t="s">
        <v>58</v>
      </c>
      <c r="C59" s="124" t="s">
        <v>58</v>
      </c>
      <c r="D59" s="124" t="s">
        <v>58</v>
      </c>
      <c r="E59" s="124" t="s">
        <v>58</v>
      </c>
      <c r="F59" s="124" t="s">
        <v>58</v>
      </c>
      <c r="G59" s="124" t="s">
        <v>58</v>
      </c>
      <c r="H59" s="123">
        <f>IF($A59=1,INDEX('2015'!$B:$B,MATCH(Веса!$C59,'2015'!$A:$A,0)),0)</f>
        <v>9.2999999999999999E-2</v>
      </c>
      <c r="I59" s="103">
        <f>H59*MoM!M59/100*$A59</f>
        <v>9.6896700000000002E-2</v>
      </c>
      <c r="J59" s="103">
        <f>I59*MoM!N59/100*$A59</f>
        <v>0.10180936269</v>
      </c>
      <c r="K59" s="103">
        <f>J59*MoM!O59/100*$A59</f>
        <v>0.10461930110024401</v>
      </c>
      <c r="L59" s="103">
        <f>K59*MoM!P59/100*$A59</f>
        <v>0.1066803013319188</v>
      </c>
      <c r="M59" s="103">
        <f>L59*MoM!Q59/100*$A59</f>
        <v>0.10771510025483842</v>
      </c>
      <c r="N59" s="103">
        <f>M59*MoM!R59/100*$A59</f>
        <v>0.10865222162705551</v>
      </c>
      <c r="O59" s="103">
        <f>N59*MoM!S59/100*$A59</f>
        <v>0.10904336962491291</v>
      </c>
      <c r="P59" s="103">
        <f>O59*MoM!T59/100*$A59</f>
        <v>0.10999204694064967</v>
      </c>
      <c r="Q59" s="103">
        <f>P59*MoM!U59/100*$A59</f>
        <v>0.11091598013495112</v>
      </c>
      <c r="R59" s="103">
        <f>Q59*MoM!V59/100*$A59</f>
        <v>0.11219151390650307</v>
      </c>
      <c r="S59" s="103">
        <f>R59*MoM!W59/100*$A59</f>
        <v>0.11298807365523925</v>
      </c>
      <c r="T59" s="123">
        <f>IF($A59=1,INDEX('2016'!$B:$B,MATCH(Веса!D59,'2016'!$A:$A,0)),0)</f>
        <v>0.10199999999999999</v>
      </c>
      <c r="U59" s="103">
        <f>T59*MoM!Y59/100*$A59</f>
        <v>0.10250999999999999</v>
      </c>
      <c r="V59" s="103">
        <f>U59*MoM!Z59/100*$A59</f>
        <v>0.103555602</v>
      </c>
      <c r="W59" s="103">
        <f>V59*MoM!AA59/100*$A59</f>
        <v>0.10459115801999999</v>
      </c>
      <c r="X59" s="103">
        <f>W59*MoM!AB59/100*$A59</f>
        <v>0.10616002539029999</v>
      </c>
      <c r="Y59" s="103">
        <f>X59*MoM!AC59/100*$A59</f>
        <v>0.10757195372799097</v>
      </c>
      <c r="Z59" s="103">
        <f>Y59*MoM!AD59/100*$A59</f>
        <v>0.10814208508274932</v>
      </c>
      <c r="AA59" s="103">
        <f>Z59*MoM!AE59/100*$A59</f>
        <v>0.10899640755490304</v>
      </c>
      <c r="AB59" s="103">
        <f>AA59*MoM!AF59/100*$A59</f>
        <v>0.10944329282587814</v>
      </c>
      <c r="AC59" s="103">
        <f>AB59*MoM!AG59/100*$A59</f>
        <v>0.10978256703363837</v>
      </c>
      <c r="AD59" s="103">
        <f>AC59*MoM!AH59/100*$A59</f>
        <v>0.10992528437078208</v>
      </c>
      <c r="AE59" s="103">
        <f>AD59*MoM!AI59/100*$A59</f>
        <v>0.11022208263858319</v>
      </c>
      <c r="AF59" s="123">
        <f>IF($A59=1,INDEX('2017'!$B:$B,MATCH(Веса!$E59,'2017'!$A:$A,0)),0)</f>
        <v>0.106</v>
      </c>
      <c r="AG59" s="103">
        <f>AF59*MoM!AK59/100*$A59</f>
        <v>0.10611659999999999</v>
      </c>
      <c r="AH59" s="103">
        <f>AG59*MoM!AL59/100*$A59</f>
        <v>0.10597864842</v>
      </c>
      <c r="AI59" s="103">
        <f>AH59*MoM!AM59/100*$A59</f>
        <v>0.10645555233789</v>
      </c>
      <c r="AJ59" s="103">
        <f>AI59*MoM!AN59/100*$A59</f>
        <v>0.10647684344835757</v>
      </c>
      <c r="AK59" s="103">
        <f>AJ59*MoM!AO59/100*$A59</f>
        <v>0.10677497861001298</v>
      </c>
      <c r="AL59" s="103">
        <f>AK59*MoM!AP59/100*$A59</f>
        <v>0.10674294611642997</v>
      </c>
      <c r="AM59" s="103">
        <f>AL59*MoM!AQ59/100*$A59</f>
        <v>0.10681766617871145</v>
      </c>
      <c r="AN59" s="103">
        <f>AM59*MoM!AR59/100*$A59</f>
        <v>0.10666812144606126</v>
      </c>
      <c r="AO59" s="103">
        <f>AN59*MoM!AS59/100*$A59</f>
        <v>0.10677478956750731</v>
      </c>
      <c r="AP59" s="103">
        <f>AO59*MoM!AT59/100*$A59</f>
        <v>0.10675343460959383</v>
      </c>
      <c r="AQ59" s="103">
        <f>AP59*MoM!AU59/100*$A59</f>
        <v>0.10693491544843013</v>
      </c>
      <c r="AR59" s="123">
        <f>IF($A59=1,INDEX('2018'!$B:$B, MATCH(Веса!$F59,'2018'!$A:$A,0)),0)</f>
        <v>0.104</v>
      </c>
      <c r="AS59" s="103">
        <f>AR59*MoM!AW59/100*$A59</f>
        <v>0.1041248</v>
      </c>
      <c r="AT59" s="103">
        <f>AS59*MoM!AX59/100*$A59</f>
        <v>0.10430181216000001</v>
      </c>
      <c r="AU59" s="103">
        <f>AT59*MoM!AY59/100*$A59</f>
        <v>0.10423923107270401</v>
      </c>
      <c r="AV59" s="103">
        <f>AU59*MoM!AZ59/100*$A59</f>
        <v>0.10433304638066945</v>
      </c>
      <c r="AW59" s="103">
        <f>AV59*MoM!BA59/100*$A59</f>
        <v>0.10453127916879272</v>
      </c>
      <c r="AX59" s="103">
        <f>AW59*MoM!BB59/100*$A59</f>
        <v>0.10436402912212266</v>
      </c>
      <c r="AY59" s="103">
        <f>AX59*MoM!BC59/100*$A59</f>
        <v>0.10421791948135167</v>
      </c>
      <c r="AZ59" s="103">
        <f>AY59*MoM!BD59/100*$A59</f>
        <v>0.10422834127329982</v>
      </c>
      <c r="BA59" s="103">
        <f>AZ59*MoM!BE59/100*$A59</f>
        <v>0.10448891212648306</v>
      </c>
      <c r="BB59" s="103">
        <f>BA59*MoM!BF59/100*$A59</f>
        <v>0.10524123229379373</v>
      </c>
      <c r="BC59" s="103">
        <f>BB59*MoM!BG59/100*$A59</f>
        <v>0.10594634855016215</v>
      </c>
      <c r="BD59" s="123">
        <f>IF($A59=1,INDEX('2019'!$B:$B, MATCH(Веса!$G59,'2019'!$A:$A,0)),0)</f>
        <v>0.106</v>
      </c>
      <c r="BE59" s="103">
        <f>BD59*MoM!BI59/100*$A59</f>
        <v>0.10715540000000001</v>
      </c>
      <c r="BF59" s="103">
        <f>BE59*MoM!BJ59/100*$A59</f>
        <v>0.10850555804000002</v>
      </c>
      <c r="BG59" s="103">
        <f>BF59*MoM!BK59/100*$A59</f>
        <v>0.10916744194404401</v>
      </c>
      <c r="BH59" s="103">
        <f>BG59*MoM!BL59/100*$A59</f>
        <v>0.11023728287509565</v>
      </c>
      <c r="BI59" s="103">
        <f>BH59*MoM!BM59/100*$A59</f>
        <v>0.11035854388625825</v>
      </c>
      <c r="BJ59" s="103">
        <f>BI59*MoM!BN59/100*$A59</f>
        <v>0.11036957974064687</v>
      </c>
      <c r="BK59" s="103">
        <f>BJ59*MoM!BO59/100*$A59</f>
        <v>0.11017091449711369</v>
      </c>
      <c r="BL59" s="103">
        <f>BK59*MoM!BP59/100*$A59</f>
        <v>0.11039125632610793</v>
      </c>
      <c r="BM59" s="103">
        <f>BL59*MoM!BQ59/100*$A59</f>
        <v>0.11064515621565799</v>
      </c>
      <c r="BN59" s="103">
        <f>BM59*MoM!BR59/100*$A59</f>
        <v>0.11056770460630704</v>
      </c>
      <c r="BO59" s="103">
        <f>BN59*MoM!BS59/100*$A59</f>
        <v>0.11065615876999209</v>
      </c>
    </row>
    <row r="60" spans="1:67" x14ac:dyDescent="0.45">
      <c r="A60" s="103">
        <f>IF(ToSep18!BT60=0,0,1)</f>
        <v>1</v>
      </c>
      <c r="B60" s="124" t="s">
        <v>59</v>
      </c>
      <c r="C60" s="124" t="s">
        <v>59</v>
      </c>
      <c r="D60" s="124" t="s">
        <v>59</v>
      </c>
      <c r="E60" s="124" t="s">
        <v>59</v>
      </c>
      <c r="F60" s="124" t="s">
        <v>59</v>
      </c>
      <c r="G60" s="124" t="s">
        <v>59</v>
      </c>
      <c r="H60" s="123">
        <f>IF($A60=1,INDEX('2015'!$B:$B,MATCH(Веса!$C60,'2015'!$A:$A,0)),0)</f>
        <v>0.184</v>
      </c>
      <c r="I60" s="103">
        <f>H60*MoM!M60/100*$A60</f>
        <v>0.19126799999999999</v>
      </c>
      <c r="J60" s="103">
        <f>I60*MoM!N60/100*$A60</f>
        <v>0.20123306279999997</v>
      </c>
      <c r="K60" s="103">
        <f>J60*MoM!O60/100*$A60</f>
        <v>0.20626388936999998</v>
      </c>
      <c r="L60" s="103">
        <f>K60*MoM!P60/100*$A60</f>
        <v>0.20956411159991997</v>
      </c>
      <c r="M60" s="103">
        <f>L60*MoM!Q60/100*$A60</f>
        <v>0.21494990926803792</v>
      </c>
      <c r="N60" s="103">
        <f>M60*MoM!R60/100*$A60</f>
        <v>0.21742183322462036</v>
      </c>
      <c r="O60" s="103">
        <f>N60*MoM!S60/100*$A60</f>
        <v>0.21948734064025427</v>
      </c>
      <c r="P60" s="103">
        <f>O60*MoM!T60/100*$A60</f>
        <v>0.22108959822692814</v>
      </c>
      <c r="Q60" s="103">
        <f>P60*MoM!U60/100*$A60</f>
        <v>0.2240300898833463</v>
      </c>
      <c r="R60" s="103">
        <f>Q60*MoM!V60/100*$A60</f>
        <v>0.23240881524498344</v>
      </c>
      <c r="S60" s="103">
        <f>R60*MoM!W60/100*$A60</f>
        <v>0.23817255386305902</v>
      </c>
      <c r="T60" s="123">
        <f>IF($A60=1,INDEX('2016'!$B:$B,MATCH(Веса!D60,'2016'!$A:$A,0)),0)</f>
        <v>0.2</v>
      </c>
      <c r="U60" s="103">
        <f>T60*MoM!Y60/100*$A60</f>
        <v>0.20132000000000003</v>
      </c>
      <c r="V60" s="103">
        <f>U60*MoM!Z60/100*$A60</f>
        <v>0.20262858000000006</v>
      </c>
      <c r="W60" s="103">
        <f>V60*MoM!AA60/100*$A60</f>
        <v>0.20447250007800005</v>
      </c>
      <c r="X60" s="103">
        <f>W60*MoM!AB60/100*$A60</f>
        <v>0.20561754607843685</v>
      </c>
      <c r="Y60" s="103">
        <f>X60*MoM!AC60/100*$A60</f>
        <v>0.20999719980990755</v>
      </c>
      <c r="Z60" s="103">
        <f>Y60*MoM!AD60/100*$A60</f>
        <v>0.21297916004720827</v>
      </c>
      <c r="AA60" s="103">
        <f>Z60*MoM!AE60/100*$A60</f>
        <v>0.2145552058315576</v>
      </c>
      <c r="AB60" s="103">
        <f>AA60*MoM!AF60/100*$A60</f>
        <v>0.21588544810771329</v>
      </c>
      <c r="AC60" s="103">
        <f>AB60*MoM!AG60/100*$A60</f>
        <v>0.21664104717609028</v>
      </c>
      <c r="AD60" s="103">
        <f>AC60*MoM!AH60/100*$A60</f>
        <v>0.21711765747987768</v>
      </c>
      <c r="AE60" s="103">
        <f>AD60*MoM!AI60/100*$A60</f>
        <v>0.21748675749759347</v>
      </c>
      <c r="AF60" s="123">
        <f>IF($A60=1,INDEX('2017'!$B:$B,MATCH(Веса!$E60,'2017'!$A:$A,0)),0)</f>
        <v>0.20100000000000001</v>
      </c>
      <c r="AG60" s="103">
        <f>AF60*MoM!AK60/100*$A60</f>
        <v>0.20134170000000001</v>
      </c>
      <c r="AH60" s="103">
        <f>AG60*MoM!AL60/100*$A60</f>
        <v>0.20172424923000001</v>
      </c>
      <c r="AI60" s="103">
        <f>AH60*MoM!AM60/100*$A60</f>
        <v>0.20168390438015402</v>
      </c>
      <c r="AJ60" s="103">
        <f>AI60*MoM!AN60/100*$A60</f>
        <v>0.20178474633234408</v>
      </c>
      <c r="AK60" s="103">
        <f>AJ60*MoM!AO60/100*$A60</f>
        <v>0.20138117683967938</v>
      </c>
      <c r="AL60" s="103">
        <f>AK60*MoM!AP60/100*$A60</f>
        <v>0.20146172931041526</v>
      </c>
      <c r="AM60" s="103">
        <f>AL60*MoM!AQ60/100*$A60</f>
        <v>0.2015221678292084</v>
      </c>
      <c r="AN60" s="103">
        <f>AM60*MoM!AR60/100*$A60</f>
        <v>0.201622928913123</v>
      </c>
      <c r="AO60" s="103">
        <f>AN60*MoM!AS60/100*$A60</f>
        <v>0.20194552559938397</v>
      </c>
      <c r="AP60" s="103">
        <f>AO60*MoM!AT60/100*$A60</f>
        <v>0.20241000030826256</v>
      </c>
      <c r="AQ60" s="103">
        <f>AP60*MoM!AU60/100*$A60</f>
        <v>0.20214686730786183</v>
      </c>
      <c r="AR60" s="123">
        <f>IF($A60=1,INDEX('2018'!$B:$B, MATCH(Веса!$F60,'2018'!$A:$A,0)),0)</f>
        <v>0.191</v>
      </c>
      <c r="AS60" s="103">
        <f>AR60*MoM!AW60/100*$A60</f>
        <v>0.19040790000000002</v>
      </c>
      <c r="AT60" s="103">
        <f>AS60*MoM!AX60/100*$A60</f>
        <v>0.19012228815000001</v>
      </c>
      <c r="AU60" s="103">
        <f>AT60*MoM!AY60/100*$A60</f>
        <v>0.18966599465844003</v>
      </c>
      <c r="AV60" s="103">
        <f>AU60*MoM!AZ60/100*$A60</f>
        <v>0.18964702805897418</v>
      </c>
      <c r="AW60" s="103">
        <f>AV60*MoM!BA60/100*$A60</f>
        <v>0.18940048692249753</v>
      </c>
      <c r="AX60" s="103">
        <f>AW60*MoM!BB60/100*$A60</f>
        <v>0.18926790658165177</v>
      </c>
      <c r="AY60" s="103">
        <f>AX60*MoM!BC60/100*$A60</f>
        <v>0.18955180844152428</v>
      </c>
      <c r="AZ60" s="103">
        <f>AY60*MoM!BD60/100*$A60</f>
        <v>0.18907792892042047</v>
      </c>
      <c r="BA60" s="103">
        <f>AZ60*MoM!BE60/100*$A60</f>
        <v>0.18962625491428969</v>
      </c>
      <c r="BB60" s="103">
        <f>BA60*MoM!BF60/100*$A60</f>
        <v>0.18943662865937541</v>
      </c>
      <c r="BC60" s="103">
        <f>BB60*MoM!BG60/100*$A60</f>
        <v>0.18962606528803477</v>
      </c>
      <c r="BD60" s="123">
        <f>IF($A60=1,INDEX('2019'!$B:$B, MATCH(Веса!$G60,'2019'!$A:$A,0)),0)</f>
        <v>0.17899999999999999</v>
      </c>
      <c r="BE60" s="103">
        <f>BD60*MoM!BI60/100*$A60</f>
        <v>0.17980550000000001</v>
      </c>
      <c r="BF60" s="103">
        <f>BE60*MoM!BJ60/100*$A60</f>
        <v>0.18133384674999997</v>
      </c>
      <c r="BG60" s="103">
        <f>BF60*MoM!BK60/100*$A60</f>
        <v>0.18214984906037496</v>
      </c>
      <c r="BH60" s="103">
        <f>BG60*MoM!BL60/100*$A60</f>
        <v>0.1829513083962406</v>
      </c>
      <c r="BI60" s="103">
        <f>BH60*MoM!BM60/100*$A60</f>
        <v>0.18335380127471232</v>
      </c>
      <c r="BJ60" s="103">
        <f>BI60*MoM!BN60/100*$A60</f>
        <v>0.18373884425738921</v>
      </c>
      <c r="BK60" s="103">
        <f>BJ60*MoM!BO60/100*$A60</f>
        <v>0.18346323599100312</v>
      </c>
      <c r="BL60" s="103">
        <f>BK60*MoM!BP60/100*$A60</f>
        <v>0.18392189408098061</v>
      </c>
      <c r="BM60" s="103">
        <f>BL60*MoM!BQ60/100*$A60</f>
        <v>0.18495185668783409</v>
      </c>
      <c r="BN60" s="103">
        <f>BM60*MoM!BR60/100*$A60</f>
        <v>0.18530326521554097</v>
      </c>
      <c r="BO60" s="103">
        <f>BN60*MoM!BS60/100*$A60</f>
        <v>0.18567387174597205</v>
      </c>
    </row>
    <row r="61" spans="1:67" x14ac:dyDescent="0.45">
      <c r="A61" s="103">
        <f>IF(ToSep18!BT61=0,0,1)</f>
        <v>1</v>
      </c>
      <c r="B61" s="124" t="s">
        <v>60</v>
      </c>
      <c r="C61" s="124" t="s">
        <v>60</v>
      </c>
      <c r="D61" s="124" t="s">
        <v>60</v>
      </c>
      <c r="E61" s="124" t="s">
        <v>60</v>
      </c>
      <c r="F61" s="124" t="s">
        <v>60</v>
      </c>
      <c r="G61" s="124" t="s">
        <v>60</v>
      </c>
      <c r="H61" s="123">
        <f>IF($A61=1,INDEX('2015'!$B:$B,MATCH(Веса!$C61,'2015'!$A:$A,0)),0)</f>
        <v>0.20699999999999999</v>
      </c>
      <c r="I61" s="103">
        <f>H61*MoM!M61/100*$A61</f>
        <v>0.2133342</v>
      </c>
      <c r="J61" s="103">
        <f>I61*MoM!N61/100*$A61</f>
        <v>0.22532358204000003</v>
      </c>
      <c r="K61" s="103">
        <f>J61*MoM!O61/100*$A61</f>
        <v>0.23478717248568004</v>
      </c>
      <c r="L61" s="103">
        <f>K61*MoM!P61/100*$A61</f>
        <v>0.24335690428140735</v>
      </c>
      <c r="M61" s="103">
        <f>L61*MoM!Q61/100*$A61</f>
        <v>0.25175271747911593</v>
      </c>
      <c r="N61" s="103">
        <f>M61*MoM!R61/100*$A61</f>
        <v>0.25804653541609385</v>
      </c>
      <c r="O61" s="103">
        <f>N61*MoM!S61/100*$A61</f>
        <v>0.26189142879379362</v>
      </c>
      <c r="P61" s="103">
        <f>O61*MoM!T61/100*$A61</f>
        <v>0.2660816916544943</v>
      </c>
      <c r="Q61" s="103">
        <f>P61*MoM!U61/100*$A61</f>
        <v>0.27009952519847719</v>
      </c>
      <c r="R61" s="103">
        <f>Q61*MoM!V61/100*$A61</f>
        <v>0.27563656546504595</v>
      </c>
      <c r="S61" s="103">
        <f>R61*MoM!W61/100*$A61</f>
        <v>0.27999162319939364</v>
      </c>
      <c r="T61" s="123">
        <f>IF($A61=1,INDEX('2016'!$B:$B,MATCH(Веса!D61,'2016'!$A:$A,0)),0)</f>
        <v>0.24399999999999999</v>
      </c>
      <c r="U61" s="103">
        <f>T61*MoM!Y61/100*$A61</f>
        <v>0.24685479999999999</v>
      </c>
      <c r="V61" s="103">
        <f>U61*MoM!Z61/100*$A61</f>
        <v>0.25013796884</v>
      </c>
      <c r="W61" s="103">
        <f>V61*MoM!AA61/100*$A61</f>
        <v>0.25421521773209199</v>
      </c>
      <c r="X61" s="103">
        <f>W61*MoM!AB61/100*$A61</f>
        <v>0.25647773316990763</v>
      </c>
      <c r="Y61" s="103">
        <f>X61*MoM!AC61/100*$A61</f>
        <v>0.2597093526078485</v>
      </c>
      <c r="Z61" s="103">
        <f>Y61*MoM!AD61/100*$A61</f>
        <v>0.26251421361601329</v>
      </c>
      <c r="AA61" s="103">
        <f>Z61*MoM!AE61/100*$A61</f>
        <v>0.26605815549982947</v>
      </c>
      <c r="AB61" s="103">
        <f>AA61*MoM!AF61/100*$A61</f>
        <v>0.26800038003497823</v>
      </c>
      <c r="AC61" s="103">
        <f>AB61*MoM!AG61/100*$A61</f>
        <v>0.26888478128909366</v>
      </c>
      <c r="AD61" s="103">
        <f>AC61*MoM!AH61/100*$A61</f>
        <v>0.27022920519553911</v>
      </c>
      <c r="AE61" s="103">
        <f>AD61*MoM!AI61/100*$A61</f>
        <v>0.27112096157268439</v>
      </c>
      <c r="AF61" s="123">
        <f>IF($A61=1,INDEX('2017'!$B:$B,MATCH(Веса!$E61,'2017'!$A:$A,0)),0)</f>
        <v>0.248</v>
      </c>
      <c r="AG61" s="103">
        <f>AF61*MoM!AK61/100*$A61</f>
        <v>0.24909119999999998</v>
      </c>
      <c r="AH61" s="103">
        <f>AG61*MoM!AL61/100*$A61</f>
        <v>0.24906629087999999</v>
      </c>
      <c r="AI61" s="103">
        <f>AH61*MoM!AM61/100*$A61</f>
        <v>0.24966404997811195</v>
      </c>
      <c r="AJ61" s="103">
        <f>AI61*MoM!AN61/100*$A61</f>
        <v>0.25018834448306593</v>
      </c>
      <c r="AK61" s="103">
        <f>AJ61*MoM!AO61/100*$A61</f>
        <v>0.24981306196634134</v>
      </c>
      <c r="AL61" s="103">
        <f>AK61*MoM!AP61/100*$A61</f>
        <v>0.25058748245843704</v>
      </c>
      <c r="AM61" s="103">
        <f>AL61*MoM!AQ61/100*$A61</f>
        <v>0.25118889241633729</v>
      </c>
      <c r="AN61" s="103">
        <f>AM61*MoM!AR61/100*$A61</f>
        <v>0.25018413684667196</v>
      </c>
      <c r="AO61" s="103">
        <f>AN61*MoM!AS61/100*$A61</f>
        <v>0.24973380540034792</v>
      </c>
      <c r="AP61" s="103">
        <f>AO61*MoM!AT61/100*$A61</f>
        <v>0.25013337948898845</v>
      </c>
      <c r="AQ61" s="103">
        <f>AP61*MoM!AU61/100*$A61</f>
        <v>0.25033348619257967</v>
      </c>
      <c r="AR61" s="123">
        <f>IF($A61=1,INDEX('2018'!$B:$B, MATCH(Веса!$F61,'2018'!$A:$A,0)),0)</f>
        <v>0.251</v>
      </c>
      <c r="AS61" s="103">
        <f>AR61*MoM!AW61/100*$A61</f>
        <v>0.25207930000000001</v>
      </c>
      <c r="AT61" s="103">
        <f>AS61*MoM!AX61/100*$A61</f>
        <v>0.25195326034999999</v>
      </c>
      <c r="AU61" s="103">
        <f>AT61*MoM!AY61/100*$A61</f>
        <v>0.25202884632810496</v>
      </c>
      <c r="AV61" s="103">
        <f>AU61*MoM!AZ61/100*$A61</f>
        <v>0.25260851267465961</v>
      </c>
      <c r="AW61" s="103">
        <f>AV61*MoM!BA61/100*$A61</f>
        <v>0.25331581651014867</v>
      </c>
      <c r="AX61" s="103">
        <f>AW61*MoM!BB61/100*$A61</f>
        <v>0.25379711656151793</v>
      </c>
      <c r="AY61" s="103">
        <f>AX61*MoM!BC61/100*$A61</f>
        <v>0.25433009050629712</v>
      </c>
      <c r="AZ61" s="103">
        <f>AY61*MoM!BD61/100*$A61</f>
        <v>0.25336363616237323</v>
      </c>
      <c r="BA61" s="103">
        <f>AZ61*MoM!BE61/100*$A61</f>
        <v>0.25295825434451347</v>
      </c>
      <c r="BB61" s="103">
        <f>BA61*MoM!BF61/100*$A61</f>
        <v>0.25323650842429241</v>
      </c>
      <c r="BC61" s="103">
        <f>BB61*MoM!BG61/100*$A61</f>
        <v>0.25356571588524396</v>
      </c>
      <c r="BD61" s="123">
        <f>IF($A61=1,INDEX('2019'!$B:$B, MATCH(Веса!$G61,'2019'!$A:$A,0)),0)</f>
        <v>0.24199999999999999</v>
      </c>
      <c r="BE61" s="103">
        <f>BD61*MoM!BI61/100*$A61</f>
        <v>0.2437424</v>
      </c>
      <c r="BF61" s="103">
        <f>BE61*MoM!BJ61/100*$A61</f>
        <v>0.24683792848</v>
      </c>
      <c r="BG61" s="103">
        <f>BF61*MoM!BK61/100*$A61</f>
        <v>0.248985418457776</v>
      </c>
      <c r="BH61" s="103">
        <f>BG61*MoM!BL61/100*$A61</f>
        <v>0.25115159159835865</v>
      </c>
      <c r="BI61" s="103">
        <f>BH61*MoM!BM61/100*$A61</f>
        <v>0.25082509452928081</v>
      </c>
      <c r="BJ61" s="103">
        <f>BI61*MoM!BN61/100*$A61</f>
        <v>0.25260595270043867</v>
      </c>
      <c r="BK61" s="103">
        <f>BJ61*MoM!BO61/100*$A61</f>
        <v>0.25215126198557786</v>
      </c>
      <c r="BL61" s="103">
        <f>BK61*MoM!BP61/100*$A61</f>
        <v>0.25227733761657062</v>
      </c>
      <c r="BM61" s="103">
        <f>BL61*MoM!BQ61/100*$A61</f>
        <v>0.25222688214904732</v>
      </c>
      <c r="BN61" s="103">
        <f>BM61*MoM!BR61/100*$A61</f>
        <v>0.25255477709584107</v>
      </c>
      <c r="BO61" s="103">
        <f>BN61*MoM!BS61/100*$A61</f>
        <v>0.25250426614042193</v>
      </c>
    </row>
    <row r="62" spans="1:67" ht="28.5" x14ac:dyDescent="0.45">
      <c r="A62" s="103">
        <f>IF(ToSep18!BT62=0,0,1)</f>
        <v>1</v>
      </c>
      <c r="B62" s="124" t="s">
        <v>61</v>
      </c>
      <c r="C62" s="124" t="s">
        <v>61</v>
      </c>
      <c r="D62" s="124" t="s">
        <v>61</v>
      </c>
      <c r="E62" s="124" t="s">
        <v>61</v>
      </c>
      <c r="F62" s="124" t="s">
        <v>61</v>
      </c>
      <c r="G62" s="124" t="s">
        <v>61</v>
      </c>
      <c r="H62" s="123">
        <f>IF($A62=1,INDEX('2015'!$B:$B,MATCH(Веса!$C62,'2015'!$A:$A,0)),0)</f>
        <v>0.41099999999999998</v>
      </c>
      <c r="I62" s="103">
        <f>H62*MoM!M62/100*$A62</f>
        <v>0.42797429999999997</v>
      </c>
      <c r="J62" s="103">
        <f>I62*MoM!N62/100*$A62</f>
        <v>0.44641999233000002</v>
      </c>
      <c r="K62" s="103">
        <f>J62*MoM!O62/100*$A62</f>
        <v>0.457669776136716</v>
      </c>
      <c r="L62" s="103">
        <f>K62*MoM!P62/100*$A62</f>
        <v>0.46700623956990506</v>
      </c>
      <c r="M62" s="103">
        <f>L62*MoM!Q62/100*$A62</f>
        <v>0.47802758682375485</v>
      </c>
      <c r="N62" s="103">
        <f>M62*MoM!R62/100*$A62</f>
        <v>0.48553261993688779</v>
      </c>
      <c r="O62" s="103">
        <f>N62*MoM!S62/100*$A62</f>
        <v>0.48951398742037022</v>
      </c>
      <c r="P62" s="103">
        <f>O62*MoM!T62/100*$A62</f>
        <v>0.49210841155369822</v>
      </c>
      <c r="Q62" s="103">
        <f>P62*MoM!U62/100*$A62</f>
        <v>0.50062188707357724</v>
      </c>
      <c r="R62" s="103">
        <f>Q62*MoM!V62/100*$A62</f>
        <v>0.51809359093244511</v>
      </c>
      <c r="S62" s="103">
        <f>R62*MoM!W62/100*$A62</f>
        <v>0.53016517160117116</v>
      </c>
      <c r="T62" s="123">
        <f>IF($A62=1,INDEX('2016'!$B:$B,MATCH(Веса!D62,'2016'!$A:$A,0)),0)</f>
        <v>0.46600000000000003</v>
      </c>
      <c r="U62" s="103">
        <f>T62*MoM!Y62/100*$A62</f>
        <v>0.46968140000000003</v>
      </c>
      <c r="V62" s="103">
        <f>U62*MoM!Z62/100*$A62</f>
        <v>0.47264039281999998</v>
      </c>
      <c r="W62" s="103">
        <f>V62*MoM!AA62/100*$A62</f>
        <v>0.47552349921620196</v>
      </c>
      <c r="X62" s="103">
        <f>W62*MoM!AB62/100*$A62</f>
        <v>0.47766335496267487</v>
      </c>
      <c r="Y62" s="103">
        <f>X62*MoM!AC62/100*$A62</f>
        <v>0.48487607162261126</v>
      </c>
      <c r="Z62" s="103">
        <f>Y62*MoM!AD62/100*$A62</f>
        <v>0.48972483233883735</v>
      </c>
      <c r="AA62" s="103">
        <f>Z62*MoM!AE62/100*$A62</f>
        <v>0.49246729139993484</v>
      </c>
      <c r="AB62" s="103">
        <f>AA62*MoM!AF62/100*$A62</f>
        <v>0.49379695308671467</v>
      </c>
      <c r="AC62" s="103">
        <f>AB62*MoM!AG62/100*$A62</f>
        <v>0.49493268607881413</v>
      </c>
      <c r="AD62" s="103">
        <f>AC62*MoM!AH62/100*$A62</f>
        <v>0.49468521973577473</v>
      </c>
      <c r="AE62" s="103">
        <f>AD62*MoM!AI62/100*$A62</f>
        <v>0.4947346882577483</v>
      </c>
      <c r="AF62" s="123">
        <f>IF($A62=1,INDEX('2017'!$B:$B,MATCH(Веса!$E62,'2017'!$A:$A,0)),0)</f>
        <v>0.45200000000000001</v>
      </c>
      <c r="AG62" s="103">
        <f>AF62*MoM!AK62/100*$A62</f>
        <v>0.4518644</v>
      </c>
      <c r="AH62" s="103">
        <f>AG62*MoM!AL62/100*$A62</f>
        <v>0.45218070507999997</v>
      </c>
      <c r="AI62" s="103">
        <f>AH62*MoM!AM62/100*$A62</f>
        <v>0.45177374244542795</v>
      </c>
      <c r="AJ62" s="103">
        <f>AI62*MoM!AN62/100*$A62</f>
        <v>0.45145750082571617</v>
      </c>
      <c r="AK62" s="103">
        <f>AJ62*MoM!AO62/100*$A62</f>
        <v>0.45208954132687218</v>
      </c>
      <c r="AL62" s="103">
        <f>AK62*MoM!AP62/100*$A62</f>
        <v>0.45104973538182036</v>
      </c>
      <c r="AM62" s="103">
        <f>AL62*MoM!AQ62/100*$A62</f>
        <v>0.45181651993196942</v>
      </c>
      <c r="AN62" s="103">
        <f>AM62*MoM!AR62/100*$A62</f>
        <v>0.45190688323595579</v>
      </c>
      <c r="AO62" s="103">
        <f>AN62*MoM!AS62/100*$A62</f>
        <v>0.45186169254763214</v>
      </c>
      <c r="AP62" s="103">
        <f>AO62*MoM!AT62/100*$A62</f>
        <v>0.45294616060974646</v>
      </c>
      <c r="AQ62" s="103">
        <f>AP62*MoM!AU62/100*$A62</f>
        <v>0.45222144675277087</v>
      </c>
      <c r="AR62" s="123">
        <f>IF($A62=1,INDEX('2018'!$B:$B, MATCH(Веса!$F62,'2018'!$A:$A,0)),0)</f>
        <v>0.437</v>
      </c>
      <c r="AS62" s="103">
        <f>AR62*MoM!AW62/100*$A62</f>
        <v>0.4359075</v>
      </c>
      <c r="AT62" s="103">
        <f>AS62*MoM!AX62/100*$A62</f>
        <v>0.43686649649999998</v>
      </c>
      <c r="AU62" s="103">
        <f>AT62*MoM!AY62/100*$A62</f>
        <v>0.43538115041189995</v>
      </c>
      <c r="AV62" s="103">
        <f>AU62*MoM!AZ62/100*$A62</f>
        <v>0.43511992172165281</v>
      </c>
      <c r="AW62" s="103">
        <f>AV62*MoM!BA62/100*$A62</f>
        <v>0.43429319387038168</v>
      </c>
      <c r="AX62" s="103">
        <f>AW62*MoM!BB62/100*$A62</f>
        <v>0.433511466121415</v>
      </c>
      <c r="AY62" s="103">
        <f>AX62*MoM!BC62/100*$A62</f>
        <v>0.43329471038835426</v>
      </c>
      <c r="AZ62" s="103">
        <f>AY62*MoM!BD62/100*$A62</f>
        <v>0.43446460610640281</v>
      </c>
      <c r="BA62" s="103">
        <f>AZ62*MoM!BE62/100*$A62</f>
        <v>0.4342473738033496</v>
      </c>
      <c r="BB62" s="103">
        <f>BA62*MoM!BF62/100*$A62</f>
        <v>0.43429079854072994</v>
      </c>
      <c r="BC62" s="103">
        <f>BB62*MoM!BG62/100*$A62</f>
        <v>0.43646225253343363</v>
      </c>
      <c r="BD62" s="123">
        <f>IF($A62=1,INDEX('2019'!$B:$B, MATCH(Веса!$G62,'2019'!$A:$A,0)),0)</f>
        <v>0.40799999999999997</v>
      </c>
      <c r="BE62" s="103">
        <f>BD62*MoM!BI62/100*$A62</f>
        <v>0.40967279999999995</v>
      </c>
      <c r="BF62" s="103">
        <f>BE62*MoM!BJ62/100*$A62</f>
        <v>0.413769528</v>
      </c>
      <c r="BG62" s="103">
        <f>BF62*MoM!BK62/100*$A62</f>
        <v>0.41621076821519998</v>
      </c>
      <c r="BH62" s="103">
        <f>BG62*MoM!BL62/100*$A62</f>
        <v>0.41825020097945442</v>
      </c>
      <c r="BI62" s="103">
        <f>BH62*MoM!BM62/100*$A62</f>
        <v>0.42130342744660448</v>
      </c>
      <c r="BJ62" s="103">
        <f>BI62*MoM!BN62/100*$A62</f>
        <v>0.42180899155954044</v>
      </c>
      <c r="BK62" s="103">
        <f>BJ62*MoM!BO62/100*$A62</f>
        <v>0.42126063987051304</v>
      </c>
      <c r="BL62" s="103">
        <f>BK62*MoM!BP62/100*$A62</f>
        <v>0.42062874891070728</v>
      </c>
      <c r="BM62" s="103">
        <f>BL62*MoM!BQ62/100*$A62</f>
        <v>0.42125969203407337</v>
      </c>
      <c r="BN62" s="103">
        <f>BM62*MoM!BR62/100*$A62</f>
        <v>0.42172307769531087</v>
      </c>
      <c r="BO62" s="103">
        <f>BN62*MoM!BS62/100*$A62</f>
        <v>0.42400038231486553</v>
      </c>
    </row>
    <row r="63" spans="1:67" ht="28.5" x14ac:dyDescent="0.45">
      <c r="A63" s="103">
        <f>IF(ToSep18!BT63=0,0,1)</f>
        <v>1</v>
      </c>
      <c r="B63" s="124" t="s">
        <v>62</v>
      </c>
      <c r="C63" s="124" t="s">
        <v>62</v>
      </c>
      <c r="D63" s="124" t="s">
        <v>62</v>
      </c>
      <c r="E63" s="124" t="s">
        <v>62</v>
      </c>
      <c r="F63" s="124" t="s">
        <v>62</v>
      </c>
      <c r="G63" s="124" t="s">
        <v>62</v>
      </c>
      <c r="H63" s="123">
        <f>IF($A63=1,INDEX('2015'!$B:$B,MATCH(Веса!$C63,'2015'!$A:$A,0)),0)</f>
        <v>0.39</v>
      </c>
      <c r="I63" s="103">
        <f>H63*MoM!M63/100*$A63</f>
        <v>0.40716000000000002</v>
      </c>
      <c r="J63" s="103">
        <f>I63*MoM!N63/100*$A63</f>
        <v>0.42275422800000001</v>
      </c>
      <c r="K63" s="103">
        <f>J63*MoM!O63/100*$A63</f>
        <v>0.43273122778080003</v>
      </c>
      <c r="L63" s="103">
        <f>K63*MoM!P63/100*$A63</f>
        <v>0.44095312110863527</v>
      </c>
      <c r="M63" s="103">
        <f>L63*MoM!Q63/100*$A63</f>
        <v>0.45228561632112713</v>
      </c>
      <c r="N63" s="103">
        <f>M63*MoM!R63/100*$A63</f>
        <v>0.45875330063451925</v>
      </c>
      <c r="O63" s="103">
        <f>N63*MoM!S63/100*$A63</f>
        <v>0.46292795567029338</v>
      </c>
      <c r="P63" s="103">
        <f>O63*MoM!T63/100*$A63</f>
        <v>0.46677025770235681</v>
      </c>
      <c r="Q63" s="103">
        <f>P63*MoM!U63/100*$A63</f>
        <v>0.47339839536173028</v>
      </c>
      <c r="R63" s="103">
        <f>Q63*MoM!V63/100*$A63</f>
        <v>0.48191956647824141</v>
      </c>
      <c r="S63" s="103">
        <f>R63*MoM!W63/100*$A63</f>
        <v>0.48823271279910635</v>
      </c>
      <c r="T63" s="123">
        <f>IF($A63=1,INDEX('2016'!$B:$B,MATCH(Веса!D63,'2016'!$A:$A,0)),0)</f>
        <v>0.42799999999999999</v>
      </c>
      <c r="U63" s="103">
        <f>T63*MoM!Y63/100*$A63</f>
        <v>0.42984040000000001</v>
      </c>
      <c r="V63" s="103">
        <f>U63*MoM!Z63/100*$A63</f>
        <v>0.43186064988</v>
      </c>
      <c r="W63" s="103">
        <f>V63*MoM!AA63/100*$A63</f>
        <v>0.43367446460949599</v>
      </c>
      <c r="X63" s="103">
        <f>W63*MoM!AB63/100*$A63</f>
        <v>0.4355826322537778</v>
      </c>
      <c r="Y63" s="103">
        <f>X63*MoM!AC63/100*$A63</f>
        <v>0.4380654532576243</v>
      </c>
      <c r="Z63" s="103">
        <f>Y63*MoM!AD63/100*$A63</f>
        <v>0.44069384597717004</v>
      </c>
      <c r="AA63" s="103">
        <f>Z63*MoM!AE63/100*$A63</f>
        <v>0.44183964997671071</v>
      </c>
      <c r="AB63" s="103">
        <f>AA63*MoM!AF63/100*$A63</f>
        <v>0.44104433860675257</v>
      </c>
      <c r="AC63" s="103">
        <f>AB63*MoM!AG63/100*$A63</f>
        <v>0.4420146361516874</v>
      </c>
      <c r="AD63" s="103">
        <f>AC63*MoM!AH63/100*$A63</f>
        <v>0.44245665078783908</v>
      </c>
      <c r="AE63" s="103">
        <f>AD63*MoM!AI63/100*$A63</f>
        <v>0.44356279241480867</v>
      </c>
      <c r="AF63" s="123">
        <f>IF($A63=1,INDEX('2017'!$B:$B,MATCH(Веса!$E63,'2017'!$A:$A,0)),0)</f>
        <v>0.39900000000000002</v>
      </c>
      <c r="AG63" s="103">
        <f>AF63*MoM!AK63/100*$A63</f>
        <v>0.39915960000000006</v>
      </c>
      <c r="AH63" s="103">
        <f>AG63*MoM!AL63/100*$A63</f>
        <v>0.39999783515999998</v>
      </c>
      <c r="AI63" s="103">
        <f>AH63*MoM!AM63/100*$A63</f>
        <v>0.39947783797429204</v>
      </c>
      <c r="AJ63" s="103">
        <f>AI63*MoM!AN63/100*$A63</f>
        <v>0.40015695029884829</v>
      </c>
      <c r="AK63" s="103">
        <f>AJ63*MoM!AO63/100*$A63</f>
        <v>0.39995687182369882</v>
      </c>
      <c r="AL63" s="103">
        <f>AK63*MoM!AP63/100*$A63</f>
        <v>0.3999968675108812</v>
      </c>
      <c r="AM63" s="103">
        <f>AL63*MoM!AQ63/100*$A63</f>
        <v>0.39915687408910844</v>
      </c>
      <c r="AN63" s="103">
        <f>AM63*MoM!AR63/100*$A63</f>
        <v>0.39919678977651735</v>
      </c>
      <c r="AO63" s="103">
        <f>AN63*MoM!AS63/100*$A63</f>
        <v>0.39879759298674089</v>
      </c>
      <c r="AP63" s="103">
        <f>AO63*MoM!AT63/100*$A63</f>
        <v>0.39847855491235151</v>
      </c>
      <c r="AQ63" s="103">
        <f>AP63*MoM!AU63/100*$A63</f>
        <v>0.39899657703373753</v>
      </c>
      <c r="AR63" s="123">
        <f>IF($A63=1,INDEX('2018'!$B:$B, MATCH(Веса!$F63,'2018'!$A:$A,0)),0)</f>
        <v>0.378</v>
      </c>
      <c r="AS63" s="103">
        <f>AR63*MoM!AW63/100*$A63</f>
        <v>0.37834020000000002</v>
      </c>
      <c r="AT63" s="103">
        <f>AS63*MoM!AX63/100*$A63</f>
        <v>0.37902121236000008</v>
      </c>
      <c r="AU63" s="103">
        <f>AT63*MoM!AY63/100*$A63</f>
        <v>0.37871799539011208</v>
      </c>
      <c r="AV63" s="103">
        <f>AU63*MoM!AZ63/100*$A63</f>
        <v>0.37879373898919005</v>
      </c>
      <c r="AW63" s="103">
        <f>AV63*MoM!BA63/100*$A63</f>
        <v>0.37822554838070621</v>
      </c>
      <c r="AX63" s="103">
        <f>AW63*MoM!BB63/100*$A63</f>
        <v>0.3777716777226493</v>
      </c>
      <c r="AY63" s="103">
        <f>AX63*MoM!BC63/100*$A63</f>
        <v>0.37720502020606533</v>
      </c>
      <c r="AZ63" s="103">
        <f>AY63*MoM!BD63/100*$A63</f>
        <v>0.37682781518585928</v>
      </c>
      <c r="BA63" s="103">
        <f>AZ63*MoM!BE63/100*$A63</f>
        <v>0.37667708405978495</v>
      </c>
      <c r="BB63" s="103">
        <f>BA63*MoM!BF63/100*$A63</f>
        <v>0.37611206843369521</v>
      </c>
      <c r="BC63" s="103">
        <f>BB63*MoM!BG63/100*$A63</f>
        <v>0.37720279343215296</v>
      </c>
      <c r="BD63" s="123">
        <f>IF($A63=1,INDEX('2019'!$B:$B, MATCH(Веса!$G63,'2019'!$A:$A,0)),0)</f>
        <v>0.36599999999999999</v>
      </c>
      <c r="BE63" s="103">
        <f>BD63*MoM!BI63/100*$A63</f>
        <v>0.3694404</v>
      </c>
      <c r="BF63" s="103">
        <f>BE63*MoM!BJ63/100*$A63</f>
        <v>0.37487117388000002</v>
      </c>
      <c r="BG63" s="103">
        <f>BF63*MoM!BK63/100*$A63</f>
        <v>0.37693296533633996</v>
      </c>
      <c r="BH63" s="103">
        <f>BG63*MoM!BL63/100*$A63</f>
        <v>0.37983534916942979</v>
      </c>
      <c r="BI63" s="103">
        <f>BH63*MoM!BM63/100*$A63</f>
        <v>0.38127872349627362</v>
      </c>
      <c r="BJ63" s="103">
        <f>BI63*MoM!BN63/100*$A63</f>
        <v>0.38326137285845419</v>
      </c>
      <c r="BK63" s="103">
        <f>BJ63*MoM!BO63/100*$A63</f>
        <v>0.38425785242788618</v>
      </c>
      <c r="BL63" s="103">
        <f>BK63*MoM!BP63/100*$A63</f>
        <v>0.38364303986400161</v>
      </c>
      <c r="BM63" s="103">
        <f>BL63*MoM!BQ63/100*$A63</f>
        <v>0.38433359733575684</v>
      </c>
      <c r="BN63" s="103">
        <f>BM63*MoM!BR63/100*$A63</f>
        <v>0.38494853109149402</v>
      </c>
      <c r="BO63" s="103">
        <f>BN63*MoM!BS63/100*$A63</f>
        <v>0.38737370683737038</v>
      </c>
    </row>
    <row r="64" spans="1:67" x14ac:dyDescent="0.45">
      <c r="A64" s="103">
        <f>IF(ToSep18!BT64=0,0,1)</f>
        <v>1</v>
      </c>
      <c r="B64" s="124" t="s">
        <v>63</v>
      </c>
      <c r="C64" s="124" t="s">
        <v>63</v>
      </c>
      <c r="D64" s="124" t="s">
        <v>63</v>
      </c>
      <c r="E64" s="124" t="s">
        <v>63</v>
      </c>
      <c r="F64" s="124" t="s">
        <v>63</v>
      </c>
      <c r="G64" s="124" t="s">
        <v>63</v>
      </c>
      <c r="H64" s="123">
        <f>IF($A64=1,INDEX('2015'!$B:$B,MATCH(Веса!$C64,'2015'!$A:$A,0)),0)</f>
        <v>3.5000000000000003E-2</v>
      </c>
      <c r="I64" s="103">
        <f>H64*MoM!M64/100*$A64</f>
        <v>3.5427000000000007E-2</v>
      </c>
      <c r="J64" s="103">
        <f>I64*MoM!N64/100*$A64</f>
        <v>3.6688201200000006E-2</v>
      </c>
      <c r="K64" s="103">
        <f>J64*MoM!O64/100*$A64</f>
        <v>3.7194498376560005E-2</v>
      </c>
      <c r="L64" s="103">
        <f>K64*MoM!P64/100*$A64</f>
        <v>3.7666868505942315E-2</v>
      </c>
      <c r="M64" s="103">
        <f>L64*MoM!Q64/100*$A64</f>
        <v>3.8499306299923639E-2</v>
      </c>
      <c r="N64" s="103">
        <f>M64*MoM!R64/100*$A64</f>
        <v>3.8949748183632747E-2</v>
      </c>
      <c r="O64" s="103">
        <f>N64*MoM!S64/100*$A64</f>
        <v>3.9358720539560889E-2</v>
      </c>
      <c r="P64" s="103">
        <f>O64*MoM!T64/100*$A64</f>
        <v>3.9760179489064407E-2</v>
      </c>
      <c r="Q64" s="103">
        <f>P64*MoM!U64/100*$A64</f>
        <v>4.0165733319852868E-2</v>
      </c>
      <c r="R64" s="103">
        <f>Q64*MoM!V64/100*$A64</f>
        <v>4.0503125479739631E-2</v>
      </c>
      <c r="S64" s="103">
        <f>R64*MoM!W64/100*$A64</f>
        <v>4.0604383293438982E-2</v>
      </c>
      <c r="T64" s="123">
        <f>IF($A64=1,INDEX('2016'!$B:$B,MATCH(Веса!D64,'2016'!$A:$A,0)),0)</f>
        <v>3.9E-2</v>
      </c>
      <c r="U64" s="103">
        <f>T64*MoM!Y64/100*$A64</f>
        <v>3.9390000000000001E-2</v>
      </c>
      <c r="V64" s="103">
        <f>U64*MoM!Z64/100*$A64</f>
        <v>4.0201434000000001E-2</v>
      </c>
      <c r="W64" s="103">
        <f>V64*MoM!AA64/100*$A64</f>
        <v>4.0985361963000004E-2</v>
      </c>
      <c r="X64" s="103">
        <f>W64*MoM!AB64/100*$A64</f>
        <v>4.1305047786311402E-2</v>
      </c>
      <c r="Y64" s="103">
        <f>X64*MoM!AC64/100*$A64</f>
        <v>4.2040277636907743E-2</v>
      </c>
      <c r="Z64" s="103">
        <f>Y64*MoM!AD64/100*$A64</f>
        <v>4.2624637496060762E-2</v>
      </c>
      <c r="AA64" s="103">
        <f>Z64*MoM!AE64/100*$A64</f>
        <v>4.3187282711008759E-2</v>
      </c>
      <c r="AB64" s="103">
        <f>AA64*MoM!AF64/100*$A64</f>
        <v>4.3610518081576649E-2</v>
      </c>
      <c r="AC64" s="103">
        <f>AB64*MoM!AG64/100*$A64</f>
        <v>4.4037901158776108E-2</v>
      </c>
      <c r="AD64" s="103">
        <f>AC64*MoM!AH64/100*$A64</f>
        <v>4.4262494454685865E-2</v>
      </c>
      <c r="AE64" s="103">
        <f>AD64*MoM!AI64/100*$A64</f>
        <v>4.4607741911432415E-2</v>
      </c>
      <c r="AF64" s="123">
        <f>IF($A64=1,INDEX('2017'!$B:$B,MATCH(Веса!$E64,'2017'!$A:$A,0)),0)</f>
        <v>4.2999999999999997E-2</v>
      </c>
      <c r="AG64" s="103">
        <f>AF64*MoM!AK64/100*$A64</f>
        <v>4.31806E-2</v>
      </c>
      <c r="AH64" s="103">
        <f>AG64*MoM!AL64/100*$A64</f>
        <v>4.3141737459999996E-2</v>
      </c>
      <c r="AI64" s="103">
        <f>AH64*MoM!AM64/100*$A64</f>
        <v>4.3262534324887997E-2</v>
      </c>
      <c r="AJ64" s="103">
        <f>AI64*MoM!AN64/100*$A64</f>
        <v>4.3262534324887997E-2</v>
      </c>
      <c r="AK64" s="103">
        <f>AJ64*MoM!AO64/100*$A64</f>
        <v>4.315870424250827E-2</v>
      </c>
      <c r="AL64" s="103">
        <f>AK64*MoM!AP64/100*$A64</f>
        <v>4.3132809019962769E-2</v>
      </c>
      <c r="AM64" s="103">
        <f>AL64*MoM!AQ64/100*$A64</f>
        <v>4.3193194952590719E-2</v>
      </c>
      <c r="AN64" s="103">
        <f>AM64*MoM!AR64/100*$A64</f>
        <v>4.3158640396628645E-2</v>
      </c>
      <c r="AO64" s="103">
        <f>AN64*MoM!AS64/100*$A64</f>
        <v>4.3042112067557745E-2</v>
      </c>
      <c r="AP64" s="103">
        <f>AO64*MoM!AT64/100*$A64</f>
        <v>4.3024895222730716E-2</v>
      </c>
      <c r="AQ64" s="103">
        <f>AP64*MoM!AU64/100*$A64</f>
        <v>4.3141062439832088E-2</v>
      </c>
      <c r="AR64" s="123">
        <f>IF($A64=1,INDEX('2018'!$B:$B, MATCH(Веса!$F64,'2018'!$A:$A,0)),0)</f>
        <v>4.1000000000000002E-2</v>
      </c>
      <c r="AS64" s="103">
        <f>AR64*MoM!AW64/100*$A64</f>
        <v>4.1094300000000007E-2</v>
      </c>
      <c r="AT64" s="103">
        <f>AS64*MoM!AX64/100*$A64</f>
        <v>4.1221692330000011E-2</v>
      </c>
      <c r="AU64" s="103">
        <f>AT64*MoM!AY64/100*$A64</f>
        <v>4.1225814499233016E-2</v>
      </c>
      <c r="AV64" s="103">
        <f>AU64*MoM!AZ64/100*$A64</f>
        <v>4.1349491942730715E-2</v>
      </c>
      <c r="AW64" s="103">
        <f>AV64*MoM!BA64/100*$A64</f>
        <v>4.1564509300832914E-2</v>
      </c>
      <c r="AX64" s="103">
        <f>AW64*MoM!BB64/100*$A64</f>
        <v>4.1601917359203669E-2</v>
      </c>
      <c r="AY64" s="103">
        <f>AX64*MoM!BC64/100*$A64</f>
        <v>4.1597757167467747E-2</v>
      </c>
      <c r="AZ64" s="103">
        <f>AY64*MoM!BD64/100*$A64</f>
        <v>4.1705911336103164E-2</v>
      </c>
      <c r="BA64" s="103">
        <f>AZ64*MoM!BE64/100*$A64</f>
        <v>4.1459846459220157E-2</v>
      </c>
      <c r="BB64" s="103">
        <f>BA64*MoM!BF64/100*$A64</f>
        <v>4.1658853722224415E-2</v>
      </c>
      <c r="BC64" s="103">
        <f>BB64*MoM!BG64/100*$A64</f>
        <v>4.1692180805202199E-2</v>
      </c>
      <c r="BD64" s="123">
        <f>IF($A64=1,INDEX('2019'!$B:$B, MATCH(Веса!$G64,'2019'!$A:$A,0)),0)</f>
        <v>4.1000000000000002E-2</v>
      </c>
      <c r="BE64" s="103">
        <f>BD64*MoM!BI64/100*$A64</f>
        <v>4.1311600000000004E-2</v>
      </c>
      <c r="BF64" s="103">
        <f>BE64*MoM!BJ64/100*$A64</f>
        <v>4.1489239880000008E-2</v>
      </c>
      <c r="BG64" s="103">
        <f>BF64*MoM!BK64/100*$A64</f>
        <v>4.1787962407136003E-2</v>
      </c>
      <c r="BH64" s="103">
        <f>BG64*MoM!BL64/100*$A64</f>
        <v>4.1992723422930964E-2</v>
      </c>
      <c r="BI64" s="103">
        <f>BH64*MoM!BM64/100*$A64</f>
        <v>4.2164893588964976E-2</v>
      </c>
      <c r="BJ64" s="103">
        <f>BI64*MoM!BN64/100*$A64</f>
        <v>4.2325120184603042E-2</v>
      </c>
      <c r="BK64" s="103">
        <f>BJ64*MoM!BO64/100*$A64</f>
        <v>4.2329352696621504E-2</v>
      </c>
      <c r="BL64" s="103">
        <f>BK64*MoM!BP64/100*$A64</f>
        <v>4.2325119761351837E-2</v>
      </c>
      <c r="BM64" s="103">
        <f>BL64*MoM!BQ64/100*$A64</f>
        <v>4.2295492177518892E-2</v>
      </c>
      <c r="BN64" s="103">
        <f>BM64*MoM!BR64/100*$A64</f>
        <v>4.2337787669696404E-2</v>
      </c>
      <c r="BO64" s="103">
        <f>BN64*MoM!BS64/100*$A64</f>
        <v>4.2397060572433976E-2</v>
      </c>
    </row>
    <row r="65" spans="1:67" x14ac:dyDescent="0.45">
      <c r="A65" s="103">
        <f>IF(ToSep18!BT65=0,0,1)</f>
        <v>1</v>
      </c>
      <c r="B65" s="124" t="s">
        <v>64</v>
      </c>
      <c r="C65" s="124" t="s">
        <v>64</v>
      </c>
      <c r="D65" s="124" t="s">
        <v>64</v>
      </c>
      <c r="E65" s="124" t="s">
        <v>64</v>
      </c>
      <c r="F65" s="124" t="s">
        <v>64</v>
      </c>
      <c r="G65" s="124" t="s">
        <v>64</v>
      </c>
      <c r="H65" s="123">
        <f>IF($A65=1,INDEX('2015'!$B:$B,MATCH(Веса!$C65,'2015'!$A:$A,0)),0)</f>
        <v>0.47199999999999998</v>
      </c>
      <c r="I65" s="103">
        <f>H65*MoM!M65/100*$A65</f>
        <v>0.489228</v>
      </c>
      <c r="J65" s="103">
        <f>I65*MoM!N65/100*$A65</f>
        <v>0.50928634799999994</v>
      </c>
      <c r="K65" s="103">
        <f>J65*MoM!O65/100*$A65</f>
        <v>0.52242593577839991</v>
      </c>
      <c r="L65" s="103">
        <f>K65*MoM!P65/100*$A65</f>
        <v>0.53047129518938729</v>
      </c>
      <c r="M65" s="103">
        <f>L65*MoM!Q65/100*$A65</f>
        <v>0.53673085647262209</v>
      </c>
      <c r="N65" s="103">
        <f>M65*MoM!R65/100*$A65</f>
        <v>0.53914614532674887</v>
      </c>
      <c r="O65" s="103">
        <f>N65*MoM!S65/100*$A65</f>
        <v>0.54092532760632717</v>
      </c>
      <c r="P65" s="103">
        <f>O65*MoM!T65/100*$A65</f>
        <v>0.54519863769441723</v>
      </c>
      <c r="Q65" s="103">
        <f>P65*MoM!U65/100*$A65</f>
        <v>0.54999638570612808</v>
      </c>
      <c r="R65" s="103">
        <f>Q65*MoM!V65/100*$A65</f>
        <v>0.55802633293743753</v>
      </c>
      <c r="S65" s="103">
        <f>R65*MoM!W65/100*$A65</f>
        <v>0.56505746473244922</v>
      </c>
      <c r="T65" s="123">
        <f>IF($A65=1,INDEX('2016'!$B:$B,MATCH(Веса!D65,'2016'!$A:$A,0)),0)</f>
        <v>0.50900000000000001</v>
      </c>
      <c r="U65" s="103">
        <f>T65*MoM!Y65/100*$A65</f>
        <v>0.51200310000000004</v>
      </c>
      <c r="V65" s="103">
        <f>U65*MoM!Z65/100*$A65</f>
        <v>0.51594552387000003</v>
      </c>
      <c r="W65" s="103">
        <f>V65*MoM!AA65/100*$A65</f>
        <v>0.52079541179437805</v>
      </c>
      <c r="X65" s="103">
        <f>W65*MoM!AB65/100*$A65</f>
        <v>0.5244409796769387</v>
      </c>
      <c r="Y65" s="103">
        <f>X65*MoM!AC65/100*$A65</f>
        <v>0.52826939882858037</v>
      </c>
      <c r="Z65" s="103">
        <f>Y65*MoM!AD65/100*$A65</f>
        <v>0.53112205358225473</v>
      </c>
      <c r="AA65" s="103">
        <f>Z65*MoM!AE65/100*$A65</f>
        <v>0.53207807327870282</v>
      </c>
      <c r="AB65" s="103">
        <f>AA65*MoM!AF65/100*$A65</f>
        <v>0.53399355434250617</v>
      </c>
      <c r="AC65" s="103">
        <f>AB65*MoM!AG65/100*$A65</f>
        <v>0.53564893436096794</v>
      </c>
      <c r="AD65" s="103">
        <f>AC65*MoM!AH65/100*$A65</f>
        <v>0.53768440031153952</v>
      </c>
      <c r="AE65" s="103">
        <f>AD65*MoM!AI65/100*$A65</f>
        <v>0.53875976911216261</v>
      </c>
      <c r="AF65" s="123">
        <f>IF($A65=1,INDEX('2017'!$B:$B,MATCH(Веса!$E65,'2017'!$A:$A,0)),0)</f>
        <v>0.52300000000000002</v>
      </c>
      <c r="AG65" s="103">
        <f>AF65*MoM!AK65/100*$A65</f>
        <v>0.52472590000000008</v>
      </c>
      <c r="AH65" s="103">
        <f>AG65*MoM!AL65/100*$A65</f>
        <v>0.52446353705000004</v>
      </c>
      <c r="AI65" s="103">
        <f>AH65*MoM!AM65/100*$A65</f>
        <v>0.52488310787963999</v>
      </c>
      <c r="AJ65" s="103">
        <f>AI65*MoM!AN65/100*$A65</f>
        <v>0.52525052605515565</v>
      </c>
      <c r="AK65" s="103">
        <f>AJ65*MoM!AO65/100*$A65</f>
        <v>0.52551315131818321</v>
      </c>
      <c r="AL65" s="103">
        <f>AK65*MoM!AP65/100*$A65</f>
        <v>0.52719479340240138</v>
      </c>
      <c r="AM65" s="103">
        <f>AL65*MoM!AQ65/100*$A65</f>
        <v>0.52798558559250497</v>
      </c>
      <c r="AN65" s="103">
        <f>AM65*MoM!AR65/100*$A65</f>
        <v>0.52787998847538642</v>
      </c>
      <c r="AO65" s="103">
        <f>AN65*MoM!AS65/100*$A65</f>
        <v>0.52967478043620275</v>
      </c>
      <c r="AP65" s="103">
        <f>AO65*MoM!AT65/100*$A65</f>
        <v>0.53099896738729324</v>
      </c>
      <c r="AQ65" s="103">
        <f>AP65*MoM!AU65/100*$A65</f>
        <v>0.53030866872968974</v>
      </c>
      <c r="AR65" s="123">
        <f>IF($A65=1,INDEX('2018'!$B:$B, MATCH(Веса!$F65,'2018'!$A:$A,0)),0)</f>
        <v>0.51800000000000002</v>
      </c>
      <c r="AS65" s="103">
        <f>AR65*MoM!AW65/100*$A65</f>
        <v>0.51945039999999998</v>
      </c>
      <c r="AT65" s="103">
        <f>AS65*MoM!AX65/100*$A65</f>
        <v>0.51929456488000003</v>
      </c>
      <c r="AU65" s="103">
        <f>AT65*MoM!AY65/100*$A65</f>
        <v>0.51846369357619204</v>
      </c>
      <c r="AV65" s="103">
        <f>AU65*MoM!AZ65/100*$A65</f>
        <v>0.52012277739563584</v>
      </c>
      <c r="AW65" s="103">
        <f>AV65*MoM!BA65/100*$A65</f>
        <v>0.51918655639632361</v>
      </c>
      <c r="AX65" s="103">
        <f>AW65*MoM!BB65/100*$A65</f>
        <v>0.51794050866097241</v>
      </c>
      <c r="AY65" s="103">
        <f>AX65*MoM!BC65/100*$A65</f>
        <v>0.51923535993262482</v>
      </c>
      <c r="AZ65" s="103">
        <f>AY65*MoM!BD65/100*$A65</f>
        <v>0.52177961319629462</v>
      </c>
      <c r="BA65" s="103">
        <f>AZ65*MoM!BE65/100*$A65</f>
        <v>0.52251010465476944</v>
      </c>
      <c r="BB65" s="103">
        <f>BA65*MoM!BF65/100*$A65</f>
        <v>0.52376412890594082</v>
      </c>
      <c r="BC65" s="103">
        <f>BB65*MoM!BG65/100*$A65</f>
        <v>0.5270638429180482</v>
      </c>
      <c r="BD65" s="123">
        <f>IF($A65=1,INDEX('2019'!$B:$B, MATCH(Веса!$G65,'2019'!$A:$A,0)),0)</f>
        <v>0.48499999999999999</v>
      </c>
      <c r="BE65" s="103">
        <f>BD65*MoM!BI65/100*$A65</f>
        <v>0.4890255</v>
      </c>
      <c r="BF65" s="103">
        <f>BE65*MoM!BJ65/100*$A65</f>
        <v>0.49376904734999999</v>
      </c>
      <c r="BG65" s="103">
        <f>BF65*MoM!BK65/100*$A65</f>
        <v>0.49831172258562001</v>
      </c>
      <c r="BH65" s="103">
        <f>BG65*MoM!BL65/100*$A65</f>
        <v>0.50165041112694364</v>
      </c>
      <c r="BI65" s="103">
        <f>BH65*MoM!BM65/100*$A65</f>
        <v>0.50375734285367679</v>
      </c>
      <c r="BJ65" s="103">
        <f>BI65*MoM!BN65/100*$A65</f>
        <v>0.50557086928795003</v>
      </c>
      <c r="BK65" s="103">
        <f>BJ65*MoM!BO65/100*$A65</f>
        <v>0.50688535354809872</v>
      </c>
      <c r="BL65" s="103">
        <f>BK65*MoM!BP65/100*$A65</f>
        <v>0.50653053380061508</v>
      </c>
      <c r="BM65" s="103">
        <f>BL65*MoM!BQ65/100*$A65</f>
        <v>0.50774620708173646</v>
      </c>
      <c r="BN65" s="103">
        <f>BM65*MoM!BR65/100*$A65</f>
        <v>0.50982796653077156</v>
      </c>
      <c r="BO65" s="103">
        <f>BN65*MoM!BS65/100*$A65</f>
        <v>0.51079663966718003</v>
      </c>
    </row>
    <row r="66" spans="1:67" x14ac:dyDescent="0.45">
      <c r="A66" s="103">
        <f>IF(ToSep18!BT66=0,0,1)</f>
        <v>1</v>
      </c>
      <c r="B66" s="124" t="s">
        <v>65</v>
      </c>
      <c r="C66" s="124" t="s">
        <v>65</v>
      </c>
      <c r="D66" s="124" t="s">
        <v>65</v>
      </c>
      <c r="E66" s="124" t="s">
        <v>65</v>
      </c>
      <c r="F66" s="124" t="s">
        <v>65</v>
      </c>
      <c r="G66" s="124" t="s">
        <v>65</v>
      </c>
      <c r="H66" s="123">
        <f>IF($A66=1,INDEX('2015'!$B:$B,MATCH(Веса!$C66,'2015'!$A:$A,0)),0)</f>
        <v>0.105</v>
      </c>
      <c r="I66" s="103">
        <f>H66*MoM!M66/100*$A66</f>
        <v>0.1087275</v>
      </c>
      <c r="J66" s="103">
        <f>I66*MoM!N66/100*$A66</f>
        <v>0.11247859875000002</v>
      </c>
      <c r="K66" s="103">
        <f>J66*MoM!O66/100*$A66</f>
        <v>0.11530181157862503</v>
      </c>
      <c r="L66" s="103">
        <f>K66*MoM!P66/100*$A66</f>
        <v>0.11699674820883081</v>
      </c>
      <c r="M66" s="103">
        <f>L66*MoM!Q66/100*$A66</f>
        <v>0.11828371243912794</v>
      </c>
      <c r="N66" s="103">
        <f>M66*MoM!R66/100*$A66</f>
        <v>0.11900524308500662</v>
      </c>
      <c r="O66" s="103">
        <f>N66*MoM!S66/100*$A66</f>
        <v>0.11973117506782517</v>
      </c>
      <c r="P66" s="103">
        <f>O66*MoM!T66/100*$A66</f>
        <v>0.12011431482804219</v>
      </c>
      <c r="Q66" s="103">
        <f>P66*MoM!U66/100*$A66</f>
        <v>0.12096712646332128</v>
      </c>
      <c r="R66" s="103">
        <f>Q66*MoM!V66/100*$A66</f>
        <v>0.12221308786589349</v>
      </c>
      <c r="S66" s="103">
        <f>R66*MoM!W66/100*$A66</f>
        <v>0.123239677803967</v>
      </c>
      <c r="T66" s="123">
        <f>IF($A66=1,INDEX('2016'!$B:$B,MATCH(Веса!D66,'2016'!$A:$A,0)),0)</f>
        <v>0.115</v>
      </c>
      <c r="U66" s="103">
        <f>T66*MoM!Y66/100*$A66</f>
        <v>0.11571300000000001</v>
      </c>
      <c r="V66" s="103">
        <f>U66*MoM!Z66/100*$A66</f>
        <v>0.11676598830000001</v>
      </c>
      <c r="W66" s="103">
        <f>V66*MoM!AA66/100*$A66</f>
        <v>0.11788694178768001</v>
      </c>
      <c r="X66" s="103">
        <f>W66*MoM!AB66/100*$A66</f>
        <v>0.11845279910826088</v>
      </c>
      <c r="Y66" s="103">
        <f>X66*MoM!AC66/100*$A66</f>
        <v>0.11935304038148367</v>
      </c>
      <c r="Z66" s="103">
        <f>Y66*MoM!AD66/100*$A66</f>
        <v>0.11999754679954369</v>
      </c>
      <c r="AA66" s="103">
        <f>Z66*MoM!AE66/100*$A66</f>
        <v>0.12035753943994232</v>
      </c>
      <c r="AB66" s="103">
        <f>AA66*MoM!AF66/100*$A66</f>
        <v>0.12098339864503002</v>
      </c>
      <c r="AC66" s="103">
        <f>AB66*MoM!AG66/100*$A66</f>
        <v>0.1217092990369002</v>
      </c>
      <c r="AD66" s="103">
        <f>AC66*MoM!AH66/100*$A66</f>
        <v>0.12203791414429982</v>
      </c>
      <c r="AE66" s="103">
        <f>AD66*MoM!AI66/100*$A66</f>
        <v>0.12255047338370588</v>
      </c>
      <c r="AF66" s="123">
        <f>IF($A66=1,INDEX('2017'!$B:$B,MATCH(Веса!$E66,'2017'!$A:$A,0)),0)</f>
        <v>0.12</v>
      </c>
      <c r="AG66" s="103">
        <f>AF66*MoM!AK66/100*$A66</f>
        <v>0.12009599999999999</v>
      </c>
      <c r="AH66" s="103">
        <f>AG66*MoM!AL66/100*$A66</f>
        <v>0.12025212479999998</v>
      </c>
      <c r="AI66" s="103">
        <f>AH66*MoM!AM66/100*$A66</f>
        <v>0.12066098202431999</v>
      </c>
      <c r="AJ66" s="103">
        <f>AI66*MoM!AN66/100*$A66</f>
        <v>0.12063684982791513</v>
      </c>
      <c r="AK66" s="103">
        <f>AJ66*MoM!AO66/100*$A66</f>
        <v>0.12093844195248492</v>
      </c>
      <c r="AL66" s="103">
        <f>AK66*MoM!AP66/100*$A66</f>
        <v>0.12086587888731343</v>
      </c>
      <c r="AM66" s="103">
        <f>AL66*MoM!AQ66/100*$A66</f>
        <v>0.12089005206309089</v>
      </c>
      <c r="AN66" s="103">
        <f>AM66*MoM!AR66/100*$A66</f>
        <v>0.12081751803185303</v>
      </c>
      <c r="AO66" s="103">
        <f>AN66*MoM!AS66/100*$A66</f>
        <v>0.12091417204627851</v>
      </c>
      <c r="AP66" s="103">
        <f>AO66*MoM!AT66/100*$A66</f>
        <v>0.12128900597962197</v>
      </c>
      <c r="AQ66" s="103">
        <f>AP66*MoM!AU66/100*$A66</f>
        <v>0.12133752158201382</v>
      </c>
      <c r="AR66" s="123">
        <f>IF($A66=1,INDEX('2018'!$B:$B, MATCH(Веса!$F66,'2018'!$A:$A,0)),0)</f>
        <v>0.122</v>
      </c>
      <c r="AS66" s="103">
        <f>AR66*MoM!AW66/100*$A66</f>
        <v>0.12228060000000002</v>
      </c>
      <c r="AT66" s="103">
        <f>AS66*MoM!AX66/100*$A66</f>
        <v>0.12236619642</v>
      </c>
      <c r="AU66" s="103">
        <f>AT66*MoM!AY66/100*$A66</f>
        <v>0.12237843303964201</v>
      </c>
      <c r="AV66" s="103">
        <f>AU66*MoM!AZ66/100*$A66</f>
        <v>0.12245186009946579</v>
      </c>
      <c r="AW66" s="103">
        <f>AV66*MoM!BA66/100*$A66</f>
        <v>0.12266002826163488</v>
      </c>
      <c r="AX66" s="103">
        <f>AW66*MoM!BB66/100*$A66</f>
        <v>0.12275815628424419</v>
      </c>
      <c r="AY66" s="103">
        <f>AX66*MoM!BC66/100*$A66</f>
        <v>0.1231141549374685</v>
      </c>
      <c r="AZ66" s="103">
        <f>AY66*MoM!BD66/100*$A66</f>
        <v>0.12360661155721837</v>
      </c>
      <c r="BA66" s="103">
        <f>AZ66*MoM!BE66/100*$A66</f>
        <v>0.12394034940842286</v>
      </c>
      <c r="BB66" s="103">
        <f>BA66*MoM!BF66/100*$A66</f>
        <v>0.12432456449158896</v>
      </c>
      <c r="BC66" s="103">
        <f>BB66*MoM!BG66/100*$A66</f>
        <v>0.12520726889947922</v>
      </c>
      <c r="BD66" s="123">
        <f>IF($A66=1,INDEX('2019'!$B:$B, MATCH(Веса!$G66,'2019'!$A:$A,0)),0)</f>
        <v>0.11799999999999999</v>
      </c>
      <c r="BE66" s="103">
        <f>BD66*MoM!BI66/100*$A66</f>
        <v>0.1191446</v>
      </c>
      <c r="BF66" s="103">
        <f>BE66*MoM!BJ66/100*$A66</f>
        <v>0.1202764737</v>
      </c>
      <c r="BG66" s="103">
        <f>BF66*MoM!BK66/100*$A66</f>
        <v>0.12117854725275</v>
      </c>
      <c r="BH66" s="103">
        <f>BG66*MoM!BL66/100*$A66</f>
        <v>0.12203891493824452</v>
      </c>
      <c r="BI66" s="103">
        <f>BH66*MoM!BM66/100*$A66</f>
        <v>0.12281996399384928</v>
      </c>
      <c r="BJ66" s="103">
        <f>BI66*MoM!BN66/100*$A66</f>
        <v>0.1232129878786296</v>
      </c>
      <c r="BK66" s="103">
        <f>BJ66*MoM!BO66/100*$A66</f>
        <v>0.12359494814105336</v>
      </c>
      <c r="BL66" s="103">
        <f>BK66*MoM!BP66/100*$A66</f>
        <v>0.12410168742843167</v>
      </c>
      <c r="BM66" s="103">
        <f>BL66*MoM!BQ66/100*$A66</f>
        <v>0.12446158232197412</v>
      </c>
      <c r="BN66" s="103">
        <f>BM66*MoM!BR66/100*$A66</f>
        <v>0.12466072085368926</v>
      </c>
      <c r="BO66" s="103">
        <f>BN66*MoM!BS66/100*$A66</f>
        <v>0.12487264407914055</v>
      </c>
    </row>
    <row r="67" spans="1:67" x14ac:dyDescent="0.45">
      <c r="A67" s="103">
        <f>IF(ToSep18!BT67=0,0,1)</f>
        <v>1</v>
      </c>
      <c r="B67" s="124" t="s">
        <v>66</v>
      </c>
      <c r="C67" s="124" t="s">
        <v>66</v>
      </c>
      <c r="D67" s="124" t="s">
        <v>66</v>
      </c>
      <c r="E67" s="124" t="s">
        <v>66</v>
      </c>
      <c r="F67" s="124" t="s">
        <v>66</v>
      </c>
      <c r="G67" s="124" t="s">
        <v>66</v>
      </c>
      <c r="H67" s="123">
        <f>IF($A67=1,INDEX('2015'!$B:$B,MATCH(Веса!$C67,'2015'!$A:$A,0)),0)</f>
        <v>0.217</v>
      </c>
      <c r="I67" s="103">
        <f>H67*MoM!M67/100*$A67</f>
        <v>0.22318449999999998</v>
      </c>
      <c r="J67" s="103">
        <f>I67*MoM!N67/100*$A67</f>
        <v>0.22929975529999996</v>
      </c>
      <c r="K67" s="103">
        <f>J67*MoM!O67/100*$A67</f>
        <v>0.23631632781217998</v>
      </c>
      <c r="L67" s="103">
        <f>K67*MoM!P67/100*$A67</f>
        <v>0.24146802375848553</v>
      </c>
      <c r="M67" s="103">
        <f>L67*MoM!Q67/100*$A67</f>
        <v>0.24422075922933228</v>
      </c>
      <c r="N67" s="103">
        <f>M67*MoM!R67/100*$A67</f>
        <v>0.24666296682162561</v>
      </c>
      <c r="O67" s="103">
        <f>N67*MoM!S67/100*$A67</f>
        <v>0.24814294462255534</v>
      </c>
      <c r="P67" s="103">
        <f>O67*MoM!T67/100*$A67</f>
        <v>0.24930921646228135</v>
      </c>
      <c r="Q67" s="103">
        <f>P67*MoM!U67/100*$A67</f>
        <v>0.2512787592723334</v>
      </c>
      <c r="R67" s="103">
        <f>Q67*MoM!V67/100*$A67</f>
        <v>0.25444487163916479</v>
      </c>
      <c r="S67" s="103">
        <f>R67*MoM!W67/100*$A67</f>
        <v>0.2571928762528678</v>
      </c>
      <c r="T67" s="123">
        <f>IF($A67=1,INDEX('2016'!$B:$B,MATCH(Веса!D67,'2016'!$A:$A,0)),0)</f>
        <v>0.23200000000000001</v>
      </c>
      <c r="U67" s="103">
        <f>T67*MoM!Y67/100*$A67</f>
        <v>0.23383280000000004</v>
      </c>
      <c r="V67" s="103">
        <f>U67*MoM!Z67/100*$A67</f>
        <v>0.23530594664000001</v>
      </c>
      <c r="W67" s="103">
        <f>V67*MoM!AA67/100*$A67</f>
        <v>0.23794137324236803</v>
      </c>
      <c r="X67" s="103">
        <f>W67*MoM!AB67/100*$A67</f>
        <v>0.23908349183393141</v>
      </c>
      <c r="Y67" s="103">
        <f>X67*MoM!AC67/100*$A67</f>
        <v>0.24063753453085199</v>
      </c>
      <c r="Z67" s="103">
        <f>Y67*MoM!AD67/100*$A67</f>
        <v>0.2420813597380371</v>
      </c>
      <c r="AA67" s="103">
        <f>Z67*MoM!AE67/100*$A67</f>
        <v>0.24343701535257012</v>
      </c>
      <c r="AB67" s="103">
        <f>AA67*MoM!AF67/100*$A67</f>
        <v>0.24462985672779769</v>
      </c>
      <c r="AC67" s="103">
        <f>AB67*MoM!AG67/100*$A67</f>
        <v>0.24553498719769057</v>
      </c>
      <c r="AD67" s="103">
        <f>AC67*MoM!AH67/100*$A67</f>
        <v>0.24703275061959648</v>
      </c>
      <c r="AE67" s="103">
        <f>AD67*MoM!AI67/100*$A67</f>
        <v>0.24819380454750861</v>
      </c>
      <c r="AF67" s="123">
        <f>IF($A67=1,INDEX('2017'!$B:$B,MATCH(Веса!$E67,'2017'!$A:$A,0)),0)</f>
        <v>0.24</v>
      </c>
      <c r="AG67" s="103">
        <f>AF67*MoM!AK67/100*$A67</f>
        <v>0.24</v>
      </c>
      <c r="AH67" s="103">
        <f>AG67*MoM!AL67/100*$A67</f>
        <v>0.24050399999999997</v>
      </c>
      <c r="AI67" s="103">
        <f>AH67*MoM!AM67/100*$A67</f>
        <v>0.24132171359999999</v>
      </c>
      <c r="AJ67" s="103">
        <f>AI67*MoM!AN67/100*$A67</f>
        <v>0.24209394308351995</v>
      </c>
      <c r="AK67" s="103">
        <f>AJ67*MoM!AO67/100*$A67</f>
        <v>0.2431833658273958</v>
      </c>
      <c r="AL67" s="103">
        <f>AK67*MoM!AP67/100*$A67</f>
        <v>0.24323200250056129</v>
      </c>
      <c r="AM67" s="103">
        <f>AL67*MoM!AQ67/100*$A67</f>
        <v>0.24252662969330963</v>
      </c>
      <c r="AN67" s="103">
        <f>AM67*MoM!AR67/100*$A67</f>
        <v>0.24233260838955498</v>
      </c>
      <c r="AO67" s="103">
        <f>AN67*MoM!AS67/100*$A67</f>
        <v>0.24267187404130033</v>
      </c>
      <c r="AP67" s="103">
        <f>AO67*MoM!AT67/100*$A67</f>
        <v>0.24238066779245077</v>
      </c>
      <c r="AQ67" s="103">
        <f>AP67*MoM!AU67/100*$A67</f>
        <v>0.24150809738839793</v>
      </c>
      <c r="AR67" s="123">
        <f>IF($A67=1,INDEX('2018'!$B:$B, MATCH(Веса!$F67,'2018'!$A:$A,0)),0)</f>
        <v>0.23200000000000001</v>
      </c>
      <c r="AS67" s="103">
        <f>AR67*MoM!AW67/100*$A67</f>
        <v>0.23260320000000004</v>
      </c>
      <c r="AT67" s="103">
        <f>AS67*MoM!AX67/100*$A67</f>
        <v>0.23320796832000007</v>
      </c>
      <c r="AU67" s="103">
        <f>AT67*MoM!AY67/100*$A67</f>
        <v>0.23313800592950407</v>
      </c>
      <c r="AV67" s="103">
        <f>AU67*MoM!AZ67/100*$A67</f>
        <v>0.23360428194136307</v>
      </c>
      <c r="AW67" s="103">
        <f>AV67*MoM!BA67/100*$A67</f>
        <v>0.23390796750788684</v>
      </c>
      <c r="AX67" s="103">
        <f>AW67*MoM!BB67/100*$A67</f>
        <v>0.23470325459741367</v>
      </c>
      <c r="AY67" s="103">
        <f>AX67*MoM!BC67/100*$A67</f>
        <v>0.23482060622471237</v>
      </c>
      <c r="AZ67" s="103">
        <f>AY67*MoM!BD67/100*$A67</f>
        <v>0.23498498064906964</v>
      </c>
      <c r="BA67" s="103">
        <f>AZ67*MoM!BE67/100*$A67</f>
        <v>0.23550194760649759</v>
      </c>
      <c r="BB67" s="103">
        <f>BA67*MoM!BF67/100*$A67</f>
        <v>0.23663235695500881</v>
      </c>
      <c r="BC67" s="103">
        <f>BB67*MoM!BG67/100*$A67</f>
        <v>0.23705829519752783</v>
      </c>
      <c r="BD67" s="123">
        <f>IF($A67=1,INDEX('2019'!$B:$B, MATCH(Веса!$G67,'2019'!$A:$A,0)),0)</f>
        <v>0.22600000000000001</v>
      </c>
      <c r="BE67" s="103">
        <f>BD67*MoM!BI67/100*$A67</f>
        <v>0.2280114</v>
      </c>
      <c r="BF67" s="103">
        <f>BE67*MoM!BJ67/100*$A67</f>
        <v>0.22963028093999999</v>
      </c>
      <c r="BG67" s="103">
        <f>BF67*MoM!BK67/100*$A67</f>
        <v>0.23132954501895597</v>
      </c>
      <c r="BH67" s="103">
        <f>BG67*MoM!BL67/100*$A67</f>
        <v>0.23250932569855265</v>
      </c>
      <c r="BI67" s="103">
        <f>BH67*MoM!BM67/100*$A67</f>
        <v>0.23316035181050862</v>
      </c>
      <c r="BJ67" s="103">
        <f>BI67*MoM!BN67/100*$A67</f>
        <v>0.2340696771825696</v>
      </c>
      <c r="BK67" s="103">
        <f>BJ67*MoM!BO67/100*$A67</f>
        <v>0.23549750221338328</v>
      </c>
      <c r="BL67" s="103">
        <f>BK67*MoM!BP67/100*$A67</f>
        <v>0.2364159424720155</v>
      </c>
      <c r="BM67" s="103">
        <f>BL67*MoM!BQ67/100*$A67</f>
        <v>0.23625045131228511</v>
      </c>
      <c r="BN67" s="103">
        <f>BM67*MoM!BR67/100*$A67</f>
        <v>0.2365812019441223</v>
      </c>
      <c r="BO67" s="103">
        <f>BN67*MoM!BS67/100*$A67</f>
        <v>0.23653388570373349</v>
      </c>
    </row>
    <row r="68" spans="1:67" x14ac:dyDescent="0.45">
      <c r="A68" s="103">
        <f>IF(ToSep18!BT68=0,0,1)</f>
        <v>1</v>
      </c>
      <c r="B68" s="124" t="s">
        <v>67</v>
      </c>
      <c r="C68" s="124" t="s">
        <v>67</v>
      </c>
      <c r="D68" s="124" t="s">
        <v>67</v>
      </c>
      <c r="E68" s="124" t="s">
        <v>67</v>
      </c>
      <c r="F68" s="124" t="s">
        <v>67</v>
      </c>
      <c r="G68" s="124" t="s">
        <v>67</v>
      </c>
      <c r="H68" s="123">
        <f>IF($A68=1,INDEX('2015'!$B:$B,MATCH(Веса!$C68,'2015'!$A:$A,0)),0)</f>
        <v>0.33300000000000002</v>
      </c>
      <c r="I68" s="103">
        <f>H68*MoM!M68/100*$A68</f>
        <v>0.34075890000000003</v>
      </c>
      <c r="J68" s="103">
        <f>I68*MoM!N68/100*$A68</f>
        <v>0.35268546150000007</v>
      </c>
      <c r="K68" s="103">
        <f>J68*MoM!O68/100*$A68</f>
        <v>0.35921014253775008</v>
      </c>
      <c r="L68" s="103">
        <f>K68*MoM!P68/100*$A68</f>
        <v>0.36344882221969554</v>
      </c>
      <c r="M68" s="103">
        <f>L68*MoM!Q68/100*$A68</f>
        <v>0.36602930885745538</v>
      </c>
      <c r="N68" s="103">
        <f>M68*MoM!R68/100*$A68</f>
        <v>0.36763983781642823</v>
      </c>
      <c r="O68" s="103">
        <f>N68*MoM!S68/100*$A68</f>
        <v>0.36870599334609588</v>
      </c>
      <c r="P68" s="103">
        <f>O68*MoM!T68/100*$A68</f>
        <v>0.37007020552147646</v>
      </c>
      <c r="Q68" s="103">
        <f>P68*MoM!U68/100*$A68</f>
        <v>0.37232763377515743</v>
      </c>
      <c r="R68" s="103">
        <f>Q68*MoM!V68/100*$A68</f>
        <v>0.37482222892145095</v>
      </c>
      <c r="S68" s="103">
        <f>R68*MoM!W68/100*$A68</f>
        <v>0.37755843119257754</v>
      </c>
      <c r="T68" s="123">
        <f>IF($A68=1,INDEX('2016'!$B:$B,MATCH(Веса!D68,'2016'!$A:$A,0)),0)</f>
        <v>0.35099999999999998</v>
      </c>
      <c r="U68" s="103">
        <f>T68*MoM!Y68/100*$A68</f>
        <v>0.35391329999999999</v>
      </c>
      <c r="V68" s="103">
        <f>U68*MoM!Z68/100*$A68</f>
        <v>0.35536434452999999</v>
      </c>
      <c r="W68" s="103">
        <f>V68*MoM!AA68/100*$A68</f>
        <v>0.35781635850725702</v>
      </c>
      <c r="X68" s="103">
        <f>W68*MoM!AB68/100*$A68</f>
        <v>0.36060732610361362</v>
      </c>
      <c r="Y68" s="103">
        <f>X68*MoM!AC68/100*$A68</f>
        <v>0.36179733027975552</v>
      </c>
      <c r="Z68" s="103">
        <f>Y68*MoM!AD68/100*$A68</f>
        <v>0.36281036280453882</v>
      </c>
      <c r="AA68" s="103">
        <f>Z68*MoM!AE68/100*$A68</f>
        <v>0.36302804902222158</v>
      </c>
      <c r="AB68" s="103">
        <f>AA68*MoM!AF68/100*$A68</f>
        <v>0.36386301353497275</v>
      </c>
      <c r="AC68" s="103">
        <f>AB68*MoM!AG68/100*$A68</f>
        <v>0.36539123819181968</v>
      </c>
      <c r="AD68" s="103">
        <f>AC68*MoM!AH68/100*$A68</f>
        <v>0.36732781175423634</v>
      </c>
      <c r="AE68" s="103">
        <f>AD68*MoM!AI68/100*$A68</f>
        <v>0.36920118359418297</v>
      </c>
      <c r="AF68" s="123">
        <f>IF($A68=1,INDEX('2017'!$B:$B,MATCH(Веса!$E68,'2017'!$A:$A,0)),0)</f>
        <v>0.35699999999999998</v>
      </c>
      <c r="AG68" s="103">
        <f>AF68*MoM!AK68/100*$A68</f>
        <v>0.35849939999999997</v>
      </c>
      <c r="AH68" s="103">
        <f>AG68*MoM!AL68/100*$A68</f>
        <v>0.36036359687999997</v>
      </c>
      <c r="AI68" s="103">
        <f>AH68*MoM!AM68/100*$A68</f>
        <v>0.36227352394346396</v>
      </c>
      <c r="AJ68" s="103">
        <f>AI68*MoM!AN68/100*$A68</f>
        <v>0.36328788981050564</v>
      </c>
      <c r="AK68" s="103">
        <f>AJ68*MoM!AO68/100*$A68</f>
        <v>0.3639781368011456</v>
      </c>
      <c r="AL68" s="103">
        <f>AK68*MoM!AP68/100*$A68</f>
        <v>0.36532485590730984</v>
      </c>
      <c r="AM68" s="103">
        <f>AL68*MoM!AQ68/100*$A68</f>
        <v>0.36627470053266892</v>
      </c>
      <c r="AN68" s="103">
        <f>AM68*MoM!AR68/100*$A68</f>
        <v>0.36678748511341469</v>
      </c>
      <c r="AO68" s="103">
        <f>AN68*MoM!AS68/100*$A68</f>
        <v>0.36700755760448273</v>
      </c>
      <c r="AP68" s="103">
        <f>AO68*MoM!AT68/100*$A68</f>
        <v>0.36774157271969171</v>
      </c>
      <c r="AQ68" s="103">
        <f>AP68*MoM!AU68/100*$A68</f>
        <v>0.36858737833694705</v>
      </c>
      <c r="AR68" s="123">
        <f>IF($A68=1,INDEX('2018'!$B:$B, MATCH(Веса!$F68,'2018'!$A:$A,0)),0)</f>
        <v>0.36599999999999999</v>
      </c>
      <c r="AS68" s="103">
        <f>AR68*MoM!AW68/100*$A68</f>
        <v>0.36731760000000002</v>
      </c>
      <c r="AT68" s="103">
        <f>AS68*MoM!AX68/100*$A68</f>
        <v>0.36786857640000004</v>
      </c>
      <c r="AU68" s="103">
        <f>AT68*MoM!AY68/100*$A68</f>
        <v>0.36897218212920002</v>
      </c>
      <c r="AV68" s="103">
        <f>AU68*MoM!AZ68/100*$A68</f>
        <v>0.37015289311201344</v>
      </c>
      <c r="AW68" s="103">
        <f>AV68*MoM!BA68/100*$A68</f>
        <v>0.37107827534479348</v>
      </c>
      <c r="AX68" s="103">
        <f>AW68*MoM!BB68/100*$A68</f>
        <v>0.37189464755055207</v>
      </c>
      <c r="AY68" s="103">
        <f>AX68*MoM!BC68/100*$A68</f>
        <v>0.37248967898663293</v>
      </c>
      <c r="AZ68" s="103">
        <f>AY68*MoM!BD68/100*$A68</f>
        <v>0.37435212738156609</v>
      </c>
      <c r="BA68" s="103">
        <f>AZ68*MoM!BE68/100*$A68</f>
        <v>0.37540031333823448</v>
      </c>
      <c r="BB68" s="103">
        <f>BA68*MoM!BF68/100*$A68</f>
        <v>0.3770520747169227</v>
      </c>
      <c r="BC68" s="103">
        <f>BB68*MoM!BG68/100*$A68</f>
        <v>0.38097341629397874</v>
      </c>
      <c r="BD68" s="123">
        <f>IF($A68=1,INDEX('2019'!$B:$B, MATCH(Веса!$G68,'2019'!$A:$A,0)),0)</f>
        <v>0.372</v>
      </c>
      <c r="BE68" s="103">
        <f>BD68*MoM!BI68/100*$A68</f>
        <v>0.37501319999999999</v>
      </c>
      <c r="BF68" s="103">
        <f>BE68*MoM!BJ68/100*$A68</f>
        <v>0.37767579371999999</v>
      </c>
      <c r="BG68" s="103">
        <f>BF68*MoM!BK68/100*$A68</f>
        <v>0.38013068637918002</v>
      </c>
      <c r="BH68" s="103">
        <f>BG68*MoM!BL68/100*$A68</f>
        <v>0.38279160118383432</v>
      </c>
      <c r="BI68" s="103">
        <f>BH68*MoM!BM68/100*$A68</f>
        <v>0.38386341766714904</v>
      </c>
      <c r="BJ68" s="103">
        <f>BI68*MoM!BN68/100*$A68</f>
        <v>0.38539887133781769</v>
      </c>
      <c r="BK68" s="103">
        <f>BJ68*MoM!BO68/100*$A68</f>
        <v>0.38616966908049333</v>
      </c>
      <c r="BL68" s="103">
        <f>BK68*MoM!BP68/100*$A68</f>
        <v>0.38713509325319456</v>
      </c>
      <c r="BM68" s="103">
        <f>BL68*MoM!BQ68/100*$A68</f>
        <v>0.38814164449565292</v>
      </c>
      <c r="BN68" s="103">
        <f>BM68*MoM!BR68/100*$A68</f>
        <v>0.38922844110024074</v>
      </c>
      <c r="BO68" s="103">
        <f>BN68*MoM!BS68/100*$A68</f>
        <v>0.3900458208265512</v>
      </c>
    </row>
    <row r="69" spans="1:67" x14ac:dyDescent="0.45">
      <c r="A69" s="103">
        <f>IF(ToSep18!BT69=0,0,1)</f>
        <v>1</v>
      </c>
      <c r="B69" s="124" t="s">
        <v>68</v>
      </c>
      <c r="C69" s="124" t="s">
        <v>68</v>
      </c>
      <c r="D69" s="124" t="s">
        <v>68</v>
      </c>
      <c r="E69" s="124" t="s">
        <v>68</v>
      </c>
      <c r="F69" s="124" t="s">
        <v>68</v>
      </c>
      <c r="G69" s="124" t="s">
        <v>68</v>
      </c>
      <c r="H69" s="123">
        <f>IF($A69=1,INDEX('2015'!$B:$B,MATCH(Веса!$C69,'2015'!$A:$A,0)),0)</f>
        <v>2.1999999999999999E-2</v>
      </c>
      <c r="I69" s="103">
        <f>H69*MoM!M69/100*$A69</f>
        <v>2.2508199999999999E-2</v>
      </c>
      <c r="J69" s="103">
        <f>I69*MoM!N69/100*$A69</f>
        <v>2.340402636E-2</v>
      </c>
      <c r="K69" s="103">
        <f>J69*MoM!O69/100*$A69</f>
        <v>2.4319123790676002E-2</v>
      </c>
      <c r="L69" s="103">
        <f>K69*MoM!P69/100*$A69</f>
        <v>2.5043833679638149E-2</v>
      </c>
      <c r="M69" s="103">
        <f>L69*MoM!Q69/100*$A69</f>
        <v>2.5502135835975527E-2</v>
      </c>
      <c r="N69" s="103">
        <f>M69*MoM!R69/100*$A69</f>
        <v>2.585406531051199E-2</v>
      </c>
      <c r="O69" s="103">
        <f>N69*MoM!S69/100*$A69</f>
        <v>2.6019531328499265E-2</v>
      </c>
      <c r="P69" s="103">
        <f>O69*MoM!T69/100*$A69</f>
        <v>2.6149628985141761E-2</v>
      </c>
      <c r="Q69" s="103">
        <f>P69*MoM!U69/100*$A69</f>
        <v>2.6408510312094662E-2</v>
      </c>
      <c r="R69" s="103">
        <f>Q69*MoM!V69/100*$A69</f>
        <v>2.6765025201307937E-2</v>
      </c>
      <c r="S69" s="103">
        <f>R69*MoM!W69/100*$A69</f>
        <v>2.7091558508763894E-2</v>
      </c>
      <c r="T69" s="123">
        <f>IF($A69=1,INDEX('2016'!$B:$B,MATCH(Веса!D69,'2016'!$A:$A,0)),0)</f>
        <v>2.8000000000000001E-2</v>
      </c>
      <c r="U69" s="103">
        <f>T69*MoM!Y69/100*$A69</f>
        <v>2.8263199999999999E-2</v>
      </c>
      <c r="V69" s="103">
        <f>U69*MoM!Z69/100*$A69</f>
        <v>2.85175688E-2</v>
      </c>
      <c r="W69" s="103">
        <f>V69*MoM!AA69/100*$A69</f>
        <v>2.8731450565999999E-2</v>
      </c>
      <c r="X69" s="103">
        <f>W69*MoM!AB69/100*$A69</f>
        <v>2.9033130796942998E-2</v>
      </c>
      <c r="Y69" s="103">
        <f>X69*MoM!AC69/100*$A69</f>
        <v>2.9326365417992127E-2</v>
      </c>
      <c r="Z69" s="103">
        <f>Y69*MoM!AD69/100*$A69</f>
        <v>2.947592988162389E-2</v>
      </c>
      <c r="AA69" s="103">
        <f>Z69*MoM!AE69/100*$A69</f>
        <v>2.9461191916683078E-2</v>
      </c>
      <c r="AB69" s="103">
        <f>AA69*MoM!AF69/100*$A69</f>
        <v>2.9608497876266494E-2</v>
      </c>
      <c r="AC69" s="103">
        <f>AB69*MoM!AG69/100*$A69</f>
        <v>2.9738775266922066E-2</v>
      </c>
      <c r="AD69" s="103">
        <f>AC69*MoM!AH69/100*$A69</f>
        <v>3.0006424244324367E-2</v>
      </c>
      <c r="AE69" s="103">
        <f>AD69*MoM!AI69/100*$A69</f>
        <v>3.003343002614426E-2</v>
      </c>
      <c r="AF69" s="123">
        <f>IF($A69=1,INDEX('2017'!$B:$B,MATCH(Веса!$E69,'2017'!$A:$A,0)),0)</f>
        <v>3.4000000000000002E-2</v>
      </c>
      <c r="AG69" s="103">
        <f>AF69*MoM!AK69/100*$A69</f>
        <v>3.4061200000000007E-2</v>
      </c>
      <c r="AH69" s="103">
        <f>AG69*MoM!AL69/100*$A69</f>
        <v>3.4115697920000007E-2</v>
      </c>
      <c r="AI69" s="103">
        <f>AH69*MoM!AM69/100*$A69</f>
        <v>3.4132755768960008E-2</v>
      </c>
      <c r="AJ69" s="103">
        <f>AI69*MoM!AN69/100*$A69</f>
        <v>3.4313659374535496E-2</v>
      </c>
      <c r="AK69" s="103">
        <f>AJ69*MoM!AO69/100*$A69</f>
        <v>3.4423463084534006E-2</v>
      </c>
      <c r="AL69" s="103">
        <f>AK69*MoM!AP69/100*$A69</f>
        <v>3.4674754365051103E-2</v>
      </c>
      <c r="AM69" s="103">
        <f>AL69*MoM!AQ69/100*$A69</f>
        <v>3.4757973775527223E-2</v>
      </c>
      <c r="AN69" s="103">
        <f>AM69*MoM!AR69/100*$A69</f>
        <v>3.4817062330945621E-2</v>
      </c>
      <c r="AO69" s="103">
        <f>AN69*MoM!AS69/100*$A69</f>
        <v>3.4918031811705365E-2</v>
      </c>
      <c r="AP69" s="103">
        <f>AO69*MoM!AT69/100*$A69</f>
        <v>3.5022785907140482E-2</v>
      </c>
      <c r="AQ69" s="103">
        <f>AP69*MoM!AU69/100*$A69</f>
        <v>3.5089329200364047E-2</v>
      </c>
      <c r="AR69" s="123">
        <f>IF($A69=1,INDEX('2018'!$B:$B, MATCH(Веса!$F69,'2018'!$A:$A,0)),0)</f>
        <v>3.5000000000000003E-2</v>
      </c>
      <c r="AS69" s="103">
        <f>AR69*MoM!AW69/100*$A69</f>
        <v>3.5028000000000004E-2</v>
      </c>
      <c r="AT69" s="103">
        <f>AS69*MoM!AX69/100*$A69</f>
        <v>3.5038508400000008E-2</v>
      </c>
      <c r="AU69" s="103">
        <f>AT69*MoM!AY69/100*$A69</f>
        <v>3.5101577715120007E-2</v>
      </c>
      <c r="AV69" s="103">
        <f>AU69*MoM!AZ69/100*$A69</f>
        <v>3.507700661071942E-2</v>
      </c>
      <c r="AW69" s="103">
        <f>AV69*MoM!BA69/100*$A69</f>
        <v>3.5119099018652282E-2</v>
      </c>
      <c r="AX69" s="103">
        <f>AW69*MoM!BB69/100*$A69</f>
        <v>3.5217432495904505E-2</v>
      </c>
      <c r="AY69" s="103">
        <f>AX69*MoM!BC69/100*$A69</f>
        <v>3.5294910847395493E-2</v>
      </c>
      <c r="AZ69" s="103">
        <f>AY69*MoM!BD69/100*$A69</f>
        <v>3.5404325071022417E-2</v>
      </c>
      <c r="BA69" s="103">
        <f>AZ69*MoM!BE69/100*$A69</f>
        <v>3.5422027233557925E-2</v>
      </c>
      <c r="BB69" s="103">
        <f>BA69*MoM!BF69/100*$A69</f>
        <v>3.5499955693471752E-2</v>
      </c>
      <c r="BC69" s="103">
        <f>BB69*MoM!BG69/100*$A69</f>
        <v>3.5585155587136083E-2</v>
      </c>
      <c r="BD69" s="123">
        <f>IF($A69=1,INDEX('2019'!$B:$B, MATCH(Веса!$G69,'2019'!$A:$A,0)),0)</f>
        <v>3.3000000000000002E-2</v>
      </c>
      <c r="BE69" s="103">
        <f>BD69*MoM!BI69/100*$A69</f>
        <v>3.3204600000000001E-2</v>
      </c>
      <c r="BF69" s="103">
        <f>BE69*MoM!BJ69/100*$A69</f>
        <v>3.3417109440000002E-2</v>
      </c>
      <c r="BG69" s="103">
        <f>BF69*MoM!BK69/100*$A69</f>
        <v>3.3644345784192002E-2</v>
      </c>
      <c r="BH69" s="103">
        <f>BG69*MoM!BL69/100*$A69</f>
        <v>3.3792380905642447E-2</v>
      </c>
      <c r="BI69" s="103">
        <f>BH69*MoM!BM69/100*$A69</f>
        <v>3.3890378810268816E-2</v>
      </c>
      <c r="BJ69" s="103">
        <f>BI69*MoM!BN69/100*$A69</f>
        <v>3.3846321317815467E-2</v>
      </c>
      <c r="BK69" s="103">
        <f>BJ69*MoM!BO69/100*$A69</f>
        <v>3.3978321970954947E-2</v>
      </c>
      <c r="BL69" s="103">
        <f>BK69*MoM!BP69/100*$A69</f>
        <v>3.4134622252021338E-2</v>
      </c>
      <c r="BM69" s="103">
        <f>BL69*MoM!BQ69/100*$A69</f>
        <v>3.429846843883104E-2</v>
      </c>
      <c r="BN69" s="103">
        <f>BM69*MoM!BR69/100*$A69</f>
        <v>3.4223011808265612E-2</v>
      </c>
      <c r="BO69" s="103">
        <f>BN69*MoM!BS69/100*$A69</f>
        <v>3.4298302434243796E-2</v>
      </c>
    </row>
    <row r="70" spans="1:67" x14ac:dyDescent="0.45">
      <c r="A70" s="103">
        <f>IF(ToSep18!BT70=0,0,1)</f>
        <v>1</v>
      </c>
      <c r="B70" s="124" t="s">
        <v>69</v>
      </c>
      <c r="C70" s="124" t="s">
        <v>1765</v>
      </c>
      <c r="D70" s="124" t="s">
        <v>1765</v>
      </c>
      <c r="E70" s="124" t="s">
        <v>69</v>
      </c>
      <c r="F70" s="124" t="s">
        <v>69</v>
      </c>
      <c r="G70" s="124" t="s">
        <v>69</v>
      </c>
      <c r="H70" s="123">
        <f>IF($A70=1,INDEX('2015'!$B:$B,MATCH(Веса!$C70,'2015'!$A:$A,0)),0)</f>
        <v>0.17299999999999999</v>
      </c>
      <c r="I70" s="103">
        <f>H70*MoM!M70/100*$A70</f>
        <v>0.17471269999999997</v>
      </c>
      <c r="J70" s="103">
        <f>I70*MoM!N70/100*$A70</f>
        <v>0.17618028667999996</v>
      </c>
      <c r="K70" s="103">
        <f>J70*MoM!O70/100*$A70</f>
        <v>0.17794208954679994</v>
      </c>
      <c r="L70" s="103">
        <f>K70*MoM!P70/100*$A70</f>
        <v>0.17870724053185116</v>
      </c>
      <c r="M70" s="103">
        <f>L70*MoM!Q70/100*$A70</f>
        <v>0.1785464040153725</v>
      </c>
      <c r="N70" s="103">
        <f>M70*MoM!R70/100*$A70</f>
        <v>0.17876065970019095</v>
      </c>
      <c r="O70" s="103">
        <f>N70*MoM!S70/100*$A70</f>
        <v>0.18006561251600237</v>
      </c>
      <c r="P70" s="103">
        <f>O70*MoM!T70/100*$A70</f>
        <v>0.18217238018243961</v>
      </c>
      <c r="Q70" s="103">
        <f>P70*MoM!U70/100*$A70</f>
        <v>0.18410340741237349</v>
      </c>
      <c r="R70" s="103">
        <f>Q70*MoM!V70/100*$A70</f>
        <v>0.18572351739760237</v>
      </c>
      <c r="S70" s="103">
        <f>R70*MoM!W70/100*$A70</f>
        <v>0.1871164437780844</v>
      </c>
      <c r="T70" s="123">
        <f>IF($A70=1,INDEX('2016'!$B:$B,MATCH(Веса!D70,'2016'!$A:$A,0)),0)</f>
        <v>0.16700000000000001</v>
      </c>
      <c r="U70" s="103">
        <f>T70*MoM!Y70/100*$A70</f>
        <v>0.16788510000000001</v>
      </c>
      <c r="V70" s="103">
        <f>U70*MoM!Z70/100*$A70</f>
        <v>0.16818729318000003</v>
      </c>
      <c r="W70" s="103">
        <f>V70*MoM!AA70/100*$A70</f>
        <v>0.16943187914953203</v>
      </c>
      <c r="X70" s="103">
        <f>W70*MoM!AB70/100*$A70</f>
        <v>0.17083816374647312</v>
      </c>
      <c r="Y70" s="103">
        <f>X70*MoM!AC70/100*$A70</f>
        <v>0.17119692389034072</v>
      </c>
      <c r="Z70" s="103">
        <f>Y70*MoM!AD70/100*$A70</f>
        <v>0.17203578881740339</v>
      </c>
      <c r="AA70" s="103">
        <f>Z70*MoM!AE70/100*$A70</f>
        <v>0.17308520712918957</v>
      </c>
      <c r="AB70" s="103">
        <f>AA70*MoM!AF70/100*$A70</f>
        <v>0.17448719730693601</v>
      </c>
      <c r="AC70" s="103">
        <f>AB70*MoM!AG70/100*$A70</f>
        <v>0.17480127426208852</v>
      </c>
      <c r="AD70" s="103">
        <f>AC70*MoM!AH70/100*$A70</f>
        <v>0.17523827744774376</v>
      </c>
      <c r="AE70" s="103">
        <f>AD70*MoM!AI70/100*$A70</f>
        <v>0.17586913524655565</v>
      </c>
      <c r="AF70" s="123">
        <f>IF($A70=1,INDEX('2017'!$B:$B,MATCH(Веса!$E70,'2017'!$A:$A,0)),0)</f>
        <v>0.17100000000000001</v>
      </c>
      <c r="AG70" s="103">
        <f>AF70*MoM!AK70/100*$A70</f>
        <v>0.17153010000000002</v>
      </c>
      <c r="AH70" s="103">
        <f>AG70*MoM!AL70/100*$A70</f>
        <v>0.17161586505000004</v>
      </c>
      <c r="AI70" s="103">
        <f>AH70*MoM!AM70/100*$A70</f>
        <v>0.17165018822301004</v>
      </c>
      <c r="AJ70" s="103">
        <f>AI70*MoM!AN70/100*$A70</f>
        <v>0.17192482852416685</v>
      </c>
      <c r="AK70" s="103">
        <f>AJ70*MoM!AO70/100*$A70</f>
        <v>0.17204517590413373</v>
      </c>
      <c r="AL70" s="103">
        <f>AK70*MoM!AP70/100*$A70</f>
        <v>0.17226883463280909</v>
      </c>
      <c r="AM70" s="103">
        <f>AL70*MoM!AQ70/100*$A70</f>
        <v>0.17290622932095051</v>
      </c>
      <c r="AN70" s="103">
        <f>AM70*MoM!AR70/100*$A70</f>
        <v>0.17484277908934515</v>
      </c>
      <c r="AO70" s="103">
        <f>AN70*MoM!AS70/100*$A70</f>
        <v>0.17554215020570255</v>
      </c>
      <c r="AP70" s="103">
        <f>AO70*MoM!AT70/100*$A70</f>
        <v>0.17594589715117567</v>
      </c>
      <c r="AQ70" s="103">
        <f>AP70*MoM!AU70/100*$A70</f>
        <v>0.1758579242026001</v>
      </c>
      <c r="AR70" s="123">
        <f>IF($A70=1,INDEX('2018'!$B:$B, MATCH(Веса!$F70,'2018'!$A:$A,0)),0)</f>
        <v>0.154</v>
      </c>
      <c r="AS70" s="103">
        <f>AR70*MoM!AW70/100*$A70</f>
        <v>0.15398459999999997</v>
      </c>
      <c r="AT70" s="103">
        <f>AS70*MoM!AX70/100*$A70</f>
        <v>0.15379981847999996</v>
      </c>
      <c r="AU70" s="103">
        <f>AT70*MoM!AY70/100*$A70</f>
        <v>0.15381519846184799</v>
      </c>
      <c r="AV70" s="103">
        <f>AU70*MoM!AZ70/100*$A70</f>
        <v>0.15356909414430903</v>
      </c>
      <c r="AW70" s="103">
        <f>AV70*MoM!BA70/100*$A70</f>
        <v>0.15346159577840804</v>
      </c>
      <c r="AX70" s="103">
        <f>AW70*MoM!BB70/100*$A70</f>
        <v>0.15336951882094099</v>
      </c>
      <c r="AY70" s="103">
        <f>AX70*MoM!BC70/100*$A70</f>
        <v>0.15387563823305009</v>
      </c>
      <c r="AZ70" s="103">
        <f>AY70*MoM!BD70/100*$A70</f>
        <v>0.15436804027539583</v>
      </c>
      <c r="BA70" s="103">
        <f>AZ70*MoM!BE70/100*$A70</f>
        <v>0.15467677635594662</v>
      </c>
      <c r="BB70" s="103">
        <f>BA70*MoM!BF70/100*$A70</f>
        <v>0.15497066223102293</v>
      </c>
      <c r="BC70" s="103">
        <f>BB70*MoM!BG70/100*$A70</f>
        <v>0.1554975624826084</v>
      </c>
      <c r="BD70" s="123">
        <f>IF($A70=1,INDEX('2019'!$B:$B, MATCH(Веса!$G70,'2019'!$A:$A,0)),0)</f>
        <v>0.15</v>
      </c>
      <c r="BE70" s="103">
        <f>BD70*MoM!BI70/100*$A70</f>
        <v>0.15073499999999998</v>
      </c>
      <c r="BF70" s="103">
        <f>BE70*MoM!BJ70/100*$A70</f>
        <v>0.15115705799999998</v>
      </c>
      <c r="BG70" s="103">
        <f>BF70*MoM!BK70/100*$A70</f>
        <v>0.15126286794059995</v>
      </c>
      <c r="BH70" s="103">
        <f>BG70*MoM!BL70/100*$A70</f>
        <v>0.15129312051418808</v>
      </c>
      <c r="BI70" s="103">
        <f>BH70*MoM!BM70/100*$A70</f>
        <v>0.15167135331547354</v>
      </c>
      <c r="BJ70" s="103">
        <f>BI70*MoM!BN70/100*$A70</f>
        <v>0.15203536456343067</v>
      </c>
      <c r="BK70" s="103">
        <f>BJ70*MoM!BO70/100*$A70</f>
        <v>0.15238504590192656</v>
      </c>
      <c r="BL70" s="103">
        <f>BK70*MoM!BP70/100*$A70</f>
        <v>0.15302506309471464</v>
      </c>
      <c r="BM70" s="103">
        <f>BL70*MoM!BQ70/100*$A70</f>
        <v>0.1544481961814955</v>
      </c>
      <c r="BN70" s="103">
        <f>BM70*MoM!BR70/100*$A70</f>
        <v>0.15454086509920439</v>
      </c>
      <c r="BO70" s="103">
        <f>BN70*MoM!BS70/100*$A70</f>
        <v>0.15483449274289288</v>
      </c>
    </row>
    <row r="71" spans="1:67" x14ac:dyDescent="0.45">
      <c r="A71" s="103">
        <f>IF(ToSep18!BT71=0,0,1)</f>
        <v>1</v>
      </c>
      <c r="B71" s="124" t="s">
        <v>70</v>
      </c>
      <c r="C71" s="124" t="s">
        <v>70</v>
      </c>
      <c r="D71" s="124" t="s">
        <v>70</v>
      </c>
      <c r="E71" s="124" t="s">
        <v>70</v>
      </c>
      <c r="F71" s="124" t="s">
        <v>70</v>
      </c>
      <c r="G71" s="124" t="s">
        <v>70</v>
      </c>
      <c r="H71" s="123">
        <f>IF($A71=1,INDEX('2015'!$B:$B,MATCH(Веса!$C71,'2015'!$A:$A,0)),0)</f>
        <v>0.33400000000000002</v>
      </c>
      <c r="I71" s="103">
        <f>H71*MoM!M71/100*$A71</f>
        <v>0.34619100000000003</v>
      </c>
      <c r="J71" s="103">
        <f>I71*MoM!N71/100*$A71</f>
        <v>0.36564693420000005</v>
      </c>
      <c r="K71" s="103">
        <f>J71*MoM!O71/100*$A71</f>
        <v>0.38034594095484003</v>
      </c>
      <c r="L71" s="103">
        <f>K71*MoM!P71/100*$A71</f>
        <v>0.39563584778122463</v>
      </c>
      <c r="M71" s="103">
        <f>L71*MoM!Q71/100*$A71</f>
        <v>0.4032716196434023</v>
      </c>
      <c r="N71" s="103">
        <f>M71*MoM!R71/100*$A71</f>
        <v>0.40815120624108742</v>
      </c>
      <c r="O71" s="103">
        <f>N71*MoM!S71/100*$A71</f>
        <v>0.41027359251354106</v>
      </c>
      <c r="P71" s="103">
        <f>O71*MoM!T71/100*$A71</f>
        <v>0.41232496047610878</v>
      </c>
      <c r="Q71" s="103">
        <f>P71*MoM!U71/100*$A71</f>
        <v>0.41533493268758442</v>
      </c>
      <c r="R71" s="103">
        <f>Q71*MoM!V71/100*$A71</f>
        <v>0.41761927481736616</v>
      </c>
      <c r="S71" s="103">
        <f>R71*MoM!W71/100*$A71</f>
        <v>0.42041732395864251</v>
      </c>
      <c r="T71" s="123">
        <f>IF($A71=1,INDEX('2016'!$B:$B,MATCH(Веса!D71,'2016'!$A:$A,0)),0)</f>
        <v>0.36899999999999999</v>
      </c>
      <c r="U71" s="103">
        <f>T71*MoM!Y71/100*$A71</f>
        <v>0.37054979999999998</v>
      </c>
      <c r="V71" s="103">
        <f>U71*MoM!Z71/100*$A71</f>
        <v>0.37621921194000002</v>
      </c>
      <c r="W71" s="103">
        <f>V71*MoM!AA71/100*$A71</f>
        <v>0.38344262080924801</v>
      </c>
      <c r="X71" s="103">
        <f>W71*MoM!AB71/100*$A71</f>
        <v>0.39130319453583762</v>
      </c>
      <c r="Y71" s="103">
        <f>X71*MoM!AC71/100*$A71</f>
        <v>0.39787708820403972</v>
      </c>
      <c r="Z71" s="103">
        <f>Y71*MoM!AD71/100*$A71</f>
        <v>0.4016569205419781</v>
      </c>
      <c r="AA71" s="103">
        <f>Z71*MoM!AE71/100*$A71</f>
        <v>0.40270122853538726</v>
      </c>
      <c r="AB71" s="103">
        <f>AA71*MoM!AF71/100*$A71</f>
        <v>0.40519797615230663</v>
      </c>
      <c r="AC71" s="103">
        <f>AB71*MoM!AG71/100*$A71</f>
        <v>0.40649460967599393</v>
      </c>
      <c r="AD71" s="103">
        <f>AC71*MoM!AH71/100*$A71</f>
        <v>0.40775474296598951</v>
      </c>
      <c r="AE71" s="103">
        <f>AD71*MoM!AI71/100*$A71</f>
        <v>0.40983429215511608</v>
      </c>
      <c r="AF71" s="123">
        <f>IF($A71=1,INDEX('2017'!$B:$B,MATCH(Веса!$E71,'2017'!$A:$A,0)),0)</f>
        <v>0.39900000000000002</v>
      </c>
      <c r="AG71" s="103">
        <f>AF71*MoM!AK71/100*$A71</f>
        <v>0.40027679999999999</v>
      </c>
      <c r="AH71" s="103">
        <f>AG71*MoM!AL71/100*$A71</f>
        <v>0.40195796255999999</v>
      </c>
      <c r="AI71" s="103">
        <f>AH71*MoM!AM71/100*$A71</f>
        <v>0.40424912294659193</v>
      </c>
      <c r="AJ71" s="103">
        <f>AI71*MoM!AN71/100*$A71</f>
        <v>0.40598739417526231</v>
      </c>
      <c r="AK71" s="103">
        <f>AJ71*MoM!AO71/100*$A71</f>
        <v>0.40586559795700972</v>
      </c>
      <c r="AL71" s="103">
        <f>AK71*MoM!AP71/100*$A71</f>
        <v>0.40566266515803123</v>
      </c>
      <c r="AM71" s="103">
        <f>AL71*MoM!AQ71/100*$A71</f>
        <v>0.40574379769106278</v>
      </c>
      <c r="AN71" s="103">
        <f>AM71*MoM!AR71/100*$A71</f>
        <v>0.40748849602113441</v>
      </c>
      <c r="AO71" s="103">
        <f>AN71*MoM!AS71/100*$A71</f>
        <v>0.40842571956198304</v>
      </c>
      <c r="AP71" s="103">
        <f>AO71*MoM!AT71/100*$A71</f>
        <v>0.40756802555090288</v>
      </c>
      <c r="AQ71" s="103">
        <f>AP71*MoM!AU71/100*$A71</f>
        <v>0.40658986228958072</v>
      </c>
      <c r="AR71" s="123">
        <f>IF($A71=1,INDEX('2018'!$B:$B, MATCH(Веса!$F71,'2018'!$A:$A,0)),0)</f>
        <v>0.40100000000000002</v>
      </c>
      <c r="AS71" s="103">
        <f>AR71*MoM!AW71/100*$A71</f>
        <v>0.4016015</v>
      </c>
      <c r="AT71" s="103">
        <f>AS71*MoM!AX71/100*$A71</f>
        <v>0.40196294135000005</v>
      </c>
      <c r="AU71" s="103">
        <f>AT71*MoM!AY71/100*$A71</f>
        <v>0.40200313764413509</v>
      </c>
      <c r="AV71" s="103">
        <f>AU71*MoM!AZ71/100*$A71</f>
        <v>0.40268654297813017</v>
      </c>
      <c r="AW71" s="103">
        <f>AV71*MoM!BA71/100*$A71</f>
        <v>0.40349191606408646</v>
      </c>
      <c r="AX71" s="103">
        <f>AW71*MoM!BB71/100*$A71</f>
        <v>0.40458134423745945</v>
      </c>
      <c r="AY71" s="103">
        <f>AX71*MoM!BC71/100*$A71</f>
        <v>0.4049050093128494</v>
      </c>
      <c r="AZ71" s="103">
        <f>AY71*MoM!BD71/100*$A71</f>
        <v>0.40474304730912425</v>
      </c>
      <c r="BA71" s="103">
        <f>AZ71*MoM!BE71/100*$A71</f>
        <v>0.4061191736699753</v>
      </c>
      <c r="BB71" s="103">
        <f>BA71*MoM!BF71/100*$A71</f>
        <v>0.40835282912516013</v>
      </c>
      <c r="BC71" s="103">
        <f>BB71*MoM!BG71/100*$A71</f>
        <v>0.40847533497389771</v>
      </c>
      <c r="BD71" s="123">
        <f>IF($A71=1,INDEX('2019'!$B:$B, MATCH(Веса!$G71,'2019'!$A:$A,0)),0)</f>
        <v>0.38300000000000001</v>
      </c>
      <c r="BE71" s="103">
        <f>BD71*MoM!BI71/100*$A71</f>
        <v>0.38426389999999999</v>
      </c>
      <c r="BF71" s="103">
        <f>BE71*MoM!BJ71/100*$A71</f>
        <v>0.38503242780000002</v>
      </c>
      <c r="BG71" s="103">
        <f>BF71*MoM!BK71/100*$A71</f>
        <v>0.38584099589837995</v>
      </c>
      <c r="BH71" s="103">
        <f>BG71*MoM!BL71/100*$A71</f>
        <v>0.38661267789017673</v>
      </c>
      <c r="BI71" s="103">
        <f>BH71*MoM!BM71/100*$A71</f>
        <v>0.38576212999881832</v>
      </c>
      <c r="BJ71" s="103">
        <f>BI71*MoM!BN71/100*$A71</f>
        <v>0.3867265353238154</v>
      </c>
      <c r="BK71" s="103">
        <f>BJ71*MoM!BO71/100*$A71</f>
        <v>0.38595308225316777</v>
      </c>
      <c r="BL71" s="103">
        <f>BK71*MoM!BP71/100*$A71</f>
        <v>0.38371455437609936</v>
      </c>
      <c r="BM71" s="103">
        <f>BL71*MoM!BQ71/100*$A71</f>
        <v>0.3828320109010343</v>
      </c>
      <c r="BN71" s="103">
        <f>BM71*MoM!BR71/100*$A71</f>
        <v>0.38176008127051142</v>
      </c>
      <c r="BO71" s="103">
        <f>BN71*MoM!BS71/100*$A71</f>
        <v>0.38183643328676553</v>
      </c>
    </row>
    <row r="72" spans="1:67" x14ac:dyDescent="0.45">
      <c r="A72" s="103">
        <f>IF(ToSep18!BT72=0,0,1)</f>
        <v>1</v>
      </c>
      <c r="B72" s="124" t="s">
        <v>71</v>
      </c>
      <c r="C72" s="124" t="s">
        <v>71</v>
      </c>
      <c r="D72" s="124" t="s">
        <v>71</v>
      </c>
      <c r="E72" s="124" t="s">
        <v>71</v>
      </c>
      <c r="F72" s="124" t="s">
        <v>71</v>
      </c>
      <c r="G72" s="124" t="s">
        <v>71</v>
      </c>
      <c r="H72" s="123">
        <f>IF($A72=1,INDEX('2015'!$B:$B,MATCH(Веса!$C72,'2015'!$A:$A,0)),0)</f>
        <v>0.189</v>
      </c>
      <c r="I72" s="103">
        <f>H72*MoM!M72/100*$A72</f>
        <v>0.20143619999999998</v>
      </c>
      <c r="J72" s="103">
        <f>I72*MoM!N72/100*$A72</f>
        <v>0.21565759571999998</v>
      </c>
      <c r="K72" s="103">
        <f>J72*MoM!O72/100*$A72</f>
        <v>0.22624638366985197</v>
      </c>
      <c r="L72" s="103">
        <f>K72*MoM!P72/100*$A72</f>
        <v>0.23504736799460921</v>
      </c>
      <c r="M72" s="103">
        <f>L72*MoM!Q72/100*$A72</f>
        <v>0.23829102167293481</v>
      </c>
      <c r="N72" s="103">
        <f>M72*MoM!R72/100*$A72</f>
        <v>0.2399828879268126</v>
      </c>
      <c r="O72" s="103">
        <f>N72*MoM!S72/100*$A72</f>
        <v>0.24103881263369056</v>
      </c>
      <c r="P72" s="103">
        <f>O72*MoM!T72/100*$A72</f>
        <v>0.24299122701602346</v>
      </c>
      <c r="Q72" s="103">
        <f>P72*MoM!U72/100*$A72</f>
        <v>0.24478936209594201</v>
      </c>
      <c r="R72" s="103">
        <f>Q72*MoM!V72/100*$A72</f>
        <v>0.24846120252738113</v>
      </c>
      <c r="S72" s="103">
        <f>R72*MoM!W72/100*$A72</f>
        <v>0.25047373826785291</v>
      </c>
      <c r="T72" s="123">
        <f>IF($A72=1,INDEX('2016'!$B:$B,MATCH(Веса!D72,'2016'!$A:$A,0)),0)</f>
        <v>0.22</v>
      </c>
      <c r="U72" s="103">
        <f>T72*MoM!Y72/100*$A72</f>
        <v>0.22107799999999997</v>
      </c>
      <c r="V72" s="103">
        <f>U72*MoM!Z72/100*$A72</f>
        <v>0.22527848199999997</v>
      </c>
      <c r="W72" s="103">
        <f>V72*MoM!AA72/100*$A72</f>
        <v>0.22940107822059996</v>
      </c>
      <c r="X72" s="103">
        <f>W72*MoM!AB72/100*$A72</f>
        <v>0.23245211256093395</v>
      </c>
      <c r="Y72" s="103">
        <f>X72*MoM!AC72/100*$A72</f>
        <v>0.23484636932031158</v>
      </c>
      <c r="Z72" s="103">
        <f>Y72*MoM!AD72/100*$A72</f>
        <v>0.23665468636407799</v>
      </c>
      <c r="AA72" s="103">
        <f>Z72*MoM!AE72/100*$A72</f>
        <v>0.23807461448226244</v>
      </c>
      <c r="AB72" s="103">
        <f>AA72*MoM!AF72/100*$A72</f>
        <v>0.23869360847991633</v>
      </c>
      <c r="AC72" s="103">
        <f>AB72*MoM!AG72/100*$A72</f>
        <v>0.23940968930535608</v>
      </c>
      <c r="AD72" s="103">
        <f>AC72*MoM!AH72/100*$A72</f>
        <v>0.2403194461247164</v>
      </c>
      <c r="AE72" s="103">
        <f>AD72*MoM!AI72/100*$A72</f>
        <v>0.24063186140467852</v>
      </c>
      <c r="AF72" s="123">
        <f>IF($A72=1,INDEX('2017'!$B:$B,MATCH(Веса!$E72,'2017'!$A:$A,0)),0)</f>
        <v>0.23100000000000001</v>
      </c>
      <c r="AG72" s="103">
        <f>AF72*MoM!AK72/100*$A72</f>
        <v>0.2321319</v>
      </c>
      <c r="AH72" s="103">
        <f>AG72*MoM!AL72/100*$A72</f>
        <v>0.23196940767000002</v>
      </c>
      <c r="AI72" s="103">
        <f>AH72*MoM!AM72/100*$A72</f>
        <v>0.23234055872227202</v>
      </c>
      <c r="AJ72" s="103">
        <f>AI72*MoM!AN72/100*$A72</f>
        <v>0.23213145221942194</v>
      </c>
      <c r="AK72" s="103">
        <f>AJ72*MoM!AO72/100*$A72</f>
        <v>0.23192253391242446</v>
      </c>
      <c r="AL72" s="103">
        <f>AK72*MoM!AP72/100*$A72</f>
        <v>0.23208487968616315</v>
      </c>
      <c r="AM72" s="103">
        <f>AL72*MoM!AQ72/100*$A72</f>
        <v>0.23159750143882221</v>
      </c>
      <c r="AN72" s="103">
        <f>AM72*MoM!AR72/100*$A72</f>
        <v>0.2306711114330669</v>
      </c>
      <c r="AO72" s="103">
        <f>AN72*MoM!AS72/100*$A72</f>
        <v>0.23094791676678661</v>
      </c>
      <c r="AP72" s="103">
        <f>AO72*MoM!AT72/100*$A72</f>
        <v>0.23071696885001983</v>
      </c>
      <c r="AQ72" s="103">
        <f>AP72*MoM!AU72/100*$A72</f>
        <v>0.23069389715313482</v>
      </c>
      <c r="AR72" s="123">
        <f>IF($A72=1,INDEX('2018'!$B:$B, MATCH(Веса!$F72,'2018'!$A:$A,0)),0)</f>
        <v>0.22</v>
      </c>
      <c r="AS72" s="103">
        <f>AR72*MoM!AW72/100*$A72</f>
        <v>0.22008800000000001</v>
      </c>
      <c r="AT72" s="103">
        <f>AS72*MoM!AX72/100*$A72</f>
        <v>0.22041813200000004</v>
      </c>
      <c r="AU72" s="103">
        <f>AT72*MoM!AY72/100*$A72</f>
        <v>0.22066059194520005</v>
      </c>
      <c r="AV72" s="103">
        <f>AU72*MoM!AZ72/100*$A72</f>
        <v>0.22107984706989592</v>
      </c>
      <c r="AW72" s="103">
        <f>AV72*MoM!BA72/100*$A72</f>
        <v>0.2220968143664174</v>
      </c>
      <c r="AX72" s="103">
        <f>AW72*MoM!BB72/100*$A72</f>
        <v>0.22238554022509371</v>
      </c>
      <c r="AY72" s="103">
        <f>AX72*MoM!BC72/100*$A72</f>
        <v>0.22271911853543139</v>
      </c>
      <c r="AZ72" s="103">
        <f>AY72*MoM!BD72/100*$A72</f>
        <v>0.22283047809469911</v>
      </c>
      <c r="BA72" s="103">
        <f>AZ72*MoM!BE72/100*$A72</f>
        <v>0.22332070514650745</v>
      </c>
      <c r="BB72" s="103">
        <f>BA72*MoM!BF72/100*$A72</f>
        <v>0.22343236549908072</v>
      </c>
      <c r="BC72" s="103">
        <f>BB72*MoM!BG72/100*$A72</f>
        <v>0.22294081429498275</v>
      </c>
      <c r="BD72" s="123">
        <f>IF($A72=1,INDEX('2019'!$B:$B, MATCH(Веса!$G72,'2019'!$A:$A,0)),0)</f>
        <v>0.20799999999999999</v>
      </c>
      <c r="BE72" s="103">
        <f>BD72*MoM!BI72/100*$A72</f>
        <v>0.20931040000000001</v>
      </c>
      <c r="BF72" s="103">
        <f>BE72*MoM!BJ72/100*$A72</f>
        <v>0.21054533136</v>
      </c>
      <c r="BG72" s="103">
        <f>BF72*MoM!BK72/100*$A72</f>
        <v>0.21075587669135998</v>
      </c>
      <c r="BH72" s="103">
        <f>BG72*MoM!BL72/100*$A72</f>
        <v>0.21191503401316247</v>
      </c>
      <c r="BI72" s="103">
        <f>BH72*MoM!BM72/100*$A72</f>
        <v>0.21151239544853748</v>
      </c>
      <c r="BJ72" s="103">
        <f>BI72*MoM!BN72/100*$A72</f>
        <v>0.21191426899988969</v>
      </c>
      <c r="BK72" s="103">
        <f>BJ72*MoM!BO72/100*$A72</f>
        <v>0.21104542049699013</v>
      </c>
      <c r="BL72" s="103">
        <f>BK72*MoM!BP72/100*$A72</f>
        <v>0.21056001602984703</v>
      </c>
      <c r="BM72" s="103">
        <f>BL72*MoM!BQ72/100*$A72</f>
        <v>0.21091796805709775</v>
      </c>
      <c r="BN72" s="103">
        <f>BM72*MoM!BR72/100*$A72</f>
        <v>0.21174054813252044</v>
      </c>
      <c r="BO72" s="103">
        <f>BN72*MoM!BS72/100*$A72</f>
        <v>0.21135941514588188</v>
      </c>
    </row>
    <row r="73" spans="1:67" x14ac:dyDescent="0.45">
      <c r="A73" s="103">
        <f>IF(ToSep18!BT73=0,0,1)</f>
        <v>1</v>
      </c>
      <c r="B73" s="124" t="s">
        <v>72</v>
      </c>
      <c r="C73" s="124" t="s">
        <v>72</v>
      </c>
      <c r="D73" s="124" t="s">
        <v>72</v>
      </c>
      <c r="E73" s="124" t="s">
        <v>72</v>
      </c>
      <c r="F73" s="124" t="s">
        <v>72</v>
      </c>
      <c r="G73" s="124" t="s">
        <v>72</v>
      </c>
      <c r="H73" s="123">
        <f>IF($A73=1,INDEX('2015'!$B:$B,MATCH(Веса!$C73,'2015'!$A:$A,0)),0)</f>
        <v>0.28299999999999997</v>
      </c>
      <c r="I73" s="103">
        <f>H73*MoM!M73/100*$A73</f>
        <v>0.30538529999999997</v>
      </c>
      <c r="J73" s="103">
        <f>I73*MoM!N73/100*$A73</f>
        <v>0.32752573424999992</v>
      </c>
      <c r="K73" s="103">
        <f>J73*MoM!O73/100*$A73</f>
        <v>0.34006996987177496</v>
      </c>
      <c r="L73" s="103">
        <f>K73*MoM!P73/100*$A73</f>
        <v>0.3515983418504281</v>
      </c>
      <c r="M73" s="103">
        <f>L73*MoM!Q73/100*$A73</f>
        <v>0.35652071863633411</v>
      </c>
      <c r="N73" s="103">
        <f>M73*MoM!R73/100*$A73</f>
        <v>0.35808940979833392</v>
      </c>
      <c r="O73" s="103">
        <f>N73*MoM!S73/100*$A73</f>
        <v>0.36077508037182143</v>
      </c>
      <c r="P73" s="103">
        <f>O73*MoM!T73/100*$A73</f>
        <v>0.36333658344246134</v>
      </c>
      <c r="Q73" s="103">
        <f>P73*MoM!U73/100*$A73</f>
        <v>0.36802362536886912</v>
      </c>
      <c r="R73" s="103">
        <f>Q73*MoM!V73/100*$A73</f>
        <v>0.37402241046238166</v>
      </c>
      <c r="S73" s="103">
        <f>R73*MoM!W73/100*$A73</f>
        <v>0.37869769059316138</v>
      </c>
      <c r="T73" s="123">
        <f>IF($A73=1,INDEX('2016'!$B:$B,MATCH(Веса!D73,'2016'!$A:$A,0)),0)</f>
        <v>0.32</v>
      </c>
      <c r="U73" s="103">
        <f>T73*MoM!Y73/100*$A73</f>
        <v>0.32329599999999997</v>
      </c>
      <c r="V73" s="103">
        <f>U73*MoM!Z73/100*$A73</f>
        <v>0.32921231679999996</v>
      </c>
      <c r="W73" s="103">
        <f>V73*MoM!AA73/100*$A73</f>
        <v>0.33717925486655992</v>
      </c>
      <c r="X73" s="103">
        <f>W73*MoM!AB73/100*$A73</f>
        <v>0.34358566070902458</v>
      </c>
      <c r="Y73" s="103">
        <f>X73*MoM!AC73/100*$A73</f>
        <v>0.34715895158039844</v>
      </c>
      <c r="Z73" s="103">
        <f>Y73*MoM!AD73/100*$A73</f>
        <v>0.34934605297535493</v>
      </c>
      <c r="AA73" s="103">
        <f>Z73*MoM!AE73/100*$A73</f>
        <v>0.35025435271309086</v>
      </c>
      <c r="AB73" s="103">
        <f>AA73*MoM!AF73/100*$A73</f>
        <v>0.35200562447665634</v>
      </c>
      <c r="AC73" s="103">
        <f>AB73*MoM!AG73/100*$A73</f>
        <v>0.35373045203659198</v>
      </c>
      <c r="AD73" s="103">
        <f>AC73*MoM!AH73/100*$A73</f>
        <v>0.35419030162423953</v>
      </c>
      <c r="AE73" s="103">
        <f>AD73*MoM!AI73/100*$A73</f>
        <v>0.35684672888642133</v>
      </c>
      <c r="AF73" s="123">
        <f>IF($A73=1,INDEX('2017'!$B:$B,MATCH(Веса!$E73,'2017'!$A:$A,0)),0)</f>
        <v>0.34100000000000003</v>
      </c>
      <c r="AG73" s="103">
        <f>AF73*MoM!AK73/100*$A73</f>
        <v>0.34157970000000004</v>
      </c>
      <c r="AH73" s="103">
        <f>AG73*MoM!AL73/100*$A73</f>
        <v>0.34239949127999997</v>
      </c>
      <c r="AI73" s="103">
        <f>AH73*MoM!AM73/100*$A73</f>
        <v>0.34301581036430401</v>
      </c>
      <c r="AJ73" s="103">
        <f>AI73*MoM!AN73/100*$A73</f>
        <v>0.34236408032461185</v>
      </c>
      <c r="AK73" s="103">
        <f>AJ73*MoM!AO73/100*$A73</f>
        <v>0.34185053420412492</v>
      </c>
      <c r="AL73" s="103">
        <f>AK73*MoM!AP73/100*$A73</f>
        <v>0.34205564452464743</v>
      </c>
      <c r="AM73" s="103">
        <f>AL73*MoM!AQ73/100*$A73</f>
        <v>0.34250031686252946</v>
      </c>
      <c r="AN73" s="103">
        <f>AM73*MoM!AR73/100*$A73</f>
        <v>0.34277431711601947</v>
      </c>
      <c r="AO73" s="103">
        <f>AN73*MoM!AS73/100*$A73</f>
        <v>0.34407685952106037</v>
      </c>
      <c r="AP73" s="103">
        <f>AO73*MoM!AT73/100*$A73</f>
        <v>0.3435263365458267</v>
      </c>
      <c r="AQ73" s="103">
        <f>AP73*MoM!AU73/100*$A73</f>
        <v>0.34173999959578844</v>
      </c>
      <c r="AR73" s="123">
        <f>IF($A73=1,INDEX('2018'!$B:$B, MATCH(Веса!$F73,'2018'!$A:$A,0)),0)</f>
        <v>0.32800000000000001</v>
      </c>
      <c r="AS73" s="103">
        <f>AR73*MoM!AW73/100*$A73</f>
        <v>0.328656</v>
      </c>
      <c r="AT73" s="103">
        <f>AS73*MoM!AX73/100*$A73</f>
        <v>0.32918184959999996</v>
      </c>
      <c r="AU73" s="103">
        <f>AT73*MoM!AY73/100*$A73</f>
        <v>0.32928060415487997</v>
      </c>
      <c r="AV73" s="103">
        <f>AU73*MoM!AZ73/100*$A73</f>
        <v>0.33000502148402072</v>
      </c>
      <c r="AW73" s="103">
        <f>AV73*MoM!BA73/100*$A73</f>
        <v>0.33215005412366688</v>
      </c>
      <c r="AX73" s="103">
        <f>AW73*MoM!BB73/100*$A73</f>
        <v>0.33224969913990399</v>
      </c>
      <c r="AY73" s="103">
        <f>AX73*MoM!BC73/100*$A73</f>
        <v>0.33288097356826979</v>
      </c>
      <c r="AZ73" s="103">
        <f>AY73*MoM!BD73/100*$A73</f>
        <v>0.33294754976298341</v>
      </c>
      <c r="BA73" s="103">
        <f>AZ73*MoM!BE73/100*$A73</f>
        <v>0.33387980290231978</v>
      </c>
      <c r="BB73" s="103">
        <f>BA73*MoM!BF73/100*$A73</f>
        <v>0.33367947502057838</v>
      </c>
      <c r="BC73" s="103">
        <f>BB73*MoM!BG73/100*$A73</f>
        <v>0.33438020191812157</v>
      </c>
      <c r="BD73" s="123">
        <f>IF($A73=1,INDEX('2019'!$B:$B, MATCH(Веса!$G73,'2019'!$A:$A,0)),0)</f>
        <v>0.314</v>
      </c>
      <c r="BE73" s="103">
        <f>BD73*MoM!BI73/100*$A73</f>
        <v>0.31641779999999997</v>
      </c>
      <c r="BF73" s="103">
        <f>BE73*MoM!BJ73/100*$A73</f>
        <v>0.31796824721999994</v>
      </c>
      <c r="BG73" s="103">
        <f>BF73*MoM!BK73/100*$A73</f>
        <v>0.32076636779553597</v>
      </c>
      <c r="BH73" s="103">
        <f>BG73*MoM!BL73/100*$A73</f>
        <v>0.32224189308739537</v>
      </c>
      <c r="BI73" s="103">
        <f>BH73*MoM!BM73/100*$A73</f>
        <v>0.32430424120315471</v>
      </c>
      <c r="BJ73" s="103">
        <f>BI73*MoM!BN73/100*$A73</f>
        <v>0.32430424120315471</v>
      </c>
      <c r="BK73" s="103">
        <f>BJ73*MoM!BO73/100*$A73</f>
        <v>0.3239799369619516</v>
      </c>
      <c r="BL73" s="103">
        <f>BK73*MoM!BP73/100*$A73</f>
        <v>0.32423912091152118</v>
      </c>
      <c r="BM73" s="103">
        <f>BL73*MoM!BQ73/100*$A73</f>
        <v>0.3229421644278751</v>
      </c>
      <c r="BN73" s="103">
        <f>BM73*MoM!BR73/100*$A73</f>
        <v>0.32465375789934287</v>
      </c>
      <c r="BO73" s="103">
        <f>BN73*MoM!BS73/100*$A73</f>
        <v>0.3263094920646295</v>
      </c>
    </row>
    <row r="74" spans="1:67" ht="28.5" x14ac:dyDescent="0.45">
      <c r="A74" s="103">
        <f>IF(ToSep18!BT74=0,0,1)</f>
        <v>1</v>
      </c>
      <c r="B74" s="124" t="s">
        <v>73</v>
      </c>
      <c r="C74" s="124" t="s">
        <v>73</v>
      </c>
      <c r="D74" s="124" t="s">
        <v>73</v>
      </c>
      <c r="E74" s="124" t="s">
        <v>73</v>
      </c>
      <c r="F74" s="124" t="s">
        <v>73</v>
      </c>
      <c r="G74" s="124" t="s">
        <v>73</v>
      </c>
      <c r="H74" s="123">
        <f>IF($A74=1,INDEX('2015'!$B:$B,MATCH(Веса!$C74,'2015'!$A:$A,0)),0)</f>
        <v>0.13300000000000001</v>
      </c>
      <c r="I74" s="103">
        <f>H74*MoM!M74/100*$A74</f>
        <v>0.14172480000000001</v>
      </c>
      <c r="J74" s="103">
        <f>I74*MoM!N74/100*$A74</f>
        <v>0.14971807872000001</v>
      </c>
      <c r="K74" s="103">
        <f>J74*MoM!O74/100*$A74</f>
        <v>0.15512290136179202</v>
      </c>
      <c r="L74" s="103">
        <f>K74*MoM!P74/100*$A74</f>
        <v>0.16019542023632261</v>
      </c>
      <c r="M74" s="103">
        <f>L74*MoM!Q74/100*$A74</f>
        <v>0.16200562848499306</v>
      </c>
      <c r="N74" s="103">
        <f>M74*MoM!R74/100*$A74</f>
        <v>0.16255644762184204</v>
      </c>
      <c r="O74" s="103">
        <f>N74*MoM!S74/100*$A74</f>
        <v>0.16340174114947562</v>
      </c>
      <c r="P74" s="103">
        <f>O74*MoM!T74/100*$A74</f>
        <v>0.16398998741761373</v>
      </c>
      <c r="Q74" s="103">
        <f>P74*MoM!U74/100*$A74</f>
        <v>0.16466234636602592</v>
      </c>
      <c r="R74" s="103">
        <f>Q74*MoM!V74/100*$A74</f>
        <v>0.16609490877941036</v>
      </c>
      <c r="S74" s="103">
        <f>R74*MoM!W74/100*$A74</f>
        <v>0.16722435415911036</v>
      </c>
      <c r="T74" s="123">
        <f>IF($A74=1,INDEX('2016'!$B:$B,MATCH(Веса!D74,'2016'!$A:$A,0)),0)</f>
        <v>0.14499999999999999</v>
      </c>
      <c r="U74" s="103">
        <f>T74*MoM!Y74/100*$A74</f>
        <v>0.14582649999999997</v>
      </c>
      <c r="V74" s="103">
        <f>U74*MoM!Z74/100*$A74</f>
        <v>0.14750350474999999</v>
      </c>
      <c r="W74" s="103">
        <f>V74*MoM!AA74/100*$A74</f>
        <v>0.15024706993834999</v>
      </c>
      <c r="X74" s="103">
        <f>W74*MoM!AB74/100*$A74</f>
        <v>0.15186973829368416</v>
      </c>
      <c r="Y74" s="103">
        <f>X74*MoM!AC74/100*$A74</f>
        <v>0.15235572145622395</v>
      </c>
      <c r="Z74" s="103">
        <f>Y74*MoM!AD74/100*$A74</f>
        <v>0.15235572145622395</v>
      </c>
      <c r="AA74" s="103">
        <f>Z74*MoM!AE74/100*$A74</f>
        <v>0.15218813016262212</v>
      </c>
      <c r="AB74" s="103">
        <f>AA74*MoM!AF74/100*$A74</f>
        <v>0.15246206879691485</v>
      </c>
      <c r="AC74" s="103">
        <f>AB74*MoM!AG74/100*$A74</f>
        <v>0.1530871632789822</v>
      </c>
      <c r="AD74" s="103">
        <f>AC74*MoM!AH74/100*$A74</f>
        <v>0.15348518990350757</v>
      </c>
      <c r="AE74" s="103">
        <f>AD74*MoM!AI74/100*$A74</f>
        <v>0.15446749511889002</v>
      </c>
      <c r="AF74" s="123">
        <f>IF($A74=1,INDEX('2017'!$B:$B,MATCH(Веса!$E74,'2017'!$A:$A,0)),0)</f>
        <v>0.153</v>
      </c>
      <c r="AG74" s="103">
        <f>AF74*MoM!AK74/100*$A74</f>
        <v>0.15364259999999999</v>
      </c>
      <c r="AH74" s="103">
        <f>AG74*MoM!AL74/100*$A74</f>
        <v>0.15342750035999997</v>
      </c>
      <c r="AI74" s="103">
        <f>AH74*MoM!AM74/100*$A74</f>
        <v>0.15364229886050398</v>
      </c>
      <c r="AJ74" s="103">
        <f>AI74*MoM!AN74/100*$A74</f>
        <v>0.15308918658460619</v>
      </c>
      <c r="AK74" s="103">
        <f>AJ74*MoM!AO74/100*$A74</f>
        <v>0.15246152091960929</v>
      </c>
      <c r="AL74" s="103">
        <f>AK74*MoM!AP74/100*$A74</f>
        <v>0.15240053631124145</v>
      </c>
      <c r="AM74" s="103">
        <f>AL74*MoM!AQ74/100*$A74</f>
        <v>0.1519128545950455</v>
      </c>
      <c r="AN74" s="103">
        <f>AM74*MoM!AR74/100*$A74</f>
        <v>0.15135077703304384</v>
      </c>
      <c r="AO74" s="103">
        <f>AN74*MoM!AS74/100*$A74</f>
        <v>0.15116915610060416</v>
      </c>
      <c r="AP74" s="103">
        <f>AO74*MoM!AT74/100*$A74</f>
        <v>0.15048889489815143</v>
      </c>
      <c r="AQ74" s="103">
        <f>AP74*MoM!AU74/100*$A74</f>
        <v>0.15050394378764126</v>
      </c>
      <c r="AR74" s="123">
        <f>IF($A74=1,INDEX('2018'!$B:$B, MATCH(Веса!$F74,'2018'!$A:$A,0)),0)</f>
        <v>0.15</v>
      </c>
      <c r="AS74" s="103">
        <f>AR74*MoM!AW74/100*$A74</f>
        <v>0.14998499999999998</v>
      </c>
      <c r="AT74" s="103">
        <f>AS74*MoM!AX74/100*$A74</f>
        <v>0.15002999549999999</v>
      </c>
      <c r="AU74" s="103">
        <f>AT74*MoM!AY74/100*$A74</f>
        <v>0.14992497450315001</v>
      </c>
      <c r="AV74" s="103">
        <f>AU74*MoM!AZ74/100*$A74</f>
        <v>0.15037474942665946</v>
      </c>
      <c r="AW74" s="103">
        <f>AV74*MoM!BA74/100*$A74</f>
        <v>0.15025444962711812</v>
      </c>
      <c r="AX74" s="103">
        <f>AW74*MoM!BB74/100*$A74</f>
        <v>0.14977363538831134</v>
      </c>
      <c r="AY74" s="103">
        <f>AX74*MoM!BC74/100*$A74</f>
        <v>0.14953399757169006</v>
      </c>
      <c r="AZ74" s="103">
        <f>AY74*MoM!BD74/100*$A74</f>
        <v>0.14938446357411839</v>
      </c>
      <c r="BA74" s="103">
        <f>AZ74*MoM!BE74/100*$A74</f>
        <v>0.14890643329068121</v>
      </c>
      <c r="BB74" s="103">
        <f>BA74*MoM!BF74/100*$A74</f>
        <v>0.14899577715065562</v>
      </c>
      <c r="BC74" s="103">
        <f>BB74*MoM!BG74/100*$A74</f>
        <v>0.14892127926208029</v>
      </c>
      <c r="BD74" s="123">
        <f>IF($A74=1,INDEX('2019'!$B:$B, MATCH(Веса!$G74,'2019'!$A:$A,0)),0)</f>
        <v>0.14299999999999999</v>
      </c>
      <c r="BE74" s="103">
        <f>BD74*MoM!BI74/100*$A74</f>
        <v>0.14401529999999998</v>
      </c>
      <c r="BF74" s="103">
        <f>BE74*MoM!BJ74/100*$A74</f>
        <v>0.14428892906999999</v>
      </c>
      <c r="BG74" s="103">
        <f>BF74*MoM!BK74/100*$A74</f>
        <v>0.14489494257209398</v>
      </c>
      <c r="BH74" s="103">
        <f>BG74*MoM!BL74/100*$A74</f>
        <v>0.1453875853768391</v>
      </c>
      <c r="BI74" s="103">
        <f>BH74*MoM!BM74/100*$A74</f>
        <v>0.1455620504792913</v>
      </c>
      <c r="BJ74" s="103">
        <f>BI74*MoM!BN74/100*$A74</f>
        <v>0.14592595560548952</v>
      </c>
      <c r="BK74" s="103">
        <f>BJ74*MoM!BO74/100*$A74</f>
        <v>0.14605728896553447</v>
      </c>
      <c r="BL74" s="103">
        <f>BK74*MoM!BP74/100*$A74</f>
        <v>0.14577978011649995</v>
      </c>
      <c r="BM74" s="103">
        <f>BL74*MoM!BQ74/100*$A74</f>
        <v>0.14594013787462809</v>
      </c>
      <c r="BN74" s="103">
        <f>BM74*MoM!BR74/100*$A74</f>
        <v>0.14586716780569078</v>
      </c>
      <c r="BO74" s="103">
        <f>BN74*MoM!BS74/100*$A74</f>
        <v>0.14598386153993534</v>
      </c>
    </row>
    <row r="75" spans="1:67" x14ac:dyDescent="0.45">
      <c r="A75" s="103">
        <f>IF(ToSep18!BT75=0,0,1)</f>
        <v>0</v>
      </c>
      <c r="B75" s="124" t="s">
        <v>74</v>
      </c>
      <c r="C75" s="124" t="s">
        <v>74</v>
      </c>
      <c r="D75" s="124" t="s">
        <v>74</v>
      </c>
      <c r="E75" s="124" t="s">
        <v>74</v>
      </c>
      <c r="F75" s="124" t="s">
        <v>74</v>
      </c>
      <c r="G75" s="124" t="s">
        <v>74</v>
      </c>
      <c r="H75" s="123">
        <f>IF($A75=1,INDEX('2015'!$B:$B,MATCH(Веса!$C75,'2015'!$A:$A,0)),0)</f>
        <v>0</v>
      </c>
      <c r="I75" s="103">
        <f>H75*MoM!M75/100*$A75</f>
        <v>0</v>
      </c>
      <c r="J75" s="103">
        <f>I75*MoM!N75/100*$A75</f>
        <v>0</v>
      </c>
      <c r="K75" s="103">
        <f>J75*MoM!O75/100*$A75</f>
        <v>0</v>
      </c>
      <c r="L75" s="103">
        <f>K75*MoM!P75/100*$A75</f>
        <v>0</v>
      </c>
      <c r="M75" s="103">
        <f>L75*MoM!Q75/100*$A75</f>
        <v>0</v>
      </c>
      <c r="N75" s="103">
        <f>M75*MoM!R75/100*$A75</f>
        <v>0</v>
      </c>
      <c r="O75" s="103">
        <f>N75*MoM!S75/100*$A75</f>
        <v>0</v>
      </c>
      <c r="P75" s="103">
        <f>O75*MoM!T75/100*$A75</f>
        <v>0</v>
      </c>
      <c r="Q75" s="103">
        <f>P75*MoM!U75/100*$A75</f>
        <v>0</v>
      </c>
      <c r="R75" s="103">
        <f>Q75*MoM!V75/100*$A75</f>
        <v>0</v>
      </c>
      <c r="S75" s="103">
        <f>R75*MoM!W75/100*$A75</f>
        <v>0</v>
      </c>
      <c r="T75" s="123">
        <f>IF($A75=1,INDEX('2016'!$B:$B,MATCH(Веса!D75,'2016'!$A:$A,0)),0)</f>
        <v>0</v>
      </c>
      <c r="U75" s="103">
        <f>T75*MoM!Y75/100*$A75</f>
        <v>0</v>
      </c>
      <c r="V75" s="103">
        <f>U75*MoM!Z75/100*$A75</f>
        <v>0</v>
      </c>
      <c r="W75" s="103">
        <f>V75*MoM!AA75/100*$A75</f>
        <v>0</v>
      </c>
      <c r="X75" s="103">
        <f>W75*MoM!AB75/100*$A75</f>
        <v>0</v>
      </c>
      <c r="Y75" s="103">
        <f>X75*MoM!AC75/100*$A75</f>
        <v>0</v>
      </c>
      <c r="Z75" s="103">
        <f>Y75*MoM!AD75/100*$A75</f>
        <v>0</v>
      </c>
      <c r="AA75" s="103">
        <f>Z75*MoM!AE75/100*$A75</f>
        <v>0</v>
      </c>
      <c r="AB75" s="103">
        <f>AA75*MoM!AF75/100*$A75</f>
        <v>0</v>
      </c>
      <c r="AC75" s="103">
        <f>AB75*MoM!AG75/100*$A75</f>
        <v>0</v>
      </c>
      <c r="AD75" s="103">
        <f>AC75*MoM!AH75/100*$A75</f>
        <v>0</v>
      </c>
      <c r="AE75" s="103">
        <f>AD75*MoM!AI75/100*$A75</f>
        <v>0</v>
      </c>
      <c r="AF75" s="123">
        <f>IF($A75=1,INDEX('2017'!$B:$B,MATCH(Веса!$E75,'2017'!$A:$A,0)),0)</f>
        <v>0</v>
      </c>
      <c r="AG75" s="103">
        <f>AF75*MoM!AK75/100*$A75</f>
        <v>0</v>
      </c>
      <c r="AH75" s="103">
        <f>AG75*MoM!AL75/100*$A75</f>
        <v>0</v>
      </c>
      <c r="AI75" s="103">
        <f>AH75*MoM!AM75/100*$A75</f>
        <v>0</v>
      </c>
      <c r="AJ75" s="103">
        <f>AI75*MoM!AN75/100*$A75</f>
        <v>0</v>
      </c>
      <c r="AK75" s="103">
        <f>AJ75*MoM!AO75/100*$A75</f>
        <v>0</v>
      </c>
      <c r="AL75" s="103">
        <f>AK75*MoM!AP75/100*$A75</f>
        <v>0</v>
      </c>
      <c r="AM75" s="103">
        <f>AL75*MoM!AQ75/100*$A75</f>
        <v>0</v>
      </c>
      <c r="AN75" s="103">
        <f>AM75*MoM!AR75/100*$A75</f>
        <v>0</v>
      </c>
      <c r="AO75" s="103">
        <f>AN75*MoM!AS75/100*$A75</f>
        <v>0</v>
      </c>
      <c r="AP75" s="103">
        <f>AO75*MoM!AT75/100*$A75</f>
        <v>0</v>
      </c>
      <c r="AQ75" s="103">
        <f>AP75*MoM!AU75/100*$A75</f>
        <v>0</v>
      </c>
      <c r="AR75" s="123">
        <f>IF($A75=1,INDEX('2018'!$B:$B, MATCH(Веса!$F75,'2018'!$A:$A,0)),0)</f>
        <v>0</v>
      </c>
      <c r="AS75" s="103">
        <f>AR75*MoM!AW75/100*$A75</f>
        <v>0</v>
      </c>
      <c r="AT75" s="103">
        <f>AS75*MoM!AX75/100*$A75</f>
        <v>0</v>
      </c>
      <c r="AU75" s="103">
        <f>AT75*MoM!AY75/100*$A75</f>
        <v>0</v>
      </c>
      <c r="AV75" s="103">
        <f>AU75*MoM!AZ75/100*$A75</f>
        <v>0</v>
      </c>
      <c r="AW75" s="103">
        <f>AV75*MoM!BA75/100*$A75</f>
        <v>0</v>
      </c>
      <c r="AX75" s="103">
        <f>AW75*MoM!BB75/100*$A75</f>
        <v>0</v>
      </c>
      <c r="AY75" s="103">
        <f>AX75*MoM!BC75/100*$A75</f>
        <v>0</v>
      </c>
      <c r="AZ75" s="103">
        <f>AY75*MoM!BD75/100*$A75</f>
        <v>0</v>
      </c>
      <c r="BA75" s="103">
        <f>AZ75*MoM!BE75/100*$A75</f>
        <v>0</v>
      </c>
      <c r="BB75" s="103">
        <f>BA75*MoM!BF75/100*$A75</f>
        <v>0</v>
      </c>
      <c r="BC75" s="103">
        <f>BB75*MoM!BG75/100*$A75</f>
        <v>0</v>
      </c>
      <c r="BD75" s="123">
        <f>IF($A75=1,INDEX('2019'!$B:$B, MATCH(Веса!$G75,'2019'!$A:$A,0)),0)</f>
        <v>0</v>
      </c>
      <c r="BE75" s="103">
        <f>BD75*MoM!BI75/100*$A75</f>
        <v>0</v>
      </c>
      <c r="BF75" s="103">
        <f>BE75*MoM!BJ75/100*$A75</f>
        <v>0</v>
      </c>
      <c r="BG75" s="103">
        <f>BF75*MoM!BK75/100*$A75</f>
        <v>0</v>
      </c>
      <c r="BH75" s="103">
        <f>BG75*MoM!BL75/100*$A75</f>
        <v>0</v>
      </c>
      <c r="BI75" s="103">
        <f>BH75*MoM!BM75/100*$A75</f>
        <v>0</v>
      </c>
      <c r="BJ75" s="103">
        <f>BI75*MoM!BN75/100*$A75</f>
        <v>0</v>
      </c>
      <c r="BK75" s="103">
        <f>BJ75*MoM!BO75/100*$A75</f>
        <v>0</v>
      </c>
      <c r="BL75" s="103">
        <f>BK75*MoM!BP75/100*$A75</f>
        <v>0</v>
      </c>
      <c r="BM75" s="103">
        <f>BL75*MoM!BQ75/100*$A75</f>
        <v>0</v>
      </c>
      <c r="BN75" s="103">
        <f>BM75*MoM!BR75/100*$A75</f>
        <v>0</v>
      </c>
      <c r="BO75" s="103">
        <f>BN75*MoM!BS75/100*$A75</f>
        <v>0</v>
      </c>
    </row>
    <row r="76" spans="1:67" x14ac:dyDescent="0.45">
      <c r="A76" s="103">
        <f>IF(ToSep18!BT76=0,0,1)</f>
        <v>0</v>
      </c>
      <c r="B76" s="124" t="s">
        <v>75</v>
      </c>
      <c r="C76" s="124" t="s">
        <v>75</v>
      </c>
      <c r="D76" s="124" t="s">
        <v>75</v>
      </c>
      <c r="E76" s="124" t="s">
        <v>75</v>
      </c>
      <c r="F76" s="124" t="s">
        <v>75</v>
      </c>
      <c r="G76" s="124" t="s">
        <v>75</v>
      </c>
      <c r="H76" s="123">
        <f>IF($A76=1,INDEX('2015'!$B:$B,MATCH(Веса!$C76,'2015'!$A:$A,0)),0)</f>
        <v>0</v>
      </c>
      <c r="I76" s="103">
        <f>H76*MoM!M76/100*$A76</f>
        <v>0</v>
      </c>
      <c r="J76" s="103">
        <f>I76*MoM!N76/100*$A76</f>
        <v>0</v>
      </c>
      <c r="K76" s="103">
        <f>J76*MoM!O76/100*$A76</f>
        <v>0</v>
      </c>
      <c r="L76" s="103">
        <f>K76*MoM!P76/100*$A76</f>
        <v>0</v>
      </c>
      <c r="M76" s="103">
        <f>L76*MoM!Q76/100*$A76</f>
        <v>0</v>
      </c>
      <c r="N76" s="103">
        <f>M76*MoM!R76/100*$A76</f>
        <v>0</v>
      </c>
      <c r="O76" s="103">
        <f>N76*MoM!S76/100*$A76</f>
        <v>0</v>
      </c>
      <c r="P76" s="103">
        <f>O76*MoM!T76/100*$A76</f>
        <v>0</v>
      </c>
      <c r="Q76" s="103">
        <f>P76*MoM!U76/100*$A76</f>
        <v>0</v>
      </c>
      <c r="R76" s="103">
        <f>Q76*MoM!V76/100*$A76</f>
        <v>0</v>
      </c>
      <c r="S76" s="103">
        <f>R76*MoM!W76/100*$A76</f>
        <v>0</v>
      </c>
      <c r="T76" s="123">
        <f>IF($A76=1,INDEX('2016'!$B:$B,MATCH(Веса!D76,'2016'!$A:$A,0)),0)</f>
        <v>0</v>
      </c>
      <c r="U76" s="103">
        <f>T76*MoM!Y76/100*$A76</f>
        <v>0</v>
      </c>
      <c r="V76" s="103">
        <f>U76*MoM!Z76/100*$A76</f>
        <v>0</v>
      </c>
      <c r="W76" s="103">
        <f>V76*MoM!AA76/100*$A76</f>
        <v>0</v>
      </c>
      <c r="X76" s="103">
        <f>W76*MoM!AB76/100*$A76</f>
        <v>0</v>
      </c>
      <c r="Y76" s="103">
        <f>X76*MoM!AC76/100*$A76</f>
        <v>0</v>
      </c>
      <c r="Z76" s="103">
        <f>Y76*MoM!AD76/100*$A76</f>
        <v>0</v>
      </c>
      <c r="AA76" s="103">
        <f>Z76*MoM!AE76/100*$A76</f>
        <v>0</v>
      </c>
      <c r="AB76" s="103">
        <f>AA76*MoM!AF76/100*$A76</f>
        <v>0</v>
      </c>
      <c r="AC76" s="103">
        <f>AB76*MoM!AG76/100*$A76</f>
        <v>0</v>
      </c>
      <c r="AD76" s="103">
        <f>AC76*MoM!AH76/100*$A76</f>
        <v>0</v>
      </c>
      <c r="AE76" s="103">
        <f>AD76*MoM!AI76/100*$A76</f>
        <v>0</v>
      </c>
      <c r="AF76" s="123">
        <f>IF($A76=1,INDEX('2017'!$B:$B,MATCH(Веса!$E76,'2017'!$A:$A,0)),0)</f>
        <v>0</v>
      </c>
      <c r="AG76" s="103">
        <f>AF76*MoM!AK76/100*$A76</f>
        <v>0</v>
      </c>
      <c r="AH76" s="103">
        <f>AG76*MoM!AL76/100*$A76</f>
        <v>0</v>
      </c>
      <c r="AI76" s="103">
        <f>AH76*MoM!AM76/100*$A76</f>
        <v>0</v>
      </c>
      <c r="AJ76" s="103">
        <f>AI76*MoM!AN76/100*$A76</f>
        <v>0</v>
      </c>
      <c r="AK76" s="103">
        <f>AJ76*MoM!AO76/100*$A76</f>
        <v>0</v>
      </c>
      <c r="AL76" s="103">
        <f>AK76*MoM!AP76/100*$A76</f>
        <v>0</v>
      </c>
      <c r="AM76" s="103">
        <f>AL76*MoM!AQ76/100*$A76</f>
        <v>0</v>
      </c>
      <c r="AN76" s="103">
        <f>AM76*MoM!AR76/100*$A76</f>
        <v>0</v>
      </c>
      <c r="AO76" s="103">
        <f>AN76*MoM!AS76/100*$A76</f>
        <v>0</v>
      </c>
      <c r="AP76" s="103">
        <f>AO76*MoM!AT76/100*$A76</f>
        <v>0</v>
      </c>
      <c r="AQ76" s="103">
        <f>AP76*MoM!AU76/100*$A76</f>
        <v>0</v>
      </c>
      <c r="AR76" s="123">
        <f>IF($A76=1,INDEX('2018'!$B:$B, MATCH(Веса!$F76,'2018'!$A:$A,0)),0)</f>
        <v>0</v>
      </c>
      <c r="AS76" s="103">
        <f>AR76*MoM!AW76/100*$A76</f>
        <v>0</v>
      </c>
      <c r="AT76" s="103">
        <f>AS76*MoM!AX76/100*$A76</f>
        <v>0</v>
      </c>
      <c r="AU76" s="103">
        <f>AT76*MoM!AY76/100*$A76</f>
        <v>0</v>
      </c>
      <c r="AV76" s="103">
        <f>AU76*MoM!AZ76/100*$A76</f>
        <v>0</v>
      </c>
      <c r="AW76" s="103">
        <f>AV76*MoM!BA76/100*$A76</f>
        <v>0</v>
      </c>
      <c r="AX76" s="103">
        <f>AW76*MoM!BB76/100*$A76</f>
        <v>0</v>
      </c>
      <c r="AY76" s="103">
        <f>AX76*MoM!BC76/100*$A76</f>
        <v>0</v>
      </c>
      <c r="AZ76" s="103">
        <f>AY76*MoM!BD76/100*$A76</f>
        <v>0</v>
      </c>
      <c r="BA76" s="103">
        <f>AZ76*MoM!BE76/100*$A76</f>
        <v>0</v>
      </c>
      <c r="BB76" s="103">
        <f>BA76*MoM!BF76/100*$A76</f>
        <v>0</v>
      </c>
      <c r="BC76" s="103">
        <f>BB76*MoM!BG76/100*$A76</f>
        <v>0</v>
      </c>
      <c r="BD76" s="123">
        <f>IF($A76=1,INDEX('2019'!$B:$B, MATCH(Веса!$G76,'2019'!$A:$A,0)),0)</f>
        <v>0</v>
      </c>
      <c r="BE76" s="103">
        <f>BD76*MoM!BI76/100*$A76</f>
        <v>0</v>
      </c>
      <c r="BF76" s="103">
        <f>BE76*MoM!BJ76/100*$A76</f>
        <v>0</v>
      </c>
      <c r="BG76" s="103">
        <f>BF76*MoM!BK76/100*$A76</f>
        <v>0</v>
      </c>
      <c r="BH76" s="103">
        <f>BG76*MoM!BL76/100*$A76</f>
        <v>0</v>
      </c>
      <c r="BI76" s="103">
        <f>BH76*MoM!BM76/100*$A76</f>
        <v>0</v>
      </c>
      <c r="BJ76" s="103">
        <f>BI76*MoM!BN76/100*$A76</f>
        <v>0</v>
      </c>
      <c r="BK76" s="103">
        <f>BJ76*MoM!BO76/100*$A76</f>
        <v>0</v>
      </c>
      <c r="BL76" s="103">
        <f>BK76*MoM!BP76/100*$A76</f>
        <v>0</v>
      </c>
      <c r="BM76" s="103">
        <f>BL76*MoM!BQ76/100*$A76</f>
        <v>0</v>
      </c>
      <c r="BN76" s="103">
        <f>BM76*MoM!BR76/100*$A76</f>
        <v>0</v>
      </c>
      <c r="BO76" s="103">
        <f>BN76*MoM!BS76/100*$A76</f>
        <v>0</v>
      </c>
    </row>
    <row r="77" spans="1:67" x14ac:dyDescent="0.45">
      <c r="A77" s="103">
        <f>IF(ToSep18!BT77=0,0,1)</f>
        <v>1</v>
      </c>
      <c r="B77" s="124" t="s">
        <v>76</v>
      </c>
      <c r="C77" s="124" t="s">
        <v>76</v>
      </c>
      <c r="D77" s="124" t="s">
        <v>76</v>
      </c>
      <c r="E77" s="124" t="s">
        <v>76</v>
      </c>
      <c r="F77" s="124" t="s">
        <v>76</v>
      </c>
      <c r="G77" s="124" t="s">
        <v>76</v>
      </c>
      <c r="H77" s="123">
        <f>IF($A77=1,INDEX('2015'!$B:$B,MATCH(Веса!$C77,'2015'!$A:$A,0)),0)</f>
        <v>0.33100000000000002</v>
      </c>
      <c r="I77" s="103">
        <f>H77*MoM!M77/100*$A77</f>
        <v>0.3510586</v>
      </c>
      <c r="J77" s="103">
        <f>I77*MoM!N77/100*$A77</f>
        <v>0.37085830504</v>
      </c>
      <c r="K77" s="103">
        <f>J77*MoM!O77/100*$A77</f>
        <v>0.38339331575035196</v>
      </c>
      <c r="L77" s="103">
        <f>K77*MoM!P77/100*$A77</f>
        <v>0.39251807666521032</v>
      </c>
      <c r="M77" s="103">
        <f>L77*MoM!Q77/100*$A77</f>
        <v>0.39750305623885851</v>
      </c>
      <c r="N77" s="103">
        <f>M77*MoM!R77/100*$A77</f>
        <v>0.40028557763253053</v>
      </c>
      <c r="O77" s="103">
        <f>N77*MoM!S77/100*$A77</f>
        <v>0.40192674850082388</v>
      </c>
      <c r="P77" s="103">
        <f>O77*MoM!T77/100*$A77</f>
        <v>0.40421773096727853</v>
      </c>
      <c r="Q77" s="103">
        <f>P77*MoM!U77/100*$A77</f>
        <v>0.40785569054598403</v>
      </c>
      <c r="R77" s="103">
        <f>Q77*MoM!V77/100*$A77</f>
        <v>0.41311702895402724</v>
      </c>
      <c r="S77" s="103">
        <f>R77*MoM!W77/100*$A77</f>
        <v>0.41968558971439629</v>
      </c>
      <c r="T77" s="123">
        <f>IF($A77=1,INDEX('2016'!$B:$B,MATCH(Веса!D77,'2016'!$A:$A,0)),0)</f>
        <v>0.377</v>
      </c>
      <c r="U77" s="103">
        <f>T77*MoM!Y77/100*$A77</f>
        <v>0.38031759999999998</v>
      </c>
      <c r="V77" s="103">
        <f>U77*MoM!Z77/100*$A77</f>
        <v>0.38252344207999994</v>
      </c>
      <c r="W77" s="103">
        <f>V77*MoM!AA77/100*$A77</f>
        <v>0.38588964837030398</v>
      </c>
      <c r="X77" s="103">
        <f>W77*MoM!AB77/100*$A77</f>
        <v>0.39264271721678434</v>
      </c>
      <c r="Y77" s="103">
        <f>X77*MoM!AC77/100*$A77</f>
        <v>0.3966476729323955</v>
      </c>
      <c r="Z77" s="103">
        <f>Y77*MoM!AD77/100*$A77</f>
        <v>0.40013817245420058</v>
      </c>
      <c r="AA77" s="103">
        <f>Z77*MoM!AE77/100*$A77</f>
        <v>0.40205883568198075</v>
      </c>
      <c r="AB77" s="103">
        <f>AA77*MoM!AF77/100*$A77</f>
        <v>0.40567736520311859</v>
      </c>
      <c r="AC77" s="103">
        <f>AB77*MoM!AG77/100*$A77</f>
        <v>0.40734064240045137</v>
      </c>
      <c r="AD77" s="103">
        <f>AC77*MoM!AH77/100*$A77</f>
        <v>0.40856266432765276</v>
      </c>
      <c r="AE77" s="103">
        <f>AD77*MoM!AI77/100*$A77</f>
        <v>0.41048290884999278</v>
      </c>
      <c r="AF77" s="123">
        <f>IF($A77=1,INDEX('2017'!$B:$B,MATCH(Веса!$E77,'2017'!$A:$A,0)),0)</f>
        <v>0.38800000000000001</v>
      </c>
      <c r="AG77" s="103">
        <f>AF77*MoM!AK77/100*$A77</f>
        <v>0.38928040000000003</v>
      </c>
      <c r="AH77" s="103">
        <f>AG77*MoM!AL77/100*$A77</f>
        <v>0.39009788884000002</v>
      </c>
      <c r="AI77" s="103">
        <f>AH77*MoM!AM77/100*$A77</f>
        <v>0.39056600630660804</v>
      </c>
      <c r="AJ77" s="103">
        <f>AI77*MoM!AN77/100*$A77</f>
        <v>0.38962864789147217</v>
      </c>
      <c r="AK77" s="103">
        <f>AJ77*MoM!AO77/100*$A77</f>
        <v>0.39017412799852025</v>
      </c>
      <c r="AL77" s="103">
        <f>AK77*MoM!AP77/100*$A77</f>
        <v>0.39040823247531942</v>
      </c>
      <c r="AM77" s="103">
        <f>AL77*MoM!AQ77/100*$A77</f>
        <v>0.39040823247531942</v>
      </c>
      <c r="AN77" s="103">
        <f>AM77*MoM!AR77/100*$A77</f>
        <v>0.39052535494506202</v>
      </c>
      <c r="AO77" s="103">
        <f>AN77*MoM!AS77/100*$A77</f>
        <v>0.3907987226935235</v>
      </c>
      <c r="AP77" s="103">
        <f>AO77*MoM!AT77/100*$A77</f>
        <v>0.39126768116075572</v>
      </c>
      <c r="AQ77" s="103">
        <f>AP77*MoM!AU77/100*$A77</f>
        <v>0.39224585036365761</v>
      </c>
      <c r="AR77" s="123">
        <f>IF($A77=1,INDEX('2018'!$B:$B, MATCH(Веса!$F77,'2018'!$A:$A,0)),0)</f>
        <v>0.39900000000000002</v>
      </c>
      <c r="AS77" s="103">
        <f>AR77*MoM!AW77/100*$A77</f>
        <v>0.39987780000000001</v>
      </c>
      <c r="AT77" s="103">
        <f>AS77*MoM!AX77/100*$A77</f>
        <v>0.40075753116000001</v>
      </c>
      <c r="AU77" s="103">
        <f>AT77*MoM!AY77/100*$A77</f>
        <v>0.40067737965376798</v>
      </c>
      <c r="AV77" s="103">
        <f>AU77*MoM!AZ77/100*$A77</f>
        <v>0.40131846346121397</v>
      </c>
      <c r="AW77" s="103">
        <f>AV77*MoM!BA77/100*$A77</f>
        <v>0.40063622207332988</v>
      </c>
      <c r="AX77" s="103">
        <f>AW77*MoM!BB77/100*$A77</f>
        <v>0.40135736727306187</v>
      </c>
      <c r="AY77" s="103">
        <f>AX77*MoM!BC77/100*$A77</f>
        <v>0.40195940332397151</v>
      </c>
      <c r="AZ77" s="103">
        <f>AY77*MoM!BD77/100*$A77</f>
        <v>0.40171822768197712</v>
      </c>
      <c r="BA77" s="103">
        <f>AZ77*MoM!BE77/100*$A77</f>
        <v>0.40376699064315524</v>
      </c>
      <c r="BB77" s="103">
        <f>BA77*MoM!BF77/100*$A77</f>
        <v>0.40618959258701415</v>
      </c>
      <c r="BC77" s="103">
        <f>BB77*MoM!BG77/100*$A77</f>
        <v>0.40854549222401887</v>
      </c>
      <c r="BD77" s="123">
        <f>IF($A77=1,INDEX('2019'!$B:$B, MATCH(Веса!$G77,'2019'!$A:$A,0)),0)</f>
        <v>0.38900000000000001</v>
      </c>
      <c r="BE77" s="103">
        <f>BD77*MoM!BI77/100*$A77</f>
        <v>0.39207310000000006</v>
      </c>
      <c r="BF77" s="103">
        <f>BE77*MoM!BJ77/100*$A77</f>
        <v>0.39481761170000007</v>
      </c>
      <c r="BG77" s="103">
        <f>BF77*MoM!BK77/100*$A77</f>
        <v>0.39576517396808009</v>
      </c>
      <c r="BH77" s="103">
        <f>BG77*MoM!BL77/100*$A77</f>
        <v>0.39786272939011091</v>
      </c>
      <c r="BI77" s="103">
        <f>BH77*MoM!BM77/100*$A77</f>
        <v>0.3990961038512203</v>
      </c>
      <c r="BJ77" s="103">
        <f>BI77*MoM!BN77/100*$A77</f>
        <v>0.39937547112391614</v>
      </c>
      <c r="BK77" s="103">
        <f>BJ77*MoM!BO77/100*$A77</f>
        <v>0.39929559602969134</v>
      </c>
      <c r="BL77" s="103">
        <f>BK77*MoM!BP77/100*$A77</f>
        <v>0.39865672307604383</v>
      </c>
      <c r="BM77" s="103">
        <f>BL77*MoM!BQ77/100*$A77</f>
        <v>0.4000121559345024</v>
      </c>
      <c r="BN77" s="103">
        <f>BM77*MoM!BR77/100*$A77</f>
        <v>0.39961214377856791</v>
      </c>
      <c r="BO77" s="103">
        <f>BN77*MoM!BS77/100*$A77</f>
        <v>0.40157024328308288</v>
      </c>
    </row>
    <row r="78" spans="1:67" x14ac:dyDescent="0.45">
      <c r="A78" s="103">
        <f>IF(ToSep18!BT78=0,0,1)</f>
        <v>1</v>
      </c>
      <c r="B78" s="124" t="s">
        <v>77</v>
      </c>
      <c r="C78" s="124" t="s">
        <v>77</v>
      </c>
      <c r="D78" s="124" t="s">
        <v>77</v>
      </c>
      <c r="E78" s="124" t="s">
        <v>77</v>
      </c>
      <c r="F78" s="124" t="s">
        <v>77</v>
      </c>
      <c r="G78" s="124" t="s">
        <v>77</v>
      </c>
      <c r="H78" s="123">
        <f>IF($A78=1,INDEX('2015'!$B:$B,MATCH(Веса!$C78,'2015'!$A:$A,0)),0)</f>
        <v>0.10100000000000001</v>
      </c>
      <c r="I78" s="103">
        <f>H78*MoM!M78/100*$A78</f>
        <v>0.10533290000000001</v>
      </c>
      <c r="J78" s="103">
        <f>I78*MoM!N78/100*$A78</f>
        <v>0.11045207894</v>
      </c>
      <c r="K78" s="103">
        <f>J78*MoM!O78/100*$A78</f>
        <v>0.11377668651609402</v>
      </c>
      <c r="L78" s="103">
        <f>K78*MoM!P78/100*$A78</f>
        <v>0.11556298049439669</v>
      </c>
      <c r="M78" s="103">
        <f>L78*MoM!Q78/100*$A78</f>
        <v>0.11642970284810467</v>
      </c>
      <c r="N78" s="103">
        <f>M78*MoM!R78/100*$A78</f>
        <v>0.11687213571892746</v>
      </c>
      <c r="O78" s="103">
        <f>N78*MoM!S78/100*$A78</f>
        <v>0.11719937769894045</v>
      </c>
      <c r="P78" s="103">
        <f>O78*MoM!T78/100*$A78</f>
        <v>0.11796117365398358</v>
      </c>
      <c r="Q78" s="103">
        <f>P78*MoM!U78/100*$A78</f>
        <v>0.11882229022165766</v>
      </c>
      <c r="R78" s="103">
        <f>Q78*MoM!V78/100*$A78</f>
        <v>0.11964216402418711</v>
      </c>
      <c r="S78" s="103">
        <f>R78*MoM!W78/100*$A78</f>
        <v>0.12100608469406283</v>
      </c>
      <c r="T78" s="123">
        <f>IF($A78=1,INDEX('2016'!$B:$B,MATCH(Веса!D78,'2016'!$A:$A,0)),0)</f>
        <v>0.112</v>
      </c>
      <c r="U78" s="103">
        <f>T78*MoM!Y78/100*$A78</f>
        <v>0.112952</v>
      </c>
      <c r="V78" s="103">
        <f>U78*MoM!Z78/100*$A78</f>
        <v>0.11387820639999999</v>
      </c>
      <c r="W78" s="103">
        <f>V78*MoM!AA78/100*$A78</f>
        <v>0.11585968719135999</v>
      </c>
      <c r="X78" s="103">
        <f>W78*MoM!AB78/100*$A78</f>
        <v>0.11831591255981681</v>
      </c>
      <c r="Y78" s="103">
        <f>X78*MoM!AC78/100*$A78</f>
        <v>0.1201971355695179</v>
      </c>
      <c r="Z78" s="103">
        <f>Y78*MoM!AD78/100*$A78</f>
        <v>0.12186787575393421</v>
      </c>
      <c r="AA78" s="103">
        <f>Z78*MoM!AE78/100*$A78</f>
        <v>0.1231718620245013</v>
      </c>
      <c r="AB78" s="103">
        <f>AA78*MoM!AF78/100*$A78</f>
        <v>0.12439126345854384</v>
      </c>
      <c r="AC78" s="103">
        <f>AB78*MoM!AG78/100*$A78</f>
        <v>0.12537395443986635</v>
      </c>
      <c r="AD78" s="103">
        <f>AC78*MoM!AH78/100*$A78</f>
        <v>0.12603843639839765</v>
      </c>
      <c r="AE78" s="103">
        <f>AD78*MoM!AI78/100*$A78</f>
        <v>0.12717278232598322</v>
      </c>
      <c r="AF78" s="123">
        <f>IF($A78=1,INDEX('2017'!$B:$B,MATCH(Веса!$E78,'2017'!$A:$A,0)),0)</f>
        <v>0.121</v>
      </c>
      <c r="AG78" s="103">
        <f>AF78*MoM!AK78/100*$A78</f>
        <v>0.12161710000000001</v>
      </c>
      <c r="AH78" s="103">
        <f>AG78*MoM!AL78/100*$A78</f>
        <v>0.12190898104</v>
      </c>
      <c r="AI78" s="103">
        <f>AH78*MoM!AM78/100*$A78</f>
        <v>0.12229908977932799</v>
      </c>
      <c r="AJ78" s="103">
        <f>AI78*MoM!AN78/100*$A78</f>
        <v>0.12259260759479837</v>
      </c>
      <c r="AK78" s="103">
        <f>AJ78*MoM!AO78/100*$A78</f>
        <v>0.12267842242011472</v>
      </c>
      <c r="AL78" s="103">
        <f>AK78*MoM!AP78/100*$A78</f>
        <v>0.12305872552961708</v>
      </c>
      <c r="AM78" s="103">
        <f>AL78*MoM!AQ78/100*$A78</f>
        <v>0.12325561949046447</v>
      </c>
      <c r="AN78" s="103">
        <f>AM78*MoM!AR78/100*$A78</f>
        <v>0.12348980516749634</v>
      </c>
      <c r="AO78" s="103">
        <f>AN78*MoM!AS78/100*$A78</f>
        <v>0.12371208681679784</v>
      </c>
      <c r="AP78" s="103">
        <f>AO78*MoM!AT78/100*$A78</f>
        <v>0.12397188219911311</v>
      </c>
      <c r="AQ78" s="103">
        <f>AP78*MoM!AU78/100*$A78</f>
        <v>0.12421982596351133</v>
      </c>
      <c r="AR78" s="123">
        <f>IF($A78=1,INDEX('2018'!$B:$B, MATCH(Веса!$F78,'2018'!$A:$A,0)),0)</f>
        <v>0.122</v>
      </c>
      <c r="AS78" s="103">
        <f>AR78*MoM!AW78/100*$A78</f>
        <v>0.12251239999999999</v>
      </c>
      <c r="AT78" s="103">
        <f>AS78*MoM!AX78/100*$A78</f>
        <v>0.12318621819999999</v>
      </c>
      <c r="AU78" s="103">
        <f>AT78*MoM!AY78/100*$A78</f>
        <v>0.12339563477094</v>
      </c>
      <c r="AV78" s="103">
        <f>AU78*MoM!AZ78/100*$A78</f>
        <v>0.12397559425436341</v>
      </c>
      <c r="AW78" s="103">
        <f>AV78*MoM!BA78/100*$A78</f>
        <v>0.12419875032402128</v>
      </c>
      <c r="AX78" s="103">
        <f>AW78*MoM!BB78/100*$A78</f>
        <v>0.12423600994911849</v>
      </c>
      <c r="AY78" s="103">
        <f>AX78*MoM!BC78/100*$A78</f>
        <v>0.12463356518095565</v>
      </c>
      <c r="AZ78" s="103">
        <f>AY78*MoM!BD78/100*$A78</f>
        <v>0.125069782659089</v>
      </c>
      <c r="BA78" s="103">
        <f>AZ78*MoM!BE78/100*$A78</f>
        <v>0.12490719194163219</v>
      </c>
      <c r="BB78" s="103">
        <f>BA78*MoM!BF78/100*$A78</f>
        <v>0.1252069692022921</v>
      </c>
      <c r="BC78" s="103">
        <f>BB78*MoM!BG78/100*$A78</f>
        <v>0.12544486244377645</v>
      </c>
      <c r="BD78" s="123">
        <f>IF($A78=1,INDEX('2019'!$B:$B, MATCH(Веса!$G78,'2019'!$A:$A,0)),0)</f>
        <v>0.11600000000000001</v>
      </c>
      <c r="BE78" s="103">
        <f>BD78*MoM!BI78/100*$A78</f>
        <v>0.116812</v>
      </c>
      <c r="BF78" s="103">
        <f>BE78*MoM!BJ78/100*$A78</f>
        <v>0.1173259728</v>
      </c>
      <c r="BG78" s="103">
        <f>BF78*MoM!BK78/100*$A78</f>
        <v>0.11797126565039999</v>
      </c>
      <c r="BH78" s="103">
        <f>BG78*MoM!BL78/100*$A78</f>
        <v>0.11841955645987151</v>
      </c>
      <c r="BI78" s="103">
        <f>BH78*MoM!BM78/100*$A78</f>
        <v>0.11870376339537519</v>
      </c>
      <c r="BJ78" s="103">
        <f>BI78*MoM!BN78/100*$A78</f>
        <v>0.11873937452439381</v>
      </c>
      <c r="BK78" s="103">
        <f>BJ78*MoM!BO78/100*$A78</f>
        <v>0.11890560964872797</v>
      </c>
      <c r="BL78" s="103">
        <f>BK78*MoM!BP78/100*$A78</f>
        <v>0.11921476423381466</v>
      </c>
      <c r="BM78" s="103">
        <f>BL78*MoM!BQ78/100*$A78</f>
        <v>0.11921476423381466</v>
      </c>
      <c r="BN78" s="103">
        <f>BM78*MoM!BR78/100*$A78</f>
        <v>0.11942935080943555</v>
      </c>
      <c r="BO78" s="103">
        <f>BN78*MoM!BS78/100*$A78</f>
        <v>0.12000261169332084</v>
      </c>
    </row>
    <row r="79" spans="1:67" x14ac:dyDescent="0.45">
      <c r="A79" s="103">
        <f>IF(ToSep18!BT79=0,0,1)</f>
        <v>1</v>
      </c>
      <c r="B79" s="124" t="s">
        <v>78</v>
      </c>
      <c r="C79" s="124" t="s">
        <v>78</v>
      </c>
      <c r="D79" s="124" t="s">
        <v>78</v>
      </c>
      <c r="E79" s="124" t="s">
        <v>78</v>
      </c>
      <c r="F79" s="124" t="s">
        <v>78</v>
      </c>
      <c r="G79" s="124" t="s">
        <v>78</v>
      </c>
      <c r="H79" s="123">
        <f>IF($A79=1,INDEX('2015'!$B:$B,MATCH(Веса!$C79,'2015'!$A:$A,0)),0)</f>
        <v>2.7E-2</v>
      </c>
      <c r="I79" s="103">
        <f>H79*MoM!M79/100*$A79</f>
        <v>2.78856E-2</v>
      </c>
      <c r="J79" s="103">
        <f>I79*MoM!N79/100*$A79</f>
        <v>2.8722167999999999E-2</v>
      </c>
      <c r="K79" s="103">
        <f>J79*MoM!O79/100*$A79</f>
        <v>2.9265016975199998E-2</v>
      </c>
      <c r="L79" s="103">
        <f>K79*MoM!P79/100*$A79</f>
        <v>2.959863816871728E-2</v>
      </c>
      <c r="M79" s="103">
        <f>L79*MoM!Q79/100*$A79</f>
        <v>2.9808788499715168E-2</v>
      </c>
      <c r="N79" s="103">
        <f>M79*MoM!R79/100*$A79</f>
        <v>2.9895233986364341E-2</v>
      </c>
      <c r="O79" s="103">
        <f>N79*MoM!S79/100*$A79</f>
        <v>2.991317112675616E-2</v>
      </c>
      <c r="P79" s="103">
        <f>O79*MoM!T79/100*$A79</f>
        <v>2.9952058249220939E-2</v>
      </c>
      <c r="Q79" s="103">
        <f>P79*MoM!U79/100*$A79</f>
        <v>2.9919110985146796E-2</v>
      </c>
      <c r="R79" s="103">
        <f>Q79*MoM!V79/100*$A79</f>
        <v>3.0020835962496294E-2</v>
      </c>
      <c r="S79" s="103">
        <f>R79*MoM!W79/100*$A79</f>
        <v>3.0083879718017532E-2</v>
      </c>
      <c r="T79" s="123">
        <f>IF($A79=1,INDEX('2016'!$B:$B,MATCH(Веса!D79,'2016'!$A:$A,0)),0)</f>
        <v>2.7E-2</v>
      </c>
      <c r="U79" s="103">
        <f>T79*MoM!Y79/100*$A79</f>
        <v>2.6970299999999999E-2</v>
      </c>
      <c r="V79" s="103">
        <f>U79*MoM!Z79/100*$A79</f>
        <v>2.6946026729999999E-2</v>
      </c>
      <c r="W79" s="103">
        <f>V79*MoM!AA79/100*$A79</f>
        <v>2.6997224180787E-2</v>
      </c>
      <c r="X79" s="103">
        <f>W79*MoM!AB79/100*$A79</f>
        <v>2.7118711689600544E-2</v>
      </c>
      <c r="Y79" s="103">
        <f>X79*MoM!AC79/100*$A79</f>
        <v>2.7238034021034786E-2</v>
      </c>
      <c r="Z79" s="103">
        <f>Y79*MoM!AD79/100*$A79</f>
        <v>2.7273443465262129E-2</v>
      </c>
      <c r="AA79" s="103">
        <f>Z79*MoM!AE79/100*$A79</f>
        <v>2.7287080186994758E-2</v>
      </c>
      <c r="AB79" s="103">
        <f>AA79*MoM!AF79/100*$A79</f>
        <v>2.7319824683219154E-2</v>
      </c>
      <c r="AC79" s="103">
        <f>AB79*MoM!AG79/100*$A79</f>
        <v>2.7442763894293641E-2</v>
      </c>
      <c r="AD79" s="103">
        <f>AC79*MoM!AH79/100*$A79</f>
        <v>2.7612909030438261E-2</v>
      </c>
      <c r="AE79" s="103">
        <f>AD79*MoM!AI79/100*$A79</f>
        <v>2.7676418721208268E-2</v>
      </c>
      <c r="AF79" s="123">
        <f>IF($A79=1,INDEX('2017'!$B:$B,MATCH(Веса!$E79,'2017'!$A:$A,0)),0)</f>
        <v>3.4000000000000002E-2</v>
      </c>
      <c r="AG79" s="103">
        <f>AF79*MoM!AK79/100*$A79</f>
        <v>3.4030600000000001E-2</v>
      </c>
      <c r="AH79" s="103">
        <f>AG79*MoM!AL79/100*$A79</f>
        <v>3.40476153E-2</v>
      </c>
      <c r="AI79" s="103">
        <f>AH79*MoM!AM79/100*$A79</f>
        <v>3.3996543877049999E-2</v>
      </c>
      <c r="AJ79" s="103">
        <f>AI79*MoM!AN79/100*$A79</f>
        <v>3.3986344913886885E-2</v>
      </c>
      <c r="AK79" s="103">
        <f>AJ79*MoM!AO79/100*$A79</f>
        <v>3.3989743548378276E-2</v>
      </c>
      <c r="AL79" s="103">
        <f>AK79*MoM!AP79/100*$A79</f>
        <v>3.4095111753378246E-2</v>
      </c>
      <c r="AM79" s="103">
        <f>AL79*MoM!AQ79/100*$A79</f>
        <v>3.4193987577463045E-2</v>
      </c>
      <c r="AN79" s="103">
        <f>AM79*MoM!AR79/100*$A79</f>
        <v>3.4224762166282764E-2</v>
      </c>
      <c r="AO79" s="103">
        <f>AN79*MoM!AS79/100*$A79</f>
        <v>3.4241874547365908E-2</v>
      </c>
      <c r="AP79" s="103">
        <f>AO79*MoM!AT79/100*$A79</f>
        <v>3.4368569483191162E-2</v>
      </c>
      <c r="AQ79" s="103">
        <f>AP79*MoM!AU79/100*$A79</f>
        <v>3.4420122337415954E-2</v>
      </c>
      <c r="AR79" s="123">
        <f>IF($A79=1,INDEX('2018'!$B:$B, MATCH(Веса!$F79,'2018'!$A:$A,0)),0)</f>
        <v>3.5999999999999997E-2</v>
      </c>
      <c r="AS79" s="103">
        <f>AR79*MoM!AW79/100*$A79</f>
        <v>3.6072E-2</v>
      </c>
      <c r="AT79" s="103">
        <f>AS79*MoM!AX79/100*$A79</f>
        <v>3.6223502399999996E-2</v>
      </c>
      <c r="AU79" s="103">
        <f>AT79*MoM!AY79/100*$A79</f>
        <v>3.6306816455520002E-2</v>
      </c>
      <c r="AV79" s="103">
        <f>AU79*MoM!AZ79/100*$A79</f>
        <v>3.6415736904886559E-2</v>
      </c>
      <c r="AW79" s="103">
        <f>AV79*MoM!BA79/100*$A79</f>
        <v>3.6412095331196069E-2</v>
      </c>
      <c r="AX79" s="103">
        <f>AW79*MoM!BB79/100*$A79</f>
        <v>3.6313782673801837E-2</v>
      </c>
      <c r="AY79" s="103">
        <f>AX79*MoM!BC79/100*$A79</f>
        <v>3.6273837512860653E-2</v>
      </c>
      <c r="AZ79" s="103">
        <f>AY79*MoM!BD79/100*$A79</f>
        <v>3.6262955361606793E-2</v>
      </c>
      <c r="BA79" s="103">
        <f>AZ79*MoM!BE79/100*$A79</f>
        <v>3.6484159389312591E-2</v>
      </c>
      <c r="BB79" s="103">
        <f>BA79*MoM!BF79/100*$A79</f>
        <v>3.6553479292152281E-2</v>
      </c>
      <c r="BC79" s="103">
        <f>BB79*MoM!BG79/100*$A79</f>
        <v>3.6794732255480488E-2</v>
      </c>
      <c r="BD79" s="123">
        <f>IF($A79=1,INDEX('2019'!$B:$B, MATCH(Веса!$G79,'2019'!$A:$A,0)),0)</f>
        <v>3.4000000000000002E-2</v>
      </c>
      <c r="BE79" s="103">
        <f>BD79*MoM!BI79/100*$A79</f>
        <v>3.4203999999999998E-2</v>
      </c>
      <c r="BF79" s="103">
        <f>BE79*MoM!BJ79/100*$A79</f>
        <v>3.4361338399999997E-2</v>
      </c>
      <c r="BG79" s="103">
        <f>BF79*MoM!BK79/100*$A79</f>
        <v>3.4653409776399996E-2</v>
      </c>
      <c r="BH79" s="103">
        <f>BG79*MoM!BL79/100*$A79</f>
        <v>3.4909845008745354E-2</v>
      </c>
      <c r="BI79" s="103">
        <f>BH79*MoM!BM79/100*$A79</f>
        <v>3.5073921280286455E-2</v>
      </c>
      <c r="BJ79" s="103">
        <f>BI79*MoM!BN79/100*$A79</f>
        <v>3.5231753926047743E-2</v>
      </c>
      <c r="BK79" s="103">
        <f>BJ79*MoM!BO79/100*$A79</f>
        <v>3.5362111415574125E-2</v>
      </c>
      <c r="BL79" s="103">
        <f>BK79*MoM!BP79/100*$A79</f>
        <v>3.54222270049806E-2</v>
      </c>
      <c r="BM79" s="103">
        <f>BL79*MoM!BQ79/100*$A79</f>
        <v>3.5528493685995539E-2</v>
      </c>
      <c r="BN79" s="103">
        <f>BM79*MoM!BR79/100*$A79</f>
        <v>3.561731492021053E-2</v>
      </c>
      <c r="BO79" s="103">
        <f>BN79*MoM!BS79/100*$A79</f>
        <v>3.5556765484846174E-2</v>
      </c>
    </row>
    <row r="80" spans="1:67" x14ac:dyDescent="0.45">
      <c r="A80" s="103">
        <f>IF(ToSep18!BT80=0,0,1)</f>
        <v>0</v>
      </c>
      <c r="B80" s="124" t="s">
        <v>79</v>
      </c>
      <c r="C80" s="124" t="s">
        <v>79</v>
      </c>
      <c r="D80" s="124" t="s">
        <v>79</v>
      </c>
      <c r="E80" s="124" t="s">
        <v>79</v>
      </c>
      <c r="F80" s="124" t="s">
        <v>79</v>
      </c>
      <c r="G80" s="124" t="s">
        <v>79</v>
      </c>
      <c r="H80" s="123">
        <f>IF($A80=1,INDEX('2015'!$B:$B,MATCH(Веса!$C80,'2015'!$A:$A,0)),0)</f>
        <v>0</v>
      </c>
      <c r="I80" s="103">
        <f>H80*MoM!M80/100*$A80</f>
        <v>0</v>
      </c>
      <c r="J80" s="103">
        <f>I80*MoM!N80/100*$A80</f>
        <v>0</v>
      </c>
      <c r="K80" s="103">
        <f>J80*MoM!O80/100*$A80</f>
        <v>0</v>
      </c>
      <c r="L80" s="103">
        <f>K80*MoM!P80/100*$A80</f>
        <v>0</v>
      </c>
      <c r="M80" s="103">
        <f>L80*MoM!Q80/100*$A80</f>
        <v>0</v>
      </c>
      <c r="N80" s="103">
        <f>M80*MoM!R80/100*$A80</f>
        <v>0</v>
      </c>
      <c r="O80" s="103">
        <f>N80*MoM!S80/100*$A80</f>
        <v>0</v>
      </c>
      <c r="P80" s="103">
        <f>O80*MoM!T80/100*$A80</f>
        <v>0</v>
      </c>
      <c r="Q80" s="103">
        <f>P80*MoM!U80/100*$A80</f>
        <v>0</v>
      </c>
      <c r="R80" s="103">
        <f>Q80*MoM!V80/100*$A80</f>
        <v>0</v>
      </c>
      <c r="S80" s="103">
        <f>R80*MoM!W80/100*$A80</f>
        <v>0</v>
      </c>
      <c r="T80" s="123">
        <f>IF($A80=1,INDEX('2016'!$B:$B,MATCH(Веса!D80,'2016'!$A:$A,0)),0)</f>
        <v>0</v>
      </c>
      <c r="U80" s="103">
        <f>T80*MoM!Y80/100*$A80</f>
        <v>0</v>
      </c>
      <c r="V80" s="103">
        <f>U80*MoM!Z80/100*$A80</f>
        <v>0</v>
      </c>
      <c r="W80" s="103">
        <f>V80*MoM!AA80/100*$A80</f>
        <v>0</v>
      </c>
      <c r="X80" s="103">
        <f>W80*MoM!AB80/100*$A80</f>
        <v>0</v>
      </c>
      <c r="Y80" s="103">
        <f>X80*MoM!AC80/100*$A80</f>
        <v>0</v>
      </c>
      <c r="Z80" s="103">
        <f>Y80*MoM!AD80/100*$A80</f>
        <v>0</v>
      </c>
      <c r="AA80" s="103">
        <f>Z80*MoM!AE80/100*$A80</f>
        <v>0</v>
      </c>
      <c r="AB80" s="103">
        <f>AA80*MoM!AF80/100*$A80</f>
        <v>0</v>
      </c>
      <c r="AC80" s="103">
        <f>AB80*MoM!AG80/100*$A80</f>
        <v>0</v>
      </c>
      <c r="AD80" s="103">
        <f>AC80*MoM!AH80/100*$A80</f>
        <v>0</v>
      </c>
      <c r="AE80" s="103">
        <f>AD80*MoM!AI80/100*$A80</f>
        <v>0</v>
      </c>
      <c r="AF80" s="123">
        <f>IF($A80=1,INDEX('2017'!$B:$B,MATCH(Веса!$E80,'2017'!$A:$A,0)),0)</f>
        <v>0</v>
      </c>
      <c r="AG80" s="103">
        <f>AF80*MoM!AK80/100*$A80</f>
        <v>0</v>
      </c>
      <c r="AH80" s="103">
        <f>AG80*MoM!AL80/100*$A80</f>
        <v>0</v>
      </c>
      <c r="AI80" s="103">
        <f>AH80*MoM!AM80/100*$A80</f>
        <v>0</v>
      </c>
      <c r="AJ80" s="103">
        <f>AI80*MoM!AN80/100*$A80</f>
        <v>0</v>
      </c>
      <c r="AK80" s="103">
        <f>AJ80*MoM!AO80/100*$A80</f>
        <v>0</v>
      </c>
      <c r="AL80" s="103">
        <f>AK80*MoM!AP80/100*$A80</f>
        <v>0</v>
      </c>
      <c r="AM80" s="103">
        <f>AL80*MoM!AQ80/100*$A80</f>
        <v>0</v>
      </c>
      <c r="AN80" s="103">
        <f>AM80*MoM!AR80/100*$A80</f>
        <v>0</v>
      </c>
      <c r="AO80" s="103">
        <f>AN80*MoM!AS80/100*$A80</f>
        <v>0</v>
      </c>
      <c r="AP80" s="103">
        <f>AO80*MoM!AT80/100*$A80</f>
        <v>0</v>
      </c>
      <c r="AQ80" s="103">
        <f>AP80*MoM!AU80/100*$A80</f>
        <v>0</v>
      </c>
      <c r="AR80" s="123">
        <f>IF($A80=1,INDEX('2018'!$B:$B, MATCH(Веса!$F80,'2018'!$A:$A,0)),0)</f>
        <v>0</v>
      </c>
      <c r="AS80" s="103">
        <f>AR80*MoM!AW80/100*$A80</f>
        <v>0</v>
      </c>
      <c r="AT80" s="103">
        <f>AS80*MoM!AX80/100*$A80</f>
        <v>0</v>
      </c>
      <c r="AU80" s="103">
        <f>AT80*MoM!AY80/100*$A80</f>
        <v>0</v>
      </c>
      <c r="AV80" s="103">
        <f>AU80*MoM!AZ80/100*$A80</f>
        <v>0</v>
      </c>
      <c r="AW80" s="103">
        <f>AV80*MoM!BA80/100*$A80</f>
        <v>0</v>
      </c>
      <c r="AX80" s="103">
        <f>AW80*MoM!BB80/100*$A80</f>
        <v>0</v>
      </c>
      <c r="AY80" s="103">
        <f>AX80*MoM!BC80/100*$A80</f>
        <v>0</v>
      </c>
      <c r="AZ80" s="103">
        <f>AY80*MoM!BD80/100*$A80</f>
        <v>0</v>
      </c>
      <c r="BA80" s="103">
        <f>AZ80*MoM!BE80/100*$A80</f>
        <v>0</v>
      </c>
      <c r="BB80" s="103">
        <f>BA80*MoM!BF80/100*$A80</f>
        <v>0</v>
      </c>
      <c r="BC80" s="103">
        <f>BB80*MoM!BG80/100*$A80</f>
        <v>0</v>
      </c>
      <c r="BD80" s="123">
        <f>IF($A80=1,INDEX('2019'!$B:$B, MATCH(Веса!$G80,'2019'!$A:$A,0)),0)</f>
        <v>0</v>
      </c>
      <c r="BE80" s="103">
        <f>BD80*MoM!BI80/100*$A80</f>
        <v>0</v>
      </c>
      <c r="BF80" s="103">
        <f>BE80*MoM!BJ80/100*$A80</f>
        <v>0</v>
      </c>
      <c r="BG80" s="103">
        <f>BF80*MoM!BK80/100*$A80</f>
        <v>0</v>
      </c>
      <c r="BH80" s="103">
        <f>BG80*MoM!BL80/100*$A80</f>
        <v>0</v>
      </c>
      <c r="BI80" s="103">
        <f>BH80*MoM!BM80/100*$A80</f>
        <v>0</v>
      </c>
      <c r="BJ80" s="103">
        <f>BI80*MoM!BN80/100*$A80</f>
        <v>0</v>
      </c>
      <c r="BK80" s="103">
        <f>BJ80*MoM!BO80/100*$A80</f>
        <v>0</v>
      </c>
      <c r="BL80" s="103">
        <f>BK80*MoM!BP80/100*$A80</f>
        <v>0</v>
      </c>
      <c r="BM80" s="103">
        <f>BL80*MoM!BQ80/100*$A80</f>
        <v>0</v>
      </c>
      <c r="BN80" s="103">
        <f>BM80*MoM!BR80/100*$A80</f>
        <v>0</v>
      </c>
      <c r="BO80" s="103">
        <f>BN80*MoM!BS80/100*$A80</f>
        <v>0</v>
      </c>
    </row>
    <row r="81" spans="1:67" x14ac:dyDescent="0.45">
      <c r="A81" s="103">
        <f>IF(ToSep18!BT81=0,0,1)</f>
        <v>1</v>
      </c>
      <c r="B81" s="124" t="s">
        <v>80</v>
      </c>
      <c r="C81" s="124" t="s">
        <v>1561</v>
      </c>
      <c r="D81" s="124" t="s">
        <v>1561</v>
      </c>
      <c r="E81" s="124" t="s">
        <v>1561</v>
      </c>
      <c r="F81" s="124" t="s">
        <v>1561</v>
      </c>
      <c r="G81" s="124" t="s">
        <v>1561</v>
      </c>
      <c r="H81" s="123">
        <f>IF($A81=1,INDEX('2015'!$B:$B,MATCH(Веса!$C81,'2015'!$A:$A,0)),0)</f>
        <v>5.7000000000000002E-2</v>
      </c>
      <c r="I81" s="103">
        <f>H81*MoM!M81/100*$A81</f>
        <v>5.8772700000000004E-2</v>
      </c>
      <c r="J81" s="103">
        <f>I81*MoM!N81/100*$A81</f>
        <v>6.2346080160000004E-2</v>
      </c>
      <c r="K81" s="103">
        <f>J81*MoM!O81/100*$A81</f>
        <v>6.4796281110288012E-2</v>
      </c>
      <c r="L81" s="103">
        <f>K81*MoM!P81/100*$A81</f>
        <v>6.679848619659591E-2</v>
      </c>
      <c r="M81" s="103">
        <f>L81*MoM!Q81/100*$A81</f>
        <v>6.7907341067459395E-2</v>
      </c>
      <c r="N81" s="103">
        <f>M81*MoM!R81/100*$A81</f>
        <v>6.8606786680454224E-2</v>
      </c>
      <c r="O81" s="103">
        <f>N81*MoM!S81/100*$A81</f>
        <v>6.8798885683159491E-2</v>
      </c>
      <c r="P81" s="103">
        <f>O81*MoM!T81/100*$A81</f>
        <v>6.9074081225892134E-2</v>
      </c>
      <c r="Q81" s="103">
        <f>P81*MoM!U81/100*$A81</f>
        <v>6.9543784978228204E-2</v>
      </c>
      <c r="R81" s="103">
        <f>Q81*MoM!V81/100*$A81</f>
        <v>7.0134907150543144E-2</v>
      </c>
      <c r="S81" s="103">
        <f>R81*MoM!W81/100*$A81</f>
        <v>7.0892364147769005E-2</v>
      </c>
      <c r="T81" s="123">
        <f>IF($A81=1,INDEX('2016'!$B:$B,MATCH(Веса!D81,'2016'!$A:$A,0)),0)</f>
        <v>6.3E-2</v>
      </c>
      <c r="U81" s="103">
        <f>T81*MoM!Y81/100*$A81</f>
        <v>6.337799999999999E-2</v>
      </c>
      <c r="V81" s="103">
        <f>U81*MoM!Z81/100*$A81</f>
        <v>6.3821645999999996E-2</v>
      </c>
      <c r="W81" s="103">
        <f>V81*MoM!AA81/100*$A81</f>
        <v>6.4447098130800004E-2</v>
      </c>
      <c r="X81" s="103">
        <f>W81*MoM!AB81/100*$A81</f>
        <v>6.5246242147621925E-2</v>
      </c>
      <c r="Y81" s="103">
        <f>X81*MoM!AC81/100*$A81</f>
        <v>6.5990049308104815E-2</v>
      </c>
      <c r="Z81" s="103">
        <f>Y81*MoM!AD81/100*$A81</f>
        <v>6.6399187613815067E-2</v>
      </c>
      <c r="AA81" s="103">
        <f>Z81*MoM!AE81/100*$A81</f>
        <v>6.6777662983213804E-2</v>
      </c>
      <c r="AB81" s="103">
        <f>AA81*MoM!AF81/100*$A81</f>
        <v>6.6944607140671838E-2</v>
      </c>
      <c r="AC81" s="103">
        <f>AB81*MoM!AG81/100*$A81</f>
        <v>6.7245857872804862E-2</v>
      </c>
      <c r="AD81" s="103">
        <f>AC81*MoM!AH81/100*$A81</f>
        <v>6.7541739647445198E-2</v>
      </c>
      <c r="AE81" s="103">
        <f>AD81*MoM!AI81/100*$A81</f>
        <v>6.7501214603656726E-2</v>
      </c>
      <c r="AF81" s="123">
        <f>IF($A81=1,INDEX('2017'!$B:$B,MATCH(Веса!$E81,'2017'!$A:$A,0)),0)</f>
        <v>7.2999999999999995E-2</v>
      </c>
      <c r="AG81" s="103">
        <f>AF81*MoM!AK81/100*$A81</f>
        <v>7.3226299999999994E-2</v>
      </c>
      <c r="AH81" s="103">
        <f>AG81*MoM!AL81/100*$A81</f>
        <v>7.3651012539999991E-2</v>
      </c>
      <c r="AI81" s="103">
        <f>AH81*MoM!AM81/100*$A81</f>
        <v>7.3908791083889994E-2</v>
      </c>
      <c r="AJ81" s="103">
        <f>AI81*MoM!AN81/100*$A81</f>
        <v>7.3923572842106766E-2</v>
      </c>
      <c r="AK81" s="103">
        <f>AJ81*MoM!AO81/100*$A81</f>
        <v>7.3938357556675174E-2</v>
      </c>
      <c r="AL81" s="103">
        <f>AK81*MoM!AP81/100*$A81</f>
        <v>7.3953145228186509E-2</v>
      </c>
      <c r="AM81" s="103">
        <f>AL81*MoM!AQ81/100*$A81</f>
        <v>7.4041889002460337E-2</v>
      </c>
      <c r="AN81" s="103">
        <f>AM81*MoM!AR81/100*$A81</f>
        <v>7.394563454675715E-2</v>
      </c>
      <c r="AO81" s="103">
        <f>AN81*MoM!AS81/100*$A81</f>
        <v>7.4041763871667929E-2</v>
      </c>
      <c r="AP81" s="103">
        <f>AO81*MoM!AT81/100*$A81</f>
        <v>7.4419376867413442E-2</v>
      </c>
      <c r="AQ81" s="103">
        <f>AP81*MoM!AU81/100*$A81</f>
        <v>7.425565423830513E-2</v>
      </c>
      <c r="AR81" s="123">
        <f>IF($A81=1,INDEX('2018'!$B:$B, MATCH(Веса!$F81,'2018'!$A:$A,0)),0)</f>
        <v>8.1000000000000003E-2</v>
      </c>
      <c r="AS81" s="103">
        <f>AR81*MoM!AW81/100*$A81</f>
        <v>8.1129599999999996E-2</v>
      </c>
      <c r="AT81" s="103">
        <f>AS81*MoM!AX81/100*$A81</f>
        <v>8.1291859199999997E-2</v>
      </c>
      <c r="AU81" s="103">
        <f>AT81*MoM!AY81/100*$A81</f>
        <v>8.1186179783040005E-2</v>
      </c>
      <c r="AV81" s="103">
        <f>AU81*MoM!AZ81/100*$A81</f>
        <v>8.1356670760584379E-2</v>
      </c>
      <c r="AW81" s="103">
        <f>AV81*MoM!BA81/100*$A81</f>
        <v>8.1421756097192849E-2</v>
      </c>
      <c r="AX81" s="103">
        <f>AW81*MoM!BB81/100*$A81</f>
        <v>8.1609026136216387E-2</v>
      </c>
      <c r="AY81" s="103">
        <f>AX81*MoM!BC81/100*$A81</f>
        <v>8.1715117870193463E-2</v>
      </c>
      <c r="AZ81" s="103">
        <f>AY81*MoM!BD81/100*$A81</f>
        <v>8.1633402752323281E-2</v>
      </c>
      <c r="BA81" s="103">
        <f>AZ81*MoM!BE81/100*$A81</f>
        <v>8.1984426384158274E-2</v>
      </c>
      <c r="BB81" s="103">
        <f>BA81*MoM!BF81/100*$A81</f>
        <v>8.1976227941519861E-2</v>
      </c>
      <c r="BC81" s="103">
        <f>BB81*MoM!BG81/100*$A81</f>
        <v>8.2459887686374828E-2</v>
      </c>
      <c r="BD81" s="123">
        <f>IF($A81=1,INDEX('2019'!$B:$B, MATCH(Веса!$G81,'2019'!$A:$A,0)),0)</f>
        <v>7.4999999999999997E-2</v>
      </c>
      <c r="BE81" s="103">
        <f>BD81*MoM!BI81/100*$A81</f>
        <v>7.5659999999999991E-2</v>
      </c>
      <c r="BF81" s="103">
        <f>BE81*MoM!BJ81/100*$A81</f>
        <v>7.5765923999999985E-2</v>
      </c>
      <c r="BG81" s="103">
        <f>BF81*MoM!BK81/100*$A81</f>
        <v>7.6205366359199986E-2</v>
      </c>
      <c r="BH81" s="103">
        <f>BG81*MoM!BL81/100*$A81</f>
        <v>7.6525428897908629E-2</v>
      </c>
      <c r="BI81" s="103">
        <f>BH81*MoM!BM81/100*$A81</f>
        <v>7.6701437384373822E-2</v>
      </c>
      <c r="BJ81" s="103">
        <f>BI81*MoM!BN81/100*$A81</f>
        <v>7.7069604283818816E-2</v>
      </c>
      <c r="BK81" s="103">
        <f>BJ81*MoM!BO81/100*$A81</f>
        <v>7.7316227017527023E-2</v>
      </c>
      <c r="BL81" s="103">
        <f>BK81*MoM!BP81/100*$A81</f>
        <v>7.7532712453176098E-2</v>
      </c>
      <c r="BM81" s="103">
        <f>BL81*MoM!BQ81/100*$A81</f>
        <v>7.802892181287642E-2</v>
      </c>
      <c r="BN81" s="103">
        <f>BM81*MoM!BR81/100*$A81</f>
        <v>7.8387854853215644E-2</v>
      </c>
      <c r="BO81" s="103">
        <f>BN81*MoM!BS81/100*$A81</f>
        <v>7.8858181982334935E-2</v>
      </c>
    </row>
    <row r="82" spans="1:67" x14ac:dyDescent="0.45">
      <c r="A82" s="103">
        <f>IF(ToSep18!BT82=0,0,1)</f>
        <v>1</v>
      </c>
      <c r="B82" s="124" t="s">
        <v>81</v>
      </c>
      <c r="C82" s="124" t="s">
        <v>81</v>
      </c>
      <c r="D82" s="124" t="s">
        <v>81</v>
      </c>
      <c r="E82" s="124" t="s">
        <v>81</v>
      </c>
      <c r="F82" s="124" t="s">
        <v>81</v>
      </c>
      <c r="G82" s="124" t="s">
        <v>81</v>
      </c>
      <c r="H82" s="123">
        <f>IF($A82=1,INDEX('2015'!$B:$B,MATCH(Веса!$C82,'2015'!$A:$A,0)),0)</f>
        <v>0.219</v>
      </c>
      <c r="I82" s="103">
        <f>H82*MoM!M82/100*$A82</f>
        <v>0.23058510000000002</v>
      </c>
      <c r="J82" s="103">
        <f>I82*MoM!N82/100*$A82</f>
        <v>0.23909369018999999</v>
      </c>
      <c r="K82" s="103">
        <f>J82*MoM!O82/100*$A82</f>
        <v>0.243564742196553</v>
      </c>
      <c r="L82" s="103">
        <f>K82*MoM!P82/100*$A82</f>
        <v>0.24478256590753578</v>
      </c>
      <c r="M82" s="103">
        <f>L82*MoM!Q82/100*$A82</f>
        <v>0.24358313133458886</v>
      </c>
      <c r="N82" s="103">
        <f>M82*MoM!R82/100*$A82</f>
        <v>0.24234085736478245</v>
      </c>
      <c r="O82" s="103">
        <f>N82*MoM!S82/100*$A82</f>
        <v>0.24168653704989754</v>
      </c>
      <c r="P82" s="103">
        <f>O82*MoM!T82/100*$A82</f>
        <v>0.24187988627953746</v>
      </c>
      <c r="Q82" s="103">
        <f>P82*MoM!U82/100*$A82</f>
        <v>0.24265390191563196</v>
      </c>
      <c r="R82" s="103">
        <f>Q82*MoM!V82/100*$A82</f>
        <v>0.24306641354888853</v>
      </c>
      <c r="S82" s="103">
        <f>R82*MoM!W82/100*$A82</f>
        <v>0.24411159912714875</v>
      </c>
      <c r="T82" s="123">
        <f>IF($A82=1,INDEX('2016'!$B:$B,MATCH(Веса!D82,'2016'!$A:$A,0)),0)</f>
        <v>0.248</v>
      </c>
      <c r="U82" s="103">
        <f>T82*MoM!Y82/100*$A82</f>
        <v>0.24953760000000003</v>
      </c>
      <c r="V82" s="103">
        <f>U82*MoM!Z82/100*$A82</f>
        <v>0.25110968688000002</v>
      </c>
      <c r="W82" s="103">
        <f>V82*MoM!AA82/100*$A82</f>
        <v>0.25156168431638404</v>
      </c>
      <c r="X82" s="103">
        <f>W82*MoM!AB82/100*$A82</f>
        <v>0.25141074730579421</v>
      </c>
      <c r="Y82" s="103">
        <f>X82*MoM!AC82/100*$A82</f>
        <v>0.2508073615122603</v>
      </c>
      <c r="Z82" s="103">
        <f>Y82*MoM!AD82/100*$A82</f>
        <v>0.25095784592916764</v>
      </c>
      <c r="AA82" s="103">
        <f>Z82*MoM!AE82/100*$A82</f>
        <v>0.25198677309747725</v>
      </c>
      <c r="AB82" s="103">
        <f>AA82*MoM!AF82/100*$A82</f>
        <v>0.25221356119326499</v>
      </c>
      <c r="AC82" s="103">
        <f>AB82*MoM!AG82/100*$A82</f>
        <v>0.25233966797386165</v>
      </c>
      <c r="AD82" s="103">
        <f>AC82*MoM!AH82/100*$A82</f>
        <v>0.25198639243869825</v>
      </c>
      <c r="AE82" s="103">
        <f>AD82*MoM!AI82/100*$A82</f>
        <v>0.25193599516021054</v>
      </c>
      <c r="AF82" s="123">
        <f>IF($A82=1,INDEX('2017'!$B:$B,MATCH(Веса!$E82,'2017'!$A:$A,0)),0)</f>
        <v>0.255</v>
      </c>
      <c r="AG82" s="103">
        <f>AF82*MoM!AK82/100*$A82</f>
        <v>0.25459200000000004</v>
      </c>
      <c r="AH82" s="103">
        <f>AG82*MoM!AL82/100*$A82</f>
        <v>0.25428648960000005</v>
      </c>
      <c r="AI82" s="103">
        <f>AH82*MoM!AM82/100*$A82</f>
        <v>0.25395591716352006</v>
      </c>
      <c r="AJ82" s="103">
        <f>AI82*MoM!AN82/100*$A82</f>
        <v>0.25395591716352006</v>
      </c>
      <c r="AK82" s="103">
        <f>AJ82*MoM!AO82/100*$A82</f>
        <v>0.25329563177889491</v>
      </c>
      <c r="AL82" s="103">
        <f>AK82*MoM!AP82/100*$A82</f>
        <v>0.25286502920487075</v>
      </c>
      <c r="AM82" s="103">
        <f>AL82*MoM!AQ82/100*$A82</f>
        <v>0.25230872614062005</v>
      </c>
      <c r="AN82" s="103">
        <f>AM82*MoM!AR82/100*$A82</f>
        <v>0.25117333687298726</v>
      </c>
      <c r="AO82" s="103">
        <f>AN82*MoM!AS82/100*$A82</f>
        <v>0.25047005152974289</v>
      </c>
      <c r="AP82" s="103">
        <f>AO82*MoM!AT82/100*$A82</f>
        <v>0.24939303030816495</v>
      </c>
      <c r="AQ82" s="103">
        <f>AP82*MoM!AU82/100*$A82</f>
        <v>0.24797149003540842</v>
      </c>
      <c r="AR82" s="123">
        <f>IF($A82=1,INDEX('2018'!$B:$B, MATCH(Веса!$F82,'2018'!$A:$A,0)),0)</f>
        <v>0.24</v>
      </c>
      <c r="AS82" s="103">
        <f>AR82*MoM!AW82/100*$A82</f>
        <v>0.239232</v>
      </c>
      <c r="AT82" s="103">
        <f>AS82*MoM!AX82/100*$A82</f>
        <v>0.23762914559999998</v>
      </c>
      <c r="AU82" s="103">
        <f>AT82*MoM!AY82/100*$A82</f>
        <v>0.2367974435904</v>
      </c>
      <c r="AV82" s="103">
        <f>AU82*MoM!AZ82/100*$A82</f>
        <v>0.23570817534988417</v>
      </c>
      <c r="AW82" s="103">
        <f>AV82*MoM!BA82/100*$A82</f>
        <v>0.23610887924797896</v>
      </c>
      <c r="AX82" s="103">
        <f>AW82*MoM!BB82/100*$A82</f>
        <v>0.23698248210119652</v>
      </c>
      <c r="AY82" s="103">
        <f>AX82*MoM!BC82/100*$A82</f>
        <v>0.23783561903676084</v>
      </c>
      <c r="AZ82" s="103">
        <f>AY82*MoM!BD82/100*$A82</f>
        <v>0.23785940259866453</v>
      </c>
      <c r="BA82" s="103">
        <f>AZ82*MoM!BE82/100*$A82</f>
        <v>0.23966713405841439</v>
      </c>
      <c r="BB82" s="103">
        <f>BA82*MoM!BF82/100*$A82</f>
        <v>0.24160843784428757</v>
      </c>
      <c r="BC82" s="103">
        <f>BB82*MoM!BG82/100*$A82</f>
        <v>0.24569162044385603</v>
      </c>
      <c r="BD82" s="123">
        <f>IF($A82=1,INDEX('2019'!$B:$B, MATCH(Веса!$G82,'2019'!$A:$A,0)),0)</f>
        <v>0.26</v>
      </c>
      <c r="BE82" s="103">
        <f>BD82*MoM!BI82/100*$A82</f>
        <v>0.264264</v>
      </c>
      <c r="BF82" s="103">
        <f>BE82*MoM!BJ82/100*$A82</f>
        <v>0.2694964272</v>
      </c>
      <c r="BG82" s="103">
        <f>BF82*MoM!BK82/100*$A82</f>
        <v>0.27367362182159999</v>
      </c>
      <c r="BH82" s="103">
        <f>BG82*MoM!BL82/100*$A82</f>
        <v>0.27816186921947422</v>
      </c>
      <c r="BI82" s="103">
        <f>BH82*MoM!BM82/100*$A82</f>
        <v>0.27930233288327405</v>
      </c>
      <c r="BJ82" s="103">
        <f>BI82*MoM!BN82/100*$A82</f>
        <v>0.28008437941534725</v>
      </c>
      <c r="BK82" s="103">
        <f>BJ82*MoM!BO82/100*$A82</f>
        <v>0.28064454817417794</v>
      </c>
      <c r="BL82" s="103">
        <f>BK82*MoM!BP82/100*$A82</f>
        <v>0.28084099935789986</v>
      </c>
      <c r="BM82" s="103">
        <f>BL82*MoM!BQ82/100*$A82</f>
        <v>0.28047590605873457</v>
      </c>
      <c r="BN82" s="103">
        <f>BM82*MoM!BR82/100*$A82</f>
        <v>0.27949424038752901</v>
      </c>
      <c r="BO82" s="103">
        <f>BN82*MoM!BS82/100*$A82</f>
        <v>0.27857190939425019</v>
      </c>
    </row>
    <row r="83" spans="1:67" ht="28.5" x14ac:dyDescent="0.45">
      <c r="A83" s="103">
        <f>IF(ToSep18!BT83=0,0,1)</f>
        <v>1</v>
      </c>
      <c r="B83" s="124" t="s">
        <v>82</v>
      </c>
      <c r="C83" s="124" t="s">
        <v>82</v>
      </c>
      <c r="D83" s="124" t="s">
        <v>82</v>
      </c>
      <c r="E83" s="124" t="s">
        <v>82</v>
      </c>
      <c r="F83" s="124" t="s">
        <v>82</v>
      </c>
      <c r="G83" s="124" t="s">
        <v>82</v>
      </c>
      <c r="H83" s="123">
        <f>IF($A83=1,INDEX('2015'!$B:$B,MATCH(Веса!$C83,'2015'!$A:$A,0)),0)</f>
        <v>0.38900000000000001</v>
      </c>
      <c r="I83" s="103">
        <f>H83*MoM!M83/100*$A83</f>
        <v>0.40436550000000004</v>
      </c>
      <c r="J83" s="103">
        <f>I83*MoM!N83/100*$A83</f>
        <v>0.41516205885000007</v>
      </c>
      <c r="K83" s="103">
        <f>J83*MoM!O83/100*$A83</f>
        <v>0.41972884149735001</v>
      </c>
      <c r="L83" s="103">
        <f>K83*MoM!P83/100*$A83</f>
        <v>0.42371626549157482</v>
      </c>
      <c r="M83" s="103">
        <f>L83*MoM!Q83/100*$A83</f>
        <v>0.42591959007213098</v>
      </c>
      <c r="N83" s="103">
        <f>M83*MoM!R83/100*$A83</f>
        <v>0.42664365337525362</v>
      </c>
      <c r="O83" s="103">
        <f>N83*MoM!S83/100*$A83</f>
        <v>0.42852088545010475</v>
      </c>
      <c r="P83" s="103">
        <f>O83*MoM!T83/100*$A83</f>
        <v>0.42929222304391496</v>
      </c>
      <c r="Q83" s="103">
        <f>P83*MoM!U83/100*$A83</f>
        <v>0.43083767504687304</v>
      </c>
      <c r="R83" s="103">
        <f>Q83*MoM!V83/100*$A83</f>
        <v>0.4329056958870981</v>
      </c>
      <c r="S83" s="103">
        <f>R83*MoM!W83/100*$A83</f>
        <v>0.43610919803666265</v>
      </c>
      <c r="T83" s="123">
        <f>IF($A83=1,INDEX('2016'!$B:$B,MATCH(Веса!D83,'2016'!$A:$A,0)),0)</f>
        <v>0.39900000000000002</v>
      </c>
      <c r="U83" s="103">
        <f>T83*MoM!Y83/100*$A83</f>
        <v>0.40063589999999999</v>
      </c>
      <c r="V83" s="103">
        <f>U83*MoM!Z83/100*$A83</f>
        <v>0.40295958821999994</v>
      </c>
      <c r="W83" s="103">
        <f>V83*MoM!AA83/100*$A83</f>
        <v>0.40594148917282796</v>
      </c>
      <c r="X83" s="103">
        <f>W83*MoM!AB83/100*$A83</f>
        <v>0.4099197157667217</v>
      </c>
      <c r="Y83" s="103">
        <f>X83*MoM!AC83/100*$A83</f>
        <v>0.41266617786235876</v>
      </c>
      <c r="Z83" s="103">
        <f>Y83*MoM!AD83/100*$A83</f>
        <v>0.41452317566273938</v>
      </c>
      <c r="AA83" s="103">
        <f>Z83*MoM!AE83/100*$A83</f>
        <v>0.41630562531808918</v>
      </c>
      <c r="AB83" s="103">
        <f>AA83*MoM!AF83/100*$A83</f>
        <v>0.41797084781936156</v>
      </c>
      <c r="AC83" s="103">
        <f>AB83*MoM!AG83/100*$A83</f>
        <v>0.41968452829542097</v>
      </c>
      <c r="AD83" s="103">
        <f>AC83*MoM!AH83/100*$A83</f>
        <v>0.42115342414445495</v>
      </c>
      <c r="AE83" s="103">
        <f>AD83*MoM!AI83/100*$A83</f>
        <v>0.42288015318344718</v>
      </c>
      <c r="AF83" s="123">
        <f>IF($A83=1,INDEX('2017'!$B:$B,MATCH(Веса!$E83,'2017'!$A:$A,0)),0)</f>
        <v>0.41099999999999998</v>
      </c>
      <c r="AG83" s="103">
        <f>AF83*MoM!AK83/100*$A83</f>
        <v>0.41272619999999999</v>
      </c>
      <c r="AH83" s="103">
        <f>AG83*MoM!AL83/100*$A83</f>
        <v>0.41445965004000002</v>
      </c>
      <c r="AI83" s="103">
        <f>AH83*MoM!AM83/100*$A83</f>
        <v>0.41690496197523602</v>
      </c>
      <c r="AJ83" s="103">
        <f>AI83*MoM!AN83/100*$A83</f>
        <v>0.41903117728130973</v>
      </c>
      <c r="AK83" s="103">
        <f>AJ83*MoM!AO83/100*$A83</f>
        <v>0.41970162716495985</v>
      </c>
      <c r="AL83" s="103">
        <f>AK83*MoM!AP83/100*$A83</f>
        <v>0.42070891107015568</v>
      </c>
      <c r="AM83" s="103">
        <f>AL83*MoM!AQ83/100*$A83</f>
        <v>0.4208351237434767</v>
      </c>
      <c r="AN83" s="103">
        <f>AM83*MoM!AR83/100*$A83</f>
        <v>0.42205554560233283</v>
      </c>
      <c r="AO83" s="103">
        <f>AN83*MoM!AS83/100*$A83</f>
        <v>0.42264642336617614</v>
      </c>
      <c r="AP83" s="103">
        <f>AO83*MoM!AT83/100*$A83</f>
        <v>0.4231958637165521</v>
      </c>
      <c r="AQ83" s="103">
        <f>AP83*MoM!AU83/100*$A83</f>
        <v>0.42425385337584343</v>
      </c>
      <c r="AR83" s="123">
        <f>IF($A83=1,INDEX('2018'!$B:$B, MATCH(Веса!$F83,'2018'!$A:$A,0)),0)</f>
        <v>0.41499999999999998</v>
      </c>
      <c r="AS83" s="103">
        <f>AR83*MoM!AW83/100*$A83</f>
        <v>0.41582999999999998</v>
      </c>
      <c r="AT83" s="103">
        <f>AS83*MoM!AX83/100*$A83</f>
        <v>0.41645374500000004</v>
      </c>
      <c r="AU83" s="103">
        <f>AT83*MoM!AY83/100*$A83</f>
        <v>0.41678690799600004</v>
      </c>
      <c r="AV83" s="103">
        <f>AU83*MoM!AZ83/100*$A83</f>
        <v>0.41716201621319648</v>
      </c>
      <c r="AW83" s="103">
        <f>AV83*MoM!BA83/100*$A83</f>
        <v>0.41870551567318537</v>
      </c>
      <c r="AX83" s="103">
        <f>AW83*MoM!BB83/100*$A83</f>
        <v>0.41962666780766639</v>
      </c>
      <c r="AY83" s="103">
        <f>AX83*MoM!BC83/100*$A83</f>
        <v>0.42059180914362398</v>
      </c>
      <c r="AZ83" s="103">
        <f>AY83*MoM!BD83/100*$A83</f>
        <v>0.42231623556111281</v>
      </c>
      <c r="BA83" s="103">
        <f>AZ83*MoM!BE83/100*$A83</f>
        <v>0.42472343810381114</v>
      </c>
      <c r="BB83" s="103">
        <f>BA83*MoM!BF83/100*$A83</f>
        <v>0.42837605967150388</v>
      </c>
      <c r="BC83" s="103">
        <f>BB83*MoM!BG83/100*$A83</f>
        <v>0.43193158096677736</v>
      </c>
      <c r="BD83" s="123">
        <f>IF($A83=1,INDEX('2019'!$B:$B, MATCH(Веса!$G83,'2019'!$A:$A,0)),0)</f>
        <v>0.40100000000000002</v>
      </c>
      <c r="BE83" s="103">
        <f>BD83*MoM!BI83/100*$A83</f>
        <v>0.40484960000000003</v>
      </c>
      <c r="BF83" s="103">
        <f>BE83*MoM!BJ83/100*$A83</f>
        <v>0.40816936671999998</v>
      </c>
      <c r="BG83" s="103">
        <f>BF83*MoM!BK83/100*$A83</f>
        <v>0.41302658218396798</v>
      </c>
      <c r="BH83" s="103">
        <f>BG83*MoM!BL83/100*$A83</f>
        <v>0.41645470281609492</v>
      </c>
      <c r="BI83" s="103">
        <f>BH83*MoM!BM83/100*$A83</f>
        <v>0.41899507650327306</v>
      </c>
      <c r="BJ83" s="103">
        <f>BI83*MoM!BN83/100*$A83</f>
        <v>0.42041965976338419</v>
      </c>
      <c r="BK83" s="103">
        <f>BJ83*MoM!BO83/100*$A83</f>
        <v>0.42235359019829571</v>
      </c>
      <c r="BL83" s="103">
        <f>BK83*MoM!BP83/100*$A83</f>
        <v>0.42366288632791049</v>
      </c>
      <c r="BM83" s="103">
        <f>BL83*MoM!BQ83/100*$A83</f>
        <v>0.42459494467783188</v>
      </c>
      <c r="BN83" s="103">
        <f>BM83*MoM!BR83/100*$A83</f>
        <v>0.42599610799526871</v>
      </c>
      <c r="BO83" s="103">
        <f>BN83*MoM!BS83/100*$A83</f>
        <v>0.42646470371406353</v>
      </c>
    </row>
    <row r="84" spans="1:67" ht="28.5" x14ac:dyDescent="0.45">
      <c r="A84" s="103">
        <f>IF(ToSep18!BT84=0,0,1)</f>
        <v>1</v>
      </c>
      <c r="B84" s="124" t="s">
        <v>83</v>
      </c>
      <c r="C84" s="124" t="s">
        <v>1565</v>
      </c>
      <c r="D84" s="124" t="s">
        <v>1565</v>
      </c>
      <c r="E84" s="124" t="s">
        <v>1565</v>
      </c>
      <c r="F84" s="124" t="s">
        <v>1565</v>
      </c>
      <c r="G84" s="124" t="s">
        <v>1565</v>
      </c>
      <c r="H84" s="123">
        <f>IF($A84=1,INDEX('2015'!$B:$B,MATCH(Веса!$C84,'2015'!$A:$A,0)),0)</f>
        <v>0.39800000000000002</v>
      </c>
      <c r="I84" s="103">
        <f>H84*MoM!M84/100*$A84</f>
        <v>0.41097480000000003</v>
      </c>
      <c r="J84" s="103">
        <f>I84*MoM!N84/100*$A84</f>
        <v>0.42153685235999999</v>
      </c>
      <c r="K84" s="103">
        <f>J84*MoM!O84/100*$A84</f>
        <v>0.425878681939308</v>
      </c>
      <c r="L84" s="103">
        <f>K84*MoM!P84/100*$A84</f>
        <v>0.42758219666706521</v>
      </c>
      <c r="M84" s="103">
        <f>L84*MoM!Q84/100*$A84</f>
        <v>0.43014768984706753</v>
      </c>
      <c r="N84" s="103">
        <f>M84*MoM!R84/100*$A84</f>
        <v>0.43208335445137935</v>
      </c>
      <c r="O84" s="103">
        <f>N84*MoM!S84/100*$A84</f>
        <v>0.43324997950839811</v>
      </c>
      <c r="P84" s="103">
        <f>O84*MoM!T84/100*$A84</f>
        <v>0.43385652947970987</v>
      </c>
      <c r="Q84" s="103">
        <f>P84*MoM!U84/100*$A84</f>
        <v>0.43598242647416041</v>
      </c>
      <c r="R84" s="103">
        <f>Q84*MoM!V84/100*$A84</f>
        <v>0.4391214999447744</v>
      </c>
      <c r="S84" s="103">
        <f>R84*MoM!W84/100*$A84</f>
        <v>0.44166840464445406</v>
      </c>
      <c r="T84" s="123">
        <f>IF($A84=1,INDEX('2016'!$B:$B,MATCH(Веса!D84,'2016'!$A:$A,0)),0)</f>
        <v>0.39900000000000002</v>
      </c>
      <c r="U84" s="103">
        <f>T84*MoM!Y84/100*$A84</f>
        <v>0.40099499999999999</v>
      </c>
      <c r="V84" s="103">
        <f>U84*MoM!Z84/100*$A84</f>
        <v>0.40239848249999993</v>
      </c>
      <c r="W84" s="103">
        <f>V84*MoM!AA84/100*$A84</f>
        <v>0.40408855612649996</v>
      </c>
      <c r="X84" s="103">
        <f>W84*MoM!AB84/100*$A84</f>
        <v>0.40639186089642104</v>
      </c>
      <c r="Y84" s="103">
        <f>X84*MoM!AC84/100*$A84</f>
        <v>0.40834254182872387</v>
      </c>
      <c r="Z84" s="103">
        <f>Y84*MoM!AD84/100*$A84</f>
        <v>0.40973090647094151</v>
      </c>
      <c r="AA84" s="103">
        <f>Z84*MoM!AE84/100*$A84</f>
        <v>0.41128788391553106</v>
      </c>
      <c r="AB84" s="103">
        <f>AA84*MoM!AF84/100*$A84</f>
        <v>0.4126040051440607</v>
      </c>
      <c r="AC84" s="103">
        <f>AB84*MoM!AG84/100*$A84</f>
        <v>0.41507962917492508</v>
      </c>
      <c r="AD84" s="103">
        <f>AC84*MoM!AH84/100*$A84</f>
        <v>0.41561923269285245</v>
      </c>
      <c r="AE84" s="103">
        <f>AD84*MoM!AI84/100*$A84</f>
        <v>0.4170739000072774</v>
      </c>
      <c r="AF84" s="123">
        <f>IF($A84=1,INDEX('2017'!$B:$B,MATCH(Веса!$E84,'2017'!$A:$A,0)),0)</f>
        <v>0.40400000000000003</v>
      </c>
      <c r="AG84" s="103">
        <f>AF84*MoM!AK84/100*$A84</f>
        <v>0.40505040000000009</v>
      </c>
      <c r="AH84" s="103">
        <f>AG84*MoM!AL84/100*$A84</f>
        <v>0.40602252096000008</v>
      </c>
      <c r="AI84" s="103">
        <f>AH84*MoM!AM84/100*$A84</f>
        <v>0.40699697501030407</v>
      </c>
      <c r="AJ84" s="103">
        <f>AI84*MoM!AN84/100*$A84</f>
        <v>0.40785166865782574</v>
      </c>
      <c r="AK84" s="103">
        <f>AJ84*MoM!AO84/100*$A84</f>
        <v>0.40887129782947029</v>
      </c>
      <c r="AL84" s="103">
        <f>AK84*MoM!AP84/100*$A84</f>
        <v>0.40981170181447807</v>
      </c>
      <c r="AM84" s="103">
        <f>AL84*MoM!AQ84/100*$A84</f>
        <v>0.41005758883556676</v>
      </c>
      <c r="AN84" s="103">
        <f>AM84*MoM!AR84/100*$A84</f>
        <v>0.41177983070867613</v>
      </c>
      <c r="AO84" s="103">
        <f>AN84*MoM!AS84/100*$A84</f>
        <v>0.41285045826851868</v>
      </c>
      <c r="AP84" s="103">
        <f>AO84*MoM!AT84/100*$A84</f>
        <v>0.41359358909340199</v>
      </c>
      <c r="AQ84" s="103">
        <f>AP84*MoM!AU84/100*$A84</f>
        <v>0.41413126075922341</v>
      </c>
      <c r="AR84" s="123">
        <f>IF($A84=1,INDEX('2018'!$B:$B, MATCH(Веса!$F84,'2018'!$A:$A,0)),0)</f>
        <v>0.4</v>
      </c>
      <c r="AS84" s="103">
        <f>AR84*MoM!AW84/100*$A84</f>
        <v>0.40112000000000003</v>
      </c>
      <c r="AT84" s="103">
        <f>AS84*MoM!AX84/100*$A84</f>
        <v>0.40168156800000004</v>
      </c>
      <c r="AU84" s="103">
        <f>AT84*MoM!AY84/100*$A84</f>
        <v>0.40192257694080008</v>
      </c>
      <c r="AV84" s="103">
        <f>AU84*MoM!AZ84/100*$A84</f>
        <v>0.40244507629082305</v>
      </c>
      <c r="AW84" s="103">
        <f>AV84*MoM!BA84/100*$A84</f>
        <v>0.40268654333659754</v>
      </c>
      <c r="AX84" s="103">
        <f>AW84*MoM!BB84/100*$A84</f>
        <v>0.40417648354694291</v>
      </c>
      <c r="AY84" s="103">
        <f>AX84*MoM!BC84/100*$A84</f>
        <v>0.40551026594264783</v>
      </c>
      <c r="AZ84" s="103">
        <f>AY84*MoM!BD84/100*$A84</f>
        <v>0.40692955187344709</v>
      </c>
      <c r="BA84" s="103">
        <f>AZ84*MoM!BE84/100*$A84</f>
        <v>0.40880142781206497</v>
      </c>
      <c r="BB84" s="103">
        <f>BA84*MoM!BF84/100*$A84</f>
        <v>0.41391144565971577</v>
      </c>
      <c r="BC84" s="103">
        <f>BB84*MoM!BG84/100*$A84</f>
        <v>0.41858864499567056</v>
      </c>
      <c r="BD84" s="123">
        <f>IF($A84=1,INDEX('2019'!$B:$B, MATCH(Веса!$G84,'2019'!$A:$A,0)),0)</f>
        <v>0.38900000000000001</v>
      </c>
      <c r="BE84" s="103">
        <f>BD84*MoM!BI84/100*$A84</f>
        <v>0.39121729999999999</v>
      </c>
      <c r="BF84" s="103">
        <f>BE84*MoM!BJ84/100*$A84</f>
        <v>0.39567717721999995</v>
      </c>
      <c r="BG84" s="103">
        <f>BF84*MoM!BK84/100*$A84</f>
        <v>0.39809080800104196</v>
      </c>
      <c r="BH84" s="103">
        <f>BG84*MoM!BL84/100*$A84</f>
        <v>0.40059878009144856</v>
      </c>
      <c r="BI84" s="103">
        <f>BH84*MoM!BM84/100*$A84</f>
        <v>0.40284213325996071</v>
      </c>
      <c r="BJ84" s="103">
        <f>BI84*MoM!BN84/100*$A84</f>
        <v>0.40429236493969656</v>
      </c>
      <c r="BK84" s="103">
        <f>BJ84*MoM!BO84/100*$A84</f>
        <v>0.4055456712710096</v>
      </c>
      <c r="BL84" s="103">
        <f>BK84*MoM!BP84/100*$A84</f>
        <v>0.40745173592598333</v>
      </c>
      <c r="BM84" s="103">
        <f>BL84*MoM!BQ84/100*$A84</f>
        <v>0.40834812974502049</v>
      </c>
      <c r="BN84" s="103">
        <f>BM84*MoM!BR84/100*$A84</f>
        <v>0.40871564306179103</v>
      </c>
      <c r="BO84" s="103">
        <f>BN84*MoM!BS84/100*$A84</f>
        <v>0.40887912931901577</v>
      </c>
    </row>
    <row r="85" spans="1:67" ht="28.5" x14ac:dyDescent="0.45">
      <c r="A85" s="103">
        <f>IF(ToSep18!BT85=0,0,1)</f>
        <v>1</v>
      </c>
      <c r="B85" s="124" t="s">
        <v>84</v>
      </c>
      <c r="C85" s="124" t="s">
        <v>84</v>
      </c>
      <c r="D85" s="124" t="s">
        <v>84</v>
      </c>
      <c r="E85" s="124" t="s">
        <v>84</v>
      </c>
      <c r="F85" s="124" t="s">
        <v>84</v>
      </c>
      <c r="G85" s="124" t="s">
        <v>84</v>
      </c>
      <c r="H85" s="123">
        <f>IF($A85=1,INDEX('2015'!$B:$B,MATCH(Веса!$C85,'2015'!$A:$A,0)),0)</f>
        <v>0.14899999999999999</v>
      </c>
      <c r="I85" s="103">
        <f>H85*MoM!M85/100*$A85</f>
        <v>0.15418519999999999</v>
      </c>
      <c r="J85" s="103">
        <f>I85*MoM!N85/100*$A85</f>
        <v>0.15816317816</v>
      </c>
      <c r="K85" s="103">
        <f>J85*MoM!O85/100*$A85</f>
        <v>0.160519809514584</v>
      </c>
      <c r="L85" s="103">
        <f>K85*MoM!P85/100*$A85</f>
        <v>0.16191633185736087</v>
      </c>
      <c r="M85" s="103">
        <f>L85*MoM!Q85/100*$A85</f>
        <v>0.16259638045116179</v>
      </c>
      <c r="N85" s="103">
        <f>M85*MoM!R85/100*$A85</f>
        <v>0.16353943945777855</v>
      </c>
      <c r="O85" s="103">
        <f>N85*MoM!S85/100*$A85</f>
        <v>0.16376839467301946</v>
      </c>
      <c r="P85" s="103">
        <f>O85*MoM!T85/100*$A85</f>
        <v>0.16453810612798264</v>
      </c>
      <c r="Q85" s="103">
        <f>P85*MoM!U85/100*$A85</f>
        <v>0.16514689712065617</v>
      </c>
      <c r="R85" s="103">
        <f>Q85*MoM!V85/100*$A85</f>
        <v>0.16607171974453183</v>
      </c>
      <c r="S85" s="103">
        <f>R85*MoM!W85/100*$A85</f>
        <v>0.16731725764261582</v>
      </c>
      <c r="T85" s="123">
        <f>IF($A85=1,INDEX('2016'!$B:$B,MATCH(Веса!D85,'2016'!$A:$A,0)),0)</f>
        <v>0.14899999999999999</v>
      </c>
      <c r="U85" s="103">
        <f>T85*MoM!Y85/100*$A85</f>
        <v>0.15004300000000001</v>
      </c>
      <c r="V85" s="103">
        <f>U85*MoM!Z85/100*$A85</f>
        <v>0.1509882709</v>
      </c>
      <c r="W85" s="103">
        <f>V85*MoM!AA85/100*$A85</f>
        <v>0.15201499114212003</v>
      </c>
      <c r="X85" s="103">
        <f>W85*MoM!AB85/100*$A85</f>
        <v>0.15339832756151331</v>
      </c>
      <c r="Y85" s="103">
        <f>X85*MoM!AC85/100*$A85</f>
        <v>0.15408862003554014</v>
      </c>
      <c r="Z85" s="103">
        <f>Y85*MoM!AD85/100*$A85</f>
        <v>0.15475120110169296</v>
      </c>
      <c r="AA85" s="103">
        <f>Z85*MoM!AE85/100*$A85</f>
        <v>0.15549400686698112</v>
      </c>
      <c r="AB85" s="103">
        <f>AA85*MoM!AF85/100*$A85</f>
        <v>0.15614708169582245</v>
      </c>
      <c r="AC85" s="103">
        <f>AB85*MoM!AG85/100*$A85</f>
        <v>0.15681851414711448</v>
      </c>
      <c r="AD85" s="103">
        <f>AC85*MoM!AH85/100*$A85</f>
        <v>0.15733601524379995</v>
      </c>
      <c r="AE85" s="103">
        <f>AD85*MoM!AI85/100*$A85</f>
        <v>0.15791815850020202</v>
      </c>
      <c r="AF85" s="123">
        <f>IF($A85=1,INDEX('2017'!$B:$B,MATCH(Веса!$E85,'2017'!$A:$A,0)),0)</f>
        <v>0.155</v>
      </c>
      <c r="AG85" s="103">
        <f>AF85*MoM!AK85/100*$A85</f>
        <v>0.15541849999999999</v>
      </c>
      <c r="AH85" s="103">
        <f>AG85*MoM!AL85/100*$A85</f>
        <v>0.15590029734999999</v>
      </c>
      <c r="AI85" s="103">
        <f>AH85*MoM!AM85/100*$A85</f>
        <v>0.15633681818258</v>
      </c>
      <c r="AJ85" s="103">
        <f>AI85*MoM!AN85/100*$A85</f>
        <v>0.15691526440985556</v>
      </c>
      <c r="AK85" s="103">
        <f>AJ85*MoM!AO85/100*$A85</f>
        <v>0.15697803051561951</v>
      </c>
      <c r="AL85" s="103">
        <f>AK85*MoM!AP85/100*$A85</f>
        <v>0.15726059097054765</v>
      </c>
      <c r="AM85" s="103">
        <f>AL85*MoM!AQ85/100*$A85</f>
        <v>0.1574493036797123</v>
      </c>
      <c r="AN85" s="103">
        <f>AM85*MoM!AR85/100*$A85</f>
        <v>0.15768547763523189</v>
      </c>
      <c r="AO85" s="103">
        <f>AN85*MoM!AS85/100*$A85</f>
        <v>0.15820583971142815</v>
      </c>
      <c r="AP85" s="103">
        <f>AO85*MoM!AT85/100*$A85</f>
        <v>0.15872791898247585</v>
      </c>
      <c r="AQ85" s="103">
        <f>AP85*MoM!AU85/100*$A85</f>
        <v>0.15925172111511801</v>
      </c>
      <c r="AR85" s="123">
        <f>IF($A85=1,INDEX('2018'!$B:$B, MATCH(Веса!$F85,'2018'!$A:$A,0)),0)</f>
        <v>0.158</v>
      </c>
      <c r="AS85" s="103">
        <f>AR85*MoM!AW85/100*$A85</f>
        <v>0.1584266</v>
      </c>
      <c r="AT85" s="103">
        <f>AS85*MoM!AX85/100*$A85</f>
        <v>0.15883850916</v>
      </c>
      <c r="AU85" s="103">
        <f>AT85*MoM!AY85/100*$A85</f>
        <v>0.15904499922190798</v>
      </c>
      <c r="AV85" s="103">
        <f>AU85*MoM!AZ85/100*$A85</f>
        <v>0.15925175772089645</v>
      </c>
      <c r="AW85" s="103">
        <f>AV85*MoM!BA85/100*$A85</f>
        <v>0.16014356756413345</v>
      </c>
      <c r="AX85" s="103">
        <f>AW85*MoM!BB85/100*$A85</f>
        <v>0.16089624233168487</v>
      </c>
      <c r="AY85" s="103">
        <f>AX85*MoM!BC85/100*$A85</f>
        <v>0.16134675181021357</v>
      </c>
      <c r="AZ85" s="103">
        <f>AY85*MoM!BD85/100*$A85</f>
        <v>0.16176625336492012</v>
      </c>
      <c r="BA85" s="103">
        <f>AZ85*MoM!BE85/100*$A85</f>
        <v>0.16236478850237035</v>
      </c>
      <c r="BB85" s="103">
        <f>BA85*MoM!BF85/100*$A85</f>
        <v>0.16392349047199312</v>
      </c>
      <c r="BC85" s="103">
        <f>BB85*MoM!BG85/100*$A85</f>
        <v>0.16531684014100506</v>
      </c>
      <c r="BD85" s="123">
        <f>IF($A85=1,INDEX('2019'!$B:$B, MATCH(Веса!$G85,'2019'!$A:$A,0)),0)</f>
        <v>0.157</v>
      </c>
      <c r="BE85" s="103">
        <f>BD85*MoM!BI85/100*$A85</f>
        <v>0.1583659</v>
      </c>
      <c r="BF85" s="103">
        <f>BE85*MoM!BJ85/100*$A85</f>
        <v>0.16045632987999997</v>
      </c>
      <c r="BG85" s="103">
        <f>BF85*MoM!BK85/100*$A85</f>
        <v>0.16170788925306398</v>
      </c>
      <c r="BH85" s="103">
        <f>BG85*MoM!BL85/100*$A85</f>
        <v>0.16324411420096807</v>
      </c>
      <c r="BI85" s="103">
        <f>BH85*MoM!BM85/100*$A85</f>
        <v>0.16437049858895475</v>
      </c>
      <c r="BJ85" s="103">
        <f>BI85*MoM!BN85/100*$A85</f>
        <v>0.1649457953340161</v>
      </c>
      <c r="BK85" s="103">
        <f>BJ85*MoM!BO85/100*$A85</f>
        <v>0.16583650262881977</v>
      </c>
      <c r="BL85" s="103">
        <f>BK85*MoM!BP85/100*$A85</f>
        <v>0.16595258818065994</v>
      </c>
      <c r="BM85" s="103">
        <f>BL85*MoM!BQ85/100*$A85</f>
        <v>0.16684873215683552</v>
      </c>
      <c r="BN85" s="103">
        <f>BM85*MoM!BR85/100*$A85</f>
        <v>0.16746607246581582</v>
      </c>
      <c r="BO85" s="103">
        <f>BN85*MoM!BS85/100*$A85</f>
        <v>0.16811919014843252</v>
      </c>
    </row>
    <row r="86" spans="1:67" x14ac:dyDescent="0.45">
      <c r="A86" s="103">
        <f>IF(ToSep18!BT86=0,0,1)</f>
        <v>1</v>
      </c>
      <c r="B86" s="124" t="s">
        <v>85</v>
      </c>
      <c r="C86" s="124" t="s">
        <v>85</v>
      </c>
      <c r="D86" s="124" t="s">
        <v>85</v>
      </c>
      <c r="E86" s="124" t="s">
        <v>85</v>
      </c>
      <c r="F86" s="124" t="s">
        <v>85</v>
      </c>
      <c r="G86" s="124" t="s">
        <v>85</v>
      </c>
      <c r="H86" s="123">
        <f>IF($A86=1,INDEX('2015'!$B:$B,MATCH(Веса!$C86,'2015'!$A:$A,0)),0)</f>
        <v>8.8999999999999996E-2</v>
      </c>
      <c r="I86" s="103">
        <f>H86*MoM!M86/100*$A86</f>
        <v>9.1856899999999991E-2</v>
      </c>
      <c r="J86" s="103">
        <f>I86*MoM!N86/100*$A86</f>
        <v>9.4327850609999986E-2</v>
      </c>
      <c r="K86" s="103">
        <f>J86*MoM!O86/100*$A86</f>
        <v>9.6374764968236978E-2</v>
      </c>
      <c r="L86" s="103">
        <f>K86*MoM!P86/100*$A86</f>
        <v>9.7945673637219247E-2</v>
      </c>
      <c r="M86" s="103">
        <f>L86*MoM!Q86/100*$A86</f>
        <v>9.8631293352679783E-2</v>
      </c>
      <c r="N86" s="103">
        <f>M86*MoM!R86/100*$A86</f>
        <v>9.9203354854125333E-2</v>
      </c>
      <c r="O86" s="103">
        <f>N86*MoM!S86/100*$A86</f>
        <v>9.9828335989706321E-2</v>
      </c>
      <c r="P86" s="103">
        <f>O86*MoM!T86/100*$A86</f>
        <v>0.10028754633525896</v>
      </c>
      <c r="Q86" s="103">
        <f>P86*MoM!U86/100*$A86</f>
        <v>0.10084915659473642</v>
      </c>
      <c r="R86" s="103">
        <f>Q86*MoM!V86/100*$A86</f>
        <v>0.10160552526919694</v>
      </c>
      <c r="S86" s="103">
        <f>R86*MoM!W86/100*$A86</f>
        <v>0.10253013554914663</v>
      </c>
      <c r="T86" s="123">
        <f>IF($A86=1,INDEX('2016'!$B:$B,MATCH(Веса!D86,'2016'!$A:$A,0)),0)</f>
        <v>9.5000000000000001E-2</v>
      </c>
      <c r="U86" s="103">
        <f>T86*MoM!Y86/100*$A86</f>
        <v>9.5427499999999998E-2</v>
      </c>
      <c r="V86" s="103">
        <f>U86*MoM!Z86/100*$A86</f>
        <v>9.6105035249999984E-2</v>
      </c>
      <c r="W86" s="103">
        <f>V86*MoM!AA86/100*$A86</f>
        <v>9.6720107475599976E-2</v>
      </c>
      <c r="X86" s="103">
        <f>W86*MoM!AB86/100*$A86</f>
        <v>9.7658292518113296E-2</v>
      </c>
      <c r="Y86" s="103">
        <f>X86*MoM!AC86/100*$A86</f>
        <v>9.8410261370502766E-2</v>
      </c>
      <c r="Z86" s="103">
        <f>Y86*MoM!AD86/100*$A86</f>
        <v>9.8803902415984787E-2</v>
      </c>
      <c r="AA86" s="103">
        <f>Z86*MoM!AE86/100*$A86</f>
        <v>9.9110194513474331E-2</v>
      </c>
      <c r="AB86" s="103">
        <f>AA86*MoM!AF86/100*$A86</f>
        <v>9.9576012427687655E-2</v>
      </c>
      <c r="AC86" s="103">
        <f>AB86*MoM!AG86/100*$A86</f>
        <v>9.9795079655028568E-2</v>
      </c>
      <c r="AD86" s="103">
        <f>AC86*MoM!AH86/100*$A86</f>
        <v>0.10037389111702773</v>
      </c>
      <c r="AE86" s="103">
        <f>AD86*MoM!AI86/100*$A86</f>
        <v>0.10072519973593731</v>
      </c>
      <c r="AF86" s="123">
        <f>IF($A86=1,INDEX('2017'!$B:$B,MATCH(Веса!$E86,'2017'!$A:$A,0)),0)</f>
        <v>0.10199999999999999</v>
      </c>
      <c r="AG86" s="103">
        <f>AF86*MoM!AK86/100*$A86</f>
        <v>0.10227539999999999</v>
      </c>
      <c r="AH86" s="103">
        <f>AG86*MoM!AL86/100*$A86</f>
        <v>0.10260268127999998</v>
      </c>
      <c r="AI86" s="103">
        <f>AH86*MoM!AM86/100*$A86</f>
        <v>0.10297205093260799</v>
      </c>
      <c r="AJ86" s="103">
        <f>AI86*MoM!AN86/100*$A86</f>
        <v>0.10350750559745756</v>
      </c>
      <c r="AK86" s="103">
        <f>AJ86*MoM!AO86/100*$A86</f>
        <v>0.10370416985809273</v>
      </c>
      <c r="AL86" s="103">
        <f>AK86*MoM!AP86/100*$A86</f>
        <v>0.10394268944876636</v>
      </c>
      <c r="AM86" s="103">
        <f>AL86*MoM!AQ86/100*$A86</f>
        <v>0.10414018055871901</v>
      </c>
      <c r="AN86" s="103">
        <f>AM86*MoM!AR86/100*$A86</f>
        <v>0.10424432073927774</v>
      </c>
      <c r="AO86" s="103">
        <f>AN86*MoM!AS86/100*$A86</f>
        <v>0.10441111165246059</v>
      </c>
      <c r="AP86" s="103">
        <f>AO86*MoM!AT86/100*$A86</f>
        <v>0.10459905165343501</v>
      </c>
      <c r="AQ86" s="103">
        <f>AP86*MoM!AU86/100*$A86</f>
        <v>0.1048605492825686</v>
      </c>
      <c r="AR86" s="123">
        <f>IF($A86=1,INDEX('2018'!$B:$B, MATCH(Веса!$F86,'2018'!$A:$A,0)),0)</f>
        <v>0.106</v>
      </c>
      <c r="AS86" s="103">
        <f>AR86*MoM!AW86/100*$A86</f>
        <v>0.10607419999999999</v>
      </c>
      <c r="AT86" s="103">
        <f>AS86*MoM!AX86/100*$A86</f>
        <v>0.10619088161999998</v>
      </c>
      <c r="AU86" s="103">
        <f>AT86*MoM!AY86/100*$A86</f>
        <v>0.106074071650218</v>
      </c>
      <c r="AV86" s="103">
        <f>AU86*MoM!AZ86/100*$A86</f>
        <v>0.10631804201501349</v>
      </c>
      <c r="AW86" s="103">
        <f>AV86*MoM!BA86/100*$A86</f>
        <v>0.10673268237887205</v>
      </c>
      <c r="AX86" s="103">
        <f>AW86*MoM!BB86/100*$A86</f>
        <v>0.10681806852477514</v>
      </c>
      <c r="AY86" s="103">
        <f>AX86*MoM!BC86/100*$A86</f>
        <v>0.10719193176461184</v>
      </c>
      <c r="AZ86" s="103">
        <f>AY86*MoM!BD86/100*$A86</f>
        <v>0.10748134998037628</v>
      </c>
      <c r="BA86" s="103">
        <f>AZ86*MoM!BE86/100*$A86</f>
        <v>0.10813698621525658</v>
      </c>
      <c r="BB86" s="103">
        <f>BA86*MoM!BF86/100*$A86</f>
        <v>0.10861278895460372</v>
      </c>
      <c r="BC86" s="103">
        <f>BB86*MoM!BG86/100*$A86</f>
        <v>0.1090581013893176</v>
      </c>
      <c r="BD86" s="123">
        <f>IF($A86=1,INDEX('2019'!$B:$B, MATCH(Веса!$G86,'2019'!$A:$A,0)),0)</f>
        <v>0.10199999999999999</v>
      </c>
      <c r="BE86" s="103">
        <f>BD86*MoM!BI86/100*$A86</f>
        <v>0.10276499999999998</v>
      </c>
      <c r="BF86" s="103">
        <f>BE86*MoM!BJ86/100*$A86</f>
        <v>0.10347407849999998</v>
      </c>
      <c r="BG86" s="103">
        <f>BF86*MoM!BK86/100*$A86</f>
        <v>0.10460194595564998</v>
      </c>
      <c r="BH86" s="103">
        <f>BG86*MoM!BL86/100*$A86</f>
        <v>0.10541784113410405</v>
      </c>
      <c r="BI86" s="103">
        <f>BH86*MoM!BM86/100*$A86</f>
        <v>0.10592384677154774</v>
      </c>
      <c r="BJ86" s="103">
        <f>BI86*MoM!BN86/100*$A86</f>
        <v>0.10636872692798825</v>
      </c>
      <c r="BK86" s="103">
        <f>BJ86*MoM!BO86/100*$A86</f>
        <v>0.10650700627299463</v>
      </c>
      <c r="BL86" s="103">
        <f>BK86*MoM!BP86/100*$A86</f>
        <v>0.10654960907550383</v>
      </c>
      <c r="BM86" s="103">
        <f>BL86*MoM!BQ86/100*$A86</f>
        <v>0.10697580751180585</v>
      </c>
      <c r="BN86" s="103">
        <f>BM86*MoM!BR86/100*$A86</f>
        <v>0.10707208573856648</v>
      </c>
      <c r="BO86" s="103">
        <f>BN86*MoM!BS86/100*$A86</f>
        <v>0.10728622991004362</v>
      </c>
    </row>
    <row r="87" spans="1:67" x14ac:dyDescent="0.45">
      <c r="A87" s="103">
        <f>IF(ToSep18!BT87=0,0,1)</f>
        <v>1</v>
      </c>
      <c r="B87" s="124" t="s">
        <v>86</v>
      </c>
      <c r="C87" s="124" t="s">
        <v>86</v>
      </c>
      <c r="D87" s="124" t="s">
        <v>86</v>
      </c>
      <c r="E87" s="124" t="s">
        <v>86</v>
      </c>
      <c r="F87" s="124" t="s">
        <v>86</v>
      </c>
      <c r="G87" s="124" t="s">
        <v>86</v>
      </c>
      <c r="H87" s="123">
        <f>IF($A87=1,INDEX('2015'!$B:$B,MATCH(Веса!$C87,'2015'!$A:$A,0)),0)</f>
        <v>0.128</v>
      </c>
      <c r="I87" s="103">
        <f>H87*MoM!M87/100*$A87</f>
        <v>0.1312256</v>
      </c>
      <c r="J87" s="103">
        <f>I87*MoM!N87/100*$A87</f>
        <v>0.13630403072</v>
      </c>
      <c r="K87" s="103">
        <f>J87*MoM!O87/100*$A87</f>
        <v>0.14142906227507201</v>
      </c>
      <c r="L87" s="103">
        <f>K87*MoM!P87/100*$A87</f>
        <v>0.14410207155207089</v>
      </c>
      <c r="M87" s="103">
        <f>L87*MoM!Q87/100*$A87</f>
        <v>0.14542781061034993</v>
      </c>
      <c r="N87" s="103">
        <f>M87*MoM!R87/100*$A87</f>
        <v>0.14577683735581476</v>
      </c>
      <c r="O87" s="103">
        <f>N87*MoM!S87/100*$A87</f>
        <v>0.14624332323535336</v>
      </c>
      <c r="P87" s="103">
        <f>O87*MoM!T87/100*$A87</f>
        <v>0.14690141818991245</v>
      </c>
      <c r="Q87" s="103">
        <f>P87*MoM!U87/100*$A87</f>
        <v>0.14744495343721514</v>
      </c>
      <c r="R87" s="103">
        <f>Q87*MoM!V87/100*$A87</f>
        <v>0.1486540020554003</v>
      </c>
      <c r="S87" s="103">
        <f>R87*MoM!W87/100*$A87</f>
        <v>0.1500959458753377</v>
      </c>
      <c r="T87" s="123">
        <f>IF($A87=1,INDEX('2016'!$B:$B,MATCH(Веса!D87,'2016'!$A:$A,0)),0)</f>
        <v>0.14099999999999999</v>
      </c>
      <c r="U87" s="103">
        <f>T87*MoM!Y87/100*$A87</f>
        <v>0.14135249999999999</v>
      </c>
      <c r="V87" s="103">
        <f>U87*MoM!Z87/100*$A87</f>
        <v>0.14186136899999999</v>
      </c>
      <c r="W87" s="103">
        <f>V87*MoM!AA87/100*$A87</f>
        <v>0.14362044997559997</v>
      </c>
      <c r="X87" s="103">
        <f>W87*MoM!AB87/100*$A87</f>
        <v>0.1456598603652535</v>
      </c>
      <c r="Y87" s="103">
        <f>X87*MoM!AC87/100*$A87</f>
        <v>0.14796128615902451</v>
      </c>
      <c r="Z87" s="103">
        <f>Y87*MoM!AD87/100*$A87</f>
        <v>0.1491745687055285</v>
      </c>
      <c r="AA87" s="103">
        <f>Z87*MoM!AE87/100*$A87</f>
        <v>0.14983093680783283</v>
      </c>
      <c r="AB87" s="103">
        <f>AA87*MoM!AF87/100*$A87</f>
        <v>0.15043026055506417</v>
      </c>
      <c r="AC87" s="103">
        <f>AB87*MoM!AG87/100*$A87</f>
        <v>0.15133284211839454</v>
      </c>
      <c r="AD87" s="103">
        <f>AC87*MoM!AH87/100*$A87</f>
        <v>0.15157497466578396</v>
      </c>
      <c r="AE87" s="103">
        <f>AD87*MoM!AI87/100*$A87</f>
        <v>0.15145371468605132</v>
      </c>
      <c r="AF87" s="123">
        <f>IF($A87=1,INDEX('2017'!$B:$B,MATCH(Веса!$E87,'2017'!$A:$A,0)),0)</f>
        <v>0.14799999999999999</v>
      </c>
      <c r="AG87" s="103">
        <f>AF87*MoM!AK87/100*$A87</f>
        <v>0.1484588</v>
      </c>
      <c r="AH87" s="103">
        <f>AG87*MoM!AL87/100*$A87</f>
        <v>0.14893386815999998</v>
      </c>
      <c r="AI87" s="103">
        <f>AH87*MoM!AM87/100*$A87</f>
        <v>0.148993441707264</v>
      </c>
      <c r="AJ87" s="103">
        <f>AI87*MoM!AN87/100*$A87</f>
        <v>0.149157334493142</v>
      </c>
      <c r="AK87" s="103">
        <f>AJ87*MoM!AO87/100*$A87</f>
        <v>0.14936615476143239</v>
      </c>
      <c r="AL87" s="103">
        <f>AK87*MoM!AP87/100*$A87</f>
        <v>0.14981425322571668</v>
      </c>
      <c r="AM87" s="103">
        <f>AL87*MoM!AQ87/100*$A87</f>
        <v>0.14985919750168439</v>
      </c>
      <c r="AN87" s="103">
        <f>AM87*MoM!AR87/100*$A87</f>
        <v>0.14940961990917934</v>
      </c>
      <c r="AO87" s="103">
        <f>AN87*MoM!AS87/100*$A87</f>
        <v>0.15003714031279791</v>
      </c>
      <c r="AP87" s="103">
        <f>AO87*MoM!AT87/100*$A87</f>
        <v>0.14961703631992207</v>
      </c>
      <c r="AQ87" s="103">
        <f>AP87*MoM!AU87/100*$A87</f>
        <v>0.1499611555034579</v>
      </c>
      <c r="AR87" s="123">
        <f>IF($A87=1,INDEX('2018'!$B:$B, MATCH(Веса!$F87,'2018'!$A:$A,0)),0)</f>
        <v>0.14599999999999999</v>
      </c>
      <c r="AS87" s="103">
        <f>AR87*MoM!AW87/100*$A87</f>
        <v>0.14710960000000001</v>
      </c>
      <c r="AT87" s="103">
        <f>AS87*MoM!AX87/100*$A87</f>
        <v>0.14718315480000002</v>
      </c>
      <c r="AU87" s="103">
        <f>AT87*MoM!AY87/100*$A87</f>
        <v>0.14768357752632003</v>
      </c>
      <c r="AV87" s="103">
        <f>AU87*MoM!AZ87/100*$A87</f>
        <v>0.14750635723328842</v>
      </c>
      <c r="AW87" s="103">
        <f>AV87*MoM!BA87/100*$A87</f>
        <v>0.14796362694071161</v>
      </c>
      <c r="AX87" s="103">
        <f>AW87*MoM!BB87/100*$A87</f>
        <v>0.14831873964536929</v>
      </c>
      <c r="AY87" s="103">
        <f>AX87*MoM!BC87/100*$A87</f>
        <v>0.14815558903175938</v>
      </c>
      <c r="AZ87" s="103">
        <f>AY87*MoM!BD87/100*$A87</f>
        <v>0.14784446229479267</v>
      </c>
      <c r="BA87" s="103">
        <f>AZ87*MoM!BE87/100*$A87</f>
        <v>0.14853933126757821</v>
      </c>
      <c r="BB87" s="103">
        <f>BA87*MoM!BF87/100*$A87</f>
        <v>0.14913348859264852</v>
      </c>
      <c r="BC87" s="103">
        <f>BB87*MoM!BG87/100*$A87</f>
        <v>0.14968528250044133</v>
      </c>
      <c r="BD87" s="123">
        <f>IF($A87=1,INDEX('2019'!$B:$B, MATCH(Веса!$G87,'2019'!$A:$A,0)),0)</f>
        <v>0.14199999999999999</v>
      </c>
      <c r="BE87" s="103">
        <f>BD87*MoM!BI87/100*$A87</f>
        <v>0.14320699999999997</v>
      </c>
      <c r="BF87" s="103">
        <f>BE87*MoM!BJ87/100*$A87</f>
        <v>0.14436697669999998</v>
      </c>
      <c r="BG87" s="103">
        <f>BF87*MoM!BK87/100*$A87</f>
        <v>0.14495888130446999</v>
      </c>
      <c r="BH87" s="103">
        <f>BG87*MoM!BL87/100*$A87</f>
        <v>0.14574165926351415</v>
      </c>
      <c r="BI87" s="103">
        <f>BH87*MoM!BM87/100*$A87</f>
        <v>0.14625175507093643</v>
      </c>
      <c r="BJ87" s="103">
        <f>BI87*MoM!BN87/100*$A87</f>
        <v>0.14669051033614924</v>
      </c>
      <c r="BK87" s="103">
        <f>BJ87*MoM!BO87/100*$A87</f>
        <v>0.14686653894855264</v>
      </c>
      <c r="BL87" s="103">
        <f>BK87*MoM!BP87/100*$A87</f>
        <v>0.14698403217971148</v>
      </c>
      <c r="BM87" s="103">
        <f>BL87*MoM!BQ87/100*$A87</f>
        <v>0.14746907948590451</v>
      </c>
      <c r="BN87" s="103">
        <f>BM87*MoM!BR87/100*$A87</f>
        <v>0.14774927073692773</v>
      </c>
      <c r="BO87" s="103">
        <f>BN87*MoM!BS87/100*$A87</f>
        <v>0.14736512263301171</v>
      </c>
    </row>
    <row r="88" spans="1:67" x14ac:dyDescent="0.45">
      <c r="A88" s="103">
        <f>IF(ToSep18!BT88=0,0,1)</f>
        <v>1</v>
      </c>
      <c r="B88" s="124" t="s">
        <v>87</v>
      </c>
      <c r="C88" s="124" t="s">
        <v>87</v>
      </c>
      <c r="D88" s="124" t="s">
        <v>87</v>
      </c>
      <c r="E88" s="124" t="s">
        <v>87</v>
      </c>
      <c r="F88" s="124" t="s">
        <v>87</v>
      </c>
      <c r="G88" s="124" t="s">
        <v>87</v>
      </c>
      <c r="H88" s="123">
        <f>IF($A88=1,INDEX('2015'!$B:$B,MATCH(Веса!$C88,'2015'!$A:$A,0)),0)</f>
        <v>2.1000000000000001E-2</v>
      </c>
      <c r="I88" s="103">
        <f>H88*MoM!M88/100*$A88</f>
        <v>2.2369199999999999E-2</v>
      </c>
      <c r="J88" s="103">
        <f>I88*MoM!N88/100*$A88</f>
        <v>2.3697930480000001E-2</v>
      </c>
      <c r="K88" s="103">
        <f>J88*MoM!O88/100*$A88</f>
        <v>2.4380430877823999E-2</v>
      </c>
      <c r="L88" s="103">
        <f>K88*MoM!P88/100*$A88</f>
        <v>2.4577912367934374E-2</v>
      </c>
      <c r="M88" s="103">
        <f>L88*MoM!Q88/100*$A88</f>
        <v>2.4398493607648453E-2</v>
      </c>
      <c r="N88" s="103">
        <f>M88*MoM!R88/100*$A88</f>
        <v>2.411547108179973E-2</v>
      </c>
      <c r="O88" s="103">
        <f>N88*MoM!S88/100*$A88</f>
        <v>2.3963543613984391E-2</v>
      </c>
      <c r="P88" s="103">
        <f>O88*MoM!T88/100*$A88</f>
        <v>2.3858104022082861E-2</v>
      </c>
      <c r="Q88" s="103">
        <f>P88*MoM!U88/100*$A88</f>
        <v>2.3960693869377821E-2</v>
      </c>
      <c r="R88" s="103">
        <f>Q88*MoM!V88/100*$A88</f>
        <v>2.406132878362921E-2</v>
      </c>
      <c r="S88" s="103">
        <f>R88*MoM!W88/100*$A88</f>
        <v>2.4299535938587139E-2</v>
      </c>
      <c r="T88" s="123">
        <f>IF($A88=1,INDEX('2016'!$B:$B,MATCH(Веса!D88,'2016'!$A:$A,0)),0)</f>
        <v>2.4E-2</v>
      </c>
      <c r="U88" s="103">
        <f>T88*MoM!Y88/100*$A88</f>
        <v>2.4119999999999999E-2</v>
      </c>
      <c r="V88" s="103">
        <f>U88*MoM!Z88/100*$A88</f>
        <v>2.4271955999999997E-2</v>
      </c>
      <c r="W88" s="103">
        <f>V88*MoM!AA88/100*$A88</f>
        <v>2.4458850061199997E-2</v>
      </c>
      <c r="X88" s="103">
        <f>W88*MoM!AB88/100*$A88</f>
        <v>2.4502875991310159E-2</v>
      </c>
      <c r="Y88" s="103">
        <f>X88*MoM!AC88/100*$A88</f>
        <v>2.4407314774944049E-2</v>
      </c>
      <c r="Z88" s="103">
        <f>Y88*MoM!AD88/100*$A88</f>
        <v>2.4360940876871656E-2</v>
      </c>
      <c r="AA88" s="103">
        <f>Z88*MoM!AE88/100*$A88</f>
        <v>2.438286572366084E-2</v>
      </c>
      <c r="AB88" s="103">
        <f>AA88*MoM!AF88/100*$A88</f>
        <v>2.4441384601397623E-2</v>
      </c>
      <c r="AC88" s="103">
        <f>AB88*MoM!AG88/100*$A88</f>
        <v>2.4319177678390633E-2</v>
      </c>
      <c r="AD88" s="103">
        <f>AC88*MoM!AH88/100*$A88</f>
        <v>2.4214605214373554E-2</v>
      </c>
      <c r="AE88" s="103">
        <f>AD88*MoM!AI88/100*$A88</f>
        <v>2.4265455885323736E-2</v>
      </c>
      <c r="AF88" s="123">
        <f>IF($A88=1,INDEX('2017'!$B:$B,MATCH(Веса!$E88,'2017'!$A:$A,0)),0)</f>
        <v>2.8000000000000001E-2</v>
      </c>
      <c r="AG88" s="103">
        <f>AF88*MoM!AK88/100*$A88</f>
        <v>2.8047599999999999E-2</v>
      </c>
      <c r="AH88" s="103">
        <f>AG88*MoM!AL88/100*$A88</f>
        <v>2.8100890439999998E-2</v>
      </c>
      <c r="AI88" s="103">
        <f>AH88*MoM!AM88/100*$A88</f>
        <v>2.8047498748164E-2</v>
      </c>
      <c r="AJ88" s="103">
        <f>AI88*MoM!AN88/100*$A88</f>
        <v>2.8011036999791392E-2</v>
      </c>
      <c r="AK88" s="103">
        <f>AJ88*MoM!AO88/100*$A88</f>
        <v>2.7854175192592558E-2</v>
      </c>
      <c r="AL88" s="103">
        <f>AK88*MoM!AP88/100*$A88</f>
        <v>2.7636912626090339E-2</v>
      </c>
      <c r="AM88" s="103">
        <f>AL88*MoM!AQ88/100*$A88</f>
        <v>2.7554001888212068E-2</v>
      </c>
      <c r="AN88" s="103">
        <f>AM88*MoM!AR88/100*$A88</f>
        <v>2.7441030480470401E-2</v>
      </c>
      <c r="AO88" s="103">
        <f>AN88*MoM!AS88/100*$A88</f>
        <v>2.7317545843308283E-2</v>
      </c>
      <c r="AP88" s="103">
        <f>AO88*MoM!AT88/100*$A88</f>
        <v>2.7044370384875199E-2</v>
      </c>
      <c r="AQ88" s="103">
        <f>AP88*MoM!AU88/100*$A88</f>
        <v>2.6990281644105451E-2</v>
      </c>
      <c r="AR88" s="123">
        <f>IF($A88=1,INDEX('2018'!$B:$B, MATCH(Веса!$F88,'2018'!$A:$A,0)),0)</f>
        <v>2.5999999999999999E-2</v>
      </c>
      <c r="AS88" s="103">
        <f>AR88*MoM!AW88/100*$A88</f>
        <v>2.5794599999999997E-2</v>
      </c>
      <c r="AT88" s="103">
        <f>AS88*MoM!AX88/100*$A88</f>
        <v>2.5639832399999996E-2</v>
      </c>
      <c r="AU88" s="103">
        <f>AT88*MoM!AY88/100*$A88</f>
        <v>2.5560348919559998E-2</v>
      </c>
      <c r="AV88" s="103">
        <f>AU88*MoM!AZ88/100*$A88</f>
        <v>2.5491335977477186E-2</v>
      </c>
      <c r="AW88" s="103">
        <f>AV88*MoM!BA88/100*$A88</f>
        <v>2.5340937095210073E-2</v>
      </c>
      <c r="AX88" s="103">
        <f>AW88*MoM!BB88/100*$A88</f>
        <v>2.5315596158114864E-2</v>
      </c>
      <c r="AY88" s="103">
        <f>AX88*MoM!BC88/100*$A88</f>
        <v>2.5404200744668266E-2</v>
      </c>
      <c r="AZ88" s="103">
        <f>AY88*MoM!BD88/100*$A88</f>
        <v>2.5371175283700202E-2</v>
      </c>
      <c r="BA88" s="103">
        <f>AZ88*MoM!BE88/100*$A88</f>
        <v>2.5563996215856324E-2</v>
      </c>
      <c r="BB88" s="103">
        <f>BA88*MoM!BF88/100*$A88</f>
        <v>2.5883546168554528E-2</v>
      </c>
      <c r="BC88" s="103">
        <f>BB88*MoM!BG88/100*$A88</f>
        <v>2.6297682907251398E-2</v>
      </c>
      <c r="BD88" s="123">
        <f>IF($A88=1,INDEX('2019'!$B:$B, MATCH(Веса!$G88,'2019'!$A:$A,0)),0)</f>
        <v>2.5999999999999999E-2</v>
      </c>
      <c r="BE88" s="103">
        <f>BD88*MoM!BI88/100*$A88</f>
        <v>2.6571999999999998E-2</v>
      </c>
      <c r="BF88" s="103">
        <f>BE88*MoM!BJ88/100*$A88</f>
        <v>2.71114116E-2</v>
      </c>
      <c r="BG88" s="103">
        <f>BF88*MoM!BK88/100*$A88</f>
        <v>2.7520793915160002E-2</v>
      </c>
      <c r="BH88" s="103">
        <f>BG88*MoM!BL88/100*$A88</f>
        <v>2.7845539283358894E-2</v>
      </c>
      <c r="BI88" s="103">
        <f>BH88*MoM!BM88/100*$A88</f>
        <v>2.8151840215475839E-2</v>
      </c>
      <c r="BJ88" s="103">
        <f>BI88*MoM!BN88/100*$A88</f>
        <v>2.841083714545822E-2</v>
      </c>
      <c r="BK88" s="103">
        <f>BJ88*MoM!BO88/100*$A88</f>
        <v>2.857277891718733E-2</v>
      </c>
      <c r="BL88" s="103">
        <f>BK88*MoM!BP88/100*$A88</f>
        <v>2.8692784588639518E-2</v>
      </c>
      <c r="BM88" s="103">
        <f>BL88*MoM!BQ88/100*$A88</f>
        <v>2.8692784588639518E-2</v>
      </c>
      <c r="BN88" s="103">
        <f>BM88*MoM!BR88/100*$A88</f>
        <v>2.8773124385487708E-2</v>
      </c>
      <c r="BO88" s="103">
        <f>BN88*MoM!BS88/100*$A88</f>
        <v>2.8666663825261399E-2</v>
      </c>
    </row>
    <row r="89" spans="1:67" x14ac:dyDescent="0.45">
      <c r="A89" s="103">
        <f>IF(ToSep18!BT89=0,0,1)</f>
        <v>1</v>
      </c>
      <c r="B89" s="124" t="s">
        <v>88</v>
      </c>
      <c r="C89" s="124" t="s">
        <v>88</v>
      </c>
      <c r="D89" s="124" t="s">
        <v>88</v>
      </c>
      <c r="E89" s="124" t="s">
        <v>88</v>
      </c>
      <c r="F89" s="124" t="s">
        <v>88</v>
      </c>
      <c r="G89" s="124" t="s">
        <v>88</v>
      </c>
      <c r="H89" s="123">
        <f>IF($A89=1,INDEX('2015'!$B:$B,MATCH(Веса!$C89,'2015'!$A:$A,0)),0)</f>
        <v>2.4E-2</v>
      </c>
      <c r="I89" s="103">
        <f>H89*MoM!M89/100*$A89</f>
        <v>2.6037599999999998E-2</v>
      </c>
      <c r="J89" s="103">
        <f>I89*MoM!N89/100*$A89</f>
        <v>2.8110192959999995E-2</v>
      </c>
      <c r="K89" s="103">
        <f>J89*MoM!O89/100*$A89</f>
        <v>2.9051884424159992E-2</v>
      </c>
      <c r="L89" s="103">
        <f>K89*MoM!P89/100*$A89</f>
        <v>2.9356929210613673E-2</v>
      </c>
      <c r="M89" s="103">
        <f>L89*MoM!Q89/100*$A89</f>
        <v>2.9324636588481997E-2</v>
      </c>
      <c r="N89" s="103">
        <f>M89*MoM!R89/100*$A89</f>
        <v>2.9189743260174983E-2</v>
      </c>
      <c r="O89" s="103">
        <f>N89*MoM!S89/100*$A89</f>
        <v>2.9140120696632684E-2</v>
      </c>
      <c r="P89" s="103">
        <f>O89*MoM!T89/100*$A89</f>
        <v>2.9221713034583256E-2</v>
      </c>
      <c r="Q89" s="103">
        <f>P89*MoM!U89/100*$A89</f>
        <v>2.9373665942363091E-2</v>
      </c>
      <c r="R89" s="103">
        <f>Q89*MoM!V89/100*$A89</f>
        <v>2.9655653135409774E-2</v>
      </c>
      <c r="S89" s="103">
        <f>R89*MoM!W89/100*$A89</f>
        <v>2.9886967229865974E-2</v>
      </c>
      <c r="T89" s="123">
        <f>IF($A89=1,INDEX('2016'!$B:$B,MATCH(Веса!D89,'2016'!$A:$A,0)),0)</f>
        <v>0.03</v>
      </c>
      <c r="U89" s="103">
        <f>T89*MoM!Y89/100*$A89</f>
        <v>3.0158999999999998E-2</v>
      </c>
      <c r="V89" s="103">
        <f>U89*MoM!Z89/100*$A89</f>
        <v>3.0557098799999998E-2</v>
      </c>
      <c r="W89" s="103">
        <f>V89*MoM!AA89/100*$A89</f>
        <v>3.1266023492159997E-2</v>
      </c>
      <c r="X89" s="103">
        <f>W89*MoM!AB89/100*$A89</f>
        <v>3.1916356780796927E-2</v>
      </c>
      <c r="Y89" s="103">
        <f>X89*MoM!AC89/100*$A89</f>
        <v>3.2481276295817027E-2</v>
      </c>
      <c r="Z89" s="103">
        <f>Y89*MoM!AD89/100*$A89</f>
        <v>3.3026961737586756E-2</v>
      </c>
      <c r="AA89" s="103">
        <f>Z89*MoM!AE89/100*$A89</f>
        <v>3.3618144352689561E-2</v>
      </c>
      <c r="AB89" s="103">
        <f>AA89*MoM!AF89/100*$A89</f>
        <v>3.398458212613388E-2</v>
      </c>
      <c r="AC89" s="103">
        <f>AB89*MoM!AG89/100*$A89</f>
        <v>3.3930206794732069E-2</v>
      </c>
      <c r="AD89" s="103">
        <f>AC89*MoM!AH89/100*$A89</f>
        <v>3.3577332644066857E-2</v>
      </c>
      <c r="AE89" s="103">
        <f>AD89*MoM!AI89/100*$A89</f>
        <v>3.3402730514317712E-2</v>
      </c>
      <c r="AF89" s="123">
        <f>IF($A89=1,INDEX('2017'!$B:$B,MATCH(Веса!$E89,'2017'!$A:$A,0)),0)</f>
        <v>3.4000000000000002E-2</v>
      </c>
      <c r="AG89" s="103">
        <f>AF89*MoM!AK89/100*$A89</f>
        <v>3.4000000000000002E-2</v>
      </c>
      <c r="AH89" s="103">
        <f>AG89*MoM!AL89/100*$A89</f>
        <v>3.4061200000000007E-2</v>
      </c>
      <c r="AI89" s="103">
        <f>AH89*MoM!AM89/100*$A89</f>
        <v>3.3890894000000005E-2</v>
      </c>
      <c r="AJ89" s="103">
        <f>AI89*MoM!AN89/100*$A89</f>
        <v>3.3914617625800003E-2</v>
      </c>
      <c r="AK89" s="103">
        <f>AJ89*MoM!AO89/100*$A89</f>
        <v>3.3677215302419398E-2</v>
      </c>
      <c r="AL89" s="103">
        <f>AK89*MoM!AP89/100*$A89</f>
        <v>3.3518932390498024E-2</v>
      </c>
      <c r="AM89" s="103">
        <f>AL89*MoM!AQ89/100*$A89</f>
        <v>3.3354689621784582E-2</v>
      </c>
      <c r="AN89" s="103">
        <f>AM89*MoM!AR89/100*$A89</f>
        <v>3.3144555077167341E-2</v>
      </c>
      <c r="AO89" s="103">
        <f>AN89*MoM!AS89/100*$A89</f>
        <v>3.2796537248857088E-2</v>
      </c>
      <c r="AP89" s="103">
        <f>AO89*MoM!AT89/100*$A89</f>
        <v>3.2173403041128805E-2</v>
      </c>
      <c r="AQ89" s="103">
        <f>AP89*MoM!AU89/100*$A89</f>
        <v>3.1671497953687199E-2</v>
      </c>
      <c r="AR89" s="123">
        <f>IF($A89=1,INDEX('2018'!$B:$B, MATCH(Веса!$F89,'2018'!$A:$A,0)),0)</f>
        <v>2.9000000000000001E-2</v>
      </c>
      <c r="AS89" s="103">
        <f>AR89*MoM!AW89/100*$A89</f>
        <v>2.8747699999999998E-2</v>
      </c>
      <c r="AT89" s="103">
        <f>AS89*MoM!AX89/100*$A89</f>
        <v>2.8402727599999997E-2</v>
      </c>
      <c r="AU89" s="103">
        <f>AT89*MoM!AY89/100*$A89</f>
        <v>2.815278359712E-2</v>
      </c>
      <c r="AV89" s="103">
        <f>AU89*MoM!AZ89/100*$A89</f>
        <v>2.7874071039508515E-2</v>
      </c>
      <c r="AW89" s="103">
        <f>AV89*MoM!BA89/100*$A89</f>
        <v>2.7745850312726777E-2</v>
      </c>
      <c r="AX89" s="103">
        <f>AW89*MoM!BB89/100*$A89</f>
        <v>2.7576600625819143E-2</v>
      </c>
      <c r="AY89" s="103">
        <f>AX89*MoM!BC89/100*$A89</f>
        <v>2.7557297005381072E-2</v>
      </c>
      <c r="AZ89" s="103">
        <f>AY89*MoM!BD89/100*$A89</f>
        <v>2.7455335006461162E-2</v>
      </c>
      <c r="BA89" s="103">
        <f>AZ89*MoM!BE89/100*$A89</f>
        <v>2.7452589472960517E-2</v>
      </c>
      <c r="BB89" s="103">
        <f>BA89*MoM!BF89/100*$A89</f>
        <v>2.760906923295639E-2</v>
      </c>
      <c r="BC89" s="103">
        <f>BB89*MoM!BG89/100*$A89</f>
        <v>2.7669809185268894E-2</v>
      </c>
      <c r="BD89" s="123">
        <f>IF($A89=1,INDEX('2019'!$B:$B, MATCH(Веса!$G89,'2019'!$A:$A,0)),0)</f>
        <v>0.03</v>
      </c>
      <c r="BE89" s="103">
        <f>BD89*MoM!BI89/100*$A89</f>
        <v>3.0183000000000001E-2</v>
      </c>
      <c r="BF89" s="103">
        <f>BE89*MoM!BJ89/100*$A89</f>
        <v>3.0599525399999997E-2</v>
      </c>
      <c r="BG89" s="103">
        <f>BF89*MoM!BK89/100*$A89</f>
        <v>3.0997319230199997E-2</v>
      </c>
      <c r="BH89" s="103">
        <f>BG89*MoM!BL89/100*$A89</f>
        <v>3.1226699392503474E-2</v>
      </c>
      <c r="BI89" s="103">
        <f>BH89*MoM!BM89/100*$A89</f>
        <v>3.1304766140984736E-2</v>
      </c>
      <c r="BJ89" s="103">
        <f>BI89*MoM!BN89/100*$A89</f>
        <v>3.153642141042802E-2</v>
      </c>
      <c r="BK89" s="103">
        <f>BJ89*MoM!BO89/100*$A89</f>
        <v>3.1634184316800346E-2</v>
      </c>
      <c r="BL89" s="103">
        <f>BK89*MoM!BP89/100*$A89</f>
        <v>3.1615203806210267E-2</v>
      </c>
      <c r="BM89" s="103">
        <f>BL89*MoM!BQ89/100*$A89</f>
        <v>3.1659465091538962E-2</v>
      </c>
      <c r="BN89" s="103">
        <f>BM89*MoM!BR89/100*$A89</f>
        <v>3.16911245566305E-2</v>
      </c>
      <c r="BO89" s="103">
        <f>BN89*MoM!BS89/100*$A89</f>
        <v>3.1637249644884229E-2</v>
      </c>
    </row>
    <row r="90" spans="1:67" x14ac:dyDescent="0.45">
      <c r="A90" s="103">
        <f>IF(ToSep18!BT90=0,0,1)</f>
        <v>1</v>
      </c>
      <c r="B90" s="124" t="s">
        <v>89</v>
      </c>
      <c r="C90" s="124" t="s">
        <v>89</v>
      </c>
      <c r="D90" s="124" t="s">
        <v>89</v>
      </c>
      <c r="E90" s="124" t="s">
        <v>89</v>
      </c>
      <c r="F90" s="124" t="s">
        <v>89</v>
      </c>
      <c r="G90" s="124" t="s">
        <v>89</v>
      </c>
      <c r="H90" s="123">
        <f>IF($A90=1,INDEX('2015'!$B:$B,MATCH(Веса!$C90,'2015'!$A:$A,0)),0)</f>
        <v>1.0999999999999999E-2</v>
      </c>
      <c r="I90" s="103">
        <f>H90*MoM!M90/100*$A90</f>
        <v>1.15049E-2</v>
      </c>
      <c r="J90" s="103">
        <f>I90*MoM!N90/100*$A90</f>
        <v>1.187880925E-2</v>
      </c>
      <c r="K90" s="103">
        <f>J90*MoM!O90/100*$A90</f>
        <v>1.2089064173725E-2</v>
      </c>
      <c r="L90" s="103">
        <f>K90*MoM!P90/100*$A90</f>
        <v>1.2121704646994056E-2</v>
      </c>
      <c r="M90" s="103">
        <f>L90*MoM!Q90/100*$A90</f>
        <v>1.207079348747668E-2</v>
      </c>
      <c r="N90" s="103">
        <f>M90*MoM!R90/100*$A90</f>
        <v>1.2026131551573015E-2</v>
      </c>
      <c r="O90" s="103">
        <f>N90*MoM!S90/100*$A90</f>
        <v>1.2065817785693206E-2</v>
      </c>
      <c r="P90" s="103">
        <f>O90*MoM!T90/100*$A90</f>
        <v>1.2068230949250344E-2</v>
      </c>
      <c r="Q90" s="103">
        <f>P90*MoM!U90/100*$A90</f>
        <v>1.2153915388990022E-2</v>
      </c>
      <c r="R90" s="103">
        <f>Q90*MoM!V90/100*$A90</f>
        <v>1.2253577495179739E-2</v>
      </c>
      <c r="S90" s="103">
        <f>R90*MoM!W90/100*$A90</f>
        <v>1.2371211839133464E-2</v>
      </c>
      <c r="T90" s="123">
        <f>IF($A90=1,INDEX('2016'!$B:$B,MATCH(Веса!D90,'2016'!$A:$A,0)),0)</f>
        <v>1.2999999999999999E-2</v>
      </c>
      <c r="U90" s="103">
        <f>T90*MoM!Y90/100*$A90</f>
        <v>1.30572E-2</v>
      </c>
      <c r="V90" s="103">
        <f>U90*MoM!Z90/100*$A90</f>
        <v>1.314598896E-2</v>
      </c>
      <c r="W90" s="103">
        <f>V90*MoM!AA90/100*$A90</f>
        <v>1.3339234997712E-2</v>
      </c>
      <c r="X90" s="103">
        <f>W90*MoM!AB90/100*$A90</f>
        <v>1.3479296965187975E-2</v>
      </c>
      <c r="Y90" s="103">
        <f>X90*MoM!AC90/100*$A90</f>
        <v>1.3573652043944291E-2</v>
      </c>
      <c r="Z90" s="103">
        <f>Y90*MoM!AD90/100*$A90</f>
        <v>1.3665952877843113E-2</v>
      </c>
      <c r="AA90" s="103">
        <f>Z90*MoM!AE90/100*$A90</f>
        <v>1.3713783712915564E-2</v>
      </c>
      <c r="AB90" s="103">
        <f>AA90*MoM!AF90/100*$A90</f>
        <v>1.3800180550306931E-2</v>
      </c>
      <c r="AC90" s="103">
        <f>AB90*MoM!AG90/100*$A90</f>
        <v>1.3775340225316377E-2</v>
      </c>
      <c r="AD90" s="103">
        <f>AC90*MoM!AH90/100*$A90</f>
        <v>1.3658249833401187E-2</v>
      </c>
      <c r="AE90" s="103">
        <f>AD90*MoM!AI90/100*$A90</f>
        <v>1.3624104208817685E-2</v>
      </c>
      <c r="AF90" s="123">
        <f>IF($A90=1,INDEX('2017'!$B:$B,MATCH(Веса!$E90,'2017'!$A:$A,0)),0)</f>
        <v>1.4999999999999999E-2</v>
      </c>
      <c r="AG90" s="103">
        <f>AF90*MoM!AK90/100*$A90</f>
        <v>1.5032999999999998E-2</v>
      </c>
      <c r="AH90" s="103">
        <f>AG90*MoM!AL90/100*$A90</f>
        <v>1.5025483499999999E-2</v>
      </c>
      <c r="AI90" s="103">
        <f>AH90*MoM!AM90/100*$A90</f>
        <v>1.4984914694549999E-2</v>
      </c>
      <c r="AJ90" s="103">
        <f>AI90*MoM!AN90/100*$A90</f>
        <v>1.4896503697852155E-2</v>
      </c>
      <c r="AK90" s="103">
        <f>AJ90*MoM!AO90/100*$A90</f>
        <v>1.4796697123076545E-2</v>
      </c>
      <c r="AL90" s="103">
        <f>AK90*MoM!AP90/100*$A90</f>
        <v>1.4740469674008853E-2</v>
      </c>
      <c r="AM90" s="103">
        <f>AL90*MoM!AQ90/100*$A90</f>
        <v>1.4753736096715462E-2</v>
      </c>
      <c r="AN90" s="103">
        <f>AM90*MoM!AR90/100*$A90</f>
        <v>1.4767014459202506E-2</v>
      </c>
      <c r="AO90" s="103">
        <f>AN90*MoM!AS90/100*$A90</f>
        <v>1.4765537757756585E-2</v>
      </c>
      <c r="AP90" s="103">
        <f>AO90*MoM!AT90/100*$A90</f>
        <v>1.4632647917936776E-2</v>
      </c>
      <c r="AQ90" s="103">
        <f>AP90*MoM!AU90/100*$A90</f>
        <v>1.4487784703549202E-2</v>
      </c>
      <c r="AR90" s="123">
        <f>IF($A90=1,INDEX('2018'!$B:$B, MATCH(Веса!$F90,'2018'!$A:$A,0)),0)</f>
        <v>1.4999999999999999E-2</v>
      </c>
      <c r="AS90" s="103">
        <f>AR90*MoM!AW90/100*$A90</f>
        <v>1.4915999999999999E-2</v>
      </c>
      <c r="AT90" s="103">
        <f>AS90*MoM!AX90/100*$A90</f>
        <v>1.4853352799999999E-2</v>
      </c>
      <c r="AU90" s="103">
        <f>AT90*MoM!AY90/100*$A90</f>
        <v>1.48013660652E-2</v>
      </c>
      <c r="AV90" s="103">
        <f>AU90*MoM!AZ90/100*$A90</f>
        <v>1.473031950808704E-2</v>
      </c>
      <c r="AW90" s="103">
        <f>AV90*MoM!BA90/100*$A90</f>
        <v>1.476419924295564E-2</v>
      </c>
      <c r="AX90" s="103">
        <f>AW90*MoM!BB90/100*$A90</f>
        <v>1.4808491840684508E-2</v>
      </c>
      <c r="AY90" s="103">
        <f>AX90*MoM!BC90/100*$A90</f>
        <v>1.4892900244176409E-2</v>
      </c>
      <c r="AZ90" s="103">
        <f>AY90*MoM!BD90/100*$A90</f>
        <v>1.4977789775568214E-2</v>
      </c>
      <c r="BA90" s="103">
        <f>AZ90*MoM!BE90/100*$A90</f>
        <v>1.517699437958327E-2</v>
      </c>
      <c r="BB90" s="103">
        <f>BA90*MoM!BF90/100*$A90</f>
        <v>1.5560972337386727E-2</v>
      </c>
      <c r="BC90" s="103">
        <f>BB90*MoM!BG90/100*$A90</f>
        <v>1.5872191784134463E-2</v>
      </c>
      <c r="BD90" s="123">
        <f>IF($A90=1,INDEX('2019'!$B:$B, MATCH(Веса!$G90,'2019'!$A:$A,0)),0)</f>
        <v>1.4999999999999999E-2</v>
      </c>
      <c r="BE90" s="103">
        <f>BD90*MoM!BI90/100*$A90</f>
        <v>1.5257999999999999E-2</v>
      </c>
      <c r="BF90" s="103">
        <f>BE90*MoM!BJ90/100*$A90</f>
        <v>1.5592150199999998E-2</v>
      </c>
      <c r="BG90" s="103">
        <f>BF90*MoM!BK90/100*$A90</f>
        <v>1.6033408050659999E-2</v>
      </c>
      <c r="BH90" s="103">
        <f>BG90*MoM!BL90/100*$A90</f>
        <v>1.6403779776630247E-2</v>
      </c>
      <c r="BI90" s="103">
        <f>BH90*MoM!BM90/100*$A90</f>
        <v>1.6630151937547744E-2</v>
      </c>
      <c r="BJ90" s="103">
        <f>BI90*MoM!BN90/100*$A90</f>
        <v>1.6877941201417203E-2</v>
      </c>
      <c r="BK90" s="103">
        <f>BJ90*MoM!BO90/100*$A90</f>
        <v>1.702309149574939E-2</v>
      </c>
      <c r="BL90" s="103">
        <f>BK90*MoM!BP90/100*$A90</f>
        <v>1.705373306044174E-2</v>
      </c>
      <c r="BM90" s="103">
        <f>BL90*MoM!BQ90/100*$A90</f>
        <v>1.7157760832110434E-2</v>
      </c>
      <c r="BN90" s="103">
        <f>BM90*MoM!BR90/100*$A90</f>
        <v>1.7150897727777586E-2</v>
      </c>
      <c r="BO90" s="103">
        <f>BN90*MoM!BS90/100*$A90</f>
        <v>1.7192059882324251E-2</v>
      </c>
    </row>
    <row r="91" spans="1:67" x14ac:dyDescent="0.45">
      <c r="A91" s="103">
        <f>IF(ToSep18!BT91=0,0,1)</f>
        <v>1</v>
      </c>
      <c r="B91" s="124" t="s">
        <v>90</v>
      </c>
      <c r="C91" s="127" t="s">
        <v>90</v>
      </c>
      <c r="D91" s="127" t="s">
        <v>90</v>
      </c>
      <c r="E91" s="127" t="s">
        <v>90</v>
      </c>
      <c r="F91" s="127" t="s">
        <v>90</v>
      </c>
      <c r="G91" s="127" t="s">
        <v>90</v>
      </c>
      <c r="H91" s="123">
        <f>IF($A91=1,INDEX('2015'!$B:$B,MATCH(Веса!$C91,'2015'!$A:$A,0)),0)</f>
        <v>5.8000000000000003E-2</v>
      </c>
      <c r="I91" s="103">
        <f>H91*MoM!M91/100*$A91</f>
        <v>5.9850200000000006E-2</v>
      </c>
      <c r="J91" s="103">
        <f>I91*MoM!N91/100*$A91</f>
        <v>6.1148949340000008E-2</v>
      </c>
      <c r="K91" s="103">
        <f>J91*MoM!O91/100*$A91</f>
        <v>6.1680945199258014E-2</v>
      </c>
      <c r="L91" s="103">
        <f>K91*MoM!P91/100*$A91</f>
        <v>6.1878324223895637E-2</v>
      </c>
      <c r="M91" s="103">
        <f>L91*MoM!Q91/100*$A91</f>
        <v>6.1655562256689611E-2</v>
      </c>
      <c r="N91" s="103">
        <f>M91*MoM!R91/100*$A91</f>
        <v>6.1334953332954828E-2</v>
      </c>
      <c r="O91" s="103">
        <f>N91*MoM!S91/100*$A91</f>
        <v>6.1463756734954036E-2</v>
      </c>
      <c r="P91" s="103">
        <f>O91*MoM!T91/100*$A91</f>
        <v>6.1685026259199874E-2</v>
      </c>
      <c r="Q91" s="103">
        <f>P91*MoM!U91/100*$A91</f>
        <v>6.1820733316970113E-2</v>
      </c>
      <c r="R91" s="103">
        <f>Q91*MoM!V91/100*$A91</f>
        <v>6.235239162349606E-2</v>
      </c>
      <c r="S91" s="103">
        <f>R91*MoM!W91/100*$A91</f>
        <v>6.319414891041325E-2</v>
      </c>
      <c r="T91" s="123">
        <f>IF($A91=1,INDEX('2016'!$B:$B,MATCH(Веса!D91,'2016'!$A:$A,0)),0)</f>
        <v>6.5000000000000002E-2</v>
      </c>
      <c r="U91" s="103">
        <f>T91*MoM!Y91/100*$A91</f>
        <v>6.5975000000000006E-2</v>
      </c>
      <c r="V91" s="103">
        <f>U91*MoM!Z91/100*$A91</f>
        <v>6.7611180000000007E-2</v>
      </c>
      <c r="W91" s="103">
        <f>V91*MoM!AA91/100*$A91</f>
        <v>6.9653037636000004E-2</v>
      </c>
      <c r="X91" s="103">
        <f>W91*MoM!AB91/100*$A91</f>
        <v>7.1415259488190802E-2</v>
      </c>
      <c r="Y91" s="103">
        <f>X91*MoM!AC91/100*$A91</f>
        <v>7.2422214646974292E-2</v>
      </c>
      <c r="Z91" s="103">
        <f>Y91*MoM!AD91/100*$A91</f>
        <v>7.3255070115414503E-2</v>
      </c>
      <c r="AA91" s="103">
        <f>Z91*MoM!AE91/100*$A91</f>
        <v>7.3863087197372446E-2</v>
      </c>
      <c r="AB91" s="103">
        <f>AA91*MoM!AF91/100*$A91</f>
        <v>7.4040358606646137E-2</v>
      </c>
      <c r="AC91" s="103">
        <f>AB91*MoM!AG91/100*$A91</f>
        <v>7.3936702104596824E-2</v>
      </c>
      <c r="AD91" s="103">
        <f>AC91*MoM!AH91/100*$A91</f>
        <v>7.3537443913231998E-2</v>
      </c>
      <c r="AE91" s="103">
        <f>AD91*MoM!AI91/100*$A91</f>
        <v>7.3368307792231566E-2</v>
      </c>
      <c r="AF91" s="123">
        <f>IF($A91=1,INDEX('2017'!$B:$B,MATCH(Веса!$E91,'2017'!$A:$A,0)),0)</f>
        <v>7.4999999999999997E-2</v>
      </c>
      <c r="AG91" s="103">
        <f>AF91*MoM!AK91/100*$A91</f>
        <v>7.5029999999999999E-2</v>
      </c>
      <c r="AH91" s="103">
        <f>AG91*MoM!AL91/100*$A91</f>
        <v>7.4924958E-2</v>
      </c>
      <c r="AI91" s="103">
        <f>AH91*MoM!AM91/100*$A91</f>
        <v>7.4677705638600003E-2</v>
      </c>
      <c r="AJ91" s="103">
        <f>AI91*MoM!AN91/100*$A91</f>
        <v>7.4625431244652984E-2</v>
      </c>
      <c r="AK91" s="103">
        <f>AJ91*MoM!AO91/100*$A91</f>
        <v>7.4304541890300974E-2</v>
      </c>
      <c r="AL91" s="103">
        <f>AK91*MoM!AP91/100*$A91</f>
        <v>7.4037045539495888E-2</v>
      </c>
      <c r="AM91" s="103">
        <f>AL91*MoM!AQ91/100*$A91</f>
        <v>7.3837145516539249E-2</v>
      </c>
      <c r="AN91" s="103">
        <f>AM91*MoM!AR91/100*$A91</f>
        <v>7.3637785223644586E-2</v>
      </c>
      <c r="AO91" s="103">
        <f>AN91*MoM!AS91/100*$A91</f>
        <v>7.3306415190138183E-2</v>
      </c>
      <c r="AP91" s="103">
        <f>AO91*MoM!AT91/100*$A91</f>
        <v>7.2998528246339595E-2</v>
      </c>
      <c r="AQ91" s="103">
        <f>AP91*MoM!AU91/100*$A91</f>
        <v>7.2852531189846914E-2</v>
      </c>
      <c r="AR91" s="123">
        <f>IF($A91=1,INDEX('2018'!$B:$B, MATCH(Веса!$F91,'2018'!$A:$A,0)),0)</f>
        <v>7.1999999999999995E-2</v>
      </c>
      <c r="AS91" s="103">
        <f>AR91*MoM!AW91/100*$A91</f>
        <v>7.1683200000000002E-2</v>
      </c>
      <c r="AT91" s="103">
        <f>AS91*MoM!AX91/100*$A91</f>
        <v>7.1339120639999989E-2</v>
      </c>
      <c r="AU91" s="103">
        <f>AT91*MoM!AY91/100*$A91</f>
        <v>7.1089433717759998E-2</v>
      </c>
      <c r="AV91" s="103">
        <f>AU91*MoM!AZ91/100*$A91</f>
        <v>7.0918819076837378E-2</v>
      </c>
      <c r="AW91" s="103">
        <f>AV91*MoM!BA91/100*$A91</f>
        <v>7.0649327564345402E-2</v>
      </c>
      <c r="AX91" s="103">
        <f>AW91*MoM!BB91/100*$A91</f>
        <v>7.086127554703843E-2</v>
      </c>
      <c r="AY91" s="103">
        <f>AX91*MoM!BC91/100*$A91</f>
        <v>7.1165979031890703E-2</v>
      </c>
      <c r="AZ91" s="103">
        <f>AY91*MoM!BD91/100*$A91</f>
        <v>7.1230028413019411E-2</v>
      </c>
      <c r="BA91" s="103">
        <f>AZ91*MoM!BE91/100*$A91</f>
        <v>7.1514948526671493E-2</v>
      </c>
      <c r="BB91" s="103">
        <f>BA91*MoM!BF91/100*$A91</f>
        <v>7.1715190382546173E-2</v>
      </c>
      <c r="BC91" s="103">
        <f>BB91*MoM!BG91/100*$A91</f>
        <v>7.2037908739267631E-2</v>
      </c>
      <c r="BD91" s="123">
        <f>IF($A91=1,INDEX('2019'!$B:$B, MATCH(Веса!$G91,'2019'!$A:$A,0)),0)</f>
        <v>6.7000000000000004E-2</v>
      </c>
      <c r="BE91" s="103">
        <f>BD91*MoM!BI91/100*$A91</f>
        <v>6.7408700000000002E-2</v>
      </c>
      <c r="BF91" s="103">
        <f>BE91*MoM!BJ91/100*$A91</f>
        <v>6.7718780019999994E-2</v>
      </c>
      <c r="BG91" s="103">
        <f>BF91*MoM!BK91/100*$A91</f>
        <v>6.7908392604055998E-2</v>
      </c>
      <c r="BH91" s="103">
        <f>BG91*MoM!BL91/100*$A91</f>
        <v>6.8064581907045327E-2</v>
      </c>
      <c r="BI91" s="103">
        <f>BH91*MoM!BM91/100*$A91</f>
        <v>6.8241549820003647E-2</v>
      </c>
      <c r="BJ91" s="103">
        <f>BI91*MoM!BN91/100*$A91</f>
        <v>6.8214253200075639E-2</v>
      </c>
      <c r="BK91" s="103">
        <f>BJ91*MoM!BO91/100*$A91</f>
        <v>6.8616717293956089E-2</v>
      </c>
      <c r="BL91" s="103">
        <f>BK91*MoM!BP91/100*$A91</f>
        <v>6.847262218763879E-2</v>
      </c>
      <c r="BM91" s="103">
        <f>BL91*MoM!BQ91/100*$A91</f>
        <v>6.852055302317013E-2</v>
      </c>
      <c r="BN91" s="103">
        <f>BM91*MoM!BR91/100*$A91</f>
        <v>6.8787783179960496E-2</v>
      </c>
      <c r="BO91" s="103">
        <f>BN91*MoM!BS91/100*$A91</f>
        <v>6.8952873859592395E-2</v>
      </c>
    </row>
    <row r="92" spans="1:67" x14ac:dyDescent="0.45">
      <c r="A92" s="103">
        <f>IF(ToSep18!BT92=0,0,1)</f>
        <v>1</v>
      </c>
      <c r="B92" s="124" t="s">
        <v>91</v>
      </c>
      <c r="C92" s="124" t="s">
        <v>91</v>
      </c>
      <c r="D92" s="124" t="s">
        <v>91</v>
      </c>
      <c r="E92" s="124" t="s">
        <v>91</v>
      </c>
      <c r="F92" s="124" t="s">
        <v>91</v>
      </c>
      <c r="G92" s="124" t="s">
        <v>91</v>
      </c>
      <c r="H92" s="123">
        <f>IF($A92=1,INDEX('2015'!$B:$B,MATCH(Веса!$C92,'2015'!$A:$A,0)),0)</f>
        <v>8.3000000000000004E-2</v>
      </c>
      <c r="I92" s="103">
        <f>H92*MoM!M92/100*$A92</f>
        <v>8.7772500000000003E-2</v>
      </c>
      <c r="J92" s="103">
        <f>I92*MoM!N92/100*$A92</f>
        <v>9.2082129750000005E-2</v>
      </c>
      <c r="K92" s="103">
        <f>J92*MoM!O92/100*$A92</f>
        <v>9.452230618837501E-2</v>
      </c>
      <c r="L92" s="103">
        <f>K92*MoM!P92/100*$A92</f>
        <v>9.5486433711496427E-2</v>
      </c>
      <c r="M92" s="103">
        <f>L92*MoM!Q92/100*$A92</f>
        <v>9.6030706383651937E-2</v>
      </c>
      <c r="N92" s="103">
        <f>M92*MoM!R92/100*$A92</f>
        <v>9.6347607714717981E-2</v>
      </c>
      <c r="O92" s="103">
        <f>N92*MoM!S92/100*$A92</f>
        <v>9.6231990585460322E-2</v>
      </c>
      <c r="P92" s="103">
        <f>O92*MoM!T92/100*$A92</f>
        <v>9.6395584969455606E-2</v>
      </c>
      <c r="Q92" s="103">
        <f>P92*MoM!U92/100*$A92</f>
        <v>9.6694411282860923E-2</v>
      </c>
      <c r="R92" s="103">
        <f>Q92*MoM!V92/100*$A92</f>
        <v>9.7719372042459243E-2</v>
      </c>
      <c r="S92" s="103">
        <f>R92*MoM!W92/100*$A92</f>
        <v>9.8422951521164953E-2</v>
      </c>
      <c r="T92" s="123">
        <f>IF($A92=1,INDEX('2016'!$B:$B,MATCH(Веса!D92,'2016'!$A:$A,0)),0)</f>
        <v>8.5999999999999993E-2</v>
      </c>
      <c r="U92" s="103">
        <f>T92*MoM!Y92/100*$A92</f>
        <v>8.6438600000000004E-2</v>
      </c>
      <c r="V92" s="103">
        <f>U92*MoM!Z92/100*$A92</f>
        <v>8.691401230000001E-2</v>
      </c>
      <c r="W92" s="103">
        <f>V92*MoM!AA92/100*$A92</f>
        <v>8.7591941595940012E-2</v>
      </c>
      <c r="X92" s="103">
        <f>W92*MoM!AB92/100*$A92</f>
        <v>8.8170048410473212E-2</v>
      </c>
      <c r="Y92" s="103">
        <f>X92*MoM!AC92/100*$A92</f>
        <v>8.8452192565386709E-2</v>
      </c>
      <c r="Z92" s="103">
        <f>Y92*MoM!AD92/100*$A92</f>
        <v>8.8850227431930953E-2</v>
      </c>
      <c r="AA92" s="103">
        <f>Z92*MoM!AE92/100*$A92</f>
        <v>8.8965732727592464E-2</v>
      </c>
      <c r="AB92" s="103">
        <f>AA92*MoM!AF92/100*$A92</f>
        <v>8.9072491606865575E-2</v>
      </c>
      <c r="AC92" s="103">
        <f>AB92*MoM!AG92/100*$A92</f>
        <v>8.9170471347633132E-2</v>
      </c>
      <c r="AD92" s="103">
        <f>AC92*MoM!AH92/100*$A92</f>
        <v>8.9518236185888889E-2</v>
      </c>
      <c r="AE92" s="103">
        <f>AD92*MoM!AI92/100*$A92</f>
        <v>8.9661465363786302E-2</v>
      </c>
      <c r="AF92" s="123">
        <f>IF($A92=1,INDEX('2017'!$B:$B,MATCH(Веса!$E92,'2017'!$A:$A,0)),0)</f>
        <v>0.09</v>
      </c>
      <c r="AG92" s="103">
        <f>AF92*MoM!AK92/100*$A92</f>
        <v>9.0260999999999994E-2</v>
      </c>
      <c r="AH92" s="103">
        <f>AG92*MoM!AL92/100*$A92</f>
        <v>9.0784513799999994E-2</v>
      </c>
      <c r="AI92" s="103">
        <f>AH92*MoM!AM92/100*$A92</f>
        <v>9.0829906056899987E-2</v>
      </c>
      <c r="AJ92" s="103">
        <f>AI92*MoM!AN92/100*$A92</f>
        <v>9.0702744188420323E-2</v>
      </c>
      <c r="AK92" s="103">
        <f>AJ92*MoM!AO92/100*$A92</f>
        <v>9.0748095560514538E-2</v>
      </c>
      <c r="AL92" s="103">
        <f>AK92*MoM!AP92/100*$A92</f>
        <v>9.080254441785085E-2</v>
      </c>
      <c r="AM92" s="103">
        <f>AL92*MoM!AQ92/100*$A92</f>
        <v>9.0566457802364442E-2</v>
      </c>
      <c r="AN92" s="103">
        <f>AM92*MoM!AR92/100*$A92</f>
        <v>9.0140795450693326E-2</v>
      </c>
      <c r="AO92" s="103">
        <f>AN92*MoM!AS92/100*$A92</f>
        <v>8.9987556098427138E-2</v>
      </c>
      <c r="AP92" s="103">
        <f>AO92*MoM!AT92/100*$A92</f>
        <v>8.9807580986230276E-2</v>
      </c>
      <c r="AQ92" s="103">
        <f>AP92*MoM!AU92/100*$A92</f>
        <v>8.9520196727074342E-2</v>
      </c>
      <c r="AR92" s="123">
        <f>IF($A92=1,INDEX('2018'!$B:$B, MATCH(Веса!$F92,'2018'!$A:$A,0)),0)</f>
        <v>0.09</v>
      </c>
      <c r="AS92" s="103">
        <f>AR92*MoM!AW92/100*$A92</f>
        <v>8.9604000000000003E-2</v>
      </c>
      <c r="AT92" s="103">
        <f>AS92*MoM!AX92/100*$A92</f>
        <v>8.9433752399999997E-2</v>
      </c>
      <c r="AU92" s="103">
        <f>AT92*MoM!AY92/100*$A92</f>
        <v>8.9371148773320003E-2</v>
      </c>
      <c r="AV92" s="103">
        <f>AU92*MoM!AZ92/100*$A92</f>
        <v>8.9004727063349401E-2</v>
      </c>
      <c r="AW92" s="103">
        <f>AV92*MoM!BA92/100*$A92</f>
        <v>8.9004727063349401E-2</v>
      </c>
      <c r="AX92" s="103">
        <f>AW92*MoM!BB92/100*$A92</f>
        <v>8.912043320853176E-2</v>
      </c>
      <c r="AY92" s="103">
        <f>AX92*MoM!BC92/100*$A92</f>
        <v>8.9173905468456882E-2</v>
      </c>
      <c r="AZ92" s="103">
        <f>AY92*MoM!BD92/100*$A92</f>
        <v>8.8915301142598352E-2</v>
      </c>
      <c r="BA92" s="103">
        <f>AZ92*MoM!BE92/100*$A92</f>
        <v>8.921761316648319E-2</v>
      </c>
      <c r="BB92" s="103">
        <f>BA92*MoM!BF92/100*$A92</f>
        <v>8.9654779470998952E-2</v>
      </c>
      <c r="BC92" s="103">
        <f>BB92*MoM!BG92/100*$A92</f>
        <v>9.0129949802195242E-2</v>
      </c>
      <c r="BD92" s="123">
        <f>IF($A92=1,INDEX('2019'!$B:$B, MATCH(Веса!$G92,'2019'!$A:$A,0)),0)</f>
        <v>8.3000000000000004E-2</v>
      </c>
      <c r="BE92" s="103">
        <f>BD92*MoM!BI92/100*$A92</f>
        <v>8.3547800000000005E-2</v>
      </c>
      <c r="BF92" s="103">
        <f>BE92*MoM!BJ92/100*$A92</f>
        <v>8.4917983919999995E-2</v>
      </c>
      <c r="BG92" s="103">
        <f>BF92*MoM!BK92/100*$A92</f>
        <v>8.5869065339903988E-2</v>
      </c>
      <c r="BH92" s="103">
        <f>BG92*MoM!BL92/100*$A92</f>
        <v>8.6727755993303027E-2</v>
      </c>
      <c r="BI92" s="103">
        <f>BH92*MoM!BM92/100*$A92</f>
        <v>8.7569015226438063E-2</v>
      </c>
      <c r="BJ92" s="103">
        <f>BI92*MoM!BN92/100*$A92</f>
        <v>8.7910534385821179E-2</v>
      </c>
      <c r="BK92" s="103">
        <f>BJ92*MoM!BO92/100*$A92</f>
        <v>8.8209430202732975E-2</v>
      </c>
      <c r="BL92" s="103">
        <f>BK92*MoM!BP92/100*$A92</f>
        <v>8.8288818689915449E-2</v>
      </c>
      <c r="BM92" s="103">
        <f>BL92*MoM!BQ92/100*$A92</f>
        <v>8.8182872107487556E-2</v>
      </c>
      <c r="BN92" s="103">
        <f>BM92*MoM!BR92/100*$A92</f>
        <v>8.8279873266805794E-2</v>
      </c>
      <c r="BO92" s="103">
        <f>BN92*MoM!BS92/100*$A92</f>
        <v>8.825338930482575E-2</v>
      </c>
    </row>
    <row r="93" spans="1:67" ht="28.5" x14ac:dyDescent="0.45">
      <c r="A93" s="103">
        <f>IF(ToSep18!BT93=0,0,1)</f>
        <v>1</v>
      </c>
      <c r="B93" s="124" t="s">
        <v>92</v>
      </c>
      <c r="C93" s="124" t="s">
        <v>92</v>
      </c>
      <c r="D93" s="124" t="s">
        <v>92</v>
      </c>
      <c r="E93" s="124" t="s">
        <v>92</v>
      </c>
      <c r="F93" s="124" t="s">
        <v>92</v>
      </c>
      <c r="G93" s="124" t="s">
        <v>92</v>
      </c>
      <c r="H93" s="123">
        <f>IF($A93=1,INDEX('2015'!$B:$B,MATCH(Веса!$C93,'2015'!$A:$A,0)),0)</f>
        <v>0.192</v>
      </c>
      <c r="I93" s="103">
        <f>H93*MoM!M93/100*$A93</f>
        <v>0.20292480000000002</v>
      </c>
      <c r="J93" s="103">
        <f>I93*MoM!N93/100*$A93</f>
        <v>0.21384215424</v>
      </c>
      <c r="K93" s="103">
        <f>J93*MoM!O93/100*$A93</f>
        <v>0.21959450818905599</v>
      </c>
      <c r="L93" s="103">
        <f>K93*MoM!P93/100*$A93</f>
        <v>0.22176849382012762</v>
      </c>
      <c r="M93" s="103">
        <f>L93*MoM!Q93/100*$A93</f>
        <v>0.22298822053613832</v>
      </c>
      <c r="N93" s="103">
        <f>M93*MoM!R93/100*$A93</f>
        <v>0.22276523231560219</v>
      </c>
      <c r="O93" s="103">
        <f>N93*MoM!S93/100*$A93</f>
        <v>0.22258702012974971</v>
      </c>
      <c r="P93" s="103">
        <f>O93*MoM!T93/100*$A93</f>
        <v>0.22363317912435954</v>
      </c>
      <c r="Q93" s="103">
        <f>P93*MoM!U93/100*$A93</f>
        <v>0.22437116861546993</v>
      </c>
      <c r="R93" s="103">
        <f>Q93*MoM!V93/100*$A93</f>
        <v>0.22699631128827094</v>
      </c>
      <c r="S93" s="103">
        <f>R93*MoM!W93/100*$A93</f>
        <v>0.22853988620503121</v>
      </c>
      <c r="T93" s="123">
        <f>IF($A93=1,INDEX('2016'!$B:$B,MATCH(Веса!D93,'2016'!$A:$A,0)),0)</f>
        <v>0.21</v>
      </c>
      <c r="U93" s="103">
        <f>T93*MoM!Y93/100*$A93</f>
        <v>0.21132299999999998</v>
      </c>
      <c r="V93" s="103">
        <f>U93*MoM!Z93/100*$A93</f>
        <v>0.21223168889999999</v>
      </c>
      <c r="W93" s="103">
        <f>V93*MoM!AA93/100*$A93</f>
        <v>0.21325040100672002</v>
      </c>
      <c r="X93" s="103">
        <f>W93*MoM!AB93/100*$A93</f>
        <v>0.21512700453557915</v>
      </c>
      <c r="Y93" s="103">
        <f>X93*MoM!AC93/100*$A93</f>
        <v>0.21542818234192895</v>
      </c>
      <c r="Z93" s="103">
        <f>Y93*MoM!AD93/100*$A93</f>
        <v>0.21648378043540439</v>
      </c>
      <c r="AA93" s="103">
        <f>Z93*MoM!AE93/100*$A93</f>
        <v>0.2167435609719269</v>
      </c>
      <c r="AB93" s="103">
        <f>AA93*MoM!AF93/100*$A93</f>
        <v>0.21709035066948196</v>
      </c>
      <c r="AC93" s="103">
        <f>AB93*MoM!AG93/100*$A93</f>
        <v>0.21745940426562008</v>
      </c>
      <c r="AD93" s="103">
        <f>AC93*MoM!AH93/100*$A93</f>
        <v>0.21791606901457786</v>
      </c>
      <c r="AE93" s="103">
        <f>AD93*MoM!AI93/100*$A93</f>
        <v>0.21889669132514344</v>
      </c>
      <c r="AF93" s="123">
        <f>IF($A93=1,INDEX('2017'!$B:$B,MATCH(Веса!$E93,'2017'!$A:$A,0)),0)</f>
        <v>0.221</v>
      </c>
      <c r="AG93" s="103">
        <f>AF93*MoM!AK93/100*$A93</f>
        <v>0.22139780000000001</v>
      </c>
      <c r="AH93" s="103">
        <f>AG93*MoM!AL93/100*$A93</f>
        <v>0.22254906855999998</v>
      </c>
      <c r="AI93" s="103">
        <f>AH93*MoM!AM93/100*$A93</f>
        <v>0.22223749986401597</v>
      </c>
      <c r="AJ93" s="103">
        <f>AI93*MoM!AN93/100*$A93</f>
        <v>0.22185969611424713</v>
      </c>
      <c r="AK93" s="103">
        <f>AJ93*MoM!AO93/100*$A93</f>
        <v>0.22185969611424713</v>
      </c>
      <c r="AL93" s="103">
        <f>AK93*MoM!AP93/100*$A93</f>
        <v>0.22123848896512721</v>
      </c>
      <c r="AM93" s="103">
        <f>AL93*MoM!AQ93/100*$A93</f>
        <v>0.22081813583609347</v>
      </c>
      <c r="AN93" s="103">
        <f>AM93*MoM!AR93/100*$A93</f>
        <v>0.22035441775083769</v>
      </c>
      <c r="AO93" s="103">
        <f>AN93*MoM!AS93/100*$A93</f>
        <v>0.21993574435711111</v>
      </c>
      <c r="AP93" s="103">
        <f>AO93*MoM!AT93/100*$A93</f>
        <v>0.21978178933606113</v>
      </c>
      <c r="AQ93" s="103">
        <f>AP93*MoM!AU93/100*$A93</f>
        <v>0.21967189844139309</v>
      </c>
      <c r="AR93" s="123">
        <f>IF($A93=1,INDEX('2018'!$B:$B, MATCH(Веса!$F93,'2018'!$A:$A,0)),0)</f>
        <v>0.222</v>
      </c>
      <c r="AS93" s="103">
        <f>AR93*MoM!AW93/100*$A93</f>
        <v>0.221445</v>
      </c>
      <c r="AT93" s="103">
        <f>AS93*MoM!AX93/100*$A93</f>
        <v>0.22089138750000001</v>
      </c>
      <c r="AU93" s="103">
        <f>AT93*MoM!AY93/100*$A93</f>
        <v>0.22067049611250003</v>
      </c>
      <c r="AV93" s="103">
        <f>AU93*MoM!AZ93/100*$A93</f>
        <v>0.22078083136055629</v>
      </c>
      <c r="AW93" s="103">
        <f>AV93*MoM!BA93/100*$A93</f>
        <v>0.22044966011351544</v>
      </c>
      <c r="AX93" s="103">
        <f>AW93*MoM!BB93/100*$A93</f>
        <v>0.21998671582727705</v>
      </c>
      <c r="AY93" s="103">
        <f>AX93*MoM!BC93/100*$A93</f>
        <v>0.22016270519993889</v>
      </c>
      <c r="AZ93" s="103">
        <f>AY93*MoM!BD93/100*$A93</f>
        <v>0.219678347248499</v>
      </c>
      <c r="BA93" s="103">
        <f>AZ93*MoM!BE93/100*$A93</f>
        <v>0.22033738229024447</v>
      </c>
      <c r="BB93" s="103">
        <f>BA93*MoM!BF93/100*$A93</f>
        <v>0.22179160901336009</v>
      </c>
      <c r="BC93" s="103">
        <f>BB93*MoM!BG93/100*$A93</f>
        <v>0.22294492538022953</v>
      </c>
      <c r="BD93" s="123">
        <f>IF($A93=1,INDEX('2019'!$B:$B, MATCH(Веса!$G93,'2019'!$A:$A,0)),0)</f>
        <v>0.22800000000000001</v>
      </c>
      <c r="BE93" s="103">
        <f>BD93*MoM!BI93/100*$A93</f>
        <v>0.229938</v>
      </c>
      <c r="BF93" s="103">
        <f>BE93*MoM!BJ93/100*$A93</f>
        <v>0.2329731816</v>
      </c>
      <c r="BG93" s="103">
        <f>BF93*MoM!BK93/100*$A93</f>
        <v>0.2350699402344</v>
      </c>
      <c r="BH93" s="103">
        <f>BG93*MoM!BL93/100*$A93</f>
        <v>0.23683296478615801</v>
      </c>
      <c r="BI93" s="103">
        <f>BH93*MoM!BM93/100*$A93</f>
        <v>0.23860921202205418</v>
      </c>
      <c r="BJ93" s="103">
        <f>BI93*MoM!BN93/100*$A93</f>
        <v>0.23872851662806521</v>
      </c>
      <c r="BK93" s="103">
        <f>BJ93*MoM!BO93/100*$A93</f>
        <v>0.23901499084801892</v>
      </c>
      <c r="BL93" s="103">
        <f>BK93*MoM!BP93/100*$A93</f>
        <v>0.23911059684435812</v>
      </c>
      <c r="BM93" s="103">
        <f>BL93*MoM!BQ93/100*$A93</f>
        <v>0.23889539730719819</v>
      </c>
      <c r="BN93" s="103">
        <f>BM93*MoM!BR93/100*$A93</f>
        <v>0.23918207178396686</v>
      </c>
      <c r="BO93" s="103">
        <f>BN93*MoM!BS93/100*$A93</f>
        <v>0.23922990819832365</v>
      </c>
    </row>
    <row r="94" spans="1:67" x14ac:dyDescent="0.45">
      <c r="A94" s="103">
        <f>IF(ToSep18!BT94=0,0,1)</f>
        <v>1</v>
      </c>
      <c r="B94" s="124" t="s">
        <v>93</v>
      </c>
      <c r="C94" s="124" t="s">
        <v>93</v>
      </c>
      <c r="D94" s="124" t="s">
        <v>93</v>
      </c>
      <c r="E94" s="124" t="s">
        <v>93</v>
      </c>
      <c r="F94" s="124" t="s">
        <v>93</v>
      </c>
      <c r="G94" s="124" t="s">
        <v>93</v>
      </c>
      <c r="H94" s="123">
        <f>IF($A94=1,INDEX('2015'!$B:$B,MATCH(Веса!$C94,'2015'!$A:$A,0)),0)</f>
        <v>8.1000000000000003E-2</v>
      </c>
      <c r="I94" s="103">
        <f>H94*MoM!M94/100*$A94</f>
        <v>9.2372400000000021E-2</v>
      </c>
      <c r="J94" s="103">
        <f>I94*MoM!N94/100*$A94</f>
        <v>0.10068591600000003</v>
      </c>
      <c r="K94" s="103">
        <f>J94*MoM!O94/100*$A94</f>
        <v>0.10612295546400004</v>
      </c>
      <c r="L94" s="103">
        <f>K94*MoM!P94/100*$A94</f>
        <v>0.10879725394169283</v>
      </c>
      <c r="M94" s="103">
        <f>L94*MoM!Q94/100*$A94</f>
        <v>0.10938475911297799</v>
      </c>
      <c r="N94" s="103">
        <f>M94*MoM!R94/100*$A94</f>
        <v>0.10959259015529264</v>
      </c>
      <c r="O94" s="103">
        <f>N94*MoM!S94/100*$A94</f>
        <v>0.109537793860215</v>
      </c>
      <c r="P94" s="103">
        <f>O94*MoM!T94/100*$A94</f>
        <v>0.10922013425802037</v>
      </c>
      <c r="Q94" s="103">
        <f>P94*MoM!U94/100*$A94</f>
        <v>0.10879417573441408</v>
      </c>
      <c r="R94" s="103">
        <f>Q94*MoM!V94/100*$A94</f>
        <v>0.10925111127249862</v>
      </c>
      <c r="S94" s="103">
        <f>R94*MoM!W94/100*$A94</f>
        <v>0.11066045060791385</v>
      </c>
      <c r="T94" s="123">
        <f>IF($A94=1,INDEX('2016'!$B:$B,MATCH(Веса!D94,'2016'!$A:$A,0)),0)</f>
        <v>9.7000000000000003E-2</v>
      </c>
      <c r="U94" s="103">
        <f>T94*MoM!Y94/100*$A94</f>
        <v>9.8018499999999995E-2</v>
      </c>
      <c r="V94" s="103">
        <f>U94*MoM!Z94/100*$A94</f>
        <v>9.8959477599999984E-2</v>
      </c>
      <c r="W94" s="103">
        <f>V94*MoM!AA94/100*$A94</f>
        <v>9.9721465577519985E-2</v>
      </c>
      <c r="X94" s="103">
        <f>W94*MoM!AB94/100*$A94</f>
        <v>0.10024998934508084</v>
      </c>
      <c r="Y94" s="103">
        <f>X94*MoM!AC94/100*$A94</f>
        <v>0.10076126429074077</v>
      </c>
      <c r="Z94" s="103">
        <f>Y94*MoM!AD94/100*$A94</f>
        <v>0.10151697377292132</v>
      </c>
      <c r="AA94" s="103">
        <f>Z94*MoM!AE94/100*$A94</f>
        <v>0.10166924923358071</v>
      </c>
      <c r="AB94" s="103">
        <f>AA94*MoM!AF94/100*$A94</f>
        <v>0.10184208695727781</v>
      </c>
      <c r="AC94" s="103">
        <f>AB94*MoM!AG94/100*$A94</f>
        <v>0.10192356062684363</v>
      </c>
      <c r="AD94" s="103">
        <f>AC94*MoM!AH94/100*$A94</f>
        <v>0.10205606125565853</v>
      </c>
      <c r="AE94" s="103">
        <f>AD94*MoM!AI94/100*$A94</f>
        <v>0.10254593034968568</v>
      </c>
      <c r="AF94" s="123">
        <f>IF($A94=1,INDEX('2017'!$B:$B,MATCH(Веса!$E94,'2017'!$A:$A,0)),0)</f>
        <v>0.104</v>
      </c>
      <c r="AG94" s="103">
        <f>AF94*MoM!AK94/100*$A94</f>
        <v>0.10417679999999999</v>
      </c>
      <c r="AH94" s="103">
        <f>AG94*MoM!AL94/100*$A94</f>
        <v>0.10435390055999999</v>
      </c>
      <c r="AI94" s="103">
        <f>AH94*MoM!AM94/100*$A94</f>
        <v>0.10424954665944</v>
      </c>
      <c r="AJ94" s="103">
        <f>AI94*MoM!AN94/100*$A94</f>
        <v>0.1038950982007979</v>
      </c>
      <c r="AK94" s="103">
        <f>AJ94*MoM!AO94/100*$A94</f>
        <v>0.10371847653385653</v>
      </c>
      <c r="AL94" s="103">
        <f>AK94*MoM!AP94/100*$A94</f>
        <v>0.10393628533457763</v>
      </c>
      <c r="AM94" s="103">
        <f>AL94*MoM!AQ94/100*$A94</f>
        <v>0.10415455153378024</v>
      </c>
      <c r="AN94" s="103">
        <f>AM94*MoM!AR94/100*$A94</f>
        <v>0.10371710241733836</v>
      </c>
      <c r="AO94" s="103">
        <f>AN94*MoM!AS94/100*$A94</f>
        <v>0.10328149058718554</v>
      </c>
      <c r="AP94" s="103">
        <f>AO94*MoM!AT94/100*$A94</f>
        <v>0.10299230241354142</v>
      </c>
      <c r="AQ94" s="103">
        <f>AP94*MoM!AU94/100*$A94</f>
        <v>0.10296140472281735</v>
      </c>
      <c r="AR94" s="123">
        <f>IF($A94=1,INDEX('2018'!$B:$B, MATCH(Веса!$F94,'2018'!$A:$A,0)),0)</f>
        <v>9.5000000000000001E-2</v>
      </c>
      <c r="AS94" s="103">
        <f>AR94*MoM!AW94/100*$A94</f>
        <v>9.4933500000000018E-2</v>
      </c>
      <c r="AT94" s="103">
        <f>AS94*MoM!AX94/100*$A94</f>
        <v>9.4952486700000019E-2</v>
      </c>
      <c r="AU94" s="103">
        <f>AT94*MoM!AY94/100*$A94</f>
        <v>9.4895515207980008E-2</v>
      </c>
      <c r="AV94" s="103">
        <f>AU94*MoM!AZ94/100*$A94</f>
        <v>9.4677255523001644E-2</v>
      </c>
      <c r="AW94" s="103">
        <f>AV94*MoM!BA94/100*$A94</f>
        <v>9.4270143324252723E-2</v>
      </c>
      <c r="AX94" s="103">
        <f>AW94*MoM!BB94/100*$A94</f>
        <v>9.4062749008939364E-2</v>
      </c>
      <c r="AY94" s="103">
        <f>AX94*MoM!BC94/100*$A94</f>
        <v>9.4100374108542953E-2</v>
      </c>
      <c r="AZ94" s="103">
        <f>AY94*MoM!BD94/100*$A94</f>
        <v>9.4222704594884063E-2</v>
      </c>
      <c r="BA94" s="103">
        <f>AZ94*MoM!BE94/100*$A94</f>
        <v>9.4156748701667639E-2</v>
      </c>
      <c r="BB94" s="103">
        <f>BA94*MoM!BF94/100*$A94</f>
        <v>9.4467465972383147E-2</v>
      </c>
      <c r="BC94" s="103">
        <f>BB94*MoM!BG94/100*$A94</f>
        <v>9.4646954157730667E-2</v>
      </c>
      <c r="BD94" s="123">
        <f>IF($A94=1,INDEX('2019'!$B:$B, MATCH(Веса!$G94,'2019'!$A:$A,0)),0)</f>
        <v>8.5000000000000006E-2</v>
      </c>
      <c r="BE94" s="103">
        <f>BD94*MoM!BI94/100*$A94</f>
        <v>8.5816000000000003E-2</v>
      </c>
      <c r="BF94" s="103">
        <f>BE94*MoM!BJ94/100*$A94</f>
        <v>8.6099192800000002E-2</v>
      </c>
      <c r="BG94" s="103">
        <f>BF94*MoM!BK94/100*$A94</f>
        <v>8.673632682672E-2</v>
      </c>
      <c r="BH94" s="103">
        <f>BG94*MoM!BL94/100*$A94</f>
        <v>8.6961841276469484E-2</v>
      </c>
      <c r="BI94" s="103">
        <f>BH94*MoM!BM94/100*$A94</f>
        <v>8.739665048285182E-2</v>
      </c>
      <c r="BJ94" s="103">
        <f>BI94*MoM!BN94/100*$A94</f>
        <v>8.7588923113914099E-2</v>
      </c>
      <c r="BK94" s="103">
        <f>BJ94*MoM!BO94/100*$A94</f>
        <v>8.7799136529387492E-2</v>
      </c>
      <c r="BL94" s="103">
        <f>BK94*MoM!BP94/100*$A94</f>
        <v>8.7720117306511025E-2</v>
      </c>
      <c r="BM94" s="103">
        <f>BL94*MoM!BQ94/100*$A94</f>
        <v>8.7895557541124048E-2</v>
      </c>
      <c r="BN94" s="103">
        <f>BM94*MoM!BR94/100*$A94</f>
        <v>8.8229560659780312E-2</v>
      </c>
      <c r="BO94" s="103">
        <f>BN94*MoM!BS94/100*$A94</f>
        <v>8.8485426385693677E-2</v>
      </c>
    </row>
    <row r="95" spans="1:67" x14ac:dyDescent="0.45">
      <c r="A95" s="103">
        <f>IF(ToSep18!BT95=0,0,1)</f>
        <v>1</v>
      </c>
      <c r="B95" s="124" t="s">
        <v>94</v>
      </c>
      <c r="C95" s="124" t="s">
        <v>94</v>
      </c>
      <c r="D95" s="124" t="s">
        <v>94</v>
      </c>
      <c r="E95" s="124" t="s">
        <v>94</v>
      </c>
      <c r="F95" s="124" t="s">
        <v>94</v>
      </c>
      <c r="G95" s="124" t="s">
        <v>94</v>
      </c>
      <c r="H95" s="123">
        <f>IF($A95=1,INDEX('2015'!$B:$B,MATCH(Веса!$C95,'2015'!$A:$A,0)),0)</f>
        <v>0.113</v>
      </c>
      <c r="I95" s="103">
        <f>H95*MoM!M95/100*$A95</f>
        <v>0.12317</v>
      </c>
      <c r="J95" s="103">
        <f>I95*MoM!N95/100*$A95</f>
        <v>0.133208355</v>
      </c>
      <c r="K95" s="103">
        <f>J95*MoM!O95/100*$A95</f>
        <v>0.14013518946</v>
      </c>
      <c r="L95" s="103">
        <f>K95*MoM!P95/100*$A95</f>
        <v>0.14351244752598599</v>
      </c>
      <c r="M95" s="103">
        <f>L95*MoM!Q95/100*$A95</f>
        <v>0.14748774232245579</v>
      </c>
      <c r="N95" s="103">
        <f>M95*MoM!R95/100*$A95</f>
        <v>0.15083571407317553</v>
      </c>
      <c r="O95" s="103">
        <f>N95*MoM!S95/100*$A95</f>
        <v>0.15386751192604636</v>
      </c>
      <c r="P95" s="103">
        <f>O95*MoM!T95/100*$A95</f>
        <v>0.15777574672896796</v>
      </c>
      <c r="Q95" s="103">
        <f>P95*MoM!U95/100*$A95</f>
        <v>0.1625879070042015</v>
      </c>
      <c r="R95" s="103">
        <f>Q95*MoM!V95/100*$A95</f>
        <v>0.16858740077265655</v>
      </c>
      <c r="S95" s="103">
        <f>R95*MoM!W95/100*$A95</f>
        <v>0.17234689980988679</v>
      </c>
      <c r="T95" s="123">
        <f>IF($A95=1,INDEX('2016'!$B:$B,MATCH(Веса!D95,'2016'!$A:$A,0)),0)</f>
        <v>0.13400000000000001</v>
      </c>
      <c r="U95" s="103">
        <f>T95*MoM!Y95/100*$A95</f>
        <v>0.13594300000000001</v>
      </c>
      <c r="V95" s="103">
        <f>U95*MoM!Z95/100*$A95</f>
        <v>0.1382676253</v>
      </c>
      <c r="W95" s="103">
        <f>V95*MoM!AA95/100*$A95</f>
        <v>0.14031398615444002</v>
      </c>
      <c r="X95" s="103">
        <f>W95*MoM!AB95/100*$A95</f>
        <v>0.14119796426721298</v>
      </c>
      <c r="Y95" s="103">
        <f>X95*MoM!AC95/100*$A95</f>
        <v>0.14138152162076037</v>
      </c>
      <c r="Z95" s="103">
        <f>Y95*MoM!AD95/100*$A95</f>
        <v>0.14115531118616714</v>
      </c>
      <c r="AA95" s="103">
        <f>Z95*MoM!AE95/100*$A95</f>
        <v>0.14107061799945544</v>
      </c>
      <c r="AB95" s="103">
        <f>AA95*MoM!AF95/100*$A95</f>
        <v>0.14004080248805942</v>
      </c>
      <c r="AC95" s="103">
        <f>AB95*MoM!AG95/100*$A95</f>
        <v>0.13824828021621227</v>
      </c>
      <c r="AD95" s="103">
        <f>AC95*MoM!AH95/100*$A95</f>
        <v>0.13675519878987719</v>
      </c>
      <c r="AE95" s="103">
        <f>AD95*MoM!AI95/100*$A95</f>
        <v>0.1349637056857298</v>
      </c>
      <c r="AF95" s="123">
        <f>IF($A95=1,INDEX('2017'!$B:$B,MATCH(Веса!$E95,'2017'!$A:$A,0)),0)</f>
        <v>0.13800000000000001</v>
      </c>
      <c r="AG95" s="103">
        <f>AF95*MoM!AK95/100*$A95</f>
        <v>0.13711680000000001</v>
      </c>
      <c r="AH95" s="103">
        <f>AG95*MoM!AL95/100*$A95</f>
        <v>0.13584161376000001</v>
      </c>
      <c r="AI95" s="103">
        <f>AH95*MoM!AM95/100*$A95</f>
        <v>0.134945059109184</v>
      </c>
      <c r="AJ95" s="103">
        <f>AI95*MoM!AN95/100*$A95</f>
        <v>0.13394646567177604</v>
      </c>
      <c r="AK95" s="103">
        <f>AJ95*MoM!AO95/100*$A95</f>
        <v>0.13236589737684906</v>
      </c>
      <c r="AL95" s="103">
        <f>AK95*MoM!AP95/100*$A95</f>
        <v>0.13149228245416186</v>
      </c>
      <c r="AM95" s="103">
        <f>AL95*MoM!AQ95/100*$A95</f>
        <v>0.13069017953119147</v>
      </c>
      <c r="AN95" s="103">
        <f>AM95*MoM!AR95/100*$A95</f>
        <v>0.1304549372080353</v>
      </c>
      <c r="AO95" s="103">
        <f>AN95*MoM!AS95/100*$A95</f>
        <v>0.12999834492780718</v>
      </c>
      <c r="AP95" s="103">
        <f>AO95*MoM!AT95/100*$A95</f>
        <v>0.12986834658287938</v>
      </c>
      <c r="AQ95" s="103">
        <f>AP95*MoM!AU95/100*$A95</f>
        <v>0.12941380736983932</v>
      </c>
      <c r="AR95" s="123">
        <f>IF($A95=1,INDEX('2018'!$B:$B, MATCH(Веса!$F95,'2018'!$A:$A,0)),0)</f>
        <v>0.112</v>
      </c>
      <c r="AS95" s="103">
        <f>AR95*MoM!AW95/100*$A95</f>
        <v>0.1120896</v>
      </c>
      <c r="AT95" s="103">
        <f>AS95*MoM!AX95/100*$A95</f>
        <v>0.11194388352000001</v>
      </c>
      <c r="AU95" s="103">
        <f>AT95*MoM!AY95/100*$A95</f>
        <v>0.111899105966592</v>
      </c>
      <c r="AV95" s="103">
        <f>AU95*MoM!AZ95/100*$A95</f>
        <v>0.11179839677122207</v>
      </c>
      <c r="AW95" s="103">
        <f>AV95*MoM!BA95/100*$A95</f>
        <v>0.11184311612993056</v>
      </c>
      <c r="AX95" s="103">
        <f>AW95*MoM!BB95/100*$A95</f>
        <v>0.1121115396086424</v>
      </c>
      <c r="AY95" s="103">
        <f>AX95*MoM!BC95/100*$A95</f>
        <v>0.11221243999429018</v>
      </c>
      <c r="AZ95" s="103">
        <f>AY95*MoM!BD95/100*$A95</f>
        <v>0.11229098870228617</v>
      </c>
      <c r="BA95" s="103">
        <f>AZ95*MoM!BE95/100*$A95</f>
        <v>0.1123471341966373</v>
      </c>
      <c r="BB95" s="103">
        <f>BA95*MoM!BF95/100*$A95</f>
        <v>0.11243701190399462</v>
      </c>
      <c r="BC95" s="103">
        <f>BB95*MoM!BG95/100*$A95</f>
        <v>0.1127068607325642</v>
      </c>
      <c r="BD95" s="123">
        <f>IF($A95=1,INDEX('2019'!$B:$B, MATCH(Веса!$G95,'2019'!$A:$A,0)),0)</f>
        <v>0.115</v>
      </c>
      <c r="BE95" s="103">
        <f>BD95*MoM!BI95/100*$A95</f>
        <v>0.1158165</v>
      </c>
      <c r="BF95" s="103">
        <f>BE95*MoM!BJ95/100*$A95</f>
        <v>0.11578175505</v>
      </c>
      <c r="BG95" s="103">
        <f>BF95*MoM!BK95/100*$A95</f>
        <v>0.115932271331565</v>
      </c>
      <c r="BH95" s="103">
        <f>BG95*MoM!BL95/100*$A95</f>
        <v>0.1160366103757634</v>
      </c>
      <c r="BI95" s="103">
        <f>BH95*MoM!BM95/100*$A95</f>
        <v>0.11582774447708703</v>
      </c>
      <c r="BJ95" s="103">
        <f>BI95*MoM!BN95/100*$A95</f>
        <v>0.11593198944711641</v>
      </c>
      <c r="BK95" s="103">
        <f>BJ95*MoM!BO95/100*$A95</f>
        <v>0.11560737987666447</v>
      </c>
      <c r="BL95" s="103">
        <f>BK95*MoM!BP95/100*$A95</f>
        <v>0.11529523995099748</v>
      </c>
      <c r="BM95" s="103">
        <f>BL95*MoM!BQ95/100*$A95</f>
        <v>0.11499547232712488</v>
      </c>
      <c r="BN95" s="103">
        <f>BM95*MoM!BR95/100*$A95</f>
        <v>0.11502997096882302</v>
      </c>
      <c r="BO95" s="103">
        <f>BN95*MoM!BS95/100*$A95</f>
        <v>0.11473089304430407</v>
      </c>
    </row>
    <row r="96" spans="1:67" x14ac:dyDescent="0.45">
      <c r="A96" s="103">
        <f>IF(ToSep18!BT96=0,0,1)</f>
        <v>1</v>
      </c>
      <c r="B96" s="124" t="s">
        <v>95</v>
      </c>
      <c r="C96" s="124" t="s">
        <v>95</v>
      </c>
      <c r="D96" s="124" t="s">
        <v>95</v>
      </c>
      <c r="E96" s="124" t="s">
        <v>95</v>
      </c>
      <c r="F96" s="124" t="s">
        <v>95</v>
      </c>
      <c r="G96" s="124" t="s">
        <v>95</v>
      </c>
      <c r="H96" s="123">
        <f>IF($A96=1,INDEX('2015'!$B:$B,MATCH(Веса!$C96,'2015'!$A:$A,0)),0)</f>
        <v>0.19600000000000001</v>
      </c>
      <c r="I96" s="103">
        <f>H96*MoM!M96/100*$A96</f>
        <v>0.22432200000000002</v>
      </c>
      <c r="J96" s="103">
        <f>I96*MoM!N96/100*$A96</f>
        <v>0.24307531920000003</v>
      </c>
      <c r="K96" s="103">
        <f>J96*MoM!O96/100*$A96</f>
        <v>0.25702784252208</v>
      </c>
      <c r="L96" s="103">
        <f>K96*MoM!P96/100*$A96</f>
        <v>0.26450735273947251</v>
      </c>
      <c r="M96" s="103">
        <f>L96*MoM!Q96/100*$A96</f>
        <v>0.26709952479631932</v>
      </c>
      <c r="N96" s="103">
        <f>M96*MoM!R96/100*$A96</f>
        <v>0.26704610489136005</v>
      </c>
      <c r="O96" s="103">
        <f>N96*MoM!S96/100*$A96</f>
        <v>0.26787394781652329</v>
      </c>
      <c r="P96" s="103">
        <f>O96*MoM!T96/100*$A96</f>
        <v>0.26910616797647929</v>
      </c>
      <c r="Q96" s="103">
        <f>P96*MoM!U96/100*$A96</f>
        <v>0.27397698961685357</v>
      </c>
      <c r="R96" s="103">
        <f>Q96*MoM!V96/100*$A96</f>
        <v>0.27657977101821368</v>
      </c>
      <c r="S96" s="103">
        <f>R96*MoM!W96/100*$A96</f>
        <v>0.27652445506401002</v>
      </c>
      <c r="T96" s="123">
        <f>IF($A96=1,INDEX('2016'!$B:$B,MATCH(Веса!D96,'2016'!$A:$A,0)),0)</f>
        <v>0.216</v>
      </c>
      <c r="U96" s="103">
        <f>T96*MoM!Y96/100*$A96</f>
        <v>0.21708</v>
      </c>
      <c r="V96" s="103">
        <f>U96*MoM!Z96/100*$A96</f>
        <v>0.21972837599999998</v>
      </c>
      <c r="W96" s="103">
        <f>V96*MoM!AA96/100*$A96</f>
        <v>0.22049742531599997</v>
      </c>
      <c r="X96" s="103">
        <f>W96*MoM!AB96/100*$A96</f>
        <v>0.22085022119650558</v>
      </c>
      <c r="Y96" s="103">
        <f>X96*MoM!AC96/100*$A96</f>
        <v>0.21950303484720687</v>
      </c>
      <c r="Z96" s="103">
        <f>Y96*MoM!AD96/100*$A96</f>
        <v>0.21768115965797505</v>
      </c>
      <c r="AA96" s="103">
        <f>Z96*MoM!AE96/100*$A96</f>
        <v>0.2171804929907617</v>
      </c>
      <c r="AB96" s="103">
        <f>AA96*MoM!AF96/100*$A96</f>
        <v>0.21642036126529404</v>
      </c>
      <c r="AC96" s="103">
        <f>AB96*MoM!AG96/100*$A96</f>
        <v>0.21655021348205325</v>
      </c>
      <c r="AD96" s="103">
        <f>AC96*MoM!AH96/100*$A96</f>
        <v>0.21611711305508913</v>
      </c>
      <c r="AE96" s="103">
        <f>AD96*MoM!AI96/100*$A96</f>
        <v>0.2157497139628955</v>
      </c>
      <c r="AF96" s="123">
        <f>IF($A96=1,INDEX('2017'!$B:$B,MATCH(Веса!$E96,'2017'!$A:$A,0)),0)</f>
        <v>0.192</v>
      </c>
      <c r="AG96" s="103">
        <f>AF96*MoM!AK96/100*$A96</f>
        <v>0.19205760000000002</v>
      </c>
      <c r="AH96" s="103">
        <f>AG96*MoM!AL96/100*$A96</f>
        <v>0.19169269056000002</v>
      </c>
      <c r="AI96" s="103">
        <f>AH96*MoM!AM96/100*$A96</f>
        <v>0.19069588856908801</v>
      </c>
      <c r="AJ96" s="103">
        <f>AI96*MoM!AN96/100*$A96</f>
        <v>0.1901810096699515</v>
      </c>
      <c r="AK96" s="103">
        <f>AJ96*MoM!AO96/100*$A96</f>
        <v>0.18968653904480962</v>
      </c>
      <c r="AL96" s="103">
        <f>AK96*MoM!AP96/100*$A96</f>
        <v>0.18904160481205726</v>
      </c>
      <c r="AM96" s="103">
        <f>AL96*MoM!AQ96/100*$A96</f>
        <v>0.18819091759040302</v>
      </c>
      <c r="AN96" s="103">
        <f>AM96*MoM!AR96/100*$A96</f>
        <v>0.18841674669151151</v>
      </c>
      <c r="AO96" s="103">
        <f>AN96*MoM!AS96/100*$A96</f>
        <v>0.18796454649945191</v>
      </c>
      <c r="AP96" s="103">
        <f>AO96*MoM!AT96/100*$A96</f>
        <v>0.18696833440300481</v>
      </c>
      <c r="AQ96" s="103">
        <f>AP96*MoM!AU96/100*$A96</f>
        <v>0.18635133889947489</v>
      </c>
      <c r="AR96" s="123">
        <f>IF($A96=1,INDEX('2018'!$B:$B, MATCH(Веса!$F96,'2018'!$A:$A,0)),0)</f>
        <v>0.188</v>
      </c>
      <c r="AS96" s="103">
        <f>AR96*MoM!AW96/100*$A96</f>
        <v>0.18777439999999998</v>
      </c>
      <c r="AT96" s="103">
        <f>AS96*MoM!AX96/100*$A96</f>
        <v>0.18764295791999999</v>
      </c>
      <c r="AU96" s="103">
        <f>AT96*MoM!AY96/100*$A96</f>
        <v>0.18732396489153597</v>
      </c>
      <c r="AV96" s="103">
        <f>AU96*MoM!AZ96/100*$A96</f>
        <v>0.1877548100107865</v>
      </c>
      <c r="AW96" s="103">
        <f>AV96*MoM!BA96/100*$A96</f>
        <v>0.18833684992181993</v>
      </c>
      <c r="AX96" s="103">
        <f>AW96*MoM!BB96/100*$A96</f>
        <v>0.18799784359196064</v>
      </c>
      <c r="AY96" s="103">
        <f>AX96*MoM!BC96/100*$A96</f>
        <v>0.18809184251375663</v>
      </c>
      <c r="AZ96" s="103">
        <f>AY96*MoM!BD96/100*$A96</f>
        <v>0.1890511109105768</v>
      </c>
      <c r="BA96" s="103">
        <f>AZ96*MoM!BE96/100*$A96</f>
        <v>0.18976950513203697</v>
      </c>
      <c r="BB96" s="103">
        <f>BA96*MoM!BF96/100*$A96</f>
        <v>0.18992132073614262</v>
      </c>
      <c r="BC96" s="103">
        <f>BB96*MoM!BG96/100*$A96</f>
        <v>0.19068100601908722</v>
      </c>
      <c r="BD96" s="123">
        <f>IF($A96=1,INDEX('2019'!$B:$B, MATCH(Веса!$G96,'2019'!$A:$A,0)),0)</f>
        <v>0.19800000000000001</v>
      </c>
      <c r="BE96" s="103">
        <f>BD96*MoM!BI96/100*$A96</f>
        <v>0.19881180000000001</v>
      </c>
      <c r="BF96" s="103">
        <f>BE96*MoM!BJ96/100*$A96</f>
        <v>0.19974621546000002</v>
      </c>
      <c r="BG96" s="103">
        <f>BF96*MoM!BK96/100*$A96</f>
        <v>0.200864794266576</v>
      </c>
      <c r="BH96" s="103">
        <f>BG96*MoM!BL96/100*$A96</f>
        <v>0.20146738864937572</v>
      </c>
      <c r="BI96" s="103">
        <f>BH96*MoM!BM96/100*$A96</f>
        <v>0.20168900277689</v>
      </c>
      <c r="BJ96" s="103">
        <f>BI96*MoM!BN96/100*$A96</f>
        <v>0.20239491428660913</v>
      </c>
      <c r="BK96" s="103">
        <f>BJ96*MoM!BO96/100*$A96</f>
        <v>0.20213180089803653</v>
      </c>
      <c r="BL96" s="103">
        <f>BK96*MoM!BP96/100*$A96</f>
        <v>0.20194988227722832</v>
      </c>
      <c r="BM96" s="103">
        <f>BL96*MoM!BQ96/100*$A96</f>
        <v>0.20225280710064417</v>
      </c>
      <c r="BN96" s="103">
        <f>BM96*MoM!BR96/100*$A96</f>
        <v>0.20223258181993409</v>
      </c>
      <c r="BO96" s="103">
        <f>BN96*MoM!BS96/100*$A96</f>
        <v>0.2023134748526621</v>
      </c>
    </row>
    <row r="97" spans="1:67" x14ac:dyDescent="0.45">
      <c r="A97" s="103">
        <f>IF(ToSep18!BT97=0,0,1)</f>
        <v>0</v>
      </c>
      <c r="B97" s="124" t="s">
        <v>96</v>
      </c>
      <c r="C97" s="124" t="s">
        <v>96</v>
      </c>
      <c r="D97" s="124" t="s">
        <v>96</v>
      </c>
      <c r="E97" s="124" t="s">
        <v>96</v>
      </c>
      <c r="F97" s="124" t="s">
        <v>96</v>
      </c>
      <c r="G97" s="124" t="s">
        <v>96</v>
      </c>
      <c r="H97" s="123">
        <f>IF($A97=1,INDEX('2015'!$B:$B,MATCH(Веса!$C97,'2015'!$A:$A,0)),0)</f>
        <v>0</v>
      </c>
      <c r="I97" s="103">
        <f>H97*MoM!M97/100*$A97</f>
        <v>0</v>
      </c>
      <c r="J97" s="103">
        <f>I97*MoM!N97/100*$A97</f>
        <v>0</v>
      </c>
      <c r="K97" s="103">
        <f>J97*MoM!O97/100*$A97</f>
        <v>0</v>
      </c>
      <c r="L97" s="103">
        <f>K97*MoM!P97/100*$A97</f>
        <v>0</v>
      </c>
      <c r="M97" s="103">
        <f>L97*MoM!Q97/100*$A97</f>
        <v>0</v>
      </c>
      <c r="N97" s="103">
        <f>M97*MoM!R97/100*$A97</f>
        <v>0</v>
      </c>
      <c r="O97" s="103">
        <f>N97*MoM!S97/100*$A97</f>
        <v>0</v>
      </c>
      <c r="P97" s="103">
        <f>O97*MoM!T97/100*$A97</f>
        <v>0</v>
      </c>
      <c r="Q97" s="103">
        <f>P97*MoM!U97/100*$A97</f>
        <v>0</v>
      </c>
      <c r="R97" s="103">
        <f>Q97*MoM!V97/100*$A97</f>
        <v>0</v>
      </c>
      <c r="S97" s="103">
        <f>R97*MoM!W97/100*$A97</f>
        <v>0</v>
      </c>
      <c r="T97" s="123">
        <f>IF($A97=1,INDEX('2016'!$B:$B,MATCH(Веса!D97,'2016'!$A:$A,0)),0)</f>
        <v>0</v>
      </c>
      <c r="U97" s="103">
        <f>T97*MoM!Y97/100*$A97</f>
        <v>0</v>
      </c>
      <c r="V97" s="103">
        <f>U97*MoM!Z97/100*$A97</f>
        <v>0</v>
      </c>
      <c r="W97" s="103">
        <f>V97*MoM!AA97/100*$A97</f>
        <v>0</v>
      </c>
      <c r="X97" s="103">
        <f>W97*MoM!AB97/100*$A97</f>
        <v>0</v>
      </c>
      <c r="Y97" s="103">
        <f>X97*MoM!AC97/100*$A97</f>
        <v>0</v>
      </c>
      <c r="Z97" s="103">
        <f>Y97*MoM!AD97/100*$A97</f>
        <v>0</v>
      </c>
      <c r="AA97" s="103">
        <f>Z97*MoM!AE97/100*$A97</f>
        <v>0</v>
      </c>
      <c r="AB97" s="103">
        <f>AA97*MoM!AF97/100*$A97</f>
        <v>0</v>
      </c>
      <c r="AC97" s="103">
        <f>AB97*MoM!AG97/100*$A97</f>
        <v>0</v>
      </c>
      <c r="AD97" s="103">
        <f>AC97*MoM!AH97/100*$A97</f>
        <v>0</v>
      </c>
      <c r="AE97" s="103">
        <f>AD97*MoM!AI97/100*$A97</f>
        <v>0</v>
      </c>
      <c r="AF97" s="123">
        <f>IF($A97=1,INDEX('2017'!$B:$B,MATCH(Веса!$E97,'2017'!$A:$A,0)),0)</f>
        <v>0</v>
      </c>
      <c r="AG97" s="103">
        <f>AF97*MoM!AK97/100*$A97</f>
        <v>0</v>
      </c>
      <c r="AH97" s="103">
        <f>AG97*MoM!AL97/100*$A97</f>
        <v>0</v>
      </c>
      <c r="AI97" s="103">
        <f>AH97*MoM!AM97/100*$A97</f>
        <v>0</v>
      </c>
      <c r="AJ97" s="103">
        <f>AI97*MoM!AN97/100*$A97</f>
        <v>0</v>
      </c>
      <c r="AK97" s="103">
        <f>AJ97*MoM!AO97/100*$A97</f>
        <v>0</v>
      </c>
      <c r="AL97" s="103">
        <f>AK97*MoM!AP97/100*$A97</f>
        <v>0</v>
      </c>
      <c r="AM97" s="103">
        <f>AL97*MoM!AQ97/100*$A97</f>
        <v>0</v>
      </c>
      <c r="AN97" s="103">
        <f>AM97*MoM!AR97/100*$A97</f>
        <v>0</v>
      </c>
      <c r="AO97" s="103">
        <f>AN97*MoM!AS97/100*$A97</f>
        <v>0</v>
      </c>
      <c r="AP97" s="103">
        <f>AO97*MoM!AT97/100*$A97</f>
        <v>0</v>
      </c>
      <c r="AQ97" s="103">
        <f>AP97*MoM!AU97/100*$A97</f>
        <v>0</v>
      </c>
      <c r="AR97" s="123">
        <f>IF($A97=1,INDEX('2018'!$B:$B, MATCH(Веса!$F97,'2018'!$A:$A,0)),0)</f>
        <v>0</v>
      </c>
      <c r="AS97" s="103">
        <f>AR97*MoM!AW97/100*$A97</f>
        <v>0</v>
      </c>
      <c r="AT97" s="103">
        <f>AS97*MoM!AX97/100*$A97</f>
        <v>0</v>
      </c>
      <c r="AU97" s="103">
        <f>AT97*MoM!AY97/100*$A97</f>
        <v>0</v>
      </c>
      <c r="AV97" s="103">
        <f>AU97*MoM!AZ97/100*$A97</f>
        <v>0</v>
      </c>
      <c r="AW97" s="103">
        <f>AV97*MoM!BA97/100*$A97</f>
        <v>0</v>
      </c>
      <c r="AX97" s="103">
        <f>AW97*MoM!BB97/100*$A97</f>
        <v>0</v>
      </c>
      <c r="AY97" s="103">
        <f>AX97*MoM!BC97/100*$A97</f>
        <v>0</v>
      </c>
      <c r="AZ97" s="103">
        <f>AY97*MoM!BD97/100*$A97</f>
        <v>0</v>
      </c>
      <c r="BA97" s="103">
        <f>AZ97*MoM!BE97/100*$A97</f>
        <v>0</v>
      </c>
      <c r="BB97" s="103">
        <f>BA97*MoM!BF97/100*$A97</f>
        <v>0</v>
      </c>
      <c r="BC97" s="103">
        <f>BB97*MoM!BG97/100*$A97</f>
        <v>0</v>
      </c>
      <c r="BD97" s="123">
        <f>IF($A97=1,INDEX('2019'!$B:$B, MATCH(Веса!$G97,'2019'!$A:$A,0)),0)</f>
        <v>0</v>
      </c>
      <c r="BE97" s="103">
        <f>BD97*MoM!BI97/100*$A97</f>
        <v>0</v>
      </c>
      <c r="BF97" s="103">
        <f>BE97*MoM!BJ97/100*$A97</f>
        <v>0</v>
      </c>
      <c r="BG97" s="103">
        <f>BF97*MoM!BK97/100*$A97</f>
        <v>0</v>
      </c>
      <c r="BH97" s="103">
        <f>BG97*MoM!BL97/100*$A97</f>
        <v>0</v>
      </c>
      <c r="BI97" s="103">
        <f>BH97*MoM!BM97/100*$A97</f>
        <v>0</v>
      </c>
      <c r="BJ97" s="103">
        <f>BI97*MoM!BN97/100*$A97</f>
        <v>0</v>
      </c>
      <c r="BK97" s="103">
        <f>BJ97*MoM!BO97/100*$A97</f>
        <v>0</v>
      </c>
      <c r="BL97" s="103">
        <f>BK97*MoM!BP97/100*$A97</f>
        <v>0</v>
      </c>
      <c r="BM97" s="103">
        <f>BL97*MoM!BQ97/100*$A97</f>
        <v>0</v>
      </c>
      <c r="BN97" s="103">
        <f>BM97*MoM!BR97/100*$A97</f>
        <v>0</v>
      </c>
      <c r="BO97" s="103">
        <f>BN97*MoM!BS97/100*$A97</f>
        <v>0</v>
      </c>
    </row>
    <row r="98" spans="1:67" x14ac:dyDescent="0.45">
      <c r="A98" s="103">
        <f>IF(ToSep18!BT98=0,0,1)</f>
        <v>1</v>
      </c>
      <c r="B98" s="124" t="s">
        <v>97</v>
      </c>
      <c r="C98" s="124" t="s">
        <v>597</v>
      </c>
      <c r="D98" s="124" t="s">
        <v>597</v>
      </c>
      <c r="E98" s="124" t="s">
        <v>597</v>
      </c>
      <c r="F98" s="124" t="s">
        <v>597</v>
      </c>
      <c r="G98" s="124" t="s">
        <v>597</v>
      </c>
      <c r="H98" s="123">
        <f>IF($A98=1,INDEX('2015'!$B:$B,MATCH(Веса!$C98,'2015'!$A:$A,0)),0)</f>
        <v>1.347</v>
      </c>
      <c r="I98" s="103">
        <f>H98*MoM!M98/100*$A98</f>
        <v>1.3694949000000001</v>
      </c>
      <c r="J98" s="103">
        <f>I98*MoM!N98/100*$A98</f>
        <v>1.3856549398200002</v>
      </c>
      <c r="K98" s="103">
        <f>J98*MoM!O98/100*$A98</f>
        <v>1.4123980801585261</v>
      </c>
      <c r="L98" s="103">
        <f>K98*MoM!P98/100*$A98</f>
        <v>1.4296293367364601</v>
      </c>
      <c r="M98" s="103">
        <f>L98*MoM!Q98/100*$A98</f>
        <v>1.4420671119660673</v>
      </c>
      <c r="N98" s="103">
        <f>M98*MoM!R98/100*$A98</f>
        <v>1.466005426024704</v>
      </c>
      <c r="O98" s="103">
        <f>N98*MoM!S98/100*$A98</f>
        <v>1.4802256786571437</v>
      </c>
      <c r="P98" s="103">
        <f>O98*MoM!T98/100*$A98</f>
        <v>1.4865906490753695</v>
      </c>
      <c r="Q98" s="103">
        <f>P98*MoM!U98/100*$A98</f>
        <v>1.4949155567101917</v>
      </c>
      <c r="R98" s="103">
        <f>Q98*MoM!V98/100*$A98</f>
        <v>1.5013436936040458</v>
      </c>
      <c r="S98" s="103">
        <f>R98*MoM!W98/100*$A98</f>
        <v>1.5100514870269492</v>
      </c>
      <c r="T98" s="123">
        <f>IF($A98=1,INDEX('2016'!$B:$B,MATCH(Веса!D98,'2016'!$A:$A,0)),0)</f>
        <v>1.2629999999999999</v>
      </c>
      <c r="U98" s="103">
        <f>T98*MoM!Y98/100*$A98</f>
        <v>1.2699464999999999</v>
      </c>
      <c r="V98" s="103">
        <f>U98*MoM!Z98/100*$A98</f>
        <v>1.2813760184999998</v>
      </c>
      <c r="W98" s="103">
        <f>V98*MoM!AA98/100*$A98</f>
        <v>1.2988027323515998</v>
      </c>
      <c r="X98" s="103">
        <f>W98*MoM!AB98/100*$A98</f>
        <v>1.3097126753033532</v>
      </c>
      <c r="Y98" s="103">
        <f>X98*MoM!AC98/100*$A98</f>
        <v>1.3145586122019757</v>
      </c>
      <c r="Z98" s="103">
        <f>Y98*MoM!AD98/100*$A98</f>
        <v>1.3203426700956644</v>
      </c>
      <c r="AA98" s="103">
        <f>Z98*MoM!AE98/100*$A98</f>
        <v>1.330509308655401</v>
      </c>
      <c r="AB98" s="103">
        <f>AA98*MoM!AF98/100*$A98</f>
        <v>1.3371618551986779</v>
      </c>
      <c r="AC98" s="103">
        <f>AB98*MoM!AG98/100*$A98</f>
        <v>1.3430453673615519</v>
      </c>
      <c r="AD98" s="103">
        <f>AC98*MoM!AH98/100*$A98</f>
        <v>1.3484175488309982</v>
      </c>
      <c r="AE98" s="103">
        <f>AD98*MoM!AI98/100*$A98</f>
        <v>1.3561035288593348</v>
      </c>
      <c r="AF98" s="123">
        <f>IF($A98=1,INDEX('2017'!$B:$B,MATCH(Веса!$E98,'2017'!$A:$A,0)),0)</f>
        <v>1.27</v>
      </c>
      <c r="AG98" s="103">
        <f>AF98*MoM!AK98/100*$A98</f>
        <v>1.2744449999999998</v>
      </c>
      <c r="AH98" s="103">
        <f>AG98*MoM!AL98/100*$A98</f>
        <v>1.2755920004999999</v>
      </c>
      <c r="AI98" s="103">
        <f>AH98*MoM!AM98/100*$A98</f>
        <v>1.28056680930195</v>
      </c>
      <c r="AJ98" s="103">
        <f>AI98*MoM!AN98/100*$A98</f>
        <v>1.2833840562824141</v>
      </c>
      <c r="AK98" s="103">
        <f>AJ98*MoM!AO98/100*$A98</f>
        <v>1.2880042388850308</v>
      </c>
      <c r="AL98" s="103">
        <f>AK98*MoM!AP98/100*$A98</f>
        <v>1.2860722325267031</v>
      </c>
      <c r="AM98" s="103">
        <f>AL98*MoM!AQ98/100*$A98</f>
        <v>1.2863294469732085</v>
      </c>
      <c r="AN98" s="103">
        <f>AM98*MoM!AR98/100*$A98</f>
        <v>1.2862008140285111</v>
      </c>
      <c r="AO98" s="103">
        <f>AN98*MoM!AS98/100*$A98</f>
        <v>1.2878728750867481</v>
      </c>
      <c r="AP98" s="103">
        <f>AO98*MoM!AT98/100*$A98</f>
        <v>1.294956175899725</v>
      </c>
      <c r="AQ98" s="103">
        <f>AP98*MoM!AU98/100*$A98</f>
        <v>1.2997475137505541</v>
      </c>
      <c r="AR98" s="123">
        <f>IF($A98=1,INDEX('2018'!$B:$B, MATCH(Веса!$F98,'2018'!$A:$A,0)),0)</f>
        <v>1.1859999999999999</v>
      </c>
      <c r="AS98" s="103">
        <f>AR98*MoM!AW98/100*$A98</f>
        <v>1.1849326</v>
      </c>
      <c r="AT98" s="103">
        <f>AS98*MoM!AX98/100*$A98</f>
        <v>1.1886058910600001</v>
      </c>
      <c r="AU98" s="103">
        <f>AT98*MoM!AY98/100*$A98</f>
        <v>1.1933603146242402</v>
      </c>
      <c r="AV98" s="103">
        <f>AU98*MoM!AZ98/100*$A98</f>
        <v>1.1955083631905639</v>
      </c>
      <c r="AW98" s="103">
        <f>AV98*MoM!BA98/100*$A98</f>
        <v>1.1968234223900733</v>
      </c>
      <c r="AX98" s="103">
        <f>AW98*MoM!BB98/100*$A98</f>
        <v>1.1964643753633561</v>
      </c>
      <c r="AY98" s="103">
        <f>AX98*MoM!BC98/100*$A98</f>
        <v>1.198498364801474</v>
      </c>
      <c r="AZ98" s="103">
        <f>AY98*MoM!BD98/100*$A98</f>
        <v>1.198498364801474</v>
      </c>
      <c r="BA98" s="103">
        <f>AZ98*MoM!BE98/100*$A98</f>
        <v>1.1981388152920336</v>
      </c>
      <c r="BB98" s="103">
        <f>BA98*MoM!BF98/100*$A98</f>
        <v>1.2000558373965007</v>
      </c>
      <c r="BC98" s="103">
        <f>BB98*MoM!BG98/100*$A98</f>
        <v>1.1992157983103231</v>
      </c>
      <c r="BD98" s="123">
        <f>IF($A98=1,INDEX('2019'!$B:$B, MATCH(Веса!$G98,'2019'!$A:$A,0)),0)</f>
        <v>1.2090000000000001</v>
      </c>
      <c r="BE98" s="103">
        <f>BD98*MoM!BI98/100*$A98</f>
        <v>1.2155286000000001</v>
      </c>
      <c r="BF98" s="103">
        <f>BE98*MoM!BJ98/100*$A98</f>
        <v>1.2190536329400001</v>
      </c>
      <c r="BG98" s="103">
        <f>BF98*MoM!BK98/100*$A98</f>
        <v>1.2221012670223501</v>
      </c>
      <c r="BH98" s="103">
        <f>BG98*MoM!BL98/100*$A98</f>
        <v>1.2265008315836305</v>
      </c>
      <c r="BI98" s="103">
        <f>BH98*MoM!BM98/100*$A98</f>
        <v>1.2263781815004722</v>
      </c>
      <c r="BJ98" s="103">
        <f>BI98*MoM!BN98/100*$A98</f>
        <v>1.2265008193186224</v>
      </c>
      <c r="BK98" s="103">
        <f>BJ98*MoM!BO98/100*$A98</f>
        <v>1.2252743184993038</v>
      </c>
      <c r="BL98" s="103">
        <f>BK98*MoM!BP98/100*$A98</f>
        <v>1.2228237698623052</v>
      </c>
      <c r="BM98" s="103">
        <f>BL98*MoM!BQ98/100*$A98</f>
        <v>1.2192775809297045</v>
      </c>
      <c r="BN98" s="103">
        <f>BM98*MoM!BR98/100*$A98</f>
        <v>1.2195214364458904</v>
      </c>
      <c r="BO98" s="103">
        <f>BN98*MoM!BS98/100*$A98</f>
        <v>1.2218385271751375</v>
      </c>
    </row>
    <row r="99" spans="1:67" x14ac:dyDescent="0.45">
      <c r="A99" s="103">
        <f>IF(ToSep18!BT99=0,0,1)</f>
        <v>1</v>
      </c>
      <c r="B99" s="124" t="s">
        <v>98</v>
      </c>
      <c r="C99" s="124" t="s">
        <v>791</v>
      </c>
      <c r="D99" s="124" t="s">
        <v>791</v>
      </c>
      <c r="E99" s="124" t="s">
        <v>98</v>
      </c>
      <c r="F99" s="124" t="s">
        <v>98</v>
      </c>
      <c r="G99" s="124" t="s">
        <v>98</v>
      </c>
      <c r="H99" s="123">
        <f>IF($A99=1,INDEX('2015'!$B:$B,MATCH(Веса!$C99,'2015'!$A:$A,0)),0)</f>
        <v>0.126</v>
      </c>
      <c r="I99" s="103">
        <f>H99*MoM!M99/100*$A99</f>
        <v>0.12849479999999999</v>
      </c>
      <c r="J99" s="103">
        <f>I99*MoM!N99/100*$A99</f>
        <v>0.1326066336</v>
      </c>
      <c r="K99" s="103">
        <f>J99*MoM!O99/100*$A99</f>
        <v>0.13610744872704</v>
      </c>
      <c r="L99" s="103">
        <f>K99*MoM!P99/100*$A99</f>
        <v>0.1381626712028183</v>
      </c>
      <c r="M99" s="103">
        <f>L99*MoM!Q99/100*$A99</f>
        <v>0.13897783096291494</v>
      </c>
      <c r="N99" s="103">
        <f>M99*MoM!R99/100*$A99</f>
        <v>0.13968661790082582</v>
      </c>
      <c r="O99" s="103">
        <f>N99*MoM!S99/100*$A99</f>
        <v>0.13981233585693656</v>
      </c>
      <c r="P99" s="103">
        <f>O99*MoM!T99/100*$A99</f>
        <v>0.14048343506904987</v>
      </c>
      <c r="Q99" s="103">
        <f>P99*MoM!U99/100*$A99</f>
        <v>0.14139657739699868</v>
      </c>
      <c r="R99" s="103">
        <f>Q99*MoM!V99/100*$A99</f>
        <v>0.14240049309651737</v>
      </c>
      <c r="S99" s="103">
        <f>R99*MoM!W99/100*$A99</f>
        <v>0.14292737492097449</v>
      </c>
      <c r="T99" s="123">
        <f>IF($A99=1,INDEX('2016'!$B:$B,MATCH(Веса!D99,'2016'!$A:$A,0)),0)</f>
        <v>0.13</v>
      </c>
      <c r="U99" s="103">
        <f>T99*MoM!Y99/100*$A99</f>
        <v>0.130442</v>
      </c>
      <c r="V99" s="103">
        <f>U99*MoM!Z99/100*$A99</f>
        <v>0.13138118240000002</v>
      </c>
      <c r="W99" s="103">
        <f>V99*MoM!AA99/100*$A99</f>
        <v>0.13289206599760001</v>
      </c>
      <c r="X99" s="103">
        <f>W99*MoM!AB99/100*$A99</f>
        <v>0.13404822697177912</v>
      </c>
      <c r="Y99" s="103">
        <f>X99*MoM!AC99/100*$A99</f>
        <v>0.13487932597900415</v>
      </c>
      <c r="Z99" s="103">
        <f>Y99*MoM!AD99/100*$A99</f>
        <v>0.13583696919345509</v>
      </c>
      <c r="AA99" s="103">
        <f>Z99*MoM!AE99/100*$A99</f>
        <v>0.13632598228255152</v>
      </c>
      <c r="AB99" s="103">
        <f>AA99*MoM!AF99/100*$A99</f>
        <v>0.13673496022939916</v>
      </c>
      <c r="AC99" s="103">
        <f>AB99*MoM!AG99/100*$A99</f>
        <v>0.13729557356633967</v>
      </c>
      <c r="AD99" s="103">
        <f>AC99*MoM!AH99/100*$A99</f>
        <v>0.13730930312369632</v>
      </c>
      <c r="AE99" s="103">
        <f>AD99*MoM!AI99/100*$A99</f>
        <v>0.13748780521775714</v>
      </c>
      <c r="AF99" s="123">
        <f>IF($A99=1,INDEX('2017'!$B:$B,MATCH(Веса!$E99,'2017'!$A:$A,0)),0)</f>
        <v>0.13</v>
      </c>
      <c r="AG99" s="103">
        <f>AF99*MoM!AK99/100*$A99</f>
        <v>0.13053300000000001</v>
      </c>
      <c r="AH99" s="103">
        <f>AG99*MoM!AL99/100*$A99</f>
        <v>0.13082017260000001</v>
      </c>
      <c r="AI99" s="103">
        <f>AH99*MoM!AM99/100*$A99</f>
        <v>0.13156584758382001</v>
      </c>
      <c r="AJ99" s="103">
        <f>AI99*MoM!AN99/100*$A99</f>
        <v>0.13197370171132985</v>
      </c>
      <c r="AK99" s="103">
        <f>AJ99*MoM!AO99/100*$A99</f>
        <v>0.13193410960081647</v>
      </c>
      <c r="AL99" s="103">
        <f>AK99*MoM!AP99/100*$A99</f>
        <v>0.13218478440905801</v>
      </c>
      <c r="AM99" s="103">
        <f>AL99*MoM!AQ99/100*$A99</f>
        <v>0.13226409527970345</v>
      </c>
      <c r="AN99" s="103">
        <f>AM99*MoM!AR99/100*$A99</f>
        <v>0.13262120833695865</v>
      </c>
      <c r="AO99" s="103">
        <f>AN99*MoM!AS99/100*$A99</f>
        <v>0.13250184924945538</v>
      </c>
      <c r="AP99" s="103">
        <f>AO99*MoM!AT99/100*$A99</f>
        <v>0.1328596042424289</v>
      </c>
      <c r="AQ99" s="103">
        <f>AP99*MoM!AU99/100*$A99</f>
        <v>0.13276660251945921</v>
      </c>
      <c r="AR99" s="123">
        <f>IF($A99=1,INDEX('2018'!$B:$B, MATCH(Веса!$F99,'2018'!$A:$A,0)),0)</f>
        <v>0.128</v>
      </c>
      <c r="AS99" s="103">
        <f>AR99*MoM!AW99/100*$A99</f>
        <v>0.12837120000000002</v>
      </c>
      <c r="AT99" s="103">
        <f>AS99*MoM!AX99/100*$A99</f>
        <v>0.12862794240000003</v>
      </c>
      <c r="AU99" s="103">
        <f>AT99*MoM!AY99/100*$A99</f>
        <v>0.12889806107904003</v>
      </c>
      <c r="AV99" s="103">
        <f>AU99*MoM!AZ99/100*$A99</f>
        <v>0.12902695914011905</v>
      </c>
      <c r="AW99" s="103">
        <f>AV99*MoM!BA99/100*$A99</f>
        <v>0.12911727801151712</v>
      </c>
      <c r="AX99" s="103">
        <f>AW99*MoM!BB99/100*$A99</f>
        <v>0.12944007120654591</v>
      </c>
      <c r="AY99" s="103">
        <f>AX99*MoM!BC99/100*$A99</f>
        <v>0.12998371950561341</v>
      </c>
      <c r="AZ99" s="103">
        <f>AY99*MoM!BD99/100*$A99</f>
        <v>0.13036067229217971</v>
      </c>
      <c r="BA99" s="103">
        <f>AZ99*MoM!BE99/100*$A99</f>
        <v>0.13119498059484966</v>
      </c>
      <c r="BB99" s="103">
        <f>BA99*MoM!BF99/100*$A99</f>
        <v>0.13152296804633679</v>
      </c>
      <c r="BC99" s="103">
        <f>BB99*MoM!BG99/100*$A99</f>
        <v>0.13190438465367119</v>
      </c>
      <c r="BD99" s="123">
        <f>IF($A99=1,INDEX('2019'!$B:$B, MATCH(Веса!$G99,'2019'!$A:$A,0)),0)</f>
        <v>0.127</v>
      </c>
      <c r="BE99" s="103">
        <f>BD99*MoM!BI99/100*$A99</f>
        <v>0.12777470000000002</v>
      </c>
      <c r="BF99" s="103">
        <f>BE99*MoM!BJ99/100*$A99</f>
        <v>0.12834968615000003</v>
      </c>
      <c r="BG99" s="103">
        <f>BF99*MoM!BK99/100*$A99</f>
        <v>0.12931230879612504</v>
      </c>
      <c r="BH99" s="103">
        <f>BG99*MoM!BL99/100*$A99</f>
        <v>0.12982955803130955</v>
      </c>
      <c r="BI99" s="103">
        <f>BH99*MoM!BM99/100*$A99</f>
        <v>0.13053063764467862</v>
      </c>
      <c r="BJ99" s="103">
        <f>BI99*MoM!BN99/100*$A99</f>
        <v>0.1313921398531335</v>
      </c>
      <c r="BK99" s="103">
        <f>BJ99*MoM!BO99/100*$A99</f>
        <v>0.13190456919856072</v>
      </c>
      <c r="BL99" s="103">
        <f>BK99*MoM!BP99/100*$A99</f>
        <v>0.13202328331083943</v>
      </c>
      <c r="BM99" s="103">
        <f>BL99*MoM!BQ99/100*$A99</f>
        <v>0.13247216247409629</v>
      </c>
      <c r="BN99" s="103">
        <f>BM99*MoM!BR99/100*$A99</f>
        <v>0.13235293752786961</v>
      </c>
      <c r="BO99" s="103">
        <f>BN99*MoM!BS99/100*$A99</f>
        <v>0.1324455845841391</v>
      </c>
    </row>
    <row r="100" spans="1:67" x14ac:dyDescent="0.45">
      <c r="A100" s="103">
        <f>IF(ToSep18!BT100=0,0,1)</f>
        <v>1</v>
      </c>
      <c r="B100" s="124" t="s">
        <v>99</v>
      </c>
      <c r="C100" s="124" t="s">
        <v>1769</v>
      </c>
      <c r="D100" s="124" t="s">
        <v>1769</v>
      </c>
      <c r="E100" s="124" t="s">
        <v>1769</v>
      </c>
      <c r="F100" s="124" t="s">
        <v>99</v>
      </c>
      <c r="G100" s="124" t="s">
        <v>99</v>
      </c>
      <c r="H100" s="123">
        <f>IF($A100=1,INDEX('2015'!$B:$B,MATCH(Веса!$C100,'2015'!$A:$A,0)),0)</f>
        <v>0.13900000000000001</v>
      </c>
      <c r="I100" s="103">
        <f>H100*MoM!M100/100*$A100</f>
        <v>0.14222480000000001</v>
      </c>
      <c r="J100" s="103">
        <f>I100*MoM!N100/100*$A100</f>
        <v>0.14735911528000001</v>
      </c>
      <c r="K100" s="103">
        <f>J100*MoM!O100/100*$A100</f>
        <v>0.15096941360436003</v>
      </c>
      <c r="L100" s="103">
        <f>K100*MoM!P100/100*$A100</f>
        <v>0.15318866398434414</v>
      </c>
      <c r="M100" s="103">
        <f>L100*MoM!Q100/100*$A100</f>
        <v>0.15461331855939855</v>
      </c>
      <c r="N100" s="103">
        <f>M100*MoM!R100/100*$A100</f>
        <v>0.15592753176715343</v>
      </c>
      <c r="O100" s="103">
        <f>N100*MoM!S100/100*$A100</f>
        <v>0.15662920566010563</v>
      </c>
      <c r="P100" s="103">
        <f>O100*MoM!T100/100*$A100</f>
        <v>0.15692680115085983</v>
      </c>
      <c r="Q100" s="103">
        <f>P100*MoM!U100/100*$A100</f>
        <v>0.15716219135258613</v>
      </c>
      <c r="R100" s="103">
        <f>Q100*MoM!V100/100*$A100</f>
        <v>0.15851378619821838</v>
      </c>
      <c r="S100" s="103">
        <f>R100*MoM!W100/100*$A100</f>
        <v>0.15978189648780411</v>
      </c>
      <c r="T100" s="123">
        <f>IF($A100=1,INDEX('2016'!$B:$B,MATCH(Веса!D100,'2016'!$A:$A,0)),0)</f>
        <v>0.14699999999999999</v>
      </c>
      <c r="U100" s="103">
        <f>T100*MoM!Y100/100*$A100</f>
        <v>0.1481613</v>
      </c>
      <c r="V100" s="103">
        <f>U100*MoM!Z100/100*$A100</f>
        <v>0.14857615164000001</v>
      </c>
      <c r="W100" s="103">
        <f>V100*MoM!AA100/100*$A100</f>
        <v>0.15129509521501203</v>
      </c>
      <c r="X100" s="103">
        <f>W100*MoM!AB100/100*$A100</f>
        <v>0.15377633477653821</v>
      </c>
      <c r="Y100" s="103">
        <f>X100*MoM!AC100/100*$A100</f>
        <v>0.15549862972603543</v>
      </c>
      <c r="Z100" s="103">
        <f>Y100*MoM!AD100/100*$A100</f>
        <v>0.15767561054219992</v>
      </c>
      <c r="AA100" s="103">
        <f>Z100*MoM!AE100/100*$A100</f>
        <v>0.15945734494132677</v>
      </c>
      <c r="AB100" s="103">
        <f>AA100*MoM!AF100/100*$A100</f>
        <v>0.15998355417963314</v>
      </c>
      <c r="AC100" s="103">
        <f>AB100*MoM!AG100/100*$A100</f>
        <v>0.16070348017344149</v>
      </c>
      <c r="AD100" s="103">
        <f>AC100*MoM!AH100/100*$A100</f>
        <v>0.16094453539370168</v>
      </c>
      <c r="AE100" s="103">
        <f>AD100*MoM!AI100/100*$A100</f>
        <v>0.16126642446448908</v>
      </c>
      <c r="AF100" s="123">
        <f>IF($A100=1,INDEX('2017'!$B:$B,MATCH(Веса!$E100,'2017'!$A:$A,0)),0)</f>
        <v>0.154</v>
      </c>
      <c r="AG100" s="103">
        <f>AF100*MoM!AK100/100*$A100</f>
        <v>0.1542618</v>
      </c>
      <c r="AH100" s="103">
        <f>AG100*MoM!AL100/100*$A100</f>
        <v>0.15453947124</v>
      </c>
      <c r="AI100" s="103">
        <f>AH100*MoM!AM100/100*$A100</f>
        <v>0.15554397780306001</v>
      </c>
      <c r="AJ100" s="103">
        <f>AI100*MoM!AN100/100*$A100</f>
        <v>0.15621281690761318</v>
      </c>
      <c r="AK100" s="103">
        <f>AJ100*MoM!AO100/100*$A100</f>
        <v>0.15654086382311916</v>
      </c>
      <c r="AL100" s="103">
        <f>AK100*MoM!AP100/100*$A100</f>
        <v>0.15676002103247152</v>
      </c>
      <c r="AM100" s="103">
        <f>AL100*MoM!AQ100/100*$A100</f>
        <v>0.1568854290492975</v>
      </c>
      <c r="AN100" s="103">
        <f>AM100*MoM!AR100/100*$A100</f>
        <v>0.15693249467801229</v>
      </c>
      <c r="AO100" s="103">
        <f>AN100*MoM!AS100/100*$A100</f>
        <v>0.15707373392322252</v>
      </c>
      <c r="AP100" s="103">
        <f>AO100*MoM!AT100/100*$A100</f>
        <v>0.1579062247130156</v>
      </c>
      <c r="AQ100" s="103">
        <f>AP100*MoM!AU100/100*$A100</f>
        <v>0.15789043409054429</v>
      </c>
      <c r="AR100" s="123">
        <f>IF($A100=1,INDEX('2018'!$B:$B, MATCH(Веса!$F100,'2018'!$A:$A,0)),0)</f>
        <v>0.152</v>
      </c>
      <c r="AS100" s="103">
        <f>AR100*MoM!AW100/100*$A100</f>
        <v>0.1524712</v>
      </c>
      <c r="AT100" s="103">
        <f>AS100*MoM!AX100/100*$A100</f>
        <v>0.15324880312</v>
      </c>
      <c r="AU100" s="103">
        <f>AT100*MoM!AY100/100*$A100</f>
        <v>0.15350932608530399</v>
      </c>
      <c r="AV100" s="103">
        <f>AU100*MoM!AZ100/100*$A100</f>
        <v>0.15360143168095516</v>
      </c>
      <c r="AW100" s="103">
        <f>AV100*MoM!BA100/100*$A100</f>
        <v>0.15386255411481278</v>
      </c>
      <c r="AX100" s="103">
        <f>AW100*MoM!BB100/100*$A100</f>
        <v>0.15398564415810465</v>
      </c>
      <c r="AY100" s="103">
        <f>AX100*MoM!BC100/100*$A100</f>
        <v>0.15497115228071651</v>
      </c>
      <c r="AZ100" s="103">
        <f>AY100*MoM!BD100/100*$A100</f>
        <v>0.1552036090091376</v>
      </c>
      <c r="BA100" s="103">
        <f>AZ100*MoM!BE100/100*$A100</f>
        <v>0.15556057730985862</v>
      </c>
      <c r="BB100" s="103">
        <f>BA100*MoM!BF100/100*$A100</f>
        <v>0.15643171654279384</v>
      </c>
      <c r="BC100" s="103">
        <f>BB100*MoM!BG100/100*$A100</f>
        <v>0.15796474736491323</v>
      </c>
      <c r="BD100" s="123">
        <f>IF($A100=1,INDEX('2019'!$B:$B, MATCH(Веса!$G100,'2019'!$A:$A,0)),0)</f>
        <v>0.152</v>
      </c>
      <c r="BE100" s="103">
        <f>BD100*MoM!BI100/100*$A100</f>
        <v>0.1533072</v>
      </c>
      <c r="BF100" s="103">
        <f>BE100*MoM!BJ100/100*$A100</f>
        <v>0.15439568111999999</v>
      </c>
      <c r="BG100" s="103">
        <f>BF100*MoM!BK100/100*$A100</f>
        <v>0.155291176070496</v>
      </c>
      <c r="BH100" s="103">
        <f>BG100*MoM!BL100/100*$A100</f>
        <v>0.15598998636281325</v>
      </c>
      <c r="BI100" s="103">
        <f>BH100*MoM!BM100/100*$A100</f>
        <v>0.15659834730962824</v>
      </c>
      <c r="BJ100" s="103">
        <f>BI100*MoM!BN100/100*$A100</f>
        <v>0.15780415458391236</v>
      </c>
      <c r="BK100" s="103">
        <f>BJ100*MoM!BO100/100*$A100</f>
        <v>0.15857739494137352</v>
      </c>
      <c r="BL100" s="103">
        <f>BK100*MoM!BP100/100*$A100</f>
        <v>0.15959229026899829</v>
      </c>
      <c r="BM100" s="103">
        <f>BL100*MoM!BQ100/100*$A100</f>
        <v>0.16031045557520879</v>
      </c>
      <c r="BN100" s="103">
        <f>BM100*MoM!BR100/100*$A100</f>
        <v>0.16095169739750964</v>
      </c>
      <c r="BO100" s="103">
        <f>BN100*MoM!BS100/100*$A100</f>
        <v>0.16162769452657919</v>
      </c>
    </row>
    <row r="101" spans="1:67" x14ac:dyDescent="0.45">
      <c r="A101" s="103">
        <f>IF(ToSep18!BT101=0,0,1)</f>
        <v>1</v>
      </c>
      <c r="B101" s="124" t="s">
        <v>100</v>
      </c>
      <c r="C101" s="124" t="s">
        <v>100</v>
      </c>
      <c r="D101" s="124" t="s">
        <v>100</v>
      </c>
      <c r="E101" s="124" t="s">
        <v>100</v>
      </c>
      <c r="F101" s="124" t="s">
        <v>100</v>
      </c>
      <c r="G101" s="124" t="s">
        <v>100</v>
      </c>
      <c r="H101" s="123">
        <f>IF($A101=1,INDEX('2015'!$B:$B,MATCH(Веса!$C101,'2015'!$A:$A,0)),0)</f>
        <v>0.192</v>
      </c>
      <c r="I101" s="103">
        <f>H101*MoM!M101/100*$A101</f>
        <v>0.19633919999999999</v>
      </c>
      <c r="J101" s="103">
        <f>I101*MoM!N101/100*$A101</f>
        <v>0.20154218880000002</v>
      </c>
      <c r="K101" s="103">
        <f>J101*MoM!O101/100*$A101</f>
        <v>0.20742722071296005</v>
      </c>
      <c r="L101" s="103">
        <f>K101*MoM!P101/100*$A101</f>
        <v>0.21398192088748957</v>
      </c>
      <c r="M101" s="103">
        <f>L101*MoM!Q101/100*$A101</f>
        <v>0.21802617919226314</v>
      </c>
      <c r="N101" s="103">
        <f>M101*MoM!R101/100*$A101</f>
        <v>0.22092592737552025</v>
      </c>
      <c r="O101" s="103">
        <f>N101*MoM!S101/100*$A101</f>
        <v>0.22337820516938853</v>
      </c>
      <c r="P101" s="103">
        <f>O101*MoM!T101/100*$A101</f>
        <v>0.22418236670799832</v>
      </c>
      <c r="Q101" s="103">
        <f>P101*MoM!U101/100*$A101</f>
        <v>0.22503425970148871</v>
      </c>
      <c r="R101" s="103">
        <f>Q101*MoM!V101/100*$A101</f>
        <v>0.22719458859462299</v>
      </c>
      <c r="S101" s="103">
        <f>R101*MoM!W101/100*$A101</f>
        <v>0.22808064749014204</v>
      </c>
      <c r="T101" s="123">
        <f>IF($A101=1,INDEX('2016'!$B:$B,MATCH(Веса!D101,'2016'!$A:$A,0)),0)</f>
        <v>0.21299999999999999</v>
      </c>
      <c r="U101" s="103">
        <f>T101*MoM!Y101/100*$A101</f>
        <v>0.21483180000000002</v>
      </c>
      <c r="V101" s="103">
        <f>U101*MoM!Z101/100*$A101</f>
        <v>0.21680825256000003</v>
      </c>
      <c r="W101" s="103">
        <f>V101*MoM!AA101/100*$A101</f>
        <v>0.21988692974635204</v>
      </c>
      <c r="X101" s="103">
        <f>W101*MoM!AB101/100*$A101</f>
        <v>0.22358103016609079</v>
      </c>
      <c r="Y101" s="103">
        <f>X101*MoM!AC101/100*$A101</f>
        <v>0.22773963732718008</v>
      </c>
      <c r="Z101" s="103">
        <f>Y101*MoM!AD101/100*$A101</f>
        <v>0.22999425973671916</v>
      </c>
      <c r="AA101" s="103">
        <f>Z101*MoM!AE101/100*$A101</f>
        <v>0.23188021266656025</v>
      </c>
      <c r="AB101" s="103">
        <f>AA101*MoM!AF101/100*$A101</f>
        <v>0.2335497501977595</v>
      </c>
      <c r="AC101" s="103">
        <f>AB101*MoM!AG101/100*$A101</f>
        <v>0.23469414397372851</v>
      </c>
      <c r="AD101" s="103">
        <f>AC101*MoM!AH101/100*$A101</f>
        <v>0.23603190059437876</v>
      </c>
      <c r="AE101" s="103">
        <f>AD101*MoM!AI101/100*$A101</f>
        <v>0.23678720267628076</v>
      </c>
      <c r="AF101" s="123">
        <f>IF($A101=1,INDEX('2017'!$B:$B,MATCH(Веса!$E101,'2017'!$A:$A,0)),0)</f>
        <v>0.23200000000000001</v>
      </c>
      <c r="AG101" s="103">
        <f>AF101*MoM!AK101/100*$A101</f>
        <v>0.23343840000000005</v>
      </c>
      <c r="AH101" s="103">
        <f>AG101*MoM!AL101/100*$A101</f>
        <v>0.23654313072000005</v>
      </c>
      <c r="AI101" s="103">
        <f>AH101*MoM!AM101/100*$A101</f>
        <v>0.23838816713961605</v>
      </c>
      <c r="AJ101" s="103">
        <f>AI101*MoM!AN101/100*$A101</f>
        <v>0.24148721331243106</v>
      </c>
      <c r="AK101" s="103">
        <f>AJ101*MoM!AO101/100*$A101</f>
        <v>0.24416772138019904</v>
      </c>
      <c r="AL101" s="103">
        <f>AK101*MoM!AP101/100*$A101</f>
        <v>0.24736631853027966</v>
      </c>
      <c r="AM101" s="103">
        <f>AL101*MoM!AQ101/100*$A101</f>
        <v>0.2492463025511098</v>
      </c>
      <c r="AN101" s="103">
        <f>AM101*MoM!AR101/100*$A101</f>
        <v>0.25051745869412051</v>
      </c>
      <c r="AO101" s="103">
        <f>AN101*MoM!AS101/100*$A101</f>
        <v>0.25141932154541935</v>
      </c>
      <c r="AP101" s="103">
        <f>AO101*MoM!AT101/100*$A101</f>
        <v>0.25219872144221012</v>
      </c>
      <c r="AQ101" s="103">
        <f>AP101*MoM!AU101/100*$A101</f>
        <v>0.253207516327979</v>
      </c>
      <c r="AR101" s="123">
        <f>IF($A101=1,INDEX('2018'!$B:$B, MATCH(Веса!$F101,'2018'!$A:$A,0)),0)</f>
        <v>0.23499999999999999</v>
      </c>
      <c r="AS101" s="103">
        <f>AR101*MoM!AW101/100*$A101</f>
        <v>0.23572849999999998</v>
      </c>
      <c r="AT101" s="103">
        <f>AS101*MoM!AX101/100*$A101</f>
        <v>0.23608209275</v>
      </c>
      <c r="AU101" s="103">
        <f>AT101*MoM!AY101/100*$A101</f>
        <v>0.23723889500447498</v>
      </c>
      <c r="AV101" s="103">
        <f>AU101*MoM!AZ101/100*$A101</f>
        <v>0.23828274614249467</v>
      </c>
      <c r="AW101" s="103">
        <f>AV101*MoM!BA101/100*$A101</f>
        <v>0.23909290747937917</v>
      </c>
      <c r="AX101" s="103">
        <f>AW101*MoM!BB101/100*$A101</f>
        <v>0.24043182776126368</v>
      </c>
      <c r="AY101" s="103">
        <f>AX101*MoM!BC101/100*$A101</f>
        <v>0.24096077778233846</v>
      </c>
      <c r="AZ101" s="103">
        <f>AY101*MoM!BD101/100*$A101</f>
        <v>0.24178004442679843</v>
      </c>
      <c r="BA101" s="103">
        <f>AZ101*MoM!BE101/100*$A101</f>
        <v>0.24207018048011061</v>
      </c>
      <c r="BB101" s="103">
        <f>BA101*MoM!BF101/100*$A101</f>
        <v>0.24238487171473477</v>
      </c>
      <c r="BC101" s="103">
        <f>BB101*MoM!BG101/100*$A101</f>
        <v>0.24274844902230691</v>
      </c>
      <c r="BD101" s="123">
        <f>IF($A101=1,INDEX('2019'!$B:$B, MATCH(Веса!$G101,'2019'!$A:$A,0)),0)</f>
        <v>0.23799999999999999</v>
      </c>
      <c r="BE101" s="103">
        <f>BD101*MoM!BI101/100*$A101</f>
        <v>0.23940419999999998</v>
      </c>
      <c r="BF101" s="103">
        <f>BE101*MoM!BJ101/100*$A101</f>
        <v>0.24100820813999999</v>
      </c>
      <c r="BG101" s="103">
        <f>BF101*MoM!BK101/100*$A101</f>
        <v>0.24271936641779399</v>
      </c>
      <c r="BH101" s="103">
        <f>BG101*MoM!BL101/100*$A101</f>
        <v>0.24492811265219591</v>
      </c>
      <c r="BI101" s="103">
        <f>BH101*MoM!BM101/100*$A101</f>
        <v>0.2466426094407613</v>
      </c>
      <c r="BJ101" s="103">
        <f>BI101*MoM!BN101/100*$A101</f>
        <v>0.24915836405705705</v>
      </c>
      <c r="BK101" s="103">
        <f>BJ101*MoM!BO101/100*$A101</f>
        <v>0.25022974502250239</v>
      </c>
      <c r="BL101" s="103">
        <f>BK101*MoM!BP101/100*$A101</f>
        <v>0.25103048020657437</v>
      </c>
      <c r="BM101" s="103">
        <f>BL101*MoM!BQ101/100*$A101</f>
        <v>0.25213501431948332</v>
      </c>
      <c r="BN101" s="103">
        <f>BM101*MoM!BR101/100*$A101</f>
        <v>0.25231150882950693</v>
      </c>
      <c r="BO101" s="103">
        <f>BN101*MoM!BS101/100*$A101</f>
        <v>0.25266474494186825</v>
      </c>
    </row>
    <row r="102" spans="1:67" ht="28.5" x14ac:dyDescent="0.45">
      <c r="A102" s="103">
        <f>IF(ToSep18!BT102=0,0,1)</f>
        <v>1</v>
      </c>
      <c r="B102" s="124" t="s">
        <v>101</v>
      </c>
      <c r="C102" s="124" t="s">
        <v>101</v>
      </c>
      <c r="D102" s="124" t="s">
        <v>101</v>
      </c>
      <c r="E102" s="124" t="s">
        <v>101</v>
      </c>
      <c r="F102" s="124" t="s">
        <v>101</v>
      </c>
      <c r="G102" s="124" t="s">
        <v>101</v>
      </c>
      <c r="H102" s="123">
        <f>IF($A102=1,INDEX('2015'!$B:$B,MATCH(Веса!$C102,'2015'!$A:$A,0)),0)</f>
        <v>0.19600000000000001</v>
      </c>
      <c r="I102" s="103">
        <f>H102*MoM!M102/100*$A102</f>
        <v>0.2015468</v>
      </c>
      <c r="J102" s="103">
        <f>I102*MoM!N102/100*$A102</f>
        <v>0.2038645882</v>
      </c>
      <c r="K102" s="103">
        <f>J102*MoM!O102/100*$A102</f>
        <v>0.20669830597598002</v>
      </c>
      <c r="L102" s="103">
        <f>K102*MoM!P102/100*$A102</f>
        <v>0.20841390191558065</v>
      </c>
      <c r="M102" s="103">
        <f>L102*MoM!Q102/100*$A102</f>
        <v>0.20947681281535011</v>
      </c>
      <c r="N102" s="103">
        <f>M102*MoM!R102/100*$A102</f>
        <v>0.21094315050505755</v>
      </c>
      <c r="O102" s="103">
        <f>N102*MoM!S102/100*$A102</f>
        <v>0.21239865824354243</v>
      </c>
      <c r="P102" s="103">
        <f>O102*MoM!T102/100*$A102</f>
        <v>0.21411908737531513</v>
      </c>
      <c r="Q102" s="103">
        <f>P102*MoM!U102/100*$A102</f>
        <v>0.21540380189956701</v>
      </c>
      <c r="R102" s="103">
        <f>Q102*MoM!V102/100*$A102</f>
        <v>0.21654544204963472</v>
      </c>
      <c r="S102" s="103">
        <f>R102*MoM!W102/100*$A102</f>
        <v>0.21812622377659707</v>
      </c>
      <c r="T102" s="123">
        <f>IF($A102=1,INDEX('2016'!$B:$B,MATCH(Веса!D102,'2016'!$A:$A,0)),0)</f>
        <v>0.193</v>
      </c>
      <c r="U102" s="103">
        <f>T102*MoM!Y102/100*$A102</f>
        <v>0.1934246</v>
      </c>
      <c r="V102" s="103">
        <f>U102*MoM!Z102/100*$A102</f>
        <v>0.19555227059999999</v>
      </c>
      <c r="W102" s="103">
        <f>V102*MoM!AA102/100*$A102</f>
        <v>0.19488739287995999</v>
      </c>
      <c r="X102" s="103">
        <f>W102*MoM!AB102/100*$A102</f>
        <v>0.19627109336940771</v>
      </c>
      <c r="Y102" s="103">
        <f>X102*MoM!AC102/100*$A102</f>
        <v>0.19711505907089616</v>
      </c>
      <c r="Z102" s="103">
        <f>Y102*MoM!AD102/100*$A102</f>
        <v>0.19758813521266633</v>
      </c>
      <c r="AA102" s="103">
        <f>Z102*MoM!AE102/100*$A102</f>
        <v>0.19810186436421925</v>
      </c>
      <c r="AB102" s="103">
        <f>AA102*MoM!AF102/100*$A102</f>
        <v>0.19863673939800264</v>
      </c>
      <c r="AC102" s="103">
        <f>AB102*MoM!AG102/100*$A102</f>
        <v>0.19857714837618323</v>
      </c>
      <c r="AD102" s="103">
        <f>AC102*MoM!AH102/100*$A102</f>
        <v>0.19935159925485035</v>
      </c>
      <c r="AE102" s="103">
        <f>AD102*MoM!AI102/100*$A102</f>
        <v>0.19975030245336003</v>
      </c>
      <c r="AF102" s="123">
        <f>IF($A102=1,INDEX('2017'!$B:$B,MATCH(Веса!$E102,'2017'!$A:$A,0)),0)</f>
        <v>0.20399999999999999</v>
      </c>
      <c r="AG102" s="103">
        <f>AF102*MoM!AK102/100*$A102</f>
        <v>0.20461199999999999</v>
      </c>
      <c r="AH102" s="103">
        <f>AG102*MoM!AL102/100*$A102</f>
        <v>0.205021224</v>
      </c>
      <c r="AI102" s="103">
        <f>AH102*MoM!AM102/100*$A102</f>
        <v>0.20567729191679998</v>
      </c>
      <c r="AJ102" s="103">
        <f>AI102*MoM!AN102/100*$A102</f>
        <v>0.20594467239629183</v>
      </c>
      <c r="AK102" s="103">
        <f>AJ102*MoM!AO102/100*$A102</f>
        <v>0.20660369534795994</v>
      </c>
      <c r="AL102" s="103">
        <f>AK102*MoM!AP102/100*$A102</f>
        <v>0.20732680828167779</v>
      </c>
      <c r="AM102" s="103">
        <f>AL102*MoM!AQ102/100*$A102</f>
        <v>0.2075134024091313</v>
      </c>
      <c r="AN102" s="103">
        <f>AM102*MoM!AR102/100*$A102</f>
        <v>0.20784542385298591</v>
      </c>
      <c r="AO102" s="103">
        <f>AN102*MoM!AS102/100*$A102</f>
        <v>0.20834425287023309</v>
      </c>
      <c r="AP102" s="103">
        <f>AO102*MoM!AT102/100*$A102</f>
        <v>0.20859426597367736</v>
      </c>
      <c r="AQ102" s="103">
        <f>AP102*MoM!AU102/100*$A102</f>
        <v>0.20915747049180627</v>
      </c>
      <c r="AR102" s="123">
        <f>IF($A102=1,INDEX('2018'!$B:$B, MATCH(Веса!$F102,'2018'!$A:$A,0)),0)</f>
        <v>0.186</v>
      </c>
      <c r="AS102" s="103">
        <f>AR102*MoM!AW102/100*$A102</f>
        <v>0.186558</v>
      </c>
      <c r="AT102" s="103">
        <f>AS102*MoM!AX102/100*$A102</f>
        <v>0.18691246020000002</v>
      </c>
      <c r="AU102" s="103">
        <f>AT102*MoM!AY102/100*$A102</f>
        <v>0.18706199016816</v>
      </c>
      <c r="AV102" s="103">
        <f>AU102*MoM!AZ102/100*$A102</f>
        <v>0.18721163976029451</v>
      </c>
      <c r="AW102" s="103">
        <f>AV102*MoM!BA102/100*$A102</f>
        <v>0.18723036092427056</v>
      </c>
      <c r="AX102" s="103">
        <f>AW102*MoM!BB102/100*$A102</f>
        <v>0.1873239761047327</v>
      </c>
      <c r="AY102" s="103">
        <f>AX102*MoM!BC102/100*$A102</f>
        <v>0.18751130008083741</v>
      </c>
      <c r="AZ102" s="103">
        <f>AY102*MoM!BD102/100*$A102</f>
        <v>0.18781131816096674</v>
      </c>
      <c r="BA102" s="103">
        <f>AZ102*MoM!BE102/100*$A102</f>
        <v>0.18769863137007015</v>
      </c>
      <c r="BB102" s="103">
        <f>BA102*MoM!BF102/100*$A102</f>
        <v>0.18762355191752211</v>
      </c>
      <c r="BC102" s="103">
        <f>BB102*MoM!BG102/100*$A102</f>
        <v>0.18689182006504379</v>
      </c>
      <c r="BD102" s="123">
        <f>IF($A102=1,INDEX('2019'!$B:$B, MATCH(Веса!$G102,'2019'!$A:$A,0)),0)</f>
        <v>0.222</v>
      </c>
      <c r="BE102" s="103">
        <f>BD102*MoM!BI102/100*$A102</f>
        <v>0.22211099999999998</v>
      </c>
      <c r="BF102" s="103">
        <f>BE102*MoM!BJ102/100*$A102</f>
        <v>0.22215542219999995</v>
      </c>
      <c r="BG102" s="103">
        <f>BF102*MoM!BK102/100*$A102</f>
        <v>0.22235536207997997</v>
      </c>
      <c r="BH102" s="103">
        <f>BG102*MoM!BL102/100*$A102</f>
        <v>0.22337819674554787</v>
      </c>
      <c r="BI102" s="103">
        <f>BH102*MoM!BM102/100*$A102</f>
        <v>0.22442807427025194</v>
      </c>
      <c r="BJ102" s="103">
        <f>BI102*MoM!BN102/100*$A102</f>
        <v>0.22379967566229525</v>
      </c>
      <c r="BK102" s="103">
        <f>BJ102*MoM!BO102/100*$A102</f>
        <v>0.22312827663530835</v>
      </c>
      <c r="BL102" s="103">
        <f>BK102*MoM!BP102/100*$A102</f>
        <v>0.22341834339493424</v>
      </c>
      <c r="BM102" s="103">
        <f>BL102*MoM!BQ102/100*$A102</f>
        <v>0.22583126150359953</v>
      </c>
      <c r="BN102" s="103">
        <f>BM102*MoM!BR102/100*$A102</f>
        <v>0.22490535333143477</v>
      </c>
      <c r="BO102" s="103">
        <f>BN102*MoM!BS102/100*$A102</f>
        <v>0.22499531547276735</v>
      </c>
    </row>
    <row r="103" spans="1:67" ht="42.75" x14ac:dyDescent="0.45">
      <c r="A103" s="103">
        <f>IF(ToSep18!BT103=0,0,1)</f>
        <v>1</v>
      </c>
      <c r="B103" s="124" t="s">
        <v>102</v>
      </c>
      <c r="C103" s="128" t="s">
        <v>601</v>
      </c>
      <c r="D103" s="128" t="s">
        <v>601</v>
      </c>
      <c r="E103" s="128" t="s">
        <v>601</v>
      </c>
      <c r="F103" s="128" t="s">
        <v>601</v>
      </c>
      <c r="G103" s="128" t="s">
        <v>601</v>
      </c>
      <c r="H103" s="123">
        <f>IF($A103=1,INDEX('2015'!$B:$B,MATCH(Веса!$C103,'2015'!$A:$A,0)),0)</f>
        <v>0.56999999999999995</v>
      </c>
      <c r="I103" s="103">
        <f>H103*MoM!M103/100*$A103</f>
        <v>0.58453499999999992</v>
      </c>
      <c r="J103" s="103">
        <f>I103*MoM!N103/100*$A103</f>
        <v>0.59353683899999998</v>
      </c>
      <c r="K103" s="103">
        <f>J103*MoM!O103/100*$A103</f>
        <v>0.60190570842989999</v>
      </c>
      <c r="L103" s="103">
        <f>K103*MoM!P103/100*$A103</f>
        <v>0.61021200720623259</v>
      </c>
      <c r="M103" s="103">
        <f>L103*MoM!Q103/100*$A103</f>
        <v>0.61417838525307311</v>
      </c>
      <c r="N103" s="103">
        <f>M103*MoM!R103/100*$A103</f>
        <v>0.61933748368919894</v>
      </c>
      <c r="O103" s="103">
        <f>N103*MoM!S103/100*$A103</f>
        <v>0.62658373224836261</v>
      </c>
      <c r="P103" s="103">
        <f>O103*MoM!T103/100*$A103</f>
        <v>0.63159640210634949</v>
      </c>
      <c r="Q103" s="103">
        <f>P103*MoM!U103/100*$A103</f>
        <v>0.6373439293655172</v>
      </c>
      <c r="R103" s="103">
        <f>Q103*MoM!V103/100*$A103</f>
        <v>0.63728019497258059</v>
      </c>
      <c r="S103" s="103">
        <f>R103*MoM!W103/100*$A103</f>
        <v>0.64288826068833926</v>
      </c>
      <c r="T103" s="123">
        <f>IF($A103=1,INDEX('2016'!$B:$B,MATCH(Веса!D103,'2016'!$A:$A,0)),0)</f>
        <v>0.65400000000000003</v>
      </c>
      <c r="U103" s="103">
        <f>T103*MoM!Y103/100*$A103</f>
        <v>0.65720460000000003</v>
      </c>
      <c r="V103" s="103">
        <f>U103*MoM!Z103/100*$A103</f>
        <v>0.66239651634000007</v>
      </c>
      <c r="W103" s="103">
        <f>V103*MoM!AA103/100*$A103</f>
        <v>0.66941791941320405</v>
      </c>
      <c r="X103" s="103">
        <f>W103*MoM!AB103/100*$A103</f>
        <v>0.67396996126521391</v>
      </c>
      <c r="Y103" s="103">
        <f>X103*MoM!AC103/100*$A103</f>
        <v>0.67787898704055205</v>
      </c>
      <c r="Z103" s="103">
        <f>Y103*MoM!AD103/100*$A103</f>
        <v>0.68079386668482644</v>
      </c>
      <c r="AA103" s="103">
        <f>Z103*MoM!AE103/100*$A103</f>
        <v>0.68474247111159836</v>
      </c>
      <c r="AB103" s="103">
        <f>AA103*MoM!AF103/100*$A103</f>
        <v>0.68590653331248808</v>
      </c>
      <c r="AC103" s="103">
        <f>AB103*MoM!AG103/100*$A103</f>
        <v>0.68961042859237554</v>
      </c>
      <c r="AD103" s="103">
        <f>AC103*MoM!AH103/100*$A103</f>
        <v>0.69257575343532285</v>
      </c>
      <c r="AE103" s="103">
        <f>AD103*MoM!AI103/100*$A103</f>
        <v>0.69361461706547589</v>
      </c>
      <c r="AF103" s="123">
        <f>IF($A103=1,INDEX('2017'!$B:$B,MATCH(Веса!$E103,'2017'!$A:$A,0)),0)</f>
        <v>0.68200000000000005</v>
      </c>
      <c r="AG103" s="103">
        <f>AF103*MoM!AK103/100*$A103</f>
        <v>0.67743059999999999</v>
      </c>
      <c r="AH103" s="103">
        <f>AG103*MoM!AL103/100*$A103</f>
        <v>0.67810803060000002</v>
      </c>
      <c r="AI103" s="103">
        <f>AH103*MoM!AM103/100*$A103</f>
        <v>0.67946424666120009</v>
      </c>
      <c r="AJ103" s="103">
        <f>AI103*MoM!AN103/100*$A103</f>
        <v>0.67960013951053222</v>
      </c>
      <c r="AK103" s="103">
        <f>AJ103*MoM!AO103/100*$A103</f>
        <v>0.68041565967794482</v>
      </c>
      <c r="AL103" s="103">
        <f>AK103*MoM!AP103/100*$A103</f>
        <v>0.6808919506397193</v>
      </c>
      <c r="AM103" s="103">
        <f>AL103*MoM!AQ103/100*$A103</f>
        <v>0.67884927478780011</v>
      </c>
      <c r="AN103" s="103">
        <f>AM103*MoM!AR103/100*$A103</f>
        <v>0.68176832666938769</v>
      </c>
      <c r="AO103" s="103">
        <f>AN103*MoM!AS103/100*$A103</f>
        <v>0.68054114368138274</v>
      </c>
      <c r="AP103" s="103">
        <f>AO103*MoM!AT103/100*$A103</f>
        <v>0.67870368259344305</v>
      </c>
      <c r="AQ103" s="103">
        <f>AP103*MoM!AU103/100*$A103</f>
        <v>0.67449571976136369</v>
      </c>
      <c r="AR103" s="123">
        <f>IF($A103=1,INDEX('2018'!$B:$B, MATCH(Веса!$F103,'2018'!$A:$A,0)),0)</f>
        <v>0.65600000000000003</v>
      </c>
      <c r="AS103" s="103">
        <f>AR103*MoM!AW103/100*$A103</f>
        <v>0.65645920000000002</v>
      </c>
      <c r="AT103" s="103">
        <f>AS103*MoM!AX103/100*$A103</f>
        <v>0.65757518064000009</v>
      </c>
      <c r="AU103" s="103">
        <f>AT103*MoM!AY103/100*$A103</f>
        <v>0.65875881596515218</v>
      </c>
      <c r="AV103" s="103">
        <f>AU103*MoM!AZ103/100*$A103</f>
        <v>0.65941757478111729</v>
      </c>
      <c r="AW103" s="103">
        <f>AV103*MoM!BA103/100*$A103</f>
        <v>0.66014293411337643</v>
      </c>
      <c r="AX103" s="103">
        <f>AW103*MoM!BB103/100*$A103</f>
        <v>0.66179329144865984</v>
      </c>
      <c r="AY103" s="103">
        <f>AX103*MoM!BC103/100*$A103</f>
        <v>0.66271980205668801</v>
      </c>
      <c r="AZ103" s="103">
        <f>AY103*MoM!BD103/100*$A103</f>
        <v>0.66550322522532612</v>
      </c>
      <c r="BA103" s="103">
        <f>AZ103*MoM!BE103/100*$A103</f>
        <v>0.66610217812802885</v>
      </c>
      <c r="BB103" s="103">
        <f>BA103*MoM!BF103/100*$A103</f>
        <v>0.66723455183084657</v>
      </c>
      <c r="BC103" s="103">
        <f>BB103*MoM!BG103/100*$A103</f>
        <v>0.66977004312780375</v>
      </c>
      <c r="BD103" s="123">
        <f>IF($A103=1,INDEX('2019'!$B:$B, MATCH(Веса!$G103,'2019'!$A:$A,0)),0)</f>
        <v>0.67100000000000004</v>
      </c>
      <c r="BE103" s="103">
        <f>BD103*MoM!BI103/100*$A103</f>
        <v>0.67314719999999995</v>
      </c>
      <c r="BF103" s="103">
        <f>BE103*MoM!BJ103/100*$A103</f>
        <v>0.6741569208</v>
      </c>
      <c r="BG103" s="103">
        <f>BF103*MoM!BK103/100*$A103</f>
        <v>0.67557265033367997</v>
      </c>
      <c r="BH103" s="103">
        <f>BG103*MoM!BL103/100*$A103</f>
        <v>0.67672112383924732</v>
      </c>
      <c r="BI103" s="103">
        <f>BH103*MoM!BM103/100*$A103</f>
        <v>0.67807456608692585</v>
      </c>
      <c r="BJ103" s="103">
        <f>BI103*MoM!BN103/100*$A103</f>
        <v>0.6821430134834473</v>
      </c>
      <c r="BK103" s="103">
        <f>BJ103*MoM!BO103/100*$A103</f>
        <v>0.6839165853185043</v>
      </c>
      <c r="BL103" s="103">
        <f>BK103*MoM!BP103/100*$A103</f>
        <v>0.6856947684403325</v>
      </c>
      <c r="BM103" s="103">
        <f>BL103*MoM!BQ103/100*$A103</f>
        <v>0.69508878676796515</v>
      </c>
      <c r="BN103" s="103">
        <f>BM103*MoM!BR103/100*$A103</f>
        <v>0.69592289331208679</v>
      </c>
      <c r="BO103" s="103">
        <f>BN103*MoM!BS103/100*$A103</f>
        <v>0.69808025428135423</v>
      </c>
    </row>
    <row r="104" spans="1:67" ht="28.5" x14ac:dyDescent="0.45">
      <c r="A104" s="103">
        <f>IF(ToSep18!BT104=0,0,1)</f>
        <v>1</v>
      </c>
      <c r="B104" s="124" t="s">
        <v>103</v>
      </c>
      <c r="C104" s="124" t="s">
        <v>1771</v>
      </c>
      <c r="D104" s="124" t="s">
        <v>1771</v>
      </c>
      <c r="E104" s="124" t="s">
        <v>1829</v>
      </c>
      <c r="F104" s="124" t="s">
        <v>1829</v>
      </c>
      <c r="G104" s="124" t="s">
        <v>103</v>
      </c>
      <c r="H104" s="123">
        <f>IF($A104=1,INDEX('2015'!$B:$B,MATCH(Веса!$C104,'2015'!$A:$A,0)),0)</f>
        <v>1.395</v>
      </c>
      <c r="I104" s="103">
        <f>H104*MoM!M104/100*$A104</f>
        <v>1.4269455000000002</v>
      </c>
      <c r="J104" s="103">
        <f>I104*MoM!N104/100*$A104</f>
        <v>1.4492058498000002</v>
      </c>
      <c r="K104" s="103">
        <f>J104*MoM!O104/100*$A104</f>
        <v>1.4632631465430603</v>
      </c>
      <c r="L104" s="103">
        <f>K104*MoM!P104/100*$A104</f>
        <v>1.4773104727498736</v>
      </c>
      <c r="M104" s="103">
        <f>L104*MoM!Q104/100*$A104</f>
        <v>1.483367445688148</v>
      </c>
      <c r="N104" s="103">
        <f>M104*MoM!R104/100*$A104</f>
        <v>1.4893009154709009</v>
      </c>
      <c r="O104" s="103">
        <f>N104*MoM!S104/100*$A104</f>
        <v>1.4918327270272016</v>
      </c>
      <c r="P104" s="103">
        <f>O104*MoM!T104/100*$A104</f>
        <v>1.4986951575715266</v>
      </c>
      <c r="Q104" s="103">
        <f>P104*MoM!U104/100*$A104</f>
        <v>1.50483980771757</v>
      </c>
      <c r="R104" s="103">
        <f>Q104*MoM!V104/100*$A104</f>
        <v>1.509203843159951</v>
      </c>
      <c r="S104" s="103">
        <f>R104*MoM!W104/100*$A104</f>
        <v>1.5209756331365987</v>
      </c>
      <c r="T104" s="123">
        <f>IF($A104=1,INDEX('2016'!$B:$B,MATCH(Веса!D104,'2016'!$A:$A,0)),0)</f>
        <v>1.3540000000000001</v>
      </c>
      <c r="U104" s="103">
        <f>T104*MoM!Y104/100*$A104</f>
        <v>1.3684878</v>
      </c>
      <c r="V104" s="103">
        <f>U104*MoM!Z104/100*$A104</f>
        <v>1.3730038097400001</v>
      </c>
      <c r="W104" s="103">
        <f>V104*MoM!AA104/100*$A104</f>
        <v>1.377397421931168</v>
      </c>
      <c r="X104" s="103">
        <f>W104*MoM!AB104/100*$A104</f>
        <v>1.380840915485996</v>
      </c>
      <c r="Y104" s="103">
        <f>X104*MoM!AC104/100*$A104</f>
        <v>1.38636427914794</v>
      </c>
      <c r="Z104" s="103">
        <f>Y104*MoM!AD104/100*$A104</f>
        <v>1.3927415548320203</v>
      </c>
      <c r="AA104" s="103">
        <f>Z104*MoM!AE104/100*$A104</f>
        <v>1.3970590536519996</v>
      </c>
      <c r="AB104" s="103">
        <f>AA104*MoM!AF104/100*$A104</f>
        <v>1.4013899367183209</v>
      </c>
      <c r="AC104" s="103">
        <f>AB104*MoM!AG104/100*$A104</f>
        <v>1.4061546625031633</v>
      </c>
      <c r="AD104" s="103">
        <f>AC104*MoM!AH104/100*$A104</f>
        <v>1.409529433693171</v>
      </c>
      <c r="AE104" s="103">
        <f>AD104*MoM!AI104/100*$A104</f>
        <v>1.4146037396544664</v>
      </c>
      <c r="AF104" s="123">
        <f>IF($A104=1,INDEX('2017'!$B:$B,MATCH(Веса!$E104,'2017'!$A:$A,0)),0)</f>
        <v>1.3169999999999999</v>
      </c>
      <c r="AG104" s="103">
        <f>AF104*MoM!AK104/100*$A104</f>
        <v>1.319634</v>
      </c>
      <c r="AH104" s="103">
        <f>AG104*MoM!AL104/100*$A104</f>
        <v>1.3241207556000001</v>
      </c>
      <c r="AI104" s="103">
        <f>AH104*MoM!AM104/100*$A104</f>
        <v>1.3271662333378802</v>
      </c>
      <c r="AJ104" s="103">
        <f>AI104*MoM!AN104/100*$A104</f>
        <v>1.3320767484012306</v>
      </c>
      <c r="AK104" s="103">
        <f>AJ104*MoM!AO104/100*$A104</f>
        <v>1.3376714707445156</v>
      </c>
      <c r="AL104" s="103">
        <f>AK104*MoM!AP104/100*$A104</f>
        <v>1.3411494165684514</v>
      </c>
      <c r="AM104" s="103">
        <f>AL104*MoM!AQ104/100*$A104</f>
        <v>1.3469163590596958</v>
      </c>
      <c r="AN104" s="103">
        <f>AM104*MoM!AR104/100*$A104</f>
        <v>1.3497448834137211</v>
      </c>
      <c r="AO104" s="103">
        <f>AN104*MoM!AS104/100*$A104</f>
        <v>1.354064067040645</v>
      </c>
      <c r="AP104" s="103">
        <f>AO104*MoM!AT104/100*$A104</f>
        <v>1.3574492272082466</v>
      </c>
      <c r="AQ104" s="103">
        <f>AP104*MoM!AU104/100*$A104</f>
        <v>1.3607071053535464</v>
      </c>
      <c r="AR104" s="123">
        <f>IF($A104=1,INDEX('2018'!$B:$B, MATCH(Веса!$F104,'2018'!$A:$A,0)),0)</f>
        <v>1.3440000000000001</v>
      </c>
      <c r="AS104" s="103">
        <f>AR104*MoM!AW104/100*$A104</f>
        <v>1.3457472000000001</v>
      </c>
      <c r="AT104" s="103">
        <f>AS104*MoM!AX104/100*$A104</f>
        <v>1.3476312460800002</v>
      </c>
      <c r="AU104" s="103">
        <f>AT104*MoM!AY104/100*$A104</f>
        <v>1.3492484035752963</v>
      </c>
      <c r="AV104" s="103">
        <f>AU104*MoM!AZ104/100*$A104</f>
        <v>1.3504627271385141</v>
      </c>
      <c r="AW104" s="103">
        <f>AV104*MoM!BA104/100*$A104</f>
        <v>1.3545141153199296</v>
      </c>
      <c r="AX104" s="103">
        <f>AW104*MoM!BB104/100*$A104</f>
        <v>1.3602030746042735</v>
      </c>
      <c r="AY104" s="103">
        <f>AX104*MoM!BC104/100*$A104</f>
        <v>1.3645557244430071</v>
      </c>
      <c r="AZ104" s="103">
        <f>AY104*MoM!BD104/100*$A104</f>
        <v>1.3690587583336691</v>
      </c>
      <c r="BA104" s="103">
        <f>AZ104*MoM!BE104/100*$A104</f>
        <v>1.3735766522361701</v>
      </c>
      <c r="BB104" s="103">
        <f>BA104*MoM!BF104/100*$A104</f>
        <v>1.3819554698148107</v>
      </c>
      <c r="BC104" s="103">
        <f>BB104*MoM!BG104/100*$A104</f>
        <v>1.3867923139591625</v>
      </c>
      <c r="BD104" s="123">
        <f>IF($A104=1,INDEX('2019'!$B:$B, MATCH(Веса!$G104,'2019'!$A:$A,0)),0)</f>
        <v>1.264</v>
      </c>
      <c r="BE104" s="103">
        <f>BD104*MoM!BI104/100*$A104</f>
        <v>1.2720896000000002</v>
      </c>
      <c r="BF104" s="103">
        <f>BE104*MoM!BJ104/100*$A104</f>
        <v>1.2762874956800001</v>
      </c>
      <c r="BG104" s="103">
        <f>BF104*MoM!BK104/100*$A104</f>
        <v>1.2804992444157441</v>
      </c>
      <c r="BH104" s="103">
        <f>BG104*MoM!BL104/100*$A104</f>
        <v>1.2825480432068093</v>
      </c>
      <c r="BI104" s="103">
        <f>BH104*MoM!BM104/100*$A104</f>
        <v>1.2849848844889022</v>
      </c>
      <c r="BJ104" s="103">
        <f>BI104*MoM!BN104/100*$A104</f>
        <v>1.2889683376308179</v>
      </c>
      <c r="BK104" s="103">
        <f>BJ104*MoM!BO104/100*$A104</f>
        <v>1.2905150996359749</v>
      </c>
      <c r="BL104" s="103">
        <f>BK104*MoM!BP104/100*$A104</f>
        <v>1.2929670783252831</v>
      </c>
      <c r="BM104" s="103">
        <f>BL104*MoM!BQ104/100*$A104</f>
        <v>1.2971045729759241</v>
      </c>
      <c r="BN104" s="103">
        <f>BM104*MoM!BR104/100*$A104</f>
        <v>1.299439361207281</v>
      </c>
      <c r="BO104" s="103">
        <f>BN104*MoM!BS104/100*$A104</f>
        <v>1.3015184641852124</v>
      </c>
    </row>
    <row r="105" spans="1:67" ht="28.5" x14ac:dyDescent="0.45">
      <c r="A105" s="103">
        <f>IF(ToSep18!BT105=0,0,1)</f>
        <v>1</v>
      </c>
      <c r="B105" s="124" t="s">
        <v>104</v>
      </c>
      <c r="C105" s="124" t="s">
        <v>1770</v>
      </c>
      <c r="D105" s="124" t="s">
        <v>1770</v>
      </c>
      <c r="E105" s="124" t="s">
        <v>104</v>
      </c>
      <c r="F105" s="124" t="s">
        <v>104</v>
      </c>
      <c r="G105" s="124" t="s">
        <v>104</v>
      </c>
      <c r="H105" s="123">
        <f>IF($A105=1,INDEX('2015'!$B:$B,MATCH(Веса!$C105,'2015'!$A:$A,0)),0)</f>
        <v>0.16500000000000001</v>
      </c>
      <c r="I105" s="103">
        <f>H105*MoM!M105/100*$A105</f>
        <v>0.16849800000000001</v>
      </c>
      <c r="J105" s="103">
        <f>I105*MoM!N105/100*$A105</f>
        <v>0.1709749206</v>
      </c>
      <c r="K105" s="103">
        <f>J105*MoM!O105/100*$A105</f>
        <v>0.17235981745686002</v>
      </c>
      <c r="L105" s="103">
        <f>K105*MoM!P105/100*$A105</f>
        <v>0.17344568430683821</v>
      </c>
      <c r="M105" s="103">
        <f>L105*MoM!Q105/100*$A105</f>
        <v>0.17396602135975872</v>
      </c>
      <c r="N105" s="103">
        <f>M105*MoM!R105/100*$A105</f>
        <v>0.17434874660675018</v>
      </c>
      <c r="O105" s="103">
        <f>N105*MoM!S105/100*$A105</f>
        <v>0.17459283485199961</v>
      </c>
      <c r="P105" s="103">
        <f>O105*MoM!T105/100*$A105</f>
        <v>0.175151531923526</v>
      </c>
      <c r="Q105" s="103">
        <f>P105*MoM!U105/100*$A105</f>
        <v>0.17571201682568127</v>
      </c>
      <c r="R105" s="103">
        <f>Q105*MoM!V105/100*$A105</f>
        <v>0.17634458008625373</v>
      </c>
      <c r="S105" s="103">
        <f>R105*MoM!W105/100*$A105</f>
        <v>0.1781961981771594</v>
      </c>
      <c r="T105" s="123">
        <f>IF($A105=1,INDEX('2016'!$B:$B,MATCH(Веса!D105,'2016'!$A:$A,0)),0)</f>
        <v>0.16800000000000001</v>
      </c>
      <c r="U105" s="103">
        <f>T105*MoM!Y105/100*$A105</f>
        <v>0.16848720000000003</v>
      </c>
      <c r="V105" s="103">
        <f>U105*MoM!Z105/100*$A105</f>
        <v>0.16932963600000003</v>
      </c>
      <c r="W105" s="103">
        <f>V105*MoM!AA105/100*$A105</f>
        <v>0.17000695454400006</v>
      </c>
      <c r="X105" s="103">
        <f>W105*MoM!AB105/100*$A105</f>
        <v>0.17026196497581605</v>
      </c>
      <c r="Y105" s="103">
        <f>X105*MoM!AC105/100*$A105</f>
        <v>0.17039817454779668</v>
      </c>
      <c r="Z105" s="103">
        <f>Y105*MoM!AD105/100*$A105</f>
        <v>0.17084120980162099</v>
      </c>
      <c r="AA105" s="103">
        <f>Z105*MoM!AE105/100*$A105</f>
        <v>0.17184917293945057</v>
      </c>
      <c r="AB105" s="103">
        <f>AA105*MoM!AF105/100*$A105</f>
        <v>0.17246782996203258</v>
      </c>
      <c r="AC105" s="103">
        <f>AB105*MoM!AG105/100*$A105</f>
        <v>0.17308871414989591</v>
      </c>
      <c r="AD105" s="103">
        <f>AC105*MoM!AH105/100*$A105</f>
        <v>0.17352143593527064</v>
      </c>
      <c r="AE105" s="103">
        <f>AD105*MoM!AI105/100*$A105</f>
        <v>0.17477079027400461</v>
      </c>
      <c r="AF105" s="123">
        <f>IF($A105=1,INDEX('2017'!$B:$B,MATCH(Веса!$E105,'2017'!$A:$A,0)),0)</f>
        <v>0.14799999999999999</v>
      </c>
      <c r="AG105" s="103">
        <f>AF105*MoM!AK105/100*$A105</f>
        <v>0.14848839999999999</v>
      </c>
      <c r="AH105" s="103">
        <f>AG105*MoM!AL105/100*$A105</f>
        <v>0.14900810939999998</v>
      </c>
      <c r="AI105" s="103">
        <f>AH105*MoM!AM105/100*$A105</f>
        <v>0.14951473697195999</v>
      </c>
      <c r="AJ105" s="103">
        <f>AI105*MoM!AN105/100*$A105</f>
        <v>0.15014269886724224</v>
      </c>
      <c r="AK105" s="103">
        <f>AJ105*MoM!AO105/100*$A105</f>
        <v>0.15044298426497671</v>
      </c>
      <c r="AL105" s="103">
        <f>AK105*MoM!AP105/100*$A105</f>
        <v>0.15072882593508016</v>
      </c>
      <c r="AM105" s="103">
        <f>AL105*MoM!AQ105/100*$A105</f>
        <v>0.15074389881767369</v>
      </c>
      <c r="AN105" s="103">
        <f>AM105*MoM!AR105/100*$A105</f>
        <v>0.15089464271649136</v>
      </c>
      <c r="AO105" s="103">
        <f>AN105*MoM!AS105/100*$A105</f>
        <v>0.15101535843066455</v>
      </c>
      <c r="AP105" s="103">
        <f>AO105*MoM!AT105/100*$A105</f>
        <v>0.15136269375505507</v>
      </c>
      <c r="AQ105" s="103">
        <f>AP105*MoM!AU105/100*$A105</f>
        <v>0.15166541914256518</v>
      </c>
      <c r="AR105" s="123">
        <f>IF($A105=1,INDEX('2018'!$B:$B, MATCH(Веса!$F105,'2018'!$A:$A,0)),0)</f>
        <v>0.128</v>
      </c>
      <c r="AS105" s="103">
        <f>AR105*MoM!AW105/100*$A105</f>
        <v>0.12870400000000001</v>
      </c>
      <c r="AT105" s="103">
        <f>AS105*MoM!AX105/100*$A105</f>
        <v>0.12872974079999999</v>
      </c>
      <c r="AU105" s="103">
        <f>AT105*MoM!AY105/100*$A105</f>
        <v>0.12890996243712</v>
      </c>
      <c r="AV105" s="103">
        <f>AU105*MoM!AZ105/100*$A105</f>
        <v>0.12925801933570022</v>
      </c>
      <c r="AW105" s="103">
        <f>AV105*MoM!BA105/100*$A105</f>
        <v>0.12961994178984018</v>
      </c>
      <c r="AX105" s="103">
        <f>AW105*MoM!BB105/100*$A105</f>
        <v>0.13022915551625242</v>
      </c>
      <c r="AY105" s="103">
        <f>AX105*MoM!BC105/100*$A105</f>
        <v>0.13029427009401054</v>
      </c>
      <c r="AZ105" s="103">
        <f>AY105*MoM!BD105/100*$A105</f>
        <v>0.1309457414444806</v>
      </c>
      <c r="BA105" s="103">
        <f>AZ105*MoM!BE105/100*$A105</f>
        <v>0.13160047015170298</v>
      </c>
      <c r="BB105" s="103">
        <f>BA105*MoM!BF105/100*$A105</f>
        <v>0.1323111126905222</v>
      </c>
      <c r="BC105" s="103">
        <f>BB105*MoM!BG105/100*$A105</f>
        <v>0.13273450825113187</v>
      </c>
      <c r="BD105" s="123">
        <f>IF($A105=1,INDEX('2019'!$B:$B, MATCH(Веса!$G105,'2019'!$A:$A,0)),0)</f>
        <v>0.13</v>
      </c>
      <c r="BE105" s="103">
        <f>BD105*MoM!BI105/100*$A105</f>
        <v>0.130273</v>
      </c>
      <c r="BF105" s="103">
        <f>BE105*MoM!BJ105/100*$A105</f>
        <v>0.13065079170000002</v>
      </c>
      <c r="BG105" s="103">
        <f>BF105*MoM!BK105/100*$A105</f>
        <v>0.13096435360008002</v>
      </c>
      <c r="BH105" s="103">
        <f>BG105*MoM!BL105/100*$A105</f>
        <v>0.13125247517800021</v>
      </c>
      <c r="BI105" s="103">
        <f>BH105*MoM!BM105/100*$A105</f>
        <v>0.13163310735601641</v>
      </c>
      <c r="BJ105" s="103">
        <f>BI105*MoM!BN105/100*$A105</f>
        <v>0.13204116998882007</v>
      </c>
      <c r="BK105" s="103">
        <f>BJ105*MoM!BO105/100*$A105</f>
        <v>0.13221282350980554</v>
      </c>
      <c r="BL105" s="103">
        <f>BK105*MoM!BP105/100*$A105</f>
        <v>0.13234503633331532</v>
      </c>
      <c r="BM105" s="103">
        <f>BL105*MoM!BQ105/100*$A105</f>
        <v>0.13263619541324861</v>
      </c>
      <c r="BN105" s="103">
        <f>BM105*MoM!BR105/100*$A105</f>
        <v>0.13280862246728584</v>
      </c>
      <c r="BO105" s="103">
        <f>BN105*MoM!BS105/100*$A105</f>
        <v>0.13303439712548024</v>
      </c>
    </row>
    <row r="106" spans="1:67" ht="28.5" x14ac:dyDescent="0.45">
      <c r="A106" s="103">
        <f>IF(ToSep18!BT106=0,0,1)</f>
        <v>1</v>
      </c>
      <c r="B106" s="124" t="s">
        <v>105</v>
      </c>
      <c r="C106" s="124" t="s">
        <v>1772</v>
      </c>
      <c r="D106" s="124" t="s">
        <v>1772</v>
      </c>
      <c r="E106" s="124" t="s">
        <v>105</v>
      </c>
      <c r="F106" s="124" t="s">
        <v>105</v>
      </c>
      <c r="G106" s="124" t="s">
        <v>105</v>
      </c>
      <c r="H106" s="123">
        <f>IF($A106=1,INDEX('2015'!$B:$B,MATCH(Веса!$C106,'2015'!$A:$A,0)),0)</f>
        <v>0.251</v>
      </c>
      <c r="I106" s="103">
        <f>H106*MoM!M106/100*$A106</f>
        <v>0.25722480000000003</v>
      </c>
      <c r="J106" s="103">
        <f>I106*MoM!N106/100*$A106</f>
        <v>0.26077450224000004</v>
      </c>
      <c r="K106" s="103">
        <f>J106*MoM!O106/100*$A106</f>
        <v>0.26254776885523207</v>
      </c>
      <c r="L106" s="103">
        <f>K106*MoM!P106/100*$A106</f>
        <v>0.26443811279098972</v>
      </c>
      <c r="M106" s="103">
        <f>L106*MoM!Q106/100*$A106</f>
        <v>0.26602474146773564</v>
      </c>
      <c r="N106" s="103">
        <f>M106*MoM!R106/100*$A106</f>
        <v>0.26674300826969849</v>
      </c>
      <c r="O106" s="103">
        <f>N106*MoM!S106/100*$A106</f>
        <v>0.26735651718871883</v>
      </c>
      <c r="P106" s="103">
        <f>O106*MoM!T106/100*$A106</f>
        <v>0.26802490848169064</v>
      </c>
      <c r="Q106" s="103">
        <f>P106*MoM!U106/100*$A106</f>
        <v>0.26888258818883204</v>
      </c>
      <c r="R106" s="103">
        <f>Q106*MoM!V106/100*$A106</f>
        <v>0.27046899545914616</v>
      </c>
      <c r="S106" s="103">
        <f>R106*MoM!W106/100*$A106</f>
        <v>0.27249751292508972</v>
      </c>
      <c r="T106" s="123">
        <f>IF($A106=1,INDEX('2016'!$B:$B,MATCH(Веса!D106,'2016'!$A:$A,0)),0)</f>
        <v>0.26900000000000002</v>
      </c>
      <c r="U106" s="103">
        <f>T106*MoM!Y106/100*$A106</f>
        <v>0.27021050000000002</v>
      </c>
      <c r="V106" s="103">
        <f>U106*MoM!Z106/100*$A106</f>
        <v>0.27115623675</v>
      </c>
      <c r="W106" s="103">
        <f>V106*MoM!AA106/100*$A106</f>
        <v>0.27210528357862496</v>
      </c>
      <c r="X106" s="103">
        <f>W106*MoM!AB106/100*$A106</f>
        <v>0.27297602048607655</v>
      </c>
      <c r="Y106" s="103">
        <f>X106*MoM!AC106/100*$A106</f>
        <v>0.27360386533319453</v>
      </c>
      <c r="Z106" s="103">
        <f>Y106*MoM!AD106/100*$A106</f>
        <v>0.27442467692919409</v>
      </c>
      <c r="AA106" s="103">
        <f>Z106*MoM!AE106/100*$A106</f>
        <v>0.27601634005538339</v>
      </c>
      <c r="AB106" s="103">
        <f>AA106*MoM!AF106/100*$A106</f>
        <v>0.27678918580753847</v>
      </c>
      <c r="AC106" s="103">
        <f>AB106*MoM!AG106/100*$A106</f>
        <v>0.2775365166092188</v>
      </c>
      <c r="AD106" s="103">
        <f>AC106*MoM!AH106/100*$A106</f>
        <v>0.27820260424908094</v>
      </c>
      <c r="AE106" s="103">
        <f>AD106*MoM!AI106/100*$A106</f>
        <v>0.27909285258267796</v>
      </c>
      <c r="AF106" s="123">
        <f>IF($A106=1,INDEX('2017'!$B:$B,MATCH(Веса!$E106,'2017'!$A:$A,0)),0)</f>
        <v>0.26100000000000001</v>
      </c>
      <c r="AG106" s="103">
        <f>AF106*MoM!AK106/100*$A106</f>
        <v>0.26183519999999999</v>
      </c>
      <c r="AH106" s="103">
        <f>AG106*MoM!AL106/100*$A106</f>
        <v>0.2623588704</v>
      </c>
      <c r="AI106" s="103">
        <f>AH106*MoM!AM106/100*$A106</f>
        <v>0.26254252160927999</v>
      </c>
      <c r="AJ106" s="103">
        <f>AI106*MoM!AN106/100*$A106</f>
        <v>0.26330389492194689</v>
      </c>
      <c r="AK106" s="103">
        <f>AJ106*MoM!AO106/100*$A106</f>
        <v>0.26367252037483763</v>
      </c>
      <c r="AL106" s="103">
        <f>AK106*MoM!AP106/100*$A106</f>
        <v>0.26388345839113753</v>
      </c>
      <c r="AM106" s="103">
        <f>AL106*MoM!AQ106/100*$A106</f>
        <v>0.26422650688704602</v>
      </c>
      <c r="AN106" s="103">
        <f>AM106*MoM!AR106/100*$A106</f>
        <v>0.26430577483911216</v>
      </c>
      <c r="AO106" s="103">
        <f>AN106*MoM!AS106/100*$A106</f>
        <v>0.26467580292388693</v>
      </c>
      <c r="AP106" s="103">
        <f>AO106*MoM!AT106/100*$A106</f>
        <v>0.2651786869494423</v>
      </c>
      <c r="AQ106" s="103">
        <f>AP106*MoM!AU106/100*$A106</f>
        <v>0.26565600858595134</v>
      </c>
      <c r="AR106" s="123">
        <f>IF($A106=1,INDEX('2018'!$B:$B, MATCH(Веса!$F106,'2018'!$A:$A,0)),0)</f>
        <v>0.22</v>
      </c>
      <c r="AS106" s="103">
        <f>AR106*MoM!AW106/100*$A106</f>
        <v>0.22059400000000001</v>
      </c>
      <c r="AT106" s="103">
        <f>AS106*MoM!AX106/100*$A106</f>
        <v>0.2209690098</v>
      </c>
      <c r="AU106" s="103">
        <f>AT106*MoM!AY106/100*$A106</f>
        <v>0.22118997880980001</v>
      </c>
      <c r="AV106" s="103">
        <f>AU106*MoM!AZ106/100*$A106</f>
        <v>0.22167659676318155</v>
      </c>
      <c r="AW106" s="103">
        <f>AV106*MoM!BA106/100*$A106</f>
        <v>0.22234162655347109</v>
      </c>
      <c r="AX106" s="103">
        <f>AW106*MoM!BB106/100*$A106</f>
        <v>0.22340886636092777</v>
      </c>
      <c r="AY106" s="103">
        <f>AX106*MoM!BC106/100*$A106</f>
        <v>0.22311843483465857</v>
      </c>
      <c r="AZ106" s="103">
        <f>AY106*MoM!BD106/100*$A106</f>
        <v>0.22345311248691058</v>
      </c>
      <c r="BA106" s="103">
        <f>AZ106*MoM!BE106/100*$A106</f>
        <v>0.22372125622189487</v>
      </c>
      <c r="BB106" s="103">
        <f>BA106*MoM!BF106/100*$A106</f>
        <v>0.22398972172936116</v>
      </c>
      <c r="BC106" s="103">
        <f>BB106*MoM!BG106/100*$A106</f>
        <v>0.22450489808933871</v>
      </c>
      <c r="BD106" s="123">
        <f>IF($A106=1,INDEX('2019'!$B:$B, MATCH(Веса!$G106,'2019'!$A:$A,0)),0)</f>
        <v>0.20699999999999999</v>
      </c>
      <c r="BE106" s="103">
        <f>BD106*MoM!BI106/100*$A106</f>
        <v>0.20699999999999999</v>
      </c>
      <c r="BF106" s="103">
        <f>BE106*MoM!BJ106/100*$A106</f>
        <v>0.20809709999999998</v>
      </c>
      <c r="BG106" s="103">
        <f>BF106*MoM!BK106/100*$A106</f>
        <v>0.20843005535999995</v>
      </c>
      <c r="BH106" s="103">
        <f>BG106*MoM!BL106/100*$A106</f>
        <v>0.20859679940428794</v>
      </c>
      <c r="BI106" s="103">
        <f>BH106*MoM!BM106/100*$A106</f>
        <v>0.20872195748393049</v>
      </c>
      <c r="BJ106" s="103">
        <f>BI106*MoM!BN106/100*$A106</f>
        <v>0.20936899555213068</v>
      </c>
      <c r="BK106" s="103">
        <f>BJ106*MoM!BO106/100*$A106</f>
        <v>0.20949461694946195</v>
      </c>
      <c r="BL106" s="103">
        <f>BK106*MoM!BP106/100*$A106</f>
        <v>0.20997645456844574</v>
      </c>
      <c r="BM106" s="103">
        <f>BL106*MoM!BQ106/100*$A106</f>
        <v>0.21062738157760794</v>
      </c>
      <c r="BN106" s="103">
        <f>BM106*MoM!BR106/100*$A106</f>
        <v>0.2108590716973433</v>
      </c>
      <c r="BO106" s="103">
        <f>BN106*MoM!BS106/100*$A106</f>
        <v>0.21157599254111428</v>
      </c>
    </row>
    <row r="107" spans="1:67" x14ac:dyDescent="0.45">
      <c r="A107" s="103">
        <f>IF(ToSep18!BT107=0,0,1)</f>
        <v>1</v>
      </c>
      <c r="B107" s="124" t="s">
        <v>106</v>
      </c>
      <c r="C107" s="124" t="s">
        <v>106</v>
      </c>
      <c r="D107" s="124" t="s">
        <v>106</v>
      </c>
      <c r="E107" s="124" t="s">
        <v>106</v>
      </c>
      <c r="F107" s="124" t="s">
        <v>106</v>
      </c>
      <c r="G107" s="124" t="s">
        <v>106</v>
      </c>
      <c r="H107" s="123">
        <f>IF($A107=1,INDEX('2015'!$B:$B,MATCH(Веса!$C107,'2015'!$A:$A,0)),0)</f>
        <v>8.0000000000000002E-3</v>
      </c>
      <c r="I107" s="103">
        <f>H107*MoM!M107/100*$A107</f>
        <v>8.3376000000000006E-3</v>
      </c>
      <c r="J107" s="103">
        <f>I107*MoM!N107/100*$A107</f>
        <v>8.6419223999999999E-3</v>
      </c>
      <c r="K107" s="103">
        <f>J107*MoM!O107/100*$A107</f>
        <v>8.8838962272000006E-3</v>
      </c>
      <c r="L107" s="103">
        <f>K107*MoM!P107/100*$A107</f>
        <v>9.1672925168476797E-3</v>
      </c>
      <c r="M107" s="103">
        <f>L107*MoM!Q107/100*$A107</f>
        <v>9.2332970229689823E-3</v>
      </c>
      <c r="N107" s="103">
        <f>M107*MoM!R107/100*$A107</f>
        <v>9.3237833337940796E-3</v>
      </c>
      <c r="O107" s="103">
        <f>N107*MoM!S107/100*$A107</f>
        <v>9.3825231687969819E-3</v>
      </c>
      <c r="P107" s="103">
        <f>O107*MoM!T107/100*$A107</f>
        <v>9.4341270462253643E-3</v>
      </c>
      <c r="Q107" s="103">
        <f>P107*MoM!U107/100*$A107</f>
        <v>9.5765823646233681E-3</v>
      </c>
      <c r="R107" s="103">
        <f>Q107*MoM!V107/100*$A107</f>
        <v>9.6675598970872908E-3</v>
      </c>
      <c r="S107" s="103">
        <f>R107*MoM!W107/100*$A107</f>
        <v>9.7603684720993285E-3</v>
      </c>
      <c r="T107" s="123">
        <f>IF($A107=1,INDEX('2016'!$B:$B,MATCH(Веса!D107,'2016'!$A:$A,0)),0)</f>
        <v>0.01</v>
      </c>
      <c r="U107" s="103">
        <f>T107*MoM!Y107/100*$A107</f>
        <v>1.0069E-2</v>
      </c>
      <c r="V107" s="103">
        <f>U107*MoM!Z107/100*$A107</f>
        <v>1.0118338099999999E-2</v>
      </c>
      <c r="W107" s="103">
        <f>V107*MoM!AA107/100*$A107</f>
        <v>1.0215474145759997E-2</v>
      </c>
      <c r="X107" s="103">
        <f>W107*MoM!AB107/100*$A107</f>
        <v>1.0326822813948781E-2</v>
      </c>
      <c r="Y107" s="103">
        <f>X107*MoM!AC107/100*$A107</f>
        <v>1.0391881797676659E-2</v>
      </c>
      <c r="Z107" s="103">
        <f>Y107*MoM!AD107/100*$A107</f>
        <v>1.0445919583024578E-2</v>
      </c>
      <c r="AA107" s="103">
        <f>Z107*MoM!AE107/100*$A107</f>
        <v>1.0495015405064794E-2</v>
      </c>
      <c r="AB107" s="103">
        <f>AA107*MoM!AF107/100*$A107</f>
        <v>1.0542242974387585E-2</v>
      </c>
      <c r="AC107" s="103">
        <f>AB107*MoM!AG107/100*$A107</f>
        <v>1.0606550656531348E-2</v>
      </c>
      <c r="AD107" s="103">
        <f>AC107*MoM!AH107/100*$A107</f>
        <v>1.0729586644147112E-2</v>
      </c>
      <c r="AE107" s="103">
        <f>AD107*MoM!AI107/100*$A107</f>
        <v>1.0781088660039018E-2</v>
      </c>
      <c r="AF107" s="123">
        <f>IF($A107=1,INDEX('2017'!$B:$B,MATCH(Веса!$E107,'2017'!$A:$A,0)),0)</f>
        <v>1.2999999999999999E-2</v>
      </c>
      <c r="AG107" s="103">
        <f>AF107*MoM!AK107/100*$A107</f>
        <v>1.3045499999999998E-2</v>
      </c>
      <c r="AH107" s="103">
        <f>AG107*MoM!AL107/100*$A107</f>
        <v>1.3058545499999998E-2</v>
      </c>
      <c r="AI107" s="103">
        <f>AH107*MoM!AM107/100*$A107</f>
        <v>1.3123838227499997E-2</v>
      </c>
      <c r="AJ107" s="103">
        <f>AI107*MoM!AN107/100*$A107</f>
        <v>1.3194706953928497E-2</v>
      </c>
      <c r="AK107" s="103">
        <f>AJ107*MoM!AO107/100*$A107</f>
        <v>1.3252763664525782E-2</v>
      </c>
      <c r="AL107" s="103">
        <f>AK107*MoM!AP107/100*$A107</f>
        <v>1.3281919744587738E-2</v>
      </c>
      <c r="AM107" s="103">
        <f>AL107*MoM!AQ107/100*$A107</f>
        <v>1.3308483584076913E-2</v>
      </c>
      <c r="AN107" s="103">
        <f>AM107*MoM!AR107/100*$A107</f>
        <v>1.3340423944678697E-2</v>
      </c>
      <c r="AO107" s="103">
        <f>AN107*MoM!AS107/100*$A107</f>
        <v>1.3356432453412313E-2</v>
      </c>
      <c r="AP107" s="103">
        <f>AO107*MoM!AT107/100*$A107</f>
        <v>1.3387152248055161E-2</v>
      </c>
      <c r="AQ107" s="103">
        <f>AP107*MoM!AU107/100*$A107</f>
        <v>1.346479773109388E-2</v>
      </c>
      <c r="AR107" s="123">
        <f>IF($A107=1,INDEX('2018'!$B:$B, MATCH(Веса!$F107,'2018'!$A:$A,0)),0)</f>
        <v>6.0000000000000001E-3</v>
      </c>
      <c r="AS107" s="103">
        <f>AR107*MoM!AW107/100*$A107</f>
        <v>6.0095999999999995E-3</v>
      </c>
      <c r="AT107" s="103">
        <f>AS107*MoM!AX107/100*$A107</f>
        <v>6.0156095999999992E-3</v>
      </c>
      <c r="AU107" s="103">
        <f>AT107*MoM!AY107/100*$A107</f>
        <v>6.0294455020799996E-3</v>
      </c>
      <c r="AV107" s="103">
        <f>AU107*MoM!AZ107/100*$A107</f>
        <v>6.0396955594335354E-3</v>
      </c>
      <c r="AW107" s="103">
        <f>AV107*MoM!BA107/100*$A107</f>
        <v>6.0541908287761763E-3</v>
      </c>
      <c r="AX107" s="103">
        <f>AW107*MoM!BB107/100*$A107</f>
        <v>6.0596396005220751E-3</v>
      </c>
      <c r="AY107" s="103">
        <f>AX107*MoM!BC107/100*$A107</f>
        <v>6.0681230959628062E-3</v>
      </c>
      <c r="AZ107" s="103">
        <f>AY107*MoM!BD107/100*$A107</f>
        <v>6.0717639698203837E-3</v>
      </c>
      <c r="BA107" s="103">
        <f>AZ107*MoM!BE107/100*$A107</f>
        <v>6.0893720853328641E-3</v>
      </c>
      <c r="BB107" s="103">
        <f>BA107*MoM!BF107/100*$A107</f>
        <v>6.102159766712063E-3</v>
      </c>
      <c r="BC107" s="103">
        <f>BB107*MoM!BG107/100*$A107</f>
        <v>6.1351114294523092E-3</v>
      </c>
      <c r="BD107" s="123">
        <f>IF($A107=1,INDEX('2019'!$B:$B, MATCH(Веса!$G107,'2019'!$A:$A,0)),0)</f>
        <v>6.0000000000000001E-3</v>
      </c>
      <c r="BE107" s="103">
        <f>BD107*MoM!BI107/100*$A107</f>
        <v>6.0311999999999996E-3</v>
      </c>
      <c r="BF107" s="103">
        <f>BE107*MoM!BJ107/100*$A107</f>
        <v>6.0414530400000003E-3</v>
      </c>
      <c r="BG107" s="103">
        <f>BF107*MoM!BK107/100*$A107</f>
        <v>6.0547442366879999E-3</v>
      </c>
      <c r="BH107" s="103">
        <f>BG107*MoM!BL107/100*$A107</f>
        <v>6.0644318274667005E-3</v>
      </c>
      <c r="BI107" s="103">
        <f>BH107*MoM!BM107/100*$A107</f>
        <v>6.075347804756142E-3</v>
      </c>
      <c r="BJ107" s="103">
        <f>BI107*MoM!BN107/100*$A107</f>
        <v>6.0777779438780447E-3</v>
      </c>
      <c r="BK107" s="103">
        <f>BJ107*MoM!BO107/100*$A107</f>
        <v>6.0832479440275358E-3</v>
      </c>
      <c r="BL107" s="103">
        <f>BK107*MoM!BP107/100*$A107</f>
        <v>6.0978477390932016E-3</v>
      </c>
      <c r="BM107" s="103">
        <f>BL107*MoM!BQ107/100*$A107</f>
        <v>6.099677093414929E-3</v>
      </c>
      <c r="BN107" s="103">
        <f>BM107*MoM!BR107/100*$A107</f>
        <v>6.0984571579962461E-3</v>
      </c>
      <c r="BO107" s="103">
        <f>BN107*MoM!BS107/100*$A107</f>
        <v>6.1076048437332412E-3</v>
      </c>
    </row>
    <row r="108" spans="1:67" ht="28.5" x14ac:dyDescent="0.45">
      <c r="A108" s="103">
        <f>IF(ToSep18!BT108=0,0,1)</f>
        <v>1</v>
      </c>
      <c r="B108" s="124" t="s">
        <v>107</v>
      </c>
      <c r="C108" s="124" t="s">
        <v>107</v>
      </c>
      <c r="D108" s="124" t="s">
        <v>107</v>
      </c>
      <c r="E108" s="124" t="s">
        <v>107</v>
      </c>
      <c r="F108" s="124" t="s">
        <v>107</v>
      </c>
      <c r="G108" s="124" t="s">
        <v>107</v>
      </c>
      <c r="H108" s="123">
        <f>IF($A108=1,INDEX('2015'!$B:$B,MATCH(Веса!$C108,'2015'!$A:$A,0)),0)</f>
        <v>0.01</v>
      </c>
      <c r="I108" s="103">
        <f>H108*MoM!M108/100*$A108</f>
        <v>1.0362E-2</v>
      </c>
      <c r="J108" s="103">
        <f>I108*MoM!N108/100*$A108</f>
        <v>1.08313986E-2</v>
      </c>
      <c r="K108" s="103">
        <f>J108*MoM!O108/100*$A108</f>
        <v>1.1197499872679999E-2</v>
      </c>
      <c r="L108" s="103">
        <f>K108*MoM!P108/100*$A108</f>
        <v>1.1455042369751638E-2</v>
      </c>
      <c r="M108" s="103">
        <f>L108*MoM!Q108/100*$A108</f>
        <v>1.1577611323107979E-2</v>
      </c>
      <c r="N108" s="103">
        <f>M108*MoM!R108/100*$A108</f>
        <v>1.1809163549570139E-2</v>
      </c>
      <c r="O108" s="103">
        <f>N108*MoM!S108/100*$A108</f>
        <v>1.1878837614512604E-2</v>
      </c>
      <c r="P108" s="103">
        <f>O108*MoM!T108/100*$A108</f>
        <v>1.1960801594052741E-2</v>
      </c>
      <c r="Q108" s="103">
        <f>P108*MoM!U108/100*$A108</f>
        <v>1.2068448808399216E-2</v>
      </c>
      <c r="R108" s="103">
        <f>Q108*MoM!V108/100*$A108</f>
        <v>1.2169823778389771E-2</v>
      </c>
      <c r="S108" s="103">
        <f>R108*MoM!W108/100*$A108</f>
        <v>1.229030503379583E-2</v>
      </c>
      <c r="T108" s="123">
        <f>IF($A108=1,INDEX('2016'!$B:$B,MATCH(Веса!D108,'2016'!$A:$A,0)),0)</f>
        <v>1.2E-2</v>
      </c>
      <c r="U108" s="103">
        <f>T108*MoM!Y108/100*$A108</f>
        <v>1.20672E-2</v>
      </c>
      <c r="V108" s="103">
        <f>U108*MoM!Z108/100*$A108</f>
        <v>1.216615104E-2</v>
      </c>
      <c r="W108" s="103">
        <f>V108*MoM!AA108/100*$A108</f>
        <v>1.2256180557695999E-2</v>
      </c>
      <c r="X108" s="103">
        <f>W108*MoM!AB108/100*$A108</f>
        <v>1.2404480342444119E-2</v>
      </c>
      <c r="Y108" s="103">
        <f>X108*MoM!AC108/100*$A108</f>
        <v>1.2483869016635762E-2</v>
      </c>
      <c r="Z108" s="103">
        <f>Y108*MoM!AD108/100*$A108</f>
        <v>1.2522569010587332E-2</v>
      </c>
      <c r="AA108" s="103">
        <f>Z108*MoM!AE108/100*$A108</f>
        <v>1.255512769001486E-2</v>
      </c>
      <c r="AB108" s="103">
        <f>AA108*MoM!AF108/100*$A108</f>
        <v>1.2595304098622908E-2</v>
      </c>
      <c r="AC108" s="103">
        <f>AB108*MoM!AG108/100*$A108</f>
        <v>1.270110465305134E-2</v>
      </c>
      <c r="AD108" s="103">
        <f>AC108*MoM!AH108/100*$A108</f>
        <v>1.278493194376148E-2</v>
      </c>
      <c r="AE108" s="103">
        <f>AD108*MoM!AI108/100*$A108</f>
        <v>1.2842464137508407E-2</v>
      </c>
      <c r="AF108" s="123">
        <f>IF($A108=1,INDEX('2017'!$B:$B,MATCH(Веса!$E108,'2017'!$A:$A,0)),0)</f>
        <v>1.4E-2</v>
      </c>
      <c r="AG108" s="103">
        <f>AF108*MoM!AK108/100*$A108</f>
        <v>1.41008E-2</v>
      </c>
      <c r="AH108" s="103">
        <f>AG108*MoM!AL108/100*$A108</f>
        <v>1.413041168E-2</v>
      </c>
      <c r="AI108" s="103">
        <f>AH108*MoM!AM108/100*$A108</f>
        <v>1.4284433167312E-2</v>
      </c>
      <c r="AJ108" s="103">
        <f>AI108*MoM!AN108/100*$A108</f>
        <v>1.4348713116564904E-2</v>
      </c>
      <c r="AK108" s="103">
        <f>AJ108*MoM!AO108/100*$A108</f>
        <v>1.4387454641979628E-2</v>
      </c>
      <c r="AL108" s="103">
        <f>AK108*MoM!AP108/100*$A108</f>
        <v>1.4409035823942597E-2</v>
      </c>
      <c r="AM108" s="103">
        <f>AL108*MoM!AQ108/100*$A108</f>
        <v>1.4455144738579213E-2</v>
      </c>
      <c r="AN108" s="103">
        <f>AM108*MoM!AR108/100*$A108</f>
        <v>1.449272811489952E-2</v>
      </c>
      <c r="AO108" s="103">
        <f>AN108*MoM!AS108/100*$A108</f>
        <v>1.45246121167523E-2</v>
      </c>
      <c r="AP108" s="103">
        <f>AO108*MoM!AT108/100*$A108</f>
        <v>1.456382856946753E-2</v>
      </c>
      <c r="AQ108" s="103">
        <f>AP108*MoM!AU108/100*$A108</f>
        <v>1.4606063672318988E-2</v>
      </c>
      <c r="AR108" s="123">
        <f>IF($A108=1,INDEX('2018'!$B:$B, MATCH(Веса!$F108,'2018'!$A:$A,0)),0)</f>
        <v>1.6E-2</v>
      </c>
      <c r="AS108" s="103">
        <f>AR108*MoM!AW108/100*$A108</f>
        <v>1.6049600000000001E-2</v>
      </c>
      <c r="AT108" s="103">
        <f>AS108*MoM!AX108/100*$A108</f>
        <v>1.6051204959999999E-2</v>
      </c>
      <c r="AU108" s="103">
        <f>AT108*MoM!AY108/100*$A108</f>
        <v>1.6091332972399997E-2</v>
      </c>
      <c r="AV108" s="103">
        <f>AU108*MoM!AZ108/100*$A108</f>
        <v>1.6100987772183436E-2</v>
      </c>
      <c r="AW108" s="103">
        <f>AV108*MoM!BA108/100*$A108</f>
        <v>1.6125139253841712E-2</v>
      </c>
      <c r="AX108" s="103">
        <f>AW108*MoM!BB108/100*$A108</f>
        <v>1.6128364281692481E-2</v>
      </c>
      <c r="AY108" s="103">
        <f>AX108*MoM!BC108/100*$A108</f>
        <v>1.6134815627405159E-2</v>
      </c>
      <c r="AZ108" s="103">
        <f>AY108*MoM!BD108/100*$A108</f>
        <v>1.6168698740222708E-2</v>
      </c>
      <c r="BA108" s="103">
        <f>AZ108*MoM!BE108/100*$A108</f>
        <v>1.6191334918459019E-2</v>
      </c>
      <c r="BB108" s="103">
        <f>BA108*MoM!BF108/100*$A108</f>
        <v>1.6201049719410096E-2</v>
      </c>
      <c r="BC108" s="103">
        <f>BB108*MoM!BG108/100*$A108</f>
        <v>1.6220490979073389E-2</v>
      </c>
      <c r="BD108" s="123">
        <f>IF($A108=1,INDEX('2019'!$B:$B, MATCH(Веса!$G108,'2019'!$A:$A,0)),0)</f>
        <v>8.0000000000000002E-3</v>
      </c>
      <c r="BE108" s="103">
        <f>BD108*MoM!BI108/100*$A108</f>
        <v>8.0143999999999996E-3</v>
      </c>
      <c r="BF108" s="103">
        <f>BE108*MoM!BJ108/100*$A108</f>
        <v>8.0272230399999981E-3</v>
      </c>
      <c r="BG108" s="103">
        <f>BF108*MoM!BK108/100*$A108</f>
        <v>8.0456856529919976E-3</v>
      </c>
      <c r="BH108" s="103">
        <f>BG108*MoM!BL108/100*$A108</f>
        <v>8.0569496129061866E-3</v>
      </c>
      <c r="BI108" s="103">
        <f>BH108*MoM!BM108/100*$A108</f>
        <v>8.0762862919771597E-3</v>
      </c>
      <c r="BJ108" s="103">
        <f>BI108*MoM!BN108/100*$A108</f>
        <v>8.090823607302719E-3</v>
      </c>
      <c r="BK108" s="103">
        <f>BJ108*MoM!BO108/100*$A108</f>
        <v>8.0989144309100217E-3</v>
      </c>
      <c r="BL108" s="103">
        <f>BK108*MoM!BP108/100*$A108</f>
        <v>8.0972946480238391E-3</v>
      </c>
      <c r="BM108" s="103">
        <f>BL108*MoM!BQ108/100*$A108</f>
        <v>8.1102503194606761E-3</v>
      </c>
      <c r="BN108" s="103">
        <f>BM108*MoM!BR108/100*$A108</f>
        <v>8.122415694939867E-3</v>
      </c>
      <c r="BO108" s="103">
        <f>BN108*MoM!BS108/100*$A108</f>
        <v>8.134599318482278E-3</v>
      </c>
    </row>
    <row r="109" spans="1:67" ht="28.5" x14ac:dyDescent="0.45">
      <c r="A109" s="103">
        <f>IF(ToSep18!BT109=0,0,1)</f>
        <v>1</v>
      </c>
      <c r="B109" s="124" t="s">
        <v>108</v>
      </c>
      <c r="C109" s="124" t="s">
        <v>108</v>
      </c>
      <c r="D109" s="124" t="s">
        <v>108</v>
      </c>
      <c r="E109" s="124" t="s">
        <v>108</v>
      </c>
      <c r="F109" s="124" t="s">
        <v>108</v>
      </c>
      <c r="G109" s="124" t="s">
        <v>108</v>
      </c>
      <c r="H109" s="123">
        <f>IF($A109=1,INDEX('2015'!$B:$B,MATCH(Веса!$C109,'2015'!$A:$A,0)),0)</f>
        <v>1.6E-2</v>
      </c>
      <c r="I109" s="103">
        <f>H109*MoM!M109/100*$A109</f>
        <v>1.6481599999999999E-2</v>
      </c>
      <c r="J109" s="103">
        <f>I109*MoM!N109/100*$A109</f>
        <v>1.698593696E-2</v>
      </c>
      <c r="K109" s="103">
        <f>J109*MoM!O109/100*$A109</f>
        <v>1.7342641636159999E-2</v>
      </c>
      <c r="L109" s="103">
        <f>K109*MoM!P109/100*$A109</f>
        <v>1.7568095977430077E-2</v>
      </c>
      <c r="M109" s="103">
        <f>L109*MoM!Q109/100*$A109</f>
        <v>1.7836887845884757E-2</v>
      </c>
      <c r="N109" s="103">
        <f>M109*MoM!R109/100*$A109</f>
        <v>1.8008121969205249E-2</v>
      </c>
      <c r="O109" s="103">
        <f>N109*MoM!S109/100*$A109</f>
        <v>1.8204410498669589E-2</v>
      </c>
      <c r="P109" s="103">
        <f>O109*MoM!T109/100*$A109</f>
        <v>1.8260844171215464E-2</v>
      </c>
      <c r="Q109" s="103">
        <f>P109*MoM!U109/100*$A109</f>
        <v>1.8394148333665337E-2</v>
      </c>
      <c r="R109" s="103">
        <f>Q109*MoM!V109/100*$A109</f>
        <v>1.8565213913168427E-2</v>
      </c>
      <c r="S109" s="103">
        <f>R109*MoM!W109/100*$A109</f>
        <v>1.8663609546908221E-2</v>
      </c>
      <c r="T109" s="123">
        <f>IF($A109=1,INDEX('2016'!$B:$B,MATCH(Веса!D109,'2016'!$A:$A,0)),0)</f>
        <v>1.9E-2</v>
      </c>
      <c r="U109" s="103">
        <f>T109*MoM!Y109/100*$A109</f>
        <v>1.92033E-2</v>
      </c>
      <c r="V109" s="103">
        <f>U109*MoM!Z109/100*$A109</f>
        <v>1.9356926399999998E-2</v>
      </c>
      <c r="W109" s="103">
        <f>V109*MoM!AA109/100*$A109</f>
        <v>1.95601741272E-2</v>
      </c>
      <c r="X109" s="103">
        <f>W109*MoM!AB109/100*$A109</f>
        <v>1.9751863833646563E-2</v>
      </c>
      <c r="Y109" s="103">
        <f>X109*MoM!AC109/100*$A109</f>
        <v>1.9929630608149382E-2</v>
      </c>
      <c r="Z109" s="103">
        <f>Y109*MoM!AD109/100*$A109</f>
        <v>2.0029278761190129E-2</v>
      </c>
      <c r="AA109" s="103">
        <f>Z109*MoM!AE109/100*$A109</f>
        <v>2.0147451505881153E-2</v>
      </c>
      <c r="AB109" s="103">
        <f>AA109*MoM!AF109/100*$A109</f>
        <v>2.020587911524821E-2</v>
      </c>
      <c r="AC109" s="103">
        <f>AB109*MoM!AG109/100*$A109</f>
        <v>2.0331155565762749E-2</v>
      </c>
      <c r="AD109" s="103">
        <f>AC109*MoM!AH109/100*$A109</f>
        <v>2.0388082801346886E-2</v>
      </c>
      <c r="AE109" s="103">
        <f>AD109*MoM!AI109/100*$A109</f>
        <v>2.0514488914715238E-2</v>
      </c>
      <c r="AF109" s="123">
        <f>IF($A109=1,INDEX('2017'!$B:$B,MATCH(Веса!$E109,'2017'!$A:$A,0)),0)</f>
        <v>1.7999999999999999E-2</v>
      </c>
      <c r="AG109" s="103">
        <f>AF109*MoM!AK109/100*$A109</f>
        <v>1.8071999999999998E-2</v>
      </c>
      <c r="AH109" s="103">
        <f>AG109*MoM!AL109/100*$A109</f>
        <v>1.8126215999999997E-2</v>
      </c>
      <c r="AI109" s="103">
        <f>AH109*MoM!AM109/100*$A109</f>
        <v>1.8204158728799998E-2</v>
      </c>
      <c r="AJ109" s="103">
        <f>AI109*MoM!AN109/100*$A109</f>
        <v>1.8280616195460956E-2</v>
      </c>
      <c r="AK109" s="103">
        <f>AJ109*MoM!AO109/100*$A109</f>
        <v>1.8333629982427796E-2</v>
      </c>
      <c r="AL109" s="103">
        <f>AK109*MoM!AP109/100*$A109</f>
        <v>1.8350130249411983E-2</v>
      </c>
      <c r="AM109" s="103">
        <f>AL109*MoM!AQ109/100*$A109</f>
        <v>1.8379490457811044E-2</v>
      </c>
      <c r="AN109" s="103">
        <f>AM109*MoM!AR109/100*$A109</f>
        <v>1.842176328586401E-2</v>
      </c>
      <c r="AO109" s="103">
        <f>AN109*MoM!AS109/100*$A109</f>
        <v>1.8489923810021708E-2</v>
      </c>
      <c r="AP109" s="103">
        <f>AO109*MoM!AT109/100*$A109</f>
        <v>1.8526903657641751E-2</v>
      </c>
      <c r="AQ109" s="103">
        <f>AP109*MoM!AU109/100*$A109</f>
        <v>1.8597305891540791E-2</v>
      </c>
      <c r="AR109" s="123">
        <f>IF($A109=1,INDEX('2018'!$B:$B, MATCH(Веса!$F109,'2018'!$A:$A,0)),0)</f>
        <v>2.1999999999999999E-2</v>
      </c>
      <c r="AS109" s="103">
        <f>AR109*MoM!AW109/100*$A109</f>
        <v>2.2035199999999998E-2</v>
      </c>
      <c r="AT109" s="103">
        <f>AS109*MoM!AX109/100*$A109</f>
        <v>2.2050624639999995E-2</v>
      </c>
      <c r="AU109" s="103">
        <f>AT109*MoM!AY109/100*$A109</f>
        <v>2.2107956264063998E-2</v>
      </c>
      <c r="AV109" s="103">
        <f>AU109*MoM!AZ109/100*$A109</f>
        <v>2.2121221037822436E-2</v>
      </c>
      <c r="AW109" s="103">
        <f>AV109*MoM!BA109/100*$A109</f>
        <v>2.2138918014652696E-2</v>
      </c>
      <c r="AX109" s="103">
        <f>AW109*MoM!BB109/100*$A109</f>
        <v>2.2136704122851229E-2</v>
      </c>
      <c r="AY109" s="103">
        <f>AX109*MoM!BC109/100*$A109</f>
        <v>2.2165481838210935E-2</v>
      </c>
      <c r="AZ109" s="103">
        <f>AY109*MoM!BD109/100*$A109</f>
        <v>2.2174348030946221E-2</v>
      </c>
      <c r="BA109" s="103">
        <f>AZ109*MoM!BE109/100*$A109</f>
        <v>2.2183217770158602E-2</v>
      </c>
      <c r="BB109" s="103">
        <f>BA109*MoM!BF109/100*$A109</f>
        <v>2.2220929240367872E-2</v>
      </c>
      <c r="BC109" s="103">
        <f>BB109*MoM!BG109/100*$A109</f>
        <v>2.2229817612064023E-2</v>
      </c>
      <c r="BD109" s="123">
        <f>IF($A109=1,INDEX('2019'!$B:$B, MATCH(Веса!$G109,'2019'!$A:$A,0)),0)</f>
        <v>1.4E-2</v>
      </c>
      <c r="BE109" s="103">
        <f>BD109*MoM!BI109/100*$A109</f>
        <v>1.4023799999999999E-2</v>
      </c>
      <c r="BF109" s="103">
        <f>BE109*MoM!BJ109/100*$A109</f>
        <v>1.404343332E-2</v>
      </c>
      <c r="BG109" s="103">
        <f>BF109*MoM!BK109/100*$A109</f>
        <v>1.4058881096652001E-2</v>
      </c>
      <c r="BH109" s="103">
        <f>BG109*MoM!BL109/100*$A109</f>
        <v>1.4089810635064634E-2</v>
      </c>
      <c r="BI109" s="103">
        <f>BH109*MoM!BM109/100*$A109</f>
        <v>1.4123626180588789E-2</v>
      </c>
      <c r="BJ109" s="103">
        <f>BI109*MoM!BN109/100*$A109</f>
        <v>1.4143399257241613E-2</v>
      </c>
      <c r="BK109" s="103">
        <f>BJ109*MoM!BO109/100*$A109</f>
        <v>1.4164614356127475E-2</v>
      </c>
      <c r="BL109" s="103">
        <f>BK109*MoM!BP109/100*$A109</f>
        <v>1.4168863740434315E-2</v>
      </c>
      <c r="BM109" s="103">
        <f>BL109*MoM!BQ109/100*$A109</f>
        <v>1.4181615717800706E-2</v>
      </c>
      <c r="BN109" s="103">
        <f>BM109*MoM!BR109/100*$A109</f>
        <v>1.4181615717800706E-2</v>
      </c>
      <c r="BO109" s="103">
        <f>BN109*MoM!BS109/100*$A109</f>
        <v>1.4188706525659607E-2</v>
      </c>
    </row>
    <row r="110" spans="1:67" ht="28.5" x14ac:dyDescent="0.45">
      <c r="A110" s="103">
        <f>IF(ToSep18!BT110=0,0,1)</f>
        <v>1</v>
      </c>
      <c r="B110" s="124" t="s">
        <v>109</v>
      </c>
      <c r="C110" s="124" t="s">
        <v>109</v>
      </c>
      <c r="D110" s="124" t="s">
        <v>109</v>
      </c>
      <c r="E110" s="124" t="s">
        <v>109</v>
      </c>
      <c r="F110" s="124" t="s">
        <v>109</v>
      </c>
      <c r="G110" s="124" t="s">
        <v>109</v>
      </c>
      <c r="H110" s="123">
        <f>IF($A110=1,INDEX('2015'!$B:$B,MATCH(Веса!$C110,'2015'!$A:$A,0)),0)</f>
        <v>9.7000000000000003E-2</v>
      </c>
      <c r="I110" s="103">
        <f>H110*MoM!M110/100*$A110</f>
        <v>0.1001816</v>
      </c>
      <c r="J110" s="103">
        <f>I110*MoM!N110/100*$A110</f>
        <v>0.10330726592</v>
      </c>
      <c r="K110" s="103">
        <f>J110*MoM!O110/100*$A110</f>
        <v>0.105404403418176</v>
      </c>
      <c r="L110" s="103">
        <f>K110*MoM!P110/100*$A110</f>
        <v>0.10738600620243771</v>
      </c>
      <c r="M110" s="103">
        <f>L110*MoM!Q110/100*$A110</f>
        <v>0.10865316107562649</v>
      </c>
      <c r="N110" s="103">
        <f>M110*MoM!R110/100*$A110</f>
        <v>0.10966363547362983</v>
      </c>
      <c r="O110" s="103">
        <f>N110*MoM!S110/100*$A110</f>
        <v>0.11057384364806096</v>
      </c>
      <c r="P110" s="103">
        <f>O110*MoM!T110/100*$A110</f>
        <v>0.1115579508565287</v>
      </c>
      <c r="Q110" s="103">
        <f>P110*MoM!U110/100*$A110</f>
        <v>0.1127181535454366</v>
      </c>
      <c r="R110" s="103">
        <f>Q110*MoM!V110/100*$A110</f>
        <v>0.11421730498759092</v>
      </c>
      <c r="S110" s="103">
        <f>R110*MoM!W110/100*$A110</f>
        <v>0.11478839151252887</v>
      </c>
      <c r="T110" s="123">
        <f>IF($A110=1,INDEX('2016'!$B:$B,MATCH(Веса!D110,'2016'!$A:$A,0)),0)</f>
        <v>0.10199999999999999</v>
      </c>
      <c r="U110" s="103">
        <f>T110*MoM!Y110/100*$A110</f>
        <v>0.10289759999999999</v>
      </c>
      <c r="V110" s="103">
        <f>U110*MoM!Z110/100*$A110</f>
        <v>0.10377222959999999</v>
      </c>
      <c r="W110" s="103">
        <f>V110*MoM!AA110/100*$A110</f>
        <v>0.10449863520719999</v>
      </c>
      <c r="X110" s="103">
        <f>W110*MoM!AB110/100*$A110</f>
        <v>0.10534507415237832</v>
      </c>
      <c r="Y110" s="103">
        <f>X110*MoM!AC110/100*$A110</f>
        <v>0.10616676573076686</v>
      </c>
      <c r="Z110" s="103">
        <f>Y110*MoM!AD110/100*$A110</f>
        <v>0.10676129961885916</v>
      </c>
      <c r="AA110" s="103">
        <f>Z110*MoM!AE110/100*$A110</f>
        <v>0.10706023125779197</v>
      </c>
      <c r="AB110" s="103">
        <f>AA110*MoM!AF110/100*$A110</f>
        <v>0.1073064697896849</v>
      </c>
      <c r="AC110" s="103">
        <f>AB110*MoM!AG110/100*$A110</f>
        <v>0.10777861825675952</v>
      </c>
      <c r="AD110" s="103">
        <f>AC110*MoM!AH110/100*$A110</f>
        <v>0.10841451210447441</v>
      </c>
      <c r="AE110" s="103">
        <f>AD110*MoM!AI110/100*$A110</f>
        <v>0.10910836498194305</v>
      </c>
      <c r="AF110" s="123">
        <f>IF($A110=1,INDEX('2017'!$B:$B,MATCH(Веса!$E110,'2017'!$A:$A,0)),0)</f>
        <v>0.10299999999999999</v>
      </c>
      <c r="AG110" s="103">
        <f>AF110*MoM!AK110/100*$A110</f>
        <v>0.1034532</v>
      </c>
      <c r="AH110" s="103">
        <f>AG110*MoM!AL110/100*$A110</f>
        <v>0.10380494088</v>
      </c>
      <c r="AI110" s="103">
        <f>AH110*MoM!AM110/100*$A110</f>
        <v>0.104209780149432</v>
      </c>
      <c r="AJ110" s="103">
        <f>AI110*MoM!AN110/100*$A110</f>
        <v>0.10464746122605961</v>
      </c>
      <c r="AK110" s="103">
        <f>AJ110*MoM!AO110/100*$A110</f>
        <v>0.10504512157871863</v>
      </c>
      <c r="AL110" s="103">
        <f>AK110*MoM!AP110/100*$A110</f>
        <v>0.10546530206503352</v>
      </c>
      <c r="AM110" s="103">
        <f>AL110*MoM!AQ110/100*$A110</f>
        <v>0.1057289653201961</v>
      </c>
      <c r="AN110" s="103">
        <f>AM110*MoM!AR110/100*$A110</f>
        <v>0.10597214194043256</v>
      </c>
      <c r="AO110" s="103">
        <f>AN110*MoM!AS110/100*$A110</f>
        <v>0.10609930851076108</v>
      </c>
      <c r="AP110" s="103">
        <f>AO110*MoM!AT110/100*$A110</f>
        <v>0.10627967733522936</v>
      </c>
      <c r="AQ110" s="103">
        <f>AP110*MoM!AU110/100*$A110</f>
        <v>0.10655600449630097</v>
      </c>
      <c r="AR110" s="123">
        <f>IF($A110=1,INDEX('2018'!$B:$B, MATCH(Веса!$F110,'2018'!$A:$A,0)),0)</f>
        <v>9.8000000000000004E-2</v>
      </c>
      <c r="AS110" s="103">
        <f>AR110*MoM!AW110/100*$A110</f>
        <v>9.8156800000000002E-2</v>
      </c>
      <c r="AT110" s="103">
        <f>AS110*MoM!AX110/100*$A110</f>
        <v>9.8176431359999997E-2</v>
      </c>
      <c r="AU110" s="103">
        <f>AT110*MoM!AY110/100*$A110</f>
        <v>9.8588772371712E-2</v>
      </c>
      <c r="AV110" s="103">
        <f>AU110*MoM!AZ110/100*$A110</f>
        <v>9.8628207880660679E-2</v>
      </c>
      <c r="AW110" s="103">
        <f>AV110*MoM!BA110/100*$A110</f>
        <v>9.8874778400362337E-2</v>
      </c>
      <c r="AX110" s="103">
        <f>AW110*MoM!BB110/100*$A110</f>
        <v>9.9003315612282816E-2</v>
      </c>
      <c r="AY110" s="103">
        <f>AX110*MoM!BC110/100*$A110</f>
        <v>9.8993415280721586E-2</v>
      </c>
      <c r="AZ110" s="103">
        <f>AY110*MoM!BD110/100*$A110</f>
        <v>9.9141905403642663E-2</v>
      </c>
      <c r="BA110" s="103">
        <f>AZ110*MoM!BE110/100*$A110</f>
        <v>9.931044664282887E-2</v>
      </c>
      <c r="BB110" s="103">
        <f>BA110*MoM!BF110/100*$A110</f>
        <v>9.9489205446785967E-2</v>
      </c>
      <c r="BC110" s="103">
        <f>BB110*MoM!BG110/100*$A110</f>
        <v>9.9678234937134846E-2</v>
      </c>
      <c r="BD110" s="123">
        <f>IF($A110=1,INDEX('2019'!$B:$B, MATCH(Веса!$G110,'2019'!$A:$A,0)),0)</f>
        <v>9.0999999999999998E-2</v>
      </c>
      <c r="BE110" s="103">
        <f>BD110*MoM!BI110/100*$A110</f>
        <v>9.1191099999999997E-2</v>
      </c>
      <c r="BF110" s="103">
        <f>BE110*MoM!BJ110/100*$A110</f>
        <v>9.1291410209999993E-2</v>
      </c>
      <c r="BG110" s="103">
        <f>BF110*MoM!BK110/100*$A110</f>
        <v>9.1437476466335987E-2</v>
      </c>
      <c r="BH110" s="103">
        <f>BG110*MoM!BL110/100*$A110</f>
        <v>9.1464907709275886E-2</v>
      </c>
      <c r="BI110" s="103">
        <f>BH110*MoM!BM110/100*$A110</f>
        <v>9.1547226126214229E-2</v>
      </c>
      <c r="BJ110" s="103">
        <f>BI110*MoM!BN110/100*$A110</f>
        <v>9.1556380848826849E-2</v>
      </c>
      <c r="BK110" s="103">
        <f>BJ110*MoM!BO110/100*$A110</f>
        <v>9.1684559782015215E-2</v>
      </c>
      <c r="BL110" s="103">
        <f>BK110*MoM!BP110/100*$A110</f>
        <v>9.1721233605928029E-2</v>
      </c>
      <c r="BM110" s="103">
        <f>BL110*MoM!BQ110/100*$A110</f>
        <v>9.1785438469452169E-2</v>
      </c>
      <c r="BN110" s="103">
        <f>BM110*MoM!BR110/100*$A110</f>
        <v>9.1923116627156354E-2</v>
      </c>
      <c r="BO110" s="103">
        <f>BN110*MoM!BS110/100*$A110</f>
        <v>9.1969078185469927E-2</v>
      </c>
    </row>
    <row r="111" spans="1:67" x14ac:dyDescent="0.45">
      <c r="A111" s="103">
        <f>IF(ToSep18!BT111=0,0,1)</f>
        <v>1</v>
      </c>
      <c r="B111" s="124" t="s">
        <v>110</v>
      </c>
      <c r="C111" s="124" t="s">
        <v>110</v>
      </c>
      <c r="D111" s="124" t="s">
        <v>110</v>
      </c>
      <c r="E111" s="124" t="s">
        <v>110</v>
      </c>
      <c r="F111" s="124" t="s">
        <v>110</v>
      </c>
      <c r="G111" s="124" t="s">
        <v>110</v>
      </c>
      <c r="H111" s="123">
        <f>IF($A111=1,INDEX('2015'!$B:$B,MATCH(Веса!$C111,'2015'!$A:$A,0)),0)</f>
        <v>5.3999999999999999E-2</v>
      </c>
      <c r="I111" s="103">
        <f>H111*MoM!M111/100*$A111</f>
        <v>5.5501200000000001E-2</v>
      </c>
      <c r="J111" s="103">
        <f>I111*MoM!N111/100*$A111</f>
        <v>5.6627874360000004E-2</v>
      </c>
      <c r="K111" s="103">
        <f>J111*MoM!O111/100*$A111</f>
        <v>5.7851036446176007E-2</v>
      </c>
      <c r="L111" s="103">
        <f>K111*MoM!P111/100*$A111</f>
        <v>5.8475827639794711E-2</v>
      </c>
      <c r="M111" s="103">
        <f>L111*MoM!Q111/100*$A111</f>
        <v>5.9078128664484593E-2</v>
      </c>
      <c r="N111" s="103">
        <f>M111*MoM!R111/100*$A111</f>
        <v>5.9527122442334685E-2</v>
      </c>
      <c r="O111" s="103">
        <f>N111*MoM!S111/100*$A111</f>
        <v>6.0039055695338767E-2</v>
      </c>
      <c r="P111" s="103">
        <f>O111*MoM!T111/100*$A111</f>
        <v>6.047734080191474E-2</v>
      </c>
      <c r="Q111" s="103">
        <f>P111*MoM!U111/100*$A111</f>
        <v>6.1178877955216954E-2</v>
      </c>
      <c r="R111" s="103">
        <f>Q111*MoM!V111/100*$A111</f>
        <v>6.1790666734769122E-2</v>
      </c>
      <c r="S111" s="103">
        <f>R111*MoM!W111/100*$A111</f>
        <v>6.2210843268565554E-2</v>
      </c>
      <c r="T111" s="123">
        <f>IF($A111=1,INDEX('2016'!$B:$B,MATCH(Веса!D111,'2016'!$A:$A,0)),0)</f>
        <v>5.3999999999999999E-2</v>
      </c>
      <c r="U111" s="103">
        <f>T111*MoM!Y111/100*$A111</f>
        <v>5.4383399999999991E-2</v>
      </c>
      <c r="V111" s="103">
        <f>U111*MoM!Z111/100*$A111</f>
        <v>5.4916357319999998E-2</v>
      </c>
      <c r="W111" s="103">
        <f>V111*MoM!AA111/100*$A111</f>
        <v>5.5487487436128004E-2</v>
      </c>
      <c r="X111" s="103">
        <f>W111*MoM!AB111/100*$A111</f>
        <v>5.5936936084360643E-2</v>
      </c>
      <c r="Y111" s="103">
        <f>X111*MoM!AC111/100*$A111</f>
        <v>5.631171355612586E-2</v>
      </c>
      <c r="Z111" s="103">
        <f>Y111*MoM!AD111/100*$A111</f>
        <v>5.6576378609839655E-2</v>
      </c>
      <c r="AA111" s="103">
        <f>Z111*MoM!AE111/100*$A111</f>
        <v>5.6751765383530162E-2</v>
      </c>
      <c r="AB111" s="103">
        <f>AA111*MoM!AF111/100*$A111</f>
        <v>5.6939046209295817E-2</v>
      </c>
      <c r="AC111" s="103">
        <f>AB111*MoM!AG111/100*$A111</f>
        <v>5.7440109815937619E-2</v>
      </c>
      <c r="AD111" s="103">
        <f>AC111*MoM!AH111/100*$A111</f>
        <v>5.7756030419925268E-2</v>
      </c>
      <c r="AE111" s="103">
        <f>AD111*MoM!AI111/100*$A111</f>
        <v>5.8073688587234856E-2</v>
      </c>
      <c r="AF111" s="123">
        <f>IF($A111=1,INDEX('2017'!$B:$B,MATCH(Веса!$E111,'2017'!$A:$A,0)),0)</f>
        <v>5.3999999999999999E-2</v>
      </c>
      <c r="AG111" s="103">
        <f>AF111*MoM!AK111/100*$A111</f>
        <v>5.4162000000000002E-2</v>
      </c>
      <c r="AH111" s="103">
        <f>AG111*MoM!AL111/100*$A111</f>
        <v>5.4378648000000009E-2</v>
      </c>
      <c r="AI111" s="103">
        <f>AH111*MoM!AM111/100*$A111</f>
        <v>5.4547221808800013E-2</v>
      </c>
      <c r="AJ111" s="103">
        <f>AI111*MoM!AN111/100*$A111</f>
        <v>5.4787229584758734E-2</v>
      </c>
      <c r="AK111" s="103">
        <f>AJ111*MoM!AO111/100*$A111</f>
        <v>5.4891325320969776E-2</v>
      </c>
      <c r="AL111" s="103">
        <f>AK111*MoM!AP111/100*$A111</f>
        <v>5.5023064501740097E-2</v>
      </c>
      <c r="AM111" s="103">
        <f>AL111*MoM!AQ111/100*$A111</f>
        <v>5.5276170598448103E-2</v>
      </c>
      <c r="AN111" s="103">
        <f>AM111*MoM!AR111/100*$A111</f>
        <v>5.5453054344363137E-2</v>
      </c>
      <c r="AO111" s="103">
        <f>AN111*MoM!AS111/100*$A111</f>
        <v>5.5497416787838628E-2</v>
      </c>
      <c r="AP111" s="103">
        <f>AO111*MoM!AT111/100*$A111</f>
        <v>5.5608411621414305E-2</v>
      </c>
      <c r="AQ111" s="103">
        <f>AP111*MoM!AU111/100*$A111</f>
        <v>5.5664020033035715E-2</v>
      </c>
      <c r="AR111" s="123">
        <f>IF($A111=1,INDEX('2018'!$B:$B, MATCH(Веса!$F111,'2018'!$A:$A,0)),0)</f>
        <v>5.1999999999999998E-2</v>
      </c>
      <c r="AS111" s="103">
        <f>AR111*MoM!AW111/100*$A111</f>
        <v>5.203639999999999E-2</v>
      </c>
      <c r="AT111" s="103">
        <f>AS111*MoM!AX111/100*$A111</f>
        <v>5.2104047319999985E-2</v>
      </c>
      <c r="AU111" s="103">
        <f>AT111*MoM!AY111/100*$A111</f>
        <v>5.2119678534195989E-2</v>
      </c>
      <c r="AV111" s="103">
        <f>AU111*MoM!AZ111/100*$A111</f>
        <v>5.2166586244876766E-2</v>
      </c>
      <c r="AW111" s="103">
        <f>AV111*MoM!BA111/100*$A111</f>
        <v>5.2323086003611394E-2</v>
      </c>
      <c r="AX111" s="103">
        <f>AW111*MoM!BB111/100*$A111</f>
        <v>5.2432964484218976E-2</v>
      </c>
      <c r="AY111" s="103">
        <f>AX111*MoM!BC111/100*$A111</f>
        <v>5.2522100523842152E-2</v>
      </c>
      <c r="AZ111" s="103">
        <f>AY111*MoM!BD111/100*$A111</f>
        <v>5.2600883674627924E-2</v>
      </c>
      <c r="BA111" s="103">
        <f>AZ111*MoM!BE111/100*$A111</f>
        <v>5.2732385883814493E-2</v>
      </c>
      <c r="BB111" s="103">
        <f>BA111*MoM!BF111/100*$A111</f>
        <v>5.2843123894170507E-2</v>
      </c>
      <c r="BC111" s="103">
        <f>BB111*MoM!BG111/100*$A111</f>
        <v>5.3028074827800101E-2</v>
      </c>
      <c r="BD111" s="123">
        <f>IF($A111=1,INDEX('2019'!$B:$B, MATCH(Веса!$G111,'2019'!$A:$A,0)),0)</f>
        <v>5.1999999999999998E-2</v>
      </c>
      <c r="BE111" s="103">
        <f>BD111*MoM!BI111/100*$A111</f>
        <v>5.2291200000000003E-2</v>
      </c>
      <c r="BF111" s="103">
        <f>BE111*MoM!BJ111/100*$A111</f>
        <v>5.2453302720000004E-2</v>
      </c>
      <c r="BG111" s="103">
        <f>BF111*MoM!BK111/100*$A111</f>
        <v>5.2605417297888007E-2</v>
      </c>
      <c r="BH111" s="103">
        <f>BG111*MoM!BL111/100*$A111</f>
        <v>5.2705367590753997E-2</v>
      </c>
      <c r="BI111" s="103">
        <f>BH111*MoM!BM111/100*$A111</f>
        <v>5.2974164965466849E-2</v>
      </c>
      <c r="BJ111" s="103">
        <f>BI111*MoM!BN111/100*$A111</f>
        <v>5.3096005544887429E-2</v>
      </c>
      <c r="BK111" s="103">
        <f>BJ111*MoM!BO111/100*$A111</f>
        <v>5.3074767142669475E-2</v>
      </c>
      <c r="BL111" s="103">
        <f>BK111*MoM!BP111/100*$A111</f>
        <v>5.3318911071525754E-2</v>
      </c>
      <c r="BM111" s="103">
        <f>BL111*MoM!BQ111/100*$A111</f>
        <v>5.338289376481159E-2</v>
      </c>
      <c r="BN111" s="103">
        <f>BM111*MoM!BR111/100*$A111</f>
        <v>5.3521689288600099E-2</v>
      </c>
      <c r="BO111" s="103">
        <f>BN111*MoM!BS111/100*$A111</f>
        <v>5.3618028329319584E-2</v>
      </c>
    </row>
    <row r="112" spans="1:67" x14ac:dyDescent="0.45">
      <c r="A112" s="103">
        <f>IF(ToSep18!BT112=0,0,1)</f>
        <v>1</v>
      </c>
      <c r="B112" s="124" t="s">
        <v>111</v>
      </c>
      <c r="C112" s="124" t="s">
        <v>111</v>
      </c>
      <c r="D112" s="124" t="s">
        <v>111</v>
      </c>
      <c r="E112" s="124" t="s">
        <v>111</v>
      </c>
      <c r="F112" s="124" t="s">
        <v>111</v>
      </c>
      <c r="G112" s="124" t="s">
        <v>111</v>
      </c>
      <c r="H112" s="123">
        <f>IF($A112=1,INDEX('2015'!$B:$B,MATCH(Веса!$C112,'2015'!$A:$A,0)),0)</f>
        <v>2.1999999999999999E-2</v>
      </c>
      <c r="I112" s="103">
        <f>H112*MoM!M112/100*$A112</f>
        <v>2.2437799999999997E-2</v>
      </c>
      <c r="J112" s="103">
        <f>I112*MoM!N112/100*$A112</f>
        <v>2.2803536139999997E-2</v>
      </c>
      <c r="K112" s="103">
        <f>J112*MoM!O112/100*$A112</f>
        <v>2.3268728277255998E-2</v>
      </c>
      <c r="L112" s="103">
        <f>K112*MoM!P112/100*$A112</f>
        <v>2.3564241126377148E-2</v>
      </c>
      <c r="M112" s="103">
        <f>L112*MoM!Q112/100*$A112</f>
        <v>2.3905922622709616E-2</v>
      </c>
      <c r="N112" s="103">
        <f>M112*MoM!R112/100*$A112</f>
        <v>2.4051748750708146E-2</v>
      </c>
      <c r="O112" s="103">
        <f>N112*MoM!S112/100*$A112</f>
        <v>2.4263404139714378E-2</v>
      </c>
      <c r="P112" s="103">
        <f>O112*MoM!T112/100*$A112</f>
        <v>2.4510890861939461E-2</v>
      </c>
      <c r="Q112" s="103">
        <f>P112*MoM!U112/100*$A112</f>
        <v>2.4817276997713703E-2</v>
      </c>
      <c r="R112" s="103">
        <f>Q112*MoM!V112/100*$A112</f>
        <v>2.5058004584591526E-2</v>
      </c>
      <c r="S112" s="103">
        <f>R112*MoM!W112/100*$A112</f>
        <v>2.516324820384681E-2</v>
      </c>
      <c r="T112" s="123">
        <f>IF($A112=1,INDEX('2016'!$B:$B,MATCH(Веса!D112,'2016'!$A:$A,0)),0)</f>
        <v>2.1999999999999999E-2</v>
      </c>
      <c r="U112" s="103">
        <f>T112*MoM!Y112/100*$A112</f>
        <v>2.2184800000000001E-2</v>
      </c>
      <c r="V112" s="103">
        <f>U112*MoM!Z112/100*$A112</f>
        <v>2.2353404480000002E-2</v>
      </c>
      <c r="W112" s="103">
        <f>V112*MoM!AA112/100*$A112</f>
        <v>2.2605997950623999E-2</v>
      </c>
      <c r="X112" s="103">
        <f>W112*MoM!AB112/100*$A112</f>
        <v>2.2841100329310492E-2</v>
      </c>
      <c r="Y112" s="103">
        <f>X112*MoM!AC112/100*$A112</f>
        <v>2.3032965572076701E-2</v>
      </c>
      <c r="Z112" s="103">
        <f>Y112*MoM!AD112/100*$A112</f>
        <v>2.3168860068951955E-2</v>
      </c>
      <c r="AA112" s="103">
        <f>Z112*MoM!AE112/100*$A112</f>
        <v>2.3247634193186394E-2</v>
      </c>
      <c r="AB112" s="103">
        <f>AA112*MoM!AF112/100*$A112</f>
        <v>2.3389444761764834E-2</v>
      </c>
      <c r="AC112" s="103">
        <f>AB112*MoM!AG112/100*$A112</f>
        <v>2.3499375152145129E-2</v>
      </c>
      <c r="AD112" s="103">
        <f>AC112*MoM!AH112/100*$A112</f>
        <v>2.3595722590268924E-2</v>
      </c>
      <c r="AE112" s="103">
        <f>AD112*MoM!AI112/100*$A112</f>
        <v>2.3690105480630001E-2</v>
      </c>
      <c r="AF112" s="123">
        <f>IF($A112=1,INDEX('2017'!$B:$B,MATCH(Веса!$E112,'2017'!$A:$A,0)),0)</f>
        <v>2.1999999999999999E-2</v>
      </c>
      <c r="AG112" s="103">
        <f>AF112*MoM!AK112/100*$A112</f>
        <v>2.2127599999999997E-2</v>
      </c>
      <c r="AH112" s="103">
        <f>AG112*MoM!AL112/100*$A112</f>
        <v>2.220947212E-2</v>
      </c>
      <c r="AI112" s="103">
        <f>AH112*MoM!AM112/100*$A112</f>
        <v>2.2278321483572002E-2</v>
      </c>
      <c r="AJ112" s="103">
        <f>AI112*MoM!AN112/100*$A112</f>
        <v>2.2329561622984221E-2</v>
      </c>
      <c r="AK112" s="103">
        <f>AJ112*MoM!AO112/100*$A112</f>
        <v>2.2412181000989264E-2</v>
      </c>
      <c r="AL112" s="103">
        <f>AK112*MoM!AP112/100*$A112</f>
        <v>2.2454764144891143E-2</v>
      </c>
      <c r="AM112" s="103">
        <f>AL112*MoM!AQ112/100*$A112</f>
        <v>2.2486200814693991E-2</v>
      </c>
      <c r="AN112" s="103">
        <f>AM112*MoM!AR112/100*$A112</f>
        <v>2.2531173216323381E-2</v>
      </c>
      <c r="AO112" s="103">
        <f>AN112*MoM!AS112/100*$A112</f>
        <v>2.2607779205258881E-2</v>
      </c>
      <c r="AP112" s="103">
        <f>AO112*MoM!AT112/100*$A112</f>
        <v>2.2714035767523601E-2</v>
      </c>
      <c r="AQ112" s="103">
        <f>AP112*MoM!AU112/100*$A112</f>
        <v>2.2804891910593695E-2</v>
      </c>
      <c r="AR112" s="123">
        <f>IF($A112=1,INDEX('2018'!$B:$B, MATCH(Веса!$F112,'2018'!$A:$A,0)),0)</f>
        <v>2.1000000000000001E-2</v>
      </c>
      <c r="AS112" s="103">
        <f>AR112*MoM!AW112/100*$A112</f>
        <v>2.1027300000000002E-2</v>
      </c>
      <c r="AT112" s="103">
        <f>AS112*MoM!AX112/100*$A112</f>
        <v>2.1079868250000001E-2</v>
      </c>
      <c r="AU112" s="103">
        <f>AT112*MoM!AY112/100*$A112</f>
        <v>2.1119919999675E-2</v>
      </c>
      <c r="AV112" s="103">
        <f>AU112*MoM!AZ112/100*$A112</f>
        <v>2.1172719799674188E-2</v>
      </c>
      <c r="AW112" s="103">
        <f>AV112*MoM!BA112/100*$A112</f>
        <v>2.1263762494812787E-2</v>
      </c>
      <c r="AX112" s="103">
        <f>AW112*MoM!BB112/100*$A112</f>
        <v>2.1314795524800333E-2</v>
      </c>
      <c r="AY112" s="103">
        <f>AX112*MoM!BC112/100*$A112</f>
        <v>2.137234547271729E-2</v>
      </c>
      <c r="AZ112" s="103">
        <f>AY112*MoM!BD112/100*$A112</f>
        <v>2.1404403990926368E-2</v>
      </c>
      <c r="BA112" s="103">
        <f>AZ112*MoM!BE112/100*$A112</f>
        <v>2.1487881166490981E-2</v>
      </c>
      <c r="BB112" s="103">
        <f>BA112*MoM!BF112/100*$A112</f>
        <v>2.1560939962457053E-2</v>
      </c>
      <c r="BC112" s="103">
        <f>BB112*MoM!BG112/100*$A112</f>
        <v>2.1642871534314389E-2</v>
      </c>
      <c r="BD112" s="123">
        <f>IF($A112=1,INDEX('2019'!$B:$B, MATCH(Веса!$G112,'2019'!$A:$A,0)),0)</f>
        <v>2.3E-2</v>
      </c>
      <c r="BE112" s="103">
        <f>BD112*MoM!BI112/100*$A112</f>
        <v>2.3041400000000004E-2</v>
      </c>
      <c r="BF112" s="103">
        <f>BE112*MoM!BJ112/100*$A112</f>
        <v>2.3103611780000005E-2</v>
      </c>
      <c r="BG112" s="103">
        <f>BF112*MoM!BK112/100*$A112</f>
        <v>2.3198336588298004E-2</v>
      </c>
      <c r="BH112" s="103">
        <f>BG112*MoM!BL112/100*$A112</f>
        <v>2.3244733261474599E-2</v>
      </c>
      <c r="BI112" s="103">
        <f>BH112*MoM!BM112/100*$A112</f>
        <v>2.3309818514606725E-2</v>
      </c>
      <c r="BJ112" s="103">
        <f>BI112*MoM!BN112/100*$A112</f>
        <v>2.3365762079041778E-2</v>
      </c>
      <c r="BK112" s="103">
        <f>BJ112*MoM!BO112/100*$A112</f>
        <v>2.3379781536289203E-2</v>
      </c>
      <c r="BL112" s="103">
        <f>BK112*MoM!BP112/100*$A112</f>
        <v>2.3447582902744443E-2</v>
      </c>
      <c r="BM112" s="103">
        <f>BL112*MoM!BQ112/100*$A112</f>
        <v>2.3494478068549932E-2</v>
      </c>
      <c r="BN112" s="103">
        <f>BM112*MoM!BR112/100*$A112</f>
        <v>2.3555563711528164E-2</v>
      </c>
      <c r="BO112" s="103">
        <f>BN112*MoM!BS112/100*$A112</f>
        <v>2.3609741508064677E-2</v>
      </c>
    </row>
    <row r="113" spans="1:67" ht="28.5" x14ac:dyDescent="0.45">
      <c r="A113" s="103">
        <f>IF(ToSep18!BT113=0,0,1)</f>
        <v>1</v>
      </c>
      <c r="B113" s="124" t="s">
        <v>112</v>
      </c>
      <c r="C113" s="124" t="s">
        <v>112</v>
      </c>
      <c r="D113" s="124" t="s">
        <v>112</v>
      </c>
      <c r="E113" s="124" t="s">
        <v>112</v>
      </c>
      <c r="F113" s="124" t="s">
        <v>112</v>
      </c>
      <c r="G113" s="124" t="s">
        <v>112</v>
      </c>
      <c r="H113" s="123">
        <f>IF($A113=1,INDEX('2015'!$B:$B,MATCH(Веса!$C113,'2015'!$A:$A,0)),0)</f>
        <v>0.35899999999999999</v>
      </c>
      <c r="I113" s="103">
        <f>H113*MoM!M113/100*$A113</f>
        <v>0.36165659999999994</v>
      </c>
      <c r="J113" s="103">
        <f>I113*MoM!N113/100*$A113</f>
        <v>0.36588798221999996</v>
      </c>
      <c r="K113" s="103">
        <f>J113*MoM!O113/100*$A113</f>
        <v>0.37112018036574596</v>
      </c>
      <c r="L113" s="103">
        <f>K113*MoM!P113/100*$A113</f>
        <v>0.37186242072647746</v>
      </c>
      <c r="M113" s="103">
        <f>L113*MoM!Q113/100*$A113</f>
        <v>0.37219709690513125</v>
      </c>
      <c r="N113" s="103">
        <f>M113*MoM!R113/100*$A113</f>
        <v>0.37219709690513125</v>
      </c>
      <c r="O113" s="103">
        <f>N113*MoM!S113/100*$A113</f>
        <v>0.37204821806636912</v>
      </c>
      <c r="P113" s="103">
        <f>O113*MoM!T113/100*$A113</f>
        <v>0.37342479647321469</v>
      </c>
      <c r="Q113" s="103">
        <f>P113*MoM!U113/100*$A113</f>
        <v>0.38134140215844686</v>
      </c>
      <c r="R113" s="103">
        <f>Q113*MoM!V113/100*$A113</f>
        <v>0.39259097352212108</v>
      </c>
      <c r="S113" s="103">
        <f>R113*MoM!W113/100*$A113</f>
        <v>0.40130649313431216</v>
      </c>
      <c r="T113" s="123">
        <f>IF($A113=1,INDEX('2016'!$B:$B,MATCH(Веса!D113,'2016'!$A:$A,0)),0)</f>
        <v>0.33</v>
      </c>
      <c r="U113" s="103">
        <f>T113*MoM!Y113/100*$A113</f>
        <v>0.33148500000000003</v>
      </c>
      <c r="V113" s="103">
        <f>U113*MoM!Z113/100*$A113</f>
        <v>0.33165074250000004</v>
      </c>
      <c r="W113" s="103">
        <f>V113*MoM!AA113/100*$A113</f>
        <v>0.33301051054425002</v>
      </c>
      <c r="X113" s="103">
        <f>W113*MoM!AB113/100*$A113</f>
        <v>0.33304381159530444</v>
      </c>
      <c r="Y113" s="103">
        <f>X113*MoM!AC113/100*$A113</f>
        <v>0.33281068092718774</v>
      </c>
      <c r="Z113" s="103">
        <f>Y113*MoM!AD113/100*$A113</f>
        <v>0.33271083772290955</v>
      </c>
      <c r="AA113" s="103">
        <f>Z113*MoM!AE113/100*$A113</f>
        <v>0.33271083772290955</v>
      </c>
      <c r="AB113" s="103">
        <f>AA113*MoM!AF113/100*$A113</f>
        <v>0.33344280156589995</v>
      </c>
      <c r="AC113" s="103">
        <f>AB113*MoM!AG113/100*$A113</f>
        <v>0.33821103362829236</v>
      </c>
      <c r="AD113" s="103">
        <f>AC113*MoM!AH113/100*$A113</f>
        <v>0.34429883223360164</v>
      </c>
      <c r="AE113" s="103">
        <f>AD113*MoM!AI113/100*$A113</f>
        <v>0.34905015611842527</v>
      </c>
      <c r="AF113" s="123">
        <f>IF($A113=1,INDEX('2017'!$B:$B,MATCH(Веса!$E113,'2017'!$A:$A,0)),0)</f>
        <v>0.32</v>
      </c>
      <c r="AG113" s="103">
        <f>AF113*MoM!AK113/100*$A113</f>
        <v>0.31923200000000002</v>
      </c>
      <c r="AH113" s="103">
        <f>AG113*MoM!AL113/100*$A113</f>
        <v>0.31951930880000001</v>
      </c>
      <c r="AI113" s="103">
        <f>AH113*MoM!AM113/100*$A113</f>
        <v>0.31955126073088003</v>
      </c>
      <c r="AJ113" s="103">
        <f>AI113*MoM!AN113/100*$A113</f>
        <v>0.31916779921800292</v>
      </c>
      <c r="AK113" s="103">
        <f>AJ113*MoM!AO113/100*$A113</f>
        <v>0.3188805481987067</v>
      </c>
      <c r="AL113" s="103">
        <f>AK113*MoM!AP113/100*$A113</f>
        <v>0.31862544376014773</v>
      </c>
      <c r="AM113" s="103">
        <f>AL113*MoM!AQ113/100*$A113</f>
        <v>0.31875289393765183</v>
      </c>
      <c r="AN113" s="103">
        <f>AM113*MoM!AR113/100*$A113</f>
        <v>0.31907164683158945</v>
      </c>
      <c r="AO113" s="103">
        <f>AN113*MoM!AS113/100*$A113</f>
        <v>0.32082654088916324</v>
      </c>
      <c r="AP113" s="103">
        <f>AO113*MoM!AT113/100*$A113</f>
        <v>0.32586351758112309</v>
      </c>
      <c r="AQ113" s="103">
        <f>AP113*MoM!AU113/100*$A113</f>
        <v>0.32837266666649773</v>
      </c>
      <c r="AR113" s="123">
        <f>IF($A113=1,INDEX('2018'!$B:$B, MATCH(Веса!$F113,'2018'!$A:$A,0)),0)</f>
        <v>0.31900000000000001</v>
      </c>
      <c r="AS113" s="103">
        <f>AR113*MoM!AW113/100*$A113</f>
        <v>0.3183301</v>
      </c>
      <c r="AT113" s="103">
        <f>AS113*MoM!AX113/100*$A113</f>
        <v>0.31775710582</v>
      </c>
      <c r="AU113" s="103">
        <f>AT113*MoM!AY113/100*$A113</f>
        <v>0.31756645155650798</v>
      </c>
      <c r="AV113" s="103">
        <f>AU113*MoM!AZ113/100*$A113</f>
        <v>0.31721712845979583</v>
      </c>
      <c r="AW113" s="103">
        <f>AV113*MoM!BA113/100*$A113</f>
        <v>0.3166144159157222</v>
      </c>
      <c r="AX113" s="103">
        <f>AW113*MoM!BB113/100*$A113</f>
        <v>0.31636112438298963</v>
      </c>
      <c r="AY113" s="103">
        <f>AX113*MoM!BC113/100*$A113</f>
        <v>0.31620294382079817</v>
      </c>
      <c r="AZ113" s="103">
        <f>AY113*MoM!BD113/100*$A113</f>
        <v>0.31683534970843974</v>
      </c>
      <c r="BA113" s="103">
        <f>AZ113*MoM!BE113/100*$A113</f>
        <v>0.31927498190119474</v>
      </c>
      <c r="BB113" s="103">
        <f>BA113*MoM!BF113/100*$A113</f>
        <v>0.32307435418581898</v>
      </c>
      <c r="BC113" s="103">
        <f>BB113*MoM!BG113/100*$A113</f>
        <v>0.32527125979428256</v>
      </c>
      <c r="BD113" s="123">
        <f>IF($A113=1,INDEX('2019'!$B:$B, MATCH(Веса!$G113,'2019'!$A:$A,0)),0)</f>
        <v>0.315</v>
      </c>
      <c r="BE113" s="103">
        <f>BD113*MoM!BI113/100*$A113</f>
        <v>0.31477950000000005</v>
      </c>
      <c r="BF113" s="103">
        <f>BE113*MoM!BJ113/100*$A113</f>
        <v>0.31477950000000005</v>
      </c>
      <c r="BG113" s="103">
        <f>BF113*MoM!BK113/100*$A113</f>
        <v>0.31496836770000003</v>
      </c>
      <c r="BH113" s="103">
        <f>BG113*MoM!BL113/100*$A113</f>
        <v>0.31490537402646007</v>
      </c>
      <c r="BI113" s="103">
        <f>BH113*MoM!BM113/100*$A113</f>
        <v>0.3143385443532124</v>
      </c>
      <c r="BJ113" s="103">
        <f>BI113*MoM!BN113/100*$A113</f>
        <v>0.3142128089354711</v>
      </c>
      <c r="BK113" s="103">
        <f>BJ113*MoM!BO113/100*$A113</f>
        <v>0.31418138765457754</v>
      </c>
      <c r="BL113" s="103">
        <f>BK113*MoM!BP113/100*$A113</f>
        <v>0.31455840531976303</v>
      </c>
      <c r="BM113" s="103">
        <f>BL113*MoM!BQ113/100*$A113</f>
        <v>0.31622556486795778</v>
      </c>
      <c r="BN113" s="103">
        <f>BM113*MoM!BR113/100*$A113</f>
        <v>0.31872374683041466</v>
      </c>
      <c r="BO113" s="103">
        <f>BN113*MoM!BS113/100*$A113</f>
        <v>0.3202854931898837</v>
      </c>
    </row>
    <row r="114" spans="1:67" ht="28.5" x14ac:dyDescent="0.45">
      <c r="A114" s="103">
        <f>IF(ToSep18!BT114=0,0,1)</f>
        <v>1</v>
      </c>
      <c r="B114" s="124" t="s">
        <v>113</v>
      </c>
      <c r="C114" s="124" t="s">
        <v>113</v>
      </c>
      <c r="D114" s="124" t="s">
        <v>113</v>
      </c>
      <c r="E114" s="124" t="s">
        <v>113</v>
      </c>
      <c r="F114" s="124" t="s">
        <v>113</v>
      </c>
      <c r="G114" s="124" t="s">
        <v>113</v>
      </c>
      <c r="H114" s="123">
        <f>IF($A114=1,INDEX('2015'!$B:$B,MATCH(Веса!$C114,'2015'!$A:$A,0)),0)</f>
        <v>5.7000000000000002E-2</v>
      </c>
      <c r="I114" s="103">
        <f>H114*MoM!M114/100*$A114</f>
        <v>5.7233699999999998E-2</v>
      </c>
      <c r="J114" s="103">
        <f>I114*MoM!N114/100*$A114</f>
        <v>5.7622889160000003E-2</v>
      </c>
      <c r="K114" s="103">
        <f>J114*MoM!O114/100*$A114</f>
        <v>5.9628165702768E-2</v>
      </c>
      <c r="L114" s="103">
        <f>K114*MoM!P114/100*$A114</f>
        <v>6.1250051809883292E-2</v>
      </c>
      <c r="M114" s="103">
        <f>L114*MoM!Q114/100*$A114</f>
        <v>6.2328052721737241E-2</v>
      </c>
      <c r="N114" s="103">
        <f>M114*MoM!R114/100*$A114</f>
        <v>6.2427777606092014E-2</v>
      </c>
      <c r="O114" s="103">
        <f>N114*MoM!S114/100*$A114</f>
        <v>6.2490205383698101E-2</v>
      </c>
      <c r="P114" s="103">
        <f>O114*MoM!T114/100*$A114</f>
        <v>6.285264857492355E-2</v>
      </c>
      <c r="Q114" s="103">
        <f>P114*MoM!U114/100*$A114</f>
        <v>6.3493745590387771E-2</v>
      </c>
      <c r="R114" s="103">
        <f>Q114*MoM!V114/100*$A114</f>
        <v>6.3677877452599896E-2</v>
      </c>
      <c r="S114" s="103">
        <f>R114*MoM!W114/100*$A114</f>
        <v>6.3913485599174522E-2</v>
      </c>
      <c r="T114" s="123">
        <f>IF($A114=1,INDEX('2016'!$B:$B,MATCH(Веса!D114,'2016'!$A:$A,0)),0)</f>
        <v>7.1999999999999995E-2</v>
      </c>
      <c r="U114" s="103">
        <f>T114*MoM!Y114/100*$A114</f>
        <v>7.2287999999999991E-2</v>
      </c>
      <c r="V114" s="103">
        <f>U114*MoM!Z114/100*$A114</f>
        <v>7.2772329599999991E-2</v>
      </c>
      <c r="W114" s="103">
        <f>V114*MoM!AA114/100*$A114</f>
        <v>7.4111340464639991E-2</v>
      </c>
      <c r="X114" s="103">
        <f>W114*MoM!AB114/100*$A114</f>
        <v>7.5904834903884277E-2</v>
      </c>
      <c r="Y114" s="103">
        <f>X114*MoM!AC114/100*$A114</f>
        <v>7.6489302132644182E-2</v>
      </c>
      <c r="Z114" s="103">
        <f>Y114*MoM!AD114/100*$A114</f>
        <v>7.6397514970085012E-2</v>
      </c>
      <c r="AA114" s="103">
        <f>Z114*MoM!AE114/100*$A114</f>
        <v>7.6573229254516206E-2</v>
      </c>
      <c r="AB114" s="103">
        <f>AA114*MoM!AF114/100*$A114</f>
        <v>7.7032668630043294E-2</v>
      </c>
      <c r="AC114" s="103">
        <f>AB114*MoM!AG114/100*$A114</f>
        <v>7.7895434518699777E-2</v>
      </c>
      <c r="AD114" s="103">
        <f>AC114*MoM!AH114/100*$A114</f>
        <v>7.8136910365707746E-2</v>
      </c>
      <c r="AE114" s="103">
        <f>AD114*MoM!AI114/100*$A114</f>
        <v>7.7996263927049461E-2</v>
      </c>
      <c r="AF114" s="123">
        <f>IF($A114=1,INDEX('2017'!$B:$B,MATCH(Веса!$E114,'2017'!$A:$A,0)),0)</f>
        <v>7.1999999999999995E-2</v>
      </c>
      <c r="AG114" s="103">
        <f>AF114*MoM!AK114/100*$A114</f>
        <v>7.2093599999999994E-2</v>
      </c>
      <c r="AH114" s="103">
        <f>AG114*MoM!AL114/100*$A114</f>
        <v>7.2504533519999997E-2</v>
      </c>
      <c r="AI114" s="103">
        <f>AH114*MoM!AM114/100*$A114</f>
        <v>7.3186076135087999E-2</v>
      </c>
      <c r="AJ114" s="103">
        <f>AI114*MoM!AN114/100*$A114</f>
        <v>7.4071627656322553E-2</v>
      </c>
      <c r="AK114" s="103">
        <f>AJ114*MoM!AO114/100*$A114</f>
        <v>7.3945705889306795E-2</v>
      </c>
      <c r="AL114" s="103">
        <f>AK114*MoM!AP114/100*$A114</f>
        <v>7.3879154754006415E-2</v>
      </c>
      <c r="AM114" s="103">
        <f>AL114*MoM!AQ114/100*$A114</f>
        <v>7.3753560190924605E-2</v>
      </c>
      <c r="AN114" s="103">
        <f>AM114*MoM!AR114/100*$A114</f>
        <v>7.3967445515478292E-2</v>
      </c>
      <c r="AO114" s="103">
        <f>AN114*MoM!AS114/100*$A114</f>
        <v>7.4241125063885569E-2</v>
      </c>
      <c r="AP114" s="103">
        <f>AO114*MoM!AT114/100*$A114</f>
        <v>7.4255973288898339E-2</v>
      </c>
      <c r="AQ114" s="103">
        <f>AP114*MoM!AU114/100*$A114</f>
        <v>7.4166866120951663E-2</v>
      </c>
      <c r="AR114" s="123">
        <f>IF($A114=1,INDEX('2018'!$B:$B, MATCH(Веса!$F114,'2018'!$A:$A,0)),0)</f>
        <v>6.6000000000000003E-2</v>
      </c>
      <c r="AS114" s="103">
        <f>AR114*MoM!AW114/100*$A114</f>
        <v>6.5960400000000002E-2</v>
      </c>
      <c r="AT114" s="103">
        <f>AS114*MoM!AX114/100*$A114</f>
        <v>6.6079128720000005E-2</v>
      </c>
      <c r="AU114" s="103">
        <f>AT114*MoM!AY114/100*$A114</f>
        <v>6.6607761749760006E-2</v>
      </c>
      <c r="AV114" s="103">
        <f>AU114*MoM!AZ114/100*$A114</f>
        <v>6.7213892381682822E-2</v>
      </c>
      <c r="AW114" s="103">
        <f>AV114*MoM!BA114/100*$A114</f>
        <v>6.716012126777747E-2</v>
      </c>
      <c r="AX114" s="103">
        <f>AW114*MoM!BB114/100*$A114</f>
        <v>6.70929611465097E-2</v>
      </c>
      <c r="AY114" s="103">
        <f>AX114*MoM!BC114/100*$A114</f>
        <v>6.7052705369821788E-2</v>
      </c>
      <c r="AZ114" s="103">
        <f>AY114*MoM!BD114/100*$A114</f>
        <v>6.7227042403783327E-2</v>
      </c>
      <c r="BA114" s="103">
        <f>AZ114*MoM!BE114/100*$A114</f>
        <v>6.7448891643715814E-2</v>
      </c>
      <c r="BB114" s="103">
        <f>BA114*MoM!BF114/100*$A114</f>
        <v>6.7340973417085864E-2</v>
      </c>
      <c r="BC114" s="103">
        <f>BB114*MoM!BG114/100*$A114</f>
        <v>6.7320771125060741E-2</v>
      </c>
      <c r="BD114" s="123">
        <f>IF($A114=1,INDEX('2019'!$B:$B, MATCH(Веса!$G114,'2019'!$A:$A,0)),0)</f>
        <v>6.0999999999999999E-2</v>
      </c>
      <c r="BE114" s="103">
        <f>BD114*MoM!BI114/100*$A114</f>
        <v>6.1067099999999999E-2</v>
      </c>
      <c r="BF114" s="103">
        <f>BE114*MoM!BJ114/100*$A114</f>
        <v>6.1189234199999998E-2</v>
      </c>
      <c r="BG114" s="103">
        <f>BF114*MoM!BK114/100*$A114</f>
        <v>6.17705319249E-2</v>
      </c>
      <c r="BH114" s="103">
        <f>BG114*MoM!BL114/100*$A114</f>
        <v>6.2270873233491689E-2</v>
      </c>
      <c r="BI114" s="103">
        <f>BH114*MoM!BM114/100*$A114</f>
        <v>6.2376733717988631E-2</v>
      </c>
      <c r="BJ114" s="103">
        <f>BI114*MoM!BN114/100*$A114</f>
        <v>6.2245742577180858E-2</v>
      </c>
      <c r="BK114" s="103">
        <f>BJ114*MoM!BO114/100*$A114</f>
        <v>6.2195945983119116E-2</v>
      </c>
      <c r="BL114" s="103">
        <f>BK114*MoM!BP114/100*$A114</f>
        <v>6.2382533821068467E-2</v>
      </c>
      <c r="BM114" s="103">
        <f>BL114*MoM!BQ114/100*$A114</f>
        <v>6.2444916354889531E-2</v>
      </c>
      <c r="BN114" s="103">
        <f>BM114*MoM!BR114/100*$A114</f>
        <v>6.2457405338160507E-2</v>
      </c>
      <c r="BO114" s="103">
        <f>BN114*MoM!BS114/100*$A114</f>
        <v>6.243242237602524E-2</v>
      </c>
    </row>
    <row r="115" spans="1:67" x14ac:dyDescent="0.45">
      <c r="A115" s="103">
        <f>IF(ToSep18!BT115=0,0,1)</f>
        <v>1</v>
      </c>
      <c r="B115" s="124" t="s">
        <v>114</v>
      </c>
      <c r="C115" s="124" t="s">
        <v>114</v>
      </c>
      <c r="D115" s="124" t="s">
        <v>114</v>
      </c>
      <c r="E115" s="124" t="s">
        <v>114</v>
      </c>
      <c r="F115" s="124" t="s">
        <v>114</v>
      </c>
      <c r="G115" s="124" t="s">
        <v>114</v>
      </c>
      <c r="H115" s="123">
        <f>IF($A115=1,INDEX('2015'!$B:$B,MATCH(Веса!$C115,'2015'!$A:$A,0)),0)</f>
        <v>9.5000000000000001E-2</v>
      </c>
      <c r="I115" s="103">
        <f>H115*MoM!M115/100*$A115</f>
        <v>9.5807500000000004E-2</v>
      </c>
      <c r="J115" s="103">
        <f>I115*MoM!N115/100*$A115</f>
        <v>9.9055374250000008E-2</v>
      </c>
      <c r="K115" s="103">
        <f>J115*MoM!O115/100*$A115</f>
        <v>0.10189826349097501</v>
      </c>
      <c r="L115" s="103">
        <f>K115*MoM!P115/100*$A115</f>
        <v>0.10299876473667754</v>
      </c>
      <c r="M115" s="103">
        <f>L115*MoM!Q115/100*$A115</f>
        <v>0.10410085151935998</v>
      </c>
      <c r="N115" s="103">
        <f>M115*MoM!R115/100*$A115</f>
        <v>0.10421536245603127</v>
      </c>
      <c r="O115" s="103">
        <f>N115*MoM!S115/100*$A115</f>
        <v>0.10415283323855766</v>
      </c>
      <c r="P115" s="103">
        <f>O115*MoM!T115/100*$A115</f>
        <v>0.10501730175443769</v>
      </c>
      <c r="Q115" s="103">
        <f>P115*MoM!U115/100*$A115</f>
        <v>0.10787377236215839</v>
      </c>
      <c r="R115" s="103">
        <f>Q115*MoM!V115/100*$A115</f>
        <v>0.10915747025326807</v>
      </c>
      <c r="S115" s="103">
        <f>R115*MoM!W115/100*$A115</f>
        <v>0.10986699380991433</v>
      </c>
      <c r="T115" s="123">
        <f>IF($A115=1,INDEX('2016'!$B:$B,MATCH(Веса!D115,'2016'!$A:$A,0)),0)</f>
        <v>8.7999999999999995E-2</v>
      </c>
      <c r="U115" s="103">
        <f>T115*MoM!Y115/100*$A115</f>
        <v>8.8352E-2</v>
      </c>
      <c r="V115" s="103">
        <f>U115*MoM!Z115/100*$A115</f>
        <v>8.8988134400000002E-2</v>
      </c>
      <c r="W115" s="103">
        <f>V115*MoM!AA115/100*$A115</f>
        <v>9.0732301834239998E-2</v>
      </c>
      <c r="X115" s="103">
        <f>W115*MoM!AB115/100*$A115</f>
        <v>9.0922839668091893E-2</v>
      </c>
      <c r="Y115" s="103">
        <f>X115*MoM!AC115/100*$A115</f>
        <v>9.1077408495527659E-2</v>
      </c>
      <c r="Z115" s="103">
        <f>Y115*MoM!AD115/100*$A115</f>
        <v>9.0977223346182579E-2</v>
      </c>
      <c r="AA115" s="103">
        <f>Z115*MoM!AE115/100*$A115</f>
        <v>9.0822562066494056E-2</v>
      </c>
      <c r="AB115" s="103">
        <f>AA115*MoM!AF115/100*$A115</f>
        <v>9.1322086157859778E-2</v>
      </c>
      <c r="AC115" s="103">
        <f>AB115*MoM!AG115/100*$A115</f>
        <v>9.2436215608985656E-2</v>
      </c>
      <c r="AD115" s="103">
        <f>AC115*MoM!AH115/100*$A115</f>
        <v>9.3591668304097986E-2</v>
      </c>
      <c r="AE115" s="103">
        <f>AD115*MoM!AI115/100*$A115</f>
        <v>9.3900520809501509E-2</v>
      </c>
      <c r="AF115" s="123">
        <f>IF($A115=1,INDEX('2017'!$B:$B,MATCH(Веса!$E115,'2017'!$A:$A,0)),0)</f>
        <v>8.1000000000000003E-2</v>
      </c>
      <c r="AG115" s="103">
        <f>AF115*MoM!AK115/100*$A115</f>
        <v>8.1145800000000004E-2</v>
      </c>
      <c r="AH115" s="103">
        <f>AG115*MoM!AL115/100*$A115</f>
        <v>8.146226862E-2</v>
      </c>
      <c r="AI115" s="103">
        <f>AH115*MoM!AM115/100*$A115</f>
        <v>8.2244306398751993E-2</v>
      </c>
      <c r="AJ115" s="103">
        <f>AI115*MoM!AN115/100*$A115</f>
        <v>8.2326550705150742E-2</v>
      </c>
      <c r="AK115" s="103">
        <f>AJ115*MoM!AO115/100*$A115</f>
        <v>8.2277154774727648E-2</v>
      </c>
      <c r="AL115" s="103">
        <f>AK115*MoM!AP115/100*$A115</f>
        <v>8.224424391281776E-2</v>
      </c>
      <c r="AM115" s="103">
        <f>AL115*MoM!AQ115/100*$A115</f>
        <v>8.224424391281776E-2</v>
      </c>
      <c r="AN115" s="103">
        <f>AM115*MoM!AR115/100*$A115</f>
        <v>8.2301814883556729E-2</v>
      </c>
      <c r="AO115" s="103">
        <f>AN115*MoM!AS115/100*$A115</f>
        <v>8.2622791961602604E-2</v>
      </c>
      <c r="AP115" s="103">
        <f>AO115*MoM!AT115/100*$A115</f>
        <v>8.2961545408645171E-2</v>
      </c>
      <c r="AQ115" s="103">
        <f>AP115*MoM!AU115/100*$A115</f>
        <v>8.3749680090027298E-2</v>
      </c>
      <c r="AR115" s="123">
        <f>IF($A115=1,INDEX('2018'!$B:$B, MATCH(Веса!$F115,'2018'!$A:$A,0)),0)</f>
        <v>7.8E-2</v>
      </c>
      <c r="AS115" s="103">
        <f>AR115*MoM!AW115/100*$A115</f>
        <v>7.8007800000000002E-2</v>
      </c>
      <c r="AT115" s="103">
        <f>AS115*MoM!AX115/100*$A115</f>
        <v>7.8273026519999997E-2</v>
      </c>
      <c r="AU115" s="103">
        <f>AT115*MoM!AY115/100*$A115</f>
        <v>7.8429572573039993E-2</v>
      </c>
      <c r="AV115" s="103">
        <f>AU115*MoM!AZ115/100*$A115</f>
        <v>7.8766819735104077E-2</v>
      </c>
      <c r="AW115" s="103">
        <f>AV115*MoM!BA115/100*$A115</f>
        <v>7.8703806279315988E-2</v>
      </c>
      <c r="AX115" s="103">
        <f>AW115*MoM!BB115/100*$A115</f>
        <v>7.8625102473036682E-2</v>
      </c>
      <c r="AY115" s="103">
        <f>AX115*MoM!BC115/100*$A115</f>
        <v>7.8585789921800167E-2</v>
      </c>
      <c r="AZ115" s="103">
        <f>AY115*MoM!BD115/100*$A115</f>
        <v>7.8656517132729795E-2</v>
      </c>
      <c r="BA115" s="103">
        <f>AZ115*MoM!BE115/100*$A115</f>
        <v>7.8955411897834157E-2</v>
      </c>
      <c r="BB115" s="103">
        <f>BA115*MoM!BF115/100*$A115</f>
        <v>7.9239651380666368E-2</v>
      </c>
      <c r="BC115" s="103">
        <f>BB115*MoM!BG115/100*$A115</f>
        <v>7.9279271206356694E-2</v>
      </c>
      <c r="BD115" s="123">
        <f>IF($A115=1,INDEX('2019'!$B:$B, MATCH(Веса!$G115,'2019'!$A:$A,0)),0)</f>
        <v>7.8E-2</v>
      </c>
      <c r="BE115" s="103">
        <f>BD115*MoM!BI115/100*$A115</f>
        <v>7.8124799999999994E-2</v>
      </c>
      <c r="BF115" s="103">
        <f>BE115*MoM!BJ115/100*$A115</f>
        <v>7.8156049919999998E-2</v>
      </c>
      <c r="BG115" s="103">
        <f>BF115*MoM!BK115/100*$A115</f>
        <v>7.8359255649792001E-2</v>
      </c>
      <c r="BH115" s="103">
        <f>BG115*MoM!BL115/100*$A115</f>
        <v>7.8476794533266683E-2</v>
      </c>
      <c r="BI115" s="103">
        <f>BH115*MoM!BM115/100*$A115</f>
        <v>7.8335536303106801E-2</v>
      </c>
      <c r="BJ115" s="103">
        <f>BI115*MoM!BN115/100*$A115</f>
        <v>7.8202365891391526E-2</v>
      </c>
      <c r="BK115" s="103">
        <f>BJ115*MoM!BO115/100*$A115</f>
        <v>7.8139803998678412E-2</v>
      </c>
      <c r="BL115" s="103">
        <f>BK115*MoM!BP115/100*$A115</f>
        <v>7.8272641665476164E-2</v>
      </c>
      <c r="BM115" s="103">
        <f>BL115*MoM!BQ115/100*$A115</f>
        <v>7.8718795722969373E-2</v>
      </c>
      <c r="BN115" s="103">
        <f>BM115*MoM!BR115/100*$A115</f>
        <v>7.9025799026288951E-2</v>
      </c>
      <c r="BO115" s="103">
        <f>BN115*MoM!BS115/100*$A115</f>
        <v>7.9357707382199369E-2</v>
      </c>
    </row>
    <row r="116" spans="1:67" ht="42.75" x14ac:dyDescent="0.45">
      <c r="A116" s="103">
        <f>IF(ToSep18!BT116=0,0,1)</f>
        <v>1</v>
      </c>
      <c r="B116" s="129" t="s">
        <v>467</v>
      </c>
      <c r="C116" s="130" t="s">
        <v>1773</v>
      </c>
      <c r="D116" s="130" t="s">
        <v>1773</v>
      </c>
      <c r="E116" s="130" t="s">
        <v>1773</v>
      </c>
      <c r="F116" s="130" t="s">
        <v>1773</v>
      </c>
      <c r="G116" s="130" t="s">
        <v>115</v>
      </c>
      <c r="H116" s="123">
        <f>IF($A116=1,INDEX('2015'!$B:$B,MATCH(Веса!$C116,'2015'!$A:$A,0)),0)</f>
        <v>0.16</v>
      </c>
      <c r="I116" s="103">
        <f>H116*MoM!M116/100*$A116</f>
        <v>0.163824</v>
      </c>
      <c r="J116" s="103">
        <f>I116*MoM!N116/100*$A116</f>
        <v>0.16575712320000002</v>
      </c>
      <c r="K116" s="103">
        <f>J116*MoM!O116/100*$A116</f>
        <v>0.16734839158272002</v>
      </c>
      <c r="L116" s="103">
        <f>K116*MoM!P116/100*$A116</f>
        <v>0.16907208001602203</v>
      </c>
      <c r="M116" s="103">
        <f>L116*MoM!Q116/100*$A116</f>
        <v>0.17096568731220149</v>
      </c>
      <c r="N116" s="103">
        <f>M116*MoM!R116/100*$A116</f>
        <v>0.17175212947383758</v>
      </c>
      <c r="O116" s="103">
        <f>N116*MoM!S116/100*$A116</f>
        <v>0.17242196277878555</v>
      </c>
      <c r="P116" s="103">
        <f>O116*MoM!T116/100*$A116</f>
        <v>0.17312889282617858</v>
      </c>
      <c r="Q116" s="103">
        <f>P116*MoM!U116/100*$A116</f>
        <v>0.17579507777570175</v>
      </c>
      <c r="R116" s="103">
        <f>Q116*MoM!V116/100*$A116</f>
        <v>0.17723659741346251</v>
      </c>
      <c r="S116" s="103">
        <f>R116*MoM!W116/100*$A116</f>
        <v>0.1793457129226827</v>
      </c>
      <c r="T116" s="123">
        <f>IF($A116=1,INDEX('2016'!$B:$B,MATCH(Веса!D116,'2016'!$A:$A,0)),0)</f>
        <v>0.14799999999999999</v>
      </c>
      <c r="U116" s="103">
        <f>T116*MoM!Y116/100*$A116</f>
        <v>0.14959839999999999</v>
      </c>
      <c r="V116" s="103">
        <f>U116*MoM!Z116/100*$A116</f>
        <v>0.1504211912</v>
      </c>
      <c r="W116" s="103">
        <f>V116*MoM!AA116/100*$A116</f>
        <v>0.15166968708695999</v>
      </c>
      <c r="X116" s="103">
        <f>W116*MoM!AB116/100*$A116</f>
        <v>0.15248870339722959</v>
      </c>
      <c r="Y116" s="103">
        <f>X116*MoM!AC116/100*$A116</f>
        <v>0.15363236867270882</v>
      </c>
      <c r="Z116" s="103">
        <f>Y116*MoM!AD116/100*$A116</f>
        <v>0.15432371433173603</v>
      </c>
      <c r="AA116" s="103">
        <f>Z116*MoM!AE116/100*$A116</f>
        <v>0.15494100918906298</v>
      </c>
      <c r="AB116" s="103">
        <f>AA116*MoM!AF116/100*$A116</f>
        <v>0.15580867884052174</v>
      </c>
      <c r="AC116" s="103">
        <f>AB116*MoM!AG116/100*$A116</f>
        <v>0.15719537608220238</v>
      </c>
      <c r="AD116" s="103">
        <f>AC116*MoM!AH116/100*$A116</f>
        <v>0.15840578047803533</v>
      </c>
      <c r="AE116" s="103">
        <f>AD116*MoM!AI116/100*$A116</f>
        <v>0.15941957747309476</v>
      </c>
      <c r="AF116" s="123">
        <f>IF($A116=1,INDEX('2017'!$B:$B,MATCH(Веса!$E116,'2017'!$A:$A,0)),0)</f>
        <v>0.14899999999999999</v>
      </c>
      <c r="AG116" s="103">
        <f>AF116*MoM!AK116/100*$A116</f>
        <v>0.1495513</v>
      </c>
      <c r="AH116" s="103">
        <f>AG116*MoM!AL116/100*$A116</f>
        <v>0.15007472954999998</v>
      </c>
      <c r="AI116" s="103">
        <f>AH116*MoM!AM116/100*$A116</f>
        <v>0.15056997615751497</v>
      </c>
      <c r="AJ116" s="103">
        <f>AI116*MoM!AN116/100*$A116</f>
        <v>0.15127765504545529</v>
      </c>
      <c r="AK116" s="103">
        <f>AJ116*MoM!AO116/100*$A116</f>
        <v>0.15182225460361892</v>
      </c>
      <c r="AL116" s="103">
        <f>AK116*MoM!AP116/100*$A116</f>
        <v>0.15198925908368291</v>
      </c>
      <c r="AM116" s="103">
        <f>AL116*MoM!AQ116/100*$A116</f>
        <v>0.15221724297230843</v>
      </c>
      <c r="AN116" s="103">
        <f>AM116*MoM!AR116/100*$A116</f>
        <v>0.15282611194419768</v>
      </c>
      <c r="AO116" s="103">
        <f>AN116*MoM!AS116/100*$A116</f>
        <v>0.15316232939047492</v>
      </c>
      <c r="AP116" s="103">
        <f>AO116*MoM!AT116/100*$A116</f>
        <v>0.15409661959975682</v>
      </c>
      <c r="AQ116" s="103">
        <f>AP116*MoM!AU116/100*$A116</f>
        <v>0.15446645148679625</v>
      </c>
      <c r="AR116" s="123">
        <f>IF($A116=1,INDEX('2018'!$B:$B, MATCH(Веса!$F116,'2018'!$A:$A,0)),0)</f>
        <v>0.14499999999999999</v>
      </c>
      <c r="AS116" s="103">
        <f>AR116*MoM!AW116/100*$A116</f>
        <v>0.1452465</v>
      </c>
      <c r="AT116" s="103">
        <f>AS116*MoM!AX116/100*$A116</f>
        <v>0.14547889439999998</v>
      </c>
      <c r="AU116" s="103">
        <f>AT116*MoM!AY116/100*$A116</f>
        <v>0.14600261841983997</v>
      </c>
      <c r="AV116" s="103">
        <f>AU116*MoM!AZ116/100*$A116</f>
        <v>0.14652822784615138</v>
      </c>
      <c r="AW116" s="103">
        <f>AV116*MoM!BA116/100*$A116</f>
        <v>0.14685058994741293</v>
      </c>
      <c r="AX116" s="103">
        <f>AW116*MoM!BB116/100*$A116</f>
        <v>0.14734988195323415</v>
      </c>
      <c r="AY116" s="103">
        <f>AX116*MoM!BC116/100*$A116</f>
        <v>0.14745302687060141</v>
      </c>
      <c r="AZ116" s="103">
        <f>AY116*MoM!BD116/100*$A116</f>
        <v>0.1479691124646485</v>
      </c>
      <c r="BA116" s="103">
        <f>AZ116*MoM!BE116/100*$A116</f>
        <v>0.14832423833456365</v>
      </c>
      <c r="BB116" s="103">
        <f>BA116*MoM!BF116/100*$A116</f>
        <v>0.14903619467856954</v>
      </c>
      <c r="BC116" s="103">
        <f>BB116*MoM!BG116/100*$A116</f>
        <v>0.1497813756519624</v>
      </c>
      <c r="BD116" s="123">
        <f>IF($A116=1,INDEX('2019'!$B:$B, MATCH(Веса!$G116,'2019'!$A:$A,0)),0)</f>
        <v>0.14099999999999999</v>
      </c>
      <c r="BE116" s="103">
        <f>BD116*MoM!BI116/100*$A116</f>
        <v>0.14142299999999999</v>
      </c>
      <c r="BF116" s="103">
        <f>BE116*MoM!BJ116/100*$A116</f>
        <v>0.1417906998</v>
      </c>
      <c r="BG116" s="103">
        <f>BF116*MoM!BK116/100*$A116</f>
        <v>0.14190413235984001</v>
      </c>
      <c r="BH116" s="103">
        <f>BG116*MoM!BL116/100*$A116</f>
        <v>0.14208860773190779</v>
      </c>
      <c r="BI116" s="103">
        <f>BH116*MoM!BM116/100*$A116</f>
        <v>0.14254329127664989</v>
      </c>
      <c r="BJ116" s="103">
        <f>BI116*MoM!BN116/100*$A116</f>
        <v>0.14255754560577757</v>
      </c>
      <c r="BK116" s="103">
        <f>BJ116*MoM!BO116/100*$A116</f>
        <v>0.14260031286945932</v>
      </c>
      <c r="BL116" s="103">
        <f>BK116*MoM!BP116/100*$A116</f>
        <v>0.14277143324490268</v>
      </c>
      <c r="BM116" s="103">
        <f>BL116*MoM!BQ116/100*$A116</f>
        <v>0.14309980754136598</v>
      </c>
      <c r="BN116" s="103">
        <f>BM116*MoM!BR116/100*$A116</f>
        <v>0.14337169717569456</v>
      </c>
      <c r="BO116" s="103">
        <f>BN116*MoM!BS116/100*$A116</f>
        <v>0.14368711490948108</v>
      </c>
    </row>
    <row r="117" spans="1:67" ht="28.5" x14ac:dyDescent="0.45">
      <c r="A117" s="103">
        <f>IF(ToSep18!BT117=0,0,1)</f>
        <v>1</v>
      </c>
      <c r="B117" s="124" t="s">
        <v>116</v>
      </c>
      <c r="C117" s="124" t="s">
        <v>116</v>
      </c>
      <c r="D117" s="124" t="s">
        <v>116</v>
      </c>
      <c r="E117" s="124" t="s">
        <v>116</v>
      </c>
      <c r="F117" s="124" t="s">
        <v>116</v>
      </c>
      <c r="G117" s="124" t="s">
        <v>116</v>
      </c>
      <c r="H117" s="123">
        <f>IF($A117=1,INDEX('2015'!$B:$B,MATCH(Веса!$C117,'2015'!$A:$A,0)),0)</f>
        <v>0.113</v>
      </c>
      <c r="I117" s="103">
        <f>H117*MoM!M117/100*$A117</f>
        <v>0.1149097</v>
      </c>
      <c r="J117" s="103">
        <f>I117*MoM!N117/100*$A117</f>
        <v>0.11643799901</v>
      </c>
      <c r="K117" s="103">
        <f>J117*MoM!O117/100*$A117</f>
        <v>0.11788183019772398</v>
      </c>
      <c r="L117" s="103">
        <f>K117*MoM!P117/100*$A117</f>
        <v>0.11926104761103735</v>
      </c>
      <c r="M117" s="103">
        <f>L117*MoM!Q117/100*$A117</f>
        <v>0.12051328861095324</v>
      </c>
      <c r="N117" s="103">
        <f>M117*MoM!R117/100*$A117</f>
        <v>0.12127252232920224</v>
      </c>
      <c r="O117" s="103">
        <f>N117*MoM!S117/100*$A117</f>
        <v>0.12175761241851905</v>
      </c>
      <c r="P117" s="103">
        <f>O117*MoM!T117/100*$A117</f>
        <v>0.12315782496133203</v>
      </c>
      <c r="Q117" s="103">
        <f>P117*MoM!U117/100*$A117</f>
        <v>0.12466035042586027</v>
      </c>
      <c r="R117" s="103">
        <f>Q117*MoM!V117/100*$A117</f>
        <v>0.12608147842071507</v>
      </c>
      <c r="S117" s="103">
        <f>R117*MoM!W117/100*$A117</f>
        <v>0.12745576653550086</v>
      </c>
      <c r="T117" s="123">
        <f>IF($A117=1,INDEX('2016'!$B:$B,MATCH(Веса!D117,'2016'!$A:$A,0)),0)</f>
        <v>0.122</v>
      </c>
      <c r="U117" s="103">
        <f>T117*MoM!Y117/100*$A117</f>
        <v>0.12280519999999999</v>
      </c>
      <c r="V117" s="103">
        <f>U117*MoM!Z117/100*$A117</f>
        <v>0.12388588575999998</v>
      </c>
      <c r="W117" s="103">
        <f>V117*MoM!AA117/100*$A117</f>
        <v>0.12521146473763198</v>
      </c>
      <c r="X117" s="103">
        <f>W117*MoM!AB117/100*$A117</f>
        <v>0.12607542384432163</v>
      </c>
      <c r="Y117" s="103">
        <f>X117*MoM!AC117/100*$A117</f>
        <v>0.12679405376023425</v>
      </c>
      <c r="Z117" s="103">
        <f>Y117*MoM!AD117/100*$A117</f>
        <v>0.12706032127313074</v>
      </c>
      <c r="AA117" s="103">
        <f>Z117*MoM!AE117/100*$A117</f>
        <v>0.12730173588354968</v>
      </c>
      <c r="AB117" s="103">
        <f>AA117*MoM!AF117/100*$A117</f>
        <v>0.12820557820832287</v>
      </c>
      <c r="AC117" s="103">
        <f>AB117*MoM!AG117/100*$A117</f>
        <v>0.12944917231694361</v>
      </c>
      <c r="AD117" s="103">
        <f>AC117*MoM!AH117/100*$A117</f>
        <v>0.13057538011610104</v>
      </c>
      <c r="AE117" s="103">
        <f>AD117*MoM!AI117/100*$A117</f>
        <v>0.13134577485878604</v>
      </c>
      <c r="AF117" s="123">
        <f>IF($A117=1,INDEX('2017'!$B:$B,MATCH(Веса!$E117,'2017'!$A:$A,0)),0)</f>
        <v>0.128</v>
      </c>
      <c r="AG117" s="103">
        <f>AF117*MoM!AK117/100*$A117</f>
        <v>0.12869120000000001</v>
      </c>
      <c r="AH117" s="103">
        <f>AG117*MoM!AL117/100*$A117</f>
        <v>0.12918022656</v>
      </c>
      <c r="AI117" s="103">
        <f>AH117*MoM!AM117/100*$A117</f>
        <v>0.12955484921702401</v>
      </c>
      <c r="AJ117" s="103">
        <f>AI117*MoM!AN117/100*$A117</f>
        <v>0.1305783325258385</v>
      </c>
      <c r="AK117" s="103">
        <f>AJ117*MoM!AO117/100*$A117</f>
        <v>0.13086560485739535</v>
      </c>
      <c r="AL117" s="103">
        <f>AK117*MoM!AP117/100*$A117</f>
        <v>0.13077399893399519</v>
      </c>
      <c r="AM117" s="103">
        <f>AL117*MoM!AQ117/100*$A117</f>
        <v>0.13091785033282258</v>
      </c>
      <c r="AN117" s="103">
        <f>AM117*MoM!AR117/100*$A117</f>
        <v>0.13142842994912057</v>
      </c>
      <c r="AO117" s="103">
        <f>AN117*MoM!AS117/100*$A117</f>
        <v>0.13191471513993233</v>
      </c>
      <c r="AP117" s="103">
        <f>AO117*MoM!AT117/100*$A117</f>
        <v>0.13231045928535212</v>
      </c>
      <c r="AQ117" s="103">
        <f>AP117*MoM!AU117/100*$A117</f>
        <v>0.13277354589285084</v>
      </c>
      <c r="AR117" s="123">
        <f>IF($A117=1,INDEX('2018'!$B:$B, MATCH(Веса!$F117,'2018'!$A:$A,0)),0)</f>
        <v>0.128</v>
      </c>
      <c r="AS117" s="103">
        <f>AR117*MoM!AW117/100*$A117</f>
        <v>0.12835840000000001</v>
      </c>
      <c r="AT117" s="103">
        <f>AS117*MoM!AX117/100*$A117</f>
        <v>0.12874347520000001</v>
      </c>
      <c r="AU117" s="103">
        <f>AT117*MoM!AY117/100*$A117</f>
        <v>0.12900096215040002</v>
      </c>
      <c r="AV117" s="103">
        <f>AU117*MoM!AZ117/100*$A117</f>
        <v>0.12929766436334594</v>
      </c>
      <c r="AW117" s="103">
        <f>AV117*MoM!BA117/100*$A117</f>
        <v>0.12925887506403694</v>
      </c>
      <c r="AX117" s="103">
        <f>AW117*MoM!BB117/100*$A117</f>
        <v>0.1295044669266586</v>
      </c>
      <c r="AY117" s="103">
        <f>AX117*MoM!BC117/100*$A117</f>
        <v>0.1295433182667366</v>
      </c>
      <c r="AZ117" s="103">
        <f>AY117*MoM!BD117/100*$A117</f>
        <v>0.12984126789875008</v>
      </c>
      <c r="BA117" s="103">
        <f>AZ117*MoM!BE117/100*$A117</f>
        <v>0.1301918393220767</v>
      </c>
      <c r="BB117" s="103">
        <f>BA117*MoM!BF117/100*$A117</f>
        <v>0.13094695199014475</v>
      </c>
      <c r="BC117" s="103">
        <f>BB117*MoM!BG117/100*$A117</f>
        <v>0.13132669815091616</v>
      </c>
      <c r="BD117" s="123">
        <f>IF($A117=1,INDEX('2019'!$B:$B, MATCH(Веса!$G117,'2019'!$A:$A,0)),0)</f>
        <v>0.11600000000000001</v>
      </c>
      <c r="BE117" s="103">
        <f>BD117*MoM!BI117/100*$A117</f>
        <v>0.11629000000000002</v>
      </c>
      <c r="BF117" s="103">
        <f>BE117*MoM!BJ117/100*$A117</f>
        <v>0.11660398300000001</v>
      </c>
      <c r="BG117" s="103">
        <f>BF117*MoM!BK117/100*$A117</f>
        <v>0.1168954929575</v>
      </c>
      <c r="BH117" s="103">
        <f>BG117*MoM!BL117/100*$A117</f>
        <v>0.11707083619693626</v>
      </c>
      <c r="BI117" s="103">
        <f>BH117*MoM!BM117/100*$A117</f>
        <v>0.11723473536761198</v>
      </c>
      <c r="BJ117" s="103">
        <f>BI117*MoM!BN117/100*$A117</f>
        <v>0.11734024662944283</v>
      </c>
      <c r="BK117" s="103">
        <f>BJ117*MoM!BO117/100*$A117</f>
        <v>0.11752799102404993</v>
      </c>
      <c r="BL117" s="103">
        <f>BK117*MoM!BP117/100*$A117</f>
        <v>0.11783356380071247</v>
      </c>
      <c r="BM117" s="103">
        <f>BL117*MoM!BQ117/100*$A117</f>
        <v>0.11826954798677511</v>
      </c>
      <c r="BN117" s="103">
        <f>BM117*MoM!BR117/100*$A117</f>
        <v>0.11856522185674205</v>
      </c>
      <c r="BO117" s="103">
        <f>BN117*MoM!BS117/100*$A117</f>
        <v>0.11908690883291172</v>
      </c>
    </row>
    <row r="118" spans="1:67" ht="28.5" x14ac:dyDescent="0.45">
      <c r="A118" s="103">
        <f>IF(ToSep18!BT118=0,0,1)</f>
        <v>1</v>
      </c>
      <c r="B118" s="124" t="s">
        <v>117</v>
      </c>
      <c r="C118" s="124" t="s">
        <v>117</v>
      </c>
      <c r="D118" s="124" t="s">
        <v>117</v>
      </c>
      <c r="E118" s="124" t="s">
        <v>117</v>
      </c>
      <c r="F118" s="124" t="s">
        <v>117</v>
      </c>
      <c r="G118" s="124" t="s">
        <v>117</v>
      </c>
      <c r="H118" s="123">
        <f>IF($A118=1,INDEX('2015'!$B:$B,MATCH(Веса!$C118,'2015'!$A:$A,0)),0)</f>
        <v>0.26600000000000001</v>
      </c>
      <c r="I118" s="103">
        <f>H118*MoM!M118/100*$A118</f>
        <v>0.2712136</v>
      </c>
      <c r="J118" s="103">
        <f>I118*MoM!N118/100*$A118</f>
        <v>0.27826515359999998</v>
      </c>
      <c r="K118" s="103">
        <f>J118*MoM!O118/100*$A118</f>
        <v>0.28530526198607997</v>
      </c>
      <c r="L118" s="103">
        <f>K118*MoM!P118/100*$A118</f>
        <v>0.28938512723248094</v>
      </c>
      <c r="M118" s="103">
        <f>L118*MoM!Q118/100*$A118</f>
        <v>0.29193171635212672</v>
      </c>
      <c r="N118" s="103">
        <f>M118*MoM!R118/100*$A118</f>
        <v>0.29292428418772398</v>
      </c>
      <c r="O118" s="103">
        <f>N118*MoM!S118/100*$A118</f>
        <v>0.29368588732661211</v>
      </c>
      <c r="P118" s="103">
        <f>O118*MoM!T118/100*$A118</f>
        <v>0.29635842890128428</v>
      </c>
      <c r="Q118" s="103">
        <f>P118*MoM!U118/100*$A118</f>
        <v>0.30092234870636408</v>
      </c>
      <c r="R118" s="103">
        <f>Q118*MoM!V118/100*$A118</f>
        <v>0.30480424700467618</v>
      </c>
      <c r="S118" s="103">
        <f>R118*MoM!W118/100*$A118</f>
        <v>0.30757796565241874</v>
      </c>
      <c r="T118" s="123">
        <f>IF($A118=1,INDEX('2016'!$B:$B,MATCH(Веса!D118,'2016'!$A:$A,0)),0)</f>
        <v>0.27400000000000002</v>
      </c>
      <c r="U118" s="103">
        <f>T118*MoM!Y118/100*$A118</f>
        <v>0.27580840000000001</v>
      </c>
      <c r="V118" s="103">
        <f>U118*MoM!Z118/100*$A118</f>
        <v>0.27864922652000002</v>
      </c>
      <c r="W118" s="103">
        <f>V118*MoM!AA118/100*$A118</f>
        <v>0.28115706955868003</v>
      </c>
      <c r="X118" s="103">
        <f>W118*MoM!AB118/100*$A118</f>
        <v>0.28306893763167906</v>
      </c>
      <c r="Y118" s="103">
        <f>X118*MoM!AC118/100*$A118</f>
        <v>0.28513534087639036</v>
      </c>
      <c r="Z118" s="103">
        <f>Y118*MoM!AD118/100*$A118</f>
        <v>0.28599074689901954</v>
      </c>
      <c r="AA118" s="103">
        <f>Z118*MoM!AE118/100*$A118</f>
        <v>0.28621953949653878</v>
      </c>
      <c r="AB118" s="103">
        <f>AA118*MoM!AF118/100*$A118</f>
        <v>0.28742166156242427</v>
      </c>
      <c r="AC118" s="103">
        <f>AB118*MoM!AG118/100*$A118</f>
        <v>0.28937612886104874</v>
      </c>
      <c r="AD118" s="103">
        <f>AC118*MoM!AH118/100*$A118</f>
        <v>0.29128601131153165</v>
      </c>
      <c r="AE118" s="103">
        <f>AD118*MoM!AI118/100*$A118</f>
        <v>0.29207248354207277</v>
      </c>
      <c r="AF118" s="123">
        <f>IF($A118=1,INDEX('2017'!$B:$B,MATCH(Веса!$E118,'2017'!$A:$A,0)),0)</f>
        <v>0.27700000000000002</v>
      </c>
      <c r="AG118" s="103">
        <f>AF118*MoM!AK118/100*$A118</f>
        <v>0.27777560000000001</v>
      </c>
      <c r="AH118" s="103">
        <f>AG118*MoM!AL118/100*$A118</f>
        <v>0.27874781460000003</v>
      </c>
      <c r="AI118" s="103">
        <f>AH118*MoM!AM118/100*$A118</f>
        <v>0.27966768238818002</v>
      </c>
      <c r="AJ118" s="103">
        <f>AI118*MoM!AN118/100*$A118</f>
        <v>0.27977954946113531</v>
      </c>
      <c r="AK118" s="103">
        <f>AJ118*MoM!AO118/100*$A118</f>
        <v>0.27941583604683584</v>
      </c>
      <c r="AL118" s="103">
        <f>AK118*MoM!AP118/100*$A118</f>
        <v>0.27910847862718435</v>
      </c>
      <c r="AM118" s="103">
        <f>AL118*MoM!AQ118/100*$A118</f>
        <v>0.27846652912634179</v>
      </c>
      <c r="AN118" s="103">
        <f>AM118*MoM!AR118/100*$A118</f>
        <v>0.27935762201954606</v>
      </c>
      <c r="AO118" s="103">
        <f>AN118*MoM!AS118/100*$A118</f>
        <v>0.28041918098322033</v>
      </c>
      <c r="AP118" s="103">
        <f>AO118*MoM!AT118/100*$A118</f>
        <v>0.28083980975469519</v>
      </c>
      <c r="AQ118" s="103">
        <f>AP118*MoM!AU118/100*$A118</f>
        <v>0.28120490150737626</v>
      </c>
      <c r="AR118" s="123">
        <f>IF($A118=1,INDEX('2018'!$B:$B, MATCH(Веса!$F118,'2018'!$A:$A,0)),0)</f>
        <v>0.25800000000000001</v>
      </c>
      <c r="AS118" s="103">
        <f>AR118*MoM!AW118/100*$A118</f>
        <v>0.2578452</v>
      </c>
      <c r="AT118" s="103">
        <f>AS118*MoM!AX118/100*$A118</f>
        <v>0.25833510587999997</v>
      </c>
      <c r="AU118" s="103">
        <f>AT118*MoM!AY118/100*$A118</f>
        <v>0.25874844204940795</v>
      </c>
      <c r="AV118" s="103">
        <f>AU118*MoM!AZ118/100*$A118</f>
        <v>0.25918831440089191</v>
      </c>
      <c r="AW118" s="103">
        <f>AV118*MoM!BA118/100*$A118</f>
        <v>0.25913647673801171</v>
      </c>
      <c r="AX118" s="103">
        <f>AW118*MoM!BB118/100*$A118</f>
        <v>0.25861820378453571</v>
      </c>
      <c r="AY118" s="103">
        <f>AX118*MoM!BC118/100*$A118</f>
        <v>0.25835958558075123</v>
      </c>
      <c r="AZ118" s="103">
        <f>AY118*MoM!BD118/100*$A118</f>
        <v>0.25877296091768043</v>
      </c>
      <c r="BA118" s="103">
        <f>AZ118*MoM!BE118/100*$A118</f>
        <v>0.25944577061606638</v>
      </c>
      <c r="BB118" s="103">
        <f>BA118*MoM!BF118/100*$A118</f>
        <v>0.26022410792791456</v>
      </c>
      <c r="BC118" s="103">
        <f>BB118*MoM!BG118/100*$A118</f>
        <v>0.26092671301931991</v>
      </c>
      <c r="BD118" s="123">
        <f>IF($A118=1,INDEX('2019'!$B:$B, MATCH(Веса!$G118,'2019'!$A:$A,0)),0)</f>
        <v>0.24399999999999999</v>
      </c>
      <c r="BE118" s="103">
        <f>BD118*MoM!BI118/100*$A118</f>
        <v>0.24463440000000003</v>
      </c>
      <c r="BF118" s="103">
        <f>BE118*MoM!BJ118/100*$A118</f>
        <v>0.24505027848000005</v>
      </c>
      <c r="BG118" s="103">
        <f>BF118*MoM!BK118/100*$A118</f>
        <v>0.24509928853569604</v>
      </c>
      <c r="BH118" s="103">
        <f>BG118*MoM!BL118/100*$A118</f>
        <v>0.24612870554754596</v>
      </c>
      <c r="BI118" s="103">
        <f>BH118*MoM!BM118/100*$A118</f>
        <v>0.24662096295864105</v>
      </c>
      <c r="BJ118" s="103">
        <f>BI118*MoM!BN118/100*$A118</f>
        <v>0.24667028715123276</v>
      </c>
      <c r="BK118" s="103">
        <f>BJ118*MoM!BO118/100*$A118</f>
        <v>0.24669495417994788</v>
      </c>
      <c r="BL118" s="103">
        <f>BK118*MoM!BP118/100*$A118</f>
        <v>0.24728702206997977</v>
      </c>
      <c r="BM118" s="103">
        <f>BL118*MoM!BQ118/100*$A118</f>
        <v>0.24795469702956871</v>
      </c>
      <c r="BN118" s="103">
        <f>BM118*MoM!BR118/100*$A118</f>
        <v>0.24840101548422194</v>
      </c>
      <c r="BO118" s="103">
        <f>BN118*MoM!BS118/100*$A118</f>
        <v>0.24877361700744827</v>
      </c>
    </row>
    <row r="119" spans="1:67" ht="42.75" x14ac:dyDescent="0.45">
      <c r="A119" s="103">
        <f>IF(ToSep18!BT119=0,0,1)</f>
        <v>1</v>
      </c>
      <c r="B119" s="124" t="s">
        <v>468</v>
      </c>
      <c r="C119" s="130" t="s">
        <v>450</v>
      </c>
      <c r="D119" s="130" t="s">
        <v>450</v>
      </c>
      <c r="E119" s="130" t="s">
        <v>450</v>
      </c>
      <c r="F119" s="130" t="s">
        <v>450</v>
      </c>
      <c r="G119" s="130" t="s">
        <v>450</v>
      </c>
      <c r="H119" s="123">
        <f>IF($A119=1,INDEX('2015'!$B:$B,MATCH(Веса!$C119,'2015'!$A:$A,0)),0)</f>
        <v>0.26100000000000001</v>
      </c>
      <c r="I119" s="103">
        <f>H119*MoM!M119/100*$A119</f>
        <v>0.26648099999999997</v>
      </c>
      <c r="J119" s="103">
        <f>I119*MoM!N119/100*$A119</f>
        <v>0.27114441749999996</v>
      </c>
      <c r="K119" s="103">
        <f>J119*MoM!O119/100*$A119</f>
        <v>0.27721805245199993</v>
      </c>
      <c r="L119" s="103">
        <f>K119*MoM!P119/100*$A119</f>
        <v>0.2804337818604431</v>
      </c>
      <c r="M119" s="103">
        <f>L119*MoM!Q119/100*$A119</f>
        <v>0.28360268359546609</v>
      </c>
      <c r="N119" s="103">
        <f>M119*MoM!R119/100*$A119</f>
        <v>0.2854177407704771</v>
      </c>
      <c r="O119" s="103">
        <f>N119*MoM!S119/100*$A119</f>
        <v>0.28667357882986721</v>
      </c>
      <c r="P119" s="103">
        <f>O119*MoM!T119/100*$A119</f>
        <v>0.29008499441794267</v>
      </c>
      <c r="Q119" s="103">
        <f>P119*MoM!U119/100*$A119</f>
        <v>0.2947263543286297</v>
      </c>
      <c r="R119" s="103">
        <f>Q119*MoM!V119/100*$A119</f>
        <v>0.29855779693490186</v>
      </c>
      <c r="S119" s="103">
        <f>R119*MoM!W119/100*$A119</f>
        <v>0.30166279802302487</v>
      </c>
      <c r="T119" s="123">
        <f>IF($A119=1,INDEX('2016'!$B:$B,MATCH(Веса!D119,'2016'!$A:$A,0)),0)</f>
        <v>0.26200000000000001</v>
      </c>
      <c r="U119" s="103">
        <f>T119*MoM!Y119/100*$A119</f>
        <v>0.2644628</v>
      </c>
      <c r="V119" s="103">
        <f>U119*MoM!Z119/100*$A119</f>
        <v>0.26689585776000002</v>
      </c>
      <c r="W119" s="103">
        <f>V119*MoM!AA119/100*$A119</f>
        <v>0.26977833302380799</v>
      </c>
      <c r="X119" s="103">
        <f>W119*MoM!AB119/100*$A119</f>
        <v>0.27288078385358178</v>
      </c>
      <c r="Y119" s="103">
        <f>X119*MoM!AC119/100*$A119</f>
        <v>0.27560959169211757</v>
      </c>
      <c r="Z119" s="103">
        <f>Y119*MoM!AD119/100*$A119</f>
        <v>0.27773178554814687</v>
      </c>
      <c r="AA119" s="103">
        <f>Z119*MoM!AE119/100*$A119</f>
        <v>0.27903712494022315</v>
      </c>
      <c r="AB119" s="103">
        <f>AA119*MoM!AF119/100*$A119</f>
        <v>0.28160426648967318</v>
      </c>
      <c r="AC119" s="103">
        <f>AB119*MoM!AG119/100*$A119</f>
        <v>0.28419502574137817</v>
      </c>
      <c r="AD119" s="103">
        <f>AC119*MoM!AH119/100*$A119</f>
        <v>0.28675278097305062</v>
      </c>
      <c r="AE119" s="103">
        <f>AD119*MoM!AI119/100*$A119</f>
        <v>0.28898945266464043</v>
      </c>
      <c r="AF119" s="123">
        <f>IF($A119=1,INDEX('2017'!$B:$B,MATCH(Веса!$E119,'2017'!$A:$A,0)),0)</f>
        <v>0.27600000000000002</v>
      </c>
      <c r="AG119" s="103">
        <f>AF119*MoM!AK119/100*$A119</f>
        <v>0.27760080000000004</v>
      </c>
      <c r="AH119" s="103">
        <f>AG119*MoM!AL119/100*$A119</f>
        <v>0.27860016288000006</v>
      </c>
      <c r="AI119" s="103">
        <f>AH119*MoM!AM119/100*$A119</f>
        <v>0.27946382338492809</v>
      </c>
      <c r="AJ119" s="103">
        <f>AI119*MoM!AN119/100*$A119</f>
        <v>0.28086114250185273</v>
      </c>
      <c r="AK119" s="103">
        <f>AJ119*MoM!AO119/100*$A119</f>
        <v>0.28173181204360848</v>
      </c>
      <c r="AL119" s="103">
        <f>AK119*MoM!AP119/100*$A119</f>
        <v>0.28175998522481288</v>
      </c>
      <c r="AM119" s="103">
        <f>AL119*MoM!AQ119/100*$A119</f>
        <v>0.28271796917457725</v>
      </c>
      <c r="AN119" s="103">
        <f>AM119*MoM!AR119/100*$A119</f>
        <v>0.28399020003586289</v>
      </c>
      <c r="AO119" s="103">
        <f>AN119*MoM!AS119/100*$A119</f>
        <v>0.28523975691602066</v>
      </c>
      <c r="AP119" s="103">
        <f>AO119*MoM!AT119/100*$A119</f>
        <v>0.28695119545751679</v>
      </c>
      <c r="AQ119" s="103">
        <f>AP119*MoM!AU119/100*$A119</f>
        <v>0.28792682952207238</v>
      </c>
      <c r="AR119" s="123">
        <f>IF($A119=1,INDEX('2018'!$B:$B, MATCH(Веса!$F119,'2018'!$A:$A,0)),0)</f>
        <v>0.25700000000000001</v>
      </c>
      <c r="AS119" s="103">
        <f>AR119*MoM!AW119/100*$A119</f>
        <v>0.25733410000000001</v>
      </c>
      <c r="AT119" s="103">
        <f>AS119*MoM!AX119/100*$A119</f>
        <v>0.25772010115000005</v>
      </c>
      <c r="AU119" s="103">
        <f>AT119*MoM!AY119/100*$A119</f>
        <v>0.25841594542310503</v>
      </c>
      <c r="AV119" s="103">
        <f>AU119*MoM!AZ119/100*$A119</f>
        <v>0.25932040123208588</v>
      </c>
      <c r="AW119" s="103">
        <f>AV119*MoM!BA119/100*$A119</f>
        <v>0.26004649835553573</v>
      </c>
      <c r="AX119" s="103">
        <f>AW119*MoM!BB119/100*$A119</f>
        <v>0.25989047045652236</v>
      </c>
      <c r="AY119" s="103">
        <f>AX119*MoM!BC119/100*$A119</f>
        <v>0.26059217472675494</v>
      </c>
      <c r="AZ119" s="103">
        <f>AY119*MoM!BD119/100*$A119</f>
        <v>0.26153030655577125</v>
      </c>
      <c r="BA119" s="103">
        <f>AZ119*MoM!BE119/100*$A119</f>
        <v>0.26283795808855009</v>
      </c>
      <c r="BB119" s="103">
        <f>BA119*MoM!BF119/100*$A119</f>
        <v>0.26391559371671314</v>
      </c>
      <c r="BC119" s="103">
        <f>BB119*MoM!BG119/100*$A119</f>
        <v>0.26491847297283661</v>
      </c>
      <c r="BD119" s="123">
        <f>IF($A119=1,INDEX('2019'!$B:$B, MATCH(Веса!$G119,'2019'!$A:$A,0)),0)</f>
        <v>0.252</v>
      </c>
      <c r="BE119" s="103">
        <f>BD119*MoM!BI119/100*$A119</f>
        <v>0.2524284</v>
      </c>
      <c r="BF119" s="103">
        <f>BE119*MoM!BJ119/100*$A119</f>
        <v>0.25313519952000002</v>
      </c>
      <c r="BG119" s="103">
        <f>BF119*MoM!BK119/100*$A119</f>
        <v>0.25407179975822403</v>
      </c>
      <c r="BH119" s="103">
        <f>BG119*MoM!BL119/100*$A119</f>
        <v>0.25506267977728109</v>
      </c>
      <c r="BI119" s="103">
        <f>BH119*MoM!BM119/100*$A119</f>
        <v>0.25577685528065747</v>
      </c>
      <c r="BJ119" s="103">
        <f>BI119*MoM!BN119/100*$A119</f>
        <v>0.25577685528065747</v>
      </c>
      <c r="BK119" s="103">
        <f>BJ119*MoM!BO119/100*$A119</f>
        <v>0.25633956436227495</v>
      </c>
      <c r="BL119" s="103">
        <f>BK119*MoM!BP119/100*$A119</f>
        <v>0.25718548492467047</v>
      </c>
      <c r="BM119" s="103">
        <f>BL119*MoM!BQ119/100*$A119</f>
        <v>0.2581885083158767</v>
      </c>
      <c r="BN119" s="103">
        <f>BM119*MoM!BR119/100*$A119</f>
        <v>0.25924708119997175</v>
      </c>
      <c r="BO119" s="103">
        <f>BN119*MoM!BS119/100*$A119</f>
        <v>0.26025814481665166</v>
      </c>
    </row>
    <row r="120" spans="1:67" ht="42.75" x14ac:dyDescent="0.45">
      <c r="A120" s="103">
        <f>IF(ToSep18!BT120=0,0,1)</f>
        <v>1</v>
      </c>
      <c r="B120" s="124" t="s">
        <v>469</v>
      </c>
      <c r="C120" s="130" t="s">
        <v>119</v>
      </c>
      <c r="D120" s="130" t="s">
        <v>119</v>
      </c>
      <c r="E120" s="130" t="s">
        <v>119</v>
      </c>
      <c r="F120" s="130" t="s">
        <v>119</v>
      </c>
      <c r="G120" s="130" t="s">
        <v>119</v>
      </c>
      <c r="H120" s="123">
        <f>IF($A120=1,INDEX('2015'!$B:$B,MATCH(Веса!$C120,'2015'!$A:$A,0)),0)</f>
        <v>0.22800000000000001</v>
      </c>
      <c r="I120" s="103">
        <f>H120*MoM!M120/100*$A120</f>
        <v>0.2297556</v>
      </c>
      <c r="J120" s="103">
        <f>I120*MoM!N120/100*$A120</f>
        <v>0.23614280568000001</v>
      </c>
      <c r="K120" s="103">
        <f>J120*MoM!O120/100*$A120</f>
        <v>0.24114903316041603</v>
      </c>
      <c r="L120" s="103">
        <f>K120*MoM!P120/100*$A120</f>
        <v>0.24182425045326517</v>
      </c>
      <c r="M120" s="103">
        <f>L120*MoM!Q120/100*$A120</f>
        <v>0.24221116925399039</v>
      </c>
      <c r="N120" s="103">
        <f>M120*MoM!R120/100*$A120</f>
        <v>0.24194473696781099</v>
      </c>
      <c r="O120" s="103">
        <f>N120*MoM!S120/100*$A120</f>
        <v>0.2420657093362949</v>
      </c>
      <c r="P120" s="103">
        <f>O120*MoM!T120/100*$A120</f>
        <v>0.24330024445390999</v>
      </c>
      <c r="Q120" s="103">
        <f>P120*MoM!U120/100*$A120</f>
        <v>0.24833655951410591</v>
      </c>
      <c r="R120" s="103">
        <f>Q120*MoM!V120/100*$A120</f>
        <v>0.25216094253062316</v>
      </c>
      <c r="S120" s="103">
        <f>R120*MoM!W120/100*$A120</f>
        <v>0.25359825990304768</v>
      </c>
      <c r="T120" s="123">
        <f>IF($A120=1,INDEX('2016'!$B:$B,MATCH(Веса!D120,'2016'!$A:$A,0)),0)</f>
        <v>0.224</v>
      </c>
      <c r="U120" s="103">
        <f>T120*MoM!Y120/100*$A120</f>
        <v>0.22487359999999998</v>
      </c>
      <c r="V120" s="103">
        <f>U120*MoM!Z120/100*$A120</f>
        <v>0.22696492448</v>
      </c>
      <c r="W120" s="103">
        <f>V120*MoM!AA120/100*$A120</f>
        <v>0.229938164990688</v>
      </c>
      <c r="X120" s="103">
        <f>W120*MoM!AB120/100*$A120</f>
        <v>0.23009912170618146</v>
      </c>
      <c r="Y120" s="103">
        <f>X120*MoM!AC120/100*$A120</f>
        <v>0.23005310188184022</v>
      </c>
      <c r="Z120" s="103">
        <f>Y120*MoM!AD120/100*$A120</f>
        <v>0.22986905940033478</v>
      </c>
      <c r="AA120" s="103">
        <f>Z120*MoM!AE120/100*$A120</f>
        <v>0.22989204630627483</v>
      </c>
      <c r="AB120" s="103">
        <f>AA120*MoM!AF120/100*$A120</f>
        <v>0.23042079801277929</v>
      </c>
      <c r="AC120" s="103">
        <f>AB120*MoM!AG120/100*$A120</f>
        <v>0.23429186741939401</v>
      </c>
      <c r="AD120" s="103">
        <f>AC120*MoM!AH120/100*$A120</f>
        <v>0.23719708657539448</v>
      </c>
      <c r="AE120" s="103">
        <f>AD120*MoM!AI120/100*$A120</f>
        <v>0.23828819317364128</v>
      </c>
      <c r="AF120" s="123">
        <f>IF($A120=1,INDEX('2017'!$B:$B,MATCH(Веса!$E120,'2017'!$A:$A,0)),0)</f>
        <v>0.214</v>
      </c>
      <c r="AG120" s="103">
        <f>AF120*MoM!AK120/100*$A120</f>
        <v>0.214</v>
      </c>
      <c r="AH120" s="103">
        <f>AG120*MoM!AL120/100*$A120</f>
        <v>0.21474899999999997</v>
      </c>
      <c r="AI120" s="103">
        <f>AH120*MoM!AM120/100*$A120</f>
        <v>0.21646699199999997</v>
      </c>
      <c r="AJ120" s="103">
        <f>AI120*MoM!AN120/100*$A120</f>
        <v>0.21651028539839995</v>
      </c>
      <c r="AK120" s="103">
        <f>AJ120*MoM!AO120/100*$A120</f>
        <v>0.21629377511300155</v>
      </c>
      <c r="AL120" s="103">
        <f>AK120*MoM!AP120/100*$A120</f>
        <v>0.21616399884793375</v>
      </c>
      <c r="AM120" s="103">
        <f>AL120*MoM!AQ120/100*$A120</f>
        <v>0.21620723164770334</v>
      </c>
      <c r="AN120" s="103">
        <f>AM120*MoM!AR120/100*$A120</f>
        <v>0.21672612900365781</v>
      </c>
      <c r="AO120" s="103">
        <f>AN120*MoM!AS120/100*$A120</f>
        <v>0.2186983367775911</v>
      </c>
      <c r="AP120" s="103">
        <f>AO120*MoM!AT120/100*$A120</f>
        <v>0.22040418380445628</v>
      </c>
      <c r="AQ120" s="103">
        <f>AP120*MoM!AU120/100*$A120</f>
        <v>0.22062458798826071</v>
      </c>
      <c r="AR120" s="123">
        <f>IF($A120=1,INDEX('2018'!$B:$B, MATCH(Веса!$F120,'2018'!$A:$A,0)),0)</f>
        <v>0.19500000000000001</v>
      </c>
      <c r="AS120" s="103">
        <f>AR120*MoM!AW120/100*$A120</f>
        <v>0.19503900000000002</v>
      </c>
      <c r="AT120" s="103">
        <f>AS120*MoM!AX120/100*$A120</f>
        <v>0.19595568330000002</v>
      </c>
      <c r="AU120" s="103">
        <f>AT120*MoM!AY120/100*$A120</f>
        <v>0.19693546171650003</v>
      </c>
      <c r="AV120" s="103">
        <f>AU120*MoM!AZ120/100*$A120</f>
        <v>0.19665975207009695</v>
      </c>
      <c r="AW120" s="103">
        <f>AV120*MoM!BA120/100*$A120</f>
        <v>0.19630576451637075</v>
      </c>
      <c r="AX120" s="103">
        <f>AW120*MoM!BB120/100*$A120</f>
        <v>0.19605056702249946</v>
      </c>
      <c r="AY120" s="103">
        <f>AX120*MoM!BC120/100*$A120</f>
        <v>0.19601135690909499</v>
      </c>
      <c r="AZ120" s="103">
        <f>AY120*MoM!BD120/100*$A120</f>
        <v>0.19610936258754955</v>
      </c>
      <c r="BA120" s="103">
        <f>AZ120*MoM!BE120/100*$A120</f>
        <v>0.19797240153213128</v>
      </c>
      <c r="BB120" s="103">
        <f>BA120*MoM!BF120/100*$A120</f>
        <v>0.19941760006331585</v>
      </c>
      <c r="BC120" s="103">
        <f>BB120*MoM!BG120/100*$A120</f>
        <v>0.19991614406347413</v>
      </c>
      <c r="BD120" s="123">
        <f>IF($A120=1,INDEX('2019'!$B:$B, MATCH(Веса!$G120,'2019'!$A:$A,0)),0)</f>
        <v>0.17699999999999999</v>
      </c>
      <c r="BE120" s="103">
        <f>BD120*MoM!BI120/100*$A120</f>
        <v>0.17723009999999997</v>
      </c>
      <c r="BF120" s="103">
        <f>BE120*MoM!BJ120/100*$A120</f>
        <v>0.17769089825999998</v>
      </c>
      <c r="BG120" s="103">
        <f>BF120*MoM!BK120/100*$A120</f>
        <v>0.17806404914634599</v>
      </c>
      <c r="BH120" s="103">
        <f>BG120*MoM!BL120/100*$A120</f>
        <v>0.17756546980873622</v>
      </c>
      <c r="BI120" s="103">
        <f>BH120*MoM!BM120/100*$A120</f>
        <v>0.17744117397987011</v>
      </c>
      <c r="BJ120" s="103">
        <f>BI120*MoM!BN120/100*$A120</f>
        <v>0.17735245339288017</v>
      </c>
      <c r="BK120" s="103">
        <f>BJ120*MoM!BO120/100*$A120</f>
        <v>0.17728151241152301</v>
      </c>
      <c r="BL120" s="103">
        <f>BK120*MoM!BP120/100*$A120</f>
        <v>0.17740560947021106</v>
      </c>
      <c r="BM120" s="103">
        <f>BL120*MoM!BQ120/100*$A120</f>
        <v>0.17857648649271443</v>
      </c>
      <c r="BN120" s="103">
        <f>BM120*MoM!BR120/100*$A120</f>
        <v>0.17963008776302147</v>
      </c>
      <c r="BO120" s="103">
        <f>BN120*MoM!BS120/100*$A120</f>
        <v>0.18011508899998163</v>
      </c>
    </row>
    <row r="121" spans="1:67" ht="28.5" x14ac:dyDescent="0.45">
      <c r="A121" s="103">
        <f>IF(ToSep18!BT121=0,0,1)</f>
        <v>1</v>
      </c>
      <c r="B121" s="124" t="s">
        <v>120</v>
      </c>
      <c r="C121" s="124" t="s">
        <v>120</v>
      </c>
      <c r="D121" s="124" t="s">
        <v>120</v>
      </c>
      <c r="E121" s="124" t="s">
        <v>120</v>
      </c>
      <c r="F121" s="124" t="s">
        <v>120</v>
      </c>
      <c r="G121" s="124" t="s">
        <v>120</v>
      </c>
      <c r="H121" s="123">
        <f>IF($A121=1,INDEX('2015'!$B:$B,MATCH(Веса!$C121,'2015'!$A:$A,0)),0)</f>
        <v>0.35899999999999999</v>
      </c>
      <c r="I121" s="103">
        <f>H121*MoM!M121/100*$A121</f>
        <v>0.35982570000000003</v>
      </c>
      <c r="J121" s="103">
        <f>I121*MoM!N121/100*$A121</f>
        <v>0.36439548639000002</v>
      </c>
      <c r="K121" s="103">
        <f>J121*MoM!O121/100*$A121</f>
        <v>0.36971566049129401</v>
      </c>
      <c r="L121" s="103">
        <f>K121*MoM!P121/100*$A121</f>
        <v>0.37056600651042404</v>
      </c>
      <c r="M121" s="103">
        <f>L121*MoM!Q121/100*$A121</f>
        <v>0.37030661030586676</v>
      </c>
      <c r="N121" s="103">
        <f>M121*MoM!R121/100*$A121</f>
        <v>0.37019551832277497</v>
      </c>
      <c r="O121" s="103">
        <f>N121*MoM!S121/100*$A121</f>
        <v>0.3700844596672781</v>
      </c>
      <c r="P121" s="103">
        <f>O121*MoM!T121/100*$A121</f>
        <v>0.37167582284384743</v>
      </c>
      <c r="Q121" s="103">
        <f>P121*MoM!U121/100*$A121</f>
        <v>0.37758546842706459</v>
      </c>
      <c r="R121" s="103">
        <f>Q121*MoM!V121/100*$A121</f>
        <v>0.38744044915301096</v>
      </c>
      <c r="S121" s="103">
        <f>R121*MoM!W121/100*$A121</f>
        <v>0.39429814510301925</v>
      </c>
      <c r="T121" s="123">
        <f>IF($A121=1,INDEX('2016'!$B:$B,MATCH(Веса!D121,'2016'!$A:$A,0)),0)</f>
        <v>0.34300000000000003</v>
      </c>
      <c r="U121" s="103">
        <f>T121*MoM!Y121/100*$A121</f>
        <v>0.3433773</v>
      </c>
      <c r="V121" s="103">
        <f>U121*MoM!Z121/100*$A121</f>
        <v>0.34492249785000001</v>
      </c>
      <c r="W121" s="103">
        <f>V121*MoM!AA121/100*$A121</f>
        <v>0.34647464909032499</v>
      </c>
      <c r="X121" s="103">
        <f>W121*MoM!AB121/100*$A121</f>
        <v>0.34626676430087078</v>
      </c>
      <c r="Y121" s="103">
        <f>X121*MoM!AC121/100*$A121</f>
        <v>0.34612825759515042</v>
      </c>
      <c r="Z121" s="103">
        <f>Y121*MoM!AD121/100*$A121</f>
        <v>0.34592058064059328</v>
      </c>
      <c r="AA121" s="103">
        <f>Z121*MoM!AE121/100*$A121</f>
        <v>0.34598976475672139</v>
      </c>
      <c r="AB121" s="103">
        <f>AA121*MoM!AF121/100*$A121</f>
        <v>0.34640495247442948</v>
      </c>
      <c r="AC121" s="103">
        <f>AB121*MoM!AG121/100*$A121</f>
        <v>0.35270952260946409</v>
      </c>
      <c r="AD121" s="103">
        <f>AC121*MoM!AH121/100*$A121</f>
        <v>0.35821179116217172</v>
      </c>
      <c r="AE121" s="103">
        <f>AD121*MoM!AI121/100*$A121</f>
        <v>0.36272525973081515</v>
      </c>
      <c r="AF121" s="123">
        <f>IF($A121=1,INDEX('2017'!$B:$B,MATCH(Веса!$E121,'2017'!$A:$A,0)),0)</f>
        <v>0.33600000000000002</v>
      </c>
      <c r="AG121" s="103">
        <f>AF121*MoM!AK121/100*$A121</f>
        <v>0.33482400000000007</v>
      </c>
      <c r="AH121" s="103">
        <f>AG121*MoM!AL121/100*$A121</f>
        <v>0.33479051760000006</v>
      </c>
      <c r="AI121" s="103">
        <f>AH121*MoM!AM121/100*$A121</f>
        <v>0.33458964328944008</v>
      </c>
      <c r="AJ121" s="103">
        <f>AI121*MoM!AN121/100*$A121</f>
        <v>0.33428851261047959</v>
      </c>
      <c r="AK121" s="103">
        <f>AJ121*MoM!AO121/100*$A121</f>
        <v>0.33392079524660806</v>
      </c>
      <c r="AL121" s="103">
        <f>AK121*MoM!AP121/100*$A121</f>
        <v>0.3337538348489848</v>
      </c>
      <c r="AM121" s="103">
        <f>AL121*MoM!AQ121/100*$A121</f>
        <v>0.33378721023246977</v>
      </c>
      <c r="AN121" s="103">
        <f>AM121*MoM!AR121/100*$A121</f>
        <v>0.33415437616372551</v>
      </c>
      <c r="AO121" s="103">
        <f>AN121*MoM!AS121/100*$A121</f>
        <v>0.33612588698309154</v>
      </c>
      <c r="AP121" s="103">
        <f>AO121*MoM!AT121/100*$A121</f>
        <v>0.34009217244949208</v>
      </c>
      <c r="AQ121" s="103">
        <f>AP121*MoM!AU121/100*$A121</f>
        <v>0.3416565964427597</v>
      </c>
      <c r="AR121" s="123">
        <f>IF($A121=1,INDEX('2018'!$B:$B, MATCH(Веса!$F121,'2018'!$A:$A,0)),0)</f>
        <v>0.32200000000000001</v>
      </c>
      <c r="AS121" s="103">
        <f>AR121*MoM!AW121/100*$A121</f>
        <v>0.32164579999999998</v>
      </c>
      <c r="AT121" s="103">
        <f>AS121*MoM!AX121/100*$A121</f>
        <v>0.32151714168000001</v>
      </c>
      <c r="AU121" s="103">
        <f>AT121*MoM!AY121/100*$A121</f>
        <v>0.32164574853667205</v>
      </c>
      <c r="AV121" s="103">
        <f>AU121*MoM!AZ121/100*$A121</f>
        <v>0.32158141938696472</v>
      </c>
      <c r="AW121" s="103">
        <f>AV121*MoM!BA121/100*$A121</f>
        <v>0.32132415425145516</v>
      </c>
      <c r="AX121" s="103">
        <f>AW121*MoM!BB121/100*$A121</f>
        <v>0.32119562458975459</v>
      </c>
      <c r="AY121" s="103">
        <f>AX121*MoM!BC121/100*$A121</f>
        <v>0.32097078765254183</v>
      </c>
      <c r="AZ121" s="103">
        <f>AY121*MoM!BD121/100*$A121</f>
        <v>0.32145224383402066</v>
      </c>
      <c r="BA121" s="103">
        <f>AZ121*MoM!BE121/100*$A121</f>
        <v>0.3231880859507244</v>
      </c>
      <c r="BB121" s="103">
        <f>BA121*MoM!BF121/100*$A121</f>
        <v>0.32612909753287594</v>
      </c>
      <c r="BC121" s="103">
        <f>BB121*MoM!BG121/100*$A121</f>
        <v>0.32873813031313892</v>
      </c>
      <c r="BD121" s="123">
        <f>IF($A121=1,INDEX('2019'!$B:$B, MATCH(Веса!$G121,'2019'!$A:$A,0)),0)</f>
        <v>0.32800000000000001</v>
      </c>
      <c r="BE121" s="103">
        <f>BD121*MoM!BI121/100*$A121</f>
        <v>0.32819680000000007</v>
      </c>
      <c r="BF121" s="103">
        <f>BE121*MoM!BJ121/100*$A121</f>
        <v>0.32780296384000002</v>
      </c>
      <c r="BG121" s="103">
        <f>BF121*MoM!BK121/100*$A121</f>
        <v>0.32754072146892804</v>
      </c>
      <c r="BH121" s="103">
        <f>BG121*MoM!BL121/100*$A121</f>
        <v>0.32740970518034046</v>
      </c>
      <c r="BI121" s="103">
        <f>BH121*MoM!BM121/100*$A121</f>
        <v>0.32714777741619622</v>
      </c>
      <c r="BJ121" s="103">
        <f>BI121*MoM!BN121/100*$A121</f>
        <v>0.3269514887497465</v>
      </c>
      <c r="BK121" s="103">
        <f>BJ121*MoM!BO121/100*$A121</f>
        <v>0.3269514887497465</v>
      </c>
      <c r="BL121" s="103">
        <f>BK121*MoM!BP121/100*$A121</f>
        <v>0.32773617232274588</v>
      </c>
      <c r="BM121" s="103">
        <f>BL121*MoM!BQ121/100*$A121</f>
        <v>0.32921098509819829</v>
      </c>
      <c r="BN121" s="103">
        <f>BM121*MoM!BR121/100*$A121</f>
        <v>0.33230556835812136</v>
      </c>
      <c r="BO121" s="103">
        <f>BN121*MoM!BS121/100*$A121</f>
        <v>0.3338674045294045</v>
      </c>
    </row>
    <row r="122" spans="1:67" ht="28.5" x14ac:dyDescent="0.45">
      <c r="A122" s="103">
        <f>IF(ToSep18!BT122=0,0,1)</f>
        <v>1</v>
      </c>
      <c r="B122" s="124" t="s">
        <v>121</v>
      </c>
      <c r="C122" s="124" t="s">
        <v>121</v>
      </c>
      <c r="D122" s="124" t="s">
        <v>121</v>
      </c>
      <c r="E122" s="124" t="s">
        <v>121</v>
      </c>
      <c r="F122" s="124" t="s">
        <v>121</v>
      </c>
      <c r="G122" s="124" t="s">
        <v>121</v>
      </c>
      <c r="H122" s="123">
        <f>IF($A122=1,INDEX('2015'!$B:$B,MATCH(Веса!$C122,'2015'!$A:$A,0)),0)</f>
        <v>0.153</v>
      </c>
      <c r="I122" s="103">
        <f>H122*MoM!M122/100*$A122</f>
        <v>0.1535967</v>
      </c>
      <c r="J122" s="103">
        <f>I122*MoM!N122/100*$A122</f>
        <v>0.15462579789</v>
      </c>
      <c r="K122" s="103">
        <f>J122*MoM!O122/100*$A122</f>
        <v>0.15924910924691099</v>
      </c>
      <c r="L122" s="103">
        <f>K122*MoM!P122/100*$A122</f>
        <v>0.16515725119997138</v>
      </c>
      <c r="M122" s="103">
        <f>L122*MoM!Q122/100*$A122</f>
        <v>0.16702352813853102</v>
      </c>
      <c r="N122" s="103">
        <f>M122*MoM!R122/100*$A122</f>
        <v>0.16769162225108517</v>
      </c>
      <c r="O122" s="103">
        <f>N122*MoM!S122/100*$A122</f>
        <v>0.16762454560218473</v>
      </c>
      <c r="P122" s="103">
        <f>O122*MoM!T122/100*$A122</f>
        <v>0.16908287914892373</v>
      </c>
      <c r="Q122" s="103">
        <f>P122*MoM!U122/100*$A122</f>
        <v>0.17124714000202995</v>
      </c>
      <c r="R122" s="103">
        <f>Q122*MoM!V122/100*$A122</f>
        <v>0.17133276357203098</v>
      </c>
      <c r="S122" s="103">
        <f>R122*MoM!W122/100*$A122</f>
        <v>0.17124709719024497</v>
      </c>
      <c r="T122" s="123">
        <f>IF($A122=1,INDEX('2016'!$B:$B,MATCH(Веса!D122,'2016'!$A:$A,0)),0)</f>
        <v>0.153</v>
      </c>
      <c r="U122" s="103">
        <f>T122*MoM!Y122/100*$A122</f>
        <v>0.153</v>
      </c>
      <c r="V122" s="103">
        <f>U122*MoM!Z122/100*$A122</f>
        <v>0.1539333</v>
      </c>
      <c r="W122" s="103">
        <f>V122*MoM!AA122/100*$A122</f>
        <v>0.15638083947</v>
      </c>
      <c r="X122" s="103">
        <f>W122*MoM!AB122/100*$A122</f>
        <v>0.159711751350711</v>
      </c>
      <c r="Y122" s="103">
        <f>X122*MoM!AC122/100*$A122</f>
        <v>0.16055822363286978</v>
      </c>
      <c r="Z122" s="103">
        <f>Y122*MoM!AD122/100*$A122</f>
        <v>0.16031738629742048</v>
      </c>
      <c r="AA122" s="103">
        <f>Z122*MoM!AE122/100*$A122</f>
        <v>0.16025325934290152</v>
      </c>
      <c r="AB122" s="103">
        <f>AA122*MoM!AF122/100*$A122</f>
        <v>0.16083017107653597</v>
      </c>
      <c r="AC122" s="103">
        <f>AB122*MoM!AG122/100*$A122</f>
        <v>0.1621650614964712</v>
      </c>
      <c r="AD122" s="103">
        <f>AC122*MoM!AH122/100*$A122</f>
        <v>0.16229479354566836</v>
      </c>
      <c r="AE122" s="103">
        <f>AD122*MoM!AI122/100*$A122</f>
        <v>0.16171053228890397</v>
      </c>
      <c r="AF122" s="123">
        <f>IF($A122=1,INDEX('2017'!$B:$B,MATCH(Веса!$E122,'2017'!$A:$A,0)),0)</f>
        <v>0.13900000000000001</v>
      </c>
      <c r="AG122" s="103">
        <f>AF122*MoM!AK122/100*$A122</f>
        <v>0.1391946</v>
      </c>
      <c r="AH122" s="103">
        <f>AG122*MoM!AL122/100*$A122</f>
        <v>0.13984881462000001</v>
      </c>
      <c r="AI122" s="103">
        <f>AH122*MoM!AM122/100*$A122</f>
        <v>0.141401136462282</v>
      </c>
      <c r="AJ122" s="103">
        <f>AI122*MoM!AN122/100*$A122</f>
        <v>0.14246164498574912</v>
      </c>
      <c r="AK122" s="103">
        <f>AJ122*MoM!AO122/100*$A122</f>
        <v>0.14243315265675199</v>
      </c>
      <c r="AL122" s="103">
        <f>AK122*MoM!AP122/100*$A122</f>
        <v>0.14226223287356388</v>
      </c>
      <c r="AM122" s="103">
        <f>AL122*MoM!AQ122/100*$A122</f>
        <v>0.14220532798041444</v>
      </c>
      <c r="AN122" s="103">
        <f>AM122*MoM!AR122/100*$A122</f>
        <v>0.14263194396435566</v>
      </c>
      <c r="AO122" s="103">
        <f>AN122*MoM!AS122/100*$A122</f>
        <v>0.14303131340745584</v>
      </c>
      <c r="AP122" s="103">
        <f>AO122*MoM!AT122/100*$A122</f>
        <v>0.1429884040134336</v>
      </c>
      <c r="AQ122" s="103">
        <f>AP122*MoM!AU122/100*$A122</f>
        <v>0.14300270285383496</v>
      </c>
      <c r="AR122" s="123">
        <f>IF($A122=1,INDEX('2018'!$B:$B, MATCH(Веса!$F122,'2018'!$A:$A,0)),0)</f>
        <v>0.155</v>
      </c>
      <c r="AS122" s="103">
        <f>AR122*MoM!AW122/100*$A122</f>
        <v>0.155031</v>
      </c>
      <c r="AT122" s="103">
        <f>AS122*MoM!AX122/100*$A122</f>
        <v>0.15540307440000001</v>
      </c>
      <c r="AU122" s="103">
        <f>AT122*MoM!AY122/100*$A122</f>
        <v>0.15650643622823998</v>
      </c>
      <c r="AV122" s="103">
        <f>AU122*MoM!AZ122/100*$A122</f>
        <v>0.15768023449995178</v>
      </c>
      <c r="AW122" s="103">
        <f>AV122*MoM!BA122/100*$A122</f>
        <v>0.15771177054685176</v>
      </c>
      <c r="AX122" s="103">
        <f>AW122*MoM!BB122/100*$A122</f>
        <v>0.15730171994342995</v>
      </c>
      <c r="AY122" s="103">
        <f>AX122*MoM!BC122/100*$A122</f>
        <v>0.15727025959944127</v>
      </c>
      <c r="AZ122" s="103">
        <f>AY122*MoM!BD122/100*$A122</f>
        <v>0.15763198119652</v>
      </c>
      <c r="BA122" s="103">
        <f>AZ122*MoM!BE122/100*$A122</f>
        <v>0.15834132511190435</v>
      </c>
      <c r="BB122" s="103">
        <f>BA122*MoM!BF122/100*$A122</f>
        <v>0.15835715924441554</v>
      </c>
      <c r="BC122" s="103">
        <f>BB122*MoM!BG122/100*$A122</f>
        <v>0.15829381638071777</v>
      </c>
      <c r="BD122" s="123">
        <f>IF($A122=1,INDEX('2019'!$B:$B, MATCH(Веса!$G122,'2019'!$A:$A,0)),0)</f>
        <v>0.158</v>
      </c>
      <c r="BE122" s="103">
        <f>BD122*MoM!BI122/100*$A122</f>
        <v>0.15811059999999999</v>
      </c>
      <c r="BF122" s="103">
        <f>BE122*MoM!BJ122/100*$A122</f>
        <v>0.15867979816</v>
      </c>
      <c r="BG122" s="103">
        <f>BF122*MoM!BK122/100*$A122</f>
        <v>0.15966361290859202</v>
      </c>
      <c r="BH122" s="103">
        <f>BG122*MoM!BL122/100*$A122</f>
        <v>0.16065352730862528</v>
      </c>
      <c r="BI122" s="103">
        <f>BH122*MoM!BM122/100*$A122</f>
        <v>0.16078205013047217</v>
      </c>
      <c r="BJ122" s="103">
        <f>BI122*MoM!BN122/100*$A122</f>
        <v>0.16047656423522427</v>
      </c>
      <c r="BK122" s="103">
        <f>BJ122*MoM!BO122/100*$A122</f>
        <v>0.15996303922967156</v>
      </c>
      <c r="BL122" s="103">
        <f>BK122*MoM!BP122/100*$A122</f>
        <v>0.16028296530813091</v>
      </c>
      <c r="BM122" s="103">
        <f>BL122*MoM!BQ122/100*$A122</f>
        <v>0.16081189909364774</v>
      </c>
      <c r="BN122" s="103">
        <f>BM122*MoM!BR122/100*$A122</f>
        <v>0.16071541195419153</v>
      </c>
      <c r="BO122" s="103">
        <f>BN122*MoM!BS122/100*$A122</f>
        <v>0.16076362657777779</v>
      </c>
    </row>
    <row r="123" spans="1:67" ht="28.5" x14ac:dyDescent="0.45">
      <c r="A123" s="103">
        <f>IF(ToSep18!BT123=0,0,1)</f>
        <v>1</v>
      </c>
      <c r="B123" s="124" t="s">
        <v>122</v>
      </c>
      <c r="C123" s="124" t="s">
        <v>122</v>
      </c>
      <c r="D123" s="124" t="s">
        <v>122</v>
      </c>
      <c r="E123" s="124" t="s">
        <v>122</v>
      </c>
      <c r="F123" s="124" t="s">
        <v>122</v>
      </c>
      <c r="G123" s="124" t="s">
        <v>122</v>
      </c>
      <c r="H123" s="123">
        <f>IF($A123=1,INDEX('2015'!$B:$B,MATCH(Веса!$C123,'2015'!$A:$A,0)),0)</f>
        <v>0.27</v>
      </c>
      <c r="I123" s="103">
        <f>H123*MoM!M123/100*$A123</f>
        <v>0.27429300000000001</v>
      </c>
      <c r="J123" s="103">
        <f>I123*MoM!N123/100*$A123</f>
        <v>0.27731022299999997</v>
      </c>
      <c r="K123" s="103">
        <f>J123*MoM!O123/100*$A123</f>
        <v>0.28077660078749994</v>
      </c>
      <c r="L123" s="103">
        <f>K123*MoM!P123/100*$A123</f>
        <v>0.28327551253450872</v>
      </c>
      <c r="M123" s="103">
        <f>L123*MoM!Q123/100*$A123</f>
        <v>0.28474854519968817</v>
      </c>
      <c r="N123" s="103">
        <f>M123*MoM!R123/100*$A123</f>
        <v>0.28497634403584793</v>
      </c>
      <c r="O123" s="103">
        <f>N123*MoM!S123/100*$A123</f>
        <v>0.28506183693905868</v>
      </c>
      <c r="P123" s="103">
        <f>O123*MoM!T123/100*$A123</f>
        <v>0.28702876361393814</v>
      </c>
      <c r="Q123" s="103">
        <f>P123*MoM!U123/100*$A123</f>
        <v>0.28995645700280032</v>
      </c>
      <c r="R123" s="103">
        <f>Q123*MoM!V123/100*$A123</f>
        <v>0.2927110433443269</v>
      </c>
      <c r="S123" s="103">
        <f>R123*MoM!W123/100*$A123</f>
        <v>0.29490637616940935</v>
      </c>
      <c r="T123" s="123">
        <f>IF($A123=1,INDEX('2016'!$B:$B,MATCH(Веса!D123,'2016'!$A:$A,0)),0)</f>
        <v>0.249</v>
      </c>
      <c r="U123" s="103">
        <f>T123*MoM!Y123/100*$A123</f>
        <v>0.25059360000000003</v>
      </c>
      <c r="V123" s="103">
        <f>U123*MoM!Z123/100*$A123</f>
        <v>0.25174633056000001</v>
      </c>
      <c r="W123" s="103">
        <f>V123*MoM!AA123/100*$A123</f>
        <v>0.25338268170864003</v>
      </c>
      <c r="X123" s="103">
        <f>W123*MoM!AB123/100*$A123</f>
        <v>0.25442155070364547</v>
      </c>
      <c r="Y123" s="103">
        <f>X123*MoM!AC123/100*$A123</f>
        <v>0.25551556337167119</v>
      </c>
      <c r="Z123" s="103">
        <f>Y123*MoM!AD123/100*$A123</f>
        <v>0.25559221804068266</v>
      </c>
      <c r="AA123" s="103">
        <f>Z123*MoM!AE123/100*$A123</f>
        <v>0.25520882971362163</v>
      </c>
      <c r="AB123" s="103">
        <f>AA123*MoM!AF123/100*$A123</f>
        <v>0.25633174856436158</v>
      </c>
      <c r="AC123" s="103">
        <f>AB123*MoM!AG123/100*$A123</f>
        <v>0.25789537223060416</v>
      </c>
      <c r="AD123" s="103">
        <f>AC123*MoM!AH123/100*$A123</f>
        <v>0.25905590140564189</v>
      </c>
      <c r="AE123" s="103">
        <f>AD123*MoM!AI123/100*$A123</f>
        <v>0.2600921250112645</v>
      </c>
      <c r="AF123" s="123">
        <f>IF($A123=1,INDEX('2017'!$B:$B,MATCH(Веса!$E123,'2017'!$A:$A,0)),0)</f>
        <v>0.249</v>
      </c>
      <c r="AG123" s="103">
        <f>AF123*MoM!AK123/100*$A123</f>
        <v>0.24895020000000001</v>
      </c>
      <c r="AH123" s="103">
        <f>AG123*MoM!AL123/100*$A123</f>
        <v>0.2490746751</v>
      </c>
      <c r="AI123" s="103">
        <f>AH123*MoM!AM123/100*$A123</f>
        <v>0.24924902737256999</v>
      </c>
      <c r="AJ123" s="103">
        <f>AI123*MoM!AN123/100*$A123</f>
        <v>0.24967275071910336</v>
      </c>
      <c r="AK123" s="103">
        <f>AJ123*MoM!AO123/100*$A123</f>
        <v>0.24982255436953482</v>
      </c>
      <c r="AL123" s="103">
        <f>AK123*MoM!AP123/100*$A123</f>
        <v>0.24984753662497181</v>
      </c>
      <c r="AM123" s="103">
        <f>AL123*MoM!AQ123/100*$A123</f>
        <v>0.24982255187130928</v>
      </c>
      <c r="AN123" s="103">
        <f>AM123*MoM!AR123/100*$A123</f>
        <v>0.25057201952692321</v>
      </c>
      <c r="AO123" s="103">
        <f>AN123*MoM!AS123/100*$A123</f>
        <v>0.250672248334734</v>
      </c>
      <c r="AP123" s="103">
        <f>AO123*MoM!AT123/100*$A123</f>
        <v>0.251624802878406</v>
      </c>
      <c r="AQ123" s="103">
        <f>AP123*MoM!AU123/100*$A123</f>
        <v>0.25227902736588986</v>
      </c>
      <c r="AR123" s="123">
        <f>IF($A123=1,INDEX('2018'!$B:$B, MATCH(Веса!$F123,'2018'!$A:$A,0)),0)</f>
        <v>0.246</v>
      </c>
      <c r="AS123" s="103">
        <f>AR123*MoM!AW123/100*$A123</f>
        <v>0.24597539999999998</v>
      </c>
      <c r="AT123" s="103">
        <f>AS123*MoM!AX123/100*$A123</f>
        <v>0.24609838769999995</v>
      </c>
      <c r="AU123" s="103">
        <f>AT123*MoM!AY123/100*$A123</f>
        <v>0.24639370576523995</v>
      </c>
      <c r="AV123" s="103">
        <f>AU123*MoM!AZ123/100*$A123</f>
        <v>0.24668937821215825</v>
      </c>
      <c r="AW123" s="103">
        <f>AV123*MoM!BA123/100*$A123</f>
        <v>0.24678805396344314</v>
      </c>
      <c r="AX123" s="103">
        <f>AW123*MoM!BB123/100*$A123</f>
        <v>0.24659062352027239</v>
      </c>
      <c r="AY123" s="103">
        <f>AX123*MoM!BC123/100*$A123</f>
        <v>0.24659062352027239</v>
      </c>
      <c r="AZ123" s="103">
        <f>AY123*MoM!BD123/100*$A123</f>
        <v>0.24688653226849674</v>
      </c>
      <c r="BA123" s="103">
        <f>AZ123*MoM!BE123/100*$A123</f>
        <v>0.24772594647820964</v>
      </c>
      <c r="BB123" s="103">
        <f>BA123*MoM!BF123/100*$A123</f>
        <v>0.24889025842665724</v>
      </c>
      <c r="BC123" s="103">
        <f>BB123*MoM!BG123/100*$A123</f>
        <v>0.24973648530530787</v>
      </c>
      <c r="BD123" s="123">
        <f>IF($A123=1,INDEX('2019'!$B:$B, MATCH(Веса!$G123,'2019'!$A:$A,0)),0)</f>
        <v>0.23400000000000001</v>
      </c>
      <c r="BE123" s="103">
        <f>BD123*MoM!BI123/100*$A123</f>
        <v>0.23369580000000004</v>
      </c>
      <c r="BF123" s="103">
        <f>BE123*MoM!BJ123/100*$A123</f>
        <v>0.23411645244000007</v>
      </c>
      <c r="BG123" s="103">
        <f>BF123*MoM!BK123/100*$A123</f>
        <v>0.23432715724719608</v>
      </c>
      <c r="BH123" s="103">
        <f>BG123*MoM!BL123/100*$A123</f>
        <v>0.23456148440444327</v>
      </c>
      <c r="BI123" s="103">
        <f>BH123*MoM!BM123/100*$A123</f>
        <v>0.23463185284976462</v>
      </c>
      <c r="BJ123" s="103">
        <f>BI123*MoM!BN123/100*$A123</f>
        <v>0.23456146329390967</v>
      </c>
      <c r="BK123" s="103">
        <f>BJ123*MoM!BO123/100*$A123</f>
        <v>0.23458491944023907</v>
      </c>
      <c r="BL123" s="103">
        <f>BK123*MoM!BP123/100*$A123</f>
        <v>0.23517138173883967</v>
      </c>
      <c r="BM123" s="103">
        <f>BL123*MoM!BQ123/100*$A123</f>
        <v>0.23594744729857783</v>
      </c>
      <c r="BN123" s="103">
        <f>BM123*MoM!BR123/100*$A123</f>
        <v>0.23599463678803756</v>
      </c>
      <c r="BO123" s="103">
        <f>BN123*MoM!BS123/100*$A123</f>
        <v>0.23651382498897125</v>
      </c>
    </row>
    <row r="124" spans="1:67" ht="42.75" x14ac:dyDescent="0.45">
      <c r="A124" s="103">
        <f>IF(ToSep18!BT124=0,0,1)</f>
        <v>1</v>
      </c>
      <c r="B124" s="124" t="s">
        <v>123</v>
      </c>
      <c r="C124" s="124" t="s">
        <v>123</v>
      </c>
      <c r="D124" s="124" t="s">
        <v>123</v>
      </c>
      <c r="E124" s="124" t="s">
        <v>123</v>
      </c>
      <c r="F124" s="124" t="s">
        <v>123</v>
      </c>
      <c r="G124" s="124" t="s">
        <v>123</v>
      </c>
      <c r="H124" s="123">
        <f>IF($A124=1,INDEX('2015'!$B:$B,MATCH(Веса!$C124,'2015'!$A:$A,0)),0)</f>
        <v>0.21</v>
      </c>
      <c r="I124" s="103">
        <f>H124*MoM!M124/100*$A124</f>
        <v>0.212226</v>
      </c>
      <c r="J124" s="103">
        <f>I124*MoM!N124/100*$A124</f>
        <v>0.21600362279999999</v>
      </c>
      <c r="K124" s="103">
        <f>J124*MoM!O124/100*$A124</f>
        <v>0.2221597260498</v>
      </c>
      <c r="L124" s="103">
        <f>K124*MoM!P124/100*$A124</f>
        <v>0.22691394418726571</v>
      </c>
      <c r="M124" s="103">
        <f>L124*MoM!Q124/100*$A124</f>
        <v>0.23263217558078481</v>
      </c>
      <c r="N124" s="103">
        <f>M124*MoM!R124/100*$A124</f>
        <v>0.23600534212670621</v>
      </c>
      <c r="O124" s="103">
        <f>N124*MoM!S124/100*$A124</f>
        <v>0.23786978432950723</v>
      </c>
      <c r="P124" s="103">
        <f>O124*MoM!T124/100*$A124</f>
        <v>0.24005818634533871</v>
      </c>
      <c r="Q124" s="103">
        <f>P124*MoM!U124/100*$A124</f>
        <v>0.24205066929200503</v>
      </c>
      <c r="R124" s="103">
        <f>Q124*MoM!V124/100*$A124</f>
        <v>0.24343035810696942</v>
      </c>
      <c r="S124" s="103">
        <f>R124*MoM!W124/100*$A124</f>
        <v>0.24574294650898562</v>
      </c>
      <c r="T124" s="123">
        <f>IF($A124=1,INDEX('2016'!$B:$B,MATCH(Веса!D124,'2016'!$A:$A,0)),0)</f>
        <v>0.20599999999999999</v>
      </c>
      <c r="U124" s="103">
        <f>T124*MoM!Y124/100*$A124</f>
        <v>0.20738019999999999</v>
      </c>
      <c r="V124" s="103">
        <f>U124*MoM!Z124/100*$A124</f>
        <v>0.20941252595999998</v>
      </c>
      <c r="W124" s="103">
        <f>V124*MoM!AA124/100*$A124</f>
        <v>0.21184171126113596</v>
      </c>
      <c r="X124" s="103">
        <f>W124*MoM!AB124/100*$A124</f>
        <v>0.21476512687653962</v>
      </c>
      <c r="Y124" s="103">
        <f>X124*MoM!AC124/100*$A124</f>
        <v>0.2186094226476297</v>
      </c>
      <c r="Z124" s="103">
        <f>Y124*MoM!AD124/100*$A124</f>
        <v>0.22112343100807746</v>
      </c>
      <c r="AA124" s="103">
        <f>Z124*MoM!AE124/100*$A124</f>
        <v>0.22231749753552107</v>
      </c>
      <c r="AB124" s="103">
        <f>AA124*MoM!AF124/100*$A124</f>
        <v>0.22371809776999485</v>
      </c>
      <c r="AC124" s="103">
        <f>AB124*MoM!AG124/100*$A124</f>
        <v>0.22456822654152081</v>
      </c>
      <c r="AD124" s="103">
        <f>AC124*MoM!AH124/100*$A124</f>
        <v>0.22546649944768693</v>
      </c>
      <c r="AE124" s="103">
        <f>AD124*MoM!AI124/100*$A124</f>
        <v>0.22661637859487016</v>
      </c>
      <c r="AF124" s="123">
        <f>IF($A124=1,INDEX('2017'!$B:$B,MATCH(Веса!$E124,'2017'!$A:$A,0)),0)</f>
        <v>0.216</v>
      </c>
      <c r="AG124" s="103">
        <f>AF124*MoM!AK124/100*$A124</f>
        <v>0.21649679999999999</v>
      </c>
      <c r="AH124" s="103">
        <f>AG124*MoM!AL124/100*$A124</f>
        <v>0.21699474263999999</v>
      </c>
      <c r="AI124" s="103">
        <f>AH124*MoM!AM124/100*$A124</f>
        <v>0.21820991319878399</v>
      </c>
      <c r="AJ124" s="103">
        <f>AI124*MoM!AN124/100*$A124</f>
        <v>0.2196064566432562</v>
      </c>
      <c r="AK124" s="103">
        <f>AJ124*MoM!AO124/100*$A124</f>
        <v>0.22096801667444438</v>
      </c>
      <c r="AL124" s="103">
        <f>AK124*MoM!AP124/100*$A124</f>
        <v>0.22260317999783524</v>
      </c>
      <c r="AM124" s="103">
        <f>AL124*MoM!AQ124/100*$A124</f>
        <v>0.22311516731183026</v>
      </c>
      <c r="AN124" s="103">
        <f>AM124*MoM!AR124/100*$A124</f>
        <v>0.22365064371337864</v>
      </c>
      <c r="AO124" s="103">
        <f>AN124*MoM!AS124/100*$A124</f>
        <v>0.22405321487206273</v>
      </c>
      <c r="AP124" s="103">
        <f>AO124*MoM!AT124/100*$A124</f>
        <v>0.22479259048114053</v>
      </c>
      <c r="AQ124" s="103">
        <f>AP124*MoM!AU124/100*$A124</f>
        <v>0.22542200973448773</v>
      </c>
      <c r="AR124" s="123">
        <f>IF($A124=1,INDEX('2018'!$B:$B, MATCH(Веса!$F124,'2018'!$A:$A,0)),0)</f>
        <v>0.20699999999999999</v>
      </c>
      <c r="AS124" s="103">
        <f>AR124*MoM!AW124/100*$A124</f>
        <v>0.20733119999999999</v>
      </c>
      <c r="AT124" s="103">
        <f>AS124*MoM!AX124/100*$A124</f>
        <v>0.2081605248</v>
      </c>
      <c r="AU124" s="103">
        <f>AT124*MoM!AY124/100*$A124</f>
        <v>0.2090972471616</v>
      </c>
      <c r="AV124" s="103">
        <f>AU124*MoM!AZ124/100*$A124</f>
        <v>0.2101009139479757</v>
      </c>
      <c r="AW124" s="103">
        <f>AV124*MoM!BA124/100*$A124</f>
        <v>0.21167667080258554</v>
      </c>
      <c r="AX124" s="103">
        <f>AW124*MoM!BB124/100*$A124</f>
        <v>0.21330658116776544</v>
      </c>
      <c r="AY124" s="103">
        <f>AX124*MoM!BC124/100*$A124</f>
        <v>0.21354121840704998</v>
      </c>
      <c r="AZ124" s="103">
        <f>AY124*MoM!BD124/100*$A124</f>
        <v>0.21358392665073139</v>
      </c>
      <c r="BA124" s="103">
        <f>AZ124*MoM!BE124/100*$A124</f>
        <v>0.21413924486002331</v>
      </c>
      <c r="BB124" s="103">
        <f>BA124*MoM!BF124/100*$A124</f>
        <v>0.2143533841048833</v>
      </c>
      <c r="BC124" s="103">
        <f>BB124*MoM!BG124/100*$A124</f>
        <v>0.21497500891878749</v>
      </c>
      <c r="BD124" s="123">
        <f>IF($A124=1,INDEX('2019'!$B:$B, MATCH(Веса!$G124,'2019'!$A:$A,0)),0)</f>
        <v>0.19500000000000001</v>
      </c>
      <c r="BE124" s="103">
        <f>BD124*MoM!BI124/100*$A124</f>
        <v>0.19540949999999999</v>
      </c>
      <c r="BF124" s="103">
        <f>BE124*MoM!BJ124/100*$A124</f>
        <v>0.1960738923</v>
      </c>
      <c r="BG124" s="103">
        <f>BF124*MoM!BK124/100*$A124</f>
        <v>0.19683858047996999</v>
      </c>
      <c r="BH124" s="103">
        <f>BG124*MoM!BL124/100*$A124</f>
        <v>0.19750783165360189</v>
      </c>
      <c r="BI124" s="103">
        <f>BH124*MoM!BM124/100*$A124</f>
        <v>0.19859412472769669</v>
      </c>
      <c r="BJ124" s="103">
        <f>BI124*MoM!BN124/100*$A124</f>
        <v>0.19911046945198874</v>
      </c>
      <c r="BK124" s="103">
        <f>BJ124*MoM!BO124/100*$A124</f>
        <v>0.19968788981339952</v>
      </c>
      <c r="BL124" s="103">
        <f>BK124*MoM!BP124/100*$A124</f>
        <v>0.2002869534828397</v>
      </c>
      <c r="BM124" s="103">
        <f>BL124*MoM!BQ124/100*$A124</f>
        <v>0.20050726913167083</v>
      </c>
      <c r="BN124" s="103">
        <f>BM124*MoM!BR124/100*$A124</f>
        <v>0.20070777640080248</v>
      </c>
      <c r="BO124" s="103">
        <f>BN124*MoM!BS124/100*$A124</f>
        <v>0.20112926273124415</v>
      </c>
    </row>
    <row r="125" spans="1:67" ht="42.75" x14ac:dyDescent="0.45">
      <c r="A125" s="103">
        <f>IF(ToSep18!BT125=0,0,1)</f>
        <v>1</v>
      </c>
      <c r="B125" s="124" t="s">
        <v>470</v>
      </c>
      <c r="C125" s="130" t="s">
        <v>124</v>
      </c>
      <c r="D125" s="130" t="s">
        <v>124</v>
      </c>
      <c r="E125" s="130" t="s">
        <v>124</v>
      </c>
      <c r="F125" s="130" t="s">
        <v>124</v>
      </c>
      <c r="G125" s="130" t="s">
        <v>124</v>
      </c>
      <c r="H125" s="123">
        <f>IF($A125=1,INDEX('2015'!$B:$B,MATCH(Веса!$C125,'2015'!$A:$A,0)),0)</f>
        <v>0.248</v>
      </c>
      <c r="I125" s="103">
        <f>H125*MoM!M125/100*$A125</f>
        <v>0.25065359999999998</v>
      </c>
      <c r="J125" s="103">
        <f>I125*MoM!N125/100*$A125</f>
        <v>0.25313507063999996</v>
      </c>
      <c r="K125" s="103">
        <f>J125*MoM!O125/100*$A125</f>
        <v>0.25672958864308798</v>
      </c>
      <c r="L125" s="103">
        <f>K125*MoM!P125/100*$A125</f>
        <v>0.26083726206137736</v>
      </c>
      <c r="M125" s="103">
        <f>L125*MoM!Q125/100*$A125</f>
        <v>0.26122851795446944</v>
      </c>
      <c r="N125" s="103">
        <f>M125*MoM!R125/100*$A125</f>
        <v>0.26133300936165127</v>
      </c>
      <c r="O125" s="103">
        <f>N125*MoM!S125/100*$A125</f>
        <v>0.26133300936165127</v>
      </c>
      <c r="P125" s="103">
        <f>O125*MoM!T125/100*$A125</f>
        <v>0.26376340634871465</v>
      </c>
      <c r="Q125" s="103">
        <f>P125*MoM!U125/100*$A125</f>
        <v>0.2683265132785474</v>
      </c>
      <c r="R125" s="103">
        <f>Q125*MoM!V125/100*$A125</f>
        <v>0.27036579477946437</v>
      </c>
      <c r="S125" s="103">
        <f>R125*MoM!W125/100*$A125</f>
        <v>0.27242057481978832</v>
      </c>
      <c r="T125" s="123">
        <f>IF($A125=1,INDEX('2016'!$B:$B,MATCH(Веса!D125,'2016'!$A:$A,0)),0)</f>
        <v>0.22500000000000001</v>
      </c>
      <c r="U125" s="103">
        <f>T125*MoM!Y125/100*$A125</f>
        <v>0.22556250000000003</v>
      </c>
      <c r="V125" s="103">
        <f>U125*MoM!Z125/100*$A125</f>
        <v>0.22664520000000002</v>
      </c>
      <c r="W125" s="103">
        <f>V125*MoM!AA125/100*$A125</f>
        <v>0.22795974216000001</v>
      </c>
      <c r="X125" s="103">
        <f>W125*MoM!AB125/100*$A125</f>
        <v>0.22980621607149601</v>
      </c>
      <c r="Y125" s="103">
        <f>X125*MoM!AC125/100*$A125</f>
        <v>0.23054159596292478</v>
      </c>
      <c r="Z125" s="103">
        <f>Y125*MoM!AD125/100*$A125</f>
        <v>0.23026494604776926</v>
      </c>
      <c r="AA125" s="103">
        <f>Z125*MoM!AE125/100*$A125</f>
        <v>0.22952809822041639</v>
      </c>
      <c r="AB125" s="103">
        <f>AA125*MoM!AF125/100*$A125</f>
        <v>0.23037735218383193</v>
      </c>
      <c r="AC125" s="103">
        <f>AB125*MoM!AG125/100*$A125</f>
        <v>0.23159835215040622</v>
      </c>
      <c r="AD125" s="103">
        <f>AC125*MoM!AH125/100*$A125</f>
        <v>0.23240894638293264</v>
      </c>
      <c r="AE125" s="103">
        <f>AD125*MoM!AI125/100*$A125</f>
        <v>0.23303645053816655</v>
      </c>
      <c r="AF125" s="123">
        <f>IF($A125=1,INDEX('2017'!$B:$B,MATCH(Веса!$E125,'2017'!$A:$A,0)),0)</f>
        <v>0.218</v>
      </c>
      <c r="AG125" s="103">
        <f>AF125*MoM!AK125/100*$A125</f>
        <v>0.21832700000000002</v>
      </c>
      <c r="AH125" s="103">
        <f>AG125*MoM!AL125/100*$A125</f>
        <v>0.21889465020000004</v>
      </c>
      <c r="AI125" s="103">
        <f>AH125*MoM!AM125/100*$A125</f>
        <v>0.21998912345100002</v>
      </c>
      <c r="AJ125" s="103">
        <f>AI125*MoM!AN125/100*$A125</f>
        <v>0.22097907450652954</v>
      </c>
      <c r="AK125" s="103">
        <f>AJ125*MoM!AO125/100*$A125</f>
        <v>0.22142103265554261</v>
      </c>
      <c r="AL125" s="103">
        <f>AK125*MoM!AP125/100*$A125</f>
        <v>0.22153174317187038</v>
      </c>
      <c r="AM125" s="103">
        <f>AL125*MoM!AQ125/100*$A125</f>
        <v>0.22199695983253129</v>
      </c>
      <c r="AN125" s="103">
        <f>AM125*MoM!AR125/100*$A125</f>
        <v>0.22317354371964371</v>
      </c>
      <c r="AO125" s="103">
        <f>AN125*MoM!AS125/100*$A125</f>
        <v>0.22406623789452229</v>
      </c>
      <c r="AP125" s="103">
        <f>AO125*MoM!AT125/100*$A125</f>
        <v>0.22536582207431052</v>
      </c>
      <c r="AQ125" s="103">
        <f>AP125*MoM!AU125/100*$A125</f>
        <v>0.22536582207431052</v>
      </c>
      <c r="AR125" s="123">
        <f>IF($A125=1,INDEX('2018'!$B:$B, MATCH(Веса!$F125,'2018'!$A:$A,0)),0)</f>
        <v>0.21199999999999999</v>
      </c>
      <c r="AS125" s="103">
        <f>AR125*MoM!AW125/100*$A125</f>
        <v>0.21212720000000002</v>
      </c>
      <c r="AT125" s="103">
        <f>AS125*MoM!AX125/100*$A125</f>
        <v>0.21219083816000001</v>
      </c>
      <c r="AU125" s="103">
        <f>AT125*MoM!AY125/100*$A125</f>
        <v>0.21189377098657602</v>
      </c>
      <c r="AV125" s="103">
        <f>AU125*MoM!AZ125/100*$A125</f>
        <v>0.21199971787206931</v>
      </c>
      <c r="AW125" s="103">
        <f>AV125*MoM!BA125/100*$A125</f>
        <v>0.21261451705389831</v>
      </c>
      <c r="AX125" s="103">
        <f>AW125*MoM!BB125/100*$A125</f>
        <v>0.21229559527831743</v>
      </c>
      <c r="AY125" s="103">
        <f>AX125*MoM!BC125/100*$A125</f>
        <v>0.21161624937342682</v>
      </c>
      <c r="AZ125" s="103">
        <f>AY125*MoM!BD125/100*$A125</f>
        <v>0.21233574462129648</v>
      </c>
      <c r="BA125" s="103">
        <f>AZ125*MoM!BE125/100*$A125</f>
        <v>0.21456526993982009</v>
      </c>
      <c r="BB125" s="103">
        <f>BA125*MoM!BF125/100*$A125</f>
        <v>0.21565955281651317</v>
      </c>
      <c r="BC125" s="103">
        <f>BB125*MoM!BG125/100*$A125</f>
        <v>0.21637122934080766</v>
      </c>
      <c r="BD125" s="123">
        <f>IF($A125=1,INDEX('2019'!$B:$B, MATCH(Веса!$G125,'2019'!$A:$A,0)),0)</f>
        <v>0.20200000000000001</v>
      </c>
      <c r="BE125" s="103">
        <f>BD125*MoM!BI125/100*$A125</f>
        <v>0.20197980000000001</v>
      </c>
      <c r="BF125" s="103">
        <f>BE125*MoM!BJ125/100*$A125</f>
        <v>0.20250494748</v>
      </c>
      <c r="BG125" s="103">
        <f>BF125*MoM!BK125/100*$A125</f>
        <v>0.20376047815437601</v>
      </c>
      <c r="BH125" s="103">
        <f>BG125*MoM!BL125/100*$A125</f>
        <v>0.20443288773228546</v>
      </c>
      <c r="BI125" s="103">
        <f>BH125*MoM!BM125/100*$A125</f>
        <v>0.20461687733124453</v>
      </c>
      <c r="BJ125" s="103">
        <f>BI125*MoM!BN125/100*$A125</f>
        <v>0.20445318382937955</v>
      </c>
      <c r="BK125" s="103">
        <f>BJ125*MoM!BO125/100*$A125</f>
        <v>0.20437140255584779</v>
      </c>
      <c r="BL125" s="103">
        <f>BK125*MoM!BP125/100*$A125</f>
        <v>0.20504582818428208</v>
      </c>
      <c r="BM125" s="103">
        <f>BL125*MoM!BQ125/100*$A125</f>
        <v>0.20603004815956663</v>
      </c>
      <c r="BN125" s="103">
        <f>BM125*MoM!BR125/100*$A125</f>
        <v>0.20691597736665279</v>
      </c>
      <c r="BO125" s="103">
        <f>BN125*MoM!BS125/100*$A125</f>
        <v>0.20714358494175611</v>
      </c>
    </row>
    <row r="126" spans="1:67" ht="28.5" x14ac:dyDescent="0.45">
      <c r="A126" s="103">
        <f>IF(ToSep18!BT126=0,0,1)</f>
        <v>1</v>
      </c>
      <c r="B126" s="124" t="s">
        <v>125</v>
      </c>
      <c r="C126" s="124" t="s">
        <v>125</v>
      </c>
      <c r="D126" s="124" t="s">
        <v>125</v>
      </c>
      <c r="E126" s="124" t="s">
        <v>125</v>
      </c>
      <c r="F126" s="124" t="s">
        <v>125</v>
      </c>
      <c r="G126" s="124" t="s">
        <v>125</v>
      </c>
      <c r="H126" s="123">
        <f>IF($A126=1,INDEX('2015'!$B:$B,MATCH(Веса!$C126,'2015'!$A:$A,0)),0)</f>
        <v>0.254</v>
      </c>
      <c r="I126" s="103">
        <f>H126*MoM!M126/100*$A126</f>
        <v>0.25814019999999999</v>
      </c>
      <c r="J126" s="103">
        <f>I126*MoM!N126/100*$A126</f>
        <v>0.26149602259999999</v>
      </c>
      <c r="K126" s="103">
        <f>J126*MoM!O126/100*$A126</f>
        <v>0.26473857328023997</v>
      </c>
      <c r="L126" s="103">
        <f>K126*MoM!P126/100*$A126</f>
        <v>0.26722711586907422</v>
      </c>
      <c r="M126" s="103">
        <f>L126*MoM!Q126/100*$A126</f>
        <v>0.26858997416000652</v>
      </c>
      <c r="N126" s="103">
        <f>M126*MoM!R126/100*$A126</f>
        <v>0.26880484613933453</v>
      </c>
      <c r="O126" s="103">
        <f>N126*MoM!S126/100*$A126</f>
        <v>0.26910053147008778</v>
      </c>
      <c r="P126" s="103">
        <f>O126*MoM!T126/100*$A126</f>
        <v>0.27171080662534763</v>
      </c>
      <c r="Q126" s="103">
        <f>P126*MoM!U126/100*$A126</f>
        <v>0.27592232412804052</v>
      </c>
      <c r="R126" s="103">
        <f>Q126*MoM!V126/100*$A126</f>
        <v>0.27956449880653067</v>
      </c>
      <c r="S126" s="103">
        <f>R126*MoM!W126/100*$A126</f>
        <v>0.28291927279220902</v>
      </c>
      <c r="T126" s="123">
        <f>IF($A126=1,INDEX('2016'!$B:$B,MATCH(Веса!D126,'2016'!$A:$A,0)),0)</f>
        <v>0.24099999999999999</v>
      </c>
      <c r="U126" s="103">
        <f>T126*MoM!Y126/100*$A126</f>
        <v>0.24249419999999999</v>
      </c>
      <c r="V126" s="103">
        <f>U126*MoM!Z126/100*$A126</f>
        <v>0.24474939605999999</v>
      </c>
      <c r="W126" s="103">
        <f>V126*MoM!AA126/100*$A126</f>
        <v>0.24724583989981197</v>
      </c>
      <c r="X126" s="103">
        <f>W126*MoM!AB126/100*$A126</f>
        <v>0.24910018369906056</v>
      </c>
      <c r="Y126" s="103">
        <f>X126*MoM!AC126/100*$A126</f>
        <v>0.25004676439711698</v>
      </c>
      <c r="Z126" s="103">
        <f>Y126*MoM!AD126/100*$A126</f>
        <v>0.25007176907355672</v>
      </c>
      <c r="AA126" s="103">
        <f>Z126*MoM!AE126/100*$A126</f>
        <v>0.25032184084263026</v>
      </c>
      <c r="AB126" s="103">
        <f>AA126*MoM!AF126/100*$A126</f>
        <v>0.2516986109672647</v>
      </c>
      <c r="AC126" s="103">
        <f>AB126*MoM!AG126/100*$A126</f>
        <v>0.25421559707693736</v>
      </c>
      <c r="AD126" s="103">
        <f>AC126*MoM!AH126/100*$A126</f>
        <v>0.25665606680887598</v>
      </c>
      <c r="AE126" s="103">
        <f>AD126*MoM!AI126/100*$A126</f>
        <v>0.25786235032287769</v>
      </c>
      <c r="AF126" s="123">
        <f>IF($A126=1,INDEX('2017'!$B:$B,MATCH(Веса!$E126,'2017'!$A:$A,0)),0)</f>
        <v>0.24299999999999999</v>
      </c>
      <c r="AG126" s="103">
        <f>AF126*MoM!AK126/100*$A126</f>
        <v>0.24363180000000001</v>
      </c>
      <c r="AH126" s="103">
        <f>AG126*MoM!AL126/100*$A126</f>
        <v>0.24407033724000002</v>
      </c>
      <c r="AI126" s="103">
        <f>AH126*MoM!AM126/100*$A126</f>
        <v>0.24494899045406401</v>
      </c>
      <c r="AJ126" s="103">
        <f>AI126*MoM!AN126/100*$A126</f>
        <v>0.24563484762733542</v>
      </c>
      <c r="AK126" s="103">
        <f>AJ126*MoM!AO126/100*$A126</f>
        <v>0.24600329989877642</v>
      </c>
      <c r="AL126" s="103">
        <f>AK126*MoM!AP126/100*$A126</f>
        <v>0.24585569791883713</v>
      </c>
      <c r="AM126" s="103">
        <f>AL126*MoM!AQ126/100*$A126</f>
        <v>0.24602779690738028</v>
      </c>
      <c r="AN126" s="103">
        <f>AM126*MoM!AR126/100*$A126</f>
        <v>0.24693809975593758</v>
      </c>
      <c r="AO126" s="103">
        <f>AN126*MoM!AS126/100*$A126</f>
        <v>0.24777768929510777</v>
      </c>
      <c r="AP126" s="103">
        <f>AO126*MoM!AT126/100*$A126</f>
        <v>0.24919002212408986</v>
      </c>
      <c r="AQ126" s="103">
        <f>AP126*MoM!AU126/100*$A126</f>
        <v>0.24983791618161252</v>
      </c>
      <c r="AR126" s="123">
        <f>IF($A126=1,INDEX('2018'!$B:$B, MATCH(Веса!$F126,'2018'!$A:$A,0)),0)</f>
        <v>0.23100000000000001</v>
      </c>
      <c r="AS126" s="103">
        <f>AR126*MoM!AW126/100*$A126</f>
        <v>0.23166990000000001</v>
      </c>
      <c r="AT126" s="103">
        <f>AS126*MoM!AX126/100*$A126</f>
        <v>0.23204057183999999</v>
      </c>
      <c r="AU126" s="103">
        <f>AT126*MoM!AY126/100*$A126</f>
        <v>0.23243504081212799</v>
      </c>
      <c r="AV126" s="103">
        <f>AU126*MoM!AZ126/100*$A126</f>
        <v>0.23271396286110257</v>
      </c>
      <c r="AW126" s="103">
        <f>AV126*MoM!BA126/100*$A126</f>
        <v>0.23252779169081367</v>
      </c>
      <c r="AX126" s="103">
        <f>AW126*MoM!BB126/100*$A126</f>
        <v>0.23222550556161561</v>
      </c>
      <c r="AY126" s="103">
        <f>AX126*MoM!BC126/100*$A126</f>
        <v>0.23238806341550874</v>
      </c>
      <c r="AZ126" s="103">
        <f>AY126*MoM!BD126/100*$A126</f>
        <v>0.23329437686282922</v>
      </c>
      <c r="BA126" s="103">
        <f>AZ126*MoM!BE126/100*$A126</f>
        <v>0.23453083706020222</v>
      </c>
      <c r="BB126" s="103">
        <f>BA126*MoM!BF126/100*$A126</f>
        <v>0.23558622582697314</v>
      </c>
      <c r="BC126" s="103">
        <f>BB126*MoM!BG126/100*$A126</f>
        <v>0.23619875001412327</v>
      </c>
      <c r="BD126" s="123">
        <f>IF($A126=1,INDEX('2019'!$B:$B, MATCH(Веса!$G126,'2019'!$A:$A,0)),0)</f>
        <v>0.20699999999999999</v>
      </c>
      <c r="BE126" s="103">
        <f>BD126*MoM!BI126/100*$A126</f>
        <v>0.20720699999999997</v>
      </c>
      <c r="BF126" s="103">
        <f>BE126*MoM!BJ126/100*$A126</f>
        <v>0.20749708979999998</v>
      </c>
      <c r="BG126" s="103">
        <f>BF126*MoM!BK126/100*$A126</f>
        <v>0.20768383718081998</v>
      </c>
      <c r="BH126" s="103">
        <f>BG126*MoM!BL126/100*$A126</f>
        <v>0.20830688869236244</v>
      </c>
      <c r="BI126" s="103">
        <f>BH126*MoM!BM126/100*$A126</f>
        <v>0.20857768764766249</v>
      </c>
      <c r="BJ126" s="103">
        <f>BI126*MoM!BN126/100*$A126</f>
        <v>0.20836910996001484</v>
      </c>
      <c r="BK126" s="103">
        <f>BJ126*MoM!BO126/100*$A126</f>
        <v>0.20836910996001484</v>
      </c>
      <c r="BL126" s="103">
        <f>BK126*MoM!BP126/100*$A126</f>
        <v>0.20901505420089092</v>
      </c>
      <c r="BM126" s="103">
        <f>BL126*MoM!BQ126/100*$A126</f>
        <v>0.21012283398815565</v>
      </c>
      <c r="BN126" s="103">
        <f>BM126*MoM!BR126/100*$A126</f>
        <v>0.21106838674110237</v>
      </c>
      <c r="BO126" s="103">
        <f>BN126*MoM!BS126/100*$A126</f>
        <v>0.21184933977204445</v>
      </c>
    </row>
    <row r="127" spans="1:67" ht="28.5" x14ac:dyDescent="0.45">
      <c r="A127" s="103">
        <f>IF(ToSep18!BT127=0,0,1)</f>
        <v>1</v>
      </c>
      <c r="B127" s="124" t="s">
        <v>126</v>
      </c>
      <c r="C127" s="124" t="s">
        <v>125</v>
      </c>
      <c r="D127" s="124" t="s">
        <v>125</v>
      </c>
      <c r="E127" s="124" t="s">
        <v>125</v>
      </c>
      <c r="F127" s="124" t="s">
        <v>125</v>
      </c>
      <c r="G127" s="124" t="s">
        <v>125</v>
      </c>
      <c r="H127" s="123">
        <f>IF($A127=1,INDEX('2015'!$B:$B,MATCH(Веса!$C127,'2015'!$A:$A,0)),0)</f>
        <v>0.254</v>
      </c>
      <c r="I127" s="103">
        <f>H127*MoM!M127/100*$A127</f>
        <v>0.25814019999999999</v>
      </c>
      <c r="J127" s="103">
        <f>I127*MoM!N127/100*$A127</f>
        <v>0.26149602259999999</v>
      </c>
      <c r="K127" s="103">
        <f>J127*MoM!O127/100*$A127</f>
        <v>0.26473857328023997</v>
      </c>
      <c r="L127" s="103">
        <f>K127*MoM!P127/100*$A127</f>
        <v>0.26722711586907422</v>
      </c>
      <c r="M127" s="103">
        <f>L127*MoM!Q127/100*$A127</f>
        <v>0.26858997416000652</v>
      </c>
      <c r="N127" s="103">
        <f>M127*MoM!R127/100*$A127</f>
        <v>0.26880484613933453</v>
      </c>
      <c r="O127" s="103">
        <f>N127*MoM!S127/100*$A127</f>
        <v>0.26910053147008778</v>
      </c>
      <c r="P127" s="103">
        <f>O127*MoM!T127/100*$A127</f>
        <v>0.27171080662534763</v>
      </c>
      <c r="Q127" s="103">
        <f>P127*MoM!U127/100*$A127</f>
        <v>0.27592232412804052</v>
      </c>
      <c r="R127" s="103">
        <f>Q127*MoM!V127/100*$A127</f>
        <v>0.27956449880653067</v>
      </c>
      <c r="S127" s="103">
        <f>R127*MoM!W127/100*$A127</f>
        <v>0.28291927279220902</v>
      </c>
      <c r="T127" s="123">
        <f>IF($A127=1,INDEX('2016'!$B:$B,MATCH(Веса!D127,'2016'!$A:$A,0)),0)</f>
        <v>0.24099999999999999</v>
      </c>
      <c r="U127" s="103">
        <f>T127*MoM!Y127/100*$A127</f>
        <v>0.24249419999999999</v>
      </c>
      <c r="V127" s="103">
        <f>U127*MoM!Z127/100*$A127</f>
        <v>0.24474939605999999</v>
      </c>
      <c r="W127" s="103">
        <f>V127*MoM!AA127/100*$A127</f>
        <v>0.24724583989981197</v>
      </c>
      <c r="X127" s="103">
        <f>W127*MoM!AB127/100*$A127</f>
        <v>0.24910018369906056</v>
      </c>
      <c r="Y127" s="103">
        <f>X127*MoM!AC127/100*$A127</f>
        <v>0.25004676439711698</v>
      </c>
      <c r="Z127" s="103">
        <f>Y127*MoM!AD127/100*$A127</f>
        <v>0.25007176907355672</v>
      </c>
      <c r="AA127" s="103">
        <f>Z127*MoM!AE127/100*$A127</f>
        <v>0.25032184084263026</v>
      </c>
      <c r="AB127" s="103">
        <f>AA127*MoM!AF127/100*$A127</f>
        <v>0.2516986109672647</v>
      </c>
      <c r="AC127" s="103">
        <f>AB127*MoM!AG127/100*$A127</f>
        <v>0.25421559707693736</v>
      </c>
      <c r="AD127" s="103">
        <f>AC127*MoM!AH127/100*$A127</f>
        <v>0.25665606680887598</v>
      </c>
      <c r="AE127" s="103">
        <f>AD127*MoM!AI127/100*$A127</f>
        <v>0.25786235032287769</v>
      </c>
      <c r="AF127" s="123">
        <f>IF($A127=1,INDEX('2017'!$B:$B,MATCH(Веса!$E127,'2017'!$A:$A,0)),0)</f>
        <v>0.24299999999999999</v>
      </c>
      <c r="AG127" s="103">
        <f>AF127*MoM!AK127/100*$A127</f>
        <v>0.24363180000000001</v>
      </c>
      <c r="AH127" s="103">
        <f>AG127*MoM!AL127/100*$A127</f>
        <v>0.24407033724000002</v>
      </c>
      <c r="AI127" s="103">
        <f>AH127*MoM!AM127/100*$A127</f>
        <v>0.24494899045406401</v>
      </c>
      <c r="AJ127" s="103">
        <f>AI127*MoM!AN127/100*$A127</f>
        <v>0.24563484762733542</v>
      </c>
      <c r="AK127" s="103">
        <f>AJ127*MoM!AO127/100*$A127</f>
        <v>0.24600329989877642</v>
      </c>
      <c r="AL127" s="103">
        <f>AK127*MoM!AP127/100*$A127</f>
        <v>0.24585569791883713</v>
      </c>
      <c r="AM127" s="103">
        <f>AL127*MoM!AQ127/100*$A127</f>
        <v>0.24602779690738028</v>
      </c>
      <c r="AN127" s="103">
        <f>AM127*MoM!AR127/100*$A127</f>
        <v>0.24693809975593758</v>
      </c>
      <c r="AO127" s="103">
        <f>AN127*MoM!AS127/100*$A127</f>
        <v>0.24777768929510777</v>
      </c>
      <c r="AP127" s="103">
        <f>AO127*MoM!AT127/100*$A127</f>
        <v>0.24919002212408986</v>
      </c>
      <c r="AQ127" s="103">
        <f>AP127*MoM!AU127/100*$A127</f>
        <v>0.24983791618161252</v>
      </c>
      <c r="AR127" s="123">
        <f>IF($A127=1,INDEX('2018'!$B:$B, MATCH(Веса!$F127,'2018'!$A:$A,0)),0)</f>
        <v>0.23100000000000001</v>
      </c>
      <c r="AS127" s="103">
        <f>AR127*MoM!AW127/100*$A127</f>
        <v>0.23166990000000001</v>
      </c>
      <c r="AT127" s="103">
        <f>AS127*MoM!AX127/100*$A127</f>
        <v>0.23204057183999999</v>
      </c>
      <c r="AU127" s="103">
        <f>AT127*MoM!AY127/100*$A127</f>
        <v>0.23243504081212799</v>
      </c>
      <c r="AV127" s="103">
        <f>AU127*MoM!AZ127/100*$A127</f>
        <v>0.23271396286110257</v>
      </c>
      <c r="AW127" s="103">
        <f>AV127*MoM!BA127/100*$A127</f>
        <v>0.23252779169081367</v>
      </c>
      <c r="AX127" s="103">
        <f>AW127*MoM!BB127/100*$A127</f>
        <v>0.23222550556161561</v>
      </c>
      <c r="AY127" s="103">
        <f>AX127*MoM!BC127/100*$A127</f>
        <v>0.23238806341550874</v>
      </c>
      <c r="AZ127" s="103">
        <f>AY127*MoM!BD127/100*$A127</f>
        <v>0.23329437686282922</v>
      </c>
      <c r="BA127" s="103">
        <f>AZ127*MoM!BE127/100*$A127</f>
        <v>0.23453083706020222</v>
      </c>
      <c r="BB127" s="103">
        <f>BA127*MoM!BF127/100*$A127</f>
        <v>0.23558622582697314</v>
      </c>
      <c r="BC127" s="103">
        <f>BB127*MoM!BG127/100*$A127</f>
        <v>0.23619875001412327</v>
      </c>
      <c r="BD127" s="123">
        <f>IF($A127=1,INDEX('2019'!$B:$B, MATCH(Веса!$G127,'2019'!$A:$A,0)),0)</f>
        <v>0.20699999999999999</v>
      </c>
      <c r="BE127" s="103">
        <f>BD127*MoM!BI127/100*$A127</f>
        <v>0.20720699999999997</v>
      </c>
      <c r="BF127" s="103">
        <f>BE127*MoM!BJ127/100*$A127</f>
        <v>0.20749708979999998</v>
      </c>
      <c r="BG127" s="103">
        <f>BF127*MoM!BK127/100*$A127</f>
        <v>0.20768383718081998</v>
      </c>
      <c r="BH127" s="103">
        <f>BG127*MoM!BL127/100*$A127</f>
        <v>0.20830688869236244</v>
      </c>
      <c r="BI127" s="103">
        <f>BH127*MoM!BM127/100*$A127</f>
        <v>0.20857768764766249</v>
      </c>
      <c r="BJ127" s="103">
        <f>BI127*MoM!BN127/100*$A127</f>
        <v>0.20836910996001484</v>
      </c>
      <c r="BK127" s="103">
        <f>BJ127*MoM!BO127/100*$A127</f>
        <v>0.20836910996001484</v>
      </c>
      <c r="BL127" s="103">
        <f>BK127*MoM!BP127/100*$A127</f>
        <v>0.20901505420089092</v>
      </c>
      <c r="BM127" s="103">
        <f>BL127*MoM!BQ127/100*$A127</f>
        <v>0.21012283398815565</v>
      </c>
      <c r="BN127" s="103">
        <f>BM127*MoM!BR127/100*$A127</f>
        <v>0.21106838674110237</v>
      </c>
      <c r="BO127" s="103">
        <f>BN127*MoM!BS127/100*$A127</f>
        <v>0.21184933977204445</v>
      </c>
    </row>
    <row r="128" spans="1:67" ht="28.5" x14ac:dyDescent="0.45">
      <c r="A128" s="103">
        <f>IF(ToSep18!BT128=0,0,1)</f>
        <v>1</v>
      </c>
      <c r="B128" s="124" t="s">
        <v>471</v>
      </c>
      <c r="C128" s="109" t="s">
        <v>127</v>
      </c>
      <c r="D128" s="109" t="s">
        <v>127</v>
      </c>
      <c r="E128" s="109" t="s">
        <v>127</v>
      </c>
      <c r="F128" s="109" t="s">
        <v>127</v>
      </c>
      <c r="G128" s="109" t="s">
        <v>127</v>
      </c>
      <c r="H128" s="123">
        <f>IF($A128=1,INDEX('2015'!$B:$B,MATCH(Веса!$C128,'2015'!$A:$A,0)),0)</f>
        <v>0.19400000000000001</v>
      </c>
      <c r="I128" s="103">
        <f>H128*MoM!M128/100*$A128</f>
        <v>0.19615340000000001</v>
      </c>
      <c r="J128" s="103">
        <f>I128*MoM!N128/100*$A128</f>
        <v>0.19899762430000004</v>
      </c>
      <c r="K128" s="103">
        <f>J128*MoM!O128/100*$A128</f>
        <v>0.20168409222805003</v>
      </c>
      <c r="L128" s="103">
        <f>K128*MoM!P128/100*$A128</f>
        <v>0.20345891223965687</v>
      </c>
      <c r="M128" s="103">
        <f>L128*MoM!Q128/100*$A128</f>
        <v>0.2049238164077824</v>
      </c>
      <c r="N128" s="103">
        <f>M128*MoM!R128/100*$A128</f>
        <v>0.20541563356716108</v>
      </c>
      <c r="O128" s="103">
        <f>N128*MoM!S128/100*$A128</f>
        <v>0.20617567141135956</v>
      </c>
      <c r="P128" s="103">
        <f>O128*MoM!T128/100*$A128</f>
        <v>0.20784569434979158</v>
      </c>
      <c r="Q128" s="103">
        <f>P128*MoM!U128/100*$A128</f>
        <v>0.21029827354311911</v>
      </c>
      <c r="R128" s="103">
        <f>Q128*MoM!V128/100*$A128</f>
        <v>0.21229610714177874</v>
      </c>
      <c r="S128" s="103">
        <f>R128*MoM!W128/100*$A128</f>
        <v>0.21414308327391221</v>
      </c>
      <c r="T128" s="123">
        <f>IF($A128=1,INDEX('2016'!$B:$B,MATCH(Веса!D128,'2016'!$A:$A,0)),0)</f>
        <v>0.189</v>
      </c>
      <c r="U128" s="103">
        <f>T128*MoM!Y128/100*$A128</f>
        <v>0.18988830000000001</v>
      </c>
      <c r="V128" s="103">
        <f>U128*MoM!Z128/100*$A128</f>
        <v>0.19123650692999999</v>
      </c>
      <c r="W128" s="103">
        <f>V128*MoM!AA128/100*$A128</f>
        <v>0.19247954422504499</v>
      </c>
      <c r="X128" s="103">
        <f>W128*MoM!AB128/100*$A128</f>
        <v>0.19351893376386023</v>
      </c>
      <c r="Y128" s="103">
        <f>X128*MoM!AC128/100*$A128</f>
        <v>0.19415754624528095</v>
      </c>
      <c r="Z128" s="103">
        <f>Y128*MoM!AD128/100*$A128</f>
        <v>0.1943905353007753</v>
      </c>
      <c r="AA128" s="103">
        <f>Z128*MoM!AE128/100*$A128</f>
        <v>0.19462380394313622</v>
      </c>
      <c r="AB128" s="103">
        <f>AA128*MoM!AF128/100*$A128</f>
        <v>0.19557746058245759</v>
      </c>
      <c r="AC128" s="103">
        <f>AB128*MoM!AG128/100*$A128</f>
        <v>0.19723986899740847</v>
      </c>
      <c r="AD128" s="103">
        <f>AC128*MoM!AH128/100*$A128</f>
        <v>0.19869944402798928</v>
      </c>
      <c r="AE128" s="103">
        <f>AD128*MoM!AI128/100*$A128</f>
        <v>0.20024929969140762</v>
      </c>
      <c r="AF128" s="123">
        <f>IF($A128=1,INDEX('2017'!$B:$B,MATCH(Веса!$E128,'2017'!$A:$A,0)),0)</f>
        <v>0.193</v>
      </c>
      <c r="AG128" s="103">
        <f>AF128*MoM!AK128/100*$A128</f>
        <v>0.19346319999999997</v>
      </c>
      <c r="AH128" s="103">
        <f>AG128*MoM!AL128/100*$A128</f>
        <v>0.19363731687999997</v>
      </c>
      <c r="AI128" s="103">
        <f>AH128*MoM!AM128/100*$A128</f>
        <v>0.19406331897713597</v>
      </c>
      <c r="AJ128" s="103">
        <f>AI128*MoM!AN128/100*$A128</f>
        <v>0.19431560129180625</v>
      </c>
      <c r="AK128" s="103">
        <f>AJ128*MoM!AO128/100*$A128</f>
        <v>0.19458764313361476</v>
      </c>
      <c r="AL128" s="103">
        <f>AK128*MoM!AP128/100*$A128</f>
        <v>0.19474331324812166</v>
      </c>
      <c r="AM128" s="103">
        <f>AL128*MoM!AQ128/100*$A128</f>
        <v>0.19493805656136978</v>
      </c>
      <c r="AN128" s="103">
        <f>AM128*MoM!AR128/100*$A128</f>
        <v>0.19573730259327138</v>
      </c>
      <c r="AO128" s="103">
        <f>AN128*MoM!AS128/100*$A128</f>
        <v>0.19628536704053254</v>
      </c>
      <c r="AP128" s="103">
        <f>AO128*MoM!AT128/100*$A128</f>
        <v>0.19695273728847035</v>
      </c>
      <c r="AQ128" s="103">
        <f>AP128*MoM!AU128/100*$A128</f>
        <v>0.19671639400372418</v>
      </c>
      <c r="AR128" s="123">
        <f>IF($A128=1,INDEX('2018'!$B:$B, MATCH(Веса!$F128,'2018'!$A:$A,0)),0)</f>
        <v>0.188</v>
      </c>
      <c r="AS128" s="103">
        <f>AR128*MoM!AW128/100*$A128</f>
        <v>0.18830079999999999</v>
      </c>
      <c r="AT128" s="103">
        <f>AS128*MoM!AX128/100*$A128</f>
        <v>0.18873389184</v>
      </c>
      <c r="AU128" s="103">
        <f>AT128*MoM!AY128/100*$A128</f>
        <v>0.18905473945612802</v>
      </c>
      <c r="AV128" s="103">
        <f>AU128*MoM!AZ128/100*$A128</f>
        <v>0.18916817229980171</v>
      </c>
      <c r="AW128" s="103">
        <f>AV128*MoM!BA128/100*$A128</f>
        <v>0.18926275638595161</v>
      </c>
      <c r="AX128" s="103">
        <f>AW128*MoM!BB128/100*$A128</f>
        <v>0.18913027245648145</v>
      </c>
      <c r="AY128" s="103">
        <f>AX128*MoM!BC128/100*$A128</f>
        <v>0.18911135942923579</v>
      </c>
      <c r="AZ128" s="103">
        <f>AY128*MoM!BD128/100*$A128</f>
        <v>0.18969760464346641</v>
      </c>
      <c r="BA128" s="103">
        <f>AZ128*MoM!BE128/100*$A128</f>
        <v>0.19039948578064725</v>
      </c>
      <c r="BB128" s="103">
        <f>BA128*MoM!BF128/100*$A128</f>
        <v>0.19116108372376986</v>
      </c>
      <c r="BC128" s="103">
        <f>BB128*MoM!BG128/100*$A128</f>
        <v>0.19175368308331353</v>
      </c>
      <c r="BD128" s="123">
        <f>IF($A128=1,INDEX('2019'!$B:$B, MATCH(Веса!$G128,'2019'!$A:$A,0)),0)</f>
        <v>0.16700000000000001</v>
      </c>
      <c r="BE128" s="103">
        <f>BD128*MoM!BI128/100*$A128</f>
        <v>0.1673674</v>
      </c>
      <c r="BF128" s="103">
        <f>BE128*MoM!BJ128/100*$A128</f>
        <v>0.16753476740000001</v>
      </c>
      <c r="BG128" s="103">
        <f>BF128*MoM!BK128/100*$A128</f>
        <v>0.16775256259762</v>
      </c>
      <c r="BH128" s="103">
        <f>BG128*MoM!BL128/100*$A128</f>
        <v>0.16810484297907499</v>
      </c>
      <c r="BI128" s="103">
        <f>BH128*MoM!BM128/100*$A128</f>
        <v>0.16832337927494778</v>
      </c>
      <c r="BJ128" s="103">
        <f>BI128*MoM!BN128/100*$A128</f>
        <v>0.16810455888189035</v>
      </c>
      <c r="BK128" s="103">
        <f>BJ128*MoM!BO128/100*$A128</f>
        <v>0.16820542161721949</v>
      </c>
      <c r="BL128" s="103">
        <f>BK128*MoM!BP128/100*$A128</f>
        <v>0.16844090920748361</v>
      </c>
      <c r="BM128" s="103">
        <f>BL128*MoM!BQ128/100*$A128</f>
        <v>0.16923258148075879</v>
      </c>
      <c r="BN128" s="103">
        <f>BM128*MoM!BR128/100*$A128</f>
        <v>0.17014643742075489</v>
      </c>
      <c r="BO128" s="103">
        <f>BN128*MoM!BS128/100*$A128</f>
        <v>0.17045270100811227</v>
      </c>
    </row>
    <row r="129" spans="1:67" x14ac:dyDescent="0.45">
      <c r="A129" s="103">
        <f>IF(ToSep18!BT129=0,0,1)</f>
        <v>1</v>
      </c>
      <c r="B129" s="124" t="s">
        <v>128</v>
      </c>
      <c r="C129" s="124" t="s">
        <v>128</v>
      </c>
      <c r="D129" s="124" t="s">
        <v>128</v>
      </c>
      <c r="E129" s="124" t="s">
        <v>128</v>
      </c>
      <c r="F129" s="124" t="s">
        <v>128</v>
      </c>
      <c r="G129" s="124" t="s">
        <v>128</v>
      </c>
      <c r="H129" s="123">
        <f>IF($A129=1,INDEX('2015'!$B:$B,MATCH(Веса!$C129,'2015'!$A:$A,0)),0)</f>
        <v>0.27100000000000002</v>
      </c>
      <c r="I129" s="103">
        <f>H129*MoM!M129/100*$A129</f>
        <v>0.27465849999999997</v>
      </c>
      <c r="J129" s="103">
        <f>I129*MoM!N129/100*$A129</f>
        <v>0.27732268744999994</v>
      </c>
      <c r="K129" s="103">
        <f>J129*MoM!O129/100*$A129</f>
        <v>0.28045643381818491</v>
      </c>
      <c r="L129" s="103">
        <f>K129*MoM!P129/100*$A129</f>
        <v>0.28370972845047587</v>
      </c>
      <c r="M129" s="103">
        <f>L129*MoM!Q129/100*$A129</f>
        <v>0.28563895460393912</v>
      </c>
      <c r="N129" s="103">
        <f>M129*MoM!R129/100*$A129</f>
        <v>0.28669581873597372</v>
      </c>
      <c r="O129" s="103">
        <f>N129*MoM!S129/100*$A129</f>
        <v>0.28726921037344566</v>
      </c>
      <c r="P129" s="103">
        <f>O129*MoM!T129/100*$A129</f>
        <v>0.28994081402991873</v>
      </c>
      <c r="Q129" s="103">
        <f>P129*MoM!U129/100*$A129</f>
        <v>0.29379702685651665</v>
      </c>
      <c r="R129" s="103">
        <f>Q129*MoM!V129/100*$A129</f>
        <v>0.29638244069285397</v>
      </c>
      <c r="S129" s="103">
        <f>R129*MoM!W129/100*$A129</f>
        <v>0.29795326762852609</v>
      </c>
      <c r="T129" s="123">
        <f>IF($A129=1,INDEX('2016'!$B:$B,MATCH(Веса!D129,'2016'!$A:$A,0)),0)</f>
        <v>0.253</v>
      </c>
      <c r="U129" s="103">
        <f>T129*MoM!Y129/100*$A129</f>
        <v>0.25388549999999999</v>
      </c>
      <c r="V129" s="103">
        <f>U129*MoM!Z129/100*$A129</f>
        <v>0.25573886415000002</v>
      </c>
      <c r="W129" s="103">
        <f>V129*MoM!AA129/100*$A129</f>
        <v>0.25747788842622005</v>
      </c>
      <c r="X129" s="103">
        <f>W129*MoM!AB129/100*$A129</f>
        <v>0.25938322480057407</v>
      </c>
      <c r="Y129" s="103">
        <f>X129*MoM!AC129/100*$A129</f>
        <v>0.26112109240673792</v>
      </c>
      <c r="Z129" s="103">
        <f>Y129*MoM!AD129/100*$A129</f>
        <v>0.26206112833940215</v>
      </c>
      <c r="AA129" s="103">
        <f>Z129*MoM!AE129/100*$A129</f>
        <v>0.26203492222656821</v>
      </c>
      <c r="AB129" s="103">
        <f>AA129*MoM!AF129/100*$A129</f>
        <v>0.26326648636103306</v>
      </c>
      <c r="AC129" s="103">
        <f>AB129*MoM!AG129/100*$A129</f>
        <v>0.26505669846828811</v>
      </c>
      <c r="AD129" s="103">
        <f>AC129*MoM!AH129/100*$A129</f>
        <v>0.26616993660185495</v>
      </c>
      <c r="AE129" s="103">
        <f>AD129*MoM!AI129/100*$A129</f>
        <v>0.26755402027218461</v>
      </c>
      <c r="AF129" s="123">
        <f>IF($A129=1,INDEX('2017'!$B:$B,MATCH(Веса!$E129,'2017'!$A:$A,0)),0)</f>
        <v>0.26300000000000001</v>
      </c>
      <c r="AG129" s="103">
        <f>AF129*MoM!AK129/100*$A129</f>
        <v>0.2632893</v>
      </c>
      <c r="AH129" s="103">
        <f>AG129*MoM!AL129/100*$A129</f>
        <v>0.26386853645999997</v>
      </c>
      <c r="AI129" s="103">
        <f>AH129*MoM!AM129/100*$A129</f>
        <v>0.26426433926469001</v>
      </c>
      <c r="AJ129" s="103">
        <f>AI129*MoM!AN129/100*$A129</f>
        <v>0.26429076569861648</v>
      </c>
      <c r="AK129" s="103">
        <f>AJ129*MoM!AO129/100*$A129</f>
        <v>0.26447576923460547</v>
      </c>
      <c r="AL129" s="103">
        <f>AK129*MoM!AP129/100*$A129</f>
        <v>0.26423774104229431</v>
      </c>
      <c r="AM129" s="103">
        <f>AL129*MoM!AQ129/100*$A129</f>
        <v>0.26407919839766891</v>
      </c>
      <c r="AN129" s="103">
        <f>AM129*MoM!AR129/100*$A129</f>
        <v>0.26487143599286189</v>
      </c>
      <c r="AO129" s="103">
        <f>AN129*MoM!AS129/100*$A129</f>
        <v>0.26545415315204618</v>
      </c>
      <c r="AP129" s="103">
        <f>AO129*MoM!AT129/100*$A129</f>
        <v>0.26566651647456779</v>
      </c>
      <c r="AQ129" s="103">
        <f>AP129*MoM!AU129/100*$A129</f>
        <v>0.26579934973280506</v>
      </c>
      <c r="AR129" s="123">
        <f>IF($A129=1,INDEX('2018'!$B:$B, MATCH(Веса!$F129,'2018'!$A:$A,0)),0)</f>
        <v>0.253</v>
      </c>
      <c r="AS129" s="103">
        <f>AR129*MoM!AW129/100*$A129</f>
        <v>0.25325300000000001</v>
      </c>
      <c r="AT129" s="103">
        <f>AS129*MoM!AX129/100*$A129</f>
        <v>0.25373418069999998</v>
      </c>
      <c r="AU129" s="103">
        <f>AT129*MoM!AY129/100*$A129</f>
        <v>0.25391179462648994</v>
      </c>
      <c r="AV129" s="103">
        <f>AU129*MoM!AZ129/100*$A129</f>
        <v>0.25439422703628023</v>
      </c>
      <c r="AW129" s="103">
        <f>AV129*MoM!BA129/100*$A129</f>
        <v>0.25441966645898384</v>
      </c>
      <c r="AX129" s="103">
        <f>AW129*MoM!BB129/100*$A129</f>
        <v>0.25391082712606589</v>
      </c>
      <c r="AY129" s="103">
        <f>AX129*MoM!BC129/100*$A129</f>
        <v>0.25370769846436503</v>
      </c>
      <c r="AZ129" s="103">
        <f>AY129*MoM!BD129/100*$A129</f>
        <v>0.25439270925021878</v>
      </c>
      <c r="BA129" s="103">
        <f>AZ129*MoM!BE129/100*$A129</f>
        <v>0.25490149466871925</v>
      </c>
      <c r="BB129" s="103">
        <f>BA129*MoM!BF129/100*$A129</f>
        <v>0.25525835676125547</v>
      </c>
      <c r="BC129" s="103">
        <f>BB129*MoM!BG129/100*$A129</f>
        <v>0.25556466678936901</v>
      </c>
      <c r="BD129" s="123">
        <f>IF($A129=1,INDEX('2019'!$B:$B, MATCH(Веса!$G129,'2019'!$A:$A,0)),0)</f>
        <v>0.23899999999999999</v>
      </c>
      <c r="BE129" s="103">
        <f>BD129*MoM!BI129/100*$A129</f>
        <v>0.23926289999999997</v>
      </c>
      <c r="BF129" s="103">
        <f>BE129*MoM!BJ129/100*$A129</f>
        <v>0.23964572063999995</v>
      </c>
      <c r="BG129" s="103">
        <f>BF129*MoM!BK129/100*$A129</f>
        <v>0.24017294122540794</v>
      </c>
      <c r="BH129" s="103">
        <f>BG129*MoM!BL129/100*$A129</f>
        <v>0.24086944275496167</v>
      </c>
      <c r="BI129" s="103">
        <f>BH129*MoM!BM129/100*$A129</f>
        <v>0.24074900803358418</v>
      </c>
      <c r="BJ129" s="103">
        <f>BI129*MoM!BN129/100*$A129</f>
        <v>0.24050825902555062</v>
      </c>
      <c r="BK129" s="103">
        <f>BJ129*MoM!BO129/100*$A129</f>
        <v>0.24058041150325826</v>
      </c>
      <c r="BL129" s="103">
        <f>BK129*MoM!BP129/100*$A129</f>
        <v>0.24101345624396417</v>
      </c>
      <c r="BM129" s="103">
        <f>BL129*MoM!BQ129/100*$A129</f>
        <v>0.24164009123019847</v>
      </c>
      <c r="BN129" s="103">
        <f>BM129*MoM!BR129/100*$A129</f>
        <v>0.24222002744915094</v>
      </c>
      <c r="BO129" s="103">
        <f>BN129*MoM!BS129/100*$A129</f>
        <v>0.242777133512284</v>
      </c>
    </row>
    <row r="130" spans="1:67" ht="42.75" x14ac:dyDescent="0.45">
      <c r="A130" s="103">
        <f>IF(ToSep18!BT130=0,0,1)</f>
        <v>1</v>
      </c>
      <c r="B130" s="124" t="s">
        <v>129</v>
      </c>
      <c r="C130" s="124" t="s">
        <v>1774</v>
      </c>
      <c r="D130" s="124" t="s">
        <v>1774</v>
      </c>
      <c r="E130" s="124" t="s">
        <v>129</v>
      </c>
      <c r="F130" s="124" t="s">
        <v>129</v>
      </c>
      <c r="G130" s="124" t="s">
        <v>129</v>
      </c>
      <c r="H130" s="123">
        <f>IF($A130=1,INDEX('2015'!$B:$B,MATCH(Веса!$C130,'2015'!$A:$A,0)),0)</f>
        <v>8.4000000000000005E-2</v>
      </c>
      <c r="I130" s="103">
        <f>H130*MoM!M130/100*$A130</f>
        <v>8.5243200000000019E-2</v>
      </c>
      <c r="J130" s="103">
        <f>I130*MoM!N130/100*$A130</f>
        <v>8.6982161280000025E-2</v>
      </c>
      <c r="K130" s="103">
        <f>J130*MoM!O130/100*$A130</f>
        <v>8.867831342496002E-2</v>
      </c>
      <c r="L130" s="103">
        <f>K130*MoM!P130/100*$A130</f>
        <v>8.990207415022447E-2</v>
      </c>
      <c r="M130" s="103">
        <f>L130*MoM!Q130/100*$A130</f>
        <v>9.1124742358667521E-2</v>
      </c>
      <c r="N130" s="103">
        <f>M130*MoM!R130/100*$A130</f>
        <v>9.1890190194480331E-2</v>
      </c>
      <c r="O130" s="103">
        <f>N130*MoM!S130/100*$A130</f>
        <v>9.2413964278588862E-2</v>
      </c>
      <c r="P130" s="103">
        <f>O130*MoM!T130/100*$A130</f>
        <v>9.2922241082121104E-2</v>
      </c>
      <c r="Q130" s="103">
        <f>P130*MoM!U130/100*$A130</f>
        <v>9.3823586820617672E-2</v>
      </c>
      <c r="R130" s="103">
        <f>Q130*MoM!V130/100*$A130</f>
        <v>9.502452873192159E-2</v>
      </c>
      <c r="S130" s="103">
        <f>R130*MoM!W130/100*$A130</f>
        <v>9.6060296095099529E-2</v>
      </c>
      <c r="T130" s="123">
        <f>IF($A130=1,INDEX('2016'!$B:$B,MATCH(Веса!D130,'2016'!$A:$A,0)),0)</f>
        <v>8.5000000000000006E-2</v>
      </c>
      <c r="U130" s="103">
        <f>T130*MoM!Y130/100*$A130</f>
        <v>8.5629000000000011E-2</v>
      </c>
      <c r="V130" s="103">
        <f>U130*MoM!Z130/100*$A130</f>
        <v>8.6356846500000001E-2</v>
      </c>
      <c r="W130" s="103">
        <f>V130*MoM!AA130/100*$A130</f>
        <v>8.7280864757549995E-2</v>
      </c>
      <c r="X130" s="103">
        <f>W130*MoM!AB130/100*$A130</f>
        <v>8.8083848713319451E-2</v>
      </c>
      <c r="Y130" s="103">
        <f>X130*MoM!AC130/100*$A130</f>
        <v>8.8797327887897348E-2</v>
      </c>
      <c r="Z130" s="103">
        <f>Y130*MoM!AD130/100*$A130</f>
        <v>8.9392269984746253E-2</v>
      </c>
      <c r="AA130" s="103">
        <f>Z130*MoM!AE130/100*$A130</f>
        <v>8.9794535199677603E-2</v>
      </c>
      <c r="AB130" s="103">
        <f>AA130*MoM!AF130/100*$A130</f>
        <v>9.0019021537676783E-2</v>
      </c>
      <c r="AC130" s="103">
        <f>AB130*MoM!AG130/100*$A130</f>
        <v>9.0343090015212416E-2</v>
      </c>
      <c r="AD130" s="103">
        <f>AC130*MoM!AH130/100*$A130</f>
        <v>9.0830942701294576E-2</v>
      </c>
      <c r="AE130" s="103">
        <f>AD130*MoM!AI130/100*$A130</f>
        <v>9.1339595980421823E-2</v>
      </c>
      <c r="AF130" s="123">
        <f>IF($A130=1,INDEX('2017'!$B:$B,MATCH(Веса!$E130,'2017'!$A:$A,0)),0)</f>
        <v>8.5000000000000006E-2</v>
      </c>
      <c r="AG130" s="103">
        <f>AF130*MoM!AK130/100*$A130</f>
        <v>8.5399500000000017E-2</v>
      </c>
      <c r="AH130" s="103">
        <f>AG130*MoM!AL130/100*$A130</f>
        <v>8.5630078650000011E-2</v>
      </c>
      <c r="AI130" s="103">
        <f>AH130*MoM!AM130/100*$A130</f>
        <v>8.5946909941005012E-2</v>
      </c>
      <c r="AJ130" s="103">
        <f>AI130*MoM!AN130/100*$A130</f>
        <v>8.6290697580769044E-2</v>
      </c>
      <c r="AK130" s="103">
        <f>AJ130*MoM!AO130/100*$A130</f>
        <v>8.6454649906172507E-2</v>
      </c>
      <c r="AL130" s="103">
        <f>AK130*MoM!AP130/100*$A130</f>
        <v>8.6575686416041145E-2</v>
      </c>
      <c r="AM130" s="103">
        <f>AL130*MoM!AQ130/100*$A130</f>
        <v>8.6896016455780489E-2</v>
      </c>
      <c r="AN130" s="103">
        <f>AM130*MoM!AR130/100*$A130</f>
        <v>8.7121946098565536E-2</v>
      </c>
      <c r="AO130" s="103">
        <f>AN130*MoM!AS130/100*$A130</f>
        <v>8.7322326574592241E-2</v>
      </c>
      <c r="AP130" s="103">
        <f>AO130*MoM!AT130/100*$A130</f>
        <v>8.7549364623686191E-2</v>
      </c>
      <c r="AQ130" s="103">
        <f>AP130*MoM!AU130/100*$A130</f>
        <v>8.7741973225858291E-2</v>
      </c>
      <c r="AR130" s="123">
        <f>IF($A130=1,INDEX('2018'!$B:$B, MATCH(Веса!$F130,'2018'!$A:$A,0)),0)</f>
        <v>8.1000000000000003E-2</v>
      </c>
      <c r="AS130" s="103">
        <f>AR130*MoM!AW130/100*$A130</f>
        <v>8.1226800000000002E-2</v>
      </c>
      <c r="AT130" s="103">
        <f>AS130*MoM!AX130/100*$A130</f>
        <v>8.1543584520000004E-2</v>
      </c>
      <c r="AU130" s="103">
        <f>AT130*MoM!AY130/100*$A130</f>
        <v>8.1690362972136013E-2</v>
      </c>
      <c r="AV130" s="103">
        <f>AU130*MoM!AZ130/100*$A130</f>
        <v>8.1927265024755211E-2</v>
      </c>
      <c r="AW130" s="103">
        <f>AV130*MoM!BA130/100*$A130</f>
        <v>8.2148468640322048E-2</v>
      </c>
      <c r="AX130" s="103">
        <f>AW130*MoM!BB130/100*$A130</f>
        <v>8.2214187415234313E-2</v>
      </c>
      <c r="AY130" s="103">
        <f>AX130*MoM!BC130/100*$A130</f>
        <v>8.233750869635717E-2</v>
      </c>
      <c r="AZ130" s="103">
        <f>AY130*MoM!BD130/100*$A130</f>
        <v>8.2469248710271337E-2</v>
      </c>
      <c r="BA130" s="103">
        <f>AZ130*MoM!BE130/100*$A130</f>
        <v>8.2675421832047014E-2</v>
      </c>
      <c r="BB130" s="103">
        <f>BA130*MoM!BF130/100*$A130</f>
        <v>8.2915180555359957E-2</v>
      </c>
      <c r="BC130" s="103">
        <f>BB130*MoM!BG130/100*$A130</f>
        <v>8.3180509133137098E-2</v>
      </c>
      <c r="BD130" s="123">
        <f>IF($A130=1,INDEX('2019'!$B:$B, MATCH(Веса!$G130,'2019'!$A:$A,0)),0)</f>
        <v>7.6999999999999999E-2</v>
      </c>
      <c r="BE130" s="103">
        <f>BD130*MoM!BI130/100*$A130</f>
        <v>7.7123200000000003E-2</v>
      </c>
      <c r="BF130" s="103">
        <f>BE130*MoM!BJ130/100*$A130</f>
        <v>7.7285158719999997E-2</v>
      </c>
      <c r="BG130" s="103">
        <f>BF130*MoM!BK130/100*$A130</f>
        <v>7.7486100132672001E-2</v>
      </c>
      <c r="BH130" s="103">
        <f>BG130*MoM!BL130/100*$A130</f>
        <v>7.7617826502897544E-2</v>
      </c>
      <c r="BI130" s="103">
        <f>BH130*MoM!BM130/100*$A130</f>
        <v>7.7842918199755959E-2</v>
      </c>
      <c r="BJ130" s="103">
        <f>BI130*MoM!BN130/100*$A130</f>
        <v>7.7975251160695536E-2</v>
      </c>
      <c r="BK130" s="103">
        <f>BJ130*MoM!BO130/100*$A130</f>
        <v>7.8037631361624088E-2</v>
      </c>
      <c r="BL130" s="103">
        <f>BK130*MoM!BP130/100*$A130</f>
        <v>7.8170295334938855E-2</v>
      </c>
      <c r="BM130" s="103">
        <f>BL130*MoM!BQ130/100*$A130</f>
        <v>7.8389172161876686E-2</v>
      </c>
      <c r="BN130" s="103">
        <f>BM130*MoM!BR130/100*$A130</f>
        <v>7.8561628340632808E-2</v>
      </c>
      <c r="BO130" s="103">
        <f>BN130*MoM!BS130/100*$A130</f>
        <v>7.8687326945977812E-2</v>
      </c>
    </row>
    <row r="131" spans="1:67" x14ac:dyDescent="0.45">
      <c r="A131" s="103">
        <f>IF(ToSep18!BT131=0,0,1)</f>
        <v>1</v>
      </c>
      <c r="B131" s="124" t="s">
        <v>130</v>
      </c>
      <c r="C131" s="124" t="s">
        <v>130</v>
      </c>
      <c r="D131" s="124" t="s">
        <v>130</v>
      </c>
      <c r="E131" s="124" t="s">
        <v>130</v>
      </c>
      <c r="F131" s="124" t="s">
        <v>130</v>
      </c>
      <c r="G131" s="124" t="s">
        <v>130</v>
      </c>
      <c r="H131" s="123">
        <f>IF($A131=1,INDEX('2015'!$B:$B,MATCH(Веса!$C131,'2015'!$A:$A,0)),0)</f>
        <v>8.5999999999999993E-2</v>
      </c>
      <c r="I131" s="103">
        <f>H131*MoM!M131/100*$A131</f>
        <v>8.7332999999999994E-2</v>
      </c>
      <c r="J131" s="103">
        <f>I131*MoM!N131/100*$A131</f>
        <v>8.8712861399999982E-2</v>
      </c>
      <c r="K131" s="103">
        <f>J131*MoM!O131/100*$A131</f>
        <v>8.9972584031879993E-2</v>
      </c>
      <c r="L131" s="103">
        <f>K131*MoM!P131/100*$A131</f>
        <v>9.0863312613795599E-2</v>
      </c>
      <c r="M131" s="103">
        <f>L131*MoM!Q131/100*$A131</f>
        <v>9.2017276683990804E-2</v>
      </c>
      <c r="N131" s="103">
        <f>M131*MoM!R131/100*$A131</f>
        <v>9.2477363067410751E-2</v>
      </c>
      <c r="O131" s="103">
        <f>N131*MoM!S131/100*$A131</f>
        <v>9.3096961399962416E-2</v>
      </c>
      <c r="P131" s="103">
        <f>O131*MoM!T131/100*$A131</f>
        <v>9.362761407994219E-2</v>
      </c>
      <c r="Q131" s="103">
        <f>P131*MoM!U131/100*$A131</f>
        <v>9.4423448799621695E-2</v>
      </c>
      <c r="R131" s="103">
        <f>Q131*MoM!V131/100*$A131</f>
        <v>9.5169394045138717E-2</v>
      </c>
      <c r="S131" s="103">
        <f>R131*MoM!W131/100*$A131</f>
        <v>9.6387562288916498E-2</v>
      </c>
      <c r="T131" s="123">
        <f>IF($A131=1,INDEX('2016'!$B:$B,MATCH(Веса!D131,'2016'!$A:$A,0)),0)</f>
        <v>8.4000000000000005E-2</v>
      </c>
      <c r="U131" s="103">
        <f>T131*MoM!Y131/100*$A131</f>
        <v>8.4898799999999996E-2</v>
      </c>
      <c r="V131" s="103">
        <f>U131*MoM!Z131/100*$A131</f>
        <v>8.5764767759999999E-2</v>
      </c>
      <c r="W131" s="103">
        <f>V131*MoM!AA131/100*$A131</f>
        <v>8.639942704142399E-2</v>
      </c>
      <c r="X131" s="103">
        <f>W131*MoM!AB131/100*$A131</f>
        <v>8.7168381942092671E-2</v>
      </c>
      <c r="Y131" s="103">
        <f>X131*MoM!AC131/100*$A131</f>
        <v>8.7743693262910483E-2</v>
      </c>
      <c r="Z131" s="103">
        <f>Y131*MoM!AD131/100*$A131</f>
        <v>8.8252606683835375E-2</v>
      </c>
      <c r="AA131" s="103">
        <f>Z131*MoM!AE131/100*$A131</f>
        <v>8.8755646541933228E-2</v>
      </c>
      <c r="AB131" s="103">
        <f>AA131*MoM!AF131/100*$A131</f>
        <v>8.9021913481559023E-2</v>
      </c>
      <c r="AC131" s="103">
        <f>AB131*MoM!AG131/100*$A131</f>
        <v>8.9591653727841003E-2</v>
      </c>
      <c r="AD131" s="103">
        <f>AC131*MoM!AH131/100*$A131</f>
        <v>9.0138162815580833E-2</v>
      </c>
      <c r="AE131" s="103">
        <f>AD131*MoM!AI131/100*$A131</f>
        <v>9.0823212852979257E-2</v>
      </c>
      <c r="AF131" s="123">
        <f>IF($A131=1,INDEX('2017'!$B:$B,MATCH(Веса!$E131,'2017'!$A:$A,0)),0)</f>
        <v>8.5000000000000006E-2</v>
      </c>
      <c r="AG131" s="103">
        <f>AF131*MoM!AK131/100*$A131</f>
        <v>8.5518499999999997E-2</v>
      </c>
      <c r="AH131" s="103">
        <f>AG131*MoM!AL131/100*$A131</f>
        <v>8.5723744399999996E-2</v>
      </c>
      <c r="AI131" s="103">
        <f>AH131*MoM!AM131/100*$A131</f>
        <v>8.6280948738599997E-2</v>
      </c>
      <c r="AJ131" s="103">
        <f>AI131*MoM!AN131/100*$A131</f>
        <v>8.6686469197671409E-2</v>
      </c>
      <c r="AK131" s="103">
        <f>AJ131*MoM!AO131/100*$A131</f>
        <v>8.6972534546023716E-2</v>
      </c>
      <c r="AL131" s="103">
        <f>AK131*MoM!AP131/100*$A131</f>
        <v>8.7016020813296735E-2</v>
      </c>
      <c r="AM131" s="103">
        <f>AL131*MoM!AQ131/100*$A131</f>
        <v>8.725096406949262E-2</v>
      </c>
      <c r="AN131" s="103">
        <f>AM131*MoM!AR131/100*$A131</f>
        <v>8.74778165760733E-2</v>
      </c>
      <c r="AO131" s="103">
        <f>AN131*MoM!AS131/100*$A131</f>
        <v>8.7705258899171093E-2</v>
      </c>
      <c r="AP131" s="103">
        <f>AO131*MoM!AT131/100*$A131</f>
        <v>8.7942063098198839E-2</v>
      </c>
      <c r="AQ131" s="103">
        <f>AP131*MoM!AU131/100*$A131</f>
        <v>8.8109153018085418E-2</v>
      </c>
      <c r="AR131" s="123">
        <f>IF($A131=1,INDEX('2018'!$B:$B, MATCH(Веса!$F131,'2018'!$A:$A,0)),0)</f>
        <v>8.5999999999999993E-2</v>
      </c>
      <c r="AS131" s="103">
        <f>AR131*MoM!AW131/100*$A131</f>
        <v>8.6266599999999999E-2</v>
      </c>
      <c r="AT131" s="103">
        <f>AS131*MoM!AX131/100*$A131</f>
        <v>8.6585786420000005E-2</v>
      </c>
      <c r="AU131" s="103">
        <f>AT131*MoM!AY131/100*$A131</f>
        <v>8.6802250886050009E-2</v>
      </c>
      <c r="AV131" s="103">
        <f>AU131*MoM!AZ131/100*$A131</f>
        <v>8.6923774037290472E-2</v>
      </c>
      <c r="AW131" s="103">
        <f>AV131*MoM!BA131/100*$A131</f>
        <v>8.7280161510843363E-2</v>
      </c>
      <c r="AX131" s="103">
        <f>AW131*MoM!BB131/100*$A131</f>
        <v>8.7349985640052044E-2</v>
      </c>
      <c r="AY131" s="103">
        <f>AX131*MoM!BC131/100*$A131</f>
        <v>8.7507215614204145E-2</v>
      </c>
      <c r="AZ131" s="103">
        <f>AY131*MoM!BD131/100*$A131</f>
        <v>8.7752235817923921E-2</v>
      </c>
      <c r="BA131" s="103">
        <f>AZ131*MoM!BE131/100*$A131</f>
        <v>8.804181819612307E-2</v>
      </c>
      <c r="BB131" s="103">
        <f>BA131*MoM!BF131/100*$A131</f>
        <v>8.8314747832531057E-2</v>
      </c>
      <c r="BC131" s="103">
        <f>BB131*MoM!BG131/100*$A131</f>
        <v>8.8800478945609967E-2</v>
      </c>
      <c r="BD131" s="123">
        <f>IF($A131=1,INDEX('2019'!$B:$B, MATCH(Веса!$G131,'2019'!$A:$A,0)),0)</f>
        <v>0.08</v>
      </c>
      <c r="BE131" s="103">
        <f>BD131*MoM!BI131/100*$A131</f>
        <v>8.0175999999999997E-2</v>
      </c>
      <c r="BF131" s="103">
        <f>BE131*MoM!BJ131/100*$A131</f>
        <v>8.0496704000000002E-2</v>
      </c>
      <c r="BG131" s="103">
        <f>BF131*MoM!BK131/100*$A131</f>
        <v>8.0689896089599991E-2</v>
      </c>
      <c r="BH131" s="103">
        <f>BG131*MoM!BL131/100*$A131</f>
        <v>8.0931965777868792E-2</v>
      </c>
      <c r="BI131" s="103">
        <f>BH131*MoM!BM131/100*$A131</f>
        <v>8.1344718803335922E-2</v>
      </c>
      <c r="BJ131" s="103">
        <f>BI131*MoM!BN131/100*$A131</f>
        <v>8.1377256690857269E-2</v>
      </c>
      <c r="BK131" s="103">
        <f>BJ131*MoM!BO131/100*$A131</f>
        <v>8.1548148929908068E-2</v>
      </c>
      <c r="BL131" s="103">
        <f>BK131*MoM!BP131/100*$A131</f>
        <v>8.1809103006483766E-2</v>
      </c>
      <c r="BM131" s="103">
        <f>BL131*MoM!BQ131/100*$A131</f>
        <v>8.2144520328810339E-2</v>
      </c>
      <c r="BN131" s="103">
        <f>BM131*MoM!BR131/100*$A131</f>
        <v>8.2349881629632374E-2</v>
      </c>
      <c r="BO131" s="103">
        <f>BN131*MoM!BS131/100*$A131</f>
        <v>8.2621636239010157E-2</v>
      </c>
    </row>
    <row r="132" spans="1:67" ht="42.75" x14ac:dyDescent="0.45">
      <c r="A132" s="103">
        <f>IF(ToSep18!BT132=0,0,1)</f>
        <v>1</v>
      </c>
      <c r="B132" s="124" t="s">
        <v>131</v>
      </c>
      <c r="C132" s="124" t="s">
        <v>131</v>
      </c>
      <c r="D132" s="124" t="s">
        <v>131</v>
      </c>
      <c r="E132" s="124" t="s">
        <v>131</v>
      </c>
      <c r="F132" s="124" t="s">
        <v>131</v>
      </c>
      <c r="G132" s="124" t="s">
        <v>131</v>
      </c>
      <c r="H132" s="123">
        <f>IF($A132=1,INDEX('2015'!$B:$B,MATCH(Веса!$C132,'2015'!$A:$A,0)),0)</f>
        <v>0.114</v>
      </c>
      <c r="I132" s="103">
        <f>H132*MoM!M132/100*$A132</f>
        <v>0.1148778</v>
      </c>
      <c r="J132" s="103">
        <f>I132*MoM!N132/100*$A132</f>
        <v>0.11553260345999999</v>
      </c>
      <c r="K132" s="103">
        <f>J132*MoM!O132/100*$A132</f>
        <v>0.116433757766988</v>
      </c>
      <c r="L132" s="103">
        <f>K132*MoM!P132/100*$A132</f>
        <v>0.11639882763965791</v>
      </c>
      <c r="M132" s="103">
        <f>L132*MoM!Q132/100*$A132</f>
        <v>0.11631734846031015</v>
      </c>
      <c r="N132" s="103">
        <f>M132*MoM!R132/100*$A132</f>
        <v>0.11628245325577206</v>
      </c>
      <c r="O132" s="103">
        <f>N132*MoM!S132/100*$A132</f>
        <v>0.1163173379917488</v>
      </c>
      <c r="P132" s="103">
        <f>O132*MoM!T132/100*$A132</f>
        <v>0.11721298149428526</v>
      </c>
      <c r="Q132" s="103">
        <f>P132*MoM!U132/100*$A132</f>
        <v>0.12061215795761954</v>
      </c>
      <c r="R132" s="103">
        <f>Q132*MoM!V132/100*$A132</f>
        <v>0.12435113485430574</v>
      </c>
      <c r="S132" s="103">
        <f>R132*MoM!W132/100*$A132</f>
        <v>0.12611692096923688</v>
      </c>
      <c r="T132" s="123">
        <f>IF($A132=1,INDEX('2016'!$B:$B,MATCH(Веса!D132,'2016'!$A:$A,0)),0)</f>
        <v>0.11700000000000001</v>
      </c>
      <c r="U132" s="103">
        <f>T132*MoM!Y132/100*$A132</f>
        <v>0.1174095</v>
      </c>
      <c r="V132" s="103">
        <f>U132*MoM!Z132/100*$A132</f>
        <v>0.11796132464999999</v>
      </c>
      <c r="W132" s="103">
        <f>V132*MoM!AA132/100*$A132</f>
        <v>0.11855113127325</v>
      </c>
      <c r="X132" s="103">
        <f>W132*MoM!AB132/100*$A132</f>
        <v>0.11852742104699536</v>
      </c>
      <c r="Y132" s="103">
        <f>X132*MoM!AC132/100*$A132</f>
        <v>0.11832592443121547</v>
      </c>
      <c r="Z132" s="103">
        <f>Y132*MoM!AD132/100*$A132</f>
        <v>0.11825492887655674</v>
      </c>
      <c r="AA132" s="103">
        <f>Z132*MoM!AE132/100*$A132</f>
        <v>0.11823127789078143</v>
      </c>
      <c r="AB132" s="103">
        <f>AA132*MoM!AF132/100*$A132</f>
        <v>0.11903525058043876</v>
      </c>
      <c r="AC132" s="103">
        <f>AB132*MoM!AG132/100*$A132</f>
        <v>0.1213802450168734</v>
      </c>
      <c r="AD132" s="103">
        <f>AC132*MoM!AH132/100*$A132</f>
        <v>0.12345584720666195</v>
      </c>
      <c r="AE132" s="103">
        <f>AD132*MoM!AI132/100*$A132</f>
        <v>0.12434472930654991</v>
      </c>
      <c r="AF132" s="123">
        <f>IF($A132=1,INDEX('2017'!$B:$B,MATCH(Веса!$E132,'2017'!$A:$A,0)),0)</f>
        <v>0.11899999999999999</v>
      </c>
      <c r="AG132" s="103">
        <f>AF132*MoM!AK132/100*$A132</f>
        <v>0.119238</v>
      </c>
      <c r="AH132" s="103">
        <f>AG132*MoM!AL132/100*$A132</f>
        <v>0.11934531420000001</v>
      </c>
      <c r="AI132" s="103">
        <f>AH132*MoM!AM132/100*$A132</f>
        <v>0.11947659404562001</v>
      </c>
      <c r="AJ132" s="103">
        <f>AI132*MoM!AN132/100*$A132</f>
        <v>0.11934516979216983</v>
      </c>
      <c r="AK132" s="103">
        <f>AJ132*MoM!AO132/100*$A132</f>
        <v>0.11916615203748156</v>
      </c>
      <c r="AL132" s="103">
        <f>AK132*MoM!AP132/100*$A132</f>
        <v>0.11905890250064782</v>
      </c>
      <c r="AM132" s="103">
        <f>AL132*MoM!AQ132/100*$A132</f>
        <v>0.11901127893964755</v>
      </c>
      <c r="AN132" s="103">
        <f>AM132*MoM!AR132/100*$A132</f>
        <v>0.11923740036963287</v>
      </c>
      <c r="AO132" s="103">
        <f>AN132*MoM!AS132/100*$A132</f>
        <v>0.12054901177369884</v>
      </c>
      <c r="AP132" s="103">
        <f>AO132*MoM!AT132/100*$A132</f>
        <v>0.12201970971733797</v>
      </c>
      <c r="AQ132" s="103">
        <f>AP132*MoM!AU132/100*$A132</f>
        <v>0.12267861614981161</v>
      </c>
      <c r="AR132" s="123">
        <f>IF($A132=1,INDEX('2018'!$B:$B, MATCH(Веса!$F132,'2018'!$A:$A,0)),0)</f>
        <v>0.11799999999999999</v>
      </c>
      <c r="AS132" s="103">
        <f>AR132*MoM!AW132/100*$A132</f>
        <v>0.1177168</v>
      </c>
      <c r="AT132" s="103">
        <f>AS132*MoM!AX132/100*$A132</f>
        <v>0.11731656288</v>
      </c>
      <c r="AU132" s="103">
        <f>AT132*MoM!AY132/100*$A132</f>
        <v>0.117093661410528</v>
      </c>
      <c r="AV132" s="103">
        <f>AU132*MoM!AZ132/100*$A132</f>
        <v>0.11677750852471958</v>
      </c>
      <c r="AW132" s="103">
        <f>AV132*MoM!BA132/100*$A132</f>
        <v>0.11650892025511272</v>
      </c>
      <c r="AX132" s="103">
        <f>AW132*MoM!BB132/100*$A132</f>
        <v>0.1163807604428321</v>
      </c>
      <c r="AY132" s="103">
        <f>AX132*MoM!BC132/100*$A132</f>
        <v>0.11649714120327494</v>
      </c>
      <c r="AZ132" s="103">
        <f>AY132*MoM!BD132/100*$A132</f>
        <v>0.11675343491392214</v>
      </c>
      <c r="BA132" s="103">
        <f>AZ132*MoM!BE132/100*$A132</f>
        <v>0.11793264460655277</v>
      </c>
      <c r="BB132" s="103">
        <f>BA132*MoM!BF132/100*$A132</f>
        <v>0.1196190814244265</v>
      </c>
      <c r="BC132" s="103">
        <f>BB132*MoM!BG132/100*$A132</f>
        <v>0.12030091018854572</v>
      </c>
      <c r="BD132" s="123">
        <f>IF($A132=1,INDEX('2019'!$B:$B, MATCH(Веса!$G132,'2019'!$A:$A,0)),0)</f>
        <v>0.114</v>
      </c>
      <c r="BE132" s="103">
        <f>BD132*MoM!BI132/100*$A132</f>
        <v>0.113886</v>
      </c>
      <c r="BF132" s="103">
        <f>BE132*MoM!BJ132/100*$A132</f>
        <v>0.113715171</v>
      </c>
      <c r="BG132" s="103">
        <f>BF132*MoM!BK132/100*$A132</f>
        <v>0.1134195115554</v>
      </c>
      <c r="BH132" s="103">
        <f>BG132*MoM!BL132/100*$A132</f>
        <v>0.11321535643460028</v>
      </c>
      <c r="BI132" s="103">
        <f>BH132*MoM!BM132/100*$A132</f>
        <v>0.11309081954252222</v>
      </c>
      <c r="BJ132" s="103">
        <f>BI132*MoM!BN132/100*$A132</f>
        <v>0.11290987423125419</v>
      </c>
      <c r="BK132" s="103">
        <f>BJ132*MoM!BO132/100*$A132</f>
        <v>0.11293245620610044</v>
      </c>
      <c r="BL132" s="103">
        <f>BK132*MoM!BP132/100*$A132</f>
        <v>0.11312444138165083</v>
      </c>
      <c r="BM132" s="103">
        <f>BL132*MoM!BQ132/100*$A132</f>
        <v>0.11388237513890789</v>
      </c>
      <c r="BN132" s="103">
        <f>BM132*MoM!BR132/100*$A132</f>
        <v>0.11420124578929684</v>
      </c>
      <c r="BO132" s="103">
        <f>BN132*MoM!BS132/100*$A132</f>
        <v>0.11442964828087543</v>
      </c>
    </row>
    <row r="133" spans="1:67" ht="28.5" x14ac:dyDescent="0.45">
      <c r="A133" s="103">
        <f>IF(ToSep18!BT133=0,0,1)</f>
        <v>1</v>
      </c>
      <c r="B133" s="131" t="s">
        <v>472</v>
      </c>
      <c r="C133" s="109" t="s">
        <v>132</v>
      </c>
      <c r="D133" s="109" t="s">
        <v>132</v>
      </c>
      <c r="E133" s="109" t="s">
        <v>132</v>
      </c>
      <c r="F133" s="109" t="s">
        <v>132</v>
      </c>
      <c r="G133" s="109" t="s">
        <v>132</v>
      </c>
      <c r="H133" s="123">
        <f>IF($A133=1,INDEX('2015'!$B:$B,MATCH(Веса!$C133,'2015'!$A:$A,0)),0)</f>
        <v>4.5999999999999999E-2</v>
      </c>
      <c r="I133" s="103">
        <f>H133*MoM!M133/100*$A133</f>
        <v>4.6460000000000001E-2</v>
      </c>
      <c r="J133" s="103">
        <f>I133*MoM!N133/100*$A133</f>
        <v>4.7180130000000001E-2</v>
      </c>
      <c r="K133" s="103">
        <f>J133*MoM!O133/100*$A133</f>
        <v>4.7524544949000005E-2</v>
      </c>
      <c r="L133" s="103">
        <f>K133*MoM!P133/100*$A133</f>
        <v>4.7738405401270508E-2</v>
      </c>
      <c r="M133" s="103">
        <f>L133*MoM!Q133/100*$A133</f>
        <v>4.8397195395808036E-2</v>
      </c>
      <c r="N133" s="103">
        <f>M133*MoM!R133/100*$A133</f>
        <v>4.909895472904726E-2</v>
      </c>
      <c r="O133" s="103">
        <f>N133*MoM!S133/100*$A133</f>
        <v>4.9805979677145541E-2</v>
      </c>
      <c r="P133" s="103">
        <f>O133*MoM!T133/100*$A133</f>
        <v>5.1056109767041898E-2</v>
      </c>
      <c r="Q133" s="103">
        <f>P133*MoM!U133/100*$A133</f>
        <v>5.1668783084246404E-2</v>
      </c>
      <c r="R133" s="103">
        <f>Q133*MoM!V133/100*$A133</f>
        <v>5.1999463295985579E-2</v>
      </c>
      <c r="S133" s="103">
        <f>R133*MoM!W133/100*$A133</f>
        <v>5.2295860236772691E-2</v>
      </c>
      <c r="T133" s="123">
        <f>IF($A133=1,INDEX('2016'!$B:$B,MATCH(Веса!D133,'2016'!$A:$A,0)),0)</f>
        <v>4.7E-2</v>
      </c>
      <c r="U133" s="103">
        <f>T133*MoM!Y133/100*$A133</f>
        <v>4.7286700000000001E-2</v>
      </c>
      <c r="V133" s="103">
        <f>U133*MoM!Z133/100*$A133</f>
        <v>4.7433288770000005E-2</v>
      </c>
      <c r="W133" s="103">
        <f>V133*MoM!AA133/100*$A133</f>
        <v>4.7589818622941003E-2</v>
      </c>
      <c r="X133" s="103">
        <f>W133*MoM!AB133/100*$A133</f>
        <v>4.7946742262613064E-2</v>
      </c>
      <c r="Y133" s="103">
        <f>X133*MoM!AC133/100*$A133</f>
        <v>4.8315932178035183E-2</v>
      </c>
      <c r="Z133" s="103">
        <f>Y133*MoM!AD133/100*$A133</f>
        <v>4.8857070618429171E-2</v>
      </c>
      <c r="AA133" s="103">
        <f>Z133*MoM!AE133/100*$A133</f>
        <v>4.9487326829406909E-2</v>
      </c>
      <c r="AB133" s="103">
        <f>AA133*MoM!AF133/100*$A133</f>
        <v>5.04226373064827E-2</v>
      </c>
      <c r="AC133" s="103">
        <f>AB133*MoM!AG133/100*$A133</f>
        <v>5.0765511240166789E-2</v>
      </c>
      <c r="AD133" s="103">
        <f>AC133*MoM!AH133/100*$A133</f>
        <v>5.0999032591871558E-2</v>
      </c>
      <c r="AE133" s="103">
        <f>AD133*MoM!AI133/100*$A133</f>
        <v>5.1177529205943102E-2</v>
      </c>
      <c r="AF133" s="123">
        <f>IF($A133=1,INDEX('2017'!$B:$B,MATCH(Веса!$E133,'2017'!$A:$A,0)),0)</f>
        <v>4.9000000000000002E-2</v>
      </c>
      <c r="AG133" s="103">
        <f>AF133*MoM!AK133/100*$A133</f>
        <v>4.9132300000000004E-2</v>
      </c>
      <c r="AH133" s="103">
        <f>AG133*MoM!AL133/100*$A133</f>
        <v>4.9284610130000003E-2</v>
      </c>
      <c r="AI133" s="103">
        <f>AH133*MoM!AM133/100*$A133</f>
        <v>4.9417678577351E-2</v>
      </c>
      <c r="AJ133" s="103">
        <f>AI133*MoM!AN133/100*$A133</f>
        <v>4.9590640452371729E-2</v>
      </c>
      <c r="AK133" s="103">
        <f>AJ133*MoM!AO133/100*$A133</f>
        <v>4.9719576117547896E-2</v>
      </c>
      <c r="AL133" s="103">
        <f>AK133*MoM!AP133/100*$A133</f>
        <v>4.9903538549182828E-2</v>
      </c>
      <c r="AM133" s="103">
        <f>AL133*MoM!AQ133/100*$A133</f>
        <v>5.0352670396125482E-2</v>
      </c>
      <c r="AN133" s="103">
        <f>AM133*MoM!AR133/100*$A133</f>
        <v>5.0760527026334101E-2</v>
      </c>
      <c r="AO133" s="103">
        <f>AN133*MoM!AS133/100*$A133</f>
        <v>5.0963569134439439E-2</v>
      </c>
      <c r="AP133" s="103">
        <f>AO133*MoM!AT133/100*$A133</f>
        <v>5.1141941626409969E-2</v>
      </c>
      <c r="AQ133" s="103">
        <f>AP133*MoM!AU133/100*$A133</f>
        <v>5.1305595839614478E-2</v>
      </c>
      <c r="AR133" s="123">
        <f>IF($A133=1,INDEX('2018'!$B:$B, MATCH(Веса!$F133,'2018'!$A:$A,0)),0)</f>
        <v>5.1999999999999998E-2</v>
      </c>
      <c r="AS133" s="103">
        <f>AR133*MoM!AW133/100*$A133</f>
        <v>5.2083199999999996E-2</v>
      </c>
      <c r="AT133" s="103">
        <f>AS133*MoM!AX133/100*$A133</f>
        <v>5.2119658239999991E-2</v>
      </c>
      <c r="AU133" s="103">
        <f>AT133*MoM!AY133/100*$A133</f>
        <v>5.2135294137471998E-2</v>
      </c>
      <c r="AV133" s="103">
        <f>AU133*MoM!AZ133/100*$A133</f>
        <v>5.2161361784540734E-2</v>
      </c>
      <c r="AW133" s="103">
        <f>AV133*MoM!BA133/100*$A133</f>
        <v>5.2286549052823622E-2</v>
      </c>
      <c r="AX133" s="103">
        <f>AW133*MoM!BB133/100*$A133</f>
        <v>5.2553210452993021E-2</v>
      </c>
      <c r="AY133" s="103">
        <f>AX133*MoM!BC133/100*$A133</f>
        <v>5.2847508431529785E-2</v>
      </c>
      <c r="AZ133" s="103">
        <f>AY133*MoM!BD133/100*$A133</f>
        <v>5.3058898465255903E-2</v>
      </c>
      <c r="BA133" s="103">
        <f>AZ133*MoM!BE133/100*$A133</f>
        <v>5.3212769270805149E-2</v>
      </c>
      <c r="BB133" s="103">
        <f>BA133*MoM!BF133/100*$A133</f>
        <v>5.3196805440023906E-2</v>
      </c>
      <c r="BC133" s="103">
        <f>BB133*MoM!BG133/100*$A133</f>
        <v>5.3180846398391893E-2</v>
      </c>
      <c r="BD133" s="123">
        <f>IF($A133=1,INDEX('2019'!$B:$B, MATCH(Веса!$G133,'2019'!$A:$A,0)),0)</f>
        <v>5.1999999999999998E-2</v>
      </c>
      <c r="BE133" s="103">
        <f>BD133*MoM!BI133/100*$A133</f>
        <v>5.2000000000000005E-2</v>
      </c>
      <c r="BF133" s="103">
        <f>BE133*MoM!BJ133/100*$A133</f>
        <v>5.2052000000000008E-2</v>
      </c>
      <c r="BG133" s="103">
        <f>BF133*MoM!BK133/100*$A133</f>
        <v>5.2052000000000008E-2</v>
      </c>
      <c r="BH133" s="103">
        <f>BG133*MoM!BL133/100*$A133</f>
        <v>5.2057205200000005E-2</v>
      </c>
      <c r="BI133" s="103">
        <f>BH133*MoM!BM133/100*$A133</f>
        <v>5.2067616641040003E-2</v>
      </c>
      <c r="BJ133" s="103">
        <f>BI133*MoM!BN133/100*$A133</f>
        <v>5.2130097781009258E-2</v>
      </c>
      <c r="BK133" s="103">
        <f>BJ133*MoM!BO133/100*$A133</f>
        <v>5.2406387299248604E-2</v>
      </c>
      <c r="BL133" s="103">
        <f>BK133*MoM!BP133/100*$A133</f>
        <v>5.2752269455423641E-2</v>
      </c>
      <c r="BM133" s="103">
        <f>BL133*MoM!BQ133/100*$A133</f>
        <v>5.2736443774587013E-2</v>
      </c>
      <c r="BN133" s="103">
        <f>BM133*MoM!BR133/100*$A133</f>
        <v>5.2810274795871436E-2</v>
      </c>
      <c r="BO133" s="103">
        <f>BN133*MoM!BS133/100*$A133</f>
        <v>5.2878928153106068E-2</v>
      </c>
    </row>
    <row r="134" spans="1:67" ht="28.5" x14ac:dyDescent="0.45">
      <c r="A134" s="103">
        <f>IF(ToSep18!BT134=0,0,1)</f>
        <v>1</v>
      </c>
      <c r="B134" s="124" t="s">
        <v>133</v>
      </c>
      <c r="C134" s="124" t="s">
        <v>133</v>
      </c>
      <c r="D134" s="124" t="s">
        <v>133</v>
      </c>
      <c r="E134" s="124" t="s">
        <v>133</v>
      </c>
      <c r="F134" s="124" t="s">
        <v>133</v>
      </c>
      <c r="G134" s="124" t="s">
        <v>133</v>
      </c>
      <c r="H134" s="123">
        <f>IF($A134=1,INDEX('2015'!$B:$B,MATCH(Веса!$C134,'2015'!$A:$A,0)),0)</f>
        <v>7.6999999999999999E-2</v>
      </c>
      <c r="I134" s="103">
        <f>H134*MoM!M134/100*$A134</f>
        <v>7.7977900000000003E-2</v>
      </c>
      <c r="J134" s="103">
        <f>I134*MoM!N134/100*$A134</f>
        <v>7.8866848059999994E-2</v>
      </c>
      <c r="K134" s="103">
        <f>J134*MoM!O134/100*$A134</f>
        <v>8.0404751597169991E-2</v>
      </c>
      <c r="L134" s="103">
        <f>K134*MoM!P134/100*$A134</f>
        <v>8.1699268097884428E-2</v>
      </c>
      <c r="M134" s="103">
        <f>L134*MoM!Q134/100*$A134</f>
        <v>8.2761358583156919E-2</v>
      </c>
      <c r="N134" s="103">
        <f>M134*MoM!R134/100*$A134</f>
        <v>8.3108956289206171E-2</v>
      </c>
      <c r="O134" s="103">
        <f>N134*MoM!S134/100*$A134</f>
        <v>8.3649164505086027E-2</v>
      </c>
      <c r="P134" s="103">
        <f>O134*MoM!T134/100*$A134</f>
        <v>8.4577670231092486E-2</v>
      </c>
      <c r="Q134" s="103">
        <f>P134*MoM!U134/100*$A134</f>
        <v>8.5947828488836184E-2</v>
      </c>
      <c r="R134" s="103">
        <f>Q134*MoM!V134/100*$A134</f>
        <v>8.7400346790297512E-2</v>
      </c>
      <c r="S134" s="103">
        <f>R134*MoM!W134/100*$A134</f>
        <v>8.7898528767002201E-2</v>
      </c>
      <c r="T134" s="123">
        <f>IF($A134=1,INDEX('2016'!$B:$B,MATCH(Веса!D134,'2016'!$A:$A,0)),0)</f>
        <v>7.6999999999999999E-2</v>
      </c>
      <c r="U134" s="103">
        <f>T134*MoM!Y134/100*$A134</f>
        <v>7.7500500000000014E-2</v>
      </c>
      <c r="V134" s="103">
        <f>U134*MoM!Z134/100*$A134</f>
        <v>7.8151504200000013E-2</v>
      </c>
      <c r="W134" s="103">
        <f>V134*MoM!AA134/100*$A134</f>
        <v>7.9120582852080013E-2</v>
      </c>
      <c r="X134" s="103">
        <f>W134*MoM!AB134/100*$A134</f>
        <v>7.9824756039463526E-2</v>
      </c>
      <c r="Y134" s="103">
        <f>X134*MoM!AC134/100*$A134</f>
        <v>8.0295722100096362E-2</v>
      </c>
      <c r="Z134" s="103">
        <f>Y134*MoM!AD134/100*$A134</f>
        <v>8.0359958677776427E-2</v>
      </c>
      <c r="AA134" s="103">
        <f>Z134*MoM!AE134/100*$A134</f>
        <v>8.062514654141309E-2</v>
      </c>
      <c r="AB134" s="103">
        <f>AA134*MoM!AF134/100*$A134</f>
        <v>8.1657148417143166E-2</v>
      </c>
      <c r="AC134" s="103">
        <f>AB134*MoM!AG134/100*$A134</f>
        <v>8.2571708479415168E-2</v>
      </c>
      <c r="AD134" s="103">
        <f>AC134*MoM!AH134/100*$A134</f>
        <v>8.3116681755379299E-2</v>
      </c>
      <c r="AE134" s="103">
        <f>AD134*MoM!AI134/100*$A134</f>
        <v>8.3507330159629592E-2</v>
      </c>
      <c r="AF134" s="123">
        <f>IF($A134=1,INDEX('2017'!$B:$B,MATCH(Веса!$E134,'2017'!$A:$A,0)),0)</f>
        <v>7.3999999999999996E-2</v>
      </c>
      <c r="AG134" s="103">
        <f>AF134*MoM!AK134/100*$A134</f>
        <v>7.4251600000000001E-2</v>
      </c>
      <c r="AH134" s="103">
        <f>AG134*MoM!AL134/100*$A134</f>
        <v>7.4385252880000016E-2</v>
      </c>
      <c r="AI134" s="103">
        <f>AH134*MoM!AM134/100*$A134</f>
        <v>7.4630724214504007E-2</v>
      </c>
      <c r="AJ134" s="103">
        <f>AI134*MoM!AN134/100*$A134</f>
        <v>7.4891931749254764E-2</v>
      </c>
      <c r="AK134" s="103">
        <f>AJ134*MoM!AO134/100*$A134</f>
        <v>7.5004269646878646E-2</v>
      </c>
      <c r="AL134" s="103">
        <f>AK134*MoM!AP134/100*$A134</f>
        <v>7.4809258545796758E-2</v>
      </c>
      <c r="AM134" s="103">
        <f>AL134*MoM!AQ134/100*$A134</f>
        <v>7.4809258545796758E-2</v>
      </c>
      <c r="AN134" s="103">
        <f>AM134*MoM!AR134/100*$A134</f>
        <v>7.5033686321434145E-2</v>
      </c>
      <c r="AO134" s="103">
        <f>AN134*MoM!AS134/100*$A134</f>
        <v>7.5228773905869878E-2</v>
      </c>
      <c r="AP134" s="103">
        <f>AO134*MoM!AT134/100*$A134</f>
        <v>7.5236296783260465E-2</v>
      </c>
      <c r="AQ134" s="103">
        <f>AP134*MoM!AU134/100*$A134</f>
        <v>7.5176107745833859E-2</v>
      </c>
      <c r="AR134" s="123">
        <f>IF($A134=1,INDEX('2018'!$B:$B, MATCH(Веса!$F134,'2018'!$A:$A,0)),0)</f>
        <v>7.0999999999999994E-2</v>
      </c>
      <c r="AS134" s="103">
        <f>AR134*MoM!AW134/100*$A134</f>
        <v>7.1070999999999995E-2</v>
      </c>
      <c r="AT134" s="103">
        <f>AS134*MoM!AX134/100*$A134</f>
        <v>7.1163392299999989E-2</v>
      </c>
      <c r="AU134" s="103">
        <f>AT134*MoM!AY134/100*$A134</f>
        <v>7.1327068102289989E-2</v>
      </c>
      <c r="AV134" s="103">
        <f>AU134*MoM!AZ134/100*$A134</f>
        <v>7.1376997049961588E-2</v>
      </c>
      <c r="AW134" s="103">
        <f>AV134*MoM!BA134/100*$A134</f>
        <v>7.1426960947896564E-2</v>
      </c>
      <c r="AX134" s="103">
        <f>AW134*MoM!BB134/100*$A134</f>
        <v>7.1205537368958086E-2</v>
      </c>
      <c r="AY134" s="103">
        <f>AX134*MoM!BC134/100*$A134</f>
        <v>7.116281404653671E-2</v>
      </c>
      <c r="AZ134" s="103">
        <f>AY134*MoM!BD134/100*$A134</f>
        <v>7.1475930428341466E-2</v>
      </c>
      <c r="BA134" s="103">
        <f>AZ134*MoM!BE134/100*$A134</f>
        <v>7.1733243777883496E-2</v>
      </c>
      <c r="BB134" s="103">
        <f>BA134*MoM!BF134/100*$A134</f>
        <v>7.1862363616683689E-2</v>
      </c>
      <c r="BC134" s="103">
        <f>BB134*MoM!BG134/100*$A134</f>
        <v>7.1768942543982001E-2</v>
      </c>
      <c r="BD134" s="123">
        <f>IF($A134=1,INDEX('2019'!$B:$B, MATCH(Веса!$G134,'2019'!$A:$A,0)),0)</f>
        <v>6.6000000000000003E-2</v>
      </c>
      <c r="BE134" s="103">
        <f>BD134*MoM!BI134/100*$A134</f>
        <v>6.6000000000000003E-2</v>
      </c>
      <c r="BF134" s="103">
        <f>BE134*MoM!BJ134/100*$A134</f>
        <v>6.63102E-2</v>
      </c>
      <c r="BG134" s="103">
        <f>BF134*MoM!BK134/100*$A134</f>
        <v>6.6489237539999996E-2</v>
      </c>
      <c r="BH134" s="103">
        <f>BG134*MoM!BL134/100*$A134</f>
        <v>6.6675407405111992E-2</v>
      </c>
      <c r="BI134" s="103">
        <f>BH134*MoM!BM134/100*$A134</f>
        <v>6.6848763464365288E-2</v>
      </c>
      <c r="BJ134" s="103">
        <f>BI134*MoM!BN134/100*$A134</f>
        <v>6.676186007186162E-2</v>
      </c>
      <c r="BK134" s="103">
        <f>BJ134*MoM!BO134/100*$A134</f>
        <v>6.6768536257868813E-2</v>
      </c>
      <c r="BL134" s="103">
        <f>BK134*MoM!BP134/100*$A134</f>
        <v>6.7089025231906588E-2</v>
      </c>
      <c r="BM134" s="103">
        <f>BL134*MoM!BQ134/100*$A134</f>
        <v>6.741105255301974E-2</v>
      </c>
      <c r="BN134" s="103">
        <f>BM134*MoM!BR134/100*$A134</f>
        <v>6.7512169131849264E-2</v>
      </c>
      <c r="BO134" s="103">
        <f>BN134*MoM!BS134/100*$A134</f>
        <v>6.7653944687026138E-2</v>
      </c>
    </row>
    <row r="135" spans="1:67" ht="28.5" x14ac:dyDescent="0.45">
      <c r="A135" s="103">
        <f>IF(ToSep18!BT135=0,0,1)</f>
        <v>1</v>
      </c>
      <c r="B135" s="124" t="s">
        <v>134</v>
      </c>
      <c r="C135" s="132" t="s">
        <v>1466</v>
      </c>
      <c r="D135" s="132" t="s">
        <v>1466</v>
      </c>
      <c r="E135" s="132" t="s">
        <v>1466</v>
      </c>
      <c r="F135" s="132" t="s">
        <v>1466</v>
      </c>
      <c r="G135" s="132" t="s">
        <v>1466</v>
      </c>
      <c r="H135" s="123">
        <f>IF($A135=1,INDEX('2015'!$B:$B,MATCH(Веса!$C135,'2015'!$A:$A,0)),0)</f>
        <v>4.5999999999999999E-2</v>
      </c>
      <c r="I135" s="103">
        <f>H135*MoM!M135/100*$A135</f>
        <v>4.6565799999999997E-2</v>
      </c>
      <c r="J135" s="103">
        <f>I135*MoM!N135/100*$A135</f>
        <v>4.6933669819999996E-2</v>
      </c>
      <c r="K135" s="103">
        <f>J135*MoM!O135/100*$A135</f>
        <v>4.7628288133335993E-2</v>
      </c>
      <c r="L135" s="103">
        <f>K135*MoM!P135/100*$A135</f>
        <v>4.8123622329922691E-2</v>
      </c>
      <c r="M135" s="103">
        <f>L135*MoM!Q135/100*$A135</f>
        <v>4.8648169813318855E-2</v>
      </c>
      <c r="N135" s="103">
        <f>M135*MoM!R135/100*$A135</f>
        <v>4.9173570047302696E-2</v>
      </c>
      <c r="O135" s="103">
        <f>N135*MoM!S135/100*$A135</f>
        <v>4.9940677740040622E-2</v>
      </c>
      <c r="P135" s="103">
        <f>O135*MoM!T135/100*$A135</f>
        <v>5.1413927733371827E-2</v>
      </c>
      <c r="Q135" s="103">
        <f>P135*MoM!U135/100*$A135</f>
        <v>5.19229256179322E-2</v>
      </c>
      <c r="R135" s="103">
        <f>Q135*MoM!V135/100*$A135</f>
        <v>5.2535616140223798E-2</v>
      </c>
      <c r="S135" s="103">
        <f>R135*MoM!W135/100*$A135</f>
        <v>5.2698476550258493E-2</v>
      </c>
      <c r="T135" s="123">
        <f>IF($A135=1,INDEX('2016'!$B:$B,MATCH(Веса!D135,'2016'!$A:$A,0)),0)</f>
        <v>4.9000000000000002E-2</v>
      </c>
      <c r="U135" s="103">
        <f>T135*MoM!Y135/100*$A135</f>
        <v>4.9357700000000004E-2</v>
      </c>
      <c r="V135" s="103">
        <f>U135*MoM!Z135/100*$A135</f>
        <v>4.9500837330000005E-2</v>
      </c>
      <c r="W135" s="103">
        <f>V135*MoM!AA135/100*$A135</f>
        <v>4.9891893944907013E-2</v>
      </c>
      <c r="X135" s="103">
        <f>W135*MoM!AB135/100*$A135</f>
        <v>5.0256104770704836E-2</v>
      </c>
      <c r="Y135" s="103">
        <f>X135*MoM!AC135/100*$A135</f>
        <v>5.0808921923182586E-2</v>
      </c>
      <c r="Z135" s="103">
        <f>Y135*MoM!AD135/100*$A135</f>
        <v>5.1377981848722235E-2</v>
      </c>
      <c r="AA135" s="103">
        <f>Z135*MoM!AE135/100*$A135</f>
        <v>5.1973966438167409E-2</v>
      </c>
      <c r="AB135" s="103">
        <f>AA135*MoM!AF135/100*$A135</f>
        <v>5.3013445766930761E-2</v>
      </c>
      <c r="AC135" s="103">
        <f>AB135*MoM!AG135/100*$A135</f>
        <v>5.3607196359520388E-2</v>
      </c>
      <c r="AD135" s="103">
        <f>AC135*MoM!AH135/100*$A135</f>
        <v>5.3880593060953948E-2</v>
      </c>
      <c r="AE135" s="103">
        <f>AD135*MoM!AI135/100*$A135</f>
        <v>5.4090727373891666E-2</v>
      </c>
      <c r="AF135" s="123">
        <f>IF($A135=1,INDEX('2017'!$B:$B,MATCH(Веса!$E135,'2017'!$A:$A,0)),0)</f>
        <v>5.3999999999999999E-2</v>
      </c>
      <c r="AG135" s="103">
        <f>AF135*MoM!AK135/100*$A135</f>
        <v>5.4205199999999995E-2</v>
      </c>
      <c r="AH135" s="103">
        <f>AG135*MoM!AL135/100*$A135</f>
        <v>5.448706703999999E-2</v>
      </c>
      <c r="AI135" s="103">
        <f>AH135*MoM!AM135/100*$A135</f>
        <v>5.4835784269055991E-2</v>
      </c>
      <c r="AJ135" s="103">
        <f>AI135*MoM!AN135/100*$A135</f>
        <v>5.497287372972863E-2</v>
      </c>
      <c r="AK135" s="103">
        <f>AJ135*MoM!AO135/100*$A135</f>
        <v>5.5143289638290786E-2</v>
      </c>
      <c r="AL135" s="103">
        <f>AK135*MoM!AP135/100*$A135</f>
        <v>5.5424520415446071E-2</v>
      </c>
      <c r="AM135" s="103">
        <f>AL135*MoM!AQ135/100*$A135</f>
        <v>5.5762609989980297E-2</v>
      </c>
      <c r="AN135" s="103">
        <f>AM135*MoM!AR135/100*$A135</f>
        <v>5.6002389212937216E-2</v>
      </c>
      <c r="AO135" s="103">
        <f>AN135*MoM!AS135/100*$A135</f>
        <v>5.6019189929701098E-2</v>
      </c>
      <c r="AP135" s="103">
        <f>AO135*MoM!AT135/100*$A135</f>
        <v>5.6058403362651887E-2</v>
      </c>
      <c r="AQ135" s="103">
        <f>AP135*MoM!AU135/100*$A135</f>
        <v>5.6092038404669482E-2</v>
      </c>
      <c r="AR135" s="123">
        <f>IF($A135=1,INDEX('2018'!$B:$B, MATCH(Веса!$F135,'2018'!$A:$A,0)),0)</f>
        <v>5.3999999999999999E-2</v>
      </c>
      <c r="AS135" s="103">
        <f>AR135*MoM!AW135/100*$A135</f>
        <v>5.4189000000000001E-2</v>
      </c>
      <c r="AT135" s="103">
        <f>AS135*MoM!AX135/100*$A135</f>
        <v>5.43407292E-2</v>
      </c>
      <c r="AU135" s="103">
        <f>AT135*MoM!AY135/100*$A135</f>
        <v>5.45309217522E-2</v>
      </c>
      <c r="AV135" s="103">
        <f>AU135*MoM!AZ135/100*$A135</f>
        <v>5.4612718134828306E-2</v>
      </c>
      <c r="AW135" s="103">
        <f>AV135*MoM!BA135/100*$A135</f>
        <v>5.4574489232133934E-2</v>
      </c>
      <c r="AX135" s="103">
        <f>AW135*MoM!BB135/100*$A135</f>
        <v>5.4656350965982134E-2</v>
      </c>
      <c r="AY135" s="103">
        <f>AX135*MoM!BC135/100*$A135</f>
        <v>5.4891373275135866E-2</v>
      </c>
      <c r="AZ135" s="103">
        <f>AY135*MoM!BD135/100*$A135</f>
        <v>5.5253656338751761E-2</v>
      </c>
      <c r="BA135" s="103">
        <f>AZ135*MoM!BE135/100*$A135</f>
        <v>5.5319960726358267E-2</v>
      </c>
      <c r="BB135" s="103">
        <f>BA135*MoM!BF135/100*$A135</f>
        <v>5.5491452604609977E-2</v>
      </c>
      <c r="BC135" s="103">
        <f>BB135*MoM!BG135/100*$A135</f>
        <v>5.5563591492995966E-2</v>
      </c>
      <c r="BD135" s="123">
        <f>IF($A135=1,INDEX('2019'!$B:$B, MATCH(Веса!$G135,'2019'!$A:$A,0)),0)</f>
        <v>5.1999999999999998E-2</v>
      </c>
      <c r="BE135" s="103">
        <f>BD135*MoM!BI135/100*$A135</f>
        <v>5.2166399999999988E-2</v>
      </c>
      <c r="BF135" s="103">
        <f>BE135*MoM!BJ135/100*$A135</f>
        <v>5.2307249279999989E-2</v>
      </c>
      <c r="BG135" s="103">
        <f>BF135*MoM!BK135/100*$A135</f>
        <v>5.2380479428991988E-2</v>
      </c>
      <c r="BH135" s="103">
        <f>BG135*MoM!BL135/100*$A135</f>
        <v>5.2542858915221861E-2</v>
      </c>
      <c r="BI135" s="103">
        <f>BH135*MoM!BM135/100*$A135</f>
        <v>5.2742521779099702E-2</v>
      </c>
      <c r="BJ135" s="103">
        <f>BI135*MoM!BN135/100*$A135</f>
        <v>5.3016782892351018E-2</v>
      </c>
      <c r="BK135" s="103">
        <f>BJ135*MoM!BO135/100*$A135</f>
        <v>5.3260660093655827E-2</v>
      </c>
      <c r="BL135" s="103">
        <f>BK135*MoM!BP135/100*$A135</f>
        <v>5.3612180450273952E-2</v>
      </c>
      <c r="BM135" s="103">
        <f>BL135*MoM!BQ135/100*$A135</f>
        <v>5.3799823081849905E-2</v>
      </c>
      <c r="BN135" s="103">
        <f>BM135*MoM!BR135/100*$A135</f>
        <v>5.3923562674938162E-2</v>
      </c>
      <c r="BO135" s="103">
        <f>BN135*MoM!BS135/100*$A135</f>
        <v>5.4063763937893007E-2</v>
      </c>
    </row>
    <row r="136" spans="1:67" ht="57" x14ac:dyDescent="0.45">
      <c r="A136" s="103">
        <f>IF(ToSep18!BT136=0,0,1)</f>
        <v>1</v>
      </c>
      <c r="B136" s="129" t="s">
        <v>473</v>
      </c>
      <c r="C136" s="132" t="s">
        <v>1775</v>
      </c>
      <c r="D136" s="132" t="s">
        <v>1775</v>
      </c>
      <c r="E136" s="132" t="s">
        <v>1775</v>
      </c>
      <c r="F136" s="132" t="s">
        <v>1775</v>
      </c>
      <c r="G136" s="132" t="s">
        <v>122</v>
      </c>
      <c r="H136" s="123">
        <f>IF($A136=1,INDEX('2015'!$B:$B,MATCH(Веса!$C136,'2015'!$A:$A,0)),0)</f>
        <v>7.4999999999999997E-2</v>
      </c>
      <c r="I136" s="103">
        <f>H136*MoM!M136/100*$A136</f>
        <v>7.5487499999999999E-2</v>
      </c>
      <c r="J136" s="103">
        <f>I136*MoM!N136/100*$A136</f>
        <v>7.5993266249999997E-2</v>
      </c>
      <c r="K136" s="103">
        <f>J136*MoM!O136/100*$A136</f>
        <v>7.6236444702E-2</v>
      </c>
      <c r="L136" s="103">
        <f>K136*MoM!P136/100*$A136</f>
        <v>7.6640497858920603E-2</v>
      </c>
      <c r="M136" s="103">
        <f>L136*MoM!Q136/100*$A136</f>
        <v>7.7253621841791964E-2</v>
      </c>
      <c r="N136" s="103">
        <f>M136*MoM!R136/100*$A136</f>
        <v>7.8095686319867491E-2</v>
      </c>
      <c r="O136" s="103">
        <f>N136*MoM!S136/100*$A136</f>
        <v>7.9524837379521068E-2</v>
      </c>
      <c r="P136" s="103">
        <f>O136*MoM!T136/100*$A136</f>
        <v>8.1600435635126575E-2</v>
      </c>
      <c r="Q136" s="103">
        <f>P136*MoM!U136/100*$A136</f>
        <v>8.2465400252858923E-2</v>
      </c>
      <c r="R136" s="103">
        <f>Q136*MoM!V136/100*$A136</f>
        <v>8.2960192654376069E-2</v>
      </c>
      <c r="S136" s="103">
        <f>R136*MoM!W136/100*$A136</f>
        <v>8.3374993617647955E-2</v>
      </c>
      <c r="T136" s="123">
        <f>IF($A136=1,INDEX('2016'!$B:$B,MATCH(Веса!D136,'2016'!$A:$A,0)),0)</f>
        <v>8.1000000000000003E-2</v>
      </c>
      <c r="U136" s="103">
        <f>T136*MoM!Y136/100*$A136</f>
        <v>8.1396899999999994E-2</v>
      </c>
      <c r="V136" s="103">
        <f>U136*MoM!Z136/100*$A136</f>
        <v>8.1909700469999985E-2</v>
      </c>
      <c r="W136" s="103">
        <f>V136*MoM!AA136/100*$A136</f>
        <v>8.2204575391691972E-2</v>
      </c>
      <c r="X136" s="103">
        <f>W136*MoM!AB136/100*$A136</f>
        <v>8.2590936896032918E-2</v>
      </c>
      <c r="Y136" s="103">
        <f>X136*MoM!AC136/100*$A136</f>
        <v>8.3136037079546726E-2</v>
      </c>
      <c r="Z136" s="103">
        <f>Y136*MoM!AD136/100*$A136</f>
        <v>8.3526776453820589E-2</v>
      </c>
      <c r="AA136" s="103">
        <f>Z136*MoM!AE136/100*$A136</f>
        <v>8.4570861159493346E-2</v>
      </c>
      <c r="AB136" s="103">
        <f>AA136*MoM!AF136/100*$A136</f>
        <v>8.6059308315900432E-2</v>
      </c>
      <c r="AC136" s="103">
        <f>AB136*MoM!AG136/100*$A136</f>
        <v>8.6704753128269696E-2</v>
      </c>
      <c r="AD136" s="103">
        <f>AC136*MoM!AH136/100*$A136</f>
        <v>8.7051572140782782E-2</v>
      </c>
      <c r="AE136" s="103">
        <f>AD136*MoM!AI136/100*$A136</f>
        <v>8.7338842328847366E-2</v>
      </c>
      <c r="AF136" s="123">
        <f>IF($A136=1,INDEX('2017'!$B:$B,MATCH(Веса!$E136,'2017'!$A:$A,0)),0)</f>
        <v>8.3000000000000004E-2</v>
      </c>
      <c r="AG136" s="103">
        <f>AF136*MoM!AK136/100*$A136</f>
        <v>8.3166000000000018E-2</v>
      </c>
      <c r="AH136" s="103">
        <f>AG136*MoM!AL136/100*$A136</f>
        <v>8.322421620000002E-2</v>
      </c>
      <c r="AI136" s="103">
        <f>AH136*MoM!AM136/100*$A136</f>
        <v>8.3382342210780017E-2</v>
      </c>
      <c r="AJ136" s="103">
        <f>AI136*MoM!AN136/100*$A136</f>
        <v>8.3315636337011389E-2</v>
      </c>
      <c r="AK136" s="103">
        <f>AJ136*MoM!AO136/100*$A136</f>
        <v>8.3673893573260549E-2</v>
      </c>
      <c r="AL136" s="103">
        <f>AK136*MoM!AP136/100*$A136</f>
        <v>8.4067160873054866E-2</v>
      </c>
      <c r="AM136" s="103">
        <f>AL136*MoM!AQ136/100*$A136</f>
        <v>8.502552650700769E-2</v>
      </c>
      <c r="AN136" s="103">
        <f>AM136*MoM!AR136/100*$A136</f>
        <v>8.5952304745934072E-2</v>
      </c>
      <c r="AO136" s="103">
        <f>AN136*MoM!AS136/100*$A136</f>
        <v>8.6261733043019428E-2</v>
      </c>
      <c r="AP136" s="103">
        <f>AO136*MoM!AT136/100*$A136</f>
        <v>8.6477387375626977E-2</v>
      </c>
      <c r="AQ136" s="103">
        <f>AP136*MoM!AU136/100*$A136</f>
        <v>8.66330466729031E-2</v>
      </c>
      <c r="AR136" s="123">
        <f>IF($A136=1,INDEX('2018'!$B:$B, MATCH(Веса!$F136,'2018'!$A:$A,0)),0)</f>
        <v>8.3000000000000004E-2</v>
      </c>
      <c r="AS136" s="103">
        <f>AR136*MoM!AW136/100*$A136</f>
        <v>8.2983400000000013E-2</v>
      </c>
      <c r="AT136" s="103">
        <f>AS136*MoM!AX136/100*$A136</f>
        <v>8.3041488380000014E-2</v>
      </c>
      <c r="AU136" s="103">
        <f>AT136*MoM!AY136/100*$A136</f>
        <v>8.3107921570703999E-2</v>
      </c>
      <c r="AV136" s="103">
        <f>AU136*MoM!AZ136/100*$A136</f>
        <v>8.317440790796056E-2</v>
      </c>
      <c r="AW136" s="103">
        <f>AV136*MoM!BA136/100*$A136</f>
        <v>8.3199360230332947E-2</v>
      </c>
      <c r="AX136" s="103">
        <f>AW136*MoM!BB136/100*$A136</f>
        <v>8.3465598183070006E-2</v>
      </c>
      <c r="AY136" s="103">
        <f>AX136*MoM!BC136/100*$A136</f>
        <v>8.3874579614167041E-2</v>
      </c>
      <c r="AZ136" s="103">
        <f>AY136*MoM!BD136/100*$A136</f>
        <v>8.4545576251080376E-2</v>
      </c>
      <c r="BA136" s="103">
        <f>AZ136*MoM!BE136/100*$A136</f>
        <v>8.455403080870548E-2</v>
      </c>
      <c r="BB136" s="103">
        <f>BA136*MoM!BF136/100*$A136</f>
        <v>8.4537120002543736E-2</v>
      </c>
      <c r="BC136" s="103">
        <f>BB136*MoM!BG136/100*$A136</f>
        <v>8.4520212578543225E-2</v>
      </c>
      <c r="BD136" s="123">
        <f>IF($A136=1,INDEX('2019'!$B:$B, MATCH(Веса!$G136,'2019'!$A:$A,0)),0)</f>
        <v>0.23400000000000001</v>
      </c>
      <c r="BE136" s="103">
        <f>BD136*MoM!BI136/100*$A136</f>
        <v>0.23392980000000002</v>
      </c>
      <c r="BF136" s="103">
        <f>BE136*MoM!BJ136/100*$A136</f>
        <v>0.23392980000000002</v>
      </c>
      <c r="BG136" s="103">
        <f>BF136*MoM!BK136/100*$A136</f>
        <v>0.23421051576000004</v>
      </c>
      <c r="BH136" s="103">
        <f>BG136*MoM!BL136/100*$A136</f>
        <v>0.23414025260527205</v>
      </c>
      <c r="BI136" s="103">
        <f>BH136*MoM!BM136/100*$A136</f>
        <v>0.23432756480735628</v>
      </c>
      <c r="BJ136" s="103">
        <f>BI136*MoM!BN136/100*$A136</f>
        <v>0.23477278718049024</v>
      </c>
      <c r="BK136" s="103">
        <f>BJ136*MoM!BO136/100*$A136</f>
        <v>0.23554753737818587</v>
      </c>
      <c r="BL136" s="103">
        <f>BK136*MoM!BP136/100*$A136</f>
        <v>0.23736125341599787</v>
      </c>
      <c r="BM136" s="103">
        <f>BL136*MoM!BQ136/100*$A136</f>
        <v>0.23705268378655708</v>
      </c>
      <c r="BN136" s="103">
        <f>BM136*MoM!BR136/100*$A136</f>
        <v>0.23717121012845033</v>
      </c>
      <c r="BO136" s="103">
        <f>BN136*MoM!BS136/100*$A136</f>
        <v>0.23700519028136044</v>
      </c>
    </row>
    <row r="137" spans="1:67" ht="28.5" x14ac:dyDescent="0.45">
      <c r="A137" s="103">
        <f>IF(ToSep18!BT137=0,0,1)</f>
        <v>1</v>
      </c>
      <c r="B137" s="129" t="s">
        <v>136</v>
      </c>
      <c r="C137" s="129" t="s">
        <v>136</v>
      </c>
      <c r="D137" s="129" t="s">
        <v>136</v>
      </c>
      <c r="E137" s="129" t="s">
        <v>136</v>
      </c>
      <c r="F137" s="129" t="s">
        <v>136</v>
      </c>
      <c r="G137" s="129" t="s">
        <v>136</v>
      </c>
      <c r="H137" s="123">
        <f>IF($A137=1,INDEX('2015'!$B:$B,MATCH(Веса!$C137,'2015'!$A:$A,0)),0)</f>
        <v>4.2999999999999997E-2</v>
      </c>
      <c r="I137" s="103">
        <f>H137*MoM!M137/100*$A137</f>
        <v>4.3343999999999994E-2</v>
      </c>
      <c r="J137" s="103">
        <f>I137*MoM!N137/100*$A137</f>
        <v>4.3465363199999996E-2</v>
      </c>
      <c r="K137" s="103">
        <f>J137*MoM!O137/100*$A137</f>
        <v>4.3721808842879996E-2</v>
      </c>
      <c r="L137" s="103">
        <f>K137*MoM!P137/100*$A137</f>
        <v>4.3997256238590132E-2</v>
      </c>
      <c r="M137" s="103">
        <f>L137*MoM!Q137/100*$A137</f>
        <v>4.4371232916618146E-2</v>
      </c>
      <c r="N137" s="103">
        <f>M137*MoM!R137/100*$A137</f>
        <v>4.5121106752908993E-2</v>
      </c>
      <c r="O137" s="103">
        <f>N137*MoM!S137/100*$A137</f>
        <v>4.601901677729188E-2</v>
      </c>
      <c r="P137" s="103">
        <f>O137*MoM!T137/100*$A137</f>
        <v>4.7427198690677012E-2</v>
      </c>
      <c r="Q137" s="103">
        <f>P137*MoM!U137/100*$A137</f>
        <v>4.7792388120595219E-2</v>
      </c>
      <c r="R137" s="103">
        <f>Q137*MoM!V137/100*$A137</f>
        <v>4.7816284314655517E-2</v>
      </c>
      <c r="S137" s="103">
        <f>R137*MoM!W137/100*$A137</f>
        <v>4.8060147364660265E-2</v>
      </c>
      <c r="T137" s="123">
        <f>IF($A137=1,INDEX('2016'!$B:$B,MATCH(Веса!D137,'2016'!$A:$A,0)),0)</f>
        <v>4.5999999999999999E-2</v>
      </c>
      <c r="U137" s="103">
        <f>T137*MoM!Y137/100*$A137</f>
        <v>4.6344999999999997E-2</v>
      </c>
      <c r="V137" s="103">
        <f>U137*MoM!Z137/100*$A137</f>
        <v>4.6377441499999998E-2</v>
      </c>
      <c r="W137" s="103">
        <f>V137*MoM!AA137/100*$A137</f>
        <v>4.6609328707500002E-2</v>
      </c>
      <c r="X137" s="103">
        <f>W137*MoM!AB137/100*$A137</f>
        <v>4.6767800425105505E-2</v>
      </c>
      <c r="Y137" s="103">
        <f>X137*MoM!AC137/100*$A137</f>
        <v>4.7160649948676393E-2</v>
      </c>
      <c r="Z137" s="103">
        <f>Y137*MoM!AD137/100*$A137</f>
        <v>4.7556799408245275E-2</v>
      </c>
      <c r="AA137" s="103">
        <f>Z137*MoM!AE137/100*$A137</f>
        <v>4.8160770760729985E-2</v>
      </c>
      <c r="AB137" s="103">
        <f>AA137*MoM!AF137/100*$A137</f>
        <v>4.9210675563313905E-2</v>
      </c>
      <c r="AC137" s="103">
        <f>AB137*MoM!AG137/100*$A137</f>
        <v>4.9712624454059703E-2</v>
      </c>
      <c r="AD137" s="103">
        <f>AC137*MoM!AH137/100*$A137</f>
        <v>4.9797135915631605E-2</v>
      </c>
      <c r="AE137" s="103">
        <f>AD137*MoM!AI137/100*$A137</f>
        <v>5.0036162168026636E-2</v>
      </c>
      <c r="AF137" s="123">
        <f>IF($A137=1,INDEX('2017'!$B:$B,MATCH(Веса!$E137,'2017'!$A:$A,0)),0)</f>
        <v>4.9000000000000002E-2</v>
      </c>
      <c r="AG137" s="103">
        <f>AF137*MoM!AK137/100*$A137</f>
        <v>4.9254800000000001E-2</v>
      </c>
      <c r="AH137" s="103">
        <f>AG137*MoM!AL137/100*$A137</f>
        <v>4.9289278359999994E-2</v>
      </c>
      <c r="AI137" s="103">
        <f>AH137*MoM!AM137/100*$A137</f>
        <v>4.9392785844555996E-2</v>
      </c>
      <c r="AJ137" s="103">
        <f>AI137*MoM!AN137/100*$A137</f>
        <v>4.9358210894464814E-2</v>
      </c>
      <c r="AK137" s="103">
        <f>AJ137*MoM!AO137/100*$A137</f>
        <v>4.9511221348237655E-2</v>
      </c>
      <c r="AL137" s="103">
        <f>AK137*MoM!AP137/100*$A137</f>
        <v>4.9634999401608253E-2</v>
      </c>
      <c r="AM137" s="103">
        <f>AL137*MoM!AQ137/100*$A137</f>
        <v>5.0046969896641605E-2</v>
      </c>
      <c r="AN137" s="103">
        <f>AM137*MoM!AR137/100*$A137</f>
        <v>5.0372275200969777E-2</v>
      </c>
      <c r="AO137" s="103">
        <f>AN137*MoM!AS137/100*$A137</f>
        <v>5.041761024865065E-2</v>
      </c>
      <c r="AP137" s="103">
        <f>AO137*MoM!AT137/100*$A137</f>
        <v>5.0478111380949028E-2</v>
      </c>
      <c r="AQ137" s="103">
        <f>AP137*MoM!AU137/100*$A137</f>
        <v>5.0498302625501409E-2</v>
      </c>
      <c r="AR137" s="123">
        <f>IF($A137=1,INDEX('2018'!$B:$B, MATCH(Веса!$F137,'2018'!$A:$A,0)),0)</f>
        <v>0.05</v>
      </c>
      <c r="AS137" s="103">
        <f>AR137*MoM!AW137/100*$A137</f>
        <v>5.0010000000000006E-2</v>
      </c>
      <c r="AT137" s="103">
        <f>AS137*MoM!AX137/100*$A137</f>
        <v>5.0135025000000007E-2</v>
      </c>
      <c r="AU137" s="103">
        <f>AT137*MoM!AY137/100*$A137</f>
        <v>5.0170119517500007E-2</v>
      </c>
      <c r="AV137" s="103">
        <f>AU137*MoM!AZ137/100*$A137</f>
        <v>5.0170119517500007E-2</v>
      </c>
      <c r="AW137" s="103">
        <f>AV137*MoM!BA137/100*$A137</f>
        <v>5.0260425732631508E-2</v>
      </c>
      <c r="AX137" s="103">
        <f>AW137*MoM!BB137/100*$A137</f>
        <v>5.0396128882109606E-2</v>
      </c>
      <c r="AY137" s="103">
        <f>AX137*MoM!BC137/100*$A137</f>
        <v>5.0794258300278276E-2</v>
      </c>
      <c r="AZ137" s="103">
        <f>AY137*MoM!BD137/100*$A137</f>
        <v>5.1251406624980789E-2</v>
      </c>
      <c r="BA137" s="103">
        <f>AZ137*MoM!BE137/100*$A137</f>
        <v>5.1164279233718322E-2</v>
      </c>
      <c r="BB137" s="103">
        <f>BA137*MoM!BF137/100*$A137</f>
        <v>5.0954505688860084E-2</v>
      </c>
      <c r="BC137" s="103">
        <f>BB137*MoM!BG137/100*$A137</f>
        <v>5.0918837534877887E-2</v>
      </c>
      <c r="BD137" s="123">
        <f>IF($A137=1,INDEX('2019'!$B:$B, MATCH(Веса!$G137,'2019'!$A:$A,0)),0)</f>
        <v>4.8000000000000001E-2</v>
      </c>
      <c r="BE137" s="103">
        <f>BD137*MoM!BI137/100*$A137</f>
        <v>4.7995200000000002E-2</v>
      </c>
      <c r="BF137" s="103">
        <f>BE137*MoM!BJ137/100*$A137</f>
        <v>4.8023997120000009E-2</v>
      </c>
      <c r="BG137" s="103">
        <f>BF137*MoM!BK137/100*$A137</f>
        <v>4.8028799519712013E-2</v>
      </c>
      <c r="BH137" s="103">
        <f>BG137*MoM!BL137/100*$A137</f>
        <v>4.8028799519712013E-2</v>
      </c>
      <c r="BI137" s="103">
        <f>BH137*MoM!BM137/100*$A137</f>
        <v>4.8019193759808072E-2</v>
      </c>
      <c r="BJ137" s="103">
        <f>BI137*MoM!BN137/100*$A137</f>
        <v>4.7999986082304151E-2</v>
      </c>
      <c r="BK137" s="103">
        <f>BJ137*MoM!BO137/100*$A137</f>
        <v>4.8268786004365058E-2</v>
      </c>
      <c r="BL137" s="103">
        <f>BK137*MoM!BP137/100*$A137</f>
        <v>4.8582533113393431E-2</v>
      </c>
      <c r="BM137" s="103">
        <f>BL137*MoM!BQ137/100*$A137</f>
        <v>4.8465935033921291E-2</v>
      </c>
      <c r="BN137" s="103">
        <f>BM137*MoM!BR137/100*$A137</f>
        <v>4.8475628220928074E-2</v>
      </c>
      <c r="BO137" s="103">
        <f>BN137*MoM!BS137/100*$A137</f>
        <v>4.8461085532461798E-2</v>
      </c>
    </row>
    <row r="138" spans="1:67" ht="42.75" x14ac:dyDescent="0.45">
      <c r="A138" s="103">
        <f>IF(ToSep18!BT138=0,0,1)</f>
        <v>1</v>
      </c>
      <c r="B138" s="124" t="s">
        <v>474</v>
      </c>
      <c r="C138" s="132" t="s">
        <v>137</v>
      </c>
      <c r="D138" s="132" t="s">
        <v>137</v>
      </c>
      <c r="E138" s="132" t="s">
        <v>137</v>
      </c>
      <c r="F138" s="132" t="s">
        <v>137</v>
      </c>
      <c r="G138" s="132" t="s">
        <v>137</v>
      </c>
      <c r="H138" s="123">
        <f>IF($A138=1,INDEX('2015'!$B:$B,MATCH(Веса!$C138,'2015'!$A:$A,0)),0)</f>
        <v>4.5999999999999999E-2</v>
      </c>
      <c r="I138" s="103">
        <f>H138*MoM!M138/100*$A138</f>
        <v>4.6280599999999998E-2</v>
      </c>
      <c r="J138" s="103">
        <f>I138*MoM!N138/100*$A138</f>
        <v>4.6558283599999993E-2</v>
      </c>
      <c r="K138" s="103">
        <f>J138*MoM!O138/100*$A138</f>
        <v>4.6753828391119995E-2</v>
      </c>
      <c r="L138" s="103">
        <f>K138*MoM!P138/100*$A138</f>
        <v>4.703902674430583E-2</v>
      </c>
      <c r="M138" s="103">
        <f>L138*MoM!Q138/100*$A138</f>
        <v>4.7340076515469391E-2</v>
      </c>
      <c r="N138" s="103">
        <f>M138*MoM!R138/100*$A138</f>
        <v>4.7889221403048833E-2</v>
      </c>
      <c r="O138" s="103">
        <f>N138*MoM!S138/100*$A138</f>
        <v>4.8703338166900666E-2</v>
      </c>
      <c r="P138" s="103">
        <f>O138*MoM!T138/100*$A138</f>
        <v>4.9901440285806418E-2</v>
      </c>
      <c r="Q138" s="103">
        <f>P138*MoM!U138/100*$A138</f>
        <v>5.028069123197855E-2</v>
      </c>
      <c r="R138" s="103">
        <f>Q138*MoM!V138/100*$A138</f>
        <v>5.0431533305674486E-2</v>
      </c>
      <c r="S138" s="103">
        <f>R138*MoM!W138/100*$A138</f>
        <v>5.0537439525616401E-2</v>
      </c>
      <c r="T138" s="123">
        <f>IF($A138=1,INDEX('2016'!$B:$B,MATCH(Веса!D138,'2016'!$A:$A,0)),0)</f>
        <v>4.4999999999999998E-2</v>
      </c>
      <c r="U138" s="103">
        <f>T138*MoM!Y138/100*$A138</f>
        <v>4.5040500000000004E-2</v>
      </c>
      <c r="V138" s="103">
        <f>U138*MoM!Z138/100*$A138</f>
        <v>4.5130581000000003E-2</v>
      </c>
      <c r="W138" s="103">
        <f>V138*MoM!AA138/100*$A138</f>
        <v>4.5265972743000003E-2</v>
      </c>
      <c r="X138" s="103">
        <f>W138*MoM!AB138/100*$A138</f>
        <v>4.54289302448748E-2</v>
      </c>
      <c r="Y138" s="103">
        <f>X138*MoM!AC138/100*$A138</f>
        <v>4.5696960933319562E-2</v>
      </c>
      <c r="Z138" s="103">
        <f>Y138*MoM!AD138/100*$A138</f>
        <v>4.6140221454372757E-2</v>
      </c>
      <c r="AA138" s="103">
        <f>Z138*MoM!AE138/100*$A138</f>
        <v>4.6758500421861353E-2</v>
      </c>
      <c r="AB138" s="103">
        <f>AA138*MoM!AF138/100*$A138</f>
        <v>4.7520663978737686E-2</v>
      </c>
      <c r="AC138" s="103">
        <f>AB138*MoM!AG138/100*$A138</f>
        <v>4.7782027630620741E-2</v>
      </c>
      <c r="AD138" s="103">
        <f>AC138*MoM!AH138/100*$A138</f>
        <v>4.7911039105223416E-2</v>
      </c>
      <c r="AE138" s="103">
        <f>AD138*MoM!AI138/100*$A138</f>
        <v>4.8093101053823258E-2</v>
      </c>
      <c r="AF138" s="123">
        <f>IF($A138=1,INDEX('2017'!$B:$B,MATCH(Веса!$E138,'2017'!$A:$A,0)),0)</f>
        <v>4.5999999999999999E-2</v>
      </c>
      <c r="AG138" s="103">
        <f>AF138*MoM!AK138/100*$A138</f>
        <v>4.6197800000000004E-2</v>
      </c>
      <c r="AH138" s="103">
        <f>AG138*MoM!AL138/100*$A138</f>
        <v>4.6239378020000006E-2</v>
      </c>
      <c r="AI138" s="103">
        <f>AH138*MoM!AM138/100*$A138</f>
        <v>4.6299489211426001E-2</v>
      </c>
      <c r="AJ138" s="103">
        <f>AI138*MoM!AN138/100*$A138</f>
        <v>4.6318009007110569E-2</v>
      </c>
      <c r="AK138" s="103">
        <f>AJ138*MoM!AO138/100*$A138</f>
        <v>4.649401744133759E-2</v>
      </c>
      <c r="AL138" s="103">
        <f>AK138*MoM!AP138/100*$A138</f>
        <v>4.6656746502382267E-2</v>
      </c>
      <c r="AM138" s="103">
        <f>AL138*MoM!AQ138/100*$A138</f>
        <v>4.7230624484361571E-2</v>
      </c>
      <c r="AN138" s="103">
        <f>AM138*MoM!AR138/100*$A138</f>
        <v>4.7608469480236462E-2</v>
      </c>
      <c r="AO138" s="103">
        <f>AN138*MoM!AS138/100*$A138</f>
        <v>4.7822707592897522E-2</v>
      </c>
      <c r="AP138" s="103">
        <f>AO138*MoM!AT138/100*$A138</f>
        <v>4.7880094842009002E-2</v>
      </c>
      <c r="AQ138" s="103">
        <f>AP138*MoM!AU138/100*$A138</f>
        <v>4.7951914984272016E-2</v>
      </c>
      <c r="AR138" s="123">
        <f>IF($A138=1,INDEX('2018'!$B:$B, MATCH(Веса!$F138,'2018'!$A:$A,0)),0)</f>
        <v>4.8000000000000001E-2</v>
      </c>
      <c r="AS138" s="103">
        <f>AR138*MoM!AW138/100*$A138</f>
        <v>4.8048E-2</v>
      </c>
      <c r="AT138" s="103">
        <f>AS138*MoM!AX138/100*$A138</f>
        <v>4.8072023999999998E-2</v>
      </c>
      <c r="AU138" s="103">
        <f>AT138*MoM!AY138/100*$A138</f>
        <v>4.8100867214400003E-2</v>
      </c>
      <c r="AV138" s="103">
        <f>AU138*MoM!AZ138/100*$A138</f>
        <v>4.8153778168335847E-2</v>
      </c>
      <c r="AW138" s="103">
        <f>AV138*MoM!BA138/100*$A138</f>
        <v>4.8192301190870514E-2</v>
      </c>
      <c r="AX138" s="103">
        <f>AW138*MoM!BB138/100*$A138</f>
        <v>4.833205886432404E-2</v>
      </c>
      <c r="AY138" s="103">
        <f>AX138*MoM!BC138/100*$A138</f>
        <v>4.8641384041055717E-2</v>
      </c>
      <c r="AZ138" s="103">
        <f>AY138*MoM!BD138/100*$A138</f>
        <v>4.8821357162007625E-2</v>
      </c>
      <c r="BA138" s="103">
        <f>AZ138*MoM!BE138/100*$A138</f>
        <v>4.9016642590655655E-2</v>
      </c>
      <c r="BB138" s="103">
        <f>BA138*MoM!BF138/100*$A138</f>
        <v>4.8943117626769672E-2</v>
      </c>
      <c r="BC138" s="103">
        <f>BB138*MoM!BG138/100*$A138</f>
        <v>4.8938223315006989E-2</v>
      </c>
      <c r="BD138" s="123">
        <f>IF($A138=1,INDEX('2019'!$B:$B, MATCH(Веса!$G138,'2019'!$A:$A,0)),0)</f>
        <v>4.7E-2</v>
      </c>
      <c r="BE138" s="103">
        <f>BD138*MoM!BI138/100*$A138</f>
        <v>4.6967100000000005E-2</v>
      </c>
      <c r="BF138" s="103">
        <f>BE138*MoM!BJ138/100*$A138</f>
        <v>4.6999976970000003E-2</v>
      </c>
      <c r="BG138" s="103">
        <f>BF138*MoM!BK138/100*$A138</f>
        <v>4.7065776937758007E-2</v>
      </c>
      <c r="BH138" s="103">
        <f>BG138*MoM!BL138/100*$A138</f>
        <v>4.7032830893901582E-2</v>
      </c>
      <c r="BI138" s="103">
        <f>BH138*MoM!BM138/100*$A138</f>
        <v>4.7014017761544021E-2</v>
      </c>
      <c r="BJ138" s="103">
        <f>BI138*MoM!BN138/100*$A138</f>
        <v>4.7061031779305561E-2</v>
      </c>
      <c r="BK138" s="103">
        <f>BJ138*MoM!BO138/100*$A138</f>
        <v>4.7216333184177263E-2</v>
      </c>
      <c r="BL138" s="103">
        <f>BK138*MoM!BP138/100*$A138</f>
        <v>4.7405198516913973E-2</v>
      </c>
      <c r="BM138" s="103">
        <f>BL138*MoM!BQ138/100*$A138</f>
        <v>4.7547414112464714E-2</v>
      </c>
      <c r="BN138" s="103">
        <f>BM138*MoM!BR138/100*$A138</f>
        <v>4.7728094286092079E-2</v>
      </c>
      <c r="BO138" s="103">
        <f>BN138*MoM!BS138/100*$A138</f>
        <v>4.8000144423522802E-2</v>
      </c>
    </row>
    <row r="139" spans="1:67" ht="42.75" x14ac:dyDescent="0.45">
      <c r="A139" s="103">
        <f>IF(ToSep18!BT139=0,0,1)</f>
        <v>1</v>
      </c>
      <c r="B139" s="124" t="s">
        <v>138</v>
      </c>
      <c r="C139" s="124" t="s">
        <v>138</v>
      </c>
      <c r="D139" s="124" t="s">
        <v>138</v>
      </c>
      <c r="E139" s="124" t="s">
        <v>138</v>
      </c>
      <c r="F139" s="124" t="s">
        <v>138</v>
      </c>
      <c r="G139" s="124" t="s">
        <v>138</v>
      </c>
      <c r="H139" s="123">
        <f>IF($A139=1,INDEX('2015'!$B:$B,MATCH(Веса!$C139,'2015'!$A:$A,0)),0)</f>
        <v>7.0999999999999994E-2</v>
      </c>
      <c r="I139" s="103">
        <f>H139*MoM!M139/100*$A139</f>
        <v>7.1369199999999994E-2</v>
      </c>
      <c r="J139" s="103">
        <f>I139*MoM!N139/100*$A139</f>
        <v>7.1861647479999999E-2</v>
      </c>
      <c r="K139" s="103">
        <f>J139*MoM!O139/100*$A139</f>
        <v>7.2616194778539991E-2</v>
      </c>
      <c r="L139" s="103">
        <f>K139*MoM!P139/100*$A139</f>
        <v>7.2696072592796382E-2</v>
      </c>
      <c r="M139" s="103">
        <f>L139*MoM!Q139/100*$A139</f>
        <v>7.2681533378277818E-2</v>
      </c>
      <c r="N139" s="103">
        <f>M139*MoM!R139/100*$A139</f>
        <v>7.2623388151575194E-2</v>
      </c>
      <c r="O139" s="103">
        <f>N139*MoM!S139/100*$A139</f>
        <v>7.2892094687736025E-2</v>
      </c>
      <c r="P139" s="103">
        <f>O139*MoM!T139/100*$A139</f>
        <v>7.3548123539925653E-2</v>
      </c>
      <c r="Q139" s="103">
        <f>P139*MoM!U139/100*$A139</f>
        <v>7.564424506081352E-2</v>
      </c>
      <c r="R139" s="103">
        <f>Q139*MoM!V139/100*$A139</f>
        <v>7.786062144109536E-2</v>
      </c>
      <c r="S139" s="103">
        <f>R139*MoM!W139/100*$A139</f>
        <v>7.8919525892694256E-2</v>
      </c>
      <c r="T139" s="123">
        <f>IF($A139=1,INDEX('2016'!$B:$B,MATCH(Веса!D139,'2016'!$A:$A,0)),0)</f>
        <v>7.3999999999999996E-2</v>
      </c>
      <c r="U139" s="103">
        <f>T139*MoM!Y139/100*$A139</f>
        <v>7.4170200000000006E-2</v>
      </c>
      <c r="V139" s="103">
        <f>U139*MoM!Z139/100*$A139</f>
        <v>7.4407544640000003E-2</v>
      </c>
      <c r="W139" s="103">
        <f>V139*MoM!AA139/100*$A139</f>
        <v>7.5077212541760002E-2</v>
      </c>
      <c r="X139" s="103">
        <f>W139*MoM!AB139/100*$A139</f>
        <v>7.5002135329218247E-2</v>
      </c>
      <c r="Y139" s="103">
        <f>X139*MoM!AC139/100*$A139</f>
        <v>7.4822130204428128E-2</v>
      </c>
      <c r="Z139" s="103">
        <f>Y139*MoM!AD139/100*$A139</f>
        <v>7.4732343648182806E-2</v>
      </c>
      <c r="AA139" s="103">
        <f>Z139*MoM!AE139/100*$A139</f>
        <v>7.4754763351277259E-2</v>
      </c>
      <c r="AB139" s="103">
        <f>AA139*MoM!AF139/100*$A139</f>
        <v>7.5285522171071331E-2</v>
      </c>
      <c r="AC139" s="103">
        <f>AB139*MoM!AG139/100*$A139</f>
        <v>7.6979446419920439E-2</v>
      </c>
      <c r="AD139" s="103">
        <f>AC139*MoM!AH139/100*$A139</f>
        <v>7.7926293610885461E-2</v>
      </c>
      <c r="AE139" s="103">
        <f>AD139*MoM!AI139/100*$A139</f>
        <v>7.8502948183606008E-2</v>
      </c>
      <c r="AF139" s="123">
        <f>IF($A139=1,INDEX('2017'!$B:$B,MATCH(Веса!$E139,'2017'!$A:$A,0)),0)</f>
        <v>8.1000000000000003E-2</v>
      </c>
      <c r="AG139" s="103">
        <f>AF139*MoM!AK139/100*$A139</f>
        <v>8.1145800000000004E-2</v>
      </c>
      <c r="AH139" s="103">
        <f>AG139*MoM!AL139/100*$A139</f>
        <v>8.0902362600000013E-2</v>
      </c>
      <c r="AI139" s="103">
        <f>AH139*MoM!AM139/100*$A139</f>
        <v>8.0999445435120027E-2</v>
      </c>
      <c r="AJ139" s="103">
        <f>AI139*MoM!AN139/100*$A139</f>
        <v>8.0837446544249777E-2</v>
      </c>
      <c r="AK139" s="103">
        <f>AJ139*MoM!AO139/100*$A139</f>
        <v>8.0756609097705531E-2</v>
      </c>
      <c r="AL139" s="103">
        <f>AK139*MoM!AP139/100*$A139</f>
        <v>8.0748533436795764E-2</v>
      </c>
      <c r="AM139" s="103">
        <f>AL139*MoM!AQ139/100*$A139</f>
        <v>8.0724308876764711E-2</v>
      </c>
      <c r="AN139" s="103">
        <f>AM139*MoM!AR139/100*$A139</f>
        <v>8.0893829925405905E-2</v>
      </c>
      <c r="AO139" s="103">
        <f>AN139*MoM!AS139/100*$A139</f>
        <v>8.1573338096779316E-2</v>
      </c>
      <c r="AP139" s="103">
        <f>AO139*MoM!AT139/100*$A139</f>
        <v>8.2535903486321324E-2</v>
      </c>
      <c r="AQ139" s="103">
        <f>AP139*MoM!AU139/100*$A139</f>
        <v>8.2907315052009767E-2</v>
      </c>
      <c r="AR139" s="123">
        <f>IF($A139=1,INDEX('2018'!$B:$B, MATCH(Веса!$F139,'2018'!$A:$A,0)),0)</f>
        <v>8.2000000000000003E-2</v>
      </c>
      <c r="AS139" s="103">
        <f>AR139*MoM!AW139/100*$A139</f>
        <v>8.1860599999999992E-2</v>
      </c>
      <c r="AT139" s="103">
        <f>AS139*MoM!AX139/100*$A139</f>
        <v>8.154952972E-2</v>
      </c>
      <c r="AU139" s="103">
        <f>AT139*MoM!AY139/100*$A139</f>
        <v>8.141905047244799E-2</v>
      </c>
      <c r="AV139" s="103">
        <f>AU139*MoM!AZ139/100*$A139</f>
        <v>8.1296921896739316E-2</v>
      </c>
      <c r="AW139" s="103">
        <f>AV139*MoM!BA139/100*$A139</f>
        <v>8.1199365590463229E-2</v>
      </c>
      <c r="AX139" s="103">
        <f>AW139*MoM!BB139/100*$A139</f>
        <v>8.1231845336699415E-2</v>
      </c>
      <c r="AY139" s="103">
        <f>AX139*MoM!BC139/100*$A139</f>
        <v>8.1199352598564728E-2</v>
      </c>
      <c r="AZ139" s="103">
        <f>AY139*MoM!BD139/100*$A139</f>
        <v>8.1532269944218833E-2</v>
      </c>
      <c r="BA139" s="103">
        <f>AZ139*MoM!BE139/100*$A139</f>
        <v>8.211930228781722E-2</v>
      </c>
      <c r="BB139" s="103">
        <f>BA139*MoM!BF139/100*$A139</f>
        <v>8.3014402682754423E-2</v>
      </c>
      <c r="BC139" s="103">
        <f>BB139*MoM!BG139/100*$A139</f>
        <v>8.3288350211607506E-2</v>
      </c>
      <c r="BD139" s="123">
        <f>IF($A139=1,INDEX('2019'!$B:$B, MATCH(Веса!$G139,'2019'!$A:$A,0)),0)</f>
        <v>6.9000000000000006E-2</v>
      </c>
      <c r="BE139" s="103">
        <f>BD139*MoM!BI139/100*$A139</f>
        <v>6.87585E-2</v>
      </c>
      <c r="BF139" s="103">
        <f>BE139*MoM!BJ139/100*$A139</f>
        <v>6.8627858850000001E-2</v>
      </c>
      <c r="BG139" s="103">
        <f>BF139*MoM!BK139/100*$A139</f>
        <v>6.8518054275839999E-2</v>
      </c>
      <c r="BH139" s="103">
        <f>BG139*MoM!BL139/100*$A139</f>
        <v>6.8374166361860736E-2</v>
      </c>
      <c r="BI139" s="103">
        <f>BH139*MoM!BM139/100*$A139</f>
        <v>6.8292117362226498E-2</v>
      </c>
      <c r="BJ139" s="103">
        <f>BI139*MoM!BN139/100*$A139</f>
        <v>6.8196508397919381E-2</v>
      </c>
      <c r="BK139" s="103">
        <f>BJ139*MoM!BO139/100*$A139</f>
        <v>6.8114672587841874E-2</v>
      </c>
      <c r="BL139" s="103">
        <f>BK139*MoM!BP139/100*$A139</f>
        <v>6.8264524867535134E-2</v>
      </c>
      <c r="BM139" s="103">
        <f>BL139*MoM!BQ139/100*$A139</f>
        <v>6.8817467518962172E-2</v>
      </c>
      <c r="BN139" s="103">
        <f>BM139*MoM!BR139/100*$A139</f>
        <v>6.9312953285098691E-2</v>
      </c>
      <c r="BO139" s="103">
        <f>BN139*MoM!BS139/100*$A139</f>
        <v>6.9458510486997402E-2</v>
      </c>
    </row>
    <row r="140" spans="1:67" ht="42.75" x14ac:dyDescent="0.45">
      <c r="A140" s="103">
        <f>IF(ToSep18!BT140=0,0,1)</f>
        <v>1</v>
      </c>
      <c r="B140" s="124" t="s">
        <v>139</v>
      </c>
      <c r="C140" s="124" t="s">
        <v>1776</v>
      </c>
      <c r="D140" s="124" t="s">
        <v>1776</v>
      </c>
      <c r="E140" s="124" t="s">
        <v>139</v>
      </c>
      <c r="F140" s="124" t="s">
        <v>139</v>
      </c>
      <c r="G140" s="124" t="s">
        <v>139</v>
      </c>
      <c r="H140" s="123">
        <f>IF($A140=1,INDEX('2015'!$B:$B,MATCH(Веса!$C140,'2015'!$A:$A,0)),0)</f>
        <v>0.05</v>
      </c>
      <c r="I140" s="103">
        <f>H140*MoM!M140/100*$A140</f>
        <v>5.0485000000000009E-2</v>
      </c>
      <c r="J140" s="103">
        <f>I140*MoM!N140/100*$A140</f>
        <v>5.0878783000000011E-2</v>
      </c>
      <c r="K140" s="103">
        <f>J140*MoM!O140/100*$A140</f>
        <v>5.1301076898900011E-2</v>
      </c>
      <c r="L140" s="103">
        <f>K140*MoM!P140/100*$A140</f>
        <v>5.134211776041913E-2</v>
      </c>
      <c r="M140" s="103">
        <f>L140*MoM!Q140/100*$A140</f>
        <v>5.1301044066210791E-2</v>
      </c>
      <c r="N140" s="103">
        <f>M140*MoM!R140/100*$A140</f>
        <v>5.1280523648584299E-2</v>
      </c>
      <c r="O140" s="103">
        <f>N140*MoM!S140/100*$A140</f>
        <v>5.1388212748246322E-2</v>
      </c>
      <c r="P140" s="103">
        <f>O140*MoM!T140/100*$A140</f>
        <v>5.1799318450232293E-2</v>
      </c>
      <c r="Q140" s="103">
        <f>P140*MoM!U140/100*$A140</f>
        <v>5.2907823865067261E-2</v>
      </c>
      <c r="R140" s="103">
        <f>Q140*MoM!V140/100*$A140</f>
        <v>5.447918623385975E-2</v>
      </c>
      <c r="S140" s="103">
        <f>R140*MoM!W140/100*$A140</f>
        <v>5.551429077230309E-2</v>
      </c>
      <c r="T140" s="123">
        <f>IF($A140=1,INDEX('2016'!$B:$B,MATCH(Веса!D140,'2016'!$A:$A,0)),0)</f>
        <v>0.05</v>
      </c>
      <c r="U140" s="103">
        <f>T140*MoM!Y140/100*$A140</f>
        <v>5.0255000000000008E-2</v>
      </c>
      <c r="V140" s="103">
        <f>U140*MoM!Z140/100*$A140</f>
        <v>5.0581657500000016E-2</v>
      </c>
      <c r="W140" s="103">
        <f>V140*MoM!AA140/100*$A140</f>
        <v>5.0804216793000012E-2</v>
      </c>
      <c r="X140" s="103">
        <f>W140*MoM!AB140/100*$A140</f>
        <v>5.0870262274830907E-2</v>
      </c>
      <c r="Y140" s="103">
        <f>X140*MoM!AC140/100*$A140</f>
        <v>5.0814304986328593E-2</v>
      </c>
      <c r="Z140" s="103">
        <f>Y140*MoM!AD140/100*$A140</f>
        <v>5.0819386416827234E-2</v>
      </c>
      <c r="AA140" s="103">
        <f>Z140*MoM!AE140/100*$A140</f>
        <v>5.0890533557810792E-2</v>
      </c>
      <c r="AB140" s="103">
        <f>AA140*MoM!AF140/100*$A140</f>
        <v>5.130274687962906E-2</v>
      </c>
      <c r="AC140" s="103">
        <f>AB140*MoM!AG140/100*$A140</f>
        <v>5.246731923379664E-2</v>
      </c>
      <c r="AD140" s="103">
        <f>AC140*MoM!AH140/100*$A140</f>
        <v>5.3443211371545257E-2</v>
      </c>
      <c r="AE140" s="103">
        <f>AD140*MoM!AI140/100*$A140</f>
        <v>5.4143317440512498E-2</v>
      </c>
      <c r="AF140" s="123">
        <f>IF($A140=1,INDEX('2017'!$B:$B,MATCH(Веса!$E140,'2017'!$A:$A,0)),0)</f>
        <v>5.2999999999999999E-2</v>
      </c>
      <c r="AG140" s="103">
        <f>AF140*MoM!AK140/100*$A140</f>
        <v>5.3180199999999997E-2</v>
      </c>
      <c r="AH140" s="103">
        <f>AG140*MoM!AL140/100*$A140</f>
        <v>5.3121701779999995E-2</v>
      </c>
      <c r="AI140" s="103">
        <f>AH140*MoM!AM140/100*$A140</f>
        <v>5.3137638290534001E-2</v>
      </c>
      <c r="AJ140" s="103">
        <f>AI140*MoM!AN140/100*$A140</f>
        <v>5.3047304305440093E-2</v>
      </c>
      <c r="AK140" s="103">
        <f>AJ140*MoM!AO140/100*$A140</f>
        <v>5.296773334898193E-2</v>
      </c>
      <c r="AL140" s="103">
        <f>AK140*MoM!AP140/100*$A140</f>
        <v>5.2930655935637644E-2</v>
      </c>
      <c r="AM140" s="103">
        <f>AL140*MoM!AQ140/100*$A140</f>
        <v>5.2935949001231206E-2</v>
      </c>
      <c r="AN140" s="103">
        <f>AM140*MoM!AR140/100*$A140</f>
        <v>5.2988884950232434E-2</v>
      </c>
      <c r="AO140" s="103">
        <f>AN140*MoM!AS140/100*$A140</f>
        <v>5.3608854904150155E-2</v>
      </c>
      <c r="AP140" s="103">
        <f>AO140*MoM!AT140/100*$A140</f>
        <v>5.457381429242486E-2</v>
      </c>
      <c r="AQ140" s="103">
        <f>AP140*MoM!AU140/100*$A140</f>
        <v>5.499403266247653E-2</v>
      </c>
      <c r="AR140" s="123">
        <f>IF($A140=1,INDEX('2018'!$B:$B, MATCH(Веса!$F140,'2018'!$A:$A,0)),0)</f>
        <v>5.2999999999999999E-2</v>
      </c>
      <c r="AS140" s="103">
        <f>AR140*MoM!AW140/100*$A140</f>
        <v>5.2899300000000003E-2</v>
      </c>
      <c r="AT140" s="103">
        <f>AS140*MoM!AX140/100*$A140</f>
        <v>5.275647189000001E-2</v>
      </c>
      <c r="AU140" s="103">
        <f>AT140*MoM!AY140/100*$A140</f>
        <v>5.2687888476543016E-2</v>
      </c>
      <c r="AV140" s="103">
        <f>AU140*MoM!AZ140/100*$A140</f>
        <v>5.264046937691412E-2</v>
      </c>
      <c r="AW140" s="103">
        <f>AV140*MoM!BA140/100*$A140</f>
        <v>5.2582564860599514E-2</v>
      </c>
      <c r="AX140" s="103">
        <f>AW140*MoM!BB140/100*$A140</f>
        <v>5.2572048347627395E-2</v>
      </c>
      <c r="AY140" s="103">
        <f>AX140*MoM!BC140/100*$A140</f>
        <v>5.2551019528288341E-2</v>
      </c>
      <c r="AZ140" s="103">
        <f>AY140*MoM!BD140/100*$A140</f>
        <v>5.2671886873203413E-2</v>
      </c>
      <c r="BA140" s="103">
        <f>AZ140*MoM!BE140/100*$A140</f>
        <v>5.2998452571817276E-2</v>
      </c>
      <c r="BB140" s="103">
        <f>BA140*MoM!BF140/100*$A140</f>
        <v>5.3708631836279629E-2</v>
      </c>
      <c r="BC140" s="103">
        <f>BB140*MoM!BG140/100*$A140</f>
        <v>5.3756969604932286E-2</v>
      </c>
      <c r="BD140" s="123">
        <f>IF($A140=1,INDEX('2019'!$B:$B, MATCH(Веса!$G140,'2019'!$A:$A,0)),0)</f>
        <v>5.2999999999999999E-2</v>
      </c>
      <c r="BE140" s="103">
        <f>BD140*MoM!BI140/100*$A140</f>
        <v>5.2904599999999996E-2</v>
      </c>
      <c r="BF140" s="103">
        <f>BE140*MoM!BJ140/100*$A140</f>
        <v>5.2756467119999997E-2</v>
      </c>
      <c r="BG140" s="103">
        <f>BF140*MoM!BK140/100*$A140</f>
        <v>5.2730088886439999E-2</v>
      </c>
      <c r="BH140" s="103">
        <f>BG140*MoM!BL140/100*$A140</f>
        <v>5.2629901717555765E-2</v>
      </c>
      <c r="BI140" s="103">
        <f>BH140*MoM!BM140/100*$A140</f>
        <v>5.2593060786353479E-2</v>
      </c>
      <c r="BJ140" s="103">
        <f>BI140*MoM!BN140/100*$A140</f>
        <v>5.2550986337724398E-2</v>
      </c>
      <c r="BK140" s="103">
        <f>BJ140*MoM!BO140/100*$A140</f>
        <v>5.2561496534991939E-2</v>
      </c>
      <c r="BL140" s="103">
        <f>BK140*MoM!BP140/100*$A140</f>
        <v>5.2724437174250412E-2</v>
      </c>
      <c r="BM140" s="103">
        <f>BL140*MoM!BQ140/100*$A140</f>
        <v>5.3177867333948969E-2</v>
      </c>
      <c r="BN140" s="103">
        <f>BM140*MoM!BR140/100*$A140</f>
        <v>5.3640514779754324E-2</v>
      </c>
      <c r="BO140" s="103">
        <f>BN140*MoM!BS140/100*$A140</f>
        <v>5.3897989250697151E-2</v>
      </c>
    </row>
    <row r="141" spans="1:67" ht="28.5" x14ac:dyDescent="0.45">
      <c r="A141" s="103">
        <f>IF(ToSep18!BT141=0,0,1)</f>
        <v>1</v>
      </c>
      <c r="B141" s="124" t="s">
        <v>140</v>
      </c>
      <c r="C141" s="132" t="s">
        <v>451</v>
      </c>
      <c r="D141" s="132" t="s">
        <v>451</v>
      </c>
      <c r="E141" s="132" t="s">
        <v>451</v>
      </c>
      <c r="F141" s="132" t="s">
        <v>451</v>
      </c>
      <c r="G141" s="132" t="s">
        <v>451</v>
      </c>
      <c r="H141" s="123">
        <f>IF($A141=1,INDEX('2015'!$B:$B,MATCH(Веса!$C141,'2015'!$A:$A,0)),0)</f>
        <v>3.3000000000000002E-2</v>
      </c>
      <c r="I141" s="103">
        <f>H141*MoM!M141/100*$A141</f>
        <v>3.3749099999999997E-2</v>
      </c>
      <c r="J141" s="103">
        <f>I141*MoM!N141/100*$A141</f>
        <v>3.4066341539999996E-2</v>
      </c>
      <c r="K141" s="103">
        <f>J141*MoM!O141/100*$A141</f>
        <v>3.4979319493272001E-2</v>
      </c>
      <c r="L141" s="103">
        <f>K141*MoM!P141/100*$A141</f>
        <v>3.5378083735495301E-2</v>
      </c>
      <c r="M141" s="103">
        <f>L141*MoM!Q141/100*$A141</f>
        <v>3.5799082931947696E-2</v>
      </c>
      <c r="N141" s="103">
        <f>M141*MoM!R141/100*$A141</f>
        <v>3.6314589726167738E-2</v>
      </c>
      <c r="O141" s="103">
        <f>N141*MoM!S141/100*$A141</f>
        <v>3.6971883800211373E-2</v>
      </c>
      <c r="P141" s="103">
        <f>O141*MoM!T141/100*$A141</f>
        <v>3.7722413041355665E-2</v>
      </c>
      <c r="Q141" s="103">
        <f>P141*MoM!U141/100*$A141</f>
        <v>3.8103409413073358E-2</v>
      </c>
      <c r="R141" s="103">
        <f>Q141*MoM!V141/100*$A141</f>
        <v>3.8366322938023563E-2</v>
      </c>
      <c r="S141" s="103">
        <f>R141*MoM!W141/100*$A141</f>
        <v>3.881520891639844E-2</v>
      </c>
      <c r="T141" s="123">
        <f>IF($A141=1,INDEX('2016'!$B:$B,MATCH(Веса!D141,'2016'!$A:$A,0)),0)</f>
        <v>3.7999999999999999E-2</v>
      </c>
      <c r="U141" s="103">
        <f>T141*MoM!Y141/100*$A141</f>
        <v>3.8262199999999996E-2</v>
      </c>
      <c r="V141" s="103">
        <f>U141*MoM!Z141/100*$A141</f>
        <v>3.8522382959999997E-2</v>
      </c>
      <c r="W141" s="103">
        <f>V141*MoM!AA141/100*$A141</f>
        <v>3.8792039640719998E-2</v>
      </c>
      <c r="X141" s="103">
        <f>W141*MoM!AB141/100*$A141</f>
        <v>3.9071342326133178E-2</v>
      </c>
      <c r="Y141" s="103">
        <f>X141*MoM!AC141/100*$A141</f>
        <v>3.9399541601672701E-2</v>
      </c>
      <c r="Z141" s="103">
        <f>Y141*MoM!AD141/100*$A141</f>
        <v>3.9683218301204748E-2</v>
      </c>
      <c r="AA141" s="103">
        <f>Z141*MoM!AE141/100*$A141</f>
        <v>4.0024493978595109E-2</v>
      </c>
      <c r="AB141" s="103">
        <f>AA141*MoM!AF141/100*$A141</f>
        <v>4.052079770392969E-2</v>
      </c>
      <c r="AC141" s="103">
        <f>AB141*MoM!AG141/100*$A141</f>
        <v>4.1063776393162346E-2</v>
      </c>
      <c r="AD141" s="103">
        <f>AC141*MoM!AH141/100*$A141</f>
        <v>4.1281414408046106E-2</v>
      </c>
      <c r="AE141" s="103">
        <f>AD141*MoM!AI141/100*$A141</f>
        <v>4.1813944653909904E-2</v>
      </c>
      <c r="AF141" s="123">
        <f>IF($A141=1,INDEX('2017'!$B:$B,MATCH(Веса!$E141,'2017'!$A:$A,0)),0)</f>
        <v>0.04</v>
      </c>
      <c r="AG141" s="103">
        <f>AF141*MoM!AK141/100*$A141</f>
        <v>4.0143999999999999E-2</v>
      </c>
      <c r="AH141" s="103">
        <f>AG141*MoM!AL141/100*$A141</f>
        <v>4.0445079999999994E-2</v>
      </c>
      <c r="AI141" s="103">
        <f>AH141*MoM!AM141/100*$A141</f>
        <v>4.0683705971999995E-2</v>
      </c>
      <c r="AJ141" s="103">
        <f>AI141*MoM!AN141/100*$A141</f>
        <v>4.0805757089915989E-2</v>
      </c>
      <c r="AK141" s="103">
        <f>AJ141*MoM!AO141/100*$A141</f>
        <v>4.0862885149841877E-2</v>
      </c>
      <c r="AL141" s="103">
        <f>AK141*MoM!AP141/100*$A141</f>
        <v>4.0993646382321371E-2</v>
      </c>
      <c r="AM141" s="103">
        <f>AL141*MoM!AQ141/100*$A141</f>
        <v>4.126420444844469E-2</v>
      </c>
      <c r="AN141" s="103">
        <f>AM141*MoM!AR141/100*$A141</f>
        <v>4.1478778311576606E-2</v>
      </c>
      <c r="AO141" s="103">
        <f>AN141*MoM!AS141/100*$A141</f>
        <v>4.1706911592290279E-2</v>
      </c>
      <c r="AP141" s="103">
        <f>AO141*MoM!AT141/100*$A141</f>
        <v>4.1848715091704063E-2</v>
      </c>
      <c r="AQ141" s="103">
        <f>AP141*MoM!AU141/100*$A141</f>
        <v>4.2003555337543366E-2</v>
      </c>
      <c r="AR141" s="123">
        <f>IF($A141=1,INDEX('2018'!$B:$B, MATCH(Веса!$F141,'2018'!$A:$A,0)),0)</f>
        <v>3.4000000000000002E-2</v>
      </c>
      <c r="AS141" s="103">
        <f>AR141*MoM!AW141/100*$A141</f>
        <v>3.3993200000000001E-2</v>
      </c>
      <c r="AT141" s="103">
        <f>AS141*MoM!AX141/100*$A141</f>
        <v>3.4101978239999997E-2</v>
      </c>
      <c r="AU141" s="103">
        <f>AT141*MoM!AY141/100*$A141</f>
        <v>3.4258847339903996E-2</v>
      </c>
      <c r="AV141" s="103">
        <f>AU141*MoM!AZ141/100*$A141</f>
        <v>3.446782630867741E-2</v>
      </c>
      <c r="AW141" s="103">
        <f>AV141*MoM!BA141/100*$A141</f>
        <v>3.45539958744491E-2</v>
      </c>
      <c r="AX141" s="103">
        <f>AW141*MoM!BB141/100*$A141</f>
        <v>3.4605826868260775E-2</v>
      </c>
      <c r="AY141" s="103">
        <f>AX141*MoM!BC141/100*$A141</f>
        <v>3.4623129781694906E-2</v>
      </c>
      <c r="AZ141" s="103">
        <f>AY141*MoM!BD141/100*$A141</f>
        <v>3.4796245430603376E-2</v>
      </c>
      <c r="BA141" s="103">
        <f>AZ141*MoM!BE141/100*$A141</f>
        <v>3.4893674917809064E-2</v>
      </c>
      <c r="BB141" s="103">
        <f>BA141*MoM!BF141/100*$A141</f>
        <v>3.5040228352463863E-2</v>
      </c>
      <c r="BC141" s="103">
        <f>BB141*MoM!BG141/100*$A141</f>
        <v>3.5155861106026996E-2</v>
      </c>
      <c r="BD141" s="123">
        <f>IF($A141=1,INDEX('2019'!$B:$B, MATCH(Веса!$G141,'2019'!$A:$A,0)),0)</f>
        <v>2.9000000000000001E-2</v>
      </c>
      <c r="BE141" s="103">
        <f>BD141*MoM!BI141/100*$A141</f>
        <v>2.9121800000000003E-2</v>
      </c>
      <c r="BF141" s="103">
        <f>BE141*MoM!BJ141/100*$A141</f>
        <v>2.9247023740000006E-2</v>
      </c>
      <c r="BG141" s="103">
        <f>BF141*MoM!BK141/100*$A141</f>
        <v>2.9346463620716006E-2</v>
      </c>
      <c r="BH141" s="103">
        <f>BG141*MoM!BL141/100*$A141</f>
        <v>2.9469718767923016E-2</v>
      </c>
      <c r="BI141" s="103">
        <f>BH141*MoM!BM141/100*$A141</f>
        <v>2.95522339804732E-2</v>
      </c>
      <c r="BJ141" s="103">
        <f>BI141*MoM!BN141/100*$A141</f>
        <v>2.95522339804732E-2</v>
      </c>
      <c r="BK141" s="103">
        <f>BJ141*MoM!BO141/100*$A141</f>
        <v>2.9673398139793136E-2</v>
      </c>
      <c r="BL141" s="103">
        <f>BK141*MoM!BP141/100*$A141</f>
        <v>3.0011674878586775E-2</v>
      </c>
      <c r="BM141" s="103">
        <f>BL141*MoM!BQ141/100*$A141</f>
        <v>3.0104711070710395E-2</v>
      </c>
      <c r="BN141" s="103">
        <f>BM141*MoM!BR141/100*$A141</f>
        <v>3.0195025203922525E-2</v>
      </c>
      <c r="BO141" s="103">
        <f>BN141*MoM!BS141/100*$A141</f>
        <v>3.0228239731646837E-2</v>
      </c>
    </row>
    <row r="142" spans="1:67" ht="28.5" x14ac:dyDescent="0.45">
      <c r="A142" s="103">
        <f>IF(ToSep18!BT142=0,0,1)</f>
        <v>1</v>
      </c>
      <c r="B142" s="124" t="s">
        <v>141</v>
      </c>
      <c r="C142" s="124" t="s">
        <v>1777</v>
      </c>
      <c r="D142" s="124" t="s">
        <v>1777</v>
      </c>
      <c r="E142" s="124" t="s">
        <v>141</v>
      </c>
      <c r="F142" s="124" t="s">
        <v>141</v>
      </c>
      <c r="G142" s="124" t="s">
        <v>141</v>
      </c>
      <c r="H142" s="123">
        <f>IF($A142=1,INDEX('2015'!$B:$B,MATCH(Веса!$C142,'2015'!$A:$A,0)),0)</f>
        <v>5.2999999999999999E-2</v>
      </c>
      <c r="I142" s="103">
        <f>H142*MoM!M142/100*$A142</f>
        <v>5.3503499999999996E-2</v>
      </c>
      <c r="J142" s="103">
        <f>I142*MoM!N142/100*$A142</f>
        <v>5.4316753199999991E-2</v>
      </c>
      <c r="K142" s="103">
        <f>J142*MoM!O142/100*$A142</f>
        <v>5.5777873861079991E-2</v>
      </c>
      <c r="L142" s="103">
        <f>K142*MoM!P142/100*$A142</f>
        <v>5.6904586913073804E-2</v>
      </c>
      <c r="M142" s="103">
        <f>L142*MoM!Q142/100*$A142</f>
        <v>5.8355653879357178E-2</v>
      </c>
      <c r="N142" s="103">
        <f>M142*MoM!R142/100*$A142</f>
        <v>5.9254330949099279E-2</v>
      </c>
      <c r="O142" s="103">
        <f>N142*MoM!S142/100*$A142</f>
        <v>5.9598006068604048E-2</v>
      </c>
      <c r="P142" s="103">
        <f>O142*MoM!T142/100*$A142</f>
        <v>5.9699322678920676E-2</v>
      </c>
      <c r="Q142" s="103">
        <f>P142*MoM!U142/100*$A142</f>
        <v>5.9747082137063812E-2</v>
      </c>
      <c r="R142" s="103">
        <f>Q142*MoM!V142/100*$A142</f>
        <v>5.9974121049184648E-2</v>
      </c>
      <c r="S142" s="103">
        <f>R142*MoM!W142/100*$A142</f>
        <v>6.0154043412332193E-2</v>
      </c>
      <c r="T142" s="123">
        <f>IF($A142=1,INDEX('2016'!$B:$B,MATCH(Веса!D142,'2016'!$A:$A,0)),0)</f>
        <v>5.3999999999999999E-2</v>
      </c>
      <c r="U142" s="103">
        <f>T142*MoM!Y142/100*$A142</f>
        <v>5.4318600000000002E-2</v>
      </c>
      <c r="V142" s="103">
        <f>U142*MoM!Z142/100*$A142</f>
        <v>5.5013878080000002E-2</v>
      </c>
      <c r="W142" s="103">
        <f>V142*MoM!AA142/100*$A142</f>
        <v>5.5762066821888008E-2</v>
      </c>
      <c r="X142" s="103">
        <f>W142*MoM!AB142/100*$A142</f>
        <v>5.6665412304402592E-2</v>
      </c>
      <c r="Y142" s="103">
        <f>X142*MoM!AC142/100*$A142</f>
        <v>5.7617391231116553E-2</v>
      </c>
      <c r="Z142" s="103">
        <f>Y142*MoM!AD142/100*$A142</f>
        <v>5.8182041665181504E-2</v>
      </c>
      <c r="AA142" s="103">
        <f>Z142*MoM!AE142/100*$A142</f>
        <v>5.8362405994343565E-2</v>
      </c>
      <c r="AB142" s="103">
        <f>AA142*MoM!AF142/100*$A142</f>
        <v>5.8508312009329426E-2</v>
      </c>
      <c r="AC142" s="103">
        <f>AB142*MoM!AG142/100*$A142</f>
        <v>5.8683836945357414E-2</v>
      </c>
      <c r="AD142" s="103">
        <f>AC142*MoM!AH142/100*$A142</f>
        <v>5.8636889875801124E-2</v>
      </c>
      <c r="AE142" s="103">
        <f>AD142*MoM!AI142/100*$A142</f>
        <v>5.8818664234416111E-2</v>
      </c>
      <c r="AF142" s="123">
        <f>IF($A142=1,INDEX('2017'!$B:$B,MATCH(Веса!$E142,'2017'!$A:$A,0)),0)</f>
        <v>5.7000000000000002E-2</v>
      </c>
      <c r="AG142" s="103">
        <f>AF142*MoM!AK142/100*$A142</f>
        <v>5.7119700000000002E-2</v>
      </c>
      <c r="AH142" s="103">
        <f>AG142*MoM!AL142/100*$A142</f>
        <v>5.7336754859999998E-2</v>
      </c>
      <c r="AI142" s="103">
        <f>AH142*MoM!AM142/100*$A142</f>
        <v>5.7726644793048003E-2</v>
      </c>
      <c r="AJ142" s="103">
        <f>AI142*MoM!AN142/100*$A142</f>
        <v>5.7969096701178807E-2</v>
      </c>
      <c r="AK142" s="103">
        <f>AJ142*MoM!AO142/100*$A142</f>
        <v>5.8380677287757178E-2</v>
      </c>
      <c r="AL142" s="103">
        <f>AK142*MoM!AP142/100*$A142</f>
        <v>5.8479924439146361E-2</v>
      </c>
      <c r="AM142" s="103">
        <f>AL142*MoM!AQ142/100*$A142</f>
        <v>5.8450684476926786E-2</v>
      </c>
      <c r="AN142" s="103">
        <f>AM142*MoM!AR142/100*$A142</f>
        <v>5.8339628176420633E-2</v>
      </c>
      <c r="AO142" s="103">
        <f>AN142*MoM!AS142/100*$A142</f>
        <v>5.8310458362332424E-2</v>
      </c>
      <c r="AP142" s="103">
        <f>AO142*MoM!AT142/100*$A142</f>
        <v>5.825214790397009E-2</v>
      </c>
      <c r="AQ142" s="103">
        <f>AP142*MoM!AU142/100*$A142</f>
        <v>5.8345351340616441E-2</v>
      </c>
      <c r="AR142" s="123">
        <f>IF($A142=1,INDEX('2018'!$B:$B, MATCH(Веса!$F142,'2018'!$A:$A,0)),0)</f>
        <v>5.8999999999999997E-2</v>
      </c>
      <c r="AS142" s="103">
        <f>AR142*MoM!AW142/100*$A142</f>
        <v>5.9047199999999994E-2</v>
      </c>
      <c r="AT142" s="103">
        <f>AS142*MoM!AX142/100*$A142</f>
        <v>5.9129866079999996E-2</v>
      </c>
      <c r="AU142" s="103">
        <f>AT142*MoM!AY142/100*$A142</f>
        <v>5.9295429705024001E-2</v>
      </c>
      <c r="AV142" s="103">
        <f>AU142*MoM!AZ142/100*$A142</f>
        <v>5.9425879650375053E-2</v>
      </c>
      <c r="AW142" s="103">
        <f>AV142*MoM!BA142/100*$A142</f>
        <v>5.9734894224557002E-2</v>
      </c>
      <c r="AX142" s="103">
        <f>AW142*MoM!BB142/100*$A142</f>
        <v>5.9914098907230671E-2</v>
      </c>
      <c r="AY142" s="103">
        <f>AX142*MoM!BC142/100*$A142</f>
        <v>5.988414185777706E-2</v>
      </c>
      <c r="AZ142" s="103">
        <f>AY142*MoM!BD142/100*$A142</f>
        <v>5.9752396745689947E-2</v>
      </c>
      <c r="BA142" s="103">
        <f>AZ142*MoM!BE142/100*$A142</f>
        <v>5.9668743390245985E-2</v>
      </c>
      <c r="BB142" s="103">
        <f>BA142*MoM!BF142/100*$A142</f>
        <v>5.9638909018550866E-2</v>
      </c>
      <c r="BC142" s="103">
        <f>BB142*MoM!BG142/100*$A142</f>
        <v>5.9638909018550866E-2</v>
      </c>
      <c r="BD142" s="123">
        <f>IF($A142=1,INDEX('2019'!$B:$B, MATCH(Веса!$G142,'2019'!$A:$A,0)),0)</f>
        <v>5.0999999999999997E-2</v>
      </c>
      <c r="BE142" s="103">
        <f>BD142*MoM!BI142/100*$A142</f>
        <v>5.0989800000000002E-2</v>
      </c>
      <c r="BF142" s="103">
        <f>BE142*MoM!BJ142/100*$A142</f>
        <v>5.0999997959999994E-2</v>
      </c>
      <c r="BG142" s="103">
        <f>BF142*MoM!BK142/100*$A142</f>
        <v>5.105099795795999E-2</v>
      </c>
      <c r="BH142" s="103">
        <f>BG142*MoM!BL142/100*$A142</f>
        <v>5.1188835652446481E-2</v>
      </c>
      <c r="BI142" s="103">
        <f>BH142*MoM!BM142/100*$A142</f>
        <v>5.1557395269144095E-2</v>
      </c>
      <c r="BJ142" s="103">
        <f>BI142*MoM!BN142/100*$A142</f>
        <v>5.1619264143467077E-2</v>
      </c>
      <c r="BK142" s="103">
        <f>BJ142*MoM!BO142/100*$A142</f>
        <v>5.1660559554781847E-2</v>
      </c>
      <c r="BL142" s="103">
        <f>BK142*MoM!BP142/100*$A142</f>
        <v>5.1438419148696284E-2</v>
      </c>
      <c r="BM142" s="103">
        <f>BL142*MoM!BQ142/100*$A142</f>
        <v>5.1356117678058373E-2</v>
      </c>
      <c r="BN142" s="103">
        <f>BM142*MoM!BR142/100*$A142</f>
        <v>5.1217456160327614E-2</v>
      </c>
      <c r="BO142" s="103">
        <f>BN142*MoM!BS142/100*$A142</f>
        <v>5.1130386484855059E-2</v>
      </c>
    </row>
    <row r="143" spans="1:67" ht="28.5" x14ac:dyDescent="0.45">
      <c r="A143" s="103">
        <f>IF(ToSep18!BT143=0,0,1)</f>
        <v>1</v>
      </c>
      <c r="B143" s="124" t="s">
        <v>142</v>
      </c>
      <c r="C143" s="124" t="s">
        <v>1778</v>
      </c>
      <c r="D143" s="124" t="s">
        <v>1778</v>
      </c>
      <c r="E143" s="124" t="s">
        <v>142</v>
      </c>
      <c r="F143" s="124" t="s">
        <v>142</v>
      </c>
      <c r="G143" s="124" t="s">
        <v>142</v>
      </c>
      <c r="H143" s="123">
        <f>IF($A143=1,INDEX('2015'!$B:$B,MATCH(Веса!$C143,'2015'!$A:$A,0)),0)</f>
        <v>5.2999999999999999E-2</v>
      </c>
      <c r="I143" s="103">
        <f>H143*MoM!M143/100*$A143</f>
        <v>5.3620099999999997E-2</v>
      </c>
      <c r="J143" s="103">
        <f>I143*MoM!N143/100*$A143</f>
        <v>5.3957906629999997E-2</v>
      </c>
      <c r="K143" s="103">
        <f>J143*MoM!O143/100*$A143</f>
        <v>5.4276258279117001E-2</v>
      </c>
      <c r="L143" s="103">
        <f>K143*MoM!P143/100*$A143</f>
        <v>5.4330534537396113E-2</v>
      </c>
      <c r="M143" s="103">
        <f>L143*MoM!Q143/100*$A143</f>
        <v>5.436313285811855E-2</v>
      </c>
      <c r="N143" s="103">
        <f>M143*MoM!R143/100*$A143</f>
        <v>5.4254406592402313E-2</v>
      </c>
      <c r="O143" s="103">
        <f>N143*MoM!S143/100*$A143</f>
        <v>5.4400893490201795E-2</v>
      </c>
      <c r="P143" s="103">
        <f>O143*MoM!T143/100*$A143</f>
        <v>5.4928582157056753E-2</v>
      </c>
      <c r="Q143" s="103">
        <f>P143*MoM!U143/100*$A143</f>
        <v>5.6417146733512988E-2</v>
      </c>
      <c r="R143" s="103">
        <f>Q143*MoM!V143/100*$A143</f>
        <v>5.7805008543157406E-2</v>
      </c>
      <c r="S143" s="103">
        <f>R143*MoM!W143/100*$A143</f>
        <v>5.8336814621754461E-2</v>
      </c>
      <c r="T143" s="123">
        <f>IF($A143=1,INDEX('2016'!$B:$B,MATCH(Веса!D143,'2016'!$A:$A,0)),0)</f>
        <v>5.3999999999999999E-2</v>
      </c>
      <c r="U143" s="103">
        <f>T143*MoM!Y143/100*$A143</f>
        <v>5.4291600000000002E-2</v>
      </c>
      <c r="V143" s="103">
        <f>U143*MoM!Z143/100*$A143</f>
        <v>5.4785653560000001E-2</v>
      </c>
      <c r="W143" s="103">
        <f>V143*MoM!AA143/100*$A143</f>
        <v>5.4944531955323998E-2</v>
      </c>
      <c r="X143" s="103">
        <f>W143*MoM!AB143/100*$A143</f>
        <v>5.5015959846865921E-2</v>
      </c>
      <c r="Y143" s="103">
        <f>X143*MoM!AC143/100*$A143</f>
        <v>5.491693111914156E-2</v>
      </c>
      <c r="Z143" s="103">
        <f>Y143*MoM!AD143/100*$A143</f>
        <v>5.4911439426029648E-2</v>
      </c>
      <c r="AA143" s="103">
        <f>Z143*MoM!AE143/100*$A143</f>
        <v>5.4938895145742662E-2</v>
      </c>
      <c r="AB143" s="103">
        <f>AA143*MoM!AF143/100*$A143</f>
        <v>5.5444332981083491E-2</v>
      </c>
      <c r="AC143" s="103">
        <f>AB143*MoM!AG143/100*$A143</f>
        <v>5.6508864174320293E-2</v>
      </c>
      <c r="AD143" s="103">
        <f>AC143*MoM!AH143/100*$A143</f>
        <v>5.7040047497558907E-2</v>
      </c>
      <c r="AE143" s="103">
        <f>AD143*MoM!AI143/100*$A143</f>
        <v>5.7564815934536454E-2</v>
      </c>
      <c r="AF143" s="123">
        <f>IF($A143=1,INDEX('2017'!$B:$B,MATCH(Веса!$E143,'2017'!$A:$A,0)),0)</f>
        <v>5.5E-2</v>
      </c>
      <c r="AG143" s="103">
        <f>AF143*MoM!AK143/100*$A143</f>
        <v>5.5143000000000005E-2</v>
      </c>
      <c r="AH143" s="103">
        <f>AG143*MoM!AL143/100*$A143</f>
        <v>5.5131971400000007E-2</v>
      </c>
      <c r="AI143" s="103">
        <f>AH143*MoM!AM143/100*$A143</f>
        <v>5.5060299837180013E-2</v>
      </c>
      <c r="AJ143" s="103">
        <f>AI143*MoM!AN143/100*$A143</f>
        <v>5.4928155117570786E-2</v>
      </c>
      <c r="AK143" s="103">
        <f>AJ143*MoM!AO143/100*$A143</f>
        <v>5.484027006938267E-2</v>
      </c>
      <c r="AL143" s="103">
        <f>AK143*MoM!AP143/100*$A143</f>
        <v>5.4829302015368793E-2</v>
      </c>
      <c r="AM143" s="103">
        <f>AL143*MoM!AQ143/100*$A143</f>
        <v>5.4856716666376475E-2</v>
      </c>
      <c r="AN143" s="103">
        <f>AM143*MoM!AR143/100*$A143</f>
        <v>5.49335160697094E-2</v>
      </c>
      <c r="AO143" s="103">
        <f>AN143*MoM!AS143/100*$A143</f>
        <v>5.5433411065943752E-2</v>
      </c>
      <c r="AP143" s="103">
        <f>AO143*MoM!AT143/100*$A143</f>
        <v>5.6253825549719721E-2</v>
      </c>
      <c r="AQ143" s="103">
        <f>AP143*MoM!AU143/100*$A143</f>
        <v>5.6630726180902841E-2</v>
      </c>
      <c r="AR143" s="123">
        <f>IF($A143=1,INDEX('2018'!$B:$B, MATCH(Веса!$F143,'2018'!$A:$A,0)),0)</f>
        <v>5.2999999999999999E-2</v>
      </c>
      <c r="AS143" s="103">
        <f>AR143*MoM!AW143/100*$A143</f>
        <v>5.2915200000000003E-2</v>
      </c>
      <c r="AT143" s="103">
        <f>AS143*MoM!AX143/100*$A143</f>
        <v>5.2856993280000007E-2</v>
      </c>
      <c r="AU143" s="103">
        <f>AT143*MoM!AY143/100*$A143</f>
        <v>5.2745993594112008E-2</v>
      </c>
      <c r="AV143" s="103">
        <f>AU143*MoM!AZ143/100*$A143</f>
        <v>5.2640501606923788E-2</v>
      </c>
      <c r="AW143" s="103">
        <f>AV143*MoM!BA143/100*$A143</f>
        <v>5.2477316051942322E-2</v>
      </c>
      <c r="AX143" s="103">
        <f>AW143*MoM!BB143/100*$A143</f>
        <v>5.2424838735890385E-2</v>
      </c>
      <c r="AY143" s="103">
        <f>AX143*MoM!BC143/100*$A143</f>
        <v>5.2351443961660138E-2</v>
      </c>
      <c r="AZ143" s="103">
        <f>AY143*MoM!BD143/100*$A143</f>
        <v>5.2728374358184088E-2</v>
      </c>
      <c r="BA143" s="103">
        <f>AZ143*MoM!BE143/100*$A143</f>
        <v>5.3208202564843557E-2</v>
      </c>
      <c r="BB143" s="103">
        <f>BA143*MoM!BF143/100*$A143</f>
        <v>5.3617905724592851E-2</v>
      </c>
      <c r="BC143" s="103">
        <f>BB143*MoM!BG143/100*$A143</f>
        <v>5.3896718834360736E-2</v>
      </c>
      <c r="BD143" s="123">
        <f>IF($A143=1,INDEX('2019'!$B:$B, MATCH(Веса!$G143,'2019'!$A:$A,0)),0)</f>
        <v>0.05</v>
      </c>
      <c r="BE143" s="103">
        <f>BD143*MoM!BI143/100*$A143</f>
        <v>4.9920000000000006E-2</v>
      </c>
      <c r="BF143" s="103">
        <f>BE143*MoM!BJ143/100*$A143</f>
        <v>4.9855104000000011E-2</v>
      </c>
      <c r="BG143" s="103">
        <f>BF143*MoM!BK143/100*$A143</f>
        <v>4.9765364812800007E-2</v>
      </c>
      <c r="BH143" s="103">
        <f>BG143*MoM!BL143/100*$A143</f>
        <v>4.9660857546693131E-2</v>
      </c>
      <c r="BI143" s="103">
        <f>BH143*MoM!BM143/100*$A143</f>
        <v>4.9551603660090413E-2</v>
      </c>
      <c r="BJ143" s="103">
        <f>BI143*MoM!BN143/100*$A143</f>
        <v>4.9462410773502247E-2</v>
      </c>
      <c r="BK143" s="103">
        <f>BJ143*MoM!BO143/100*$A143</f>
        <v>4.9442625809192842E-2</v>
      </c>
      <c r="BL143" s="103">
        <f>BK143*MoM!BP143/100*$A143</f>
        <v>4.9729393038886155E-2</v>
      </c>
      <c r="BM143" s="103">
        <f>BL143*MoM!BQ143/100*$A143</f>
        <v>5.0132201122501135E-2</v>
      </c>
      <c r="BN143" s="103">
        <f>BM143*MoM!BR143/100*$A143</f>
        <v>5.0337743147103389E-2</v>
      </c>
      <c r="BO143" s="103">
        <f>BN143*MoM!BS143/100*$A143</f>
        <v>5.048372260222999E-2</v>
      </c>
    </row>
    <row r="144" spans="1:67" x14ac:dyDescent="0.45">
      <c r="A144" s="103">
        <f>IF(ToSep18!BT144=0,0,1)</f>
        <v>1</v>
      </c>
      <c r="B144" s="124" t="s">
        <v>143</v>
      </c>
      <c r="C144" s="124" t="s">
        <v>143</v>
      </c>
      <c r="D144" s="124" t="s">
        <v>143</v>
      </c>
      <c r="E144" s="124" t="s">
        <v>143</v>
      </c>
      <c r="F144" s="124" t="s">
        <v>143</v>
      </c>
      <c r="G144" s="124" t="s">
        <v>143</v>
      </c>
      <c r="H144" s="123">
        <f>IF($A144=1,INDEX('2015'!$B:$B,MATCH(Веса!$C144,'2015'!$A:$A,0)),0)</f>
        <v>2.9000000000000001E-2</v>
      </c>
      <c r="I144" s="103">
        <f>H144*MoM!M144/100*$A144</f>
        <v>2.95365E-2</v>
      </c>
      <c r="J144" s="103">
        <f>I144*MoM!N144/100*$A144</f>
        <v>3.0174488400000001E-2</v>
      </c>
      <c r="K144" s="103">
        <f>J144*MoM!O144/100*$A144</f>
        <v>3.0802117758720004E-2</v>
      </c>
      <c r="L144" s="103">
        <f>K144*MoM!P144/100*$A144</f>
        <v>3.121178592491098E-2</v>
      </c>
      <c r="M144" s="103">
        <f>L144*MoM!Q144/100*$A144</f>
        <v>3.1592569713194893E-2</v>
      </c>
      <c r="N144" s="103">
        <f>M144*MoM!R144/100*$A144</f>
        <v>3.1842151013929135E-2</v>
      </c>
      <c r="O144" s="103">
        <f>N144*MoM!S144/100*$A144</f>
        <v>3.2039572350215498E-2</v>
      </c>
      <c r="P144" s="103">
        <f>O144*MoM!T144/100*$A144</f>
        <v>3.2334336415837481E-2</v>
      </c>
      <c r="Q144" s="103">
        <f>P144*MoM!U144/100*$A144</f>
        <v>3.2538042735257254E-2</v>
      </c>
      <c r="R144" s="103">
        <f>Q144*MoM!V144/100*$A144</f>
        <v>3.2921991639533292E-2</v>
      </c>
      <c r="S144" s="103">
        <f>R144*MoM!W144/100*$A144</f>
        <v>3.3353269730011174E-2</v>
      </c>
      <c r="T144" s="123">
        <f>IF($A144=1,INDEX('2016'!$B:$B,MATCH(Веса!D144,'2016'!$A:$A,0)),0)</f>
        <v>2.7E-2</v>
      </c>
      <c r="U144" s="103">
        <f>T144*MoM!Y144/100*$A144</f>
        <v>2.7296999999999998E-2</v>
      </c>
      <c r="V144" s="103">
        <f>U144*MoM!Z144/100*$A144</f>
        <v>2.8055856599999998E-2</v>
      </c>
      <c r="W144" s="103">
        <f>V144*MoM!AA144/100*$A144</f>
        <v>2.8423388321459998E-2</v>
      </c>
      <c r="X144" s="103">
        <f>W144*MoM!AB144/100*$A144</f>
        <v>2.8690568171681724E-2</v>
      </c>
      <c r="Y144" s="103">
        <f>X144*MoM!AC144/100*$A144</f>
        <v>2.8877056864797659E-2</v>
      </c>
      <c r="Z144" s="103">
        <f>Y144*MoM!AD144/100*$A144</f>
        <v>2.8975238858137971E-2</v>
      </c>
      <c r="AA144" s="103">
        <f>Z144*MoM!AE144/100*$A144</f>
        <v>2.9143295243515173E-2</v>
      </c>
      <c r="AB144" s="103">
        <f>AA144*MoM!AF144/100*$A144</f>
        <v>2.9312326355927561E-2</v>
      </c>
      <c r="AC144" s="103">
        <f>AB144*MoM!AG144/100*$A144</f>
        <v>2.948233784879194E-2</v>
      </c>
      <c r="AD144" s="103">
        <f>AC144*MoM!AH144/100*$A144</f>
        <v>2.9617956602896379E-2</v>
      </c>
      <c r="AE144" s="103">
        <f>AD144*MoM!AI144/100*$A144</f>
        <v>2.9786778955532885E-2</v>
      </c>
      <c r="AF144" s="123">
        <f>IF($A144=1,INDEX('2017'!$B:$B,MATCH(Веса!$E144,'2017'!$A:$A,0)),0)</f>
        <v>2.5999999999999999E-2</v>
      </c>
      <c r="AG144" s="103">
        <f>AF144*MoM!AK144/100*$A144</f>
        <v>2.61482E-2</v>
      </c>
      <c r="AH144" s="103">
        <f>AG144*MoM!AL144/100*$A144</f>
        <v>2.6190037119999999E-2</v>
      </c>
      <c r="AI144" s="103">
        <f>AH144*MoM!AM144/100*$A144</f>
        <v>2.629479726848E-2</v>
      </c>
      <c r="AJ144" s="103">
        <f>AI144*MoM!AN144/100*$A144</f>
        <v>2.6444677612910333E-2</v>
      </c>
      <c r="AK144" s="103">
        <f>AJ144*MoM!AO144/100*$A144</f>
        <v>2.6558389726645849E-2</v>
      </c>
      <c r="AL144" s="103">
        <f>AK144*MoM!AP144/100*$A144</f>
        <v>2.6611506506099142E-2</v>
      </c>
      <c r="AM144" s="103">
        <f>AL144*MoM!AQ144/100*$A144</f>
        <v>2.6699324477569269E-2</v>
      </c>
      <c r="AN144" s="103">
        <f>AM144*MoM!AR144/100*$A144</f>
        <v>2.6736703531837866E-2</v>
      </c>
      <c r="AO144" s="103">
        <f>AN144*MoM!AS144/100*$A144</f>
        <v>2.6808892631373826E-2</v>
      </c>
      <c r="AP144" s="103">
        <f>AO144*MoM!AT144/100*$A144</f>
        <v>2.6932213537478145E-2</v>
      </c>
      <c r="AQ144" s="103">
        <f>AP144*MoM!AU144/100*$A144</f>
        <v>2.6996850849968092E-2</v>
      </c>
      <c r="AR144" s="123">
        <f>IF($A144=1,INDEX('2018'!$B:$B, MATCH(Веса!$F144,'2018'!$A:$A,0)),0)</f>
        <v>2.3E-2</v>
      </c>
      <c r="AS144" s="103">
        <f>AR144*MoM!AW144/100*$A144</f>
        <v>2.30368E-2</v>
      </c>
      <c r="AT144" s="103">
        <f>AS144*MoM!AX144/100*$A144</f>
        <v>2.3082873600000001E-2</v>
      </c>
      <c r="AU144" s="103">
        <f>AT144*MoM!AY144/100*$A144</f>
        <v>2.3161355370240003E-2</v>
      </c>
      <c r="AV144" s="103">
        <f>AU144*MoM!AZ144/100*$A144</f>
        <v>2.3270213740480133E-2</v>
      </c>
      <c r="AW144" s="103">
        <f>AV144*MoM!BA144/100*$A144</f>
        <v>2.3321408210709191E-2</v>
      </c>
      <c r="AX144" s="103">
        <f>AW144*MoM!BB144/100*$A144</f>
        <v>2.3368051027130611E-2</v>
      </c>
      <c r="AY144" s="103">
        <f>AX144*MoM!BC144/100*$A144</f>
        <v>2.3407776713876737E-2</v>
      </c>
      <c r="AZ144" s="103">
        <f>AY144*MoM!BD144/100*$A144</f>
        <v>2.34709777110042E-2</v>
      </c>
      <c r="BA144" s="103">
        <f>AZ144*MoM!BE144/100*$A144</f>
        <v>2.3543737741908311E-2</v>
      </c>
      <c r="BB144" s="103">
        <f>BA144*MoM!BF144/100*$A144</f>
        <v>2.3623786450230798E-2</v>
      </c>
      <c r="BC144" s="103">
        <f>BB144*MoM!BG144/100*$A144</f>
        <v>2.3697020188226513E-2</v>
      </c>
      <c r="BD144" s="123">
        <f>IF($A144=1,INDEX('2019'!$B:$B, MATCH(Веса!$G144,'2019'!$A:$A,0)),0)</f>
        <v>2.1000000000000001E-2</v>
      </c>
      <c r="BE144" s="103">
        <f>BD144*MoM!BI144/100*$A144</f>
        <v>2.1056699999999998E-2</v>
      </c>
      <c r="BF144" s="103">
        <f>BE144*MoM!BJ144/100*$A144</f>
        <v>2.1164089169999997E-2</v>
      </c>
      <c r="BG144" s="103">
        <f>BF144*MoM!BK144/100*$A144</f>
        <v>2.1252978344513996E-2</v>
      </c>
      <c r="BH144" s="103">
        <f>BG144*MoM!BL144/100*$A144</f>
        <v>2.1297609599037471E-2</v>
      </c>
      <c r="BI144" s="103">
        <f>BH144*MoM!BM144/100*$A144</f>
        <v>2.1331685774395929E-2</v>
      </c>
      <c r="BJ144" s="103">
        <f>BI144*MoM!BN144/100*$A144</f>
        <v>2.1389281325986796E-2</v>
      </c>
      <c r="BK144" s="103">
        <f>BJ144*MoM!BO144/100*$A144</f>
        <v>2.1487672020086331E-2</v>
      </c>
      <c r="BL144" s="103">
        <f>BK144*MoM!BP144/100*$A144</f>
        <v>2.1534944898530521E-2</v>
      </c>
      <c r="BM144" s="103">
        <f>BL144*MoM!BQ144/100*$A144</f>
        <v>2.1623238172614495E-2</v>
      </c>
      <c r="BN144" s="103">
        <f>BM144*MoM!BR144/100*$A144</f>
        <v>2.1640536763152585E-2</v>
      </c>
      <c r="BO144" s="103">
        <f>BN144*MoM!BS144/100*$A144</f>
        <v>2.1716278641823617E-2</v>
      </c>
    </row>
    <row r="145" spans="1:67" ht="28.5" x14ac:dyDescent="0.45">
      <c r="A145" s="103">
        <f>IF(ToSep18!BT145=0,0,1)</f>
        <v>1</v>
      </c>
      <c r="B145" s="124" t="s">
        <v>144</v>
      </c>
      <c r="C145" s="124" t="s">
        <v>144</v>
      </c>
      <c r="D145" s="124" t="s">
        <v>144</v>
      </c>
      <c r="E145" s="124" t="s">
        <v>144</v>
      </c>
      <c r="F145" s="124" t="s">
        <v>144</v>
      </c>
      <c r="G145" s="124" t="s">
        <v>144</v>
      </c>
      <c r="H145" s="123">
        <f>IF($A145=1,INDEX('2015'!$B:$B,MATCH(Веса!$C145,'2015'!$A:$A,0)),0)</f>
        <v>0.03</v>
      </c>
      <c r="I145" s="103">
        <f>H145*MoM!M145/100*$A145</f>
        <v>3.0479999999999997E-2</v>
      </c>
      <c r="J145" s="103">
        <f>I145*MoM!N145/100*$A145</f>
        <v>3.1104839999999995E-2</v>
      </c>
      <c r="K145" s="103">
        <f>J145*MoM!O145/100*$A145</f>
        <v>3.1761152123999999E-2</v>
      </c>
      <c r="L145" s="103">
        <f>K145*MoM!P145/100*$A145</f>
        <v>3.2097820336514399E-2</v>
      </c>
      <c r="M145" s="103">
        <f>L145*MoM!Q145/100*$A145</f>
        <v>3.251830178292274E-2</v>
      </c>
      <c r="N145" s="103">
        <f>M145*MoM!R145/100*$A145</f>
        <v>3.279145551789929E-2</v>
      </c>
      <c r="O145" s="103">
        <f>N145*MoM!S145/100*$A145</f>
        <v>3.299476254211027E-2</v>
      </c>
      <c r="P145" s="103">
        <f>O145*MoM!T145/100*$A145</f>
        <v>3.3347806501310848E-2</v>
      </c>
      <c r="Q145" s="103">
        <f>P145*MoM!U145/100*$A145</f>
        <v>3.3711297592175136E-2</v>
      </c>
      <c r="R145" s="103">
        <f>Q145*MoM!V145/100*$A145</f>
        <v>3.4055152827615322E-2</v>
      </c>
      <c r="S145" s="103">
        <f>R145*MoM!W145/100*$A145</f>
        <v>3.4422948478153567E-2</v>
      </c>
      <c r="T145" s="123">
        <f>IF($A145=1,INDEX('2016'!$B:$B,MATCH(Веса!D145,'2016'!$A:$A,0)),0)</f>
        <v>2.9000000000000001E-2</v>
      </c>
      <c r="U145" s="103">
        <f>T145*MoM!Y145/100*$A145</f>
        <v>2.9292900000000004E-2</v>
      </c>
      <c r="V145" s="103">
        <f>U145*MoM!Z145/100*$A145</f>
        <v>2.9509667460000003E-2</v>
      </c>
      <c r="W145" s="103">
        <f>V145*MoM!AA145/100*$A145</f>
        <v>2.9792960267616003E-2</v>
      </c>
      <c r="X145" s="103">
        <f>W145*MoM!AB145/100*$A145</f>
        <v>3.0087910574265398E-2</v>
      </c>
      <c r="Y145" s="103">
        <f>X145*MoM!AC145/100*$A145</f>
        <v>3.0361710560491213E-2</v>
      </c>
      <c r="Z145" s="103">
        <f>Y145*MoM!AD145/100*$A145</f>
        <v>3.0583351047582797E-2</v>
      </c>
      <c r="AA145" s="103">
        <f>Z145*MoM!AE145/100*$A145</f>
        <v>3.0690392776249333E-2</v>
      </c>
      <c r="AB145" s="103">
        <f>AA145*MoM!AF145/100*$A145</f>
        <v>3.0938984957736951E-2</v>
      </c>
      <c r="AC145" s="103">
        <f>AB145*MoM!AG145/100*$A145</f>
        <v>3.1158651750936885E-2</v>
      </c>
      <c r="AD145" s="103">
        <f>AC145*MoM!AH145/100*$A145</f>
        <v>3.1348719526617601E-2</v>
      </c>
      <c r="AE145" s="103">
        <f>AD145*MoM!AI145/100*$A145</f>
        <v>3.1539946715729968E-2</v>
      </c>
      <c r="AF145" s="123">
        <f>IF($A145=1,INDEX('2017'!$B:$B,MATCH(Веса!$E145,'2017'!$A:$A,0)),0)</f>
        <v>2.9000000000000001E-2</v>
      </c>
      <c r="AG145" s="103">
        <f>AF145*MoM!AK145/100*$A145</f>
        <v>2.9116000000000003E-2</v>
      </c>
      <c r="AH145" s="103">
        <f>AG145*MoM!AL145/100*$A145</f>
        <v>2.9214994400000003E-2</v>
      </c>
      <c r="AI145" s="103">
        <f>AH145*MoM!AM145/100*$A145</f>
        <v>2.9369833870320005E-2</v>
      </c>
      <c r="AJ145" s="103">
        <f>AI145*MoM!AN145/100*$A145</f>
        <v>2.9525493989832702E-2</v>
      </c>
      <c r="AK145" s="103">
        <f>AJ145*MoM!AO145/100*$A145</f>
        <v>2.9584544977812367E-2</v>
      </c>
      <c r="AL145" s="103">
        <f>AK145*MoM!AP145/100*$A145</f>
        <v>2.9593420341305712E-2</v>
      </c>
      <c r="AM145" s="103">
        <f>AL145*MoM!AQ145/100*$A145</f>
        <v>2.9661485208090713E-2</v>
      </c>
      <c r="AN145" s="103">
        <f>AM145*MoM!AR145/100*$A145</f>
        <v>2.9741571218152556E-2</v>
      </c>
      <c r="AO145" s="103">
        <f>AN145*MoM!AS145/100*$A145</f>
        <v>2.9851615031659721E-2</v>
      </c>
      <c r="AP145" s="103">
        <f>AO145*MoM!AT145/100*$A145</f>
        <v>2.9971021491786362E-2</v>
      </c>
      <c r="AQ145" s="103">
        <f>AP145*MoM!AU145/100*$A145</f>
        <v>3.0054940351963367E-2</v>
      </c>
      <c r="AR145" s="123">
        <f>IF($A145=1,INDEX('2018'!$B:$B, MATCH(Веса!$F145,'2018'!$A:$A,0)),0)</f>
        <v>2.5999999999999999E-2</v>
      </c>
      <c r="AS145" s="103">
        <f>AR145*MoM!AW145/100*$A145</f>
        <v>2.6072799999999997E-2</v>
      </c>
      <c r="AT145" s="103">
        <f>AS145*MoM!AX145/100*$A145</f>
        <v>2.6104087359999997E-2</v>
      </c>
      <c r="AU145" s="103">
        <f>AT145*MoM!AY145/100*$A145</f>
        <v>2.6179789213343997E-2</v>
      </c>
      <c r="AV145" s="103">
        <f>AU145*MoM!AZ145/100*$A145</f>
        <v>2.6247856665298691E-2</v>
      </c>
      <c r="AW145" s="103">
        <f>AV145*MoM!BA145/100*$A145</f>
        <v>2.6247856665298691E-2</v>
      </c>
      <c r="AX145" s="103">
        <f>AW145*MoM!BB145/100*$A145</f>
        <v>2.6250481450965223E-2</v>
      </c>
      <c r="AY145" s="103">
        <f>AX145*MoM!BC145/100*$A145</f>
        <v>2.6316107654592639E-2</v>
      </c>
      <c r="AZ145" s="103">
        <f>AY145*MoM!BD145/100*$A145</f>
        <v>2.6368739869901826E-2</v>
      </c>
      <c r="BA145" s="103">
        <f>AZ145*MoM!BE145/100*$A145</f>
        <v>2.6447846089511531E-2</v>
      </c>
      <c r="BB145" s="103">
        <f>BA145*MoM!BF145/100*$A145</f>
        <v>2.6545703120042723E-2</v>
      </c>
      <c r="BC145" s="103">
        <f>BB145*MoM!BG145/100*$A145</f>
        <v>2.66545405028349E-2</v>
      </c>
      <c r="BD145" s="123">
        <f>IF($A145=1,INDEX('2019'!$B:$B, MATCH(Веса!$G145,'2019'!$A:$A,0)),0)</f>
        <v>2.4E-2</v>
      </c>
      <c r="BE145" s="103">
        <f>BD145*MoM!BI145/100*$A145</f>
        <v>2.4036000000000005E-2</v>
      </c>
      <c r="BF145" s="103">
        <f>BE145*MoM!BJ145/100*$A145</f>
        <v>2.4124933200000007E-2</v>
      </c>
      <c r="BG145" s="103">
        <f>BF145*MoM!BK145/100*$A145</f>
        <v>2.4219020439480005E-2</v>
      </c>
      <c r="BH145" s="103">
        <f>BG145*MoM!BL145/100*$A145</f>
        <v>2.431831842328187E-2</v>
      </c>
      <c r="BI145" s="103">
        <f>BH145*MoM!BM145/100*$A145</f>
        <v>2.4398568874078701E-2</v>
      </c>
      <c r="BJ145" s="103">
        <f>BI145*MoM!BN145/100*$A145</f>
        <v>2.4425407299840187E-2</v>
      </c>
      <c r="BK145" s="103">
        <f>BJ145*MoM!BO145/100*$A145</f>
        <v>2.4454717788599995E-2</v>
      </c>
      <c r="BL145" s="103">
        <f>BK145*MoM!BP145/100*$A145</f>
        <v>2.4545200244417816E-2</v>
      </c>
      <c r="BM145" s="103">
        <f>BL145*MoM!BQ145/100*$A145</f>
        <v>2.4609017765053306E-2</v>
      </c>
      <c r="BN145" s="103">
        <f>BM145*MoM!BR145/100*$A145</f>
        <v>2.4670540309465937E-2</v>
      </c>
      <c r="BO145" s="103">
        <f>BN145*MoM!BS145/100*$A145</f>
        <v>2.47322166602396E-2</v>
      </c>
    </row>
    <row r="146" spans="1:67" ht="28.5" x14ac:dyDescent="0.45">
      <c r="A146" s="103">
        <f>IF(ToSep18!BT146=0,0,1)</f>
        <v>1</v>
      </c>
      <c r="B146" s="124" t="s">
        <v>145</v>
      </c>
      <c r="C146" s="124" t="s">
        <v>145</v>
      </c>
      <c r="D146" s="124" t="s">
        <v>145</v>
      </c>
      <c r="E146" s="124" t="s">
        <v>145</v>
      </c>
      <c r="F146" s="124" t="s">
        <v>145</v>
      </c>
      <c r="G146" s="124" t="s">
        <v>145</v>
      </c>
      <c r="H146" s="123">
        <f>IF($A146=1,INDEX('2015'!$B:$B,MATCH(Веса!$C146,'2015'!$A:$A,0)),0)</f>
        <v>4.2000000000000003E-2</v>
      </c>
      <c r="I146" s="103">
        <f>H146*MoM!M146/100*$A146</f>
        <v>4.2751800000000006E-2</v>
      </c>
      <c r="J146" s="103">
        <f>I146*MoM!N146/100*$A146</f>
        <v>4.3555533840000001E-2</v>
      </c>
      <c r="K146" s="103">
        <f>J146*MoM!O146/100*$A146</f>
        <v>4.4513755584480001E-2</v>
      </c>
      <c r="L146" s="103">
        <f>K146*MoM!P146/100*$A146</f>
        <v>4.4963344515883248E-2</v>
      </c>
      <c r="M146" s="103">
        <f>L146*MoM!Q146/100*$A146</f>
        <v>4.5615313011363554E-2</v>
      </c>
      <c r="N146" s="103">
        <f>M146*MoM!R146/100*$A146</f>
        <v>4.6048658484971507E-2</v>
      </c>
      <c r="O146" s="103">
        <f>N146*MoM!S146/100*$A146</f>
        <v>4.6389418557760298E-2</v>
      </c>
      <c r="P146" s="103">
        <f>O146*MoM!T146/100*$A146</f>
        <v>4.6922896871174541E-2</v>
      </c>
      <c r="Q146" s="103">
        <f>P146*MoM!U146/100*$A146</f>
        <v>4.7518817661438451E-2</v>
      </c>
      <c r="R146" s="103">
        <f>Q146*MoM!V146/100*$A146</f>
        <v>4.8127058527504867E-2</v>
      </c>
      <c r="S146" s="103">
        <f>R146*MoM!W146/100*$A146</f>
        <v>4.8670894288865674E-2</v>
      </c>
      <c r="T146" s="123">
        <f>IF($A146=1,INDEX('2016'!$B:$B,MATCH(Веса!D146,'2016'!$A:$A,0)),0)</f>
        <v>3.9E-2</v>
      </c>
      <c r="U146" s="103">
        <f>T146*MoM!Y146/100*$A146</f>
        <v>3.9436800000000001E-2</v>
      </c>
      <c r="V146" s="103">
        <f>U146*MoM!Z146/100*$A146</f>
        <v>3.9803562240000007E-2</v>
      </c>
      <c r="W146" s="103">
        <f>V146*MoM!AA146/100*$A146</f>
        <v>4.0161794300160009E-2</v>
      </c>
      <c r="X146" s="103">
        <f>W146*MoM!AB146/100*$A146</f>
        <v>4.0639719652331915E-2</v>
      </c>
      <c r="Y146" s="103">
        <f>X146*MoM!AC146/100*$A146</f>
        <v>4.1009541101168133E-2</v>
      </c>
      <c r="Z146" s="103">
        <f>Y146*MoM!AD146/100*$A146</f>
        <v>4.1263800255995381E-2</v>
      </c>
      <c r="AA146" s="103">
        <f>Z146*MoM!AE146/100*$A146</f>
        <v>4.1490751157403354E-2</v>
      </c>
      <c r="AB146" s="103">
        <f>AA146*MoM!AF146/100*$A146</f>
        <v>4.17728882652737E-2</v>
      </c>
      <c r="AC146" s="103">
        <f>AB146*MoM!AG146/100*$A146</f>
        <v>4.2082007638436725E-2</v>
      </c>
      <c r="AD146" s="103">
        <f>AC146*MoM!AH146/100*$A146</f>
        <v>4.2359748888850406E-2</v>
      </c>
      <c r="AE146" s="103">
        <f>AD146*MoM!AI146/100*$A146</f>
        <v>4.2677447005516782E-2</v>
      </c>
      <c r="AF146" s="123">
        <f>IF($A146=1,INDEX('2017'!$B:$B,MATCH(Веса!$E146,'2017'!$A:$A,0)),0)</f>
        <v>3.9E-2</v>
      </c>
      <c r="AG146" s="103">
        <f>AF146*MoM!AK146/100*$A146</f>
        <v>3.9163799999999999E-2</v>
      </c>
      <c r="AH146" s="103">
        <f>AG146*MoM!AL146/100*$A146</f>
        <v>3.9375284519999998E-2</v>
      </c>
      <c r="AI146" s="103">
        <f>AH146*MoM!AM146/100*$A146</f>
        <v>3.9583973527956E-2</v>
      </c>
      <c r="AJ146" s="103">
        <f>AI146*MoM!AN146/100*$A146</f>
        <v>3.9817518971770938E-2</v>
      </c>
      <c r="AK146" s="103">
        <f>AJ146*MoM!AO146/100*$A146</f>
        <v>3.9984752551452375E-2</v>
      </c>
      <c r="AL146" s="103">
        <f>AK146*MoM!AP146/100*$A146</f>
        <v>4.0084714432831008E-2</v>
      </c>
      <c r="AM146" s="103">
        <f>AL146*MoM!AQ146/100*$A146</f>
        <v>4.0245053290562334E-2</v>
      </c>
      <c r="AN146" s="103">
        <f>AM146*MoM!AR146/100*$A146</f>
        <v>4.0466401083660425E-2</v>
      </c>
      <c r="AO146" s="103">
        <f>AN146*MoM!AS146/100*$A146</f>
        <v>4.0620173407778334E-2</v>
      </c>
      <c r="AP146" s="103">
        <f>AO146*MoM!AT146/100*$A146</f>
        <v>4.0912638656314337E-2</v>
      </c>
      <c r="AQ146" s="103">
        <f>AP146*MoM!AU146/100*$A146</f>
        <v>4.1145840696655327E-2</v>
      </c>
      <c r="AR146" s="123">
        <f>IF($A146=1,INDEX('2018'!$B:$B, MATCH(Веса!$F146,'2018'!$A:$A,0)),0)</f>
        <v>3.5999999999999997E-2</v>
      </c>
      <c r="AS146" s="103">
        <f>AR146*MoM!AW146/100*$A146</f>
        <v>3.6086399999999991E-2</v>
      </c>
      <c r="AT146" s="103">
        <f>AS146*MoM!AX146/100*$A146</f>
        <v>3.6274049279999991E-2</v>
      </c>
      <c r="AU146" s="103">
        <f>AT146*MoM!AY146/100*$A146</f>
        <v>3.6295813709567991E-2</v>
      </c>
      <c r="AV146" s="103">
        <f>AU146*MoM!AZ146/100*$A146</f>
        <v>3.6411960313438609E-2</v>
      </c>
      <c r="AW146" s="103">
        <f>AV146*MoM!BA146/100*$A146</f>
        <v>3.6422883901532643E-2</v>
      </c>
      <c r="AX146" s="103">
        <f>AW146*MoM!BB146/100*$A146</f>
        <v>3.6484802804165245E-2</v>
      </c>
      <c r="AY146" s="103">
        <f>AX146*MoM!BC146/100*$A146</f>
        <v>3.6462911922482744E-2</v>
      </c>
      <c r="AZ146" s="103">
        <f>AY146*MoM!BD146/100*$A146</f>
        <v>3.6422802719368014E-2</v>
      </c>
      <c r="BA146" s="103">
        <f>AZ146*MoM!BE146/100*$A146</f>
        <v>3.6583063051333228E-2</v>
      </c>
      <c r="BB146" s="103">
        <f>BA146*MoM!BF146/100*$A146</f>
        <v>3.6714762078318024E-2</v>
      </c>
      <c r="BC146" s="103">
        <f>BB146*MoM!BG146/100*$A146</f>
        <v>3.680654898351382E-2</v>
      </c>
      <c r="BD146" s="123">
        <f>IF($A146=1,INDEX('2019'!$B:$B, MATCH(Веса!$G146,'2019'!$A:$A,0)),0)</f>
        <v>3.4000000000000002E-2</v>
      </c>
      <c r="BE146" s="103">
        <f>BD146*MoM!BI146/100*$A146</f>
        <v>3.4098600000000007E-2</v>
      </c>
      <c r="BF146" s="103">
        <f>BE146*MoM!BJ146/100*$A146</f>
        <v>3.4180436640000006E-2</v>
      </c>
      <c r="BG146" s="103">
        <f>BF146*MoM!BK146/100*$A146</f>
        <v>3.4269305775264013E-2</v>
      </c>
      <c r="BH146" s="103">
        <f>BG146*MoM!BL146/100*$A146</f>
        <v>3.4344698247969589E-2</v>
      </c>
      <c r="BI146" s="103">
        <f>BH146*MoM!BM146/100*$A146</f>
        <v>3.4440863403063904E-2</v>
      </c>
      <c r="BJ146" s="103">
        <f>BI146*MoM!BN146/100*$A146</f>
        <v>3.4447751575744513E-2</v>
      </c>
      <c r="BK146" s="103">
        <f>BJ146*MoM!BO146/100*$A146</f>
        <v>3.4492533652792978E-2</v>
      </c>
      <c r="BL146" s="103">
        <f>BK146*MoM!BP146/100*$A146</f>
        <v>3.4544272453272171E-2</v>
      </c>
      <c r="BM146" s="103">
        <f>BL146*MoM!BQ146/100*$A146</f>
        <v>3.465481412512264E-2</v>
      </c>
      <c r="BN146" s="103">
        <f>BM146*MoM!BR146/100*$A146</f>
        <v>3.4744916641847957E-2</v>
      </c>
      <c r="BO146" s="103">
        <f>BN146*MoM!BS146/100*$A146</f>
        <v>3.4790085033482361E-2</v>
      </c>
    </row>
    <row r="147" spans="1:67" s="1" customFormat="1" ht="28.5" x14ac:dyDescent="0.45">
      <c r="A147" s="103">
        <f>IF(ToSep18!BT147=0,0,1)</f>
        <v>0</v>
      </c>
      <c r="B147" s="124" t="s">
        <v>146</v>
      </c>
      <c r="C147" s="124" t="s">
        <v>146</v>
      </c>
      <c r="D147" s="124" t="s">
        <v>146</v>
      </c>
      <c r="E147" s="124" t="s">
        <v>146</v>
      </c>
      <c r="F147" s="124" t="s">
        <v>146</v>
      </c>
      <c r="G147" s="124" t="s">
        <v>146</v>
      </c>
      <c r="H147" s="123">
        <f>IF($A147=1,INDEX('2015'!$B:$B,MATCH(Веса!$C147,'2015'!$A:$A,0)),0)</f>
        <v>0</v>
      </c>
      <c r="I147" s="88">
        <f>H147*MoM!M147/100*$A147</f>
        <v>0</v>
      </c>
      <c r="J147" s="88">
        <f>I147*MoM!N147/100*$A147</f>
        <v>0</v>
      </c>
      <c r="K147" s="88">
        <f>J147*MoM!O147/100*$A147</f>
        <v>0</v>
      </c>
      <c r="L147" s="88">
        <f>K147*MoM!P147/100*$A147</f>
        <v>0</v>
      </c>
      <c r="M147" s="88">
        <f>L147*MoM!Q147/100*$A147</f>
        <v>0</v>
      </c>
      <c r="N147" s="88">
        <f>M147*MoM!R147/100*$A147</f>
        <v>0</v>
      </c>
      <c r="O147" s="88">
        <f>N147*MoM!S147/100*$A147</f>
        <v>0</v>
      </c>
      <c r="P147" s="88">
        <f>O147*MoM!T147/100*$A147</f>
        <v>0</v>
      </c>
      <c r="Q147" s="88">
        <f>P147*MoM!U147/100*$A147</f>
        <v>0</v>
      </c>
      <c r="R147" s="88">
        <f>Q147*MoM!V147/100*$A147</f>
        <v>0</v>
      </c>
      <c r="S147" s="88">
        <f>R147*MoM!W147/100*$A147</f>
        <v>0</v>
      </c>
      <c r="T147" s="123">
        <f>IF($A147=1,INDEX('2016'!$B:$B,MATCH(Веса!D147,'2016'!$A:$A,0)),0)</f>
        <v>0</v>
      </c>
      <c r="U147" s="88">
        <f>T147*MoM!Y147/100*$A147</f>
        <v>0</v>
      </c>
      <c r="V147" s="88">
        <f>U147*MoM!Z147/100*$A147</f>
        <v>0</v>
      </c>
      <c r="W147" s="88">
        <f>V147*MoM!AA147/100*$A147</f>
        <v>0</v>
      </c>
      <c r="X147" s="88">
        <f>W147*MoM!AB147/100*$A147</f>
        <v>0</v>
      </c>
      <c r="Y147" s="88">
        <f>X147*MoM!AC147/100*$A147</f>
        <v>0</v>
      </c>
      <c r="Z147" s="88">
        <f>Y147*MoM!AD147/100*$A147</f>
        <v>0</v>
      </c>
      <c r="AA147" s="88">
        <f>Z147*MoM!AE147/100*$A147</f>
        <v>0</v>
      </c>
      <c r="AB147" s="88">
        <f>AA147*MoM!AF147/100*$A147</f>
        <v>0</v>
      </c>
      <c r="AC147" s="88">
        <f>AB147*MoM!AG147/100*$A147</f>
        <v>0</v>
      </c>
      <c r="AD147" s="88">
        <f>AC147*MoM!AH147/100*$A147</f>
        <v>0</v>
      </c>
      <c r="AE147" s="88">
        <f>AD147*MoM!AI147/100*$A147</f>
        <v>0</v>
      </c>
      <c r="AF147" s="123">
        <f>IF($A147=1,INDEX('2017'!$B:$B,MATCH(Веса!$E147,'2017'!$A:$A,0)),0)</f>
        <v>0</v>
      </c>
      <c r="AG147" s="88">
        <f>AF147*MoM!AK147/100*$A147</f>
        <v>0</v>
      </c>
      <c r="AH147" s="88">
        <f>AG147*MoM!AL147/100*$A147</f>
        <v>0</v>
      </c>
      <c r="AI147" s="88">
        <f>AH147*MoM!AM147/100*$A147</f>
        <v>0</v>
      </c>
      <c r="AJ147" s="88">
        <f>AI147*MoM!AN147/100*$A147</f>
        <v>0</v>
      </c>
      <c r="AK147" s="88">
        <f>AJ147*MoM!AO147/100*$A147</f>
        <v>0</v>
      </c>
      <c r="AL147" s="88">
        <f>AK147*MoM!AP147/100*$A147</f>
        <v>0</v>
      </c>
      <c r="AM147" s="88">
        <f>AL147*MoM!AQ147/100*$A147</f>
        <v>0</v>
      </c>
      <c r="AN147" s="88">
        <f>AM147*MoM!AR147/100*$A147</f>
        <v>0</v>
      </c>
      <c r="AO147" s="88">
        <f>AN147*MoM!AS147/100*$A147</f>
        <v>0</v>
      </c>
      <c r="AP147" s="88">
        <f>AO147*MoM!AT147/100*$A147</f>
        <v>0</v>
      </c>
      <c r="AQ147" s="88">
        <f>AP147*MoM!AU147/100*$A147</f>
        <v>0</v>
      </c>
      <c r="AR147" s="123">
        <f>IF($A147=1,INDEX('2018'!$B:$B, MATCH(Веса!$F147,'2018'!$A:$A,0)),0)</f>
        <v>0</v>
      </c>
      <c r="AS147" s="103">
        <f>AR147*MoM!AW147/100*$A147</f>
        <v>0</v>
      </c>
      <c r="AT147" s="103">
        <f>AS147*MoM!AX147/100*$A147</f>
        <v>0</v>
      </c>
      <c r="AU147" s="103">
        <f>AT147*MoM!AY147/100*$A147</f>
        <v>0</v>
      </c>
      <c r="AV147" s="103">
        <f>AU147*MoM!AZ147/100*$A147</f>
        <v>0</v>
      </c>
      <c r="AW147" s="103">
        <f>AV147*MoM!BA147/100*$A147</f>
        <v>0</v>
      </c>
      <c r="AX147" s="103">
        <f>AW147*MoM!BB147/100*$A147</f>
        <v>0</v>
      </c>
      <c r="AY147" s="103">
        <f>AX147*MoM!BC147/100*$A147</f>
        <v>0</v>
      </c>
      <c r="AZ147" s="103">
        <f>AY147*MoM!BD147/100*$A147</f>
        <v>0</v>
      </c>
      <c r="BA147" s="103">
        <f>AZ147*MoM!BE147/100*$A147</f>
        <v>0</v>
      </c>
      <c r="BB147" s="103">
        <f>BA147*MoM!BF147/100*$A147</f>
        <v>0</v>
      </c>
      <c r="BC147" s="103">
        <f>BB147*MoM!BG147/100*$A147</f>
        <v>0</v>
      </c>
      <c r="BD147" s="123">
        <f>IF($A147=1,INDEX('2019'!$B:$B, MATCH(Веса!$G147,'2019'!$A:$A,0)),0)</f>
        <v>0</v>
      </c>
      <c r="BE147" s="103">
        <f>BD147*MoM!BI147/100*$A147</f>
        <v>0</v>
      </c>
      <c r="BF147" s="103">
        <f>BE147*MoM!BJ147/100*$A147</f>
        <v>0</v>
      </c>
      <c r="BG147" s="103">
        <f>BF147*MoM!BK147/100*$A147</f>
        <v>0</v>
      </c>
      <c r="BH147" s="103">
        <f>BG147*MoM!BL147/100*$A147</f>
        <v>0</v>
      </c>
      <c r="BI147" s="103">
        <f>BH147*MoM!BM147/100*$A147</f>
        <v>0</v>
      </c>
      <c r="BJ147" s="103">
        <f>BI147*MoM!BN147/100*$A147</f>
        <v>0</v>
      </c>
      <c r="BK147" s="103">
        <f>BJ147*MoM!BO147/100*$A147</f>
        <v>0</v>
      </c>
      <c r="BL147" s="103">
        <f>BK147*MoM!BP147/100*$A147</f>
        <v>0</v>
      </c>
      <c r="BM147" s="103">
        <f>BL147*MoM!BQ147/100*$A147</f>
        <v>0</v>
      </c>
      <c r="BN147" s="103">
        <f>BM147*MoM!BR147/100*$A147</f>
        <v>0</v>
      </c>
      <c r="BO147" s="103">
        <f>BN147*MoM!BS147/100*$A147</f>
        <v>0</v>
      </c>
    </row>
    <row r="148" spans="1:67" x14ac:dyDescent="0.45">
      <c r="A148" s="103">
        <f>IF(ToSep18!BT148=0,0,1)</f>
        <v>1</v>
      </c>
      <c r="B148" s="124" t="s">
        <v>147</v>
      </c>
      <c r="C148" s="124" t="s">
        <v>147</v>
      </c>
      <c r="D148" s="124" t="s">
        <v>147</v>
      </c>
      <c r="E148" s="124" t="s">
        <v>147</v>
      </c>
      <c r="F148" s="124" t="s">
        <v>147</v>
      </c>
      <c r="G148" s="124" t="s">
        <v>147</v>
      </c>
      <c r="H148" s="123">
        <f>IF($A148=1,INDEX('2015'!$B:$B,MATCH(Веса!$C148,'2015'!$A:$A,0)),0)</f>
        <v>8.3000000000000004E-2</v>
      </c>
      <c r="I148" s="103">
        <f>H148*MoM!M148/100*$A148</f>
        <v>8.5556400000000005E-2</v>
      </c>
      <c r="J148" s="103">
        <f>I148*MoM!N148/100*$A148</f>
        <v>8.7344528760000012E-2</v>
      </c>
      <c r="K148" s="103">
        <f>J148*MoM!O148/100*$A148</f>
        <v>8.8855589107548011E-2</v>
      </c>
      <c r="L148" s="103">
        <f>K148*MoM!P148/100*$A148</f>
        <v>8.9930741735749345E-2</v>
      </c>
      <c r="M148" s="103">
        <f>L148*MoM!Q148/100*$A148</f>
        <v>9.0964945265710459E-2</v>
      </c>
      <c r="N148" s="103">
        <f>M148*MoM!R148/100*$A148</f>
        <v>9.1337901541299865E-2</v>
      </c>
      <c r="O148" s="103">
        <f>N148*MoM!S148/100*$A148</f>
        <v>9.2041203383167874E-2</v>
      </c>
      <c r="P148" s="103">
        <f>O148*MoM!T148/100*$A148</f>
        <v>9.2547430001775302E-2</v>
      </c>
      <c r="Q148" s="103">
        <f>P148*MoM!U148/100*$A148</f>
        <v>9.3472904301793044E-2</v>
      </c>
      <c r="R148" s="103">
        <f>Q148*MoM!V148/100*$A148</f>
        <v>9.4501106249112773E-2</v>
      </c>
      <c r="S148" s="103">
        <f>R148*MoM!W148/100*$A148</f>
        <v>9.555006852847793E-2</v>
      </c>
      <c r="T148" s="123">
        <f>IF($A148=1,INDEX('2016'!$B:$B,MATCH(Веса!D148,'2016'!$A:$A,0)),0)</f>
        <v>8.5999999999999993E-2</v>
      </c>
      <c r="U148" s="103">
        <f>T148*MoM!Y148/100*$A148</f>
        <v>8.6610599999999996E-2</v>
      </c>
      <c r="V148" s="103">
        <f>U148*MoM!Z148/100*$A148</f>
        <v>8.7355451159999986E-2</v>
      </c>
      <c r="W148" s="103">
        <f>V148*MoM!AA148/100*$A148</f>
        <v>8.8159121310671995E-2</v>
      </c>
      <c r="X148" s="103">
        <f>W148*MoM!AB148/100*$A148</f>
        <v>8.889084201755057E-2</v>
      </c>
      <c r="Y148" s="103">
        <f>X148*MoM!AC148/100*$A148</f>
        <v>8.9290850806629546E-2</v>
      </c>
      <c r="Z148" s="103">
        <f>Y148*MoM!AD148/100*$A148</f>
        <v>8.974623414574337E-2</v>
      </c>
      <c r="AA148" s="103">
        <f>Z148*MoM!AE148/100*$A148</f>
        <v>9.0033422095009752E-2</v>
      </c>
      <c r="AB148" s="103">
        <f>AA148*MoM!AF148/100*$A148</f>
        <v>9.0312525703504287E-2</v>
      </c>
      <c r="AC148" s="103">
        <f>AB148*MoM!AG148/100*$A148</f>
        <v>9.0782150837162498E-2</v>
      </c>
      <c r="AD148" s="103">
        <f>AC148*MoM!AH148/100*$A148</f>
        <v>9.1226983376264587E-2</v>
      </c>
      <c r="AE148" s="103">
        <f>AD148*MoM!AI148/100*$A148</f>
        <v>9.1774345276522173E-2</v>
      </c>
      <c r="AF148" s="123">
        <f>IF($A148=1,INDEX('2017'!$B:$B,MATCH(Веса!$E148,'2017'!$A:$A,0)),0)</f>
        <v>8.7999999999999995E-2</v>
      </c>
      <c r="AG148" s="103">
        <f>AF148*MoM!AK148/100*$A148</f>
        <v>8.8149599999999995E-2</v>
      </c>
      <c r="AH148" s="103">
        <f>AG148*MoM!AL148/100*$A148</f>
        <v>8.8537458239999992E-2</v>
      </c>
      <c r="AI148" s="103">
        <f>AH148*MoM!AM148/100*$A148</f>
        <v>8.8811924360543998E-2</v>
      </c>
      <c r="AJ148" s="103">
        <f>AI148*MoM!AN148/100*$A148</f>
        <v>8.8820805552980053E-2</v>
      </c>
      <c r="AK148" s="103">
        <f>AJ148*MoM!AO148/100*$A148</f>
        <v>8.9113914211304893E-2</v>
      </c>
      <c r="AL148" s="103">
        <f>AK148*MoM!AP148/100*$A148</f>
        <v>8.939907873678106E-2</v>
      </c>
      <c r="AM148" s="103">
        <f>AL148*MoM!AQ148/100*$A148</f>
        <v>8.9515297539138866E-2</v>
      </c>
      <c r="AN148" s="103">
        <f>AM148*MoM!AR148/100*$A148</f>
        <v>8.9721182723478884E-2</v>
      </c>
      <c r="AO148" s="103">
        <f>AN148*MoM!AS148/100*$A148</f>
        <v>9.03043704111815E-2</v>
      </c>
      <c r="AP148" s="103">
        <f>AO148*MoM!AT148/100*$A148</f>
        <v>9.0629466144661761E-2</v>
      </c>
      <c r="AQ148" s="103">
        <f>AP148*MoM!AU148/100*$A148</f>
        <v>9.1001046955854883E-2</v>
      </c>
      <c r="AR148" s="123">
        <f>IF($A148=1,INDEX('2018'!$B:$B, MATCH(Веса!$F148,'2018'!$A:$A,0)),0)</f>
        <v>8.4000000000000005E-2</v>
      </c>
      <c r="AS148" s="103">
        <f>AR148*MoM!AW148/100*$A148</f>
        <v>8.4293999999999994E-2</v>
      </c>
      <c r="AT148" s="103">
        <f>AS148*MoM!AX148/100*$A148</f>
        <v>8.4285570599999998E-2</v>
      </c>
      <c r="AU148" s="103">
        <f>AT148*MoM!AY148/100*$A148</f>
        <v>8.4597427211220003E-2</v>
      </c>
      <c r="AV148" s="103">
        <f>AU148*MoM!AZ148/100*$A148</f>
        <v>8.4673564895710096E-2</v>
      </c>
      <c r="AW148" s="103">
        <f>AV148*MoM!BA148/100*$A148</f>
        <v>8.4800575243053664E-2</v>
      </c>
      <c r="AX148" s="103">
        <f>AW148*MoM!BB148/100*$A148</f>
        <v>8.4910815990869623E-2</v>
      </c>
      <c r="AY148" s="103">
        <f>AX148*MoM!BC148/100*$A148</f>
        <v>8.4961762480464137E-2</v>
      </c>
      <c r="AZ148" s="103">
        <f>AY148*MoM!BD148/100*$A148</f>
        <v>8.5004243361704368E-2</v>
      </c>
      <c r="BA148" s="103">
        <f>AZ148*MoM!BE148/100*$A148</f>
        <v>8.5463266275857583E-2</v>
      </c>
      <c r="BB148" s="103">
        <f>BA148*MoM!BF148/100*$A148</f>
        <v>8.5796573014333438E-2</v>
      </c>
      <c r="BC148" s="103">
        <f>BB148*MoM!BG148/100*$A148</f>
        <v>8.6216976222103656E-2</v>
      </c>
      <c r="BD148" s="123">
        <f>IF($A148=1,INDEX('2019'!$B:$B, MATCH(Веса!$G148,'2019'!$A:$A,0)),0)</f>
        <v>8.5000000000000006E-2</v>
      </c>
      <c r="BE148" s="103">
        <f>BD148*MoM!BI148/100*$A148</f>
        <v>8.5612000000000008E-2</v>
      </c>
      <c r="BF148" s="103">
        <f>BE148*MoM!BJ148/100*$A148</f>
        <v>8.5868836000000004E-2</v>
      </c>
      <c r="BG148" s="103">
        <f>BF148*MoM!BK148/100*$A148</f>
        <v>8.6066334322800003E-2</v>
      </c>
      <c r="BH148" s="103">
        <f>BG148*MoM!BL148/100*$A148</f>
        <v>8.6367566492929801E-2</v>
      </c>
      <c r="BI148" s="103">
        <f>BH148*MoM!BM148/100*$A148</f>
        <v>8.6574848652512817E-2</v>
      </c>
      <c r="BJ148" s="103">
        <f>BI148*MoM!BN148/100*$A148</f>
        <v>8.6860545653066112E-2</v>
      </c>
      <c r="BK148" s="103">
        <f>BJ148*MoM!BO148/100*$A148</f>
        <v>8.688660381676204E-2</v>
      </c>
      <c r="BL148" s="103">
        <f>BK148*MoM!BP148/100*$A148</f>
        <v>8.6912669797907058E-2</v>
      </c>
      <c r="BM148" s="103">
        <f>BL148*MoM!BQ148/100*$A148</f>
        <v>8.7321159345957217E-2</v>
      </c>
      <c r="BN148" s="103">
        <f>BM148*MoM!BR148/100*$A148</f>
        <v>8.7836354186098364E-2</v>
      </c>
      <c r="BO148" s="103">
        <f>BN148*MoM!BS148/100*$A148</f>
        <v>8.8073512342400823E-2</v>
      </c>
    </row>
    <row r="149" spans="1:67" x14ac:dyDescent="0.45">
      <c r="A149" s="103">
        <f>IF(ToSep18!BT149=0,0,1)</f>
        <v>1</v>
      </c>
      <c r="B149" s="124" t="s">
        <v>148</v>
      </c>
      <c r="C149" s="124" t="s">
        <v>148</v>
      </c>
      <c r="D149" s="124" t="s">
        <v>148</v>
      </c>
      <c r="E149" s="124" t="s">
        <v>148</v>
      </c>
      <c r="F149" s="124" t="s">
        <v>148</v>
      </c>
      <c r="G149" s="124" t="s">
        <v>148</v>
      </c>
      <c r="H149" s="123">
        <f>IF($A149=1,INDEX('2015'!$B:$B,MATCH(Веса!$C149,'2015'!$A:$A,0)),0)</f>
        <v>4.3999999999999997E-2</v>
      </c>
      <c r="I149" s="103">
        <f>H149*MoM!M149/100*$A149</f>
        <v>4.4791999999999998E-2</v>
      </c>
      <c r="J149" s="103">
        <f>I149*MoM!N149/100*$A149</f>
        <v>4.5540026400000003E-2</v>
      </c>
      <c r="K149" s="103">
        <f>J149*MoM!O149/100*$A149</f>
        <v>4.651458296496E-2</v>
      </c>
      <c r="L149" s="103">
        <f>K149*MoM!P149/100*$A149</f>
        <v>4.698903171120259E-2</v>
      </c>
      <c r="M149" s="103">
        <f>L149*MoM!Q149/100*$A149</f>
        <v>4.7444825318801252E-2</v>
      </c>
      <c r="N149" s="103">
        <f>M149*MoM!R149/100*$A149</f>
        <v>4.7729494270714053E-2</v>
      </c>
      <c r="O149" s="103">
        <f>N149*MoM!S149/100*$A149</f>
        <v>4.8097011376598546E-2</v>
      </c>
      <c r="P149" s="103">
        <f>O149*MoM!T149/100*$A149</f>
        <v>4.8327877031206216E-2</v>
      </c>
      <c r="Q149" s="103">
        <f>P149*MoM!U149/100*$A149</f>
        <v>4.8709667259752745E-2</v>
      </c>
      <c r="R149" s="103">
        <f>Q149*MoM!V149/100*$A149</f>
        <v>4.911395749800869E-2</v>
      </c>
      <c r="S149" s="103">
        <f>R149*MoM!W149/100*$A149</f>
        <v>4.9511780553742557E-2</v>
      </c>
      <c r="T149" s="123">
        <f>IF($A149=1,INDEX('2016'!$B:$B,MATCH(Веса!D149,'2016'!$A:$A,0)),0)</f>
        <v>4.4999999999999998E-2</v>
      </c>
      <c r="U149" s="103">
        <f>T149*MoM!Y149/100*$A149</f>
        <v>4.522049999999999E-2</v>
      </c>
      <c r="V149" s="103">
        <f>U149*MoM!Z149/100*$A149</f>
        <v>4.5577741949999993E-2</v>
      </c>
      <c r="W149" s="103">
        <f>V149*MoM!AA149/100*$A149</f>
        <v>4.5946921659794998E-2</v>
      </c>
      <c r="X149" s="103">
        <f>W149*MoM!AB149/100*$A149</f>
        <v>4.6172061575927986E-2</v>
      </c>
      <c r="Y149" s="103">
        <f>X149*MoM!AC149/100*$A149</f>
        <v>4.6305960554498177E-2</v>
      </c>
      <c r="Z149" s="103">
        <f>Y149*MoM!AD149/100*$A149</f>
        <v>4.6491184396716172E-2</v>
      </c>
      <c r="AA149" s="103">
        <f>Z149*MoM!AE149/100*$A149</f>
        <v>4.6677149134303042E-2</v>
      </c>
      <c r="AB149" s="103">
        <f>AA149*MoM!AF149/100*$A149</f>
        <v>4.6980550603676015E-2</v>
      </c>
      <c r="AC149" s="103">
        <f>AB149*MoM!AG149/100*$A149</f>
        <v>4.7238943631996232E-2</v>
      </c>
      <c r="AD149" s="103">
        <f>AC149*MoM!AH149/100*$A149</f>
        <v>4.7371212674165823E-2</v>
      </c>
      <c r="AE149" s="103">
        <f>AD149*MoM!AI149/100*$A149</f>
        <v>4.7551223282327658E-2</v>
      </c>
      <c r="AF149" s="123">
        <f>IF($A149=1,INDEX('2017'!$B:$B,MATCH(Веса!$E149,'2017'!$A:$A,0)),0)</f>
        <v>4.8000000000000001E-2</v>
      </c>
      <c r="AG149" s="103">
        <f>AF149*MoM!AK149/100*$A149</f>
        <v>4.8105599999999998E-2</v>
      </c>
      <c r="AH149" s="103">
        <f>AG149*MoM!AL149/100*$A149</f>
        <v>4.8298022400000001E-2</v>
      </c>
      <c r="AI149" s="103">
        <f>AH149*MoM!AM149/100*$A149</f>
        <v>4.8404278049279999E-2</v>
      </c>
      <c r="AJ149" s="103">
        <f>AI149*MoM!AN149/100*$A149</f>
        <v>4.8481724894158848E-2</v>
      </c>
      <c r="AK149" s="103">
        <f>AJ149*MoM!AO149/100*$A149</f>
        <v>4.8515662101584756E-2</v>
      </c>
      <c r="AL149" s="103">
        <f>AK149*MoM!AP149/100*$A149</f>
        <v>4.8549623065055857E-2</v>
      </c>
      <c r="AM149" s="103">
        <f>AL149*MoM!AQ149/100*$A149</f>
        <v>4.8709836821170541E-2</v>
      </c>
      <c r="AN149" s="103">
        <f>AM149*MoM!AR149/100*$A149</f>
        <v>4.8826740429541354E-2</v>
      </c>
      <c r="AO149" s="103">
        <f>AN149*MoM!AS149/100*$A149</f>
        <v>4.9012282043173608E-2</v>
      </c>
      <c r="AP149" s="103">
        <f>AO149*MoM!AT149/100*$A149</f>
        <v>4.9085800466238366E-2</v>
      </c>
      <c r="AQ149" s="103">
        <f>AP149*MoM!AU149/100*$A149</f>
        <v>4.929196082819657E-2</v>
      </c>
      <c r="AR149" s="123">
        <f>IF($A149=1,INDEX('2018'!$B:$B, MATCH(Веса!$F149,'2018'!$A:$A,0)),0)</f>
        <v>4.7E-2</v>
      </c>
      <c r="AS149" s="103">
        <f>AR149*MoM!AW149/100*$A149</f>
        <v>4.6995300000000004E-2</v>
      </c>
      <c r="AT149" s="103">
        <f>AS149*MoM!AX149/100*$A149</f>
        <v>4.6943605170000006E-2</v>
      </c>
      <c r="AU149" s="103">
        <f>AT149*MoM!AY149/100*$A149</f>
        <v>4.7075047264476005E-2</v>
      </c>
      <c r="AV149" s="103">
        <f>AU149*MoM!AZ149/100*$A149</f>
        <v>4.707975476920246E-2</v>
      </c>
      <c r="AW149" s="103">
        <f>AV149*MoM!BA149/100*$A149</f>
        <v>4.714095845040242E-2</v>
      </c>
      <c r="AX149" s="103">
        <f>AW149*MoM!BB149/100*$A149</f>
        <v>4.7211669888078032E-2</v>
      </c>
      <c r="AY149" s="103">
        <f>AX149*MoM!BC149/100*$A149</f>
        <v>4.7263602724954917E-2</v>
      </c>
      <c r="AZ149" s="103">
        <f>AY149*MoM!BD149/100*$A149</f>
        <v>4.7381761731767308E-2</v>
      </c>
      <c r="BA149" s="103">
        <f>AZ149*MoM!BE149/100*$A149</f>
        <v>4.7609194188079788E-2</v>
      </c>
      <c r="BB149" s="103">
        <f>BA149*MoM!BF149/100*$A149</f>
        <v>4.7985306822165619E-2</v>
      </c>
      <c r="BC149" s="103">
        <f>BB149*MoM!BG149/100*$A149</f>
        <v>4.8239628948323093E-2</v>
      </c>
      <c r="BD149" s="123">
        <f>IF($A149=1,INDEX('2019'!$B:$B, MATCH(Веса!$G149,'2019'!$A:$A,0)),0)</f>
        <v>4.9000000000000002E-2</v>
      </c>
      <c r="BE149" s="103">
        <f>BD149*MoM!BI149/100*$A149</f>
        <v>4.9264600000000006E-2</v>
      </c>
      <c r="BF149" s="103">
        <f>BE149*MoM!BJ149/100*$A149</f>
        <v>4.9392687960000015E-2</v>
      </c>
      <c r="BG149" s="103">
        <f>BF149*MoM!BK149/100*$A149</f>
        <v>4.9540866023880012E-2</v>
      </c>
      <c r="BH149" s="103">
        <f>BG149*MoM!BL149/100*$A149</f>
        <v>4.9773708094192244E-2</v>
      </c>
      <c r="BI149" s="103">
        <f>BH149*MoM!BM149/100*$A149</f>
        <v>4.9947916072521921E-2</v>
      </c>
      <c r="BJ149" s="103">
        <f>BI149*MoM!BN149/100*$A149</f>
        <v>5.0122733778775741E-2</v>
      </c>
      <c r="BK149" s="103">
        <f>BJ149*MoM!BO149/100*$A149</f>
        <v>5.027811425348995E-2</v>
      </c>
      <c r="BL149" s="103">
        <f>BK149*MoM!BP149/100*$A149</f>
        <v>5.0388726104847625E-2</v>
      </c>
      <c r="BM149" s="103">
        <f>BL149*MoM!BQ149/100*$A149</f>
        <v>5.0680980716255736E-2</v>
      </c>
      <c r="BN149" s="103">
        <f>BM149*MoM!BR149/100*$A149</f>
        <v>5.0726593598900367E-2</v>
      </c>
      <c r="BO149" s="103">
        <f>BN149*MoM!BS149/100*$A149</f>
        <v>5.0848337423537726E-2</v>
      </c>
    </row>
    <row r="150" spans="1:67" x14ac:dyDescent="0.45">
      <c r="A150" s="103">
        <f>IF(ToSep18!BT150=0,0,1)</f>
        <v>1</v>
      </c>
      <c r="B150" s="124" t="s">
        <v>149</v>
      </c>
      <c r="C150" s="124" t="s">
        <v>149</v>
      </c>
      <c r="D150" s="124" t="s">
        <v>149</v>
      </c>
      <c r="E150" s="124" t="s">
        <v>149</v>
      </c>
      <c r="F150" s="124" t="s">
        <v>149</v>
      </c>
      <c r="G150" s="124" t="s">
        <v>149</v>
      </c>
      <c r="H150" s="123">
        <f>IF($A150=1,INDEX('2015'!$B:$B,MATCH(Веса!$C150,'2015'!$A:$A,0)),0)</f>
        <v>0.14499999999999999</v>
      </c>
      <c r="I150" s="103">
        <f>H150*MoM!M150/100*$A150</f>
        <v>0.14730549999999998</v>
      </c>
      <c r="J150" s="103">
        <f>I150*MoM!N150/100*$A150</f>
        <v>0.14917627984999998</v>
      </c>
      <c r="K150" s="103">
        <f>J150*MoM!O150/100*$A150</f>
        <v>0.15124983013991497</v>
      </c>
      <c r="L150" s="103">
        <f>K150*MoM!P150/100*$A150</f>
        <v>0.15183970447746065</v>
      </c>
      <c r="M150" s="103">
        <f>L150*MoM!Q150/100*$A150</f>
        <v>0.15218893579775883</v>
      </c>
      <c r="N150" s="103">
        <f>M150*MoM!R150/100*$A150</f>
        <v>0.15224981137207794</v>
      </c>
      <c r="O150" s="103">
        <f>N150*MoM!S150/100*$A150</f>
        <v>0.15253908601368488</v>
      </c>
      <c r="P150" s="103">
        <f>O150*MoM!T150/100*$A150</f>
        <v>0.15321025799214508</v>
      </c>
      <c r="Q150" s="103">
        <f>P150*MoM!U150/100*$A150</f>
        <v>0.15586079545540918</v>
      </c>
      <c r="R150" s="103">
        <f>Q150*MoM!V150/100*$A150</f>
        <v>0.15769995284178301</v>
      </c>
      <c r="S150" s="103">
        <f>R150*MoM!W150/100*$A150</f>
        <v>0.15927695237020084</v>
      </c>
      <c r="T150" s="123">
        <f>IF($A150=1,INDEX('2016'!$B:$B,MATCH(Веса!D150,'2016'!$A:$A,0)),0)</f>
        <v>0.13300000000000001</v>
      </c>
      <c r="U150" s="103">
        <f>T150*MoM!Y150/100*$A150</f>
        <v>0.13378470000000001</v>
      </c>
      <c r="V150" s="103">
        <f>U150*MoM!Z150/100*$A150</f>
        <v>0.13434659574000002</v>
      </c>
      <c r="W150" s="103">
        <f>V150*MoM!AA150/100*$A150</f>
        <v>0.13491085144210802</v>
      </c>
      <c r="X150" s="103">
        <f>W150*MoM!AB150/100*$A150</f>
        <v>0.13500528903811748</v>
      </c>
      <c r="Y150" s="103">
        <f>X150*MoM!AC150/100*$A150</f>
        <v>0.13495128692250222</v>
      </c>
      <c r="Z150" s="103">
        <f>Y150*MoM!AD150/100*$A150</f>
        <v>0.13491080153642546</v>
      </c>
      <c r="AA150" s="103">
        <f>Z150*MoM!AE150/100*$A150</f>
        <v>0.13499174801734731</v>
      </c>
      <c r="AB150" s="103">
        <f>AA150*MoM!AF150/100*$A150</f>
        <v>0.13553171500941671</v>
      </c>
      <c r="AC150" s="103">
        <f>AB150*MoM!AG150/100*$A150</f>
        <v>0.13711743607502688</v>
      </c>
      <c r="AD150" s="103">
        <f>AC150*MoM!AH150/100*$A150</f>
        <v>0.13854345741020718</v>
      </c>
      <c r="AE150" s="103">
        <f>AD150*MoM!AI150/100*$A150</f>
        <v>0.1396933681067119</v>
      </c>
      <c r="AF150" s="123">
        <f>IF($A150=1,INDEX('2017'!$B:$B,MATCH(Веса!$E150,'2017'!$A:$A,0)),0)</f>
        <v>0.13400000000000001</v>
      </c>
      <c r="AG150" s="103">
        <f>AF150*MoM!AK150/100*$A150</f>
        <v>0.13420100000000001</v>
      </c>
      <c r="AH150" s="103">
        <f>AG150*MoM!AL150/100*$A150</f>
        <v>0.1342949407</v>
      </c>
      <c r="AI150" s="103">
        <f>AH150*MoM!AM150/100*$A150</f>
        <v>0.13464410754582001</v>
      </c>
      <c r="AJ150" s="103">
        <f>AI150*MoM!AN150/100*$A150</f>
        <v>0.1345767854920471</v>
      </c>
      <c r="AK150" s="103">
        <f>AJ150*MoM!AO150/100*$A150</f>
        <v>0.13437492031380902</v>
      </c>
      <c r="AL150" s="103">
        <f>AK150*MoM!AP150/100*$A150</f>
        <v>0.13434804532974626</v>
      </c>
      <c r="AM150" s="103">
        <f>AL150*MoM!AQ150/100*$A150</f>
        <v>0.13434804532974626</v>
      </c>
      <c r="AN150" s="103">
        <f>AM150*MoM!AR150/100*$A150</f>
        <v>0.13485856790199929</v>
      </c>
      <c r="AO150" s="103">
        <f>AN150*MoM!AS150/100*$A150</f>
        <v>0.1357351485933623</v>
      </c>
      <c r="AP150" s="103">
        <f>AO150*MoM!AT150/100*$A150</f>
        <v>0.13688889735640589</v>
      </c>
      <c r="AQ150" s="103">
        <f>AP150*MoM!AU150/100*$A150</f>
        <v>0.13749120850477406</v>
      </c>
      <c r="AR150" s="123">
        <f>IF($A150=1,INDEX('2018'!$B:$B, MATCH(Веса!$F150,'2018'!$A:$A,0)),0)</f>
        <v>0.128</v>
      </c>
      <c r="AS150" s="103">
        <f>AR150*MoM!AW150/100*$A150</f>
        <v>0.12807680000000002</v>
      </c>
      <c r="AT150" s="103">
        <f>AS150*MoM!AX150/100*$A150</f>
        <v>0.12794872320000003</v>
      </c>
      <c r="AU150" s="103">
        <f>AT150*MoM!AY150/100*$A150</f>
        <v>0.12793592832768003</v>
      </c>
      <c r="AV150" s="103">
        <f>AU150*MoM!AZ150/100*$A150</f>
        <v>0.12793592832768003</v>
      </c>
      <c r="AW150" s="103">
        <f>AV150*MoM!BA150/100*$A150</f>
        <v>0.12780799239935237</v>
      </c>
      <c r="AX150" s="103">
        <f>AW150*MoM!BB150/100*$A150</f>
        <v>0.12752681481607378</v>
      </c>
      <c r="AY150" s="103">
        <f>AX150*MoM!BC150/100*$A150</f>
        <v>0.12751406213459215</v>
      </c>
      <c r="AZ150" s="103">
        <f>AY150*MoM!BD150/100*$A150</f>
        <v>0.12785835010235555</v>
      </c>
      <c r="BA150" s="103">
        <f>AZ150*MoM!BE150/100*$A150</f>
        <v>0.12891957440820512</v>
      </c>
      <c r="BB150" s="103">
        <f>BA150*MoM!BF150/100*$A150</f>
        <v>0.12983490338650336</v>
      </c>
      <c r="BC150" s="103">
        <f>BB150*MoM!BG150/100*$A150</f>
        <v>0.13070479723919293</v>
      </c>
      <c r="BD150" s="123">
        <f>IF($A150=1,INDEX('2019'!$B:$B, MATCH(Веса!$G150,'2019'!$A:$A,0)),0)</f>
        <v>0.12</v>
      </c>
      <c r="BE150" s="103">
        <f>BD150*MoM!BI150/100*$A150</f>
        <v>0.12021600000000002</v>
      </c>
      <c r="BF150" s="103">
        <f>BE150*MoM!BJ150/100*$A150</f>
        <v>0.12020397840000001</v>
      </c>
      <c r="BG150" s="103">
        <f>BF150*MoM!BK150/100*$A150</f>
        <v>0.12027610078704001</v>
      </c>
      <c r="BH150" s="103">
        <f>BG150*MoM!BL150/100*$A150</f>
        <v>0.12045651493822059</v>
      </c>
      <c r="BI150" s="103">
        <f>BH150*MoM!BM150/100*$A150</f>
        <v>0.1202999214688009</v>
      </c>
      <c r="BJ150" s="103">
        <f>BI150*MoM!BN150/100*$A150</f>
        <v>0.12016759155518524</v>
      </c>
      <c r="BK150" s="103">
        <f>BJ150*MoM!BO150/100*$A150</f>
        <v>0.12010750775940764</v>
      </c>
      <c r="BL150" s="103">
        <f>BK150*MoM!BP150/100*$A150</f>
        <v>0.12029967977182268</v>
      </c>
      <c r="BM150" s="103">
        <f>BL150*MoM!BQ150/100*$A150</f>
        <v>0.1208289983628187</v>
      </c>
      <c r="BN150" s="103">
        <f>BM150*MoM!BR150/100*$A150</f>
        <v>0.12159022105250444</v>
      </c>
      <c r="BO150" s="103">
        <f>BN150*MoM!BS150/100*$A150</f>
        <v>0.12230760335671423</v>
      </c>
    </row>
    <row r="151" spans="1:67" x14ac:dyDescent="0.45">
      <c r="A151" s="103">
        <f>IF(ToSep18!BT151=0,0,1)</f>
        <v>1</v>
      </c>
      <c r="B151" s="124" t="s">
        <v>150</v>
      </c>
      <c r="C151" s="124" t="s">
        <v>150</v>
      </c>
      <c r="D151" s="124" t="s">
        <v>150</v>
      </c>
      <c r="E151" s="124" t="s">
        <v>150</v>
      </c>
      <c r="F151" s="124" t="s">
        <v>150</v>
      </c>
      <c r="G151" s="124" t="s">
        <v>150</v>
      </c>
      <c r="H151" s="123">
        <f>IF($A151=1,INDEX('2015'!$B:$B,MATCH(Веса!$C151,'2015'!$A:$A,0)),0)</f>
        <v>0.22600000000000001</v>
      </c>
      <c r="I151" s="103">
        <f>H151*MoM!M151/100*$A151</f>
        <v>0.22920920000000003</v>
      </c>
      <c r="J151" s="103">
        <f>I151*MoM!N151/100*$A151</f>
        <v>0.23147837108000002</v>
      </c>
      <c r="K151" s="103">
        <f>J151*MoM!O151/100*$A151</f>
        <v>0.23458018125247204</v>
      </c>
      <c r="L151" s="103">
        <f>K151*MoM!P151/100*$A151</f>
        <v>0.23589383026748589</v>
      </c>
      <c r="M151" s="103">
        <f>L151*MoM!Q151/100*$A151</f>
        <v>0.23645997546012787</v>
      </c>
      <c r="N151" s="103">
        <f>M151*MoM!R151/100*$A151</f>
        <v>0.23650726745521988</v>
      </c>
      <c r="O151" s="103">
        <f>N151*MoM!S151/100*$A151</f>
        <v>0.23686202835640274</v>
      </c>
      <c r="P151" s="103">
        <f>O151*MoM!T151/100*$A151</f>
        <v>0.23863849356907577</v>
      </c>
      <c r="Q151" s="103">
        <f>P151*MoM!U151/100*$A151</f>
        <v>0.24217034327389811</v>
      </c>
      <c r="R151" s="103">
        <f>Q151*MoM!V151/100*$A151</f>
        <v>0.2459724176632983</v>
      </c>
      <c r="S151" s="103">
        <f>R151*MoM!W151/100*$A151</f>
        <v>0.24948982323588351</v>
      </c>
      <c r="T151" s="123">
        <f>IF($A151=1,INDEX('2016'!$B:$B,MATCH(Веса!D151,'2016'!$A:$A,0)),0)</f>
        <v>0.21299999999999999</v>
      </c>
      <c r="U151" s="103">
        <f>T151*MoM!Y151/100*$A151</f>
        <v>0.21372420000000003</v>
      </c>
      <c r="V151" s="103">
        <f>U151*MoM!Z151/100*$A151</f>
        <v>0.21477144858000002</v>
      </c>
      <c r="W151" s="103">
        <f>V151*MoM!AA151/100*$A151</f>
        <v>0.215716442953752</v>
      </c>
      <c r="X151" s="103">
        <f>W151*MoM!AB151/100*$A151</f>
        <v>0.21660088036986239</v>
      </c>
      <c r="Y151" s="103">
        <f>X151*MoM!AC151/100*$A151</f>
        <v>0.21657922028182541</v>
      </c>
      <c r="Z151" s="103">
        <f>Y151*MoM!AD151/100*$A151</f>
        <v>0.21655756235979723</v>
      </c>
      <c r="AA151" s="103">
        <f>Z151*MoM!AE151/100*$A151</f>
        <v>0.21644928357861734</v>
      </c>
      <c r="AB151" s="103">
        <f>AA151*MoM!AF151/100*$A151</f>
        <v>0.21725014592785821</v>
      </c>
      <c r="AC151" s="103">
        <f>AB151*MoM!AG151/100*$A151</f>
        <v>0.22003094779573482</v>
      </c>
      <c r="AD151" s="103">
        <f>AC151*MoM!AH151/100*$A151</f>
        <v>0.22278133464318148</v>
      </c>
      <c r="AE151" s="103">
        <f>AD151*MoM!AI151/100*$A151</f>
        <v>0.22476408852150581</v>
      </c>
      <c r="AF151" s="123">
        <f>IF($A151=1,INDEX('2017'!$B:$B,MATCH(Веса!$E151,'2017'!$A:$A,0)),0)</f>
        <v>0.20699999999999999</v>
      </c>
      <c r="AG151" s="103">
        <f>AF151*MoM!AK151/100*$A151</f>
        <v>0.20677229999999999</v>
      </c>
      <c r="AH151" s="103">
        <f>AG151*MoM!AL151/100*$A151</f>
        <v>0.20666891385</v>
      </c>
      <c r="AI151" s="103">
        <f>AH151*MoM!AM151/100*$A151</f>
        <v>0.20687558276384999</v>
      </c>
      <c r="AJ151" s="103">
        <f>AI151*MoM!AN151/100*$A151</f>
        <v>0.20671008229763893</v>
      </c>
      <c r="AK151" s="103">
        <f>AJ151*MoM!AO151/100*$A151</f>
        <v>0.20654471423180085</v>
      </c>
      <c r="AL151" s="103">
        <f>AK151*MoM!AP151/100*$A151</f>
        <v>0.20648275081753131</v>
      </c>
      <c r="AM151" s="103">
        <f>AL151*MoM!AQ151/100*$A151</f>
        <v>0.20644145426736782</v>
      </c>
      <c r="AN151" s="103">
        <f>AM151*MoM!AR151/100*$A151</f>
        <v>0.20732915252071751</v>
      </c>
      <c r="AO151" s="103">
        <f>AN151*MoM!AS151/100*$A151</f>
        <v>0.20880118950361459</v>
      </c>
      <c r="AP151" s="103">
        <f>AO151*MoM!AT151/100*$A151</f>
        <v>0.21003311652168591</v>
      </c>
      <c r="AQ151" s="103">
        <f>AP151*MoM!AU151/100*$A151</f>
        <v>0.21091525561107699</v>
      </c>
      <c r="AR151" s="123">
        <f>IF($A151=1,INDEX('2018'!$B:$B, MATCH(Веса!$F151,'2018'!$A:$A,0)),0)</f>
        <v>0.20699999999999999</v>
      </c>
      <c r="AS151" s="103">
        <f>AR151*MoM!AW151/100*$A151</f>
        <v>0.20704139999999999</v>
      </c>
      <c r="AT151" s="103">
        <f>AS151*MoM!AX151/100*$A151</f>
        <v>0.20699999171999997</v>
      </c>
      <c r="AU151" s="103">
        <f>AT151*MoM!AY151/100*$A151</f>
        <v>0.20702069171917198</v>
      </c>
      <c r="AV151" s="103">
        <f>AU151*MoM!AZ151/100*$A151</f>
        <v>0.20733122275675075</v>
      </c>
      <c r="AW151" s="103">
        <f>AV151*MoM!BA151/100*$A151</f>
        <v>0.20733122275675075</v>
      </c>
      <c r="AX151" s="103">
        <f>AW151*MoM!BB151/100*$A151</f>
        <v>0.2072690233899237</v>
      </c>
      <c r="AY151" s="103">
        <f>AX151*MoM!BC151/100*$A151</f>
        <v>0.2072690233899237</v>
      </c>
      <c r="AZ151" s="103">
        <f>AY151*MoM!BD151/100*$A151</f>
        <v>0.2077664690460595</v>
      </c>
      <c r="BA151" s="103">
        <f>AZ151*MoM!BE151/100*$A151</f>
        <v>0.20909617444795431</v>
      </c>
      <c r="BB151" s="103">
        <f>BA151*MoM!BF151/100*$A151</f>
        <v>0.21055984766909</v>
      </c>
      <c r="BC151" s="103">
        <f>BB151*MoM!BG151/100*$A151</f>
        <v>0.2110441353187289</v>
      </c>
      <c r="BD151" s="123">
        <f>IF($A151=1,INDEX('2019'!$B:$B, MATCH(Веса!$G151,'2019'!$A:$A,0)),0)</f>
        <v>0.20499999999999999</v>
      </c>
      <c r="BE151" s="103">
        <f>BD151*MoM!BI151/100*$A151</f>
        <v>0.205287</v>
      </c>
      <c r="BF151" s="103">
        <f>BE151*MoM!BJ151/100*$A151</f>
        <v>0.20514329910000001</v>
      </c>
      <c r="BG151" s="103">
        <f>BF151*MoM!BK151/100*$A151</f>
        <v>0.20518432775981998</v>
      </c>
      <c r="BH151" s="103">
        <f>BG151*MoM!BL151/100*$A151</f>
        <v>0.20541003052035578</v>
      </c>
      <c r="BI151" s="103">
        <f>BH151*MoM!BM151/100*$A151</f>
        <v>0.20559489954782412</v>
      </c>
      <c r="BJ151" s="103">
        <f>BI151*MoM!BN151/100*$A151</f>
        <v>0.20543042362818587</v>
      </c>
      <c r="BK151" s="103">
        <f>BJ151*MoM!BO151/100*$A151</f>
        <v>0.20538933754346023</v>
      </c>
      <c r="BL151" s="103">
        <f>BK151*MoM!BP151/100*$A151</f>
        <v>0.20575903835103848</v>
      </c>
      <c r="BM151" s="103">
        <f>BL151*MoM!BQ151/100*$A151</f>
        <v>0.2070141684849798</v>
      </c>
      <c r="BN151" s="103">
        <f>BM151*MoM!BR151/100*$A151</f>
        <v>0.2077387180746772</v>
      </c>
      <c r="BO151" s="103">
        <f>BN151*MoM!BS151/100*$A151</f>
        <v>0.20867354230601326</v>
      </c>
    </row>
    <row r="152" spans="1:67" ht="28.5" x14ac:dyDescent="0.45">
      <c r="A152" s="103">
        <f>IF(ToSep18!BT152=0,0,1)</f>
        <v>1</v>
      </c>
      <c r="B152" s="124" t="s">
        <v>151</v>
      </c>
      <c r="C152" s="124" t="s">
        <v>151</v>
      </c>
      <c r="D152" s="124" t="s">
        <v>151</v>
      </c>
      <c r="E152" s="124" t="s">
        <v>151</v>
      </c>
      <c r="F152" s="124" t="s">
        <v>151</v>
      </c>
      <c r="G152" s="124" t="s">
        <v>151</v>
      </c>
      <c r="H152" s="123">
        <f>IF($A152=1,INDEX('2015'!$B:$B,MATCH(Веса!$C152,'2015'!$A:$A,0)),0)</f>
        <v>6.5000000000000002E-2</v>
      </c>
      <c r="I152" s="103">
        <f>H152*MoM!M152/100*$A152</f>
        <v>6.5630500000000008E-2</v>
      </c>
      <c r="J152" s="103">
        <f>I152*MoM!N152/100*$A152</f>
        <v>6.6070224350000012E-2</v>
      </c>
      <c r="K152" s="103">
        <f>J152*MoM!O152/100*$A152</f>
        <v>6.661860721210501E-2</v>
      </c>
      <c r="L152" s="103">
        <f>K152*MoM!P152/100*$A152</f>
        <v>6.7038304437541274E-2</v>
      </c>
      <c r="M152" s="103">
        <f>L152*MoM!Q152/100*$A152</f>
        <v>6.7279642333516423E-2</v>
      </c>
      <c r="N152" s="103">
        <f>M152*MoM!R152/100*$A152</f>
        <v>6.7346921975849933E-2</v>
      </c>
      <c r="O152" s="103">
        <f>N152*MoM!S152/100*$A152</f>
        <v>6.7771207584297791E-2</v>
      </c>
      <c r="P152" s="103">
        <f>O152*MoM!T152/100*$A152</f>
        <v>6.8577684954550924E-2</v>
      </c>
      <c r="Q152" s="103">
        <f>P152*MoM!U152/100*$A152</f>
        <v>6.9784652209751025E-2</v>
      </c>
      <c r="R152" s="103">
        <f>Q152*MoM!V152/100*$A152</f>
        <v>7.0817465062455343E-2</v>
      </c>
      <c r="S152" s="103">
        <f>R152*MoM!W152/100*$A152</f>
        <v>7.1327350810905021E-2</v>
      </c>
      <c r="T152" s="123">
        <f>IF($A152=1,INDEX('2016'!$B:$B,MATCH(Веса!D152,'2016'!$A:$A,0)),0)</f>
        <v>6.3E-2</v>
      </c>
      <c r="U152" s="103">
        <f>T152*MoM!Y152/100*$A152</f>
        <v>6.3321299999999997E-2</v>
      </c>
      <c r="V152" s="103">
        <f>U152*MoM!Z152/100*$A152</f>
        <v>6.3707559929999991E-2</v>
      </c>
      <c r="W152" s="103">
        <f>V152*MoM!AA152/100*$A152</f>
        <v>6.399424394968499E-2</v>
      </c>
      <c r="X152" s="103">
        <f>W152*MoM!AB152/100*$A152</f>
        <v>6.4282218047458567E-2</v>
      </c>
      <c r="Y152" s="103">
        <f>X152*MoM!AC152/100*$A152</f>
        <v>6.4404354261748745E-2</v>
      </c>
      <c r="Z152" s="103">
        <f>Y152*MoM!AD152/100*$A152</f>
        <v>6.446875861601048E-2</v>
      </c>
      <c r="AA152" s="103">
        <f>Z152*MoM!AE152/100*$A152</f>
        <v>6.4765314905644134E-2</v>
      </c>
      <c r="AB152" s="103">
        <f>AA152*MoM!AF152/100*$A152</f>
        <v>6.5684982377304288E-2</v>
      </c>
      <c r="AC152" s="103">
        <f>AB152*MoM!AG152/100*$A152</f>
        <v>6.6466633667594199E-2</v>
      </c>
      <c r="AD152" s="103">
        <f>AC152*MoM!AH152/100*$A152</f>
        <v>6.7244293281505052E-2</v>
      </c>
      <c r="AE152" s="103">
        <f>AD152*MoM!AI152/100*$A152</f>
        <v>6.7856216350366746E-2</v>
      </c>
      <c r="AF152" s="123">
        <f>IF($A152=1,INDEX('2017'!$B:$B,MATCH(Веса!$E152,'2017'!$A:$A,0)),0)</f>
        <v>6.3E-2</v>
      </c>
      <c r="AG152" s="103">
        <f>AF152*MoM!AK152/100*$A152</f>
        <v>6.3188999999999995E-2</v>
      </c>
      <c r="AH152" s="103">
        <f>AG152*MoM!AL152/100*$A152</f>
        <v>6.3283783499999996E-2</v>
      </c>
      <c r="AI152" s="103">
        <f>AH152*MoM!AM152/100*$A152</f>
        <v>6.338503755359999E-2</v>
      </c>
      <c r="AJ152" s="103">
        <f>AI152*MoM!AN152/100*$A152</f>
        <v>6.3378699049844625E-2</v>
      </c>
      <c r="AK152" s="103">
        <f>AJ152*MoM!AO152/100*$A152</f>
        <v>6.3283631001269852E-2</v>
      </c>
      <c r="AL152" s="103">
        <f>AK152*MoM!AP152/100*$A152</f>
        <v>6.322034737026859E-2</v>
      </c>
      <c r="AM152" s="103">
        <f>AL152*MoM!AQ152/100*$A152</f>
        <v>6.3251957543953713E-2</v>
      </c>
      <c r="AN152" s="103">
        <f>AM152*MoM!AR152/100*$A152</f>
        <v>6.3688396051006985E-2</v>
      </c>
      <c r="AO152" s="103">
        <f>AN152*MoM!AS152/100*$A152</f>
        <v>6.442718144519867E-2</v>
      </c>
      <c r="AP152" s="103">
        <f>AO152*MoM!AT152/100*$A152</f>
        <v>6.4910385306037655E-2</v>
      </c>
      <c r="AQ152" s="103">
        <f>AP152*MoM!AU152/100*$A152</f>
        <v>6.5059679192241551E-2</v>
      </c>
      <c r="AR152" s="123">
        <f>IF($A152=1,INDEX('2018'!$B:$B, MATCH(Веса!$F152,'2018'!$A:$A,0)),0)</f>
        <v>6.2E-2</v>
      </c>
      <c r="AS152" s="103">
        <f>AR152*MoM!AW152/100*$A152</f>
        <v>6.1931800000000002E-2</v>
      </c>
      <c r="AT152" s="103">
        <f>AS152*MoM!AX152/100*$A152</f>
        <v>6.1968959080000004E-2</v>
      </c>
      <c r="AU152" s="103">
        <f>AT152*MoM!AY152/100*$A152</f>
        <v>6.2024731143172002E-2</v>
      </c>
      <c r="AV152" s="103">
        <f>AU152*MoM!AZ152/100*$A152</f>
        <v>6.2099160820543807E-2</v>
      </c>
      <c r="AW152" s="103">
        <f>AV152*MoM!BA152/100*$A152</f>
        <v>6.2043271575805317E-2</v>
      </c>
      <c r="AX152" s="103">
        <f>AW152*MoM!BB152/100*$A152</f>
        <v>6.2037067248647729E-2</v>
      </c>
      <c r="AY152" s="103">
        <f>AX152*MoM!BC152/100*$A152</f>
        <v>6.2148733969695301E-2</v>
      </c>
      <c r="AZ152" s="103">
        <f>AY152*MoM!BD152/100*$A152</f>
        <v>6.2478122259734689E-2</v>
      </c>
      <c r="BA152" s="103">
        <f>AZ152*MoM!BE152/100*$A152</f>
        <v>6.2865486617745048E-2</v>
      </c>
      <c r="BB152" s="103">
        <f>BA152*MoM!BF152/100*$A152</f>
        <v>6.3047796528936509E-2</v>
      </c>
      <c r="BC152" s="103">
        <f>BB152*MoM!BG152/100*$A152</f>
        <v>6.3192806460953058E-2</v>
      </c>
      <c r="BD152" s="123">
        <f>IF($A152=1,INDEX('2019'!$B:$B, MATCH(Веса!$G152,'2019'!$A:$A,0)),0)</f>
        <v>5.8999999999999997E-2</v>
      </c>
      <c r="BE152" s="103">
        <f>BD152*MoM!BI152/100*$A152</f>
        <v>5.9053099999999997E-2</v>
      </c>
      <c r="BF152" s="103">
        <f>BE152*MoM!BJ152/100*$A152</f>
        <v>5.9011762830000002E-2</v>
      </c>
      <c r="BG152" s="103">
        <f>BF152*MoM!BK152/100*$A152</f>
        <v>5.8999960477433999E-2</v>
      </c>
      <c r="BH152" s="103">
        <f>BG152*MoM!BL152/100*$A152</f>
        <v>5.8946860513004309E-2</v>
      </c>
      <c r="BI152" s="103">
        <f>BH152*MoM!BM152/100*$A152</f>
        <v>5.8870229594337402E-2</v>
      </c>
      <c r="BJ152" s="103">
        <f>BI152*MoM!BN152/100*$A152</f>
        <v>5.8764263181067589E-2</v>
      </c>
      <c r="BK152" s="103">
        <f>BJ152*MoM!BO152/100*$A152</f>
        <v>5.8740757475795158E-2</v>
      </c>
      <c r="BL152" s="103">
        <f>BK152*MoM!BP152/100*$A152</f>
        <v>5.9057957566164457E-2</v>
      </c>
      <c r="BM152" s="103">
        <f>BL152*MoM!BQ152/100*$A152</f>
        <v>5.9264660417646026E-2</v>
      </c>
      <c r="BN152" s="103">
        <f>BM152*MoM!BR152/100*$A152</f>
        <v>5.9525424923483665E-2</v>
      </c>
      <c r="BO152" s="103">
        <f>BN152*MoM!BS152/100*$A152</f>
        <v>5.9632570688345939E-2</v>
      </c>
    </row>
    <row r="153" spans="1:67" x14ac:dyDescent="0.45">
      <c r="A153" s="103">
        <f>IF(ToSep18!BT153=0,0,1)</f>
        <v>1</v>
      </c>
      <c r="B153" s="124" t="s">
        <v>152</v>
      </c>
      <c r="C153" s="124" t="s">
        <v>152</v>
      </c>
      <c r="D153" s="124" t="s">
        <v>152</v>
      </c>
      <c r="E153" s="124" t="s">
        <v>152</v>
      </c>
      <c r="F153" s="124" t="s">
        <v>152</v>
      </c>
      <c r="G153" s="124" t="s">
        <v>152</v>
      </c>
      <c r="H153" s="123">
        <f>IF($A153=1,INDEX('2015'!$B:$B,MATCH(Веса!$C153,'2015'!$A:$A,0)),0)</f>
        <v>8.1000000000000003E-2</v>
      </c>
      <c r="I153" s="103">
        <f>H153*MoM!M153/100*$A153</f>
        <v>8.1939600000000001E-2</v>
      </c>
      <c r="J153" s="103">
        <f>I153*MoM!N153/100*$A153</f>
        <v>8.3406318840000007E-2</v>
      </c>
      <c r="K153" s="103">
        <f>J153*MoM!O153/100*$A153</f>
        <v>8.5107807744336003E-2</v>
      </c>
      <c r="L153" s="103">
        <f>K153*MoM!P153/100*$A153</f>
        <v>8.6384424860501047E-2</v>
      </c>
      <c r="M153" s="103">
        <f>L153*MoM!Q153/100*$A153</f>
        <v>8.703230804695479E-2</v>
      </c>
      <c r="N153" s="103">
        <f>M153*MoM!R153/100*$A153</f>
        <v>8.7571908356845918E-2</v>
      </c>
      <c r="O153" s="103">
        <f>N153*MoM!S153/100*$A153</f>
        <v>8.7957224753616045E-2</v>
      </c>
      <c r="P153" s="103">
        <f>O153*MoM!T153/100*$A153</f>
        <v>8.8572925326891372E-2</v>
      </c>
      <c r="Q153" s="103">
        <f>P153*MoM!U153/100*$A153</f>
        <v>8.9591513968150627E-2</v>
      </c>
      <c r="R153" s="103">
        <f>Q153*MoM!V153/100*$A153</f>
        <v>9.0245532020118133E-2</v>
      </c>
      <c r="S153" s="103">
        <f>R153*MoM!W153/100*$A153</f>
        <v>9.0787005212238828E-2</v>
      </c>
      <c r="T153" s="123">
        <f>IF($A153=1,INDEX('2016'!$B:$B,MATCH(Веса!D153,'2016'!$A:$A,0)),0)</f>
        <v>7.5999999999999998E-2</v>
      </c>
      <c r="U153" s="103">
        <f>T153*MoM!Y153/100*$A153</f>
        <v>7.6243199999999997E-2</v>
      </c>
      <c r="V153" s="103">
        <f>U153*MoM!Z153/100*$A153</f>
        <v>7.6693034879999997E-2</v>
      </c>
      <c r="W153" s="103">
        <f>V153*MoM!AA153/100*$A153</f>
        <v>7.7513650353215988E-2</v>
      </c>
      <c r="X153" s="103">
        <f>W153*MoM!AB153/100*$A153</f>
        <v>7.7800450859522891E-2</v>
      </c>
      <c r="Y153" s="103">
        <f>X153*MoM!AC153/100*$A153</f>
        <v>7.8438414556570968E-2</v>
      </c>
      <c r="Z153" s="103">
        <f>Y153*MoM!AD153/100*$A153</f>
        <v>7.8665885958785028E-2</v>
      </c>
      <c r="AA153" s="103">
        <f>Z153*MoM!AE153/100*$A153</f>
        <v>7.8894017028065505E-2</v>
      </c>
      <c r="AB153" s="103">
        <f>AA153*MoM!AF153/100*$A153</f>
        <v>7.9217482497880576E-2</v>
      </c>
      <c r="AC153" s="103">
        <f>AB153*MoM!AG153/100*$A153</f>
        <v>7.9811613616614679E-2</v>
      </c>
      <c r="AD153" s="103">
        <f>AC153*MoM!AH153/100*$A153</f>
        <v>7.9979218005209574E-2</v>
      </c>
      <c r="AE153" s="103">
        <f>AD153*MoM!AI153/100*$A153</f>
        <v>8.0267143190028326E-2</v>
      </c>
      <c r="AF153" s="123">
        <f>IF($A153=1,INDEX('2017'!$B:$B,MATCH(Веса!$E153,'2017'!$A:$A,0)),0)</f>
        <v>7.2999999999999995E-2</v>
      </c>
      <c r="AG153" s="103">
        <f>AF153*MoM!AK153/100*$A153</f>
        <v>7.3153299999999991E-2</v>
      </c>
      <c r="AH153" s="103">
        <f>AG153*MoM!AL153/100*$A153</f>
        <v>7.3387390559999988E-2</v>
      </c>
      <c r="AI153" s="103">
        <f>AH153*MoM!AM153/100*$A153</f>
        <v>7.3651585166015984E-2</v>
      </c>
      <c r="AJ153" s="103">
        <f>AI153*MoM!AN153/100*$A153</f>
        <v>7.3916730872613648E-2</v>
      </c>
      <c r="AK153" s="103">
        <f>AJ153*MoM!AO153/100*$A153</f>
        <v>7.396108091113722E-2</v>
      </c>
      <c r="AL153" s="103">
        <f>AK153*MoM!AP153/100*$A153</f>
        <v>7.4005457559683907E-2</v>
      </c>
      <c r="AM153" s="103">
        <f>AL153*MoM!AQ153/100*$A153</f>
        <v>7.4086863562999566E-2</v>
      </c>
      <c r="AN153" s="103">
        <f>AM153*MoM!AR153/100*$A153</f>
        <v>7.4323941526401163E-2</v>
      </c>
      <c r="AO153" s="103">
        <f>AN153*MoM!AS153/100*$A153</f>
        <v>7.4584075321743562E-2</v>
      </c>
      <c r="AP153" s="103">
        <f>AO153*MoM!AT153/100*$A153</f>
        <v>7.4874953215498363E-2</v>
      </c>
      <c r="AQ153" s="103">
        <f>AP153*MoM!AU153/100*$A153</f>
        <v>7.5047165607894012E-2</v>
      </c>
      <c r="AR153" s="123">
        <f>IF($A153=1,INDEX('2018'!$B:$B, MATCH(Веса!$F153,'2018'!$A:$A,0)),0)</f>
        <v>7.1999999999999995E-2</v>
      </c>
      <c r="AS153" s="103">
        <f>AR153*MoM!AW153/100*$A153</f>
        <v>7.2122399999999989E-2</v>
      </c>
      <c r="AT153" s="103">
        <f>AS153*MoM!AX153/100*$A153</f>
        <v>7.2216159119999984E-2</v>
      </c>
      <c r="AU153" s="103">
        <f>AT153*MoM!AY153/100*$A153</f>
        <v>7.2432807597359983E-2</v>
      </c>
      <c r="AV153" s="103">
        <f>AU153*MoM!AZ153/100*$A153</f>
        <v>7.2671835862431269E-2</v>
      </c>
      <c r="AW153" s="103">
        <f>AV153*MoM!BA153/100*$A153</f>
        <v>7.2657301495258786E-2</v>
      </c>
      <c r="AX153" s="103">
        <f>AW153*MoM!BB153/100*$A153</f>
        <v>7.2751755987202613E-2</v>
      </c>
      <c r="AY153" s="103">
        <f>AX153*MoM!BC153/100*$A153</f>
        <v>7.2824507743189812E-2</v>
      </c>
      <c r="AZ153" s="103">
        <f>AY153*MoM!BD153/100*$A153</f>
        <v>7.3144935577259845E-2</v>
      </c>
      <c r="BA153" s="103">
        <f>AZ153*MoM!BE153/100*$A153</f>
        <v>7.3554547216492502E-2</v>
      </c>
      <c r="BB153" s="103">
        <f>BA153*MoM!BF153/100*$A153</f>
        <v>7.3863476314801779E-2</v>
      </c>
      <c r="BC153" s="103">
        <f>BB153*MoM!BG153/100*$A153</f>
        <v>7.3907794400590657E-2</v>
      </c>
      <c r="BD153" s="123">
        <f>IF($A153=1,INDEX('2019'!$B:$B, MATCH(Веса!$G153,'2019'!$A:$A,0)),0)</f>
        <v>6.7000000000000004E-2</v>
      </c>
      <c r="BE153" s="103">
        <f>BD153*MoM!BI153/100*$A153</f>
        <v>6.7535999999999999E-2</v>
      </c>
      <c r="BF153" s="103">
        <f>BE153*MoM!BJ153/100*$A153</f>
        <v>6.7677825599999991E-2</v>
      </c>
      <c r="BG153" s="103">
        <f>BF153*MoM!BK153/100*$A153</f>
        <v>6.8016214727999985E-2</v>
      </c>
      <c r="BH153" s="103">
        <f>BG153*MoM!BL153/100*$A153</f>
        <v>6.8322287694275993E-2</v>
      </c>
      <c r="BI153" s="103">
        <f>BH153*MoM!BM153/100*$A153</f>
        <v>6.839060998197026E-2</v>
      </c>
      <c r="BJ153" s="103">
        <f>BI153*MoM!BN153/100*$A153</f>
        <v>6.8472678713948631E-2</v>
      </c>
      <c r="BK153" s="103">
        <f>BJ153*MoM!BO153/100*$A153</f>
        <v>6.8541151392662578E-2</v>
      </c>
      <c r="BL153" s="103">
        <f>BK153*MoM!BP153/100*$A153</f>
        <v>6.8794753652815427E-2</v>
      </c>
      <c r="BM153" s="103">
        <f>BL153*MoM!BQ153/100*$A153</f>
        <v>6.9200642699367043E-2</v>
      </c>
      <c r="BN153" s="103">
        <f>BM153*MoM!BR153/100*$A153</f>
        <v>6.935980417757559E-2</v>
      </c>
      <c r="BO153" s="103">
        <f>BN153*MoM!BS153/100*$A153</f>
        <v>6.9498523785930744E-2</v>
      </c>
    </row>
    <row r="154" spans="1:67" ht="28.5" x14ac:dyDescent="0.45">
      <c r="A154" s="103">
        <f>IF(ToSep18!BT154=0,0,1)</f>
        <v>1</v>
      </c>
      <c r="B154" s="124" t="s">
        <v>153</v>
      </c>
      <c r="C154" s="124" t="s">
        <v>153</v>
      </c>
      <c r="D154" s="124" t="s">
        <v>153</v>
      </c>
      <c r="E154" s="124" t="s">
        <v>153</v>
      </c>
      <c r="F154" s="124" t="s">
        <v>153</v>
      </c>
      <c r="G154" s="124" t="s">
        <v>153</v>
      </c>
      <c r="H154" s="123">
        <f>IF($A154=1,INDEX('2015'!$B:$B,MATCH(Веса!$C154,'2015'!$A:$A,0)),0)</f>
        <v>8.1000000000000003E-2</v>
      </c>
      <c r="I154" s="103">
        <f>H154*MoM!M154/100*$A154</f>
        <v>8.1486000000000003E-2</v>
      </c>
      <c r="J154" s="103">
        <f>I154*MoM!N154/100*$A154</f>
        <v>8.2276414199999995E-2</v>
      </c>
      <c r="K154" s="103">
        <f>J154*MoM!O154/100*$A154</f>
        <v>8.3395373433119993E-2</v>
      </c>
      <c r="L154" s="103">
        <f>K154*MoM!P154/100*$A154</f>
        <v>8.4412796989004057E-2</v>
      </c>
      <c r="M154" s="103">
        <f>L154*MoM!Q154/100*$A154</f>
        <v>8.5425750552872104E-2</v>
      </c>
      <c r="N154" s="103">
        <f>M154*MoM!R154/100*$A154</f>
        <v>8.578453870519416E-2</v>
      </c>
      <c r="O154" s="103">
        <f>N154*MoM!S154/100*$A154</f>
        <v>8.642792274548311E-2</v>
      </c>
      <c r="P154" s="103">
        <f>O154*MoM!T154/100*$A154</f>
        <v>8.805276769309818E-2</v>
      </c>
      <c r="Q154" s="103">
        <f>P154*MoM!U154/100*$A154</f>
        <v>8.9276701164032246E-2</v>
      </c>
      <c r="R154" s="103">
        <f>Q154*MoM!V154/100*$A154</f>
        <v>8.9946276422762497E-2</v>
      </c>
      <c r="S154" s="103">
        <f>R154*MoM!W154/100*$A154</f>
        <v>9.0746798282925076E-2</v>
      </c>
      <c r="T154" s="123">
        <f>IF($A154=1,INDEX('2016'!$B:$B,MATCH(Веса!D154,'2016'!$A:$A,0)),0)</f>
        <v>8.4000000000000005E-2</v>
      </c>
      <c r="U154" s="103">
        <f>T154*MoM!Y154/100*$A154</f>
        <v>8.4671999999999997E-2</v>
      </c>
      <c r="V154" s="103">
        <f>U154*MoM!Z154/100*$A154</f>
        <v>8.540864640000001E-2</v>
      </c>
      <c r="W154" s="103">
        <f>V154*MoM!AA154/100*$A154</f>
        <v>8.6382304968960016E-2</v>
      </c>
      <c r="X154" s="103">
        <f>W154*MoM!AB154/100*$A154</f>
        <v>8.7202936866165148E-2</v>
      </c>
      <c r="Y154" s="103">
        <f>X154*MoM!AC154/100*$A154</f>
        <v>8.7883119773721236E-2</v>
      </c>
      <c r="Z154" s="103">
        <f>Y154*MoM!AD154/100*$A154</f>
        <v>8.8120404197110286E-2</v>
      </c>
      <c r="AA154" s="103">
        <f>Z154*MoM!AE154/100*$A154</f>
        <v>8.8754871107329478E-2</v>
      </c>
      <c r="AB154" s="103">
        <f>AA154*MoM!AF154/100*$A154</f>
        <v>8.9988563815721359E-2</v>
      </c>
      <c r="AC154" s="103">
        <f>AB154*MoM!AG154/100*$A154</f>
        <v>9.0717471182628698E-2</v>
      </c>
      <c r="AD154" s="103">
        <f>AC154*MoM!AH154/100*$A154</f>
        <v>9.112569980295053E-2</v>
      </c>
      <c r="AE154" s="103">
        <f>AD154*MoM!AI154/100*$A154</f>
        <v>9.1699791711709111E-2</v>
      </c>
      <c r="AF154" s="123">
        <f>IF($A154=1,INDEX('2017'!$B:$B,MATCH(Веса!$E154,'2017'!$A:$A,0)),0)</f>
        <v>8.6999999999999994E-2</v>
      </c>
      <c r="AG154" s="103">
        <f>AF154*MoM!AK154/100*$A154</f>
        <v>8.7600299999999992E-2</v>
      </c>
      <c r="AH154" s="103">
        <f>AG154*MoM!AL154/100*$A154</f>
        <v>8.783682080999998E-2</v>
      </c>
      <c r="AI154" s="103">
        <f>AH154*MoM!AM154/100*$A154</f>
        <v>8.819695177532097E-2</v>
      </c>
      <c r="AJ154" s="103">
        <f>AI154*MoM!AN154/100*$A154</f>
        <v>8.8629116839020042E-2</v>
      </c>
      <c r="AK154" s="103">
        <f>AJ154*MoM!AO154/100*$A154</f>
        <v>8.8886141277853201E-2</v>
      </c>
      <c r="AL154" s="103">
        <f>AK154*MoM!AP154/100*$A154</f>
        <v>8.9126133859303402E-2</v>
      </c>
      <c r="AM154" s="103">
        <f>AL154*MoM!AQ154/100*$A154</f>
        <v>8.940242487426725E-2</v>
      </c>
      <c r="AN154" s="103">
        <f>AM154*MoM!AR154/100*$A154</f>
        <v>8.9929899181025424E-2</v>
      </c>
      <c r="AO154" s="103">
        <f>AN154*MoM!AS154/100*$A154</f>
        <v>9.008278000963317E-2</v>
      </c>
      <c r="AP154" s="103">
        <f>AO154*MoM!AT154/100*$A154</f>
        <v>9.027195384765338E-2</v>
      </c>
      <c r="AQ154" s="103">
        <f>AP154*MoM!AU154/100*$A154</f>
        <v>9.0488606536887742E-2</v>
      </c>
      <c r="AR154" s="123">
        <f>IF($A154=1,INDEX('2018'!$B:$B, MATCH(Веса!$F154,'2018'!$A:$A,0)),0)</f>
        <v>8.5999999999999993E-2</v>
      </c>
      <c r="AS154" s="103">
        <f>AR154*MoM!AW154/100*$A154</f>
        <v>8.5991399999999982E-2</v>
      </c>
      <c r="AT154" s="103">
        <f>AS154*MoM!AX154/100*$A154</f>
        <v>8.6120387099999987E-2</v>
      </c>
      <c r="AU154" s="103">
        <f>AT154*MoM!AY154/100*$A154</f>
        <v>8.6309851951619998E-2</v>
      </c>
      <c r="AV154" s="103">
        <f>AU154*MoM!AZ154/100*$A154</f>
        <v>8.6499733625913552E-2</v>
      </c>
      <c r="AW154" s="103">
        <f>AV154*MoM!BA154/100*$A154</f>
        <v>8.643918381237542E-2</v>
      </c>
      <c r="AX154" s="103">
        <f>AW154*MoM!BB154/100*$A154</f>
        <v>8.6499691241044077E-2</v>
      </c>
      <c r="AY154" s="103">
        <f>AX154*MoM!BC154/100*$A154</f>
        <v>8.6689990561774372E-2</v>
      </c>
      <c r="AZ154" s="103">
        <f>AY154*MoM!BD154/100*$A154</f>
        <v>8.7045419523077636E-2</v>
      </c>
      <c r="BA154" s="103">
        <f>AZ154*MoM!BE154/100*$A154</f>
        <v>8.7393601201169957E-2</v>
      </c>
      <c r="BB154" s="103">
        <f>BA154*MoM!BF154/100*$A154</f>
        <v>8.7813090486935585E-2</v>
      </c>
      <c r="BC154" s="103">
        <f>BB154*MoM!BG154/100*$A154</f>
        <v>8.7742840014546034E-2</v>
      </c>
      <c r="BD154" s="123">
        <f>IF($A154=1,INDEX('2019'!$B:$B, MATCH(Веса!$G154,'2019'!$A:$A,0)),0)</f>
        <v>7.9000000000000001E-2</v>
      </c>
      <c r="BE154" s="103">
        <f>BD154*MoM!BI154/100*$A154</f>
        <v>7.9023700000000002E-2</v>
      </c>
      <c r="BF154" s="103">
        <f>BE154*MoM!BJ154/100*$A154</f>
        <v>7.9331892429999995E-2</v>
      </c>
      <c r="BG154" s="103">
        <f>BF154*MoM!BK154/100*$A154</f>
        <v>7.9569888107289988E-2</v>
      </c>
      <c r="BH154" s="103">
        <f>BG154*MoM!BL154/100*$A154</f>
        <v>7.9959780559015703E-2</v>
      </c>
      <c r="BI154" s="103">
        <f>BH154*MoM!BM154/100*$A154</f>
        <v>8.0047736317630611E-2</v>
      </c>
      <c r="BJ154" s="103">
        <f>BI154*MoM!BN154/100*$A154</f>
        <v>8.0159803148475303E-2</v>
      </c>
      <c r="BK154" s="103">
        <f>BJ154*MoM!BO154/100*$A154</f>
        <v>8.0432346479180128E-2</v>
      </c>
      <c r="BL154" s="103">
        <f>BK154*MoM!BP154/100*$A154</f>
        <v>8.0858637915519782E-2</v>
      </c>
      <c r="BM154" s="103">
        <f>BL154*MoM!BQ154/100*$A154</f>
        <v>8.1117385556849442E-2</v>
      </c>
      <c r="BN154" s="103">
        <f>BM154*MoM!BR154/100*$A154</f>
        <v>8.1198502942406284E-2</v>
      </c>
      <c r="BO154" s="103">
        <f>BN154*MoM!BS154/100*$A154</f>
        <v>8.1141663990346599E-2</v>
      </c>
    </row>
    <row r="155" spans="1:67" ht="28.5" x14ac:dyDescent="0.45">
      <c r="A155" s="103">
        <f>IF(ToSep18!BT155=0,0,1)</f>
        <v>1</v>
      </c>
      <c r="B155" s="124" t="s">
        <v>154</v>
      </c>
      <c r="C155" s="124" t="s">
        <v>154</v>
      </c>
      <c r="D155" s="124" t="s">
        <v>154</v>
      </c>
      <c r="E155" s="124" t="s">
        <v>154</v>
      </c>
      <c r="F155" s="124" t="s">
        <v>154</v>
      </c>
      <c r="G155" s="124" t="s">
        <v>154</v>
      </c>
      <c r="H155" s="123">
        <f>IF($A155=1,INDEX('2015'!$B:$B,MATCH(Веса!$C155,'2015'!$A:$A,0)),0)</f>
        <v>4.4999999999999998E-2</v>
      </c>
      <c r="I155" s="103">
        <f>H155*MoM!M155/100*$A155</f>
        <v>4.5593999999999996E-2</v>
      </c>
      <c r="J155" s="103">
        <f>I155*MoM!N155/100*$A155</f>
        <v>4.6236875399999995E-2</v>
      </c>
      <c r="K155" s="103">
        <f>J155*MoM!O155/100*$A155</f>
        <v>4.6777846842179997E-2</v>
      </c>
      <c r="L155" s="103">
        <f>K155*MoM!P155/100*$A155</f>
        <v>4.7156747401601661E-2</v>
      </c>
      <c r="M155" s="103">
        <f>L155*MoM!Q155/100*$A155</f>
        <v>4.7713197020940568E-2</v>
      </c>
      <c r="N155" s="103">
        <f>M155*MoM!R155/100*$A155</f>
        <v>4.7999476203066209E-2</v>
      </c>
      <c r="O155" s="103">
        <f>N155*MoM!S155/100*$A155</f>
        <v>4.8229873688840928E-2</v>
      </c>
      <c r="P155" s="103">
        <f>O155*MoM!T155/100*$A155</f>
        <v>4.8514429943605088E-2</v>
      </c>
      <c r="Q155" s="103">
        <f>P155*MoM!U155/100*$A155</f>
        <v>4.9169374747843754E-2</v>
      </c>
      <c r="R155" s="103">
        <f>Q155*MoM!V155/100*$A155</f>
        <v>4.9646317682897838E-2</v>
      </c>
      <c r="S155" s="103">
        <f>R155*MoM!W155/100*$A155</f>
        <v>5.0108028437348795E-2</v>
      </c>
      <c r="T155" s="123">
        <f>IF($A155=1,INDEX('2016'!$B:$B,MATCH(Веса!D155,'2016'!$A:$A,0)),0)</f>
        <v>4.2999999999999997E-2</v>
      </c>
      <c r="U155" s="103">
        <f>T155*MoM!Y155/100*$A155</f>
        <v>4.3313899999999995E-2</v>
      </c>
      <c r="V155" s="103">
        <f>U155*MoM!Z155/100*$A155</f>
        <v>4.3768695949999999E-2</v>
      </c>
      <c r="W155" s="103">
        <f>V155*MoM!AA155/100*$A155</f>
        <v>4.4149483604764998E-2</v>
      </c>
      <c r="X155" s="103">
        <f>W155*MoM!AB155/100*$A155</f>
        <v>4.4436455248195977E-2</v>
      </c>
      <c r="Y155" s="103">
        <f>X155*MoM!AC155/100*$A155</f>
        <v>4.4667524815486595E-2</v>
      </c>
      <c r="Z155" s="103">
        <f>Y155*MoM!AD155/100*$A155</f>
        <v>4.4797060637451508E-2</v>
      </c>
      <c r="AA155" s="103">
        <f>Z155*MoM!AE155/100*$A155</f>
        <v>4.4958330055746336E-2</v>
      </c>
      <c r="AB155" s="103">
        <f>AA155*MoM!AF155/100*$A155</f>
        <v>4.5362955026248056E-2</v>
      </c>
      <c r="AC155" s="103">
        <f>AB155*MoM!AG155/100*$A155</f>
        <v>4.5843802349526286E-2</v>
      </c>
      <c r="AD155" s="103">
        <f>AC155*MoM!AH155/100*$A155</f>
        <v>4.6205968388087548E-2</v>
      </c>
      <c r="AE155" s="103">
        <f>AD155*MoM!AI155/100*$A155</f>
        <v>4.6349206890090623E-2</v>
      </c>
      <c r="AF155" s="123">
        <f>IF($A155=1,INDEX('2017'!$B:$B,MATCH(Веса!$E155,'2017'!$A:$A,0)),0)</f>
        <v>4.4999999999999998E-2</v>
      </c>
      <c r="AG155" s="103">
        <f>AF155*MoM!AK155/100*$A155</f>
        <v>4.5188999999999993E-2</v>
      </c>
      <c r="AH155" s="103">
        <f>AG155*MoM!AL155/100*$A155</f>
        <v>4.5270340199999995E-2</v>
      </c>
      <c r="AI155" s="103">
        <f>AH155*MoM!AM155/100*$A155</f>
        <v>4.5483110798939998E-2</v>
      </c>
      <c r="AJ155" s="103">
        <f>AI155*MoM!AN155/100*$A155</f>
        <v>4.5642301686736282E-2</v>
      </c>
      <c r="AK155" s="103">
        <f>AJ155*MoM!AO155/100*$A155</f>
        <v>4.5738150520278423E-2</v>
      </c>
      <c r="AL155" s="103">
        <f>AK155*MoM!AP155/100*$A155</f>
        <v>4.5719855260070302E-2</v>
      </c>
      <c r="AM155" s="103">
        <f>AL155*MoM!AQ155/100*$A155</f>
        <v>4.570156731796627E-2</v>
      </c>
      <c r="AN155" s="103">
        <f>AM155*MoM!AR155/100*$A155</f>
        <v>4.5829531706456574E-2</v>
      </c>
      <c r="AO155" s="103">
        <f>AN155*MoM!AS155/100*$A155</f>
        <v>4.5985352114258526E-2</v>
      </c>
      <c r="AP155" s="103">
        <f>AO155*MoM!AT155/100*$A155</f>
        <v>4.6072724283275621E-2</v>
      </c>
      <c r="AQ155" s="103">
        <f>AP155*MoM!AU155/100*$A155</f>
        <v>4.6160262459413841E-2</v>
      </c>
      <c r="AR155" s="123">
        <f>IF($A155=1,INDEX('2018'!$B:$B, MATCH(Веса!$F155,'2018'!$A:$A,0)),0)</f>
        <v>4.7E-2</v>
      </c>
      <c r="AS155" s="103">
        <f>AR155*MoM!AW155/100*$A155</f>
        <v>4.7117500000000007E-2</v>
      </c>
      <c r="AT155" s="103">
        <f>AS155*MoM!AX155/100*$A155</f>
        <v>4.7240005500000015E-2</v>
      </c>
      <c r="AU155" s="103">
        <f>AT155*MoM!AY155/100*$A155</f>
        <v>4.7334485511000016E-2</v>
      </c>
      <c r="AV155" s="103">
        <f>AU155*MoM!AZ155/100*$A155</f>
        <v>4.7438621379124218E-2</v>
      </c>
      <c r="AW155" s="103">
        <f>AV155*MoM!BA155/100*$A155</f>
        <v>4.7467084551951692E-2</v>
      </c>
      <c r="AX155" s="103">
        <f>AW155*MoM!BB155/100*$A155</f>
        <v>4.7524045053414038E-2</v>
      </c>
      <c r="AY155" s="103">
        <f>AX155*MoM!BC155/100*$A155</f>
        <v>4.7505035435392667E-2</v>
      </c>
      <c r="AZ155" s="103">
        <f>AY155*MoM!BD155/100*$A155</f>
        <v>4.7528787953110364E-2</v>
      </c>
      <c r="BA155" s="103">
        <f>AZ155*MoM!BE155/100*$A155</f>
        <v>4.7647609922993134E-2</v>
      </c>
      <c r="BB155" s="103">
        <f>BA155*MoM!BF155/100*$A155</f>
        <v>4.779055275276211E-2</v>
      </c>
      <c r="BC155" s="103">
        <f>BB155*MoM!BG155/100*$A155</f>
        <v>4.7867017637166526E-2</v>
      </c>
      <c r="BD155" s="123">
        <f>IF($A155=1,INDEX('2019'!$B:$B, MATCH(Веса!$G155,'2019'!$A:$A,0)),0)</f>
        <v>4.8000000000000001E-2</v>
      </c>
      <c r="BE155" s="103">
        <f>BD155*MoM!BI155/100*$A155</f>
        <v>4.7865599999999994E-2</v>
      </c>
      <c r="BF155" s="103">
        <f>BE155*MoM!BJ155/100*$A155</f>
        <v>4.780816127999999E-2</v>
      </c>
      <c r="BG155" s="103">
        <f>BF155*MoM!BK155/100*$A155</f>
        <v>4.7817722912255986E-2</v>
      </c>
      <c r="BH155" s="103">
        <f>BG155*MoM!BL155/100*$A155</f>
        <v>4.7745996327887605E-2</v>
      </c>
      <c r="BI155" s="103">
        <f>BH155*MoM!BM155/100*$A155</f>
        <v>4.7822389922012223E-2</v>
      </c>
      <c r="BJ155" s="103">
        <f>BI155*MoM!BN155/100*$A155</f>
        <v>4.7827172161004426E-2</v>
      </c>
      <c r="BK155" s="103">
        <f>BJ155*MoM!BO155/100*$A155</f>
        <v>4.7798475857707821E-2</v>
      </c>
      <c r="BL155" s="103">
        <f>BK155*MoM!BP155/100*$A155</f>
        <v>4.7779356467364732E-2</v>
      </c>
      <c r="BM155" s="103">
        <f>BL155*MoM!BQ155/100*$A155</f>
        <v>4.7827135823832093E-2</v>
      </c>
      <c r="BN155" s="103">
        <f>BM155*MoM!BR155/100*$A155</f>
        <v>4.7951486376974065E-2</v>
      </c>
      <c r="BO155" s="103">
        <f>BN155*MoM!BS155/100*$A155</f>
        <v>4.810493113338038E-2</v>
      </c>
    </row>
    <row r="156" spans="1:67" ht="28.5" x14ac:dyDescent="0.45">
      <c r="A156" s="103">
        <f>IF(ToSep18!BT156=0,0,1)</f>
        <v>1</v>
      </c>
      <c r="B156" s="124" t="s">
        <v>155</v>
      </c>
      <c r="C156" s="124" t="s">
        <v>1587</v>
      </c>
      <c r="D156" s="124" t="s">
        <v>1587</v>
      </c>
      <c r="E156" s="124" t="s">
        <v>1587</v>
      </c>
      <c r="F156" s="124" t="s">
        <v>1587</v>
      </c>
      <c r="G156" s="124" t="s">
        <v>1587</v>
      </c>
      <c r="H156" s="123">
        <f>IF($A156=1,INDEX('2015'!$B:$B,MATCH(Веса!$C156,'2015'!$A:$A,0)),0)</f>
        <v>7.4999999999999997E-2</v>
      </c>
      <c r="I156" s="103">
        <f>H156*MoM!M156/100*$A156</f>
        <v>7.5645000000000004E-2</v>
      </c>
      <c r="J156" s="103">
        <f>I156*MoM!N156/100*$A156</f>
        <v>7.61064345E-2</v>
      </c>
      <c r="K156" s="103">
        <f>J156*MoM!O156/100*$A156</f>
        <v>7.6502187959400003E-2</v>
      </c>
      <c r="L156" s="103">
        <f>K156*MoM!P156/100*$A156</f>
        <v>7.6616941241339109E-2</v>
      </c>
      <c r="M156" s="103">
        <f>L156*MoM!Q156/100*$A156</f>
        <v>7.6647588017835652E-2</v>
      </c>
      <c r="N156" s="103">
        <f>M156*MoM!R156/100*$A156</f>
        <v>7.6655252776637442E-2</v>
      </c>
      <c r="O156" s="103">
        <f>N156*MoM!S156/100*$A156</f>
        <v>7.6662918301915114E-2</v>
      </c>
      <c r="P156" s="103">
        <f>O156*MoM!T156/100*$A156</f>
        <v>7.6800911554858575E-2</v>
      </c>
      <c r="Q156" s="103">
        <f>P156*MoM!U156/100*$A156</f>
        <v>7.7937565045870488E-2</v>
      </c>
      <c r="R156" s="103">
        <f>Q156*MoM!V156/100*$A156</f>
        <v>8.0665379822475958E-2</v>
      </c>
      <c r="S156" s="103">
        <f>R156*MoM!W156/100*$A156</f>
        <v>8.192375974770659E-2</v>
      </c>
      <c r="T156" s="123">
        <f>IF($A156=1,INDEX('2016'!$B:$B,MATCH(Веса!D156,'2016'!$A:$A,0)),0)</f>
        <v>7.3999999999999996E-2</v>
      </c>
      <c r="U156" s="103">
        <f>T156*MoM!Y156/100*$A156</f>
        <v>7.4229400000000001E-2</v>
      </c>
      <c r="V156" s="103">
        <f>U156*MoM!Z156/100*$A156</f>
        <v>7.4474357019999993E-2</v>
      </c>
      <c r="W156" s="103">
        <f>V156*MoM!AA156/100*$A156</f>
        <v>7.4675437783953982E-2</v>
      </c>
      <c r="X156" s="103">
        <f>W156*MoM!AB156/100*$A156</f>
        <v>7.470530795906756E-2</v>
      </c>
      <c r="Y156" s="103">
        <f>X156*MoM!AC156/100*$A156</f>
        <v>7.4675425835883921E-2</v>
      </c>
      <c r="Z156" s="103">
        <f>Y156*MoM!AD156/100*$A156</f>
        <v>7.463062058038239E-2</v>
      </c>
      <c r="AA156" s="103">
        <f>Z156*MoM!AE156/100*$A156</f>
        <v>7.4585842208034159E-2</v>
      </c>
      <c r="AB156" s="103">
        <f>AA156*MoM!AF156/100*$A156</f>
        <v>7.4675345218683797E-2</v>
      </c>
      <c r="AC156" s="103">
        <f>AB156*MoM!AG156/100*$A156</f>
        <v>7.5608787033917352E-2</v>
      </c>
      <c r="AD156" s="103">
        <f>AC156*MoM!AH156/100*$A156</f>
        <v>7.6879014656087166E-2</v>
      </c>
      <c r="AE156" s="103">
        <f>AD156*MoM!AI156/100*$A156</f>
        <v>7.7893817649547503E-2</v>
      </c>
      <c r="AF156" s="123">
        <f>IF($A156=1,INDEX('2017'!$B:$B,MATCH(Веса!$E156,'2017'!$A:$A,0)),0)</f>
        <v>7.2999999999999995E-2</v>
      </c>
      <c r="AG156" s="103">
        <f>AF156*MoM!AK156/100*$A156</f>
        <v>7.3058399999999996E-2</v>
      </c>
      <c r="AH156" s="103">
        <f>AG156*MoM!AL156/100*$A156</f>
        <v>7.3102235039999991E-2</v>
      </c>
      <c r="AI156" s="103">
        <f>AH156*MoM!AM156/100*$A156</f>
        <v>7.3153406604527987E-2</v>
      </c>
      <c r="AJ156" s="103">
        <f>AI156*MoM!AN156/100*$A156</f>
        <v>7.3168037285848891E-2</v>
      </c>
      <c r="AK156" s="103">
        <f>AJ156*MoM!AO156/100*$A156</f>
        <v>7.3124136463477388E-2</v>
      </c>
      <c r="AL156" s="103">
        <f>AK156*MoM!AP156/100*$A156</f>
        <v>7.3087574395245658E-2</v>
      </c>
      <c r="AM156" s="103">
        <f>AL156*MoM!AQ156/100*$A156</f>
        <v>7.3043721850608506E-2</v>
      </c>
      <c r="AN156" s="103">
        <f>AM156*MoM!AR156/100*$A156</f>
        <v>7.3138678689014289E-2</v>
      </c>
      <c r="AO156" s="103">
        <f>AN156*MoM!AS156/100*$A156</f>
        <v>7.3731101986395306E-2</v>
      </c>
      <c r="AP156" s="103">
        <f>AO156*MoM!AT156/100*$A156</f>
        <v>7.4873934067184428E-2</v>
      </c>
      <c r="AQ156" s="103">
        <f>AP156*MoM!AU156/100*$A156</f>
        <v>7.5682572555110017E-2</v>
      </c>
      <c r="AR156" s="123">
        <f>IF($A156=1,INDEX('2018'!$B:$B, MATCH(Веса!$F156,'2018'!$A:$A,0)),0)</f>
        <v>7.8E-2</v>
      </c>
      <c r="AS156" s="103">
        <f>AR156*MoM!AW156/100*$A156</f>
        <v>7.79532E-2</v>
      </c>
      <c r="AT156" s="103">
        <f>AS156*MoM!AX156/100*$A156</f>
        <v>7.7820679559999995E-2</v>
      </c>
      <c r="AU156" s="103">
        <f>AT156*MoM!AY156/100*$A156</f>
        <v>7.7750640948395983E-2</v>
      </c>
      <c r="AV156" s="103">
        <f>AU156*MoM!AZ156/100*$A156</f>
        <v>7.7587364602404355E-2</v>
      </c>
      <c r="AW156" s="103">
        <f>AV156*MoM!BA156/100*$A156</f>
        <v>7.753305344718267E-2</v>
      </c>
      <c r="AX156" s="103">
        <f>AW156*MoM!BB156/100*$A156</f>
        <v>7.7478780309769651E-2</v>
      </c>
      <c r="AY156" s="103">
        <f>AX156*MoM!BC156/100*$A156</f>
        <v>7.7463284553707698E-2</v>
      </c>
      <c r="AZ156" s="103">
        <f>AY156*MoM!BD156/100*$A156</f>
        <v>7.7548494166716775E-2</v>
      </c>
      <c r="BA156" s="103">
        <f>AZ156*MoM!BE156/100*$A156</f>
        <v>7.7975010884633711E-2</v>
      </c>
      <c r="BB156" s="103">
        <f>BA156*MoM!BF156/100*$A156</f>
        <v>7.8817141002187757E-2</v>
      </c>
      <c r="BC156" s="103">
        <f>BB156*MoM!BG156/100*$A156</f>
        <v>7.9455559844305482E-2</v>
      </c>
      <c r="BD156" s="123">
        <f>IF($A156=1,INDEX('2019'!$B:$B, MATCH(Веса!$G156,'2019'!$A:$A,0)),0)</f>
        <v>7.4999999999999997E-2</v>
      </c>
      <c r="BE156" s="103">
        <f>BD156*MoM!BI156/100*$A156</f>
        <v>7.4894999999999989E-2</v>
      </c>
      <c r="BF156" s="103">
        <f>BE156*MoM!BJ156/100*$A156</f>
        <v>7.4909978999999988E-2</v>
      </c>
      <c r="BG156" s="103">
        <f>BF156*MoM!BK156/100*$A156</f>
        <v>7.4865033012599988E-2</v>
      </c>
      <c r="BH156" s="103">
        <f>BG156*MoM!BL156/100*$A156</f>
        <v>7.4872519515901251E-2</v>
      </c>
      <c r="BI156" s="103">
        <f>BH156*MoM!BM156/100*$A156</f>
        <v>7.4857545011998067E-2</v>
      </c>
      <c r="BJ156" s="103">
        <f>BI156*MoM!BN156/100*$A156</f>
        <v>7.4850059257496854E-2</v>
      </c>
      <c r="BK156" s="103">
        <f>BJ156*MoM!BO156/100*$A156</f>
        <v>7.4835089245645359E-2</v>
      </c>
      <c r="BL156" s="103">
        <f>BK156*MoM!BP156/100*$A156</f>
        <v>7.4865023281343618E-2</v>
      </c>
      <c r="BM156" s="103">
        <f>BL156*MoM!BQ156/100*$A156</f>
        <v>7.5374105439656752E-2</v>
      </c>
      <c r="BN156" s="103">
        <f>BM156*MoM!BR156/100*$A156</f>
        <v>7.5931873819910206E-2</v>
      </c>
      <c r="BO156" s="103">
        <f>BN156*MoM!BS156/100*$A156</f>
        <v>7.6843056305749127E-2</v>
      </c>
    </row>
    <row r="157" spans="1:67" x14ac:dyDescent="0.45">
      <c r="A157" s="103">
        <f>IF(ToSep18!BT157=0,0,1)</f>
        <v>1</v>
      </c>
      <c r="B157" s="124" t="s">
        <v>156</v>
      </c>
      <c r="C157" s="124" t="s">
        <v>156</v>
      </c>
      <c r="D157" s="124" t="s">
        <v>156</v>
      </c>
      <c r="E157" s="124" t="s">
        <v>156</v>
      </c>
      <c r="F157" s="124" t="s">
        <v>156</v>
      </c>
      <c r="G157" s="124" t="s">
        <v>156</v>
      </c>
      <c r="H157" s="123">
        <f>IF($A157=1,INDEX('2015'!$B:$B,MATCH(Веса!$C157,'2015'!$A:$A,0)),0)</f>
        <v>4.5999999999999999E-2</v>
      </c>
      <c r="I157" s="103">
        <f>H157*MoM!M157/100*$A157</f>
        <v>4.64508E-2</v>
      </c>
      <c r="J157" s="103">
        <f>I157*MoM!N157/100*$A157</f>
        <v>4.6868857200000003E-2</v>
      </c>
      <c r="K157" s="103">
        <f>J157*MoM!O157/100*$A157</f>
        <v>4.721568674328E-2</v>
      </c>
      <c r="L157" s="103">
        <f>K157*MoM!P157/100*$A157</f>
        <v>4.7418714196276107E-2</v>
      </c>
      <c r="M157" s="103">
        <f>L157*MoM!Q157/100*$A157</f>
        <v>4.746139103905276E-2</v>
      </c>
      <c r="N157" s="103">
        <f>M157*MoM!R157/100*$A157</f>
        <v>4.7494614012780094E-2</v>
      </c>
      <c r="O157" s="103">
        <f>N157*MoM!S157/100*$A157</f>
        <v>4.7489864551378817E-2</v>
      </c>
      <c r="P157" s="103">
        <f>O157*MoM!T157/100*$A157</f>
        <v>4.7732062860590847E-2</v>
      </c>
      <c r="Q157" s="103">
        <f>P157*MoM!U157/100*$A157</f>
        <v>4.8715343355519025E-2</v>
      </c>
      <c r="R157" s="103">
        <f>Q157*MoM!V157/100*$A157</f>
        <v>4.9806567046682647E-2</v>
      </c>
      <c r="S157" s="103">
        <f>R157*MoM!W157/100*$A157</f>
        <v>5.0573588179201566E-2</v>
      </c>
      <c r="T157" s="123">
        <f>IF($A157=1,INDEX('2016'!$B:$B,MATCH(Веса!D157,'2016'!$A:$A,0)),0)</f>
        <v>4.5999999999999999E-2</v>
      </c>
      <c r="U157" s="103">
        <f>T157*MoM!Y157/100*$A157</f>
        <v>4.6349600000000005E-2</v>
      </c>
      <c r="V157" s="103">
        <f>U157*MoM!Z157/100*$A157</f>
        <v>4.6613792720000005E-2</v>
      </c>
      <c r="W157" s="103">
        <f>V157*MoM!AA157/100*$A157</f>
        <v>4.678160237379201E-2</v>
      </c>
      <c r="X157" s="103">
        <f>W157*MoM!AB157/100*$A157</f>
        <v>4.676288973284249E-2</v>
      </c>
      <c r="Y157" s="103">
        <f>X157*MoM!AC157/100*$A157</f>
        <v>4.6645982508510382E-2</v>
      </c>
      <c r="Z157" s="103">
        <f>Y157*MoM!AD157/100*$A157</f>
        <v>4.6580678132998467E-2</v>
      </c>
      <c r="AA157" s="103">
        <f>Z157*MoM!AE157/100*$A157</f>
        <v>4.6552729726118666E-2</v>
      </c>
      <c r="AB157" s="103">
        <f>AA157*MoM!AF157/100*$A157</f>
        <v>4.6645835185570902E-2</v>
      </c>
      <c r="AC157" s="103">
        <f>AB157*MoM!AG157/100*$A157</f>
        <v>4.7242901875946215E-2</v>
      </c>
      <c r="AD157" s="103">
        <f>AC157*MoM!AH157/100*$A157</f>
        <v>4.8069652658775268E-2</v>
      </c>
      <c r="AE157" s="103">
        <f>AD157*MoM!AI157/100*$A157</f>
        <v>4.8829153170783915E-2</v>
      </c>
      <c r="AF157" s="123">
        <f>IF($A157=1,INDEX('2017'!$B:$B,MATCH(Веса!$E157,'2017'!$A:$A,0)),0)</f>
        <v>4.5999999999999999E-2</v>
      </c>
      <c r="AG157" s="103">
        <f>AF157*MoM!AK157/100*$A157</f>
        <v>4.6096600000000001E-2</v>
      </c>
      <c r="AH157" s="103">
        <f>AG157*MoM!AL157/100*$A157</f>
        <v>4.6091990339999993E-2</v>
      </c>
      <c r="AI157" s="103">
        <f>AH157*MoM!AM157/100*$A157</f>
        <v>4.6193392718747991E-2</v>
      </c>
      <c r="AJ157" s="103">
        <f>AI157*MoM!AN157/100*$A157</f>
        <v>4.619801205801987E-2</v>
      </c>
      <c r="AK157" s="103">
        <f>AJ157*MoM!AO157/100*$A157</f>
        <v>4.6184152654402462E-2</v>
      </c>
      <c r="AL157" s="103">
        <f>AK157*MoM!AP157/100*$A157</f>
        <v>4.6151823747544382E-2</v>
      </c>
      <c r="AM157" s="103">
        <f>AL157*MoM!AQ157/100*$A157</f>
        <v>4.613336301804536E-2</v>
      </c>
      <c r="AN157" s="103">
        <f>AM157*MoM!AR157/100*$A157</f>
        <v>4.6211789735176041E-2</v>
      </c>
      <c r="AO157" s="103">
        <f>AN157*MoM!AS157/100*$A157</f>
        <v>4.6678528811501321E-2</v>
      </c>
      <c r="AP157" s="103">
        <f>AO157*MoM!AT157/100*$A157</f>
        <v>4.7304021097575442E-2</v>
      </c>
      <c r="AQ157" s="103">
        <f>AP157*MoM!AU157/100*$A157</f>
        <v>4.7739218091673141E-2</v>
      </c>
      <c r="AR157" s="123">
        <f>IF($A157=1,INDEX('2018'!$B:$B, MATCH(Веса!$F157,'2018'!$A:$A,0)),0)</f>
        <v>4.3999999999999997E-2</v>
      </c>
      <c r="AS157" s="103">
        <f>AR157*MoM!AW157/100*$A157</f>
        <v>4.4030799999999995E-2</v>
      </c>
      <c r="AT157" s="103">
        <f>AS157*MoM!AX157/100*$A157</f>
        <v>4.3986769199999998E-2</v>
      </c>
      <c r="AU157" s="103">
        <f>AT157*MoM!AY157/100*$A157</f>
        <v>4.3995566553840001E-2</v>
      </c>
      <c r="AV157" s="103">
        <f>AU157*MoM!AZ157/100*$A157</f>
        <v>4.3977968327218467E-2</v>
      </c>
      <c r="AW157" s="103">
        <f>AV157*MoM!BA157/100*$A157</f>
        <v>4.3960377139887576E-2</v>
      </c>
      <c r="AX157" s="103">
        <f>AW157*MoM!BB157/100*$A157</f>
        <v>4.394718902674561E-2</v>
      </c>
      <c r="AY157" s="103">
        <f>AX157*MoM!BC157/100*$A157</f>
        <v>4.395597846455096E-2</v>
      </c>
      <c r="AZ157" s="103">
        <f>AY157*MoM!BD157/100*$A157</f>
        <v>4.4052681617172969E-2</v>
      </c>
      <c r="BA157" s="103">
        <f>AZ157*MoM!BE157/100*$A157</f>
        <v>4.4343429315846311E-2</v>
      </c>
      <c r="BB157" s="103">
        <f>BA157*MoM!BF157/100*$A157</f>
        <v>4.4746954522620515E-2</v>
      </c>
      <c r="BC157" s="103">
        <f>BB157*MoM!BG157/100*$A157</f>
        <v>4.5042284422469804E-2</v>
      </c>
      <c r="BD157" s="123">
        <f>IF($A157=1,INDEX('2019'!$B:$B, MATCH(Веса!$G157,'2019'!$A:$A,0)),0)</f>
        <v>4.5999999999999999E-2</v>
      </c>
      <c r="BE157" s="103">
        <f>BD157*MoM!BI157/100*$A157</f>
        <v>4.60046E-2</v>
      </c>
      <c r="BF157" s="103">
        <f>BE157*MoM!BJ157/100*$A157</f>
        <v>4.5940193559999995E-2</v>
      </c>
      <c r="BG157" s="103">
        <f>BF157*MoM!BK157/100*$A157</f>
        <v>4.5908035424507998E-2</v>
      </c>
      <c r="BH157" s="103">
        <f>BG157*MoM!BL157/100*$A157</f>
        <v>4.5903444620965544E-2</v>
      </c>
      <c r="BI157" s="103">
        <f>BH157*MoM!BM157/100*$A157</f>
        <v>4.5880492898655062E-2</v>
      </c>
      <c r="BJ157" s="103">
        <f>BI157*MoM!BN157/100*$A157</f>
        <v>4.5839200455046268E-2</v>
      </c>
      <c r="BK157" s="103">
        <f>BJ157*MoM!BO157/100*$A157</f>
        <v>4.583003261495526E-2</v>
      </c>
      <c r="BL157" s="103">
        <f>BK157*MoM!BP157/100*$A157</f>
        <v>4.5967522712800121E-2</v>
      </c>
      <c r="BM157" s="103">
        <f>BL157*MoM!BQ157/100*$A157</f>
        <v>4.6160586308193884E-2</v>
      </c>
      <c r="BN157" s="103">
        <f>BM157*MoM!BR157/100*$A157</f>
        <v>4.6428317708781412E-2</v>
      </c>
      <c r="BO157" s="103">
        <f>BN157*MoM!BS157/100*$A157</f>
        <v>4.6665102129096206E-2</v>
      </c>
    </row>
    <row r="158" spans="1:67" x14ac:dyDescent="0.45">
      <c r="A158" s="103">
        <f>IF(ToSep18!BT158=0,0,1)</f>
        <v>0</v>
      </c>
      <c r="B158" s="124" t="s">
        <v>157</v>
      </c>
      <c r="C158" s="124" t="s">
        <v>157</v>
      </c>
      <c r="D158" s="124" t="s">
        <v>157</v>
      </c>
      <c r="E158" s="124" t="s">
        <v>157</v>
      </c>
      <c r="F158" s="124" t="s">
        <v>157</v>
      </c>
      <c r="G158" s="124" t="s">
        <v>157</v>
      </c>
      <c r="H158" s="123">
        <f>IF($A158=1,INDEX('2015'!$B:$B,MATCH(Веса!$C158,'2015'!$A:$A,0)),0)</f>
        <v>0</v>
      </c>
      <c r="I158" s="103">
        <f>H158*MoM!M158/100*$A158</f>
        <v>0</v>
      </c>
      <c r="J158" s="103">
        <f>I158*MoM!N158/100*$A158</f>
        <v>0</v>
      </c>
      <c r="K158" s="103">
        <f>J158*MoM!O158/100*$A158</f>
        <v>0</v>
      </c>
      <c r="L158" s="103">
        <f>K158*MoM!P158/100*$A158</f>
        <v>0</v>
      </c>
      <c r="M158" s="103">
        <f>L158*MoM!Q158/100*$A158</f>
        <v>0</v>
      </c>
      <c r="N158" s="103">
        <f>M158*MoM!R158/100*$A158</f>
        <v>0</v>
      </c>
      <c r="O158" s="103">
        <f>N158*MoM!S158/100*$A158</f>
        <v>0</v>
      </c>
      <c r="P158" s="103">
        <f>O158*MoM!T158/100*$A158</f>
        <v>0</v>
      </c>
      <c r="Q158" s="103">
        <f>P158*MoM!U158/100*$A158</f>
        <v>0</v>
      </c>
      <c r="R158" s="103">
        <f>Q158*MoM!V158/100*$A158</f>
        <v>0</v>
      </c>
      <c r="S158" s="103">
        <f>R158*MoM!W158/100*$A158</f>
        <v>0</v>
      </c>
      <c r="T158" s="123">
        <f>IF($A158=1,INDEX('2016'!$B:$B,MATCH(Веса!D158,'2016'!$A:$A,0)),0)</f>
        <v>0</v>
      </c>
      <c r="U158" s="103">
        <f>T158*MoM!Y158/100*$A158</f>
        <v>0</v>
      </c>
      <c r="V158" s="103">
        <f>U158*MoM!Z158/100*$A158</f>
        <v>0</v>
      </c>
      <c r="W158" s="103">
        <f>V158*MoM!AA158/100*$A158</f>
        <v>0</v>
      </c>
      <c r="X158" s="103">
        <f>W158*MoM!AB158/100*$A158</f>
        <v>0</v>
      </c>
      <c r="Y158" s="103">
        <f>X158*MoM!AC158/100*$A158</f>
        <v>0</v>
      </c>
      <c r="Z158" s="103">
        <f>Y158*MoM!AD158/100*$A158</f>
        <v>0</v>
      </c>
      <c r="AA158" s="103">
        <f>Z158*MoM!AE158/100*$A158</f>
        <v>0</v>
      </c>
      <c r="AB158" s="103">
        <f>AA158*MoM!AF158/100*$A158</f>
        <v>0</v>
      </c>
      <c r="AC158" s="103">
        <f>AB158*MoM!AG158/100*$A158</f>
        <v>0</v>
      </c>
      <c r="AD158" s="103">
        <f>AC158*MoM!AH158/100*$A158</f>
        <v>0</v>
      </c>
      <c r="AE158" s="103">
        <f>AD158*MoM!AI158/100*$A158</f>
        <v>0</v>
      </c>
      <c r="AF158" s="123">
        <f>IF($A158=1,INDEX('2017'!$B:$B,MATCH(Веса!$E158,'2017'!$A:$A,0)),0)</f>
        <v>0</v>
      </c>
      <c r="AG158" s="103">
        <f>AF158*MoM!AK158/100*$A158</f>
        <v>0</v>
      </c>
      <c r="AH158" s="103">
        <f>AG158*MoM!AL158/100*$A158</f>
        <v>0</v>
      </c>
      <c r="AI158" s="103">
        <f>AH158*MoM!AM158/100*$A158</f>
        <v>0</v>
      </c>
      <c r="AJ158" s="103">
        <f>AI158*MoM!AN158/100*$A158</f>
        <v>0</v>
      </c>
      <c r="AK158" s="103">
        <f>AJ158*MoM!AO158/100*$A158</f>
        <v>0</v>
      </c>
      <c r="AL158" s="103">
        <f>AK158*MoM!AP158/100*$A158</f>
        <v>0</v>
      </c>
      <c r="AM158" s="103">
        <f>AL158*MoM!AQ158/100*$A158</f>
        <v>0</v>
      </c>
      <c r="AN158" s="103">
        <f>AM158*MoM!AR158/100*$A158</f>
        <v>0</v>
      </c>
      <c r="AO158" s="103">
        <f>AN158*MoM!AS158/100*$A158</f>
        <v>0</v>
      </c>
      <c r="AP158" s="103">
        <f>AO158*MoM!AT158/100*$A158</f>
        <v>0</v>
      </c>
      <c r="AQ158" s="103">
        <f>AP158*MoM!AU158/100*$A158</f>
        <v>0</v>
      </c>
      <c r="AR158" s="123">
        <f>IF($A158=1,INDEX('2018'!$B:$B, MATCH(Веса!$F158,'2018'!$A:$A,0)),0)</f>
        <v>0</v>
      </c>
      <c r="AS158" s="103">
        <f>AR158*MoM!AW158/100*$A158</f>
        <v>0</v>
      </c>
      <c r="AT158" s="103">
        <f>AS158*MoM!AX158/100*$A158</f>
        <v>0</v>
      </c>
      <c r="AU158" s="103">
        <f>AT158*MoM!AY158/100*$A158</f>
        <v>0</v>
      </c>
      <c r="AV158" s="103">
        <f>AU158*MoM!AZ158/100*$A158</f>
        <v>0</v>
      </c>
      <c r="AW158" s="103">
        <f>AV158*MoM!BA158/100*$A158</f>
        <v>0</v>
      </c>
      <c r="AX158" s="103">
        <f>AW158*MoM!BB158/100*$A158</f>
        <v>0</v>
      </c>
      <c r="AY158" s="103">
        <f>AX158*MoM!BC158/100*$A158</f>
        <v>0</v>
      </c>
      <c r="AZ158" s="103">
        <f>AY158*MoM!BD158/100*$A158</f>
        <v>0</v>
      </c>
      <c r="BA158" s="103">
        <f>AZ158*MoM!BE158/100*$A158</f>
        <v>0</v>
      </c>
      <c r="BB158" s="103">
        <f>BA158*MoM!BF158/100*$A158</f>
        <v>0</v>
      </c>
      <c r="BC158" s="103">
        <f>BB158*MoM!BG158/100*$A158</f>
        <v>0</v>
      </c>
      <c r="BD158" s="123">
        <f>IF($A158=1,INDEX('2019'!$B:$B, MATCH(Веса!$G158,'2019'!$A:$A,0)),0)</f>
        <v>0</v>
      </c>
      <c r="BE158" s="103">
        <f>BD158*MoM!BI158/100*$A158</f>
        <v>0</v>
      </c>
      <c r="BF158" s="103">
        <f>BE158*MoM!BJ158/100*$A158</f>
        <v>0</v>
      </c>
      <c r="BG158" s="103">
        <f>BF158*MoM!BK158/100*$A158</f>
        <v>0</v>
      </c>
      <c r="BH158" s="103">
        <f>BG158*MoM!BL158/100*$A158</f>
        <v>0</v>
      </c>
      <c r="BI158" s="103">
        <f>BH158*MoM!BM158/100*$A158</f>
        <v>0</v>
      </c>
      <c r="BJ158" s="103">
        <f>BI158*MoM!BN158/100*$A158</f>
        <v>0</v>
      </c>
      <c r="BK158" s="103">
        <f>BJ158*MoM!BO158/100*$A158</f>
        <v>0</v>
      </c>
      <c r="BL158" s="103">
        <f>BK158*MoM!BP158/100*$A158</f>
        <v>0</v>
      </c>
      <c r="BM158" s="103">
        <f>BL158*MoM!BQ158/100*$A158</f>
        <v>0</v>
      </c>
      <c r="BN158" s="103">
        <f>BM158*MoM!BR158/100*$A158</f>
        <v>0</v>
      </c>
      <c r="BO158" s="103">
        <f>BN158*MoM!BS158/100*$A158</f>
        <v>0</v>
      </c>
    </row>
    <row r="159" spans="1:67" x14ac:dyDescent="0.45">
      <c r="A159" s="103">
        <f>IF(ToSep18!BT159=0,0,1)</f>
        <v>1</v>
      </c>
      <c r="B159" s="124" t="s">
        <v>158</v>
      </c>
      <c r="C159" s="124" t="s">
        <v>158</v>
      </c>
      <c r="D159" s="124" t="s">
        <v>158</v>
      </c>
      <c r="E159" s="124" t="s">
        <v>158</v>
      </c>
      <c r="F159" s="124" t="s">
        <v>158</v>
      </c>
      <c r="G159" s="124" t="s">
        <v>158</v>
      </c>
      <c r="H159" s="123">
        <f>IF($A159=1,INDEX('2015'!$B:$B,MATCH(Веса!$C159,'2015'!$A:$A,0)),0)</f>
        <v>1.7000000000000001E-2</v>
      </c>
      <c r="I159" s="103">
        <f>H159*MoM!M159/100*$A159</f>
        <v>1.7244800000000001E-2</v>
      </c>
      <c r="J159" s="103">
        <f>I159*MoM!N159/100*$A159</f>
        <v>1.7386207359999999E-2</v>
      </c>
      <c r="K159" s="103">
        <f>J159*MoM!O159/100*$A159</f>
        <v>1.7454013568703998E-2</v>
      </c>
      <c r="L159" s="103">
        <f>K159*MoM!P159/100*$A159</f>
        <v>1.7474958384986444E-2</v>
      </c>
      <c r="M159" s="103">
        <f>L159*MoM!Q159/100*$A159</f>
        <v>1.7473210889147946E-2</v>
      </c>
      <c r="N159" s="103">
        <f>M159*MoM!R159/100*$A159</f>
        <v>1.7473210889147946E-2</v>
      </c>
      <c r="O159" s="103">
        <f>N159*MoM!S159/100*$A159</f>
        <v>1.7474958210236861E-2</v>
      </c>
      <c r="P159" s="103">
        <f>O159*MoM!T159/100*$A159</f>
        <v>1.7495928160089148E-2</v>
      </c>
      <c r="Q159" s="103">
        <f>P159*MoM!U159/100*$A159</f>
        <v>1.765864029197798E-2</v>
      </c>
      <c r="R159" s="103">
        <f>Q159*MoM!V159/100*$A159</f>
        <v>1.8278458566226407E-2</v>
      </c>
      <c r="S159" s="103">
        <f>R159*MoM!W159/100*$A159</f>
        <v>1.8781116176797633E-2</v>
      </c>
      <c r="T159" s="123">
        <f>IF($A159=1,INDEX('2016'!$B:$B,MATCH(Веса!D159,'2016'!$A:$A,0)),0)</f>
        <v>0.02</v>
      </c>
      <c r="U159" s="103">
        <f>T159*MoM!Y159/100*$A159</f>
        <v>2.0131999999999997E-2</v>
      </c>
      <c r="V159" s="103">
        <f>U159*MoM!Z159/100*$A159</f>
        <v>2.0224607199999998E-2</v>
      </c>
      <c r="W159" s="103">
        <f>V159*MoM!AA159/100*$A159</f>
        <v>2.03055056288E-2</v>
      </c>
      <c r="X159" s="103">
        <f>W159*MoM!AB159/100*$A159</f>
        <v>2.031159728048864E-2</v>
      </c>
      <c r="Y159" s="103">
        <f>X159*MoM!AC159/100*$A159</f>
        <v>2.0317690759672789E-2</v>
      </c>
      <c r="Z159" s="103">
        <f>Y159*MoM!AD159/100*$A159</f>
        <v>2.0313627221520855E-2</v>
      </c>
      <c r="AA159" s="103">
        <f>Z159*MoM!AE159/100*$A159</f>
        <v>2.0307533133354396E-2</v>
      </c>
      <c r="AB159" s="103">
        <f>AA159*MoM!AF159/100*$A159</f>
        <v>2.0315656146607738E-2</v>
      </c>
      <c r="AC159" s="103">
        <f>AB159*MoM!AG159/100*$A159</f>
        <v>2.0531002101761779E-2</v>
      </c>
      <c r="AD159" s="103">
        <f>AC159*MoM!AH159/100*$A159</f>
        <v>2.0830754732447502E-2</v>
      </c>
      <c r="AE159" s="103">
        <f>AD159*MoM!AI159/100*$A159</f>
        <v>2.1195292940265332E-2</v>
      </c>
      <c r="AF159" s="123">
        <f>IF($A159=1,INDEX('2017'!$B:$B,MATCH(Веса!$E159,'2017'!$A:$A,0)),0)</f>
        <v>1.7999999999999999E-2</v>
      </c>
      <c r="AG159" s="103">
        <f>AF159*MoM!AK159/100*$A159</f>
        <v>1.8070199999999998E-2</v>
      </c>
      <c r="AH159" s="103">
        <f>AG159*MoM!AL159/100*$A159</f>
        <v>1.8146094839999998E-2</v>
      </c>
      <c r="AI159" s="103">
        <f>AH159*MoM!AM159/100*$A159</f>
        <v>1.8144280230515997E-2</v>
      </c>
      <c r="AJ159" s="103">
        <f>AI159*MoM!AN159/100*$A159</f>
        <v>1.8138836946446843E-2</v>
      </c>
      <c r="AK159" s="103">
        <f>AJ159*MoM!AO159/100*$A159</f>
        <v>1.8124325876889686E-2</v>
      </c>
      <c r="AL159" s="103">
        <f>AK159*MoM!AP159/100*$A159</f>
        <v>1.8122513444301994E-2</v>
      </c>
      <c r="AM159" s="103">
        <f>AL159*MoM!AQ159/100*$A159</f>
        <v>1.8115264438924271E-2</v>
      </c>
      <c r="AN159" s="103">
        <f>AM159*MoM!AR159/100*$A159</f>
        <v>1.8122510544699842E-2</v>
      </c>
      <c r="AO159" s="103">
        <f>AN159*MoM!AS159/100*$A159</f>
        <v>1.820768634425993E-2</v>
      </c>
      <c r="AP159" s="103">
        <f>AO159*MoM!AT159/100*$A159</f>
        <v>1.8395225513605808E-2</v>
      </c>
      <c r="AQ159" s="103">
        <f>AP159*MoM!AU159/100*$A159</f>
        <v>1.8649079625693569E-2</v>
      </c>
      <c r="AR159" s="123">
        <f>IF($A159=1,INDEX('2018'!$B:$B, MATCH(Веса!$F159,'2018'!$A:$A,0)),0)</f>
        <v>0.02</v>
      </c>
      <c r="AS159" s="103">
        <f>AR159*MoM!AW159/100*$A159</f>
        <v>2.0093999999999997E-2</v>
      </c>
      <c r="AT159" s="103">
        <f>AS159*MoM!AX159/100*$A159</f>
        <v>2.0091990599999998E-2</v>
      </c>
      <c r="AU159" s="103">
        <f>AT159*MoM!AY159/100*$A159</f>
        <v>2.0075917007519997E-2</v>
      </c>
      <c r="AV159" s="103">
        <f>AU159*MoM!AZ159/100*$A159</f>
        <v>2.0069894232417739E-2</v>
      </c>
      <c r="AW159" s="103">
        <f>AV159*MoM!BA159/100*$A159</f>
        <v>2.0057852295878288E-2</v>
      </c>
      <c r="AX159" s="103">
        <f>AW159*MoM!BB159/100*$A159</f>
        <v>2.0051834940189524E-2</v>
      </c>
      <c r="AY159" s="103">
        <f>AX159*MoM!BC159/100*$A159</f>
        <v>2.0049829756695507E-2</v>
      </c>
      <c r="AZ159" s="103">
        <f>AY159*MoM!BD159/100*$A159</f>
        <v>2.0073889552403541E-2</v>
      </c>
      <c r="BA159" s="103">
        <f>AZ159*MoM!BE159/100*$A159</f>
        <v>2.0152177721657914E-2</v>
      </c>
      <c r="BB159" s="103">
        <f>BA159*MoM!BF159/100*$A159</f>
        <v>2.0232786432544544E-2</v>
      </c>
      <c r="BC159" s="103">
        <f>BB159*MoM!BG159/100*$A159</f>
        <v>2.0435114296869991E-2</v>
      </c>
      <c r="BD159" s="123">
        <f>IF($A159=1,INDEX('2019'!$B:$B, MATCH(Веса!$G159,'2019'!$A:$A,0)),0)</f>
        <v>0.02</v>
      </c>
      <c r="BE159" s="103">
        <f>BD159*MoM!BI159/100*$A159</f>
        <v>2.0038E-2</v>
      </c>
      <c r="BF159" s="103">
        <f>BE159*MoM!BJ159/100*$A159</f>
        <v>2.0042007599999998E-2</v>
      </c>
      <c r="BG159" s="103">
        <f>BF159*MoM!BK159/100*$A159</f>
        <v>2.0040003399239996E-2</v>
      </c>
      <c r="BH159" s="103">
        <f>BG159*MoM!BL159/100*$A159</f>
        <v>2.0023971396520603E-2</v>
      </c>
      <c r="BI159" s="103">
        <f>BH159*MoM!BM159/100*$A159</f>
        <v>2.0019966602241302E-2</v>
      </c>
      <c r="BJ159" s="103">
        <f>BI159*MoM!BN159/100*$A159</f>
        <v>2.0013960612260632E-2</v>
      </c>
      <c r="BK159" s="103">
        <f>BJ159*MoM!BO159/100*$A159</f>
        <v>2.0011959216199405E-2</v>
      </c>
      <c r="BL159" s="103">
        <f>BK159*MoM!BP159/100*$A159</f>
        <v>2.0023966391729126E-2</v>
      </c>
      <c r="BM159" s="103">
        <f>BL159*MoM!BQ159/100*$A159</f>
        <v>2.0066016721151755E-2</v>
      </c>
      <c r="BN159" s="103">
        <f>BM159*MoM!BR159/100*$A159</f>
        <v>2.015631379639694E-2</v>
      </c>
      <c r="BO159" s="103">
        <f>BN159*MoM!BS159/100*$A159</f>
        <v>2.033973625194415E-2</v>
      </c>
    </row>
    <row r="160" spans="1:67" x14ac:dyDescent="0.45">
      <c r="A160" s="103">
        <f>IF(ToSep18!BT160=0,0,1)</f>
        <v>0</v>
      </c>
      <c r="B160" s="124" t="s">
        <v>159</v>
      </c>
      <c r="C160" s="124" t="s">
        <v>159</v>
      </c>
      <c r="D160" s="124" t="s">
        <v>159</v>
      </c>
      <c r="E160" s="124" t="s">
        <v>159</v>
      </c>
      <c r="F160" s="124" t="s">
        <v>159</v>
      </c>
      <c r="G160" s="124" t="s">
        <v>159</v>
      </c>
      <c r="H160" s="123">
        <f>IF($A160=1,INDEX('2015'!$B:$B,MATCH(Веса!$C160,'2015'!$A:$A,0)),0)</f>
        <v>0</v>
      </c>
      <c r="I160" s="103">
        <f>H160*MoM!M160/100*$A160</f>
        <v>0</v>
      </c>
      <c r="J160" s="103">
        <f>I160*MoM!N160/100*$A160</f>
        <v>0</v>
      </c>
      <c r="K160" s="103">
        <f>J160*MoM!O160/100*$A160</f>
        <v>0</v>
      </c>
      <c r="L160" s="103">
        <f>K160*MoM!P160/100*$A160</f>
        <v>0</v>
      </c>
      <c r="M160" s="103">
        <f>L160*MoM!Q160/100*$A160</f>
        <v>0</v>
      </c>
      <c r="N160" s="103">
        <f>M160*MoM!R160/100*$A160</f>
        <v>0</v>
      </c>
      <c r="O160" s="103">
        <f>N160*MoM!S160/100*$A160</f>
        <v>0</v>
      </c>
      <c r="P160" s="103">
        <f>O160*MoM!T160/100*$A160</f>
        <v>0</v>
      </c>
      <c r="Q160" s="103">
        <f>P160*MoM!U160/100*$A160</f>
        <v>0</v>
      </c>
      <c r="R160" s="103">
        <f>Q160*MoM!V160/100*$A160</f>
        <v>0</v>
      </c>
      <c r="S160" s="103">
        <f>R160*MoM!W160/100*$A160</f>
        <v>0</v>
      </c>
      <c r="T160" s="123">
        <f>IF($A160=1,INDEX('2016'!$B:$B,MATCH(Веса!D160,'2016'!$A:$A,0)),0)</f>
        <v>0</v>
      </c>
      <c r="U160" s="103">
        <f>T160*MoM!Y160/100*$A160</f>
        <v>0</v>
      </c>
      <c r="V160" s="103">
        <f>U160*MoM!Z160/100*$A160</f>
        <v>0</v>
      </c>
      <c r="W160" s="103">
        <f>V160*MoM!AA160/100*$A160</f>
        <v>0</v>
      </c>
      <c r="X160" s="103">
        <f>W160*MoM!AB160/100*$A160</f>
        <v>0</v>
      </c>
      <c r="Y160" s="103">
        <f>X160*MoM!AC160/100*$A160</f>
        <v>0</v>
      </c>
      <c r="Z160" s="103">
        <f>Y160*MoM!AD160/100*$A160</f>
        <v>0</v>
      </c>
      <c r="AA160" s="103">
        <f>Z160*MoM!AE160/100*$A160</f>
        <v>0</v>
      </c>
      <c r="AB160" s="103">
        <f>AA160*MoM!AF160/100*$A160</f>
        <v>0</v>
      </c>
      <c r="AC160" s="103">
        <f>AB160*MoM!AG160/100*$A160</f>
        <v>0</v>
      </c>
      <c r="AD160" s="103">
        <f>AC160*MoM!AH160/100*$A160</f>
        <v>0</v>
      </c>
      <c r="AE160" s="103">
        <f>AD160*MoM!AI160/100*$A160</f>
        <v>0</v>
      </c>
      <c r="AF160" s="123">
        <f>IF($A160=1,INDEX('2017'!$B:$B,MATCH(Веса!$E160,'2017'!$A:$A,0)),0)</f>
        <v>0</v>
      </c>
      <c r="AG160" s="103">
        <f>AF160*MoM!AK160/100*$A160</f>
        <v>0</v>
      </c>
      <c r="AH160" s="103">
        <f>AG160*MoM!AL160/100*$A160</f>
        <v>0</v>
      </c>
      <c r="AI160" s="103">
        <f>AH160*MoM!AM160/100*$A160</f>
        <v>0</v>
      </c>
      <c r="AJ160" s="103">
        <f>AI160*MoM!AN160/100*$A160</f>
        <v>0</v>
      </c>
      <c r="AK160" s="103">
        <f>AJ160*MoM!AO160/100*$A160</f>
        <v>0</v>
      </c>
      <c r="AL160" s="103">
        <f>AK160*MoM!AP160/100*$A160</f>
        <v>0</v>
      </c>
      <c r="AM160" s="103">
        <f>AL160*MoM!AQ160/100*$A160</f>
        <v>0</v>
      </c>
      <c r="AN160" s="103">
        <f>AM160*MoM!AR160/100*$A160</f>
        <v>0</v>
      </c>
      <c r="AO160" s="103">
        <f>AN160*MoM!AS160/100*$A160</f>
        <v>0</v>
      </c>
      <c r="AP160" s="103">
        <f>AO160*MoM!AT160/100*$A160</f>
        <v>0</v>
      </c>
      <c r="AQ160" s="103">
        <f>AP160*MoM!AU160/100*$A160</f>
        <v>0</v>
      </c>
      <c r="AR160" s="123">
        <f>IF($A160=1,INDEX('2018'!$B:$B, MATCH(Веса!$F160,'2018'!$A:$A,0)),0)</f>
        <v>0</v>
      </c>
      <c r="AS160" s="103">
        <f>AR160*MoM!AW160/100*$A160</f>
        <v>0</v>
      </c>
      <c r="AT160" s="103">
        <f>AS160*MoM!AX160/100*$A160</f>
        <v>0</v>
      </c>
      <c r="AU160" s="103">
        <f>AT160*MoM!AY160/100*$A160</f>
        <v>0</v>
      </c>
      <c r="AV160" s="103">
        <f>AU160*MoM!AZ160/100*$A160</f>
        <v>0</v>
      </c>
      <c r="AW160" s="103">
        <f>AV160*MoM!BA160/100*$A160</f>
        <v>0</v>
      </c>
      <c r="AX160" s="103">
        <f>AW160*MoM!BB160/100*$A160</f>
        <v>0</v>
      </c>
      <c r="AY160" s="103">
        <f>AX160*MoM!BC160/100*$A160</f>
        <v>0</v>
      </c>
      <c r="AZ160" s="103">
        <f>AY160*MoM!BD160/100*$A160</f>
        <v>0</v>
      </c>
      <c r="BA160" s="103">
        <f>AZ160*MoM!BE160/100*$A160</f>
        <v>0</v>
      </c>
      <c r="BB160" s="103">
        <f>BA160*MoM!BF160/100*$A160</f>
        <v>0</v>
      </c>
      <c r="BC160" s="103">
        <f>BB160*MoM!BG160/100*$A160</f>
        <v>0</v>
      </c>
      <c r="BD160" s="123">
        <f>IF($A160=1,INDEX('2019'!$B:$B, MATCH(Веса!$G160,'2019'!$A:$A,0)),0)</f>
        <v>0</v>
      </c>
      <c r="BE160" s="103">
        <f>BD160*MoM!BI160/100*$A160</f>
        <v>0</v>
      </c>
      <c r="BF160" s="103">
        <f>BE160*MoM!BJ160/100*$A160</f>
        <v>0</v>
      </c>
      <c r="BG160" s="103">
        <f>BF160*MoM!BK160/100*$A160</f>
        <v>0</v>
      </c>
      <c r="BH160" s="103">
        <f>BG160*MoM!BL160/100*$A160</f>
        <v>0</v>
      </c>
      <c r="BI160" s="103">
        <f>BH160*MoM!BM160/100*$A160</f>
        <v>0</v>
      </c>
      <c r="BJ160" s="103">
        <f>BI160*MoM!BN160/100*$A160</f>
        <v>0</v>
      </c>
      <c r="BK160" s="103">
        <f>BJ160*MoM!BO160/100*$A160</f>
        <v>0</v>
      </c>
      <c r="BL160" s="103">
        <f>BK160*MoM!BP160/100*$A160</f>
        <v>0</v>
      </c>
      <c r="BM160" s="103">
        <f>BL160*MoM!BQ160/100*$A160</f>
        <v>0</v>
      </c>
      <c r="BN160" s="103">
        <f>BM160*MoM!BR160/100*$A160</f>
        <v>0</v>
      </c>
      <c r="BO160" s="103">
        <f>BN160*MoM!BS160/100*$A160</f>
        <v>0</v>
      </c>
    </row>
    <row r="161" spans="1:67" x14ac:dyDescent="0.45">
      <c r="A161" s="103">
        <f>IF(ToSep18!BT161=0,0,1)</f>
        <v>1</v>
      </c>
      <c r="B161" s="124" t="s">
        <v>160</v>
      </c>
      <c r="C161" s="124" t="s">
        <v>160</v>
      </c>
      <c r="D161" s="124" t="s">
        <v>160</v>
      </c>
      <c r="E161" s="124" t="s">
        <v>160</v>
      </c>
      <c r="F161" s="124" t="s">
        <v>160</v>
      </c>
      <c r="G161" s="124" t="s">
        <v>160</v>
      </c>
      <c r="H161" s="123">
        <f>IF($A161=1,INDEX('2015'!$B:$B,MATCH(Веса!$C161,'2015'!$A:$A,0)),0)</f>
        <v>6.3E-2</v>
      </c>
      <c r="I161" s="103">
        <f>H161*MoM!M161/100*$A161</f>
        <v>6.4379699999999998E-2</v>
      </c>
      <c r="J161" s="103">
        <f>I161*MoM!N161/100*$A161</f>
        <v>6.6150141750000002E-2</v>
      </c>
      <c r="K161" s="103">
        <f>J161*MoM!O161/100*$A161</f>
        <v>6.7664979996075014E-2</v>
      </c>
      <c r="L161" s="103">
        <f>K161*MoM!P161/100*$A161</f>
        <v>6.8977680607998873E-2</v>
      </c>
      <c r="M161" s="103">
        <f>L161*MoM!Q161/100*$A161</f>
        <v>6.9929572600389248E-2</v>
      </c>
      <c r="N161" s="103">
        <f>M161*MoM!R161/100*$A161</f>
        <v>7.0537959882012641E-2</v>
      </c>
      <c r="O161" s="103">
        <f>N161*MoM!S161/100*$A161</f>
        <v>7.105288698915134E-2</v>
      </c>
      <c r="P161" s="103">
        <f>O161*MoM!T161/100*$A161</f>
        <v>7.1685257683354792E-2</v>
      </c>
      <c r="Q161" s="103">
        <f>P161*MoM!U161/100*$A161</f>
        <v>7.2201391538674942E-2</v>
      </c>
      <c r="R161" s="103">
        <f>Q161*MoM!V161/100*$A161</f>
        <v>7.3010047123908101E-2</v>
      </c>
      <c r="S161" s="103">
        <f>R161*MoM!W161/100*$A161</f>
        <v>7.3710943576297622E-2</v>
      </c>
      <c r="T161" s="123">
        <f>IF($A161=1,INDEX('2016'!$B:$B,MATCH(Веса!D161,'2016'!$A:$A,0)),0)</f>
        <v>7.0000000000000007E-2</v>
      </c>
      <c r="U161" s="103">
        <f>T161*MoM!Y161/100*$A161</f>
        <v>7.0672000000000013E-2</v>
      </c>
      <c r="V161" s="103">
        <f>U161*MoM!Z161/100*$A161</f>
        <v>7.1350451200000012E-2</v>
      </c>
      <c r="W161" s="103">
        <f>V161*MoM!AA161/100*$A161</f>
        <v>7.2392167787520001E-2</v>
      </c>
      <c r="X161" s="103">
        <f>W161*MoM!AB161/100*$A161</f>
        <v>7.3297069884864008E-2</v>
      </c>
      <c r="Y161" s="103">
        <f>X161*MoM!AC161/100*$A161</f>
        <v>7.3846797909000492E-2</v>
      </c>
      <c r="Z161" s="103">
        <f>Y161*MoM!AD161/100*$A161</f>
        <v>7.4408033573108906E-2</v>
      </c>
      <c r="AA161" s="103">
        <f>Z161*MoM!AE161/100*$A161</f>
        <v>7.4943771414835283E-2</v>
      </c>
      <c r="AB161" s="103">
        <f>AA161*MoM!AF161/100*$A161</f>
        <v>7.5228557746211649E-2</v>
      </c>
      <c r="AC161" s="103">
        <f>AB161*MoM!AG161/100*$A161</f>
        <v>7.565736052536505E-2</v>
      </c>
      <c r="AD161" s="103">
        <f>AC161*MoM!AH161/100*$A161</f>
        <v>7.6209659257200218E-2</v>
      </c>
      <c r="AE161" s="103">
        <f>AD161*MoM!AI161/100*$A161</f>
        <v>7.6529739826080453E-2</v>
      </c>
      <c r="AF161" s="123">
        <f>IF($A161=1,INDEX('2017'!$B:$B,MATCH(Веса!$E161,'2017'!$A:$A,0)),0)</f>
        <v>6.9000000000000006E-2</v>
      </c>
      <c r="AG161" s="103">
        <f>AF161*MoM!AK161/100*$A161</f>
        <v>6.9345000000000004E-2</v>
      </c>
      <c r="AH161" s="103">
        <f>AG161*MoM!AL161/100*$A161</f>
        <v>6.9525297E-2</v>
      </c>
      <c r="AI161" s="103">
        <f>AH161*MoM!AM161/100*$A161</f>
        <v>6.9956353841400004E-2</v>
      </c>
      <c r="AJ161" s="103">
        <f>AI161*MoM!AN161/100*$A161</f>
        <v>7.034810942291185E-2</v>
      </c>
      <c r="AK161" s="103">
        <f>AJ161*MoM!AO161/100*$A161</f>
        <v>7.0580258184007455E-2</v>
      </c>
      <c r="AL161" s="103">
        <f>AK161*MoM!AP161/100*$A161</f>
        <v>7.0883753294198687E-2</v>
      </c>
      <c r="AM161" s="103">
        <f>AL161*MoM!AQ161/100*$A161</f>
        <v>7.097590217348114E-2</v>
      </c>
      <c r="AN161" s="103">
        <f>AM161*MoM!AR161/100*$A161</f>
        <v>7.1252708191957712E-2</v>
      </c>
      <c r="AO161" s="103">
        <f>AN161*MoM!AS161/100*$A161</f>
        <v>7.1616097003736695E-2</v>
      </c>
      <c r="AP161" s="103">
        <f>AO161*MoM!AT161/100*$A161</f>
        <v>7.1709197929841553E-2</v>
      </c>
      <c r="AQ161" s="103">
        <f>AP161*MoM!AU161/100*$A161</f>
        <v>7.1802419887150346E-2</v>
      </c>
      <c r="AR161" s="123">
        <f>IF($A161=1,INDEX('2018'!$B:$B, MATCH(Веса!$F161,'2018'!$A:$A,0)),0)</f>
        <v>6.6000000000000003E-2</v>
      </c>
      <c r="AS161" s="103">
        <f>AR161*MoM!AW161/100*$A161</f>
        <v>6.6046199999999999E-2</v>
      </c>
      <c r="AT161" s="103">
        <f>AS161*MoM!AX161/100*$A161</f>
        <v>6.6171687780000002E-2</v>
      </c>
      <c r="AU161" s="103">
        <f>AT161*MoM!AY161/100*$A161</f>
        <v>6.6257710974113995E-2</v>
      </c>
      <c r="AV161" s="103">
        <f>AU161*MoM!AZ161/100*$A161</f>
        <v>6.6403477938257044E-2</v>
      </c>
      <c r="AW161" s="103">
        <f>AV161*MoM!BA161/100*$A161</f>
        <v>6.6689012893391547E-2</v>
      </c>
      <c r="AX161" s="103">
        <f>AW161*MoM!BB161/100*$A161</f>
        <v>6.6829059820467662E-2</v>
      </c>
      <c r="AY161" s="103">
        <f>AX161*MoM!BC161/100*$A161</f>
        <v>6.6929303410198371E-2</v>
      </c>
      <c r="AZ161" s="103">
        <f>AY161*MoM!BD161/100*$A161</f>
        <v>6.7049776156336727E-2</v>
      </c>
      <c r="BA161" s="103">
        <f>AZ161*MoM!BE161/100*$A161</f>
        <v>6.7123530910108697E-2</v>
      </c>
      <c r="BB161" s="103">
        <f>BA161*MoM!BF161/100*$A161</f>
        <v>6.7345038562112047E-2</v>
      </c>
      <c r="BC161" s="103">
        <f>BB161*MoM!BG161/100*$A161</f>
        <v>6.7452790623811418E-2</v>
      </c>
      <c r="BD161" s="123">
        <f>IF($A161=1,INDEX('2019'!$B:$B, MATCH(Веса!$G161,'2019'!$A:$A,0)),0)</f>
        <v>6.2E-2</v>
      </c>
      <c r="BE161" s="103">
        <f>BD161*MoM!BI161/100*$A161</f>
        <v>6.2297600000000009E-2</v>
      </c>
      <c r="BF161" s="103">
        <f>BE161*MoM!BJ161/100*$A161</f>
        <v>6.2478263040000009E-2</v>
      </c>
      <c r="BG161" s="103">
        <f>BF161*MoM!BK161/100*$A161</f>
        <v>6.2728176092160012E-2</v>
      </c>
      <c r="BH161" s="103">
        <f>BG161*MoM!BL161/100*$A161</f>
        <v>6.2891269349999626E-2</v>
      </c>
      <c r="BI161" s="103">
        <f>BH161*MoM!BM161/100*$A161</f>
        <v>6.3017051888699618E-2</v>
      </c>
      <c r="BJ161" s="103">
        <f>BI161*MoM!BN161/100*$A161</f>
        <v>6.3130482582099287E-2</v>
      </c>
      <c r="BK161" s="103">
        <f>BJ161*MoM!BO161/100*$A161</f>
        <v>6.3180986968164973E-2</v>
      </c>
      <c r="BL161" s="103">
        <f>BK161*MoM!BP161/100*$A161</f>
        <v>6.3332621336888564E-2</v>
      </c>
      <c r="BM161" s="103">
        <f>BL161*MoM!BQ161/100*$A161</f>
        <v>6.3427620268893897E-2</v>
      </c>
      <c r="BN161" s="103">
        <f>BM161*MoM!BR161/100*$A161</f>
        <v>6.3503733413216579E-2</v>
      </c>
      <c r="BO161" s="103">
        <f>BN161*MoM!BS161/100*$A161</f>
        <v>6.3643441626725653E-2</v>
      </c>
    </row>
    <row r="162" spans="1:67" ht="28.5" x14ac:dyDescent="0.45">
      <c r="A162" s="103">
        <f>IF(ToSep18!BT162=0,0,1)</f>
        <v>1</v>
      </c>
      <c r="B162" s="124" t="s">
        <v>161</v>
      </c>
      <c r="C162" s="124" t="s">
        <v>1589</v>
      </c>
      <c r="D162" s="124" t="s">
        <v>1589</v>
      </c>
      <c r="E162" s="124" t="s">
        <v>1589</v>
      </c>
      <c r="F162" s="124" t="s">
        <v>1589</v>
      </c>
      <c r="G162" s="124" t="s">
        <v>1589</v>
      </c>
      <c r="H162" s="123">
        <f>IF($A162=1,INDEX('2015'!$B:$B,MATCH(Веса!$C162,'2015'!$A:$A,0)),0)</f>
        <v>6.9000000000000006E-2</v>
      </c>
      <c r="I162" s="103">
        <f>H162*MoM!M162/100*$A162</f>
        <v>7.0248900000000003E-2</v>
      </c>
      <c r="J162" s="103">
        <f>I162*MoM!N162/100*$A162</f>
        <v>7.2321242549999998E-2</v>
      </c>
      <c r="K162" s="103">
        <f>J162*MoM!O162/100*$A162</f>
        <v>7.4165434235025002E-2</v>
      </c>
      <c r="L162" s="103">
        <f>K162*MoM!P162/100*$A162</f>
        <v>7.5233416488009353E-2</v>
      </c>
      <c r="M162" s="103">
        <f>L162*MoM!Q162/100*$A162</f>
        <v>7.5918040578050239E-2</v>
      </c>
      <c r="N162" s="103">
        <f>M162*MoM!R162/100*$A162</f>
        <v>7.6684812787888551E-2</v>
      </c>
      <c r="O162" s="103">
        <f>N162*MoM!S162/100*$A162</f>
        <v>7.7068236851827995E-2</v>
      </c>
      <c r="P162" s="103">
        <f>O162*MoM!T162/100*$A162</f>
        <v>7.7715610041383346E-2</v>
      </c>
      <c r="Q162" s="103">
        <f>P162*MoM!U162/100*$A162</f>
        <v>7.8834714825979257E-2</v>
      </c>
      <c r="R162" s="103">
        <f>Q162*MoM!V162/100*$A162</f>
        <v>7.9654595860169444E-2</v>
      </c>
      <c r="S162" s="103">
        <f>R162*MoM!W162/100*$A162</f>
        <v>8.0403349061255028E-2</v>
      </c>
      <c r="T162" s="123">
        <f>IF($A162=1,INDEX('2016'!$B:$B,MATCH(Веса!D162,'2016'!$A:$A,0)),0)</f>
        <v>7.6999999999999999E-2</v>
      </c>
      <c r="U162" s="103">
        <f>T162*MoM!Y162/100*$A162</f>
        <v>7.7492800000000001E-2</v>
      </c>
      <c r="V162" s="103">
        <f>U162*MoM!Z162/100*$A162</f>
        <v>7.8236730879999994E-2</v>
      </c>
      <c r="W162" s="103">
        <f>V162*MoM!AA162/100*$A162</f>
        <v>7.9034745534975984E-2</v>
      </c>
      <c r="X162" s="103">
        <f>W162*MoM!AB162/100*$A162</f>
        <v>7.988832078675373E-2</v>
      </c>
      <c r="Y162" s="103">
        <f>X162*MoM!AC162/100*$A162</f>
        <v>8.0463516696418352E-2</v>
      </c>
      <c r="Z162" s="103">
        <f>Y162*MoM!AD162/100*$A162</f>
        <v>8.0994575906614713E-2</v>
      </c>
      <c r="AA162" s="103">
        <f>Z162*MoM!AE162/100*$A162</f>
        <v>8.1383349870966459E-2</v>
      </c>
      <c r="AB162" s="103">
        <f>AA162*MoM!AF162/100*$A162</f>
        <v>8.1944894985076122E-2</v>
      </c>
      <c r="AC162" s="103">
        <f>AB162*MoM!AG162/100*$A162</f>
        <v>8.2575870676461202E-2</v>
      </c>
      <c r="AD162" s="103">
        <f>AC162*MoM!AH162/100*$A162</f>
        <v>8.3153901771196442E-2</v>
      </c>
      <c r="AE162" s="103">
        <f>AD162*MoM!AI162/100*$A162</f>
        <v>8.3611248230938018E-2</v>
      </c>
      <c r="AF162" s="123">
        <f>IF($A162=1,INDEX('2017'!$B:$B,MATCH(Веса!$E162,'2017'!$A:$A,0)),0)</f>
        <v>7.1999999999999995E-2</v>
      </c>
      <c r="AG162" s="103">
        <f>AF162*MoM!AK162/100*$A162</f>
        <v>7.2187200000000007E-2</v>
      </c>
      <c r="AH162" s="103">
        <f>AG162*MoM!AL162/100*$A162</f>
        <v>7.2475948800000009E-2</v>
      </c>
      <c r="AI162" s="103">
        <f>AH162*MoM!AM162/100*$A162</f>
        <v>7.2823833354240003E-2</v>
      </c>
      <c r="AJ162" s="103">
        <f>AI162*MoM!AN162/100*$A162</f>
        <v>7.3122411070992377E-2</v>
      </c>
      <c r="AK162" s="103">
        <f>AJ162*MoM!AO162/100*$A162</f>
        <v>7.3261343652027258E-2</v>
      </c>
      <c r="AL162" s="103">
        <f>AK162*MoM!AP162/100*$A162</f>
        <v>7.3459149279887725E-2</v>
      </c>
      <c r="AM162" s="103">
        <f>AL162*MoM!AQ162/100*$A162</f>
        <v>7.3569338003807563E-2</v>
      </c>
      <c r="AN162" s="103">
        <f>AM162*MoM!AR162/100*$A162</f>
        <v>7.379004601781898E-2</v>
      </c>
      <c r="AO162" s="103">
        <f>AN162*MoM!AS162/100*$A162</f>
        <v>7.4328713353749062E-2</v>
      </c>
      <c r="AP162" s="103">
        <f>AO162*MoM!AT162/100*$A162</f>
        <v>7.4469937909121181E-2</v>
      </c>
      <c r="AQ162" s="103">
        <f>AP162*MoM!AU162/100*$A162</f>
        <v>7.4752923673175833E-2</v>
      </c>
      <c r="AR162" s="123">
        <f>IF($A162=1,INDEX('2018'!$B:$B, MATCH(Веса!$F162,'2018'!$A:$A,0)),0)</f>
        <v>7.0999999999999994E-2</v>
      </c>
      <c r="AS162" s="103">
        <f>AR162*MoM!AW162/100*$A162</f>
        <v>7.1177499999999991E-2</v>
      </c>
      <c r="AT162" s="103">
        <f>AS162*MoM!AX162/100*$A162</f>
        <v>7.1369679249999984E-2</v>
      </c>
      <c r="AU162" s="103">
        <f>AT162*MoM!AY162/100*$A162</f>
        <v>7.1548103448124983E-2</v>
      </c>
      <c r="AV162" s="103">
        <f>AU162*MoM!AZ162/100*$A162</f>
        <v>7.1726973706745301E-2</v>
      </c>
      <c r="AW162" s="103">
        <f>AV162*MoM!BA162/100*$A162</f>
        <v>7.1820218772564073E-2</v>
      </c>
      <c r="AX162" s="103">
        <f>AW162*MoM!BB162/100*$A162</f>
        <v>7.190640303509116E-2</v>
      </c>
      <c r="AY162" s="103">
        <f>AX162*MoM!BC162/100*$A162</f>
        <v>7.1920784315698177E-2</v>
      </c>
      <c r="AZ162" s="103">
        <f>AY162*MoM!BD162/100*$A162</f>
        <v>7.2136546668645274E-2</v>
      </c>
      <c r="BA162" s="103">
        <f>AZ162*MoM!BE162/100*$A162</f>
        <v>7.2259178797981966E-2</v>
      </c>
      <c r="BB162" s="103">
        <f>BA162*MoM!BF162/100*$A162</f>
        <v>7.2548215513173891E-2</v>
      </c>
      <c r="BC162" s="103">
        <f>BB162*MoM!BG162/100*$A162</f>
        <v>7.28891921260858E-2</v>
      </c>
      <c r="BD162" s="123">
        <f>IF($A162=1,INDEX('2019'!$B:$B, MATCH(Веса!$G162,'2019'!$A:$A,0)),0)</f>
        <v>7.0000000000000007E-2</v>
      </c>
      <c r="BE162" s="103">
        <f>BD162*MoM!BI162/100*$A162</f>
        <v>7.033600000000001E-2</v>
      </c>
      <c r="BF162" s="103">
        <f>BE162*MoM!BJ162/100*$A162</f>
        <v>7.0589209600000008E-2</v>
      </c>
      <c r="BG162" s="103">
        <f>BF162*MoM!BK162/100*$A162</f>
        <v>7.0808036149760015E-2</v>
      </c>
      <c r="BH162" s="103">
        <f>BG162*MoM!BL162/100*$A162</f>
        <v>7.103462186543924E-2</v>
      </c>
      <c r="BI162" s="103">
        <f>BH162*MoM!BM162/100*$A162</f>
        <v>7.1205104957916293E-2</v>
      </c>
      <c r="BJ162" s="103">
        <f>BI162*MoM!BN162/100*$A162</f>
        <v>7.1297671594361581E-2</v>
      </c>
      <c r="BK162" s="103">
        <f>BJ162*MoM!BO162/100*$A162</f>
        <v>7.1468786006188043E-2</v>
      </c>
      <c r="BL162" s="103">
        <f>BK162*MoM!BP162/100*$A162</f>
        <v>7.1547401670794847E-2</v>
      </c>
      <c r="BM162" s="103">
        <f>BL162*MoM!BQ162/100*$A162</f>
        <v>7.1747734395473065E-2</v>
      </c>
      <c r="BN162" s="103">
        <f>BM162*MoM!BR162/100*$A162</f>
        <v>7.1805132582989442E-2</v>
      </c>
      <c r="BO162" s="103">
        <f>BN162*MoM!BS162/100*$A162</f>
        <v>7.1977464901188615E-2</v>
      </c>
    </row>
    <row r="163" spans="1:67" x14ac:dyDescent="0.45">
      <c r="A163" s="103">
        <f>IF(ToSep18!BT163=0,0,1)</f>
        <v>1</v>
      </c>
      <c r="B163" s="124" t="s">
        <v>162</v>
      </c>
      <c r="C163" s="124" t="s">
        <v>162</v>
      </c>
      <c r="D163" s="124" t="s">
        <v>162</v>
      </c>
      <c r="E163" s="124" t="s">
        <v>162</v>
      </c>
      <c r="F163" s="124" t="s">
        <v>162</v>
      </c>
      <c r="G163" s="124" t="s">
        <v>162</v>
      </c>
      <c r="H163" s="123">
        <f>IF($A163=1,INDEX('2015'!$B:$B,MATCH(Веса!$C163,'2015'!$A:$A,0)),0)</f>
        <v>5.8999999999999997E-2</v>
      </c>
      <c r="I163" s="103">
        <f>H163*MoM!M163/100*$A163</f>
        <v>6.0297999999999997E-2</v>
      </c>
      <c r="J163" s="103">
        <f>I163*MoM!N163/100*$A163</f>
        <v>6.16667646E-2</v>
      </c>
      <c r="K163" s="103">
        <f>J163*MoM!O163/100*$A163</f>
        <v>6.3140600273940001E-2</v>
      </c>
      <c r="L163" s="103">
        <f>K163*MoM!P163/100*$A163</f>
        <v>6.3753064096597215E-2</v>
      </c>
      <c r="M163" s="103">
        <f>L163*MoM!Q163/100*$A163</f>
        <v>6.4333216979876248E-2</v>
      </c>
      <c r="N163" s="103">
        <f>M163*MoM!R163/100*$A163</f>
        <v>6.4995849114768967E-2</v>
      </c>
      <c r="O163" s="103">
        <f>N163*MoM!S163/100*$A163</f>
        <v>6.5372825039634624E-2</v>
      </c>
      <c r="P163" s="103">
        <f>O163*MoM!T163/100*$A163</f>
        <v>6.5673540034816943E-2</v>
      </c>
      <c r="Q163" s="103">
        <f>P163*MoM!U163/100*$A163</f>
        <v>6.6389381621196453E-2</v>
      </c>
      <c r="R163" s="103">
        <f>Q163*MoM!V163/100*$A163</f>
        <v>6.7093109066381135E-2</v>
      </c>
      <c r="S163" s="103">
        <f>R163*MoM!W163/100*$A163</f>
        <v>6.7696947047978573E-2</v>
      </c>
      <c r="T163" s="123">
        <f>IF($A163=1,INDEX('2016'!$B:$B,MATCH(Веса!D163,'2016'!$A:$A,0)),0)</f>
        <v>5.8999999999999997E-2</v>
      </c>
      <c r="U163" s="103">
        <f>T163*MoM!Y163/100*$A163</f>
        <v>5.93068E-2</v>
      </c>
      <c r="V163" s="103">
        <f>U163*MoM!Z163/100*$A163</f>
        <v>5.98109078E-2</v>
      </c>
      <c r="W163" s="103">
        <f>V163*MoM!AA163/100*$A163</f>
        <v>6.0432941241120003E-2</v>
      </c>
      <c r="X163" s="103">
        <f>W163*MoM!AB163/100*$A163</f>
        <v>6.0892231594552523E-2</v>
      </c>
      <c r="Y163" s="103">
        <f>X163*MoM!AC163/100*$A163</f>
        <v>6.1421994009425135E-2</v>
      </c>
      <c r="Z163" s="103">
        <f>Y163*MoM!AD163/100*$A163</f>
        <v>6.1741388378274149E-2</v>
      </c>
      <c r="AA163" s="103">
        <f>Z163*MoM!AE163/100*$A163</f>
        <v>6.2050095320165519E-2</v>
      </c>
      <c r="AB163" s="103">
        <f>AA163*MoM!AF163/100*$A163</f>
        <v>6.2298295701446182E-2</v>
      </c>
      <c r="AC163" s="103">
        <f>AB163*MoM!AG163/100*$A163</f>
        <v>6.2628476668663849E-2</v>
      </c>
      <c r="AD163" s="103">
        <f>AC163*MoM!AH163/100*$A163</f>
        <v>6.2929093356673432E-2</v>
      </c>
      <c r="AE163" s="103">
        <f>AD163*MoM!AI163/100*$A163</f>
        <v>6.3224860095449795E-2</v>
      </c>
      <c r="AF163" s="123">
        <f>IF($A163=1,INDEX('2017'!$B:$B,MATCH(Веса!$E163,'2017'!$A:$A,0)),0)</f>
        <v>5.8000000000000003E-2</v>
      </c>
      <c r="AG163" s="103">
        <f>AF163*MoM!AK163/100*$A163</f>
        <v>5.8290000000000008E-2</v>
      </c>
      <c r="AH163" s="103">
        <f>AG163*MoM!AL163/100*$A163</f>
        <v>5.838909300000001E-2</v>
      </c>
      <c r="AI163" s="103">
        <f>AH163*MoM!AM163/100*$A163</f>
        <v>5.8575938097600005E-2</v>
      </c>
      <c r="AJ163" s="103">
        <f>AI163*MoM!AN163/100*$A163</f>
        <v>5.8944966507614882E-2</v>
      </c>
      <c r="AK163" s="103">
        <f>AJ163*MoM!AO163/100*$A163</f>
        <v>5.9151273890391529E-2</v>
      </c>
      <c r="AL163" s="103">
        <f>AK163*MoM!AP163/100*$A163</f>
        <v>5.9293236947728464E-2</v>
      </c>
      <c r="AM163" s="103">
        <f>AL163*MoM!AQ163/100*$A163</f>
        <v>5.9399964774234384E-2</v>
      </c>
      <c r="AN163" s="103">
        <f>AM163*MoM!AR163/100*$A163</f>
        <v>5.9471244731963468E-2</v>
      </c>
      <c r="AO163" s="103">
        <f>AN163*MoM!AS163/100*$A163</f>
        <v>5.965560559063255E-2</v>
      </c>
      <c r="AP163" s="103">
        <f>AO163*MoM!AT163/100*$A163</f>
        <v>5.9780882362372868E-2</v>
      </c>
      <c r="AQ163" s="103">
        <f>AP163*MoM!AU163/100*$A163</f>
        <v>5.9948268832987511E-2</v>
      </c>
      <c r="AR163" s="123">
        <f>IF($A163=1,INDEX('2018'!$B:$B, MATCH(Веса!$F163,'2018'!$A:$A,0)),0)</f>
        <v>5.5E-2</v>
      </c>
      <c r="AS163" s="103">
        <f>AR163*MoM!AW163/100*$A163</f>
        <v>5.5121000000000003E-2</v>
      </c>
      <c r="AT163" s="103">
        <f>AS163*MoM!AX163/100*$A163</f>
        <v>5.5242266200000001E-2</v>
      </c>
      <c r="AU163" s="103">
        <f>AT163*MoM!AY163/100*$A163</f>
        <v>5.5396944545359997E-2</v>
      </c>
      <c r="AV163" s="103">
        <f>AU163*MoM!AZ163/100*$A163</f>
        <v>5.5574214767905146E-2</v>
      </c>
      <c r="AW163" s="103">
        <f>AV163*MoM!BA163/100*$A163</f>
        <v>5.5735379990732074E-2</v>
      </c>
      <c r="AX163" s="103">
        <f>AW163*MoM!BB163/100*$A163</f>
        <v>5.5841277212714466E-2</v>
      </c>
      <c r="AY163" s="103">
        <f>AX163*MoM!BC163/100*$A163</f>
        <v>5.5891534362205911E-2</v>
      </c>
      <c r="AZ163" s="103">
        <f>AY163*MoM!BD163/100*$A163</f>
        <v>5.5902712669078349E-2</v>
      </c>
      <c r="BA163" s="103">
        <f>AZ163*MoM!BE163/100*$A163</f>
        <v>5.6048059722017957E-2</v>
      </c>
      <c r="BB163" s="103">
        <f>BA163*MoM!BF163/100*$A163</f>
        <v>5.6266647154933826E-2</v>
      </c>
      <c r="BC163" s="103">
        <f>BB163*MoM!BG163/100*$A163</f>
        <v>5.6463580419976095E-2</v>
      </c>
      <c r="BD163" s="123">
        <f>IF($A163=1,INDEX('2019'!$B:$B, MATCH(Веса!$G163,'2019'!$A:$A,0)),0)</f>
        <v>5.1999999999999998E-2</v>
      </c>
      <c r="BE163" s="103">
        <f>BD163*MoM!BI163/100*$A163</f>
        <v>5.2109199999999994E-2</v>
      </c>
      <c r="BF163" s="103">
        <f>BE163*MoM!BJ163/100*$A163</f>
        <v>5.2229051159999998E-2</v>
      </c>
      <c r="BG163" s="103">
        <f>BF163*MoM!BK163/100*$A163</f>
        <v>5.2370069598131994E-2</v>
      </c>
      <c r="BH163" s="103">
        <f>BG163*MoM!BL163/100*$A163</f>
        <v>5.2590023890444149E-2</v>
      </c>
      <c r="BI163" s="103">
        <f>BH163*MoM!BM163/100*$A163</f>
        <v>5.2716239947781213E-2</v>
      </c>
      <c r="BJ163" s="103">
        <f>BI163*MoM!BN163/100*$A163</f>
        <v>5.2811129179687229E-2</v>
      </c>
      <c r="BK163" s="103">
        <f>BJ163*MoM!BO163/100*$A163</f>
        <v>5.2927313663882536E-2</v>
      </c>
      <c r="BL163" s="103">
        <f>BK163*MoM!BP163/100*$A163</f>
        <v>5.3059631948042245E-2</v>
      </c>
      <c r="BM163" s="103">
        <f>BL163*MoM!BQ163/100*$A163</f>
        <v>5.3208198917496757E-2</v>
      </c>
      <c r="BN163" s="103">
        <f>BM163*MoM!BR163/100*$A163</f>
        <v>5.3288011215873003E-2</v>
      </c>
      <c r="BO163" s="103">
        <f>BN163*MoM!BS163/100*$A163</f>
        <v>5.3421231243912688E-2</v>
      </c>
    </row>
    <row r="164" spans="1:67" x14ac:dyDescent="0.45">
      <c r="A164" s="103">
        <f>IF(ToSep18!BT164=0,0,1)</f>
        <v>1</v>
      </c>
      <c r="B164" s="124" t="s">
        <v>163</v>
      </c>
      <c r="C164" s="124" t="s">
        <v>1781</v>
      </c>
      <c r="D164" s="124" t="s">
        <v>1781</v>
      </c>
      <c r="E164" s="124" t="s">
        <v>1781</v>
      </c>
      <c r="F164" s="124" t="s">
        <v>1781</v>
      </c>
      <c r="G164" s="124" t="s">
        <v>1781</v>
      </c>
      <c r="H164" s="123">
        <f>IF($A164=1,INDEX('2015'!$B:$B,MATCH(Веса!$C164,'2015'!$A:$A,0)),0)</f>
        <v>0.109</v>
      </c>
      <c r="I164" s="103">
        <f>H164*MoM!M164/100*$A164</f>
        <v>0.11108190000000001</v>
      </c>
      <c r="J164" s="103">
        <f>I164*MoM!N164/100*$A164</f>
        <v>0.11350348542000002</v>
      </c>
      <c r="K164" s="103">
        <f>J164*MoM!O164/100*$A164</f>
        <v>0.11634107255550002</v>
      </c>
      <c r="L164" s="103">
        <f>K164*MoM!P164/100*$A164</f>
        <v>0.11788840882048816</v>
      </c>
      <c r="M164" s="103">
        <f>L164*MoM!Q164/100*$A164</f>
        <v>0.11979820104338008</v>
      </c>
      <c r="N164" s="103">
        <f>M164*MoM!R164/100*$A164</f>
        <v>0.12064876827078808</v>
      </c>
      <c r="O164" s="103">
        <f>N164*MoM!S164/100*$A164</f>
        <v>0.12181906132301473</v>
      </c>
      <c r="P164" s="103">
        <f>O164*MoM!T164/100*$A164</f>
        <v>0.12286670525039266</v>
      </c>
      <c r="Q164" s="103">
        <f>P164*MoM!U164/100*$A164</f>
        <v>0.1251274526269999</v>
      </c>
      <c r="R164" s="103">
        <f>Q164*MoM!V164/100*$A164</f>
        <v>0.1262661124459056</v>
      </c>
      <c r="S164" s="103">
        <f>R164*MoM!W164/100*$A164</f>
        <v>0.12733937440169579</v>
      </c>
      <c r="T164" s="123">
        <f>IF($A164=1,INDEX('2016'!$B:$B,MATCH(Веса!D164,'2016'!$A:$A,0)),0)</f>
        <v>0.11</v>
      </c>
      <c r="U164" s="103">
        <f>T164*MoM!Y164/100*$A164</f>
        <v>0.110968</v>
      </c>
      <c r="V164" s="103">
        <f>U164*MoM!Z164/100*$A164</f>
        <v>0.11215535759999998</v>
      </c>
      <c r="W164" s="103">
        <f>V164*MoM!AA164/100*$A164</f>
        <v>0.11342271314087997</v>
      </c>
      <c r="X164" s="103">
        <f>W164*MoM!AB164/100*$A164</f>
        <v>0.11438680620257743</v>
      </c>
      <c r="Y164" s="103">
        <f>X164*MoM!AC164/100*$A164</f>
        <v>0.11519895252661573</v>
      </c>
      <c r="Z164" s="103">
        <f>Y164*MoM!AD164/100*$A164</f>
        <v>0.11602838498480736</v>
      </c>
      <c r="AA164" s="103">
        <f>Z164*MoM!AE164/100*$A164</f>
        <v>0.11663173258672835</v>
      </c>
      <c r="AB164" s="103">
        <f>AA164*MoM!AF164/100*$A164</f>
        <v>0.11727320711595535</v>
      </c>
      <c r="AC164" s="103">
        <f>AB164*MoM!AG164/100*$A164</f>
        <v>0.11797684635865106</v>
      </c>
      <c r="AD164" s="103">
        <f>AC164*MoM!AH164/100*$A164</f>
        <v>0.11876729122925403</v>
      </c>
      <c r="AE164" s="103">
        <f>AD164*MoM!AI164/100*$A164</f>
        <v>0.11969367610084221</v>
      </c>
      <c r="AF164" s="123">
        <f>IF($A164=1,INDEX('2017'!$B:$B,MATCH(Веса!$E164,'2017'!$A:$A,0)),0)</f>
        <v>0.109</v>
      </c>
      <c r="AG164" s="103">
        <f>AF164*MoM!AK164/100*$A164</f>
        <v>0.10930519999999999</v>
      </c>
      <c r="AH164" s="103">
        <f>AG164*MoM!AL164/100*$A164</f>
        <v>0.1097424208</v>
      </c>
      <c r="AI164" s="103">
        <f>AH164*MoM!AM164/100*$A164</f>
        <v>0.11011554503072001</v>
      </c>
      <c r="AJ164" s="103">
        <f>AI164*MoM!AN164/100*$A164</f>
        <v>0.11041285700230295</v>
      </c>
      <c r="AK164" s="103">
        <f>AJ164*MoM!AO164/100*$A164</f>
        <v>0.11066680657340826</v>
      </c>
      <c r="AL164" s="103">
        <f>AK164*MoM!AP164/100*$A164</f>
        <v>0.11098774031247116</v>
      </c>
      <c r="AM164" s="103">
        <f>AL164*MoM!AQ164/100*$A164</f>
        <v>0.11140949372565855</v>
      </c>
      <c r="AN164" s="103">
        <f>AM164*MoM!AR164/100*$A164</f>
        <v>0.11187741359930632</v>
      </c>
      <c r="AO164" s="103">
        <f>AN164*MoM!AS164/100*$A164</f>
        <v>0.11223542132282409</v>
      </c>
      <c r="AP164" s="103">
        <f>AO164*MoM!AT164/100*$A164</f>
        <v>0.11280782197157051</v>
      </c>
      <c r="AQ164" s="103">
        <f>AP164*MoM!AU164/100*$A164</f>
        <v>0.11310112230869659</v>
      </c>
      <c r="AR164" s="123">
        <f>IF($A164=1,INDEX('2018'!$B:$B, MATCH(Веса!$F164,'2018'!$A:$A,0)),0)</f>
        <v>0.104</v>
      </c>
      <c r="AS164" s="103">
        <f>AR164*MoM!AW164/100*$A164</f>
        <v>0.104156</v>
      </c>
      <c r="AT164" s="103">
        <f>AS164*MoM!AX164/100*$A164</f>
        <v>0.10442680560000001</v>
      </c>
      <c r="AU164" s="103">
        <f>AT164*MoM!AY164/100*$A164</f>
        <v>0.10462521653064</v>
      </c>
      <c r="AV164" s="103">
        <f>AU164*MoM!AZ164/100*$A164</f>
        <v>0.10521111774321158</v>
      </c>
      <c r="AW164" s="103">
        <f>AV164*MoM!BA164/100*$A164</f>
        <v>0.10546362442579529</v>
      </c>
      <c r="AX164" s="103">
        <f>AW164*MoM!BB164/100*$A164</f>
        <v>0.10559018077510625</v>
      </c>
      <c r="AY164" s="103">
        <f>AX164*MoM!BC164/100*$A164</f>
        <v>0.10574856604626891</v>
      </c>
      <c r="AZ164" s="103">
        <f>AY164*MoM!BD164/100*$A164</f>
        <v>0.10610811117082623</v>
      </c>
      <c r="BA164" s="103">
        <f>AZ164*MoM!BE164/100*$A164</f>
        <v>0.10655376523774369</v>
      </c>
      <c r="BB164" s="103">
        <f>BA164*MoM!BF164/100*$A164</f>
        <v>0.10696932492217089</v>
      </c>
      <c r="BC164" s="103">
        <f>BB164*MoM!BG164/100*$A164</f>
        <v>0.10771811019662608</v>
      </c>
      <c r="BD164" s="123">
        <f>IF($A164=1,INDEX('2019'!$B:$B, MATCH(Веса!$G164,'2019'!$A:$A,0)),0)</f>
        <v>0.10100000000000001</v>
      </c>
      <c r="BE164" s="103">
        <f>BD164*MoM!BI164/100*$A164</f>
        <v>0.1013232</v>
      </c>
      <c r="BF164" s="103">
        <f>BE164*MoM!BJ164/100*$A164</f>
        <v>0.10173862512</v>
      </c>
      <c r="BG164" s="103">
        <f>BF164*MoM!BK164/100*$A164</f>
        <v>0.10196245009526399</v>
      </c>
      <c r="BH164" s="103">
        <f>BG164*MoM!BL164/100*$A164</f>
        <v>0.10221735622050215</v>
      </c>
      <c r="BI164" s="103">
        <f>BH164*MoM!BM164/100*$A164</f>
        <v>0.10254445176040776</v>
      </c>
      <c r="BJ164" s="103">
        <f>BI164*MoM!BN164/100*$A164</f>
        <v>0.10270852288322441</v>
      </c>
      <c r="BK164" s="103">
        <f>BJ164*MoM!BO164/100*$A164</f>
        <v>0.10295502333814413</v>
      </c>
      <c r="BL164" s="103">
        <f>BK164*MoM!BP164/100*$A164</f>
        <v>0.10320211539415566</v>
      </c>
      <c r="BM164" s="103">
        <f>BL164*MoM!BQ164/100*$A164</f>
        <v>0.10340851962494398</v>
      </c>
      <c r="BN164" s="103">
        <f>BM164*MoM!BR164/100*$A164</f>
        <v>0.10377044944363129</v>
      </c>
      <c r="BO164" s="103">
        <f>BN164*MoM!BS164/100*$A164</f>
        <v>0.103905351027908</v>
      </c>
    </row>
    <row r="165" spans="1:67" x14ac:dyDescent="0.45">
      <c r="A165" s="103">
        <f>IF(ToSep18!BT165=0,0,1)</f>
        <v>1</v>
      </c>
      <c r="B165" s="124" t="s">
        <v>164</v>
      </c>
      <c r="C165" s="124" t="s">
        <v>164</v>
      </c>
      <c r="D165" s="124" t="s">
        <v>164</v>
      </c>
      <c r="E165" s="124" t="s">
        <v>164</v>
      </c>
      <c r="F165" s="124" t="s">
        <v>164</v>
      </c>
      <c r="G165" s="124" t="s">
        <v>164</v>
      </c>
      <c r="H165" s="123">
        <f>IF($A165=1,INDEX('2015'!$B:$B,MATCH(Веса!$C165,'2015'!$A:$A,0)),0)</f>
        <v>3.4000000000000002E-2</v>
      </c>
      <c r="I165" s="103">
        <f>H165*MoM!M165/100*$A165</f>
        <v>3.4387600000000004E-2</v>
      </c>
      <c r="J165" s="103">
        <f>I165*MoM!N165/100*$A165</f>
        <v>3.5061596960000004E-2</v>
      </c>
      <c r="K165" s="103">
        <f>J165*MoM!O165/100*$A165</f>
        <v>3.5987223119744005E-2</v>
      </c>
      <c r="L165" s="103">
        <f>K165*MoM!P165/100*$A165</f>
        <v>3.6591808468155705E-2</v>
      </c>
      <c r="M165" s="103">
        <f>L165*MoM!Q165/100*$A165</f>
        <v>3.7491966956472333E-2</v>
      </c>
      <c r="N165" s="103">
        <f>M165*MoM!R165/100*$A165</f>
        <v>3.7923124576471769E-2</v>
      </c>
      <c r="O165" s="103">
        <f>N165*MoM!S165/100*$A165</f>
        <v>3.8177209511134132E-2</v>
      </c>
      <c r="P165" s="103">
        <f>O165*MoM!T165/100*$A165</f>
        <v>3.8574252490049928E-2</v>
      </c>
      <c r="Q165" s="103">
        <f>P165*MoM!U165/100*$A165</f>
        <v>3.8932993038207395E-2</v>
      </c>
      <c r="R165" s="103">
        <f>Q165*MoM!V165/100*$A165</f>
        <v>3.9108191506879331E-2</v>
      </c>
      <c r="S165" s="103">
        <f>R165*MoM!W165/100*$A165</f>
        <v>3.9366305570824732E-2</v>
      </c>
      <c r="T165" s="123">
        <f>IF($A165=1,INDEX('2016'!$B:$B,MATCH(Веса!D165,'2016'!$A:$A,0)),0)</f>
        <v>3.5999999999999997E-2</v>
      </c>
      <c r="U165" s="103">
        <f>T165*MoM!Y165/100*$A165</f>
        <v>3.6226799999999997E-2</v>
      </c>
      <c r="V165" s="103">
        <f>U165*MoM!Z165/100*$A165</f>
        <v>3.6639785519999996E-2</v>
      </c>
      <c r="W165" s="103">
        <f>V165*MoM!AA165/100*$A165</f>
        <v>3.7204038217007997E-2</v>
      </c>
      <c r="X165" s="103">
        <f>W165*MoM!AB165/100*$A165</f>
        <v>3.7628164252681888E-2</v>
      </c>
      <c r="Y165" s="103">
        <f>X165*MoM!AC165/100*$A165</f>
        <v>3.8011971528059241E-2</v>
      </c>
      <c r="Z165" s="103">
        <f>Y165*MoM!AD165/100*$A165</f>
        <v>3.8274254131602847E-2</v>
      </c>
      <c r="AA165" s="103">
        <f>Z165*MoM!AE165/100*$A165</f>
        <v>3.8477107678500343E-2</v>
      </c>
      <c r="AB165" s="103">
        <f>AA165*MoM!AF165/100*$A165</f>
        <v>3.8688731770732093E-2</v>
      </c>
      <c r="AC165" s="103">
        <f>AB165*MoM!AG165/100*$A165</f>
        <v>3.8773846980627705E-2</v>
      </c>
      <c r="AD165" s="103">
        <f>AC165*MoM!AH165/100*$A165</f>
        <v>3.8839762520494772E-2</v>
      </c>
      <c r="AE165" s="103">
        <f>AD165*MoM!AI165/100*$A165</f>
        <v>3.8932977950543957E-2</v>
      </c>
      <c r="AF165" s="123">
        <f>IF($A165=1,INDEX('2017'!$B:$B,MATCH(Веса!$E165,'2017'!$A:$A,0)),0)</f>
        <v>0.04</v>
      </c>
      <c r="AG165" s="103">
        <f>AF165*MoM!AK165/100*$A165</f>
        <v>4.0052000000000004E-2</v>
      </c>
      <c r="AH165" s="103">
        <f>AG165*MoM!AL165/100*$A165</f>
        <v>4.0344379600000008E-2</v>
      </c>
      <c r="AI165" s="103">
        <f>AH165*MoM!AM165/100*$A165</f>
        <v>4.0618721381280004E-2</v>
      </c>
      <c r="AJ165" s="103">
        <f>AI165*MoM!AN165/100*$A165</f>
        <v>4.0785258138943251E-2</v>
      </c>
      <c r="AK165" s="103">
        <f>AJ165*MoM!AO165/100*$A165</f>
        <v>4.1021812636149117E-2</v>
      </c>
      <c r="AL165" s="103">
        <f>AK165*MoM!AP165/100*$A165</f>
        <v>4.1087447536366957E-2</v>
      </c>
      <c r="AM165" s="103">
        <f>AL165*MoM!AQ165/100*$A165</f>
        <v>4.115318745242514E-2</v>
      </c>
      <c r="AN165" s="103">
        <f>AM165*MoM!AR165/100*$A165</f>
        <v>4.1272531696037174E-2</v>
      </c>
      <c r="AO165" s="103">
        <f>AN165*MoM!AS165/100*$A165</f>
        <v>4.1301422468224401E-2</v>
      </c>
      <c r="AP165" s="103">
        <f>AO165*MoM!AT165/100*$A165</f>
        <v>4.1227079907781593E-2</v>
      </c>
      <c r="AQ165" s="103">
        <f>AP165*MoM!AU165/100*$A165</f>
        <v>4.1210589075818475E-2</v>
      </c>
      <c r="AR165" s="123">
        <f>IF($A165=1,INDEX('2018'!$B:$B, MATCH(Веса!$F165,'2018'!$A:$A,0)),0)</f>
        <v>4.1000000000000002E-2</v>
      </c>
      <c r="AS165" s="103">
        <f>AR165*MoM!AW165/100*$A165</f>
        <v>4.1041000000000001E-2</v>
      </c>
      <c r="AT165" s="103">
        <f>AS165*MoM!AX165/100*$A165</f>
        <v>4.1160018900000005E-2</v>
      </c>
      <c r="AU165" s="103">
        <f>AT165*MoM!AY165/100*$A165</f>
        <v>4.129584696237E-2</v>
      </c>
      <c r="AV165" s="103">
        <f>AU165*MoM!AZ165/100*$A165</f>
        <v>4.1551881213536694E-2</v>
      </c>
      <c r="AW165" s="103">
        <f>AV165*MoM!BA165/100*$A165</f>
        <v>4.1859365134516865E-2</v>
      </c>
      <c r="AX165" s="103">
        <f>AW165*MoM!BB165/100*$A165</f>
        <v>4.1943083864785902E-2</v>
      </c>
      <c r="AY165" s="103">
        <f>AX165*MoM!BC165/100*$A165</f>
        <v>4.1926306631239987E-2</v>
      </c>
      <c r="AZ165" s="103">
        <f>AY165*MoM!BD165/100*$A165</f>
        <v>4.1968232937871226E-2</v>
      </c>
      <c r="BA165" s="103">
        <f>AZ165*MoM!BE165/100*$A165</f>
        <v>4.1947248821402293E-2</v>
      </c>
      <c r="BB165" s="103">
        <f>BA165*MoM!BF165/100*$A165</f>
        <v>4.2010169694634406E-2</v>
      </c>
      <c r="BC165" s="103">
        <f>BB165*MoM!BG165/100*$A165</f>
        <v>4.2052179864329034E-2</v>
      </c>
      <c r="BD165" s="123">
        <f>IF($A165=1,INDEX('2019'!$B:$B, MATCH(Веса!$G165,'2019'!$A:$A,0)),0)</f>
        <v>3.6999999999999998E-2</v>
      </c>
      <c r="BE165" s="103">
        <f>BD165*MoM!BI165/100*$A165</f>
        <v>3.70481E-2</v>
      </c>
      <c r="BF165" s="103">
        <f>BE165*MoM!BJ165/100*$A165</f>
        <v>3.7218521259999998E-2</v>
      </c>
      <c r="BG165" s="103">
        <f>BF165*MoM!BK165/100*$A165</f>
        <v>3.7386004605670001E-2</v>
      </c>
      <c r="BH165" s="103">
        <f>BG165*MoM!BL165/100*$A165</f>
        <v>3.7494424019026446E-2</v>
      </c>
      <c r="BI165" s="103">
        <f>BH165*MoM!BM165/100*$A165</f>
        <v>3.7644401715102555E-2</v>
      </c>
      <c r="BJ165" s="103">
        <f>BI165*MoM!BN165/100*$A165</f>
        <v>3.7655695035617082E-2</v>
      </c>
      <c r="BK165" s="103">
        <f>BJ165*MoM!BO165/100*$A165</f>
        <v>3.7644398327106393E-2</v>
      </c>
      <c r="BL165" s="103">
        <f>BK165*MoM!BP165/100*$A165</f>
        <v>3.7700864924597052E-2</v>
      </c>
      <c r="BM165" s="103">
        <f>BL165*MoM!BQ165/100*$A165</f>
        <v>3.7768726481461325E-2</v>
      </c>
      <c r="BN165" s="103">
        <f>BM165*MoM!BR165/100*$A165</f>
        <v>3.7810272080590929E-2</v>
      </c>
      <c r="BO165" s="103">
        <f>BN165*MoM!BS165/100*$A165</f>
        <v>3.7984199332161642E-2</v>
      </c>
    </row>
    <row r="166" spans="1:67" x14ac:dyDescent="0.45">
      <c r="A166" s="103">
        <f>IF(ToSep18!BT166=0,0,1)</f>
        <v>1</v>
      </c>
      <c r="B166" s="124" t="s">
        <v>165</v>
      </c>
      <c r="C166" s="124" t="s">
        <v>165</v>
      </c>
      <c r="D166" s="124" t="s">
        <v>165</v>
      </c>
      <c r="E166" s="124" t="s">
        <v>165</v>
      </c>
      <c r="F166" s="124" t="s">
        <v>165</v>
      </c>
      <c r="G166" s="124" t="s">
        <v>165</v>
      </c>
      <c r="H166" s="123">
        <f>IF($A166=1,INDEX('2015'!$B:$B,MATCH(Веса!$C166,'2015'!$A:$A,0)),0)</f>
        <v>2.5999999999999999E-2</v>
      </c>
      <c r="I166" s="103">
        <f>H166*MoM!M166/100*$A166</f>
        <v>2.6423799999999997E-2</v>
      </c>
      <c r="J166" s="103">
        <f>I166*MoM!N166/100*$A166</f>
        <v>2.7131957839999998E-2</v>
      </c>
      <c r="K166" s="103">
        <f>J166*MoM!O166/100*$A166</f>
        <v>2.7579635144360001E-2</v>
      </c>
      <c r="L166" s="103">
        <f>K166*MoM!P166/100*$A166</f>
        <v>2.7894042985005706E-2</v>
      </c>
      <c r="M166" s="103">
        <f>L166*MoM!Q166/100*$A166</f>
        <v>2.8331979459870295E-2</v>
      </c>
      <c r="N166" s="103">
        <f>M166*MoM!R166/100*$A166</f>
        <v>2.8589800472955115E-2</v>
      </c>
      <c r="O166" s="103">
        <f>N166*MoM!S166/100*$A166</f>
        <v>2.8752762335650956E-2</v>
      </c>
      <c r="P166" s="103">
        <f>O166*MoM!T166/100*$A166</f>
        <v>2.910067075991233E-2</v>
      </c>
      <c r="Q166" s="103">
        <f>P166*MoM!U166/100*$A166</f>
        <v>2.9563371424994937E-2</v>
      </c>
      <c r="R166" s="103">
        <f>Q166*MoM!V166/100*$A166</f>
        <v>2.9885612173527382E-2</v>
      </c>
      <c r="S166" s="103">
        <f>R166*MoM!W166/100*$A166</f>
        <v>3.0277113693000589E-2</v>
      </c>
      <c r="T166" s="123">
        <f>IF($A166=1,INDEX('2016'!$B:$B,MATCH(Веса!D166,'2016'!$A:$A,0)),0)</f>
        <v>2.8000000000000001E-2</v>
      </c>
      <c r="U166" s="103">
        <f>T166*MoM!Y166/100*$A166</f>
        <v>2.8358400000000002E-2</v>
      </c>
      <c r="V166" s="103">
        <f>U166*MoM!Z166/100*$A166</f>
        <v>2.8712880000000003E-2</v>
      </c>
      <c r="W166" s="103">
        <f>V166*MoM!AA166/100*$A166</f>
        <v>2.8959810768000006E-2</v>
      </c>
      <c r="X166" s="103">
        <f>W166*MoM!AB166/100*$A166</f>
        <v>2.9220449064912009E-2</v>
      </c>
      <c r="Y166" s="103">
        <f>X166*MoM!AC166/100*$A166</f>
        <v>2.9500965375935162E-2</v>
      </c>
      <c r="Z166" s="103">
        <f>Y166*MoM!AD166/100*$A166</f>
        <v>2.9698621843953929E-2</v>
      </c>
      <c r="AA166" s="103">
        <f>Z166*MoM!AE166/100*$A166</f>
        <v>2.9927301232152374E-2</v>
      </c>
      <c r="AB166" s="103">
        <f>AA166*MoM!AF166/100*$A166</f>
        <v>3.0217596054104252E-2</v>
      </c>
      <c r="AC166" s="103">
        <f>AB166*MoM!AG166/100*$A166</f>
        <v>3.0589272485569734E-2</v>
      </c>
      <c r="AD166" s="103">
        <f>AC166*MoM!AH166/100*$A166</f>
        <v>3.0668804594032217E-2</v>
      </c>
      <c r="AE166" s="103">
        <f>AD166*MoM!AI166/100*$A166</f>
        <v>3.0954024476756718E-2</v>
      </c>
      <c r="AF166" s="123">
        <f>IF($A166=1,INDEX('2017'!$B:$B,MATCH(Веса!$E166,'2017'!$A:$A,0)),0)</f>
        <v>3.2000000000000001E-2</v>
      </c>
      <c r="AG166" s="103">
        <f>AF166*MoM!AK166/100*$A166</f>
        <v>3.2124800000000002E-2</v>
      </c>
      <c r="AH166" s="103">
        <f>AG166*MoM!AL166/100*$A166</f>
        <v>3.2259724160000003E-2</v>
      </c>
      <c r="AI166" s="103">
        <f>AH166*MoM!AM166/100*$A166</f>
        <v>3.2408118891135998E-2</v>
      </c>
      <c r="AJ166" s="103">
        <f>AI166*MoM!AN166/100*$A166</f>
        <v>3.2566918673702559E-2</v>
      </c>
      <c r="AK166" s="103">
        <f>AJ166*MoM!AO166/100*$A166</f>
        <v>3.2648335970386813E-2</v>
      </c>
      <c r="AL166" s="103">
        <f>AK166*MoM!AP166/100*$A166</f>
        <v>3.2775664480671318E-2</v>
      </c>
      <c r="AM166" s="103">
        <f>AL166*MoM!AQ166/100*$A166</f>
        <v>3.2821550410944263E-2</v>
      </c>
      <c r="AN166" s="103">
        <f>AM166*MoM!AR166/100*$A166</f>
        <v>3.2949554457546944E-2</v>
      </c>
      <c r="AO166" s="103">
        <f>AN166*MoM!AS166/100*$A166</f>
        <v>3.3107712318943168E-2</v>
      </c>
      <c r="AP166" s="103">
        <f>AO166*MoM!AT166/100*$A166</f>
        <v>3.3220278540827576E-2</v>
      </c>
      <c r="AQ166" s="103">
        <f>AP166*MoM!AU166/100*$A166</f>
        <v>3.3329905460012306E-2</v>
      </c>
      <c r="AR166" s="123">
        <f>IF($A166=1,INDEX('2018'!$B:$B, MATCH(Веса!$F166,'2018'!$A:$A,0)),0)</f>
        <v>3.3000000000000002E-2</v>
      </c>
      <c r="AS166" s="103">
        <f>AR166*MoM!AW166/100*$A166</f>
        <v>3.3036299999999998E-2</v>
      </c>
      <c r="AT166" s="103">
        <f>AS166*MoM!AX166/100*$A166</f>
        <v>3.308585445E-2</v>
      </c>
      <c r="AU166" s="103">
        <f>AT166*MoM!AY166/100*$A166</f>
        <v>3.3115631719005001E-2</v>
      </c>
      <c r="AV166" s="103">
        <f>AU166*MoM!AZ166/100*$A166</f>
        <v>3.3244782682709119E-2</v>
      </c>
      <c r="AW166" s="103">
        <f>AV166*MoM!BA166/100*$A166</f>
        <v>3.3314596726342807E-2</v>
      </c>
      <c r="AX166" s="103">
        <f>AW166*MoM!BB166/100*$A166</f>
        <v>3.3291276508634372E-2</v>
      </c>
      <c r="AY166" s="103">
        <f>AX166*MoM!BC166/100*$A166</f>
        <v>3.3331226040444736E-2</v>
      </c>
      <c r="AZ166" s="103">
        <f>AY166*MoM!BD166/100*$A166</f>
        <v>3.3371223511693276E-2</v>
      </c>
      <c r="BA166" s="103">
        <f>AZ166*MoM!BE166/100*$A166</f>
        <v>3.3364549266990937E-2</v>
      </c>
      <c r="BB166" s="103">
        <f>BA166*MoM!BF166/100*$A166</f>
        <v>3.3394577361331231E-2</v>
      </c>
      <c r="BC166" s="103">
        <f>BB166*MoM!BG166/100*$A166</f>
        <v>3.3461366516053893E-2</v>
      </c>
      <c r="BD166" s="123">
        <f>IF($A166=1,INDEX('2019'!$B:$B, MATCH(Веса!$G166,'2019'!$A:$A,0)),0)</f>
        <v>2.9000000000000001E-2</v>
      </c>
      <c r="BE166" s="103">
        <f>BD166*MoM!BI166/100*$A166</f>
        <v>2.9095699999999999E-2</v>
      </c>
      <c r="BF166" s="103">
        <f>BE166*MoM!BJ166/100*$A166</f>
        <v>2.9217901939999999E-2</v>
      </c>
      <c r="BG166" s="103">
        <f>BF166*MoM!BK166/100*$A166</f>
        <v>2.9299712065431999E-2</v>
      </c>
      <c r="BH166" s="103">
        <f>BG166*MoM!BL166/100*$A166</f>
        <v>2.9402261057661007E-2</v>
      </c>
      <c r="BI166" s="103">
        <f>BH166*MoM!BM166/100*$A166</f>
        <v>2.9466946031987861E-2</v>
      </c>
      <c r="BJ166" s="103">
        <f>BI166*MoM!BN166/100*$A166</f>
        <v>2.9558293564687026E-2</v>
      </c>
      <c r="BK166" s="103">
        <f>BJ166*MoM!BO166/100*$A166</f>
        <v>2.9626277639885807E-2</v>
      </c>
      <c r="BL166" s="103">
        <f>BK166*MoM!BP166/100*$A166</f>
        <v>2.9673679684109625E-2</v>
      </c>
      <c r="BM166" s="103">
        <f>BL166*MoM!BQ166/100*$A166</f>
        <v>2.978940703487765E-2</v>
      </c>
      <c r="BN166" s="103">
        <f>BM166*MoM!BR166/100*$A166</f>
        <v>2.9863880552464847E-2</v>
      </c>
      <c r="BO166" s="103">
        <f>BN166*MoM!BS166/100*$A166</f>
        <v>2.982804389580189E-2</v>
      </c>
    </row>
    <row r="167" spans="1:67" ht="28.5" x14ac:dyDescent="0.45">
      <c r="A167" s="103">
        <f>IF(ToSep18!BT167=0,0,1)</f>
        <v>1</v>
      </c>
      <c r="B167" s="124" t="s">
        <v>166</v>
      </c>
      <c r="C167" s="124" t="s">
        <v>1782</v>
      </c>
      <c r="D167" s="124" t="s">
        <v>1782</v>
      </c>
      <c r="E167" s="124" t="s">
        <v>166</v>
      </c>
      <c r="F167" s="124" t="s">
        <v>166</v>
      </c>
      <c r="G167" s="124" t="s">
        <v>166</v>
      </c>
      <c r="H167" s="123">
        <f>IF($A167=1,INDEX('2015'!$B:$B,MATCH(Веса!$C167,'2015'!$A:$A,0)),0)</f>
        <v>7.9000000000000001E-2</v>
      </c>
      <c r="I167" s="103">
        <f>H167*MoM!M167/100*$A167</f>
        <v>8.0058600000000008E-2</v>
      </c>
      <c r="J167" s="103">
        <f>I167*MoM!N167/100*$A167</f>
        <v>8.1587719259999997E-2</v>
      </c>
      <c r="K167" s="103">
        <f>J167*MoM!O167/100*$A167</f>
        <v>8.3007345575123986E-2</v>
      </c>
      <c r="L167" s="103">
        <f>K167*MoM!P167/100*$A167</f>
        <v>8.3978531518352939E-2</v>
      </c>
      <c r="M167" s="103">
        <f>L167*MoM!Q167/100*$A167</f>
        <v>8.4650359770499756E-2</v>
      </c>
      <c r="N167" s="103">
        <f>M167*MoM!R167/100*$A167</f>
        <v>8.5251377324870301E-2</v>
      </c>
      <c r="O167" s="103">
        <f>N167*MoM!S167/100*$A167</f>
        <v>8.5609433109634758E-2</v>
      </c>
      <c r="P167" s="103">
        <f>O167*MoM!T167/100*$A167</f>
        <v>8.6054602161804855E-2</v>
      </c>
      <c r="Q167" s="103">
        <f>P167*MoM!U167/100*$A167</f>
        <v>8.6760249899531641E-2</v>
      </c>
      <c r="R167" s="103">
        <f>Q167*MoM!V167/100*$A167</f>
        <v>8.7653880473496815E-2</v>
      </c>
      <c r="S167" s="103">
        <f>R167*MoM!W167/100*$A167</f>
        <v>8.8495357726042376E-2</v>
      </c>
      <c r="T167" s="123">
        <f>IF($A167=1,INDEX('2016'!$B:$B,MATCH(Веса!D167,'2016'!$A:$A,0)),0)</f>
        <v>8.3000000000000004E-2</v>
      </c>
      <c r="U167" s="103">
        <f>T167*MoM!Y167/100*$A167</f>
        <v>8.35727E-2</v>
      </c>
      <c r="V167" s="103">
        <f>U167*MoM!Z167/100*$A167</f>
        <v>8.4099208009999996E-2</v>
      </c>
      <c r="W167" s="103">
        <f>V167*MoM!AA167/100*$A167</f>
        <v>8.4679492545269006E-2</v>
      </c>
      <c r="X167" s="103">
        <f>W167*MoM!AB167/100*$A167</f>
        <v>8.5162165652777039E-2</v>
      </c>
      <c r="Y167" s="103">
        <f>X167*MoM!AC167/100*$A167</f>
        <v>8.5579460264475632E-2</v>
      </c>
      <c r="Z167" s="103">
        <f>Y167*MoM!AD167/100*$A167</f>
        <v>8.6007357565798012E-2</v>
      </c>
      <c r="AA167" s="103">
        <f>Z167*MoM!AE167/100*$A167</f>
        <v>8.6420192882113847E-2</v>
      </c>
      <c r="AB167" s="103">
        <f>AA167*MoM!AF167/100*$A167</f>
        <v>8.669673749933661E-2</v>
      </c>
      <c r="AC167" s="103">
        <f>AB167*MoM!AG167/100*$A167</f>
        <v>8.7364302378081501E-2</v>
      </c>
      <c r="AD167" s="103">
        <f>AC167*MoM!AH167/100*$A167</f>
        <v>8.7844806041160947E-2</v>
      </c>
      <c r="AE167" s="103">
        <f>AD167*MoM!AI167/100*$A167</f>
        <v>8.8450935202844944E-2</v>
      </c>
      <c r="AF167" s="123">
        <f>IF($A167=1,INDEX('2017'!$B:$B,MATCH(Веса!$E167,'2017'!$A:$A,0)),0)</f>
        <v>8.3000000000000004E-2</v>
      </c>
      <c r="AG167" s="103">
        <f>AF167*MoM!AK167/100*$A167</f>
        <v>8.3215800000000006E-2</v>
      </c>
      <c r="AH167" s="103">
        <f>AG167*MoM!AL167/100*$A167</f>
        <v>8.3540341620000014E-2</v>
      </c>
      <c r="AI167" s="103">
        <f>AH167*MoM!AM167/100*$A167</f>
        <v>8.3757546508212016E-2</v>
      </c>
      <c r="AJ167" s="103">
        <f>AI167*MoM!AN167/100*$A167</f>
        <v>8.4000443393085836E-2</v>
      </c>
      <c r="AK167" s="103">
        <f>AJ167*MoM!AO167/100*$A167</f>
        <v>8.4176844324211311E-2</v>
      </c>
      <c r="AL167" s="103">
        <f>AK167*MoM!AP167/100*$A167</f>
        <v>8.4277856537400359E-2</v>
      </c>
      <c r="AM167" s="103">
        <f>AL167*MoM!AQ167/100*$A167</f>
        <v>8.4185150895209213E-2</v>
      </c>
      <c r="AN167" s="103">
        <f>AM167*MoM!AR167/100*$A167</f>
        <v>8.429459159137298E-2</v>
      </c>
      <c r="AO167" s="103">
        <f>AN167*MoM!AS167/100*$A167</f>
        <v>8.4749782385966393E-2</v>
      </c>
      <c r="AP167" s="103">
        <f>AO167*MoM!AT167/100*$A167</f>
        <v>8.5173531297896232E-2</v>
      </c>
      <c r="AQ167" s="103">
        <f>AP167*MoM!AU167/100*$A167</f>
        <v>8.5429051891789912E-2</v>
      </c>
      <c r="AR167" s="123">
        <f>IF($A167=1,INDEX('2018'!$B:$B, MATCH(Веса!$F167,'2018'!$A:$A,0)),0)</f>
        <v>8.1000000000000003E-2</v>
      </c>
      <c r="AS167" s="103">
        <f>AR167*MoM!AW167/100*$A167</f>
        <v>8.1105300000000005E-2</v>
      </c>
      <c r="AT167" s="103">
        <f>AS167*MoM!AX167/100*$A167</f>
        <v>8.1226957949999998E-2</v>
      </c>
      <c r="AU167" s="103">
        <f>AT167*MoM!AY167/100*$A167</f>
        <v>8.1454393432260006E-2</v>
      </c>
      <c r="AV167" s="103">
        <f>AU167*MoM!AZ167/100*$A167</f>
        <v>8.1527702386349044E-2</v>
      </c>
      <c r="AW167" s="103">
        <f>AV167*MoM!BA167/100*$A167</f>
        <v>8.1544007926826312E-2</v>
      </c>
      <c r="AX167" s="103">
        <f>AW167*MoM!BB167/100*$A167</f>
        <v>8.1601088732375079E-2</v>
      </c>
      <c r="AY167" s="103">
        <f>AX167*MoM!BC167/100*$A167</f>
        <v>8.1666369603360975E-2</v>
      </c>
      <c r="AZ167" s="103">
        <f>AY167*MoM!BD167/100*$A167</f>
        <v>8.1854202253448707E-2</v>
      </c>
      <c r="BA167" s="103">
        <f>AZ167*MoM!BE167/100*$A167</f>
        <v>8.2124321120885094E-2</v>
      </c>
      <c r="BB167" s="103">
        <f>BA167*MoM!BF167/100*$A167</f>
        <v>8.2387118948471921E-2</v>
      </c>
      <c r="BC167" s="103">
        <f>BB167*MoM!BG167/100*$A167</f>
        <v>8.2700190000476112E-2</v>
      </c>
      <c r="BD167" s="123">
        <f>IF($A167=1,INDEX('2019'!$B:$B, MATCH(Веса!$G167,'2019'!$A:$A,0)),0)</f>
        <v>8.2000000000000003E-2</v>
      </c>
      <c r="BE167" s="103">
        <f>BD167*MoM!BI167/100*$A167</f>
        <v>8.2319799999999999E-2</v>
      </c>
      <c r="BF167" s="103">
        <f>BE167*MoM!BJ167/100*$A167</f>
        <v>8.2583223359999985E-2</v>
      </c>
      <c r="BG167" s="103">
        <f>BF167*MoM!BK167/100*$A167</f>
        <v>8.2748389806720002E-2</v>
      </c>
      <c r="BH167" s="103">
        <f>BG167*MoM!BL167/100*$A167</f>
        <v>8.2839413035507389E-2</v>
      </c>
      <c r="BI167" s="103">
        <f>BH167*MoM!BM167/100*$A167</f>
        <v>8.303822762679261E-2</v>
      </c>
      <c r="BJ167" s="103">
        <f>BI167*MoM!BN167/100*$A167</f>
        <v>8.3129569677182075E-2</v>
      </c>
      <c r="BK167" s="103">
        <f>BJ167*MoM!BO167/100*$A167</f>
        <v>8.3187760375956099E-2</v>
      </c>
      <c r="BL167" s="103">
        <f>BK167*MoM!BP167/100*$A167</f>
        <v>8.322935425614407E-2</v>
      </c>
      <c r="BM167" s="103">
        <f>BL167*MoM!BQ167/100*$A167</f>
        <v>8.3320906545825829E-2</v>
      </c>
      <c r="BN167" s="103">
        <f>BM167*MoM!BR167/100*$A167</f>
        <v>8.3704182715936618E-2</v>
      </c>
      <c r="BO167" s="103">
        <f>BN167*MoM!BS167/100*$A167</f>
        <v>8.4005517773713997E-2</v>
      </c>
    </row>
    <row r="168" spans="1:67" x14ac:dyDescent="0.45">
      <c r="A168" s="103">
        <f>IF(ToSep18!BT168=0,0,1)</f>
        <v>0</v>
      </c>
      <c r="B168" s="124" t="s">
        <v>167</v>
      </c>
      <c r="C168" s="124" t="s">
        <v>167</v>
      </c>
      <c r="D168" s="124" t="s">
        <v>167</v>
      </c>
      <c r="E168" s="124" t="s">
        <v>167</v>
      </c>
      <c r="F168" s="124" t="s">
        <v>167</v>
      </c>
      <c r="G168" s="124" t="s">
        <v>167</v>
      </c>
      <c r="H168" s="123">
        <f>IF($A168=1,INDEX('2015'!$B:$B,MATCH(Веса!$C168,'2015'!$A:$A,0)),0)</f>
        <v>0</v>
      </c>
      <c r="I168" s="103">
        <f>H168*MoM!M168/100*$A168</f>
        <v>0</v>
      </c>
      <c r="J168" s="103">
        <f>I168*MoM!N168/100*$A168</f>
        <v>0</v>
      </c>
      <c r="K168" s="103">
        <f>J168*MoM!O168/100*$A168</f>
        <v>0</v>
      </c>
      <c r="L168" s="103">
        <f>K168*MoM!P168/100*$A168</f>
        <v>0</v>
      </c>
      <c r="M168" s="103">
        <f>L168*MoM!Q168/100*$A168</f>
        <v>0</v>
      </c>
      <c r="N168" s="103">
        <f>M168*MoM!R168/100*$A168</f>
        <v>0</v>
      </c>
      <c r="O168" s="103">
        <f>N168*MoM!S168/100*$A168</f>
        <v>0</v>
      </c>
      <c r="P168" s="103">
        <f>O168*MoM!T168/100*$A168</f>
        <v>0</v>
      </c>
      <c r="Q168" s="103">
        <f>P168*MoM!U168/100*$A168</f>
        <v>0</v>
      </c>
      <c r="R168" s="103">
        <f>Q168*MoM!V168/100*$A168</f>
        <v>0</v>
      </c>
      <c r="S168" s="103">
        <f>R168*MoM!W168/100*$A168</f>
        <v>0</v>
      </c>
      <c r="T168" s="123">
        <f>IF($A168=1,INDEX('2016'!$B:$B,MATCH(Веса!D168,'2016'!$A:$A,0)),0)</f>
        <v>0</v>
      </c>
      <c r="U168" s="103">
        <f>T168*MoM!Y168/100*$A168</f>
        <v>0</v>
      </c>
      <c r="V168" s="103">
        <f>U168*MoM!Z168/100*$A168</f>
        <v>0</v>
      </c>
      <c r="W168" s="103">
        <f>V168*MoM!AA168/100*$A168</f>
        <v>0</v>
      </c>
      <c r="X168" s="103">
        <f>W168*MoM!AB168/100*$A168</f>
        <v>0</v>
      </c>
      <c r="Y168" s="103">
        <f>X168*MoM!AC168/100*$A168</f>
        <v>0</v>
      </c>
      <c r="Z168" s="103">
        <f>Y168*MoM!AD168/100*$A168</f>
        <v>0</v>
      </c>
      <c r="AA168" s="103">
        <f>Z168*MoM!AE168/100*$A168</f>
        <v>0</v>
      </c>
      <c r="AB168" s="103">
        <f>AA168*MoM!AF168/100*$A168</f>
        <v>0</v>
      </c>
      <c r="AC168" s="103">
        <f>AB168*MoM!AG168/100*$A168</f>
        <v>0</v>
      </c>
      <c r="AD168" s="103">
        <f>AC168*MoM!AH168/100*$A168</f>
        <v>0</v>
      </c>
      <c r="AE168" s="103">
        <f>AD168*MoM!AI168/100*$A168</f>
        <v>0</v>
      </c>
      <c r="AF168" s="123">
        <f>IF($A168=1,INDEX('2017'!$B:$B,MATCH(Веса!$E168,'2017'!$A:$A,0)),0)</f>
        <v>0</v>
      </c>
      <c r="AG168" s="103">
        <f>AF168*MoM!AK168/100*$A168</f>
        <v>0</v>
      </c>
      <c r="AH168" s="103">
        <f>AG168*MoM!AL168/100*$A168</f>
        <v>0</v>
      </c>
      <c r="AI168" s="103">
        <f>AH168*MoM!AM168/100*$A168</f>
        <v>0</v>
      </c>
      <c r="AJ168" s="103">
        <f>AI168*MoM!AN168/100*$A168</f>
        <v>0</v>
      </c>
      <c r="AK168" s="103">
        <f>AJ168*MoM!AO168/100*$A168</f>
        <v>0</v>
      </c>
      <c r="AL168" s="103">
        <f>AK168*MoM!AP168/100*$A168</f>
        <v>0</v>
      </c>
      <c r="AM168" s="103">
        <f>AL168*MoM!AQ168/100*$A168</f>
        <v>0</v>
      </c>
      <c r="AN168" s="103">
        <f>AM168*MoM!AR168/100*$A168</f>
        <v>0</v>
      </c>
      <c r="AO168" s="103">
        <f>AN168*MoM!AS168/100*$A168</f>
        <v>0</v>
      </c>
      <c r="AP168" s="103">
        <f>AO168*MoM!AT168/100*$A168</f>
        <v>0</v>
      </c>
      <c r="AQ168" s="103">
        <f>AP168*MoM!AU168/100*$A168</f>
        <v>0</v>
      </c>
      <c r="AR168" s="123">
        <f>IF($A168=1,INDEX('2018'!$B:$B, MATCH(Веса!$F168,'2018'!$A:$A,0)),0)</f>
        <v>0</v>
      </c>
      <c r="AS168" s="103">
        <f>AR168*MoM!AW168/100*$A168</f>
        <v>0</v>
      </c>
      <c r="AT168" s="103">
        <f>AS168*MoM!AX168/100*$A168</f>
        <v>0</v>
      </c>
      <c r="AU168" s="103">
        <f>AT168*MoM!AY168/100*$A168</f>
        <v>0</v>
      </c>
      <c r="AV168" s="103">
        <f>AU168*MoM!AZ168/100*$A168</f>
        <v>0</v>
      </c>
      <c r="AW168" s="103">
        <f>AV168*MoM!BA168/100*$A168</f>
        <v>0</v>
      </c>
      <c r="AX168" s="103">
        <f>AW168*MoM!BB168/100*$A168</f>
        <v>0</v>
      </c>
      <c r="AY168" s="103">
        <f>AX168*MoM!BC168/100*$A168</f>
        <v>0</v>
      </c>
      <c r="AZ168" s="103">
        <f>AY168*MoM!BD168/100*$A168</f>
        <v>0</v>
      </c>
      <c r="BA168" s="103">
        <f>AZ168*MoM!BE168/100*$A168</f>
        <v>0</v>
      </c>
      <c r="BB168" s="103">
        <f>BA168*MoM!BF168/100*$A168</f>
        <v>0</v>
      </c>
      <c r="BC168" s="103">
        <f>BB168*MoM!BG168/100*$A168</f>
        <v>0</v>
      </c>
      <c r="BD168" s="123">
        <f>IF($A168=1,INDEX('2019'!$B:$B, MATCH(Веса!$G168,'2019'!$A:$A,0)),0)</f>
        <v>0</v>
      </c>
      <c r="BE168" s="103">
        <f>BD168*MoM!BI168/100*$A168</f>
        <v>0</v>
      </c>
      <c r="BF168" s="103">
        <f>BE168*MoM!BJ168/100*$A168</f>
        <v>0</v>
      </c>
      <c r="BG168" s="103">
        <f>BF168*MoM!BK168/100*$A168</f>
        <v>0</v>
      </c>
      <c r="BH168" s="103">
        <f>BG168*MoM!BL168/100*$A168</f>
        <v>0</v>
      </c>
      <c r="BI168" s="103">
        <f>BH168*MoM!BM168/100*$A168</f>
        <v>0</v>
      </c>
      <c r="BJ168" s="103">
        <f>BI168*MoM!BN168/100*$A168</f>
        <v>0</v>
      </c>
      <c r="BK168" s="103">
        <f>BJ168*MoM!BO168/100*$A168</f>
        <v>0</v>
      </c>
      <c r="BL168" s="103">
        <f>BK168*MoM!BP168/100*$A168</f>
        <v>0</v>
      </c>
      <c r="BM168" s="103">
        <f>BL168*MoM!BQ168/100*$A168</f>
        <v>0</v>
      </c>
      <c r="BN168" s="103">
        <f>BM168*MoM!BR168/100*$A168</f>
        <v>0</v>
      </c>
      <c r="BO168" s="103">
        <f>BN168*MoM!BS168/100*$A168</f>
        <v>0</v>
      </c>
    </row>
    <row r="169" spans="1:67" x14ac:dyDescent="0.45">
      <c r="A169" s="103">
        <f>IF(ToSep18!BT169=0,0,1)</f>
        <v>0</v>
      </c>
      <c r="B169" s="124" t="s">
        <v>168</v>
      </c>
      <c r="C169" s="124" t="s">
        <v>168</v>
      </c>
      <c r="D169" s="124" t="s">
        <v>168</v>
      </c>
      <c r="E169" s="124" t="s">
        <v>168</v>
      </c>
      <c r="F169" s="124" t="s">
        <v>168</v>
      </c>
      <c r="G169" s="124" t="s">
        <v>168</v>
      </c>
      <c r="H169" s="123">
        <f>IF($A169=1,INDEX('2015'!$B:$B,MATCH(Веса!$C169,'2015'!$A:$A,0)),0)</f>
        <v>0</v>
      </c>
      <c r="I169" s="103">
        <f>H169*MoM!M169/100*$A169</f>
        <v>0</v>
      </c>
      <c r="J169" s="103">
        <f>I169*MoM!N169/100*$A169</f>
        <v>0</v>
      </c>
      <c r="K169" s="103">
        <f>J169*MoM!O169/100*$A169</f>
        <v>0</v>
      </c>
      <c r="L169" s="103">
        <f>K169*MoM!P169/100*$A169</f>
        <v>0</v>
      </c>
      <c r="M169" s="103">
        <f>L169*MoM!Q169/100*$A169</f>
        <v>0</v>
      </c>
      <c r="N169" s="103">
        <f>M169*MoM!R169/100*$A169</f>
        <v>0</v>
      </c>
      <c r="O169" s="103">
        <f>N169*MoM!S169/100*$A169</f>
        <v>0</v>
      </c>
      <c r="P169" s="103">
        <f>O169*MoM!T169/100*$A169</f>
        <v>0</v>
      </c>
      <c r="Q169" s="103">
        <f>P169*MoM!U169/100*$A169</f>
        <v>0</v>
      </c>
      <c r="R169" s="103">
        <f>Q169*MoM!V169/100*$A169</f>
        <v>0</v>
      </c>
      <c r="S169" s="103">
        <f>R169*MoM!W169/100*$A169</f>
        <v>0</v>
      </c>
      <c r="T169" s="123">
        <f>IF($A169=1,INDEX('2016'!$B:$B,MATCH(Веса!D169,'2016'!$A:$A,0)),0)</f>
        <v>0</v>
      </c>
      <c r="U169" s="103">
        <f>T169*MoM!Y169/100*$A169</f>
        <v>0</v>
      </c>
      <c r="V169" s="103">
        <f>U169*MoM!Z169/100*$A169</f>
        <v>0</v>
      </c>
      <c r="W169" s="103">
        <f>V169*MoM!AA169/100*$A169</f>
        <v>0</v>
      </c>
      <c r="X169" s="103">
        <f>W169*MoM!AB169/100*$A169</f>
        <v>0</v>
      </c>
      <c r="Y169" s="103">
        <f>X169*MoM!AC169/100*$A169</f>
        <v>0</v>
      </c>
      <c r="Z169" s="103">
        <f>Y169*MoM!AD169/100*$A169</f>
        <v>0</v>
      </c>
      <c r="AA169" s="103">
        <f>Z169*MoM!AE169/100*$A169</f>
        <v>0</v>
      </c>
      <c r="AB169" s="103">
        <f>AA169*MoM!AF169/100*$A169</f>
        <v>0</v>
      </c>
      <c r="AC169" s="103">
        <f>AB169*MoM!AG169/100*$A169</f>
        <v>0</v>
      </c>
      <c r="AD169" s="103">
        <f>AC169*MoM!AH169/100*$A169</f>
        <v>0</v>
      </c>
      <c r="AE169" s="103">
        <f>AD169*MoM!AI169/100*$A169</f>
        <v>0</v>
      </c>
      <c r="AF169" s="123">
        <f>IF($A169=1,INDEX('2017'!$B:$B,MATCH(Веса!$E169,'2017'!$A:$A,0)),0)</f>
        <v>0</v>
      </c>
      <c r="AG169" s="103">
        <f>AF169*MoM!AK169/100*$A169</f>
        <v>0</v>
      </c>
      <c r="AH169" s="103">
        <f>AG169*MoM!AL169/100*$A169</f>
        <v>0</v>
      </c>
      <c r="AI169" s="103">
        <f>AH169*MoM!AM169/100*$A169</f>
        <v>0</v>
      </c>
      <c r="AJ169" s="103">
        <f>AI169*MoM!AN169/100*$A169</f>
        <v>0</v>
      </c>
      <c r="AK169" s="103">
        <f>AJ169*MoM!AO169/100*$A169</f>
        <v>0</v>
      </c>
      <c r="AL169" s="103">
        <f>AK169*MoM!AP169/100*$A169</f>
        <v>0</v>
      </c>
      <c r="AM169" s="103">
        <f>AL169*MoM!AQ169/100*$A169</f>
        <v>0</v>
      </c>
      <c r="AN169" s="103">
        <f>AM169*MoM!AR169/100*$A169</f>
        <v>0</v>
      </c>
      <c r="AO169" s="103">
        <f>AN169*MoM!AS169/100*$A169</f>
        <v>0</v>
      </c>
      <c r="AP169" s="103">
        <f>AO169*MoM!AT169/100*$A169</f>
        <v>0</v>
      </c>
      <c r="AQ169" s="103">
        <f>AP169*MoM!AU169/100*$A169</f>
        <v>0</v>
      </c>
      <c r="AR169" s="123">
        <f>IF($A169=1,INDEX('2018'!$B:$B, MATCH(Веса!$F169,'2018'!$A:$A,0)),0)</f>
        <v>0</v>
      </c>
      <c r="AS169" s="103">
        <f>AR169*MoM!AW169/100*$A169</f>
        <v>0</v>
      </c>
      <c r="AT169" s="103">
        <f>AS169*MoM!AX169/100*$A169</f>
        <v>0</v>
      </c>
      <c r="AU169" s="103">
        <f>AT169*MoM!AY169/100*$A169</f>
        <v>0</v>
      </c>
      <c r="AV169" s="103">
        <f>AU169*MoM!AZ169/100*$A169</f>
        <v>0</v>
      </c>
      <c r="AW169" s="103">
        <f>AV169*MoM!BA169/100*$A169</f>
        <v>0</v>
      </c>
      <c r="AX169" s="103">
        <f>AW169*MoM!BB169/100*$A169</f>
        <v>0</v>
      </c>
      <c r="AY169" s="103">
        <f>AX169*MoM!BC169/100*$A169</f>
        <v>0</v>
      </c>
      <c r="AZ169" s="103">
        <f>AY169*MoM!BD169/100*$A169</f>
        <v>0</v>
      </c>
      <c r="BA169" s="103">
        <f>AZ169*MoM!BE169/100*$A169</f>
        <v>0</v>
      </c>
      <c r="BB169" s="103">
        <f>BA169*MoM!BF169/100*$A169</f>
        <v>0</v>
      </c>
      <c r="BC169" s="103">
        <f>BB169*MoM!BG169/100*$A169</f>
        <v>0</v>
      </c>
      <c r="BD169" s="123">
        <f>IF($A169=1,INDEX('2019'!$B:$B, MATCH(Веса!$G169,'2019'!$A:$A,0)),0)</f>
        <v>0</v>
      </c>
      <c r="BE169" s="103">
        <f>BD169*MoM!BI169/100*$A169</f>
        <v>0</v>
      </c>
      <c r="BF169" s="103">
        <f>BE169*MoM!BJ169/100*$A169</f>
        <v>0</v>
      </c>
      <c r="BG169" s="103">
        <f>BF169*MoM!BK169/100*$A169</f>
        <v>0</v>
      </c>
      <c r="BH169" s="103">
        <f>BG169*MoM!BL169/100*$A169</f>
        <v>0</v>
      </c>
      <c r="BI169" s="103">
        <f>BH169*MoM!BM169/100*$A169</f>
        <v>0</v>
      </c>
      <c r="BJ169" s="103">
        <f>BI169*MoM!BN169/100*$A169</f>
        <v>0</v>
      </c>
      <c r="BK169" s="103">
        <f>BJ169*MoM!BO169/100*$A169</f>
        <v>0</v>
      </c>
      <c r="BL169" s="103">
        <f>BK169*MoM!BP169/100*$A169</f>
        <v>0</v>
      </c>
      <c r="BM169" s="103">
        <f>BL169*MoM!BQ169/100*$A169</f>
        <v>0</v>
      </c>
      <c r="BN169" s="103">
        <f>BM169*MoM!BR169/100*$A169</f>
        <v>0</v>
      </c>
      <c r="BO169" s="103">
        <f>BN169*MoM!BS169/100*$A169</f>
        <v>0</v>
      </c>
    </row>
    <row r="170" spans="1:67" x14ac:dyDescent="0.45">
      <c r="A170" s="103">
        <f>IF(ToSep18!BT170=0,0,1)</f>
        <v>1</v>
      </c>
      <c r="B170" s="124" t="s">
        <v>169</v>
      </c>
      <c r="C170" s="124" t="s">
        <v>169</v>
      </c>
      <c r="D170" s="124" t="s">
        <v>169</v>
      </c>
      <c r="E170" s="124" t="s">
        <v>169</v>
      </c>
      <c r="F170" s="124" t="s">
        <v>169</v>
      </c>
      <c r="G170" s="124" t="s">
        <v>169</v>
      </c>
      <c r="H170" s="123">
        <f>IF($A170=1,INDEX('2015'!$B:$B,MATCH(Веса!$C170,'2015'!$A:$A,0)),0)</f>
        <v>3.3000000000000002E-2</v>
      </c>
      <c r="I170" s="103">
        <f>H170*MoM!M170/100*$A170</f>
        <v>3.3577500000000003E-2</v>
      </c>
      <c r="J170" s="103">
        <f>I170*MoM!N170/100*$A170</f>
        <v>3.4332993750000006E-2</v>
      </c>
      <c r="K170" s="103">
        <f>J170*MoM!O170/100*$A170</f>
        <v>3.4947554338125006E-2</v>
      </c>
      <c r="L170" s="103">
        <f>K170*MoM!P170/100*$A170</f>
        <v>3.5496230941233567E-2</v>
      </c>
      <c r="M170" s="103">
        <f>L170*MoM!Q170/100*$A170</f>
        <v>3.5840544381363533E-2</v>
      </c>
      <c r="N170" s="103">
        <f>M170*MoM!R170/100*$A170</f>
        <v>3.5998242776641536E-2</v>
      </c>
      <c r="O170" s="103">
        <f>N170*MoM!S170/100*$A170</f>
        <v>3.6124236626359781E-2</v>
      </c>
      <c r="P170" s="103">
        <f>O170*MoM!T170/100*$A170</f>
        <v>3.6510765958261832E-2</v>
      </c>
      <c r="Q170" s="103">
        <f>P170*MoM!U170/100*$A170</f>
        <v>3.7018265605081674E-2</v>
      </c>
      <c r="R170" s="103">
        <f>Q170*MoM!V170/100*$A170</f>
        <v>3.7666085253170604E-2</v>
      </c>
      <c r="S170" s="103">
        <f>R170*MoM!W170/100*$A170</f>
        <v>3.8136911318835238E-2</v>
      </c>
      <c r="T170" s="123">
        <f>IF($A170=1,INDEX('2016'!$B:$B,MATCH(Веса!D170,'2016'!$A:$A,0)),0)</f>
        <v>3.3000000000000002E-2</v>
      </c>
      <c r="U170" s="103">
        <f>T170*MoM!Y170/100*$A170</f>
        <v>3.3343200000000003E-2</v>
      </c>
      <c r="V170" s="103">
        <f>U170*MoM!Z170/100*$A170</f>
        <v>3.3643288800000004E-2</v>
      </c>
      <c r="W170" s="103">
        <f>V170*MoM!AA170/100*$A170</f>
        <v>3.386869883496E-2</v>
      </c>
      <c r="X170" s="103">
        <f>W170*MoM!AB170/100*$A170</f>
        <v>3.4115940336455208E-2</v>
      </c>
      <c r="Y170" s="103">
        <f>X170*MoM!AC170/100*$A170</f>
        <v>3.4296754820238425E-2</v>
      </c>
      <c r="Z170" s="103">
        <f>Y170*MoM!AD170/100*$A170</f>
        <v>3.4327621899576638E-2</v>
      </c>
      <c r="AA170" s="103">
        <f>Z170*MoM!AE170/100*$A170</f>
        <v>3.45576169663038E-2</v>
      </c>
      <c r="AB170" s="103">
        <f>AA170*MoM!AF170/100*$A170</f>
        <v>3.4982675654989338E-2</v>
      </c>
      <c r="AC170" s="103">
        <f>AB170*MoM!AG170/100*$A170</f>
        <v>3.5370983354759723E-2</v>
      </c>
      <c r="AD170" s="103">
        <f>AC170*MoM!AH170/100*$A170</f>
        <v>3.5767138368333035E-2</v>
      </c>
      <c r="AE170" s="103">
        <f>AD170*MoM!AI170/100*$A170</f>
        <v>3.60961960413217E-2</v>
      </c>
      <c r="AF170" s="123">
        <f>IF($A170=1,INDEX('2017'!$B:$B,MATCH(Веса!$E170,'2017'!$A:$A,0)),0)</f>
        <v>3.5000000000000003E-2</v>
      </c>
      <c r="AG170" s="103">
        <f>AF170*MoM!AK170/100*$A170</f>
        <v>3.5164500000000001E-2</v>
      </c>
      <c r="AH170" s="103">
        <f>AG170*MoM!AL170/100*$A170</f>
        <v>3.5287575749999994E-2</v>
      </c>
      <c r="AI170" s="103">
        <f>AH170*MoM!AM170/100*$A170</f>
        <v>3.5386380962099992E-2</v>
      </c>
      <c r="AJ170" s="103">
        <f>AI170*MoM!AN170/100*$A170</f>
        <v>3.5439460533543146E-2</v>
      </c>
      <c r="AK170" s="103">
        <f>AJ170*MoM!AO170/100*$A170</f>
        <v>3.5439460533543146E-2</v>
      </c>
      <c r="AL170" s="103">
        <f>AK170*MoM!AP170/100*$A170</f>
        <v>3.5549322861197136E-2</v>
      </c>
      <c r="AM170" s="103">
        <f>AL170*MoM!AQ170/100*$A170</f>
        <v>3.5535103132052652E-2</v>
      </c>
      <c r="AN170" s="103">
        <f>AM170*MoM!AR170/100*$A170</f>
        <v>3.566658301364125E-2</v>
      </c>
      <c r="AO170" s="103">
        <f>AN170*MoM!AS170/100*$A170</f>
        <v>3.5884149170024464E-2</v>
      </c>
      <c r="AP170" s="103">
        <f>AO170*MoM!AT170/100*$A170</f>
        <v>3.6124572969463628E-2</v>
      </c>
      <c r="AQ170" s="103">
        <f>AP170*MoM!AU170/100*$A170</f>
        <v>3.6240171602965908E-2</v>
      </c>
      <c r="AR170" s="123">
        <f>IF($A170=1,INDEX('2018'!$B:$B, MATCH(Веса!$F170,'2018'!$A:$A,0)),0)</f>
        <v>3.5999999999999997E-2</v>
      </c>
      <c r="AS170" s="103">
        <f>AR170*MoM!AW170/100*$A170</f>
        <v>3.6097199999999996E-2</v>
      </c>
      <c r="AT170" s="103">
        <f>AS170*MoM!AX170/100*$A170</f>
        <v>3.6100809720000002E-2</v>
      </c>
      <c r="AU170" s="103">
        <f>AT170*MoM!AY170/100*$A170</f>
        <v>3.6187451663327999E-2</v>
      </c>
      <c r="AV170" s="103">
        <f>AU170*MoM!AZ170/100*$A170</f>
        <v>3.6263445311820991E-2</v>
      </c>
      <c r="AW170" s="103">
        <f>AV170*MoM!BA170/100*$A170</f>
        <v>3.6292456068070446E-2</v>
      </c>
      <c r="AX170" s="103">
        <f>AW170*MoM!BB170/100*$A170</f>
        <v>3.6303343804890871E-2</v>
      </c>
      <c r="AY170" s="103">
        <f>AX170*MoM!BC170/100*$A170</f>
        <v>3.6303343804890871E-2</v>
      </c>
      <c r="AZ170" s="103">
        <f>AY170*MoM!BD170/100*$A170</f>
        <v>3.6390471830022607E-2</v>
      </c>
      <c r="BA170" s="103">
        <f>AZ170*MoM!BE170/100*$A170</f>
        <v>3.6521477528610687E-2</v>
      </c>
      <c r="BB170" s="103">
        <f>BA170*MoM!BF170/100*$A170</f>
        <v>3.6652954847713685E-2</v>
      </c>
      <c r="BC170" s="103">
        <f>BB170*MoM!BG170/100*$A170</f>
        <v>3.6806897258074088E-2</v>
      </c>
      <c r="BD170" s="123">
        <f>IF($A170=1,INDEX('2019'!$B:$B, MATCH(Веса!$G170,'2019'!$A:$A,0)),0)</f>
        <v>3.3000000000000002E-2</v>
      </c>
      <c r="BE170" s="103">
        <f>BD170*MoM!BI170/100*$A170</f>
        <v>3.3151799999999995E-2</v>
      </c>
      <c r="BF170" s="103">
        <f>BE170*MoM!BJ170/100*$A170</f>
        <v>3.3224733959999996E-2</v>
      </c>
      <c r="BG170" s="103">
        <f>BF170*MoM!BK170/100*$A170</f>
        <v>3.3311118268295997E-2</v>
      </c>
      <c r="BH170" s="103">
        <f>BG170*MoM!BL170/100*$A170</f>
        <v>3.3371078281178933E-2</v>
      </c>
      <c r="BI170" s="103">
        <f>BH170*MoM!BM170/100*$A170</f>
        <v>3.3394438035975756E-2</v>
      </c>
      <c r="BJ170" s="103">
        <f>BI170*MoM!BN170/100*$A170</f>
        <v>3.3407795811190147E-2</v>
      </c>
      <c r="BK170" s="103">
        <f>BJ170*MoM!BO170/100*$A170</f>
        <v>3.3434522047839102E-2</v>
      </c>
      <c r="BL170" s="103">
        <f>BK170*MoM!BP170/100*$A170</f>
        <v>3.3494704187525211E-2</v>
      </c>
      <c r="BM170" s="103">
        <f>BL170*MoM!BQ170/100*$A170</f>
        <v>3.3632032474694061E-2</v>
      </c>
      <c r="BN170" s="103">
        <f>BM170*MoM!BR170/100*$A170</f>
        <v>3.3753107791602961E-2</v>
      </c>
      <c r="BO170" s="103">
        <f>BN170*MoM!BS170/100*$A170</f>
        <v>3.3823989317965326E-2</v>
      </c>
    </row>
    <row r="171" spans="1:67" x14ac:dyDescent="0.45">
      <c r="A171" s="103">
        <f>IF(ToSep18!BT171=0,0,1)</f>
        <v>1</v>
      </c>
      <c r="B171" s="124" t="s">
        <v>170</v>
      </c>
      <c r="C171" s="124" t="s">
        <v>170</v>
      </c>
      <c r="D171" s="124" t="s">
        <v>170</v>
      </c>
      <c r="E171" s="124" t="s">
        <v>170</v>
      </c>
      <c r="F171" s="124" t="s">
        <v>170</v>
      </c>
      <c r="G171" s="124" t="s">
        <v>170</v>
      </c>
      <c r="H171" s="123">
        <f>IF($A171=1,INDEX('2015'!$B:$B,MATCH(Веса!$C171,'2015'!$A:$A,0)),0)</f>
        <v>2.1000000000000001E-2</v>
      </c>
      <c r="I171" s="103">
        <f>H171*MoM!M171/100*$A171</f>
        <v>2.1270900000000002E-2</v>
      </c>
      <c r="J171" s="103">
        <f>I171*MoM!N171/100*$A171</f>
        <v>2.1536786250000006E-2</v>
      </c>
      <c r="K171" s="103">
        <f>J171*MoM!O171/100*$A171</f>
        <v>2.1889989544500006E-2</v>
      </c>
      <c r="L171" s="103">
        <f>K171*MoM!P171/100*$A171</f>
        <v>2.2238040378257558E-2</v>
      </c>
      <c r="M171" s="103">
        <f>L171*MoM!Q171/100*$A171</f>
        <v>2.2487106430494043E-2</v>
      </c>
      <c r="N171" s="103">
        <f>M171*MoM!R171/100*$A171</f>
        <v>2.2673749413867142E-2</v>
      </c>
      <c r="O171" s="103">
        <f>N171*MoM!S171/100*$A171</f>
        <v>2.2827930909881441E-2</v>
      </c>
      <c r="P171" s="103">
        <f>O171*MoM!T171/100*$A171</f>
        <v>2.3056210218980255E-2</v>
      </c>
      <c r="Q171" s="103">
        <f>P171*MoM!U171/100*$A171</f>
        <v>2.3293689184235751E-2</v>
      </c>
      <c r="R171" s="103">
        <f>Q171*MoM!V171/100*$A171</f>
        <v>2.3545261027425494E-2</v>
      </c>
      <c r="S171" s="103">
        <f>R171*MoM!W171/100*$A171</f>
        <v>2.373597764174764E-2</v>
      </c>
      <c r="T171" s="123">
        <f>IF($A171=1,INDEX('2016'!$B:$B,MATCH(Веса!D171,'2016'!$A:$A,0)),0)</f>
        <v>0.02</v>
      </c>
      <c r="U171" s="103">
        <f>T171*MoM!Y171/100*$A171</f>
        <v>2.0222000000000004E-2</v>
      </c>
      <c r="V171" s="103">
        <f>U171*MoM!Z171/100*$A171</f>
        <v>2.0353443000000006E-2</v>
      </c>
      <c r="W171" s="103">
        <f>V171*MoM!AA171/100*$A171</f>
        <v>2.0489811068100008E-2</v>
      </c>
      <c r="X171" s="103">
        <f>W171*MoM!AB171/100*$A171</f>
        <v>2.0631190764469901E-2</v>
      </c>
      <c r="Y171" s="103">
        <f>X171*MoM!AC171/100*$A171</f>
        <v>2.077354598074474E-2</v>
      </c>
      <c r="Z171" s="103">
        <f>Y171*MoM!AD171/100*$A171</f>
        <v>2.086702693765809E-2</v>
      </c>
      <c r="AA171" s="103">
        <f>Z171*MoM!AE171/100*$A171</f>
        <v>2.1021442936996756E-2</v>
      </c>
      <c r="AB171" s="103">
        <f>AA171*MoM!AF171/100*$A171</f>
        <v>2.1204329490548627E-2</v>
      </c>
      <c r="AC171" s="103">
        <f>AB171*MoM!AG171/100*$A171</f>
        <v>2.1369723260574906E-2</v>
      </c>
      <c r="AD171" s="103">
        <f>AC171*MoM!AH171/100*$A171</f>
        <v>2.1470160959899606E-2</v>
      </c>
      <c r="AE171" s="103">
        <f>AD171*MoM!AI171/100*$A171</f>
        <v>2.1601128941754991E-2</v>
      </c>
      <c r="AF171" s="123">
        <f>IF($A171=1,INDEX('2017'!$B:$B,MATCH(Веса!$E171,'2017'!$A:$A,0)),0)</f>
        <v>2.1000000000000001E-2</v>
      </c>
      <c r="AG171" s="103">
        <f>AF171*MoM!AK171/100*$A171</f>
        <v>2.1075600000000003E-2</v>
      </c>
      <c r="AH171" s="103">
        <f>AG171*MoM!AL171/100*$A171</f>
        <v>2.1149364600000001E-2</v>
      </c>
      <c r="AI171" s="103">
        <f>AH171*MoM!AM171/100*$A171</f>
        <v>2.1229732185480001E-2</v>
      </c>
      <c r="AJ171" s="103">
        <f>AI171*MoM!AN171/100*$A171</f>
        <v>2.1299790301692087E-2</v>
      </c>
      <c r="AK171" s="103">
        <f>AJ171*MoM!AO171/100*$A171</f>
        <v>2.1357299735506655E-2</v>
      </c>
      <c r="AL171" s="103">
        <f>AK171*MoM!AP171/100*$A171</f>
        <v>2.1367978385374409E-2</v>
      </c>
      <c r="AM171" s="103">
        <f>AL171*MoM!AQ171/100*$A171</f>
        <v>2.1391483161598321E-2</v>
      </c>
      <c r="AN171" s="103">
        <f>AM171*MoM!AR171/100*$A171</f>
        <v>2.1466353352663912E-2</v>
      </c>
      <c r="AO171" s="103">
        <f>AN171*MoM!AS171/100*$A171</f>
        <v>2.1524312506716107E-2</v>
      </c>
      <c r="AP171" s="103">
        <f>AO171*MoM!AT171/100*$A171</f>
        <v>2.1565208700478865E-2</v>
      </c>
      <c r="AQ171" s="103">
        <f>AP171*MoM!AU171/100*$A171</f>
        <v>2.1614808680489969E-2</v>
      </c>
      <c r="AR171" s="123">
        <f>IF($A171=1,INDEX('2018'!$B:$B, MATCH(Веса!$F171,'2018'!$A:$A,0)),0)</f>
        <v>2.1000000000000001E-2</v>
      </c>
      <c r="AS171" s="103">
        <f>AR171*MoM!AW171/100*$A171</f>
        <v>2.1037800000000006E-2</v>
      </c>
      <c r="AT171" s="103">
        <f>AS171*MoM!AX171/100*$A171</f>
        <v>2.1050422680000003E-2</v>
      </c>
      <c r="AU171" s="103">
        <f>AT171*MoM!AY171/100*$A171</f>
        <v>2.1058842849072005E-2</v>
      </c>
      <c r="AV171" s="103">
        <f>AU171*MoM!AZ171/100*$A171</f>
        <v>2.1103066419055058E-2</v>
      </c>
      <c r="AW171" s="103">
        <f>AV171*MoM!BA171/100*$A171</f>
        <v>2.1107287032338867E-2</v>
      </c>
      <c r="AX171" s="103">
        <f>AW171*MoM!BB171/100*$A171</f>
        <v>2.1153723063810012E-2</v>
      </c>
      <c r="AY171" s="103">
        <f>AX171*MoM!BC171/100*$A171</f>
        <v>2.1183338276099348E-2</v>
      </c>
      <c r="AZ171" s="103">
        <f>AY171*MoM!BD171/100*$A171</f>
        <v>2.1208758282030667E-2</v>
      </c>
      <c r="BA171" s="103">
        <f>AZ171*MoM!BE171/100*$A171</f>
        <v>2.1289351563502382E-2</v>
      </c>
      <c r="BB171" s="103">
        <f>BA171*MoM!BF171/100*$A171</f>
        <v>2.1342574942411138E-2</v>
      </c>
      <c r="BC171" s="103">
        <f>BB171*MoM!BG171/100*$A171</f>
        <v>2.1389528607284443E-2</v>
      </c>
      <c r="BD171" s="123">
        <f>IF($A171=1,INDEX('2019'!$B:$B, MATCH(Веса!$G171,'2019'!$A:$A,0)),0)</f>
        <v>1.9E-2</v>
      </c>
      <c r="BE171" s="103">
        <f>BD171*MoM!BI171/100*$A171</f>
        <v>1.9024699999999999E-2</v>
      </c>
      <c r="BF171" s="103">
        <f>BE171*MoM!BJ171/100*$A171</f>
        <v>1.9036114819999998E-2</v>
      </c>
      <c r="BG171" s="103">
        <f>BF171*MoM!BK171/100*$A171</f>
        <v>1.9066572603711997E-2</v>
      </c>
      <c r="BH171" s="103">
        <f>BG171*MoM!BL171/100*$A171</f>
        <v>1.9087545833576081E-2</v>
      </c>
      <c r="BI171" s="103">
        <f>BH171*MoM!BM171/100*$A171</f>
        <v>1.9110450888576373E-2</v>
      </c>
      <c r="BJ171" s="103">
        <f>BI171*MoM!BN171/100*$A171</f>
        <v>1.9118095068931803E-2</v>
      </c>
      <c r="BK171" s="103">
        <f>BJ171*MoM!BO171/100*$A171</f>
        <v>1.9152507640055882E-2</v>
      </c>
      <c r="BL171" s="103">
        <f>BK171*MoM!BP171/100*$A171</f>
        <v>1.9162083893875911E-2</v>
      </c>
      <c r="BM171" s="103">
        <f>BL171*MoM!BQ171/100*$A171</f>
        <v>1.9208072895221209E-2</v>
      </c>
      <c r="BN171" s="103">
        <f>BM171*MoM!BR171/100*$A171</f>
        <v>1.9244568233722129E-2</v>
      </c>
      <c r="BO171" s="103">
        <f>BN171*MoM!BS171/100*$A171</f>
        <v>1.9308075308893412E-2</v>
      </c>
    </row>
    <row r="172" spans="1:67" ht="28.5" x14ac:dyDescent="0.45">
      <c r="A172" s="103">
        <f>IF(ToSep18!BT172=0,0,1)</f>
        <v>1</v>
      </c>
      <c r="B172" s="124" t="s">
        <v>171</v>
      </c>
      <c r="C172" s="124" t="s">
        <v>171</v>
      </c>
      <c r="D172" s="124" t="s">
        <v>171</v>
      </c>
      <c r="E172" s="124" t="s">
        <v>171</v>
      </c>
      <c r="F172" s="124" t="s">
        <v>171</v>
      </c>
      <c r="G172" s="124" t="s">
        <v>171</v>
      </c>
      <c r="H172" s="123">
        <f>IF($A172=1,INDEX('2015'!$B:$B,MATCH(Веса!$C172,'2015'!$A:$A,0)),0)</f>
        <v>0.223</v>
      </c>
      <c r="I172" s="103">
        <f>H172*MoM!M172/100*$A172</f>
        <v>0.22634499999999999</v>
      </c>
      <c r="J172" s="103">
        <f>I172*MoM!N172/100*$A172</f>
        <v>0.230102327</v>
      </c>
      <c r="K172" s="103">
        <f>J172*MoM!O172/100*$A172</f>
        <v>0.23679830471569999</v>
      </c>
      <c r="L172" s="103">
        <f>K172*MoM!P172/100*$A172</f>
        <v>0.24084755572633845</v>
      </c>
      <c r="M172" s="103">
        <f>L172*MoM!Q172/100*$A172</f>
        <v>0.24253348861642285</v>
      </c>
      <c r="N172" s="103">
        <f>M172*MoM!R172/100*$A172</f>
        <v>0.24275176875617763</v>
      </c>
      <c r="O172" s="103">
        <f>N172*MoM!S172/100*$A172</f>
        <v>0.24345574888557056</v>
      </c>
      <c r="P172" s="103">
        <f>O172*MoM!T172/100*$A172</f>
        <v>0.24591465194931483</v>
      </c>
      <c r="Q172" s="103">
        <f>P172*MoM!U172/100*$A172</f>
        <v>0.25056243887115687</v>
      </c>
      <c r="R172" s="103">
        <f>Q172*MoM!V172/100*$A172</f>
        <v>0.25630031872130637</v>
      </c>
      <c r="S172" s="103">
        <f>R172*MoM!W172/100*$A172</f>
        <v>0.25855576152605386</v>
      </c>
      <c r="T172" s="123">
        <f>IF($A172=1,INDEX('2016'!$B:$B,MATCH(Веса!D172,'2016'!$A:$A,0)),0)</f>
        <v>0.222</v>
      </c>
      <c r="U172" s="103">
        <f>T172*MoM!Y172/100*$A172</f>
        <v>0.22311</v>
      </c>
      <c r="V172" s="103">
        <f>U172*MoM!Z172/100*$A172</f>
        <v>0.225675765</v>
      </c>
      <c r="W172" s="103">
        <f>V172*MoM!AA172/100*$A172</f>
        <v>0.2289029284395</v>
      </c>
      <c r="X172" s="103">
        <f>W172*MoM!AB172/100*$A172</f>
        <v>0.23162687328793005</v>
      </c>
      <c r="Y172" s="103">
        <f>X172*MoM!AC172/100*$A172</f>
        <v>0.23229859122046506</v>
      </c>
      <c r="Z172" s="103">
        <f>Y172*MoM!AD172/100*$A172</f>
        <v>0.2324147405160753</v>
      </c>
      <c r="AA172" s="103">
        <f>Z172*MoM!AE172/100*$A172</f>
        <v>0.23248446493823013</v>
      </c>
      <c r="AB172" s="103">
        <f>AA172*MoM!AF172/100*$A172</f>
        <v>0.23401886240682246</v>
      </c>
      <c r="AC172" s="103">
        <f>AB172*MoM!AG172/100*$A172</f>
        <v>0.23788017363653505</v>
      </c>
      <c r="AD172" s="103">
        <f>AC172*MoM!AH172/100*$A172</f>
        <v>0.24033033942499135</v>
      </c>
      <c r="AE172" s="103">
        <f>AD172*MoM!AI172/100*$A172</f>
        <v>0.24143585898634629</v>
      </c>
      <c r="AF172" s="123">
        <f>IF($A172=1,INDEX('2017'!$B:$B,MATCH(Веса!$E172,'2017'!$A:$A,0)),0)</f>
        <v>0.22600000000000001</v>
      </c>
      <c r="AG172" s="103">
        <f>AF172*MoM!AK172/100*$A172</f>
        <v>0.22633900000000001</v>
      </c>
      <c r="AH172" s="103">
        <f>AG172*MoM!AL172/100*$A172</f>
        <v>0.22765176620000002</v>
      </c>
      <c r="AI172" s="103">
        <f>AH172*MoM!AM172/100*$A172</f>
        <v>0.22929085891664003</v>
      </c>
      <c r="AJ172" s="103">
        <f>AI172*MoM!AN172/100*$A172</f>
        <v>0.23110225670208148</v>
      </c>
      <c r="AK172" s="103">
        <f>AJ172*MoM!AO172/100*$A172</f>
        <v>0.23128713850744315</v>
      </c>
      <c r="AL172" s="103">
        <f>AK172*MoM!AP172/100*$A172</f>
        <v>0.23114836622433865</v>
      </c>
      <c r="AM172" s="103">
        <f>AL172*MoM!AQ172/100*$A172</f>
        <v>0.23103279204122651</v>
      </c>
      <c r="AN172" s="103">
        <f>AM172*MoM!AR172/100*$A172</f>
        <v>0.2323265756766574</v>
      </c>
      <c r="AO172" s="103">
        <f>AN172*MoM!AS172/100*$A172</f>
        <v>0.23427811891234132</v>
      </c>
      <c r="AP172" s="103">
        <f>AO172*MoM!AT172/100*$A172</f>
        <v>0.23481695858583973</v>
      </c>
      <c r="AQ172" s="103">
        <f>AP172*MoM!AU172/100*$A172</f>
        <v>0.23460562332311249</v>
      </c>
      <c r="AR172" s="123">
        <f>IF($A172=1,INDEX('2018'!$B:$B, MATCH(Веса!$F172,'2018'!$A:$A,0)),0)</f>
        <v>0.21199999999999999</v>
      </c>
      <c r="AS172" s="103">
        <f>AR172*MoM!AW172/100*$A172</f>
        <v>0.21240279999999997</v>
      </c>
      <c r="AT172" s="103">
        <f>AS172*MoM!AX172/100*$A172</f>
        <v>0.21284884587999997</v>
      </c>
      <c r="AU172" s="103">
        <f>AT172*MoM!AY172/100*$A172</f>
        <v>0.21401951453233994</v>
      </c>
      <c r="AV172" s="103">
        <f>AU172*MoM!AZ172/100*$A172</f>
        <v>0.21487559259046932</v>
      </c>
      <c r="AW172" s="103">
        <f>AV172*MoM!BA172/100*$A172</f>
        <v>0.21498303038676453</v>
      </c>
      <c r="AX172" s="103">
        <f>AW172*MoM!BB172/100*$A172</f>
        <v>0.21463905753814572</v>
      </c>
      <c r="AY172" s="103">
        <f>AX172*MoM!BC172/100*$A172</f>
        <v>0.21438149066909992</v>
      </c>
      <c r="AZ172" s="103">
        <f>AY172*MoM!BD172/100*$A172</f>
        <v>0.21536764552617776</v>
      </c>
      <c r="BA172" s="103">
        <f>AZ172*MoM!BE172/100*$A172</f>
        <v>0.21668138816388743</v>
      </c>
      <c r="BB172" s="103">
        <f>BA172*MoM!BF172/100*$A172</f>
        <v>0.21726642791192993</v>
      </c>
      <c r="BC172" s="103">
        <f>BB172*MoM!BG172/100*$A172</f>
        <v>0.2170926147696004</v>
      </c>
      <c r="BD172" s="123">
        <f>IF($A172=1,INDEX('2019'!$B:$B, MATCH(Веса!$G172,'2019'!$A:$A,0)),0)</f>
        <v>0.20100000000000001</v>
      </c>
      <c r="BE172" s="103">
        <f>BD172*MoM!BI172/100*$A172</f>
        <v>0.20089950000000001</v>
      </c>
      <c r="BF172" s="103">
        <f>BE172*MoM!BJ172/100*$A172</f>
        <v>0.20184372765</v>
      </c>
      <c r="BG172" s="103">
        <f>BF172*MoM!BK172/100*$A172</f>
        <v>0.20263091818783502</v>
      </c>
      <c r="BH172" s="103">
        <f>BG172*MoM!BL172/100*$A172</f>
        <v>0.20325907403421731</v>
      </c>
      <c r="BI172" s="103">
        <f>BH172*MoM!BM172/100*$A172</f>
        <v>0.20262897090471124</v>
      </c>
      <c r="BJ172" s="103">
        <f>BI172*MoM!BN172/100*$A172</f>
        <v>0.20238581613962559</v>
      </c>
      <c r="BK172" s="103">
        <f>BJ172*MoM!BO172/100*$A172</f>
        <v>0.20206199883380219</v>
      </c>
      <c r="BL172" s="103">
        <f>BK172*MoM!BP172/100*$A172</f>
        <v>0.20285004062925402</v>
      </c>
      <c r="BM172" s="103">
        <f>BL172*MoM!BQ172/100*$A172</f>
        <v>0.20351944576333053</v>
      </c>
      <c r="BN172" s="103">
        <f>BM172*MoM!BR172/100*$A172</f>
        <v>0.20368226131994122</v>
      </c>
      <c r="BO172" s="103">
        <f>BN172*MoM!BS172/100*$A172</f>
        <v>0.20378410245060116</v>
      </c>
    </row>
    <row r="173" spans="1:67" ht="28.5" x14ac:dyDescent="0.45">
      <c r="A173" s="103">
        <f>IF(ToSep18!BT173=0,0,1)</f>
        <v>1</v>
      </c>
      <c r="B173" s="124" t="s">
        <v>172</v>
      </c>
      <c r="C173" s="124" t="s">
        <v>172</v>
      </c>
      <c r="D173" s="124" t="s">
        <v>172</v>
      </c>
      <c r="E173" s="124" t="s">
        <v>172</v>
      </c>
      <c r="F173" s="124" t="s">
        <v>172</v>
      </c>
      <c r="G173" s="124" t="s">
        <v>172</v>
      </c>
      <c r="H173" s="123">
        <f>IF($A173=1,INDEX('2015'!$B:$B,MATCH(Веса!$C173,'2015'!$A:$A,0)),0)</f>
        <v>5.7000000000000002E-2</v>
      </c>
      <c r="I173" s="103">
        <f>H173*MoM!M173/100*$A173</f>
        <v>5.7672600000000004E-2</v>
      </c>
      <c r="J173" s="103">
        <f>I173*MoM!N173/100*$A173</f>
        <v>5.9045207879999999E-2</v>
      </c>
      <c r="K173" s="103">
        <f>J173*MoM!O173/100*$A173</f>
        <v>6.1407016195199997E-2</v>
      </c>
      <c r="L173" s="103">
        <f>K173*MoM!P173/100*$A173</f>
        <v>6.2856221777406726E-2</v>
      </c>
      <c r="M173" s="103">
        <f>L173*MoM!Q173/100*$A173</f>
        <v>6.4107060590777115E-2</v>
      </c>
      <c r="N173" s="103">
        <f>M173*MoM!R173/100*$A173</f>
        <v>6.4542988602794407E-2</v>
      </c>
      <c r="O173" s="103">
        <f>N173*MoM!S173/100*$A173</f>
        <v>6.4736617568602786E-2</v>
      </c>
      <c r="P173" s="103">
        <f>O173*MoM!T173/100*$A173</f>
        <v>6.5565246273480898E-2</v>
      </c>
      <c r="Q173" s="103">
        <f>P173*MoM!U173/100*$A173</f>
        <v>6.7020794740752176E-2</v>
      </c>
      <c r="R173" s="103">
        <f>Q173*MoM!V173/100*$A173</f>
        <v>6.870971876821913E-2</v>
      </c>
      <c r="S173" s="103">
        <f>R173*MoM!W173/100*$A173</f>
        <v>6.9273138462118522E-2</v>
      </c>
      <c r="T173" s="123">
        <f>IF($A173=1,INDEX('2016'!$B:$B,MATCH(Веса!D173,'2016'!$A:$A,0)),0)</f>
        <v>0.06</v>
      </c>
      <c r="U173" s="103">
        <f>T173*MoM!Y173/100*$A173</f>
        <v>6.0515999999999993E-2</v>
      </c>
      <c r="V173" s="103">
        <f>U173*MoM!Z173/100*$A173</f>
        <v>6.1175624399999996E-2</v>
      </c>
      <c r="W173" s="103">
        <f>V173*MoM!AA173/100*$A173</f>
        <v>6.2160551952839996E-2</v>
      </c>
      <c r="X173" s="103">
        <f>W173*MoM!AB173/100*$A173</f>
        <v>6.3068096011351452E-2</v>
      </c>
      <c r="Y173" s="103">
        <f>X173*MoM!AC173/100*$A173</f>
        <v>6.3856447211493347E-2</v>
      </c>
      <c r="Z173" s="103">
        <f>Y173*MoM!AD173/100*$A173</f>
        <v>6.4207657671156562E-2</v>
      </c>
      <c r="AA173" s="103">
        <f>Z173*MoM!AE173/100*$A173</f>
        <v>6.4425963707238493E-2</v>
      </c>
      <c r="AB173" s="103">
        <f>AA173*MoM!AF173/100*$A173</f>
        <v>6.519907527172536E-2</v>
      </c>
      <c r="AC173" s="103">
        <f>AB173*MoM!AG173/100*$A173</f>
        <v>6.6144461863165388E-2</v>
      </c>
      <c r="AD173" s="103">
        <f>AC173*MoM!AH173/100*$A173</f>
        <v>6.7090327667808661E-2</v>
      </c>
      <c r="AE173" s="103">
        <f>AD173*MoM!AI173/100*$A173</f>
        <v>6.7566668994250095E-2</v>
      </c>
      <c r="AF173" s="123">
        <f>IF($A173=1,INDEX('2017'!$B:$B,MATCH(Веса!$E173,'2017'!$A:$A,0)),0)</f>
        <v>6.9000000000000006E-2</v>
      </c>
      <c r="AG173" s="103">
        <f>AF173*MoM!AK173/100*$A173</f>
        <v>6.9186300000000006E-2</v>
      </c>
      <c r="AH173" s="103">
        <f>AG173*MoM!AL173/100*$A173</f>
        <v>6.9725953140000005E-2</v>
      </c>
      <c r="AI173" s="103">
        <f>AH173*MoM!AM173/100*$A173</f>
        <v>7.0234952597922007E-2</v>
      </c>
      <c r="AJ173" s="103">
        <f>AI173*MoM!AN173/100*$A173</f>
        <v>7.0621244837210578E-2</v>
      </c>
      <c r="AK173" s="103">
        <f>AJ173*MoM!AO173/100*$A173</f>
        <v>7.0592996339275696E-2</v>
      </c>
      <c r="AL173" s="103">
        <f>AK173*MoM!AP173/100*$A173</f>
        <v>7.0691826534150681E-2</v>
      </c>
      <c r="AM173" s="103">
        <f>AL173*MoM!AQ173/100*$A173</f>
        <v>7.0691826534150681E-2</v>
      </c>
      <c r="AN173" s="103">
        <f>AM173*MoM!AR173/100*$A173</f>
        <v>7.0720103264764356E-2</v>
      </c>
      <c r="AO173" s="103">
        <f>AN173*MoM!AS173/100*$A173</f>
        <v>7.11868559463118E-2</v>
      </c>
      <c r="AP173" s="103">
        <f>AO173*MoM!AT173/100*$A173</f>
        <v>7.1492959426880942E-2</v>
      </c>
      <c r="AQ173" s="103">
        <f>AP173*MoM!AU173/100*$A173</f>
        <v>7.1957663663155674E-2</v>
      </c>
      <c r="AR173" s="123">
        <f>IF($A173=1,INDEX('2018'!$B:$B, MATCH(Веса!$F173,'2018'!$A:$A,0)),0)</f>
        <v>6.8000000000000005E-2</v>
      </c>
      <c r="AS173" s="103">
        <f>AR173*MoM!AW173/100*$A173</f>
        <v>6.8068000000000004E-2</v>
      </c>
      <c r="AT173" s="103">
        <f>AS173*MoM!AX173/100*$A173</f>
        <v>6.8381112799999991E-2</v>
      </c>
      <c r="AU173" s="103">
        <f>AT173*MoM!AY173/100*$A173</f>
        <v>6.8640961028639993E-2</v>
      </c>
      <c r="AV173" s="103">
        <f>AU173*MoM!AZ173/100*$A173</f>
        <v>6.8963573545474596E-2</v>
      </c>
      <c r="AW173" s="103">
        <f>AV173*MoM!BA173/100*$A173</f>
        <v>6.8860128185156383E-2</v>
      </c>
      <c r="AX173" s="103">
        <f>AW173*MoM!BB173/100*$A173</f>
        <v>6.8825698121063802E-2</v>
      </c>
      <c r="AY173" s="103">
        <f>AX173*MoM!BC173/100*$A173</f>
        <v>6.8784402702191161E-2</v>
      </c>
      <c r="AZ173" s="103">
        <f>AY173*MoM!BD173/100*$A173</f>
        <v>6.8908214627055112E-2</v>
      </c>
      <c r="BA173" s="103">
        <f>AZ173*MoM!BE173/100*$A173</f>
        <v>6.943191705822073E-2</v>
      </c>
      <c r="BB173" s="103">
        <f>BA173*MoM!BF173/100*$A173</f>
        <v>6.9681871959630326E-2</v>
      </c>
      <c r="BC173" s="103">
        <f>BB173*MoM!BG173/100*$A173</f>
        <v>6.9751553831589957E-2</v>
      </c>
      <c r="BD173" s="123">
        <f>IF($A173=1,INDEX('2019'!$B:$B, MATCH(Веса!$G173,'2019'!$A:$A,0)),0)</f>
        <v>0.06</v>
      </c>
      <c r="BE173" s="103">
        <f>BD173*MoM!BI173/100*$A173</f>
        <v>5.9928000000000002E-2</v>
      </c>
      <c r="BF173" s="103">
        <f>BE173*MoM!BJ173/100*$A173</f>
        <v>6.0029877599999996E-2</v>
      </c>
      <c r="BG173" s="103">
        <f>BF173*MoM!BK173/100*$A173</f>
        <v>6.0131928391919998E-2</v>
      </c>
      <c r="BH173" s="103">
        <f>BG173*MoM!BL173/100*$A173</f>
        <v>6.0264218634382222E-2</v>
      </c>
      <c r="BI173" s="103">
        <f>BH173*MoM!BM173/100*$A173</f>
        <v>6.0372694227924108E-2</v>
      </c>
      <c r="BJ173" s="103">
        <f>BI173*MoM!BN173/100*$A173</f>
        <v>6.0451178730420406E-2</v>
      </c>
      <c r="BK173" s="103">
        <f>BJ173*MoM!BO173/100*$A173</f>
        <v>6.0330276372959561E-2</v>
      </c>
      <c r="BL173" s="103">
        <f>BK173*MoM!BP173/100*$A173</f>
        <v>6.0396639676969816E-2</v>
      </c>
      <c r="BM173" s="103">
        <f>BL173*MoM!BQ173/100*$A173</f>
        <v>6.0469115644582183E-2</v>
      </c>
      <c r="BN173" s="103">
        <f>BM173*MoM!BR173/100*$A173</f>
        <v>6.0535631671791226E-2</v>
      </c>
      <c r="BO173" s="103">
        <f>BN173*MoM!BS173/100*$A173</f>
        <v>6.0475096040119442E-2</v>
      </c>
    </row>
    <row r="174" spans="1:67" s="1" customFormat="1" ht="28.5" x14ac:dyDescent="0.45">
      <c r="A174" s="103">
        <f>IF(ToSep18!BT174=0,0,1)</f>
        <v>0</v>
      </c>
      <c r="B174" s="124" t="s">
        <v>173</v>
      </c>
      <c r="C174" s="124" t="s">
        <v>173</v>
      </c>
      <c r="D174" s="124" t="s">
        <v>173</v>
      </c>
      <c r="E174" s="124" t="s">
        <v>173</v>
      </c>
      <c r="F174" s="124" t="s">
        <v>173</v>
      </c>
      <c r="G174" s="124" t="s">
        <v>173</v>
      </c>
      <c r="H174" s="123">
        <f>IF($A174=1,INDEX('2015'!$B:$B,MATCH(Веса!$C174,'2015'!$A:$A,0)),0)</f>
        <v>0</v>
      </c>
      <c r="I174" s="88">
        <f>H174*MoM!M174/100*$A174</f>
        <v>0</v>
      </c>
      <c r="J174" s="88">
        <f>I174*MoM!N174/100*$A174</f>
        <v>0</v>
      </c>
      <c r="K174" s="88">
        <f>J174*MoM!O174/100*$A174</f>
        <v>0</v>
      </c>
      <c r="L174" s="88">
        <f>K174*MoM!P174/100*$A174</f>
        <v>0</v>
      </c>
      <c r="M174" s="88">
        <f>L174*MoM!Q174/100*$A174</f>
        <v>0</v>
      </c>
      <c r="N174" s="88">
        <f>M174*MoM!R174/100*$A174</f>
        <v>0</v>
      </c>
      <c r="O174" s="88">
        <f>N174*MoM!S174/100*$A174</f>
        <v>0</v>
      </c>
      <c r="P174" s="88">
        <f>O174*MoM!T174/100*$A174</f>
        <v>0</v>
      </c>
      <c r="Q174" s="88">
        <f>P174*MoM!U174/100*$A174</f>
        <v>0</v>
      </c>
      <c r="R174" s="88">
        <f>Q174*MoM!V174/100*$A174</f>
        <v>0</v>
      </c>
      <c r="S174" s="88">
        <f>R174*MoM!W174/100*$A174</f>
        <v>0</v>
      </c>
      <c r="T174" s="123">
        <f>IF($A174=1,INDEX('2016'!$B:$B,MATCH(Веса!D174,'2016'!$A:$A,0)),0)</f>
        <v>0</v>
      </c>
      <c r="U174" s="88">
        <f>T174*MoM!Y174/100*$A174</f>
        <v>0</v>
      </c>
      <c r="V174" s="88">
        <f>U174*MoM!Z174/100*$A174</f>
        <v>0</v>
      </c>
      <c r="W174" s="88">
        <f>V174*MoM!AA174/100*$A174</f>
        <v>0</v>
      </c>
      <c r="X174" s="88">
        <f>W174*MoM!AB174/100*$A174</f>
        <v>0</v>
      </c>
      <c r="Y174" s="88">
        <f>X174*MoM!AC174/100*$A174</f>
        <v>0</v>
      </c>
      <c r="Z174" s="88">
        <f>Y174*MoM!AD174/100*$A174</f>
        <v>0</v>
      </c>
      <c r="AA174" s="88">
        <f>Z174*MoM!AE174/100*$A174</f>
        <v>0</v>
      </c>
      <c r="AB174" s="88">
        <f>AA174*MoM!AF174/100*$A174</f>
        <v>0</v>
      </c>
      <c r="AC174" s="88">
        <f>AB174*MoM!AG174/100*$A174</f>
        <v>0</v>
      </c>
      <c r="AD174" s="88">
        <f>AC174*MoM!AH174/100*$A174</f>
        <v>0</v>
      </c>
      <c r="AE174" s="88">
        <f>AD174*MoM!AI174/100*$A174</f>
        <v>0</v>
      </c>
      <c r="AF174" s="123">
        <f>IF($A174=1,INDEX('2017'!$B:$B,MATCH(Веса!$E174,'2017'!$A:$A,0)),0)</f>
        <v>0</v>
      </c>
      <c r="AG174" s="88">
        <f>AF174*MoM!AK174/100*$A174</f>
        <v>0</v>
      </c>
      <c r="AH174" s="88">
        <f>AG174*MoM!AL174/100*$A174</f>
        <v>0</v>
      </c>
      <c r="AI174" s="88">
        <f>AH174*MoM!AM174/100*$A174</f>
        <v>0</v>
      </c>
      <c r="AJ174" s="88">
        <f>AI174*MoM!AN174/100*$A174</f>
        <v>0</v>
      </c>
      <c r="AK174" s="88">
        <f>AJ174*MoM!AO174/100*$A174</f>
        <v>0</v>
      </c>
      <c r="AL174" s="88">
        <f>AK174*MoM!AP174/100*$A174</f>
        <v>0</v>
      </c>
      <c r="AM174" s="88">
        <f>AL174*MoM!AQ174/100*$A174</f>
        <v>0</v>
      </c>
      <c r="AN174" s="88">
        <f>AM174*MoM!AR174/100*$A174</f>
        <v>0</v>
      </c>
      <c r="AO174" s="88">
        <f>AN174*MoM!AS174/100*$A174</f>
        <v>0</v>
      </c>
      <c r="AP174" s="88">
        <f>AO174*MoM!AT174/100*$A174</f>
        <v>0</v>
      </c>
      <c r="AQ174" s="88">
        <f>AP174*MoM!AU174/100*$A174</f>
        <v>0</v>
      </c>
      <c r="AR174" s="123">
        <f>IF($A174=1,INDEX('2018'!$B:$B, MATCH(Веса!$F174,'2018'!$A:$A,0)),0)</f>
        <v>0</v>
      </c>
      <c r="AS174" s="103">
        <f>AR174*MoM!AW174/100*$A174</f>
        <v>0</v>
      </c>
      <c r="AT174" s="103">
        <f>AS174*MoM!AX174/100*$A174</f>
        <v>0</v>
      </c>
      <c r="AU174" s="103">
        <f>AT174*MoM!AY174/100*$A174</f>
        <v>0</v>
      </c>
      <c r="AV174" s="103">
        <f>AU174*MoM!AZ174/100*$A174</f>
        <v>0</v>
      </c>
      <c r="AW174" s="103">
        <f>AV174*MoM!BA174/100*$A174</f>
        <v>0</v>
      </c>
      <c r="AX174" s="103">
        <f>AW174*MoM!BB174/100*$A174</f>
        <v>0</v>
      </c>
      <c r="AY174" s="103">
        <f>AX174*MoM!BC174/100*$A174</f>
        <v>0</v>
      </c>
      <c r="AZ174" s="103">
        <f>AY174*MoM!BD174/100*$A174</f>
        <v>0</v>
      </c>
      <c r="BA174" s="103">
        <f>AZ174*MoM!BE174/100*$A174</f>
        <v>0</v>
      </c>
      <c r="BB174" s="103">
        <f>BA174*MoM!BF174/100*$A174</f>
        <v>0</v>
      </c>
      <c r="BC174" s="103">
        <f>BB174*MoM!BG174/100*$A174</f>
        <v>0</v>
      </c>
      <c r="BD174" s="123">
        <f>IF($A174=1,INDEX('2019'!$B:$B, MATCH(Веса!$G174,'2019'!$A:$A,0)),0)</f>
        <v>0</v>
      </c>
      <c r="BE174" s="103">
        <f>BD174*MoM!BI174/100*$A174</f>
        <v>0</v>
      </c>
      <c r="BF174" s="103">
        <f>BE174*MoM!BJ174/100*$A174</f>
        <v>0</v>
      </c>
      <c r="BG174" s="103">
        <f>BF174*MoM!BK174/100*$A174</f>
        <v>0</v>
      </c>
      <c r="BH174" s="103">
        <f>BG174*MoM!BL174/100*$A174</f>
        <v>0</v>
      </c>
      <c r="BI174" s="103">
        <f>BH174*MoM!BM174/100*$A174</f>
        <v>0</v>
      </c>
      <c r="BJ174" s="103">
        <f>BI174*MoM!BN174/100*$A174</f>
        <v>0</v>
      </c>
      <c r="BK174" s="103">
        <f>BJ174*MoM!BO174/100*$A174</f>
        <v>0</v>
      </c>
      <c r="BL174" s="103">
        <f>BK174*MoM!BP174/100*$A174</f>
        <v>0</v>
      </c>
      <c r="BM174" s="103">
        <f>BL174*MoM!BQ174/100*$A174</f>
        <v>0</v>
      </c>
      <c r="BN174" s="103">
        <f>BM174*MoM!BR174/100*$A174</f>
        <v>0</v>
      </c>
      <c r="BO174" s="103">
        <f>BN174*MoM!BS174/100*$A174</f>
        <v>0</v>
      </c>
    </row>
    <row r="175" spans="1:67" ht="28.5" x14ac:dyDescent="0.45">
      <c r="A175" s="103">
        <f>IF(ToSep18!BT175=0,0,1)</f>
        <v>1</v>
      </c>
      <c r="B175" s="124" t="s">
        <v>174</v>
      </c>
      <c r="C175" s="124" t="s">
        <v>1597</v>
      </c>
      <c r="D175" s="124" t="s">
        <v>1597</v>
      </c>
      <c r="E175" s="124" t="s">
        <v>1597</v>
      </c>
      <c r="F175" s="124" t="s">
        <v>1597</v>
      </c>
      <c r="G175" s="124" t="s">
        <v>1597</v>
      </c>
      <c r="H175" s="123">
        <f>IF($A175=1,INDEX('2015'!$B:$B,MATCH(Веса!$C175,'2015'!$A:$A,0)),0)</f>
        <v>5.1999999999999998E-2</v>
      </c>
      <c r="I175" s="103">
        <f>H175*MoM!M175/100*$A175</f>
        <v>5.2795599999999998E-2</v>
      </c>
      <c r="J175" s="103">
        <f>I175*MoM!N175/100*$A175</f>
        <v>5.3888468919999995E-2</v>
      </c>
      <c r="K175" s="103">
        <f>J175*MoM!O175/100*$A175</f>
        <v>5.5925453045176002E-2</v>
      </c>
      <c r="L175" s="103">
        <f>K175*MoM!P175/100*$A175</f>
        <v>5.7647956998967416E-2</v>
      </c>
      <c r="M175" s="103">
        <f>L175*MoM!Q175/100*$A175</f>
        <v>5.8270554934556261E-2</v>
      </c>
      <c r="N175" s="103">
        <f>M175*MoM!R175/100*$A175</f>
        <v>5.8754200540513078E-2</v>
      </c>
      <c r="O175" s="103">
        <f>N175*MoM!S175/100*$A175</f>
        <v>5.8859958101486011E-2</v>
      </c>
      <c r="P175" s="103">
        <f>O175*MoM!T175/100*$A175</f>
        <v>5.9866463385021419E-2</v>
      </c>
      <c r="Q175" s="103">
        <f>P175*MoM!U175/100*$A175</f>
        <v>6.0788406921150749E-2</v>
      </c>
      <c r="R175" s="103">
        <f>Q175*MoM!V175/100*$A175</f>
        <v>6.1171373884754E-2</v>
      </c>
      <c r="S175" s="103">
        <f>R175*MoM!W175/100*$A175</f>
        <v>6.1342653731631315E-2</v>
      </c>
      <c r="T175" s="123">
        <f>IF($A175=1,INDEX('2016'!$B:$B,MATCH(Веса!D175,'2016'!$A:$A,0)),0)</f>
        <v>0.05</v>
      </c>
      <c r="U175" s="103">
        <f>T175*MoM!Y175/100*$A175</f>
        <v>5.0365E-2</v>
      </c>
      <c r="V175" s="103">
        <f>U175*MoM!Z175/100*$A175</f>
        <v>5.0878723000000001E-2</v>
      </c>
      <c r="W175" s="103">
        <f>V175*MoM!AA175/100*$A175</f>
        <v>5.1825067247799998E-2</v>
      </c>
      <c r="X175" s="103">
        <f>W175*MoM!AB175/100*$A175</f>
        <v>5.2757918458260396E-2</v>
      </c>
      <c r="Y175" s="103">
        <f>X175*MoM!AC175/100*$A175</f>
        <v>5.3264394475459692E-2</v>
      </c>
      <c r="Z175" s="103">
        <f>Y175*MoM!AD175/100*$A175</f>
        <v>5.3599960160655089E-2</v>
      </c>
      <c r="AA175" s="103">
        <f>Z175*MoM!AE175/100*$A175</f>
        <v>5.3675000104880001E-2</v>
      </c>
      <c r="AB175" s="103">
        <f>AA175*MoM!AF175/100*$A175</f>
        <v>5.4201015105907829E-2</v>
      </c>
      <c r="AC175" s="103">
        <f>AB175*MoM!AG175/100*$A175</f>
        <v>5.4840587084157545E-2</v>
      </c>
      <c r="AD175" s="103">
        <f>AC175*MoM!AH175/100*$A175</f>
        <v>5.5087369726036256E-2</v>
      </c>
      <c r="AE175" s="103">
        <f>AD175*MoM!AI175/100*$A175</f>
        <v>5.5192035728515727E-2</v>
      </c>
      <c r="AF175" s="123">
        <f>IF($A175=1,INDEX('2017'!$B:$B,MATCH(Веса!$E175,'2017'!$A:$A,0)),0)</f>
        <v>5.2999999999999999E-2</v>
      </c>
      <c r="AG175" s="103">
        <f>AF175*MoM!AK175/100*$A175</f>
        <v>5.3021200000000004E-2</v>
      </c>
      <c r="AH175" s="103">
        <f>AG175*MoM!AL175/100*$A175</f>
        <v>5.3286306000000006E-2</v>
      </c>
      <c r="AI175" s="103">
        <f>AH175*MoM!AM175/100*$A175</f>
        <v>5.3824497690600007E-2</v>
      </c>
      <c r="AJ175" s="103">
        <f>AI175*MoM!AN175/100*$A175</f>
        <v>5.4443479414041908E-2</v>
      </c>
      <c r="AK175" s="103">
        <f>AJ175*MoM!AO175/100*$A175</f>
        <v>5.4585032460518421E-2</v>
      </c>
      <c r="AL175" s="103">
        <f>AK175*MoM!AP175/100*$A175</f>
        <v>5.460686647350263E-2</v>
      </c>
      <c r="AM175" s="103">
        <f>AL175*MoM!AQ175/100*$A175</f>
        <v>5.4552259607029134E-2</v>
      </c>
      <c r="AN175" s="103">
        <f>AM175*MoM!AR175/100*$A175</f>
        <v>5.4868662712749899E-2</v>
      </c>
      <c r="AO175" s="103">
        <f>AN175*MoM!AS175/100*$A175</f>
        <v>5.5291151415638069E-2</v>
      </c>
      <c r="AP175" s="103">
        <f>AO175*MoM!AT175/100*$A175</f>
        <v>5.5318796991345884E-2</v>
      </c>
      <c r="AQ175" s="103">
        <f>AP175*MoM!AU175/100*$A175</f>
        <v>5.5241350675558E-2</v>
      </c>
      <c r="AR175" s="123">
        <f>IF($A175=1,INDEX('2018'!$B:$B, MATCH(Веса!$F175,'2018'!$A:$A,0)),0)</f>
        <v>5.2999999999999999E-2</v>
      </c>
      <c r="AS175" s="103">
        <f>AR175*MoM!AW175/100*$A175</f>
        <v>5.3031800000000004E-2</v>
      </c>
      <c r="AT175" s="103">
        <f>AS175*MoM!AX175/100*$A175</f>
        <v>5.312725724000001E-2</v>
      </c>
      <c r="AU175" s="103">
        <f>AT175*MoM!AY175/100*$A175</f>
        <v>5.3361017171856012E-2</v>
      </c>
      <c r="AV175" s="103">
        <f>AU175*MoM!AZ175/100*$A175</f>
        <v>5.3627822257715299E-2</v>
      </c>
      <c r="AW175" s="103">
        <f>AV175*MoM!BA175/100*$A175</f>
        <v>5.3686812862198785E-2</v>
      </c>
      <c r="AX175" s="103">
        <f>AW175*MoM!BB175/100*$A175</f>
        <v>5.3622388686764139E-2</v>
      </c>
      <c r="AY175" s="103">
        <f>AX175*MoM!BC175/100*$A175</f>
        <v>5.3676011075450898E-2</v>
      </c>
      <c r="AZ175" s="103">
        <f>AY175*MoM!BD175/100*$A175</f>
        <v>5.3847774310892334E-2</v>
      </c>
      <c r="BA175" s="103">
        <f>AZ175*MoM!BE175/100*$A175</f>
        <v>5.4073934962998081E-2</v>
      </c>
      <c r="BB175" s="103">
        <f>BA175*MoM!BF175/100*$A175</f>
        <v>5.4187490226420373E-2</v>
      </c>
      <c r="BC175" s="103">
        <f>BB175*MoM!BG175/100*$A175</f>
        <v>5.40628589988996E-2</v>
      </c>
      <c r="BD175" s="123">
        <f>IF($A175=1,INDEX('2019'!$B:$B, MATCH(Веса!$G175,'2019'!$A:$A,0)),0)</f>
        <v>4.8000000000000001E-2</v>
      </c>
      <c r="BE175" s="103">
        <f>BD175*MoM!BI175/100*$A175</f>
        <v>4.7990400000000009E-2</v>
      </c>
      <c r="BF175" s="103">
        <f>BE175*MoM!BJ175/100*$A175</f>
        <v>4.8163165440000009E-2</v>
      </c>
      <c r="BG175" s="103">
        <f>BF175*MoM!BK175/100*$A175</f>
        <v>4.837026705139201E-2</v>
      </c>
      <c r="BH175" s="103">
        <f>BG175*MoM!BL175/100*$A175</f>
        <v>4.8554074066187294E-2</v>
      </c>
      <c r="BI175" s="103">
        <f>BH175*MoM!BM175/100*$A175</f>
        <v>4.853465243656082E-2</v>
      </c>
      <c r="BJ175" s="103">
        <f>BI175*MoM!BN175/100*$A175</f>
        <v>4.8583187088997379E-2</v>
      </c>
      <c r="BK175" s="103">
        <f>BJ175*MoM!BO175/100*$A175</f>
        <v>4.8592903726415171E-2</v>
      </c>
      <c r="BL175" s="103">
        <f>BK175*MoM!BP175/100*$A175</f>
        <v>4.876783817983027E-2</v>
      </c>
      <c r="BM175" s="103">
        <f>BL175*MoM!BQ175/100*$A175</f>
        <v>4.8904388126733797E-2</v>
      </c>
      <c r="BN175" s="103">
        <f>BM175*MoM!BR175/100*$A175</f>
        <v>4.8923949881984494E-2</v>
      </c>
      <c r="BO175" s="103">
        <f>BN175*MoM!BS175/100*$A175</f>
        <v>4.8835886772196913E-2</v>
      </c>
    </row>
    <row r="176" spans="1:67" ht="28.5" x14ac:dyDescent="0.45">
      <c r="A176" s="103">
        <f>IF(ToSep18!BT176=0,0,1)</f>
        <v>1</v>
      </c>
      <c r="B176" s="124" t="s">
        <v>175</v>
      </c>
      <c r="C176" s="124" t="s">
        <v>1783</v>
      </c>
      <c r="D176" s="124" t="s">
        <v>1783</v>
      </c>
      <c r="E176" s="124" t="s">
        <v>1783</v>
      </c>
      <c r="F176" s="124" t="s">
        <v>1783</v>
      </c>
      <c r="G176" s="124" t="s">
        <v>1599</v>
      </c>
      <c r="H176" s="123">
        <f>IF($A176=1,INDEX('2015'!$B:$B,MATCH(Веса!$C176,'2015'!$A:$A,0)),0)</f>
        <v>0.14799999999999999</v>
      </c>
      <c r="I176" s="103">
        <f>H176*MoM!M176/100*$A176</f>
        <v>0.14835519999999999</v>
      </c>
      <c r="J176" s="103">
        <f>I176*MoM!N176/100*$A176</f>
        <v>0.14915631808000002</v>
      </c>
      <c r="K176" s="103">
        <f>J176*MoM!O176/100*$A176</f>
        <v>0.15216927570521602</v>
      </c>
      <c r="L176" s="103">
        <f>K176*MoM!P176/100*$A176</f>
        <v>0.15722129565862919</v>
      </c>
      <c r="M176" s="103">
        <f>L176*MoM!Q176/100*$A176</f>
        <v>0.1649723055345996</v>
      </c>
      <c r="N176" s="103">
        <f>M176*MoM!R176/100*$A176</f>
        <v>0.16813977380086392</v>
      </c>
      <c r="O176" s="103">
        <f>N176*MoM!S176/100*$A176</f>
        <v>0.16820702971038429</v>
      </c>
      <c r="P176" s="103">
        <f>O176*MoM!T176/100*$A176</f>
        <v>0.16790425705690559</v>
      </c>
      <c r="Q176" s="103">
        <f>P176*MoM!U176/100*$A176</f>
        <v>0.16738375386002918</v>
      </c>
      <c r="R176" s="103">
        <f>Q176*MoM!V176/100*$A176</f>
        <v>0.16704898635230911</v>
      </c>
      <c r="S176" s="103">
        <f>R176*MoM!W176/100*$A176</f>
        <v>0.16701557655503865</v>
      </c>
      <c r="T176" s="123">
        <f>IF($A176=1,INDEX('2016'!$B:$B,MATCH(Веса!D176,'2016'!$A:$A,0)),0)</f>
        <v>0.15</v>
      </c>
      <c r="U176" s="103">
        <f>T176*MoM!Y176/100*$A176</f>
        <v>0.15055499999999999</v>
      </c>
      <c r="V176" s="103">
        <f>U176*MoM!Z176/100*$A176</f>
        <v>0.15120238650000001</v>
      </c>
      <c r="W176" s="103">
        <f>V176*MoM!AA176/100*$A176</f>
        <v>0.15342506158155</v>
      </c>
      <c r="X176" s="103">
        <f>W176*MoM!AB176/100*$A176</f>
        <v>0.15741411318267029</v>
      </c>
      <c r="Y176" s="103">
        <f>X176*MoM!AC176/100*$A176</f>
        <v>0.16364771206470402</v>
      </c>
      <c r="Z176" s="103">
        <f>Y176*MoM!AD176/100*$A176</f>
        <v>0.16667519473790104</v>
      </c>
      <c r="AA176" s="103">
        <f>Z176*MoM!AE176/100*$A176</f>
        <v>0.16717522032211474</v>
      </c>
      <c r="AB176" s="103">
        <f>AA176*MoM!AF176/100*$A176</f>
        <v>0.16623903908831089</v>
      </c>
      <c r="AC176" s="103">
        <f>AB176*MoM!AG176/100*$A176</f>
        <v>0.16510861362251039</v>
      </c>
      <c r="AD176" s="103">
        <f>AC176*MoM!AH176/100*$A176</f>
        <v>0.16449771175210709</v>
      </c>
      <c r="AE176" s="103">
        <f>AD176*MoM!AI176/100*$A176</f>
        <v>0.16413581678625244</v>
      </c>
      <c r="AF176" s="123">
        <f>IF($A176=1,INDEX('2017'!$B:$B,MATCH(Веса!$E176,'2017'!$A:$A,0)),0)</f>
        <v>0.155</v>
      </c>
      <c r="AG176" s="103">
        <f>AF176*MoM!AK176/100*$A176</f>
        <v>0.15498449999999997</v>
      </c>
      <c r="AH176" s="103">
        <f>AG176*MoM!AL176/100*$A176</f>
        <v>0.15546495194999996</v>
      </c>
      <c r="AI176" s="103">
        <f>AH176*MoM!AM176/100*$A176</f>
        <v>0.15684859002235496</v>
      </c>
      <c r="AJ176" s="103">
        <f>AI176*MoM!AN176/100*$A176</f>
        <v>0.15874645796162545</v>
      </c>
      <c r="AK176" s="103">
        <f>AJ176*MoM!AO176/100*$A176</f>
        <v>0.16235000255735435</v>
      </c>
      <c r="AL176" s="103">
        <f>AK176*MoM!AP176/100*$A176</f>
        <v>0.1640222075836951</v>
      </c>
      <c r="AM176" s="103">
        <f>AL176*MoM!AQ176/100*$A176</f>
        <v>0.1631692921042599</v>
      </c>
      <c r="AN176" s="103">
        <f>AM176*MoM!AR176/100*$A176</f>
        <v>0.16199447320110924</v>
      </c>
      <c r="AO176" s="103">
        <f>AN176*MoM!AS176/100*$A176</f>
        <v>0.1612168997297439</v>
      </c>
      <c r="AP176" s="103">
        <f>AO176*MoM!AT176/100*$A176</f>
        <v>0.16087834424031144</v>
      </c>
      <c r="AQ176" s="103">
        <f>AP176*MoM!AU176/100*$A176</f>
        <v>0.16074964156491919</v>
      </c>
      <c r="AR176" s="123">
        <f>IF($A176=1,INDEX('2018'!$B:$B, MATCH(Веса!$F176,'2018'!$A:$A,0)),0)</f>
        <v>0.14399999999999999</v>
      </c>
      <c r="AS176" s="103">
        <f>AR176*MoM!AW176/100*$A176</f>
        <v>0.1441296</v>
      </c>
      <c r="AT176" s="103">
        <f>AS176*MoM!AX176/100*$A176</f>
        <v>0.14407194815999999</v>
      </c>
      <c r="AU176" s="103">
        <f>AT176*MoM!AY176/100*$A176</f>
        <v>0.14477790070598398</v>
      </c>
      <c r="AV176" s="103">
        <f>AU176*MoM!AZ176/100*$A176</f>
        <v>0.14582030159106707</v>
      </c>
      <c r="AW176" s="103">
        <f>AV176*MoM!BA176/100*$A176</f>
        <v>0.14878045371336573</v>
      </c>
      <c r="AX176" s="103">
        <f>AW176*MoM!BB176/100*$A176</f>
        <v>0.14952435598193256</v>
      </c>
      <c r="AY176" s="103">
        <f>AX176*MoM!BC176/100*$A176</f>
        <v>0.14909073534958495</v>
      </c>
      <c r="AZ176" s="103">
        <f>AY176*MoM!BD176/100*$A176</f>
        <v>0.14776382780497366</v>
      </c>
      <c r="BA176" s="103">
        <f>AZ176*MoM!BE176/100*$A176</f>
        <v>0.14711366696263176</v>
      </c>
      <c r="BB176" s="103">
        <f>BA176*MoM!BF176/100*$A176</f>
        <v>0.1468194396287065</v>
      </c>
      <c r="BC176" s="103">
        <f>BB176*MoM!BG176/100*$A176</f>
        <v>0.14667262018907778</v>
      </c>
      <c r="BD176" s="123">
        <f>IF($A176=1,INDEX('2019'!$B:$B, MATCH(Веса!$G176,'2019'!$A:$A,0)),0)</f>
        <v>0.13500000000000001</v>
      </c>
      <c r="BE176" s="103">
        <f>BD176*MoM!BI176/100*$A176</f>
        <v>0.13508100000000001</v>
      </c>
      <c r="BF176" s="103">
        <f>BE176*MoM!BJ176/100*$A176</f>
        <v>0.13529712959999998</v>
      </c>
      <c r="BG176" s="103">
        <f>BF176*MoM!BK176/100*$A176</f>
        <v>0.13586537754431999</v>
      </c>
      <c r="BH176" s="103">
        <f>BG176*MoM!BL176/100*$A176</f>
        <v>0.13681643518713024</v>
      </c>
      <c r="BI176" s="103">
        <f>BH176*MoM!BM176/100*$A176</f>
        <v>0.13881395514086234</v>
      </c>
      <c r="BJ176" s="103">
        <f>BI176*MoM!BN176/100*$A176</f>
        <v>0.13985505980441881</v>
      </c>
      <c r="BK176" s="103">
        <f>BJ176*MoM!BO176/100*$A176</f>
        <v>0.13979911778049703</v>
      </c>
      <c r="BL176" s="103">
        <f>BK176*MoM!BP176/100*$A176</f>
        <v>0.13884848377958964</v>
      </c>
      <c r="BM176" s="103">
        <f>BL176*MoM!BQ176/100*$A176</f>
        <v>0.13843193832825088</v>
      </c>
      <c r="BN176" s="103">
        <f>BM176*MoM!BR176/100*$A176</f>
        <v>0.13823813361459134</v>
      </c>
      <c r="BO176" s="103">
        <f>BN176*MoM!BS176/100*$A176</f>
        <v>0.13792018590727775</v>
      </c>
    </row>
    <row r="177" spans="1:67" ht="28.5" x14ac:dyDescent="0.45">
      <c r="A177" s="103">
        <f>IF(ToSep18!BT177=0,0,1)</f>
        <v>1</v>
      </c>
      <c r="B177" s="124" t="s">
        <v>176</v>
      </c>
      <c r="C177" s="124" t="s">
        <v>176</v>
      </c>
      <c r="D177" s="124" t="s">
        <v>176</v>
      </c>
      <c r="E177" s="124" t="s">
        <v>176</v>
      </c>
      <c r="F177" s="124" t="s">
        <v>176</v>
      </c>
      <c r="G177" s="124" t="s">
        <v>176</v>
      </c>
      <c r="H177" s="123">
        <f>IF($A177=1,INDEX('2015'!$B:$B,MATCH(Веса!$C177,'2015'!$A:$A,0)),0)</f>
        <v>0.13300000000000001</v>
      </c>
      <c r="I177" s="103">
        <f>H177*MoM!M177/100*$A177</f>
        <v>0.13563340000000002</v>
      </c>
      <c r="J177" s="103">
        <f>I177*MoM!N177/100*$A177</f>
        <v>0.13807480120000001</v>
      </c>
      <c r="K177" s="103">
        <f>J177*MoM!O177/100*$A177</f>
        <v>0.14156809367036</v>
      </c>
      <c r="L177" s="103">
        <f>K177*MoM!P177/100*$A177</f>
        <v>0.14388981040655391</v>
      </c>
      <c r="M177" s="103">
        <f>L177*MoM!Q177/100*$A177</f>
        <v>0.14553015424518864</v>
      </c>
      <c r="N177" s="103">
        <f>M177*MoM!R177/100*$A177</f>
        <v>0.14608316883132036</v>
      </c>
      <c r="O177" s="103">
        <f>N177*MoM!S177/100*$A177</f>
        <v>0.14615621041573601</v>
      </c>
      <c r="P177" s="103">
        <f>O177*MoM!T177/100*$A177</f>
        <v>0.14760315689885178</v>
      </c>
      <c r="Q177" s="103">
        <f>P177*MoM!U177/100*$A177</f>
        <v>0.15033381530148054</v>
      </c>
      <c r="R177" s="103">
        <f>Q177*MoM!V177/100*$A177</f>
        <v>0.15096521732574675</v>
      </c>
      <c r="S177" s="103">
        <f>R177*MoM!W177/100*$A177</f>
        <v>0.15164456080371261</v>
      </c>
      <c r="T177" s="123">
        <f>IF($A177=1,INDEX('2016'!$B:$B,MATCH(Веса!D177,'2016'!$A:$A,0)),0)</f>
        <v>0.13100000000000001</v>
      </c>
      <c r="U177" s="103">
        <f>T177*MoM!Y177/100*$A177</f>
        <v>0.13157640000000001</v>
      </c>
      <c r="V177" s="103">
        <f>U177*MoM!Z177/100*$A177</f>
        <v>0.13335268140000001</v>
      </c>
      <c r="W177" s="103">
        <f>V177*MoM!AA177/100*$A177</f>
        <v>0.13525962474402001</v>
      </c>
      <c r="X177" s="103">
        <f>W177*MoM!AB177/100*$A177</f>
        <v>0.13755903836466835</v>
      </c>
      <c r="Y177" s="103">
        <f>X177*MoM!AC177/100*$A177</f>
        <v>0.13857697524856688</v>
      </c>
      <c r="Z177" s="103">
        <f>Y177*MoM!AD177/100*$A177</f>
        <v>0.13863240603866631</v>
      </c>
      <c r="AA177" s="103">
        <f>Z177*MoM!AE177/100*$A177</f>
        <v>0.13872944872289336</v>
      </c>
      <c r="AB177" s="103">
        <f>AA177*MoM!AF177/100*$A177</f>
        <v>0.1397144278088259</v>
      </c>
      <c r="AC177" s="103">
        <f>AB177*MoM!AG177/100*$A177</f>
        <v>0.1409020004452009</v>
      </c>
      <c r="AD177" s="103">
        <f>AC177*MoM!AH177/100*$A177</f>
        <v>0.14114153384595776</v>
      </c>
      <c r="AE177" s="103">
        <f>AD177*MoM!AI177/100*$A177</f>
        <v>0.14152261598734184</v>
      </c>
      <c r="AF177" s="123">
        <f>IF($A177=1,INDEX('2017'!$B:$B,MATCH(Веса!$E177,'2017'!$A:$A,0)),0)</f>
        <v>0.13700000000000001</v>
      </c>
      <c r="AG177" s="103">
        <f>AF177*MoM!AK177/100*$A177</f>
        <v>0.1372603</v>
      </c>
      <c r="AH177" s="103">
        <f>AG177*MoM!AL177/100*$A177</f>
        <v>0.13842701255000001</v>
      </c>
      <c r="AI177" s="103">
        <f>AH177*MoM!AM177/100*$A177</f>
        <v>0.13924373192404502</v>
      </c>
      <c r="AJ177" s="103">
        <f>AI177*MoM!AN177/100*$A177</f>
        <v>0.14005134556920448</v>
      </c>
      <c r="AK177" s="103">
        <f>AJ177*MoM!AO177/100*$A177</f>
        <v>0.14034545339489982</v>
      </c>
      <c r="AL177" s="103">
        <f>AK177*MoM!AP177/100*$A177</f>
        <v>0.14047176430295522</v>
      </c>
      <c r="AM177" s="103">
        <f>AL177*MoM!AQ177/100*$A177</f>
        <v>0.14030319818579165</v>
      </c>
      <c r="AN177" s="103">
        <f>AM177*MoM!AR177/100*$A177</f>
        <v>0.14082232001907907</v>
      </c>
      <c r="AO177" s="103">
        <f>AN177*MoM!AS177/100*$A177</f>
        <v>0.14183624072321643</v>
      </c>
      <c r="AP177" s="103">
        <f>AO177*MoM!AT177/100*$A177</f>
        <v>0.14211991320466288</v>
      </c>
      <c r="AQ177" s="103">
        <f>AP177*MoM!AU177/100*$A177</f>
        <v>0.14238994103975172</v>
      </c>
      <c r="AR177" s="123">
        <f>IF($A177=1,INDEX('2018'!$B:$B, MATCH(Веса!$F177,'2018'!$A:$A,0)),0)</f>
        <v>0.13100000000000001</v>
      </c>
      <c r="AS177" s="103">
        <f>AR177*MoM!AW177/100*$A177</f>
        <v>0.13107860000000002</v>
      </c>
      <c r="AT177" s="103">
        <f>AS177*MoM!AX177/100*$A177</f>
        <v>0.13103927642000002</v>
      </c>
      <c r="AU177" s="103">
        <f>AT177*MoM!AY177/100*$A177</f>
        <v>0.13139308246633402</v>
      </c>
      <c r="AV177" s="103">
        <f>AU177*MoM!AZ177/100*$A177</f>
        <v>0.13197121202918591</v>
      </c>
      <c r="AW177" s="103">
        <f>AV177*MoM!BA177/100*$A177</f>
        <v>0.13191842354437422</v>
      </c>
      <c r="AX177" s="103">
        <f>AW177*MoM!BB177/100*$A177</f>
        <v>0.13174692959376652</v>
      </c>
      <c r="AY177" s="103">
        <f>AX177*MoM!BC177/100*$A177</f>
        <v>0.13156248389233524</v>
      </c>
      <c r="AZ177" s="103">
        <f>AY177*MoM!BD177/100*$A177</f>
        <v>0.13189139010206608</v>
      </c>
      <c r="BA177" s="103">
        <f>AZ177*MoM!BE177/100*$A177</f>
        <v>0.1325376579135662</v>
      </c>
      <c r="BB177" s="103">
        <f>BA177*MoM!BF177/100*$A177</f>
        <v>0.13236535895827856</v>
      </c>
      <c r="BC177" s="103">
        <f>BB177*MoM!BG177/100*$A177</f>
        <v>0.13200797248909121</v>
      </c>
      <c r="BD177" s="123">
        <f>IF($A177=1,INDEX('2019'!$B:$B, MATCH(Веса!$G177,'2019'!$A:$A,0)),0)</f>
        <v>0.121</v>
      </c>
      <c r="BE177" s="103">
        <f>BD177*MoM!BI177/100*$A177</f>
        <v>0.12096370000000001</v>
      </c>
      <c r="BF177" s="103">
        <f>BE177*MoM!BJ177/100*$A177</f>
        <v>0.12102418185000001</v>
      </c>
      <c r="BG177" s="103">
        <f>BF177*MoM!BK177/100*$A177</f>
        <v>0.12149617615921501</v>
      </c>
      <c r="BH177" s="103">
        <f>BG177*MoM!BL177/100*$A177</f>
        <v>0.12187281430530858</v>
      </c>
      <c r="BI177" s="103">
        <f>BH177*MoM!BM177/100*$A177</f>
        <v>0.12199468711961389</v>
      </c>
      <c r="BJ177" s="103">
        <f>BI177*MoM!BN177/100*$A177</f>
        <v>0.12160430412083115</v>
      </c>
      <c r="BK177" s="103">
        <f>BJ177*MoM!BO177/100*$A177</f>
        <v>0.12150702067753448</v>
      </c>
      <c r="BL177" s="103">
        <f>BK177*MoM!BP177/100*$A177</f>
        <v>0.1219687473561091</v>
      </c>
      <c r="BM177" s="103">
        <f>BL177*MoM!BQ177/100*$A177</f>
        <v>0.12195655048137349</v>
      </c>
      <c r="BN177" s="103">
        <f>BM177*MoM!BR177/100*$A177</f>
        <v>0.12206631137680674</v>
      </c>
      <c r="BO177" s="103">
        <f>BN177*MoM!BS177/100*$A177</f>
        <v>0.12205410474566905</v>
      </c>
    </row>
    <row r="178" spans="1:67" ht="28.5" x14ac:dyDescent="0.45">
      <c r="A178" s="103">
        <f>IF(ToSep18!BT178=0,0,1)</f>
        <v>1</v>
      </c>
      <c r="B178" s="124" t="s">
        <v>177</v>
      </c>
      <c r="C178" s="124" t="s">
        <v>177</v>
      </c>
      <c r="D178" s="124" t="s">
        <v>177</v>
      </c>
      <c r="E178" s="124" t="s">
        <v>177</v>
      </c>
      <c r="F178" s="124" t="s">
        <v>177</v>
      </c>
      <c r="G178" s="124" t="s">
        <v>177</v>
      </c>
      <c r="H178" s="123">
        <f>IF($A178=1,INDEX('2015'!$B:$B,MATCH(Веса!$C178,'2015'!$A:$A,0)),0)</f>
        <v>8.6999999999999994E-2</v>
      </c>
      <c r="I178" s="103">
        <f>H178*MoM!M178/100*$A178</f>
        <v>8.8418099999999986E-2</v>
      </c>
      <c r="J178" s="103">
        <f>I178*MoM!N178/100*$A178</f>
        <v>8.9443749959999985E-2</v>
      </c>
      <c r="K178" s="103">
        <f>J178*MoM!O178/100*$A178</f>
        <v>9.1295235584171977E-2</v>
      </c>
      <c r="L178" s="103">
        <f>K178*MoM!P178/100*$A178</f>
        <v>9.239077841118204E-2</v>
      </c>
      <c r="M178" s="103">
        <f>L178*MoM!Q178/100*$A178</f>
        <v>9.3102187404948133E-2</v>
      </c>
      <c r="N178" s="103">
        <f>M178*MoM!R178/100*$A178</f>
        <v>9.3307012217239027E-2</v>
      </c>
      <c r="O178" s="103">
        <f>N178*MoM!S178/100*$A178</f>
        <v>9.3549610449003853E-2</v>
      </c>
      <c r="P178" s="103">
        <f>O178*MoM!T178/100*$A178</f>
        <v>9.5327053047534929E-2</v>
      </c>
      <c r="Q178" s="103">
        <f>P178*MoM!U178/100*$A178</f>
        <v>9.8282191692008511E-2</v>
      </c>
      <c r="R178" s="103">
        <f>Q178*MoM!V178/100*$A178</f>
        <v>0.10028714840252549</v>
      </c>
      <c r="S178" s="103">
        <f>R178*MoM!W178/100*$A178</f>
        <v>0.10161093876143883</v>
      </c>
      <c r="T178" s="123">
        <f>IF($A178=1,INDEX('2016'!$B:$B,MATCH(Веса!D178,'2016'!$A:$A,0)),0)</f>
        <v>0.09</v>
      </c>
      <c r="U178" s="103">
        <f>T178*MoM!Y178/100*$A178</f>
        <v>9.0674999999999992E-2</v>
      </c>
      <c r="V178" s="103">
        <f>U178*MoM!Z178/100*$A178</f>
        <v>9.1409467499999994E-2</v>
      </c>
      <c r="W178" s="103">
        <f>V178*MoM!AA178/100*$A178</f>
        <v>9.2277857441249986E-2</v>
      </c>
      <c r="X178" s="103">
        <f>W178*MoM!AB178/100*$A178</f>
        <v>9.3172952658430119E-2</v>
      </c>
      <c r="Y178" s="103">
        <f>X178*MoM!AC178/100*$A178</f>
        <v>9.3657452012253964E-2</v>
      </c>
      <c r="Z178" s="103">
        <f>Y178*MoM!AD178/100*$A178</f>
        <v>9.3938424368290724E-2</v>
      </c>
      <c r="AA178" s="103">
        <f>Z178*MoM!AE178/100*$A178</f>
        <v>9.4285996538453404E-2</v>
      </c>
      <c r="AB178" s="103">
        <f>AA178*MoM!AF178/100*$A178</f>
        <v>9.5341999699684085E-2</v>
      </c>
      <c r="AC178" s="103">
        <f>AB178*MoM!AG178/100*$A178</f>
        <v>9.7039087294338466E-2</v>
      </c>
      <c r="AD178" s="103">
        <f>AC178*MoM!AH178/100*$A178</f>
        <v>9.8222964159329393E-2</v>
      </c>
      <c r="AE178" s="103">
        <f>AD178*MoM!AI178/100*$A178</f>
        <v>9.9342705950745736E-2</v>
      </c>
      <c r="AF178" s="123">
        <f>IF($A178=1,INDEX('2017'!$B:$B,MATCH(Веса!$E178,'2017'!$A:$A,0)),0)</f>
        <v>0.10100000000000001</v>
      </c>
      <c r="AG178" s="103">
        <f>AF178*MoM!AK178/100*$A178</f>
        <v>0.10098990000000001</v>
      </c>
      <c r="AH178" s="103">
        <f>AG178*MoM!AL178/100*$A178</f>
        <v>0.10180791819000001</v>
      </c>
      <c r="AI178" s="103">
        <f>AH178*MoM!AM178/100*$A178</f>
        <v>0.102174426695484</v>
      </c>
      <c r="AJ178" s="103">
        <f>AI178*MoM!AN178/100*$A178</f>
        <v>0.10230725345018814</v>
      </c>
      <c r="AK178" s="103">
        <f>AJ178*MoM!AO178/100*$A178</f>
        <v>0.10218448474604791</v>
      </c>
      <c r="AL178" s="103">
        <f>AK178*MoM!AP178/100*$A178</f>
        <v>0.10210273715825106</v>
      </c>
      <c r="AM178" s="103">
        <f>AL178*MoM!AQ178/100*$A178</f>
        <v>0.10211294743196689</v>
      </c>
      <c r="AN178" s="103">
        <f>AM178*MoM!AR178/100*$A178</f>
        <v>0.1026745686428427</v>
      </c>
      <c r="AO178" s="103">
        <f>AN178*MoM!AS178/100*$A178</f>
        <v>0.10359863976062829</v>
      </c>
      <c r="AP178" s="103">
        <f>AO178*MoM!AT178/100*$A178</f>
        <v>0.10484182343775583</v>
      </c>
      <c r="AQ178" s="103">
        <f>AP178*MoM!AU178/100*$A178</f>
        <v>0.10577491566635185</v>
      </c>
      <c r="AR178" s="123">
        <f>IF($A178=1,INDEX('2018'!$B:$B, MATCH(Веса!$F178,'2018'!$A:$A,0)),0)</f>
        <v>0.106</v>
      </c>
      <c r="AS178" s="103">
        <f>AR178*MoM!AW178/100*$A178</f>
        <v>0.106212</v>
      </c>
      <c r="AT178" s="103">
        <f>AS178*MoM!AX178/100*$A178</f>
        <v>0.1062757272</v>
      </c>
      <c r="AU178" s="103">
        <f>AT178*MoM!AY178/100*$A178</f>
        <v>0.1065945543816</v>
      </c>
      <c r="AV178" s="103">
        <f>AU178*MoM!AZ178/100*$A178</f>
        <v>0.10679708403492504</v>
      </c>
      <c r="AW178" s="103">
        <f>AV178*MoM!BA178/100*$A178</f>
        <v>0.10669028695089011</v>
      </c>
      <c r="AX178" s="103">
        <f>AW178*MoM!BB178/100*$A178</f>
        <v>0.10669028695089011</v>
      </c>
      <c r="AY178" s="103">
        <f>AX178*MoM!BC178/100*$A178</f>
        <v>0.106796977237841</v>
      </c>
      <c r="AZ178" s="103">
        <f>AY178*MoM!BD178/100*$A178</f>
        <v>0.10711736816955451</v>
      </c>
      <c r="BA178" s="103">
        <f>AZ178*MoM!BE178/100*$A178</f>
        <v>0.10792074843082616</v>
      </c>
      <c r="BB178" s="103">
        <f>BA178*MoM!BF178/100*$A178</f>
        <v>0.10832005520002022</v>
      </c>
      <c r="BC178" s="103">
        <f>BB178*MoM!BG178/100*$A178</f>
        <v>0.10860168734354028</v>
      </c>
      <c r="BD178" s="123">
        <f>IF($A178=1,INDEX('2019'!$B:$B, MATCH(Веса!$G178,'2019'!$A:$A,0)),0)</f>
        <v>9.8000000000000004E-2</v>
      </c>
      <c r="BE178" s="103">
        <f>BD178*MoM!BI178/100*$A178</f>
        <v>9.7666800000000012E-2</v>
      </c>
      <c r="BF178" s="103">
        <f>BE178*MoM!BJ178/100*$A178</f>
        <v>9.7686333360000002E-2</v>
      </c>
      <c r="BG178" s="103">
        <f>BF178*MoM!BK178/100*$A178</f>
        <v>9.7657027459991996E-2</v>
      </c>
      <c r="BH178" s="103">
        <f>BG178*MoM!BL178/100*$A178</f>
        <v>9.7432416296834023E-2</v>
      </c>
      <c r="BI178" s="103">
        <f>BH178*MoM!BM178/100*$A178</f>
        <v>9.7373956847055923E-2</v>
      </c>
      <c r="BJ178" s="103">
        <f>BI178*MoM!BN178/100*$A178</f>
        <v>9.7364219451371206E-2</v>
      </c>
      <c r="BK178" s="103">
        <f>BJ178*MoM!BO178/100*$A178</f>
        <v>9.7422637983042029E-2</v>
      </c>
      <c r="BL178" s="103">
        <f>BK178*MoM!BP178/100*$A178</f>
        <v>9.789026664536063E-2</v>
      </c>
      <c r="BM178" s="103">
        <f>BL178*MoM!BQ178/100*$A178</f>
        <v>9.8536342405219995E-2</v>
      </c>
      <c r="BN178" s="103">
        <f>BM178*MoM!BR178/100*$A178</f>
        <v>9.9245804070537583E-2</v>
      </c>
      <c r="BO178" s="103">
        <f>BN178*MoM!BS178/100*$A178</f>
        <v>9.9503843161120986E-2</v>
      </c>
    </row>
    <row r="179" spans="1:67" ht="28.5" x14ac:dyDescent="0.45">
      <c r="A179" s="103">
        <f>IF(ToSep18!BT179=0,0,1)</f>
        <v>1</v>
      </c>
      <c r="B179" s="124" t="s">
        <v>178</v>
      </c>
      <c r="C179" s="124" t="s">
        <v>178</v>
      </c>
      <c r="D179" s="124" t="s">
        <v>178</v>
      </c>
      <c r="E179" s="124" t="s">
        <v>178</v>
      </c>
      <c r="F179" s="124" t="s">
        <v>178</v>
      </c>
      <c r="G179" s="124" t="s">
        <v>178</v>
      </c>
      <c r="H179" s="123">
        <f>IF($A179=1,INDEX('2015'!$B:$B,MATCH(Веса!$C179,'2015'!$A:$A,0)),0)</f>
        <v>7.3999999999999996E-2</v>
      </c>
      <c r="I179" s="103">
        <f>H179*MoM!M179/100*$A179</f>
        <v>7.4873200000000001E-2</v>
      </c>
      <c r="J179" s="103">
        <f>I179*MoM!N179/100*$A179</f>
        <v>7.5928912119999997E-2</v>
      </c>
      <c r="K179" s="103">
        <f>J179*MoM!O179/100*$A179</f>
        <v>7.7394340123915994E-2</v>
      </c>
      <c r="L179" s="103">
        <f>K179*MoM!P179/100*$A179</f>
        <v>7.8346290507440172E-2</v>
      </c>
      <c r="M179" s="103">
        <f>L179*MoM!Q179/100*$A179</f>
        <v>7.8722352701875886E-2</v>
      </c>
      <c r="N179" s="103">
        <f>M179*MoM!R179/100*$A179</f>
        <v>7.8950647524711329E-2</v>
      </c>
      <c r="O179" s="103">
        <f>N179*MoM!S179/100*$A179</f>
        <v>7.9234869855800291E-2</v>
      </c>
      <c r="P179" s="103">
        <f>O179*MoM!T179/100*$A179</f>
        <v>8.0209458755026636E-2</v>
      </c>
      <c r="Q179" s="103">
        <f>P179*MoM!U179/100*$A179</f>
        <v>8.225479995327982E-2</v>
      </c>
      <c r="R179" s="103">
        <f>Q179*MoM!V179/100*$A179</f>
        <v>8.361200415250894E-2</v>
      </c>
      <c r="S179" s="103">
        <f>R179*MoM!W179/100*$A179</f>
        <v>8.455681979943229E-2</v>
      </c>
      <c r="T179" s="123">
        <f>IF($A179=1,INDEX('2016'!$B:$B,MATCH(Веса!D179,'2016'!$A:$A,0)),0)</f>
        <v>7.0000000000000007E-2</v>
      </c>
      <c r="U179" s="103">
        <f>T179*MoM!Y179/100*$A179</f>
        <v>7.0539000000000004E-2</v>
      </c>
      <c r="V179" s="103">
        <f>U179*MoM!Z179/100*$A179</f>
        <v>7.11597432E-2</v>
      </c>
      <c r="W179" s="103">
        <f>V179*MoM!AA179/100*$A179</f>
        <v>7.2134631681840006E-2</v>
      </c>
      <c r="X179" s="103">
        <f>W179*MoM!AB179/100*$A179</f>
        <v>7.2733349124799271E-2</v>
      </c>
      <c r="Y179" s="103">
        <f>X179*MoM!AC179/100*$A179</f>
        <v>7.3053375860948386E-2</v>
      </c>
      <c r="Z179" s="103">
        <f>Y179*MoM!AD179/100*$A179</f>
        <v>7.3330978689219992E-2</v>
      </c>
      <c r="AA179" s="103">
        <f>Z179*MoM!AE179/100*$A179</f>
        <v>7.3550971625287648E-2</v>
      </c>
      <c r="AB179" s="103">
        <f>AA179*MoM!AF179/100*$A179</f>
        <v>7.428648134154052E-2</v>
      </c>
      <c r="AC179" s="103">
        <f>AB179*MoM!AG179/100*$A179</f>
        <v>7.5824211505310407E-2</v>
      </c>
      <c r="AD179" s="103">
        <f>AC179*MoM!AH179/100*$A179</f>
        <v>7.7196629733556524E-2</v>
      </c>
      <c r="AE179" s="103">
        <f>AD179*MoM!AI179/100*$A179</f>
        <v>7.804579266062564E-2</v>
      </c>
      <c r="AF179" s="123">
        <f>IF($A179=1,INDEX('2017'!$B:$B,MATCH(Веса!$E179,'2017'!$A:$A,0)),0)</f>
        <v>7.6999999999999999E-2</v>
      </c>
      <c r="AG179" s="103">
        <f>AF179*MoM!AK179/100*$A179</f>
        <v>7.7200199999999997E-2</v>
      </c>
      <c r="AH179" s="103">
        <f>AG179*MoM!AL179/100*$A179</f>
        <v>7.7593921019999998E-2</v>
      </c>
      <c r="AI179" s="103">
        <f>AH179*MoM!AM179/100*$A179</f>
        <v>7.8036206369813996E-2</v>
      </c>
      <c r="AJ179" s="103">
        <f>AI179*MoM!AN179/100*$A179</f>
        <v>7.818447516191665E-2</v>
      </c>
      <c r="AK179" s="103">
        <f>AJ179*MoM!AO179/100*$A179</f>
        <v>7.8114109134270929E-2</v>
      </c>
      <c r="AL179" s="103">
        <f>AK179*MoM!AP179/100*$A179</f>
        <v>7.7957880916002378E-2</v>
      </c>
      <c r="AM179" s="103">
        <f>AL179*MoM!AQ179/100*$A179</f>
        <v>7.8074817737376387E-2</v>
      </c>
      <c r="AN179" s="103">
        <f>AM179*MoM!AR179/100*$A179</f>
        <v>7.8449576862515802E-2</v>
      </c>
      <c r="AO179" s="103">
        <f>AN179*MoM!AS179/100*$A179</f>
        <v>7.9226227673454705E-2</v>
      </c>
      <c r="AP179" s="103">
        <f>AO179*MoM!AT179/100*$A179</f>
        <v>8.0216555519372901E-2</v>
      </c>
      <c r="AQ179" s="103">
        <f>AP179*MoM!AU179/100*$A179</f>
        <v>8.0609616641417817E-2</v>
      </c>
      <c r="AR179" s="123">
        <f>IF($A179=1,INDEX('2018'!$B:$B, MATCH(Веса!$F179,'2018'!$A:$A,0)),0)</f>
        <v>8.1000000000000003E-2</v>
      </c>
      <c r="AS179" s="103">
        <f>AR179*MoM!AW179/100*$A179</f>
        <v>8.1024299999999994E-2</v>
      </c>
      <c r="AT179" s="103">
        <f>AS179*MoM!AX179/100*$A179</f>
        <v>8.1056709720000009E-2</v>
      </c>
      <c r="AU179" s="103">
        <f>AT179*MoM!AY179/100*$A179</f>
        <v>8.1283668507216009E-2</v>
      </c>
      <c r="AV179" s="103">
        <f>AU179*MoM!AZ179/100*$A179</f>
        <v>8.1283668507216009E-2</v>
      </c>
      <c r="AW179" s="103">
        <f>AV179*MoM!BA179/100*$A179</f>
        <v>8.1234898306111691E-2</v>
      </c>
      <c r="AX179" s="103">
        <f>AW179*MoM!BB179/100*$A179</f>
        <v>8.1153663407805596E-2</v>
      </c>
      <c r="AY179" s="103">
        <f>AX179*MoM!BC179/100*$A179</f>
        <v>8.1169894140487156E-2</v>
      </c>
      <c r="AZ179" s="103">
        <f>AY179*MoM!BD179/100*$A179</f>
        <v>8.1510807695877208E-2</v>
      </c>
      <c r="BA179" s="103">
        <f>AZ179*MoM!BE179/100*$A179</f>
        <v>8.2105836592057113E-2</v>
      </c>
      <c r="BB179" s="103">
        <f>BA179*MoM!BF179/100*$A179</f>
        <v>8.2754472701134368E-2</v>
      </c>
      <c r="BC179" s="103">
        <f>BB179*MoM!BG179/100*$A179</f>
        <v>8.3035837908318227E-2</v>
      </c>
      <c r="BD179" s="123">
        <f>IF($A179=1,INDEX('2019'!$B:$B, MATCH(Веса!$G179,'2019'!$A:$A,0)),0)</f>
        <v>7.5999999999999998E-2</v>
      </c>
      <c r="BE179" s="103">
        <f>BD179*MoM!BI179/100*$A179</f>
        <v>7.5847999999999999E-2</v>
      </c>
      <c r="BF179" s="103">
        <f>BE179*MoM!BJ179/100*$A179</f>
        <v>7.5832830400000009E-2</v>
      </c>
      <c r="BG179" s="103">
        <f>BF179*MoM!BK179/100*$A179</f>
        <v>7.5802497267839997E-2</v>
      </c>
      <c r="BH179" s="103">
        <f>BG179*MoM!BL179/100*$A179</f>
        <v>7.5840398516473909E-2</v>
      </c>
      <c r="BI179" s="103">
        <f>BH179*MoM!BM179/100*$A179</f>
        <v>7.5741805998402495E-2</v>
      </c>
      <c r="BJ179" s="103">
        <f>BI179*MoM!BN179/100*$A179</f>
        <v>7.5658490011804261E-2</v>
      </c>
      <c r="BK179" s="103">
        <f>BJ179*MoM!BO179/100*$A179</f>
        <v>7.5764411897820794E-2</v>
      </c>
      <c r="BL179" s="103">
        <f>BK179*MoM!BP179/100*$A179</f>
        <v>7.5976552251134699E-2</v>
      </c>
      <c r="BM179" s="103">
        <f>BL179*MoM!BQ179/100*$A179</f>
        <v>7.634123970194015E-2</v>
      </c>
      <c r="BN179" s="103">
        <f>BM179*MoM!BR179/100*$A179</f>
        <v>7.6707677652509465E-2</v>
      </c>
      <c r="BO179" s="103">
        <f>BN179*MoM!BS179/100*$A179</f>
        <v>7.6999166827589005E-2</v>
      </c>
    </row>
    <row r="180" spans="1:67" x14ac:dyDescent="0.45">
      <c r="A180" s="103">
        <f>IF(ToSep18!BT180=0,0,1)</f>
        <v>1</v>
      </c>
      <c r="B180" s="124" t="s">
        <v>179</v>
      </c>
      <c r="C180" s="124" t="s">
        <v>179</v>
      </c>
      <c r="D180" s="124" t="s">
        <v>179</v>
      </c>
      <c r="E180" s="124" t="s">
        <v>179</v>
      </c>
      <c r="F180" s="124" t="s">
        <v>179</v>
      </c>
      <c r="G180" s="124" t="s">
        <v>179</v>
      </c>
      <c r="H180" s="123">
        <f>IF($A180=1,INDEX('2015'!$B:$B,MATCH(Веса!$C180,'2015'!$A:$A,0)),0)</f>
        <v>5.0999999999999997E-2</v>
      </c>
      <c r="I180" s="103">
        <f>H180*MoM!M180/100*$A180</f>
        <v>5.1351899999999999E-2</v>
      </c>
      <c r="J180" s="103">
        <f>I180*MoM!N180/100*$A180</f>
        <v>5.1772985579999993E-2</v>
      </c>
      <c r="K180" s="103">
        <f>J180*MoM!O180/100*$A180</f>
        <v>5.2725608514671993E-2</v>
      </c>
      <c r="L180" s="103">
        <f>K180*MoM!P180/100*$A180</f>
        <v>5.3832846293480098E-2</v>
      </c>
      <c r="M180" s="103">
        <f>L180*MoM!Q180/100*$A180</f>
        <v>5.51786674508171E-2</v>
      </c>
      <c r="N180" s="103">
        <f>M180*MoM!R180/100*$A180</f>
        <v>5.6017383196069519E-2</v>
      </c>
      <c r="O180" s="103">
        <f>N180*MoM!S180/100*$A180</f>
        <v>5.6258257943812617E-2</v>
      </c>
      <c r="P180" s="103">
        <f>O180*MoM!T180/100*$A180</f>
        <v>5.6258257943812617E-2</v>
      </c>
      <c r="Q180" s="103">
        <f>P180*MoM!U180/100*$A180</f>
        <v>5.6443910195027203E-2</v>
      </c>
      <c r="R180" s="103">
        <f>Q180*MoM!V180/100*$A180</f>
        <v>5.647777654114422E-2</v>
      </c>
      <c r="S180" s="103">
        <f>R180*MoM!W180/100*$A180</f>
        <v>5.6590732094226513E-2</v>
      </c>
      <c r="T180" s="123">
        <f>IF($A180=1,INDEX('2016'!$B:$B,MATCH(Веса!D180,'2016'!$A:$A,0)),0)</f>
        <v>4.7E-2</v>
      </c>
      <c r="U180" s="103">
        <f>T180*MoM!Y180/100*$A180</f>
        <v>4.7220899999999996E-2</v>
      </c>
      <c r="V180" s="103">
        <f>U180*MoM!Z180/100*$A180</f>
        <v>4.7523113759999999E-2</v>
      </c>
      <c r="W180" s="103">
        <f>V180*MoM!AA180/100*$A180</f>
        <v>4.8055372634112005E-2</v>
      </c>
      <c r="X180" s="103">
        <f>W180*MoM!AB180/100*$A180</f>
        <v>4.9078952071218589E-2</v>
      </c>
      <c r="Y180" s="103">
        <f>X180*MoM!AC180/100*$A180</f>
        <v>5.0580768004597883E-2</v>
      </c>
      <c r="Z180" s="103">
        <f>Y180*MoM!AD180/100*$A180</f>
        <v>5.1334421447866395E-2</v>
      </c>
      <c r="AA180" s="103">
        <f>Z180*MoM!AE180/100*$A180</f>
        <v>5.1847765662345058E-2</v>
      </c>
      <c r="AB180" s="103">
        <f>AA180*MoM!AF180/100*$A180</f>
        <v>5.1920352534272345E-2</v>
      </c>
      <c r="AC180" s="103">
        <f>AB180*MoM!AG180/100*$A180</f>
        <v>5.2019001204087464E-2</v>
      </c>
      <c r="AD180" s="103">
        <f>AC180*MoM!AH180/100*$A180</f>
        <v>5.2123039206495643E-2</v>
      </c>
      <c r="AE180" s="103">
        <f>AD180*MoM!AI180/100*$A180</f>
        <v>5.2175162245702136E-2</v>
      </c>
      <c r="AF180" s="123">
        <f>IF($A180=1,INDEX('2017'!$B:$B,MATCH(Веса!$E180,'2017'!$A:$A,0)),0)</f>
        <v>5.0999999999999997E-2</v>
      </c>
      <c r="AG180" s="103">
        <f>AF180*MoM!AK180/100*$A180</f>
        <v>5.11326E-2</v>
      </c>
      <c r="AH180" s="103">
        <f>AG180*MoM!AL180/100*$A180</f>
        <v>5.148030168E-2</v>
      </c>
      <c r="AI180" s="103">
        <f>AH180*MoM!AM180/100*$A180</f>
        <v>5.1861255912432E-2</v>
      </c>
      <c r="AJ180" s="103">
        <f>AI180*MoM!AN180/100*$A180</f>
        <v>5.257694124402356E-2</v>
      </c>
      <c r="AK180" s="103">
        <f>AJ180*MoM!AO180/100*$A180</f>
        <v>5.3249926091947064E-2</v>
      </c>
      <c r="AL180" s="103">
        <f>AK180*MoM!AP180/100*$A180</f>
        <v>5.3702550463728613E-2</v>
      </c>
      <c r="AM180" s="103">
        <f>AL180*MoM!AQ180/100*$A180</f>
        <v>5.3605885872893895E-2</v>
      </c>
      <c r="AN180" s="103">
        <f>AM180*MoM!AR180/100*$A180</f>
        <v>5.3423625860926055E-2</v>
      </c>
      <c r="AO180" s="103">
        <f>AN180*MoM!AS180/100*$A180</f>
        <v>5.3231300807826717E-2</v>
      </c>
      <c r="AP180" s="103">
        <f>AO180*MoM!AT180/100*$A180</f>
        <v>5.307693003548402E-2</v>
      </c>
      <c r="AQ180" s="103">
        <f>AP180*MoM!AU180/100*$A180</f>
        <v>5.306631464947692E-2</v>
      </c>
      <c r="AR180" s="123">
        <f>IF($A180=1,INDEX('2018'!$B:$B, MATCH(Веса!$F180,'2018'!$A:$A,0)),0)</f>
        <v>5.1999999999999998E-2</v>
      </c>
      <c r="AS180" s="103">
        <f>AR180*MoM!AW180/100*$A180</f>
        <v>5.2083199999999996E-2</v>
      </c>
      <c r="AT180" s="103">
        <f>AS180*MoM!AX180/100*$A180</f>
        <v>5.2208199679999991E-2</v>
      </c>
      <c r="AU180" s="103">
        <f>AT180*MoM!AY180/100*$A180</f>
        <v>5.2458799038463989E-2</v>
      </c>
      <c r="AV180" s="103">
        <f>AU180*MoM!AZ180/100*$A180</f>
        <v>5.2899452950387088E-2</v>
      </c>
      <c r="AW180" s="103">
        <f>AV180*MoM!BA180/100*$A180</f>
        <v>5.3550116221676852E-2</v>
      </c>
      <c r="AX180" s="103">
        <f>AW180*MoM!BB180/100*$A180</f>
        <v>5.3501921117077342E-2</v>
      </c>
      <c r="AY180" s="103">
        <f>AX180*MoM!BC180/100*$A180</f>
        <v>5.3325364777390992E-2</v>
      </c>
      <c r="AZ180" s="103">
        <f>AY180*MoM!BD180/100*$A180</f>
        <v>5.3010745125204387E-2</v>
      </c>
      <c r="BA180" s="103">
        <f>AZ180*MoM!BE180/100*$A180</f>
        <v>5.2904723634953979E-2</v>
      </c>
      <c r="BB180" s="103">
        <f>BA180*MoM!BF180/100*$A180</f>
        <v>5.2936466469134948E-2</v>
      </c>
      <c r="BC180" s="103">
        <f>BB180*MoM!BG180/100*$A180</f>
        <v>5.2904704589253469E-2</v>
      </c>
      <c r="BD180" s="123">
        <f>IF($A180=1,INDEX('2019'!$B:$B, MATCH(Веса!$G180,'2019'!$A:$A,0)),0)</f>
        <v>4.5999999999999999E-2</v>
      </c>
      <c r="BE180" s="103">
        <f>BD180*MoM!BI180/100*$A180</f>
        <v>4.5999999999999999E-2</v>
      </c>
      <c r="BF180" s="103">
        <f>BE180*MoM!BJ180/100*$A180</f>
        <v>4.6105799999999995E-2</v>
      </c>
      <c r="BG180" s="103">
        <f>BF180*MoM!BK180/100*$A180</f>
        <v>4.6202622179999986E-2</v>
      </c>
      <c r="BH180" s="103">
        <f>BG180*MoM!BL180/100*$A180</f>
        <v>4.6438255553117987E-2</v>
      </c>
      <c r="BI180" s="103">
        <f>BH180*MoM!BM180/100*$A180</f>
        <v>4.6897994283093852E-2</v>
      </c>
      <c r="BJ180" s="103">
        <f>BI180*MoM!BN180/100*$A180</f>
        <v>4.6963651475090185E-2</v>
      </c>
      <c r="BK180" s="103">
        <f>BJ180*MoM!BO180/100*$A180</f>
        <v>4.6836849616107443E-2</v>
      </c>
      <c r="BL180" s="103">
        <f>BK180*MoM!BP180/100*$A180</f>
        <v>4.6822798561222616E-2</v>
      </c>
      <c r="BM180" s="103">
        <f>BL180*MoM!BQ180/100*$A180</f>
        <v>4.6719788404387924E-2</v>
      </c>
      <c r="BN180" s="103">
        <f>BM180*MoM!BR180/100*$A180</f>
        <v>4.667774059482397E-2</v>
      </c>
      <c r="BO180" s="103">
        <f>BN180*MoM!BS180/100*$A180</f>
        <v>4.6635730628288623E-2</v>
      </c>
    </row>
    <row r="181" spans="1:67" ht="28.5" x14ac:dyDescent="0.45">
      <c r="A181" s="103">
        <f>IF(ToSep18!BT181=0,0,1)</f>
        <v>1</v>
      </c>
      <c r="B181" s="124" t="s">
        <v>180</v>
      </c>
      <c r="C181" s="124" t="s">
        <v>1784</v>
      </c>
      <c r="D181" s="124" t="s">
        <v>1784</v>
      </c>
      <c r="E181" s="124" t="s">
        <v>1784</v>
      </c>
      <c r="F181" s="124" t="s">
        <v>1784</v>
      </c>
      <c r="G181" s="124" t="s">
        <v>1784</v>
      </c>
      <c r="H181" s="123">
        <f>IF($A181=1,INDEX('2015'!$B:$B,MATCH(Веса!$C181,'2015'!$A:$A,0)),0)</f>
        <v>6.5000000000000002E-2</v>
      </c>
      <c r="I181" s="103">
        <f>H181*MoM!M181/100*$A181</f>
        <v>6.5786499999999998E-2</v>
      </c>
      <c r="J181" s="103">
        <f>I181*MoM!N181/100*$A181</f>
        <v>6.6839083999999993E-2</v>
      </c>
      <c r="K181" s="103">
        <f>J181*MoM!O181/100*$A181</f>
        <v>6.8510061099999991E-2</v>
      </c>
      <c r="L181" s="103">
        <f>K181*MoM!P181/100*$A181</f>
        <v>7.0215961621389988E-2</v>
      </c>
      <c r="M181" s="103">
        <f>L181*MoM!Q181/100*$A181</f>
        <v>7.0988337199225274E-2</v>
      </c>
      <c r="N181" s="103">
        <f>M181*MoM!R181/100*$A181</f>
        <v>7.1691121737497601E-2</v>
      </c>
      <c r="O181" s="103">
        <f>N181*MoM!S181/100*$A181</f>
        <v>7.1848842205320104E-2</v>
      </c>
      <c r="P181" s="103">
        <f>O181*MoM!T181/100*$A181</f>
        <v>7.2998423680605218E-2</v>
      </c>
      <c r="Q181" s="103">
        <f>P181*MoM!U181/100*$A181</f>
        <v>7.4005801927397558E-2</v>
      </c>
      <c r="R181" s="103">
        <f>Q181*MoM!V181/100*$A181</f>
        <v>7.4768061687249754E-2</v>
      </c>
      <c r="S181" s="103">
        <f>R181*MoM!W181/100*$A181</f>
        <v>7.5388636599253933E-2</v>
      </c>
      <c r="T181" s="123">
        <f>IF($A181=1,INDEX('2016'!$B:$B,MATCH(Веса!D181,'2016'!$A:$A,0)),0)</f>
        <v>7.4999999999999997E-2</v>
      </c>
      <c r="U181" s="103">
        <f>T181*MoM!Y181/100*$A181</f>
        <v>7.5682499999999986E-2</v>
      </c>
      <c r="V181" s="103">
        <f>U181*MoM!Z181/100*$A181</f>
        <v>7.6310664749999979E-2</v>
      </c>
      <c r="W181" s="103">
        <f>V181*MoM!AA181/100*$A181</f>
        <v>7.7638470316649985E-2</v>
      </c>
      <c r="X181" s="103">
        <f>W181*MoM!AB181/100*$A181</f>
        <v>7.8880685841716383E-2</v>
      </c>
      <c r="Y181" s="103">
        <f>X181*MoM!AC181/100*$A181</f>
        <v>7.9961351237747905E-2</v>
      </c>
      <c r="Z181" s="103">
        <f>Y181*MoM!AD181/100*$A181</f>
        <v>8.0401138669555505E-2</v>
      </c>
      <c r="AA181" s="103">
        <f>Z181*MoM!AE181/100*$A181</f>
        <v>8.0955906526375437E-2</v>
      </c>
      <c r="AB181" s="103">
        <f>AA181*MoM!AF181/100*$A181</f>
        <v>8.193547299534458E-2</v>
      </c>
      <c r="AC181" s="103">
        <f>AB181*MoM!AG181/100*$A181</f>
        <v>8.2779408367196633E-2</v>
      </c>
      <c r="AD181" s="103">
        <f>AC181*MoM!AH181/100*$A181</f>
        <v>8.3292640699073259E-2</v>
      </c>
      <c r="AE181" s="103">
        <f>AD181*MoM!AI181/100*$A181</f>
        <v>8.3584164941520017E-2</v>
      </c>
      <c r="AF181" s="123">
        <f>IF($A181=1,INDEX('2017'!$B:$B,MATCH(Веса!$E181,'2017'!$A:$A,0)),0)</f>
        <v>8.7999999999999995E-2</v>
      </c>
      <c r="AG181" s="103">
        <f>AF181*MoM!AK181/100*$A181</f>
        <v>8.8272799999999998E-2</v>
      </c>
      <c r="AH181" s="103">
        <f>AG181*MoM!AL181/100*$A181</f>
        <v>8.8978982400000003E-2</v>
      </c>
      <c r="AI181" s="103">
        <f>AH181*MoM!AM181/100*$A181</f>
        <v>8.9761997445119993E-2</v>
      </c>
      <c r="AJ181" s="103">
        <f>AI181*MoM!AN181/100*$A181</f>
        <v>9.0767331816505342E-2</v>
      </c>
      <c r="AK181" s="103">
        <f>AJ181*MoM!AO181/100*$A181</f>
        <v>9.1175784809679625E-2</v>
      </c>
      <c r="AL181" s="103">
        <f>AK181*MoM!AP181/100*$A181</f>
        <v>9.1558723105880285E-2</v>
      </c>
      <c r="AM181" s="103">
        <f>AL181*MoM!AQ181/100*$A181</f>
        <v>9.1906646253682625E-2</v>
      </c>
      <c r="AN181" s="103">
        <f>AM181*MoM!AR181/100*$A181</f>
        <v>9.2347798155700309E-2</v>
      </c>
      <c r="AO181" s="103">
        <f>AN181*MoM!AS181/100*$A181</f>
        <v>9.2615606770351841E-2</v>
      </c>
      <c r="AP181" s="103">
        <f>AO181*MoM!AT181/100*$A181</f>
        <v>9.2828622665923663E-2</v>
      </c>
      <c r="AQ181" s="103">
        <f>AP181*MoM!AU181/100*$A181</f>
        <v>9.2847188390456845E-2</v>
      </c>
      <c r="AR181" s="123">
        <f>IF($A181=1,INDEX('2018'!$B:$B, MATCH(Веса!$F181,'2018'!$A:$A,0)),0)</f>
        <v>9.7000000000000003E-2</v>
      </c>
      <c r="AS181" s="103">
        <f>AR181*MoM!AW181/100*$A181</f>
        <v>9.7087300000000015E-2</v>
      </c>
      <c r="AT181" s="103">
        <f>AS181*MoM!AX181/100*$A181</f>
        <v>9.7252348410000022E-2</v>
      </c>
      <c r="AU181" s="103">
        <f>AT181*MoM!AY181/100*$A181</f>
        <v>9.759273162943502E-2</v>
      </c>
      <c r="AV181" s="103">
        <f>AU181*MoM!AZ181/100*$A181</f>
        <v>9.8041658194930423E-2</v>
      </c>
      <c r="AW181" s="103">
        <f>AV181*MoM!BA181/100*$A181</f>
        <v>9.8316174837876233E-2</v>
      </c>
      <c r="AX181" s="103">
        <f>AW181*MoM!BB181/100*$A181</f>
        <v>9.836533292529516E-2</v>
      </c>
      <c r="AY181" s="103">
        <f>AX181*MoM!BC181/100*$A181</f>
        <v>9.8394842525172749E-2</v>
      </c>
      <c r="AZ181" s="103">
        <f>AY181*MoM!BD181/100*$A181</f>
        <v>9.8719545505505824E-2</v>
      </c>
      <c r="BA181" s="103">
        <f>AZ181*MoM!BE181/100*$A181</f>
        <v>9.8946600460168496E-2</v>
      </c>
      <c r="BB181" s="103">
        <f>BA181*MoM!BF181/100*$A181</f>
        <v>9.9184072301272894E-2</v>
      </c>
      <c r="BC181" s="103">
        <f>BB181*MoM!BG181/100*$A181</f>
        <v>9.9045214600051099E-2</v>
      </c>
      <c r="BD181" s="123">
        <f>IF($A181=1,INDEX('2019'!$B:$B, MATCH(Веса!$G181,'2019'!$A:$A,0)),0)</f>
        <v>9.2999999999999999E-2</v>
      </c>
      <c r="BE181" s="103">
        <f>BD181*MoM!BI181/100*$A181</f>
        <v>9.3223199999999992E-2</v>
      </c>
      <c r="BF181" s="103">
        <f>BE181*MoM!BJ181/100*$A181</f>
        <v>9.3568125840000002E-2</v>
      </c>
      <c r="BG181" s="103">
        <f>BF181*MoM!BK181/100*$A181</f>
        <v>9.4101464157287998E-2</v>
      </c>
      <c r="BH181" s="103">
        <f>BG181*MoM!BL181/100*$A181</f>
        <v>9.4684893235063183E-2</v>
      </c>
      <c r="BI181" s="103">
        <f>BH181*MoM!BM181/100*$A181</f>
        <v>9.473223568168071E-2</v>
      </c>
      <c r="BJ181" s="103">
        <f>BI181*MoM!BN181/100*$A181</f>
        <v>9.459961055172636E-2</v>
      </c>
      <c r="BK181" s="103">
        <f>BJ181*MoM!BO181/100*$A181</f>
        <v>9.4514470902229808E-2</v>
      </c>
      <c r="BL181" s="103">
        <f>BK181*MoM!BP181/100*$A181</f>
        <v>9.470349984403427E-2</v>
      </c>
      <c r="BM181" s="103">
        <f>BL181*MoM!BQ181/100*$A181</f>
        <v>9.4921317893675555E-2</v>
      </c>
      <c r="BN181" s="103">
        <f>BM181*MoM!BR181/100*$A181</f>
        <v>9.5234558242724698E-2</v>
      </c>
      <c r="BO181" s="103">
        <f>BN181*MoM!BS181/100*$A181</f>
        <v>9.5320269345143149E-2</v>
      </c>
    </row>
    <row r="182" spans="1:67" ht="28.5" x14ac:dyDescent="0.45">
      <c r="A182" s="103">
        <f>IF(ToSep18!BT182=0,0,1)</f>
        <v>1</v>
      </c>
      <c r="B182" s="124" t="s">
        <v>181</v>
      </c>
      <c r="C182" s="124" t="s">
        <v>181</v>
      </c>
      <c r="D182" s="124" t="s">
        <v>181</v>
      </c>
      <c r="E182" s="124" t="s">
        <v>181</v>
      </c>
      <c r="F182" s="124" t="s">
        <v>181</v>
      </c>
      <c r="G182" s="124" t="s">
        <v>181</v>
      </c>
      <c r="H182" s="123">
        <f>IF($A182=1,INDEX('2015'!$B:$B,MATCH(Веса!$C182,'2015'!$A:$A,0)),0)</f>
        <v>5.3999999999999999E-2</v>
      </c>
      <c r="I182" s="103">
        <f>H182*MoM!M182/100*$A182</f>
        <v>5.4669599999999992E-2</v>
      </c>
      <c r="J182" s="103">
        <f>I182*MoM!N182/100*$A182</f>
        <v>5.5620851039999988E-2</v>
      </c>
      <c r="K182" s="103">
        <f>J182*MoM!O182/100*$A182</f>
        <v>5.6711019720383983E-2</v>
      </c>
      <c r="L182" s="103">
        <f>K182*MoM!P182/100*$A182</f>
        <v>5.7244103305755585E-2</v>
      </c>
      <c r="M182" s="103">
        <f>L182*MoM!Q182/100*$A182</f>
        <v>5.7684882901209898E-2</v>
      </c>
      <c r="N182" s="103">
        <f>M182*MoM!R182/100*$A182</f>
        <v>5.7956001850845588E-2</v>
      </c>
      <c r="O182" s="103">
        <f>N182*MoM!S182/100*$A182</f>
        <v>5.8124074256213049E-2</v>
      </c>
      <c r="P182" s="103">
        <f>O182*MoM!T182/100*$A182</f>
        <v>5.8513505553729681E-2</v>
      </c>
      <c r="Q182" s="103">
        <f>P182*MoM!U182/100*$A182</f>
        <v>5.939120813703562E-2</v>
      </c>
      <c r="R182" s="103">
        <f>Q182*MoM!V182/100*$A182</f>
        <v>6.0038572305729315E-2</v>
      </c>
      <c r="S182" s="103">
        <f>R182*MoM!W182/100*$A182</f>
        <v>6.0765039030628631E-2</v>
      </c>
      <c r="T182" s="123">
        <f>IF($A182=1,INDEX('2016'!$B:$B,MATCH(Веса!D182,'2016'!$A:$A,0)),0)</f>
        <v>5.1999999999999998E-2</v>
      </c>
      <c r="U182" s="103">
        <f>T182*MoM!Y182/100*$A182</f>
        <v>5.2493999999999999E-2</v>
      </c>
      <c r="V182" s="103">
        <f>U182*MoM!Z182/100*$A182</f>
        <v>5.2814213399999997E-2</v>
      </c>
      <c r="W182" s="103">
        <f>V182*MoM!AA182/100*$A182</f>
        <v>5.3278978477919993E-2</v>
      </c>
      <c r="X182" s="103">
        <f>W182*MoM!AB182/100*$A182</f>
        <v>5.3635947633722057E-2</v>
      </c>
      <c r="Y182" s="103">
        <f>X182*MoM!AC182/100*$A182</f>
        <v>5.394167253523427E-2</v>
      </c>
      <c r="Z182" s="103">
        <f>Y182*MoM!AD182/100*$A182</f>
        <v>5.4027979211290642E-2</v>
      </c>
      <c r="AA182" s="103">
        <f>Z182*MoM!AE182/100*$A182</f>
        <v>5.4152243563476608E-2</v>
      </c>
      <c r="AB182" s="103">
        <f>AA182*MoM!AF182/100*$A182</f>
        <v>5.4390513435155906E-2</v>
      </c>
      <c r="AC182" s="103">
        <f>AB182*MoM!AG182/100*$A182</f>
        <v>5.4705978413079809E-2</v>
      </c>
      <c r="AD182" s="103">
        <f>AC182*MoM!AH182/100*$A182</f>
        <v>5.4984978902986523E-2</v>
      </c>
      <c r="AE182" s="103">
        <f>AD182*MoM!AI182/100*$A182</f>
        <v>5.5177426329146968E-2</v>
      </c>
      <c r="AF182" s="123">
        <f>IF($A182=1,INDEX('2017'!$B:$B,MATCH(Веса!$E182,'2017'!$A:$A,0)),0)</f>
        <v>4.9000000000000002E-2</v>
      </c>
      <c r="AG182" s="103">
        <f>AF182*MoM!AK182/100*$A182</f>
        <v>4.9137200000000006E-2</v>
      </c>
      <c r="AH182" s="103">
        <f>AG182*MoM!AL182/100*$A182</f>
        <v>4.9348489960000012E-2</v>
      </c>
      <c r="AI182" s="103">
        <f>AH182*MoM!AM182/100*$A182</f>
        <v>4.9521209674860012E-2</v>
      </c>
      <c r="AJ182" s="103">
        <f>AI182*MoM!AN182/100*$A182</f>
        <v>4.968462966678705E-2</v>
      </c>
      <c r="AK182" s="103">
        <f>AJ182*MoM!AO182/100*$A182</f>
        <v>4.9977768981821089E-2</v>
      </c>
      <c r="AL182" s="103">
        <f>AK182*MoM!AP182/100*$A182</f>
        <v>5.0062731189090187E-2</v>
      </c>
      <c r="AM182" s="103">
        <f>AL182*MoM!AQ182/100*$A182</f>
        <v>5.0067737462209098E-2</v>
      </c>
      <c r="AN182" s="103">
        <f>AM182*MoM!AR182/100*$A182</f>
        <v>5.0212933900849507E-2</v>
      </c>
      <c r="AO182" s="103">
        <f>AN182*MoM!AS182/100*$A182</f>
        <v>5.0469019863743837E-2</v>
      </c>
      <c r="AP182" s="103">
        <f>AO182*MoM!AT182/100*$A182</f>
        <v>5.0569957903471324E-2</v>
      </c>
      <c r="AQ182" s="103">
        <f>AP182*MoM!AU182/100*$A182</f>
        <v>5.0711553785601042E-2</v>
      </c>
      <c r="AR182" s="123">
        <f>IF($A182=1,INDEX('2018'!$B:$B, MATCH(Веса!$F182,'2018'!$A:$A,0)),0)</f>
        <v>0.05</v>
      </c>
      <c r="AS182" s="103">
        <f>AR182*MoM!AW182/100*$A182</f>
        <v>5.0034999999999996E-2</v>
      </c>
      <c r="AT182" s="103">
        <f>AS182*MoM!AX182/100*$A182</f>
        <v>5.0050010499999999E-2</v>
      </c>
      <c r="AU182" s="103">
        <f>AT182*MoM!AY182/100*$A182</f>
        <v>5.0055015501050001E-2</v>
      </c>
      <c r="AV182" s="103">
        <f>AU182*MoM!AZ182/100*$A182</f>
        <v>5.0195169544452939E-2</v>
      </c>
      <c r="AW182" s="103">
        <f>AV182*MoM!BA182/100*$A182</f>
        <v>5.024034519704295E-2</v>
      </c>
      <c r="AX182" s="103">
        <f>AW182*MoM!BB182/100*$A182</f>
        <v>5.0260441335121774E-2</v>
      </c>
      <c r="AY182" s="103">
        <f>AX182*MoM!BC182/100*$A182</f>
        <v>5.0240337158587722E-2</v>
      </c>
      <c r="AZ182" s="103">
        <f>AY182*MoM!BD182/100*$A182</f>
        <v>5.0320721698041464E-2</v>
      </c>
      <c r="BA182" s="103">
        <f>AZ182*MoM!BE182/100*$A182</f>
        <v>5.0557229090022256E-2</v>
      </c>
      <c r="BB182" s="103">
        <f>BA182*MoM!BF182/100*$A182</f>
        <v>5.0708900777292322E-2</v>
      </c>
      <c r="BC182" s="103">
        <f>BB182*MoM!BG182/100*$A182</f>
        <v>5.0815389468924631E-2</v>
      </c>
      <c r="BD182" s="123">
        <f>IF($A182=1,INDEX('2019'!$B:$B, MATCH(Веса!$G182,'2019'!$A:$A,0)),0)</f>
        <v>5.1999999999999998E-2</v>
      </c>
      <c r="BE182" s="103">
        <f>BD182*MoM!BI182/100*$A182</f>
        <v>5.2051999999999994E-2</v>
      </c>
      <c r="BF182" s="103">
        <f>BE182*MoM!BJ182/100*$A182</f>
        <v>5.2312259999999992E-2</v>
      </c>
      <c r="BG182" s="103">
        <f>BF182*MoM!BK182/100*$A182</f>
        <v>5.2521509039999997E-2</v>
      </c>
      <c r="BH182" s="103">
        <f>BG182*MoM!BL182/100*$A182</f>
        <v>5.2663317114407998E-2</v>
      </c>
      <c r="BI182" s="103">
        <f>BH182*MoM!BM182/100*$A182</f>
        <v>5.274757842179105E-2</v>
      </c>
      <c r="BJ182" s="103">
        <f>BI182*MoM!BN182/100*$A182</f>
        <v>5.2752853179633234E-2</v>
      </c>
      <c r="BK182" s="103">
        <f>BJ182*MoM!BO182/100*$A182</f>
        <v>5.2773954320905092E-2</v>
      </c>
      <c r="BL182" s="103">
        <f>BK182*MoM!BP182/100*$A182</f>
        <v>5.2816173484361822E-2</v>
      </c>
      <c r="BM182" s="103">
        <f>BL182*MoM!BQ182/100*$A182</f>
        <v>5.3053846265041456E-2</v>
      </c>
      <c r="BN182" s="103">
        <f>BM182*MoM!BR182/100*$A182</f>
        <v>5.3255450880848612E-2</v>
      </c>
      <c r="BO182" s="103">
        <f>BN182*MoM!BS182/100*$A182</f>
        <v>5.3356636237522223E-2</v>
      </c>
    </row>
    <row r="183" spans="1:67" ht="28.5" x14ac:dyDescent="0.45">
      <c r="A183" s="103">
        <f>IF(ToSep18!BT183=0,0,1)</f>
        <v>1</v>
      </c>
      <c r="B183" s="124" t="s">
        <v>182</v>
      </c>
      <c r="C183" s="124" t="s">
        <v>182</v>
      </c>
      <c r="D183" s="124" t="s">
        <v>182</v>
      </c>
      <c r="E183" s="124" t="s">
        <v>182</v>
      </c>
      <c r="F183" s="124" t="s">
        <v>182</v>
      </c>
      <c r="G183" s="124" t="s">
        <v>182</v>
      </c>
      <c r="H183" s="123">
        <f>IF($A183=1,INDEX('2015'!$B:$B,MATCH(Веса!$C183,'2015'!$A:$A,0)),0)</f>
        <v>1.7999999999999999E-2</v>
      </c>
      <c r="I183" s="103">
        <f>H183*MoM!M183/100*$A183</f>
        <v>1.8126E-2</v>
      </c>
      <c r="J183" s="103">
        <f>I183*MoM!N183/100*$A183</f>
        <v>1.84468302E-2</v>
      </c>
      <c r="K183" s="103">
        <f>J183*MoM!O183/100*$A183</f>
        <v>1.8743824166219999E-2</v>
      </c>
      <c r="L183" s="103">
        <f>K183*MoM!P183/100*$A183</f>
        <v>1.8972498821047883E-2</v>
      </c>
      <c r="M183" s="103">
        <f>L183*MoM!Q183/100*$A183</f>
        <v>1.9141354060555209E-2</v>
      </c>
      <c r="N183" s="103">
        <f>M183*MoM!R183/100*$A183</f>
        <v>1.9281085945197264E-2</v>
      </c>
      <c r="O183" s="103">
        <f>N183*MoM!S183/100*$A183</f>
        <v>1.9317720008493137E-2</v>
      </c>
      <c r="P183" s="103">
        <f>O183*MoM!T183/100*$A183</f>
        <v>1.9456807592554286E-2</v>
      </c>
      <c r="Q183" s="103">
        <f>P183*MoM!U183/100*$A183</f>
        <v>1.9641647264683551E-2</v>
      </c>
      <c r="R183" s="103">
        <f>Q183*MoM!V183/100*$A183</f>
        <v>1.9775210466083402E-2</v>
      </c>
      <c r="S183" s="103">
        <f>R183*MoM!W183/100*$A183</f>
        <v>2.0002625386443363E-2</v>
      </c>
      <c r="T183" s="123">
        <f>IF($A183=1,INDEX('2016'!$B:$B,MATCH(Веса!D183,'2016'!$A:$A,0)),0)</f>
        <v>1.2999999999999999E-2</v>
      </c>
      <c r="U183" s="103">
        <f>T183*MoM!Y183/100*$A183</f>
        <v>1.3117E-2</v>
      </c>
      <c r="V183" s="103">
        <f>U183*MoM!Z183/100*$A183</f>
        <v>1.3220624300000001E-2</v>
      </c>
      <c r="W183" s="103">
        <f>V183*MoM!AA183/100*$A183</f>
        <v>1.3293337733650001E-2</v>
      </c>
      <c r="X183" s="103">
        <f>W183*MoM!AB183/100*$A183</f>
        <v>1.3414307107026215E-2</v>
      </c>
      <c r="Y183" s="103">
        <f>X183*MoM!AC183/100*$A183</f>
        <v>1.3516255841039614E-2</v>
      </c>
      <c r="Z183" s="103">
        <f>Y183*MoM!AD183/100*$A183</f>
        <v>1.3574375741156086E-2</v>
      </c>
      <c r="AA183" s="103">
        <f>Z183*MoM!AE183/100*$A183</f>
        <v>1.3631388119268941E-2</v>
      </c>
      <c r="AB183" s="103">
        <f>AA183*MoM!AF183/100*$A183</f>
        <v>1.3702271337489141E-2</v>
      </c>
      <c r="AC183" s="103">
        <f>AB183*MoM!AG183/100*$A183</f>
        <v>1.3825591779526546E-2</v>
      </c>
      <c r="AD183" s="103">
        <f>AC183*MoM!AH183/100*$A183</f>
        <v>1.3903015093491894E-2</v>
      </c>
      <c r="AE183" s="103">
        <f>AD183*MoM!AI183/100*$A183</f>
        <v>1.3934992028206925E-2</v>
      </c>
      <c r="AF183" s="123">
        <f>IF($A183=1,INDEX('2017'!$B:$B,MATCH(Веса!$E183,'2017'!$A:$A,0)),0)</f>
        <v>1.2999999999999999E-2</v>
      </c>
      <c r="AG183" s="103">
        <f>AF183*MoM!AK183/100*$A183</f>
        <v>1.3025999999999999E-2</v>
      </c>
      <c r="AH183" s="103">
        <f>AG183*MoM!AL183/100*$A183</f>
        <v>1.3057262399999998E-2</v>
      </c>
      <c r="AI183" s="103">
        <f>AH183*MoM!AM183/100*$A183</f>
        <v>1.3122548712E-2</v>
      </c>
      <c r="AJ183" s="103">
        <f>AI183*MoM!AN183/100*$A183</f>
        <v>1.31934104750448E-2</v>
      </c>
      <c r="AK183" s="103">
        <f>AJ183*MoM!AO183/100*$A183</f>
        <v>1.3227713342279917E-2</v>
      </c>
      <c r="AL183" s="103">
        <f>AK183*MoM!AP183/100*$A183</f>
        <v>1.3262105396969846E-2</v>
      </c>
      <c r="AM183" s="103">
        <f>AL183*MoM!AQ183/100*$A183</f>
        <v>1.329526066046227E-2</v>
      </c>
      <c r="AN183" s="103">
        <f>AM183*MoM!AR183/100*$A183</f>
        <v>1.3332487390311565E-2</v>
      </c>
      <c r="AO183" s="103">
        <f>AN183*MoM!AS183/100*$A183</f>
        <v>1.3365818608787343E-2</v>
      </c>
      <c r="AP183" s="103">
        <f>AO183*MoM!AT183/100*$A183</f>
        <v>1.3385867336700526E-2</v>
      </c>
      <c r="AQ183" s="103">
        <f>AP183*MoM!AU183/100*$A183</f>
        <v>1.3411300484640256E-2</v>
      </c>
      <c r="AR183" s="123">
        <f>IF($A183=1,INDEX('2018'!$B:$B, MATCH(Веса!$F183,'2018'!$A:$A,0)),0)</f>
        <v>1.2999999999999999E-2</v>
      </c>
      <c r="AS183" s="103">
        <f>AR183*MoM!AW183/100*$A183</f>
        <v>1.30338E-2</v>
      </c>
      <c r="AT183" s="103">
        <f>AS183*MoM!AX183/100*$A183</f>
        <v>1.306247436E-2</v>
      </c>
      <c r="AU183" s="103">
        <f>AT183*MoM!AY183/100*$A183</f>
        <v>1.3053330627948001E-2</v>
      </c>
      <c r="AV183" s="103">
        <f>AU183*MoM!AZ183/100*$A183</f>
        <v>1.3083353288392281E-2</v>
      </c>
      <c r="AW183" s="103">
        <f>AV183*MoM!BA183/100*$A183</f>
        <v>1.3099053312338354E-2</v>
      </c>
      <c r="AX183" s="103">
        <f>AW183*MoM!BB183/100*$A183</f>
        <v>1.3102983028332056E-2</v>
      </c>
      <c r="AY183" s="103">
        <f>AX183*MoM!BC183/100*$A183</f>
        <v>1.3106913923240555E-2</v>
      </c>
      <c r="AZ183" s="103">
        <f>AY183*MoM!BD183/100*$A183</f>
        <v>1.3129195676910064E-2</v>
      </c>
      <c r="BA183" s="103">
        <f>AZ183*MoM!BE183/100*$A183</f>
        <v>1.3156766987831574E-2</v>
      </c>
      <c r="BB183" s="103">
        <f>BA183*MoM!BF183/100*$A183</f>
        <v>1.3187027551903588E-2</v>
      </c>
      <c r="BC183" s="103">
        <f>BB183*MoM!BG183/100*$A183</f>
        <v>1.3225269931804109E-2</v>
      </c>
      <c r="BD183" s="123">
        <f>IF($A183=1,INDEX('2019'!$B:$B, MATCH(Веса!$G183,'2019'!$A:$A,0)),0)</f>
        <v>1.2E-2</v>
      </c>
      <c r="BE183" s="103">
        <f>BD183*MoM!BI183/100*$A183</f>
        <v>1.19784E-2</v>
      </c>
      <c r="BF183" s="103">
        <f>BE183*MoM!BJ183/100*$A183</f>
        <v>1.19903784E-2</v>
      </c>
      <c r="BG183" s="103">
        <f>BF183*MoM!BK183/100*$A183</f>
        <v>1.2021553383840001E-2</v>
      </c>
      <c r="BH183" s="103">
        <f>BG183*MoM!BL183/100*$A183</f>
        <v>1.2050405111961215E-2</v>
      </c>
      <c r="BI183" s="103">
        <f>BH183*MoM!BM183/100*$A183</f>
        <v>1.2084146246274708E-2</v>
      </c>
      <c r="BJ183" s="103">
        <f>BI183*MoM!BN183/100*$A183</f>
        <v>1.2091396734022472E-2</v>
      </c>
      <c r="BK183" s="103">
        <f>BJ183*MoM!BO183/100*$A183</f>
        <v>1.2103488130756495E-2</v>
      </c>
      <c r="BL183" s="103">
        <f>BK183*MoM!BP183/100*$A183</f>
        <v>1.2107119177195723E-2</v>
      </c>
      <c r="BM183" s="103">
        <f>BL183*MoM!BQ183/100*$A183</f>
        <v>1.2126490567879235E-2</v>
      </c>
      <c r="BN183" s="103">
        <f>BM183*MoM!BR183/100*$A183</f>
        <v>1.2168933284866812E-2</v>
      </c>
      <c r="BO183" s="103">
        <f>BN183*MoM!BS183/100*$A183</f>
        <v>1.2176234644837733E-2</v>
      </c>
    </row>
    <row r="184" spans="1:67" ht="28.5" x14ac:dyDescent="0.45">
      <c r="A184" s="103">
        <f>IF(ToSep18!BT184=0,0,1)</f>
        <v>1</v>
      </c>
      <c r="B184" s="124" t="s">
        <v>183</v>
      </c>
      <c r="C184" s="124" t="s">
        <v>1601</v>
      </c>
      <c r="D184" s="124" t="s">
        <v>1601</v>
      </c>
      <c r="E184" s="124" t="s">
        <v>1601</v>
      </c>
      <c r="F184" s="124" t="s">
        <v>1601</v>
      </c>
      <c r="G184" s="124" t="s">
        <v>1601</v>
      </c>
      <c r="H184" s="123">
        <f>IF($A184=1,INDEX('2015'!$B:$B,MATCH(Веса!$C184,'2015'!$A:$A,0)),0)</f>
        <v>9.5000000000000001E-2</v>
      </c>
      <c r="I184" s="103">
        <f>H184*MoM!M184/100*$A184</f>
        <v>9.6244499999999997E-2</v>
      </c>
      <c r="J184" s="103">
        <f>I184*MoM!N184/100*$A184</f>
        <v>9.7399433999999993E-2</v>
      </c>
      <c r="K184" s="103">
        <f>J184*MoM!O184/100*$A184</f>
        <v>0.1005941354352</v>
      </c>
      <c r="L184" s="103">
        <f>K184*MoM!P184/100*$A184</f>
        <v>0.10418534607023665</v>
      </c>
      <c r="M184" s="103">
        <f>L184*MoM!Q184/100*$A184</f>
        <v>0.10588356721118149</v>
      </c>
      <c r="N184" s="103">
        <f>M184*MoM!R184/100*$A184</f>
        <v>0.10665651725182311</v>
      </c>
      <c r="O184" s="103">
        <f>N184*MoM!S184/100*$A184</f>
        <v>0.10710447462428077</v>
      </c>
      <c r="P184" s="103">
        <f>O184*MoM!T184/100*$A184</f>
        <v>0.1082183611603733</v>
      </c>
      <c r="Q184" s="103">
        <f>P184*MoM!U184/100*$A184</f>
        <v>0.10971177454438644</v>
      </c>
      <c r="R184" s="103">
        <f>Q184*MoM!V184/100*$A184</f>
        <v>0.1105565552083782</v>
      </c>
      <c r="S184" s="103">
        <f>R184*MoM!W184/100*$A184</f>
        <v>0.11107617101785758</v>
      </c>
      <c r="T184" s="123">
        <f>IF($A184=1,INDEX('2016'!$B:$B,MATCH(Веса!D184,'2016'!$A:$A,0)),0)</f>
        <v>9.7000000000000003E-2</v>
      </c>
      <c r="U184" s="103">
        <f>T184*MoM!Y184/100*$A184</f>
        <v>9.7562599999999999E-2</v>
      </c>
      <c r="V184" s="103">
        <f>U184*MoM!Z184/100*$A184</f>
        <v>9.8811401280000002E-2</v>
      </c>
      <c r="W184" s="103">
        <f>V184*MoM!AA184/100*$A184</f>
        <v>0.10088644070687999</v>
      </c>
      <c r="X184" s="103">
        <f>W184*MoM!AB184/100*$A184</f>
        <v>0.10317656291092617</v>
      </c>
      <c r="Y184" s="103">
        <f>X184*MoM!AC184/100*$A184</f>
        <v>0.10450754057247712</v>
      </c>
      <c r="Z184" s="103">
        <f>Y184*MoM!AD184/100*$A184</f>
        <v>0.10527044561865621</v>
      </c>
      <c r="AA184" s="103">
        <f>Z184*MoM!AE184/100*$A184</f>
        <v>0.10559678400007405</v>
      </c>
      <c r="AB184" s="103">
        <f>AA184*MoM!AF184/100*$A184</f>
        <v>0.10621980502567449</v>
      </c>
      <c r="AC184" s="103">
        <f>AB184*MoM!AG184/100*$A184</f>
        <v>0.10746257674447487</v>
      </c>
      <c r="AD184" s="103">
        <f>AC184*MoM!AH184/100*$A184</f>
        <v>0.10793541208215057</v>
      </c>
      <c r="AE184" s="103">
        <f>AD184*MoM!AI184/100*$A184</f>
        <v>0.10821604415356417</v>
      </c>
      <c r="AF184" s="123">
        <f>IF($A184=1,INDEX('2017'!$B:$B,MATCH(Веса!$E184,'2017'!$A:$A,0)),0)</f>
        <v>0.11</v>
      </c>
      <c r="AG184" s="103">
        <f>AF184*MoM!AK184/100*$A184</f>
        <v>0.110099</v>
      </c>
      <c r="AH184" s="103">
        <f>AG184*MoM!AL184/100*$A184</f>
        <v>0.11056141580000001</v>
      </c>
      <c r="AI184" s="103">
        <f>AH184*MoM!AM184/100*$A184</f>
        <v>0.11174442294905999</v>
      </c>
      <c r="AJ184" s="103">
        <f>AI184*MoM!AN184/100*$A184</f>
        <v>0.11280599496707606</v>
      </c>
      <c r="AK184" s="103">
        <f>AJ184*MoM!AO184/100*$A184</f>
        <v>0.11295264276053325</v>
      </c>
      <c r="AL184" s="103">
        <f>AK184*MoM!AP184/100*$A184</f>
        <v>0.11307689066756983</v>
      </c>
      <c r="AM184" s="103">
        <f>AL184*MoM!AQ184/100*$A184</f>
        <v>0.11332565982703847</v>
      </c>
      <c r="AN184" s="103">
        <f>AM184*MoM!AR184/100*$A184</f>
        <v>0.1139602835220699</v>
      </c>
      <c r="AO184" s="103">
        <f>AN184*MoM!AS184/100*$A184</f>
        <v>0.11434774848604494</v>
      </c>
      <c r="AP184" s="103">
        <f>AO184*MoM!AT184/100*$A184</f>
        <v>0.11448496578422819</v>
      </c>
      <c r="AQ184" s="103">
        <f>AP184*MoM!AU184/100*$A184</f>
        <v>0.11440482630817923</v>
      </c>
      <c r="AR184" s="123">
        <f>IF($A184=1,INDEX('2018'!$B:$B, MATCH(Веса!$F184,'2018'!$A:$A,0)),0)</f>
        <v>0.11700000000000001</v>
      </c>
      <c r="AS184" s="103">
        <f>AR184*MoM!AW184/100*$A184</f>
        <v>0.1169415</v>
      </c>
      <c r="AT184" s="103">
        <f>AS184*MoM!AX184/100*$A184</f>
        <v>0.1169648883</v>
      </c>
      <c r="AU184" s="103">
        <f>AT184*MoM!AY184/100*$A184</f>
        <v>0.11764328465214</v>
      </c>
      <c r="AV184" s="103">
        <f>AU184*MoM!AZ184/100*$A184</f>
        <v>0.11809032913381813</v>
      </c>
      <c r="AW184" s="103">
        <f>AV184*MoM!BA184/100*$A184</f>
        <v>0.11839736398956607</v>
      </c>
      <c r="AX184" s="103">
        <f>AW184*MoM!BB184/100*$A184</f>
        <v>0.11830264609837443</v>
      </c>
      <c r="AY184" s="103">
        <f>AX184*MoM!BC184/100*$A184</f>
        <v>0.11811336186461703</v>
      </c>
      <c r="AZ184" s="103">
        <f>AY184*MoM!BD184/100*$A184</f>
        <v>0.11853856996732964</v>
      </c>
      <c r="BA184" s="103">
        <f>AZ184*MoM!BE184/100*$A184</f>
        <v>0.11915497053115975</v>
      </c>
      <c r="BB184" s="103">
        <f>BA184*MoM!BF184/100*$A184</f>
        <v>0.11942902696338142</v>
      </c>
      <c r="BC184" s="103">
        <f>BB184*MoM!BG184/100*$A184</f>
        <v>0.11945291276877409</v>
      </c>
      <c r="BD184" s="123">
        <f>IF($A184=1,INDEX('2019'!$B:$B, MATCH(Веса!$G184,'2019'!$A:$A,0)),0)</f>
        <v>0.11600000000000001</v>
      </c>
      <c r="BE184" s="103">
        <f>BD184*MoM!BI184/100*$A184</f>
        <v>0.116116</v>
      </c>
      <c r="BF184" s="103">
        <f>BE184*MoM!BJ184/100*$A184</f>
        <v>0.11655724079999999</v>
      </c>
      <c r="BG184" s="103">
        <f>BF184*MoM!BK184/100*$A184</f>
        <v>0.11682532245383999</v>
      </c>
      <c r="BH184" s="103">
        <f>BG184*MoM!BL184/100*$A184</f>
        <v>0.11723421108242843</v>
      </c>
      <c r="BI184" s="103">
        <f>BH184*MoM!BM184/100*$A184</f>
        <v>0.11736316871461909</v>
      </c>
      <c r="BJ184" s="103">
        <f>BI184*MoM!BN184/100*$A184</f>
        <v>0.11730448713026177</v>
      </c>
      <c r="BK184" s="103">
        <f>BJ184*MoM!BO184/100*$A184</f>
        <v>0.1172223739892706</v>
      </c>
      <c r="BL184" s="103">
        <f>BK184*MoM!BP184/100*$A184</f>
        <v>0.11750370768684486</v>
      </c>
      <c r="BM184" s="103">
        <f>BL184*MoM!BQ184/100*$A184</f>
        <v>0.11799722325912962</v>
      </c>
      <c r="BN184" s="103">
        <f>BM184*MoM!BR184/100*$A184</f>
        <v>0.11829221631727745</v>
      </c>
      <c r="BO184" s="103">
        <f>BN184*MoM!BS184/100*$A184</f>
        <v>0.11837502086869954</v>
      </c>
    </row>
    <row r="185" spans="1:67" x14ac:dyDescent="0.45">
      <c r="A185" s="103">
        <f>IF(ToSep18!BT185=0,0,1)</f>
        <v>1</v>
      </c>
      <c r="B185" s="124" t="s">
        <v>184</v>
      </c>
      <c r="C185" s="124" t="s">
        <v>1785</v>
      </c>
      <c r="D185" s="124" t="s">
        <v>1785</v>
      </c>
      <c r="E185" s="124" t="s">
        <v>184</v>
      </c>
      <c r="F185" s="124" t="s">
        <v>184</v>
      </c>
      <c r="G185" s="124" t="s">
        <v>184</v>
      </c>
      <c r="H185" s="123">
        <f>IF($A185=1,INDEX('2015'!$B:$B,MATCH(Веса!$C185,'2015'!$A:$A,0)),0)</f>
        <v>1.2E-2</v>
      </c>
      <c r="I185" s="103">
        <f>H185*MoM!M185/100*$A185</f>
        <v>1.20984E-2</v>
      </c>
      <c r="J185" s="103">
        <f>I185*MoM!N185/100*$A185</f>
        <v>1.2370614E-2</v>
      </c>
      <c r="K185" s="103">
        <f>J185*MoM!O185/100*$A185</f>
        <v>1.2592047990600002E-2</v>
      </c>
      <c r="L185" s="103">
        <f>K185*MoM!P185/100*$A185</f>
        <v>1.277337348166464E-2</v>
      </c>
      <c r="M185" s="103">
        <f>L185*MoM!Q185/100*$A185</f>
        <v>1.2862787096036292E-2</v>
      </c>
      <c r="N185" s="103">
        <f>M185*MoM!R185/100*$A185</f>
        <v>1.2900089178614798E-2</v>
      </c>
      <c r="O185" s="103">
        <f>N185*MoM!S185/100*$A185</f>
        <v>1.2945239490739951E-2</v>
      </c>
      <c r="P185" s="103">
        <f>O185*MoM!T185/100*$A185</f>
        <v>1.3070808313800128E-2</v>
      </c>
      <c r="Q185" s="103">
        <f>P185*MoM!U185/100*$A185</f>
        <v>1.3333531560907512E-2</v>
      </c>
      <c r="R185" s="103">
        <f>Q185*MoM!V185/100*$A185</f>
        <v>1.3398865865555958E-2</v>
      </c>
      <c r="S185" s="103">
        <f>R185*MoM!W185/100*$A185</f>
        <v>1.3463180421710628E-2</v>
      </c>
      <c r="T185" s="123">
        <f>IF($A185=1,INDEX('2016'!$B:$B,MATCH(Веса!D185,'2016'!$A:$A,0)),0)</f>
        <v>1.2999999999999999E-2</v>
      </c>
      <c r="U185" s="103">
        <f>T185*MoM!Y185/100*$A185</f>
        <v>1.30832E-2</v>
      </c>
      <c r="V185" s="103">
        <f>U185*MoM!Z185/100*$A185</f>
        <v>1.3170857439999999E-2</v>
      </c>
      <c r="W185" s="103">
        <f>V185*MoM!AA185/100*$A185</f>
        <v>1.3475104246864E-2</v>
      </c>
      <c r="X185" s="103">
        <f>W185*MoM!AB185/100*$A185</f>
        <v>1.3617940351880757E-2</v>
      </c>
      <c r="Y185" s="103">
        <f>X185*MoM!AC185/100*$A185</f>
        <v>1.3702371582062419E-2</v>
      </c>
      <c r="Z185" s="103">
        <f>Y185*MoM!AD185/100*$A185</f>
        <v>1.3736627511017573E-2</v>
      </c>
      <c r="AA185" s="103">
        <f>Z185*MoM!AE185/100*$A185</f>
        <v>1.3780584719052828E-2</v>
      </c>
      <c r="AB185" s="103">
        <f>AA185*MoM!AF185/100*$A185</f>
        <v>1.3910122215411925E-2</v>
      </c>
      <c r="AC185" s="103">
        <f>AB185*MoM!AG185/100*$A185</f>
        <v>1.4054787486452209E-2</v>
      </c>
      <c r="AD185" s="103">
        <f>AC185*MoM!AH185/100*$A185</f>
        <v>1.4115223072643955E-2</v>
      </c>
      <c r="AE185" s="103">
        <f>AD185*MoM!AI185/100*$A185</f>
        <v>1.4140630474174716E-2</v>
      </c>
      <c r="AF185" s="123">
        <f>IF($A185=1,INDEX('2017'!$B:$B,MATCH(Веса!$E185,'2017'!$A:$A,0)),0)</f>
        <v>1.4E-2</v>
      </c>
      <c r="AG185" s="103">
        <f>AF185*MoM!AK185/100*$A185</f>
        <v>1.40462E-2</v>
      </c>
      <c r="AH185" s="103">
        <f>AG185*MoM!AL185/100*$A185</f>
        <v>1.415997422E-2</v>
      </c>
      <c r="AI185" s="103">
        <f>AH185*MoM!AM185/100*$A185</f>
        <v>1.4427597732758E-2</v>
      </c>
      <c r="AJ185" s="103">
        <f>AI185*MoM!AN185/100*$A185</f>
        <v>1.4554560592806269E-2</v>
      </c>
      <c r="AK185" s="103">
        <f>AJ185*MoM!AO185/100*$A185</f>
        <v>1.4532728751917058E-2</v>
      </c>
      <c r="AL185" s="103">
        <f>AK185*MoM!AP185/100*$A185</f>
        <v>1.4494943657162074E-2</v>
      </c>
      <c r="AM185" s="103">
        <f>AL185*MoM!AQ185/100*$A185</f>
        <v>1.4492044668430643E-2</v>
      </c>
      <c r="AN185" s="103">
        <f>AM185*MoM!AR185/100*$A185</f>
        <v>1.4648558750849694E-2</v>
      </c>
      <c r="AO185" s="103">
        <f>AN185*MoM!AS185/100*$A185</f>
        <v>1.4752563517980726E-2</v>
      </c>
      <c r="AP185" s="103">
        <f>AO185*MoM!AT185/100*$A185</f>
        <v>1.4827801591922429E-2</v>
      </c>
      <c r="AQ185" s="103">
        <f>AP185*MoM!AU185/100*$A185</f>
        <v>1.4826318811763238E-2</v>
      </c>
      <c r="AR185" s="123">
        <f>IF($A185=1,INDEX('2018'!$B:$B, MATCH(Веса!$F185,'2018'!$A:$A,0)),0)</f>
        <v>1.2999999999999999E-2</v>
      </c>
      <c r="AS185" s="103">
        <f>AR185*MoM!AW185/100*$A185</f>
        <v>1.30104E-2</v>
      </c>
      <c r="AT185" s="103">
        <f>AS185*MoM!AX185/100*$A185</f>
        <v>1.3027313519999998E-2</v>
      </c>
      <c r="AU185" s="103">
        <f>AT185*MoM!AY185/100*$A185</f>
        <v>1.3111991057879999E-2</v>
      </c>
      <c r="AV185" s="103">
        <f>AU185*MoM!AZ185/100*$A185</f>
        <v>1.3182795809592552E-2</v>
      </c>
      <c r="AW185" s="103">
        <f>AV185*MoM!BA185/100*$A185</f>
        <v>1.3194660325821186E-2</v>
      </c>
      <c r="AX185" s="103">
        <f>AW185*MoM!BB185/100*$A185</f>
        <v>1.3166951539136962E-2</v>
      </c>
      <c r="AY185" s="103">
        <f>AX185*MoM!BC185/100*$A185</f>
        <v>1.3160368063367393E-2</v>
      </c>
      <c r="AZ185" s="103">
        <f>AY185*MoM!BD185/100*$A185</f>
        <v>1.318537276268779E-2</v>
      </c>
      <c r="BA185" s="103">
        <f>AZ185*MoM!BE185/100*$A185</f>
        <v>1.3236795716462272E-2</v>
      </c>
      <c r="BB185" s="103">
        <f>BA185*MoM!BF185/100*$A185</f>
        <v>1.3250032512178734E-2</v>
      </c>
      <c r="BC185" s="103">
        <f>BB185*MoM!BG185/100*$A185</f>
        <v>1.3247382505676298E-2</v>
      </c>
      <c r="BD185" s="123">
        <f>IF($A185=1,INDEX('2019'!$B:$B, MATCH(Веса!$G185,'2019'!$A:$A,0)),0)</f>
        <v>1.0999999999999999E-2</v>
      </c>
      <c r="BE185" s="103">
        <f>BD185*MoM!BI185/100*$A185</f>
        <v>1.10957E-2</v>
      </c>
      <c r="BF185" s="103">
        <f>BE185*MoM!BJ185/100*$A185</f>
        <v>1.1125658389999999E-2</v>
      </c>
      <c r="BG185" s="103">
        <f>BF185*MoM!BK185/100*$A185</f>
        <v>1.1185736945306E-2</v>
      </c>
      <c r="BH185" s="103">
        <f>BG185*MoM!BL185/100*$A185</f>
        <v>1.1184618371611469E-2</v>
      </c>
      <c r="BI185" s="103">
        <f>BH185*MoM!BM185/100*$A185</f>
        <v>1.1164486058542568E-2</v>
      </c>
      <c r="BJ185" s="103">
        <f>BI185*MoM!BN185/100*$A185</f>
        <v>1.1157787366907441E-2</v>
      </c>
      <c r="BK185" s="103">
        <f>BJ185*MoM!BO185/100*$A185</f>
        <v>1.1155555809434059E-2</v>
      </c>
      <c r="BL185" s="103">
        <f>BK185*MoM!BP185/100*$A185</f>
        <v>1.1196831365928965E-2</v>
      </c>
      <c r="BM185" s="103">
        <f>BL185*MoM!BQ185/100*$A185</f>
        <v>1.1219225028660825E-2</v>
      </c>
      <c r="BN185" s="103">
        <f>BM185*MoM!BR185/100*$A185</f>
        <v>1.1234931943700949E-2</v>
      </c>
      <c r="BO185" s="103">
        <f>BN185*MoM!BS185/100*$A185</f>
        <v>1.1250660848422132E-2</v>
      </c>
    </row>
    <row r="186" spans="1:67" ht="28.5" x14ac:dyDescent="0.45">
      <c r="A186" s="103">
        <f>IF(ToSep18!BT186=0,0,1)</f>
        <v>1</v>
      </c>
      <c r="B186" s="124" t="s">
        <v>185</v>
      </c>
      <c r="C186" s="124" t="s">
        <v>185</v>
      </c>
      <c r="D186" s="124" t="s">
        <v>185</v>
      </c>
      <c r="E186" s="124" t="s">
        <v>185</v>
      </c>
      <c r="F186" s="124" t="s">
        <v>185</v>
      </c>
      <c r="G186" s="124" t="s">
        <v>185</v>
      </c>
      <c r="H186" s="123">
        <f>IF($A186=1,INDEX('2015'!$B:$B,MATCH(Веса!$C186,'2015'!$A:$A,0)),0)</f>
        <v>4.7E-2</v>
      </c>
      <c r="I186" s="103">
        <f>H186*MoM!M186/100*$A186</f>
        <v>4.7131600000000003E-2</v>
      </c>
      <c r="J186" s="103">
        <f>I186*MoM!N186/100*$A186</f>
        <v>4.7536931760000005E-2</v>
      </c>
      <c r="K186" s="103">
        <f>J186*MoM!O186/100*$A186</f>
        <v>4.9148433746664007E-2</v>
      </c>
      <c r="L186" s="103">
        <f>K186*MoM!P186/100*$A186</f>
        <v>4.9900404782987968E-2</v>
      </c>
      <c r="M186" s="103">
        <f>L186*MoM!Q186/100*$A186</f>
        <v>5.0095016361641626E-2</v>
      </c>
      <c r="N186" s="103">
        <f>M186*MoM!R186/100*$A186</f>
        <v>5.0110044866550123E-2</v>
      </c>
      <c r="O186" s="103">
        <f>N186*MoM!S186/100*$A186</f>
        <v>5.0200242947309917E-2</v>
      </c>
      <c r="P186" s="103">
        <f>O186*MoM!T186/100*$A186</f>
        <v>5.0431164064867542E-2</v>
      </c>
      <c r="Q186" s="103">
        <f>P186*MoM!U186/100*$A186</f>
        <v>5.1863409124309784E-2</v>
      </c>
      <c r="R186" s="103">
        <f>Q186*MoM!V186/100*$A186</f>
        <v>5.2335366147341002E-2</v>
      </c>
      <c r="S186" s="103">
        <f>R186*MoM!W186/100*$A186</f>
        <v>5.2680779563913448E-2</v>
      </c>
      <c r="T186" s="123">
        <f>IF($A186=1,INDEX('2016'!$B:$B,MATCH(Веса!D186,'2016'!$A:$A,0)),0)</f>
        <v>4.2999999999999997E-2</v>
      </c>
      <c r="U186" s="103">
        <f>T186*MoM!Y186/100*$A186</f>
        <v>4.3163399999999991E-2</v>
      </c>
      <c r="V186" s="103">
        <f>U186*MoM!Z186/100*$A186</f>
        <v>4.3292890199999989E-2</v>
      </c>
      <c r="W186" s="103">
        <f>V186*MoM!AA186/100*$A186</f>
        <v>4.3903319951819987E-2</v>
      </c>
      <c r="X186" s="103">
        <f>W186*MoM!AB186/100*$A186</f>
        <v>4.4535527759126198E-2</v>
      </c>
      <c r="Y186" s="103">
        <f>X186*MoM!AC186/100*$A186</f>
        <v>4.4735937634042273E-2</v>
      </c>
      <c r="Z186" s="103">
        <f>Y186*MoM!AD186/100*$A186</f>
        <v>4.4803041540493332E-2</v>
      </c>
      <c r="AA186" s="103">
        <f>Z186*MoM!AE186/100*$A186</f>
        <v>4.4874726406958124E-2</v>
      </c>
      <c r="AB186" s="103">
        <f>AA186*MoM!AF186/100*$A186</f>
        <v>4.5103587511633611E-2</v>
      </c>
      <c r="AC186" s="103">
        <f>AB186*MoM!AG186/100*$A186</f>
        <v>4.5532071592994133E-2</v>
      </c>
      <c r="AD186" s="103">
        <f>AC186*MoM!AH186/100*$A186</f>
        <v>4.5668667807773115E-2</v>
      </c>
      <c r="AE186" s="103">
        <f>AD186*MoM!AI186/100*$A186</f>
        <v>4.5764572010169438E-2</v>
      </c>
      <c r="AF186" s="123">
        <f>IF($A186=1,INDEX('2017'!$B:$B,MATCH(Веса!$E186,'2017'!$A:$A,0)),0)</f>
        <v>4.3999999999999997E-2</v>
      </c>
      <c r="AG186" s="103">
        <f>AF186*MoM!AK186/100*$A186</f>
        <v>4.4004399999999999E-2</v>
      </c>
      <c r="AH186" s="103">
        <f>AG186*MoM!AL186/100*$A186</f>
        <v>4.4145214079999995E-2</v>
      </c>
      <c r="AI186" s="103">
        <f>AH186*MoM!AM186/100*$A186</f>
        <v>4.4533691963903992E-2</v>
      </c>
      <c r="AJ186" s="103">
        <f>AI186*MoM!AN186/100*$A186</f>
        <v>4.476526716211629E-2</v>
      </c>
      <c r="AK186" s="103">
        <f>AJ186*MoM!AO186/100*$A186</f>
        <v>4.476526716211629E-2</v>
      </c>
      <c r="AL186" s="103">
        <f>AK186*MoM!AP186/100*$A186</f>
        <v>4.475183758196765E-2</v>
      </c>
      <c r="AM186" s="103">
        <f>AL186*MoM!AQ186/100*$A186</f>
        <v>4.4787639052033229E-2</v>
      </c>
      <c r="AN186" s="103">
        <f>AM186*MoM!AR186/100*$A186</f>
        <v>4.4939917024810143E-2</v>
      </c>
      <c r="AO186" s="103">
        <f>AN186*MoM!AS186/100*$A186</f>
        <v>4.5299436361008617E-2</v>
      </c>
      <c r="AP186" s="103">
        <f>AO186*MoM!AT186/100*$A186</f>
        <v>4.5589352753719073E-2</v>
      </c>
      <c r="AQ186" s="103">
        <f>AP186*MoM!AU186/100*$A186</f>
        <v>4.5625824235922048E-2</v>
      </c>
      <c r="AR186" s="123">
        <f>IF($A186=1,INDEX('2018'!$B:$B, MATCH(Веса!$F186,'2018'!$A:$A,0)),0)</f>
        <v>3.5999999999999997E-2</v>
      </c>
      <c r="AS186" s="103">
        <f>AR186*MoM!AW186/100*$A186</f>
        <v>3.6057599999999995E-2</v>
      </c>
      <c r="AT186" s="103">
        <f>AS186*MoM!AX186/100*$A186</f>
        <v>3.6050388479999994E-2</v>
      </c>
      <c r="AU186" s="103">
        <f>AT186*MoM!AY186/100*$A186</f>
        <v>3.6212615228159994E-2</v>
      </c>
      <c r="AV186" s="103">
        <f>AU186*MoM!AZ186/100*$A186</f>
        <v>3.6303146766230393E-2</v>
      </c>
      <c r="AW186" s="103">
        <f>AV186*MoM!BA186/100*$A186</f>
        <v>3.6306777080907023E-2</v>
      </c>
      <c r="AX186" s="103">
        <f>AW186*MoM!BB186/100*$A186</f>
        <v>3.6292254370074654E-2</v>
      </c>
      <c r="AY186" s="103">
        <f>AX186*MoM!BC186/100*$A186</f>
        <v>3.6335805075318743E-2</v>
      </c>
      <c r="AZ186" s="103">
        <f>AY186*MoM!BD186/100*$A186</f>
        <v>3.6408476685469385E-2</v>
      </c>
      <c r="BA186" s="103">
        <f>AZ186*MoM!BE186/100*$A186</f>
        <v>3.6648772631593482E-2</v>
      </c>
      <c r="BB186" s="103">
        <f>BA186*MoM!BF186/100*$A186</f>
        <v>3.6835681372014609E-2</v>
      </c>
      <c r="BC186" s="103">
        <f>BB186*MoM!BG186/100*$A186</f>
        <v>3.6843048508289011E-2</v>
      </c>
      <c r="BD186" s="123">
        <f>IF($A186=1,INDEX('2019'!$B:$B, MATCH(Веса!$G186,'2019'!$A:$A,0)),0)</f>
        <v>3.6999999999999998E-2</v>
      </c>
      <c r="BE186" s="103">
        <f>BD186*MoM!BI186/100*$A186</f>
        <v>3.7022199999999998E-2</v>
      </c>
      <c r="BF186" s="103">
        <f>BE186*MoM!BJ186/100*$A186</f>
        <v>3.6937048939999995E-2</v>
      </c>
      <c r="BG186" s="103">
        <f>BF186*MoM!BK186/100*$A186</f>
        <v>3.7033085267243998E-2</v>
      </c>
      <c r="BH186" s="103">
        <f>BG186*MoM!BL186/100*$A186</f>
        <v>3.7144184523045728E-2</v>
      </c>
      <c r="BI186" s="103">
        <f>BH186*MoM!BM186/100*$A186</f>
        <v>3.7107040338522683E-2</v>
      </c>
      <c r="BJ186" s="103">
        <f>BI186*MoM!BN186/100*$A186</f>
        <v>3.7043958369947193E-2</v>
      </c>
      <c r="BK186" s="103">
        <f>BJ186*MoM!BO186/100*$A186</f>
        <v>3.7058775953295174E-2</v>
      </c>
      <c r="BL186" s="103">
        <f>BK186*MoM!BP186/100*$A186</f>
        <v>3.7118069994820445E-2</v>
      </c>
      <c r="BM186" s="103">
        <f>BL186*MoM!BQ186/100*$A186</f>
        <v>3.7355625642787299E-2</v>
      </c>
      <c r="BN186" s="103">
        <f>BM186*MoM!BR186/100*$A186</f>
        <v>3.7583494959208298E-2</v>
      </c>
      <c r="BO186" s="103">
        <f>BN186*MoM!BS186/100*$A186</f>
        <v>3.7639870201647115E-2</v>
      </c>
    </row>
    <row r="187" spans="1:67" x14ac:dyDescent="0.45">
      <c r="A187" s="103">
        <f>IF(ToSep18!BT187=0,0,1)</f>
        <v>1</v>
      </c>
      <c r="B187" s="124" t="s">
        <v>186</v>
      </c>
      <c r="C187" s="124" t="s">
        <v>186</v>
      </c>
      <c r="D187" s="124" t="s">
        <v>186</v>
      </c>
      <c r="E187" s="124" t="s">
        <v>186</v>
      </c>
      <c r="F187" s="124" t="s">
        <v>186</v>
      </c>
      <c r="G187" s="124" t="s">
        <v>186</v>
      </c>
      <c r="H187" s="123">
        <f>IF($A187=1,INDEX('2015'!$B:$B,MATCH(Веса!$C187,'2015'!$A:$A,0)),0)</f>
        <v>3.4000000000000002E-2</v>
      </c>
      <c r="I187" s="103">
        <f>H187*MoM!M187/100*$A187</f>
        <v>3.48942E-2</v>
      </c>
      <c r="J187" s="103">
        <f>I187*MoM!N187/100*$A187</f>
        <v>3.6101539320000001E-2</v>
      </c>
      <c r="K187" s="103">
        <f>J187*MoM!O187/100*$A187</f>
        <v>3.7235127654648002E-2</v>
      </c>
      <c r="L187" s="103">
        <f>K187*MoM!P187/100*$A187</f>
        <v>3.7912806977962593E-2</v>
      </c>
      <c r="M187" s="103">
        <f>L187*MoM!Q187/100*$A187</f>
        <v>3.8432212433560681E-2</v>
      </c>
      <c r="N187" s="103">
        <f>M187*MoM!R187/100*$A187</f>
        <v>3.85705683983215E-2</v>
      </c>
      <c r="O187" s="103">
        <f>N187*MoM!S187/100*$A187</f>
        <v>3.8801991808711425E-2</v>
      </c>
      <c r="P187" s="103">
        <f>O187*MoM!T187/100*$A187</f>
        <v>3.9093006747276761E-2</v>
      </c>
      <c r="Q187" s="103">
        <f>P187*MoM!U187/100*$A187</f>
        <v>3.92259229702175E-2</v>
      </c>
      <c r="R187" s="103">
        <f>Q187*MoM!V187/100*$A187</f>
        <v>3.9657408122889891E-2</v>
      </c>
      <c r="S187" s="103">
        <f>R187*MoM!W187/100*$A187</f>
        <v>3.9982598869497586E-2</v>
      </c>
      <c r="T187" s="123">
        <f>IF($A187=1,INDEX('2016'!$B:$B,MATCH(Веса!D187,'2016'!$A:$A,0)),0)</f>
        <v>4.2999999999999997E-2</v>
      </c>
      <c r="U187" s="103">
        <f>T187*MoM!Y187/100*$A187</f>
        <v>4.3300999999999999E-2</v>
      </c>
      <c r="V187" s="103">
        <f>U187*MoM!Z187/100*$A187</f>
        <v>4.3721019700000002E-2</v>
      </c>
      <c r="W187" s="103">
        <f>V187*MoM!AA187/100*$A187</f>
        <v>4.4372462893530001E-2</v>
      </c>
      <c r="X187" s="103">
        <f>W187*MoM!AB187/100*$A187</f>
        <v>4.4909369694541706E-2</v>
      </c>
      <c r="Y187" s="103">
        <f>X187*MoM!AC187/100*$A187</f>
        <v>4.5160862164831138E-2</v>
      </c>
      <c r="Z187" s="103">
        <f>Y187*MoM!AD187/100*$A187</f>
        <v>4.5386666475655292E-2</v>
      </c>
      <c r="AA187" s="103">
        <f>Z187*MoM!AE187/100*$A187</f>
        <v>4.5554597141615222E-2</v>
      </c>
      <c r="AB187" s="103">
        <f>AA187*MoM!AF187/100*$A187</f>
        <v>4.5827924724464911E-2</v>
      </c>
      <c r="AC187" s="103">
        <f>AB187*MoM!AG187/100*$A187</f>
        <v>4.5997488045945431E-2</v>
      </c>
      <c r="AD187" s="103">
        <f>AC187*MoM!AH187/100*$A187</f>
        <v>4.624127473258894E-2</v>
      </c>
      <c r="AE187" s="103">
        <f>AD187*MoM!AI187/100*$A187</f>
        <v>4.650484999856469E-2</v>
      </c>
      <c r="AF187" s="123">
        <f>IF($A187=1,INDEX('2017'!$B:$B,MATCH(Веса!$E187,'2017'!$A:$A,0)),0)</f>
        <v>4.4999999999999998E-2</v>
      </c>
      <c r="AG187" s="103">
        <f>AF187*MoM!AK187/100*$A187</f>
        <v>4.5170999999999989E-2</v>
      </c>
      <c r="AH187" s="103">
        <f>AG187*MoM!AL187/100*$A187</f>
        <v>4.5563987699999996E-2</v>
      </c>
      <c r="AI187" s="103">
        <f>AH187*MoM!AM187/100*$A187</f>
        <v>4.5737130853259991E-2</v>
      </c>
      <c r="AJ187" s="103">
        <f>AI187*MoM!AN187/100*$A187</f>
        <v>4.594294794209966E-2</v>
      </c>
      <c r="AK187" s="103">
        <f>AJ187*MoM!AO187/100*$A187</f>
        <v>4.6062399606749127E-2</v>
      </c>
      <c r="AL187" s="103">
        <f>AK187*MoM!AP187/100*$A187</f>
        <v>4.6283499124861523E-2</v>
      </c>
      <c r="AM187" s="103">
        <f>AL187*MoM!AQ187/100*$A187</f>
        <v>4.6376066123111244E-2</v>
      </c>
      <c r="AN187" s="103">
        <f>AM187*MoM!AR187/100*$A187</f>
        <v>4.6417804582622048E-2</v>
      </c>
      <c r="AO187" s="103">
        <f>AN187*MoM!AS187/100*$A187</f>
        <v>4.6478147728579451E-2</v>
      </c>
      <c r="AP187" s="103">
        <f>AO187*MoM!AT187/100*$A187</f>
        <v>4.6724481911540924E-2</v>
      </c>
      <c r="AQ187" s="103">
        <f>AP187*MoM!AU187/100*$A187</f>
        <v>4.6733826807923234E-2</v>
      </c>
      <c r="AR187" s="123">
        <f>IF($A187=1,INDEX('2018'!$B:$B, MATCH(Веса!$F187,'2018'!$A:$A,0)),0)</f>
        <v>4.5999999999999999E-2</v>
      </c>
      <c r="AS187" s="103">
        <f>AR187*MoM!AW187/100*$A187</f>
        <v>4.6055200000000004E-2</v>
      </c>
      <c r="AT187" s="103">
        <f>AS187*MoM!AX187/100*$A187</f>
        <v>4.608283312E-2</v>
      </c>
      <c r="AU187" s="103">
        <f>AT187*MoM!AY187/100*$A187</f>
        <v>4.6156565652991997E-2</v>
      </c>
      <c r="AV187" s="103">
        <f>AU187*MoM!AZ187/100*$A187</f>
        <v>4.6327344945908067E-2</v>
      </c>
      <c r="AW187" s="103">
        <f>AV187*MoM!BA187/100*$A187</f>
        <v>4.6336610414897249E-2</v>
      </c>
      <c r="AX187" s="103">
        <f>AW187*MoM!BB187/100*$A187</f>
        <v>4.6406115330519596E-2</v>
      </c>
      <c r="AY187" s="103">
        <f>AX187*MoM!BC187/100*$A187</f>
        <v>4.642467777665181E-2</v>
      </c>
      <c r="AZ187" s="103">
        <f>AY187*MoM!BD187/100*$A187</f>
        <v>4.658716414887009E-2</v>
      </c>
      <c r="BA187" s="103">
        <f>AZ187*MoM!BE187/100*$A187</f>
        <v>4.671294949207204E-2</v>
      </c>
      <c r="BB187" s="103">
        <f>BA187*MoM!BF187/100*$A187</f>
        <v>4.6769005031462522E-2</v>
      </c>
      <c r="BC187" s="103">
        <f>BB187*MoM!BG187/100*$A187</f>
        <v>4.6885927544041174E-2</v>
      </c>
      <c r="BD187" s="123">
        <f>IF($A187=1,INDEX('2019'!$B:$B, MATCH(Веса!$G187,'2019'!$A:$A,0)),0)</f>
        <v>4.4999999999999998E-2</v>
      </c>
      <c r="BE187" s="103">
        <f>BD187*MoM!BI187/100*$A187</f>
        <v>4.5535499999999993E-2</v>
      </c>
      <c r="BF187" s="103">
        <f>BE187*MoM!BJ187/100*$A187</f>
        <v>4.6027283399999987E-2</v>
      </c>
      <c r="BG187" s="103">
        <f>BF187*MoM!BK187/100*$A187</f>
        <v>4.618837889189998E-2</v>
      </c>
      <c r="BH187" s="103">
        <f>BG187*MoM!BL187/100*$A187</f>
        <v>4.6599455464037896E-2</v>
      </c>
      <c r="BI187" s="103">
        <f>BH187*MoM!BM187/100*$A187</f>
        <v>4.6804493068079663E-2</v>
      </c>
      <c r="BJ187" s="103">
        <f>BI187*MoM!BN187/100*$A187</f>
        <v>4.6991711040351977E-2</v>
      </c>
      <c r="BK187" s="103">
        <f>BJ187*MoM!BO187/100*$A187</f>
        <v>4.7273661306594085E-2</v>
      </c>
      <c r="BL187" s="103">
        <f>BK187*MoM!BP187/100*$A187</f>
        <v>4.7292570771116725E-2</v>
      </c>
      <c r="BM187" s="103">
        <f>BL187*MoM!BQ187/100*$A187</f>
        <v>4.7547950653280761E-2</v>
      </c>
      <c r="BN187" s="103">
        <f>BM187*MoM!BR187/100*$A187</f>
        <v>4.7728632865763225E-2</v>
      </c>
      <c r="BO187" s="103">
        <f>BN187*MoM!BS187/100*$A187</f>
        <v>4.7800225815061867E-2</v>
      </c>
    </row>
    <row r="188" spans="1:67" x14ac:dyDescent="0.45">
      <c r="A188" s="103">
        <f>IF(ToSep18!BT188=0,0,1)</f>
        <v>1</v>
      </c>
      <c r="B188" s="124" t="s">
        <v>187</v>
      </c>
      <c r="C188" s="124" t="s">
        <v>187</v>
      </c>
      <c r="D188" s="124" t="s">
        <v>187</v>
      </c>
      <c r="E188" s="124" t="s">
        <v>187</v>
      </c>
      <c r="F188" s="124" t="s">
        <v>187</v>
      </c>
      <c r="G188" s="124" t="s">
        <v>187</v>
      </c>
      <c r="H188" s="123">
        <f>IF($A188=1,INDEX('2015'!$B:$B,MATCH(Веса!$C188,'2015'!$A:$A,0)),0)</f>
        <v>0.41499999999999998</v>
      </c>
      <c r="I188" s="103">
        <f>H188*MoM!M188/100*$A188</f>
        <v>0.42836299999999994</v>
      </c>
      <c r="J188" s="103">
        <f>I188*MoM!N188/100*$A188</f>
        <v>0.43530248059999999</v>
      </c>
      <c r="K188" s="103">
        <f>J188*MoM!O188/100*$A188</f>
        <v>0.45214868659921997</v>
      </c>
      <c r="L188" s="103">
        <f>K188*MoM!P188/100*$A188</f>
        <v>0.47068678274978792</v>
      </c>
      <c r="M188" s="103">
        <f>L188*MoM!Q188/100*$A188</f>
        <v>0.48273636438818252</v>
      </c>
      <c r="N188" s="103">
        <f>M188*MoM!R188/100*$A188</f>
        <v>0.48302600620681546</v>
      </c>
      <c r="O188" s="103">
        <f>N188*MoM!S188/100*$A188</f>
        <v>0.48302600620681546</v>
      </c>
      <c r="P188" s="103">
        <f>O188*MoM!T188/100*$A188</f>
        <v>0.48307430880743618</v>
      </c>
      <c r="Q188" s="103">
        <f>P188*MoM!U188/100*$A188</f>
        <v>0.48490999118090444</v>
      </c>
      <c r="R188" s="103">
        <f>Q188*MoM!V188/100*$A188</f>
        <v>0.48699510414298236</v>
      </c>
      <c r="S188" s="103">
        <f>R188*MoM!W188/100*$A188</f>
        <v>0.49337474000725545</v>
      </c>
      <c r="T188" s="123">
        <f>IF($A188=1,INDEX('2016'!$B:$B,MATCH(Веса!D188,'2016'!$A:$A,0)),0)</f>
        <v>0.434</v>
      </c>
      <c r="U188" s="103">
        <f>T188*MoM!Y188/100*$A188</f>
        <v>0.4375154</v>
      </c>
      <c r="V188" s="103">
        <f>U188*MoM!Z188/100*$A188</f>
        <v>0.43992173469999996</v>
      </c>
      <c r="W188" s="103">
        <f>V188*MoM!AA188/100*$A188</f>
        <v>0.44348510075106995</v>
      </c>
      <c r="X188" s="103">
        <f>W188*MoM!AB188/100*$A188</f>
        <v>0.44729907261752916</v>
      </c>
      <c r="Y188" s="103">
        <f>X188*MoM!AC188/100*$A188</f>
        <v>0.45011705677501956</v>
      </c>
      <c r="Z188" s="103">
        <f>Y188*MoM!AD188/100*$A188</f>
        <v>0.45074722065450457</v>
      </c>
      <c r="AA188" s="103">
        <f>Z188*MoM!AE188/100*$A188</f>
        <v>0.4520093128723372</v>
      </c>
      <c r="AB188" s="103">
        <f>AA188*MoM!AF188/100*$A188</f>
        <v>0.45241612125392228</v>
      </c>
      <c r="AC188" s="103">
        <f>AB188*MoM!AG188/100*$A188</f>
        <v>0.452959020599427</v>
      </c>
      <c r="AD188" s="103">
        <f>AC188*MoM!AH188/100*$A188</f>
        <v>0.453683755032386</v>
      </c>
      <c r="AE188" s="103">
        <f>AD188*MoM!AI188/100*$A188</f>
        <v>0.4540467020364119</v>
      </c>
      <c r="AF188" s="123">
        <f>IF($A188=1,INDEX('2017'!$B:$B,MATCH(Веса!$E188,'2017'!$A:$A,0)),0)</f>
        <v>0.436</v>
      </c>
      <c r="AG188" s="103">
        <f>AF188*MoM!AK188/100*$A188</f>
        <v>0.43425599999999998</v>
      </c>
      <c r="AH188" s="103">
        <f>AG188*MoM!AL188/100*$A188</f>
        <v>0.43495080959999993</v>
      </c>
      <c r="AI188" s="103">
        <f>AH188*MoM!AM188/100*$A188</f>
        <v>0.43542925549055994</v>
      </c>
      <c r="AJ188" s="103">
        <f>AI188*MoM!AN188/100*$A188</f>
        <v>0.43560342719275619</v>
      </c>
      <c r="AK188" s="103">
        <f>AJ188*MoM!AO188/100*$A188</f>
        <v>0.43612615130538751</v>
      </c>
      <c r="AL188" s="103">
        <f>AK188*MoM!AP188/100*$A188</f>
        <v>0.43542834946329889</v>
      </c>
      <c r="AM188" s="103">
        <f>AL188*MoM!AQ188/100*$A188</f>
        <v>0.43377372173533835</v>
      </c>
      <c r="AN188" s="103">
        <f>AM188*MoM!AR188/100*$A188</f>
        <v>0.43299292903621472</v>
      </c>
      <c r="AO188" s="103">
        <f>AN188*MoM!AS188/100*$A188</f>
        <v>0.43238673893556401</v>
      </c>
      <c r="AP188" s="103">
        <f>AO188*MoM!AT188/100*$A188</f>
        <v>0.43385685384794492</v>
      </c>
      <c r="AQ188" s="103">
        <f>AP188*MoM!AU188/100*$A188</f>
        <v>0.43320606856717297</v>
      </c>
      <c r="AR188" s="123">
        <f>IF($A188=1,INDEX('2018'!$B:$B, MATCH(Веса!$F188,'2018'!$A:$A,0)),0)</f>
        <v>0.41599999999999998</v>
      </c>
      <c r="AS188" s="103">
        <f>AR188*MoM!AW188/100*$A188</f>
        <v>0.41783039999999999</v>
      </c>
      <c r="AT188" s="103">
        <f>AS188*MoM!AX188/100*$A188</f>
        <v>0.41753791872000001</v>
      </c>
      <c r="AU188" s="103">
        <f>AT188*MoM!AY188/100*$A188</f>
        <v>0.41716213459315199</v>
      </c>
      <c r="AV188" s="103">
        <f>AU188*MoM!AZ188/100*$A188</f>
        <v>0.41716213459315199</v>
      </c>
      <c r="AW188" s="103">
        <f>AV188*MoM!BA188/100*$A188</f>
        <v>0.41899764798536182</v>
      </c>
      <c r="AX188" s="103">
        <f>AW188*MoM!BB188/100*$A188</f>
        <v>0.41903954775016039</v>
      </c>
      <c r="AY188" s="103">
        <f>AX188*MoM!BC188/100*$A188</f>
        <v>0.42079951385071107</v>
      </c>
      <c r="AZ188" s="103">
        <f>AY188*MoM!BD188/100*$A188</f>
        <v>0.42277727156580946</v>
      </c>
      <c r="BA188" s="103">
        <f>AZ188*MoM!BE188/100*$A188</f>
        <v>0.4232846042916884</v>
      </c>
      <c r="BB188" s="103">
        <f>BA188*MoM!BF188/100*$A188</f>
        <v>0.42417350196070092</v>
      </c>
      <c r="BC188" s="103">
        <f>BB188*MoM!BG188/100*$A188</f>
        <v>0.42671854297246514</v>
      </c>
      <c r="BD188" s="123">
        <f>IF($A188=1,INDEX('2019'!$B:$B, MATCH(Веса!$G188,'2019'!$A:$A,0)),0)</f>
        <v>0.40899999999999997</v>
      </c>
      <c r="BE188" s="103">
        <f>BD188*MoM!BI188/100*$A188</f>
        <v>0.40957259999999995</v>
      </c>
      <c r="BF188" s="103">
        <f>BE188*MoM!BJ188/100*$A188</f>
        <v>0.41178429203999994</v>
      </c>
      <c r="BG188" s="103">
        <f>BF188*MoM!BK188/100*$A188</f>
        <v>0.41565506438517597</v>
      </c>
      <c r="BH188" s="103">
        <f>BG188*MoM!BL188/100*$A188</f>
        <v>0.41843995331655665</v>
      </c>
      <c r="BI188" s="103">
        <f>BH188*MoM!BM188/100*$A188</f>
        <v>0.41973711717183798</v>
      </c>
      <c r="BJ188" s="103">
        <f>BI188*MoM!BN188/100*$A188</f>
        <v>0.41914948520779738</v>
      </c>
      <c r="BK188" s="103">
        <f>BJ188*MoM!BO188/100*$A188</f>
        <v>0.42166438211904411</v>
      </c>
      <c r="BL188" s="103">
        <f>BK188*MoM!BP188/100*$A188</f>
        <v>0.42039938897268697</v>
      </c>
      <c r="BM188" s="103">
        <f>BL188*MoM!BQ188/100*$A188</f>
        <v>0.4213242676284269</v>
      </c>
      <c r="BN188" s="103">
        <f>BM188*MoM!BR188/100*$A188</f>
        <v>0.42326235925951766</v>
      </c>
      <c r="BO188" s="103">
        <f>BN188*MoM!BS188/100*$A188</f>
        <v>0.42669078436951979</v>
      </c>
    </row>
    <row r="189" spans="1:67" x14ac:dyDescent="0.45">
      <c r="A189" s="103">
        <f>IF(ToSep18!BT189=0,0,1)</f>
        <v>1</v>
      </c>
      <c r="B189" s="124" t="s">
        <v>188</v>
      </c>
      <c r="C189" s="124" t="s">
        <v>188</v>
      </c>
      <c r="D189" s="124" t="s">
        <v>188</v>
      </c>
      <c r="E189" s="124" t="s">
        <v>188</v>
      </c>
      <c r="F189" s="124" t="s">
        <v>188</v>
      </c>
      <c r="G189" s="124" t="s">
        <v>188</v>
      </c>
      <c r="H189" s="123">
        <f>IF($A189=1,INDEX('2015'!$B:$B,MATCH(Веса!$C189,'2015'!$A:$A,0)),0)</f>
        <v>0.24099999999999999</v>
      </c>
      <c r="I189" s="103">
        <f>H189*MoM!M189/100*$A189</f>
        <v>0.24945910000000002</v>
      </c>
      <c r="J189" s="103">
        <f>I189*MoM!N189/100*$A189</f>
        <v>0.25846457351000002</v>
      </c>
      <c r="K189" s="103">
        <f>J189*MoM!O189/100*$A189</f>
        <v>0.26820868793132702</v>
      </c>
      <c r="L189" s="103">
        <f>K189*MoM!P189/100*$A189</f>
        <v>0.27826651372875177</v>
      </c>
      <c r="M189" s="103">
        <f>L189*MoM!Q189/100*$A189</f>
        <v>0.28558492303981792</v>
      </c>
      <c r="N189" s="103">
        <f>M189*MoM!R189/100*$A189</f>
        <v>0.28892626663938381</v>
      </c>
      <c r="O189" s="103">
        <f>N189*MoM!S189/100*$A189</f>
        <v>0.29172885142578581</v>
      </c>
      <c r="P189" s="103">
        <f>O189*MoM!T189/100*$A189</f>
        <v>0.29321666856805734</v>
      </c>
      <c r="Q189" s="103">
        <f>P189*MoM!U189/100*$A189</f>
        <v>0.29444817857604316</v>
      </c>
      <c r="R189" s="103">
        <f>Q189*MoM!V189/100*$A189</f>
        <v>0.29912990461540223</v>
      </c>
      <c r="S189" s="103">
        <f>R189*MoM!W189/100*$A189</f>
        <v>0.30424502598432562</v>
      </c>
      <c r="T189" s="123">
        <f>IF($A189=1,INDEX('2016'!$B:$B,MATCH(Веса!D189,'2016'!$A:$A,0)),0)</f>
        <v>0.27800000000000002</v>
      </c>
      <c r="U189" s="103">
        <f>T189*MoM!Y189/100*$A189</f>
        <v>0.27977920000000001</v>
      </c>
      <c r="V189" s="103">
        <f>U189*MoM!Z189/100*$A189</f>
        <v>0.28187754399999998</v>
      </c>
      <c r="W189" s="103">
        <f>V189*MoM!AA189/100*$A189</f>
        <v>0.28486544596639995</v>
      </c>
      <c r="X189" s="103">
        <f>W189*MoM!AB189/100*$A189</f>
        <v>0.28751469461388746</v>
      </c>
      <c r="Y189" s="103">
        <f>X189*MoM!AC189/100*$A189</f>
        <v>0.28941229159833909</v>
      </c>
      <c r="Z189" s="103">
        <f>Y189*MoM!AD189/100*$A189</f>
        <v>0.2911198241187693</v>
      </c>
      <c r="AA189" s="103">
        <f>Z189*MoM!AE189/100*$A189</f>
        <v>0.29231341539765621</v>
      </c>
      <c r="AB189" s="103">
        <f>AA189*MoM!AF189/100*$A189</f>
        <v>0.29365805710848542</v>
      </c>
      <c r="AC189" s="103">
        <f>AB189*MoM!AG189/100*$A189</f>
        <v>0.29524381061687127</v>
      </c>
      <c r="AD189" s="103">
        <f>AC189*MoM!AH189/100*$A189</f>
        <v>0.29621811519190694</v>
      </c>
      <c r="AE189" s="103">
        <f>AD189*MoM!AI189/100*$A189</f>
        <v>0.29734374402963615</v>
      </c>
      <c r="AF189" s="123">
        <f>IF($A189=1,INDEX('2017'!$B:$B,MATCH(Веса!$E189,'2017'!$A:$A,0)),0)</f>
        <v>0.30099999999999999</v>
      </c>
      <c r="AG189" s="103">
        <f>AF189*MoM!AK189/100*$A189</f>
        <v>0.30169229999999997</v>
      </c>
      <c r="AH189" s="103">
        <f>AG189*MoM!AL189/100*$A189</f>
        <v>0.30244653074999994</v>
      </c>
      <c r="AI189" s="103">
        <f>AH189*MoM!AM189/100*$A189</f>
        <v>0.30362607221992494</v>
      </c>
      <c r="AJ189" s="103">
        <f>AI189*MoM!AN189/100*$A189</f>
        <v>0.30323135832603909</v>
      </c>
      <c r="AK189" s="103">
        <f>AJ189*MoM!AO189/100*$A189</f>
        <v>0.304232021808515</v>
      </c>
      <c r="AL189" s="103">
        <f>AK189*MoM!AP189/100*$A189</f>
        <v>0.30322805613654691</v>
      </c>
      <c r="AM189" s="103">
        <f>AL189*MoM!AQ189/100*$A189</f>
        <v>0.30374354383197905</v>
      </c>
      <c r="AN189" s="103">
        <f>AM189*MoM!AR189/100*$A189</f>
        <v>0.30292343626363272</v>
      </c>
      <c r="AO189" s="103">
        <f>AN189*MoM!AS189/100*$A189</f>
        <v>0.30234788173473182</v>
      </c>
      <c r="AP189" s="103">
        <f>AO189*MoM!AT189/100*$A189</f>
        <v>0.30219670779386448</v>
      </c>
      <c r="AQ189" s="103">
        <f>AP189*MoM!AU189/100*$A189</f>
        <v>0.30207582911074693</v>
      </c>
      <c r="AR189" s="123">
        <f>IF($A189=1,INDEX('2018'!$B:$B, MATCH(Веса!$F189,'2018'!$A:$A,0)),0)</f>
        <v>0.29699999999999999</v>
      </c>
      <c r="AS189" s="103">
        <f>AR189*MoM!AW189/100*$A189</f>
        <v>0.29720789999999997</v>
      </c>
      <c r="AT189" s="103">
        <f>AS189*MoM!AX189/100*$A189</f>
        <v>0.29685125051999994</v>
      </c>
      <c r="AU189" s="103">
        <f>AT189*MoM!AY189/100*$A189</f>
        <v>0.29640597364421994</v>
      </c>
      <c r="AV189" s="103">
        <f>AU189*MoM!AZ189/100*$A189</f>
        <v>0.29688022320205065</v>
      </c>
      <c r="AW189" s="103">
        <f>AV189*MoM!BA189/100*$A189</f>
        <v>0.2978302399162972</v>
      </c>
      <c r="AX189" s="103">
        <f>AW189*MoM!BB189/100*$A189</f>
        <v>0.29896199482797914</v>
      </c>
      <c r="AY189" s="103">
        <f>AX189*MoM!BC189/100*$A189</f>
        <v>0.30018773900677387</v>
      </c>
      <c r="AZ189" s="103">
        <f>AY189*MoM!BD189/100*$A189</f>
        <v>0.30153858383230436</v>
      </c>
      <c r="BA189" s="103">
        <f>AZ189*MoM!BE189/100*$A189</f>
        <v>0.30259396887571738</v>
      </c>
      <c r="BB189" s="103">
        <f>BA189*MoM!BF189/100*$A189</f>
        <v>0.30335045379790665</v>
      </c>
      <c r="BC189" s="103">
        <f>BB189*MoM!BG189/100*$A189</f>
        <v>0.30510988642993447</v>
      </c>
      <c r="BD189" s="123">
        <f>IF($A189=1,INDEX('2019'!$B:$B, MATCH(Веса!$G189,'2019'!$A:$A,0)),0)</f>
        <v>0.29799999999999999</v>
      </c>
      <c r="BE189" s="103">
        <f>BD189*MoM!BI189/100*$A189</f>
        <v>0.30044359999999998</v>
      </c>
      <c r="BF189" s="103">
        <f>BE189*MoM!BJ189/100*$A189</f>
        <v>0.30248661647999997</v>
      </c>
      <c r="BG189" s="103">
        <f>BF189*MoM!BK189/100*$A189</f>
        <v>0.30384780625415997</v>
      </c>
      <c r="BH189" s="103">
        <f>BG189*MoM!BL189/100*$A189</f>
        <v>0.30491127357604952</v>
      </c>
      <c r="BI189" s="103">
        <f>BH189*MoM!BM189/100*$A189</f>
        <v>0.30521618484962554</v>
      </c>
      <c r="BJ189" s="103">
        <f>BI189*MoM!BN189/100*$A189</f>
        <v>0.30607079016720445</v>
      </c>
      <c r="BK189" s="103">
        <f>BJ189*MoM!BO189/100*$A189</f>
        <v>0.30692778837967266</v>
      </c>
      <c r="BL189" s="103">
        <f>BK189*MoM!BP189/100*$A189</f>
        <v>0.30674363170664487</v>
      </c>
      <c r="BM189" s="103">
        <f>BL189*MoM!BQ189/100*$A189</f>
        <v>0.30818532677566607</v>
      </c>
      <c r="BN189" s="103">
        <f>BM189*MoM!BR189/100*$A189</f>
        <v>0.30926397541938089</v>
      </c>
      <c r="BO189" s="103">
        <f>BN189*MoM!BS189/100*$A189</f>
        <v>0.31059381051368429</v>
      </c>
    </row>
    <row r="190" spans="1:67" x14ac:dyDescent="0.45">
      <c r="A190" s="103">
        <f>IF(ToSep18!BT190=0,0,1)</f>
        <v>1</v>
      </c>
      <c r="B190" s="124" t="s">
        <v>189</v>
      </c>
      <c r="C190" s="124" t="s">
        <v>189</v>
      </c>
      <c r="D190" s="124" t="s">
        <v>189</v>
      </c>
      <c r="E190" s="124" t="s">
        <v>189</v>
      </c>
      <c r="F190" s="124" t="s">
        <v>189</v>
      </c>
      <c r="G190" s="124" t="s">
        <v>189</v>
      </c>
      <c r="H190" s="123">
        <f>IF($A190=1,INDEX('2015'!$B:$B,MATCH(Веса!$C190,'2015'!$A:$A,0)),0)</f>
        <v>7.0000000000000007E-2</v>
      </c>
      <c r="I190" s="103">
        <f>H190*MoM!M190/100*$A190</f>
        <v>7.1666000000000007E-2</v>
      </c>
      <c r="J190" s="103">
        <f>I190*MoM!N190/100*$A190</f>
        <v>7.4453807400000016E-2</v>
      </c>
      <c r="K190" s="103">
        <f>J190*MoM!O190/100*$A190</f>
        <v>7.6940564567160016E-2</v>
      </c>
      <c r="L190" s="103">
        <f>K190*MoM!P190/100*$A190</f>
        <v>7.9371886407482273E-2</v>
      </c>
      <c r="M190" s="103">
        <f>L190*MoM!Q190/100*$A190</f>
        <v>8.1038696022039391E-2</v>
      </c>
      <c r="N190" s="103">
        <f>M190*MoM!R190/100*$A190</f>
        <v>8.1670797851011306E-2</v>
      </c>
      <c r="O190" s="103">
        <f>N190*MoM!S190/100*$A190</f>
        <v>8.2193490957257781E-2</v>
      </c>
      <c r="P190" s="103">
        <f>O190*MoM!T190/100*$A190</f>
        <v>8.2415413382842376E-2</v>
      </c>
      <c r="Q190" s="103">
        <f>P190*MoM!U190/100*$A190</f>
        <v>8.2827490449756597E-2</v>
      </c>
      <c r="R190" s="103">
        <f>Q190*MoM!V190/100*$A190</f>
        <v>8.3813137586108699E-2</v>
      </c>
      <c r="S190" s="103">
        <f>R190*MoM!W190/100*$A190</f>
        <v>8.4936233629762561E-2</v>
      </c>
      <c r="T190" s="123">
        <f>IF($A190=1,INDEX('2016'!$B:$B,MATCH(Веса!D190,'2016'!$A:$A,0)),0)</f>
        <v>7.2999999999999995E-2</v>
      </c>
      <c r="U190" s="103">
        <f>T190*MoM!Y190/100*$A190</f>
        <v>7.3386899999999991E-2</v>
      </c>
      <c r="V190" s="103">
        <f>U190*MoM!Z190/100*$A190</f>
        <v>7.4062059479999998E-2</v>
      </c>
      <c r="W190" s="103">
        <f>V190*MoM!AA190/100*$A190</f>
        <v>7.5454426198223998E-2</v>
      </c>
      <c r="X190" s="103">
        <f>W190*MoM!AB190/100*$A190</f>
        <v>7.6729606000973977E-2</v>
      </c>
      <c r="Y190" s="103">
        <f>X190*MoM!AC190/100*$A190</f>
        <v>7.7803820484987615E-2</v>
      </c>
      <c r="Z190" s="103">
        <f>Y190*MoM!AD190/100*$A190</f>
        <v>7.8527396015498005E-2</v>
      </c>
      <c r="AA190" s="103">
        <f>Z190*MoM!AE190/100*$A190</f>
        <v>7.900641313119254E-2</v>
      </c>
      <c r="AB190" s="103">
        <f>AA190*MoM!AF190/100*$A190</f>
        <v>7.9433047762100986E-2</v>
      </c>
      <c r="AC190" s="103">
        <f>AB190*MoM!AG190/100*$A190</f>
        <v>7.9965249182107068E-2</v>
      </c>
      <c r="AD190" s="103">
        <f>AC190*MoM!AH190/100*$A190</f>
        <v>8.0325092803426548E-2</v>
      </c>
      <c r="AE190" s="103">
        <f>AD190*MoM!AI190/100*$A190</f>
        <v>8.0831140888088127E-2</v>
      </c>
      <c r="AF190" s="123">
        <f>IF($A190=1,INDEX('2017'!$B:$B,MATCH(Веса!$E190,'2017'!$A:$A,0)),0)</f>
        <v>7.5999999999999998E-2</v>
      </c>
      <c r="AG190" s="103">
        <f>AF190*MoM!AK190/100*$A190</f>
        <v>7.6281199999999993E-2</v>
      </c>
      <c r="AH190" s="103">
        <f>AG190*MoM!AL190/100*$A190</f>
        <v>7.6647349759999997E-2</v>
      </c>
      <c r="AI190" s="103">
        <f>AH190*MoM!AM190/100*$A190</f>
        <v>7.7183881208319996E-2</v>
      </c>
      <c r="AJ190" s="103">
        <f>AI190*MoM!AN190/100*$A190</f>
        <v>7.759295577872409E-2</v>
      </c>
      <c r="AK190" s="103">
        <f>AJ190*MoM!AO190/100*$A190</f>
        <v>7.7515362822945369E-2</v>
      </c>
      <c r="AL190" s="103">
        <f>AK190*MoM!AP190/100*$A190</f>
        <v>7.7623884330897494E-2</v>
      </c>
      <c r="AM190" s="103">
        <f>AL190*MoM!AQ190/100*$A190</f>
        <v>7.7949904645087276E-2</v>
      </c>
      <c r="AN190" s="103">
        <f>AM190*MoM!AR190/100*$A190</f>
        <v>7.7957699635551783E-2</v>
      </c>
      <c r="AO190" s="103">
        <f>AN190*MoM!AS190/100*$A190</f>
        <v>7.8152593884640659E-2</v>
      </c>
      <c r="AP190" s="103">
        <f>AO190*MoM!AT190/100*$A190</f>
        <v>7.8410497444459978E-2</v>
      </c>
      <c r="AQ190" s="103">
        <f>AP190*MoM!AU190/100*$A190</f>
        <v>7.8747662583471156E-2</v>
      </c>
      <c r="AR190" s="123">
        <f>IF($A190=1,INDEX('2018'!$B:$B, MATCH(Веса!$F190,'2018'!$A:$A,0)),0)</f>
        <v>7.4999999999999997E-2</v>
      </c>
      <c r="AS190" s="103">
        <f>AR190*MoM!AW190/100*$A190</f>
        <v>7.5007500000000005E-2</v>
      </c>
      <c r="AT190" s="103">
        <f>AS190*MoM!AX190/100*$A190</f>
        <v>7.5060005250000006E-2</v>
      </c>
      <c r="AU190" s="103">
        <f>AT190*MoM!AY190/100*$A190</f>
        <v>7.4977439244225008E-2</v>
      </c>
      <c r="AV190" s="103">
        <f>AU190*MoM!AZ190/100*$A190</f>
        <v>7.514988735448673E-2</v>
      </c>
      <c r="AW190" s="103">
        <f>AV190*MoM!BA190/100*$A190</f>
        <v>7.512734238828038E-2</v>
      </c>
      <c r="AX190" s="103">
        <f>AW190*MoM!BB190/100*$A190</f>
        <v>7.5232520667623981E-2</v>
      </c>
      <c r="AY190" s="103">
        <f>AX190*MoM!BC190/100*$A190</f>
        <v>7.5217474163490464E-2</v>
      </c>
      <c r="AZ190" s="103">
        <f>AY190*MoM!BD190/100*$A190</f>
        <v>7.5315256879902995E-2</v>
      </c>
      <c r="BA190" s="103">
        <f>AZ190*MoM!BE190/100*$A190</f>
        <v>7.5593923330358637E-2</v>
      </c>
      <c r="BB190" s="103">
        <f>BA190*MoM!BF190/100*$A190</f>
        <v>7.5782908138684532E-2</v>
      </c>
      <c r="BC190" s="103">
        <f>BB190*MoM!BG190/100*$A190</f>
        <v>7.6207292424261164E-2</v>
      </c>
      <c r="BD190" s="123">
        <f>IF($A190=1,INDEX('2019'!$B:$B, MATCH(Веса!$G190,'2019'!$A:$A,0)),0)</f>
        <v>7.2999999999999995E-2</v>
      </c>
      <c r="BE190" s="103">
        <f>BD190*MoM!BI190/100*$A190</f>
        <v>7.3678900000000005E-2</v>
      </c>
      <c r="BF190" s="103">
        <f>BE190*MoM!BJ190/100*$A190</f>
        <v>7.4563046800000005E-2</v>
      </c>
      <c r="BG190" s="103">
        <f>BF190*MoM!BK190/100*$A190</f>
        <v>7.5084988127600005E-2</v>
      </c>
      <c r="BH190" s="103">
        <f>BG190*MoM!BL190/100*$A190</f>
        <v>7.5415362075361439E-2</v>
      </c>
      <c r="BI190" s="103">
        <f>BH190*MoM!BM190/100*$A190</f>
        <v>7.5799980421945787E-2</v>
      </c>
      <c r="BJ190" s="103">
        <f>BI190*MoM!BN190/100*$A190</f>
        <v>7.6042540359296001E-2</v>
      </c>
      <c r="BK190" s="103">
        <f>BJ190*MoM!BO190/100*$A190</f>
        <v>7.6377127536876907E-2</v>
      </c>
      <c r="BL190" s="103">
        <f>BK190*MoM!BP190/100*$A190</f>
        <v>7.6774288600068671E-2</v>
      </c>
      <c r="BM190" s="103">
        <f>BL190*MoM!BQ190/100*$A190</f>
        <v>7.6812675744368702E-2</v>
      </c>
      <c r="BN190" s="103">
        <f>BM190*MoM!BR190/100*$A190</f>
        <v>7.6966301095857434E-2</v>
      </c>
      <c r="BO190" s="103">
        <f>BN190*MoM!BS190/100*$A190</f>
        <v>7.7412705642213406E-2</v>
      </c>
    </row>
    <row r="191" spans="1:67" x14ac:dyDescent="0.45">
      <c r="A191" s="103">
        <f>IF(ToSep18!BT191=0,0,1)</f>
        <v>1</v>
      </c>
      <c r="B191" s="124" t="s">
        <v>190</v>
      </c>
      <c r="C191" s="124" t="s">
        <v>190</v>
      </c>
      <c r="D191" s="124" t="s">
        <v>190</v>
      </c>
      <c r="E191" s="124" t="s">
        <v>190</v>
      </c>
      <c r="F191" s="124" t="s">
        <v>190</v>
      </c>
      <c r="G191" s="124" t="s">
        <v>190</v>
      </c>
      <c r="H191" s="123">
        <f>IF($A191=1,INDEX('2015'!$B:$B,MATCH(Веса!$C191,'2015'!$A:$A,0)),0)</f>
        <v>0.33100000000000002</v>
      </c>
      <c r="I191" s="103">
        <f>H191*MoM!M191/100*$A191</f>
        <v>0.34572950000000008</v>
      </c>
      <c r="J191" s="103">
        <f>I191*MoM!N191/100*$A191</f>
        <v>0.35516791535000009</v>
      </c>
      <c r="K191" s="103">
        <f>J191*MoM!O191/100*$A191</f>
        <v>0.3648284826475201</v>
      </c>
      <c r="L191" s="103">
        <f>K191*MoM!P191/100*$A191</f>
        <v>0.37070222121814517</v>
      </c>
      <c r="M191" s="103">
        <f>L191*MoM!Q191/100*$A191</f>
        <v>0.37426096254183933</v>
      </c>
      <c r="N191" s="103">
        <f>M191*MoM!R191/100*$A191</f>
        <v>0.37815327655227449</v>
      </c>
      <c r="O191" s="103">
        <f>N191*MoM!S191/100*$A191</f>
        <v>0.38098942612641656</v>
      </c>
      <c r="P191" s="103">
        <f>O191*MoM!T191/100*$A191</f>
        <v>0.38540890346948298</v>
      </c>
      <c r="Q191" s="103">
        <f>P191*MoM!U191/100*$A191</f>
        <v>0.38968694229799428</v>
      </c>
      <c r="R191" s="103">
        <f>Q191*MoM!V191/100*$A191</f>
        <v>0.39420731082865101</v>
      </c>
      <c r="S191" s="103">
        <f>R191*MoM!W191/100*$A191</f>
        <v>0.39878011563426335</v>
      </c>
      <c r="T191" s="123">
        <f>IF($A191=1,INDEX('2016'!$B:$B,MATCH(Веса!D191,'2016'!$A:$A,0)),0)</f>
        <v>0.32600000000000001</v>
      </c>
      <c r="U191" s="103">
        <f>T191*MoM!Y191/100*$A191</f>
        <v>0.33075960000000004</v>
      </c>
      <c r="V191" s="103">
        <f>U191*MoM!Z191/100*$A191</f>
        <v>0.33625020936000005</v>
      </c>
      <c r="W191" s="103">
        <f>V191*MoM!AA191/100*$A191</f>
        <v>0.33971358651640804</v>
      </c>
      <c r="X191" s="103">
        <f>W191*MoM!AB191/100*$A191</f>
        <v>0.34331455053348203</v>
      </c>
      <c r="Y191" s="103">
        <f>X191*MoM!AC191/100*$A191</f>
        <v>0.34612972984785656</v>
      </c>
      <c r="Z191" s="103">
        <f>Y191*MoM!AD191/100*$A191</f>
        <v>0.34786037849709589</v>
      </c>
      <c r="AA191" s="103">
        <f>Z191*MoM!AE191/100*$A191</f>
        <v>0.35005189888162763</v>
      </c>
      <c r="AB191" s="103">
        <f>AA191*MoM!AF191/100*$A191</f>
        <v>0.3531673607816741</v>
      </c>
      <c r="AC191" s="103">
        <f>AB191*MoM!AG191/100*$A191</f>
        <v>0.354827247377348</v>
      </c>
      <c r="AD191" s="103">
        <f>AC191*MoM!AH191/100*$A191</f>
        <v>0.35724007265951402</v>
      </c>
      <c r="AE191" s="103">
        <f>AD191*MoM!AI191/100*$A191</f>
        <v>0.35716862464498211</v>
      </c>
      <c r="AF191" s="123">
        <f>IF($A191=1,INDEX('2017'!$B:$B,MATCH(Веса!$E191,'2017'!$A:$A,0)),0)</f>
        <v>0.32600000000000001</v>
      </c>
      <c r="AG191" s="103">
        <f>AF191*MoM!AK191/100*$A191</f>
        <v>0.32851019999999997</v>
      </c>
      <c r="AH191" s="103">
        <f>AG191*MoM!AL191/100*$A191</f>
        <v>0.32933147549999991</v>
      </c>
      <c r="AI191" s="103">
        <f>AH191*MoM!AM191/100*$A191</f>
        <v>0.33262479025499991</v>
      </c>
      <c r="AJ191" s="103">
        <f>AI191*MoM!AN191/100*$A191</f>
        <v>0.33375571454186692</v>
      </c>
      <c r="AK191" s="103">
        <f>AJ191*MoM!AO191/100*$A191</f>
        <v>0.33405609468495462</v>
      </c>
      <c r="AL191" s="103">
        <f>AK191*MoM!AP191/100*$A191</f>
        <v>0.334891234921667</v>
      </c>
      <c r="AM191" s="103">
        <f>AL191*MoM!AQ191/100*$A191</f>
        <v>0.33502519141563569</v>
      </c>
      <c r="AN191" s="103">
        <f>AM191*MoM!AR191/100*$A191</f>
        <v>0.33623128210473197</v>
      </c>
      <c r="AO191" s="103">
        <f>AN191*MoM!AS191/100*$A191</f>
        <v>0.33723997595104616</v>
      </c>
      <c r="AP191" s="103">
        <f>AO191*MoM!AT191/100*$A191</f>
        <v>0.33784700790775807</v>
      </c>
      <c r="AQ191" s="103">
        <f>AP191*MoM!AU191/100*$A191</f>
        <v>0.3394686735457153</v>
      </c>
      <c r="AR191" s="123">
        <f>IF($A191=1,INDEX('2018'!$B:$B, MATCH(Веса!$F191,'2018'!$A:$A,0)),0)</f>
        <v>0.33700000000000002</v>
      </c>
      <c r="AS191" s="103">
        <f>AR191*MoM!AW191/100*$A191</f>
        <v>0.33865129999999999</v>
      </c>
      <c r="AT191" s="103">
        <f>AS191*MoM!AX191/100*$A191</f>
        <v>0.33926087234000002</v>
      </c>
      <c r="AU191" s="103">
        <f>AT191*MoM!AY191/100*$A191</f>
        <v>0.34092325061446599</v>
      </c>
      <c r="AV191" s="103">
        <f>AU191*MoM!AZ191/100*$A191</f>
        <v>0.34129826619014186</v>
      </c>
      <c r="AW191" s="103">
        <f>AV191*MoM!BA191/100*$A191</f>
        <v>0.3417760837628081</v>
      </c>
      <c r="AX191" s="103">
        <f>AW191*MoM!BB191/100*$A191</f>
        <v>0.34317736570623558</v>
      </c>
      <c r="AY191" s="103">
        <f>AX191*MoM!BC191/100*$A191</f>
        <v>0.34400099138393053</v>
      </c>
      <c r="AZ191" s="103">
        <f>AY191*MoM!BD191/100*$A191</f>
        <v>0.34465459326755998</v>
      </c>
      <c r="BA191" s="103">
        <f>AZ191*MoM!BE191/100*$A191</f>
        <v>0.34265559662660811</v>
      </c>
      <c r="BB191" s="103">
        <f>BA191*MoM!BF191/100*$A191</f>
        <v>0.34608215259287417</v>
      </c>
      <c r="BC191" s="103">
        <f>BB191*MoM!BG191/100*$A191</f>
        <v>0.34750108941850494</v>
      </c>
      <c r="BD191" s="123">
        <f>IF($A191=1,INDEX('2019'!$B:$B, MATCH(Веса!$G191,'2019'!$A:$A,0)),0)</f>
        <v>0.34100000000000003</v>
      </c>
      <c r="BE191" s="103">
        <f>BD191*MoM!BI191/100*$A191</f>
        <v>0.34284140000000007</v>
      </c>
      <c r="BF191" s="103">
        <f>BE191*MoM!BJ191/100*$A191</f>
        <v>0.34352708280000011</v>
      </c>
      <c r="BG191" s="103">
        <f>BF191*MoM!BK191/100*$A191</f>
        <v>0.34521036550572004</v>
      </c>
      <c r="BH191" s="103">
        <f>BG191*MoM!BL191/100*$A191</f>
        <v>0.34738519080840602</v>
      </c>
      <c r="BI191" s="103">
        <f>BH191*MoM!BM191/100*$A191</f>
        <v>0.34696832857943588</v>
      </c>
      <c r="BJ191" s="103">
        <f>BI191*MoM!BN191/100*$A191</f>
        <v>0.34932771321377609</v>
      </c>
      <c r="BK191" s="103">
        <f>BJ191*MoM!BO191/100*$A191</f>
        <v>0.34967704092698987</v>
      </c>
      <c r="BL191" s="103">
        <f>BK191*MoM!BP191/100*$A191</f>
        <v>0.34778878490598408</v>
      </c>
      <c r="BM191" s="103">
        <f>BL191*MoM!BQ191/100*$A191</f>
        <v>0.34987551761541996</v>
      </c>
      <c r="BN191" s="103">
        <f>BM191*MoM!BR191/100*$A191</f>
        <v>0.35155492009997402</v>
      </c>
      <c r="BO191" s="103">
        <f>BN191*MoM!BS191/100*$A191</f>
        <v>0.3492346576273142</v>
      </c>
    </row>
    <row r="192" spans="1:67" x14ac:dyDescent="0.45">
      <c r="A192" s="103">
        <f>IF(ToSep18!BT192=0,0,1)</f>
        <v>1</v>
      </c>
      <c r="B192" s="124" t="s">
        <v>191</v>
      </c>
      <c r="C192" s="124" t="s">
        <v>191</v>
      </c>
      <c r="D192" s="124" t="s">
        <v>191</v>
      </c>
      <c r="E192" s="124" t="s">
        <v>191</v>
      </c>
      <c r="F192" s="124" t="s">
        <v>191</v>
      </c>
      <c r="G192" s="124" t="s">
        <v>191</v>
      </c>
      <c r="H192" s="123">
        <f>IF($A192=1,INDEX('2015'!$B:$B,MATCH(Веса!$C192,'2015'!$A:$A,0)),0)</f>
        <v>0.32300000000000001</v>
      </c>
      <c r="I192" s="103">
        <f>H192*MoM!M192/100*$A192</f>
        <v>0.33478950000000007</v>
      </c>
      <c r="J192" s="103">
        <f>I192*MoM!N192/100*$A192</f>
        <v>0.34607190615000005</v>
      </c>
      <c r="K192" s="103">
        <f>J192*MoM!O192/100*$A192</f>
        <v>0.35932646015554504</v>
      </c>
      <c r="L192" s="103">
        <f>K192*MoM!P192/100*$A192</f>
        <v>0.37247780859723795</v>
      </c>
      <c r="M192" s="103">
        <f>L192*MoM!Q192/100*$A192</f>
        <v>0.37914516137112853</v>
      </c>
      <c r="N192" s="103">
        <f>M192*MoM!R192/100*$A192</f>
        <v>0.3786522726613461</v>
      </c>
      <c r="O192" s="103">
        <f>N192*MoM!S192/100*$A192</f>
        <v>0.38046980357012061</v>
      </c>
      <c r="P192" s="103">
        <f>O192*MoM!T192/100*$A192</f>
        <v>0.38210582372547214</v>
      </c>
      <c r="Q192" s="103">
        <f>P192*MoM!U192/100*$A192</f>
        <v>0.38355782585562892</v>
      </c>
      <c r="R192" s="103">
        <f>Q192*MoM!V192/100*$A192</f>
        <v>0.38731669254901413</v>
      </c>
      <c r="S192" s="103">
        <f>R192*MoM!W192/100*$A192</f>
        <v>0.38944693435803374</v>
      </c>
      <c r="T192" s="123">
        <f>IF($A192=1,INDEX('2016'!$B:$B,MATCH(Веса!D192,'2016'!$A:$A,0)),0)</f>
        <v>0.34</v>
      </c>
      <c r="U192" s="103">
        <f>T192*MoM!Y192/100*$A192</f>
        <v>0.34309400000000001</v>
      </c>
      <c r="V192" s="103">
        <f>U192*MoM!Z192/100*$A192</f>
        <v>0.34649063059999996</v>
      </c>
      <c r="W192" s="103">
        <f>V192*MoM!AA192/100*$A192</f>
        <v>0.34940115189703996</v>
      </c>
      <c r="X192" s="103">
        <f>W192*MoM!AB192/100*$A192</f>
        <v>0.35296504364638975</v>
      </c>
      <c r="Y192" s="103">
        <f>X192*MoM!AC192/100*$A192</f>
        <v>0.35589465350865479</v>
      </c>
      <c r="Z192" s="103">
        <f>Y192*MoM!AD192/100*$A192</f>
        <v>0.35877740020207488</v>
      </c>
      <c r="AA192" s="103">
        <f>Z192*MoM!AE192/100*$A192</f>
        <v>0.36057128720308529</v>
      </c>
      <c r="AB192" s="103">
        <f>AA192*MoM!AF192/100*$A192</f>
        <v>0.36323951472838806</v>
      </c>
      <c r="AC192" s="103">
        <f>AB192*MoM!AG192/100*$A192</f>
        <v>0.36523733205939413</v>
      </c>
      <c r="AD192" s="103">
        <f>AC192*MoM!AH192/100*$A192</f>
        <v>0.36772094591739801</v>
      </c>
      <c r="AE192" s="103">
        <f>AD192*MoM!AI192/100*$A192</f>
        <v>0.3690815134172924</v>
      </c>
      <c r="AF192" s="123">
        <f>IF($A192=1,INDEX('2017'!$B:$B,MATCH(Веса!$E192,'2017'!$A:$A,0)),0)</f>
        <v>0.30399999999999999</v>
      </c>
      <c r="AG192" s="103">
        <f>AF192*MoM!AK192/100*$A192</f>
        <v>0.30552000000000001</v>
      </c>
      <c r="AH192" s="103">
        <f>AG192*MoM!AL192/100*$A192</f>
        <v>0.30545889600000004</v>
      </c>
      <c r="AI192" s="103">
        <f>AH192*MoM!AM192/100*$A192</f>
        <v>0.30698619048000003</v>
      </c>
      <c r="AJ192" s="103">
        <f>AI192*MoM!AN192/100*$A192</f>
        <v>0.30692479324190403</v>
      </c>
      <c r="AK192" s="103">
        <f>AJ192*MoM!AO192/100*$A192</f>
        <v>0.30845941720811354</v>
      </c>
      <c r="AL192" s="103">
        <f>AK192*MoM!AP192/100*$A192</f>
        <v>0.31021763588619977</v>
      </c>
      <c r="AM192" s="103">
        <f>AL192*MoM!AQ192/100*$A192</f>
        <v>0.30972128766878188</v>
      </c>
      <c r="AN192" s="103">
        <f>AM192*MoM!AR192/100*$A192</f>
        <v>0.30956642702494752</v>
      </c>
      <c r="AO192" s="103">
        <f>AN192*MoM!AS192/100*$A192</f>
        <v>0.30931877388332757</v>
      </c>
      <c r="AP192" s="103">
        <f>AO192*MoM!AT192/100*$A192</f>
        <v>0.30947343327026922</v>
      </c>
      <c r="AQ192" s="103">
        <f>AP192*MoM!AU192/100*$A192</f>
        <v>0.31037090622675301</v>
      </c>
      <c r="AR192" s="123">
        <f>IF($A192=1,INDEX('2018'!$B:$B, MATCH(Веса!$F192,'2018'!$A:$A,0)),0)</f>
        <v>0.30499999999999999</v>
      </c>
      <c r="AS192" s="103">
        <f>AR192*MoM!AW192/100*$A192</f>
        <v>0.30509149999999996</v>
      </c>
      <c r="AT192" s="103">
        <f>AS192*MoM!AX192/100*$A192</f>
        <v>0.30542710064999995</v>
      </c>
      <c r="AU192" s="103">
        <f>AT192*MoM!AY192/100*$A192</f>
        <v>0.30628229653181999</v>
      </c>
      <c r="AV192" s="103">
        <f>AU192*MoM!AZ192/100*$A192</f>
        <v>0.30588412954632865</v>
      </c>
      <c r="AW192" s="103">
        <f>AV192*MoM!BA192/100*$A192</f>
        <v>0.30683237034792227</v>
      </c>
      <c r="AX192" s="103">
        <f>AW192*MoM!BB192/100*$A192</f>
        <v>0.30683237034792227</v>
      </c>
      <c r="AY192" s="103">
        <f>AX192*MoM!BC192/100*$A192</f>
        <v>0.30781423393303559</v>
      </c>
      <c r="AZ192" s="103">
        <f>AY192*MoM!BD192/100*$A192</f>
        <v>0.30969190076002712</v>
      </c>
      <c r="BA192" s="103">
        <f>AZ192*MoM!BE192/100*$A192</f>
        <v>0.30901057857835507</v>
      </c>
      <c r="BB192" s="103">
        <f>BA192*MoM!BF192/100*$A192</f>
        <v>0.31027752195052632</v>
      </c>
      <c r="BC192" s="103">
        <f>BB192*MoM!BG192/100*$A192</f>
        <v>0.31133246552515814</v>
      </c>
      <c r="BD192" s="123">
        <f>IF($A192=1,INDEX('2019'!$B:$B, MATCH(Веса!$G192,'2019'!$A:$A,0)),0)</f>
        <v>0.307</v>
      </c>
      <c r="BE192" s="103">
        <f>BD192*MoM!BI192/100*$A192</f>
        <v>0.30933320000000003</v>
      </c>
      <c r="BF192" s="103">
        <f>BE192*MoM!BJ192/100*$A192</f>
        <v>0.31115826588000006</v>
      </c>
      <c r="BG192" s="103">
        <f>BF192*MoM!BK192/100*$A192</f>
        <v>0.31342972122092411</v>
      </c>
      <c r="BH192" s="103">
        <f>BG192*MoM!BL192/100*$A192</f>
        <v>0.31534164252037178</v>
      </c>
      <c r="BI192" s="103">
        <f>BH192*MoM!BM192/100*$A192</f>
        <v>0.31707602155423381</v>
      </c>
      <c r="BJ192" s="103">
        <f>BI192*MoM!BN192/100*$A192</f>
        <v>0.31751992798440976</v>
      </c>
      <c r="BK192" s="103">
        <f>BJ192*MoM!BO192/100*$A192</f>
        <v>0.31859949573955676</v>
      </c>
      <c r="BL192" s="103">
        <f>BK192*MoM!BP192/100*$A192</f>
        <v>0.31700649826085897</v>
      </c>
      <c r="BM192" s="103">
        <f>BL192*MoM!BQ192/100*$A192</f>
        <v>0.31741860670859806</v>
      </c>
      <c r="BN192" s="103">
        <f>BM192*MoM!BR192/100*$A192</f>
        <v>0.32208466022721444</v>
      </c>
      <c r="BO192" s="103">
        <f>BN192*MoM!BS192/100*$A192</f>
        <v>0.32202024329516904</v>
      </c>
    </row>
    <row r="193" spans="1:67" x14ac:dyDescent="0.45">
      <c r="A193" s="103">
        <f>IF(ToSep18!BT193=0,0,1)</f>
        <v>0</v>
      </c>
      <c r="B193" s="124" t="s">
        <v>192</v>
      </c>
      <c r="C193" s="124" t="s">
        <v>192</v>
      </c>
      <c r="D193" s="124" t="s">
        <v>192</v>
      </c>
      <c r="E193" s="124" t="s">
        <v>192</v>
      </c>
      <c r="F193" s="124" t="s">
        <v>192</v>
      </c>
      <c r="G193" s="124" t="s">
        <v>192</v>
      </c>
      <c r="H193" s="123">
        <f>IF($A193=1,INDEX('2015'!$B:$B,MATCH(Веса!$C193,'2015'!$A:$A,0)),0)</f>
        <v>0</v>
      </c>
      <c r="I193" s="103">
        <f>H193*MoM!M193/100*$A193</f>
        <v>0</v>
      </c>
      <c r="J193" s="103">
        <f>I193*MoM!N193/100*$A193</f>
        <v>0</v>
      </c>
      <c r="K193" s="103">
        <f>J193*MoM!O193/100*$A193</f>
        <v>0</v>
      </c>
      <c r="L193" s="103">
        <f>K193*MoM!P193/100*$A193</f>
        <v>0</v>
      </c>
      <c r="M193" s="103">
        <f>L193*MoM!Q193/100*$A193</f>
        <v>0</v>
      </c>
      <c r="N193" s="103">
        <f>M193*MoM!R193/100*$A193</f>
        <v>0</v>
      </c>
      <c r="O193" s="103">
        <f>N193*MoM!S193/100*$A193</f>
        <v>0</v>
      </c>
      <c r="P193" s="103">
        <f>O193*MoM!T193/100*$A193</f>
        <v>0</v>
      </c>
      <c r="Q193" s="103">
        <f>P193*MoM!U193/100*$A193</f>
        <v>0</v>
      </c>
      <c r="R193" s="103">
        <f>Q193*MoM!V193/100*$A193</f>
        <v>0</v>
      </c>
      <c r="S193" s="103">
        <f>R193*MoM!W193/100*$A193</f>
        <v>0</v>
      </c>
      <c r="T193" s="123">
        <f>IF($A193=1,INDEX('2016'!$B:$B,MATCH(Веса!D193,'2016'!$A:$A,0)),0)</f>
        <v>0</v>
      </c>
      <c r="U193" s="103">
        <f>T193*MoM!Y193/100*$A193</f>
        <v>0</v>
      </c>
      <c r="V193" s="103">
        <f>U193*MoM!Z193/100*$A193</f>
        <v>0</v>
      </c>
      <c r="W193" s="103">
        <f>V193*MoM!AA193/100*$A193</f>
        <v>0</v>
      </c>
      <c r="X193" s="103">
        <f>W193*MoM!AB193/100*$A193</f>
        <v>0</v>
      </c>
      <c r="Y193" s="103">
        <f>X193*MoM!AC193/100*$A193</f>
        <v>0</v>
      </c>
      <c r="Z193" s="103">
        <f>Y193*MoM!AD193/100*$A193</f>
        <v>0</v>
      </c>
      <c r="AA193" s="103">
        <f>Z193*MoM!AE193/100*$A193</f>
        <v>0</v>
      </c>
      <c r="AB193" s="103">
        <f>AA193*MoM!AF193/100*$A193</f>
        <v>0</v>
      </c>
      <c r="AC193" s="103">
        <f>AB193*MoM!AG193/100*$A193</f>
        <v>0</v>
      </c>
      <c r="AD193" s="103">
        <f>AC193*MoM!AH193/100*$A193</f>
        <v>0</v>
      </c>
      <c r="AE193" s="103">
        <f>AD193*MoM!AI193/100*$A193</f>
        <v>0</v>
      </c>
      <c r="AF193" s="123">
        <f>IF($A193=1,INDEX('2017'!$B:$B,MATCH(Веса!$E193,'2017'!$A:$A,0)),0)</f>
        <v>0</v>
      </c>
      <c r="AG193" s="103">
        <f>AF193*MoM!AK193/100*$A193</f>
        <v>0</v>
      </c>
      <c r="AH193" s="103">
        <f>AG193*MoM!AL193/100*$A193</f>
        <v>0</v>
      </c>
      <c r="AI193" s="103">
        <f>AH193*MoM!AM193/100*$A193</f>
        <v>0</v>
      </c>
      <c r="AJ193" s="103">
        <f>AI193*MoM!AN193/100*$A193</f>
        <v>0</v>
      </c>
      <c r="AK193" s="103">
        <f>AJ193*MoM!AO193/100*$A193</f>
        <v>0</v>
      </c>
      <c r="AL193" s="103">
        <f>AK193*MoM!AP193/100*$A193</f>
        <v>0</v>
      </c>
      <c r="AM193" s="103">
        <f>AL193*MoM!AQ193/100*$A193</f>
        <v>0</v>
      </c>
      <c r="AN193" s="103">
        <f>AM193*MoM!AR193/100*$A193</f>
        <v>0</v>
      </c>
      <c r="AO193" s="103">
        <f>AN193*MoM!AS193/100*$A193</f>
        <v>0</v>
      </c>
      <c r="AP193" s="103">
        <f>AO193*MoM!AT193/100*$A193</f>
        <v>0</v>
      </c>
      <c r="AQ193" s="103">
        <f>AP193*MoM!AU193/100*$A193</f>
        <v>0</v>
      </c>
      <c r="AR193" s="123">
        <f>IF($A193=1,INDEX('2018'!$B:$B, MATCH(Веса!$F193,'2018'!$A:$A,0)),0)</f>
        <v>0</v>
      </c>
      <c r="AS193" s="103">
        <f>AR193*MoM!AW193/100*$A193</f>
        <v>0</v>
      </c>
      <c r="AT193" s="103">
        <f>AS193*MoM!AX193/100*$A193</f>
        <v>0</v>
      </c>
      <c r="AU193" s="103">
        <f>AT193*MoM!AY193/100*$A193</f>
        <v>0</v>
      </c>
      <c r="AV193" s="103">
        <f>AU193*MoM!AZ193/100*$A193</f>
        <v>0</v>
      </c>
      <c r="AW193" s="103">
        <f>AV193*MoM!BA193/100*$A193</f>
        <v>0</v>
      </c>
      <c r="AX193" s="103">
        <f>AW193*MoM!BB193/100*$A193</f>
        <v>0</v>
      </c>
      <c r="AY193" s="103">
        <f>AX193*MoM!BC193/100*$A193</f>
        <v>0</v>
      </c>
      <c r="AZ193" s="103">
        <f>AY193*MoM!BD193/100*$A193</f>
        <v>0</v>
      </c>
      <c r="BA193" s="103">
        <f>AZ193*MoM!BE193/100*$A193</f>
        <v>0</v>
      </c>
      <c r="BB193" s="103">
        <f>BA193*MoM!BF193/100*$A193</f>
        <v>0</v>
      </c>
      <c r="BC193" s="103">
        <f>BB193*MoM!BG193/100*$A193</f>
        <v>0</v>
      </c>
      <c r="BD193" s="123">
        <f>IF($A193=1,INDEX('2019'!$B:$B, MATCH(Веса!$G193,'2019'!$A:$A,0)),0)</f>
        <v>0</v>
      </c>
      <c r="BE193" s="103">
        <f>BD193*MoM!BI193/100*$A193</f>
        <v>0</v>
      </c>
      <c r="BF193" s="103">
        <f>BE193*MoM!BJ193/100*$A193</f>
        <v>0</v>
      </c>
      <c r="BG193" s="103">
        <f>BF193*MoM!BK193/100*$A193</f>
        <v>0</v>
      </c>
      <c r="BH193" s="103">
        <f>BG193*MoM!BL193/100*$A193</f>
        <v>0</v>
      </c>
      <c r="BI193" s="103">
        <f>BH193*MoM!BM193/100*$A193</f>
        <v>0</v>
      </c>
      <c r="BJ193" s="103">
        <f>BI193*MoM!BN193/100*$A193</f>
        <v>0</v>
      </c>
      <c r="BK193" s="103">
        <f>BJ193*MoM!BO193/100*$A193</f>
        <v>0</v>
      </c>
      <c r="BL193" s="103">
        <f>BK193*MoM!BP193/100*$A193</f>
        <v>0</v>
      </c>
      <c r="BM193" s="103">
        <f>BL193*MoM!BQ193/100*$A193</f>
        <v>0</v>
      </c>
      <c r="BN193" s="103">
        <f>BM193*MoM!BR193/100*$A193</f>
        <v>0</v>
      </c>
      <c r="BO193" s="103">
        <f>BN193*MoM!BS193/100*$A193</f>
        <v>0</v>
      </c>
    </row>
    <row r="194" spans="1:67" x14ac:dyDescent="0.45">
      <c r="A194" s="103">
        <f>IF(ToSep18!BT194=0,0,1)</f>
        <v>1</v>
      </c>
      <c r="B194" s="124" t="s">
        <v>193</v>
      </c>
      <c r="C194" s="124" t="s">
        <v>189</v>
      </c>
      <c r="D194" s="124" t="s">
        <v>189</v>
      </c>
      <c r="E194" s="124" t="s">
        <v>189</v>
      </c>
      <c r="F194" s="124" t="s">
        <v>189</v>
      </c>
      <c r="G194" s="124" t="s">
        <v>189</v>
      </c>
      <c r="H194" s="123">
        <f>IF($A194=1,INDEX('2015'!$B:$B,MATCH(Веса!$C194,'2015'!$A:$A,0)),0)</f>
        <v>7.0000000000000007E-2</v>
      </c>
      <c r="I194" s="103">
        <f>H194*MoM!M194/100*$A194</f>
        <v>7.1666000000000007E-2</v>
      </c>
      <c r="J194" s="103">
        <f>I194*MoM!N194/100*$A194</f>
        <v>7.4453807400000016E-2</v>
      </c>
      <c r="K194" s="103">
        <f>J194*MoM!O194/100*$A194</f>
        <v>7.6940564567160016E-2</v>
      </c>
      <c r="L194" s="103">
        <f>K194*MoM!P194/100*$A194</f>
        <v>7.9371886407482273E-2</v>
      </c>
      <c r="M194" s="103">
        <f>L194*MoM!Q194/100*$A194</f>
        <v>8.1038696022039391E-2</v>
      </c>
      <c r="N194" s="103">
        <f>M194*MoM!R194/100*$A194</f>
        <v>8.1670797851011306E-2</v>
      </c>
      <c r="O194" s="103">
        <f>N194*MoM!S194/100*$A194</f>
        <v>8.2193490957257781E-2</v>
      </c>
      <c r="P194" s="103">
        <f>O194*MoM!T194/100*$A194</f>
        <v>8.2415413382842376E-2</v>
      </c>
      <c r="Q194" s="103">
        <f>P194*MoM!U194/100*$A194</f>
        <v>8.2827490449756597E-2</v>
      </c>
      <c r="R194" s="103">
        <f>Q194*MoM!V194/100*$A194</f>
        <v>8.3813137586108699E-2</v>
      </c>
      <c r="S194" s="103">
        <f>R194*MoM!W194/100*$A194</f>
        <v>8.4936233629762561E-2</v>
      </c>
      <c r="T194" s="123">
        <f>IF($A194=1,INDEX('2016'!$B:$B,MATCH(Веса!D194,'2016'!$A:$A,0)),0)</f>
        <v>7.2999999999999995E-2</v>
      </c>
      <c r="U194" s="103">
        <f>T194*MoM!Y194/100*$A194</f>
        <v>7.3386899999999991E-2</v>
      </c>
      <c r="V194" s="103">
        <f>U194*MoM!Z194/100*$A194</f>
        <v>7.4062059479999998E-2</v>
      </c>
      <c r="W194" s="103">
        <f>V194*MoM!AA194/100*$A194</f>
        <v>7.5454426198223998E-2</v>
      </c>
      <c r="X194" s="103">
        <f>W194*MoM!AB194/100*$A194</f>
        <v>7.6729606000973977E-2</v>
      </c>
      <c r="Y194" s="103">
        <f>X194*MoM!AC194/100*$A194</f>
        <v>7.7803820484987615E-2</v>
      </c>
      <c r="Z194" s="103">
        <f>Y194*MoM!AD194/100*$A194</f>
        <v>7.8527396015498005E-2</v>
      </c>
      <c r="AA194" s="103">
        <f>Z194*MoM!AE194/100*$A194</f>
        <v>7.900641313119254E-2</v>
      </c>
      <c r="AB194" s="103">
        <f>AA194*MoM!AF194/100*$A194</f>
        <v>7.9433047762100986E-2</v>
      </c>
      <c r="AC194" s="103">
        <f>AB194*MoM!AG194/100*$A194</f>
        <v>7.9965249182107068E-2</v>
      </c>
      <c r="AD194" s="103">
        <f>AC194*MoM!AH194/100*$A194</f>
        <v>8.0325092803426548E-2</v>
      </c>
      <c r="AE194" s="103">
        <f>AD194*MoM!AI194/100*$A194</f>
        <v>8.0831140888088127E-2</v>
      </c>
      <c r="AF194" s="123">
        <f>IF($A194=1,INDEX('2017'!$B:$B,MATCH(Веса!$E194,'2017'!$A:$A,0)),0)</f>
        <v>7.5999999999999998E-2</v>
      </c>
      <c r="AG194" s="103">
        <f>AF194*MoM!AK194/100*$A194</f>
        <v>7.6281199999999993E-2</v>
      </c>
      <c r="AH194" s="103">
        <f>AG194*MoM!AL194/100*$A194</f>
        <v>7.6647349759999997E-2</v>
      </c>
      <c r="AI194" s="103">
        <f>AH194*MoM!AM194/100*$A194</f>
        <v>7.7183881208319996E-2</v>
      </c>
      <c r="AJ194" s="103">
        <f>AI194*MoM!AN194/100*$A194</f>
        <v>7.759295577872409E-2</v>
      </c>
      <c r="AK194" s="103">
        <f>AJ194*MoM!AO194/100*$A194</f>
        <v>7.7515362822945369E-2</v>
      </c>
      <c r="AL194" s="103">
        <f>AK194*MoM!AP194/100*$A194</f>
        <v>7.7623884330897494E-2</v>
      </c>
      <c r="AM194" s="103">
        <f>AL194*MoM!AQ194/100*$A194</f>
        <v>7.7949904645087276E-2</v>
      </c>
      <c r="AN194" s="103">
        <f>AM194*MoM!AR194/100*$A194</f>
        <v>7.7957699635551783E-2</v>
      </c>
      <c r="AO194" s="103">
        <f>AN194*MoM!AS194/100*$A194</f>
        <v>7.8152593884640659E-2</v>
      </c>
      <c r="AP194" s="103">
        <f>AO194*MoM!AT194/100*$A194</f>
        <v>7.8410497444459978E-2</v>
      </c>
      <c r="AQ194" s="103">
        <f>AP194*MoM!AU194/100*$A194</f>
        <v>7.8747662583471156E-2</v>
      </c>
      <c r="AR194" s="123">
        <f>IF($A194=1,INDEX('2018'!$B:$B, MATCH(Веса!$F194,'2018'!$A:$A,0)),0)</f>
        <v>7.4999999999999997E-2</v>
      </c>
      <c r="AS194" s="103">
        <f>AR194*MoM!AW194/100*$A194</f>
        <v>7.5007500000000005E-2</v>
      </c>
      <c r="AT194" s="103">
        <f>AS194*MoM!AX194/100*$A194</f>
        <v>7.5060005250000006E-2</v>
      </c>
      <c r="AU194" s="103">
        <f>AT194*MoM!AY194/100*$A194</f>
        <v>7.4977439244225008E-2</v>
      </c>
      <c r="AV194" s="103">
        <f>AU194*MoM!AZ194/100*$A194</f>
        <v>7.514988735448673E-2</v>
      </c>
      <c r="AW194" s="103">
        <f>AV194*MoM!BA194/100*$A194</f>
        <v>7.512734238828038E-2</v>
      </c>
      <c r="AX194" s="103">
        <f>AW194*MoM!BB194/100*$A194</f>
        <v>7.5232520667623981E-2</v>
      </c>
      <c r="AY194" s="103">
        <f>AX194*MoM!BC194/100*$A194</f>
        <v>7.5217474163490464E-2</v>
      </c>
      <c r="AZ194" s="103">
        <f>AY194*MoM!BD194/100*$A194</f>
        <v>7.5315256879902995E-2</v>
      </c>
      <c r="BA194" s="103">
        <f>AZ194*MoM!BE194/100*$A194</f>
        <v>7.5593923330358637E-2</v>
      </c>
      <c r="BB194" s="103">
        <f>BA194*MoM!BF194/100*$A194</f>
        <v>7.5782908138684532E-2</v>
      </c>
      <c r="BC194" s="103">
        <f>BB194*MoM!BG194/100*$A194</f>
        <v>7.6207292424261164E-2</v>
      </c>
      <c r="BD194" s="123">
        <f>IF($A194=1,INDEX('2019'!$B:$B, MATCH(Веса!$G194,'2019'!$A:$A,0)),0)</f>
        <v>7.2999999999999995E-2</v>
      </c>
      <c r="BE194" s="103">
        <f>BD194*MoM!BI194/100*$A194</f>
        <v>7.3678900000000005E-2</v>
      </c>
      <c r="BF194" s="103">
        <f>BE194*MoM!BJ194/100*$A194</f>
        <v>7.4563046800000005E-2</v>
      </c>
      <c r="BG194" s="103">
        <f>BF194*MoM!BK194/100*$A194</f>
        <v>7.5084988127600005E-2</v>
      </c>
      <c r="BH194" s="103">
        <f>BG194*MoM!BL194/100*$A194</f>
        <v>7.5415362075361439E-2</v>
      </c>
      <c r="BI194" s="103">
        <f>BH194*MoM!BM194/100*$A194</f>
        <v>7.5799980421945787E-2</v>
      </c>
      <c r="BJ194" s="103">
        <f>BI194*MoM!BN194/100*$A194</f>
        <v>7.6042540359296001E-2</v>
      </c>
      <c r="BK194" s="103">
        <f>BJ194*MoM!BO194/100*$A194</f>
        <v>7.6377127536876907E-2</v>
      </c>
      <c r="BL194" s="103">
        <f>BK194*MoM!BP194/100*$A194</f>
        <v>7.6774288600068671E-2</v>
      </c>
      <c r="BM194" s="103">
        <f>BL194*MoM!BQ194/100*$A194</f>
        <v>7.6812675744368702E-2</v>
      </c>
      <c r="BN194" s="103">
        <f>BM194*MoM!BR194/100*$A194</f>
        <v>7.6966301095857434E-2</v>
      </c>
      <c r="BO194" s="103">
        <f>BN194*MoM!BS194/100*$A194</f>
        <v>7.7412705642213406E-2</v>
      </c>
    </row>
    <row r="195" spans="1:67" x14ac:dyDescent="0.45">
      <c r="A195" s="103">
        <f>IF(ToSep18!BT195=0,0,1)</f>
        <v>0</v>
      </c>
      <c r="B195" s="124" t="s">
        <v>194</v>
      </c>
      <c r="C195" s="124" t="s">
        <v>194</v>
      </c>
      <c r="D195" s="124" t="s">
        <v>194</v>
      </c>
      <c r="E195" s="124" t="s">
        <v>194</v>
      </c>
      <c r="F195" s="124" t="s">
        <v>194</v>
      </c>
      <c r="G195" s="124" t="s">
        <v>194</v>
      </c>
      <c r="H195" s="123">
        <f>IF($A195=1,INDEX('2015'!$B:$B,MATCH(Веса!$C195,'2015'!$A:$A,0)),0)</f>
        <v>0</v>
      </c>
      <c r="I195" s="103">
        <f>H195*MoM!M195/100*$A195</f>
        <v>0</v>
      </c>
      <c r="J195" s="103">
        <f>I195*MoM!N195/100*$A195</f>
        <v>0</v>
      </c>
      <c r="K195" s="103">
        <f>J195*MoM!O195/100*$A195</f>
        <v>0</v>
      </c>
      <c r="L195" s="103">
        <f>K195*MoM!P195/100*$A195</f>
        <v>0</v>
      </c>
      <c r="M195" s="103">
        <f>L195*MoM!Q195/100*$A195</f>
        <v>0</v>
      </c>
      <c r="N195" s="103">
        <f>M195*MoM!R195/100*$A195</f>
        <v>0</v>
      </c>
      <c r="O195" s="103">
        <f>N195*MoM!S195/100*$A195</f>
        <v>0</v>
      </c>
      <c r="P195" s="103">
        <f>O195*MoM!T195/100*$A195</f>
        <v>0</v>
      </c>
      <c r="Q195" s="103">
        <f>P195*MoM!U195/100*$A195</f>
        <v>0</v>
      </c>
      <c r="R195" s="103">
        <f>Q195*MoM!V195/100*$A195</f>
        <v>0</v>
      </c>
      <c r="S195" s="103">
        <f>R195*MoM!W195/100*$A195</f>
        <v>0</v>
      </c>
      <c r="T195" s="123">
        <f>IF($A195=1,INDEX('2016'!$B:$B,MATCH(Веса!D195,'2016'!$A:$A,0)),0)</f>
        <v>0</v>
      </c>
      <c r="U195" s="103">
        <f>T195*MoM!Y195/100*$A195</f>
        <v>0</v>
      </c>
      <c r="V195" s="103">
        <f>U195*MoM!Z195/100*$A195</f>
        <v>0</v>
      </c>
      <c r="W195" s="103">
        <f>V195*MoM!AA195/100*$A195</f>
        <v>0</v>
      </c>
      <c r="X195" s="103">
        <f>W195*MoM!AB195/100*$A195</f>
        <v>0</v>
      </c>
      <c r="Y195" s="103">
        <f>X195*MoM!AC195/100*$A195</f>
        <v>0</v>
      </c>
      <c r="Z195" s="103">
        <f>Y195*MoM!AD195/100*$A195</f>
        <v>0</v>
      </c>
      <c r="AA195" s="103">
        <f>Z195*MoM!AE195/100*$A195</f>
        <v>0</v>
      </c>
      <c r="AB195" s="103">
        <f>AA195*MoM!AF195/100*$A195</f>
        <v>0</v>
      </c>
      <c r="AC195" s="103">
        <f>AB195*MoM!AG195/100*$A195</f>
        <v>0</v>
      </c>
      <c r="AD195" s="103">
        <f>AC195*MoM!AH195/100*$A195</f>
        <v>0</v>
      </c>
      <c r="AE195" s="103">
        <f>AD195*MoM!AI195/100*$A195</f>
        <v>0</v>
      </c>
      <c r="AF195" s="123">
        <f>IF($A195=1,INDEX('2017'!$B:$B,MATCH(Веса!$E195,'2017'!$A:$A,0)),0)</f>
        <v>0</v>
      </c>
      <c r="AG195" s="103">
        <f>AF195*MoM!AK195/100*$A195</f>
        <v>0</v>
      </c>
      <c r="AH195" s="103">
        <f>AG195*MoM!AL195/100*$A195</f>
        <v>0</v>
      </c>
      <c r="AI195" s="103">
        <f>AH195*MoM!AM195/100*$A195</f>
        <v>0</v>
      </c>
      <c r="AJ195" s="103">
        <f>AI195*MoM!AN195/100*$A195</f>
        <v>0</v>
      </c>
      <c r="AK195" s="103">
        <f>AJ195*MoM!AO195/100*$A195</f>
        <v>0</v>
      </c>
      <c r="AL195" s="103">
        <f>AK195*MoM!AP195/100*$A195</f>
        <v>0</v>
      </c>
      <c r="AM195" s="103">
        <f>AL195*MoM!AQ195/100*$A195</f>
        <v>0</v>
      </c>
      <c r="AN195" s="103">
        <f>AM195*MoM!AR195/100*$A195</f>
        <v>0</v>
      </c>
      <c r="AO195" s="103">
        <f>AN195*MoM!AS195/100*$A195</f>
        <v>0</v>
      </c>
      <c r="AP195" s="103">
        <f>AO195*MoM!AT195/100*$A195</f>
        <v>0</v>
      </c>
      <c r="AQ195" s="103">
        <f>AP195*MoM!AU195/100*$A195</f>
        <v>0</v>
      </c>
      <c r="AR195" s="123">
        <f>IF($A195=1,INDEX('2018'!$B:$B, MATCH(Веса!$F195,'2018'!$A:$A,0)),0)</f>
        <v>0</v>
      </c>
      <c r="AS195" s="103">
        <f>AR195*MoM!AW195/100*$A195</f>
        <v>0</v>
      </c>
      <c r="AT195" s="103">
        <f>AS195*MoM!AX195/100*$A195</f>
        <v>0</v>
      </c>
      <c r="AU195" s="103">
        <f>AT195*MoM!AY195/100*$A195</f>
        <v>0</v>
      </c>
      <c r="AV195" s="103">
        <f>AU195*MoM!AZ195/100*$A195</f>
        <v>0</v>
      </c>
      <c r="AW195" s="103">
        <f>AV195*MoM!BA195/100*$A195</f>
        <v>0</v>
      </c>
      <c r="AX195" s="103">
        <f>AW195*MoM!BB195/100*$A195</f>
        <v>0</v>
      </c>
      <c r="AY195" s="103">
        <f>AX195*MoM!BC195/100*$A195</f>
        <v>0</v>
      </c>
      <c r="AZ195" s="103">
        <f>AY195*MoM!BD195/100*$A195</f>
        <v>0</v>
      </c>
      <c r="BA195" s="103">
        <f>AZ195*MoM!BE195/100*$A195</f>
        <v>0</v>
      </c>
      <c r="BB195" s="103">
        <f>BA195*MoM!BF195/100*$A195</f>
        <v>0</v>
      </c>
      <c r="BC195" s="103">
        <f>BB195*MoM!BG195/100*$A195</f>
        <v>0</v>
      </c>
      <c r="BD195" s="123">
        <f>IF($A195=1,INDEX('2019'!$B:$B, MATCH(Веса!$G195,'2019'!$A:$A,0)),0)</f>
        <v>0</v>
      </c>
      <c r="BE195" s="103">
        <f>BD195*MoM!BI195/100*$A195</f>
        <v>0</v>
      </c>
      <c r="BF195" s="103">
        <f>BE195*MoM!BJ195/100*$A195</f>
        <v>0</v>
      </c>
      <c r="BG195" s="103">
        <f>BF195*MoM!BK195/100*$A195</f>
        <v>0</v>
      </c>
      <c r="BH195" s="103">
        <f>BG195*MoM!BL195/100*$A195</f>
        <v>0</v>
      </c>
      <c r="BI195" s="103">
        <f>BH195*MoM!BM195/100*$A195</f>
        <v>0</v>
      </c>
      <c r="BJ195" s="103">
        <f>BI195*MoM!BN195/100*$A195</f>
        <v>0</v>
      </c>
      <c r="BK195" s="103">
        <f>BJ195*MoM!BO195/100*$A195</f>
        <v>0</v>
      </c>
      <c r="BL195" s="103">
        <f>BK195*MoM!BP195/100*$A195</f>
        <v>0</v>
      </c>
      <c r="BM195" s="103">
        <f>BL195*MoM!BQ195/100*$A195</f>
        <v>0</v>
      </c>
      <c r="BN195" s="103">
        <f>BM195*MoM!BR195/100*$A195</f>
        <v>0</v>
      </c>
      <c r="BO195" s="103">
        <f>BN195*MoM!BS195/100*$A195</f>
        <v>0</v>
      </c>
    </row>
    <row r="196" spans="1:67" x14ac:dyDescent="0.45">
      <c r="A196" s="103">
        <f>IF(ToSep18!BT196=0,0,1)</f>
        <v>1</v>
      </c>
      <c r="B196" s="124" t="s">
        <v>195</v>
      </c>
      <c r="C196" s="124" t="s">
        <v>195</v>
      </c>
      <c r="D196" s="124" t="s">
        <v>195</v>
      </c>
      <c r="E196" s="124" t="s">
        <v>195</v>
      </c>
      <c r="F196" s="124" t="s">
        <v>195</v>
      </c>
      <c r="G196" s="124" t="s">
        <v>195</v>
      </c>
      <c r="H196" s="123">
        <f>IF($A196=1,INDEX('2015'!$B:$B,MATCH(Веса!$C196,'2015'!$A:$A,0)),0)</f>
        <v>0.318</v>
      </c>
      <c r="I196" s="103">
        <f>H196*MoM!M196/100*$A196</f>
        <v>0.32658599999999999</v>
      </c>
      <c r="J196" s="103">
        <f>I196*MoM!N196/100*$A196</f>
        <v>0.34053122219999998</v>
      </c>
      <c r="K196" s="103">
        <f>J196*MoM!O196/100*$A196</f>
        <v>0.34911260899943997</v>
      </c>
      <c r="L196" s="103">
        <f>K196*MoM!P196/100*$A196</f>
        <v>0.35836409313792517</v>
      </c>
      <c r="M196" s="103">
        <f>L196*MoM!Q196/100*$A196</f>
        <v>0.36531635654480094</v>
      </c>
      <c r="N196" s="103">
        <f>M196*MoM!R196/100*$A196</f>
        <v>0.36780050776930556</v>
      </c>
      <c r="O196" s="103">
        <f>N196*MoM!S196/100*$A196</f>
        <v>0.36982341056203671</v>
      </c>
      <c r="P196" s="103">
        <f>O196*MoM!T196/100*$A196</f>
        <v>0.37085891611161048</v>
      </c>
      <c r="Q196" s="103">
        <f>P196*MoM!U196/100*$A196</f>
        <v>0.37249069534250157</v>
      </c>
      <c r="R196" s="103">
        <f>Q196*MoM!V196/100*$A196</f>
        <v>0.37412965440200857</v>
      </c>
      <c r="S196" s="103">
        <f>R196*MoM!W196/100*$A196</f>
        <v>0.37629960639754023</v>
      </c>
      <c r="T196" s="123">
        <f>IF($A196=1,INDEX('2016'!$B:$B,MATCH(Веса!D196,'2016'!$A:$A,0)),0)</f>
        <v>0.32</v>
      </c>
      <c r="U196" s="103">
        <f>T196*MoM!Y196/100*$A196</f>
        <v>0.32185600000000003</v>
      </c>
      <c r="V196" s="103">
        <f>U196*MoM!Z196/100*$A196</f>
        <v>0.32484926080000009</v>
      </c>
      <c r="W196" s="103">
        <f>V196*MoM!AA196/100*$A196</f>
        <v>0.32754550966464008</v>
      </c>
      <c r="X196" s="103">
        <f>W196*MoM!AB196/100*$A196</f>
        <v>0.33013311919099075</v>
      </c>
      <c r="Y196" s="103">
        <f>X196*MoM!AC196/100*$A196</f>
        <v>0.33333541044714338</v>
      </c>
      <c r="Z196" s="103">
        <f>Y196*MoM!AD196/100*$A196</f>
        <v>0.33406874835012706</v>
      </c>
      <c r="AA196" s="103">
        <f>Z196*MoM!AE196/100*$A196</f>
        <v>0.33537161646869257</v>
      </c>
      <c r="AB196" s="103">
        <f>AA196*MoM!AF196/100*$A196</f>
        <v>0.33758506913738595</v>
      </c>
      <c r="AC196" s="103">
        <f>AB196*MoM!AG196/100*$A196</f>
        <v>0.33984688910060645</v>
      </c>
      <c r="AD196" s="103">
        <f>AC196*MoM!AH196/100*$A196</f>
        <v>0.34195393981303018</v>
      </c>
      <c r="AE196" s="103">
        <f>AD196*MoM!AI196/100*$A196</f>
        <v>0.34345853714820751</v>
      </c>
      <c r="AF196" s="123">
        <f>IF($A196=1,INDEX('2017'!$B:$B,MATCH(Веса!$E196,'2017'!$A:$A,0)),0)</f>
        <v>0.24199999999999999</v>
      </c>
      <c r="AG196" s="103">
        <f>AF196*MoM!AK196/100*$A196</f>
        <v>0.243089</v>
      </c>
      <c r="AH196" s="103">
        <f>AG196*MoM!AL196/100*$A196</f>
        <v>0.24410997380000002</v>
      </c>
      <c r="AI196" s="103">
        <f>AH196*MoM!AM196/100*$A196</f>
        <v>0.24535493466638003</v>
      </c>
      <c r="AJ196" s="103">
        <f>AI196*MoM!AN196/100*$A196</f>
        <v>0.24599285749651262</v>
      </c>
      <c r="AK196" s="103">
        <f>AJ196*MoM!AO196/100*$A196</f>
        <v>0.24773940678473785</v>
      </c>
      <c r="AL196" s="103">
        <f>AK196*MoM!AP196/100*$A196</f>
        <v>0.24776418072541634</v>
      </c>
      <c r="AM196" s="103">
        <f>AL196*MoM!AQ196/100*$A196</f>
        <v>0.24731820520011055</v>
      </c>
      <c r="AN196" s="103">
        <f>AM196*MoM!AR196/100*$A196</f>
        <v>0.24759025522583067</v>
      </c>
      <c r="AO196" s="103">
        <f>AN196*MoM!AS196/100*$A196</f>
        <v>0.24721886984299191</v>
      </c>
      <c r="AP196" s="103">
        <f>AO196*MoM!AT196/100*$A196</f>
        <v>0.24813357966141097</v>
      </c>
      <c r="AQ196" s="103">
        <f>AP196*MoM!AU196/100*$A196</f>
        <v>0.24887798040039522</v>
      </c>
      <c r="AR196" s="123">
        <f>IF($A196=1,INDEX('2018'!$B:$B, MATCH(Веса!$F196,'2018'!$A:$A,0)),0)</f>
        <v>0.251</v>
      </c>
      <c r="AS196" s="103">
        <f>AR196*MoM!AW196/100*$A196</f>
        <v>0.251753</v>
      </c>
      <c r="AT196" s="103">
        <f>AS196*MoM!AX196/100*$A196</f>
        <v>0.25255860959999998</v>
      </c>
      <c r="AU196" s="103">
        <f>AT196*MoM!AY196/100*$A196</f>
        <v>0.25384665850895999</v>
      </c>
      <c r="AV196" s="103">
        <f>AU196*MoM!AZ196/100*$A196</f>
        <v>0.25524281513075925</v>
      </c>
      <c r="AW196" s="103">
        <f>AV196*MoM!BA196/100*$A196</f>
        <v>0.25626378639128228</v>
      </c>
      <c r="AX196" s="103">
        <f>AW196*MoM!BB196/100*$A196</f>
        <v>0.2566481820708692</v>
      </c>
      <c r="AY196" s="103">
        <f>AX196*MoM!BC196/100*$A196</f>
        <v>0.25752078588991018</v>
      </c>
      <c r="AZ196" s="103">
        <f>AY196*MoM!BD196/100*$A196</f>
        <v>0.25880838981935972</v>
      </c>
      <c r="BA196" s="103">
        <f>AZ196*MoM!BE196/100*$A196</f>
        <v>0.25930012576001649</v>
      </c>
      <c r="BB196" s="103">
        <f>BA196*MoM!BF196/100*$A196</f>
        <v>0.25994837607441651</v>
      </c>
      <c r="BC196" s="103">
        <f>BB196*MoM!BG196/100*$A196</f>
        <v>0.26078021087785463</v>
      </c>
      <c r="BD196" s="123">
        <f>IF($A196=1,INDEX('2019'!$B:$B, MATCH(Веса!$G196,'2019'!$A:$A,0)),0)</f>
        <v>0.251</v>
      </c>
      <c r="BE196" s="103">
        <f>BD196*MoM!BI196/100*$A196</f>
        <v>0.25388650000000001</v>
      </c>
      <c r="BF196" s="103">
        <f>BE196*MoM!BJ196/100*$A196</f>
        <v>0.25553676225000005</v>
      </c>
      <c r="BG196" s="103">
        <f>BF196*MoM!BK196/100*$A196</f>
        <v>0.25740218061442505</v>
      </c>
      <c r="BH196" s="103">
        <f>BG196*MoM!BL196/100*$A196</f>
        <v>0.25886937304392726</v>
      </c>
      <c r="BI196" s="103">
        <f>BH196*MoM!BM196/100*$A196</f>
        <v>0.2611733104640182</v>
      </c>
      <c r="BJ196" s="103">
        <f>BI196*MoM!BN196/100*$A196</f>
        <v>0.26190459573331748</v>
      </c>
      <c r="BK196" s="103">
        <f>BJ196*MoM!BO196/100*$A196</f>
        <v>0.26292602365667744</v>
      </c>
      <c r="BL196" s="103">
        <f>BK196*MoM!BP196/100*$A196</f>
        <v>0.260507104239036</v>
      </c>
      <c r="BM196" s="103">
        <f>BL196*MoM!BQ196/100*$A196</f>
        <v>0.26188779189150291</v>
      </c>
      <c r="BN196" s="103">
        <f>BM196*MoM!BR196/100*$A196</f>
        <v>0.26453285858960712</v>
      </c>
      <c r="BO196" s="103">
        <f>BN196*MoM!BS196/100*$A196</f>
        <v>0.26506192430678632</v>
      </c>
    </row>
    <row r="197" spans="1:67" x14ac:dyDescent="0.45">
      <c r="A197" s="103">
        <f>IF(ToSep18!BT197=0,0,1)</f>
        <v>0</v>
      </c>
      <c r="B197" s="124" t="s">
        <v>196</v>
      </c>
      <c r="C197" s="124" t="s">
        <v>196</v>
      </c>
      <c r="D197" s="124" t="s">
        <v>196</v>
      </c>
      <c r="E197" s="124" t="s">
        <v>196</v>
      </c>
      <c r="F197" s="124" t="s">
        <v>196</v>
      </c>
      <c r="G197" s="124" t="s">
        <v>196</v>
      </c>
      <c r="H197" s="123">
        <f>IF($A197=1,INDEX('2015'!$B:$B,MATCH(Веса!$C197,'2015'!$A:$A,0)),0)</f>
        <v>0</v>
      </c>
      <c r="I197" s="103">
        <f>H197*MoM!M197/100*$A197</f>
        <v>0</v>
      </c>
      <c r="J197" s="103">
        <f>I197*MoM!N197/100*$A197</f>
        <v>0</v>
      </c>
      <c r="K197" s="103">
        <f>J197*MoM!O197/100*$A197</f>
        <v>0</v>
      </c>
      <c r="L197" s="103">
        <f>K197*MoM!P197/100*$A197</f>
        <v>0</v>
      </c>
      <c r="M197" s="103">
        <f>L197*MoM!Q197/100*$A197</f>
        <v>0</v>
      </c>
      <c r="N197" s="103">
        <f>M197*MoM!R197/100*$A197</f>
        <v>0</v>
      </c>
      <c r="O197" s="103">
        <f>N197*MoM!S197/100*$A197</f>
        <v>0</v>
      </c>
      <c r="P197" s="103">
        <f>O197*MoM!T197/100*$A197</f>
        <v>0</v>
      </c>
      <c r="Q197" s="103">
        <f>P197*MoM!U197/100*$A197</f>
        <v>0</v>
      </c>
      <c r="R197" s="103">
        <f>Q197*MoM!V197/100*$A197</f>
        <v>0</v>
      </c>
      <c r="S197" s="103">
        <f>R197*MoM!W197/100*$A197</f>
        <v>0</v>
      </c>
      <c r="T197" s="123">
        <f>IF($A197=1,INDEX('2016'!$B:$B,MATCH(Веса!D197,'2016'!$A:$A,0)),0)</f>
        <v>0</v>
      </c>
      <c r="U197" s="103">
        <f>T197*MoM!Y197/100*$A197</f>
        <v>0</v>
      </c>
      <c r="V197" s="103">
        <f>U197*MoM!Z197/100*$A197</f>
        <v>0</v>
      </c>
      <c r="W197" s="103">
        <f>V197*MoM!AA197/100*$A197</f>
        <v>0</v>
      </c>
      <c r="X197" s="103">
        <f>W197*MoM!AB197/100*$A197</f>
        <v>0</v>
      </c>
      <c r="Y197" s="103">
        <f>X197*MoM!AC197/100*$A197</f>
        <v>0</v>
      </c>
      <c r="Z197" s="103">
        <f>Y197*MoM!AD197/100*$A197</f>
        <v>0</v>
      </c>
      <c r="AA197" s="103">
        <f>Z197*MoM!AE197/100*$A197</f>
        <v>0</v>
      </c>
      <c r="AB197" s="103">
        <f>AA197*MoM!AF197/100*$A197</f>
        <v>0</v>
      </c>
      <c r="AC197" s="103">
        <f>AB197*MoM!AG197/100*$A197</f>
        <v>0</v>
      </c>
      <c r="AD197" s="103">
        <f>AC197*MoM!AH197/100*$A197</f>
        <v>0</v>
      </c>
      <c r="AE197" s="103">
        <f>AD197*MoM!AI197/100*$A197</f>
        <v>0</v>
      </c>
      <c r="AF197" s="123">
        <f>IF($A197=1,INDEX('2017'!$B:$B,MATCH(Веса!$E197,'2017'!$A:$A,0)),0)</f>
        <v>0</v>
      </c>
      <c r="AG197" s="103">
        <f>AF197*MoM!AK197/100*$A197</f>
        <v>0</v>
      </c>
      <c r="AH197" s="103">
        <f>AG197*MoM!AL197/100*$A197</f>
        <v>0</v>
      </c>
      <c r="AI197" s="103">
        <f>AH197*MoM!AM197/100*$A197</f>
        <v>0</v>
      </c>
      <c r="AJ197" s="103">
        <f>AI197*MoM!AN197/100*$A197</f>
        <v>0</v>
      </c>
      <c r="AK197" s="103">
        <f>AJ197*MoM!AO197/100*$A197</f>
        <v>0</v>
      </c>
      <c r="AL197" s="103">
        <f>AK197*MoM!AP197/100*$A197</f>
        <v>0</v>
      </c>
      <c r="AM197" s="103">
        <f>AL197*MoM!AQ197/100*$A197</f>
        <v>0</v>
      </c>
      <c r="AN197" s="103">
        <f>AM197*MoM!AR197/100*$A197</f>
        <v>0</v>
      </c>
      <c r="AO197" s="103">
        <f>AN197*MoM!AS197/100*$A197</f>
        <v>0</v>
      </c>
      <c r="AP197" s="103">
        <f>AO197*MoM!AT197/100*$A197</f>
        <v>0</v>
      </c>
      <c r="AQ197" s="103">
        <f>AP197*MoM!AU197/100*$A197</f>
        <v>0</v>
      </c>
      <c r="AR197" s="123">
        <f>IF($A197=1,INDEX('2018'!$B:$B, MATCH(Веса!$F197,'2018'!$A:$A,0)),0)</f>
        <v>0</v>
      </c>
      <c r="AS197" s="103">
        <f>AR197*MoM!AW197/100*$A197</f>
        <v>0</v>
      </c>
      <c r="AT197" s="103">
        <f>AS197*MoM!AX197/100*$A197</f>
        <v>0</v>
      </c>
      <c r="AU197" s="103">
        <f>AT197*MoM!AY197/100*$A197</f>
        <v>0</v>
      </c>
      <c r="AV197" s="103">
        <f>AU197*MoM!AZ197/100*$A197</f>
        <v>0</v>
      </c>
      <c r="AW197" s="103">
        <f>AV197*MoM!BA197/100*$A197</f>
        <v>0</v>
      </c>
      <c r="AX197" s="103">
        <f>AW197*MoM!BB197/100*$A197</f>
        <v>0</v>
      </c>
      <c r="AY197" s="103">
        <f>AX197*MoM!BC197/100*$A197</f>
        <v>0</v>
      </c>
      <c r="AZ197" s="103">
        <f>AY197*MoM!BD197/100*$A197</f>
        <v>0</v>
      </c>
      <c r="BA197" s="103">
        <f>AZ197*MoM!BE197/100*$A197</f>
        <v>0</v>
      </c>
      <c r="BB197" s="103">
        <f>BA197*MoM!BF197/100*$A197</f>
        <v>0</v>
      </c>
      <c r="BC197" s="103">
        <f>BB197*MoM!BG197/100*$A197</f>
        <v>0</v>
      </c>
      <c r="BD197" s="123">
        <f>IF($A197=1,INDEX('2019'!$B:$B, MATCH(Веса!$G197,'2019'!$A:$A,0)),0)</f>
        <v>0</v>
      </c>
      <c r="BE197" s="103">
        <f>BD197*MoM!BI197/100*$A197</f>
        <v>0</v>
      </c>
      <c r="BF197" s="103">
        <f>BE197*MoM!BJ197/100*$A197</f>
        <v>0</v>
      </c>
      <c r="BG197" s="103">
        <f>BF197*MoM!BK197/100*$A197</f>
        <v>0</v>
      </c>
      <c r="BH197" s="103">
        <f>BG197*MoM!BL197/100*$A197</f>
        <v>0</v>
      </c>
      <c r="BI197" s="103">
        <f>BH197*MoM!BM197/100*$A197</f>
        <v>0</v>
      </c>
      <c r="BJ197" s="103">
        <f>BI197*MoM!BN197/100*$A197</f>
        <v>0</v>
      </c>
      <c r="BK197" s="103">
        <f>BJ197*MoM!BO197/100*$A197</f>
        <v>0</v>
      </c>
      <c r="BL197" s="103">
        <f>BK197*MoM!BP197/100*$A197</f>
        <v>0</v>
      </c>
      <c r="BM197" s="103">
        <f>BL197*MoM!BQ197/100*$A197</f>
        <v>0</v>
      </c>
      <c r="BN197" s="103">
        <f>BM197*MoM!BR197/100*$A197</f>
        <v>0</v>
      </c>
      <c r="BO197" s="103">
        <f>BN197*MoM!BS197/100*$A197</f>
        <v>0</v>
      </c>
    </row>
    <row r="198" spans="1:67" x14ac:dyDescent="0.45">
      <c r="A198" s="103">
        <f>IF(ToSep18!BT198=0,0,1)</f>
        <v>0</v>
      </c>
      <c r="B198" s="124" t="s">
        <v>197</v>
      </c>
      <c r="C198" s="124" t="s">
        <v>197</v>
      </c>
      <c r="D198" s="124" t="s">
        <v>197</v>
      </c>
      <c r="E198" s="124" t="s">
        <v>197</v>
      </c>
      <c r="F198" s="124" t="s">
        <v>197</v>
      </c>
      <c r="G198" s="124" t="s">
        <v>197</v>
      </c>
      <c r="H198" s="123">
        <f>IF($A198=1,INDEX('2015'!$B:$B,MATCH(Веса!$C198,'2015'!$A:$A,0)),0)</f>
        <v>0</v>
      </c>
      <c r="I198" s="103">
        <f>H198*MoM!M198/100*$A198</f>
        <v>0</v>
      </c>
      <c r="J198" s="103">
        <f>I198*MoM!N198/100*$A198</f>
        <v>0</v>
      </c>
      <c r="K198" s="103">
        <f>J198*MoM!O198/100*$A198</f>
        <v>0</v>
      </c>
      <c r="L198" s="103">
        <f>K198*MoM!P198/100*$A198</f>
        <v>0</v>
      </c>
      <c r="M198" s="103">
        <f>L198*MoM!Q198/100*$A198</f>
        <v>0</v>
      </c>
      <c r="N198" s="103">
        <f>M198*MoM!R198/100*$A198</f>
        <v>0</v>
      </c>
      <c r="O198" s="103">
        <f>N198*MoM!S198/100*$A198</f>
        <v>0</v>
      </c>
      <c r="P198" s="103">
        <f>O198*MoM!T198/100*$A198</f>
        <v>0</v>
      </c>
      <c r="Q198" s="103">
        <f>P198*MoM!U198/100*$A198</f>
        <v>0</v>
      </c>
      <c r="R198" s="103">
        <f>Q198*MoM!V198/100*$A198</f>
        <v>0</v>
      </c>
      <c r="S198" s="103">
        <f>R198*MoM!W198/100*$A198</f>
        <v>0</v>
      </c>
      <c r="T198" s="123">
        <f>IF($A198=1,INDEX('2016'!$B:$B,MATCH(Веса!D198,'2016'!$A:$A,0)),0)</f>
        <v>0</v>
      </c>
      <c r="U198" s="103">
        <f>T198*MoM!Y198/100*$A198</f>
        <v>0</v>
      </c>
      <c r="V198" s="103">
        <f>U198*MoM!Z198/100*$A198</f>
        <v>0</v>
      </c>
      <c r="W198" s="103">
        <f>V198*MoM!AA198/100*$A198</f>
        <v>0</v>
      </c>
      <c r="X198" s="103">
        <f>W198*MoM!AB198/100*$A198</f>
        <v>0</v>
      </c>
      <c r="Y198" s="103">
        <f>X198*MoM!AC198/100*$A198</f>
        <v>0</v>
      </c>
      <c r="Z198" s="103">
        <f>Y198*MoM!AD198/100*$A198</f>
        <v>0</v>
      </c>
      <c r="AA198" s="103">
        <f>Z198*MoM!AE198/100*$A198</f>
        <v>0</v>
      </c>
      <c r="AB198" s="103">
        <f>AA198*MoM!AF198/100*$A198</f>
        <v>0</v>
      </c>
      <c r="AC198" s="103">
        <f>AB198*MoM!AG198/100*$A198</f>
        <v>0</v>
      </c>
      <c r="AD198" s="103">
        <f>AC198*MoM!AH198/100*$A198</f>
        <v>0</v>
      </c>
      <c r="AE198" s="103">
        <f>AD198*MoM!AI198/100*$A198</f>
        <v>0</v>
      </c>
      <c r="AF198" s="123">
        <f>IF($A198=1,INDEX('2017'!$B:$B,MATCH(Веса!$E198,'2017'!$A:$A,0)),0)</f>
        <v>0</v>
      </c>
      <c r="AG198" s="103">
        <f>AF198*MoM!AK198/100*$A198</f>
        <v>0</v>
      </c>
      <c r="AH198" s="103">
        <f>AG198*MoM!AL198/100*$A198</f>
        <v>0</v>
      </c>
      <c r="AI198" s="103">
        <f>AH198*MoM!AM198/100*$A198</f>
        <v>0</v>
      </c>
      <c r="AJ198" s="103">
        <f>AI198*MoM!AN198/100*$A198</f>
        <v>0</v>
      </c>
      <c r="AK198" s="103">
        <f>AJ198*MoM!AO198/100*$A198</f>
        <v>0</v>
      </c>
      <c r="AL198" s="103">
        <f>AK198*MoM!AP198/100*$A198</f>
        <v>0</v>
      </c>
      <c r="AM198" s="103">
        <f>AL198*MoM!AQ198/100*$A198</f>
        <v>0</v>
      </c>
      <c r="AN198" s="103">
        <f>AM198*MoM!AR198/100*$A198</f>
        <v>0</v>
      </c>
      <c r="AO198" s="103">
        <f>AN198*MoM!AS198/100*$A198</f>
        <v>0</v>
      </c>
      <c r="AP198" s="103">
        <f>AO198*MoM!AT198/100*$A198</f>
        <v>0</v>
      </c>
      <c r="AQ198" s="103">
        <f>AP198*MoM!AU198/100*$A198</f>
        <v>0</v>
      </c>
      <c r="AR198" s="123">
        <f>IF($A198=1,INDEX('2018'!$B:$B, MATCH(Веса!$F198,'2018'!$A:$A,0)),0)</f>
        <v>0</v>
      </c>
      <c r="AS198" s="103">
        <f>AR198*MoM!AW198/100*$A198</f>
        <v>0</v>
      </c>
      <c r="AT198" s="103">
        <f>AS198*MoM!AX198/100*$A198</f>
        <v>0</v>
      </c>
      <c r="AU198" s="103">
        <f>AT198*MoM!AY198/100*$A198</f>
        <v>0</v>
      </c>
      <c r="AV198" s="103">
        <f>AU198*MoM!AZ198/100*$A198</f>
        <v>0</v>
      </c>
      <c r="AW198" s="103">
        <f>AV198*MoM!BA198/100*$A198</f>
        <v>0</v>
      </c>
      <c r="AX198" s="103">
        <f>AW198*MoM!BB198/100*$A198</f>
        <v>0</v>
      </c>
      <c r="AY198" s="103">
        <f>AX198*MoM!BC198/100*$A198</f>
        <v>0</v>
      </c>
      <c r="AZ198" s="103">
        <f>AY198*MoM!BD198/100*$A198</f>
        <v>0</v>
      </c>
      <c r="BA198" s="103">
        <f>AZ198*MoM!BE198/100*$A198</f>
        <v>0</v>
      </c>
      <c r="BB198" s="103">
        <f>BA198*MoM!BF198/100*$A198</f>
        <v>0</v>
      </c>
      <c r="BC198" s="103">
        <f>BB198*MoM!BG198/100*$A198</f>
        <v>0</v>
      </c>
      <c r="BD198" s="123">
        <f>IF($A198=1,INDEX('2019'!$B:$B, MATCH(Веса!$G198,'2019'!$A:$A,0)),0)</f>
        <v>0</v>
      </c>
      <c r="BE198" s="103">
        <f>BD198*MoM!BI198/100*$A198</f>
        <v>0</v>
      </c>
      <c r="BF198" s="103">
        <f>BE198*MoM!BJ198/100*$A198</f>
        <v>0</v>
      </c>
      <c r="BG198" s="103">
        <f>BF198*MoM!BK198/100*$A198</f>
        <v>0</v>
      </c>
      <c r="BH198" s="103">
        <f>BG198*MoM!BL198/100*$A198</f>
        <v>0</v>
      </c>
      <c r="BI198" s="103">
        <f>BH198*MoM!BM198/100*$A198</f>
        <v>0</v>
      </c>
      <c r="BJ198" s="103">
        <f>BI198*MoM!BN198/100*$A198</f>
        <v>0</v>
      </c>
      <c r="BK198" s="103">
        <f>BJ198*MoM!BO198/100*$A198</f>
        <v>0</v>
      </c>
      <c r="BL198" s="103">
        <f>BK198*MoM!BP198/100*$A198</f>
        <v>0</v>
      </c>
      <c r="BM198" s="103">
        <f>BL198*MoM!BQ198/100*$A198</f>
        <v>0</v>
      </c>
      <c r="BN198" s="103">
        <f>BM198*MoM!BR198/100*$A198</f>
        <v>0</v>
      </c>
      <c r="BO198" s="103">
        <f>BN198*MoM!BS198/100*$A198</f>
        <v>0</v>
      </c>
    </row>
    <row r="199" spans="1:67" x14ac:dyDescent="0.45">
      <c r="A199" s="103">
        <f>IF(ToSep18!BT199=0,0,1)</f>
        <v>1</v>
      </c>
      <c r="B199" s="124" t="s">
        <v>198</v>
      </c>
      <c r="C199" s="124" t="s">
        <v>198</v>
      </c>
      <c r="D199" s="124" t="s">
        <v>198</v>
      </c>
      <c r="E199" s="124" t="s">
        <v>198</v>
      </c>
      <c r="F199" s="124" t="s">
        <v>198</v>
      </c>
      <c r="G199" s="124" t="s">
        <v>198</v>
      </c>
      <c r="H199" s="123">
        <f>IF($A199=1,INDEX('2015'!$B:$B,MATCH(Веса!$C199,'2015'!$A:$A,0)),0)</f>
        <v>0.108</v>
      </c>
      <c r="I199" s="103">
        <f>H199*MoM!M199/100*$A199</f>
        <v>0.1121904</v>
      </c>
      <c r="J199" s="103">
        <f>I199*MoM!N199/100*$A199</f>
        <v>0.11449030319999999</v>
      </c>
      <c r="K199" s="103">
        <f>J199*MoM!O199/100*$A199</f>
        <v>0.11658547574856</v>
      </c>
      <c r="L199" s="103">
        <f>K199*MoM!P199/100*$A199</f>
        <v>0.11785625743421932</v>
      </c>
      <c r="M199" s="103">
        <f>L199*MoM!Q199/100*$A199</f>
        <v>0.11885803562241018</v>
      </c>
      <c r="N199" s="103">
        <f>M199*MoM!R199/100*$A199</f>
        <v>0.12001095856794755</v>
      </c>
      <c r="O199" s="103">
        <f>N199*MoM!S199/100*$A199</f>
        <v>0.12070702212764164</v>
      </c>
      <c r="P199" s="103">
        <f>O199*MoM!T199/100*$A199</f>
        <v>0.12198651656219464</v>
      </c>
      <c r="Q199" s="103">
        <f>P199*MoM!U199/100*$A199</f>
        <v>0.12262084644831805</v>
      </c>
      <c r="R199" s="103">
        <f>Q199*MoM!V199/100*$A199</f>
        <v>0.12393288950531504</v>
      </c>
      <c r="S199" s="103">
        <f>R199*MoM!W199/100*$A199</f>
        <v>0.1250111056440113</v>
      </c>
      <c r="T199" s="123">
        <f>IF($A199=1,INDEX('2016'!$B:$B,MATCH(Веса!D199,'2016'!$A:$A,0)),0)</f>
        <v>0.11600000000000001</v>
      </c>
      <c r="U199" s="103">
        <f>T199*MoM!Y199/100*$A199</f>
        <v>0.11687000000000002</v>
      </c>
      <c r="V199" s="103">
        <f>U199*MoM!Z199/100*$A199</f>
        <v>0.11954632300000002</v>
      </c>
      <c r="W199" s="103">
        <f>V199*MoM!AA199/100*$A199</f>
        <v>0.12139929100650003</v>
      </c>
      <c r="X199" s="103">
        <f>W199*MoM!AB199/100*$A199</f>
        <v>0.12278324292397412</v>
      </c>
      <c r="Y199" s="103">
        <f>X199*MoM!AC199/100*$A199</f>
        <v>0.1238514571374127</v>
      </c>
      <c r="Z199" s="103">
        <f>Y199*MoM!AD199/100*$A199</f>
        <v>0.12454502529738221</v>
      </c>
      <c r="AA199" s="103">
        <f>Z199*MoM!AE199/100*$A199</f>
        <v>0.12518020492639886</v>
      </c>
      <c r="AB199" s="103">
        <f>AA199*MoM!AF199/100*$A199</f>
        <v>0.12581862397152352</v>
      </c>
      <c r="AC199" s="103">
        <f>AB199*MoM!AG199/100*$A199</f>
        <v>0.12619607984343809</v>
      </c>
      <c r="AD199" s="103">
        <f>AC199*MoM!AH199/100*$A199</f>
        <v>0.12639799357118758</v>
      </c>
      <c r="AE199" s="103">
        <f>AD199*MoM!AI199/100*$A199</f>
        <v>0.12685302634804385</v>
      </c>
      <c r="AF199" s="123">
        <f>IF($A199=1,INDEX('2017'!$B:$B,MATCH(Веса!$E199,'2017'!$A:$A,0)),0)</f>
        <v>0.10199999999999999</v>
      </c>
      <c r="AG199" s="103">
        <f>AF199*MoM!AK199/100*$A199</f>
        <v>0.10252020000000001</v>
      </c>
      <c r="AH199" s="103">
        <f>AG199*MoM!AL199/100*$A199</f>
        <v>0.10262272019999999</v>
      </c>
      <c r="AI199" s="103">
        <f>AH199*MoM!AM199/100*$A199</f>
        <v>0.10340265287351999</v>
      </c>
      <c r="AJ199" s="103">
        <f>AI199*MoM!AN199/100*$A199</f>
        <v>0.10368184003627849</v>
      </c>
      <c r="AK199" s="103">
        <f>AJ199*MoM!AO199/100*$A199</f>
        <v>0.10379589006031839</v>
      </c>
      <c r="AL199" s="103">
        <f>AK199*MoM!AP199/100*$A199</f>
        <v>0.10403462060745713</v>
      </c>
      <c r="AM199" s="103">
        <f>AL199*MoM!AQ199/100*$A199</f>
        <v>0.10409704137982161</v>
      </c>
      <c r="AN199" s="103">
        <f>AM199*MoM!AR199/100*$A199</f>
        <v>0.10418031901292546</v>
      </c>
      <c r="AO199" s="103">
        <f>AN199*MoM!AS199/100*$A199</f>
        <v>0.10427408130003708</v>
      </c>
      <c r="AP199" s="103">
        <f>AO199*MoM!AT199/100*$A199</f>
        <v>0.10403425091304699</v>
      </c>
      <c r="AQ199" s="103">
        <f>AP199*MoM!AU199/100*$A199</f>
        <v>0.10388860296176873</v>
      </c>
      <c r="AR199" s="123">
        <f>IF($A199=1,INDEX('2018'!$B:$B, MATCH(Веса!$F199,'2018'!$A:$A,0)),0)</f>
        <v>0.107</v>
      </c>
      <c r="AS199" s="103">
        <f>AR199*MoM!AW199/100*$A199</f>
        <v>0.1072461</v>
      </c>
      <c r="AT199" s="103">
        <f>AS199*MoM!AX199/100*$A199</f>
        <v>0.10738551992999999</v>
      </c>
      <c r="AU199" s="103">
        <f>AT199*MoM!AY199/100*$A199</f>
        <v>0.10773989214576898</v>
      </c>
      <c r="AV199" s="103">
        <f>AU199*MoM!AZ199/100*$A199</f>
        <v>0.10804156384377714</v>
      </c>
      <c r="AW199" s="103">
        <f>AV199*MoM!BA199/100*$A199</f>
        <v>0.10764181005755516</v>
      </c>
      <c r="AX199" s="103">
        <f>AW199*MoM!BB199/100*$A199</f>
        <v>0.10756646079051486</v>
      </c>
      <c r="AY199" s="103">
        <f>AX199*MoM!BC199/100*$A199</f>
        <v>0.1075557041444358</v>
      </c>
      <c r="AZ199" s="103">
        <f>AY199*MoM!BD199/100*$A199</f>
        <v>0.10782459340479689</v>
      </c>
      <c r="BA199" s="103">
        <f>AZ199*MoM!BE199/100*$A199</f>
        <v>0.10774911618941355</v>
      </c>
      <c r="BB199" s="103">
        <f>BA199*MoM!BF199/100*$A199</f>
        <v>0.10824476212388484</v>
      </c>
      <c r="BC199" s="103">
        <f>BB199*MoM!BG199/100*$A199</f>
        <v>0.10788755440887603</v>
      </c>
      <c r="BD199" s="123">
        <f>IF($A199=1,INDEX('2019'!$B:$B, MATCH(Веса!$G199,'2019'!$A:$A,0)),0)</f>
        <v>0.10199999999999999</v>
      </c>
      <c r="BE199" s="103">
        <f>BD199*MoM!BI199/100*$A199</f>
        <v>0.10366259999999999</v>
      </c>
      <c r="BF199" s="103">
        <f>BE199*MoM!BJ199/100*$A199</f>
        <v>0.10445043576</v>
      </c>
      <c r="BG199" s="103">
        <f>BF199*MoM!BK199/100*$A199</f>
        <v>0.10486823750304002</v>
      </c>
      <c r="BH199" s="103">
        <f>BG199*MoM!BL199/100*$A199</f>
        <v>0.10558134151806069</v>
      </c>
      <c r="BI199" s="103">
        <f>BH199*MoM!BM199/100*$A199</f>
        <v>0.10615148076225822</v>
      </c>
      <c r="BJ199" s="103">
        <f>BI199*MoM!BN199/100*$A199</f>
        <v>0.10618332620648691</v>
      </c>
      <c r="BK199" s="103">
        <f>BJ199*MoM!BO199/100*$A199</f>
        <v>0.10632136453055534</v>
      </c>
      <c r="BL199" s="103">
        <f>BK199*MoM!BP199/100*$A199</f>
        <v>0.10571533275273119</v>
      </c>
      <c r="BM199" s="103">
        <f>BL199*MoM!BQ199/100*$A199</f>
        <v>0.10556733128687737</v>
      </c>
      <c r="BN199" s="103">
        <f>BM199*MoM!BR199/100*$A199</f>
        <v>0.10574679575006506</v>
      </c>
      <c r="BO199" s="103">
        <f>BN199*MoM!BS199/100*$A199</f>
        <v>0.1064552992815905</v>
      </c>
    </row>
    <row r="200" spans="1:67" x14ac:dyDescent="0.45">
      <c r="A200" s="103">
        <f>IF(ToSep18!BT200=0,0,1)</f>
        <v>0</v>
      </c>
      <c r="B200" s="124" t="s">
        <v>199</v>
      </c>
      <c r="C200" s="124" t="s">
        <v>199</v>
      </c>
      <c r="D200" s="124" t="s">
        <v>199</v>
      </c>
      <c r="E200" s="124" t="s">
        <v>199</v>
      </c>
      <c r="F200" s="124" t="s">
        <v>199</v>
      </c>
      <c r="G200" s="124" t="s">
        <v>199</v>
      </c>
      <c r="H200" s="123">
        <f>IF($A200=1,INDEX('2015'!$B:$B,MATCH(Веса!$C200,'2015'!$A:$A,0)),0)</f>
        <v>0</v>
      </c>
      <c r="I200" s="103">
        <f>H200*MoM!M200/100*$A200</f>
        <v>0</v>
      </c>
      <c r="J200" s="103">
        <f>I200*MoM!N200/100*$A200</f>
        <v>0</v>
      </c>
      <c r="K200" s="103">
        <f>J200*MoM!O200/100*$A200</f>
        <v>0</v>
      </c>
      <c r="L200" s="103">
        <f>K200*MoM!P200/100*$A200</f>
        <v>0</v>
      </c>
      <c r="M200" s="103">
        <f>L200*MoM!Q200/100*$A200</f>
        <v>0</v>
      </c>
      <c r="N200" s="103">
        <f>M200*MoM!R200/100*$A200</f>
        <v>0</v>
      </c>
      <c r="O200" s="103">
        <f>N200*MoM!S200/100*$A200</f>
        <v>0</v>
      </c>
      <c r="P200" s="103">
        <f>O200*MoM!T200/100*$A200</f>
        <v>0</v>
      </c>
      <c r="Q200" s="103">
        <f>P200*MoM!U200/100*$A200</f>
        <v>0</v>
      </c>
      <c r="R200" s="103">
        <f>Q200*MoM!V200/100*$A200</f>
        <v>0</v>
      </c>
      <c r="S200" s="103">
        <f>R200*MoM!W200/100*$A200</f>
        <v>0</v>
      </c>
      <c r="T200" s="123">
        <f>IF($A200=1,INDEX('2016'!$B:$B,MATCH(Веса!D200,'2016'!$A:$A,0)),0)</f>
        <v>0</v>
      </c>
      <c r="U200" s="103">
        <f>T200*MoM!Y200/100*$A200</f>
        <v>0</v>
      </c>
      <c r="V200" s="103">
        <f>U200*MoM!Z200/100*$A200</f>
        <v>0</v>
      </c>
      <c r="W200" s="103">
        <f>V200*MoM!AA200/100*$A200</f>
        <v>0</v>
      </c>
      <c r="X200" s="103">
        <f>W200*MoM!AB200/100*$A200</f>
        <v>0</v>
      </c>
      <c r="Y200" s="103">
        <f>X200*MoM!AC200/100*$A200</f>
        <v>0</v>
      </c>
      <c r="Z200" s="103">
        <f>Y200*MoM!AD200/100*$A200</f>
        <v>0</v>
      </c>
      <c r="AA200" s="103">
        <f>Z200*MoM!AE200/100*$A200</f>
        <v>0</v>
      </c>
      <c r="AB200" s="103">
        <f>AA200*MoM!AF200/100*$A200</f>
        <v>0</v>
      </c>
      <c r="AC200" s="103">
        <f>AB200*MoM!AG200/100*$A200</f>
        <v>0</v>
      </c>
      <c r="AD200" s="103">
        <f>AC200*MoM!AH200/100*$A200</f>
        <v>0</v>
      </c>
      <c r="AE200" s="103">
        <f>AD200*MoM!AI200/100*$A200</f>
        <v>0</v>
      </c>
      <c r="AF200" s="123">
        <f>IF($A200=1,INDEX('2017'!$B:$B,MATCH(Веса!$E200,'2017'!$A:$A,0)),0)</f>
        <v>0</v>
      </c>
      <c r="AG200" s="103">
        <f>AF200*MoM!AK200/100*$A200</f>
        <v>0</v>
      </c>
      <c r="AH200" s="103">
        <f>AG200*MoM!AL200/100*$A200</f>
        <v>0</v>
      </c>
      <c r="AI200" s="103">
        <f>AH200*MoM!AM200/100*$A200</f>
        <v>0</v>
      </c>
      <c r="AJ200" s="103">
        <f>AI200*MoM!AN200/100*$A200</f>
        <v>0</v>
      </c>
      <c r="AK200" s="103">
        <f>AJ200*MoM!AO200/100*$A200</f>
        <v>0</v>
      </c>
      <c r="AL200" s="103">
        <f>AK200*MoM!AP200/100*$A200</f>
        <v>0</v>
      </c>
      <c r="AM200" s="103">
        <f>AL200*MoM!AQ200/100*$A200</f>
        <v>0</v>
      </c>
      <c r="AN200" s="103">
        <f>AM200*MoM!AR200/100*$A200</f>
        <v>0</v>
      </c>
      <c r="AO200" s="103">
        <f>AN200*MoM!AS200/100*$A200</f>
        <v>0</v>
      </c>
      <c r="AP200" s="103">
        <f>AO200*MoM!AT200/100*$A200</f>
        <v>0</v>
      </c>
      <c r="AQ200" s="103">
        <f>AP200*MoM!AU200/100*$A200</f>
        <v>0</v>
      </c>
      <c r="AR200" s="123">
        <f>IF($A200=1,INDEX('2018'!$B:$B, MATCH(Веса!$F200,'2018'!$A:$A,0)),0)</f>
        <v>0</v>
      </c>
      <c r="AS200" s="103">
        <f>AR200*MoM!AW200/100*$A200</f>
        <v>0</v>
      </c>
      <c r="AT200" s="103">
        <f>AS200*MoM!AX200/100*$A200</f>
        <v>0</v>
      </c>
      <c r="AU200" s="103">
        <f>AT200*MoM!AY200/100*$A200</f>
        <v>0</v>
      </c>
      <c r="AV200" s="103">
        <f>AU200*MoM!AZ200/100*$A200</f>
        <v>0</v>
      </c>
      <c r="AW200" s="103">
        <f>AV200*MoM!BA200/100*$A200</f>
        <v>0</v>
      </c>
      <c r="AX200" s="103">
        <f>AW200*MoM!BB200/100*$A200</f>
        <v>0</v>
      </c>
      <c r="AY200" s="103">
        <f>AX200*MoM!BC200/100*$A200</f>
        <v>0</v>
      </c>
      <c r="AZ200" s="103">
        <f>AY200*MoM!BD200/100*$A200</f>
        <v>0</v>
      </c>
      <c r="BA200" s="103">
        <f>AZ200*MoM!BE200/100*$A200</f>
        <v>0</v>
      </c>
      <c r="BB200" s="103">
        <f>BA200*MoM!BF200/100*$A200</f>
        <v>0</v>
      </c>
      <c r="BC200" s="103">
        <f>BB200*MoM!BG200/100*$A200</f>
        <v>0</v>
      </c>
      <c r="BD200" s="123">
        <f>IF($A200=1,INDEX('2019'!$B:$B, MATCH(Веса!$G200,'2019'!$A:$A,0)),0)</f>
        <v>0</v>
      </c>
      <c r="BE200" s="103">
        <f>BD200*MoM!BI200/100*$A200</f>
        <v>0</v>
      </c>
      <c r="BF200" s="103">
        <f>BE200*MoM!BJ200/100*$A200</f>
        <v>0</v>
      </c>
      <c r="BG200" s="103">
        <f>BF200*MoM!BK200/100*$A200</f>
        <v>0</v>
      </c>
      <c r="BH200" s="103">
        <f>BG200*MoM!BL200/100*$A200</f>
        <v>0</v>
      </c>
      <c r="BI200" s="103">
        <f>BH200*MoM!BM200/100*$A200</f>
        <v>0</v>
      </c>
      <c r="BJ200" s="103">
        <f>BI200*MoM!BN200/100*$A200</f>
        <v>0</v>
      </c>
      <c r="BK200" s="103">
        <f>BJ200*MoM!BO200/100*$A200</f>
        <v>0</v>
      </c>
      <c r="BL200" s="103">
        <f>BK200*MoM!BP200/100*$A200</f>
        <v>0</v>
      </c>
      <c r="BM200" s="103">
        <f>BL200*MoM!BQ200/100*$A200</f>
        <v>0</v>
      </c>
      <c r="BN200" s="103">
        <f>BM200*MoM!BR200/100*$A200</f>
        <v>0</v>
      </c>
      <c r="BO200" s="103">
        <f>BN200*MoM!BS200/100*$A200</f>
        <v>0</v>
      </c>
    </row>
    <row r="201" spans="1:67" x14ac:dyDescent="0.45">
      <c r="A201" s="103">
        <f>IF(ToSep18!BT201=0,0,1)</f>
        <v>1</v>
      </c>
      <c r="B201" s="124" t="s">
        <v>200</v>
      </c>
      <c r="C201" s="124" t="s">
        <v>200</v>
      </c>
      <c r="D201" s="124" t="s">
        <v>200</v>
      </c>
      <c r="E201" s="124" t="s">
        <v>200</v>
      </c>
      <c r="F201" s="124" t="s">
        <v>200</v>
      </c>
      <c r="G201" s="124" t="s">
        <v>200</v>
      </c>
      <c r="H201" s="123">
        <f>IF($A201=1,INDEX('2015'!$B:$B,MATCH(Веса!$C201,'2015'!$A:$A,0)),0)</f>
        <v>0.3</v>
      </c>
      <c r="I201" s="103">
        <f>H201*MoM!M201/100*$A201</f>
        <v>0.30918000000000001</v>
      </c>
      <c r="J201" s="103">
        <f>I201*MoM!N201/100*$A201</f>
        <v>0.32272208399999996</v>
      </c>
      <c r="K201" s="103">
        <f>J201*MoM!O201/100*$A201</f>
        <v>0.33498552319199992</v>
      </c>
      <c r="L201" s="103">
        <f>K201*MoM!P201/100*$A201</f>
        <v>0.34547057006790949</v>
      </c>
      <c r="M201" s="103">
        <f>L201*MoM!Q201/100*$A201</f>
        <v>0.35486736957375664</v>
      </c>
      <c r="N201" s="103">
        <f>M201*MoM!R201/100*$A201</f>
        <v>0.35969356579995976</v>
      </c>
      <c r="O201" s="103">
        <f>N201*MoM!S201/100*$A201</f>
        <v>0.36181575783817954</v>
      </c>
      <c r="P201" s="103">
        <f>O201*MoM!T201/100*$A201</f>
        <v>0.36507209965872323</v>
      </c>
      <c r="Q201" s="103">
        <f>P201*MoM!U201/100*$A201</f>
        <v>0.36744506830650492</v>
      </c>
      <c r="R201" s="103">
        <f>Q201*MoM!V201/100*$A201</f>
        <v>0.37409582404285269</v>
      </c>
      <c r="S201" s="103">
        <f>R201*MoM!W201/100*$A201</f>
        <v>0.37895906975540972</v>
      </c>
      <c r="T201" s="123">
        <f>IF($A201=1,INDEX('2016'!$B:$B,MATCH(Веса!D201,'2016'!$A:$A,0)),0)</f>
        <v>0.32600000000000001</v>
      </c>
      <c r="U201" s="103">
        <f>T201*MoM!Y201/100*$A201</f>
        <v>0.32802120000000001</v>
      </c>
      <c r="V201" s="103">
        <f>U201*MoM!Z201/100*$A201</f>
        <v>0.33054696323999999</v>
      </c>
      <c r="W201" s="103">
        <f>V201*MoM!AA201/100*$A201</f>
        <v>0.33719095720112402</v>
      </c>
      <c r="X201" s="103">
        <f>W201*MoM!AB201/100*$A201</f>
        <v>0.34285576528210293</v>
      </c>
      <c r="Y201" s="103">
        <f>X201*MoM!AC201/100*$A201</f>
        <v>0.34830717195008837</v>
      </c>
      <c r="Z201" s="103">
        <f>Y201*MoM!AD201/100*$A201</f>
        <v>0.35140710578044415</v>
      </c>
      <c r="AA201" s="103">
        <f>Z201*MoM!AE201/100*$A201</f>
        <v>0.35471033257478035</v>
      </c>
      <c r="AB201" s="103">
        <f>AA201*MoM!AF201/100*$A201</f>
        <v>0.35662576837068422</v>
      </c>
      <c r="AC201" s="103">
        <f>AB201*MoM!AG201/100*$A201</f>
        <v>0.35865853525039709</v>
      </c>
      <c r="AD201" s="103">
        <f>AC201*MoM!AH201/100*$A201</f>
        <v>0.36098981572952465</v>
      </c>
      <c r="AE201" s="103">
        <f>AD201*MoM!AI201/100*$A201</f>
        <v>0.36286696277131819</v>
      </c>
      <c r="AF201" s="123">
        <f>IF($A201=1,INDEX('2017'!$B:$B,MATCH(Веса!$E201,'2017'!$A:$A,0)),0)</f>
        <v>0.33</v>
      </c>
      <c r="AG201" s="103">
        <f>AF201*MoM!AK201/100*$A201</f>
        <v>0.331287</v>
      </c>
      <c r="AH201" s="103">
        <f>AG201*MoM!AL201/100*$A201</f>
        <v>0.33198270269999997</v>
      </c>
      <c r="AI201" s="103">
        <f>AH201*MoM!AM201/100*$A201</f>
        <v>0.33327743524053</v>
      </c>
      <c r="AJ201" s="103">
        <f>AI201*MoM!AN201/100*$A201</f>
        <v>0.33377735139339082</v>
      </c>
      <c r="AK201" s="103">
        <f>AJ201*MoM!AO201/100*$A201</f>
        <v>0.33517921626924307</v>
      </c>
      <c r="AL201" s="103">
        <f>AK201*MoM!AP201/100*$A201</f>
        <v>0.33564846717202002</v>
      </c>
      <c r="AM201" s="103">
        <f>AL201*MoM!AQ201/100*$A201</f>
        <v>0.33631976410636405</v>
      </c>
      <c r="AN201" s="103">
        <f>AM201*MoM!AR201/100*$A201</f>
        <v>0.33658881991764916</v>
      </c>
      <c r="AO201" s="103">
        <f>AN201*MoM!AS201/100*$A201</f>
        <v>0.33729565643947623</v>
      </c>
      <c r="AP201" s="103">
        <f>AO201*MoM!AT201/100*$A201</f>
        <v>0.33871229819652204</v>
      </c>
      <c r="AQ201" s="103">
        <f>AP201*MoM!AU201/100*$A201</f>
        <v>0.34030424599804571</v>
      </c>
      <c r="AR201" s="123">
        <f>IF($A201=1,INDEX('2018'!$B:$B, MATCH(Веса!$F201,'2018'!$A:$A,0)),0)</f>
        <v>0.31</v>
      </c>
      <c r="AS201" s="103">
        <f>AR201*MoM!AW201/100*$A201</f>
        <v>0.31034099999999998</v>
      </c>
      <c r="AT201" s="103">
        <f>AS201*MoM!AX201/100*$A201</f>
        <v>0.31037203410000003</v>
      </c>
      <c r="AU201" s="103">
        <f>AT201*MoM!AY201/100*$A201</f>
        <v>0.31096174096479001</v>
      </c>
      <c r="AV201" s="103">
        <f>AU201*MoM!AZ201/100*$A201</f>
        <v>0.31177024149129851</v>
      </c>
      <c r="AW201" s="103">
        <f>AV201*MoM!BA201/100*$A201</f>
        <v>0.31283026031236894</v>
      </c>
      <c r="AX201" s="103">
        <f>AW201*MoM!BB201/100*$A201</f>
        <v>0.31364361898918114</v>
      </c>
      <c r="AY201" s="103">
        <f>AX201*MoM!BC201/100*$A201</f>
        <v>0.31401999133196817</v>
      </c>
      <c r="AZ201" s="103">
        <f>AY201*MoM!BD201/100*$A201</f>
        <v>0.31464803131463215</v>
      </c>
      <c r="BA201" s="103">
        <f>AZ201*MoM!BE201/100*$A201</f>
        <v>0.31474242572402655</v>
      </c>
      <c r="BB201" s="103">
        <f>BA201*MoM!BF201/100*$A201</f>
        <v>0.31625318936750191</v>
      </c>
      <c r="BC201" s="103">
        <f>BB201*MoM!BG201/100*$A201</f>
        <v>0.31754982744390864</v>
      </c>
      <c r="BD201" s="123">
        <f>IF($A201=1,INDEX('2019'!$B:$B, MATCH(Веса!$G201,'2019'!$A:$A,0)),0)</f>
        <v>0.28999999999999998</v>
      </c>
      <c r="BE201" s="103">
        <f>BD201*MoM!BI201/100*$A201</f>
        <v>0.29258099999999998</v>
      </c>
      <c r="BF201" s="103">
        <f>BE201*MoM!BJ201/100*$A201</f>
        <v>0.29459980889999998</v>
      </c>
      <c r="BG201" s="103">
        <f>BF201*MoM!BK201/100*$A201</f>
        <v>0.29586658807826999</v>
      </c>
      <c r="BH201" s="103">
        <f>BG201*MoM!BL201/100*$A201</f>
        <v>0.29681336116012047</v>
      </c>
      <c r="BI201" s="103">
        <f>BH201*MoM!BM201/100*$A201</f>
        <v>0.29722889986574463</v>
      </c>
      <c r="BJ201" s="103">
        <f>BI201*MoM!BN201/100*$A201</f>
        <v>0.29758557454558354</v>
      </c>
      <c r="BK201" s="103">
        <f>BJ201*MoM!BO201/100*$A201</f>
        <v>0.29904374386085686</v>
      </c>
      <c r="BL201" s="103">
        <f>BK201*MoM!BP201/100*$A201</f>
        <v>0.29928297885594551</v>
      </c>
      <c r="BM201" s="103">
        <f>BL201*MoM!BQ201/100*$A201</f>
        <v>0.29952240523903023</v>
      </c>
      <c r="BN201" s="103">
        <f>BM201*MoM!BR201/100*$A201</f>
        <v>0.30093016054365368</v>
      </c>
      <c r="BO201" s="103">
        <f>BN201*MoM!BS201/100*$A201</f>
        <v>0.30077969546338185</v>
      </c>
    </row>
    <row r="202" spans="1:67" x14ac:dyDescent="0.45">
      <c r="A202" s="103">
        <f>IF(ToSep18!BT202=0,0,1)</f>
        <v>0</v>
      </c>
      <c r="B202" s="124" t="s">
        <v>201</v>
      </c>
      <c r="C202" s="124" t="s">
        <v>201</v>
      </c>
      <c r="D202" s="124" t="s">
        <v>201</v>
      </c>
      <c r="E202" s="124" t="s">
        <v>201</v>
      </c>
      <c r="F202" s="124" t="s">
        <v>201</v>
      </c>
      <c r="G202" s="124" t="s">
        <v>201</v>
      </c>
      <c r="H202" s="123">
        <f>IF($A202=1,INDEX('2015'!$B:$B,MATCH(Веса!$C202,'2015'!$A:$A,0)),0)</f>
        <v>0</v>
      </c>
      <c r="I202" s="103">
        <f>H202*MoM!M202/100*$A202</f>
        <v>0</v>
      </c>
      <c r="J202" s="103">
        <f>I202*MoM!N202/100*$A202</f>
        <v>0</v>
      </c>
      <c r="K202" s="103">
        <f>J202*MoM!O202/100*$A202</f>
        <v>0</v>
      </c>
      <c r="L202" s="103">
        <f>K202*MoM!P202/100*$A202</f>
        <v>0</v>
      </c>
      <c r="M202" s="103">
        <f>L202*MoM!Q202/100*$A202</f>
        <v>0</v>
      </c>
      <c r="N202" s="103">
        <f>M202*MoM!R202/100*$A202</f>
        <v>0</v>
      </c>
      <c r="O202" s="103">
        <f>N202*MoM!S202/100*$A202</f>
        <v>0</v>
      </c>
      <c r="P202" s="103">
        <f>O202*MoM!T202/100*$A202</f>
        <v>0</v>
      </c>
      <c r="Q202" s="103">
        <f>P202*MoM!U202/100*$A202</f>
        <v>0</v>
      </c>
      <c r="R202" s="103">
        <f>Q202*MoM!V202/100*$A202</f>
        <v>0</v>
      </c>
      <c r="S202" s="103">
        <f>R202*MoM!W202/100*$A202</f>
        <v>0</v>
      </c>
      <c r="T202" s="123">
        <f>IF($A202=1,INDEX('2016'!$B:$B,MATCH(Веса!D202,'2016'!$A:$A,0)),0)</f>
        <v>0</v>
      </c>
      <c r="U202" s="103">
        <f>T202*MoM!Y202/100*$A202</f>
        <v>0</v>
      </c>
      <c r="V202" s="103">
        <f>U202*MoM!Z202/100*$A202</f>
        <v>0</v>
      </c>
      <c r="W202" s="103">
        <f>V202*MoM!AA202/100*$A202</f>
        <v>0</v>
      </c>
      <c r="X202" s="103">
        <f>W202*MoM!AB202/100*$A202</f>
        <v>0</v>
      </c>
      <c r="Y202" s="103">
        <f>X202*MoM!AC202/100*$A202</f>
        <v>0</v>
      </c>
      <c r="Z202" s="103">
        <f>Y202*MoM!AD202/100*$A202</f>
        <v>0</v>
      </c>
      <c r="AA202" s="103">
        <f>Z202*MoM!AE202/100*$A202</f>
        <v>0</v>
      </c>
      <c r="AB202" s="103">
        <f>AA202*MoM!AF202/100*$A202</f>
        <v>0</v>
      </c>
      <c r="AC202" s="103">
        <f>AB202*MoM!AG202/100*$A202</f>
        <v>0</v>
      </c>
      <c r="AD202" s="103">
        <f>AC202*MoM!AH202/100*$A202</f>
        <v>0</v>
      </c>
      <c r="AE202" s="103">
        <f>AD202*MoM!AI202/100*$A202</f>
        <v>0</v>
      </c>
      <c r="AF202" s="123">
        <f>IF($A202=1,INDEX('2017'!$B:$B,MATCH(Веса!$E202,'2017'!$A:$A,0)),0)</f>
        <v>0</v>
      </c>
      <c r="AG202" s="103">
        <f>AF202*MoM!AK202/100*$A202</f>
        <v>0</v>
      </c>
      <c r="AH202" s="103">
        <f>AG202*MoM!AL202/100*$A202</f>
        <v>0</v>
      </c>
      <c r="AI202" s="103">
        <f>AH202*MoM!AM202/100*$A202</f>
        <v>0</v>
      </c>
      <c r="AJ202" s="103">
        <f>AI202*MoM!AN202/100*$A202</f>
        <v>0</v>
      </c>
      <c r="AK202" s="103">
        <f>AJ202*MoM!AO202/100*$A202</f>
        <v>0</v>
      </c>
      <c r="AL202" s="103">
        <f>AK202*MoM!AP202/100*$A202</f>
        <v>0</v>
      </c>
      <c r="AM202" s="103">
        <f>AL202*MoM!AQ202/100*$A202</f>
        <v>0</v>
      </c>
      <c r="AN202" s="103">
        <f>AM202*MoM!AR202/100*$A202</f>
        <v>0</v>
      </c>
      <c r="AO202" s="103">
        <f>AN202*MoM!AS202/100*$A202</f>
        <v>0</v>
      </c>
      <c r="AP202" s="103">
        <f>AO202*MoM!AT202/100*$A202</f>
        <v>0</v>
      </c>
      <c r="AQ202" s="103">
        <f>AP202*MoM!AU202/100*$A202</f>
        <v>0</v>
      </c>
      <c r="AR202" s="123">
        <f>IF($A202=1,INDEX('2018'!$B:$B, MATCH(Веса!$F202,'2018'!$A:$A,0)),0)</f>
        <v>0</v>
      </c>
      <c r="AS202" s="103">
        <f>AR202*MoM!AW202/100*$A202</f>
        <v>0</v>
      </c>
      <c r="AT202" s="103">
        <f>AS202*MoM!AX202/100*$A202</f>
        <v>0</v>
      </c>
      <c r="AU202" s="103">
        <f>AT202*MoM!AY202/100*$A202</f>
        <v>0</v>
      </c>
      <c r="AV202" s="103">
        <f>AU202*MoM!AZ202/100*$A202</f>
        <v>0</v>
      </c>
      <c r="AW202" s="103">
        <f>AV202*MoM!BA202/100*$A202</f>
        <v>0</v>
      </c>
      <c r="AX202" s="103">
        <f>AW202*MoM!BB202/100*$A202</f>
        <v>0</v>
      </c>
      <c r="AY202" s="103">
        <f>AX202*MoM!BC202/100*$A202</f>
        <v>0</v>
      </c>
      <c r="AZ202" s="103">
        <f>AY202*MoM!BD202/100*$A202</f>
        <v>0</v>
      </c>
      <c r="BA202" s="103">
        <f>AZ202*MoM!BE202/100*$A202</f>
        <v>0</v>
      </c>
      <c r="BB202" s="103">
        <f>BA202*MoM!BF202/100*$A202</f>
        <v>0</v>
      </c>
      <c r="BC202" s="103">
        <f>BB202*MoM!BG202/100*$A202</f>
        <v>0</v>
      </c>
      <c r="BD202" s="123">
        <f>IF($A202=1,INDEX('2019'!$B:$B, MATCH(Веса!$G202,'2019'!$A:$A,0)),0)</f>
        <v>0</v>
      </c>
      <c r="BE202" s="103">
        <f>BD202*MoM!BI202/100*$A202</f>
        <v>0</v>
      </c>
      <c r="BF202" s="103">
        <f>BE202*MoM!BJ202/100*$A202</f>
        <v>0</v>
      </c>
      <c r="BG202" s="103">
        <f>BF202*MoM!BK202/100*$A202</f>
        <v>0</v>
      </c>
      <c r="BH202" s="103">
        <f>BG202*MoM!BL202/100*$A202</f>
        <v>0</v>
      </c>
      <c r="BI202" s="103">
        <f>BH202*MoM!BM202/100*$A202</f>
        <v>0</v>
      </c>
      <c r="BJ202" s="103">
        <f>BI202*MoM!BN202/100*$A202</f>
        <v>0</v>
      </c>
      <c r="BK202" s="103">
        <f>BJ202*MoM!BO202/100*$A202</f>
        <v>0</v>
      </c>
      <c r="BL202" s="103">
        <f>BK202*MoM!BP202/100*$A202</f>
        <v>0</v>
      </c>
      <c r="BM202" s="103">
        <f>BL202*MoM!BQ202/100*$A202</f>
        <v>0</v>
      </c>
      <c r="BN202" s="103">
        <f>BM202*MoM!BR202/100*$A202</f>
        <v>0</v>
      </c>
      <c r="BO202" s="103">
        <f>BN202*MoM!BS202/100*$A202</f>
        <v>0</v>
      </c>
    </row>
    <row r="203" spans="1:67" x14ac:dyDescent="0.45">
      <c r="A203" s="103">
        <f>IF(ToSep18!BT203=0,0,1)</f>
        <v>1</v>
      </c>
      <c r="B203" s="124" t="s">
        <v>202</v>
      </c>
      <c r="C203" s="124" t="s">
        <v>202</v>
      </c>
      <c r="D203" s="124" t="s">
        <v>202</v>
      </c>
      <c r="E203" s="124" t="s">
        <v>202</v>
      </c>
      <c r="F203" s="124" t="s">
        <v>202</v>
      </c>
      <c r="G203" s="124" t="s">
        <v>202</v>
      </c>
      <c r="H203" s="123">
        <f>IF($A203=1,INDEX('2015'!$B:$B,MATCH(Веса!$C203,'2015'!$A:$A,0)),0)</f>
        <v>0.107</v>
      </c>
      <c r="I203" s="103">
        <f>H203*MoM!M203/100*$A203</f>
        <v>0.10927909999999999</v>
      </c>
      <c r="J203" s="103">
        <f>I203*MoM!N203/100*$A203</f>
        <v>0.11191272630999999</v>
      </c>
      <c r="K203" s="103">
        <f>J203*MoM!O203/100*$A203</f>
        <v>0.114352423743558</v>
      </c>
      <c r="L203" s="103">
        <f>K203*MoM!P203/100*$A203</f>
        <v>0.11596479291834216</v>
      </c>
      <c r="M203" s="103">
        <f>L203*MoM!Q203/100*$A203</f>
        <v>0.11776224720857646</v>
      </c>
      <c r="N203" s="103">
        <f>M203*MoM!R203/100*$A203</f>
        <v>0.11901052702898739</v>
      </c>
      <c r="O203" s="103">
        <f>N203*MoM!S203/100*$A203</f>
        <v>0.119879303876299</v>
      </c>
      <c r="P203" s="103">
        <f>O203*MoM!T203/100*$A203</f>
        <v>0.12138978310514037</v>
      </c>
      <c r="Q203" s="103">
        <f>P203*MoM!U203/100*$A203</f>
        <v>0.12318635189509645</v>
      </c>
      <c r="R203" s="103">
        <f>Q203*MoM!V203/100*$A203</f>
        <v>0.12484936764568025</v>
      </c>
      <c r="S203" s="103">
        <f>R203*MoM!W203/100*$A203</f>
        <v>0.12617277094272444</v>
      </c>
      <c r="T203" s="123">
        <f>IF($A203=1,INDEX('2016'!$B:$B,MATCH(Веса!D203,'2016'!$A:$A,0)),0)</f>
        <v>0.115</v>
      </c>
      <c r="U203" s="103">
        <f>T203*MoM!Y203/100*$A203</f>
        <v>0.115966</v>
      </c>
      <c r="V203" s="103">
        <f>U203*MoM!Z203/100*$A203</f>
        <v>0.11721843279999999</v>
      </c>
      <c r="W203" s="103">
        <f>V203*MoM!AA203/100*$A203</f>
        <v>0.11847267003095999</v>
      </c>
      <c r="X203" s="103">
        <f>W203*MoM!AB203/100*$A203</f>
        <v>0.11983510573631603</v>
      </c>
      <c r="Y203" s="103">
        <f>X203*MoM!AC203/100*$A203</f>
        <v>0.1209136216879429</v>
      </c>
      <c r="Z203" s="103">
        <f>Y203*MoM!AD203/100*$A203</f>
        <v>0.12157864660722657</v>
      </c>
      <c r="AA203" s="103">
        <f>Z203*MoM!AE203/100*$A203</f>
        <v>0.12199201400569114</v>
      </c>
      <c r="AB203" s="103">
        <f>AA203*MoM!AF203/100*$A203</f>
        <v>0.1224433844575122</v>
      </c>
      <c r="AC203" s="103">
        <f>AB203*MoM!AG203/100*$A203</f>
        <v>0.12315355608736576</v>
      </c>
      <c r="AD203" s="103">
        <f>AC203*MoM!AH203/100*$A203</f>
        <v>0.12388016206828123</v>
      </c>
      <c r="AE203" s="103">
        <f>AD203*MoM!AI203/100*$A203</f>
        <v>0.12461105502448409</v>
      </c>
      <c r="AF203" s="123">
        <f>IF($A203=1,INDEX('2017'!$B:$B,MATCH(Веса!$E203,'2017'!$A:$A,0)),0)</f>
        <v>0.11799999999999999</v>
      </c>
      <c r="AG203" s="103">
        <f>AF203*MoM!AK203/100*$A203</f>
        <v>0.11862539999999999</v>
      </c>
      <c r="AH203" s="103">
        <f>AG203*MoM!AL203/100*$A203</f>
        <v>0.11928970223999999</v>
      </c>
      <c r="AI203" s="103">
        <f>AH203*MoM!AM203/100*$A203</f>
        <v>0.11983843487030399</v>
      </c>
      <c r="AJ203" s="103">
        <f>AI203*MoM!AN203/100*$A203</f>
        <v>0.12042564320116847</v>
      </c>
      <c r="AK203" s="103">
        <f>AJ203*MoM!AO203/100*$A203</f>
        <v>0.12064240935893059</v>
      </c>
      <c r="AL203" s="103">
        <f>AK203*MoM!AP203/100*$A203</f>
        <v>0.1213059426104047</v>
      </c>
      <c r="AM203" s="103">
        <f>AL203*MoM!AQ203/100*$A203</f>
        <v>0.12162133806119176</v>
      </c>
      <c r="AN203" s="103">
        <f>AM203*MoM!AR203/100*$A203</f>
        <v>0.12204701274440591</v>
      </c>
      <c r="AO203" s="103">
        <f>AN203*MoM!AS203/100*$A203</f>
        <v>0.1222544926660714</v>
      </c>
      <c r="AP203" s="103">
        <f>AO203*MoM!AT203/100*$A203</f>
        <v>0.12273128518746908</v>
      </c>
      <c r="AQ203" s="103">
        <f>AP203*MoM!AU203/100*$A203</f>
        <v>0.12298902088636275</v>
      </c>
      <c r="AR203" s="123">
        <f>IF($A203=1,INDEX('2018'!$B:$B, MATCH(Веса!$F203,'2018'!$A:$A,0)),0)</f>
        <v>0.114</v>
      </c>
      <c r="AS203" s="103">
        <f>AR203*MoM!AW203/100*$A203</f>
        <v>0.11420520000000002</v>
      </c>
      <c r="AT203" s="103">
        <f>AS203*MoM!AX203/100*$A203</f>
        <v>0.11435366676000001</v>
      </c>
      <c r="AU203" s="103">
        <f>AT203*MoM!AY203/100*$A203</f>
        <v>0.11470816312695602</v>
      </c>
      <c r="AV203" s="103">
        <f>AU203*MoM!AZ203/100*$A203</f>
        <v>0.11496052108583532</v>
      </c>
      <c r="AW203" s="103">
        <f>AV203*MoM!BA203/100*$A203</f>
        <v>0.11521343423222415</v>
      </c>
      <c r="AX203" s="103">
        <f>AW203*MoM!BB203/100*$A203</f>
        <v>0.11543233975726537</v>
      </c>
      <c r="AY203" s="103">
        <f>AX203*MoM!BC203/100*$A203</f>
        <v>0.11576709354256146</v>
      </c>
      <c r="AZ203" s="103">
        <f>AY203*MoM!BD203/100*$A203</f>
        <v>0.11592916747352104</v>
      </c>
      <c r="BA203" s="103">
        <f>AZ203*MoM!BE203/100*$A203</f>
        <v>0.11640447706016248</v>
      </c>
      <c r="BB203" s="103">
        <f>BA203*MoM!BF203/100*$A203</f>
        <v>0.11685845452069712</v>
      </c>
      <c r="BC203" s="103">
        <f>BB203*MoM!BG203/100*$A203</f>
        <v>0.11762972032053373</v>
      </c>
      <c r="BD203" s="123">
        <f>IF($A203=1,INDEX('2019'!$B:$B, MATCH(Веса!$G203,'2019'!$A:$A,0)),0)</f>
        <v>0.108</v>
      </c>
      <c r="BE203" s="103">
        <f>BD203*MoM!BI203/100*$A203</f>
        <v>0.1082808</v>
      </c>
      <c r="BF203" s="103">
        <f>BE203*MoM!BJ203/100*$A203</f>
        <v>0.10856233008000001</v>
      </c>
      <c r="BG203" s="103">
        <f>BF203*MoM!BK203/100*$A203</f>
        <v>0.10896401070129601</v>
      </c>
      <c r="BH203" s="103">
        <f>BG203*MoM!BL203/100*$A203</f>
        <v>0.1093998667441012</v>
      </c>
      <c r="BI203" s="103">
        <f>BH203*MoM!BM203/100*$A203</f>
        <v>0.1100453259578914</v>
      </c>
      <c r="BJ203" s="103">
        <f>BI203*MoM!BN203/100*$A203</f>
        <v>0.11027642114240298</v>
      </c>
      <c r="BK203" s="103">
        <f>BJ203*MoM!BO203/100*$A203</f>
        <v>0.1103646422793169</v>
      </c>
      <c r="BL203" s="103">
        <f>BK203*MoM!BP203/100*$A203</f>
        <v>0.11077299145575038</v>
      </c>
      <c r="BM203" s="103">
        <f>BL203*MoM!BQ203/100*$A203</f>
        <v>0.11122716072071896</v>
      </c>
      <c r="BN203" s="103">
        <f>BM203*MoM!BR203/100*$A203</f>
        <v>0.11149410590644868</v>
      </c>
      <c r="BO203" s="103">
        <f>BN203*MoM!BS203/100*$A203</f>
        <v>0.1116501976547177</v>
      </c>
    </row>
    <row r="204" spans="1:67" ht="28.5" x14ac:dyDescent="0.45">
      <c r="A204" s="103">
        <f>IF(ToSep18!BT204=0,0,1)</f>
        <v>1</v>
      </c>
      <c r="B204" s="124" t="s">
        <v>203</v>
      </c>
      <c r="C204" s="124" t="s">
        <v>1605</v>
      </c>
      <c r="D204" s="124" t="s">
        <v>1605</v>
      </c>
      <c r="E204" s="124" t="s">
        <v>1605</v>
      </c>
      <c r="F204" s="124" t="s">
        <v>1605</v>
      </c>
      <c r="G204" s="124" t="s">
        <v>1605</v>
      </c>
      <c r="H204" s="123">
        <f>IF($A204=1,INDEX('2015'!$B:$B,MATCH(Веса!$C204,'2015'!$A:$A,0)),0)</f>
        <v>0.112</v>
      </c>
      <c r="I204" s="103">
        <f>H204*MoM!M204/100*$A204</f>
        <v>0.1144192</v>
      </c>
      <c r="J204" s="103">
        <f>I204*MoM!N204/100*$A204</f>
        <v>0.11603251072</v>
      </c>
      <c r="K204" s="103">
        <f>J204*MoM!O204/100*$A204</f>
        <v>0.118109492661888</v>
      </c>
      <c r="L204" s="103">
        <f>K204*MoM!P204/100*$A204</f>
        <v>0.11988113505181631</v>
      </c>
      <c r="M204" s="103">
        <f>L204*MoM!Q204/100*$A204</f>
        <v>0.1214515779209951</v>
      </c>
      <c r="N204" s="103">
        <f>M204*MoM!R204/100*$A204</f>
        <v>0.12253249696449195</v>
      </c>
      <c r="O204" s="103">
        <f>N204*MoM!S204/100*$A204</f>
        <v>0.12290009445538543</v>
      </c>
      <c r="P204" s="103">
        <f>O204*MoM!T204/100*$A204</f>
        <v>0.12342856486154359</v>
      </c>
      <c r="Q204" s="103">
        <f>P204*MoM!U204/100*$A204</f>
        <v>0.12502079334825753</v>
      </c>
      <c r="R204" s="103">
        <f>Q204*MoM!V204/100*$A204</f>
        <v>0.12629600544040975</v>
      </c>
      <c r="S204" s="103">
        <f>R204*MoM!W204/100*$A204</f>
        <v>0.12758422469590192</v>
      </c>
      <c r="T204" s="123">
        <f>IF($A204=1,INDEX('2016'!$B:$B,MATCH(Веса!D204,'2016'!$A:$A,0)),0)</f>
        <v>0.108</v>
      </c>
      <c r="U204" s="103">
        <f>T204*MoM!Y204/100*$A204</f>
        <v>0.1085832</v>
      </c>
      <c r="V204" s="103">
        <f>U204*MoM!Z204/100*$A204</f>
        <v>0.10939757400000001</v>
      </c>
      <c r="W204" s="103">
        <f>V204*MoM!AA204/100*$A204</f>
        <v>0.11061188707140002</v>
      </c>
      <c r="X204" s="103">
        <f>W204*MoM!AB204/100*$A204</f>
        <v>0.11183967901789256</v>
      </c>
      <c r="Y204" s="103">
        <f>X204*MoM!AC204/100*$A204</f>
        <v>0.11271202851423212</v>
      </c>
      <c r="Z204" s="103">
        <f>Y204*MoM!AD204/100*$A204</f>
        <v>0.11348974151098032</v>
      </c>
      <c r="AA204" s="103">
        <f>Z204*MoM!AE204/100*$A204</f>
        <v>0.11400044534777974</v>
      </c>
      <c r="AB204" s="103">
        <f>AA204*MoM!AF204/100*$A204</f>
        <v>0.11459324766358819</v>
      </c>
      <c r="AC204" s="103">
        <f>AB204*MoM!AG204/100*$A204</f>
        <v>0.11570480216592501</v>
      </c>
      <c r="AD204" s="103">
        <f>AC204*MoM!AH204/100*$A204</f>
        <v>0.11657258818216944</v>
      </c>
      <c r="AE204" s="103">
        <f>AD204*MoM!AI204/100*$A204</f>
        <v>0.11722539467598958</v>
      </c>
      <c r="AF204" s="123">
        <f>IF($A204=1,INDEX('2017'!$B:$B,MATCH(Веса!$E204,'2017'!$A:$A,0)),0)</f>
        <v>0.111</v>
      </c>
      <c r="AG204" s="103">
        <f>AF204*MoM!AK204/100*$A204</f>
        <v>0.11125530000000002</v>
      </c>
      <c r="AH204" s="103">
        <f>AG204*MoM!AL204/100*$A204</f>
        <v>0.11170032120000002</v>
      </c>
      <c r="AI204" s="103">
        <f>AH204*MoM!AM204/100*$A204</f>
        <v>0.11261626383384002</v>
      </c>
      <c r="AJ204" s="103">
        <f>AI204*MoM!AN204/100*$A204</f>
        <v>0.11275140335044063</v>
      </c>
      <c r="AK204" s="103">
        <f>AJ204*MoM!AO204/100*$A204</f>
        <v>0.11303328185881673</v>
      </c>
      <c r="AL204" s="103">
        <f>AK204*MoM!AP204/100*$A204</f>
        <v>0.11315761846886142</v>
      </c>
      <c r="AM204" s="103">
        <f>AL204*MoM!AQ204/100*$A204</f>
        <v>0.11331603913471783</v>
      </c>
      <c r="AN204" s="103">
        <f>AM204*MoM!AR204/100*$A204</f>
        <v>0.11348601319341992</v>
      </c>
      <c r="AO204" s="103">
        <f>AN204*MoM!AS204/100*$A204</f>
        <v>0.11381512263168084</v>
      </c>
      <c r="AP204" s="103">
        <f>AO204*MoM!AT204/100*$A204</f>
        <v>0.11415656799957588</v>
      </c>
      <c r="AQ204" s="103">
        <f>AP204*MoM!AU204/100*$A204</f>
        <v>0.11445337507637479</v>
      </c>
      <c r="AR204" s="123">
        <f>IF($A204=1,INDEX('2018'!$B:$B, MATCH(Веса!$F204,'2018'!$A:$A,0)),0)</f>
        <v>0.106</v>
      </c>
      <c r="AS204" s="103">
        <f>AR204*MoM!AW204/100*$A204</f>
        <v>0.10614839999999999</v>
      </c>
      <c r="AT204" s="103">
        <f>AS204*MoM!AX204/100*$A204</f>
        <v>0.10620147419999998</v>
      </c>
      <c r="AU204" s="103">
        <f>AT204*MoM!AY204/100*$A204</f>
        <v>0.10619085405257998</v>
      </c>
      <c r="AV204" s="103">
        <f>AU204*MoM!AZ204/100*$A204</f>
        <v>0.10635014033365886</v>
      </c>
      <c r="AW204" s="103">
        <f>AV204*MoM!BA204/100*$A204</f>
        <v>0.10657347562835953</v>
      </c>
      <c r="AX204" s="103">
        <f>AW204*MoM!BB204/100*$A204</f>
        <v>0.10663741971373655</v>
      </c>
      <c r="AY204" s="103">
        <f>AX204*MoM!BC204/100*$A204</f>
        <v>0.10650945481008006</v>
      </c>
      <c r="AZ204" s="103">
        <f>AY204*MoM!BD204/100*$A204</f>
        <v>0.10653075670104208</v>
      </c>
      <c r="BA204" s="103">
        <f>AZ204*MoM!BE204/100*$A204</f>
        <v>0.10701014510619677</v>
      </c>
      <c r="BB204" s="103">
        <f>BA204*MoM!BF204/100*$A204</f>
        <v>0.10710645423679235</v>
      </c>
      <c r="BC204" s="103">
        <f>BB204*MoM!BG204/100*$A204</f>
        <v>0.10739564166323168</v>
      </c>
      <c r="BD204" s="123">
        <f>IF($A204=1,INDEX('2019'!$B:$B, MATCH(Веса!$G204,'2019'!$A:$A,0)),0)</f>
        <v>0.10100000000000001</v>
      </c>
      <c r="BE204" s="103">
        <f>BD204*MoM!BI204/100*$A204</f>
        <v>0.10134340000000001</v>
      </c>
      <c r="BF204" s="103">
        <f>BE204*MoM!BJ204/100*$A204</f>
        <v>0.10135353434000002</v>
      </c>
      <c r="BG204" s="103">
        <f>BF204*MoM!BK204/100*$A204</f>
        <v>0.10162718888271803</v>
      </c>
      <c r="BH204" s="103">
        <f>BG204*MoM!BL204/100*$A204</f>
        <v>0.10172881607160074</v>
      </c>
      <c r="BI204" s="103">
        <f>BH204*MoM!BM204/100*$A204</f>
        <v>0.10192210082213676</v>
      </c>
      <c r="BJ204" s="103">
        <f>BI204*MoM!BN204/100*$A204</f>
        <v>0.10188133198180789</v>
      </c>
      <c r="BK204" s="103">
        <f>BJ204*MoM!BO204/100*$A204</f>
        <v>0.10228885730973512</v>
      </c>
      <c r="BL204" s="103">
        <f>BK204*MoM!BP204/100*$A204</f>
        <v>0.1024116039385068</v>
      </c>
      <c r="BM204" s="103">
        <f>BL204*MoM!BQ204/100*$A204</f>
        <v>0.10260618598598997</v>
      </c>
      <c r="BN204" s="103">
        <f>BM204*MoM!BR204/100*$A204</f>
        <v>0.10268827093477877</v>
      </c>
      <c r="BO204" s="103">
        <f>BN204*MoM!BS204/100*$A204</f>
        <v>0.10279095920571354</v>
      </c>
    </row>
    <row r="205" spans="1:67" x14ac:dyDescent="0.45">
      <c r="A205" s="103">
        <f>IF(ToSep18!BT205=0,0,1)</f>
        <v>0</v>
      </c>
      <c r="B205" s="124" t="s">
        <v>204</v>
      </c>
      <c r="C205" s="124" t="s">
        <v>204</v>
      </c>
      <c r="D205" s="124" t="s">
        <v>204</v>
      </c>
      <c r="E205" s="124" t="s">
        <v>204</v>
      </c>
      <c r="F205" s="124" t="s">
        <v>204</v>
      </c>
      <c r="G205" s="124" t="s">
        <v>204</v>
      </c>
      <c r="H205" s="123">
        <f>IF($A205=1,INDEX('2015'!$B:$B,MATCH(Веса!$C205,'2015'!$A:$A,0)),0)</f>
        <v>0</v>
      </c>
      <c r="I205" s="103">
        <f>H205*MoM!M205/100*$A205</f>
        <v>0</v>
      </c>
      <c r="J205" s="103">
        <f>I205*MoM!N205/100*$A205</f>
        <v>0</v>
      </c>
      <c r="K205" s="103">
        <f>J205*MoM!O205/100*$A205</f>
        <v>0</v>
      </c>
      <c r="L205" s="103">
        <f>K205*MoM!P205/100*$A205</f>
        <v>0</v>
      </c>
      <c r="M205" s="103">
        <f>L205*MoM!Q205/100*$A205</f>
        <v>0</v>
      </c>
      <c r="N205" s="103">
        <f>M205*MoM!R205/100*$A205</f>
        <v>0</v>
      </c>
      <c r="O205" s="103">
        <f>N205*MoM!S205/100*$A205</f>
        <v>0</v>
      </c>
      <c r="P205" s="103">
        <f>O205*MoM!T205/100*$A205</f>
        <v>0</v>
      </c>
      <c r="Q205" s="103">
        <f>P205*MoM!U205/100*$A205</f>
        <v>0</v>
      </c>
      <c r="R205" s="103">
        <f>Q205*MoM!V205/100*$A205</f>
        <v>0</v>
      </c>
      <c r="S205" s="103">
        <f>R205*MoM!W205/100*$A205</f>
        <v>0</v>
      </c>
      <c r="T205" s="123">
        <f>IF($A205=1,INDEX('2016'!$B:$B,MATCH(Веса!D205,'2016'!$A:$A,0)),0)</f>
        <v>0</v>
      </c>
      <c r="U205" s="103">
        <f>T205*MoM!Y205/100*$A205</f>
        <v>0</v>
      </c>
      <c r="V205" s="103">
        <f>U205*MoM!Z205/100*$A205</f>
        <v>0</v>
      </c>
      <c r="W205" s="103">
        <f>V205*MoM!AA205/100*$A205</f>
        <v>0</v>
      </c>
      <c r="X205" s="103">
        <f>W205*MoM!AB205/100*$A205</f>
        <v>0</v>
      </c>
      <c r="Y205" s="103">
        <f>X205*MoM!AC205/100*$A205</f>
        <v>0</v>
      </c>
      <c r="Z205" s="103">
        <f>Y205*MoM!AD205/100*$A205</f>
        <v>0</v>
      </c>
      <c r="AA205" s="103">
        <f>Z205*MoM!AE205/100*$A205</f>
        <v>0</v>
      </c>
      <c r="AB205" s="103">
        <f>AA205*MoM!AF205/100*$A205</f>
        <v>0</v>
      </c>
      <c r="AC205" s="103">
        <f>AB205*MoM!AG205/100*$A205</f>
        <v>0</v>
      </c>
      <c r="AD205" s="103">
        <f>AC205*MoM!AH205/100*$A205</f>
        <v>0</v>
      </c>
      <c r="AE205" s="103">
        <f>AD205*MoM!AI205/100*$A205</f>
        <v>0</v>
      </c>
      <c r="AF205" s="123">
        <f>IF($A205=1,INDEX('2017'!$B:$B,MATCH(Веса!$E205,'2017'!$A:$A,0)),0)</f>
        <v>0</v>
      </c>
      <c r="AG205" s="103">
        <f>AF205*MoM!AK205/100*$A205</f>
        <v>0</v>
      </c>
      <c r="AH205" s="103">
        <f>AG205*MoM!AL205/100*$A205</f>
        <v>0</v>
      </c>
      <c r="AI205" s="103">
        <f>AH205*MoM!AM205/100*$A205</f>
        <v>0</v>
      </c>
      <c r="AJ205" s="103">
        <f>AI205*MoM!AN205/100*$A205</f>
        <v>0</v>
      </c>
      <c r="AK205" s="103">
        <f>AJ205*MoM!AO205/100*$A205</f>
        <v>0</v>
      </c>
      <c r="AL205" s="103">
        <f>AK205*MoM!AP205/100*$A205</f>
        <v>0</v>
      </c>
      <c r="AM205" s="103">
        <f>AL205*MoM!AQ205/100*$A205</f>
        <v>0</v>
      </c>
      <c r="AN205" s="103">
        <f>AM205*MoM!AR205/100*$A205</f>
        <v>0</v>
      </c>
      <c r="AO205" s="103">
        <f>AN205*MoM!AS205/100*$A205</f>
        <v>0</v>
      </c>
      <c r="AP205" s="103">
        <f>AO205*MoM!AT205/100*$A205</f>
        <v>0</v>
      </c>
      <c r="AQ205" s="103">
        <f>AP205*MoM!AU205/100*$A205</f>
        <v>0</v>
      </c>
      <c r="AR205" s="123">
        <f>IF($A205=1,INDEX('2018'!$B:$B, MATCH(Веса!$F205,'2018'!$A:$A,0)),0)</f>
        <v>0</v>
      </c>
      <c r="AS205" s="103">
        <f>AR205*MoM!AW205/100*$A205</f>
        <v>0</v>
      </c>
      <c r="AT205" s="103">
        <f>AS205*MoM!AX205/100*$A205</f>
        <v>0</v>
      </c>
      <c r="AU205" s="103">
        <f>AT205*MoM!AY205/100*$A205</f>
        <v>0</v>
      </c>
      <c r="AV205" s="103">
        <f>AU205*MoM!AZ205/100*$A205</f>
        <v>0</v>
      </c>
      <c r="AW205" s="103">
        <f>AV205*MoM!BA205/100*$A205</f>
        <v>0</v>
      </c>
      <c r="AX205" s="103">
        <f>AW205*MoM!BB205/100*$A205</f>
        <v>0</v>
      </c>
      <c r="AY205" s="103">
        <f>AX205*MoM!BC205/100*$A205</f>
        <v>0</v>
      </c>
      <c r="AZ205" s="103">
        <f>AY205*MoM!BD205/100*$A205</f>
        <v>0</v>
      </c>
      <c r="BA205" s="103">
        <f>AZ205*MoM!BE205/100*$A205</f>
        <v>0</v>
      </c>
      <c r="BB205" s="103">
        <f>BA205*MoM!BF205/100*$A205</f>
        <v>0</v>
      </c>
      <c r="BC205" s="103">
        <f>BB205*MoM!BG205/100*$A205</f>
        <v>0</v>
      </c>
      <c r="BD205" s="123">
        <f>IF($A205=1,INDEX('2019'!$B:$B, MATCH(Веса!$G205,'2019'!$A:$A,0)),0)</f>
        <v>0</v>
      </c>
      <c r="BE205" s="103">
        <f>BD205*MoM!BI205/100*$A205</f>
        <v>0</v>
      </c>
      <c r="BF205" s="103">
        <f>BE205*MoM!BJ205/100*$A205</f>
        <v>0</v>
      </c>
      <c r="BG205" s="103">
        <f>BF205*MoM!BK205/100*$A205</f>
        <v>0</v>
      </c>
      <c r="BH205" s="103">
        <f>BG205*MoM!BL205/100*$A205</f>
        <v>0</v>
      </c>
      <c r="BI205" s="103">
        <f>BH205*MoM!BM205/100*$A205</f>
        <v>0</v>
      </c>
      <c r="BJ205" s="103">
        <f>BI205*MoM!BN205/100*$A205</f>
        <v>0</v>
      </c>
      <c r="BK205" s="103">
        <f>BJ205*MoM!BO205/100*$A205</f>
        <v>0</v>
      </c>
      <c r="BL205" s="103">
        <f>BK205*MoM!BP205/100*$A205</f>
        <v>0</v>
      </c>
      <c r="BM205" s="103">
        <f>BL205*MoM!BQ205/100*$A205</f>
        <v>0</v>
      </c>
      <c r="BN205" s="103">
        <f>BM205*MoM!BR205/100*$A205</f>
        <v>0</v>
      </c>
      <c r="BO205" s="103">
        <f>BN205*MoM!BS205/100*$A205</f>
        <v>0</v>
      </c>
    </row>
    <row r="206" spans="1:67" x14ac:dyDescent="0.45">
      <c r="A206" s="103">
        <f>IF(ToSep18!BT206=0,0,1)</f>
        <v>1</v>
      </c>
      <c r="B206" s="124" t="s">
        <v>205</v>
      </c>
      <c r="C206" s="124" t="s">
        <v>205</v>
      </c>
      <c r="D206" s="124" t="s">
        <v>205</v>
      </c>
      <c r="E206" s="124" t="s">
        <v>205</v>
      </c>
      <c r="F206" s="124" t="s">
        <v>205</v>
      </c>
      <c r="G206" s="124" t="s">
        <v>205</v>
      </c>
      <c r="H206" s="123">
        <f>IF($A206=1,INDEX('2015'!$B:$B,MATCH(Веса!$C206,'2015'!$A:$A,0)),0)</f>
        <v>9.2999999999999999E-2</v>
      </c>
      <c r="I206" s="103">
        <f>H206*MoM!M206/100*$A206</f>
        <v>9.3864900000000001E-2</v>
      </c>
      <c r="J206" s="103">
        <f>I206*MoM!N206/100*$A206</f>
        <v>9.4888027410000006E-2</v>
      </c>
      <c r="K206" s="103">
        <f>J206*MoM!O206/100*$A206</f>
        <v>9.5685086840244016E-2</v>
      </c>
      <c r="L206" s="103">
        <f>K206*MoM!P206/100*$A206</f>
        <v>9.714906866889976E-2</v>
      </c>
      <c r="M206" s="103">
        <f>L206*MoM!Q206/100*$A206</f>
        <v>9.8033125193786749E-2</v>
      </c>
      <c r="N206" s="103">
        <f>M206*MoM!R206/100*$A206</f>
        <v>9.9229129321150952E-2</v>
      </c>
      <c r="O206" s="103">
        <f>N206*MoM!S206/100*$A206</f>
        <v>0.10152132220846954</v>
      </c>
      <c r="P206" s="103">
        <f>O206*MoM!T206/100*$A206</f>
        <v>0.10680043096330996</v>
      </c>
      <c r="Q206" s="103">
        <f>P206*MoM!U206/100*$A206</f>
        <v>0.10797523570390637</v>
      </c>
      <c r="R206" s="103">
        <f>Q206*MoM!V206/100*$A206</f>
        <v>0.10874185987740409</v>
      </c>
      <c r="S206" s="103">
        <f>R206*MoM!W206/100*$A206</f>
        <v>0.10880710499333053</v>
      </c>
      <c r="T206" s="123">
        <f>IF($A206=1,INDEX('2016'!$B:$B,MATCH(Веса!D206,'2016'!$A:$A,0)),0)</f>
        <v>9.9000000000000005E-2</v>
      </c>
      <c r="U206" s="103">
        <f>T206*MoM!Y206/100*$A206</f>
        <v>9.9455399999999999E-2</v>
      </c>
      <c r="V206" s="103">
        <f>U206*MoM!Z206/100*$A206</f>
        <v>9.9614528640000005E-2</v>
      </c>
      <c r="W206" s="103">
        <f>V206*MoM!AA206/100*$A206</f>
        <v>0.1001126012832</v>
      </c>
      <c r="X206" s="103">
        <f>W206*MoM!AB206/100*$A206</f>
        <v>0.10069325437064255</v>
      </c>
      <c r="Y206" s="103">
        <f>X206*MoM!AC206/100*$A206</f>
        <v>0.10112623536443632</v>
      </c>
      <c r="Z206" s="103">
        <f>Y206*MoM!AD206/100*$A206</f>
        <v>0.10196558311796114</v>
      </c>
      <c r="AA206" s="103">
        <f>Z206*MoM!AE206/100*$A206</f>
        <v>0.1036072290061603</v>
      </c>
      <c r="AB206" s="103">
        <f>AA206*MoM!AF206/100*$A206</f>
        <v>0.10719203912977343</v>
      </c>
      <c r="AC206" s="103">
        <f>AB206*MoM!AG206/100*$A206</f>
        <v>0.10823180190933224</v>
      </c>
      <c r="AD206" s="103">
        <f>AC206*MoM!AH206/100*$A206</f>
        <v>0.10878378409906984</v>
      </c>
      <c r="AE206" s="103">
        <f>AD206*MoM!AI206/100*$A206</f>
        <v>0.10921891923546612</v>
      </c>
      <c r="AF206" s="123">
        <f>IF($A206=1,INDEX('2017'!$B:$B,MATCH(Веса!$E206,'2017'!$A:$A,0)),0)</f>
        <v>0.105</v>
      </c>
      <c r="AG206" s="103">
        <f>AF206*MoM!AK206/100*$A206</f>
        <v>0.1051995</v>
      </c>
      <c r="AH206" s="103">
        <f>AG206*MoM!AL206/100*$A206</f>
        <v>0.10563081795000001</v>
      </c>
      <c r="AI206" s="103">
        <f>AH206*MoM!AM206/100*$A206</f>
        <v>0.10602165197641501</v>
      </c>
      <c r="AJ206" s="103">
        <f>AI206*MoM!AN206/100*$A206</f>
        <v>0.1063503190975419</v>
      </c>
      <c r="AK206" s="103">
        <f>AJ206*MoM!AO206/100*$A206</f>
        <v>0.10656301973573699</v>
      </c>
      <c r="AL206" s="103">
        <f>AK206*MoM!AP206/100*$A206</f>
        <v>0.10702124072060068</v>
      </c>
      <c r="AM206" s="103">
        <f>AL206*MoM!AQ206/100*$A206</f>
        <v>0.1081128573759508</v>
      </c>
      <c r="AN206" s="103">
        <f>AM206*MoM!AR206/100*$A206</f>
        <v>0.10991834209412918</v>
      </c>
      <c r="AO206" s="103">
        <f>AN206*MoM!AS206/100*$A206</f>
        <v>0.11076471332825397</v>
      </c>
      <c r="AP206" s="103">
        <f>AO206*MoM!AT206/100*$A206</f>
        <v>0.110953013340912</v>
      </c>
      <c r="AQ206" s="103">
        <f>AP206*MoM!AU206/100*$A206</f>
        <v>0.11103068045025064</v>
      </c>
      <c r="AR206" s="123">
        <f>IF($A206=1,INDEX('2018'!$B:$B, MATCH(Веса!$F206,'2018'!$A:$A,0)),0)</f>
        <v>0.105</v>
      </c>
      <c r="AS206" s="103">
        <f>AR206*MoM!AW206/100*$A206</f>
        <v>0.10510499999999999</v>
      </c>
      <c r="AT206" s="103">
        <f>AS206*MoM!AX206/100*$A206</f>
        <v>0.10514704199999998</v>
      </c>
      <c r="AU206" s="103">
        <f>AT206*MoM!AY206/100*$A206</f>
        <v>0.10508395377479998</v>
      </c>
      <c r="AV206" s="103">
        <f>AU206*MoM!AZ206/100*$A206</f>
        <v>0.10485276907649542</v>
      </c>
      <c r="AW206" s="103">
        <f>AV206*MoM!BA206/100*$A206</f>
        <v>0.1050205335070178</v>
      </c>
      <c r="AX206" s="103">
        <f>AW206*MoM!BB206/100*$A206</f>
        <v>0.10515706020057693</v>
      </c>
      <c r="AY206" s="103">
        <f>AX206*MoM!BC206/100*$A206</f>
        <v>0.10567232979555975</v>
      </c>
      <c r="AZ206" s="103">
        <f>AY206*MoM!BD206/100*$A206</f>
        <v>0.10615842251261932</v>
      </c>
      <c r="BA206" s="103">
        <f>AZ206*MoM!BE206/100*$A206</f>
        <v>0.10655120867591603</v>
      </c>
      <c r="BB206" s="103">
        <f>BA206*MoM!BF206/100*$A206</f>
        <v>0.10649793307157808</v>
      </c>
      <c r="BC206" s="103">
        <f>BB206*MoM!BG206/100*$A206</f>
        <v>0.10640208493181365</v>
      </c>
      <c r="BD206" s="123">
        <f>IF($A206=1,INDEX('2019'!$B:$B, MATCH(Веса!$G206,'2019'!$A:$A,0)),0)</f>
        <v>9.8000000000000004E-2</v>
      </c>
      <c r="BE206" s="103">
        <f>BD206*MoM!BI206/100*$A206</f>
        <v>9.8715400000000009E-2</v>
      </c>
      <c r="BF206" s="103">
        <f>BE206*MoM!BJ206/100*$A206</f>
        <v>9.8972060040000004E-2</v>
      </c>
      <c r="BG206" s="103">
        <f>BF206*MoM!BK206/100*$A206</f>
        <v>9.9041340482027992E-2</v>
      </c>
      <c r="BH206" s="103">
        <f>BG206*MoM!BL206/100*$A206</f>
        <v>9.9427601709907887E-2</v>
      </c>
      <c r="BI206" s="103">
        <f>BH206*MoM!BM206/100*$A206</f>
        <v>9.9576743112472763E-2</v>
      </c>
      <c r="BJ206" s="103">
        <f>BI206*MoM!BN206/100*$A206</f>
        <v>9.9925261713366409E-2</v>
      </c>
      <c r="BK206" s="103">
        <f>BJ206*MoM!BO206/100*$A206</f>
        <v>0.10036493286490522</v>
      </c>
      <c r="BL206" s="103">
        <f>BK206*MoM!BP206/100*$A206</f>
        <v>0.10130836323383532</v>
      </c>
      <c r="BM206" s="103">
        <f>BL206*MoM!BQ206/100*$A206</f>
        <v>0.10157176497824331</v>
      </c>
      <c r="BN206" s="103">
        <f>BM206*MoM!BR206/100*$A206</f>
        <v>0.10158192215474114</v>
      </c>
      <c r="BO206" s="103">
        <f>BN206*MoM!BS206/100*$A206</f>
        <v>0.10158192215474114</v>
      </c>
    </row>
    <row r="207" spans="1:67" x14ac:dyDescent="0.45">
      <c r="A207" s="103">
        <f>IF(ToSep18!BT207=0,0,1)</f>
        <v>0</v>
      </c>
      <c r="B207" s="124" t="s">
        <v>206</v>
      </c>
      <c r="C207" s="124" t="s">
        <v>206</v>
      </c>
      <c r="D207" s="124" t="s">
        <v>206</v>
      </c>
      <c r="E207" s="124" t="s">
        <v>206</v>
      </c>
      <c r="F207" s="124" t="s">
        <v>206</v>
      </c>
      <c r="G207" s="124" t="s">
        <v>206</v>
      </c>
      <c r="H207" s="123">
        <f>IF($A207=1,INDEX('2015'!$B:$B,MATCH(Веса!$C207,'2015'!$A:$A,0)),0)</f>
        <v>0</v>
      </c>
      <c r="I207" s="103">
        <f>H207*MoM!M207/100*$A207</f>
        <v>0</v>
      </c>
      <c r="J207" s="103">
        <f>I207*MoM!N207/100*$A207</f>
        <v>0</v>
      </c>
      <c r="K207" s="103">
        <f>J207*MoM!O207/100*$A207</f>
        <v>0</v>
      </c>
      <c r="L207" s="103">
        <f>K207*MoM!P207/100*$A207</f>
        <v>0</v>
      </c>
      <c r="M207" s="103">
        <f>L207*MoM!Q207/100*$A207</f>
        <v>0</v>
      </c>
      <c r="N207" s="103">
        <f>M207*MoM!R207/100*$A207</f>
        <v>0</v>
      </c>
      <c r="O207" s="103">
        <f>N207*MoM!S207/100*$A207</f>
        <v>0</v>
      </c>
      <c r="P207" s="103">
        <f>O207*MoM!T207/100*$A207</f>
        <v>0</v>
      </c>
      <c r="Q207" s="103">
        <f>P207*MoM!U207/100*$A207</f>
        <v>0</v>
      </c>
      <c r="R207" s="103">
        <f>Q207*MoM!V207/100*$A207</f>
        <v>0</v>
      </c>
      <c r="S207" s="103">
        <f>R207*MoM!W207/100*$A207</f>
        <v>0</v>
      </c>
      <c r="T207" s="123">
        <f>IF($A207=1,INDEX('2016'!$B:$B,MATCH(Веса!D207,'2016'!$A:$A,0)),0)</f>
        <v>0</v>
      </c>
      <c r="U207" s="103">
        <f>T207*MoM!Y207/100*$A207</f>
        <v>0</v>
      </c>
      <c r="V207" s="103">
        <f>U207*MoM!Z207/100*$A207</f>
        <v>0</v>
      </c>
      <c r="W207" s="103">
        <f>V207*MoM!AA207/100*$A207</f>
        <v>0</v>
      </c>
      <c r="X207" s="103">
        <f>W207*MoM!AB207/100*$A207</f>
        <v>0</v>
      </c>
      <c r="Y207" s="103">
        <f>X207*MoM!AC207/100*$A207</f>
        <v>0</v>
      </c>
      <c r="Z207" s="103">
        <f>Y207*MoM!AD207/100*$A207</f>
        <v>0</v>
      </c>
      <c r="AA207" s="103">
        <f>Z207*MoM!AE207/100*$A207</f>
        <v>0</v>
      </c>
      <c r="AB207" s="103">
        <f>AA207*MoM!AF207/100*$A207</f>
        <v>0</v>
      </c>
      <c r="AC207" s="103">
        <f>AB207*MoM!AG207/100*$A207</f>
        <v>0</v>
      </c>
      <c r="AD207" s="103">
        <f>AC207*MoM!AH207/100*$A207</f>
        <v>0</v>
      </c>
      <c r="AE207" s="103">
        <f>AD207*MoM!AI207/100*$A207</f>
        <v>0</v>
      </c>
      <c r="AF207" s="123">
        <f>IF($A207=1,INDEX('2017'!$B:$B,MATCH(Веса!$E207,'2017'!$A:$A,0)),0)</f>
        <v>0</v>
      </c>
      <c r="AG207" s="103">
        <f>AF207*MoM!AK207/100*$A207</f>
        <v>0</v>
      </c>
      <c r="AH207" s="103">
        <f>AG207*MoM!AL207/100*$A207</f>
        <v>0</v>
      </c>
      <c r="AI207" s="103">
        <f>AH207*MoM!AM207/100*$A207</f>
        <v>0</v>
      </c>
      <c r="AJ207" s="103">
        <f>AI207*MoM!AN207/100*$A207</f>
        <v>0</v>
      </c>
      <c r="AK207" s="103">
        <f>AJ207*MoM!AO207/100*$A207</f>
        <v>0</v>
      </c>
      <c r="AL207" s="103">
        <f>AK207*MoM!AP207/100*$A207</f>
        <v>0</v>
      </c>
      <c r="AM207" s="103">
        <f>AL207*MoM!AQ207/100*$A207</f>
        <v>0</v>
      </c>
      <c r="AN207" s="103">
        <f>AM207*MoM!AR207/100*$A207</f>
        <v>0</v>
      </c>
      <c r="AO207" s="103">
        <f>AN207*MoM!AS207/100*$A207</f>
        <v>0</v>
      </c>
      <c r="AP207" s="103">
        <f>AO207*MoM!AT207/100*$A207</f>
        <v>0</v>
      </c>
      <c r="AQ207" s="103">
        <f>AP207*MoM!AU207/100*$A207</f>
        <v>0</v>
      </c>
      <c r="AR207" s="123">
        <f>IF($A207=1,INDEX('2018'!$B:$B, MATCH(Веса!$F207,'2018'!$A:$A,0)),0)</f>
        <v>0</v>
      </c>
      <c r="AS207" s="103">
        <f>AR207*MoM!AW207/100*$A207</f>
        <v>0</v>
      </c>
      <c r="AT207" s="103">
        <f>AS207*MoM!AX207/100*$A207</f>
        <v>0</v>
      </c>
      <c r="AU207" s="103">
        <f>AT207*MoM!AY207/100*$A207</f>
        <v>0</v>
      </c>
      <c r="AV207" s="103">
        <f>AU207*MoM!AZ207/100*$A207</f>
        <v>0</v>
      </c>
      <c r="AW207" s="103">
        <f>AV207*MoM!BA207/100*$A207</f>
        <v>0</v>
      </c>
      <c r="AX207" s="103">
        <f>AW207*MoM!BB207/100*$A207</f>
        <v>0</v>
      </c>
      <c r="AY207" s="103">
        <f>AX207*MoM!BC207/100*$A207</f>
        <v>0</v>
      </c>
      <c r="AZ207" s="103">
        <f>AY207*MoM!BD207/100*$A207</f>
        <v>0</v>
      </c>
      <c r="BA207" s="103">
        <f>AZ207*MoM!BE207/100*$A207</f>
        <v>0</v>
      </c>
      <c r="BB207" s="103">
        <f>BA207*MoM!BF207/100*$A207</f>
        <v>0</v>
      </c>
      <c r="BC207" s="103">
        <f>BB207*MoM!BG207/100*$A207</f>
        <v>0</v>
      </c>
      <c r="BD207" s="123">
        <f>IF($A207=1,INDEX('2019'!$B:$B, MATCH(Веса!$G207,'2019'!$A:$A,0)),0)</f>
        <v>0</v>
      </c>
      <c r="BE207" s="103">
        <f>BD207*MoM!BI207/100*$A207</f>
        <v>0</v>
      </c>
      <c r="BF207" s="103">
        <f>BE207*MoM!BJ207/100*$A207</f>
        <v>0</v>
      </c>
      <c r="BG207" s="103">
        <f>BF207*MoM!BK207/100*$A207</f>
        <v>0</v>
      </c>
      <c r="BH207" s="103">
        <f>BG207*MoM!BL207/100*$A207</f>
        <v>0</v>
      </c>
      <c r="BI207" s="103">
        <f>BH207*MoM!BM207/100*$A207</f>
        <v>0</v>
      </c>
      <c r="BJ207" s="103">
        <f>BI207*MoM!BN207/100*$A207</f>
        <v>0</v>
      </c>
      <c r="BK207" s="103">
        <f>BJ207*MoM!BO207/100*$A207</f>
        <v>0</v>
      </c>
      <c r="BL207" s="103">
        <f>BK207*MoM!BP207/100*$A207</f>
        <v>0</v>
      </c>
      <c r="BM207" s="103">
        <f>BL207*MoM!BQ207/100*$A207</f>
        <v>0</v>
      </c>
      <c r="BN207" s="103">
        <f>BM207*MoM!BR207/100*$A207</f>
        <v>0</v>
      </c>
      <c r="BO207" s="103">
        <f>BN207*MoM!BS207/100*$A207</f>
        <v>0</v>
      </c>
    </row>
    <row r="208" spans="1:67" x14ac:dyDescent="0.45">
      <c r="A208" s="103">
        <f>IF(ToSep18!BT208=0,0,1)</f>
        <v>1</v>
      </c>
      <c r="B208" s="124" t="s">
        <v>207</v>
      </c>
      <c r="C208" s="124" t="s">
        <v>207</v>
      </c>
      <c r="D208" s="124" t="s">
        <v>207</v>
      </c>
      <c r="E208" s="124" t="s">
        <v>207</v>
      </c>
      <c r="F208" s="124" t="s">
        <v>207</v>
      </c>
      <c r="G208" s="124" t="s">
        <v>207</v>
      </c>
      <c r="H208" s="123">
        <f>IF($A208=1,INDEX('2015'!$B:$B,MATCH(Веса!$C208,'2015'!$A:$A,0)),0)</f>
        <v>0.1</v>
      </c>
      <c r="I208" s="103">
        <f>H208*MoM!M208/100*$A208</f>
        <v>0.10371000000000001</v>
      </c>
      <c r="J208" s="103">
        <f>I208*MoM!N208/100*$A208</f>
        <v>0.106447944</v>
      </c>
      <c r="K208" s="103">
        <f>J208*MoM!O208/100*$A208</f>
        <v>0.10794886001039999</v>
      </c>
      <c r="L208" s="103">
        <f>K208*MoM!P208/100*$A208</f>
        <v>0.11066917128266207</v>
      </c>
      <c r="M208" s="103">
        <f>L208*MoM!Q208/100*$A208</f>
        <v>0.11158772540430816</v>
      </c>
      <c r="N208" s="103">
        <f>M208*MoM!R208/100*$A208</f>
        <v>0.1129490956542407</v>
      </c>
      <c r="O208" s="103">
        <f>N208*MoM!S208/100*$A208</f>
        <v>0.11283614655858648</v>
      </c>
      <c r="P208" s="103">
        <f>O208*MoM!T208/100*$A208</f>
        <v>0.11282486294393061</v>
      </c>
      <c r="Q208" s="103">
        <f>P208*MoM!U208/100*$A208</f>
        <v>0.11432543362108488</v>
      </c>
      <c r="R208" s="103">
        <f>Q208*MoM!V208/100*$A208</f>
        <v>0.11628039853600543</v>
      </c>
      <c r="S208" s="103">
        <f>R208*MoM!W208/100*$A208</f>
        <v>0.11717575760473267</v>
      </c>
      <c r="T208" s="123">
        <f>IF($A208=1,INDEX('2016'!$B:$B,MATCH(Веса!D208,'2016'!$A:$A,0)),0)</f>
        <v>0.10299999999999999</v>
      </c>
      <c r="U208" s="103">
        <f>T208*MoM!Y208/100*$A208</f>
        <v>0.10381370000000001</v>
      </c>
      <c r="V208" s="103">
        <f>U208*MoM!Z208/100*$A208</f>
        <v>0.10478954878000002</v>
      </c>
      <c r="W208" s="103">
        <f>V208*MoM!AA208/100*$A208</f>
        <v>0.10561738621536203</v>
      </c>
      <c r="X208" s="103">
        <f>W208*MoM!AB208/100*$A208</f>
        <v>0.10646232530508491</v>
      </c>
      <c r="Y208" s="103">
        <f>X208*MoM!AC208/100*$A208</f>
        <v>0.10715433041956796</v>
      </c>
      <c r="Z208" s="103">
        <f>Y208*MoM!AD208/100*$A208</f>
        <v>0.10762580947341405</v>
      </c>
      <c r="AA208" s="103">
        <f>Z208*MoM!AE208/100*$A208</f>
        <v>0.1075074210829933</v>
      </c>
      <c r="AB208" s="103">
        <f>AA208*MoM!AF208/100*$A208</f>
        <v>0.10809871189894976</v>
      </c>
      <c r="AC208" s="103">
        <f>AB208*MoM!AG208/100*$A208</f>
        <v>0.10863920545844451</v>
      </c>
      <c r="AD208" s="103">
        <f>AC208*MoM!AH208/100*$A208</f>
        <v>0.10912808188300752</v>
      </c>
      <c r="AE208" s="103">
        <f>AD208*MoM!AI208/100*$A208</f>
        <v>0.10947729174503314</v>
      </c>
      <c r="AF208" s="123">
        <f>IF($A208=1,INDEX('2017'!$B:$B,MATCH(Веса!$E208,'2017'!$A:$A,0)),0)</f>
        <v>0.11799999999999999</v>
      </c>
      <c r="AG208" s="103">
        <f>AF208*MoM!AK208/100*$A208</f>
        <v>0.1184366</v>
      </c>
      <c r="AH208" s="103">
        <f>AG208*MoM!AL208/100*$A208</f>
        <v>0.11857872392</v>
      </c>
      <c r="AI208" s="103">
        <f>AH208*MoM!AM208/100*$A208</f>
        <v>0.11908861243285601</v>
      </c>
      <c r="AJ208" s="103">
        <f>AI208*MoM!AN208/100*$A208</f>
        <v>0.11939824282518144</v>
      </c>
      <c r="AK208" s="103">
        <f>AJ208*MoM!AO208/100*$A208</f>
        <v>0.11926690475807375</v>
      </c>
      <c r="AL208" s="103">
        <f>AK208*MoM!AP208/100*$A208</f>
        <v>0.11920727130569471</v>
      </c>
      <c r="AM208" s="103">
        <f>AL208*MoM!AQ208/100*$A208</f>
        <v>0.11951721021108952</v>
      </c>
      <c r="AN208" s="103">
        <f>AM208*MoM!AR208/100*$A208</f>
        <v>0.11951721021108952</v>
      </c>
      <c r="AO208" s="103">
        <f>AN208*MoM!AS208/100*$A208</f>
        <v>0.11994747216784944</v>
      </c>
      <c r="AP208" s="103">
        <f>AO208*MoM!AT208/100*$A208</f>
        <v>0.12034329882600334</v>
      </c>
      <c r="AQ208" s="103">
        <f>AP208*MoM!AU208/100*$A208</f>
        <v>0.12059601975353793</v>
      </c>
      <c r="AR208" s="123">
        <f>IF($A208=1,INDEX('2018'!$B:$B, MATCH(Веса!$F208,'2018'!$A:$A,0)),0)</f>
        <v>0.115</v>
      </c>
      <c r="AS208" s="103">
        <f>AR208*MoM!AW208/100*$A208</f>
        <v>0.1155175</v>
      </c>
      <c r="AT208" s="103">
        <f>AS208*MoM!AX208/100*$A208</f>
        <v>0.1154943965</v>
      </c>
      <c r="AU208" s="103">
        <f>AT208*MoM!AY208/100*$A208</f>
        <v>0.1156329897758</v>
      </c>
      <c r="AV208" s="103">
        <f>AU208*MoM!AZ208/100*$A208</f>
        <v>0.11552892008500178</v>
      </c>
      <c r="AW208" s="103">
        <f>AV208*MoM!BA208/100*$A208</f>
        <v>0.11566755478910379</v>
      </c>
      <c r="AX208" s="103">
        <f>AW208*MoM!BB208/100*$A208</f>
        <v>0.11607239123086564</v>
      </c>
      <c r="AY208" s="103">
        <f>AX208*MoM!BC208/100*$A208</f>
        <v>0.11626971429595813</v>
      </c>
      <c r="AZ208" s="103">
        <f>AY208*MoM!BD208/100*$A208</f>
        <v>0.11731614172462176</v>
      </c>
      <c r="BA208" s="103">
        <f>AZ208*MoM!BE208/100*$A208</f>
        <v>0.11773847983483041</v>
      </c>
      <c r="BB208" s="103">
        <f>BA208*MoM!BF208/100*$A208</f>
        <v>0.11740881209129288</v>
      </c>
      <c r="BC208" s="103">
        <f>BB208*MoM!BG208/100*$A208</f>
        <v>0.11805456055779498</v>
      </c>
      <c r="BD208" s="123">
        <f>IF($A208=1,INDEX('2019'!$B:$B, MATCH(Веса!$G208,'2019'!$A:$A,0)),0)</f>
        <v>9.9000000000000005E-2</v>
      </c>
      <c r="BE208" s="103">
        <f>BD208*MoM!BI208/100*$A208</f>
        <v>9.9871200000000007E-2</v>
      </c>
      <c r="BF208" s="103">
        <f>BE208*MoM!BJ208/100*$A208</f>
        <v>0.10008092952</v>
      </c>
      <c r="BG208" s="103">
        <f>BF208*MoM!BK208/100*$A208</f>
        <v>0.10035114802970399</v>
      </c>
      <c r="BH208" s="103">
        <f>BG208*MoM!BL208/100*$A208</f>
        <v>0.10068230681820202</v>
      </c>
      <c r="BI208" s="103">
        <f>BH208*MoM!BM208/100*$A208</f>
        <v>0.10100449020002027</v>
      </c>
      <c r="BJ208" s="103">
        <f>BI208*MoM!BN208/100*$A208</f>
        <v>0.10118629828238031</v>
      </c>
      <c r="BK208" s="103">
        <f>BJ208*MoM!BO208/100*$A208</f>
        <v>0.10109523061392617</v>
      </c>
      <c r="BL208" s="103">
        <f>BK208*MoM!BP208/100*$A208</f>
        <v>0.10102446395249644</v>
      </c>
      <c r="BM208" s="103">
        <f>BL208*MoM!BQ208/100*$A208</f>
        <v>0.10109518107726317</v>
      </c>
      <c r="BN208" s="103">
        <f>BM208*MoM!BR208/100*$A208</f>
        <v>0.10143890469292588</v>
      </c>
      <c r="BO208" s="103">
        <f>BN208*MoM!BS208/100*$A208</f>
        <v>0.10174322140700465</v>
      </c>
    </row>
    <row r="209" spans="1:67" x14ac:dyDescent="0.45">
      <c r="A209" s="103">
        <f>IF(ToSep18!BT209=0,0,1)</f>
        <v>1</v>
      </c>
      <c r="B209" s="124" t="s">
        <v>208</v>
      </c>
      <c r="C209" s="124" t="s">
        <v>208</v>
      </c>
      <c r="D209" s="124" t="s">
        <v>208</v>
      </c>
      <c r="E209" s="124" t="s">
        <v>208</v>
      </c>
      <c r="F209" s="124" t="s">
        <v>208</v>
      </c>
      <c r="G209" s="124" t="s">
        <v>208</v>
      </c>
      <c r="H209" s="123">
        <f>IF($A209=1,INDEX('2015'!$B:$B,MATCH(Веса!$C209,'2015'!$A:$A,0)),0)</f>
        <v>7.0999999999999994E-2</v>
      </c>
      <c r="I209" s="103">
        <f>H209*MoM!M209/100*$A209</f>
        <v>7.1979799999999997E-2</v>
      </c>
      <c r="J209" s="103">
        <f>I209*MoM!N209/100*$A209</f>
        <v>7.2973121239999994E-2</v>
      </c>
      <c r="K209" s="103">
        <f>J209*MoM!O209/100*$A209</f>
        <v>7.4096907307096005E-2</v>
      </c>
      <c r="L209" s="103">
        <f>K209*MoM!P209/100*$A209</f>
        <v>7.5860413701004881E-2</v>
      </c>
      <c r="M209" s="103">
        <f>L209*MoM!Q209/100*$A209</f>
        <v>7.7256245313103364E-2</v>
      </c>
      <c r="N209" s="103">
        <f>M209*MoM!R209/100*$A209</f>
        <v>7.784339277748295E-2</v>
      </c>
      <c r="O209" s="103">
        <f>N209*MoM!S209/100*$A209</f>
        <v>7.8427218223314069E-2</v>
      </c>
      <c r="P209" s="103">
        <f>O209*MoM!T209/100*$A209</f>
        <v>7.9133063187323896E-2</v>
      </c>
      <c r="Q209" s="103">
        <f>P209*MoM!U209/100*$A209</f>
        <v>8.0051006720296858E-2</v>
      </c>
      <c r="R209" s="103">
        <f>Q209*MoM!V209/100*$A209</f>
        <v>8.057133826397879E-2</v>
      </c>
      <c r="S209" s="103">
        <f>R209*MoM!W209/100*$A209</f>
        <v>8.1135337631826634E-2</v>
      </c>
      <c r="T209" s="123">
        <f>IF($A209=1,INDEX('2016'!$B:$B,MATCH(Веса!D209,'2016'!$A:$A,0)),0)</f>
        <v>7.1999999999999995E-2</v>
      </c>
      <c r="U209" s="103">
        <f>T209*MoM!Y209/100*$A209</f>
        <v>7.2331199999999984E-2</v>
      </c>
      <c r="V209" s="103">
        <f>U209*MoM!Z209/100*$A209</f>
        <v>7.2714555359999988E-2</v>
      </c>
      <c r="W209" s="103">
        <f>V209*MoM!AA209/100*$A209</f>
        <v>7.349987255788798E-2</v>
      </c>
      <c r="X209" s="103">
        <f>W209*MoM!AB209/100*$A209</f>
        <v>7.4227521296211074E-2</v>
      </c>
      <c r="Y209" s="103">
        <f>X209*MoM!AC209/100*$A209</f>
        <v>7.4999487517691671E-2</v>
      </c>
      <c r="Z209" s="103">
        <f>Y209*MoM!AD209/100*$A209</f>
        <v>7.5381984904031904E-2</v>
      </c>
      <c r="AA209" s="103">
        <f>Z209*MoM!AE209/100*$A209</f>
        <v>7.5992578981754558E-2</v>
      </c>
      <c r="AB209" s="103">
        <f>AA209*MoM!AF209/100*$A209</f>
        <v>7.6494130003034136E-2</v>
      </c>
      <c r="AC209" s="103">
        <f>AB209*MoM!AG209/100*$A209</f>
        <v>7.7289668955065699E-2</v>
      </c>
      <c r="AD209" s="103">
        <f>AC209*MoM!AH209/100*$A209</f>
        <v>7.7768864902587109E-2</v>
      </c>
      <c r="AE209" s="103">
        <f>AD209*MoM!AI209/100*$A209</f>
        <v>7.7947733291863053E-2</v>
      </c>
      <c r="AF209" s="123">
        <f>IF($A209=1,INDEX('2017'!$B:$B,MATCH(Веса!$E209,'2017'!$A:$A,0)),0)</f>
        <v>7.4999999999999997E-2</v>
      </c>
      <c r="AG209" s="103">
        <f>AF209*MoM!AK209/100*$A209</f>
        <v>7.5142500000000001E-2</v>
      </c>
      <c r="AH209" s="103">
        <f>AG209*MoM!AL209/100*$A209</f>
        <v>7.5255213750000008E-2</v>
      </c>
      <c r="AI209" s="103">
        <f>AH209*MoM!AM209/100*$A209</f>
        <v>7.5706745032500009E-2</v>
      </c>
      <c r="AJ209" s="103">
        <f>AI209*MoM!AN209/100*$A209</f>
        <v>7.6266974945740501E-2</v>
      </c>
      <c r="AK209" s="103">
        <f>AJ209*MoM!AO209/100*$A209</f>
        <v>7.6655936517963777E-2</v>
      </c>
      <c r="AL209" s="103">
        <f>AK209*MoM!AP209/100*$A209</f>
        <v>7.68169139846515E-2</v>
      </c>
      <c r="AM209" s="103">
        <f>AL209*MoM!AQ209/100*$A209</f>
        <v>7.7032001343808526E-2</v>
      </c>
      <c r="AN209" s="103">
        <f>AM209*MoM!AR209/100*$A209</f>
        <v>7.750959975214014E-2</v>
      </c>
      <c r="AO209" s="103">
        <f>AN209*MoM!AS209/100*$A209</f>
        <v>7.7804136231198265E-2</v>
      </c>
      <c r="AP209" s="103">
        <f>AO209*MoM!AT209/100*$A209</f>
        <v>7.8092011535253705E-2</v>
      </c>
      <c r="AQ209" s="103">
        <f>AP209*MoM!AU209/100*$A209</f>
        <v>7.8256004759477735E-2</v>
      </c>
      <c r="AR209" s="123">
        <f>IF($A209=1,INDEX('2018'!$B:$B, MATCH(Веса!$F209,'2018'!$A:$A,0)),0)</f>
        <v>8.6999999999999994E-2</v>
      </c>
      <c r="AS209" s="103">
        <f>AR209*MoM!AW209/100*$A209</f>
        <v>8.7174000000000001E-2</v>
      </c>
      <c r="AT209" s="103">
        <f>AS209*MoM!AX209/100*$A209</f>
        <v>8.7174000000000001E-2</v>
      </c>
      <c r="AU209" s="103">
        <f>AT209*MoM!AY209/100*$A209</f>
        <v>8.72524566E-2</v>
      </c>
      <c r="AV209" s="103">
        <f>AU209*MoM!AZ209/100*$A209</f>
        <v>8.7749795602619987E-2</v>
      </c>
      <c r="AW209" s="103">
        <f>AV209*MoM!BA209/100*$A209</f>
        <v>8.8162219641952311E-2</v>
      </c>
      <c r="AX209" s="103">
        <f>AW209*MoM!BB209/100*$A209</f>
        <v>8.821511697373749E-2</v>
      </c>
      <c r="AY209" s="103">
        <f>AX209*MoM!BC209/100*$A209</f>
        <v>8.83121536024086E-2</v>
      </c>
      <c r="AZ209" s="103">
        <f>AY209*MoM!BD209/100*$A209</f>
        <v>8.8568258847855588E-2</v>
      </c>
      <c r="BA209" s="103">
        <f>AZ209*MoM!BE209/100*$A209</f>
        <v>8.8878247753823081E-2</v>
      </c>
      <c r="BB209" s="103">
        <f>BA209*MoM!BF209/100*$A209</f>
        <v>8.8993789475903057E-2</v>
      </c>
      <c r="BC209" s="103">
        <f>BB209*MoM!BG209/100*$A209</f>
        <v>8.8993789475903057E-2</v>
      </c>
      <c r="BD209" s="123">
        <f>IF($A209=1,INDEX('2019'!$B:$B, MATCH(Веса!$G209,'2019'!$A:$A,0)),0)</f>
        <v>8.2000000000000003E-2</v>
      </c>
      <c r="BE209" s="103">
        <f>BD209*MoM!BI209/100*$A209</f>
        <v>8.2352599999999998E-2</v>
      </c>
      <c r="BF209" s="103">
        <f>BE209*MoM!BJ209/100*$A209</f>
        <v>8.2344364739999995E-2</v>
      </c>
      <c r="BG209" s="103">
        <f>BF209*MoM!BK209/100*$A209</f>
        <v>8.2402005795317979E-2</v>
      </c>
      <c r="BH209" s="103">
        <f>BG209*MoM!BL209/100*$A209</f>
        <v>8.2805775623715036E-2</v>
      </c>
      <c r="BI209" s="103">
        <f>BH209*MoM!BM209/100*$A209</f>
        <v>8.2987948330087213E-2</v>
      </c>
      <c r="BJ209" s="103">
        <f>BI209*MoM!BN209/100*$A209</f>
        <v>8.303774109908528E-2</v>
      </c>
      <c r="BK209" s="103">
        <f>BJ209*MoM!BO209/100*$A209</f>
        <v>8.3170601484843815E-2</v>
      </c>
      <c r="BL209" s="103">
        <f>BK209*MoM!BP209/100*$A209</f>
        <v>8.3461698590040767E-2</v>
      </c>
      <c r="BM209" s="103">
        <f>BL209*MoM!BQ209/100*$A209</f>
        <v>8.3862314743272964E-2</v>
      </c>
      <c r="BN209" s="103">
        <f>BM209*MoM!BR209/100*$A209</f>
        <v>8.4013266909810869E-2</v>
      </c>
      <c r="BO209" s="103">
        <f>BN209*MoM!BS209/100*$A209</f>
        <v>8.4223300077085395E-2</v>
      </c>
    </row>
    <row r="210" spans="1:67" x14ac:dyDescent="0.45">
      <c r="A210" s="103">
        <f>IF(ToSep18!BT210=0,0,1)</f>
        <v>1</v>
      </c>
      <c r="B210" s="124" t="s">
        <v>209</v>
      </c>
      <c r="C210" s="124" t="s">
        <v>209</v>
      </c>
      <c r="D210" s="124" t="s">
        <v>209</v>
      </c>
      <c r="E210" s="124" t="s">
        <v>209</v>
      </c>
      <c r="F210" s="124" t="s">
        <v>209</v>
      </c>
      <c r="G210" s="124" t="s">
        <v>209</v>
      </c>
      <c r="H210" s="123">
        <f>IF($A210=1,INDEX('2015'!$B:$B,MATCH(Веса!$C210,'2015'!$A:$A,0)),0)</f>
        <v>8.5999999999999993E-2</v>
      </c>
      <c r="I210" s="103">
        <f>H210*MoM!M210/100*$A210</f>
        <v>8.8734800000000003E-2</v>
      </c>
      <c r="J210" s="103">
        <f>I210*MoM!N210/100*$A210</f>
        <v>9.1432337919999995E-2</v>
      </c>
      <c r="K210" s="103">
        <f>J210*MoM!O210/100*$A210</f>
        <v>9.3955870446591996E-2</v>
      </c>
      <c r="L210" s="103">
        <f>K210*MoM!P210/100*$A210</f>
        <v>9.5139714414219062E-2</v>
      </c>
      <c r="M210" s="103">
        <f>L210*MoM!Q210/100*$A210</f>
        <v>9.565346887205585E-2</v>
      </c>
      <c r="N210" s="103">
        <f>M210*MoM!R210/100*$A210</f>
        <v>9.638043523548348E-2</v>
      </c>
      <c r="O210" s="103">
        <f>N210*MoM!S210/100*$A210</f>
        <v>9.6765956976425413E-2</v>
      </c>
      <c r="P210" s="103">
        <f>O210*MoM!T210/100*$A210</f>
        <v>9.7201403782819329E-2</v>
      </c>
      <c r="Q210" s="103">
        <f>P210*MoM!U210/100*$A210</f>
        <v>9.7784612205516236E-2</v>
      </c>
      <c r="R210" s="103">
        <f>Q210*MoM!V210/100*$A210</f>
        <v>9.8752679866350834E-2</v>
      </c>
      <c r="S210" s="103">
        <f>R210*MoM!W210/100*$A210</f>
        <v>9.9108189513869696E-2</v>
      </c>
      <c r="T210" s="123">
        <f>IF($A210=1,INDEX('2016'!$B:$B,MATCH(Веса!D210,'2016'!$A:$A,0)),0)</f>
        <v>8.7999999999999995E-2</v>
      </c>
      <c r="U210" s="103">
        <f>T210*MoM!Y210/100*$A210</f>
        <v>8.8651199999999986E-2</v>
      </c>
      <c r="V210" s="103">
        <f>U210*MoM!Z210/100*$A210</f>
        <v>8.9280623519999977E-2</v>
      </c>
      <c r="W210" s="103">
        <f>V210*MoM!AA210/100*$A210</f>
        <v>9.0093077194031979E-2</v>
      </c>
      <c r="X210" s="103">
        <f>W210*MoM!AB210/100*$A210</f>
        <v>9.0804812503864837E-2</v>
      </c>
      <c r="Y210" s="103">
        <f>X210*MoM!AC210/100*$A210</f>
        <v>9.119527319763146E-2</v>
      </c>
      <c r="Z210" s="103">
        <f>Y210*MoM!AD210/100*$A210</f>
        <v>9.1496217599183638E-2</v>
      </c>
      <c r="AA210" s="103">
        <f>Z210*MoM!AE210/100*$A210</f>
        <v>9.1825603982540707E-2</v>
      </c>
      <c r="AB210" s="103">
        <f>AA210*MoM!AF210/100*$A210</f>
        <v>9.2119445915284842E-2</v>
      </c>
      <c r="AC210" s="103">
        <f>AB210*MoM!AG210/100*$A210</f>
        <v>9.2543195366495148E-2</v>
      </c>
      <c r="AD210" s="103">
        <f>AC210*MoM!AH210/100*$A210</f>
        <v>9.2968894065181024E-2</v>
      </c>
      <c r="AE210" s="103">
        <f>AD210*MoM!AI210/100*$A210</f>
        <v>9.335936342025479E-2</v>
      </c>
      <c r="AF210" s="123">
        <f>IF($A210=1,INDEX('2017'!$B:$B,MATCH(Веса!$E210,'2017'!$A:$A,0)),0)</f>
        <v>8.7999999999999995E-2</v>
      </c>
      <c r="AG210" s="103">
        <f>AF210*MoM!AK210/100*$A210</f>
        <v>8.8369599999999993E-2</v>
      </c>
      <c r="AH210" s="103">
        <f>AG210*MoM!AL210/100*$A210</f>
        <v>8.8572850080000001E-2</v>
      </c>
      <c r="AI210" s="103">
        <f>AH210*MoM!AM210/100*$A210</f>
        <v>8.8856283200256E-2</v>
      </c>
      <c r="AJ210" s="103">
        <f>AI210*MoM!AN210/100*$A210</f>
        <v>8.9282793359617238E-2</v>
      </c>
      <c r="AK210" s="103">
        <f>AJ210*MoM!AO210/100*$A210</f>
        <v>8.9514928622352261E-2</v>
      </c>
      <c r="AL210" s="103">
        <f>AK210*MoM!AP210/100*$A210</f>
        <v>8.9693958479596977E-2</v>
      </c>
      <c r="AM210" s="103">
        <f>AL210*MoM!AQ210/100*$A210</f>
        <v>8.9972009750883722E-2</v>
      </c>
      <c r="AN210" s="103">
        <f>AM210*MoM!AR210/100*$A210</f>
        <v>9.0232928579161292E-2</v>
      </c>
      <c r="AO210" s="103">
        <f>AN210*MoM!AS210/100*$A210</f>
        <v>9.0359254679172107E-2</v>
      </c>
      <c r="AP210" s="103">
        <f>AO210*MoM!AT210/100*$A210</f>
        <v>9.0621296517741715E-2</v>
      </c>
      <c r="AQ210" s="103">
        <f>AP210*MoM!AU210/100*$A210</f>
        <v>9.1038154481723324E-2</v>
      </c>
      <c r="AR210" s="123">
        <f>IF($A210=1,INDEX('2018'!$B:$B, MATCH(Веса!$F210,'2018'!$A:$A,0)),0)</f>
        <v>8.5999999999999993E-2</v>
      </c>
      <c r="AS210" s="103">
        <f>AR210*MoM!AW210/100*$A210</f>
        <v>8.6103199999999991E-2</v>
      </c>
      <c r="AT210" s="103">
        <f>AS210*MoM!AX210/100*$A210</f>
        <v>8.624957543999999E-2</v>
      </c>
      <c r="AU210" s="103">
        <f>AT210*MoM!AY210/100*$A210</f>
        <v>8.6430699548423973E-2</v>
      </c>
      <c r="AV210" s="103">
        <f>AU210*MoM!AZ210/100*$A210</f>
        <v>8.6370198058740077E-2</v>
      </c>
      <c r="AW210" s="103">
        <f>AV210*MoM!BA210/100*$A210</f>
        <v>8.661203461330455E-2</v>
      </c>
      <c r="AX210" s="103">
        <f>AW210*MoM!BB210/100*$A210</f>
        <v>8.675927507214716E-2</v>
      </c>
      <c r="AY210" s="103">
        <f>AX210*MoM!BC210/100*$A210</f>
        <v>8.6932793622291449E-2</v>
      </c>
      <c r="AZ210" s="103">
        <f>AY210*MoM!BD210/100*$A210</f>
        <v>8.701972641591374E-2</v>
      </c>
      <c r="BA210" s="103">
        <f>AZ210*MoM!BE210/100*$A210</f>
        <v>8.7115448114971239E-2</v>
      </c>
      <c r="BB210" s="103">
        <f>BA210*MoM!BF210/100*$A210</f>
        <v>8.7315813645635676E-2</v>
      </c>
      <c r="BC210" s="103">
        <f>BB210*MoM!BG210/100*$A210</f>
        <v>8.7455518947468697E-2</v>
      </c>
      <c r="BD210" s="123">
        <f>IF($A210=1,INDEX('2019'!$B:$B, MATCH(Веса!$G210,'2019'!$A:$A,0)),0)</f>
        <v>8.3000000000000004E-2</v>
      </c>
      <c r="BE210" s="103">
        <f>BD210*MoM!BI210/100*$A210</f>
        <v>8.3257300000000006E-2</v>
      </c>
      <c r="BF210" s="103">
        <f>BE210*MoM!BJ210/100*$A210</f>
        <v>8.3340557299999993E-2</v>
      </c>
      <c r="BG210" s="103">
        <f>BF210*MoM!BK210/100*$A210</f>
        <v>8.3573910860439998E-2</v>
      </c>
      <c r="BH210" s="103">
        <f>BG210*MoM!BL210/100*$A210</f>
        <v>8.3690914335644614E-2</v>
      </c>
      <c r="BI210" s="103">
        <f>BH210*MoM!BM210/100*$A210</f>
        <v>8.3757867067113134E-2</v>
      </c>
      <c r="BJ210" s="103">
        <f>BI210*MoM!BN210/100*$A210</f>
        <v>8.3741115493699711E-2</v>
      </c>
      <c r="BK210" s="103">
        <f>BJ210*MoM!BO210/100*$A210</f>
        <v>8.3774611939897187E-2</v>
      </c>
      <c r="BL210" s="103">
        <f>BK210*MoM!BP210/100*$A210</f>
        <v>8.3824876707061124E-2</v>
      </c>
      <c r="BM210" s="103">
        <f>BL210*MoM!BQ210/100*$A210</f>
        <v>8.387517163308536E-2</v>
      </c>
      <c r="BN210" s="103">
        <f>BM210*MoM!BR210/100*$A210</f>
        <v>8.3925496736065211E-2</v>
      </c>
      <c r="BO210" s="103">
        <f>BN210*MoM!BS210/100*$A210</f>
        <v>8.3925496736065211E-2</v>
      </c>
    </row>
    <row r="211" spans="1:67" x14ac:dyDescent="0.45">
      <c r="A211" s="103">
        <f>IF(ToSep18!BT211=0,0,1)</f>
        <v>1</v>
      </c>
      <c r="B211" s="124" t="s">
        <v>210</v>
      </c>
      <c r="C211" s="124" t="s">
        <v>210</v>
      </c>
      <c r="D211" s="124" t="s">
        <v>210</v>
      </c>
      <c r="E211" s="124" t="s">
        <v>210</v>
      </c>
      <c r="F211" s="124" t="s">
        <v>210</v>
      </c>
      <c r="G211" s="124" t="s">
        <v>210</v>
      </c>
      <c r="H211" s="123">
        <f>IF($A211=1,INDEX('2015'!$B:$B,MATCH(Веса!$C211,'2015'!$A:$A,0)),0)</f>
        <v>5.2999999999999999E-2</v>
      </c>
      <c r="I211" s="103">
        <f>H211*MoM!M211/100*$A211</f>
        <v>5.3651900000000002E-2</v>
      </c>
      <c r="J211" s="103">
        <f>I211*MoM!N211/100*$A211</f>
        <v>5.4596173440000006E-2</v>
      </c>
      <c r="K211" s="103">
        <f>J211*MoM!O211/100*$A211</f>
        <v>5.4907371628608009E-2</v>
      </c>
      <c r="L211" s="103">
        <f>K211*MoM!P211/100*$A211</f>
        <v>5.4962279000236612E-2</v>
      </c>
      <c r="M211" s="103">
        <f>L211*MoM!Q211/100*$A211</f>
        <v>5.4956782772336593E-2</v>
      </c>
      <c r="N211" s="103">
        <f>M211*MoM!R211/100*$A211</f>
        <v>5.4967774128891062E-2</v>
      </c>
      <c r="O211" s="103">
        <f>N211*MoM!S211/100*$A211</f>
        <v>5.4951283796652393E-2</v>
      </c>
      <c r="P211" s="103">
        <f>O211*MoM!T211/100*$A211</f>
        <v>5.5083166877764357E-2</v>
      </c>
      <c r="Q211" s="103">
        <f>P211*MoM!U211/100*$A211</f>
        <v>5.688989475135503E-2</v>
      </c>
      <c r="R211" s="103">
        <f>Q211*MoM!V211/100*$A211</f>
        <v>5.8551079678094593E-2</v>
      </c>
      <c r="S211" s="103">
        <f>R211*MoM!W211/100*$A211</f>
        <v>5.942934587326601E-2</v>
      </c>
      <c r="T211" s="123">
        <f>IF($A211=1,INDEX('2016'!$B:$B,MATCH(Веса!D211,'2016'!$A:$A,0)),0)</f>
        <v>5.6000000000000001E-2</v>
      </c>
      <c r="U211" s="103">
        <f>T211*MoM!Y211/100*$A211</f>
        <v>5.6554399999999998E-2</v>
      </c>
      <c r="V211" s="103">
        <f>U211*MoM!Z211/100*$A211</f>
        <v>5.7052078719999996E-2</v>
      </c>
      <c r="W211" s="103">
        <f>V211*MoM!AA211/100*$A211</f>
        <v>5.7668241170176E-2</v>
      </c>
      <c r="X211" s="103">
        <f>W211*MoM!AB211/100*$A211</f>
        <v>5.7708608938995119E-2</v>
      </c>
      <c r="Y211" s="103">
        <f>X211*MoM!AC211/100*$A211</f>
        <v>5.7720150660782919E-2</v>
      </c>
      <c r="Z211" s="103">
        <f>Y211*MoM!AD211/100*$A211</f>
        <v>5.76970626005186E-2</v>
      </c>
      <c r="AA211" s="103">
        <f>Z211*MoM!AE211/100*$A211</f>
        <v>5.7708602013038707E-2</v>
      </c>
      <c r="AB211" s="103">
        <f>AA211*MoM!AF211/100*$A211</f>
        <v>5.7720143733441309E-2</v>
      </c>
      <c r="AC211" s="103">
        <f>AB211*MoM!AG211/100*$A211</f>
        <v>5.8701386176909807E-2</v>
      </c>
      <c r="AD211" s="103">
        <f>AC211*MoM!AH211/100*$A211</f>
        <v>5.9593647246798831E-2</v>
      </c>
      <c r="AE211" s="103">
        <f>AD211*MoM!AI211/100*$A211</f>
        <v>6.072592654448801E-2</v>
      </c>
      <c r="AF211" s="123">
        <f>IF($A211=1,INDEX('2017'!$B:$B,MATCH(Веса!$E211,'2017'!$A:$A,0)),0)</f>
        <v>4.9000000000000002E-2</v>
      </c>
      <c r="AG211" s="103">
        <f>AF211*MoM!AK211/100*$A211</f>
        <v>4.9073499999999999E-2</v>
      </c>
      <c r="AH211" s="103">
        <f>AG211*MoM!AL211/100*$A211</f>
        <v>4.9417014500000002E-2</v>
      </c>
      <c r="AI211" s="103">
        <f>AH211*MoM!AM211/100*$A211</f>
        <v>4.9362655784049997E-2</v>
      </c>
      <c r="AJ211" s="103">
        <f>AI211*MoM!AN211/100*$A211</f>
        <v>4.9273803003638698E-2</v>
      </c>
      <c r="AK211" s="103">
        <f>AJ211*MoM!AO211/100*$A211</f>
        <v>4.9259020862737604E-2</v>
      </c>
      <c r="AL211" s="103">
        <f>AK211*MoM!AP211/100*$A211</f>
        <v>4.9249169058565058E-2</v>
      </c>
      <c r="AM211" s="103">
        <f>AL211*MoM!AQ211/100*$A211</f>
        <v>4.9259018892376771E-2</v>
      </c>
      <c r="AN211" s="103">
        <f>AM211*MoM!AR211/100*$A211</f>
        <v>4.9298426107490669E-2</v>
      </c>
      <c r="AO211" s="103">
        <f>AN211*MoM!AS211/100*$A211</f>
        <v>4.9367443904041151E-2</v>
      </c>
      <c r="AP211" s="103">
        <f>AO211*MoM!AT211/100*$A211</f>
        <v>5.0137576028944197E-2</v>
      </c>
      <c r="AQ211" s="103">
        <f>AP211*MoM!AU211/100*$A211</f>
        <v>5.0819447062937832E-2</v>
      </c>
      <c r="AR211" s="123">
        <f>IF($A211=1,INDEX('2018'!$B:$B, MATCH(Веса!$F211,'2018'!$A:$A,0)),0)</f>
        <v>4.9000000000000002E-2</v>
      </c>
      <c r="AS211" s="103">
        <f>AR211*MoM!AW211/100*$A211</f>
        <v>4.9014700000000008E-2</v>
      </c>
      <c r="AT211" s="103">
        <f>AS211*MoM!AX211/100*$A211</f>
        <v>4.8946079420000004E-2</v>
      </c>
      <c r="AU211" s="103">
        <f>AT211*MoM!AY211/100*$A211</f>
        <v>4.8985236283536002E-2</v>
      </c>
      <c r="AV211" s="103">
        <f>AU211*MoM!AZ211/100*$A211</f>
        <v>4.894604809450917E-2</v>
      </c>
      <c r="AW211" s="103">
        <f>AV211*MoM!BA211/100*$A211</f>
        <v>4.8853050603129604E-2</v>
      </c>
      <c r="AX211" s="103">
        <f>AW211*MoM!BB211/100*$A211</f>
        <v>4.8818853467707417E-2</v>
      </c>
      <c r="AY211" s="103">
        <f>AX211*MoM!BC211/100*$A211</f>
        <v>4.8813971582360643E-2</v>
      </c>
      <c r="AZ211" s="103">
        <f>AY211*MoM!BD211/100*$A211</f>
        <v>4.8818852979518886E-2</v>
      </c>
      <c r="BA211" s="103">
        <f>AZ211*MoM!BE211/100*$A211</f>
        <v>4.8896963144286112E-2</v>
      </c>
      <c r="BB211" s="103">
        <f>BA211*MoM!BF211/100*$A211</f>
        <v>4.9205014012095115E-2</v>
      </c>
      <c r="BC211" s="103">
        <f>BB211*MoM!BG211/100*$A211</f>
        <v>4.9613415628395503E-2</v>
      </c>
      <c r="BD211" s="123">
        <f>IF($A211=1,INDEX('2019'!$B:$B, MATCH(Веса!$G211,'2019'!$A:$A,0)),0)</f>
        <v>4.2999999999999997E-2</v>
      </c>
      <c r="BE211" s="103">
        <f>BD211*MoM!BI211/100*$A211</f>
        <v>4.2969899999999998E-2</v>
      </c>
      <c r="BF211" s="103">
        <f>BE211*MoM!BJ211/100*$A211</f>
        <v>4.2974196989999998E-2</v>
      </c>
      <c r="BG211" s="103">
        <f>BF211*MoM!BK211/100*$A211</f>
        <v>4.2939817632407999E-2</v>
      </c>
      <c r="BH211" s="103">
        <f>BG211*MoM!BL211/100*$A211</f>
        <v>4.2935523650644757E-2</v>
      </c>
      <c r="BI211" s="103">
        <f>BH211*MoM!BM211/100*$A211</f>
        <v>4.2926936545914625E-2</v>
      </c>
      <c r="BJ211" s="103">
        <f>BI211*MoM!BN211/100*$A211</f>
        <v>4.2926936545914625E-2</v>
      </c>
      <c r="BK211" s="103">
        <f>BJ211*MoM!BO211/100*$A211</f>
        <v>4.2914058464950847E-2</v>
      </c>
      <c r="BL211" s="103">
        <f>BK211*MoM!BP211/100*$A211</f>
        <v>4.2926932682490336E-2</v>
      </c>
      <c r="BM211" s="103">
        <f>BL211*MoM!BQ211/100*$A211</f>
        <v>4.2978445001709324E-2</v>
      </c>
      <c r="BN211" s="103">
        <f>BM211*MoM!BR211/100*$A211</f>
        <v>4.3210528604718551E-2</v>
      </c>
      <c r="BO211" s="103">
        <f>BN211*MoM!BS211/100*$A211</f>
        <v>4.3283986503346569E-2</v>
      </c>
    </row>
    <row r="212" spans="1:67" x14ac:dyDescent="0.45">
      <c r="A212" s="103">
        <f>IF(ToSep18!BT212=0,0,1)</f>
        <v>0</v>
      </c>
      <c r="B212" s="124" t="s">
        <v>211</v>
      </c>
      <c r="C212" s="124" t="s">
        <v>211</v>
      </c>
      <c r="D212" s="124" t="s">
        <v>211</v>
      </c>
      <c r="E212" s="124" t="s">
        <v>211</v>
      </c>
      <c r="F212" s="124" t="s">
        <v>211</v>
      </c>
      <c r="G212" s="124" t="s">
        <v>211</v>
      </c>
      <c r="H212" s="123">
        <f>IF($A212=1,INDEX('2015'!$B:$B,MATCH(Веса!$C212,'2015'!$A:$A,0)),0)</f>
        <v>0</v>
      </c>
      <c r="I212" s="103">
        <f>H212*MoM!M212/100*$A212</f>
        <v>0</v>
      </c>
      <c r="J212" s="103">
        <f>I212*MoM!N212/100*$A212</f>
        <v>0</v>
      </c>
      <c r="K212" s="103">
        <f>J212*MoM!O212/100*$A212</f>
        <v>0</v>
      </c>
      <c r="L212" s="103">
        <f>K212*MoM!P212/100*$A212</f>
        <v>0</v>
      </c>
      <c r="M212" s="103">
        <f>L212*MoM!Q212/100*$A212</f>
        <v>0</v>
      </c>
      <c r="N212" s="103">
        <f>M212*MoM!R212/100*$A212</f>
        <v>0</v>
      </c>
      <c r="O212" s="103">
        <f>N212*MoM!S212/100*$A212</f>
        <v>0</v>
      </c>
      <c r="P212" s="103">
        <f>O212*MoM!T212/100*$A212</f>
        <v>0</v>
      </c>
      <c r="Q212" s="103">
        <f>P212*MoM!U212/100*$A212</f>
        <v>0</v>
      </c>
      <c r="R212" s="103">
        <f>Q212*MoM!V212/100*$A212</f>
        <v>0</v>
      </c>
      <c r="S212" s="103">
        <f>R212*MoM!W212/100*$A212</f>
        <v>0</v>
      </c>
      <c r="T212" s="123">
        <f>IF($A212=1,INDEX('2016'!$B:$B,MATCH(Веса!D212,'2016'!$A:$A,0)),0)</f>
        <v>0</v>
      </c>
      <c r="U212" s="103">
        <f>T212*MoM!Y212/100*$A212</f>
        <v>0</v>
      </c>
      <c r="V212" s="103">
        <f>U212*MoM!Z212/100*$A212</f>
        <v>0</v>
      </c>
      <c r="W212" s="103">
        <f>V212*MoM!AA212/100*$A212</f>
        <v>0</v>
      </c>
      <c r="X212" s="103">
        <f>W212*MoM!AB212/100*$A212</f>
        <v>0</v>
      </c>
      <c r="Y212" s="103">
        <f>X212*MoM!AC212/100*$A212</f>
        <v>0</v>
      </c>
      <c r="Z212" s="103">
        <f>Y212*MoM!AD212/100*$A212</f>
        <v>0</v>
      </c>
      <c r="AA212" s="103">
        <f>Z212*MoM!AE212/100*$A212</f>
        <v>0</v>
      </c>
      <c r="AB212" s="103">
        <f>AA212*MoM!AF212/100*$A212</f>
        <v>0</v>
      </c>
      <c r="AC212" s="103">
        <f>AB212*MoM!AG212/100*$A212</f>
        <v>0</v>
      </c>
      <c r="AD212" s="103">
        <f>AC212*MoM!AH212/100*$A212</f>
        <v>0</v>
      </c>
      <c r="AE212" s="103">
        <f>AD212*MoM!AI212/100*$A212</f>
        <v>0</v>
      </c>
      <c r="AF212" s="123">
        <f>IF($A212=1,INDEX('2017'!$B:$B,MATCH(Веса!$E212,'2017'!$A:$A,0)),0)</f>
        <v>0</v>
      </c>
      <c r="AG212" s="103">
        <f>AF212*MoM!AK212/100*$A212</f>
        <v>0</v>
      </c>
      <c r="AH212" s="103">
        <f>AG212*MoM!AL212/100*$A212</f>
        <v>0</v>
      </c>
      <c r="AI212" s="103">
        <f>AH212*MoM!AM212/100*$A212</f>
        <v>0</v>
      </c>
      <c r="AJ212" s="103">
        <f>AI212*MoM!AN212/100*$A212</f>
        <v>0</v>
      </c>
      <c r="AK212" s="103">
        <f>AJ212*MoM!AO212/100*$A212</f>
        <v>0</v>
      </c>
      <c r="AL212" s="103">
        <f>AK212*MoM!AP212/100*$A212</f>
        <v>0</v>
      </c>
      <c r="AM212" s="103">
        <f>AL212*MoM!AQ212/100*$A212</f>
        <v>0</v>
      </c>
      <c r="AN212" s="103">
        <f>AM212*MoM!AR212/100*$A212</f>
        <v>0</v>
      </c>
      <c r="AO212" s="103">
        <f>AN212*MoM!AS212/100*$A212</f>
        <v>0</v>
      </c>
      <c r="AP212" s="103">
        <f>AO212*MoM!AT212/100*$A212</f>
        <v>0</v>
      </c>
      <c r="AQ212" s="103">
        <f>AP212*MoM!AU212/100*$A212</f>
        <v>0</v>
      </c>
      <c r="AR212" s="123">
        <f>IF($A212=1,INDEX('2018'!$B:$B, MATCH(Веса!$F212,'2018'!$A:$A,0)),0)</f>
        <v>0</v>
      </c>
      <c r="AS212" s="103">
        <f>AR212*MoM!AW212/100*$A212</f>
        <v>0</v>
      </c>
      <c r="AT212" s="103">
        <f>AS212*MoM!AX212/100*$A212</f>
        <v>0</v>
      </c>
      <c r="AU212" s="103">
        <f>AT212*MoM!AY212/100*$A212</f>
        <v>0</v>
      </c>
      <c r="AV212" s="103">
        <f>AU212*MoM!AZ212/100*$A212</f>
        <v>0</v>
      </c>
      <c r="AW212" s="103">
        <f>AV212*MoM!BA212/100*$A212</f>
        <v>0</v>
      </c>
      <c r="AX212" s="103">
        <f>AW212*MoM!BB212/100*$A212</f>
        <v>0</v>
      </c>
      <c r="AY212" s="103">
        <f>AX212*MoM!BC212/100*$A212</f>
        <v>0</v>
      </c>
      <c r="AZ212" s="103">
        <f>AY212*MoM!BD212/100*$A212</f>
        <v>0</v>
      </c>
      <c r="BA212" s="103">
        <f>AZ212*MoM!BE212/100*$A212</f>
        <v>0</v>
      </c>
      <c r="BB212" s="103">
        <f>BA212*MoM!BF212/100*$A212</f>
        <v>0</v>
      </c>
      <c r="BC212" s="103">
        <f>BB212*MoM!BG212/100*$A212</f>
        <v>0</v>
      </c>
      <c r="BD212" s="123">
        <f>IF($A212=1,INDEX('2019'!$B:$B, MATCH(Веса!$G212,'2019'!$A:$A,0)),0)</f>
        <v>0</v>
      </c>
      <c r="BE212" s="103">
        <f>BD212*MoM!BI212/100*$A212</f>
        <v>0</v>
      </c>
      <c r="BF212" s="103">
        <f>BE212*MoM!BJ212/100*$A212</f>
        <v>0</v>
      </c>
      <c r="BG212" s="103">
        <f>BF212*MoM!BK212/100*$A212</f>
        <v>0</v>
      </c>
      <c r="BH212" s="103">
        <f>BG212*MoM!BL212/100*$A212</f>
        <v>0</v>
      </c>
      <c r="BI212" s="103">
        <f>BH212*MoM!BM212/100*$A212</f>
        <v>0</v>
      </c>
      <c r="BJ212" s="103">
        <f>BI212*MoM!BN212/100*$A212</f>
        <v>0</v>
      </c>
      <c r="BK212" s="103">
        <f>BJ212*MoM!BO212/100*$A212</f>
        <v>0</v>
      </c>
      <c r="BL212" s="103">
        <f>BK212*MoM!BP212/100*$A212</f>
        <v>0</v>
      </c>
      <c r="BM212" s="103">
        <f>BL212*MoM!BQ212/100*$A212</f>
        <v>0</v>
      </c>
      <c r="BN212" s="103">
        <f>BM212*MoM!BR212/100*$A212</f>
        <v>0</v>
      </c>
      <c r="BO212" s="103">
        <f>BN212*MoM!BS212/100*$A212</f>
        <v>0</v>
      </c>
    </row>
    <row r="213" spans="1:67" x14ac:dyDescent="0.45">
      <c r="A213" s="103">
        <f>IF(ToSep18!BT213=0,0,1)</f>
        <v>1</v>
      </c>
      <c r="B213" s="124" t="s">
        <v>212</v>
      </c>
      <c r="C213" s="124" t="s">
        <v>212</v>
      </c>
      <c r="D213" s="124" t="s">
        <v>212</v>
      </c>
      <c r="E213" s="124" t="s">
        <v>212</v>
      </c>
      <c r="F213" s="124" t="s">
        <v>212</v>
      </c>
      <c r="G213" s="124" t="s">
        <v>212</v>
      </c>
      <c r="H213" s="123">
        <f>IF($A213=1,INDEX('2015'!$B:$B,MATCH(Веса!$C213,'2015'!$A:$A,0)),0)</f>
        <v>0.11799999999999999</v>
      </c>
      <c r="I213" s="103">
        <f>H213*MoM!M213/100*$A213</f>
        <v>0.1205842</v>
      </c>
      <c r="J213" s="103">
        <f>I213*MoM!N213/100*$A213</f>
        <v>0.12543168484</v>
      </c>
      <c r="K213" s="103">
        <f>J213*MoM!O213/100*$A213</f>
        <v>0.13087541996205601</v>
      </c>
      <c r="L213" s="103">
        <f>K213*MoM!P213/100*$A213</f>
        <v>0.13446140646901633</v>
      </c>
      <c r="M213" s="103">
        <f>L213*MoM!Q213/100*$A213</f>
        <v>0.13723131144227807</v>
      </c>
      <c r="N213" s="103">
        <f>M213*MoM!R213/100*$A213</f>
        <v>0.13880947152386428</v>
      </c>
      <c r="O213" s="103">
        <f>N213*MoM!S213/100*$A213</f>
        <v>0.13958680456439793</v>
      </c>
      <c r="P213" s="103">
        <f>O213*MoM!T213/100*$A213</f>
        <v>0.14067558164000021</v>
      </c>
      <c r="Q213" s="103">
        <f>P213*MoM!U213/100*$A213</f>
        <v>0.14154777024616821</v>
      </c>
      <c r="R213" s="103">
        <f>Q213*MoM!V213/100*$A213</f>
        <v>0.14406732055655</v>
      </c>
      <c r="S213" s="103">
        <f>R213*MoM!W213/100*$A213</f>
        <v>0.1459546024558408</v>
      </c>
      <c r="T213" s="123">
        <f>IF($A213=1,INDEX('2016'!$B:$B,MATCH(Веса!D213,'2016'!$A:$A,0)),0)</f>
        <v>0.14000000000000001</v>
      </c>
      <c r="U213" s="103">
        <f>T213*MoM!Y213/100*$A213</f>
        <v>0.141848</v>
      </c>
      <c r="V213" s="103">
        <f>U213*MoM!Z213/100*$A213</f>
        <v>0.14296859920000002</v>
      </c>
      <c r="W213" s="103">
        <f>V213*MoM!AA213/100*$A213</f>
        <v>0.14545625282607999</v>
      </c>
      <c r="X213" s="103">
        <f>W213*MoM!AB213/100*$A213</f>
        <v>0.14829264975618855</v>
      </c>
      <c r="Y213" s="103">
        <f>X213*MoM!AC213/100*$A213</f>
        <v>0.14995352743345788</v>
      </c>
      <c r="Z213" s="103">
        <f>Y213*MoM!AD213/100*$A213</f>
        <v>0.15295259798212704</v>
      </c>
      <c r="AA213" s="103">
        <f>Z213*MoM!AE213/100*$A213</f>
        <v>0.15466566707952686</v>
      </c>
      <c r="AB213" s="103">
        <f>AA213*MoM!AF213/100*$A213</f>
        <v>0.15548539511504836</v>
      </c>
      <c r="AC213" s="103">
        <f>AB213*MoM!AG213/100*$A213</f>
        <v>0.15641830748573865</v>
      </c>
      <c r="AD213" s="103">
        <f>AC213*MoM!AH213/100*$A213</f>
        <v>0.15724732451541307</v>
      </c>
      <c r="AE213" s="103">
        <f>AD213*MoM!AI213/100*$A213</f>
        <v>0.15798638694063549</v>
      </c>
      <c r="AF213" s="123">
        <f>IF($A213=1,INDEX('2017'!$B:$B,MATCH(Веса!$E213,'2017'!$A:$A,0)),0)</f>
        <v>0.14399999999999999</v>
      </c>
      <c r="AG213" s="103">
        <f>AF213*MoM!AK213/100*$A213</f>
        <v>0.1444752</v>
      </c>
      <c r="AH213" s="103">
        <f>AG213*MoM!AL213/100*$A213</f>
        <v>0.14486528303999999</v>
      </c>
      <c r="AI213" s="103">
        <f>AH213*MoM!AM213/100*$A213</f>
        <v>0.14553166334198397</v>
      </c>
      <c r="AJ213" s="103">
        <f>AI213*MoM!AN213/100*$A213</f>
        <v>0.14585183300133633</v>
      </c>
      <c r="AK213" s="103">
        <f>AJ213*MoM!AO213/100*$A213</f>
        <v>0.14637689960014114</v>
      </c>
      <c r="AL213" s="103">
        <f>AK213*MoM!AP213/100*$A213</f>
        <v>0.14662574032946138</v>
      </c>
      <c r="AM213" s="103">
        <f>AL213*MoM!AQ213/100*$A213</f>
        <v>0.14671371577365908</v>
      </c>
      <c r="AN213" s="103">
        <f>AM213*MoM!AR213/100*$A213</f>
        <v>0.14738859886621788</v>
      </c>
      <c r="AO213" s="103">
        <f>AN213*MoM!AS213/100*$A213</f>
        <v>0.14746229316565099</v>
      </c>
      <c r="AP213" s="103">
        <f>AO213*MoM!AT213/100*$A213</f>
        <v>0.14784569512788168</v>
      </c>
      <c r="AQ213" s="103">
        <f>AP213*MoM!AU213/100*$A213</f>
        <v>0.14868841559011059</v>
      </c>
      <c r="AR213" s="123">
        <f>IF($A213=1,INDEX('2018'!$B:$B, MATCH(Веса!$F213,'2018'!$A:$A,0)),0)</f>
        <v>0.14499999999999999</v>
      </c>
      <c r="AS213" s="103">
        <f>AR213*MoM!AW213/100*$A213</f>
        <v>0.14542050000000001</v>
      </c>
      <c r="AT213" s="103">
        <f>AS213*MoM!AX213/100*$A213</f>
        <v>0.14571134100000002</v>
      </c>
      <c r="AU213" s="103">
        <f>AT213*MoM!AY213/100*$A213</f>
        <v>0.14591533687740002</v>
      </c>
      <c r="AV213" s="103">
        <f>AU213*MoM!AZ213/100*$A213</f>
        <v>0.1462363506185303</v>
      </c>
      <c r="AW213" s="103">
        <f>AV213*MoM!BA213/100*$A213</f>
        <v>0.14696753237162294</v>
      </c>
      <c r="AX213" s="103">
        <f>AW213*MoM!BB213/100*$A213</f>
        <v>0.14739373821550067</v>
      </c>
      <c r="AY213" s="103">
        <f>AX213*MoM!BC213/100*$A213</f>
        <v>0.14740847758932221</v>
      </c>
      <c r="AZ213" s="103">
        <f>AY213*MoM!BD213/100*$A213</f>
        <v>0.14811603828175096</v>
      </c>
      <c r="BA213" s="103">
        <f>AZ213*MoM!BE213/100*$A213</f>
        <v>0.14824934271620455</v>
      </c>
      <c r="BB213" s="103">
        <f>BA213*MoM!BF213/100*$A213</f>
        <v>0.14904988916687206</v>
      </c>
      <c r="BC213" s="103">
        <f>BB213*MoM!BG213/100*$A213</f>
        <v>0.14973551865703966</v>
      </c>
      <c r="BD213" s="123">
        <f>IF($A213=1,INDEX('2019'!$B:$B, MATCH(Веса!$G213,'2019'!$A:$A,0)),0)</f>
        <v>0.14499999999999999</v>
      </c>
      <c r="BE213" s="103">
        <f>BD213*MoM!BI213/100*$A213</f>
        <v>0.147088</v>
      </c>
      <c r="BF213" s="103">
        <f>BE213*MoM!BJ213/100*$A213</f>
        <v>0.14827941279999998</v>
      </c>
      <c r="BG213" s="103">
        <f>BF213*MoM!BK213/100*$A213</f>
        <v>0.14951013192623999</v>
      </c>
      <c r="BH213" s="103">
        <f>BG213*MoM!BL213/100*$A213</f>
        <v>0.14973439712412936</v>
      </c>
      <c r="BI213" s="103">
        <f>BH213*MoM!BM213/100*$A213</f>
        <v>0.15016862687578936</v>
      </c>
      <c r="BJ213" s="103">
        <f>BI213*MoM!BN213/100*$A213</f>
        <v>0.14994337393547566</v>
      </c>
      <c r="BK213" s="103">
        <f>BJ213*MoM!BO213/100*$A213</f>
        <v>0.15046817574424981</v>
      </c>
      <c r="BL213" s="103">
        <f>BK213*MoM!BP213/100*$A213</f>
        <v>0.15036284802122885</v>
      </c>
      <c r="BM213" s="103">
        <f>BL213*MoM!BQ213/100*$A213</f>
        <v>0.15105451712212647</v>
      </c>
      <c r="BN213" s="103">
        <f>BM213*MoM!BR213/100*$A213</f>
        <v>0.150948778960141</v>
      </c>
      <c r="BO213" s="103">
        <f>BN213*MoM!BS213/100*$A213</f>
        <v>0.15248845650553444</v>
      </c>
    </row>
    <row r="214" spans="1:67" x14ac:dyDescent="0.45">
      <c r="A214" s="103">
        <f>IF(ToSep18!BT214=0,0,1)</f>
        <v>0</v>
      </c>
      <c r="B214" s="124" t="s">
        <v>213</v>
      </c>
      <c r="C214" s="124" t="s">
        <v>213</v>
      </c>
      <c r="D214" s="124" t="s">
        <v>213</v>
      </c>
      <c r="E214" s="124" t="s">
        <v>213</v>
      </c>
      <c r="F214" s="124" t="s">
        <v>213</v>
      </c>
      <c r="G214" s="124" t="s">
        <v>213</v>
      </c>
      <c r="H214" s="123">
        <f>IF($A214=1,INDEX('2015'!$B:$B,MATCH(Веса!$C214,'2015'!$A:$A,0)),0)</f>
        <v>0</v>
      </c>
      <c r="I214" s="103">
        <f>H214*MoM!M214/100*$A214</f>
        <v>0</v>
      </c>
      <c r="J214" s="103">
        <f>I214*MoM!N214/100*$A214</f>
        <v>0</v>
      </c>
      <c r="K214" s="103">
        <f>J214*MoM!O214/100*$A214</f>
        <v>0</v>
      </c>
      <c r="L214" s="103">
        <f>K214*MoM!P214/100*$A214</f>
        <v>0</v>
      </c>
      <c r="M214" s="103">
        <f>L214*MoM!Q214/100*$A214</f>
        <v>0</v>
      </c>
      <c r="N214" s="103">
        <f>M214*MoM!R214/100*$A214</f>
        <v>0</v>
      </c>
      <c r="O214" s="103">
        <f>N214*MoM!S214/100*$A214</f>
        <v>0</v>
      </c>
      <c r="P214" s="103">
        <f>O214*MoM!T214/100*$A214</f>
        <v>0</v>
      </c>
      <c r="Q214" s="103">
        <f>P214*MoM!U214/100*$A214</f>
        <v>0</v>
      </c>
      <c r="R214" s="103">
        <f>Q214*MoM!V214/100*$A214</f>
        <v>0</v>
      </c>
      <c r="S214" s="103">
        <f>R214*MoM!W214/100*$A214</f>
        <v>0</v>
      </c>
      <c r="T214" s="123">
        <f>IF($A214=1,INDEX('2016'!$B:$B,MATCH(Веса!D214,'2016'!$A:$A,0)),0)</f>
        <v>0</v>
      </c>
      <c r="U214" s="103">
        <f>T214*MoM!Y214/100*$A214</f>
        <v>0</v>
      </c>
      <c r="V214" s="103">
        <f>U214*MoM!Z214/100*$A214</f>
        <v>0</v>
      </c>
      <c r="W214" s="103">
        <f>V214*MoM!AA214/100*$A214</f>
        <v>0</v>
      </c>
      <c r="X214" s="103">
        <f>W214*MoM!AB214/100*$A214</f>
        <v>0</v>
      </c>
      <c r="Y214" s="103">
        <f>X214*MoM!AC214/100*$A214</f>
        <v>0</v>
      </c>
      <c r="Z214" s="103">
        <f>Y214*MoM!AD214/100*$A214</f>
        <v>0</v>
      </c>
      <c r="AA214" s="103">
        <f>Z214*MoM!AE214/100*$A214</f>
        <v>0</v>
      </c>
      <c r="AB214" s="103">
        <f>AA214*MoM!AF214/100*$A214</f>
        <v>0</v>
      </c>
      <c r="AC214" s="103">
        <f>AB214*MoM!AG214/100*$A214</f>
        <v>0</v>
      </c>
      <c r="AD214" s="103">
        <f>AC214*MoM!AH214/100*$A214</f>
        <v>0</v>
      </c>
      <c r="AE214" s="103">
        <f>AD214*MoM!AI214/100*$A214</f>
        <v>0</v>
      </c>
      <c r="AF214" s="123">
        <f>IF($A214=1,INDEX('2017'!$B:$B,MATCH(Веса!$E214,'2017'!$A:$A,0)),0)</f>
        <v>0</v>
      </c>
      <c r="AG214" s="103">
        <f>AF214*MoM!AK214/100*$A214</f>
        <v>0</v>
      </c>
      <c r="AH214" s="103">
        <f>AG214*MoM!AL214/100*$A214</f>
        <v>0</v>
      </c>
      <c r="AI214" s="103">
        <f>AH214*MoM!AM214/100*$A214</f>
        <v>0</v>
      </c>
      <c r="AJ214" s="103">
        <f>AI214*MoM!AN214/100*$A214</f>
        <v>0</v>
      </c>
      <c r="AK214" s="103">
        <f>AJ214*MoM!AO214/100*$A214</f>
        <v>0</v>
      </c>
      <c r="AL214" s="103">
        <f>AK214*MoM!AP214/100*$A214</f>
        <v>0</v>
      </c>
      <c r="AM214" s="103">
        <f>AL214*MoM!AQ214/100*$A214</f>
        <v>0</v>
      </c>
      <c r="AN214" s="103">
        <f>AM214*MoM!AR214/100*$A214</f>
        <v>0</v>
      </c>
      <c r="AO214" s="103">
        <f>AN214*MoM!AS214/100*$A214</f>
        <v>0</v>
      </c>
      <c r="AP214" s="103">
        <f>AO214*MoM!AT214/100*$A214</f>
        <v>0</v>
      </c>
      <c r="AQ214" s="103">
        <f>AP214*MoM!AU214/100*$A214</f>
        <v>0</v>
      </c>
      <c r="AR214" s="123">
        <f>IF($A214=1,INDEX('2018'!$B:$B, MATCH(Веса!$F214,'2018'!$A:$A,0)),0)</f>
        <v>0</v>
      </c>
      <c r="AS214" s="103">
        <f>AR214*MoM!AW214/100*$A214</f>
        <v>0</v>
      </c>
      <c r="AT214" s="103">
        <f>AS214*MoM!AX214/100*$A214</f>
        <v>0</v>
      </c>
      <c r="AU214" s="103">
        <f>AT214*MoM!AY214/100*$A214</f>
        <v>0</v>
      </c>
      <c r="AV214" s="103">
        <f>AU214*MoM!AZ214/100*$A214</f>
        <v>0</v>
      </c>
      <c r="AW214" s="103">
        <f>AV214*MoM!BA214/100*$A214</f>
        <v>0</v>
      </c>
      <c r="AX214" s="103">
        <f>AW214*MoM!BB214/100*$A214</f>
        <v>0</v>
      </c>
      <c r="AY214" s="103">
        <f>AX214*MoM!BC214/100*$A214</f>
        <v>0</v>
      </c>
      <c r="AZ214" s="103">
        <f>AY214*MoM!BD214/100*$A214</f>
        <v>0</v>
      </c>
      <c r="BA214" s="103">
        <f>AZ214*MoM!BE214/100*$A214</f>
        <v>0</v>
      </c>
      <c r="BB214" s="103">
        <f>BA214*MoM!BF214/100*$A214</f>
        <v>0</v>
      </c>
      <c r="BC214" s="103">
        <f>BB214*MoM!BG214/100*$A214</f>
        <v>0</v>
      </c>
      <c r="BD214" s="123">
        <f>IF($A214=1,INDEX('2019'!$B:$B, MATCH(Веса!$G214,'2019'!$A:$A,0)),0)</f>
        <v>0</v>
      </c>
      <c r="BE214" s="103">
        <f>BD214*MoM!BI214/100*$A214</f>
        <v>0</v>
      </c>
      <c r="BF214" s="103">
        <f>BE214*MoM!BJ214/100*$A214</f>
        <v>0</v>
      </c>
      <c r="BG214" s="103">
        <f>BF214*MoM!BK214/100*$A214</f>
        <v>0</v>
      </c>
      <c r="BH214" s="103">
        <f>BG214*MoM!BL214/100*$A214</f>
        <v>0</v>
      </c>
      <c r="BI214" s="103">
        <f>BH214*MoM!BM214/100*$A214</f>
        <v>0</v>
      </c>
      <c r="BJ214" s="103">
        <f>BI214*MoM!BN214/100*$A214</f>
        <v>0</v>
      </c>
      <c r="BK214" s="103">
        <f>BJ214*MoM!BO214/100*$A214</f>
        <v>0</v>
      </c>
      <c r="BL214" s="103">
        <f>BK214*MoM!BP214/100*$A214</f>
        <v>0</v>
      </c>
      <c r="BM214" s="103">
        <f>BL214*MoM!BQ214/100*$A214</f>
        <v>0</v>
      </c>
      <c r="BN214" s="103">
        <f>BM214*MoM!BR214/100*$A214</f>
        <v>0</v>
      </c>
      <c r="BO214" s="103">
        <f>BN214*MoM!BS214/100*$A214</f>
        <v>0</v>
      </c>
    </row>
    <row r="215" spans="1:67" ht="28.5" x14ac:dyDescent="0.45">
      <c r="A215" s="103">
        <f>IF(ToSep18!BT215=0,0,1)</f>
        <v>1</v>
      </c>
      <c r="B215" s="124" t="s">
        <v>214</v>
      </c>
      <c r="C215" s="124" t="s">
        <v>1786</v>
      </c>
      <c r="D215" s="124" t="s">
        <v>1786</v>
      </c>
      <c r="E215" s="124" t="s">
        <v>214</v>
      </c>
      <c r="F215" s="124" t="s">
        <v>214</v>
      </c>
      <c r="G215" s="124" t="s">
        <v>214</v>
      </c>
      <c r="H215" s="123">
        <f>IF($A215=1,INDEX('2015'!$B:$B,MATCH(Веса!$C215,'2015'!$A:$A,0)),0)</f>
        <v>3.4000000000000002E-2</v>
      </c>
      <c r="I215" s="103">
        <f>H215*MoM!M215/100*$A215</f>
        <v>3.6400400000000006E-2</v>
      </c>
      <c r="J215" s="103">
        <f>I215*MoM!N215/100*$A215</f>
        <v>3.8034777960000009E-2</v>
      </c>
      <c r="K215" s="103">
        <f>J215*MoM!O215/100*$A215</f>
        <v>3.8571068329236007E-2</v>
      </c>
      <c r="L215" s="103">
        <f>K215*MoM!P215/100*$A215</f>
        <v>3.9438917366643816E-2</v>
      </c>
      <c r="M215" s="103">
        <f>L215*MoM!Q215/100*$A215</f>
        <v>3.9825418756836928E-2</v>
      </c>
      <c r="N215" s="103">
        <f>M215*MoM!R215/100*$A215</f>
        <v>4.0263498363162134E-2</v>
      </c>
      <c r="O215" s="103">
        <f>N215*MoM!S215/100*$A215</f>
        <v>4.0835240039919035E-2</v>
      </c>
      <c r="P215" s="103">
        <f>O215*MoM!T215/100*$A215</f>
        <v>4.1288511204362138E-2</v>
      </c>
      <c r="Q215" s="103">
        <f>P215*MoM!U215/100*$A215</f>
        <v>4.1895452319066259E-2</v>
      </c>
      <c r="R215" s="103">
        <f>Q215*MoM!V215/100*$A215</f>
        <v>4.2440093199214123E-2</v>
      </c>
      <c r="S215" s="103">
        <f>R215*MoM!W215/100*$A215</f>
        <v>4.2889958187125793E-2</v>
      </c>
      <c r="T215" s="123">
        <f>IF($A215=1,INDEX('2016'!$B:$B,MATCH(Веса!D215,'2016'!$A:$A,0)),0)</f>
        <v>3.7999999999999999E-2</v>
      </c>
      <c r="U215" s="103">
        <f>T215*MoM!Y215/100*$A215</f>
        <v>3.8623199999999996E-2</v>
      </c>
      <c r="V215" s="103">
        <f>U215*MoM!Z215/100*$A215</f>
        <v>3.921799728E-2</v>
      </c>
      <c r="W215" s="103">
        <f>V215*MoM!AA215/100*$A215</f>
        <v>3.9708222246E-2</v>
      </c>
      <c r="X215" s="103">
        <f>W215*MoM!AB215/100*$A215</f>
        <v>3.9974267335048198E-2</v>
      </c>
      <c r="Y215" s="103">
        <f>X215*MoM!AC215/100*$A215</f>
        <v>4.0238097499459516E-2</v>
      </c>
      <c r="Z215" s="103">
        <f>Y215*MoM!AD215/100*$A215</f>
        <v>4.041514512845714E-2</v>
      </c>
      <c r="AA215" s="103">
        <f>Z215*MoM!AE215/100*$A215</f>
        <v>4.0580847223483811E-2</v>
      </c>
      <c r="AB215" s="103">
        <f>AA215*MoM!AF215/100*$A215</f>
        <v>4.0775635290156528E-2</v>
      </c>
      <c r="AC215" s="103">
        <f>AB215*MoM!AG215/100*$A215</f>
        <v>4.1154848698354993E-2</v>
      </c>
      <c r="AD215" s="103">
        <f>AC215*MoM!AH215/100*$A215</f>
        <v>4.1410008760284799E-2</v>
      </c>
      <c r="AE215" s="103">
        <f>AD215*MoM!AI215/100*$A215</f>
        <v>4.1745429831243103E-2</v>
      </c>
      <c r="AF215" s="123">
        <f>IF($A215=1,INDEX('2017'!$B:$B,MATCH(Веса!$E215,'2017'!$A:$A,0)),0)</f>
        <v>5.8000000000000003E-2</v>
      </c>
      <c r="AG215" s="103">
        <f>AF215*MoM!AK215/100*$A215</f>
        <v>5.8319000000000003E-2</v>
      </c>
      <c r="AH215" s="103">
        <f>AG215*MoM!AL215/100*$A215</f>
        <v>5.8505620799999998E-2</v>
      </c>
      <c r="AI215" s="103">
        <f>AH215*MoM!AM215/100*$A215</f>
        <v>5.8856654524799996E-2</v>
      </c>
      <c r="AJ215" s="103">
        <f>AI215*MoM!AN215/100*$A215</f>
        <v>5.9068538481089276E-2</v>
      </c>
      <c r="AK215" s="103">
        <f>AJ215*MoM!AO215/100*$A215</f>
        <v>5.9310719488861741E-2</v>
      </c>
      <c r="AL215" s="103">
        <f>AK215*MoM!AP215/100*$A215</f>
        <v>5.9352236992503943E-2</v>
      </c>
      <c r="AM215" s="103">
        <f>AL215*MoM!AQ215/100*$A215</f>
        <v>5.9423459676894955E-2</v>
      </c>
      <c r="AN215" s="103">
        <f>AM215*MoM!AR215/100*$A215</f>
        <v>5.9684922899473289E-2</v>
      </c>
      <c r="AO215" s="103">
        <f>AN215*MoM!AS215/100*$A215</f>
        <v>5.9822198222142076E-2</v>
      </c>
      <c r="AP215" s="103">
        <f>AO215*MoM!AT215/100*$A215</f>
        <v>5.9917913739297501E-2</v>
      </c>
      <c r="AQ215" s="103">
        <f>AP215*MoM!AU215/100*$A215</f>
        <v>5.9977831653036794E-2</v>
      </c>
      <c r="AR215" s="123">
        <f>IF($A215=1,INDEX('2018'!$B:$B, MATCH(Веса!$F215,'2018'!$A:$A,0)),0)</f>
        <v>6.2E-2</v>
      </c>
      <c r="AS215" s="103">
        <f>AR215*MoM!AW215/100*$A215</f>
        <v>6.2099199999999993E-2</v>
      </c>
      <c r="AT215" s="103">
        <f>AS215*MoM!AX215/100*$A215</f>
        <v>6.2229608319999991E-2</v>
      </c>
      <c r="AU215" s="103">
        <f>AT215*MoM!AY215/100*$A215</f>
        <v>6.238518234079999E-2</v>
      </c>
      <c r="AV215" s="103">
        <f>AU215*MoM!AZ215/100*$A215</f>
        <v>6.2466283077843021E-2</v>
      </c>
      <c r="AW215" s="103">
        <f>AV215*MoM!BA215/100*$A215</f>
        <v>6.2528749360920857E-2</v>
      </c>
      <c r="AX215" s="103">
        <f>AW215*MoM!BB215/100*$A215</f>
        <v>6.2597530985217864E-2</v>
      </c>
      <c r="AY215" s="103">
        <f>AX215*MoM!BC215/100*$A215</f>
        <v>6.2672648022400135E-2</v>
      </c>
      <c r="AZ215" s="103">
        <f>AY215*MoM!BD215/100*$A215</f>
        <v>6.2866933231269573E-2</v>
      </c>
      <c r="BA215" s="103">
        <f>AZ215*MoM!BE215/100*$A215</f>
        <v>6.3049247337640266E-2</v>
      </c>
      <c r="BB215" s="103">
        <f>BA215*MoM!BF215/100*$A215</f>
        <v>6.3200565531250599E-2</v>
      </c>
      <c r="BC215" s="103">
        <f>BB215*MoM!BG215/100*$A215</f>
        <v>6.3352246888525601E-2</v>
      </c>
      <c r="BD215" s="123">
        <f>IF($A215=1,INDEX('2019'!$B:$B, MATCH(Веса!$G215,'2019'!$A:$A,0)),0)</f>
        <v>5.8000000000000003E-2</v>
      </c>
      <c r="BE215" s="103">
        <f>BD215*MoM!BI215/100*$A215</f>
        <v>5.8081200000000006E-2</v>
      </c>
      <c r="BF215" s="103">
        <f>BE215*MoM!BJ215/100*$A215</f>
        <v>5.814508932000001E-2</v>
      </c>
      <c r="BG215" s="103">
        <f>BF215*MoM!BK215/100*$A215</f>
        <v>5.8342782623688007E-2</v>
      </c>
      <c r="BH215" s="103">
        <f>BG215*MoM!BL215/100*$A215</f>
        <v>5.8465302467197749E-2</v>
      </c>
      <c r="BI215" s="103">
        <f>BH215*MoM!BM215/100*$A215</f>
        <v>5.8617312253612469E-2</v>
      </c>
      <c r="BJ215" s="103">
        <f>BI215*MoM!BN215/100*$A215</f>
        <v>5.8845919771401557E-2</v>
      </c>
      <c r="BK215" s="103">
        <f>BJ215*MoM!BO215/100*$A215</f>
        <v>5.8934188651058664E-2</v>
      </c>
      <c r="BL215" s="103">
        <f>BK215*MoM!BP215/100*$A215</f>
        <v>5.8922401813328459E-2</v>
      </c>
      <c r="BM215" s="103">
        <f>BL215*MoM!BQ215/100*$A215</f>
        <v>5.8975431974960461E-2</v>
      </c>
      <c r="BN215" s="103">
        <f>BM215*MoM!BR215/100*$A215</f>
        <v>5.9057997579725408E-2</v>
      </c>
      <c r="BO215" s="103">
        <f>BN215*MoM!BS215/100*$A215</f>
        <v>5.9294229570044307E-2</v>
      </c>
    </row>
    <row r="216" spans="1:67" x14ac:dyDescent="0.45">
      <c r="A216" s="103">
        <f>IF(ToSep18!BT216=0,0,1)</f>
        <v>1</v>
      </c>
      <c r="B216" s="124" t="s">
        <v>215</v>
      </c>
      <c r="C216" s="124" t="s">
        <v>215</v>
      </c>
      <c r="D216" s="124" t="s">
        <v>215</v>
      </c>
      <c r="E216" s="124" t="s">
        <v>215</v>
      </c>
      <c r="F216" s="124" t="s">
        <v>215</v>
      </c>
      <c r="G216" s="124" t="s">
        <v>215</v>
      </c>
      <c r="H216" s="123">
        <f>IF($A216=1,INDEX('2015'!$B:$B,MATCH(Веса!$C216,'2015'!$A:$A,0)),0)</f>
        <v>7.0999999999999994E-2</v>
      </c>
      <c r="I216" s="103">
        <f>H216*MoM!M216/100*$A216</f>
        <v>7.1589299999999995E-2</v>
      </c>
      <c r="J216" s="103">
        <f>I216*MoM!N216/100*$A216</f>
        <v>7.1897133990000001E-2</v>
      </c>
      <c r="K216" s="103">
        <f>J216*MoM!O216/100*$A216</f>
        <v>7.2120015105369001E-2</v>
      </c>
      <c r="L216" s="103">
        <f>K216*MoM!P216/100*$A216</f>
        <v>7.253831119298014E-2</v>
      </c>
      <c r="M216" s="103">
        <f>L216*MoM!Q216/100*$A216</f>
        <v>7.3343486447222217E-2</v>
      </c>
      <c r="N216" s="103">
        <f>M216*MoM!R216/100*$A216</f>
        <v>7.3790881714550269E-2</v>
      </c>
      <c r="O216" s="103">
        <f>N216*MoM!S216/100*$A216</f>
        <v>7.4122940682265742E-2</v>
      </c>
      <c r="P216" s="103">
        <f>O216*MoM!T216/100*$A216</f>
        <v>7.4849345500951958E-2</v>
      </c>
      <c r="Q216" s="103">
        <f>P216*MoM!U216/100*$A216</f>
        <v>7.511131821020528E-2</v>
      </c>
      <c r="R216" s="103">
        <f>Q216*MoM!V216/100*$A216</f>
        <v>7.5344163296656913E-2</v>
      </c>
      <c r="S216" s="103">
        <f>R216*MoM!W216/100*$A216</f>
        <v>7.5547592537557884E-2</v>
      </c>
      <c r="T216" s="123">
        <f>IF($A216=1,INDEX('2016'!$B:$B,MATCH(Веса!D216,'2016'!$A:$A,0)),0)</f>
        <v>5.8999999999999997E-2</v>
      </c>
      <c r="U216" s="103">
        <f>T216*MoM!Y216/100*$A216</f>
        <v>5.90059E-2</v>
      </c>
      <c r="V216" s="103">
        <f>U216*MoM!Z216/100*$A216</f>
        <v>5.9312730679999995E-2</v>
      </c>
      <c r="W216" s="103">
        <f>V216*MoM!AA216/100*$A216</f>
        <v>5.9609294333399995E-2</v>
      </c>
      <c r="X216" s="103">
        <f>W216*MoM!AB216/100*$A216</f>
        <v>6.0050403111467157E-2</v>
      </c>
      <c r="Y216" s="103">
        <f>X216*MoM!AC216/100*$A216</f>
        <v>6.0320629925468765E-2</v>
      </c>
      <c r="Z216" s="103">
        <f>Y216*MoM!AD216/100*$A216</f>
        <v>6.0652393390058838E-2</v>
      </c>
      <c r="AA216" s="103">
        <f>Z216*MoM!AE216/100*$A216</f>
        <v>6.0743371980143929E-2</v>
      </c>
      <c r="AB216" s="103">
        <f>AA216*MoM!AF216/100*$A216</f>
        <v>6.083448703811415E-2</v>
      </c>
      <c r="AC216" s="103">
        <f>AB216*MoM!AG216/100*$A216</f>
        <v>6.0968322909597999E-2</v>
      </c>
      <c r="AD216" s="103">
        <f>AC216*MoM!AH216/100*$A216</f>
        <v>6.114513104603584E-2</v>
      </c>
      <c r="AE216" s="103">
        <f>AD216*MoM!AI216/100*$A216</f>
        <v>6.1279650334337112E-2</v>
      </c>
      <c r="AF216" s="123">
        <f>IF($A216=1,INDEX('2017'!$B:$B,MATCH(Веса!$E216,'2017'!$A:$A,0)),0)</f>
        <v>0.06</v>
      </c>
      <c r="AG216" s="103">
        <f>AF216*MoM!AK216/100*$A216</f>
        <v>6.0215999999999992E-2</v>
      </c>
      <c r="AH216" s="103">
        <f>AG216*MoM!AL216/100*$A216</f>
        <v>6.0378583199999988E-2</v>
      </c>
      <c r="AI216" s="103">
        <f>AH216*MoM!AM216/100*$A216</f>
        <v>6.0547643232959997E-2</v>
      </c>
      <c r="AJ216" s="103">
        <f>AI216*MoM!AN216/100*$A216</f>
        <v>6.0674793283749209E-2</v>
      </c>
      <c r="AK216" s="103">
        <f>AJ216*MoM!AO216/100*$A216</f>
        <v>6.0680860763077583E-2</v>
      </c>
      <c r="AL216" s="103">
        <f>AK216*MoM!AP216/100*$A216</f>
        <v>6.0796154398527431E-2</v>
      </c>
      <c r="AM216" s="103">
        <f>AL216*MoM!AQ216/100*$A216</f>
        <v>6.069280093604993E-2</v>
      </c>
      <c r="AN216" s="103">
        <f>AM216*MoM!AR216/100*$A216</f>
        <v>6.0304367010059208E-2</v>
      </c>
      <c r="AO216" s="103">
        <f>AN216*MoM!AS216/100*$A216</f>
        <v>6.0225971332946139E-2</v>
      </c>
      <c r="AP216" s="103">
        <f>AO216*MoM!AT216/100*$A216</f>
        <v>6.0057338613213884E-2</v>
      </c>
      <c r="AQ216" s="103">
        <f>AP216*MoM!AU216/100*$A216</f>
        <v>6.004532714549124E-2</v>
      </c>
      <c r="AR216" s="123">
        <f>IF($A216=1,INDEX('2018'!$B:$B, MATCH(Веса!$F216,'2018'!$A:$A,0)),0)</f>
        <v>6.2E-2</v>
      </c>
      <c r="AS216" s="103">
        <f>AR216*MoM!AW216/100*$A216</f>
        <v>6.2173600000000002E-2</v>
      </c>
      <c r="AT216" s="103">
        <f>AS216*MoM!AX216/100*$A216</f>
        <v>6.2366338160000007E-2</v>
      </c>
      <c r="AU216" s="103">
        <f>AT216*MoM!AY216/100*$A216</f>
        <v>6.2572147075928009E-2</v>
      </c>
      <c r="AV216" s="103">
        <f>AU216*MoM!AZ216/100*$A216</f>
        <v>6.2791149590693748E-2</v>
      </c>
      <c r="AW216" s="103">
        <f>AV216*MoM!BA216/100*$A216</f>
        <v>6.307998887881093E-2</v>
      </c>
      <c r="AX216" s="103">
        <f>AW216*MoM!BB216/100*$A216</f>
        <v>6.3174608862129153E-2</v>
      </c>
      <c r="AY216" s="103">
        <f>AX216*MoM!BC216/100*$A216</f>
        <v>6.3263053314536133E-2</v>
      </c>
      <c r="AZ216" s="103">
        <f>AY216*MoM!BD216/100*$A216</f>
        <v>6.3433863558485376E-2</v>
      </c>
      <c r="BA216" s="103">
        <f>AZ216*MoM!BE216/100*$A216</f>
        <v>6.349095403568801E-2</v>
      </c>
      <c r="BB216" s="103">
        <f>BA216*MoM!BF216/100*$A216</f>
        <v>6.3478255844880871E-2</v>
      </c>
      <c r="BC216" s="103">
        <f>BB216*MoM!BG216/100*$A216</f>
        <v>6.3744864519429373E-2</v>
      </c>
      <c r="BD216" s="123">
        <f>IF($A216=1,INDEX('2019'!$B:$B, MATCH(Веса!$G216,'2019'!$A:$A,0)),0)</f>
        <v>6.6000000000000003E-2</v>
      </c>
      <c r="BE216" s="103">
        <f>BD216*MoM!BI216/100*$A216</f>
        <v>6.6363000000000005E-2</v>
      </c>
      <c r="BF216" s="103">
        <f>BE216*MoM!BJ216/100*$A216</f>
        <v>6.6913812900000008E-2</v>
      </c>
      <c r="BG216" s="103">
        <f>BF216*MoM!BK216/100*$A216</f>
        <v>6.7522728597390003E-2</v>
      </c>
      <c r="BH216" s="103">
        <f>BG216*MoM!BL216/100*$A216</f>
        <v>6.7806324057499048E-2</v>
      </c>
      <c r="BI216" s="103">
        <f>BH216*MoM!BM216/100*$A216</f>
        <v>6.8213162001844033E-2</v>
      </c>
      <c r="BJ216" s="103">
        <f>BI216*MoM!BN216/100*$A216</f>
        <v>6.8520121230852327E-2</v>
      </c>
      <c r="BK216" s="103">
        <f>BJ216*MoM!BO216/100*$A216</f>
        <v>6.8910685921868178E-2</v>
      </c>
      <c r="BL216" s="103">
        <f>BK216*MoM!BP216/100*$A216</f>
        <v>6.8952032333421301E-2</v>
      </c>
      <c r="BM216" s="103">
        <f>BL216*MoM!BQ216/100*$A216</f>
        <v>6.9269211682155038E-2</v>
      </c>
      <c r="BN216" s="103">
        <f>BM216*MoM!BR216/100*$A216</f>
        <v>6.9470092396033301E-2</v>
      </c>
      <c r="BO216" s="103">
        <f>BN216*MoM!BS216/100*$A216</f>
        <v>6.9706290710179808E-2</v>
      </c>
    </row>
    <row r="217" spans="1:67" x14ac:dyDescent="0.45">
      <c r="A217" s="103">
        <f>IF(ToSep18!BT217=0,0,1)</f>
        <v>1</v>
      </c>
      <c r="B217" s="124" t="s">
        <v>216</v>
      </c>
      <c r="C217" s="124" t="s">
        <v>216</v>
      </c>
      <c r="D217" s="124" t="s">
        <v>216</v>
      </c>
      <c r="E217" s="124" t="s">
        <v>216</v>
      </c>
      <c r="F217" s="124" t="s">
        <v>216</v>
      </c>
      <c r="G217" s="124" t="s">
        <v>216</v>
      </c>
      <c r="H217" s="123">
        <f>IF($A217=1,INDEX('2015'!$B:$B,MATCH(Веса!$C217,'2015'!$A:$A,0)),0)</f>
        <v>0.28399999999999997</v>
      </c>
      <c r="I217" s="103">
        <f>H217*MoM!M217/100*$A217</f>
        <v>0.29561559999999998</v>
      </c>
      <c r="J217" s="103">
        <f>I217*MoM!N217/100*$A217</f>
        <v>0.30223738943999995</v>
      </c>
      <c r="K217" s="103">
        <f>J217*MoM!O217/100*$A217</f>
        <v>0.30646871289215999</v>
      </c>
      <c r="L217" s="103">
        <f>K217*MoM!P217/100*$A217</f>
        <v>0.30775588148630706</v>
      </c>
      <c r="M217" s="103">
        <f>L217*MoM!Q217/100*$A217</f>
        <v>0.30898690501225234</v>
      </c>
      <c r="N217" s="103">
        <f>M217*MoM!R217/100*$A217</f>
        <v>0.30914139846475847</v>
      </c>
      <c r="O217" s="103">
        <f>N217*MoM!S217/100*$A217</f>
        <v>0.30932688330383734</v>
      </c>
      <c r="P217" s="103">
        <f>O217*MoM!T217/100*$A217</f>
        <v>0.3097908736287931</v>
      </c>
      <c r="Q217" s="103">
        <f>P217*MoM!U217/100*$A217</f>
        <v>0.3099457690656075</v>
      </c>
      <c r="R217" s="103">
        <f>Q217*MoM!V217/100*$A217</f>
        <v>0.31053466602683216</v>
      </c>
      <c r="S217" s="103">
        <f>R217*MoM!W217/100*$A217</f>
        <v>0.31149732349151532</v>
      </c>
      <c r="T217" s="123">
        <f>IF($A217=1,INDEX('2016'!$B:$B,MATCH(Веса!D217,'2016'!$A:$A,0)),0)</f>
        <v>0.27300000000000002</v>
      </c>
      <c r="U217" s="103">
        <f>T217*MoM!Y217/100*$A217</f>
        <v>0.27411930000000001</v>
      </c>
      <c r="V217" s="103">
        <f>U217*MoM!Z217/100*$A217</f>
        <v>0.27527060106000001</v>
      </c>
      <c r="W217" s="103">
        <f>V217*MoM!AA217/100*$A217</f>
        <v>0.27733513056795001</v>
      </c>
      <c r="X217" s="103">
        <f>W217*MoM!AB217/100*$A217</f>
        <v>0.27813940244659707</v>
      </c>
      <c r="Y217" s="103">
        <f>X217*MoM!AC217/100*$A217</f>
        <v>0.27883475095271359</v>
      </c>
      <c r="Z217" s="103">
        <f>Y217*MoM!AD217/100*$A217</f>
        <v>0.27925300307914269</v>
      </c>
      <c r="AA217" s="103">
        <f>Z217*MoM!AE217/100*$A217</f>
        <v>0.27961603198314555</v>
      </c>
      <c r="AB217" s="103">
        <f>AA217*MoM!AF217/100*$A217</f>
        <v>0.2792804927447658</v>
      </c>
      <c r="AC217" s="103">
        <f>AB217*MoM!AG217/100*$A217</f>
        <v>0.2792804927447658</v>
      </c>
      <c r="AD217" s="103">
        <f>AC217*MoM!AH217/100*$A217</f>
        <v>0.27978319763170639</v>
      </c>
      <c r="AE217" s="103">
        <f>AD217*MoM!AI217/100*$A217</f>
        <v>0.28118211361986495</v>
      </c>
      <c r="AF217" s="123">
        <f>IF($A217=1,INDEX('2017'!$B:$B,MATCH(Веса!$E217,'2017'!$A:$A,0)),0)</f>
        <v>0.25800000000000001</v>
      </c>
      <c r="AG217" s="103">
        <f>AF217*MoM!AK217/100*$A217</f>
        <v>0.25843860000000002</v>
      </c>
      <c r="AH217" s="103">
        <f>AG217*MoM!AL217/100*$A217</f>
        <v>0.25846444386</v>
      </c>
      <c r="AI217" s="103">
        <f>AH217*MoM!AM217/100*$A217</f>
        <v>0.25898137274771998</v>
      </c>
      <c r="AJ217" s="103">
        <f>AI217*MoM!AN217/100*$A217</f>
        <v>0.2590590671595443</v>
      </c>
      <c r="AK217" s="103">
        <f>AJ217*MoM!AO217/100*$A217</f>
        <v>0.25962899710729531</v>
      </c>
      <c r="AL217" s="103">
        <f>AK217*MoM!AP217/100*$A217</f>
        <v>0.25931744231076653</v>
      </c>
      <c r="AM217" s="103">
        <f>AL217*MoM!AQ217/100*$A217</f>
        <v>0.25957675975307731</v>
      </c>
      <c r="AN217" s="103">
        <f>AM217*MoM!AR217/100*$A217</f>
        <v>0.25983633651283039</v>
      </c>
      <c r="AO217" s="103">
        <f>AN217*MoM!AS217/100*$A217</f>
        <v>0.2603819928195073</v>
      </c>
      <c r="AP217" s="103">
        <f>AO217*MoM!AT217/100*$A217</f>
        <v>0.2606163366130449</v>
      </c>
      <c r="AQ217" s="103">
        <f>AP217*MoM!AU217/100*$A217</f>
        <v>0.26158061705851315</v>
      </c>
      <c r="AR217" s="123">
        <f>IF($A217=1,INDEX('2018'!$B:$B, MATCH(Веса!$F217,'2018'!$A:$A,0)),0)</f>
        <v>0.189</v>
      </c>
      <c r="AS217" s="103">
        <f>AR217*MoM!AW217/100*$A217</f>
        <v>0.1892268</v>
      </c>
      <c r="AT217" s="103">
        <f>AS217*MoM!AX217/100*$A217</f>
        <v>0.18952956288</v>
      </c>
      <c r="AU217" s="103">
        <f>AT217*MoM!AY217/100*$A217</f>
        <v>0.18956746879257602</v>
      </c>
      <c r="AV217" s="103">
        <f>AU217*MoM!AZ217/100*$A217</f>
        <v>0.18975703626136858</v>
      </c>
      <c r="AW217" s="103">
        <f>AV217*MoM!BA217/100*$A217</f>
        <v>0.19017450174114359</v>
      </c>
      <c r="AX217" s="103">
        <f>AW217*MoM!BB217/100*$A217</f>
        <v>0.1908971648477599</v>
      </c>
      <c r="AY217" s="103">
        <f>AX217*MoM!BC217/100*$A217</f>
        <v>0.19154621520824228</v>
      </c>
      <c r="AZ217" s="103">
        <f>AY217*MoM!BD217/100*$A217</f>
        <v>0.19256141014884598</v>
      </c>
      <c r="BA217" s="103">
        <f>AZ217*MoM!BE217/100*$A217</f>
        <v>0.19375529089176882</v>
      </c>
      <c r="BB217" s="103">
        <f>BA217*MoM!BF217/100*$A217</f>
        <v>0.19474344287531686</v>
      </c>
      <c r="BC217" s="103">
        <f>BB217*MoM!BG217/100*$A217</f>
        <v>0.19567821140111838</v>
      </c>
      <c r="BD217" s="123">
        <f>IF($A217=1,INDEX('2019'!$B:$B, MATCH(Веса!$G217,'2019'!$A:$A,0)),0)</f>
        <v>0.17299999999999999</v>
      </c>
      <c r="BE217" s="103">
        <f>BD217*MoM!BI217/100*$A217</f>
        <v>0.17490299999999998</v>
      </c>
      <c r="BF217" s="103">
        <f>BE217*MoM!BJ217/100*$A217</f>
        <v>0.17586496649999997</v>
      </c>
      <c r="BG217" s="103">
        <f>BF217*MoM!BK217/100*$A217</f>
        <v>0.17674429133249997</v>
      </c>
      <c r="BH217" s="103">
        <f>BG217*MoM!BL217/100*$A217</f>
        <v>0.17711545434429821</v>
      </c>
      <c r="BI217" s="103">
        <f>BH217*MoM!BM217/100*$A217</f>
        <v>0.17793018543428196</v>
      </c>
      <c r="BJ217" s="103">
        <f>BI217*MoM!BN217/100*$A217</f>
        <v>0.1781970807124334</v>
      </c>
      <c r="BK217" s="103">
        <f>BJ217*MoM!BO217/100*$A217</f>
        <v>0.17833963837700334</v>
      </c>
      <c r="BL217" s="103">
        <f>BK217*MoM!BP217/100*$A217</f>
        <v>0.17864281576224425</v>
      </c>
      <c r="BM217" s="103">
        <f>BL217*MoM!BQ217/100*$A217</f>
        <v>0.17892864426746385</v>
      </c>
      <c r="BN217" s="103">
        <f>BM217*MoM!BR217/100*$A217</f>
        <v>0.17882128708090339</v>
      </c>
      <c r="BO217" s="103">
        <f>BN217*MoM!BS217/100*$A217</f>
        <v>0.17919681178377328</v>
      </c>
    </row>
    <row r="218" spans="1:67" x14ac:dyDescent="0.45">
      <c r="A218" s="103">
        <f>IF(ToSep18!BT218=0,0,1)</f>
        <v>1</v>
      </c>
      <c r="B218" s="124" t="s">
        <v>217</v>
      </c>
      <c r="C218" s="124" t="s">
        <v>217</v>
      </c>
      <c r="D218" s="124" t="s">
        <v>217</v>
      </c>
      <c r="E218" s="124" t="s">
        <v>217</v>
      </c>
      <c r="F218" s="124" t="s">
        <v>217</v>
      </c>
      <c r="G218" s="124" t="s">
        <v>217</v>
      </c>
      <c r="H218" s="123">
        <f>IF($A218=1,INDEX('2015'!$B:$B,MATCH(Веса!$C218,'2015'!$A:$A,0)),0)</f>
        <v>9.2999999999999999E-2</v>
      </c>
      <c r="I218" s="103">
        <f>H218*MoM!M218/100*$A218</f>
        <v>9.6366600000000011E-2</v>
      </c>
      <c r="J218" s="103">
        <f>I218*MoM!N218/100*$A218</f>
        <v>9.8727581700000011E-2</v>
      </c>
      <c r="K218" s="103">
        <f>J218*MoM!O218/100*$A218</f>
        <v>9.980371234053001E-2</v>
      </c>
      <c r="L218" s="103">
        <f>K218*MoM!P218/100*$A218</f>
        <v>0.10043247572827534</v>
      </c>
      <c r="M218" s="103">
        <f>L218*MoM!Q218/100*$A218</f>
        <v>0.10067351367002318</v>
      </c>
      <c r="N218" s="103">
        <f>M218*MoM!R218/100*$A218</f>
        <v>0.10096546685966626</v>
      </c>
      <c r="O218" s="103">
        <f>N218*MoM!S218/100*$A218</f>
        <v>0.10096546685966626</v>
      </c>
      <c r="P218" s="103">
        <f>O218*MoM!T218/100*$A218</f>
        <v>0.10129865290030315</v>
      </c>
      <c r="Q218" s="103">
        <f>P218*MoM!U218/100*$A218</f>
        <v>0.10150125020610376</v>
      </c>
      <c r="R218" s="103">
        <f>Q218*MoM!V218/100*$A218</f>
        <v>0.10186665470684574</v>
      </c>
      <c r="S218" s="103">
        <f>R218*MoM!W218/100*$A218</f>
        <v>0.1024167346422627</v>
      </c>
      <c r="T218" s="123">
        <f>IF($A218=1,INDEX('2016'!$B:$B,MATCH(Веса!D218,'2016'!$A:$A,0)),0)</f>
        <v>8.5999999999999993E-2</v>
      </c>
      <c r="U218" s="103">
        <f>T218*MoM!Y218/100*$A218</f>
        <v>8.6524599999999993E-2</v>
      </c>
      <c r="V218" s="103">
        <f>U218*MoM!Z218/100*$A218</f>
        <v>8.6862045939999993E-2</v>
      </c>
      <c r="W218" s="103">
        <f>V218*MoM!AA218/100*$A218</f>
        <v>8.7530883693737987E-2</v>
      </c>
      <c r="X218" s="103">
        <f>W218*MoM!AB218/100*$A218</f>
        <v>8.8126093702855415E-2</v>
      </c>
      <c r="Y218" s="103">
        <f>X218*MoM!AC218/100*$A218</f>
        <v>8.8531473733888533E-2</v>
      </c>
      <c r="Z218" s="103">
        <f>Y218*MoM!AD218/100*$A218</f>
        <v>8.8681977239236154E-2</v>
      </c>
      <c r="AA218" s="103">
        <f>Z218*MoM!AE218/100*$A218</f>
        <v>8.8619899855168688E-2</v>
      </c>
      <c r="AB218" s="103">
        <f>AA218*MoM!AF218/100*$A218</f>
        <v>8.8823725624835592E-2</v>
      </c>
      <c r="AC218" s="103">
        <f>AB218*MoM!AG218/100*$A218</f>
        <v>8.9134608664522511E-2</v>
      </c>
      <c r="AD218" s="103">
        <f>AC218*MoM!AH218/100*$A218</f>
        <v>8.9419839412248972E-2</v>
      </c>
      <c r="AE218" s="103">
        <f>AD218*MoM!AI218/100*$A218</f>
        <v>8.9688098930485724E-2</v>
      </c>
      <c r="AF218" s="123">
        <f>IF($A218=1,INDEX('2017'!$B:$B,MATCH(Веса!$E218,'2017'!$A:$A,0)),0)</f>
        <v>8.2000000000000003E-2</v>
      </c>
      <c r="AG218" s="103">
        <f>AF218*MoM!AK218/100*$A218</f>
        <v>8.2336199999999998E-2</v>
      </c>
      <c r="AH218" s="103">
        <f>AG218*MoM!AL218/100*$A218</f>
        <v>8.2591442219999991E-2</v>
      </c>
      <c r="AI218" s="103">
        <f>AH218*MoM!AM218/100*$A218</f>
        <v>8.2583183075777986E-2</v>
      </c>
      <c r="AJ218" s="103">
        <f>AI218*MoM!AN218/100*$A218</f>
        <v>8.2690541213776503E-2</v>
      </c>
      <c r="AK218" s="103">
        <f>AJ218*MoM!AO218/100*$A218</f>
        <v>8.2888998512689563E-2</v>
      </c>
      <c r="AL218" s="103">
        <f>AK218*MoM!AP218/100*$A218</f>
        <v>8.2980176411053513E-2</v>
      </c>
      <c r="AM218" s="103">
        <f>AL218*MoM!AQ218/100*$A218</f>
        <v>8.3104646675670094E-2</v>
      </c>
      <c r="AN218" s="103">
        <f>AM218*MoM!AR218/100*$A218</f>
        <v>8.3171130393010634E-2</v>
      </c>
      <c r="AO218" s="103">
        <f>AN218*MoM!AS218/100*$A218</f>
        <v>8.3304204201639448E-2</v>
      </c>
      <c r="AP218" s="103">
        <f>AO218*MoM!AT218/100*$A218</f>
        <v>8.348747345088306E-2</v>
      </c>
      <c r="AQ218" s="103">
        <f>AP218*MoM!AU218/100*$A218</f>
        <v>8.3662797145129919E-2</v>
      </c>
      <c r="AR218" s="123">
        <f>IF($A218=1,INDEX('2018'!$B:$B, MATCH(Веса!$F218,'2018'!$A:$A,0)),0)</f>
        <v>7.1999999999999995E-2</v>
      </c>
      <c r="AS218" s="103">
        <f>AR218*MoM!AW218/100*$A218</f>
        <v>7.2129600000000002E-2</v>
      </c>
      <c r="AT218" s="103">
        <f>AS218*MoM!AX218/100*$A218</f>
        <v>7.2252220320000005E-2</v>
      </c>
      <c r="AU218" s="103">
        <f>AT218*MoM!AY218/100*$A218</f>
        <v>7.2288346430160008E-2</v>
      </c>
      <c r="AV218" s="103">
        <f>AU218*MoM!AZ218/100*$A218</f>
        <v>7.2411236619091282E-2</v>
      </c>
      <c r="AW218" s="103">
        <f>AV218*MoM!BA218/100*$A218</f>
        <v>7.255605909232947E-2</v>
      </c>
      <c r="AX218" s="103">
        <f>AW218*MoM!BB218/100*$A218</f>
        <v>7.2621359545512562E-2</v>
      </c>
      <c r="AY218" s="103">
        <f>AX218*MoM!BC218/100*$A218</f>
        <v>7.2839223624149102E-2</v>
      </c>
      <c r="AZ218" s="103">
        <f>AY218*MoM!BD218/100*$A218</f>
        <v>7.3050457372659139E-2</v>
      </c>
      <c r="BA218" s="103">
        <f>AZ218*MoM!BE218/100*$A218</f>
        <v>7.3437624796734241E-2</v>
      </c>
      <c r="BB218" s="103">
        <f>BA218*MoM!BF218/100*$A218</f>
        <v>7.3672625196083794E-2</v>
      </c>
      <c r="BC218" s="103">
        <f>BB218*MoM!BG218/100*$A218</f>
        <v>7.3878908546632829E-2</v>
      </c>
      <c r="BD218" s="123">
        <f>IF($A218=1,INDEX('2019'!$B:$B, MATCH(Веса!$G218,'2019'!$A:$A,0)),0)</f>
        <v>7.0999999999999994E-2</v>
      </c>
      <c r="BE218" s="103">
        <f>BD218*MoM!BI218/100*$A218</f>
        <v>7.1234299999999987E-2</v>
      </c>
      <c r="BF218" s="103">
        <f>BE218*MoM!BJ218/100*$A218</f>
        <v>7.1640335509999986E-2</v>
      </c>
      <c r="BG218" s="103">
        <f>BF218*MoM!BK218/100*$A218</f>
        <v>7.1769288113917987E-2</v>
      </c>
      <c r="BH218" s="103">
        <f>BG218*MoM!BL218/100*$A218</f>
        <v>7.2436742493377435E-2</v>
      </c>
      <c r="BI218" s="103">
        <f>BH218*MoM!BM218/100*$A218</f>
        <v>7.2610590675361533E-2</v>
      </c>
      <c r="BJ218" s="103">
        <f>BI218*MoM!BN218/100*$A218</f>
        <v>7.2661418088834279E-2</v>
      </c>
      <c r="BK218" s="103">
        <f>BJ218*MoM!BO218/100*$A218</f>
        <v>7.2705014939687576E-2</v>
      </c>
      <c r="BL218" s="103">
        <f>BK218*MoM!BP218/100*$A218</f>
        <v>7.2741367447157423E-2</v>
      </c>
      <c r="BM218" s="103">
        <f>BL218*MoM!BQ218/100*$A218</f>
        <v>7.285775363507288E-2</v>
      </c>
      <c r="BN218" s="103">
        <f>BM218*MoM!BR218/100*$A218</f>
        <v>7.3003469142343028E-2</v>
      </c>
      <c r="BO218" s="103">
        <f>BN218*MoM!BS218/100*$A218</f>
        <v>7.3164076774456174E-2</v>
      </c>
    </row>
    <row r="219" spans="1:67" x14ac:dyDescent="0.45">
      <c r="A219" s="103">
        <f>IF(ToSep18!BT219=0,0,1)</f>
        <v>1</v>
      </c>
      <c r="B219" s="124" t="s">
        <v>218</v>
      </c>
      <c r="C219" s="124" t="s">
        <v>218</v>
      </c>
      <c r="D219" s="124" t="s">
        <v>218</v>
      </c>
      <c r="E219" s="124" t="s">
        <v>218</v>
      </c>
      <c r="F219" s="124" t="s">
        <v>218</v>
      </c>
      <c r="G219" s="124" t="s">
        <v>218</v>
      </c>
      <c r="H219" s="123">
        <f>IF($A219=1,INDEX('2015'!$B:$B,MATCH(Веса!$C219,'2015'!$A:$A,0)),0)</f>
        <v>0.30399999999999999</v>
      </c>
      <c r="I219" s="103">
        <f>H219*MoM!M219/100*$A219</f>
        <v>0.3142144</v>
      </c>
      <c r="J219" s="103">
        <f>I219*MoM!N219/100*$A219</f>
        <v>0.31946178048000001</v>
      </c>
      <c r="K219" s="103">
        <f>J219*MoM!O219/100*$A219</f>
        <v>0.32505236163840001</v>
      </c>
      <c r="L219" s="103">
        <f>K219*MoM!P219/100*$A219</f>
        <v>0.32742524387836036</v>
      </c>
      <c r="M219" s="103">
        <f>L219*MoM!Q219/100*$A219</f>
        <v>0.32837477708560764</v>
      </c>
      <c r="N219" s="103">
        <f>M219*MoM!R219/100*$A219</f>
        <v>0.33008232592645276</v>
      </c>
      <c r="O219" s="103">
        <f>N219*MoM!S219/100*$A219</f>
        <v>0.33051143295015711</v>
      </c>
      <c r="P219" s="103">
        <f>O219*MoM!T219/100*$A219</f>
        <v>0.3313046603892375</v>
      </c>
      <c r="Q219" s="103">
        <f>P219*MoM!U219/100*$A219</f>
        <v>0.33349127114780641</v>
      </c>
      <c r="R219" s="103">
        <f>Q219*MoM!V219/100*$A219</f>
        <v>0.33412490456298727</v>
      </c>
      <c r="S219" s="103">
        <f>R219*MoM!W219/100*$A219</f>
        <v>0.33643036640447188</v>
      </c>
      <c r="T219" s="123">
        <f>IF($A219=1,INDEX('2016'!$B:$B,MATCH(Веса!D219,'2016'!$A:$A,0)),0)</f>
        <v>0.311</v>
      </c>
      <c r="U219" s="103">
        <f>T219*MoM!Y219/100*$A219</f>
        <v>0.31230620000000003</v>
      </c>
      <c r="V219" s="103">
        <f>U219*MoM!Z219/100*$A219</f>
        <v>0.31380526976000006</v>
      </c>
      <c r="W219" s="103">
        <f>V219*MoM!AA219/100*$A219</f>
        <v>0.31597052612134408</v>
      </c>
      <c r="X219" s="103">
        <f>W219*MoM!AB219/100*$A219</f>
        <v>0.31631809370007757</v>
      </c>
      <c r="Y219" s="103">
        <f>X219*MoM!AC219/100*$A219</f>
        <v>0.31780478874046791</v>
      </c>
      <c r="Z219" s="103">
        <f>Y219*MoM!AD219/100*$A219</f>
        <v>0.31847217879682288</v>
      </c>
      <c r="AA219" s="103">
        <f>Z219*MoM!AE219/100*$A219</f>
        <v>0.31898173428289778</v>
      </c>
      <c r="AB219" s="103">
        <f>AA219*MoM!AF219/100*$A219</f>
        <v>0.31942830871089384</v>
      </c>
      <c r="AC219" s="103">
        <f>AB219*MoM!AG219/100*$A219</f>
        <v>0.31987550834308909</v>
      </c>
      <c r="AD219" s="103">
        <f>AC219*MoM!AH219/100*$A219</f>
        <v>0.32086712241895271</v>
      </c>
      <c r="AE219" s="103">
        <f>AD219*MoM!AI219/100*$A219</f>
        <v>0.32192598392293525</v>
      </c>
      <c r="AF219" s="123">
        <f>IF($A219=1,INDEX('2017'!$B:$B,MATCH(Веса!$E219,'2017'!$A:$A,0)),0)</f>
        <v>0.314</v>
      </c>
      <c r="AG219" s="103">
        <f>AF219*MoM!AK219/100*$A219</f>
        <v>0.31487919999999997</v>
      </c>
      <c r="AH219" s="103">
        <f>AG219*MoM!AL219/100*$A219</f>
        <v>0.31519407919999998</v>
      </c>
      <c r="AI219" s="103">
        <f>AH219*MoM!AM219/100*$A219</f>
        <v>0.31519407919999998</v>
      </c>
      <c r="AJ219" s="103">
        <f>AI219*MoM!AN219/100*$A219</f>
        <v>0.31585598676631998</v>
      </c>
      <c r="AK219" s="103">
        <f>AJ219*MoM!AO219/100*$A219</f>
        <v>0.31601391475970314</v>
      </c>
      <c r="AL219" s="103">
        <f>AK219*MoM!AP219/100*$A219</f>
        <v>0.31601391475970314</v>
      </c>
      <c r="AM219" s="103">
        <f>AL219*MoM!AQ219/100*$A219</f>
        <v>0.31632992867446286</v>
      </c>
      <c r="AN219" s="103">
        <f>AM219*MoM!AR219/100*$A219</f>
        <v>0.31683605656034197</v>
      </c>
      <c r="AO219" s="103">
        <f>AN219*MoM!AS219/100*$A219</f>
        <v>0.31721625982821439</v>
      </c>
      <c r="AP219" s="103">
        <f>AO219*MoM!AT219/100*$A219</f>
        <v>0.31807274372975053</v>
      </c>
      <c r="AQ219" s="103">
        <f>AP219*MoM!AU219/100*$A219</f>
        <v>0.31934503470466952</v>
      </c>
      <c r="AR219" s="123">
        <f>IF($A219=1,INDEX('2018'!$B:$B, MATCH(Веса!$F219,'2018'!$A:$A,0)),0)</f>
        <v>0.254</v>
      </c>
      <c r="AS219" s="103">
        <f>AR219*MoM!AW219/100*$A219</f>
        <v>0.25460959999999999</v>
      </c>
      <c r="AT219" s="103">
        <f>AS219*MoM!AX219/100*$A219</f>
        <v>0.25560257743999998</v>
      </c>
      <c r="AU219" s="103">
        <f>AT219*MoM!AY219/100*$A219</f>
        <v>0.25636938517231994</v>
      </c>
      <c r="AV219" s="103">
        <f>AU219*MoM!AZ219/100*$A219</f>
        <v>0.25708721945080248</v>
      </c>
      <c r="AW219" s="103">
        <f>AV219*MoM!BA219/100*$A219</f>
        <v>0.25752426772386888</v>
      </c>
      <c r="AX219" s="103">
        <f>AW219*MoM!BB219/100*$A219</f>
        <v>0.25793630655222705</v>
      </c>
      <c r="AY219" s="103">
        <f>AX219*MoM!BC219/100*$A219</f>
        <v>0.25806527470550317</v>
      </c>
      <c r="AZ219" s="103">
        <f>AY219*MoM!BD219/100*$A219</f>
        <v>0.2585555987274436</v>
      </c>
      <c r="BA219" s="103">
        <f>AZ219*MoM!BE219/100*$A219</f>
        <v>0.26013278787968103</v>
      </c>
      <c r="BB219" s="103">
        <f>BA219*MoM!BF219/100*$A219</f>
        <v>0.26109527919483588</v>
      </c>
      <c r="BC219" s="103">
        <f>BB219*MoM!BG219/100*$A219</f>
        <v>0.26211355078369575</v>
      </c>
      <c r="BD219" s="123">
        <f>IF($A219=1,INDEX('2019'!$B:$B, MATCH(Веса!$G219,'2019'!$A:$A,0)),0)</f>
        <v>0.23200000000000001</v>
      </c>
      <c r="BE219" s="103">
        <f>BD219*MoM!BI219/100*$A219</f>
        <v>0.23353119999999999</v>
      </c>
      <c r="BF219" s="103">
        <f>BE219*MoM!BJ219/100*$A219</f>
        <v>0.23444197168</v>
      </c>
      <c r="BG219" s="103">
        <f>BF219*MoM!BK219/100*$A219</f>
        <v>0.235121853397872</v>
      </c>
      <c r="BH219" s="103">
        <f>BG219*MoM!BL219/100*$A219</f>
        <v>0.23505131684185265</v>
      </c>
      <c r="BI219" s="103">
        <f>BH219*MoM!BM219/100*$A219</f>
        <v>0.23535688355374706</v>
      </c>
      <c r="BJ219" s="103">
        <f>BI219*MoM!BN219/100*$A219</f>
        <v>0.23589820438592071</v>
      </c>
      <c r="BK219" s="103">
        <f>BJ219*MoM!BO219/100*$A219</f>
        <v>0.2362520516924996</v>
      </c>
      <c r="BL219" s="103">
        <f>BK219*MoM!BP219/100*$A219</f>
        <v>0.23688993223206936</v>
      </c>
      <c r="BM219" s="103">
        <f>BL219*MoM!BQ219/100*$A219</f>
        <v>0.2373874010897567</v>
      </c>
      <c r="BN219" s="103">
        <f>BM219*MoM!BR219/100*$A219</f>
        <v>0.23764852723095545</v>
      </c>
      <c r="BO219" s="103">
        <f>BN219*MoM!BS219/100*$A219</f>
        <v>0.23800500002180189</v>
      </c>
    </row>
    <row r="220" spans="1:67" x14ac:dyDescent="0.45">
      <c r="A220" s="103">
        <f>IF(ToSep18!BT220=0,0,1)</f>
        <v>0</v>
      </c>
      <c r="B220" s="124" t="s">
        <v>219</v>
      </c>
      <c r="C220" s="124" t="s">
        <v>219</v>
      </c>
      <c r="D220" s="124" t="s">
        <v>219</v>
      </c>
      <c r="E220" s="124" t="s">
        <v>219</v>
      </c>
      <c r="F220" s="124" t="s">
        <v>219</v>
      </c>
      <c r="G220" s="124" t="s">
        <v>219</v>
      </c>
      <c r="H220" s="123">
        <f>IF($A220=1,INDEX('2015'!$B:$B,MATCH(Веса!$C220,'2015'!$A:$A,0)),0)</f>
        <v>0</v>
      </c>
      <c r="I220" s="103">
        <f>H220*MoM!M220/100*$A220</f>
        <v>0</v>
      </c>
      <c r="J220" s="103">
        <f>I220*MoM!N220/100*$A220</f>
        <v>0</v>
      </c>
      <c r="K220" s="103">
        <f>J220*MoM!O220/100*$A220</f>
        <v>0</v>
      </c>
      <c r="L220" s="103">
        <f>K220*MoM!P220/100*$A220</f>
        <v>0</v>
      </c>
      <c r="M220" s="103">
        <f>L220*MoM!Q220/100*$A220</f>
        <v>0</v>
      </c>
      <c r="N220" s="103">
        <f>M220*MoM!R220/100*$A220</f>
        <v>0</v>
      </c>
      <c r="O220" s="103">
        <f>N220*MoM!S220/100*$A220</f>
        <v>0</v>
      </c>
      <c r="P220" s="103">
        <f>O220*MoM!T220/100*$A220</f>
        <v>0</v>
      </c>
      <c r="Q220" s="103">
        <f>P220*MoM!U220/100*$A220</f>
        <v>0</v>
      </c>
      <c r="R220" s="103">
        <f>Q220*MoM!V220/100*$A220</f>
        <v>0</v>
      </c>
      <c r="S220" s="103">
        <f>R220*MoM!W220/100*$A220</f>
        <v>0</v>
      </c>
      <c r="T220" s="123">
        <f>IF($A220=1,INDEX('2016'!$B:$B,MATCH(Веса!D220,'2016'!$A:$A,0)),0)</f>
        <v>0</v>
      </c>
      <c r="U220" s="103">
        <f>T220*MoM!Y220/100*$A220</f>
        <v>0</v>
      </c>
      <c r="V220" s="103">
        <f>U220*MoM!Z220/100*$A220</f>
        <v>0</v>
      </c>
      <c r="W220" s="103">
        <f>V220*MoM!AA220/100*$A220</f>
        <v>0</v>
      </c>
      <c r="X220" s="103">
        <f>W220*MoM!AB220/100*$A220</f>
        <v>0</v>
      </c>
      <c r="Y220" s="103">
        <f>X220*MoM!AC220/100*$A220</f>
        <v>0</v>
      </c>
      <c r="Z220" s="103">
        <f>Y220*MoM!AD220/100*$A220</f>
        <v>0</v>
      </c>
      <c r="AA220" s="103">
        <f>Z220*MoM!AE220/100*$A220</f>
        <v>0</v>
      </c>
      <c r="AB220" s="103">
        <f>AA220*MoM!AF220/100*$A220</f>
        <v>0</v>
      </c>
      <c r="AC220" s="103">
        <f>AB220*MoM!AG220/100*$A220</f>
        <v>0</v>
      </c>
      <c r="AD220" s="103">
        <f>AC220*MoM!AH220/100*$A220</f>
        <v>0</v>
      </c>
      <c r="AE220" s="103">
        <f>AD220*MoM!AI220/100*$A220</f>
        <v>0</v>
      </c>
      <c r="AF220" s="123">
        <f>IF($A220=1,INDEX('2017'!$B:$B,MATCH(Веса!$E220,'2017'!$A:$A,0)),0)</f>
        <v>0</v>
      </c>
      <c r="AG220" s="103">
        <f>AF220*MoM!AK220/100*$A220</f>
        <v>0</v>
      </c>
      <c r="AH220" s="103">
        <f>AG220*MoM!AL220/100*$A220</f>
        <v>0</v>
      </c>
      <c r="AI220" s="103">
        <f>AH220*MoM!AM220/100*$A220</f>
        <v>0</v>
      </c>
      <c r="AJ220" s="103">
        <f>AI220*MoM!AN220/100*$A220</f>
        <v>0</v>
      </c>
      <c r="AK220" s="103">
        <f>AJ220*MoM!AO220/100*$A220</f>
        <v>0</v>
      </c>
      <c r="AL220" s="103">
        <f>AK220*MoM!AP220/100*$A220</f>
        <v>0</v>
      </c>
      <c r="AM220" s="103">
        <f>AL220*MoM!AQ220/100*$A220</f>
        <v>0</v>
      </c>
      <c r="AN220" s="103">
        <f>AM220*MoM!AR220/100*$A220</f>
        <v>0</v>
      </c>
      <c r="AO220" s="103">
        <f>AN220*MoM!AS220/100*$A220</f>
        <v>0</v>
      </c>
      <c r="AP220" s="103">
        <f>AO220*MoM!AT220/100*$A220</f>
        <v>0</v>
      </c>
      <c r="AQ220" s="103">
        <f>AP220*MoM!AU220/100*$A220</f>
        <v>0</v>
      </c>
      <c r="AR220" s="123">
        <f>IF($A220=1,INDEX('2018'!$B:$B, MATCH(Веса!$F220,'2018'!$A:$A,0)),0)</f>
        <v>0</v>
      </c>
      <c r="AS220" s="103">
        <f>AR220*MoM!AW220/100*$A220</f>
        <v>0</v>
      </c>
      <c r="AT220" s="103">
        <f>AS220*MoM!AX220/100*$A220</f>
        <v>0</v>
      </c>
      <c r="AU220" s="103">
        <f>AT220*MoM!AY220/100*$A220</f>
        <v>0</v>
      </c>
      <c r="AV220" s="103">
        <f>AU220*MoM!AZ220/100*$A220</f>
        <v>0</v>
      </c>
      <c r="AW220" s="103">
        <f>AV220*MoM!BA220/100*$A220</f>
        <v>0</v>
      </c>
      <c r="AX220" s="103">
        <f>AW220*MoM!BB220/100*$A220</f>
        <v>0</v>
      </c>
      <c r="AY220" s="103">
        <f>AX220*MoM!BC220/100*$A220</f>
        <v>0</v>
      </c>
      <c r="AZ220" s="103">
        <f>AY220*MoM!BD220/100*$A220</f>
        <v>0</v>
      </c>
      <c r="BA220" s="103">
        <f>AZ220*MoM!BE220/100*$A220</f>
        <v>0</v>
      </c>
      <c r="BB220" s="103">
        <f>BA220*MoM!BF220/100*$A220</f>
        <v>0</v>
      </c>
      <c r="BC220" s="103">
        <f>BB220*MoM!BG220/100*$A220</f>
        <v>0</v>
      </c>
      <c r="BD220" s="123">
        <f>IF($A220=1,INDEX('2019'!$B:$B, MATCH(Веса!$G220,'2019'!$A:$A,0)),0)</f>
        <v>0</v>
      </c>
      <c r="BE220" s="103">
        <f>BD220*MoM!BI220/100*$A220</f>
        <v>0</v>
      </c>
      <c r="BF220" s="103">
        <f>BE220*MoM!BJ220/100*$A220</f>
        <v>0</v>
      </c>
      <c r="BG220" s="103">
        <f>BF220*MoM!BK220/100*$A220</f>
        <v>0</v>
      </c>
      <c r="BH220" s="103">
        <f>BG220*MoM!BL220/100*$A220</f>
        <v>0</v>
      </c>
      <c r="BI220" s="103">
        <f>BH220*MoM!BM220/100*$A220</f>
        <v>0</v>
      </c>
      <c r="BJ220" s="103">
        <f>BI220*MoM!BN220/100*$A220</f>
        <v>0</v>
      </c>
      <c r="BK220" s="103">
        <f>BJ220*MoM!BO220/100*$A220</f>
        <v>0</v>
      </c>
      <c r="BL220" s="103">
        <f>BK220*MoM!BP220/100*$A220</f>
        <v>0</v>
      </c>
      <c r="BM220" s="103">
        <f>BL220*MoM!BQ220/100*$A220</f>
        <v>0</v>
      </c>
      <c r="BN220" s="103">
        <f>BM220*MoM!BR220/100*$A220</f>
        <v>0</v>
      </c>
      <c r="BO220" s="103">
        <f>BN220*MoM!BS220/100*$A220</f>
        <v>0</v>
      </c>
    </row>
    <row r="221" spans="1:67" x14ac:dyDescent="0.45">
      <c r="A221" s="103">
        <f>IF(ToSep18!BT221=0,0,1)</f>
        <v>0</v>
      </c>
      <c r="B221" s="124" t="s">
        <v>220</v>
      </c>
      <c r="C221" s="124" t="s">
        <v>220</v>
      </c>
      <c r="D221" s="124" t="s">
        <v>220</v>
      </c>
      <c r="E221" s="124" t="s">
        <v>220</v>
      </c>
      <c r="F221" s="124" t="s">
        <v>220</v>
      </c>
      <c r="G221" s="124" t="s">
        <v>220</v>
      </c>
      <c r="H221" s="123">
        <f>IF($A221=1,INDEX('2015'!$B:$B,MATCH(Веса!$C221,'2015'!$A:$A,0)),0)</f>
        <v>0</v>
      </c>
      <c r="I221" s="103">
        <f>H221*MoM!M221/100*$A221</f>
        <v>0</v>
      </c>
      <c r="J221" s="103">
        <f>I221*MoM!N221/100*$A221</f>
        <v>0</v>
      </c>
      <c r="K221" s="103">
        <f>J221*MoM!O221/100*$A221</f>
        <v>0</v>
      </c>
      <c r="L221" s="103">
        <f>K221*MoM!P221/100*$A221</f>
        <v>0</v>
      </c>
      <c r="M221" s="103">
        <f>L221*MoM!Q221/100*$A221</f>
        <v>0</v>
      </c>
      <c r="N221" s="103">
        <f>M221*MoM!R221/100*$A221</f>
        <v>0</v>
      </c>
      <c r="O221" s="103">
        <f>N221*MoM!S221/100*$A221</f>
        <v>0</v>
      </c>
      <c r="P221" s="103">
        <f>O221*MoM!T221/100*$A221</f>
        <v>0</v>
      </c>
      <c r="Q221" s="103">
        <f>P221*MoM!U221/100*$A221</f>
        <v>0</v>
      </c>
      <c r="R221" s="103">
        <f>Q221*MoM!V221/100*$A221</f>
        <v>0</v>
      </c>
      <c r="S221" s="103">
        <f>R221*MoM!W221/100*$A221</f>
        <v>0</v>
      </c>
      <c r="T221" s="123">
        <f>IF($A221=1,INDEX('2016'!$B:$B,MATCH(Веса!D221,'2016'!$A:$A,0)),0)</f>
        <v>0</v>
      </c>
      <c r="U221" s="103">
        <f>T221*MoM!Y221/100*$A221</f>
        <v>0</v>
      </c>
      <c r="V221" s="103">
        <f>U221*MoM!Z221/100*$A221</f>
        <v>0</v>
      </c>
      <c r="W221" s="103">
        <f>V221*MoM!AA221/100*$A221</f>
        <v>0</v>
      </c>
      <c r="X221" s="103">
        <f>W221*MoM!AB221/100*$A221</f>
        <v>0</v>
      </c>
      <c r="Y221" s="103">
        <f>X221*MoM!AC221/100*$A221</f>
        <v>0</v>
      </c>
      <c r="Z221" s="103">
        <f>Y221*MoM!AD221/100*$A221</f>
        <v>0</v>
      </c>
      <c r="AA221" s="103">
        <f>Z221*MoM!AE221/100*$A221</f>
        <v>0</v>
      </c>
      <c r="AB221" s="103">
        <f>AA221*MoM!AF221/100*$A221</f>
        <v>0</v>
      </c>
      <c r="AC221" s="103">
        <f>AB221*MoM!AG221/100*$A221</f>
        <v>0</v>
      </c>
      <c r="AD221" s="103">
        <f>AC221*MoM!AH221/100*$A221</f>
        <v>0</v>
      </c>
      <c r="AE221" s="103">
        <f>AD221*MoM!AI221/100*$A221</f>
        <v>0</v>
      </c>
      <c r="AF221" s="123">
        <f>IF($A221=1,INDEX('2017'!$B:$B,MATCH(Веса!$E221,'2017'!$A:$A,0)),0)</f>
        <v>0</v>
      </c>
      <c r="AG221" s="103">
        <f>AF221*MoM!AK221/100*$A221</f>
        <v>0</v>
      </c>
      <c r="AH221" s="103">
        <f>AG221*MoM!AL221/100*$A221</f>
        <v>0</v>
      </c>
      <c r="AI221" s="103">
        <f>AH221*MoM!AM221/100*$A221</f>
        <v>0</v>
      </c>
      <c r="AJ221" s="103">
        <f>AI221*MoM!AN221/100*$A221</f>
        <v>0</v>
      </c>
      <c r="AK221" s="103">
        <f>AJ221*MoM!AO221/100*$A221</f>
        <v>0</v>
      </c>
      <c r="AL221" s="103">
        <f>AK221*MoM!AP221/100*$A221</f>
        <v>0</v>
      </c>
      <c r="AM221" s="103">
        <f>AL221*MoM!AQ221/100*$A221</f>
        <v>0</v>
      </c>
      <c r="AN221" s="103">
        <f>AM221*MoM!AR221/100*$A221</f>
        <v>0</v>
      </c>
      <c r="AO221" s="103">
        <f>AN221*MoM!AS221/100*$A221</f>
        <v>0</v>
      </c>
      <c r="AP221" s="103">
        <f>AO221*MoM!AT221/100*$A221</f>
        <v>0</v>
      </c>
      <c r="AQ221" s="103">
        <f>AP221*MoM!AU221/100*$A221</f>
        <v>0</v>
      </c>
      <c r="AR221" s="123">
        <f>IF($A221=1,INDEX('2018'!$B:$B, MATCH(Веса!$F221,'2018'!$A:$A,0)),0)</f>
        <v>0</v>
      </c>
      <c r="AS221" s="103">
        <f>AR221*MoM!AW221/100*$A221</f>
        <v>0</v>
      </c>
      <c r="AT221" s="103">
        <f>AS221*MoM!AX221/100*$A221</f>
        <v>0</v>
      </c>
      <c r="AU221" s="103">
        <f>AT221*MoM!AY221/100*$A221</f>
        <v>0</v>
      </c>
      <c r="AV221" s="103">
        <f>AU221*MoM!AZ221/100*$A221</f>
        <v>0</v>
      </c>
      <c r="AW221" s="103">
        <f>AV221*MoM!BA221/100*$A221</f>
        <v>0</v>
      </c>
      <c r="AX221" s="103">
        <f>AW221*MoM!BB221/100*$A221</f>
        <v>0</v>
      </c>
      <c r="AY221" s="103">
        <f>AX221*MoM!BC221/100*$A221</f>
        <v>0</v>
      </c>
      <c r="AZ221" s="103">
        <f>AY221*MoM!BD221/100*$A221</f>
        <v>0</v>
      </c>
      <c r="BA221" s="103">
        <f>AZ221*MoM!BE221/100*$A221</f>
        <v>0</v>
      </c>
      <c r="BB221" s="103">
        <f>BA221*MoM!BF221/100*$A221</f>
        <v>0</v>
      </c>
      <c r="BC221" s="103">
        <f>BB221*MoM!BG221/100*$A221</f>
        <v>0</v>
      </c>
      <c r="BD221" s="123">
        <f>IF($A221=1,INDEX('2019'!$B:$B, MATCH(Веса!$G221,'2019'!$A:$A,0)),0)</f>
        <v>0</v>
      </c>
      <c r="BE221" s="103">
        <f>BD221*MoM!BI221/100*$A221</f>
        <v>0</v>
      </c>
      <c r="BF221" s="103">
        <f>BE221*MoM!BJ221/100*$A221</f>
        <v>0</v>
      </c>
      <c r="BG221" s="103">
        <f>BF221*MoM!BK221/100*$A221</f>
        <v>0</v>
      </c>
      <c r="BH221" s="103">
        <f>BG221*MoM!BL221/100*$A221</f>
        <v>0</v>
      </c>
      <c r="BI221" s="103">
        <f>BH221*MoM!BM221/100*$A221</f>
        <v>0</v>
      </c>
      <c r="BJ221" s="103">
        <f>BI221*MoM!BN221/100*$A221</f>
        <v>0</v>
      </c>
      <c r="BK221" s="103">
        <f>BJ221*MoM!BO221/100*$A221</f>
        <v>0</v>
      </c>
      <c r="BL221" s="103">
        <f>BK221*MoM!BP221/100*$A221</f>
        <v>0</v>
      </c>
      <c r="BM221" s="103">
        <f>BL221*MoM!BQ221/100*$A221</f>
        <v>0</v>
      </c>
      <c r="BN221" s="103">
        <f>BM221*MoM!BR221/100*$A221</f>
        <v>0</v>
      </c>
      <c r="BO221" s="103">
        <f>BN221*MoM!BS221/100*$A221</f>
        <v>0</v>
      </c>
    </row>
    <row r="222" spans="1:67" x14ac:dyDescent="0.45">
      <c r="A222" s="103">
        <f>IF(ToSep18!BT222=0,0,1)</f>
        <v>0</v>
      </c>
      <c r="B222" s="124" t="s">
        <v>221</v>
      </c>
      <c r="C222" s="124" t="s">
        <v>221</v>
      </c>
      <c r="D222" s="124" t="s">
        <v>221</v>
      </c>
      <c r="E222" s="124" t="s">
        <v>221</v>
      </c>
      <c r="F222" s="124" t="s">
        <v>221</v>
      </c>
      <c r="G222" s="124" t="s">
        <v>221</v>
      </c>
      <c r="H222" s="123">
        <f>IF($A222=1,INDEX('2015'!$B:$B,MATCH(Веса!$C222,'2015'!$A:$A,0)),0)</f>
        <v>0</v>
      </c>
      <c r="I222" s="103">
        <f>H222*MoM!M222/100*$A222</f>
        <v>0</v>
      </c>
      <c r="J222" s="103">
        <f>I222*MoM!N222/100*$A222</f>
        <v>0</v>
      </c>
      <c r="K222" s="103">
        <f>J222*MoM!O222/100*$A222</f>
        <v>0</v>
      </c>
      <c r="L222" s="103">
        <f>K222*MoM!P222/100*$A222</f>
        <v>0</v>
      </c>
      <c r="M222" s="103">
        <f>L222*MoM!Q222/100*$A222</f>
        <v>0</v>
      </c>
      <c r="N222" s="103">
        <f>M222*MoM!R222/100*$A222</f>
        <v>0</v>
      </c>
      <c r="O222" s="103">
        <f>N222*MoM!S222/100*$A222</f>
        <v>0</v>
      </c>
      <c r="P222" s="103">
        <f>O222*MoM!T222/100*$A222</f>
        <v>0</v>
      </c>
      <c r="Q222" s="103">
        <f>P222*MoM!U222/100*$A222</f>
        <v>0</v>
      </c>
      <c r="R222" s="103">
        <f>Q222*MoM!V222/100*$A222</f>
        <v>0</v>
      </c>
      <c r="S222" s="103">
        <f>R222*MoM!W222/100*$A222</f>
        <v>0</v>
      </c>
      <c r="T222" s="123">
        <f>IF($A222=1,INDEX('2016'!$B:$B,MATCH(Веса!D222,'2016'!$A:$A,0)),0)</f>
        <v>0</v>
      </c>
      <c r="U222" s="103">
        <f>T222*MoM!Y222/100*$A222</f>
        <v>0</v>
      </c>
      <c r="V222" s="103">
        <f>U222*MoM!Z222/100*$A222</f>
        <v>0</v>
      </c>
      <c r="W222" s="103">
        <f>V222*MoM!AA222/100*$A222</f>
        <v>0</v>
      </c>
      <c r="X222" s="103">
        <f>W222*MoM!AB222/100*$A222</f>
        <v>0</v>
      </c>
      <c r="Y222" s="103">
        <f>X222*MoM!AC222/100*$A222</f>
        <v>0</v>
      </c>
      <c r="Z222" s="103">
        <f>Y222*MoM!AD222/100*$A222</f>
        <v>0</v>
      </c>
      <c r="AA222" s="103">
        <f>Z222*MoM!AE222/100*$A222</f>
        <v>0</v>
      </c>
      <c r="AB222" s="103">
        <f>AA222*MoM!AF222/100*$A222</f>
        <v>0</v>
      </c>
      <c r="AC222" s="103">
        <f>AB222*MoM!AG222/100*$A222</f>
        <v>0</v>
      </c>
      <c r="AD222" s="103">
        <f>AC222*MoM!AH222/100*$A222</f>
        <v>0</v>
      </c>
      <c r="AE222" s="103">
        <f>AD222*MoM!AI222/100*$A222</f>
        <v>0</v>
      </c>
      <c r="AF222" s="123">
        <f>IF($A222=1,INDEX('2017'!$B:$B,MATCH(Веса!$E222,'2017'!$A:$A,0)),0)</f>
        <v>0</v>
      </c>
      <c r="AG222" s="103">
        <f>AF222*MoM!AK222/100*$A222</f>
        <v>0</v>
      </c>
      <c r="AH222" s="103">
        <f>AG222*MoM!AL222/100*$A222</f>
        <v>0</v>
      </c>
      <c r="AI222" s="103">
        <f>AH222*MoM!AM222/100*$A222</f>
        <v>0</v>
      </c>
      <c r="AJ222" s="103">
        <f>AI222*MoM!AN222/100*$A222</f>
        <v>0</v>
      </c>
      <c r="AK222" s="103">
        <f>AJ222*MoM!AO222/100*$A222</f>
        <v>0</v>
      </c>
      <c r="AL222" s="103">
        <f>AK222*MoM!AP222/100*$A222</f>
        <v>0</v>
      </c>
      <c r="AM222" s="103">
        <f>AL222*MoM!AQ222/100*$A222</f>
        <v>0</v>
      </c>
      <c r="AN222" s="103">
        <f>AM222*MoM!AR222/100*$A222</f>
        <v>0</v>
      </c>
      <c r="AO222" s="103">
        <f>AN222*MoM!AS222/100*$A222</f>
        <v>0</v>
      </c>
      <c r="AP222" s="103">
        <f>AO222*MoM!AT222/100*$A222</f>
        <v>0</v>
      </c>
      <c r="AQ222" s="103">
        <f>AP222*MoM!AU222/100*$A222</f>
        <v>0</v>
      </c>
      <c r="AR222" s="123">
        <f>IF($A222=1,INDEX('2018'!$B:$B, MATCH(Веса!$F222,'2018'!$A:$A,0)),0)</f>
        <v>0</v>
      </c>
      <c r="AS222" s="103">
        <f>AR222*MoM!AW222/100*$A222</f>
        <v>0</v>
      </c>
      <c r="AT222" s="103">
        <f>AS222*MoM!AX222/100*$A222</f>
        <v>0</v>
      </c>
      <c r="AU222" s="103">
        <f>AT222*MoM!AY222/100*$A222</f>
        <v>0</v>
      </c>
      <c r="AV222" s="103">
        <f>AU222*MoM!AZ222/100*$A222</f>
        <v>0</v>
      </c>
      <c r="AW222" s="103">
        <f>AV222*MoM!BA222/100*$A222</f>
        <v>0</v>
      </c>
      <c r="AX222" s="103">
        <f>AW222*MoM!BB222/100*$A222</f>
        <v>0</v>
      </c>
      <c r="AY222" s="103">
        <f>AX222*MoM!BC222/100*$A222</f>
        <v>0</v>
      </c>
      <c r="AZ222" s="103">
        <f>AY222*MoM!BD222/100*$A222</f>
        <v>0</v>
      </c>
      <c r="BA222" s="103">
        <f>AZ222*MoM!BE222/100*$A222</f>
        <v>0</v>
      </c>
      <c r="BB222" s="103">
        <f>BA222*MoM!BF222/100*$A222</f>
        <v>0</v>
      </c>
      <c r="BC222" s="103">
        <f>BB222*MoM!BG222/100*$A222</f>
        <v>0</v>
      </c>
      <c r="BD222" s="123">
        <f>IF($A222=1,INDEX('2019'!$B:$B, MATCH(Веса!$G222,'2019'!$A:$A,0)),0)</f>
        <v>0</v>
      </c>
      <c r="BE222" s="103">
        <f>BD222*MoM!BI222/100*$A222</f>
        <v>0</v>
      </c>
      <c r="BF222" s="103">
        <f>BE222*MoM!BJ222/100*$A222</f>
        <v>0</v>
      </c>
      <c r="BG222" s="103">
        <f>BF222*MoM!BK222/100*$A222</f>
        <v>0</v>
      </c>
      <c r="BH222" s="103">
        <f>BG222*MoM!BL222/100*$A222</f>
        <v>0</v>
      </c>
      <c r="BI222" s="103">
        <f>BH222*MoM!BM222/100*$A222</f>
        <v>0</v>
      </c>
      <c r="BJ222" s="103">
        <f>BI222*MoM!BN222/100*$A222</f>
        <v>0</v>
      </c>
      <c r="BK222" s="103">
        <f>BJ222*MoM!BO222/100*$A222</f>
        <v>0</v>
      </c>
      <c r="BL222" s="103">
        <f>BK222*MoM!BP222/100*$A222</f>
        <v>0</v>
      </c>
      <c r="BM222" s="103">
        <f>BL222*MoM!BQ222/100*$A222</f>
        <v>0</v>
      </c>
      <c r="BN222" s="103">
        <f>BM222*MoM!BR222/100*$A222</f>
        <v>0</v>
      </c>
      <c r="BO222" s="103">
        <f>BN222*MoM!BS222/100*$A222</f>
        <v>0</v>
      </c>
    </row>
    <row r="223" spans="1:67" x14ac:dyDescent="0.45">
      <c r="A223" s="103">
        <f>IF(ToSep18!BT223=0,0,1)</f>
        <v>1</v>
      </c>
      <c r="B223" s="124" t="s">
        <v>222</v>
      </c>
      <c r="C223" s="124" t="s">
        <v>222</v>
      </c>
      <c r="D223" s="124" t="s">
        <v>222</v>
      </c>
      <c r="E223" s="124" t="s">
        <v>222</v>
      </c>
      <c r="F223" s="124" t="s">
        <v>222</v>
      </c>
      <c r="G223" s="124" t="s">
        <v>222</v>
      </c>
      <c r="H223" s="123">
        <f>IF($A223=1,INDEX('2015'!$B:$B,MATCH(Веса!$C223,'2015'!$A:$A,0)),0)</f>
        <v>0.124</v>
      </c>
      <c r="I223" s="103">
        <f>H223*MoM!M223/100*$A223</f>
        <v>0.13034880000000001</v>
      </c>
      <c r="J223" s="103">
        <f>I223*MoM!N223/100*$A223</f>
        <v>0.13285149696000001</v>
      </c>
      <c r="K223" s="103">
        <f>J223*MoM!O223/100*$A223</f>
        <v>0.133741601989632</v>
      </c>
      <c r="L223" s="103">
        <f>K223*MoM!P223/100*$A223</f>
        <v>0.13419632343639676</v>
      </c>
      <c r="M223" s="103">
        <f>L223*MoM!Q223/100*$A223</f>
        <v>0.13533699218560613</v>
      </c>
      <c r="N223" s="103">
        <f>M223*MoM!R223/100*$A223</f>
        <v>0.13540466068169893</v>
      </c>
      <c r="O223" s="103">
        <f>N223*MoM!S223/100*$A223</f>
        <v>0.1355536058084488</v>
      </c>
      <c r="P223" s="103">
        <f>O223*MoM!T223/100*$A223</f>
        <v>0.13535027539973613</v>
      </c>
      <c r="Q223" s="103">
        <f>P223*MoM!U223/100*$A223</f>
        <v>0.13560744092299562</v>
      </c>
      <c r="R223" s="103">
        <f>Q223*MoM!V223/100*$A223</f>
        <v>0.13583797357256472</v>
      </c>
      <c r="S223" s="103">
        <f>R223*MoM!W223/100*$A223</f>
        <v>0.13621831989856792</v>
      </c>
      <c r="T223" s="123">
        <f>IF($A223=1,INDEX('2016'!$B:$B,MATCH(Веса!D223,'2016'!$A:$A,0)),0)</f>
        <v>0.12</v>
      </c>
      <c r="U223" s="103">
        <f>T223*MoM!Y223/100*$A223</f>
        <v>0.120756</v>
      </c>
      <c r="V223" s="103">
        <f>U223*MoM!Z223/100*$A223</f>
        <v>0.12144430919999999</v>
      </c>
      <c r="W223" s="103">
        <f>V223*MoM!AA223/100*$A223</f>
        <v>0.12219726391703999</v>
      </c>
      <c r="X223" s="103">
        <f>W223*MoM!AB223/100*$A223</f>
        <v>0.12256385570879111</v>
      </c>
      <c r="Y223" s="103">
        <f>X223*MoM!AC223/100*$A223</f>
        <v>0.12257611209436199</v>
      </c>
      <c r="Z223" s="103">
        <f>Y223*MoM!AD223/100*$A223</f>
        <v>0.1229193252082262</v>
      </c>
      <c r="AA223" s="103">
        <f>Z223*MoM!AE223/100*$A223</f>
        <v>0.1229193252082262</v>
      </c>
      <c r="AB223" s="103">
        <f>AA223*MoM!AF223/100*$A223</f>
        <v>0.12323891545376758</v>
      </c>
      <c r="AC223" s="103">
        <f>AB223*MoM!AG223/100*$A223</f>
        <v>0.12371954722403729</v>
      </c>
      <c r="AD223" s="103">
        <f>AC223*MoM!AH223/100*$A223</f>
        <v>0.12384326677126133</v>
      </c>
      <c r="AE223" s="103">
        <f>AD223*MoM!AI223/100*$A223</f>
        <v>0.12421479657157511</v>
      </c>
      <c r="AF223" s="123">
        <f>IF($A223=1,INDEX('2017'!$B:$B,MATCH(Веса!$E223,'2017'!$A:$A,0)),0)</f>
        <v>0.11700000000000001</v>
      </c>
      <c r="AG223" s="103">
        <f>AF223*MoM!AK223/100*$A223</f>
        <v>0.11704680000000002</v>
      </c>
      <c r="AH223" s="103">
        <f>AG223*MoM!AL223/100*$A223</f>
        <v>0.11725748424000003</v>
      </c>
      <c r="AI223" s="103">
        <f>AH223*MoM!AM223/100*$A223</f>
        <v>0.11718712974945604</v>
      </c>
      <c r="AJ223" s="103">
        <f>AI223*MoM!AN223/100*$A223</f>
        <v>0.11731603559218044</v>
      </c>
      <c r="AK223" s="103">
        <f>AJ223*MoM!AO223/100*$A223</f>
        <v>0.11756239926692402</v>
      </c>
      <c r="AL223" s="103">
        <f>AK223*MoM!AP223/100*$A223</f>
        <v>0.11759766798670411</v>
      </c>
      <c r="AM223" s="103">
        <f>AL223*MoM!AQ223/100*$A223</f>
        <v>0.11782110355587884</v>
      </c>
      <c r="AN223" s="103">
        <f>AM223*MoM!AR223/100*$A223</f>
        <v>0.11789179621801237</v>
      </c>
      <c r="AO223" s="103">
        <f>AN223*MoM!AS223/100*$A223</f>
        <v>0.11799789883460859</v>
      </c>
      <c r="AP223" s="103">
        <f>AO223*MoM!AT223/100*$A223</f>
        <v>0.11810409694355975</v>
      </c>
      <c r="AQ223" s="103">
        <f>AP223*MoM!AU223/100*$A223</f>
        <v>0.11860013415072271</v>
      </c>
      <c r="AR223" s="123">
        <f>IF($A223=1,INDEX('2018'!$B:$B, MATCH(Веса!$F223,'2018'!$A:$A,0)),0)</f>
        <v>0.10199999999999999</v>
      </c>
      <c r="AS223" s="103">
        <f>AR223*MoM!AW223/100*$A223</f>
        <v>0.10233659999999999</v>
      </c>
      <c r="AT223" s="103">
        <f>AS223*MoM!AX223/100*$A223</f>
        <v>0.10256174051999999</v>
      </c>
      <c r="AU223" s="103">
        <f>AT223*MoM!AY223/100*$A223</f>
        <v>0.10261302139025999</v>
      </c>
      <c r="AV223" s="103">
        <f>AU223*MoM!AZ223/100*$A223</f>
        <v>0.10279772482876247</v>
      </c>
      <c r="AW223" s="103">
        <f>AV223*MoM!BA223/100*$A223</f>
        <v>0.10304443936835149</v>
      </c>
      <c r="AX223" s="103">
        <f>AW223*MoM!BB223/100*$A223</f>
        <v>0.10326083269102503</v>
      </c>
      <c r="AY223" s="103">
        <f>AX223*MoM!BC223/100*$A223</f>
        <v>0.10345702827313798</v>
      </c>
      <c r="AZ223" s="103">
        <f>AY223*MoM!BD223/100*$A223</f>
        <v>0.10360186811272037</v>
      </c>
      <c r="BA223" s="103">
        <f>AZ223*MoM!BE223/100*$A223</f>
        <v>0.10410951726647269</v>
      </c>
      <c r="BB223" s="103">
        <f>BA223*MoM!BF223/100*$A223</f>
        <v>0.10498403721151106</v>
      </c>
      <c r="BC223" s="103">
        <f>BB223*MoM!BG223/100*$A223</f>
        <v>0.10555095101245322</v>
      </c>
      <c r="BD223" s="123">
        <f>IF($A223=1,INDEX('2019'!$B:$B, MATCH(Веса!$G223,'2019'!$A:$A,0)),0)</f>
        <v>9.5000000000000001E-2</v>
      </c>
      <c r="BE223" s="103">
        <f>BD223*MoM!BI223/100*$A223</f>
        <v>9.5750500000000016E-2</v>
      </c>
      <c r="BF223" s="103">
        <f>BE223*MoM!BJ223/100*$A223</f>
        <v>9.662182955000001E-2</v>
      </c>
      <c r="BG223" s="103">
        <f>BF223*MoM!BK223/100*$A223</f>
        <v>9.7278857990940021E-2</v>
      </c>
      <c r="BH223" s="103">
        <f>BG223*MoM!BL223/100*$A223</f>
        <v>9.7706884966100152E-2</v>
      </c>
      <c r="BI223" s="103">
        <f>BH223*MoM!BM223/100*$A223</f>
        <v>9.7882757359039146E-2</v>
      </c>
      <c r="BJ223" s="103">
        <f>BI223*MoM!BN223/100*$A223</f>
        <v>9.7775086325944199E-2</v>
      </c>
      <c r="BK223" s="103">
        <f>BJ223*MoM!BO223/100*$A223</f>
        <v>9.7804418851841976E-2</v>
      </c>
      <c r="BL223" s="103">
        <f>BK223*MoM!BP223/100*$A223</f>
        <v>9.779463840995678E-2</v>
      </c>
      <c r="BM223" s="103">
        <f>BL223*MoM!BQ223/100*$A223</f>
        <v>9.7882653584525747E-2</v>
      </c>
      <c r="BN223" s="103">
        <f>BM223*MoM!BR223/100*$A223</f>
        <v>9.8049054095619453E-2</v>
      </c>
      <c r="BO223" s="103">
        <f>BN223*MoM!BS223/100*$A223</f>
        <v>9.8156908055124642E-2</v>
      </c>
    </row>
    <row r="224" spans="1:67" s="1" customFormat="1" ht="28.5" x14ac:dyDescent="0.45">
      <c r="A224" s="103">
        <f>IF(ToSep18!BT224=0,0,1)</f>
        <v>0</v>
      </c>
      <c r="B224" s="124" t="s">
        <v>223</v>
      </c>
      <c r="C224" s="128" t="s">
        <v>633</v>
      </c>
      <c r="D224" s="128" t="s">
        <v>633</v>
      </c>
      <c r="E224" s="128" t="s">
        <v>633</v>
      </c>
      <c r="F224" s="128" t="s">
        <v>633</v>
      </c>
      <c r="G224" s="128" t="s">
        <v>633</v>
      </c>
      <c r="H224" s="123">
        <f>IF($A224=1,INDEX('2015'!$B:$B,MATCH(Веса!$C224,'2015'!$A:$A,0)),0)</f>
        <v>0</v>
      </c>
      <c r="I224" s="88">
        <f>H224*MoM!M224/100*$A224</f>
        <v>0</v>
      </c>
      <c r="J224" s="88">
        <f>I224*MoM!N224/100*$A224</f>
        <v>0</v>
      </c>
      <c r="K224" s="88">
        <f>J224*MoM!O224/100*$A224</f>
        <v>0</v>
      </c>
      <c r="L224" s="88">
        <f>K224*MoM!P224/100*$A224</f>
        <v>0</v>
      </c>
      <c r="M224" s="88">
        <f>L224*MoM!Q224/100*$A224</f>
        <v>0</v>
      </c>
      <c r="N224" s="88">
        <f>M224*MoM!R224/100*$A224</f>
        <v>0</v>
      </c>
      <c r="O224" s="88">
        <f>N224*MoM!S224/100*$A224</f>
        <v>0</v>
      </c>
      <c r="P224" s="88">
        <f>O224*MoM!T224/100*$A224</f>
        <v>0</v>
      </c>
      <c r="Q224" s="88">
        <f>P224*MoM!U224/100*$A224</f>
        <v>0</v>
      </c>
      <c r="R224" s="88">
        <f>Q224*MoM!V224/100*$A224</f>
        <v>0</v>
      </c>
      <c r="S224" s="88">
        <f>R224*MoM!W224/100*$A224</f>
        <v>0</v>
      </c>
      <c r="T224" s="123">
        <f>IF($A224=1,INDEX('2016'!$B:$B,MATCH(Веса!D224,'2016'!$A:$A,0)),0)</f>
        <v>0</v>
      </c>
      <c r="U224" s="88">
        <f>T224*MoM!Y224/100*$A224</f>
        <v>0</v>
      </c>
      <c r="V224" s="88">
        <f>U224*MoM!Z224/100*$A224</f>
        <v>0</v>
      </c>
      <c r="W224" s="88">
        <f>V224*MoM!AA224/100*$A224</f>
        <v>0</v>
      </c>
      <c r="X224" s="88">
        <f>W224*MoM!AB224/100*$A224</f>
        <v>0</v>
      </c>
      <c r="Y224" s="88">
        <f>X224*MoM!AC224/100*$A224</f>
        <v>0</v>
      </c>
      <c r="Z224" s="88">
        <f>Y224*MoM!AD224/100*$A224</f>
        <v>0</v>
      </c>
      <c r="AA224" s="88">
        <f>Z224*MoM!AE224/100*$A224</f>
        <v>0</v>
      </c>
      <c r="AB224" s="88">
        <f>AA224*MoM!AF224/100*$A224</f>
        <v>0</v>
      </c>
      <c r="AC224" s="88">
        <f>AB224*MoM!AG224/100*$A224</f>
        <v>0</v>
      </c>
      <c r="AD224" s="88">
        <f>AC224*MoM!AH224/100*$A224</f>
        <v>0</v>
      </c>
      <c r="AE224" s="88">
        <f>AD224*MoM!AI224/100*$A224</f>
        <v>0</v>
      </c>
      <c r="AF224" s="123">
        <f>IF($A224=1,INDEX('2017'!$B:$B,MATCH(Веса!$E224,'2017'!$A:$A,0)),0)</f>
        <v>0</v>
      </c>
      <c r="AG224" s="88">
        <f>AF224*MoM!AK224/100*$A224</f>
        <v>0</v>
      </c>
      <c r="AH224" s="88">
        <f>AG224*MoM!AL224/100*$A224</f>
        <v>0</v>
      </c>
      <c r="AI224" s="88">
        <f>AH224*MoM!AM224/100*$A224</f>
        <v>0</v>
      </c>
      <c r="AJ224" s="88">
        <f>AI224*MoM!AN224/100*$A224</f>
        <v>0</v>
      </c>
      <c r="AK224" s="88">
        <f>AJ224*MoM!AO224/100*$A224</f>
        <v>0</v>
      </c>
      <c r="AL224" s="88">
        <f>AK224*MoM!AP224/100*$A224</f>
        <v>0</v>
      </c>
      <c r="AM224" s="88">
        <f>AL224*MoM!AQ224/100*$A224</f>
        <v>0</v>
      </c>
      <c r="AN224" s="88">
        <f>AM224*MoM!AR224/100*$A224</f>
        <v>0</v>
      </c>
      <c r="AO224" s="88">
        <f>AN224*MoM!AS224/100*$A224</f>
        <v>0</v>
      </c>
      <c r="AP224" s="88">
        <f>AO224*MoM!AT224/100*$A224</f>
        <v>0</v>
      </c>
      <c r="AQ224" s="88">
        <f>AP224*MoM!AU224/100*$A224</f>
        <v>0</v>
      </c>
      <c r="AR224" s="123">
        <f>IF($A224=1,INDEX('2018'!$B:$B, MATCH(Веса!$F224,'2018'!$A:$A,0)),0)</f>
        <v>0</v>
      </c>
      <c r="AS224" s="103">
        <f>AR224*MoM!AW224/100*$A224</f>
        <v>0</v>
      </c>
      <c r="AT224" s="103">
        <f>AS224*MoM!AX224/100*$A224</f>
        <v>0</v>
      </c>
      <c r="AU224" s="103">
        <f>AT224*MoM!AY224/100*$A224</f>
        <v>0</v>
      </c>
      <c r="AV224" s="103">
        <f>AU224*MoM!AZ224/100*$A224</f>
        <v>0</v>
      </c>
      <c r="AW224" s="103">
        <f>AV224*MoM!BA224/100*$A224</f>
        <v>0</v>
      </c>
      <c r="AX224" s="103">
        <f>AW224*MoM!BB224/100*$A224</f>
        <v>0</v>
      </c>
      <c r="AY224" s="103">
        <f>AX224*MoM!BC224/100*$A224</f>
        <v>0</v>
      </c>
      <c r="AZ224" s="103">
        <f>AY224*MoM!BD224/100*$A224</f>
        <v>0</v>
      </c>
      <c r="BA224" s="103">
        <f>AZ224*MoM!BE224/100*$A224</f>
        <v>0</v>
      </c>
      <c r="BB224" s="103">
        <f>BA224*MoM!BF224/100*$A224</f>
        <v>0</v>
      </c>
      <c r="BC224" s="103">
        <f>BB224*MoM!BG224/100*$A224</f>
        <v>0</v>
      </c>
      <c r="BD224" s="123">
        <f>IF($A224=1,INDEX('2019'!$B:$B, MATCH(Веса!$G224,'2019'!$A:$A,0)),0)</f>
        <v>0</v>
      </c>
      <c r="BE224" s="103">
        <f>BD224*MoM!BI224/100*$A224</f>
        <v>0</v>
      </c>
      <c r="BF224" s="103">
        <f>BE224*MoM!BJ224/100*$A224</f>
        <v>0</v>
      </c>
      <c r="BG224" s="103">
        <f>BF224*MoM!BK224/100*$A224</f>
        <v>0</v>
      </c>
      <c r="BH224" s="103">
        <f>BG224*MoM!BL224/100*$A224</f>
        <v>0</v>
      </c>
      <c r="BI224" s="103">
        <f>BH224*MoM!BM224/100*$A224</f>
        <v>0</v>
      </c>
      <c r="BJ224" s="103">
        <f>BI224*MoM!BN224/100*$A224</f>
        <v>0</v>
      </c>
      <c r="BK224" s="103">
        <f>BJ224*MoM!BO224/100*$A224</f>
        <v>0</v>
      </c>
      <c r="BL224" s="103">
        <f>BK224*MoM!BP224/100*$A224</f>
        <v>0</v>
      </c>
      <c r="BM224" s="103">
        <f>BL224*MoM!BQ224/100*$A224</f>
        <v>0</v>
      </c>
      <c r="BN224" s="103">
        <f>BM224*MoM!BR224/100*$A224</f>
        <v>0</v>
      </c>
      <c r="BO224" s="103">
        <f>BN224*MoM!BS224/100*$A224</f>
        <v>0</v>
      </c>
    </row>
    <row r="225" spans="1:67" x14ac:dyDescent="0.45">
      <c r="A225" s="103">
        <f>IF(ToSep18!BT225=0,0,1)</f>
        <v>1</v>
      </c>
      <c r="B225" s="124" t="s">
        <v>224</v>
      </c>
      <c r="C225" s="124" t="s">
        <v>224</v>
      </c>
      <c r="D225" s="124" t="s">
        <v>224</v>
      </c>
      <c r="E225" s="124" t="s">
        <v>224</v>
      </c>
      <c r="F225" s="124" t="s">
        <v>224</v>
      </c>
      <c r="G225" s="124" t="s">
        <v>224</v>
      </c>
      <c r="H225" s="123">
        <f>IF($A225=1,INDEX('2015'!$B:$B,MATCH(Веса!$C225,'2015'!$A:$A,0)),0)</f>
        <v>0.191</v>
      </c>
      <c r="I225" s="103">
        <f>H225*MoM!M225/100*$A225</f>
        <v>0.19596599999999997</v>
      </c>
      <c r="J225" s="103">
        <f>I225*MoM!N225/100*$A225</f>
        <v>0.19933661519999998</v>
      </c>
      <c r="K225" s="103">
        <f>J225*MoM!O225/100*$A225</f>
        <v>0.20196785852063998</v>
      </c>
      <c r="L225" s="103">
        <f>K225*MoM!P225/100*$A225</f>
        <v>0.20348261745954477</v>
      </c>
      <c r="M225" s="103">
        <f>L225*MoM!Q225/100*$A225</f>
        <v>0.20496804056699947</v>
      </c>
      <c r="N225" s="103">
        <f>M225*MoM!R225/100*$A225</f>
        <v>0.20564443510087055</v>
      </c>
      <c r="O225" s="103">
        <f>N225*MoM!S225/100*$A225</f>
        <v>0.20698112392902623</v>
      </c>
      <c r="P225" s="103">
        <f>O225*MoM!T225/100*$A225</f>
        <v>0.20733299183970558</v>
      </c>
      <c r="Q225" s="103">
        <f>P225*MoM!U225/100*$A225</f>
        <v>0.20795499081522467</v>
      </c>
      <c r="R225" s="103">
        <f>Q225*MoM!V225/100*$A225</f>
        <v>0.20895317477113776</v>
      </c>
      <c r="S225" s="103">
        <f>R225*MoM!W225/100*$A225</f>
        <v>0.20960092961292831</v>
      </c>
      <c r="T225" s="123">
        <f>IF($A225=1,INDEX('2016'!$B:$B,MATCH(Веса!D225,'2016'!$A:$A,0)),0)</f>
        <v>0.19400000000000001</v>
      </c>
      <c r="U225" s="103">
        <f>T225*MoM!Y225/100*$A225</f>
        <v>0.19481480000000001</v>
      </c>
      <c r="V225" s="103">
        <f>U225*MoM!Z225/100*$A225</f>
        <v>0.19565250364</v>
      </c>
      <c r="W225" s="103">
        <f>V225*MoM!AA225/100*$A225</f>
        <v>0.19678728816111199</v>
      </c>
      <c r="X225" s="103">
        <f>W225*MoM!AB225/100*$A225</f>
        <v>0.197495722398492</v>
      </c>
      <c r="Y225" s="103">
        <f>X225*MoM!AC225/100*$A225</f>
        <v>0.19822645657136642</v>
      </c>
      <c r="Z225" s="103">
        <f>Y225*MoM!AD225/100*$A225</f>
        <v>0.19862290948450917</v>
      </c>
      <c r="AA225" s="103">
        <f>Z225*MoM!AE225/100*$A225</f>
        <v>0.19888111926683902</v>
      </c>
      <c r="AB225" s="103">
        <f>AA225*MoM!AF225/100*$A225</f>
        <v>0.19915955283381259</v>
      </c>
      <c r="AC225" s="103">
        <f>AB225*MoM!AG225/100*$A225</f>
        <v>0.19985661126873094</v>
      </c>
      <c r="AD225" s="103">
        <f>AC225*MoM!AH225/100*$A225</f>
        <v>0.20021635316901468</v>
      </c>
      <c r="AE225" s="103">
        <f>AD225*MoM!AI225/100*$A225</f>
        <v>0.2004966560634513</v>
      </c>
      <c r="AF225" s="123">
        <f>IF($A225=1,INDEX('2017'!$B:$B,MATCH(Веса!$E225,'2017'!$A:$A,0)),0)</f>
        <v>0.17899999999999999</v>
      </c>
      <c r="AG225" s="103">
        <f>AF225*MoM!AK225/100*$A225</f>
        <v>0.17941170000000001</v>
      </c>
      <c r="AH225" s="103">
        <f>AG225*MoM!AL225/100*$A225</f>
        <v>0.17950140584999999</v>
      </c>
      <c r="AI225" s="103">
        <f>AH225*MoM!AM225/100*$A225</f>
        <v>0.17942960528765997</v>
      </c>
      <c r="AJ225" s="103">
        <f>AI225*MoM!AN225/100*$A225</f>
        <v>0.17957314897189011</v>
      </c>
      <c r="AK225" s="103">
        <f>AJ225*MoM!AO225/100*$A225</f>
        <v>0.18002208184431981</v>
      </c>
      <c r="AL225" s="103">
        <f>AK225*MoM!AP225/100*$A225</f>
        <v>0.18014809730161083</v>
      </c>
      <c r="AM225" s="103">
        <f>AL225*MoM!AQ225/100*$A225</f>
        <v>0.1802201565405315</v>
      </c>
      <c r="AN225" s="103">
        <f>AM225*MoM!AR225/100*$A225</f>
        <v>0.18045444274403419</v>
      </c>
      <c r="AO225" s="103">
        <f>AN225*MoM!AS225/100*$A225</f>
        <v>0.18032812463411341</v>
      </c>
      <c r="AP225" s="103">
        <f>AO225*MoM!AT225/100*$A225</f>
        <v>0.18061664963352797</v>
      </c>
      <c r="AQ225" s="103">
        <f>AP225*MoM!AU225/100*$A225</f>
        <v>0.18090563627294159</v>
      </c>
      <c r="AR225" s="123">
        <f>IF($A225=1,INDEX('2018'!$B:$B, MATCH(Веса!$F225,'2018'!$A:$A,0)),0)</f>
        <v>0.14499999999999999</v>
      </c>
      <c r="AS225" s="103">
        <f>AR225*MoM!AW225/100*$A225</f>
        <v>0.14552199999999998</v>
      </c>
      <c r="AT225" s="103">
        <f>AS225*MoM!AX225/100*$A225</f>
        <v>0.14568207419999998</v>
      </c>
      <c r="AU225" s="103">
        <f>AT225*MoM!AY225/100*$A225</f>
        <v>0.14562380137031997</v>
      </c>
      <c r="AV225" s="103">
        <f>AU225*MoM!AZ225/100*$A225</f>
        <v>0.14614804705525311</v>
      </c>
      <c r="AW225" s="103">
        <f>AV225*MoM!BA225/100*$A225</f>
        <v>0.1462649654928973</v>
      </c>
      <c r="AX225" s="103">
        <f>AW225*MoM!BB225/100*$A225</f>
        <v>0.14658674841698166</v>
      </c>
      <c r="AY225" s="103">
        <f>AX225*MoM!BC225/100*$A225</f>
        <v>0.147055826011916</v>
      </c>
      <c r="AZ225" s="103">
        <f>AY225*MoM!BD225/100*$A225</f>
        <v>0.14718817625532674</v>
      </c>
      <c r="BA225" s="103">
        <f>AZ225*MoM!BE225/100*$A225</f>
        <v>0.14740895851970973</v>
      </c>
      <c r="BB225" s="103">
        <f>BA225*MoM!BF225/100*$A225</f>
        <v>0.14805755793719644</v>
      </c>
      <c r="BC225" s="103">
        <f>BB225*MoM!BG225/100*$A225</f>
        <v>0.14875342845950126</v>
      </c>
      <c r="BD225" s="123">
        <f>IF($A225=1,INDEX('2019'!$B:$B, MATCH(Веса!$G225,'2019'!$A:$A,0)),0)</f>
        <v>0.14799999999999999</v>
      </c>
      <c r="BE225" s="103">
        <f>BD225*MoM!BI225/100*$A225</f>
        <v>0.14891759999999998</v>
      </c>
      <c r="BF225" s="103">
        <f>BE225*MoM!BJ225/100*$A225</f>
        <v>0.1498855644</v>
      </c>
      <c r="BG225" s="103">
        <f>BF225*MoM!BK225/100*$A225</f>
        <v>0.15066496933487999</v>
      </c>
      <c r="BH225" s="103">
        <f>BG225*MoM!BL225/100*$A225</f>
        <v>0.15129776220608648</v>
      </c>
      <c r="BI225" s="103">
        <f>BH225*MoM!BM225/100*$A225</f>
        <v>0.15157009817805744</v>
      </c>
      <c r="BJ225" s="103">
        <f>BI225*MoM!BN225/100*$A225</f>
        <v>0.15194902342350258</v>
      </c>
      <c r="BK225" s="103">
        <f>BJ225*MoM!BO225/100*$A225</f>
        <v>0.15220733676332254</v>
      </c>
      <c r="BL225" s="103">
        <f>BK225*MoM!BP225/100*$A225</f>
        <v>0.1525117514368492</v>
      </c>
      <c r="BM225" s="103">
        <f>BL225*MoM!BQ225/100*$A225</f>
        <v>0.1528167749397229</v>
      </c>
      <c r="BN225" s="103">
        <f>BM225*MoM!BR225/100*$A225</f>
        <v>0.15316825352208427</v>
      </c>
      <c r="BO225" s="103">
        <f>BN225*MoM!BS225/100*$A225</f>
        <v>0.15335205542631078</v>
      </c>
    </row>
    <row r="226" spans="1:67" x14ac:dyDescent="0.45">
      <c r="A226" s="103">
        <f>IF(ToSep18!BT226=0,0,1)</f>
        <v>1</v>
      </c>
      <c r="B226" s="124" t="s">
        <v>225</v>
      </c>
      <c r="C226" s="124" t="s">
        <v>225</v>
      </c>
      <c r="D226" s="124" t="s">
        <v>225</v>
      </c>
      <c r="E226" s="124" t="s">
        <v>225</v>
      </c>
      <c r="F226" s="124" t="s">
        <v>225</v>
      </c>
      <c r="G226" s="124" t="s">
        <v>225</v>
      </c>
      <c r="H226" s="123">
        <f>IF($A226=1,INDEX('2015'!$B:$B,MATCH(Веса!$C226,'2015'!$A:$A,0)),0)</f>
        <v>8.1000000000000003E-2</v>
      </c>
      <c r="I226" s="103">
        <f>H226*MoM!M226/100*$A226</f>
        <v>8.3600099999999997E-2</v>
      </c>
      <c r="J226" s="103">
        <f>I226*MoM!N226/100*$A226</f>
        <v>8.5481102249999996E-2</v>
      </c>
      <c r="K226" s="103">
        <f>J226*MoM!O226/100*$A226</f>
        <v>8.6703482012174996E-2</v>
      </c>
      <c r="L226" s="103">
        <f>K226*MoM!P226/100*$A226</f>
        <v>8.7267054645254138E-2</v>
      </c>
      <c r="M226" s="103">
        <f>L226*MoM!Q226/100*$A226</f>
        <v>8.7764476856732082E-2</v>
      </c>
      <c r="N226" s="103">
        <f>M226*MoM!R226/100*$A226</f>
        <v>8.8203299241015748E-2</v>
      </c>
      <c r="O226" s="103">
        <f>N226*MoM!S226/100*$A226</f>
        <v>8.8582573427752123E-2</v>
      </c>
      <c r="P226" s="103">
        <f>O226*MoM!T226/100*$A226</f>
        <v>8.8998911522862545E-2</v>
      </c>
      <c r="Q226" s="103">
        <f>P226*MoM!U226/100*$A226</f>
        <v>8.9443906080476851E-2</v>
      </c>
      <c r="R226" s="103">
        <f>Q226*MoM!V226/100*$A226</f>
        <v>8.9989513907567764E-2</v>
      </c>
      <c r="S226" s="103">
        <f>R226*MoM!W226/100*$A226</f>
        <v>9.0295478254853498E-2</v>
      </c>
      <c r="T226" s="123">
        <f>IF($A226=1,INDEX('2016'!$B:$B,MATCH(Веса!D226,'2016'!$A:$A,0)),0)</f>
        <v>7.9000000000000001E-2</v>
      </c>
      <c r="U226" s="103">
        <f>T226*MoM!Y226/100*$A226</f>
        <v>7.9868999999999996E-2</v>
      </c>
      <c r="V226" s="103">
        <f>U226*MoM!Z226/100*$A226</f>
        <v>8.0412109199999998E-2</v>
      </c>
      <c r="W226" s="103">
        <f>V226*MoM!AA226/100*$A226</f>
        <v>8.1063447284519988E-2</v>
      </c>
      <c r="X226" s="103">
        <f>W226*MoM!AB226/100*$A226</f>
        <v>8.1363382039472715E-2</v>
      </c>
      <c r="Y226" s="103">
        <f>X226*MoM!AC226/100*$A226</f>
        <v>8.1908516699137179E-2</v>
      </c>
      <c r="Z226" s="103">
        <f>Y226*MoM!AD226/100*$A226</f>
        <v>8.2211578210923994E-2</v>
      </c>
      <c r="AA226" s="103">
        <f>Z226*MoM!AE226/100*$A226</f>
        <v>8.2367780209524746E-2</v>
      </c>
      <c r="AB226" s="103">
        <f>AA226*MoM!AF226/100*$A226</f>
        <v>8.2573699660048558E-2</v>
      </c>
      <c r="AC226" s="103">
        <f>AB226*MoM!AG226/100*$A226</f>
        <v>8.278839127916468E-2</v>
      </c>
      <c r="AD226" s="103">
        <f>AC226*MoM!AH226/100*$A226</f>
        <v>8.301191993561842E-2</v>
      </c>
      <c r="AE226" s="103">
        <f>AD226*MoM!AI226/100*$A226</f>
        <v>8.324435331143816E-2</v>
      </c>
      <c r="AF226" s="123">
        <f>IF($A226=1,INDEX('2017'!$B:$B,MATCH(Веса!$E226,'2017'!$A:$A,0)),0)</f>
        <v>7.2999999999999995E-2</v>
      </c>
      <c r="AG226" s="103">
        <f>AF226*MoM!AK226/100*$A226</f>
        <v>7.3145999999999989E-2</v>
      </c>
      <c r="AH226" s="103">
        <f>AG226*MoM!AL226/100*$A226</f>
        <v>7.3226460599999987E-2</v>
      </c>
      <c r="AI226" s="103">
        <f>AH226*MoM!AM226/100*$A226</f>
        <v>7.3394881459379988E-2</v>
      </c>
      <c r="AJ226" s="103">
        <f>AI226*MoM!AN226/100*$A226</f>
        <v>7.3519652757860932E-2</v>
      </c>
      <c r="AK226" s="103">
        <f>AJ226*MoM!AO226/100*$A226</f>
        <v>7.3651988132825086E-2</v>
      </c>
      <c r="AL226" s="103">
        <f>AK226*MoM!AP226/100*$A226</f>
        <v>7.3659353331638366E-2</v>
      </c>
      <c r="AM226" s="103">
        <f>AL226*MoM!AQ226/100*$A226</f>
        <v>7.3762476426302653E-2</v>
      </c>
      <c r="AN226" s="103">
        <f>AM226*MoM!AR226/100*$A226</f>
        <v>7.3666585206948465E-2</v>
      </c>
      <c r="AO226" s="103">
        <f>AN226*MoM!AS226/100*$A226</f>
        <v>7.3762351767717491E-2</v>
      </c>
      <c r="AP226" s="103">
        <f>AO226*MoM!AT226/100*$A226</f>
        <v>7.3976262587843872E-2</v>
      </c>
      <c r="AQ226" s="103">
        <f>AP226*MoM!AU226/100*$A226</f>
        <v>7.4168600870572268E-2</v>
      </c>
      <c r="AR226" s="123">
        <f>IF($A226=1,INDEX('2018'!$B:$B, MATCH(Веса!$F226,'2018'!$A:$A,0)),0)</f>
        <v>6.4000000000000001E-2</v>
      </c>
      <c r="AS226" s="103">
        <f>AR226*MoM!AW226/100*$A226</f>
        <v>6.4044799999999999E-2</v>
      </c>
      <c r="AT226" s="103">
        <f>AS226*MoM!AX226/100*$A226</f>
        <v>6.418569855999999E-2</v>
      </c>
      <c r="AU226" s="103">
        <f>AT226*MoM!AY226/100*$A226</f>
        <v>6.4262721398271994E-2</v>
      </c>
      <c r="AV226" s="103">
        <f>AU226*MoM!AZ226/100*$A226</f>
        <v>6.4326984119670264E-2</v>
      </c>
      <c r="AW226" s="103">
        <f>AV226*MoM!BA226/100*$A226</f>
        <v>6.4462070786321574E-2</v>
      </c>
      <c r="AX226" s="103">
        <f>AW226*MoM!BB226/100*$A226</f>
        <v>6.4507194235871992E-2</v>
      </c>
      <c r="AY226" s="103">
        <f>AX226*MoM!BC226/100*$A226</f>
        <v>6.4603955027225796E-2</v>
      </c>
      <c r="AZ226" s="103">
        <f>AY226*MoM!BD226/100*$A226</f>
        <v>6.470086095976664E-2</v>
      </c>
      <c r="BA226" s="103">
        <f>AZ226*MoM!BE226/100*$A226</f>
        <v>6.486908319826204E-2</v>
      </c>
      <c r="BB226" s="103">
        <f>BA226*MoM!BF226/100*$A226</f>
        <v>6.5070177356176651E-2</v>
      </c>
      <c r="BC226" s="103">
        <f>BB226*MoM!BG226/100*$A226</f>
        <v>6.5291415959187651E-2</v>
      </c>
      <c r="BD226" s="123">
        <f>IF($A226=1,INDEX('2019'!$B:$B, MATCH(Веса!$G226,'2019'!$A:$A,0)),0)</f>
        <v>6.8000000000000005E-2</v>
      </c>
      <c r="BE226" s="103">
        <f>BD226*MoM!BI226/100*$A226</f>
        <v>6.8360400000000002E-2</v>
      </c>
      <c r="BF226" s="103">
        <f>BE226*MoM!BJ226/100*$A226</f>
        <v>6.8654349720000007E-2</v>
      </c>
      <c r="BG226" s="103">
        <f>BF226*MoM!BK226/100*$A226</f>
        <v>6.8681811459888012E-2</v>
      </c>
      <c r="BH226" s="103">
        <f>BG226*MoM!BL226/100*$A226</f>
        <v>6.9169452321253211E-2</v>
      </c>
      <c r="BI226" s="103">
        <f>BH226*MoM!BM226/100*$A226</f>
        <v>6.9224787883110206E-2</v>
      </c>
      <c r="BJ226" s="103">
        <f>BI226*MoM!BN226/100*$A226</f>
        <v>6.9217865404321885E-2</v>
      </c>
      <c r="BK226" s="103">
        <f>BJ226*MoM!BO226/100*$A226</f>
        <v>6.9287083269726199E-2</v>
      </c>
      <c r="BL226" s="103">
        <f>BK226*MoM!BP226/100*$A226</f>
        <v>6.9342512936341971E-2</v>
      </c>
      <c r="BM226" s="103">
        <f>BL226*MoM!BQ226/100*$A226</f>
        <v>6.9439592454452845E-2</v>
      </c>
      <c r="BN226" s="103">
        <f>BM226*MoM!BR226/100*$A226</f>
        <v>6.9502088087661854E-2</v>
      </c>
      <c r="BO226" s="103">
        <f>BN226*MoM!BS226/100*$A226</f>
        <v>6.9592440802175803E-2</v>
      </c>
    </row>
    <row r="227" spans="1:67" x14ac:dyDescent="0.45">
      <c r="A227" s="103">
        <f>IF(ToSep18!BT227=0,0,1)</f>
        <v>1</v>
      </c>
      <c r="B227" s="129" t="s">
        <v>226</v>
      </c>
      <c r="C227" s="129" t="s">
        <v>226</v>
      </c>
      <c r="D227" s="129" t="s">
        <v>226</v>
      </c>
      <c r="E227" s="129" t="s">
        <v>226</v>
      </c>
      <c r="F227" s="129" t="s">
        <v>226</v>
      </c>
      <c r="G227" s="129" t="s">
        <v>226</v>
      </c>
      <c r="H227" s="123">
        <f>IF($A227=1,INDEX('2015'!$B:$B,MATCH(Веса!$C227,'2015'!$A:$A,0)),0)</f>
        <v>7.9000000000000001E-2</v>
      </c>
      <c r="I227" s="103">
        <f>H227*MoM!M227/100*$A227</f>
        <v>8.0809100000000009E-2</v>
      </c>
      <c r="J227" s="103">
        <f>I227*MoM!N227/100*$A227</f>
        <v>8.2578819289999994E-2</v>
      </c>
      <c r="K227" s="103">
        <f>J227*MoM!O227/100*$A227</f>
        <v>8.3437639010616002E-2</v>
      </c>
      <c r="L227" s="103">
        <f>K227*MoM!P227/100*$A227</f>
        <v>8.412182765050305E-2</v>
      </c>
      <c r="M227" s="103">
        <f>L227*MoM!Q227/100*$A227</f>
        <v>8.4752741357881828E-2</v>
      </c>
      <c r="N227" s="103">
        <f>M227*MoM!R227/100*$A227</f>
        <v>8.5040900678498621E-2</v>
      </c>
      <c r="O227" s="103">
        <f>N227*MoM!S227/100*$A227</f>
        <v>8.5330039740805524E-2</v>
      </c>
      <c r="P227" s="103">
        <f>O227*MoM!T227/100*$A227</f>
        <v>8.6311335197824787E-2</v>
      </c>
      <c r="Q227" s="103">
        <f>P227*MoM!U227/100*$A227</f>
        <v>8.6622056004536957E-2</v>
      </c>
      <c r="R227" s="103">
        <f>Q227*MoM!V227/100*$A227</f>
        <v>8.7289045835771878E-2</v>
      </c>
      <c r="S227" s="103">
        <f>R227*MoM!W227/100*$A227</f>
        <v>8.7699304351200005E-2</v>
      </c>
      <c r="T227" s="123">
        <f>IF($A227=1,INDEX('2016'!$B:$B,MATCH(Веса!D227,'2016'!$A:$A,0)),0)</f>
        <v>7.4999999999999997E-2</v>
      </c>
      <c r="U227" s="103">
        <f>T227*MoM!Y227/100*$A227</f>
        <v>7.5547500000000004E-2</v>
      </c>
      <c r="V227" s="103">
        <f>U227*MoM!Z227/100*$A227</f>
        <v>7.5751478250000004E-2</v>
      </c>
      <c r="W227" s="103">
        <f>V227*MoM!AA227/100*$A227</f>
        <v>7.6009033276050006E-2</v>
      </c>
      <c r="X227" s="103">
        <f>W227*MoM!AB227/100*$A227</f>
        <v>7.6366275732447433E-2</v>
      </c>
      <c r="Y227" s="103">
        <f>X227*MoM!AC227/100*$A227</f>
        <v>7.6816836759268869E-2</v>
      </c>
      <c r="Z227" s="103">
        <f>Y227*MoM!AD227/100*$A227</f>
        <v>7.6985833800139264E-2</v>
      </c>
      <c r="AA227" s="103">
        <f>Z227*MoM!AE227/100*$A227</f>
        <v>7.7008929550279312E-2</v>
      </c>
      <c r="AB227" s="103">
        <f>AA227*MoM!AF227/100*$A227</f>
        <v>7.7393974198030707E-2</v>
      </c>
      <c r="AC227" s="103">
        <f>AB227*MoM!AG227/100*$A227</f>
        <v>7.7711289492242624E-2</v>
      </c>
      <c r="AD227" s="103">
        <f>AC227*MoM!AH227/100*$A227</f>
        <v>7.8053219166008492E-2</v>
      </c>
      <c r="AE227" s="103">
        <f>AD227*MoM!AI227/100*$A227</f>
        <v>7.8256157535840115E-2</v>
      </c>
      <c r="AF227" s="123">
        <f>IF($A227=1,INDEX('2017'!$B:$B,MATCH(Веса!$E227,'2017'!$A:$A,0)),0)</f>
        <v>7.0999999999999994E-2</v>
      </c>
      <c r="AG227" s="103">
        <f>AF227*MoM!AK227/100*$A227</f>
        <v>7.1205900000000003E-2</v>
      </c>
      <c r="AH227" s="103">
        <f>AG227*MoM!AL227/100*$A227</f>
        <v>7.1284226490000005E-2</v>
      </c>
      <c r="AI227" s="103">
        <f>AH227*MoM!AM227/100*$A227</f>
        <v>7.1455308633576006E-2</v>
      </c>
      <c r="AJ227" s="103">
        <f>AI227*MoM!AN227/100*$A227</f>
        <v>7.1626801374296584E-2</v>
      </c>
      <c r="AK227" s="103">
        <f>AJ227*MoM!AO227/100*$A227</f>
        <v>7.1684102815396014E-2</v>
      </c>
      <c r="AL227" s="103">
        <f>AK227*MoM!AP227/100*$A227</f>
        <v>7.1748618507929865E-2</v>
      </c>
      <c r="AM227" s="103">
        <f>AL227*MoM!AQ227/100*$A227</f>
        <v>7.1899290606796507E-2</v>
      </c>
      <c r="AN227" s="103">
        <f>AM227*MoM!AR227/100*$A227</f>
        <v>7.2071848904252819E-2</v>
      </c>
      <c r="AO227" s="103">
        <f>AN227*MoM!AS227/100*$A227</f>
        <v>7.2316893190527282E-2</v>
      </c>
      <c r="AP227" s="103">
        <f>AO227*MoM!AT227/100*$A227</f>
        <v>7.2490453734184543E-2</v>
      </c>
      <c r="AQ227" s="103">
        <f>AP227*MoM!AU227/100*$A227</f>
        <v>7.2780415549121291E-2</v>
      </c>
      <c r="AR227" s="123">
        <f>IF($A227=1,INDEX('2018'!$B:$B, MATCH(Веса!$F227,'2018'!$A:$A,0)),0)</f>
        <v>6.2E-2</v>
      </c>
      <c r="AS227" s="103">
        <f>AR227*MoM!AW227/100*$A227</f>
        <v>6.2173600000000002E-2</v>
      </c>
      <c r="AT227" s="103">
        <f>AS227*MoM!AX227/100*$A227</f>
        <v>6.2366338160000007E-2</v>
      </c>
      <c r="AU227" s="103">
        <f>AT227*MoM!AY227/100*$A227</f>
        <v>6.2472360934872011E-2</v>
      </c>
      <c r="AV227" s="103">
        <f>AU227*MoM!AZ227/100*$A227</f>
        <v>6.254108053190037E-2</v>
      </c>
      <c r="AW227" s="103">
        <f>AV227*MoM!BA227/100*$A227</f>
        <v>6.2628638044645038E-2</v>
      </c>
      <c r="AX227" s="103">
        <f>AW227*MoM!BB227/100*$A227</f>
        <v>6.2691266682689678E-2</v>
      </c>
      <c r="AY227" s="103">
        <f>AX227*MoM!BC227/100*$A227</f>
        <v>6.2779034456045449E-2</v>
      </c>
      <c r="AZ227" s="103">
        <f>AY227*MoM!BD227/100*$A227</f>
        <v>6.2904592524957545E-2</v>
      </c>
      <c r="BA227" s="103">
        <f>AZ227*MoM!BE227/100*$A227</f>
        <v>6.3143629976552387E-2</v>
      </c>
      <c r="BB227" s="103">
        <f>BA227*MoM!BF227/100*$A227</f>
        <v>6.3295174688496103E-2</v>
      </c>
      <c r="BC227" s="103">
        <f>BB227*MoM!BG227/100*$A227</f>
        <v>6.3472401177623899E-2</v>
      </c>
      <c r="BD227" s="123">
        <f>IF($A227=1,INDEX('2019'!$B:$B, MATCH(Веса!$G227,'2019'!$A:$A,0)),0)</f>
        <v>6.0999999999999999E-2</v>
      </c>
      <c r="BE227" s="103">
        <f>BD227*MoM!BI227/100*$A227</f>
        <v>6.1274499999999996E-2</v>
      </c>
      <c r="BF227" s="103">
        <f>BE227*MoM!BJ227/100*$A227</f>
        <v>6.1476705849999994E-2</v>
      </c>
      <c r="BG227" s="103">
        <f>BF227*MoM!BK227/100*$A227</f>
        <v>6.1741055685154998E-2</v>
      </c>
      <c r="BH227" s="103">
        <f>BG227*MoM!BL227/100*$A227</f>
        <v>6.1852189585388274E-2</v>
      </c>
      <c r="BI227" s="103">
        <f>BH227*MoM!BM227/100*$A227</f>
        <v>6.1833633928512662E-2</v>
      </c>
      <c r="BJ227" s="103">
        <f>BI227*MoM!BN227/100*$A227</f>
        <v>6.1926384379405432E-2</v>
      </c>
      <c r="BK227" s="103">
        <f>BJ227*MoM!BO227/100*$A227</f>
        <v>6.2037851871288366E-2</v>
      </c>
      <c r="BL227" s="103">
        <f>BK227*MoM!BP227/100*$A227</f>
        <v>6.2211557856527974E-2</v>
      </c>
      <c r="BM227" s="103">
        <f>BL227*MoM!BQ227/100*$A227</f>
        <v>6.2491509866882351E-2</v>
      </c>
      <c r="BN227" s="103">
        <f>BM227*MoM!BR227/100*$A227</f>
        <v>6.2616492886616124E-2</v>
      </c>
      <c r="BO227" s="103">
        <f>BN227*MoM!BS227/100*$A227</f>
        <v>6.2735464223100695E-2</v>
      </c>
    </row>
    <row r="228" spans="1:67" x14ac:dyDescent="0.45">
      <c r="A228" s="103">
        <f>IF(ToSep18!BT228=0,0,1)</f>
        <v>1</v>
      </c>
      <c r="B228" s="124" t="s">
        <v>227</v>
      </c>
      <c r="C228" s="124" t="s">
        <v>227</v>
      </c>
      <c r="D228" s="124" t="s">
        <v>227</v>
      </c>
      <c r="E228" s="124" t="s">
        <v>227</v>
      </c>
      <c r="F228" s="124" t="s">
        <v>227</v>
      </c>
      <c r="G228" s="124" t="s">
        <v>227</v>
      </c>
      <c r="H228" s="123">
        <f>IF($A228=1,INDEX('2015'!$B:$B,MATCH(Веса!$C228,'2015'!$A:$A,0)),0)</f>
        <v>9.0999999999999998E-2</v>
      </c>
      <c r="I228" s="103">
        <f>H228*MoM!M228/100*$A228</f>
        <v>9.2574299999999998E-2</v>
      </c>
      <c r="J228" s="103">
        <f>I228*MoM!N228/100*$A228</f>
        <v>9.4194350250000003E-2</v>
      </c>
      <c r="K228" s="103">
        <f>J228*MoM!O228/100*$A228</f>
        <v>9.5315263017975008E-2</v>
      </c>
      <c r="L228" s="103">
        <f>K228*MoM!P228/100*$A228</f>
        <v>9.603965901691161E-2</v>
      </c>
      <c r="M228" s="103">
        <f>L228*MoM!Q228/100*$A228</f>
        <v>9.6539065243799557E-2</v>
      </c>
      <c r="N228" s="103">
        <f>M228*MoM!R228/100*$A228</f>
        <v>9.7118299635262348E-2</v>
      </c>
      <c r="O228" s="103">
        <f>N228*MoM!S228/100*$A228</f>
        <v>9.7555331983621041E-2</v>
      </c>
      <c r="P228" s="103">
        <f>O228*MoM!T228/100*$A228</f>
        <v>9.8677218301432695E-2</v>
      </c>
      <c r="Q228" s="103">
        <f>P228*MoM!U228/100*$A228</f>
        <v>9.9071927174638433E-2</v>
      </c>
      <c r="R228" s="103">
        <f>Q228*MoM!V228/100*$A228</f>
        <v>9.9597008388664018E-2</v>
      </c>
      <c r="S228" s="103">
        <f>R228*MoM!W228/100*$A228</f>
        <v>0.10000535612305754</v>
      </c>
      <c r="T228" s="123">
        <f>IF($A228=1,INDEX('2016'!$B:$B,MATCH(Веса!D228,'2016'!$A:$A,0)),0)</f>
        <v>8.7999999999999995E-2</v>
      </c>
      <c r="U228" s="103">
        <f>T228*MoM!Y228/100*$A228</f>
        <v>8.8686399999999999E-2</v>
      </c>
      <c r="V228" s="103">
        <f>U228*MoM!Z228/100*$A228</f>
        <v>8.9067751520000002E-2</v>
      </c>
      <c r="W228" s="103">
        <f>V228*MoM!AA228/100*$A228</f>
        <v>8.9504183502447987E-2</v>
      </c>
      <c r="X228" s="103">
        <f>W228*MoM!AB228/100*$A228</f>
        <v>8.9808497726356309E-2</v>
      </c>
      <c r="Y228" s="103">
        <f>X228*MoM!AC228/100*$A228</f>
        <v>9.0248559365215447E-2</v>
      </c>
      <c r="Z228" s="103">
        <f>Y228*MoM!AD228/100*$A228</f>
        <v>9.0510280187374587E-2</v>
      </c>
      <c r="AA228" s="103">
        <f>Z228*MoM!AE228/100*$A228</f>
        <v>9.0691300747749337E-2</v>
      </c>
      <c r="AB228" s="103">
        <f>AA228*MoM!AF228/100*$A228</f>
        <v>9.128986333268449E-2</v>
      </c>
      <c r="AC228" s="103">
        <f>AB228*MoM!AG228/100*$A228</f>
        <v>9.1445056100350058E-2</v>
      </c>
      <c r="AD228" s="103">
        <f>AC228*MoM!AH228/100*$A228</f>
        <v>9.1673668740600928E-2</v>
      </c>
      <c r="AE228" s="103">
        <f>AD228*MoM!AI228/100*$A228</f>
        <v>9.187535081183025E-2</v>
      </c>
      <c r="AF228" s="123">
        <f>IF($A228=1,INDEX('2017'!$B:$B,MATCH(Веса!$E228,'2017'!$A:$A,0)),0)</f>
        <v>7.6999999999999999E-2</v>
      </c>
      <c r="AG228" s="103">
        <f>AF228*MoM!AK228/100*$A228</f>
        <v>7.7161699999999986E-2</v>
      </c>
      <c r="AH228" s="103">
        <f>AG228*MoM!AL228/100*$A228</f>
        <v>7.7285158719999983E-2</v>
      </c>
      <c r="AI228" s="103">
        <f>AH228*MoM!AM228/100*$A228</f>
        <v>7.7385629426335978E-2</v>
      </c>
      <c r="AJ228" s="103">
        <f>AI228*MoM!AN228/100*$A228</f>
        <v>7.7509446433418117E-2</v>
      </c>
      <c r="AK228" s="103">
        <f>AJ228*MoM!AO228/100*$A228</f>
        <v>7.7555952101278164E-2</v>
      </c>
      <c r="AL228" s="103">
        <f>AK228*MoM!AP228/100*$A228</f>
        <v>7.7625752458169314E-2</v>
      </c>
      <c r="AM228" s="103">
        <f>AL228*MoM!AQ228/100*$A228</f>
        <v>7.7711140785873309E-2</v>
      </c>
      <c r="AN228" s="103">
        <f>AM228*MoM!AR228/100*$A228</f>
        <v>7.7905418637837995E-2</v>
      </c>
      <c r="AO228" s="103">
        <f>AN228*MoM!AS228/100*$A228</f>
        <v>7.8084601100705017E-2</v>
      </c>
      <c r="AP228" s="103">
        <f>AO228*MoM!AT228/100*$A228</f>
        <v>7.8147068781585574E-2</v>
      </c>
      <c r="AQ228" s="103">
        <f>AP228*MoM!AU228/100*$A228</f>
        <v>7.8303362919148745E-2</v>
      </c>
      <c r="AR228" s="123">
        <f>IF($A228=1,INDEX('2018'!$B:$B, MATCH(Веса!$F228,'2018'!$A:$A,0)),0)</f>
        <v>7.1999999999999995E-2</v>
      </c>
      <c r="AS228" s="103">
        <f>AR228*MoM!AW228/100*$A228</f>
        <v>7.2079199999999996E-2</v>
      </c>
      <c r="AT228" s="103">
        <f>AS228*MoM!AX228/100*$A228</f>
        <v>7.2136863359999998E-2</v>
      </c>
      <c r="AU228" s="103">
        <f>AT228*MoM!AY228/100*$A228</f>
        <v>7.2281137086720001E-2</v>
      </c>
      <c r="AV228" s="103">
        <f>AU228*MoM!AZ228/100*$A228</f>
        <v>7.2353418223806726E-2</v>
      </c>
      <c r="AW228" s="103">
        <f>AV228*MoM!BA228/100*$A228</f>
        <v>7.2404065616563387E-2</v>
      </c>
      <c r="AX228" s="103">
        <f>AW228*MoM!BB228/100*$A228</f>
        <v>7.2490950495303269E-2</v>
      </c>
      <c r="AY228" s="103">
        <f>AX228*MoM!BC228/100*$A228</f>
        <v>7.2643181491343398E-2</v>
      </c>
      <c r="AZ228" s="103">
        <f>AY228*MoM!BD228/100*$A228</f>
        <v>7.2730353309133008E-2</v>
      </c>
      <c r="BA228" s="103">
        <f>AZ228*MoM!BE228/100*$A228</f>
        <v>7.2955817404391332E-2</v>
      </c>
      <c r="BB228" s="103">
        <f>BA228*MoM!BF228/100*$A228</f>
        <v>7.3028773221795712E-2</v>
      </c>
      <c r="BC228" s="103">
        <f>BB228*MoM!BG228/100*$A228</f>
        <v>7.3174830768239302E-2</v>
      </c>
      <c r="BD228" s="123">
        <f>IF($A228=1,INDEX('2019'!$B:$B, MATCH(Веса!$G228,'2019'!$A:$A,0)),0)</f>
        <v>6.4000000000000001E-2</v>
      </c>
      <c r="BE228" s="103">
        <f>BD228*MoM!BI228/100*$A228</f>
        <v>6.4191999999999999E-2</v>
      </c>
      <c r="BF228" s="103">
        <f>BE228*MoM!BJ228/100*$A228</f>
        <v>6.4288288000000013E-2</v>
      </c>
      <c r="BG228" s="103">
        <f>BF228*MoM!BK228/100*$A228</f>
        <v>6.4371862774400018E-2</v>
      </c>
      <c r="BH228" s="103">
        <f>BG228*MoM!BL228/100*$A228</f>
        <v>6.4481294941116499E-2</v>
      </c>
      <c r="BI228" s="103">
        <f>BH228*MoM!BM228/100*$A228</f>
        <v>6.4539328106563515E-2</v>
      </c>
      <c r="BJ228" s="103">
        <f>BI228*MoM!BN228/100*$A228</f>
        <v>6.4636137098723359E-2</v>
      </c>
      <c r="BK228" s="103">
        <f>BJ228*MoM!BO228/100*$A228</f>
        <v>6.4700773235822073E-2</v>
      </c>
      <c r="BL228" s="103">
        <f>BK228*MoM!BP228/100*$A228</f>
        <v>6.4888405478205957E-2</v>
      </c>
      <c r="BM228" s="103">
        <f>BL228*MoM!BQ228/100*$A228</f>
        <v>6.4966271564779812E-2</v>
      </c>
      <c r="BN228" s="103">
        <f>BM228*MoM!BR228/100*$A228</f>
        <v>6.4979264819092761E-2</v>
      </c>
      <c r="BO228" s="103">
        <f>BN228*MoM!BS228/100*$A228</f>
        <v>6.5115721275212854E-2</v>
      </c>
    </row>
    <row r="229" spans="1:67" x14ac:dyDescent="0.45">
      <c r="A229" s="103">
        <f>IF(ToSep18!BT229=0,0,1)</f>
        <v>1</v>
      </c>
      <c r="B229" s="124" t="s">
        <v>228</v>
      </c>
      <c r="C229" s="124" t="s">
        <v>228</v>
      </c>
      <c r="D229" s="124" t="s">
        <v>228</v>
      </c>
      <c r="E229" s="124" t="s">
        <v>228</v>
      </c>
      <c r="F229" s="124" t="s">
        <v>228</v>
      </c>
      <c r="G229" s="124" t="s">
        <v>228</v>
      </c>
      <c r="H229" s="123">
        <f>IF($A229=1,INDEX('2015'!$B:$B,MATCH(Веса!$C229,'2015'!$A:$A,0)),0)</f>
        <v>0.27900000000000003</v>
      </c>
      <c r="I229" s="103">
        <f>H229*MoM!M229/100*$A229</f>
        <v>0.28901610000000005</v>
      </c>
      <c r="J229" s="103">
        <f>I229*MoM!N229/100*$A229</f>
        <v>0.29320683345000004</v>
      </c>
      <c r="K229" s="103">
        <f>J229*MoM!O229/100*$A229</f>
        <v>0.29610958110115498</v>
      </c>
      <c r="L229" s="103">
        <f>K229*MoM!P229/100*$A229</f>
        <v>0.29679063313768766</v>
      </c>
      <c r="M229" s="103">
        <f>L229*MoM!Q229/100*$A229</f>
        <v>0.29774036316372826</v>
      </c>
      <c r="N229" s="103">
        <f>M229*MoM!R229/100*$A229</f>
        <v>0.29702578629213533</v>
      </c>
      <c r="O229" s="103">
        <f>N229*MoM!S229/100*$A229</f>
        <v>0.29601589861874206</v>
      </c>
      <c r="P229" s="103">
        <f>O229*MoM!T229/100*$A229</f>
        <v>0.29569028113026141</v>
      </c>
      <c r="Q229" s="103">
        <f>P229*MoM!U229/100*$A229</f>
        <v>0.29586769529893958</v>
      </c>
      <c r="R229" s="103">
        <f>Q229*MoM!V229/100*$A229</f>
        <v>0.29571976145129009</v>
      </c>
      <c r="S229" s="103">
        <f>R229*MoM!W229/100*$A229</f>
        <v>0.29607462516503164</v>
      </c>
      <c r="T229" s="123">
        <f>IF($A229=1,INDEX('2016'!$B:$B,MATCH(Веса!D229,'2016'!$A:$A,0)),0)</f>
        <v>0.26400000000000001</v>
      </c>
      <c r="U229" s="103">
        <f>T229*MoM!Y229/100*$A229</f>
        <v>0.26502960000000003</v>
      </c>
      <c r="V229" s="103">
        <f>U229*MoM!Z229/100*$A229</f>
        <v>0.26571867696000007</v>
      </c>
      <c r="W229" s="103">
        <f>V229*MoM!AA229/100*$A229</f>
        <v>0.26688783913862407</v>
      </c>
      <c r="X229" s="103">
        <f>W229*MoM!AB229/100*$A229</f>
        <v>0.26704797184210727</v>
      </c>
      <c r="Y229" s="103">
        <f>X229*MoM!AC229/100*$A229</f>
        <v>0.26691444785618623</v>
      </c>
      <c r="Z229" s="103">
        <f>Y229*MoM!AD229/100*$A229</f>
        <v>0.26766180831018355</v>
      </c>
      <c r="AA229" s="103">
        <f>Z229*MoM!AE229/100*$A229</f>
        <v>0.26731384795938029</v>
      </c>
      <c r="AB229" s="103">
        <f>AA229*MoM!AF229/100*$A229</f>
        <v>0.26723365380499248</v>
      </c>
      <c r="AC229" s="103">
        <f>AB229*MoM!AG229/100*$A229</f>
        <v>0.26739399399727548</v>
      </c>
      <c r="AD229" s="103">
        <f>AC229*MoM!AH229/100*$A229</f>
        <v>0.2672068182014774</v>
      </c>
      <c r="AE229" s="103">
        <f>AD229*MoM!AI229/100*$A229</f>
        <v>0.26723353888329759</v>
      </c>
      <c r="AF229" s="123">
        <f>IF($A229=1,INDEX('2017'!$B:$B,MATCH(Веса!$E229,'2017'!$A:$A,0)),0)</f>
        <v>0.251</v>
      </c>
      <c r="AG229" s="103">
        <f>AF229*MoM!AK229/100*$A229</f>
        <v>0.2507992</v>
      </c>
      <c r="AH229" s="103">
        <f>AG229*MoM!AL229/100*$A229</f>
        <v>0.25097475943999997</v>
      </c>
      <c r="AI229" s="103">
        <f>AH229*MoM!AM229/100*$A229</f>
        <v>0.25185317109803995</v>
      </c>
      <c r="AJ229" s="103">
        <f>AI229*MoM!AN229/100*$A229</f>
        <v>0.25202946831780859</v>
      </c>
      <c r="AK229" s="103">
        <f>AJ229*MoM!AO229/100*$A229</f>
        <v>0.2524327154671171</v>
      </c>
      <c r="AL229" s="103">
        <f>AK229*MoM!AP229/100*$A229</f>
        <v>0.25235698565247694</v>
      </c>
      <c r="AM229" s="103">
        <f>AL229*MoM!AQ229/100*$A229</f>
        <v>0.2524326927481727</v>
      </c>
      <c r="AN229" s="103">
        <f>AM229*MoM!AR229/100*$A229</f>
        <v>0.25321523409569208</v>
      </c>
      <c r="AO229" s="103">
        <f>AN229*MoM!AS229/100*$A229</f>
        <v>0.25273412515091026</v>
      </c>
      <c r="AP229" s="103">
        <f>AO229*MoM!AT229/100*$A229</f>
        <v>0.25442744378942139</v>
      </c>
      <c r="AQ229" s="103">
        <f>AP229*MoM!AU229/100*$A229</f>
        <v>0.25519072612078963</v>
      </c>
      <c r="AR229" s="123">
        <f>IF($A229=1,INDEX('2018'!$B:$B, MATCH(Веса!$F229,'2018'!$A:$A,0)),0)</f>
        <v>0.19</v>
      </c>
      <c r="AS229" s="103">
        <f>AR229*MoM!AW229/100*$A229</f>
        <v>0.19018999999999997</v>
      </c>
      <c r="AT229" s="103">
        <f>AS229*MoM!AX229/100*$A229</f>
        <v>0.19064645599999996</v>
      </c>
      <c r="AU229" s="103">
        <f>AT229*MoM!AY229/100*$A229</f>
        <v>0.19074177922799998</v>
      </c>
      <c r="AV229" s="103">
        <f>AU229*MoM!AZ229/100*$A229</f>
        <v>0.19102789189684199</v>
      </c>
      <c r="AW229" s="103">
        <f>AV229*MoM!BA229/100*$A229</f>
        <v>0.19150546162658411</v>
      </c>
      <c r="AX229" s="103">
        <f>AW229*MoM!BB229/100*$A229</f>
        <v>0.19186932200367462</v>
      </c>
      <c r="AY229" s="103">
        <f>AX229*MoM!BC229/100*$A229</f>
        <v>0.19240655610528493</v>
      </c>
      <c r="AZ229" s="103">
        <f>AY229*MoM!BD229/100*$A229</f>
        <v>0.19350327347508503</v>
      </c>
      <c r="BA229" s="103">
        <f>AZ229*MoM!BE229/100*$A229</f>
        <v>0.1948384460620631</v>
      </c>
      <c r="BB229" s="103">
        <f>BA229*MoM!BF229/100*$A229</f>
        <v>0.19631921825213478</v>
      </c>
      <c r="BC229" s="103">
        <f>BB229*MoM!BG229/100*$A229</f>
        <v>0.197261550499745</v>
      </c>
      <c r="BD229" s="123">
        <f>IF($A229=1,INDEX('2019'!$B:$B, MATCH(Веса!$G229,'2019'!$A:$A,0)),0)</f>
        <v>0.17199999999999999</v>
      </c>
      <c r="BE229" s="103">
        <f>BD229*MoM!BI229/100*$A229</f>
        <v>0.17311799999999999</v>
      </c>
      <c r="BF229" s="103">
        <f>BE229*MoM!BJ229/100*$A229</f>
        <v>0.17495305080000001</v>
      </c>
      <c r="BG229" s="103">
        <f>BF229*MoM!BK229/100*$A229</f>
        <v>0.17570534891844003</v>
      </c>
      <c r="BH229" s="103">
        <f>BG229*MoM!BL229/100*$A229</f>
        <v>0.17577563105800742</v>
      </c>
      <c r="BI229" s="103">
        <f>BH229*MoM!BM229/100*$A229</f>
        <v>0.17603929450459443</v>
      </c>
      <c r="BJ229" s="103">
        <f>BI229*MoM!BN229/100*$A229</f>
        <v>0.17633856130525224</v>
      </c>
      <c r="BK229" s="103">
        <f>BJ229*MoM!BO229/100*$A229</f>
        <v>0.17586244718972807</v>
      </c>
      <c r="BL229" s="103">
        <f>BK229*MoM!BP229/100*$A229</f>
        <v>0.17563382600838143</v>
      </c>
      <c r="BM229" s="103">
        <f>BL229*MoM!BQ229/100*$A229</f>
        <v>0.17602022042559987</v>
      </c>
      <c r="BN229" s="103">
        <f>BM229*MoM!BR229/100*$A229</f>
        <v>0.17566817998474868</v>
      </c>
      <c r="BO229" s="103">
        <f>BN229*MoM!BS229/100*$A229</f>
        <v>0.17624788497869834</v>
      </c>
    </row>
    <row r="230" spans="1:67" x14ac:dyDescent="0.45">
      <c r="A230" s="103">
        <f>IF(ToSep18!BT230=0,0,1)</f>
        <v>0</v>
      </c>
      <c r="B230" s="124" t="s">
        <v>229</v>
      </c>
      <c r="C230" s="124" t="s">
        <v>229</v>
      </c>
      <c r="D230" s="124" t="s">
        <v>229</v>
      </c>
      <c r="E230" s="124" t="s">
        <v>229</v>
      </c>
      <c r="F230" s="124" t="s">
        <v>229</v>
      </c>
      <c r="G230" s="124" t="s">
        <v>229</v>
      </c>
      <c r="H230" s="123">
        <f>IF($A230=1,INDEX('2015'!$B:$B,MATCH(Веса!$C230,'2015'!$A:$A,0)),0)</f>
        <v>0</v>
      </c>
      <c r="I230" s="103">
        <f>H230*MoM!M230/100*$A230</f>
        <v>0</v>
      </c>
      <c r="J230" s="103">
        <f>I230*MoM!N230/100*$A230</f>
        <v>0</v>
      </c>
      <c r="K230" s="103">
        <f>J230*MoM!O230/100*$A230</f>
        <v>0</v>
      </c>
      <c r="L230" s="103">
        <f>K230*MoM!P230/100*$A230</f>
        <v>0</v>
      </c>
      <c r="M230" s="103">
        <f>L230*MoM!Q230/100*$A230</f>
        <v>0</v>
      </c>
      <c r="N230" s="103">
        <f>M230*MoM!R230/100*$A230</f>
        <v>0</v>
      </c>
      <c r="O230" s="103">
        <f>N230*MoM!S230/100*$A230</f>
        <v>0</v>
      </c>
      <c r="P230" s="103">
        <f>O230*MoM!T230/100*$A230</f>
        <v>0</v>
      </c>
      <c r="Q230" s="103">
        <f>P230*MoM!U230/100*$A230</f>
        <v>0</v>
      </c>
      <c r="R230" s="103">
        <f>Q230*MoM!V230/100*$A230</f>
        <v>0</v>
      </c>
      <c r="S230" s="103">
        <f>R230*MoM!W230/100*$A230</f>
        <v>0</v>
      </c>
      <c r="T230" s="123">
        <f>IF($A230=1,INDEX('2016'!$B:$B,MATCH(Веса!D230,'2016'!$A:$A,0)),0)</f>
        <v>0</v>
      </c>
      <c r="U230" s="103">
        <f>T230*MoM!Y230/100*$A230</f>
        <v>0</v>
      </c>
      <c r="V230" s="103">
        <f>U230*MoM!Z230/100*$A230</f>
        <v>0</v>
      </c>
      <c r="W230" s="103">
        <f>V230*MoM!AA230/100*$A230</f>
        <v>0</v>
      </c>
      <c r="X230" s="103">
        <f>W230*MoM!AB230/100*$A230</f>
        <v>0</v>
      </c>
      <c r="Y230" s="103">
        <f>X230*MoM!AC230/100*$A230</f>
        <v>0</v>
      </c>
      <c r="Z230" s="103">
        <f>Y230*MoM!AD230/100*$A230</f>
        <v>0</v>
      </c>
      <c r="AA230" s="103">
        <f>Z230*MoM!AE230/100*$A230</f>
        <v>0</v>
      </c>
      <c r="AB230" s="103">
        <f>AA230*MoM!AF230/100*$A230</f>
        <v>0</v>
      </c>
      <c r="AC230" s="103">
        <f>AB230*MoM!AG230/100*$A230</f>
        <v>0</v>
      </c>
      <c r="AD230" s="103">
        <f>AC230*MoM!AH230/100*$A230</f>
        <v>0</v>
      </c>
      <c r="AE230" s="103">
        <f>AD230*MoM!AI230/100*$A230</f>
        <v>0</v>
      </c>
      <c r="AF230" s="123">
        <f>IF($A230=1,INDEX('2017'!$B:$B,MATCH(Веса!$E230,'2017'!$A:$A,0)),0)</f>
        <v>0</v>
      </c>
      <c r="AG230" s="103">
        <f>AF230*MoM!AK230/100*$A230</f>
        <v>0</v>
      </c>
      <c r="AH230" s="103">
        <f>AG230*MoM!AL230/100*$A230</f>
        <v>0</v>
      </c>
      <c r="AI230" s="103">
        <f>AH230*MoM!AM230/100*$A230</f>
        <v>0</v>
      </c>
      <c r="AJ230" s="103">
        <f>AI230*MoM!AN230/100*$A230</f>
        <v>0</v>
      </c>
      <c r="AK230" s="103">
        <f>AJ230*MoM!AO230/100*$A230</f>
        <v>0</v>
      </c>
      <c r="AL230" s="103">
        <f>AK230*MoM!AP230/100*$A230</f>
        <v>0</v>
      </c>
      <c r="AM230" s="103">
        <f>AL230*MoM!AQ230/100*$A230</f>
        <v>0</v>
      </c>
      <c r="AN230" s="103">
        <f>AM230*MoM!AR230/100*$A230</f>
        <v>0</v>
      </c>
      <c r="AO230" s="103">
        <f>AN230*MoM!AS230/100*$A230</f>
        <v>0</v>
      </c>
      <c r="AP230" s="103">
        <f>AO230*MoM!AT230/100*$A230</f>
        <v>0</v>
      </c>
      <c r="AQ230" s="103">
        <f>AP230*MoM!AU230/100*$A230</f>
        <v>0</v>
      </c>
      <c r="AR230" s="123">
        <f>IF($A230=1,INDEX('2018'!$B:$B, MATCH(Веса!$F230,'2018'!$A:$A,0)),0)</f>
        <v>0</v>
      </c>
      <c r="AS230" s="103">
        <f>AR230*MoM!AW230/100*$A230</f>
        <v>0</v>
      </c>
      <c r="AT230" s="103">
        <f>AS230*MoM!AX230/100*$A230</f>
        <v>0</v>
      </c>
      <c r="AU230" s="103">
        <f>AT230*MoM!AY230/100*$A230</f>
        <v>0</v>
      </c>
      <c r="AV230" s="103">
        <f>AU230*MoM!AZ230/100*$A230</f>
        <v>0</v>
      </c>
      <c r="AW230" s="103">
        <f>AV230*MoM!BA230/100*$A230</f>
        <v>0</v>
      </c>
      <c r="AX230" s="103">
        <f>AW230*MoM!BB230/100*$A230</f>
        <v>0</v>
      </c>
      <c r="AY230" s="103">
        <f>AX230*MoM!BC230/100*$A230</f>
        <v>0</v>
      </c>
      <c r="AZ230" s="103">
        <f>AY230*MoM!BD230/100*$A230</f>
        <v>0</v>
      </c>
      <c r="BA230" s="103">
        <f>AZ230*MoM!BE230/100*$A230</f>
        <v>0</v>
      </c>
      <c r="BB230" s="103">
        <f>BA230*MoM!BF230/100*$A230</f>
        <v>0</v>
      </c>
      <c r="BC230" s="103">
        <f>BB230*MoM!BG230/100*$A230</f>
        <v>0</v>
      </c>
      <c r="BD230" s="123">
        <f>IF($A230=1,INDEX('2019'!$B:$B, MATCH(Веса!$G230,'2019'!$A:$A,0)),0)</f>
        <v>0</v>
      </c>
      <c r="BE230" s="103">
        <f>BD230*MoM!BI230/100*$A230</f>
        <v>0</v>
      </c>
      <c r="BF230" s="103">
        <f>BE230*MoM!BJ230/100*$A230</f>
        <v>0</v>
      </c>
      <c r="BG230" s="103">
        <f>BF230*MoM!BK230/100*$A230</f>
        <v>0</v>
      </c>
      <c r="BH230" s="103">
        <f>BG230*MoM!BL230/100*$A230</f>
        <v>0</v>
      </c>
      <c r="BI230" s="103">
        <f>BH230*MoM!BM230/100*$A230</f>
        <v>0</v>
      </c>
      <c r="BJ230" s="103">
        <f>BI230*MoM!BN230/100*$A230</f>
        <v>0</v>
      </c>
      <c r="BK230" s="103">
        <f>BJ230*MoM!BO230/100*$A230</f>
        <v>0</v>
      </c>
      <c r="BL230" s="103">
        <f>BK230*MoM!BP230/100*$A230</f>
        <v>0</v>
      </c>
      <c r="BM230" s="103">
        <f>BL230*MoM!BQ230/100*$A230</f>
        <v>0</v>
      </c>
      <c r="BN230" s="103">
        <f>BM230*MoM!BR230/100*$A230</f>
        <v>0</v>
      </c>
      <c r="BO230" s="103">
        <f>BN230*MoM!BS230/100*$A230</f>
        <v>0</v>
      </c>
    </row>
    <row r="231" spans="1:67" ht="28.5" x14ac:dyDescent="0.45">
      <c r="A231" s="103">
        <f>IF(ToSep18!BT231=0,0,1)</f>
        <v>1</v>
      </c>
      <c r="B231" s="124" t="s">
        <v>230</v>
      </c>
      <c r="C231" s="124" t="s">
        <v>230</v>
      </c>
      <c r="D231" s="124" t="s">
        <v>230</v>
      </c>
      <c r="E231" s="124" t="s">
        <v>230</v>
      </c>
      <c r="F231" s="124" t="s">
        <v>230</v>
      </c>
      <c r="G231" s="124" t="s">
        <v>230</v>
      </c>
      <c r="H231" s="123">
        <f>IF($A231=1,INDEX('2015'!$B:$B,MATCH(Веса!$C231,'2015'!$A:$A,0)),0)</f>
        <v>6.2E-2</v>
      </c>
      <c r="I231" s="103">
        <f>H231*MoM!M231/100*$A231</f>
        <v>6.4256800000000003E-2</v>
      </c>
      <c r="J231" s="103">
        <f>I231*MoM!N231/100*$A231</f>
        <v>6.6030287680000008E-2</v>
      </c>
      <c r="K231" s="103">
        <f>J231*MoM!O231/100*$A231</f>
        <v>6.9173329373568015E-2</v>
      </c>
      <c r="L231" s="103">
        <f>K231*MoM!P231/100*$A231</f>
        <v>6.9408518693438156E-2</v>
      </c>
      <c r="M231" s="103">
        <f>L231*MoM!Q231/100*$A231</f>
        <v>6.9776383842513376E-2</v>
      </c>
      <c r="N231" s="103">
        <f>M231*MoM!R231/100*$A231</f>
        <v>6.9971757717272418E-2</v>
      </c>
      <c r="O231" s="103">
        <f>N231*MoM!S231/100*$A231</f>
        <v>7.0258641923913234E-2</v>
      </c>
      <c r="P231" s="103">
        <f>O231*MoM!T231/100*$A231</f>
        <v>7.0602909269340403E-2</v>
      </c>
      <c r="Q231" s="103">
        <f>P231*MoM!U231/100*$A231</f>
        <v>7.1301878071106869E-2</v>
      </c>
      <c r="R231" s="103">
        <f>Q231*MoM!V231/100*$A231</f>
        <v>7.2093328917696153E-2</v>
      </c>
      <c r="S231" s="103">
        <f>R231*MoM!W231/100*$A231</f>
        <v>7.2461004895176415E-2</v>
      </c>
      <c r="T231" s="123">
        <f>IF($A231=1,INDEX('2016'!$B:$B,MATCH(Веса!D231,'2016'!$A:$A,0)),0)</f>
        <v>5.6000000000000001E-2</v>
      </c>
      <c r="U231" s="103">
        <f>T231*MoM!Y231/100*$A231</f>
        <v>5.6587999999999999E-2</v>
      </c>
      <c r="V231" s="103">
        <f>U231*MoM!Z231/100*$A231</f>
        <v>5.7068997999999996E-2</v>
      </c>
      <c r="W231" s="103">
        <f>V231*MoM!AA231/100*$A231</f>
        <v>5.7645394879799999E-2</v>
      </c>
      <c r="X231" s="103">
        <f>W231*MoM!AB231/100*$A231</f>
        <v>5.7881740998807177E-2</v>
      </c>
      <c r="Y231" s="103">
        <f>X231*MoM!AC231/100*$A231</f>
        <v>5.8344794926797637E-2</v>
      </c>
      <c r="Z231" s="103">
        <f>Y231*MoM!AD231/100*$A231</f>
        <v>5.87006981758511E-2</v>
      </c>
      <c r="AA231" s="103">
        <f>Z231*MoM!AE231/100*$A231</f>
        <v>5.894137103837209E-2</v>
      </c>
      <c r="AB231" s="103">
        <f>AA231*MoM!AF231/100*$A231</f>
        <v>5.9129983425694872E-2</v>
      </c>
      <c r="AC231" s="103">
        <f>AB231*MoM!AG231/100*$A231</f>
        <v>5.9047201448898898E-2</v>
      </c>
      <c r="AD231" s="103">
        <f>AC231*MoM!AH231/100*$A231</f>
        <v>5.9135772251072256E-2</v>
      </c>
      <c r="AE231" s="103">
        <f>AD231*MoM!AI231/100*$A231</f>
        <v>5.9254043795574397E-2</v>
      </c>
      <c r="AF231" s="123">
        <f>IF($A231=1,INDEX('2017'!$B:$B,MATCH(Веса!$E231,'2017'!$A:$A,0)),0)</f>
        <v>0.05</v>
      </c>
      <c r="AG231" s="103">
        <f>AF231*MoM!AK231/100*$A231</f>
        <v>5.0135000000000006E-2</v>
      </c>
      <c r="AH231" s="103">
        <f>AG231*MoM!AL231/100*$A231</f>
        <v>5.0205189000000011E-2</v>
      </c>
      <c r="AI231" s="103">
        <f>AH231*MoM!AM231/100*$A231</f>
        <v>5.0315640415800014E-2</v>
      </c>
      <c r="AJ231" s="103">
        <f>AI231*MoM!AN231/100*$A231</f>
        <v>5.0340798236007914E-2</v>
      </c>
      <c r="AK231" s="103">
        <f>AJ231*MoM!AO231/100*$A231</f>
        <v>5.0365968635125914E-2</v>
      </c>
      <c r="AL231" s="103">
        <f>AK231*MoM!AP231/100*$A231</f>
        <v>5.0376041828852934E-2</v>
      </c>
      <c r="AM231" s="103">
        <f>AL231*MoM!AQ231/100*$A231</f>
        <v>5.053724516270526E-2</v>
      </c>
      <c r="AN231" s="103">
        <f>AM231*MoM!AR231/100*$A231</f>
        <v>5.0587782407867959E-2</v>
      </c>
      <c r="AO231" s="103">
        <f>AN231*MoM!AS231/100*$A231</f>
        <v>5.0638370190275825E-2</v>
      </c>
      <c r="AP231" s="103">
        <f>AO231*MoM!AT231/100*$A231</f>
        <v>5.0694072397485128E-2</v>
      </c>
      <c r="AQ231" s="103">
        <f>AP231*MoM!AU231/100*$A231</f>
        <v>5.0800529949519842E-2</v>
      </c>
      <c r="AR231" s="123">
        <f>IF($A231=1,INDEX('2018'!$B:$B, MATCH(Веса!$F231,'2018'!$A:$A,0)),0)</f>
        <v>3.6999999999999998E-2</v>
      </c>
      <c r="AS231" s="103">
        <f>AR231*MoM!AW231/100*$A231</f>
        <v>3.7099899999999991E-2</v>
      </c>
      <c r="AT231" s="103">
        <f>AS231*MoM!AX231/100*$A231</f>
        <v>3.7133289909999992E-2</v>
      </c>
      <c r="AU231" s="103">
        <f>AT231*MoM!AY231/100*$A231</f>
        <v>3.7133289909999992E-2</v>
      </c>
      <c r="AV231" s="103">
        <f>AU231*MoM!AZ231/100*$A231</f>
        <v>3.7200129831837993E-2</v>
      </c>
      <c r="AW231" s="103">
        <f>AV231*MoM!BA231/100*$A231</f>
        <v>3.7185249779905255E-2</v>
      </c>
      <c r="AX231" s="103">
        <f>AW231*MoM!BB231/100*$A231</f>
        <v>3.7185249779905255E-2</v>
      </c>
      <c r="AY231" s="103">
        <f>AX231*MoM!BC231/100*$A231</f>
        <v>3.723359060461913E-2</v>
      </c>
      <c r="AZ231" s="103">
        <f>AY231*MoM!BD231/100*$A231</f>
        <v>3.7281994272405132E-2</v>
      </c>
      <c r="BA231" s="103">
        <f>AZ231*MoM!BE231/100*$A231</f>
        <v>3.73341890643865E-2</v>
      </c>
      <c r="BB231" s="103">
        <f>BA231*MoM!BF231/100*$A231</f>
        <v>3.739392376688952E-2</v>
      </c>
      <c r="BC231" s="103">
        <f>BB231*MoM!BG231/100*$A231</f>
        <v>3.7554717639087146E-2</v>
      </c>
      <c r="BD231" s="123">
        <f>IF($A231=1,INDEX('2019'!$B:$B, MATCH(Веса!$G231,'2019'!$A:$A,0)),0)</f>
        <v>4.3999999999999997E-2</v>
      </c>
      <c r="BE231" s="103">
        <f>BD231*MoM!BI231/100*$A231</f>
        <v>4.4184799999999996E-2</v>
      </c>
      <c r="BF231" s="103">
        <f>BE231*MoM!BJ231/100*$A231</f>
        <v>4.433060984E-2</v>
      </c>
      <c r="BG231" s="103">
        <f>BF231*MoM!BK231/100*$A231</f>
        <v>4.4379373510824001E-2</v>
      </c>
      <c r="BH231" s="103">
        <f>BG231*MoM!BL231/100*$A231</f>
        <v>4.4441504633739158E-2</v>
      </c>
      <c r="BI231" s="103">
        <f>BH231*MoM!BM231/100*$A231</f>
        <v>4.4525943492543262E-2</v>
      </c>
      <c r="BJ231" s="103">
        <f>BI231*MoM!BN231/100*$A231</f>
        <v>4.451703830384475E-2</v>
      </c>
      <c r="BK231" s="103">
        <f>BJ231*MoM!BO231/100*$A231</f>
        <v>4.4548200230657441E-2</v>
      </c>
      <c r="BL231" s="103">
        <f>BK231*MoM!BP231/100*$A231</f>
        <v>4.4699664111441682E-2</v>
      </c>
      <c r="BM231" s="103">
        <f>BL231*MoM!BQ231/100*$A231</f>
        <v>4.4726483909908549E-2</v>
      </c>
      <c r="BN231" s="103">
        <f>BM231*MoM!BR231/100*$A231</f>
        <v>4.4793573635773416E-2</v>
      </c>
      <c r="BO231" s="103">
        <f>BN231*MoM!BS231/100*$A231</f>
        <v>4.4838367209409188E-2</v>
      </c>
    </row>
    <row r="232" spans="1:67" ht="28.5" x14ac:dyDescent="0.45">
      <c r="A232" s="103">
        <f>IF(ToSep18!BT232=0,0,1)</f>
        <v>1</v>
      </c>
      <c r="B232" s="124" t="s">
        <v>231</v>
      </c>
      <c r="C232" s="124" t="s">
        <v>1619</v>
      </c>
      <c r="D232" s="124" t="s">
        <v>1619</v>
      </c>
      <c r="E232" s="124" t="s">
        <v>1619</v>
      </c>
      <c r="F232" s="124" t="s">
        <v>1619</v>
      </c>
      <c r="G232" s="124" t="s">
        <v>1619</v>
      </c>
      <c r="H232" s="123">
        <f>IF($A232=1,INDEX('2015'!$B:$B,MATCH(Веса!$C232,'2015'!$A:$A,0)),0)</f>
        <v>0.113</v>
      </c>
      <c r="I232" s="103">
        <f>H232*MoM!M232/100*$A232</f>
        <v>0.1153617</v>
      </c>
      <c r="J232" s="103">
        <f>I232*MoM!N232/100*$A232</f>
        <v>0.11771507868</v>
      </c>
      <c r="K232" s="103">
        <f>J232*MoM!O232/100*$A232</f>
        <v>0.121234759532532</v>
      </c>
      <c r="L232" s="103">
        <f>K232*MoM!P232/100*$A232</f>
        <v>0.12288355226217444</v>
      </c>
      <c r="M232" s="103">
        <f>L232*MoM!Q232/100*$A232</f>
        <v>0.12400179258776023</v>
      </c>
      <c r="N232" s="103">
        <f>M232*MoM!R232/100*$A232</f>
        <v>0.12483260459809822</v>
      </c>
      <c r="O232" s="103">
        <f>N232*MoM!S232/100*$A232</f>
        <v>0.12578133239304379</v>
      </c>
      <c r="P232" s="103">
        <f>O232*MoM!T232/100*$A232</f>
        <v>0.1266743798530344</v>
      </c>
      <c r="Q232" s="103">
        <f>P232*MoM!U232/100*$A232</f>
        <v>0.12820713984925611</v>
      </c>
      <c r="R232" s="103">
        <f>Q232*MoM!V232/100*$A232</f>
        <v>0.12921997625406523</v>
      </c>
      <c r="S232" s="103">
        <f>R232*MoM!W232/100*$A232</f>
        <v>0.13021497007122151</v>
      </c>
      <c r="T232" s="123">
        <f>IF($A232=1,INDEX('2016'!$B:$B,MATCH(Веса!D232,'2016'!$A:$A,0)),0)</f>
        <v>0.108</v>
      </c>
      <c r="U232" s="103">
        <f>T232*MoM!Y232/100*$A232</f>
        <v>0.1087776</v>
      </c>
      <c r="V232" s="103">
        <f>U232*MoM!Z232/100*$A232</f>
        <v>0.10948465440000002</v>
      </c>
      <c r="W232" s="103">
        <f>V232*MoM!AA232/100*$A232</f>
        <v>0.11025104698080002</v>
      </c>
      <c r="X232" s="103">
        <f>W232*MoM!AB232/100*$A232</f>
        <v>0.1109235783673829</v>
      </c>
      <c r="Y232" s="103">
        <f>X232*MoM!AC232/100*$A232</f>
        <v>0.11175550520513827</v>
      </c>
      <c r="Z232" s="103">
        <f>Y232*MoM!AD232/100*$A232</f>
        <v>0.11239251158480755</v>
      </c>
      <c r="AA232" s="103">
        <f>Z232*MoM!AE232/100*$A232</f>
        <v>0.11319049841705967</v>
      </c>
      <c r="AB232" s="103">
        <f>AA232*MoM!AF232/100*$A232</f>
        <v>0.11388096045740373</v>
      </c>
      <c r="AC232" s="103">
        <f>AB232*MoM!AG232/100*$A232</f>
        <v>0.11454147002805667</v>
      </c>
      <c r="AD232" s="103">
        <f>AC232*MoM!AH232/100*$A232</f>
        <v>0.11512563152519978</v>
      </c>
      <c r="AE232" s="103">
        <f>AD232*MoM!AI232/100*$A232</f>
        <v>0.11578184762489341</v>
      </c>
      <c r="AF232" s="123">
        <f>IF($A232=1,INDEX('2017'!$B:$B,MATCH(Веса!$E232,'2017'!$A:$A,0)),0)</f>
        <v>0.10199999999999999</v>
      </c>
      <c r="AG232" s="103">
        <f>AF232*MoM!AK232/100*$A232</f>
        <v>0.10256099999999999</v>
      </c>
      <c r="AH232" s="103">
        <f>AG232*MoM!AL232/100*$A232</f>
        <v>0.10283791469999999</v>
      </c>
      <c r="AI232" s="103">
        <f>AH232*MoM!AM232/100*$A232</f>
        <v>0.10314642844409999</v>
      </c>
      <c r="AJ232" s="103">
        <f>AI232*MoM!AN232/100*$A232</f>
        <v>0.10353838487218757</v>
      </c>
      <c r="AK232" s="103">
        <f>AJ232*MoM!AO232/100*$A232</f>
        <v>0.10375581548041916</v>
      </c>
      <c r="AL232" s="103">
        <f>AK232*MoM!AP232/100*$A232</f>
        <v>0.10383882013280349</v>
      </c>
      <c r="AM232" s="103">
        <f>AL232*MoM!AQ232/100*$A232</f>
        <v>0.10427494317736126</v>
      </c>
      <c r="AN232" s="103">
        <f>AM232*MoM!AR232/100*$A232</f>
        <v>0.10472332543302391</v>
      </c>
      <c r="AO232" s="103">
        <f>AN232*MoM!AS232/100*$A232</f>
        <v>0.10514221873475602</v>
      </c>
      <c r="AP232" s="103">
        <f>AO232*MoM!AT232/100*$A232</f>
        <v>0.1054050742815929</v>
      </c>
      <c r="AQ232" s="103">
        <f>AP232*MoM!AU232/100*$A232</f>
        <v>0.10542615529644922</v>
      </c>
      <c r="AR232" s="123">
        <f>IF($A232=1,INDEX('2018'!$B:$B, MATCH(Веса!$F232,'2018'!$A:$A,0)),0)</f>
        <v>9.9000000000000005E-2</v>
      </c>
      <c r="AS232" s="103">
        <f>AR232*MoM!AW232/100*$A232</f>
        <v>9.9415799999999999E-2</v>
      </c>
      <c r="AT232" s="103">
        <f>AS232*MoM!AX232/100*$A232</f>
        <v>9.9644456340000007E-2</v>
      </c>
      <c r="AU232" s="103">
        <f>AT232*MoM!AY232/100*$A232</f>
        <v>9.9883603035216012E-2</v>
      </c>
      <c r="AV232" s="103">
        <f>AU232*MoM!AZ232/100*$A232</f>
        <v>0.10009335860158997</v>
      </c>
      <c r="AW232" s="103">
        <f>AV232*MoM!BA232/100*$A232</f>
        <v>0.10038362934153458</v>
      </c>
      <c r="AX232" s="103">
        <f>AW232*MoM!BB232/100*$A232</f>
        <v>0.10050408969674443</v>
      </c>
      <c r="AY232" s="103">
        <f>AX232*MoM!BC232/100*$A232</f>
        <v>0.10065484583128954</v>
      </c>
      <c r="AZ232" s="103">
        <f>AY232*MoM!BD232/100*$A232</f>
        <v>0.10106753069919783</v>
      </c>
      <c r="BA232" s="103">
        <f>AZ232*MoM!BE232/100*$A232</f>
        <v>0.10141116030357511</v>
      </c>
      <c r="BB232" s="103">
        <f>BA232*MoM!BF232/100*$A232</f>
        <v>0.10187765164097154</v>
      </c>
      <c r="BC232" s="103">
        <f>BB232*MoM!BG232/100*$A232</f>
        <v>0.10214253353523807</v>
      </c>
      <c r="BD232" s="123">
        <f>IF($A232=1,INDEX('2019'!$B:$B, MATCH(Веса!$G232,'2019'!$A:$A,0)),0)</f>
        <v>9.8000000000000004E-2</v>
      </c>
      <c r="BE232" s="103">
        <f>BD232*MoM!BI232/100*$A232</f>
        <v>9.8558599999999996E-2</v>
      </c>
      <c r="BF232" s="103">
        <f>BE232*MoM!BJ232/100*$A232</f>
        <v>9.8893699240000008E-2</v>
      </c>
      <c r="BG232" s="103">
        <f>BF232*MoM!BK232/100*$A232</f>
        <v>9.9299163406884008E-2</v>
      </c>
      <c r="BH232" s="103">
        <f>BG232*MoM!BL232/100*$A232</f>
        <v>9.964671047880809E-2</v>
      </c>
      <c r="BI232" s="103">
        <f>BH232*MoM!BM232/100*$A232</f>
        <v>9.987589791290935E-2</v>
      </c>
      <c r="BJ232" s="103">
        <f>BI232*MoM!BN232/100*$A232</f>
        <v>0.10014556283727422</v>
      </c>
      <c r="BK232" s="103">
        <f>BJ232*MoM!BO232/100*$A232</f>
        <v>0.10045601408206978</v>
      </c>
      <c r="BL232" s="103">
        <f>BK232*MoM!BP232/100*$A232</f>
        <v>0.10071719971868318</v>
      </c>
      <c r="BM232" s="103">
        <f>BL232*MoM!BQ232/100*$A232</f>
        <v>0.10101935131783922</v>
      </c>
      <c r="BN232" s="103">
        <f>BM232*MoM!BR232/100*$A232</f>
        <v>0.10127189969613382</v>
      </c>
      <c r="BO232" s="103">
        <f>BN232*MoM!BS232/100*$A232</f>
        <v>0.10145418911558686</v>
      </c>
    </row>
    <row r="233" spans="1:67" x14ac:dyDescent="0.45">
      <c r="A233" s="103">
        <f>IF(ToSep18!BT233=0,0,1)</f>
        <v>1</v>
      </c>
      <c r="B233" s="124" t="s">
        <v>232</v>
      </c>
      <c r="C233" s="124" t="s">
        <v>1623</v>
      </c>
      <c r="D233" s="124" t="s">
        <v>1623</v>
      </c>
      <c r="E233" s="124" t="s">
        <v>1623</v>
      </c>
      <c r="F233" s="124" t="s">
        <v>1623</v>
      </c>
      <c r="G233" s="124" t="s">
        <v>1623</v>
      </c>
      <c r="H233" s="123">
        <f>IF($A233=1,INDEX('2015'!$B:$B,MATCH(Веса!$C233,'2015'!$A:$A,0)),0)</f>
        <v>4.3999999999999997E-2</v>
      </c>
      <c r="I233" s="103">
        <f>H233*MoM!M233/100*$A233</f>
        <v>4.4756799999999999E-2</v>
      </c>
      <c r="J233" s="103">
        <f>I233*MoM!N233/100*$A233</f>
        <v>4.5522141279999991E-2</v>
      </c>
      <c r="K233" s="103">
        <f>J233*MoM!O233/100*$A233</f>
        <v>4.6327883180655983E-2</v>
      </c>
      <c r="L233" s="103">
        <f>K233*MoM!P233/100*$A233</f>
        <v>4.6791162012462542E-2</v>
      </c>
      <c r="M233" s="103">
        <f>L233*MoM!Q233/100*$A233</f>
        <v>4.7277790097392157E-2</v>
      </c>
      <c r="N233" s="103">
        <f>M233*MoM!R233/100*$A233</f>
        <v>4.7783662451434249E-2</v>
      </c>
      <c r="O233" s="103">
        <f>N233*MoM!S233/100*$A233</f>
        <v>4.8142039919820002E-2</v>
      </c>
      <c r="P233" s="103">
        <f>O233*MoM!T233/100*$A233</f>
        <v>4.8479034199258739E-2</v>
      </c>
      <c r="Q233" s="103">
        <f>P233*MoM!U233/100*$A233</f>
        <v>4.899775986519081E-2</v>
      </c>
      <c r="R233" s="103">
        <f>Q233*MoM!V233/100*$A233</f>
        <v>4.9477937911869684E-2</v>
      </c>
      <c r="S233" s="103">
        <f>R233*MoM!W233/100*$A233</f>
        <v>4.9913343765494132E-2</v>
      </c>
      <c r="T233" s="123">
        <f>IF($A233=1,INDEX('2016'!$B:$B,MATCH(Веса!D233,'2016'!$A:$A,0)),0)</f>
        <v>4.2999999999999997E-2</v>
      </c>
      <c r="U233" s="103">
        <f>T233*MoM!Y233/100*$A233</f>
        <v>4.3365499999999987E-2</v>
      </c>
      <c r="V233" s="103">
        <f>U233*MoM!Z233/100*$A233</f>
        <v>4.3617019899999984E-2</v>
      </c>
      <c r="W233" s="103">
        <f>V233*MoM!AA233/100*$A233</f>
        <v>4.392670074128998E-2</v>
      </c>
      <c r="X233" s="103">
        <f>W233*MoM!AB233/100*$A233</f>
        <v>4.4216616966182495E-2</v>
      </c>
      <c r="Y233" s="103">
        <f>X233*MoM!AC233/100*$A233</f>
        <v>4.4442121712710031E-2</v>
      </c>
      <c r="Z233" s="103">
        <f>Y233*MoM!AD233/100*$A233</f>
        <v>4.4602113350875786E-2</v>
      </c>
      <c r="AA233" s="103">
        <f>Z233*MoM!AE233/100*$A233</f>
        <v>4.4887566876321394E-2</v>
      </c>
      <c r="AB233" s="103">
        <f>AA233*MoM!AF233/100*$A233</f>
        <v>4.5129959737453526E-2</v>
      </c>
      <c r="AC233" s="103">
        <f>AB233*MoM!AG233/100*$A233</f>
        <v>4.540525249185199E-2</v>
      </c>
      <c r="AD233" s="103">
        <f>AC233*MoM!AH233/100*$A233</f>
        <v>4.565498138055718E-2</v>
      </c>
      <c r="AE233" s="103">
        <f>AD233*MoM!AI233/100*$A233</f>
        <v>4.5928911268840522E-2</v>
      </c>
      <c r="AF233" s="123">
        <f>IF($A233=1,INDEX('2017'!$B:$B,MATCH(Веса!$E233,'2017'!$A:$A,0)),0)</f>
        <v>4.2000000000000003E-2</v>
      </c>
      <c r="AG233" s="103">
        <f>AF233*MoM!AK233/100*$A233</f>
        <v>4.2243599999999999E-2</v>
      </c>
      <c r="AH233" s="103">
        <f>AG233*MoM!AL233/100*$A233</f>
        <v>4.2459042360000004E-2</v>
      </c>
      <c r="AI233" s="103">
        <f>AH233*MoM!AM233/100*$A233</f>
        <v>4.2739272039576004E-2</v>
      </c>
      <c r="AJ233" s="103">
        <f>AI233*MoM!AN233/100*$A233</f>
        <v>4.2982885890201585E-2</v>
      </c>
      <c r="AK233" s="103">
        <f>AJ233*MoM!AO233/100*$A233</f>
        <v>4.3214993474008673E-2</v>
      </c>
      <c r="AL233" s="103">
        <f>AK233*MoM!AP233/100*$A233</f>
        <v>4.3318709458346288E-2</v>
      </c>
      <c r="AM233" s="103">
        <f>AL233*MoM!AQ233/100*$A233</f>
        <v>4.3496316167125508E-2</v>
      </c>
      <c r="AN233" s="103">
        <f>AM233*MoM!AR233/100*$A233</f>
        <v>4.3670301431794012E-2</v>
      </c>
      <c r="AO233" s="103">
        <f>AN233*MoM!AS233/100*$A233</f>
        <v>4.3927956210241599E-2</v>
      </c>
      <c r="AP233" s="103">
        <f>AO233*MoM!AT233/100*$A233</f>
        <v>4.4086096852598462E-2</v>
      </c>
      <c r="AQ233" s="103">
        <f>AP233*MoM!AU233/100*$A233</f>
        <v>4.4116957120395275E-2</v>
      </c>
      <c r="AR233" s="123">
        <f>IF($A233=1,INDEX('2018'!$B:$B, MATCH(Веса!$F233,'2018'!$A:$A,0)),0)</f>
        <v>4.2999999999999997E-2</v>
      </c>
      <c r="AS233" s="103">
        <f>AR233*MoM!AW233/100*$A233</f>
        <v>4.3137599999999991E-2</v>
      </c>
      <c r="AT233" s="103">
        <f>AS233*MoM!AX233/100*$A233</f>
        <v>4.3275640319999989E-2</v>
      </c>
      <c r="AU233" s="103">
        <f>AT233*MoM!AY233/100*$A233</f>
        <v>4.3418449933055984E-2</v>
      </c>
      <c r="AV233" s="103">
        <f>AU233*MoM!AZ233/100*$A233</f>
        <v>4.3540021592868544E-2</v>
      </c>
      <c r="AW233" s="103">
        <f>AV233*MoM!BA233/100*$A233</f>
        <v>4.3679349661965718E-2</v>
      </c>
      <c r="AX233" s="103">
        <f>AW233*MoM!BB233/100*$A233</f>
        <v>4.3727396946593881E-2</v>
      </c>
      <c r="AY233" s="103">
        <f>AX233*MoM!BC233/100*$A233</f>
        <v>4.3784242562624448E-2</v>
      </c>
      <c r="AZ233" s="103">
        <f>AY233*MoM!BD233/100*$A233</f>
        <v>4.3867432623493435E-2</v>
      </c>
      <c r="BA233" s="103">
        <f>AZ233*MoM!BE233/100*$A233</f>
        <v>4.4038515610725061E-2</v>
      </c>
      <c r="BB233" s="103">
        <f>BA233*MoM!BF233/100*$A233</f>
        <v>4.4157419602874011E-2</v>
      </c>
      <c r="BC233" s="103">
        <f>BB233*MoM!BG233/100*$A233</f>
        <v>4.4448858572252982E-2</v>
      </c>
      <c r="BD233" s="123">
        <f>IF($A233=1,INDEX('2019'!$B:$B, MATCH(Веса!$G233,'2019'!$A:$A,0)),0)</f>
        <v>4.2999999999999997E-2</v>
      </c>
      <c r="BE233" s="103">
        <f>BD233*MoM!BI233/100*$A233</f>
        <v>4.3159099999999999E-2</v>
      </c>
      <c r="BF233" s="103">
        <f>BE233*MoM!BJ233/100*$A233</f>
        <v>4.3383527319999997E-2</v>
      </c>
      <c r="BG233" s="103">
        <f>BF233*MoM!BK233/100*$A233</f>
        <v>4.3652505189383996E-2</v>
      </c>
      <c r="BH233" s="103">
        <f>BG233*MoM!BL233/100*$A233</f>
        <v>4.3818384709103653E-2</v>
      </c>
      <c r="BI233" s="103">
        <f>BH233*MoM!BM233/100*$A233</f>
        <v>4.3910403316992766E-2</v>
      </c>
      <c r="BJ233" s="103">
        <f>BI233*MoM!BN233/100*$A233</f>
        <v>4.4020179325285243E-2</v>
      </c>
      <c r="BK233" s="103">
        <f>BJ233*MoM!BO233/100*$A233</f>
        <v>4.4165445917058684E-2</v>
      </c>
      <c r="BL233" s="103">
        <f>BK233*MoM!BP233/100*$A233</f>
        <v>4.4262609898076205E-2</v>
      </c>
      <c r="BM233" s="103">
        <f>BL233*MoM!BQ233/100*$A233</f>
        <v>4.4390971466780629E-2</v>
      </c>
      <c r="BN233" s="103">
        <f>BM233*MoM!BR233/100*$A233</f>
        <v>4.4484192506860865E-2</v>
      </c>
      <c r="BO233" s="103">
        <f>BN233*MoM!BS233/100*$A233</f>
        <v>4.4626541922882818E-2</v>
      </c>
    </row>
    <row r="234" spans="1:67" ht="28.5" x14ac:dyDescent="0.45">
      <c r="A234" s="103">
        <f>IF(ToSep18!BT234=0,0,1)</f>
        <v>1</v>
      </c>
      <c r="B234" s="124" t="s">
        <v>233</v>
      </c>
      <c r="C234" s="124" t="s">
        <v>1625</v>
      </c>
      <c r="D234" s="124" t="s">
        <v>1625</v>
      </c>
      <c r="E234" s="124" t="s">
        <v>1625</v>
      </c>
      <c r="F234" s="124" t="s">
        <v>1625</v>
      </c>
      <c r="G234" s="124" t="s">
        <v>1625</v>
      </c>
      <c r="H234" s="123">
        <f>IF($A234=1,INDEX('2015'!$B:$B,MATCH(Веса!$C234,'2015'!$A:$A,0)),0)</f>
        <v>0.09</v>
      </c>
      <c r="I234" s="103">
        <f>H234*MoM!M234/100*$A234</f>
        <v>9.3780000000000002E-2</v>
      </c>
      <c r="J234" s="103">
        <f>I234*MoM!N234/100*$A234</f>
        <v>9.6246414000000002E-2</v>
      </c>
      <c r="K234" s="103">
        <f>J234*MoM!O234/100*$A234</f>
        <v>9.8594826501600008E-2</v>
      </c>
      <c r="L234" s="103">
        <f>K234*MoM!P234/100*$A234</f>
        <v>0.10006388941647383</v>
      </c>
      <c r="M234" s="103">
        <f>L234*MoM!Q234/100*$A234</f>
        <v>0.10033406191789832</v>
      </c>
      <c r="N234" s="103">
        <f>M234*MoM!R234/100*$A234</f>
        <v>0.10078556519652887</v>
      </c>
      <c r="O234" s="103">
        <f>N234*MoM!S234/100*$A234</f>
        <v>0.10144067137030632</v>
      </c>
      <c r="P234" s="103">
        <f>O234*MoM!T234/100*$A234</f>
        <v>0.10203917133139112</v>
      </c>
      <c r="Q234" s="103">
        <f>P234*MoM!U234/100*$A234</f>
        <v>0.103130990464637</v>
      </c>
      <c r="R234" s="103">
        <f>Q234*MoM!V234/100*$A234</f>
        <v>0.10399729078453995</v>
      </c>
      <c r="S234" s="103">
        <f>R234*MoM!W234/100*$A234</f>
        <v>0.10528685719026826</v>
      </c>
      <c r="T234" s="123">
        <f>IF($A234=1,INDEX('2016'!$B:$B,MATCH(Веса!D234,'2016'!$A:$A,0)),0)</f>
        <v>8.6999999999999994E-2</v>
      </c>
      <c r="U234" s="103">
        <f>T234*MoM!Y234/100*$A234</f>
        <v>8.7843900000000003E-2</v>
      </c>
      <c r="V234" s="103">
        <f>U234*MoM!Z234/100*$A234</f>
        <v>8.8660848270000023E-2</v>
      </c>
      <c r="W234" s="103">
        <f>V234*MoM!AA234/100*$A234</f>
        <v>8.9529724583046019E-2</v>
      </c>
      <c r="X234" s="103">
        <f>W234*MoM!AB234/100*$A234</f>
        <v>9.0738375864917134E-2</v>
      </c>
      <c r="Y234" s="103">
        <f>X234*MoM!AC234/100*$A234</f>
        <v>9.1300953795279624E-2</v>
      </c>
      <c r="Z234" s="103">
        <f>Y234*MoM!AD234/100*$A234</f>
        <v>9.2277874000889104E-2</v>
      </c>
      <c r="AA234" s="103">
        <f>Z234*MoM!AE234/100*$A234</f>
        <v>9.2785402307893991E-2</v>
      </c>
      <c r="AB234" s="103">
        <f>AA234*MoM!AF234/100*$A234</f>
        <v>9.3499849905664775E-2</v>
      </c>
      <c r="AC234" s="103">
        <f>AB234*MoM!AG234/100*$A234</f>
        <v>9.39673491551931E-2</v>
      </c>
      <c r="AD234" s="103">
        <f>AC234*MoM!AH234/100*$A234</f>
        <v>9.4211664262996597E-2</v>
      </c>
      <c r="AE234" s="103">
        <f>AD234*MoM!AI234/100*$A234</f>
        <v>9.474867074929566E-2</v>
      </c>
      <c r="AF234" s="123">
        <f>IF($A234=1,INDEX('2017'!$B:$B,MATCH(Веса!$E234,'2017'!$A:$A,0)),0)</f>
        <v>8.5999999999999993E-2</v>
      </c>
      <c r="AG234" s="103">
        <f>AF234*MoM!AK234/100*$A234</f>
        <v>8.6292399999999991E-2</v>
      </c>
      <c r="AH234" s="103">
        <f>AG234*MoM!AL234/100*$A234</f>
        <v>8.6387321639999987E-2</v>
      </c>
      <c r="AI234" s="103">
        <f>AH234*MoM!AM234/100*$A234</f>
        <v>8.7147530070431981E-2</v>
      </c>
      <c r="AJ234" s="103">
        <f>AI234*MoM!AN234/100*$A234</f>
        <v>8.7417687413650316E-2</v>
      </c>
      <c r="AK234" s="103">
        <f>AJ234*MoM!AO234/100*$A234</f>
        <v>8.7706165782115361E-2</v>
      </c>
      <c r="AL234" s="103">
        <f>AK234*MoM!AP234/100*$A234</f>
        <v>8.7872807497101385E-2</v>
      </c>
      <c r="AM234" s="103">
        <f>AL234*MoM!AQ234/100*$A234</f>
        <v>8.8092489515844127E-2</v>
      </c>
      <c r="AN234" s="103">
        <f>AM234*MoM!AR234/100*$A234</f>
        <v>8.8145345009553649E-2</v>
      </c>
      <c r="AO234" s="103">
        <f>AN234*MoM!AS234/100*$A234</f>
        <v>8.844503918258613E-2</v>
      </c>
      <c r="AP234" s="103">
        <f>AO234*MoM!AT234/100*$A234</f>
        <v>8.8621929260951304E-2</v>
      </c>
      <c r="AQ234" s="103">
        <f>AP234*MoM!AU234/100*$A234</f>
        <v>8.8621929260951304E-2</v>
      </c>
      <c r="AR234" s="123">
        <f>IF($A234=1,INDEX('2018'!$B:$B, MATCH(Веса!$F234,'2018'!$A:$A,0)),0)</f>
        <v>8.3000000000000004E-2</v>
      </c>
      <c r="AS234" s="103">
        <f>AR234*MoM!AW234/100*$A234</f>
        <v>8.3257300000000006E-2</v>
      </c>
      <c r="AT234" s="103">
        <f>AS234*MoM!AX234/100*$A234</f>
        <v>8.360698066000001E-2</v>
      </c>
      <c r="AU234" s="103">
        <f>AT234*MoM!AY234/100*$A234</f>
        <v>8.3832719507781997E-2</v>
      </c>
      <c r="AV234" s="103">
        <f>AU234*MoM!AZ234/100*$A234</f>
        <v>8.4100984210206897E-2</v>
      </c>
      <c r="AW234" s="103">
        <f>AV234*MoM!BA234/100*$A234</f>
        <v>8.4395337654942615E-2</v>
      </c>
      <c r="AX234" s="103">
        <f>AW234*MoM!BB234/100*$A234</f>
        <v>8.42434260471637E-2</v>
      </c>
      <c r="AY234" s="103">
        <f>AX234*MoM!BC234/100*$A234</f>
        <v>8.428554776018729E-2</v>
      </c>
      <c r="AZ234" s="103">
        <f>AY234*MoM!BD234/100*$A234</f>
        <v>8.449626162958776E-2</v>
      </c>
      <c r="BA234" s="103">
        <f>AZ234*MoM!BE234/100*$A234</f>
        <v>8.4648354900521028E-2</v>
      </c>
      <c r="BB234" s="103">
        <f>BA234*MoM!BF234/100*$A234</f>
        <v>8.4749932926401664E-2</v>
      </c>
      <c r="BC234" s="103">
        <f>BB234*MoM!BG234/100*$A234</f>
        <v>8.5478782349568724E-2</v>
      </c>
      <c r="BD234" s="123">
        <f>IF($A234=1,INDEX('2019'!$B:$B, MATCH(Веса!$G234,'2019'!$A:$A,0)),0)</f>
        <v>7.9000000000000001E-2</v>
      </c>
      <c r="BE234" s="103">
        <f>BD234*MoM!BI234/100*$A234</f>
        <v>7.956089999999999E-2</v>
      </c>
      <c r="BF234" s="103">
        <f>BE234*MoM!BJ234/100*$A234</f>
        <v>7.9831407059999998E-2</v>
      </c>
      <c r="BG234" s="103">
        <f>BF234*MoM!BK234/100*$A234</f>
        <v>7.9879305904236003E-2</v>
      </c>
      <c r="BH234" s="103">
        <f>BG234*MoM!BL234/100*$A234</f>
        <v>8.0126931752539127E-2</v>
      </c>
      <c r="BI234" s="103">
        <f>BH234*MoM!BM234/100*$A234</f>
        <v>8.0295198309219454E-2</v>
      </c>
      <c r="BJ234" s="103">
        <f>BI234*MoM!BN234/100*$A234</f>
        <v>8.014263743243194E-2</v>
      </c>
      <c r="BK234" s="103">
        <f>BJ234*MoM!BO234/100*$A234</f>
        <v>8.0070509058742745E-2</v>
      </c>
      <c r="BL234" s="103">
        <f>BK234*MoM!BP234/100*$A234</f>
        <v>8.0174600720519115E-2</v>
      </c>
      <c r="BM234" s="103">
        <f>BL234*MoM!BQ234/100*$A234</f>
        <v>8.0310897541743989E-2</v>
      </c>
      <c r="BN234" s="103">
        <f>BM234*MoM!BR234/100*$A234</f>
        <v>8.0013747220839537E-2</v>
      </c>
      <c r="BO234" s="103">
        <f>BN234*MoM!BS234/100*$A234</f>
        <v>8.0341803584444982E-2</v>
      </c>
    </row>
    <row r="235" spans="1:67" ht="42.75" x14ac:dyDescent="0.45">
      <c r="A235" s="103">
        <f>IF(ToSep18!BT235=0,0,1)</f>
        <v>1</v>
      </c>
      <c r="B235" s="124" t="s">
        <v>234</v>
      </c>
      <c r="C235" s="124" t="s">
        <v>1787</v>
      </c>
      <c r="D235" s="124" t="s">
        <v>1787</v>
      </c>
      <c r="E235" s="124" t="s">
        <v>1621</v>
      </c>
      <c r="F235" s="124" t="s">
        <v>1621</v>
      </c>
      <c r="G235" s="124" t="s">
        <v>1621</v>
      </c>
      <c r="H235" s="123">
        <f>IF($A235=1,INDEX('2015'!$B:$B,MATCH(Веса!$C235,'2015'!$A:$A,0)),0)</f>
        <v>7.8E-2</v>
      </c>
      <c r="I235" s="103">
        <f>H235*MoM!M235/100*$A235</f>
        <v>7.9193399999999997E-2</v>
      </c>
      <c r="J235" s="103">
        <f>I235*MoM!N235/100*$A235</f>
        <v>8.0721832619999989E-2</v>
      </c>
      <c r="K235" s="103">
        <f>J235*MoM!O235/100*$A235</f>
        <v>8.2360485822185983E-2</v>
      </c>
      <c r="L235" s="103">
        <f>K235*MoM!P235/100*$A235</f>
        <v>8.3727669886834277E-2</v>
      </c>
      <c r="M235" s="103">
        <f>L235*MoM!Q235/100*$A235</f>
        <v>8.426352697411002E-2</v>
      </c>
      <c r="N235" s="103">
        <f>M235*MoM!R235/100*$A235</f>
        <v>8.473540272516504E-2</v>
      </c>
      <c r="O235" s="103">
        <f>N235*MoM!S235/100*$A235</f>
        <v>8.4820138127890202E-2</v>
      </c>
      <c r="P235" s="103">
        <f>O235*MoM!T235/100*$A235</f>
        <v>8.5269684859968026E-2</v>
      </c>
      <c r="Q235" s="103">
        <f>P235*MoM!U235/100*$A235</f>
        <v>8.6318501983745632E-2</v>
      </c>
      <c r="R235" s="103">
        <f>Q235*MoM!V235/100*$A235</f>
        <v>8.75183291613197E-2</v>
      </c>
      <c r="S235" s="103">
        <f>R235*MoM!W235/100*$A235</f>
        <v>8.835850512126836E-2</v>
      </c>
      <c r="T235" s="123">
        <f>IF($A235=1,INDEX('2016'!$B:$B,MATCH(Веса!D235,'2016'!$A:$A,0)),0)</f>
        <v>0.08</v>
      </c>
      <c r="U235" s="103">
        <f>T235*MoM!Y235/100*$A235</f>
        <v>8.0640000000000003E-2</v>
      </c>
      <c r="V235" s="103">
        <f>U235*MoM!Z235/100*$A235</f>
        <v>8.126092800000001E-2</v>
      </c>
      <c r="W235" s="103">
        <f>V235*MoM!AA235/100*$A235</f>
        <v>8.2114167744000002E-2</v>
      </c>
      <c r="X235" s="103">
        <f>W235*MoM!AB235/100*$A235</f>
        <v>8.2853195253696013E-2</v>
      </c>
      <c r="Y235" s="103">
        <f>X235*MoM!AC235/100*$A235</f>
        <v>8.3607159330504638E-2</v>
      </c>
      <c r="Z235" s="103">
        <f>Y235*MoM!AD235/100*$A235</f>
        <v>8.3983391547491917E-2</v>
      </c>
      <c r="AA235" s="103">
        <f>Z235*MoM!AE235/100*$A235</f>
        <v>8.4680453697336094E-2</v>
      </c>
      <c r="AB235" s="103">
        <f>AA235*MoM!AF235/100*$A235</f>
        <v>8.5154664238041175E-2</v>
      </c>
      <c r="AC235" s="103">
        <f>AB235*MoM!AG235/100*$A235</f>
        <v>8.5631530357774197E-2</v>
      </c>
      <c r="AD235" s="103">
        <f>AC235*MoM!AH235/100*$A235</f>
        <v>8.6008309091348406E-2</v>
      </c>
      <c r="AE235" s="103">
        <f>AD235*MoM!AI235/100*$A235</f>
        <v>8.6575963931351294E-2</v>
      </c>
      <c r="AF235" s="123">
        <f>IF($A235=1,INDEX('2017'!$B:$B,MATCH(Веса!$E235,'2017'!$A:$A,0)),0)</f>
        <v>8.7999999999999995E-2</v>
      </c>
      <c r="AG235" s="103">
        <f>AF235*MoM!AK235/100*$A235</f>
        <v>8.8395999999999988E-2</v>
      </c>
      <c r="AH235" s="103">
        <f>AG235*MoM!AL235/100*$A235</f>
        <v>8.8829140399999978E-2</v>
      </c>
      <c r="AI235" s="103">
        <f>AH235*MoM!AM235/100*$A235</f>
        <v>8.922887153179998E-2</v>
      </c>
      <c r="AJ235" s="103">
        <f>AI235*MoM!AN235/100*$A235</f>
        <v>8.9817782083909864E-2</v>
      </c>
      <c r="AK235" s="103">
        <f>AJ235*MoM!AO235/100*$A235</f>
        <v>9.0212980325079073E-2</v>
      </c>
      <c r="AL235" s="103">
        <f>AK235*MoM!AP235/100*$A235</f>
        <v>9.0474597968021819E-2</v>
      </c>
      <c r="AM235" s="103">
        <f>AL235*MoM!AQ235/100*$A235</f>
        <v>9.0646499704161054E-2</v>
      </c>
      <c r="AN235" s="103">
        <f>AM235*MoM!AR235/100*$A235</f>
        <v>9.1190378702386013E-2</v>
      </c>
      <c r="AO235" s="103">
        <f>AN235*MoM!AS235/100*$A235</f>
        <v>9.1618973482287216E-2</v>
      </c>
      <c r="AP235" s="103">
        <f>AO235*MoM!AT235/100*$A235</f>
        <v>9.2022096965609285E-2</v>
      </c>
      <c r="AQ235" s="103">
        <f>AP235*MoM!AU235/100*$A235</f>
        <v>9.2215343369237049E-2</v>
      </c>
      <c r="AR235" s="123">
        <f>IF($A235=1,INDEX('2018'!$B:$B, MATCH(Веса!$F235,'2018'!$A:$A,0)),0)</f>
        <v>9.1999999999999998E-2</v>
      </c>
      <c r="AS235" s="103">
        <f>AR235*MoM!AW235/100*$A235</f>
        <v>9.2239199999999993E-2</v>
      </c>
      <c r="AT235" s="103">
        <f>AS235*MoM!AX235/100*$A235</f>
        <v>9.2377558799999995E-2</v>
      </c>
      <c r="AU235" s="103">
        <f>AT235*MoM!AY235/100*$A235</f>
        <v>9.254383840583999E-2</v>
      </c>
      <c r="AV235" s="103">
        <f>AU235*MoM!AZ235/100*$A235</f>
        <v>9.2914013759463357E-2</v>
      </c>
      <c r="AW235" s="103">
        <f>AV235*MoM!BA235/100*$A235</f>
        <v>9.3164881596613902E-2</v>
      </c>
      <c r="AX235" s="103">
        <f>AW235*MoM!BB235/100*$A235</f>
        <v>9.3295312430849167E-2</v>
      </c>
      <c r="AY235" s="103">
        <f>AX235*MoM!BC235/100*$A235</f>
        <v>9.3425925868252352E-2</v>
      </c>
      <c r="AZ235" s="103">
        <f>AY235*MoM!BD235/100*$A235</f>
        <v>9.3668833275509816E-2</v>
      </c>
      <c r="BA235" s="103">
        <f>AZ235*MoM!BE235/100*$A235</f>
        <v>9.3846804058733288E-2</v>
      </c>
      <c r="BB235" s="103">
        <f>BA235*MoM!BF235/100*$A235</f>
        <v>9.4034497666850764E-2</v>
      </c>
      <c r="BC235" s="103">
        <f>BB235*MoM!BG235/100*$A235</f>
        <v>9.4608108102618549E-2</v>
      </c>
      <c r="BD235" s="123">
        <f>IF($A235=1,INDEX('2019'!$B:$B, MATCH(Веса!$G235,'2019'!$A:$A,0)),0)</f>
        <v>9.1999999999999998E-2</v>
      </c>
      <c r="BE235" s="103">
        <f>BD235*MoM!BI235/100*$A235</f>
        <v>9.2542799999999995E-2</v>
      </c>
      <c r="BF235" s="103">
        <f>BE235*MoM!BJ235/100*$A235</f>
        <v>9.2866699799999994E-2</v>
      </c>
      <c r="BG235" s="103">
        <f>BF235*MoM!BK235/100*$A235</f>
        <v>9.3191733249299982E-2</v>
      </c>
      <c r="BH235" s="103">
        <f>BG235*MoM!BL235/100*$A235</f>
        <v>9.3536542662322406E-2</v>
      </c>
      <c r="BI235" s="103">
        <f>BH235*MoM!BM235/100*$A235</f>
        <v>9.3686201130582111E-2</v>
      </c>
      <c r="BJ235" s="103">
        <f>BI235*MoM!BN235/100*$A235</f>
        <v>9.404220869487831E-2</v>
      </c>
      <c r="BK235" s="103">
        <f>BJ235*MoM!BO235/100*$A235</f>
        <v>9.4108038240964725E-2</v>
      </c>
      <c r="BL235" s="103">
        <f>BK235*MoM!BP235/100*$A235</f>
        <v>9.4587989235993652E-2</v>
      </c>
      <c r="BM235" s="103">
        <f>BL235*MoM!BQ235/100*$A235</f>
        <v>9.4956882394014036E-2</v>
      </c>
      <c r="BN235" s="103">
        <f>BM235*MoM!BR235/100*$A235</f>
        <v>9.5070830652886865E-2</v>
      </c>
      <c r="BO235" s="103">
        <f>BN235*MoM!BS235/100*$A235</f>
        <v>9.5479635224694284E-2</v>
      </c>
    </row>
    <row r="236" spans="1:67" x14ac:dyDescent="0.45">
      <c r="A236" s="103">
        <f>IF(ToSep18!BT236=0,0,1)</f>
        <v>1</v>
      </c>
      <c r="B236" s="124" t="s">
        <v>235</v>
      </c>
      <c r="C236" s="124" t="s">
        <v>235</v>
      </c>
      <c r="D236" s="124" t="s">
        <v>235</v>
      </c>
      <c r="E236" s="124" t="s">
        <v>235</v>
      </c>
      <c r="F236" s="124" t="s">
        <v>235</v>
      </c>
      <c r="G236" s="124" t="s">
        <v>235</v>
      </c>
      <c r="H236" s="123">
        <f>IF($A236=1,INDEX('2015'!$B:$B,MATCH(Веса!$C236,'2015'!$A:$A,0)),0)</f>
        <v>4.1000000000000002E-2</v>
      </c>
      <c r="I236" s="103">
        <f>H236*MoM!M236/100*$A236</f>
        <v>4.2086500000000006E-2</v>
      </c>
      <c r="J236" s="103">
        <f>I236*MoM!N236/100*$A236</f>
        <v>4.3083950050000007E-2</v>
      </c>
      <c r="K236" s="103">
        <f>J236*MoM!O236/100*$A236</f>
        <v>4.3519097945505007E-2</v>
      </c>
      <c r="L236" s="103">
        <f>K236*MoM!P236/100*$A236</f>
        <v>4.3780212533178035E-2</v>
      </c>
      <c r="M236" s="103">
        <f>L236*MoM!Q236/100*$A236</f>
        <v>4.4200502573496545E-2</v>
      </c>
      <c r="N236" s="103">
        <f>M236*MoM!R236/100*$A236</f>
        <v>4.4341944181731735E-2</v>
      </c>
      <c r="O236" s="103">
        <f>N236*MoM!S236/100*$A236</f>
        <v>4.447940420869511E-2</v>
      </c>
      <c r="P236" s="103">
        <f>O236*MoM!T236/100*$A236</f>
        <v>4.4986469416674231E-2</v>
      </c>
      <c r="Q236" s="103">
        <f>P236*MoM!U236/100*$A236</f>
        <v>4.521590041069927E-2</v>
      </c>
      <c r="R236" s="103">
        <f>Q236*MoM!V236/100*$A236</f>
        <v>4.5545976483697376E-2</v>
      </c>
      <c r="S236" s="103">
        <f>R236*MoM!W236/100*$A236</f>
        <v>4.5864798319083258E-2</v>
      </c>
      <c r="T236" s="123">
        <f>IF($A236=1,INDEX('2016'!$B:$B,MATCH(Веса!D236,'2016'!$A:$A,0)),0)</f>
        <v>0.04</v>
      </c>
      <c r="U236" s="103">
        <f>T236*MoM!Y236/100*$A236</f>
        <v>4.0368000000000001E-2</v>
      </c>
      <c r="V236" s="103">
        <f>U236*MoM!Z236/100*$A236</f>
        <v>4.05133248E-2</v>
      </c>
      <c r="W236" s="103">
        <f>V236*MoM!AA236/100*$A236</f>
        <v>4.0728045421440005E-2</v>
      </c>
      <c r="X236" s="103">
        <f>W236*MoM!AB236/100*$A236</f>
        <v>4.1086452221148678E-2</v>
      </c>
      <c r="Y236" s="103">
        <f>X236*MoM!AC236/100*$A236</f>
        <v>4.1521968614692852E-2</v>
      </c>
      <c r="Z236" s="103">
        <f>Y236*MoM!AD236/100*$A236</f>
        <v>4.1671447701705749E-2</v>
      </c>
      <c r="AA236" s="103">
        <f>Z236*MoM!AE236/100*$A236</f>
        <v>4.1975649269928202E-2</v>
      </c>
      <c r="AB236" s="103">
        <f>AA236*MoM!AF236/100*$A236</f>
        <v>4.2114168912518964E-2</v>
      </c>
      <c r="AC236" s="103">
        <f>AB236*MoM!AG236/100*$A236</f>
        <v>4.2265779920604034E-2</v>
      </c>
      <c r="AD236" s="103">
        <f>AC236*MoM!AH236/100*$A236</f>
        <v>4.2494015132175295E-2</v>
      </c>
      <c r="AE236" s="103">
        <f>AD236*MoM!AI236/100*$A236</f>
        <v>4.2782974435074089E-2</v>
      </c>
      <c r="AF236" s="123">
        <f>IF($A236=1,INDEX('2017'!$B:$B,MATCH(Веса!$E236,'2017'!$A:$A,0)),0)</f>
        <v>4.1000000000000002E-2</v>
      </c>
      <c r="AG236" s="103">
        <f>AF236*MoM!AK236/100*$A236</f>
        <v>4.1364900000000003E-2</v>
      </c>
      <c r="AH236" s="103">
        <f>AG236*MoM!AL236/100*$A236</f>
        <v>4.1493131190000004E-2</v>
      </c>
      <c r="AI236" s="103">
        <f>AH236*MoM!AM236/100*$A236</f>
        <v>4.1638357149165001E-2</v>
      </c>
      <c r="AJ236" s="103">
        <f>AI236*MoM!AN236/100*$A236</f>
        <v>4.1713306192033499E-2</v>
      </c>
      <c r="AK236" s="103">
        <f>AJ236*MoM!AO236/100*$A236</f>
        <v>4.1846788771848005E-2</v>
      </c>
      <c r="AL236" s="103">
        <f>AK236*MoM!AP236/100*$A236</f>
        <v>4.1947221064900439E-2</v>
      </c>
      <c r="AM236" s="103">
        <f>AL236*MoM!AQ236/100*$A236</f>
        <v>4.181298995749276E-2</v>
      </c>
      <c r="AN236" s="103">
        <f>AM236*MoM!AR236/100*$A236</f>
        <v>4.1884072040420495E-2</v>
      </c>
      <c r="AO236" s="103">
        <f>AN236*MoM!AS236/100*$A236</f>
        <v>4.2009724256541751E-2</v>
      </c>
      <c r="AP236" s="103">
        <f>AO236*MoM!AT236/100*$A236</f>
        <v>4.2093743705054837E-2</v>
      </c>
      <c r="AQ236" s="103">
        <f>AP236*MoM!AU236/100*$A236</f>
        <v>4.2245281182393034E-2</v>
      </c>
      <c r="AR236" s="123">
        <f>IF($A236=1,INDEX('2018'!$B:$B, MATCH(Веса!$F236,'2018'!$A:$A,0)),0)</f>
        <v>3.9E-2</v>
      </c>
      <c r="AS236" s="103">
        <f>AR236*MoM!AW236/100*$A236</f>
        <v>3.9093599999999999E-2</v>
      </c>
      <c r="AT236" s="103">
        <f>AS236*MoM!AX236/100*$A236</f>
        <v>3.9242155679999995E-2</v>
      </c>
      <c r="AU236" s="103">
        <f>AT236*MoM!AY236/100*$A236</f>
        <v>3.9308867344655996E-2</v>
      </c>
      <c r="AV236" s="103">
        <f>AU236*MoM!AZ236/100*$A236</f>
        <v>3.9312798231390465E-2</v>
      </c>
      <c r="AW236" s="103">
        <f>AV236*MoM!BA236/100*$A236</f>
        <v>3.9324592070859886E-2</v>
      </c>
      <c r="AX236" s="103">
        <f>AW236*MoM!BB236/100*$A236</f>
        <v>3.938751141817326E-2</v>
      </c>
      <c r="AY236" s="103">
        <f>AX236*MoM!BC236/100*$A236</f>
        <v>3.9407205173882347E-2</v>
      </c>
      <c r="AZ236" s="103">
        <f>AY236*MoM!BD236/100*$A236</f>
        <v>3.9576656156130048E-2</v>
      </c>
      <c r="BA236" s="103">
        <f>AZ236*MoM!BE236/100*$A236</f>
        <v>3.9624148143517404E-2</v>
      </c>
      <c r="BB236" s="103">
        <f>BA236*MoM!BF236/100*$A236</f>
        <v>3.9675659536103976E-2</v>
      </c>
      <c r="BC236" s="103">
        <f>BB236*MoM!BG236/100*$A236</f>
        <v>3.9707400063732856E-2</v>
      </c>
      <c r="BD236" s="123">
        <f>IF($A236=1,INDEX('2019'!$B:$B, MATCH(Веса!$G236,'2019'!$A:$A,0)),0)</f>
        <v>4.2999999999999997E-2</v>
      </c>
      <c r="BE236" s="103">
        <f>BD236*MoM!BI236/100*$A236</f>
        <v>4.3150499999999994E-2</v>
      </c>
      <c r="BF236" s="103">
        <f>BE236*MoM!BJ236/100*$A236</f>
        <v>4.3249746149999997E-2</v>
      </c>
      <c r="BG236" s="103">
        <f>BF236*MoM!BK236/100*$A236</f>
        <v>4.334489559153E-2</v>
      </c>
      <c r="BH236" s="103">
        <f>BG236*MoM!BL236/100*$A236</f>
        <v>4.3431585382713064E-2</v>
      </c>
      <c r="BI236" s="103">
        <f>BH236*MoM!BM236/100*$A236</f>
        <v>4.3540164346169849E-2</v>
      </c>
      <c r="BJ236" s="103">
        <f>BI236*MoM!BN236/100*$A236</f>
        <v>4.3605474592689104E-2</v>
      </c>
      <c r="BK236" s="103">
        <f>BJ236*MoM!BO236/100*$A236</f>
        <v>4.3714488279170821E-2</v>
      </c>
      <c r="BL236" s="103">
        <f>BK236*MoM!BP236/100*$A236</f>
        <v>4.3793174358073325E-2</v>
      </c>
      <c r="BM236" s="103">
        <f>BL236*MoM!BQ236/100*$A236</f>
        <v>4.3911415928840125E-2</v>
      </c>
      <c r="BN236" s="103">
        <f>BM236*MoM!BR236/100*$A236</f>
        <v>4.4051932459812412E-2</v>
      </c>
      <c r="BO236" s="103">
        <f>BN236*MoM!BS236/100*$A236</f>
        <v>4.4157657097715956E-2</v>
      </c>
    </row>
    <row r="237" spans="1:67" ht="28.5" x14ac:dyDescent="0.45">
      <c r="A237" s="103">
        <f>IF(ToSep18!BT237=0,0,1)</f>
        <v>1</v>
      </c>
      <c r="B237" s="124" t="s">
        <v>236</v>
      </c>
      <c r="C237" s="124" t="s">
        <v>1788</v>
      </c>
      <c r="D237" s="124" t="s">
        <v>1788</v>
      </c>
      <c r="E237" s="124" t="s">
        <v>1633</v>
      </c>
      <c r="F237" s="124" t="s">
        <v>1633</v>
      </c>
      <c r="G237" s="124" t="s">
        <v>1633</v>
      </c>
      <c r="H237" s="123">
        <f>IF($A237=1,INDEX('2015'!$B:$B,MATCH(Веса!$C237,'2015'!$A:$A,0)),0)</f>
        <v>3.9E-2</v>
      </c>
      <c r="I237" s="103">
        <f>H237*MoM!M237/100*$A237</f>
        <v>3.9811199999999998E-2</v>
      </c>
      <c r="J237" s="103">
        <f>I237*MoM!N237/100*$A237</f>
        <v>4.0603442879999993E-2</v>
      </c>
      <c r="K237" s="103">
        <f>J237*MoM!O237/100*$A237</f>
        <v>4.1269339343231994E-2</v>
      </c>
      <c r="L237" s="103">
        <f>K237*MoM!P237/100*$A237</f>
        <v>4.1834729292234273E-2</v>
      </c>
      <c r="M237" s="103">
        <f>L237*MoM!Q237/100*$A237</f>
        <v>4.2366030354245646E-2</v>
      </c>
      <c r="N237" s="103">
        <f>M237*MoM!R237/100*$A237</f>
        <v>4.2704958597079609E-2</v>
      </c>
      <c r="O237" s="103">
        <f>N237*MoM!S237/100*$A237</f>
        <v>4.2991081819680046E-2</v>
      </c>
      <c r="P237" s="103">
        <f>O237*MoM!T237/100*$A237</f>
        <v>4.3240430094234193E-2</v>
      </c>
      <c r="Q237" s="103">
        <f>P237*MoM!U237/100*$A237</f>
        <v>4.3534465018874986E-2</v>
      </c>
      <c r="R237" s="103">
        <f>Q237*MoM!V237/100*$A237</f>
        <v>4.3917568311041079E-2</v>
      </c>
      <c r="S237" s="103">
        <f>R237*MoM!W237/100*$A237</f>
        <v>4.4321609939502654E-2</v>
      </c>
      <c r="T237" s="123">
        <f>IF($A237=1,INDEX('2016'!$B:$B,MATCH(Веса!D237,'2016'!$A:$A,0)),0)</f>
        <v>0.04</v>
      </c>
      <c r="U237" s="103">
        <f>T237*MoM!Y237/100*$A237</f>
        <v>4.0340000000000001E-2</v>
      </c>
      <c r="V237" s="103">
        <f>U237*MoM!Z237/100*$A237</f>
        <v>4.0638515999999993E-2</v>
      </c>
      <c r="W237" s="103">
        <f>V237*MoM!AA237/100*$A237</f>
        <v>4.0947368721599993E-2</v>
      </c>
      <c r="X237" s="103">
        <f>W237*MoM!AB237/100*$A237</f>
        <v>4.1201242407673914E-2</v>
      </c>
      <c r="Y237" s="103">
        <f>X237*MoM!AC237/100*$A237</f>
        <v>4.161325483175065E-2</v>
      </c>
      <c r="Z237" s="103">
        <f>Y237*MoM!AD237/100*$A237</f>
        <v>4.1783869176560823E-2</v>
      </c>
      <c r="AA237" s="103">
        <f>Z237*MoM!AE237/100*$A237</f>
        <v>4.2005323683196594E-2</v>
      </c>
      <c r="AB237" s="103">
        <f>AA237*MoM!AF237/100*$A237</f>
        <v>4.2215350301612581E-2</v>
      </c>
      <c r="AC237" s="103">
        <f>AB237*MoM!AG237/100*$A237</f>
        <v>4.2396876307909517E-2</v>
      </c>
      <c r="AD237" s="103">
        <f>AC237*MoM!AH237/100*$A237</f>
        <v>4.264277819049539E-2</v>
      </c>
      <c r="AE237" s="103">
        <f>AD237*MoM!AI237/100*$A237</f>
        <v>4.2898634859638358E-2</v>
      </c>
      <c r="AF237" s="123">
        <f>IF($A237=1,INDEX('2017'!$B:$B,MATCH(Веса!$E237,'2017'!$A:$A,0)),0)</f>
        <v>3.7999999999999999E-2</v>
      </c>
      <c r="AG237" s="103">
        <f>AF237*MoM!AK237/100*$A237</f>
        <v>3.82394E-2</v>
      </c>
      <c r="AH237" s="103">
        <f>AG237*MoM!AL237/100*$A237</f>
        <v>3.8400005479999999E-2</v>
      </c>
      <c r="AI237" s="103">
        <f>AH237*MoM!AM237/100*$A237</f>
        <v>3.8549765501371999E-2</v>
      </c>
      <c r="AJ237" s="103">
        <f>AI237*MoM!AN237/100*$A237</f>
        <v>3.8746369305428997E-2</v>
      </c>
      <c r="AK237" s="103">
        <f>AJ237*MoM!AO237/100*$A237</f>
        <v>3.8905229419581258E-2</v>
      </c>
      <c r="AL237" s="103">
        <f>AK237*MoM!AP237/100*$A237</f>
        <v>3.8944134649000837E-2</v>
      </c>
      <c r="AM237" s="103">
        <f>AL237*MoM!AQ237/100*$A237</f>
        <v>3.910380560106174E-2</v>
      </c>
      <c r="AN237" s="103">
        <f>AM237*MoM!AR237/100*$A237</f>
        <v>3.9225027398425032E-2</v>
      </c>
      <c r="AO237" s="103">
        <f>AN237*MoM!AS237/100*$A237</f>
        <v>3.9330934972400783E-2</v>
      </c>
      <c r="AP237" s="103">
        <f>AO237*MoM!AT237/100*$A237</f>
        <v>3.9547255114748985E-2</v>
      </c>
      <c r="AQ237" s="103">
        <f>AP237*MoM!AU237/100*$A237</f>
        <v>3.9642168527024381E-2</v>
      </c>
      <c r="AR237" s="123">
        <f>IF($A237=1,INDEX('2018'!$B:$B, MATCH(Веса!$F237,'2018'!$A:$A,0)),0)</f>
        <v>3.9E-2</v>
      </c>
      <c r="AS237" s="103">
        <f>AR237*MoM!AW237/100*$A237</f>
        <v>3.9062399999999997E-2</v>
      </c>
      <c r="AT237" s="103">
        <f>AS237*MoM!AX237/100*$A237</f>
        <v>3.9175680960000001E-2</v>
      </c>
      <c r="AU237" s="103">
        <f>AT237*MoM!AY237/100*$A237</f>
        <v>3.9238362049535999E-2</v>
      </c>
      <c r="AV237" s="103">
        <f>AU237*MoM!AZ237/100*$A237</f>
        <v>3.9363924808094509E-2</v>
      </c>
      <c r="AW237" s="103">
        <f>AV237*MoM!BA237/100*$A237</f>
        <v>3.9489889367480407E-2</v>
      </c>
      <c r="AX237" s="103">
        <f>AW237*MoM!BB237/100*$A237</f>
        <v>3.9533328245784635E-2</v>
      </c>
      <c r="AY237" s="103">
        <f>AX237*MoM!BC237/100*$A237</f>
        <v>3.9549141577082954E-2</v>
      </c>
      <c r="AZ237" s="103">
        <f>AY237*MoM!BD237/100*$A237</f>
        <v>3.973106762833753E-2</v>
      </c>
      <c r="BA237" s="103">
        <f>AZ237*MoM!BE237/100*$A237</f>
        <v>3.9846287724459709E-2</v>
      </c>
      <c r="BB237" s="103">
        <f>BA237*MoM!BF237/100*$A237</f>
        <v>3.9989734360267766E-2</v>
      </c>
      <c r="BC237" s="103">
        <f>BB237*MoM!BG237/100*$A237</f>
        <v>4.0157691244580886E-2</v>
      </c>
      <c r="BD237" s="123">
        <f>IF($A237=1,INDEX('2019'!$B:$B, MATCH(Веса!$G237,'2019'!$A:$A,0)),0)</f>
        <v>3.6999999999999998E-2</v>
      </c>
      <c r="BE237" s="103">
        <f>BD237*MoM!BI237/100*$A237</f>
        <v>3.7118399999999996E-2</v>
      </c>
      <c r="BF237" s="103">
        <f>BE237*MoM!BJ237/100*$A237</f>
        <v>3.7359669599999999E-2</v>
      </c>
      <c r="BG237" s="103">
        <f>BF237*MoM!BK237/100*$A237</f>
        <v>3.744186087312E-2</v>
      </c>
      <c r="BH237" s="103">
        <f>BG237*MoM!BL237/100*$A237</f>
        <v>3.7606605060961723E-2</v>
      </c>
      <c r="BI237" s="103">
        <f>BH237*MoM!BM237/100*$A237</f>
        <v>3.7726946197156795E-2</v>
      </c>
      <c r="BJ237" s="103">
        <f>BI237*MoM!BN237/100*$A237</f>
        <v>3.7821263562649685E-2</v>
      </c>
      <c r="BK237" s="103">
        <f>BJ237*MoM!BO237/100*$A237</f>
        <v>3.7889341837062454E-2</v>
      </c>
      <c r="BL237" s="103">
        <f>BK237*MoM!BP237/100*$A237</f>
        <v>3.8101522151350008E-2</v>
      </c>
      <c r="BM237" s="103">
        <f>BL237*MoM!BQ237/100*$A237</f>
        <v>3.8261548544385675E-2</v>
      </c>
      <c r="BN237" s="103">
        <f>BM237*MoM!BR237/100*$A237</f>
        <v>3.848729168079755E-2</v>
      </c>
      <c r="BO237" s="103">
        <f>BN237*MoM!BS237/100*$A237</f>
        <v>3.8637392118352661E-2</v>
      </c>
    </row>
    <row r="238" spans="1:67" x14ac:dyDescent="0.45">
      <c r="A238" s="103">
        <f>IF(ToSep18!BT238=0,0,1)</f>
        <v>1</v>
      </c>
      <c r="B238" s="124" t="s">
        <v>237</v>
      </c>
      <c r="C238" s="124" t="s">
        <v>1789</v>
      </c>
      <c r="D238" s="124" t="s">
        <v>1789</v>
      </c>
      <c r="E238" s="124" t="s">
        <v>1789</v>
      </c>
      <c r="F238" s="124" t="s">
        <v>1789</v>
      </c>
      <c r="G238" s="124" t="s">
        <v>1789</v>
      </c>
      <c r="H238" s="123">
        <f>IF($A238=1,INDEX('2015'!$B:$B,MATCH(Веса!$C238,'2015'!$A:$A,0)),0)</f>
        <v>2.8000000000000001E-2</v>
      </c>
      <c r="I238" s="103">
        <f>H238*MoM!M238/100*$A238</f>
        <v>2.8677600000000001E-2</v>
      </c>
      <c r="J238" s="103">
        <f>I238*MoM!N238/100*$A238</f>
        <v>2.9388804480000003E-2</v>
      </c>
      <c r="K238" s="103">
        <f>J238*MoM!O238/100*$A238</f>
        <v>2.9967763928256001E-2</v>
      </c>
      <c r="L238" s="103">
        <f>K238*MoM!P238/100*$A238</f>
        <v>3.0237473803610308E-2</v>
      </c>
      <c r="M238" s="103">
        <f>L238*MoM!Q238/100*$A238</f>
        <v>3.0585204752351828E-2</v>
      </c>
      <c r="N238" s="103">
        <f>M238*MoM!R238/100*$A238</f>
        <v>3.0836003431321111E-2</v>
      </c>
      <c r="O238" s="103">
        <f>N238*MoM!S238/100*$A238</f>
        <v>3.1014852251222774E-2</v>
      </c>
      <c r="P238" s="103">
        <f>O238*MoM!T238/100*$A238</f>
        <v>3.1290884436258659E-2</v>
      </c>
      <c r="Q238" s="103">
        <f>P238*MoM!U238/100*$A238</f>
        <v>3.1619438722839371E-2</v>
      </c>
      <c r="R238" s="103">
        <f>Q238*MoM!V238/100*$A238</f>
        <v>3.1866070344877519E-2</v>
      </c>
      <c r="S238" s="103">
        <f>R238*MoM!W238/100*$A238</f>
        <v>3.2124185514671028E-2</v>
      </c>
      <c r="T238" s="123">
        <f>IF($A238=1,INDEX('2016'!$B:$B,MATCH(Веса!D238,'2016'!$A:$A,0)),0)</f>
        <v>0.03</v>
      </c>
      <c r="U238" s="103">
        <f>T238*MoM!Y238/100*$A238</f>
        <v>3.0515999999999998E-2</v>
      </c>
      <c r="V238" s="103">
        <f>U238*MoM!Z238/100*$A238</f>
        <v>3.0763179599999999E-2</v>
      </c>
      <c r="W238" s="103">
        <f>V238*MoM!AA238/100*$A238</f>
        <v>3.1012361354759998E-2</v>
      </c>
      <c r="X238" s="103">
        <f>W238*MoM!AB238/100*$A238</f>
        <v>3.1322484968307598E-2</v>
      </c>
      <c r="Y238" s="103">
        <f>X238*MoM!AC238/100*$A238</f>
        <v>3.1698354787927291E-2</v>
      </c>
      <c r="Z238" s="103">
        <f>Y238*MoM!AD238/100*$A238</f>
        <v>3.1828318042557792E-2</v>
      </c>
      <c r="AA238" s="103">
        <f>Z238*MoM!AE238/100*$A238</f>
        <v>3.1898340342251419E-2</v>
      </c>
      <c r="AB238" s="103">
        <f>AA238*MoM!AF238/100*$A238</f>
        <v>3.2099299886407605E-2</v>
      </c>
      <c r="AC238" s="103">
        <f>AB238*MoM!AG238/100*$A238</f>
        <v>3.2224487155964592E-2</v>
      </c>
      <c r="AD238" s="103">
        <f>AC238*MoM!AH238/100*$A238</f>
        <v>3.2517729989083873E-2</v>
      </c>
      <c r="AE238" s="103">
        <f>AD238*MoM!AI238/100*$A238</f>
        <v>3.2703081050021648E-2</v>
      </c>
      <c r="AF238" s="123">
        <f>IF($A238=1,INDEX('2017'!$B:$B,MATCH(Веса!$E238,'2017'!$A:$A,0)),0)</f>
        <v>0.03</v>
      </c>
      <c r="AG238" s="103">
        <f>AF238*MoM!AK238/100*$A238</f>
        <v>3.0218999999999999E-2</v>
      </c>
      <c r="AH238" s="103">
        <f>AG238*MoM!AL238/100*$A238</f>
        <v>3.0385204499999999E-2</v>
      </c>
      <c r="AI238" s="103">
        <f>AH238*MoM!AM238/100*$A238</f>
        <v>3.0455090470349999E-2</v>
      </c>
      <c r="AJ238" s="103">
        <f>AI238*MoM!AN238/100*$A238</f>
        <v>3.0564728796043262E-2</v>
      </c>
      <c r="AK238" s="103">
        <f>AJ238*MoM!AO238/100*$A238</f>
        <v>3.0705326548505059E-2</v>
      </c>
      <c r="AL238" s="103">
        <f>AK238*MoM!AP238/100*$A238</f>
        <v>3.0812795191424828E-2</v>
      </c>
      <c r="AM238" s="103">
        <f>AL238*MoM!AQ238/100*$A238</f>
        <v>3.0988428124015949E-2</v>
      </c>
      <c r="AN238" s="103">
        <f>AM238*MoM!AR238/100*$A238</f>
        <v>3.1093788779637602E-2</v>
      </c>
      <c r="AO238" s="103">
        <f>AN238*MoM!AS238/100*$A238</f>
        <v>3.1155976357196878E-2</v>
      </c>
      <c r="AP238" s="103">
        <f>AO238*MoM!AT238/100*$A238</f>
        <v>3.1205825919368393E-2</v>
      </c>
      <c r="AQ238" s="103">
        <f>AP238*MoM!AU238/100*$A238</f>
        <v>3.1393060874884603E-2</v>
      </c>
      <c r="AR238" s="123">
        <f>IF($A238=1,INDEX('2018'!$B:$B, MATCH(Веса!$F238,'2018'!$A:$A,0)),0)</f>
        <v>3.1E-2</v>
      </c>
      <c r="AS238" s="103">
        <f>AR238*MoM!AW238/100*$A238</f>
        <v>3.1120899999999996E-2</v>
      </c>
      <c r="AT238" s="103">
        <f>AS238*MoM!AX238/100*$A238</f>
        <v>3.1198702249999998E-2</v>
      </c>
      <c r="AU238" s="103">
        <f>AT238*MoM!AY238/100*$A238</f>
        <v>3.1292298356750001E-2</v>
      </c>
      <c r="AV238" s="103">
        <f>AU238*MoM!AZ238/100*$A238</f>
        <v>3.1414338320341323E-2</v>
      </c>
      <c r="AW238" s="103">
        <f>AV238*MoM!BA238/100*$A238</f>
        <v>3.1470884129317936E-2</v>
      </c>
      <c r="AX238" s="103">
        <f>AW238*MoM!BB238/100*$A238</f>
        <v>3.151494336709898E-2</v>
      </c>
      <c r="AY238" s="103">
        <f>AX238*MoM!BC238/100*$A238</f>
        <v>3.1568518770823048E-2</v>
      </c>
      <c r="AZ238" s="103">
        <f>AY238*MoM!BD238/100*$A238</f>
        <v>3.1644283215873023E-2</v>
      </c>
      <c r="BA238" s="103">
        <f>AZ238*MoM!BE238/100*$A238</f>
        <v>3.1726558352234292E-2</v>
      </c>
      <c r="BB238" s="103">
        <f>BA238*MoM!BF238/100*$A238</f>
        <v>3.1770975533927423E-2</v>
      </c>
      <c r="BC238" s="103">
        <f>BB238*MoM!BG238/100*$A238</f>
        <v>3.1818631997228314E-2</v>
      </c>
      <c r="BD238" s="123">
        <f>IF($A238=1,INDEX('2019'!$B:$B, MATCH(Веса!$G238,'2019'!$A:$A,0)),0)</f>
        <v>0.03</v>
      </c>
      <c r="BE238" s="103">
        <f>BD238*MoM!BI238/100*$A238</f>
        <v>3.0147E-2</v>
      </c>
      <c r="BF238" s="103">
        <f>BE238*MoM!BJ238/100*$A238</f>
        <v>3.0303764399999999E-2</v>
      </c>
      <c r="BG238" s="103">
        <f>BF238*MoM!BK238/100*$A238</f>
        <v>3.045225284556E-2</v>
      </c>
      <c r="BH238" s="103">
        <f>BG238*MoM!BL238/100*$A238</f>
        <v>3.0537519153527568E-2</v>
      </c>
      <c r="BI238" s="103">
        <f>BH238*MoM!BM238/100*$A238</f>
        <v>3.0644400470564916E-2</v>
      </c>
      <c r="BJ238" s="103">
        <f>BI238*MoM!BN238/100*$A238</f>
        <v>3.0711818151600158E-2</v>
      </c>
      <c r="BK238" s="103">
        <f>BJ238*MoM!BO238/100*$A238</f>
        <v>3.0757885878827562E-2</v>
      </c>
      <c r="BL238" s="103">
        <f>BK238*MoM!BP238/100*$A238</f>
        <v>3.0813250073409452E-2</v>
      </c>
      <c r="BM238" s="103">
        <f>BL238*MoM!BQ238/100*$A238</f>
        <v>3.0899527173614997E-2</v>
      </c>
      <c r="BN238" s="103">
        <f>BM238*MoM!BR238/100*$A238</f>
        <v>3.0955146322527508E-2</v>
      </c>
      <c r="BO238" s="103">
        <f>BN238*MoM!BS238/100*$A238</f>
        <v>3.1004674556643554E-2</v>
      </c>
    </row>
    <row r="239" spans="1:67" x14ac:dyDescent="0.45">
      <c r="A239" s="103">
        <f>IF(ToSep18!BT239=0,0,1)</f>
        <v>1</v>
      </c>
      <c r="B239" s="124" t="s">
        <v>238</v>
      </c>
      <c r="C239" s="124" t="s">
        <v>238</v>
      </c>
      <c r="D239" s="124" t="s">
        <v>238</v>
      </c>
      <c r="E239" s="124" t="s">
        <v>238</v>
      </c>
      <c r="F239" s="124" t="s">
        <v>238</v>
      </c>
      <c r="G239" s="124" t="s">
        <v>238</v>
      </c>
      <c r="H239" s="123">
        <f>IF($A239=1,INDEX('2015'!$B:$B,MATCH(Веса!$C239,'2015'!$A:$A,0)),0)</f>
        <v>5.1999999999999998E-2</v>
      </c>
      <c r="I239" s="103">
        <f>H239*MoM!M239/100*$A239</f>
        <v>5.3086799999999996E-2</v>
      </c>
      <c r="J239" s="103">
        <f>I239*MoM!N239/100*$A239</f>
        <v>5.4854590439999996E-2</v>
      </c>
      <c r="K239" s="103">
        <f>J239*MoM!O239/100*$A239</f>
        <v>5.5617069247115999E-2</v>
      </c>
      <c r="L239" s="103">
        <f>K239*MoM!P239/100*$A239</f>
        <v>5.5939648248749273E-2</v>
      </c>
      <c r="M239" s="103">
        <f>L239*MoM!Q239/100*$A239</f>
        <v>5.6538202485010888E-2</v>
      </c>
      <c r="N239" s="103">
        <f>M239*MoM!R239/100*$A239</f>
        <v>5.6798278216441928E-2</v>
      </c>
      <c r="O239" s="103">
        <f>N239*MoM!S239/100*$A239</f>
        <v>5.7070909951880848E-2</v>
      </c>
      <c r="P239" s="103">
        <f>O239*MoM!T239/100*$A239</f>
        <v>5.7493234685524766E-2</v>
      </c>
      <c r="Q239" s="103">
        <f>P239*MoM!U239/100*$A239</f>
        <v>5.8022172444631599E-2</v>
      </c>
      <c r="R239" s="103">
        <f>Q239*MoM!V239/100*$A239</f>
        <v>5.8567580865611132E-2</v>
      </c>
      <c r="S239" s="103">
        <f>R239*MoM!W239/100*$A239</f>
        <v>5.9135686400007562E-2</v>
      </c>
      <c r="T239" s="123">
        <f>IF($A239=1,INDEX('2016'!$B:$B,MATCH(Веса!D239,'2016'!$A:$A,0)),0)</f>
        <v>5.5E-2</v>
      </c>
      <c r="U239" s="103">
        <f>T239*MoM!Y239/100*$A239</f>
        <v>5.5302499999999997E-2</v>
      </c>
      <c r="V239" s="103">
        <f>U239*MoM!Z239/100*$A239</f>
        <v>5.5761510749999993E-2</v>
      </c>
      <c r="W239" s="103">
        <f>V239*MoM!AA239/100*$A239</f>
        <v>5.6157417476324988E-2</v>
      </c>
      <c r="X239" s="103">
        <f>W239*MoM!AB239/100*$A239</f>
        <v>5.6696528684097698E-2</v>
      </c>
      <c r="Y239" s="103">
        <f>X239*MoM!AC239/100*$A239</f>
        <v>5.7093404384886387E-2</v>
      </c>
      <c r="Z239" s="103">
        <f>Y239*MoM!AD239/100*$A239</f>
        <v>5.7316068661987442E-2</v>
      </c>
      <c r="AA239" s="103">
        <f>Z239*MoM!AE239/100*$A239</f>
        <v>5.7682891501424159E-2</v>
      </c>
      <c r="AB239" s="103">
        <f>AA239*MoM!AF239/100*$A239</f>
        <v>5.7832867019327869E-2</v>
      </c>
      <c r="AC239" s="103">
        <f>AB239*MoM!AG239/100*$A239</f>
        <v>5.802371548049165E-2</v>
      </c>
      <c r="AD239" s="103">
        <f>AC239*MoM!AH239/100*$A239</f>
        <v>5.8400869631114849E-2</v>
      </c>
      <c r="AE239" s="103">
        <f>AD239*MoM!AI239/100*$A239</f>
        <v>5.8821355892458876E-2</v>
      </c>
      <c r="AF239" s="123">
        <f>IF($A239=1,INDEX('2017'!$B:$B,MATCH(Веса!$E239,'2017'!$A:$A,0)),0)</f>
        <v>4.8000000000000001E-2</v>
      </c>
      <c r="AG239" s="103">
        <f>AF239*MoM!AK239/100*$A239</f>
        <v>4.8283200000000005E-2</v>
      </c>
      <c r="AH239" s="103">
        <f>AG239*MoM!AL239/100*$A239</f>
        <v>4.8341139840000012E-2</v>
      </c>
      <c r="AI239" s="103">
        <f>AH239*MoM!AM239/100*$A239</f>
        <v>4.8505499715456014E-2</v>
      </c>
      <c r="AJ239" s="103">
        <f>AI239*MoM!AN239/100*$A239</f>
        <v>4.8597660164915381E-2</v>
      </c>
      <c r="AK239" s="103">
        <f>AJ239*MoM!AO239/100*$A239</f>
        <v>4.8709434783294689E-2</v>
      </c>
      <c r="AL239" s="103">
        <f>AK239*MoM!AP239/100*$A239</f>
        <v>4.8806853652861283E-2</v>
      </c>
      <c r="AM239" s="103">
        <f>AL239*MoM!AQ239/100*$A239</f>
        <v>4.8860541191879429E-2</v>
      </c>
      <c r="AN239" s="103">
        <f>AM239*MoM!AR239/100*$A239</f>
        <v>4.8933832003667251E-2</v>
      </c>
      <c r="AO239" s="103">
        <f>AN239*MoM!AS239/100*$A239</f>
        <v>4.9090420266078988E-2</v>
      </c>
      <c r="AP239" s="103">
        <f>AO239*MoM!AT239/100*$A239</f>
        <v>4.9262236737010259E-2</v>
      </c>
      <c r="AQ239" s="103">
        <f>AP239*MoM!AU239/100*$A239</f>
        <v>4.9385392328852785E-2</v>
      </c>
      <c r="AR239" s="123">
        <f>IF($A239=1,INDEX('2018'!$B:$B, MATCH(Веса!$F239,'2018'!$A:$A,0)),0)</f>
        <v>4.4999999999999998E-2</v>
      </c>
      <c r="AS239" s="103">
        <f>AR239*MoM!AW239/100*$A239</f>
        <v>4.5134999999999995E-2</v>
      </c>
      <c r="AT239" s="103">
        <f>AS239*MoM!AX239/100*$A239</f>
        <v>4.5184648499999994E-2</v>
      </c>
      <c r="AU239" s="103">
        <f>AT239*MoM!AY239/100*$A239</f>
        <v>4.533375784004999E-2</v>
      </c>
      <c r="AV239" s="103">
        <f>AU239*MoM!AZ239/100*$A239</f>
        <v>4.5496959368274172E-2</v>
      </c>
      <c r="AW239" s="103">
        <f>AV239*MoM!BA239/100*$A239</f>
        <v>4.5597052678884378E-2</v>
      </c>
      <c r="AX239" s="103">
        <f>AW239*MoM!BB239/100*$A239</f>
        <v>4.5784000594867799E-2</v>
      </c>
      <c r="AY239" s="103">
        <f>AX239*MoM!BC239/100*$A239</f>
        <v>4.5788578994927283E-2</v>
      </c>
      <c r="AZ239" s="103">
        <f>AY239*MoM!BD239/100*$A239</f>
        <v>4.5921365874012576E-2</v>
      </c>
      <c r="BA239" s="103">
        <f>AZ239*MoM!BE239/100*$A239</f>
        <v>4.5981063649648796E-2</v>
      </c>
      <c r="BB239" s="103">
        <f>BA239*MoM!BF239/100*$A239</f>
        <v>4.5976465543283822E-2</v>
      </c>
      <c r="BC239" s="103">
        <f>BB239*MoM!BG239/100*$A239</f>
        <v>4.6183359638228595E-2</v>
      </c>
      <c r="BD239" s="123">
        <f>IF($A239=1,INDEX('2019'!$B:$B, MATCH(Веса!$G239,'2019'!$A:$A,0)),0)</f>
        <v>4.7E-2</v>
      </c>
      <c r="BE239" s="103">
        <f>BD239*MoM!BI239/100*$A239</f>
        <v>4.7075199999999998E-2</v>
      </c>
      <c r="BF239" s="103">
        <f>BE239*MoM!BJ239/100*$A239</f>
        <v>4.7550659519999997E-2</v>
      </c>
      <c r="BG239" s="103">
        <f>BF239*MoM!BK239/100*$A239</f>
        <v>4.7621985509279999E-2</v>
      </c>
      <c r="BH239" s="103">
        <f>BG239*MoM!BL239/100*$A239</f>
        <v>4.7621985509279999E-2</v>
      </c>
      <c r="BI239" s="103">
        <f>BH239*MoM!BM239/100*$A239</f>
        <v>4.7664845296238358E-2</v>
      </c>
      <c r="BJ239" s="103">
        <f>BI239*MoM!BN239/100*$A239</f>
        <v>4.7717276626064217E-2</v>
      </c>
      <c r="BK239" s="103">
        <f>BJ239*MoM!BO239/100*$A239</f>
        <v>4.7745906992039851E-2</v>
      </c>
      <c r="BL239" s="103">
        <f>BK239*MoM!BP239/100*$A239</f>
        <v>4.7784103717633482E-2</v>
      </c>
      <c r="BM239" s="103">
        <f>BL239*MoM!BQ239/100*$A239</f>
        <v>4.7784103717633482E-2</v>
      </c>
      <c r="BN239" s="103">
        <f>BM239*MoM!BR239/100*$A239</f>
        <v>4.7903563976927563E-2</v>
      </c>
      <c r="BO239" s="103">
        <f>BN239*MoM!BS239/100*$A239</f>
        <v>4.7956257897302186E-2</v>
      </c>
    </row>
    <row r="240" spans="1:67" ht="28.5" x14ac:dyDescent="0.45">
      <c r="A240" s="103">
        <f>IF(ToSep18!BT240=0,0,1)</f>
        <v>1</v>
      </c>
      <c r="B240" s="124" t="s">
        <v>239</v>
      </c>
      <c r="C240" s="128" t="s">
        <v>1790</v>
      </c>
      <c r="D240" s="128" t="s">
        <v>1790</v>
      </c>
      <c r="E240" s="128" t="s">
        <v>1790</v>
      </c>
      <c r="F240" s="128" t="s">
        <v>1467</v>
      </c>
      <c r="G240" s="128" t="s">
        <v>1467</v>
      </c>
      <c r="H240" s="123">
        <f>IF($A240=1,INDEX('2015'!$B:$B,MATCH(Веса!$C240,'2015'!$A:$A,0)),0)</f>
        <v>0.33800000000000002</v>
      </c>
      <c r="I240" s="103">
        <f>H240*MoM!M240/100*$A240</f>
        <v>0.36061219999999999</v>
      </c>
      <c r="J240" s="103">
        <f>I240*MoM!N240/100*$A240</f>
        <v>0.36822111741999997</v>
      </c>
      <c r="K240" s="103">
        <f>J240*MoM!O240/100*$A240</f>
        <v>0.37024633356580999</v>
      </c>
      <c r="L240" s="103">
        <f>K240*MoM!P240/100*$A240</f>
        <v>0.36876534823154672</v>
      </c>
      <c r="M240" s="103">
        <f>L240*MoM!Q240/100*$A240</f>
        <v>0.36839658288331523</v>
      </c>
      <c r="N240" s="103">
        <f>M240*MoM!R240/100*$A240</f>
        <v>0.36802818630043194</v>
      </c>
      <c r="O240" s="103">
        <f>N240*MoM!S240/100*$A240</f>
        <v>0.36681369328564051</v>
      </c>
      <c r="P240" s="103">
        <f>O240*MoM!T240/100*$A240</f>
        <v>0.37007833515588273</v>
      </c>
      <c r="Q240" s="103">
        <f>P240*MoM!U240/100*$A240</f>
        <v>0.37803501936173428</v>
      </c>
      <c r="R240" s="103">
        <f>Q240*MoM!V240/100*$A240</f>
        <v>0.38249583259020276</v>
      </c>
      <c r="S240" s="103">
        <f>R240*MoM!W240/100*$A240</f>
        <v>0.38459955966944892</v>
      </c>
      <c r="T240" s="123">
        <f>IF($A240=1,INDEX('2016'!$B:$B,MATCH(Веса!D240,'2016'!$A:$A,0)),0)</f>
        <v>0.33100000000000002</v>
      </c>
      <c r="U240" s="103">
        <f>T240*MoM!Y240/100*$A240</f>
        <v>0.33335009999999998</v>
      </c>
      <c r="V240" s="103">
        <f>U240*MoM!Z240/100*$A240</f>
        <v>0.33858369656999998</v>
      </c>
      <c r="W240" s="103">
        <f>V240*MoM!AA240/100*$A240</f>
        <v>0.34085220733701893</v>
      </c>
      <c r="X240" s="103">
        <f>W240*MoM!AB240/100*$A240</f>
        <v>0.34064769601261674</v>
      </c>
      <c r="Y240" s="103">
        <f>X240*MoM!AC240/100*$A240</f>
        <v>0.34146525048304704</v>
      </c>
      <c r="Z240" s="103">
        <f>Y240*MoM!AD240/100*$A240</f>
        <v>0.34163598310828852</v>
      </c>
      <c r="AA240" s="103">
        <f>Z240*MoM!AE240/100*$A240</f>
        <v>0.34074772955220695</v>
      </c>
      <c r="AB240" s="103">
        <f>AA240*MoM!AF240/100*$A240</f>
        <v>0.34081587909811739</v>
      </c>
      <c r="AC240" s="103">
        <f>AB240*MoM!AG240/100*$A240</f>
        <v>0.34224730579032953</v>
      </c>
      <c r="AD240" s="103">
        <f>AC240*MoM!AH240/100*$A240</f>
        <v>0.34238420471264569</v>
      </c>
      <c r="AE240" s="103">
        <f>AD240*MoM!AI240/100*$A240</f>
        <v>0.34269235049688712</v>
      </c>
      <c r="AF240" s="123">
        <f>IF($A240=1,INDEX('2017'!$B:$B,MATCH(Веса!$E240,'2017'!$A:$A,0)),0)</f>
        <v>0.29199999999999998</v>
      </c>
      <c r="AG240" s="103">
        <f>AF240*MoM!AK240/100*$A240</f>
        <v>0.29197079999999997</v>
      </c>
      <c r="AH240" s="103">
        <f>AG240*MoM!AL240/100*$A240</f>
        <v>0.29077371971999999</v>
      </c>
      <c r="AI240" s="103">
        <f>AH240*MoM!AM240/100*$A240</f>
        <v>0.28900000002970799</v>
      </c>
      <c r="AJ240" s="103">
        <f>AI240*MoM!AN240/100*$A240</f>
        <v>0.28793070002959803</v>
      </c>
      <c r="AK240" s="103">
        <f>AJ240*MoM!AO240/100*$A240</f>
        <v>0.28614552968941448</v>
      </c>
      <c r="AL240" s="103">
        <f>AK240*MoM!AP240/100*$A240</f>
        <v>0.28534432220628408</v>
      </c>
      <c r="AM240" s="103">
        <f>AL240*MoM!AQ240/100*$A240</f>
        <v>0.28525871890962218</v>
      </c>
      <c r="AN240" s="103">
        <f>AM240*MoM!AR240/100*$A240</f>
        <v>0.28608596919446011</v>
      </c>
      <c r="AO240" s="103">
        <f>AN240*MoM!AS240/100*$A240</f>
        <v>0.28657231534209071</v>
      </c>
      <c r="AP240" s="103">
        <f>AO240*MoM!AT240/100*$A240</f>
        <v>0.28625708579521442</v>
      </c>
      <c r="AQ240" s="103">
        <f>AP240*MoM!AU240/100*$A240</f>
        <v>0.28608533154373728</v>
      </c>
      <c r="AR240" s="123">
        <f>IF($A240=1,INDEX('2018'!$B:$B, MATCH(Веса!$F240,'2018'!$A:$A,0)),0)</f>
        <v>0.27</v>
      </c>
      <c r="AS240" s="103">
        <f>AR240*MoM!AW240/100*$A240</f>
        <v>0.27016200000000001</v>
      </c>
      <c r="AT240" s="103">
        <f>AS240*MoM!AX240/100*$A240</f>
        <v>0.27013498380000001</v>
      </c>
      <c r="AU240" s="103">
        <f>AT240*MoM!AY240/100*$A240</f>
        <v>0.26991887581296004</v>
      </c>
      <c r="AV240" s="103">
        <f>AU240*MoM!AZ240/100*$A240</f>
        <v>0.27062066489007375</v>
      </c>
      <c r="AW240" s="103">
        <f>AV240*MoM!BA240/100*$A240</f>
        <v>0.27067478902305175</v>
      </c>
      <c r="AX240" s="103">
        <f>AW240*MoM!BB240/100*$A240</f>
        <v>0.27227177027828775</v>
      </c>
      <c r="AY240" s="103">
        <f>AX240*MoM!BC240/100*$A240</f>
        <v>0.27344253889048442</v>
      </c>
      <c r="AZ240" s="103">
        <f>AY240*MoM!BD240/100*$A240</f>
        <v>0.2742081779993778</v>
      </c>
      <c r="BA240" s="103">
        <f>AZ240*MoM!BE240/100*$A240</f>
        <v>0.27626473933437312</v>
      </c>
      <c r="BB240" s="103">
        <f>BA240*MoM!BF240/100*$A240</f>
        <v>0.27858536314478188</v>
      </c>
      <c r="BC240" s="103">
        <f>BB240*MoM!BG240/100*$A240</f>
        <v>0.28064689483205324</v>
      </c>
      <c r="BD240" s="123">
        <f>IF($A240=1,INDEX('2019'!$B:$B, MATCH(Веса!$G240,'2019'!$A:$A,0)),0)</f>
        <v>0.25800000000000001</v>
      </c>
      <c r="BE240" s="103">
        <f>BD240*MoM!BI240/100*$A240</f>
        <v>0.25944480000000003</v>
      </c>
      <c r="BF240" s="103">
        <f>BE240*MoM!BJ240/100*$A240</f>
        <v>0.2602231344</v>
      </c>
      <c r="BG240" s="103">
        <f>BF240*MoM!BK240/100*$A240</f>
        <v>0.26105584843008001</v>
      </c>
      <c r="BH240" s="103">
        <f>BG240*MoM!BL240/100*$A240</f>
        <v>0.26079479258164995</v>
      </c>
      <c r="BI240" s="103">
        <f>BH240*MoM!BM240/100*$A240</f>
        <v>0.26191621018975103</v>
      </c>
      <c r="BJ240" s="103">
        <f>BI240*MoM!BN240/100*$A240</f>
        <v>0.26217812639994076</v>
      </c>
      <c r="BK240" s="103">
        <f>BJ240*MoM!BO240/100*$A240</f>
        <v>0.26094588920586104</v>
      </c>
      <c r="BL240" s="103">
        <f>BK240*MoM!BP240/100*$A240</f>
        <v>0.2605544703720522</v>
      </c>
      <c r="BM240" s="103">
        <f>BL240*MoM!BQ240/100*$A240</f>
        <v>0.26045024858390337</v>
      </c>
      <c r="BN240" s="103">
        <f>BM240*MoM!BR240/100*$A240</f>
        <v>0.25953867271385972</v>
      </c>
      <c r="BO240" s="103">
        <f>BN240*MoM!BS240/100*$A240</f>
        <v>0.25826693321756183</v>
      </c>
    </row>
    <row r="241" spans="1:67" x14ac:dyDescent="0.45">
      <c r="A241" s="103">
        <f>IF(ToSep18!BT241=0,0,1)</f>
        <v>1</v>
      </c>
      <c r="B241" s="124" t="s">
        <v>240</v>
      </c>
      <c r="C241" s="124" t="s">
        <v>240</v>
      </c>
      <c r="D241" s="124" t="s">
        <v>240</v>
      </c>
      <c r="E241" s="124" t="s">
        <v>240</v>
      </c>
      <c r="F241" s="124" t="s">
        <v>240</v>
      </c>
      <c r="G241" s="124" t="s">
        <v>240</v>
      </c>
      <c r="H241" s="123">
        <f>IF($A241=1,INDEX('2015'!$B:$B,MATCH(Веса!$C241,'2015'!$A:$A,0)),0)</f>
        <v>0.26600000000000001</v>
      </c>
      <c r="I241" s="103">
        <f>H241*MoM!M241/100*$A241</f>
        <v>0.28565740000000001</v>
      </c>
      <c r="J241" s="103">
        <f>I241*MoM!N241/100*$A241</f>
        <v>0.29308449240000001</v>
      </c>
      <c r="K241" s="103">
        <f>J241*MoM!O241/100*$A241</f>
        <v>0.29487230780363999</v>
      </c>
      <c r="L241" s="103">
        <f>K241*MoM!P241/100*$A241</f>
        <v>0.29534410349612583</v>
      </c>
      <c r="M241" s="103">
        <f>L241*MoM!Q241/100*$A241</f>
        <v>0.2945466744166863</v>
      </c>
      <c r="N241" s="103">
        <f>M241*MoM!R241/100*$A241</f>
        <v>0.29313285037948622</v>
      </c>
      <c r="O241" s="103">
        <f>N241*MoM!S241/100*$A241</f>
        <v>0.29377774265032108</v>
      </c>
      <c r="P241" s="103">
        <f>O241*MoM!T241/100*$A241</f>
        <v>0.29518787581504263</v>
      </c>
      <c r="Q241" s="103">
        <f>P241*MoM!U241/100*$A241</f>
        <v>0.30268564786074476</v>
      </c>
      <c r="R241" s="103">
        <f>Q241*MoM!V241/100*$A241</f>
        <v>0.30716539544908378</v>
      </c>
      <c r="S241" s="103">
        <f>R241*MoM!W241/100*$A241</f>
        <v>0.30894695474268846</v>
      </c>
      <c r="T241" s="123">
        <f>IF($A241=1,INDEX('2016'!$B:$B,MATCH(Веса!D241,'2016'!$A:$A,0)),0)</f>
        <v>0.28199999999999997</v>
      </c>
      <c r="U241" s="103">
        <f>T241*MoM!Y241/100*$A241</f>
        <v>0.28450979999999998</v>
      </c>
      <c r="V241" s="103">
        <f>U241*MoM!Z241/100*$A241</f>
        <v>0.28937491757999995</v>
      </c>
      <c r="W241" s="103">
        <f>V241*MoM!AA241/100*$A241</f>
        <v>0.29140054200305998</v>
      </c>
      <c r="X241" s="103">
        <f>W241*MoM!AB241/100*$A241</f>
        <v>0.29236216379167007</v>
      </c>
      <c r="Y241" s="103">
        <f>X241*MoM!AC241/100*$A241</f>
        <v>0.2925375810899451</v>
      </c>
      <c r="Z241" s="103">
        <f>Y241*MoM!AD241/100*$A241</f>
        <v>0.29274235739670806</v>
      </c>
      <c r="AA241" s="103">
        <f>Z241*MoM!AE241/100*$A241</f>
        <v>0.29271308316096839</v>
      </c>
      <c r="AB241" s="103">
        <f>AA241*MoM!AF241/100*$A241</f>
        <v>0.29224474222791086</v>
      </c>
      <c r="AC241" s="103">
        <f>AB241*MoM!AG241/100*$A241</f>
        <v>0.29195249748568297</v>
      </c>
      <c r="AD241" s="103">
        <f>AC241*MoM!AH241/100*$A241</f>
        <v>0.29244881673140866</v>
      </c>
      <c r="AE241" s="103">
        <f>AD241*MoM!AI241/100*$A241</f>
        <v>0.29341389782662231</v>
      </c>
      <c r="AF241" s="123">
        <f>IF($A241=1,INDEX('2017'!$B:$B,MATCH(Веса!$E241,'2017'!$A:$A,0)),0)</f>
        <v>0.251</v>
      </c>
      <c r="AG241" s="103">
        <f>AF241*MoM!AK241/100*$A241</f>
        <v>0.2505733</v>
      </c>
      <c r="AH241" s="103">
        <f>AG241*MoM!AL241/100*$A241</f>
        <v>0.24977146544000001</v>
      </c>
      <c r="AI241" s="103">
        <f>AH241*MoM!AM241/100*$A241</f>
        <v>0.24857256240588799</v>
      </c>
      <c r="AJ241" s="103">
        <f>AI241*MoM!AN241/100*$A241</f>
        <v>0.24752855764378323</v>
      </c>
      <c r="AK241" s="103">
        <f>AJ241*MoM!AO241/100*$A241</f>
        <v>0.2465384434132081</v>
      </c>
      <c r="AL241" s="103">
        <f>AK241*MoM!AP241/100*$A241</f>
        <v>0.24619328959242959</v>
      </c>
      <c r="AM241" s="103">
        <f>AL241*MoM!AQ241/100*$A241</f>
        <v>0.24575014167116319</v>
      </c>
      <c r="AN241" s="103">
        <f>AM241*MoM!AR241/100*$A241</f>
        <v>0.24597131679866724</v>
      </c>
      <c r="AO241" s="103">
        <f>AN241*MoM!AS241/100*$A241</f>
        <v>0.24638946803722497</v>
      </c>
      <c r="AP241" s="103">
        <f>AO241*MoM!AT241/100*$A241</f>
        <v>0.24700544170731803</v>
      </c>
      <c r="AQ241" s="103">
        <f>AP241*MoM!AU241/100*$A241</f>
        <v>0.24742535095822049</v>
      </c>
      <c r="AR241" s="123">
        <f>IF($A241=1,INDEX('2018'!$B:$B, MATCH(Веса!$F241,'2018'!$A:$A,0)),0)</f>
        <v>0.23799999999999999</v>
      </c>
      <c r="AS241" s="103">
        <f>AR241*MoM!AW241/100*$A241</f>
        <v>0.23842839999999998</v>
      </c>
      <c r="AT241" s="103">
        <f>AS241*MoM!AX241/100*$A241</f>
        <v>0.23914368519999996</v>
      </c>
      <c r="AU241" s="103">
        <f>AT241*MoM!AY241/100*$A241</f>
        <v>0.23923934267407998</v>
      </c>
      <c r="AV241" s="103">
        <f>AU241*MoM!AZ241/100*$A241</f>
        <v>0.2396938974251607</v>
      </c>
      <c r="AW241" s="103">
        <f>AV241*MoM!BA241/100*$A241</f>
        <v>0.24065267301486135</v>
      </c>
      <c r="AX241" s="103">
        <f>AW241*MoM!BB241/100*$A241</f>
        <v>0.2433479829526278</v>
      </c>
      <c r="AY241" s="103">
        <f>AX241*MoM!BC241/100*$A241</f>
        <v>0.24371300492705675</v>
      </c>
      <c r="AZ241" s="103">
        <f>AY241*MoM!BD241/100*$A241</f>
        <v>0.24461474304528685</v>
      </c>
      <c r="BA241" s="103">
        <f>AZ241*MoM!BE241/100*$A241</f>
        <v>0.24630258477229933</v>
      </c>
      <c r="BB241" s="103">
        <f>BA241*MoM!BF241/100*$A241</f>
        <v>0.24859319881068173</v>
      </c>
      <c r="BC241" s="103">
        <f>BB241*MoM!BG241/100*$A241</f>
        <v>0.24978644616497303</v>
      </c>
      <c r="BD241" s="123">
        <f>IF($A241=1,INDEX('2019'!$B:$B, MATCH(Веса!$G241,'2019'!$A:$A,0)),0)</f>
        <v>0.23599999999999999</v>
      </c>
      <c r="BE241" s="103">
        <f>BD241*MoM!BI241/100*$A241</f>
        <v>0.23687320000000001</v>
      </c>
      <c r="BF241" s="103">
        <f>BE241*MoM!BJ241/100*$A241</f>
        <v>0.23815231528000003</v>
      </c>
      <c r="BG241" s="103">
        <f>BF241*MoM!BK241/100*$A241</f>
        <v>0.23822376097458403</v>
      </c>
      <c r="BH241" s="103">
        <f>BG241*MoM!BL241/100*$A241</f>
        <v>0.23743762256336789</v>
      </c>
      <c r="BI241" s="103">
        <f>BH241*MoM!BM241/100*$A241</f>
        <v>0.23739013503885523</v>
      </c>
      <c r="BJ241" s="103">
        <f>BI241*MoM!BN241/100*$A241</f>
        <v>0.2364168354851959</v>
      </c>
      <c r="BK241" s="103">
        <f>BJ241*MoM!BO241/100*$A241</f>
        <v>0.23648776053584147</v>
      </c>
      <c r="BL241" s="103">
        <f>BK241*MoM!BP241/100*$A241</f>
        <v>0.23537626806132303</v>
      </c>
      <c r="BM241" s="103">
        <f>BL241*MoM!BQ241/100*$A241</f>
        <v>0.23462306400352681</v>
      </c>
      <c r="BN241" s="103">
        <f>BM241*MoM!BR241/100*$A241</f>
        <v>0.23422420479472081</v>
      </c>
      <c r="BO241" s="103">
        <f>BN241*MoM!BS241/100*$A241</f>
        <v>0.23373233396465193</v>
      </c>
    </row>
    <row r="242" spans="1:67" x14ac:dyDescent="0.45">
      <c r="A242" s="103">
        <f>IF(ToSep18!BT242=0,0,1)</f>
        <v>1</v>
      </c>
      <c r="B242" s="124" t="s">
        <v>241</v>
      </c>
      <c r="C242" s="124" t="s">
        <v>241</v>
      </c>
      <c r="D242" s="124" t="s">
        <v>241</v>
      </c>
      <c r="E242" s="124" t="s">
        <v>241</v>
      </c>
      <c r="F242" s="124" t="s">
        <v>241</v>
      </c>
      <c r="G242" s="124" t="s">
        <v>241</v>
      </c>
      <c r="H242" s="123">
        <f>IF($A242=1,INDEX('2015'!$B:$B,MATCH(Веса!$C242,'2015'!$A:$A,0)),0)</f>
        <v>0.128</v>
      </c>
      <c r="I242" s="103">
        <f>H242*MoM!M242/100*$A242</f>
        <v>0.13335040000000001</v>
      </c>
      <c r="J242" s="103">
        <f>I242*MoM!N242/100*$A242</f>
        <v>0.13721756160000001</v>
      </c>
      <c r="K242" s="103">
        <f>J242*MoM!O242/100*$A242</f>
        <v>0.13869951126528002</v>
      </c>
      <c r="L242" s="103">
        <f>K242*MoM!P242/100*$A242</f>
        <v>0.13930978911484723</v>
      </c>
      <c r="M242" s="103">
        <f>L242*MoM!Q242/100*$A242</f>
        <v>0.13907296247335199</v>
      </c>
      <c r="N242" s="103">
        <f>M242*MoM!R242/100*$A242</f>
        <v>0.14088091098550556</v>
      </c>
      <c r="O242" s="103">
        <f>N242*MoM!S242/100*$A242</f>
        <v>0.14186707736240411</v>
      </c>
      <c r="P242" s="103">
        <f>O242*MoM!T242/100*$A242</f>
        <v>0.14461929866323475</v>
      </c>
      <c r="Q242" s="103">
        <f>P242*MoM!U242/100*$A242</f>
        <v>0.14819139534021664</v>
      </c>
      <c r="R242" s="103">
        <f>Q242*MoM!V242/100*$A242</f>
        <v>0.15127377636329314</v>
      </c>
      <c r="S242" s="103">
        <f>R242*MoM!W242/100*$A242</f>
        <v>0.15275625937165344</v>
      </c>
      <c r="T242" s="123">
        <f>IF($A242=1,INDEX('2016'!$B:$B,MATCH(Веса!D242,'2016'!$A:$A,0)),0)</f>
        <v>0.122</v>
      </c>
      <c r="U242" s="103">
        <f>T242*MoM!Y242/100*$A242</f>
        <v>0.12350060000000002</v>
      </c>
      <c r="V242" s="103">
        <f>U242*MoM!Z242/100*$A242</f>
        <v>0.12522960840000003</v>
      </c>
      <c r="W242" s="103">
        <f>V242*MoM!AA242/100*$A242</f>
        <v>0.12635667487560004</v>
      </c>
      <c r="X242" s="103">
        <f>W242*MoM!AB242/100*$A242</f>
        <v>0.12693791558002779</v>
      </c>
      <c r="Y242" s="103">
        <f>X242*MoM!AC242/100*$A242</f>
        <v>0.12720448520274583</v>
      </c>
      <c r="Z242" s="103">
        <f>Y242*MoM!AD242/100*$A242</f>
        <v>0.12773874404059737</v>
      </c>
      <c r="AA242" s="103">
        <f>Z242*MoM!AE242/100*$A242</f>
        <v>0.12836466388639628</v>
      </c>
      <c r="AB242" s="103">
        <f>AA242*MoM!AF242/100*$A242</f>
        <v>0.12871124847888954</v>
      </c>
      <c r="AC242" s="103">
        <f>AB242*MoM!AG242/100*$A242</f>
        <v>0.12967658284248121</v>
      </c>
      <c r="AD242" s="103">
        <f>AC242*MoM!AH242/100*$A242</f>
        <v>0.12998780664130316</v>
      </c>
      <c r="AE242" s="103">
        <f>AD242*MoM!AI242/100*$A242</f>
        <v>0.13035177249989879</v>
      </c>
      <c r="AF242" s="123">
        <f>IF($A242=1,INDEX('2017'!$B:$B,MATCH(Веса!$E242,'2017'!$A:$A,0)),0)</f>
        <v>0.10299999999999999</v>
      </c>
      <c r="AG242" s="103">
        <f>AF242*MoM!AK242/100*$A242</f>
        <v>0.10337079999999998</v>
      </c>
      <c r="AH242" s="103">
        <f>AG242*MoM!AL242/100*$A242</f>
        <v>0.10319506963999998</v>
      </c>
      <c r="AI242" s="103">
        <f>AH242*MoM!AM242/100*$A242</f>
        <v>0.10286484541715199</v>
      </c>
      <c r="AJ242" s="103">
        <f>AI242*MoM!AN242/100*$A242</f>
        <v>0.10247395900456682</v>
      </c>
      <c r="AK242" s="103">
        <f>AJ242*MoM!AO242/100*$A242</f>
        <v>0.1022382688988563</v>
      </c>
      <c r="AL242" s="103">
        <f>AK242*MoM!AP242/100*$A242</f>
        <v>0.1021053591492878</v>
      </c>
      <c r="AM242" s="103">
        <f>AL242*MoM!AQ242/100*$A242</f>
        <v>0.10206451700562807</v>
      </c>
      <c r="AN242" s="103">
        <f>AM242*MoM!AR242/100*$A242</f>
        <v>0.10196245248862246</v>
      </c>
      <c r="AO242" s="103">
        <f>AN242*MoM!AS242/100*$A242</f>
        <v>0.10214598490310198</v>
      </c>
      <c r="AP242" s="103">
        <f>AO242*MoM!AT242/100*$A242</f>
        <v>0.10245242285781128</v>
      </c>
      <c r="AQ242" s="103">
        <f>AP242*MoM!AU242/100*$A242</f>
        <v>0.10283149682238518</v>
      </c>
      <c r="AR242" s="123">
        <f>IF($A242=1,INDEX('2018'!$B:$B, MATCH(Веса!$F242,'2018'!$A:$A,0)),0)</f>
        <v>9.4E-2</v>
      </c>
      <c r="AS242" s="103">
        <f>AR242*MoM!AW242/100*$A242</f>
        <v>9.4535799999999989E-2</v>
      </c>
      <c r="AT242" s="103">
        <f>AS242*MoM!AX242/100*$A242</f>
        <v>9.4573614319999985E-2</v>
      </c>
      <c r="AU242" s="103">
        <f>AT242*MoM!AY242/100*$A242</f>
        <v>9.4649273211455984E-2</v>
      </c>
      <c r="AV242" s="103">
        <f>AU242*MoM!AZ242/100*$A242</f>
        <v>9.5406467397147629E-2</v>
      </c>
      <c r="AW242" s="103">
        <f>AV242*MoM!BA242/100*$A242</f>
        <v>9.5673605505859655E-2</v>
      </c>
      <c r="AX242" s="103">
        <f>AW242*MoM!BB242/100*$A242</f>
        <v>9.5788413832466682E-2</v>
      </c>
      <c r="AY242" s="103">
        <f>AX242*MoM!BC242/100*$A242</f>
        <v>9.6018306025664607E-2</v>
      </c>
      <c r="AZ242" s="103">
        <f>AY242*MoM!BD242/100*$A242</f>
        <v>9.6373573757959574E-2</v>
      </c>
      <c r="BA242" s="103">
        <f>AZ242*MoM!BE242/100*$A242</f>
        <v>9.6604870334978679E-2</v>
      </c>
      <c r="BB242" s="103">
        <f>BA242*MoM!BF242/100*$A242</f>
        <v>9.7194160044022052E-2</v>
      </c>
      <c r="BC242" s="103">
        <f>BB242*MoM!BG242/100*$A242</f>
        <v>9.7845360916317001E-2</v>
      </c>
      <c r="BD242" s="123">
        <f>IF($A242=1,INDEX('2019'!$B:$B, MATCH(Веса!$G242,'2019'!$A:$A,0)),0)</f>
        <v>8.8999999999999996E-2</v>
      </c>
      <c r="BE242" s="103">
        <f>BD242*MoM!BI242/100*$A242</f>
        <v>8.9249200000000001E-2</v>
      </c>
      <c r="BF242" s="103">
        <f>BE242*MoM!BJ242/100*$A242</f>
        <v>8.9302749520000002E-2</v>
      </c>
      <c r="BG242" s="103">
        <f>BF242*MoM!BK242/100*$A242</f>
        <v>9.0160055915392001E-2</v>
      </c>
      <c r="BH242" s="103">
        <f>BG242*MoM!BL242/100*$A242</f>
        <v>9.0439552088729724E-2</v>
      </c>
      <c r="BI242" s="103">
        <f>BH242*MoM!BM242/100*$A242</f>
        <v>9.0611387237698307E-2</v>
      </c>
      <c r="BJ242" s="103">
        <f>BI242*MoM!BN242/100*$A242</f>
        <v>9.0466409018117991E-2</v>
      </c>
      <c r="BK242" s="103">
        <f>BJ242*MoM!BO242/100*$A242</f>
        <v>9.081922801328865E-2</v>
      </c>
      <c r="BL242" s="103">
        <f>BK242*MoM!BP242/100*$A242</f>
        <v>9.098270262371258E-2</v>
      </c>
      <c r="BM242" s="103">
        <f>BL242*MoM!BQ242/100*$A242</f>
        <v>9.0882621650826501E-2</v>
      </c>
      <c r="BN242" s="103">
        <f>BM242*MoM!BR242/100*$A242</f>
        <v>9.1018945583302743E-2</v>
      </c>
      <c r="BO242" s="103">
        <f>BN242*MoM!BS242/100*$A242</f>
        <v>9.1146372107119372E-2</v>
      </c>
    </row>
    <row r="243" spans="1:67" s="1" customFormat="1" x14ac:dyDescent="0.45">
      <c r="A243" s="103">
        <f>IF(ToSep18!BT243=0,0,1)</f>
        <v>0</v>
      </c>
      <c r="B243" s="124" t="s">
        <v>242</v>
      </c>
      <c r="C243" s="124" t="s">
        <v>242</v>
      </c>
      <c r="D243" s="124" t="s">
        <v>242</v>
      </c>
      <c r="E243" s="124" t="s">
        <v>242</v>
      </c>
      <c r="F243" s="124" t="s">
        <v>242</v>
      </c>
      <c r="G243" s="124" t="s">
        <v>242</v>
      </c>
      <c r="H243" s="123">
        <f>IF($A243=1,INDEX('2015'!$B:$B,MATCH(Веса!$C243,'2015'!$A:$A,0)),0)</f>
        <v>0</v>
      </c>
      <c r="I243" s="88">
        <f>H243*MoM!M243/100*$A243</f>
        <v>0</v>
      </c>
      <c r="J243" s="88">
        <f>I243*MoM!N243/100*$A243</f>
        <v>0</v>
      </c>
      <c r="K243" s="88">
        <f>J243*MoM!O243/100*$A243</f>
        <v>0</v>
      </c>
      <c r="L243" s="88">
        <f>K243*MoM!P243/100*$A243</f>
        <v>0</v>
      </c>
      <c r="M243" s="88">
        <f>L243*MoM!Q243/100*$A243</f>
        <v>0</v>
      </c>
      <c r="N243" s="88">
        <f>M243*MoM!R243/100*$A243</f>
        <v>0</v>
      </c>
      <c r="O243" s="88">
        <f>N243*MoM!S243/100*$A243</f>
        <v>0</v>
      </c>
      <c r="P243" s="88">
        <f>O243*MoM!T243/100*$A243</f>
        <v>0</v>
      </c>
      <c r="Q243" s="88">
        <f>P243*MoM!U243/100*$A243</f>
        <v>0</v>
      </c>
      <c r="R243" s="88">
        <f>Q243*MoM!V243/100*$A243</f>
        <v>0</v>
      </c>
      <c r="S243" s="88">
        <f>R243*MoM!W243/100*$A243</f>
        <v>0</v>
      </c>
      <c r="T243" s="123">
        <f>IF($A243=1,INDEX('2016'!$B:$B,MATCH(Веса!D243,'2016'!$A:$A,0)),0)</f>
        <v>0</v>
      </c>
      <c r="U243" s="88">
        <f>T243*MoM!Y243/100*$A243</f>
        <v>0</v>
      </c>
      <c r="V243" s="88">
        <f>U243*MoM!Z243/100*$A243</f>
        <v>0</v>
      </c>
      <c r="W243" s="88">
        <f>V243*MoM!AA243/100*$A243</f>
        <v>0</v>
      </c>
      <c r="X243" s="88">
        <f>W243*MoM!AB243/100*$A243</f>
        <v>0</v>
      </c>
      <c r="Y243" s="88">
        <f>X243*MoM!AC243/100*$A243</f>
        <v>0</v>
      </c>
      <c r="Z243" s="88">
        <f>Y243*MoM!AD243/100*$A243</f>
        <v>0</v>
      </c>
      <c r="AA243" s="88">
        <f>Z243*MoM!AE243/100*$A243</f>
        <v>0</v>
      </c>
      <c r="AB243" s="88">
        <f>AA243*MoM!AF243/100*$A243</f>
        <v>0</v>
      </c>
      <c r="AC243" s="88">
        <f>AB243*MoM!AG243/100*$A243</f>
        <v>0</v>
      </c>
      <c r="AD243" s="88">
        <f>AC243*MoM!AH243/100*$A243</f>
        <v>0</v>
      </c>
      <c r="AE243" s="88">
        <f>AD243*MoM!AI243/100*$A243</f>
        <v>0</v>
      </c>
      <c r="AF243" s="123">
        <f>IF($A243=1,INDEX('2017'!$B:$B,MATCH(Веса!$E243,'2017'!$A:$A,0)),0)</f>
        <v>0</v>
      </c>
      <c r="AG243" s="88">
        <f>AF243*MoM!AK243/100*$A243</f>
        <v>0</v>
      </c>
      <c r="AH243" s="88">
        <f>AG243*MoM!AL243/100*$A243</f>
        <v>0</v>
      </c>
      <c r="AI243" s="88">
        <f>AH243*MoM!AM243/100*$A243</f>
        <v>0</v>
      </c>
      <c r="AJ243" s="88">
        <f>AI243*MoM!AN243/100*$A243</f>
        <v>0</v>
      </c>
      <c r="AK243" s="88">
        <f>AJ243*MoM!AO243/100*$A243</f>
        <v>0</v>
      </c>
      <c r="AL243" s="88">
        <f>AK243*MoM!AP243/100*$A243</f>
        <v>0</v>
      </c>
      <c r="AM243" s="88">
        <f>AL243*MoM!AQ243/100*$A243</f>
        <v>0</v>
      </c>
      <c r="AN243" s="88">
        <f>AM243*MoM!AR243/100*$A243</f>
        <v>0</v>
      </c>
      <c r="AO243" s="88">
        <f>AN243*MoM!AS243/100*$A243</f>
        <v>0</v>
      </c>
      <c r="AP243" s="88">
        <f>AO243*MoM!AT243/100*$A243</f>
        <v>0</v>
      </c>
      <c r="AQ243" s="88">
        <f>AP243*MoM!AU243/100*$A243</f>
        <v>0</v>
      </c>
      <c r="AR243" s="123">
        <f>IF($A243=1,INDEX('2018'!$B:$B, MATCH(Веса!$F243,'2018'!$A:$A,0)),0)</f>
        <v>0</v>
      </c>
      <c r="AS243" s="103">
        <f>AR243*MoM!AW243/100*$A243</f>
        <v>0</v>
      </c>
      <c r="AT243" s="103">
        <f>AS243*MoM!AX243/100*$A243</f>
        <v>0</v>
      </c>
      <c r="AU243" s="103">
        <f>AT243*MoM!AY243/100*$A243</f>
        <v>0</v>
      </c>
      <c r="AV243" s="103">
        <f>AU243*MoM!AZ243/100*$A243</f>
        <v>0</v>
      </c>
      <c r="AW243" s="103">
        <f>AV243*MoM!BA243/100*$A243</f>
        <v>0</v>
      </c>
      <c r="AX243" s="103">
        <f>AW243*MoM!BB243/100*$A243</f>
        <v>0</v>
      </c>
      <c r="AY243" s="103">
        <f>AX243*MoM!BC243/100*$A243</f>
        <v>0</v>
      </c>
      <c r="AZ243" s="103">
        <f>AY243*MoM!BD243/100*$A243</f>
        <v>0</v>
      </c>
      <c r="BA243" s="103">
        <f>AZ243*MoM!BE243/100*$A243</f>
        <v>0</v>
      </c>
      <c r="BB243" s="103">
        <f>BA243*MoM!BF243/100*$A243</f>
        <v>0</v>
      </c>
      <c r="BC243" s="103">
        <f>BB243*MoM!BG243/100*$A243</f>
        <v>0</v>
      </c>
      <c r="BD243" s="123">
        <f>IF($A243=1,INDEX('2019'!$B:$B, MATCH(Веса!$G243,'2019'!$A:$A,0)),0)</f>
        <v>0</v>
      </c>
      <c r="BE243" s="103">
        <f>BD243*MoM!BI243/100*$A243</f>
        <v>0</v>
      </c>
      <c r="BF243" s="103">
        <f>BE243*MoM!BJ243/100*$A243</f>
        <v>0</v>
      </c>
      <c r="BG243" s="103">
        <f>BF243*MoM!BK243/100*$A243</f>
        <v>0</v>
      </c>
      <c r="BH243" s="103">
        <f>BG243*MoM!BL243/100*$A243</f>
        <v>0</v>
      </c>
      <c r="BI243" s="103">
        <f>BH243*MoM!BM243/100*$A243</f>
        <v>0</v>
      </c>
      <c r="BJ243" s="103">
        <f>BI243*MoM!BN243/100*$A243</f>
        <v>0</v>
      </c>
      <c r="BK243" s="103">
        <f>BJ243*MoM!BO243/100*$A243</f>
        <v>0</v>
      </c>
      <c r="BL243" s="103">
        <f>BK243*MoM!BP243/100*$A243</f>
        <v>0</v>
      </c>
      <c r="BM243" s="103">
        <f>BL243*MoM!BQ243/100*$A243</f>
        <v>0</v>
      </c>
      <c r="BN243" s="103">
        <f>BM243*MoM!BR243/100*$A243</f>
        <v>0</v>
      </c>
      <c r="BO243" s="103">
        <f>BN243*MoM!BS243/100*$A243</f>
        <v>0</v>
      </c>
    </row>
    <row r="244" spans="1:67" x14ac:dyDescent="0.45">
      <c r="A244" s="103">
        <f>IF(ToSep18!BT244=0,0,1)</f>
        <v>1</v>
      </c>
      <c r="B244" s="124" t="s">
        <v>243</v>
      </c>
      <c r="C244" s="124" t="s">
        <v>243</v>
      </c>
      <c r="D244" s="124" t="s">
        <v>243</v>
      </c>
      <c r="E244" s="124" t="s">
        <v>243</v>
      </c>
      <c r="F244" s="124" t="s">
        <v>243</v>
      </c>
      <c r="G244" s="124" t="s">
        <v>243</v>
      </c>
      <c r="H244" s="123">
        <f>IF($A244=1,INDEX('2015'!$B:$B,MATCH(Веса!$C244,'2015'!$A:$A,0)),0)</f>
        <v>0.13300000000000001</v>
      </c>
      <c r="I244" s="103">
        <f>H244*MoM!M244/100*$A244</f>
        <v>0.1406608</v>
      </c>
      <c r="J244" s="103">
        <f>I244*MoM!N244/100*$A244</f>
        <v>0.14129377360000001</v>
      </c>
      <c r="K244" s="103">
        <f>J244*MoM!O244/100*$A244</f>
        <v>0.14231108876991999</v>
      </c>
      <c r="L244" s="103">
        <f>K244*MoM!P244/100*$A244</f>
        <v>0.14275225314510676</v>
      </c>
      <c r="M244" s="103">
        <f>L244*MoM!Q244/100*$A244</f>
        <v>0.1430805833273405</v>
      </c>
      <c r="N244" s="103">
        <f>M244*MoM!R244/100*$A244</f>
        <v>0.14366721371898261</v>
      </c>
      <c r="O244" s="103">
        <f>N244*MoM!S244/100*$A244</f>
        <v>0.14424188257385856</v>
      </c>
      <c r="P244" s="103">
        <f>O244*MoM!T244/100*$A244</f>
        <v>0.14763156681434422</v>
      </c>
      <c r="Q244" s="103">
        <f>P244*MoM!U244/100*$A244</f>
        <v>0.15056943499394967</v>
      </c>
      <c r="R244" s="103">
        <f>Q244*MoM!V244/100*$A244</f>
        <v>0.15267740708386499</v>
      </c>
      <c r="S244" s="103">
        <f>R244*MoM!W244/100*$A244</f>
        <v>0.15484542626445585</v>
      </c>
      <c r="T244" s="123">
        <f>IF($A244=1,INDEX('2016'!$B:$B,MATCH(Веса!D244,'2016'!$A:$A,0)),0)</f>
        <v>0.13300000000000001</v>
      </c>
      <c r="U244" s="103">
        <f>T244*MoM!Y244/100*$A244</f>
        <v>0.1347024</v>
      </c>
      <c r="V244" s="103">
        <f>U244*MoM!Z244/100*$A244</f>
        <v>0.13654782288</v>
      </c>
      <c r="W244" s="103">
        <f>V244*MoM!AA244/100*$A244</f>
        <v>0.13755827676931198</v>
      </c>
      <c r="X244" s="103">
        <f>W244*MoM!AB244/100*$A244</f>
        <v>0.13857620801740489</v>
      </c>
      <c r="Y244" s="103">
        <f>X244*MoM!AC244/100*$A244</f>
        <v>0.13914437047027625</v>
      </c>
      <c r="Z244" s="103">
        <f>Y244*MoM!AD244/100*$A244</f>
        <v>0.13940874477416978</v>
      </c>
      <c r="AA244" s="103">
        <f>Z244*MoM!AE244/100*$A244</f>
        <v>0.13947844914655685</v>
      </c>
      <c r="AB244" s="103">
        <f>AA244*MoM!AF244/100*$A244</f>
        <v>0.13960397975078875</v>
      </c>
      <c r="AC244" s="103">
        <f>AB244*MoM!AG244/100*$A244</f>
        <v>0.14016239566979191</v>
      </c>
      <c r="AD244" s="103">
        <f>AC244*MoM!AH244/100*$A244</f>
        <v>0.14098935380424368</v>
      </c>
      <c r="AE244" s="103">
        <f>AD244*MoM!AI244/100*$A244</f>
        <v>0.1415251133486998</v>
      </c>
      <c r="AF244" s="123">
        <f>IF($A244=1,INDEX('2017'!$B:$B,MATCH(Веса!$E244,'2017'!$A:$A,0)),0)</f>
        <v>0.121</v>
      </c>
      <c r="AG244" s="103">
        <f>AF244*MoM!AK244/100*$A244</f>
        <v>0.12078219999999998</v>
      </c>
      <c r="AH244" s="103">
        <f>AG244*MoM!AL244/100*$A244</f>
        <v>0.12035946229999998</v>
      </c>
      <c r="AI244" s="103">
        <f>AH244*MoM!AM244/100*$A244</f>
        <v>0.11910772389207996</v>
      </c>
      <c r="AJ244" s="103">
        <f>AI244*MoM!AN244/100*$A244</f>
        <v>0.11915536698163681</v>
      </c>
      <c r="AK244" s="103">
        <f>AJ244*MoM!AO244/100*$A244</f>
        <v>0.11923877573852394</v>
      </c>
      <c r="AL244" s="103">
        <f>AK244*MoM!AP244/100*$A244</f>
        <v>0.11849949532894509</v>
      </c>
      <c r="AM244" s="103">
        <f>AL244*MoM!AQ244/100*$A244</f>
        <v>0.11861799482427403</v>
      </c>
      <c r="AN244" s="103">
        <f>AM244*MoM!AR244/100*$A244</f>
        <v>0.11906874320460627</v>
      </c>
      <c r="AO244" s="103">
        <f>AN244*MoM!AS244/100*$A244</f>
        <v>0.11956883192606561</v>
      </c>
      <c r="AP244" s="103">
        <f>AO244*MoM!AT244/100*$A244</f>
        <v>0.1191742547807096</v>
      </c>
      <c r="AQ244" s="103">
        <f>AP244*MoM!AU244/100*$A244</f>
        <v>0.11898357597306047</v>
      </c>
      <c r="AR244" s="123">
        <f>IF($A244=1,INDEX('2018'!$B:$B, MATCH(Веса!$F244,'2018'!$A:$A,0)),0)</f>
        <v>0.115</v>
      </c>
      <c r="AS244" s="103">
        <f>AR244*MoM!AW244/100*$A244</f>
        <v>0.11519550000000001</v>
      </c>
      <c r="AT244" s="103">
        <f>AS244*MoM!AX244/100*$A244</f>
        <v>0.11533373460000002</v>
      </c>
      <c r="AU244" s="103">
        <f>AT244*MoM!AY244/100*$A244</f>
        <v>0.11518380074502002</v>
      </c>
      <c r="AV244" s="103">
        <f>AU244*MoM!AZ244/100*$A244</f>
        <v>0.11607071601075666</v>
      </c>
      <c r="AW244" s="103">
        <f>AV244*MoM!BA244/100*$A244</f>
        <v>0.11605910893915558</v>
      </c>
      <c r="AX244" s="103">
        <f>AW244*MoM!BB244/100*$A244</f>
        <v>0.11565290205786853</v>
      </c>
      <c r="AY244" s="103">
        <f>AX244*MoM!BC244/100*$A244</f>
        <v>0.11578012025013219</v>
      </c>
      <c r="AZ244" s="103">
        <f>AY244*MoM!BD244/100*$A244</f>
        <v>0.1162200847070827</v>
      </c>
      <c r="BA244" s="103">
        <f>AZ244*MoM!BE244/100*$A244</f>
        <v>0.11644090286802616</v>
      </c>
      <c r="BB244" s="103">
        <f>BA244*MoM!BF244/100*$A244</f>
        <v>0.11715119237552113</v>
      </c>
      <c r="BC244" s="103">
        <f>BB244*MoM!BG244/100*$A244</f>
        <v>0.11750264595264769</v>
      </c>
      <c r="BD244" s="123">
        <f>IF($A244=1,INDEX('2019'!$B:$B, MATCH(Веса!$G244,'2019'!$A:$A,0)),0)</f>
        <v>0.107</v>
      </c>
      <c r="BE244" s="103">
        <f>BD244*MoM!BI244/100*$A244</f>
        <v>0.10760989999999999</v>
      </c>
      <c r="BF244" s="103">
        <f>BE244*MoM!BJ244/100*$A244</f>
        <v>0.10787892474999999</v>
      </c>
      <c r="BG244" s="103">
        <f>BF244*MoM!BK244/100*$A244</f>
        <v>0.1082241373092</v>
      </c>
      <c r="BH244" s="103">
        <f>BG244*MoM!BL244/100*$A244</f>
        <v>0.10872196834082232</v>
      </c>
      <c r="BI244" s="103">
        <f>BH244*MoM!BM244/100*$A244</f>
        <v>0.10899377326167438</v>
      </c>
      <c r="BJ244" s="103">
        <f>BI244*MoM!BN244/100*$A244</f>
        <v>0.10866679194188937</v>
      </c>
      <c r="BK244" s="103">
        <f>BJ244*MoM!BO244/100*$A244</f>
        <v>0.10878632541302545</v>
      </c>
      <c r="BL244" s="103">
        <f>BK244*MoM!BP244/100*$A244</f>
        <v>0.10872105361777763</v>
      </c>
      <c r="BM244" s="103">
        <f>BL244*MoM!BQ244/100*$A244</f>
        <v>0.10850361151054207</v>
      </c>
      <c r="BN244" s="103">
        <f>BM244*MoM!BR244/100*$A244</f>
        <v>0.10841680862133364</v>
      </c>
      <c r="BO244" s="103">
        <f>BN244*MoM!BS244/100*$A244</f>
        <v>0.1082108166849531</v>
      </c>
    </row>
    <row r="245" spans="1:67" x14ac:dyDescent="0.45">
      <c r="A245" s="103">
        <f>IF(ToSep18!BT245=0,0,1)</f>
        <v>1</v>
      </c>
      <c r="B245" s="124" t="s">
        <v>244</v>
      </c>
      <c r="C245" s="124" t="s">
        <v>244</v>
      </c>
      <c r="D245" s="124" t="s">
        <v>244</v>
      </c>
      <c r="E245" s="124" t="s">
        <v>244</v>
      </c>
      <c r="F245" s="124" t="s">
        <v>244</v>
      </c>
      <c r="G245" s="124" t="s">
        <v>244</v>
      </c>
      <c r="H245" s="123">
        <f>IF($A245=1,INDEX('2015'!$B:$B,MATCH(Веса!$C245,'2015'!$A:$A,0)),0)</f>
        <v>0.29199999999999998</v>
      </c>
      <c r="I245" s="103">
        <f>H245*MoM!M245/100*$A245</f>
        <v>0.31646959999999996</v>
      </c>
      <c r="J245" s="103">
        <f>I245*MoM!N245/100*$A245</f>
        <v>0.32248252239999997</v>
      </c>
      <c r="K245" s="103">
        <f>J245*MoM!O245/100*$A245</f>
        <v>0.32183755735519992</v>
      </c>
      <c r="L245" s="103">
        <f>K245*MoM!P245/100*$A245</f>
        <v>0.32106514721754748</v>
      </c>
      <c r="M245" s="103">
        <f>L245*MoM!Q245/100*$A245</f>
        <v>0.31987720617284254</v>
      </c>
      <c r="N245" s="103">
        <f>M245*MoM!R245/100*$A245</f>
        <v>0.32074087462950923</v>
      </c>
      <c r="O245" s="103">
        <f>N245*MoM!S245/100*$A245</f>
        <v>0.32090124506682399</v>
      </c>
      <c r="P245" s="103">
        <f>O245*MoM!T245/100*$A245</f>
        <v>0.32282665253722492</v>
      </c>
      <c r="Q245" s="103">
        <f>P245*MoM!U245/100*$A245</f>
        <v>0.32682970302868647</v>
      </c>
      <c r="R245" s="103">
        <f>Q245*MoM!V245/100*$A245</f>
        <v>0.32947702362321885</v>
      </c>
      <c r="S245" s="103">
        <f>R245*MoM!W245/100*$A245</f>
        <v>0.33086082712243636</v>
      </c>
      <c r="T245" s="123">
        <f>IF($A245=1,INDEX('2016'!$B:$B,MATCH(Веса!D245,'2016'!$A:$A,0)),0)</f>
        <v>0.27800000000000002</v>
      </c>
      <c r="U245" s="103">
        <f>T245*MoM!Y245/100*$A245</f>
        <v>0.28086340000000004</v>
      </c>
      <c r="V245" s="103">
        <f>U245*MoM!Z245/100*$A245</f>
        <v>0.28355968864000003</v>
      </c>
      <c r="W245" s="103">
        <f>V245*MoM!AA245/100*$A245</f>
        <v>0.28401338414182403</v>
      </c>
      <c r="X245" s="103">
        <f>W245*MoM!AB245/100*$A245</f>
        <v>0.28426899618755169</v>
      </c>
      <c r="Y245" s="103">
        <f>X245*MoM!AC245/100*$A245</f>
        <v>0.28446798448488297</v>
      </c>
      <c r="Z245" s="103">
        <f>Y245*MoM!AD245/100*$A245</f>
        <v>0.28552051602747708</v>
      </c>
      <c r="AA245" s="103">
        <f>Z245*MoM!AE245/100*$A245</f>
        <v>0.28629142142075126</v>
      </c>
      <c r="AB245" s="103">
        <f>AA245*MoM!AF245/100*$A245</f>
        <v>0.28772287852785505</v>
      </c>
      <c r="AC245" s="103">
        <f>AB245*MoM!AG245/100*$A245</f>
        <v>0.28852850258773305</v>
      </c>
      <c r="AD245" s="103">
        <f>AC245*MoM!AH245/100*$A245</f>
        <v>0.28999999795093051</v>
      </c>
      <c r="AE245" s="103">
        <f>AD245*MoM!AI245/100*$A245</f>
        <v>0.29066699794621764</v>
      </c>
      <c r="AF245" s="123">
        <f>IF($A245=1,INDEX('2017'!$B:$B,MATCH(Веса!$E245,'2017'!$A:$A,0)),0)</f>
        <v>0.24299999999999999</v>
      </c>
      <c r="AG245" s="103">
        <f>AF245*MoM!AK245/100*$A245</f>
        <v>0.24375329999999998</v>
      </c>
      <c r="AH245" s="103">
        <f>AG245*MoM!AL245/100*$A245</f>
        <v>0.24407017928999999</v>
      </c>
      <c r="AI245" s="103">
        <f>AH245*MoM!AM245/100*$A245</f>
        <v>0.24370407402106498</v>
      </c>
      <c r="AJ245" s="103">
        <f>AI245*MoM!AN245/100*$A245</f>
        <v>0.24336288831743549</v>
      </c>
      <c r="AK245" s="103">
        <f>AJ245*MoM!AO245/100*$A245</f>
        <v>0.24280315367430538</v>
      </c>
      <c r="AL245" s="103">
        <f>AK245*MoM!AP245/100*$A245</f>
        <v>0.2424875095745288</v>
      </c>
      <c r="AM245" s="103">
        <f>AL245*MoM!AQ245/100*$A245</f>
        <v>0.24268149958218843</v>
      </c>
      <c r="AN245" s="103">
        <f>AM245*MoM!AR245/100*$A245</f>
        <v>0.2426572314322302</v>
      </c>
      <c r="AO245" s="103">
        <f>AN245*MoM!AS245/100*$A245</f>
        <v>0.24219618269250898</v>
      </c>
      <c r="AP245" s="103">
        <f>AO245*MoM!AT245/100*$A245</f>
        <v>0.24231728078385523</v>
      </c>
      <c r="AQ245" s="103">
        <f>AP245*MoM!AU245/100*$A245</f>
        <v>0.24350463545969611</v>
      </c>
      <c r="AR245" s="123">
        <f>IF($A245=1,INDEX('2018'!$B:$B, MATCH(Веса!$F245,'2018'!$A:$A,0)),0)</f>
        <v>0.23200000000000001</v>
      </c>
      <c r="AS245" s="103">
        <f>AR245*MoM!AW245/100*$A245</f>
        <v>0.23327600000000001</v>
      </c>
      <c r="AT245" s="103">
        <f>AS245*MoM!AX245/100*$A245</f>
        <v>0.23420910400000003</v>
      </c>
      <c r="AU245" s="103">
        <f>AT245*MoM!AY245/100*$A245</f>
        <v>0.23456041765600005</v>
      </c>
      <c r="AV245" s="103">
        <f>AU245*MoM!AZ245/100*$A245</f>
        <v>0.23580358786957686</v>
      </c>
      <c r="AW245" s="103">
        <f>AV245*MoM!BA245/100*$A245</f>
        <v>0.2360629718162334</v>
      </c>
      <c r="AX245" s="103">
        <f>AW245*MoM!BB245/100*$A245</f>
        <v>0.23648788516550262</v>
      </c>
      <c r="AY245" s="103">
        <f>AX245*MoM!BC245/100*$A245</f>
        <v>0.23684261699325088</v>
      </c>
      <c r="AZ245" s="103">
        <f>AY245*MoM!BD245/100*$A245</f>
        <v>0.23686630125495023</v>
      </c>
      <c r="BA245" s="103">
        <f>AZ245*MoM!BE245/100*$A245</f>
        <v>0.23859542525411137</v>
      </c>
      <c r="BB245" s="103">
        <f>BA245*MoM!BF245/100*$A245</f>
        <v>0.24117225584685578</v>
      </c>
      <c r="BC245" s="103">
        <f>BB245*MoM!BG245/100*$A245</f>
        <v>0.24090696636542425</v>
      </c>
      <c r="BD245" s="123">
        <f>IF($A245=1,INDEX('2019'!$B:$B, MATCH(Веса!$G245,'2019'!$A:$A,0)),0)</f>
        <v>0.223</v>
      </c>
      <c r="BE245" s="103">
        <f>BD245*MoM!BI245/100*$A245</f>
        <v>0.22438259999999999</v>
      </c>
      <c r="BF245" s="103">
        <f>BE245*MoM!BJ245/100*$A245</f>
        <v>0.22548207473999998</v>
      </c>
      <c r="BG245" s="103">
        <f>BF245*MoM!BK245/100*$A245</f>
        <v>0.225436978325052</v>
      </c>
      <c r="BH245" s="103">
        <f>BG245*MoM!BL245/100*$A245</f>
        <v>0.2266317943101748</v>
      </c>
      <c r="BI245" s="103">
        <f>BH245*MoM!BM245/100*$A245</f>
        <v>0.22747033194912245</v>
      </c>
      <c r="BJ245" s="103">
        <f>BI245*MoM!BN245/100*$A245</f>
        <v>0.22753857304870717</v>
      </c>
      <c r="BK245" s="103">
        <f>BJ245*MoM!BO245/100*$A245</f>
        <v>0.22772060390714613</v>
      </c>
      <c r="BL245" s="103">
        <f>BK245*MoM!BP245/100*$A245</f>
        <v>0.22835822159808614</v>
      </c>
      <c r="BM245" s="103">
        <f>BL245*MoM!BQ245/100*$A245</f>
        <v>0.22799284844352921</v>
      </c>
      <c r="BN245" s="103">
        <f>BM245*MoM!BR245/100*$A245</f>
        <v>0.2283804362858832</v>
      </c>
      <c r="BO245" s="103">
        <f>BN245*MoM!BS245/100*$A245</f>
        <v>0.22771813302065411</v>
      </c>
    </row>
    <row r="246" spans="1:67" x14ac:dyDescent="0.45">
      <c r="A246" s="103">
        <f>IF(ToSep18!BT246=0,0,1)</f>
        <v>1</v>
      </c>
      <c r="B246" s="124" t="s">
        <v>245</v>
      </c>
      <c r="C246" s="124" t="s">
        <v>245</v>
      </c>
      <c r="D246" s="124" t="s">
        <v>245</v>
      </c>
      <c r="E246" s="124" t="s">
        <v>245</v>
      </c>
      <c r="F246" s="124" t="s">
        <v>245</v>
      </c>
      <c r="G246" s="124" t="s">
        <v>245</v>
      </c>
      <c r="H246" s="123">
        <f>IF($A246=1,INDEX('2015'!$B:$B,MATCH(Веса!$C246,'2015'!$A:$A,0)),0)</f>
        <v>7.0999999999999994E-2</v>
      </c>
      <c r="I246" s="103">
        <f>H246*MoM!M246/100*$A246</f>
        <v>7.4166599999999985E-2</v>
      </c>
      <c r="J246" s="103">
        <f>I246*MoM!N246/100*$A246</f>
        <v>7.4856349379999992E-2</v>
      </c>
      <c r="K246" s="103">
        <f>J246*MoM!O246/100*$A246</f>
        <v>7.6076507874893992E-2</v>
      </c>
      <c r="L246" s="103">
        <f>K246*MoM!P246/100*$A246</f>
        <v>7.6403636858756035E-2</v>
      </c>
      <c r="M246" s="103">
        <f>L246*MoM!Q246/100*$A246</f>
        <v>7.6395996495070159E-2</v>
      </c>
      <c r="N246" s="103">
        <f>M246*MoM!R246/100*$A246</f>
        <v>7.6327240098224586E-2</v>
      </c>
      <c r="O246" s="103">
        <f>N246*MoM!S246/100*$A246</f>
        <v>7.6609650886588027E-2</v>
      </c>
      <c r="P246" s="103">
        <f>O246*MoM!T246/100*$A246</f>
        <v>7.7505983801961109E-2</v>
      </c>
      <c r="Q246" s="103">
        <f>P246*MoM!U246/100*$A246</f>
        <v>7.9156861256942879E-2</v>
      </c>
      <c r="R246" s="103">
        <f>Q246*MoM!V246/100*$A246</f>
        <v>8.1001216124229655E-2</v>
      </c>
      <c r="S246" s="103">
        <f>R246*MoM!W246/100*$A246</f>
        <v>8.1697826582898023E-2</v>
      </c>
      <c r="T246" s="123">
        <f>IF($A246=1,INDEX('2016'!$B:$B,MATCH(Веса!D246,'2016'!$A:$A,0)),0)</f>
        <v>5.7000000000000002E-2</v>
      </c>
      <c r="U246" s="103">
        <f>T246*MoM!Y246/100*$A246</f>
        <v>5.7866400000000005E-2</v>
      </c>
      <c r="V246" s="103">
        <f>U246*MoM!Z246/100*$A246</f>
        <v>5.8462423920000006E-2</v>
      </c>
      <c r="W246" s="103">
        <f>V246*MoM!AA246/100*$A246</f>
        <v>5.8994431977672006E-2</v>
      </c>
      <c r="X246" s="103">
        <f>W246*MoM!AB246/100*$A246</f>
        <v>5.9513582979075517E-2</v>
      </c>
      <c r="Y246" s="103">
        <f>X246*MoM!AC246/100*$A246</f>
        <v>5.9704026444608552E-2</v>
      </c>
      <c r="Z246" s="103">
        <f>Y246*MoM!AD246/100*$A246</f>
        <v>5.9936872147742522E-2</v>
      </c>
      <c r="AA246" s="103">
        <f>Z246*MoM!AE246/100*$A246</f>
        <v>5.9828985777876584E-2</v>
      </c>
      <c r="AB246" s="103">
        <f>AA246*MoM!AF246/100*$A246</f>
        <v>5.981103708214322E-2</v>
      </c>
      <c r="AC246" s="103">
        <f>AB246*MoM!AG246/100*$A246</f>
        <v>6.006224343788822E-2</v>
      </c>
      <c r="AD246" s="103">
        <f>AC246*MoM!AH246/100*$A246</f>
        <v>6.0152336803045055E-2</v>
      </c>
      <c r="AE246" s="103">
        <f>AD246*MoM!AI246/100*$A246</f>
        <v>6.0711753535313377E-2</v>
      </c>
      <c r="AF246" s="123">
        <f>IF($A246=1,INDEX('2017'!$B:$B,MATCH(Веса!$E246,'2017'!$A:$A,0)),0)</f>
        <v>5.3999999999999999E-2</v>
      </c>
      <c r="AG246" s="103">
        <f>AF246*MoM!AK246/100*$A246</f>
        <v>5.40432E-2</v>
      </c>
      <c r="AH246" s="103">
        <f>AG246*MoM!AL246/100*$A246</f>
        <v>5.3794601280000007E-2</v>
      </c>
      <c r="AI246" s="103">
        <f>AH246*MoM!AM246/100*$A246</f>
        <v>5.3660114776800008E-2</v>
      </c>
      <c r="AJ246" s="103">
        <f>AI246*MoM!AN246/100*$A246</f>
        <v>5.3407912237349045E-2</v>
      </c>
      <c r="AK246" s="103">
        <f>AJ246*MoM!AO246/100*$A246</f>
        <v>5.3391889863677842E-2</v>
      </c>
      <c r="AL246" s="103">
        <f>AK246*MoM!AP246/100*$A246</f>
        <v>5.3552065533268876E-2</v>
      </c>
      <c r="AM246" s="103">
        <f>AL246*MoM!AQ246/100*$A246</f>
        <v>5.3343212477689132E-2</v>
      </c>
      <c r="AN246" s="103">
        <f>AM246*MoM!AR246/100*$A246</f>
        <v>5.3215188767742685E-2</v>
      </c>
      <c r="AO246" s="103">
        <f>AN246*MoM!AS246/100*$A246</f>
        <v>5.3172616616728494E-2</v>
      </c>
      <c r="AP246" s="103">
        <f>AO246*MoM!AT246/100*$A246</f>
        <v>5.3252375541653595E-2</v>
      </c>
      <c r="AQ246" s="103">
        <f>AP246*MoM!AU246/100*$A246</f>
        <v>5.3145870790570288E-2</v>
      </c>
      <c r="AR246" s="123">
        <f>IF($A246=1,INDEX('2018'!$B:$B, MATCH(Веса!$F246,'2018'!$A:$A,0)),0)</f>
        <v>5.3999999999999999E-2</v>
      </c>
      <c r="AS246" s="103">
        <f>AR246*MoM!AW246/100*$A246</f>
        <v>5.40162E-2</v>
      </c>
      <c r="AT246" s="103">
        <f>AS246*MoM!AX246/100*$A246</f>
        <v>5.394597894E-2</v>
      </c>
      <c r="AU246" s="103">
        <f>AT246*MoM!AY246/100*$A246</f>
        <v>5.3708616632663998E-2</v>
      </c>
      <c r="AV246" s="103">
        <f>AU246*MoM!AZ246/100*$A246</f>
        <v>5.4030868332459979E-2</v>
      </c>
      <c r="AW246" s="103">
        <f>AV246*MoM!BA246/100*$A246</f>
        <v>5.3944418943128049E-2</v>
      </c>
      <c r="AX246" s="103">
        <f>AW246*MoM!BB246/100*$A246</f>
        <v>5.3955207826916672E-2</v>
      </c>
      <c r="AY246" s="103">
        <f>AX246*MoM!BC246/100*$A246</f>
        <v>5.4063118242570506E-2</v>
      </c>
      <c r="AZ246" s="103">
        <f>AY246*MoM!BD246/100*$A246</f>
        <v>5.4225307597298211E-2</v>
      </c>
      <c r="BA246" s="103">
        <f>AZ246*MoM!BE246/100*$A246</f>
        <v>5.4615729811998755E-2</v>
      </c>
      <c r="BB246" s="103">
        <f>BA246*MoM!BF246/100*$A246</f>
        <v>5.492703947192714E-2</v>
      </c>
      <c r="BC246" s="103">
        <f>BB246*MoM!BG246/100*$A246</f>
        <v>5.5025908142976608E-2</v>
      </c>
      <c r="BD246" s="123">
        <f>IF($A246=1,INDEX('2019'!$B:$B, MATCH(Веса!$G246,'2019'!$A:$A,0)),0)</f>
        <v>0.05</v>
      </c>
      <c r="BE246" s="103">
        <f>BD246*MoM!BI246/100*$A246</f>
        <v>4.9980000000000004E-2</v>
      </c>
      <c r="BF246" s="103">
        <f>BE246*MoM!BJ246/100*$A246</f>
        <v>5.0239895999999999E-2</v>
      </c>
      <c r="BG246" s="103">
        <f>BF246*MoM!BK246/100*$A246</f>
        <v>5.0094200301599993E-2</v>
      </c>
      <c r="BH246" s="103">
        <f>BG246*MoM!BL246/100*$A246</f>
        <v>5.008919088156983E-2</v>
      </c>
      <c r="BI246" s="103">
        <f>BH246*MoM!BM246/100*$A246</f>
        <v>5.0079173043393516E-2</v>
      </c>
      <c r="BJ246" s="103">
        <f>BI246*MoM!BN246/100*$A246</f>
        <v>4.9938951358872011E-2</v>
      </c>
      <c r="BK246" s="103">
        <f>BJ246*MoM!BO246/100*$A246</f>
        <v>4.9943945254007902E-2</v>
      </c>
      <c r="BL246" s="103">
        <f>BK246*MoM!BP246/100*$A246</f>
        <v>5.0038838749990516E-2</v>
      </c>
      <c r="BM246" s="103">
        <f>BL246*MoM!BQ246/100*$A246</f>
        <v>5.0038838749990516E-2</v>
      </c>
      <c r="BN246" s="103">
        <f>BM246*MoM!BR246/100*$A246</f>
        <v>4.9793648440115558E-2</v>
      </c>
      <c r="BO246" s="103">
        <f>BN246*MoM!BS246/100*$A246</f>
        <v>4.976377225105149E-2</v>
      </c>
    </row>
    <row r="247" spans="1:67" x14ac:dyDescent="0.45">
      <c r="A247" s="103">
        <f>IF(ToSep18!BT247=0,0,1)</f>
        <v>1</v>
      </c>
      <c r="B247" s="124" t="s">
        <v>246</v>
      </c>
      <c r="C247" s="124" t="s">
        <v>246</v>
      </c>
      <c r="D247" s="124" t="s">
        <v>246</v>
      </c>
      <c r="E247" s="124" t="s">
        <v>246</v>
      </c>
      <c r="F247" s="124" t="s">
        <v>246</v>
      </c>
      <c r="G247" s="124" t="s">
        <v>246</v>
      </c>
      <c r="H247" s="123">
        <f>IF($A247=1,INDEX('2015'!$B:$B,MATCH(Веса!$C247,'2015'!$A:$A,0)),0)</f>
        <v>5.2999999999999999E-2</v>
      </c>
      <c r="I247" s="103">
        <f>H247*MoM!M247/100*$A247</f>
        <v>5.6148200000000002E-2</v>
      </c>
      <c r="J247" s="103">
        <f>I247*MoM!N247/100*$A247</f>
        <v>5.7377845580000003E-2</v>
      </c>
      <c r="K247" s="103">
        <f>J247*MoM!O247/100*$A247</f>
        <v>5.8072117511518001E-2</v>
      </c>
      <c r="L247" s="103">
        <f>K247*MoM!P247/100*$A247</f>
        <v>5.8205683381794493E-2</v>
      </c>
      <c r="M247" s="103">
        <f>L247*MoM!Q247/100*$A247</f>
        <v>5.8060169173340004E-2</v>
      </c>
      <c r="N247" s="103">
        <f>M247*MoM!R247/100*$A247</f>
        <v>5.780470442897731E-2</v>
      </c>
      <c r="O247" s="103">
        <f>N247*MoM!S247/100*$A247</f>
        <v>5.7700655961005147E-2</v>
      </c>
      <c r="P247" s="103">
        <f>O247*MoM!T247/100*$A247</f>
        <v>5.7989159240810169E-2</v>
      </c>
      <c r="Q247" s="103">
        <f>P247*MoM!U247/100*$A247</f>
        <v>5.9444687137754505E-2</v>
      </c>
      <c r="R247" s="103">
        <f>Q247*MoM!V247/100*$A247</f>
        <v>6.0758414723498876E-2</v>
      </c>
      <c r="S247" s="103">
        <f>R247*MoM!W247/100*$A247</f>
        <v>6.1578653322266107E-2</v>
      </c>
      <c r="T247" s="123">
        <f>IF($A247=1,INDEX('2016'!$B:$B,MATCH(Веса!D247,'2016'!$A:$A,0)),0)</f>
        <v>4.2999999999999997E-2</v>
      </c>
      <c r="U247" s="103">
        <f>T247*MoM!Y247/100*$A247</f>
        <v>4.3743900000000002E-2</v>
      </c>
      <c r="V247" s="103">
        <f>U247*MoM!Z247/100*$A247</f>
        <v>4.4850620670000001E-2</v>
      </c>
      <c r="W247" s="103">
        <f>V247*MoM!AA247/100*$A247</f>
        <v>4.5429193676643005E-2</v>
      </c>
      <c r="X247" s="103">
        <f>W247*MoM!AB247/100*$A247</f>
        <v>4.5865313935938776E-2</v>
      </c>
      <c r="Y247" s="103">
        <f>X247*MoM!AC247/100*$A247</f>
        <v>4.6291861355543008E-2</v>
      </c>
      <c r="Z247" s="103">
        <f>Y247*MoM!AD247/100*$A247</f>
        <v>4.6463141242558521E-2</v>
      </c>
      <c r="AA247" s="103">
        <f>Z247*MoM!AE247/100*$A247</f>
        <v>4.6834846372498989E-2</v>
      </c>
      <c r="AB247" s="103">
        <f>AA247*MoM!AF247/100*$A247</f>
        <v>4.6797378495400992E-2</v>
      </c>
      <c r="AC247" s="103">
        <f>AB247*MoM!AG247/100*$A247</f>
        <v>4.6769300068303751E-2</v>
      </c>
      <c r="AD247" s="103">
        <f>AC247*MoM!AH247/100*$A247</f>
        <v>4.6895577178488163E-2</v>
      </c>
      <c r="AE247" s="103">
        <f>AD247*MoM!AI247/100*$A247</f>
        <v>4.7097228160355664E-2</v>
      </c>
      <c r="AF247" s="123">
        <f>IF($A247=1,INDEX('2017'!$B:$B,MATCH(Веса!$E247,'2017'!$A:$A,0)),0)</f>
        <v>0.04</v>
      </c>
      <c r="AG247" s="103">
        <f>AF247*MoM!AK247/100*$A247</f>
        <v>4.001600000000001E-2</v>
      </c>
      <c r="AH247" s="103">
        <f>AG247*MoM!AL247/100*$A247</f>
        <v>3.9755896000000006E-2</v>
      </c>
      <c r="AI247" s="103">
        <f>AH247*MoM!AM247/100*$A247</f>
        <v>3.9628677132800008E-2</v>
      </c>
      <c r="AJ247" s="103">
        <f>AI247*MoM!AN247/100*$A247</f>
        <v>3.9386942202289929E-2</v>
      </c>
      <c r="AK247" s="103">
        <f>AJ247*MoM!AO247/100*$A247</f>
        <v>3.9532673888438404E-2</v>
      </c>
      <c r="AL247" s="103">
        <f>AK247*MoM!AP247/100*$A247</f>
        <v>3.9259898438608179E-2</v>
      </c>
      <c r="AM247" s="103">
        <f>AL247*MoM!AQ247/100*$A247</f>
        <v>3.8937967271411592E-2</v>
      </c>
      <c r="AN247" s="103">
        <f>AM247*MoM!AR247/100*$A247</f>
        <v>3.8836728556505919E-2</v>
      </c>
      <c r="AO247" s="103">
        <f>AN247*MoM!AS247/100*$A247</f>
        <v>3.8805659173660717E-2</v>
      </c>
      <c r="AP247" s="103">
        <f>AO247*MoM!AT247/100*$A247</f>
        <v>3.8743570118982863E-2</v>
      </c>
      <c r="AQ247" s="103">
        <f>AP247*MoM!AU247/100*$A247</f>
        <v>3.8848177758304112E-2</v>
      </c>
      <c r="AR247" s="123">
        <f>IF($A247=1,INDEX('2018'!$B:$B, MATCH(Веса!$F247,'2018'!$A:$A,0)),0)</f>
        <v>3.7999999999999999E-2</v>
      </c>
      <c r="AS247" s="103">
        <f>AR247*MoM!AW247/100*$A247</f>
        <v>3.8114000000000002E-2</v>
      </c>
      <c r="AT247" s="103">
        <f>AS247*MoM!AX247/100*$A247</f>
        <v>3.8125434200000002E-2</v>
      </c>
      <c r="AU247" s="103">
        <f>AT247*MoM!AY247/100*$A247</f>
        <v>3.8384687152560007E-2</v>
      </c>
      <c r="AV247" s="103">
        <f>AU247*MoM!AZ247/100*$A247</f>
        <v>3.8246502278810789E-2</v>
      </c>
      <c r="AW247" s="103">
        <f>AV247*MoM!BA247/100*$A247</f>
        <v>3.8326819933596289E-2</v>
      </c>
      <c r="AX247" s="103">
        <f>AW247*MoM!BB247/100*$A247</f>
        <v>3.8483959895324028E-2</v>
      </c>
      <c r="AY247" s="103">
        <f>AX247*MoM!BC247/100*$A247</f>
        <v>3.8395446787564784E-2</v>
      </c>
      <c r="AZ247" s="103">
        <f>AY247*MoM!BD247/100*$A247</f>
        <v>3.8483756315176185E-2</v>
      </c>
      <c r="BA247" s="103">
        <f>AZ247*MoM!BE247/100*$A247</f>
        <v>3.8452969310124041E-2</v>
      </c>
      <c r="BB247" s="103">
        <f>BA247*MoM!BF247/100*$A247</f>
        <v>3.8818272518570222E-2</v>
      </c>
      <c r="BC247" s="103">
        <f>BB247*MoM!BG247/100*$A247</f>
        <v>3.8961900126888931E-2</v>
      </c>
      <c r="BD247" s="123">
        <f>IF($A247=1,INDEX('2019'!$B:$B, MATCH(Веса!$G247,'2019'!$A:$A,0)),0)</f>
        <v>3.5000000000000003E-2</v>
      </c>
      <c r="BE247" s="103">
        <f>BD247*MoM!BI247/100*$A247</f>
        <v>3.5210000000000005E-2</v>
      </c>
      <c r="BF247" s="103">
        <f>BE247*MoM!BJ247/100*$A247</f>
        <v>3.5695898000000004E-2</v>
      </c>
      <c r="BG247" s="103">
        <f>BF247*MoM!BK247/100*$A247</f>
        <v>3.5842251181800004E-2</v>
      </c>
      <c r="BH247" s="103">
        <f>BG247*MoM!BL247/100*$A247</f>
        <v>3.5888846108336342E-2</v>
      </c>
      <c r="BI247" s="103">
        <f>BH247*MoM!BM247/100*$A247</f>
        <v>3.5924734954444676E-2</v>
      </c>
      <c r="BJ247" s="103">
        <f>BI247*MoM!BN247/100*$A247</f>
        <v>3.5712779018213452E-2</v>
      </c>
      <c r="BK247" s="103">
        <f>BJ247*MoM!BO247/100*$A247</f>
        <v>3.5737777963526202E-2</v>
      </c>
      <c r="BL247" s="103">
        <f>BK247*MoM!BP247/100*$A247</f>
        <v>3.5705613963359029E-2</v>
      </c>
      <c r="BM247" s="103">
        <f>BL247*MoM!BQ247/100*$A247</f>
        <v>3.5623491051243301E-2</v>
      </c>
      <c r="BN247" s="103">
        <f>BM247*MoM!BR247/100*$A247</f>
        <v>3.5919166026968624E-2</v>
      </c>
      <c r="BO247" s="103">
        <f>BN247*MoM!BS247/100*$A247</f>
        <v>3.5646180365163663E-2</v>
      </c>
    </row>
    <row r="248" spans="1:67" ht="28.5" x14ac:dyDescent="0.45">
      <c r="A248" s="103">
        <f>IF(ToSep18!BT248=0,0,1)</f>
        <v>1</v>
      </c>
      <c r="B248" s="124" t="s">
        <v>247</v>
      </c>
      <c r="C248" s="124" t="s">
        <v>1637</v>
      </c>
      <c r="D248" s="124" t="s">
        <v>1637</v>
      </c>
      <c r="E248" s="124" t="s">
        <v>1637</v>
      </c>
      <c r="F248" s="124" t="s">
        <v>1637</v>
      </c>
      <c r="G248" s="124" t="s">
        <v>1637</v>
      </c>
      <c r="H248" s="123">
        <f>IF($A248=1,INDEX('2015'!$B:$B,MATCH(Веса!$C248,'2015'!$A:$A,0)),0)</f>
        <v>9.9000000000000005E-2</v>
      </c>
      <c r="I248" s="103">
        <f>H248*MoM!M248/100*$A248</f>
        <v>0.10315800000000001</v>
      </c>
      <c r="J248" s="103">
        <f>I248*MoM!N248/100*$A248</f>
        <v>0.10571631840000002</v>
      </c>
      <c r="K248" s="103">
        <f>J248*MoM!O248/100*$A248</f>
        <v>0.10696377095712004</v>
      </c>
      <c r="L248" s="103">
        <f>K248*MoM!P248/100*$A248</f>
        <v>0.10678193254649292</v>
      </c>
      <c r="M248" s="103">
        <f>L248*MoM!Q248/100*$A248</f>
        <v>0.10714499111715099</v>
      </c>
      <c r="N248" s="103">
        <f>M248*MoM!R248/100*$A248</f>
        <v>0.10730570860382672</v>
      </c>
      <c r="O248" s="103">
        <f>N248*MoM!S248/100*$A248</f>
        <v>0.10801392628061197</v>
      </c>
      <c r="P248" s="103">
        <f>O248*MoM!T248/100*$A248</f>
        <v>0.10909406554341809</v>
      </c>
      <c r="Q248" s="103">
        <f>P248*MoM!U248/100*$A248</f>
        <v>0.11170141370990577</v>
      </c>
      <c r="R248" s="103">
        <f>Q248*MoM!V248/100*$A248</f>
        <v>0.11413650452878173</v>
      </c>
      <c r="S248" s="103">
        <f>R248*MoM!W248/100*$A248</f>
        <v>0.11452456864417959</v>
      </c>
      <c r="T248" s="123">
        <f>IF($A248=1,INDEX('2016'!$B:$B,MATCH(Веса!D248,'2016'!$A:$A,0)),0)</f>
        <v>8.5000000000000006E-2</v>
      </c>
      <c r="U248" s="103">
        <f>T248*MoM!Y248/100*$A248</f>
        <v>8.5799E-2</v>
      </c>
      <c r="V248" s="103">
        <f>U248*MoM!Z248/100*$A248</f>
        <v>8.689722720000001E-2</v>
      </c>
      <c r="W248" s="103">
        <f>V248*MoM!AA248/100*$A248</f>
        <v>8.8070339767199995E-2</v>
      </c>
      <c r="X248" s="103">
        <f>W248*MoM!AB248/100*$A248</f>
        <v>8.8907007994988393E-2</v>
      </c>
      <c r="Y248" s="103">
        <f>X248*MoM!AC248/100*$A248</f>
        <v>8.9716061767742786E-2</v>
      </c>
      <c r="Z248" s="103">
        <f>Y248*MoM!AD248/100*$A248</f>
        <v>9.0344074200116975E-2</v>
      </c>
      <c r="AA248" s="103">
        <f>Z248*MoM!AE248/100*$A248</f>
        <v>9.0316970977856931E-2</v>
      </c>
      <c r="AB248" s="103">
        <f>AA248*MoM!AF248/100*$A248</f>
        <v>9.0804682621137361E-2</v>
      </c>
      <c r="AC248" s="103">
        <f>AB248*MoM!AG248/100*$A248</f>
        <v>9.1476637272533773E-2</v>
      </c>
      <c r="AD248" s="103">
        <f>AC248*MoM!AH248/100*$A248</f>
        <v>9.1549818582351797E-2</v>
      </c>
      <c r="AE248" s="103">
        <f>AD248*MoM!AI248/100*$A248</f>
        <v>9.1833623019957095E-2</v>
      </c>
      <c r="AF248" s="123">
        <f>IF($A248=1,INDEX('2017'!$B:$B,MATCH(Веса!$E248,'2017'!$A:$A,0)),0)</f>
        <v>8.2000000000000003E-2</v>
      </c>
      <c r="AG248" s="103">
        <f>AF248*MoM!AK248/100*$A248</f>
        <v>8.2000000000000017E-2</v>
      </c>
      <c r="AH248" s="103">
        <f>AG248*MoM!AL248/100*$A248</f>
        <v>8.180320000000002E-2</v>
      </c>
      <c r="AI248" s="103">
        <f>AH248*MoM!AM248/100*$A248</f>
        <v>8.1377823360000032E-2</v>
      </c>
      <c r="AJ248" s="103">
        <f>AI248*MoM!AN248/100*$A248</f>
        <v>8.1263894407296033E-2</v>
      </c>
      <c r="AK248" s="103">
        <f>AJ248*MoM!AO248/100*$A248</f>
        <v>8.1239515238973839E-2</v>
      </c>
      <c r="AL248" s="103">
        <f>AK248*MoM!AP248/100*$A248</f>
        <v>8.0841441614302859E-2</v>
      </c>
      <c r="AM248" s="103">
        <f>AL248*MoM!AQ248/100*$A248</f>
        <v>8.0695927019397096E-2</v>
      </c>
      <c r="AN248" s="103">
        <f>AM248*MoM!AR248/100*$A248</f>
        <v>8.0591022314271885E-2</v>
      </c>
      <c r="AO248" s="103">
        <f>AN248*MoM!AS248/100*$A248</f>
        <v>8.057490410980904E-2</v>
      </c>
      <c r="AP248" s="103">
        <f>AO248*MoM!AT248/100*$A248</f>
        <v>8.065547901391884E-2</v>
      </c>
      <c r="AQ248" s="103">
        <f>AP248*MoM!AU248/100*$A248</f>
        <v>8.0711937849228588E-2</v>
      </c>
      <c r="AR248" s="123">
        <f>IF($A248=1,INDEX('2018'!$B:$B, MATCH(Веса!$F248,'2018'!$A:$A,0)),0)</f>
        <v>8.4000000000000005E-2</v>
      </c>
      <c r="AS248" s="103">
        <f>AR248*MoM!AW248/100*$A248</f>
        <v>8.4100800000000003E-2</v>
      </c>
      <c r="AT248" s="103">
        <f>AS248*MoM!AX248/100*$A248</f>
        <v>8.4428793120000012E-2</v>
      </c>
      <c r="AU248" s="103">
        <f>AT248*MoM!AY248/100*$A248</f>
        <v>8.4175506740640019E-2</v>
      </c>
      <c r="AV248" s="103">
        <f>AU248*MoM!AZ248/100*$A248</f>
        <v>8.4512208767602584E-2</v>
      </c>
      <c r="AW248" s="103">
        <f>AV248*MoM!BA248/100*$A248</f>
        <v>8.4808001498289196E-2</v>
      </c>
      <c r="AX248" s="103">
        <f>AW248*MoM!BB248/100*$A248</f>
        <v>8.4655347095592276E-2</v>
      </c>
      <c r="AY248" s="103">
        <f>AX248*MoM!BC248/100*$A248</f>
        <v>8.5459572893000407E-2</v>
      </c>
      <c r="AZ248" s="103">
        <f>AY248*MoM!BD248/100*$A248</f>
        <v>8.5886870757465414E-2</v>
      </c>
      <c r="BA248" s="103">
        <f>AZ248*MoM!BE248/100*$A248</f>
        <v>8.6084410560207589E-2</v>
      </c>
      <c r="BB248" s="103">
        <f>BA248*MoM!BF248/100*$A248</f>
        <v>8.6790302726801286E-2</v>
      </c>
      <c r="BC248" s="103">
        <f>BB248*MoM!BG248/100*$A248</f>
        <v>8.6816339817619326E-2</v>
      </c>
      <c r="BD248" s="123">
        <f>IF($A248=1,INDEX('2019'!$B:$B, MATCH(Веса!$G248,'2019'!$A:$A,0)),0)</f>
        <v>8.2000000000000003E-2</v>
      </c>
      <c r="BE248" s="103">
        <f>BD248*MoM!BI248/100*$A248</f>
        <v>8.250020000000001E-2</v>
      </c>
      <c r="BF248" s="103">
        <f>BE248*MoM!BJ248/100*$A248</f>
        <v>8.2706450500000001E-2</v>
      </c>
      <c r="BG248" s="103">
        <f>BF248*MoM!BK248/100*$A248</f>
        <v>8.1838032769750005E-2</v>
      </c>
      <c r="BH248" s="103">
        <f>BG248*MoM!BL248/100*$A248</f>
        <v>8.136337217968545E-2</v>
      </c>
      <c r="BI248" s="103">
        <f>BH248*MoM!BM248/100*$A248</f>
        <v>8.1965461133815115E-2</v>
      </c>
      <c r="BJ248" s="103">
        <f>BI248*MoM!BN248/100*$A248</f>
        <v>8.2072016233289066E-2</v>
      </c>
      <c r="BK248" s="103">
        <f>BJ248*MoM!BO248/100*$A248</f>
        <v>8.1407232901799423E-2</v>
      </c>
      <c r="BL248" s="103">
        <f>BK248*MoM!BP248/100*$A248</f>
        <v>8.1651454600504825E-2</v>
      </c>
      <c r="BM248" s="103">
        <f>BL248*MoM!BQ248/100*$A248</f>
        <v>8.1863748382466142E-2</v>
      </c>
      <c r="BN248" s="103">
        <f>BM248*MoM!BR248/100*$A248</f>
        <v>8.1478988765068566E-2</v>
      </c>
      <c r="BO248" s="103">
        <f>BN248*MoM!BS248/100*$A248</f>
        <v>8.1014558529107675E-2</v>
      </c>
    </row>
    <row r="249" spans="1:67" x14ac:dyDescent="0.45">
      <c r="A249" s="103">
        <f>IF(ToSep18!BT249=0,0,1)</f>
        <v>1</v>
      </c>
      <c r="B249" s="124" t="s">
        <v>248</v>
      </c>
      <c r="C249" s="124" t="s">
        <v>248</v>
      </c>
      <c r="D249" s="124" t="s">
        <v>248</v>
      </c>
      <c r="E249" s="124" t="s">
        <v>248</v>
      </c>
      <c r="F249" s="124" t="s">
        <v>248</v>
      </c>
      <c r="G249" s="124" t="s">
        <v>248</v>
      </c>
      <c r="H249" s="123">
        <f>IF($A249=1,INDEX('2015'!$B:$B,MATCH(Веса!$C249,'2015'!$A:$A,0)),0)</f>
        <v>0.13600000000000001</v>
      </c>
      <c r="I249" s="103">
        <f>H249*MoM!M249/100*$A249</f>
        <v>0.13956320000000003</v>
      </c>
      <c r="J249" s="103">
        <f>I249*MoM!N249/100*$A249</f>
        <v>0.14259172144000001</v>
      </c>
      <c r="K249" s="103">
        <f>J249*MoM!O249/100*$A249</f>
        <v>0.14584281268883201</v>
      </c>
      <c r="L249" s="103">
        <f>K249*MoM!P249/100*$A249</f>
        <v>0.14778252209759349</v>
      </c>
      <c r="M249" s="103">
        <f>L249*MoM!Q249/100*$A249</f>
        <v>0.14965936012823292</v>
      </c>
      <c r="N249" s="103">
        <f>M249*MoM!R249/100*$A249</f>
        <v>0.15082670313723315</v>
      </c>
      <c r="O249" s="103">
        <f>N249*MoM!S249/100*$A249</f>
        <v>0.15167133267480165</v>
      </c>
      <c r="P249" s="103">
        <f>O249*MoM!T249/100*$A249</f>
        <v>0.15283920193639763</v>
      </c>
      <c r="Q249" s="103">
        <f>P249*MoM!U249/100*$A249</f>
        <v>0.15389379242975879</v>
      </c>
      <c r="R249" s="103">
        <f>Q249*MoM!V249/100*$A249</f>
        <v>0.15517111090692579</v>
      </c>
      <c r="S249" s="103">
        <f>R249*MoM!W249/100*$A249</f>
        <v>0.1565831680161788</v>
      </c>
      <c r="T249" s="123">
        <f>IF($A249=1,INDEX('2016'!$B:$B,MATCH(Веса!D249,'2016'!$A:$A,0)),0)</f>
        <v>0.14199999999999999</v>
      </c>
      <c r="U249" s="103">
        <f>T249*MoM!Y249/100*$A249</f>
        <v>0.14299399999999998</v>
      </c>
      <c r="V249" s="103">
        <f>U249*MoM!Z249/100*$A249</f>
        <v>0.14455263460000001</v>
      </c>
      <c r="W249" s="103">
        <f>V249*MoM!AA249/100*$A249</f>
        <v>0.14589697410178001</v>
      </c>
      <c r="X249" s="103">
        <f>W249*MoM!AB249/100*$A249</f>
        <v>0.14685989413085176</v>
      </c>
      <c r="Y249" s="103">
        <f>X249*MoM!AC249/100*$A249</f>
        <v>0.14800540130507239</v>
      </c>
      <c r="Z249" s="103">
        <f>Y249*MoM!AD249/100*$A249</f>
        <v>0.1486566250708147</v>
      </c>
      <c r="AA249" s="103">
        <f>Z249*MoM!AE249/100*$A249</f>
        <v>0.14972695277132458</v>
      </c>
      <c r="AB249" s="103">
        <f>AA249*MoM!AF249/100*$A249</f>
        <v>0.15065525987850681</v>
      </c>
      <c r="AC249" s="103">
        <f>AB249*MoM!AG249/100*$A249</f>
        <v>0.15161945354172926</v>
      </c>
      <c r="AD249" s="103">
        <f>AC249*MoM!AH249/100*$A249</f>
        <v>0.15236238886408374</v>
      </c>
      <c r="AE249" s="103">
        <f>AD249*MoM!AI249/100*$A249</f>
        <v>0.15307849209174493</v>
      </c>
      <c r="AF249" s="123">
        <f>IF($A249=1,INDEX('2017'!$B:$B,MATCH(Веса!$E249,'2017'!$A:$A,0)),0)</f>
        <v>0.13800000000000001</v>
      </c>
      <c r="AG249" s="103">
        <f>AF249*MoM!AK249/100*$A249</f>
        <v>0.13896600000000001</v>
      </c>
      <c r="AH249" s="103">
        <f>AG249*MoM!AL249/100*$A249</f>
        <v>0.13918834560000001</v>
      </c>
      <c r="AI249" s="103">
        <f>AH249*MoM!AM249/100*$A249</f>
        <v>0.13966158597504003</v>
      </c>
      <c r="AJ249" s="103">
        <f>AI249*MoM!AN249/100*$A249</f>
        <v>0.14003867225717262</v>
      </c>
      <c r="AK249" s="103">
        <f>AJ249*MoM!AO249/100*$A249</f>
        <v>0.14059882694620132</v>
      </c>
      <c r="AL249" s="103">
        <f>AK249*MoM!AP249/100*$A249</f>
        <v>0.14104874319242916</v>
      </c>
      <c r="AM249" s="103">
        <f>AL249*MoM!AQ249/100*$A249</f>
        <v>0.14164114791383736</v>
      </c>
      <c r="AN249" s="103">
        <f>AM249*MoM!AR249/100*$A249</f>
        <v>0.14225020484986689</v>
      </c>
      <c r="AO249" s="103">
        <f>AN249*MoM!AS249/100*$A249</f>
        <v>0.14273385554635643</v>
      </c>
      <c r="AP249" s="103">
        <f>AO249*MoM!AT249/100*$A249</f>
        <v>0.14310496357077696</v>
      </c>
      <c r="AQ249" s="103">
        <f>AP249*MoM!AU249/100*$A249</f>
        <v>0.14337686300156144</v>
      </c>
      <c r="AR249" s="123">
        <f>IF($A249=1,INDEX('2018'!$B:$B, MATCH(Веса!$F249,'2018'!$A:$A,0)),0)</f>
        <v>0.11799999999999999</v>
      </c>
      <c r="AS249" s="103">
        <f>AR249*MoM!AW249/100*$A249</f>
        <v>0.11830679999999999</v>
      </c>
      <c r="AT249" s="103">
        <f>AS249*MoM!AX249/100*$A249</f>
        <v>0.11857890564</v>
      </c>
      <c r="AU249" s="103">
        <f>AT249*MoM!AY249/100*$A249</f>
        <v>0.11886349501353599</v>
      </c>
      <c r="AV249" s="103">
        <f>AU249*MoM!AZ249/100*$A249</f>
        <v>0.11902990390655495</v>
      </c>
      <c r="AW249" s="103">
        <f>AV249*MoM!BA249/100*$A249</f>
        <v>0.11939889660866526</v>
      </c>
      <c r="AX249" s="103">
        <f>AW249*MoM!BB249/100*$A249</f>
        <v>0.11932725727070005</v>
      </c>
      <c r="AY249" s="103">
        <f>AX249*MoM!BC249/100*$A249</f>
        <v>0.11939885362506247</v>
      </c>
      <c r="AZ249" s="103">
        <f>AY249*MoM!BD249/100*$A249</f>
        <v>0.11948243282260002</v>
      </c>
      <c r="BA249" s="103">
        <f>AZ249*MoM!BE249/100*$A249</f>
        <v>0.11969750120168071</v>
      </c>
      <c r="BB249" s="103">
        <f>BA249*MoM!BF249/100*$A249</f>
        <v>0.11997280545444458</v>
      </c>
      <c r="BC249" s="103">
        <f>BB249*MoM!BG249/100*$A249</f>
        <v>0.12075262868989847</v>
      </c>
      <c r="BD249" s="123">
        <f>IF($A249=1,INDEX('2019'!$B:$B, MATCH(Веса!$G249,'2019'!$A:$A,0)),0)</f>
        <v>0.108</v>
      </c>
      <c r="BE249" s="103">
        <f>BD249*MoM!BI249/100*$A249</f>
        <v>0.10843200000000001</v>
      </c>
      <c r="BF249" s="103">
        <f>BE249*MoM!BJ249/100*$A249</f>
        <v>0.10874645280000003</v>
      </c>
      <c r="BG249" s="103">
        <f>BF249*MoM!BK249/100*$A249</f>
        <v>0.10890957247920002</v>
      </c>
      <c r="BH249" s="103">
        <f>BG249*MoM!BL249/100*$A249</f>
        <v>0.10920362832489387</v>
      </c>
      <c r="BI249" s="103">
        <f>BH249*MoM!BM249/100*$A249</f>
        <v>0.10943295594437615</v>
      </c>
      <c r="BJ249" s="103">
        <f>BI249*MoM!BN249/100*$A249</f>
        <v>0.10952050230913164</v>
      </c>
      <c r="BK249" s="103">
        <f>BJ249*MoM!BO249/100*$A249</f>
        <v>0.10961907076120987</v>
      </c>
      <c r="BL249" s="103">
        <f>BK249*MoM!BP249/100*$A249</f>
        <v>0.10963003266828601</v>
      </c>
      <c r="BM249" s="103">
        <f>BL249*MoM!BQ249/100*$A249</f>
        <v>0.10971773669442063</v>
      </c>
      <c r="BN249" s="103">
        <f>BM249*MoM!BR249/100*$A249</f>
        <v>0.1098932850731317</v>
      </c>
      <c r="BO249" s="103">
        <f>BN249*MoM!BS249/100*$A249</f>
        <v>0.11038780485596079</v>
      </c>
    </row>
    <row r="250" spans="1:67" x14ac:dyDescent="0.45">
      <c r="A250" s="103">
        <f>IF(ToSep18!BT250=0,0,1)</f>
        <v>1</v>
      </c>
      <c r="B250" s="124" t="s">
        <v>249</v>
      </c>
      <c r="C250" s="124" t="s">
        <v>1792</v>
      </c>
      <c r="D250" s="124" t="s">
        <v>1792</v>
      </c>
      <c r="E250" s="124" t="s">
        <v>249</v>
      </c>
      <c r="F250" s="124" t="s">
        <v>249</v>
      </c>
      <c r="G250" s="124" t="s">
        <v>249</v>
      </c>
      <c r="H250" s="123">
        <f>IF($A250=1,INDEX('2015'!$B:$B,MATCH(Веса!$C250,'2015'!$A:$A,0)),0)</f>
        <v>3.3000000000000002E-2</v>
      </c>
      <c r="I250" s="103">
        <f>H250*MoM!M250/100*$A250</f>
        <v>3.4847999999999997E-2</v>
      </c>
      <c r="J250" s="103">
        <f>I250*MoM!N250/100*$A250</f>
        <v>3.6231465599999992E-2</v>
      </c>
      <c r="K250" s="103">
        <f>J250*MoM!O250/100*$A250</f>
        <v>3.7760433448319988E-2</v>
      </c>
      <c r="L250" s="103">
        <f>K250*MoM!P250/100*$A250</f>
        <v>3.883282975825228E-2</v>
      </c>
      <c r="M250" s="103">
        <f>L250*MoM!Q250/100*$A250</f>
        <v>3.9508520996045869E-2</v>
      </c>
      <c r="N250" s="103">
        <f>M250*MoM!R250/100*$A250</f>
        <v>3.9824589164014233E-2</v>
      </c>
      <c r="O250" s="103">
        <f>N250*MoM!S250/100*$A250</f>
        <v>4.062904586512732E-2</v>
      </c>
      <c r="P250" s="103">
        <f>O250*MoM!T250/100*$A250</f>
        <v>4.0990644373326959E-2</v>
      </c>
      <c r="Q250" s="103">
        <f>P250*MoM!U250/100*$A250</f>
        <v>4.1519423685742879E-2</v>
      </c>
      <c r="R250" s="103">
        <f>Q250*MoM!V250/100*$A250</f>
        <v>4.2362267986563458E-2</v>
      </c>
      <c r="S250" s="103">
        <f>R250*MoM!W250/100*$A250</f>
        <v>4.3239166933885319E-2</v>
      </c>
      <c r="T250" s="123">
        <f>IF($A250=1,INDEX('2016'!$B:$B,MATCH(Веса!D250,'2016'!$A:$A,0)),0)</f>
        <v>3.5000000000000003E-2</v>
      </c>
      <c r="U250" s="103">
        <f>T250*MoM!Y250/100*$A250</f>
        <v>3.5584500000000005E-2</v>
      </c>
      <c r="V250" s="103">
        <f>U250*MoM!Z250/100*$A250</f>
        <v>3.6007955550000005E-2</v>
      </c>
      <c r="W250" s="103">
        <f>V250*MoM!AA250/100*$A250</f>
        <v>3.6321224763285004E-2</v>
      </c>
      <c r="X250" s="103">
        <f>W250*MoM!AB250/100*$A250</f>
        <v>3.6702597623299499E-2</v>
      </c>
      <c r="Y250" s="103">
        <f>X250*MoM!AC250/100*$A250</f>
        <v>3.6941164507850947E-2</v>
      </c>
      <c r="Z250" s="103">
        <f>Y250*MoM!AD250/100*$A250</f>
        <v>3.7092623282333134E-2</v>
      </c>
      <c r="AA250" s="103">
        <f>Z250*MoM!AE250/100*$A250</f>
        <v>3.7081495495348435E-2</v>
      </c>
      <c r="AB250" s="103">
        <f>AA250*MoM!AF250/100*$A250</f>
        <v>3.7226113327780294E-2</v>
      </c>
      <c r="AC250" s="103">
        <f>AB250*MoM!AG250/100*$A250</f>
        <v>3.720005504845085E-2</v>
      </c>
      <c r="AD250" s="103">
        <f>AC250*MoM!AH250/100*$A250</f>
        <v>3.725585513102353E-2</v>
      </c>
      <c r="AE250" s="103">
        <f>AD250*MoM!AI250/100*$A250</f>
        <v>3.73713482819297E-2</v>
      </c>
      <c r="AF250" s="123">
        <f>IF($A250=1,INDEX('2017'!$B:$B,MATCH(Веса!$E250,'2017'!$A:$A,0)),0)</f>
        <v>3.4000000000000002E-2</v>
      </c>
      <c r="AG250" s="103">
        <f>AF250*MoM!AK250/100*$A250</f>
        <v>3.3915000000000001E-2</v>
      </c>
      <c r="AH250" s="103">
        <f>AG250*MoM!AL250/100*$A250</f>
        <v>3.3925174500000002E-2</v>
      </c>
      <c r="AI250" s="103">
        <f>AH250*MoM!AM250/100*$A250</f>
        <v>3.3891249325500007E-2</v>
      </c>
      <c r="AJ250" s="103">
        <f>AI250*MoM!AN250/100*$A250</f>
        <v>3.3989533948543961E-2</v>
      </c>
      <c r="AK250" s="103">
        <f>AJ250*MoM!AO250/100*$A250</f>
        <v>3.3952145461200567E-2</v>
      </c>
      <c r="AL250" s="103">
        <f>AK250*MoM!AP250/100*$A250</f>
        <v>3.3921588530285485E-2</v>
      </c>
      <c r="AM250" s="103">
        <f>AL250*MoM!AQ250/100*$A250</f>
        <v>3.3901235577167316E-2</v>
      </c>
      <c r="AN250" s="103">
        <f>AM250*MoM!AR250/100*$A250</f>
        <v>3.3918186194955895E-2</v>
      </c>
      <c r="AO250" s="103">
        <f>AN250*MoM!AS250/100*$A250</f>
        <v>3.3857133459804969E-2</v>
      </c>
      <c r="AP250" s="103">
        <f>AO250*MoM!AT250/100*$A250</f>
        <v>3.3826662039691147E-2</v>
      </c>
      <c r="AQ250" s="103">
        <f>AP250*MoM!AU250/100*$A250</f>
        <v>3.3809748708671303E-2</v>
      </c>
      <c r="AR250" s="123">
        <f>IF($A250=1,INDEX('2018'!$B:$B, MATCH(Веса!$F250,'2018'!$A:$A,0)),0)</f>
        <v>3.2000000000000001E-2</v>
      </c>
      <c r="AS250" s="103">
        <f>AR250*MoM!AW250/100*$A250</f>
        <v>3.2073600000000001E-2</v>
      </c>
      <c r="AT250" s="103">
        <f>AS250*MoM!AX250/100*$A250</f>
        <v>3.2041526399999999E-2</v>
      </c>
      <c r="AU250" s="103">
        <f>AT250*MoM!AY250/100*$A250</f>
        <v>3.1980647499839997E-2</v>
      </c>
      <c r="AV250" s="103">
        <f>AU250*MoM!AZ250/100*$A250</f>
        <v>3.2041410730089689E-2</v>
      </c>
      <c r="AW250" s="103">
        <f>AV250*MoM!BA250/100*$A250</f>
        <v>3.2073452140819775E-2</v>
      </c>
      <c r="AX250" s="103">
        <f>AW250*MoM!BB250/100*$A250</f>
        <v>3.193232895140017E-2</v>
      </c>
      <c r="AY250" s="103">
        <f>AX250*MoM!BC250/100*$A250</f>
        <v>3.1881237225077935E-2</v>
      </c>
      <c r="AZ250" s="103">
        <f>AY250*MoM!BD250/100*$A250</f>
        <v>3.1855732235297876E-2</v>
      </c>
      <c r="BA250" s="103">
        <f>AZ250*MoM!BE250/100*$A250</f>
        <v>3.1846175515627288E-2</v>
      </c>
      <c r="BB250" s="103">
        <f>BA250*MoM!BF250/100*$A250</f>
        <v>3.1874837073591358E-2</v>
      </c>
      <c r="BC250" s="103">
        <f>BB250*MoM!BG250/100*$A250</f>
        <v>3.1836587269103045E-2</v>
      </c>
      <c r="BD250" s="123">
        <f>IF($A250=1,INDEX('2019'!$B:$B, MATCH(Веса!$G250,'2019'!$A:$A,0)),0)</f>
        <v>2.9000000000000001E-2</v>
      </c>
      <c r="BE250" s="103">
        <f>BD250*MoM!BI250/100*$A250</f>
        <v>2.9124700000000003E-2</v>
      </c>
      <c r="BF250" s="103">
        <f>BE250*MoM!BJ250/100*$A250</f>
        <v>2.9217899040000002E-2</v>
      </c>
      <c r="BG250" s="103">
        <f>BF250*MoM!BK250/100*$A250</f>
        <v>2.9244195149135999E-2</v>
      </c>
      <c r="BH250" s="103">
        <f>BG250*MoM!BL250/100*$A250</f>
        <v>2.9270514924770223E-2</v>
      </c>
      <c r="BI250" s="103">
        <f>BH250*MoM!BM250/100*$A250</f>
        <v>2.9273441976262703E-2</v>
      </c>
      <c r="BJ250" s="103">
        <f>BI250*MoM!BN250/100*$A250</f>
        <v>2.9291006041448461E-2</v>
      </c>
      <c r="BK250" s="103">
        <f>BJ250*MoM!BO250/100*$A250</f>
        <v>2.9220707626948984E-2</v>
      </c>
      <c r="BL250" s="103">
        <f>BK250*MoM!BP250/100*$A250</f>
        <v>2.9220707626948984E-2</v>
      </c>
      <c r="BM250" s="103">
        <f>BL250*MoM!BQ250/100*$A250</f>
        <v>2.9258694546864014E-2</v>
      </c>
      <c r="BN250" s="103">
        <f>BM250*MoM!BR250/100*$A250</f>
        <v>2.9270398024682759E-2</v>
      </c>
      <c r="BO250" s="103">
        <f>BN250*MoM!BS250/100*$A250</f>
        <v>2.9375771457571614E-2</v>
      </c>
    </row>
    <row r="251" spans="1:67" x14ac:dyDescent="0.45">
      <c r="A251" s="103">
        <f>IF(ToSep18!BT251=0,0,1)</f>
        <v>1</v>
      </c>
      <c r="B251" s="124" t="s">
        <v>250</v>
      </c>
      <c r="C251" s="124" t="s">
        <v>1793</v>
      </c>
      <c r="D251" s="124" t="s">
        <v>1793</v>
      </c>
      <c r="E251" s="124" t="s">
        <v>250</v>
      </c>
      <c r="F251" s="124" t="s">
        <v>250</v>
      </c>
      <c r="G251" s="124" t="s">
        <v>250</v>
      </c>
      <c r="H251" s="123">
        <f>IF($A251=1,INDEX('2015'!$B:$B,MATCH(Веса!$C251,'2015'!$A:$A,0)),0)</f>
        <v>3.1E-2</v>
      </c>
      <c r="I251" s="103">
        <f>H251*MoM!M251/100*$A251</f>
        <v>3.2106700000000002E-2</v>
      </c>
      <c r="J251" s="103">
        <f>I251*MoM!N251/100*$A251</f>
        <v>3.3217591820000003E-2</v>
      </c>
      <c r="K251" s="103">
        <f>J251*MoM!O251/100*$A251</f>
        <v>3.3955022358404002E-2</v>
      </c>
      <c r="L251" s="103">
        <f>K251*MoM!P251/100*$A251</f>
        <v>3.4474534200487586E-2</v>
      </c>
      <c r="M251" s="103">
        <f>L251*MoM!Q251/100*$A251</f>
        <v>3.4726198300151147E-2</v>
      </c>
      <c r="N251" s="103">
        <f>M251*MoM!R251/100*$A251</f>
        <v>3.5090823382302731E-2</v>
      </c>
      <c r="O251" s="103">
        <f>N251*MoM!S251/100*$A251</f>
        <v>3.5294350157920082E-2</v>
      </c>
      <c r="P251" s="103">
        <f>O251*MoM!T251/100*$A251</f>
        <v>3.5456704168646512E-2</v>
      </c>
      <c r="Q251" s="103">
        <f>P251*MoM!U251/100*$A251</f>
        <v>3.5758086154080007E-2</v>
      </c>
      <c r="R251" s="103">
        <f>Q251*MoM!V251/100*$A251</f>
        <v>3.6072757312235908E-2</v>
      </c>
      <c r="S251" s="103">
        <f>R251*MoM!W251/100*$A251</f>
        <v>3.6321659337690333E-2</v>
      </c>
      <c r="T251" s="123">
        <f>IF($A251=1,INDEX('2016'!$B:$B,MATCH(Веса!D251,'2016'!$A:$A,0)),0)</f>
        <v>3.3000000000000002E-2</v>
      </c>
      <c r="U251" s="103">
        <f>T251*MoM!Y251/100*$A251</f>
        <v>3.3207899999999999E-2</v>
      </c>
      <c r="V251" s="103">
        <f>U251*MoM!Z251/100*$A251</f>
        <v>3.3656206649999999E-2</v>
      </c>
      <c r="W251" s="103">
        <f>V251*MoM!AA251/100*$A251</f>
        <v>3.3996134337165002E-2</v>
      </c>
      <c r="X251" s="103">
        <f>W251*MoM!AB251/100*$A251</f>
        <v>3.4346294520837803E-2</v>
      </c>
      <c r="Y251" s="103">
        <f>X251*MoM!AC251/100*$A251</f>
        <v>3.448367969892116E-2</v>
      </c>
      <c r="Z251" s="103">
        <f>Y251*MoM!AD251/100*$A251</f>
        <v>3.4621614417716849E-2</v>
      </c>
      <c r="AA251" s="103">
        <f>Z251*MoM!AE251/100*$A251</f>
        <v>3.4708168453761144E-2</v>
      </c>
      <c r="AB251" s="103">
        <f>AA251*MoM!AF251/100*$A251</f>
        <v>3.4760230706441783E-2</v>
      </c>
      <c r="AC251" s="103">
        <f>AB251*MoM!AG251/100*$A251</f>
        <v>3.4718518429594052E-2</v>
      </c>
      <c r="AD251" s="103">
        <f>AC251*MoM!AH251/100*$A251</f>
        <v>3.4579644355875676E-2</v>
      </c>
      <c r="AE251" s="103">
        <f>AD251*MoM!AI251/100*$A251</f>
        <v>3.461422400023155E-2</v>
      </c>
      <c r="AF251" s="123">
        <f>IF($A251=1,INDEX('2017'!$B:$B,MATCH(Веса!$E251,'2017'!$A:$A,0)),0)</f>
        <v>3.4000000000000002E-2</v>
      </c>
      <c r="AG251" s="103">
        <f>AF251*MoM!AK251/100*$A251</f>
        <v>3.3983000000000006E-2</v>
      </c>
      <c r="AH251" s="103">
        <f>AG251*MoM!AL251/100*$A251</f>
        <v>3.3836873100000005E-2</v>
      </c>
      <c r="AI251" s="103">
        <f>AH251*MoM!AM251/100*$A251</f>
        <v>3.3877477347720009E-2</v>
      </c>
      <c r="AJ251" s="103">
        <f>AI251*MoM!AN251/100*$A251</f>
        <v>3.386392635678092E-2</v>
      </c>
      <c r="AK251" s="103">
        <f>AJ251*MoM!AO251/100*$A251</f>
        <v>3.3799584896703039E-2</v>
      </c>
      <c r="AL251" s="103">
        <f>AK251*MoM!AP251/100*$A251</f>
        <v>3.376240535331667E-2</v>
      </c>
      <c r="AM251" s="103">
        <f>AL251*MoM!AQ251/100*$A251</f>
        <v>3.3661118137256724E-2</v>
      </c>
      <c r="AN251" s="103">
        <f>AM251*MoM!AR251/100*$A251</f>
        <v>3.3489446434756716E-2</v>
      </c>
      <c r="AO251" s="103">
        <f>AN251*MoM!AS251/100*$A251</f>
        <v>3.3311952368652503E-2</v>
      </c>
      <c r="AP251" s="103">
        <f>AO251*MoM!AT251/100*$A251</f>
        <v>3.2995488821150304E-2</v>
      </c>
      <c r="AQ251" s="103">
        <f>AP251*MoM!AU251/100*$A251</f>
        <v>3.2856907768101469E-2</v>
      </c>
      <c r="AR251" s="123">
        <f>IF($A251=1,INDEX('2018'!$B:$B, MATCH(Веса!$F251,'2018'!$A:$A,0)),0)</f>
        <v>3.5000000000000003E-2</v>
      </c>
      <c r="AS251" s="103">
        <f>AR251*MoM!AW251/100*$A251</f>
        <v>3.4930000000000003E-2</v>
      </c>
      <c r="AT251" s="103">
        <f>AS251*MoM!AX251/100*$A251</f>
        <v>3.4891577E-2</v>
      </c>
      <c r="AU251" s="103">
        <f>AT251*MoM!AY251/100*$A251</f>
        <v>3.4839239634499995E-2</v>
      </c>
      <c r="AV251" s="103">
        <f>AU251*MoM!AZ251/100*$A251</f>
        <v>3.4717302295779247E-2</v>
      </c>
      <c r="AW251" s="103">
        <f>AV251*MoM!BA251/100*$A251</f>
        <v>3.4595791737744019E-2</v>
      </c>
      <c r="AX251" s="103">
        <f>AW251*MoM!BB251/100*$A251</f>
        <v>3.4564655525180045E-2</v>
      </c>
      <c r="AY251" s="103">
        <f>AX251*MoM!BC251/100*$A251</f>
        <v>3.4443679230841913E-2</v>
      </c>
      <c r="AZ251" s="103">
        <f>AY251*MoM!BD251/100*$A251</f>
        <v>3.4316237617687796E-2</v>
      </c>
      <c r="BA251" s="103">
        <f>AZ251*MoM!BE251/100*$A251</f>
        <v>3.4295647875117179E-2</v>
      </c>
      <c r="BB251" s="103">
        <f>BA251*MoM!BF251/100*$A251</f>
        <v>3.4168753977979242E-2</v>
      </c>
      <c r="BC251" s="103">
        <f>BB251*MoM!BG251/100*$A251</f>
        <v>3.4226840859741807E-2</v>
      </c>
      <c r="BD251" s="123">
        <f>IF($A251=1,INDEX('2019'!$B:$B, MATCH(Веса!$G251,'2019'!$A:$A,0)),0)</f>
        <v>3.2000000000000001E-2</v>
      </c>
      <c r="BE251" s="103">
        <f>BD251*MoM!BI251/100*$A251</f>
        <v>3.1984000000000005E-2</v>
      </c>
      <c r="BF251" s="103">
        <f>BE251*MoM!BJ251/100*$A251</f>
        <v>3.2003190400000006E-2</v>
      </c>
      <c r="BG251" s="103">
        <f>BF251*MoM!BK251/100*$A251</f>
        <v>3.1910381147840006E-2</v>
      </c>
      <c r="BH251" s="103">
        <f>BG251*MoM!BL251/100*$A251</f>
        <v>3.1862515576118244E-2</v>
      </c>
      <c r="BI251" s="103">
        <f>BH251*MoM!BM251/100*$A251</f>
        <v>3.1846584318330186E-2</v>
      </c>
      <c r="BJ251" s="103">
        <f>BI251*MoM!BN251/100*$A251</f>
        <v>3.1814737734011861E-2</v>
      </c>
      <c r="BK251" s="103">
        <f>BJ251*MoM!BO251/100*$A251</f>
        <v>3.1747926784770439E-2</v>
      </c>
      <c r="BL251" s="103">
        <f>BK251*MoM!BP251/100*$A251</f>
        <v>3.1668556967808514E-2</v>
      </c>
      <c r="BM251" s="103">
        <f>BL251*MoM!BQ251/100*$A251</f>
        <v>3.1608386709569676E-2</v>
      </c>
      <c r="BN251" s="103">
        <f>BM251*MoM!BR251/100*$A251</f>
        <v>3.1586260838872976E-2</v>
      </c>
      <c r="BO251" s="103">
        <f>BN251*MoM!BS251/100*$A251</f>
        <v>3.1513612438943565E-2</v>
      </c>
    </row>
    <row r="252" spans="1:67" x14ac:dyDescent="0.45">
      <c r="A252" s="103">
        <f>IF(ToSep18!BT252=0,0,1)</f>
        <v>0</v>
      </c>
      <c r="B252" s="124" t="s">
        <v>251</v>
      </c>
      <c r="C252" s="124" t="s">
        <v>251</v>
      </c>
      <c r="D252" s="124" t="s">
        <v>251</v>
      </c>
      <c r="E252" s="124" t="s">
        <v>251</v>
      </c>
      <c r="F252" s="124" t="s">
        <v>251</v>
      </c>
      <c r="G252" s="124" t="s">
        <v>251</v>
      </c>
      <c r="H252" s="123">
        <f>IF($A252=1,INDEX('2015'!$B:$B,MATCH(Веса!$C252,'2015'!$A:$A,0)),0)</f>
        <v>0</v>
      </c>
      <c r="I252" s="103">
        <f>H252*MoM!M252/100*$A252</f>
        <v>0</v>
      </c>
      <c r="J252" s="103">
        <f>I252*MoM!N252/100*$A252</f>
        <v>0</v>
      </c>
      <c r="K252" s="103">
        <f>J252*MoM!O252/100*$A252</f>
        <v>0</v>
      </c>
      <c r="L252" s="103">
        <f>K252*MoM!P252/100*$A252</f>
        <v>0</v>
      </c>
      <c r="M252" s="103">
        <f>L252*MoM!Q252/100*$A252</f>
        <v>0</v>
      </c>
      <c r="N252" s="103">
        <f>M252*MoM!R252/100*$A252</f>
        <v>0</v>
      </c>
      <c r="O252" s="103">
        <f>N252*MoM!S252/100*$A252</f>
        <v>0</v>
      </c>
      <c r="P252" s="103">
        <f>O252*MoM!T252/100*$A252</f>
        <v>0</v>
      </c>
      <c r="Q252" s="103">
        <f>P252*MoM!U252/100*$A252</f>
        <v>0</v>
      </c>
      <c r="R252" s="103">
        <f>Q252*MoM!V252/100*$A252</f>
        <v>0</v>
      </c>
      <c r="S252" s="103">
        <f>R252*MoM!W252/100*$A252</f>
        <v>0</v>
      </c>
      <c r="T252" s="123">
        <f>IF($A252=1,INDEX('2016'!$B:$B,MATCH(Веса!D252,'2016'!$A:$A,0)),0)</f>
        <v>0</v>
      </c>
      <c r="U252" s="103">
        <f>T252*MoM!Y252/100*$A252</f>
        <v>0</v>
      </c>
      <c r="V252" s="103">
        <f>U252*MoM!Z252/100*$A252</f>
        <v>0</v>
      </c>
      <c r="W252" s="103">
        <f>V252*MoM!AA252/100*$A252</f>
        <v>0</v>
      </c>
      <c r="X252" s="103">
        <f>W252*MoM!AB252/100*$A252</f>
        <v>0</v>
      </c>
      <c r="Y252" s="103">
        <f>X252*MoM!AC252/100*$A252</f>
        <v>0</v>
      </c>
      <c r="Z252" s="103">
        <f>Y252*MoM!AD252/100*$A252</f>
        <v>0</v>
      </c>
      <c r="AA252" s="103">
        <f>Z252*MoM!AE252/100*$A252</f>
        <v>0</v>
      </c>
      <c r="AB252" s="103">
        <f>AA252*MoM!AF252/100*$A252</f>
        <v>0</v>
      </c>
      <c r="AC252" s="103">
        <f>AB252*MoM!AG252/100*$A252</f>
        <v>0</v>
      </c>
      <c r="AD252" s="103">
        <f>AC252*MoM!AH252/100*$A252</f>
        <v>0</v>
      </c>
      <c r="AE252" s="103">
        <f>AD252*MoM!AI252/100*$A252</f>
        <v>0</v>
      </c>
      <c r="AF252" s="123">
        <f>IF($A252=1,INDEX('2017'!$B:$B,MATCH(Веса!$E252,'2017'!$A:$A,0)),0)</f>
        <v>0</v>
      </c>
      <c r="AG252" s="103">
        <f>AF252*MoM!AK252/100*$A252</f>
        <v>0</v>
      </c>
      <c r="AH252" s="103">
        <f>AG252*MoM!AL252/100*$A252</f>
        <v>0</v>
      </c>
      <c r="AI252" s="103">
        <f>AH252*MoM!AM252/100*$A252</f>
        <v>0</v>
      </c>
      <c r="AJ252" s="103">
        <f>AI252*MoM!AN252/100*$A252</f>
        <v>0</v>
      </c>
      <c r="AK252" s="103">
        <f>AJ252*MoM!AO252/100*$A252</f>
        <v>0</v>
      </c>
      <c r="AL252" s="103">
        <f>AK252*MoM!AP252/100*$A252</f>
        <v>0</v>
      </c>
      <c r="AM252" s="103">
        <f>AL252*MoM!AQ252/100*$A252</f>
        <v>0</v>
      </c>
      <c r="AN252" s="103">
        <f>AM252*MoM!AR252/100*$A252</f>
        <v>0</v>
      </c>
      <c r="AO252" s="103">
        <f>AN252*MoM!AS252/100*$A252</f>
        <v>0</v>
      </c>
      <c r="AP252" s="103">
        <f>AO252*MoM!AT252/100*$A252</f>
        <v>0</v>
      </c>
      <c r="AQ252" s="103">
        <f>AP252*MoM!AU252/100*$A252</f>
        <v>0</v>
      </c>
      <c r="AR252" s="123">
        <f>IF($A252=1,INDEX('2018'!$B:$B, MATCH(Веса!$F252,'2018'!$A:$A,0)),0)</f>
        <v>0</v>
      </c>
      <c r="AS252" s="103">
        <f>AR252*MoM!AW252/100*$A252</f>
        <v>0</v>
      </c>
      <c r="AT252" s="103">
        <f>AS252*MoM!AX252/100*$A252</f>
        <v>0</v>
      </c>
      <c r="AU252" s="103">
        <f>AT252*MoM!AY252/100*$A252</f>
        <v>0</v>
      </c>
      <c r="AV252" s="103">
        <f>AU252*MoM!AZ252/100*$A252</f>
        <v>0</v>
      </c>
      <c r="AW252" s="103">
        <f>AV252*MoM!BA252/100*$A252</f>
        <v>0</v>
      </c>
      <c r="AX252" s="103">
        <f>AW252*MoM!BB252/100*$A252</f>
        <v>0</v>
      </c>
      <c r="AY252" s="103">
        <f>AX252*MoM!BC252/100*$A252</f>
        <v>0</v>
      </c>
      <c r="AZ252" s="103">
        <f>AY252*MoM!BD252/100*$A252</f>
        <v>0</v>
      </c>
      <c r="BA252" s="103">
        <f>AZ252*MoM!BE252/100*$A252</f>
        <v>0</v>
      </c>
      <c r="BB252" s="103">
        <f>BA252*MoM!BF252/100*$A252</f>
        <v>0</v>
      </c>
      <c r="BC252" s="103">
        <f>BB252*MoM!BG252/100*$A252</f>
        <v>0</v>
      </c>
      <c r="BD252" s="123">
        <f>IF($A252=1,INDEX('2019'!$B:$B, MATCH(Веса!$G252,'2019'!$A:$A,0)),0)</f>
        <v>0</v>
      </c>
      <c r="BE252" s="103">
        <f>BD252*MoM!BI252/100*$A252</f>
        <v>0</v>
      </c>
      <c r="BF252" s="103">
        <f>BE252*MoM!BJ252/100*$A252</f>
        <v>0</v>
      </c>
      <c r="BG252" s="103">
        <f>BF252*MoM!BK252/100*$A252</f>
        <v>0</v>
      </c>
      <c r="BH252" s="103">
        <f>BG252*MoM!BL252/100*$A252</f>
        <v>0</v>
      </c>
      <c r="BI252" s="103">
        <f>BH252*MoM!BM252/100*$A252</f>
        <v>0</v>
      </c>
      <c r="BJ252" s="103">
        <f>BI252*MoM!BN252/100*$A252</f>
        <v>0</v>
      </c>
      <c r="BK252" s="103">
        <f>BJ252*MoM!BO252/100*$A252</f>
        <v>0</v>
      </c>
      <c r="BL252" s="103">
        <f>BK252*MoM!BP252/100*$A252</f>
        <v>0</v>
      </c>
      <c r="BM252" s="103">
        <f>BL252*MoM!BQ252/100*$A252</f>
        <v>0</v>
      </c>
      <c r="BN252" s="103">
        <f>BM252*MoM!BR252/100*$A252</f>
        <v>0</v>
      </c>
      <c r="BO252" s="103">
        <f>BN252*MoM!BS252/100*$A252</f>
        <v>0</v>
      </c>
    </row>
    <row r="253" spans="1:67" x14ac:dyDescent="0.45">
      <c r="A253" s="103">
        <f>IF(ToSep18!BT253=0,0,1)</f>
        <v>1</v>
      </c>
      <c r="B253" s="124" t="s">
        <v>252</v>
      </c>
      <c r="C253" s="124" t="s">
        <v>252</v>
      </c>
      <c r="D253" s="124" t="s">
        <v>252</v>
      </c>
      <c r="E253" s="124" t="s">
        <v>252</v>
      </c>
      <c r="F253" s="124" t="s">
        <v>252</v>
      </c>
      <c r="G253" s="124" t="s">
        <v>252</v>
      </c>
      <c r="H253" s="123">
        <f>IF($A253=1,INDEX('2015'!$B:$B,MATCH(Веса!$C253,'2015'!$A:$A,0)),0)</f>
        <v>2.7E-2</v>
      </c>
      <c r="I253" s="103">
        <f>H253*MoM!M253/100*$A253</f>
        <v>2.80071E-2</v>
      </c>
      <c r="J253" s="103">
        <f>I253*MoM!N253/100*$A253</f>
        <v>2.923101027E-2</v>
      </c>
      <c r="K253" s="103">
        <f>J253*MoM!O253/100*$A253</f>
        <v>3.0116709881180998E-2</v>
      </c>
      <c r="L253" s="103">
        <f>K253*MoM!P253/100*$A253</f>
        <v>3.0984071125759009E-2</v>
      </c>
      <c r="M253" s="103">
        <f>L253*MoM!Q253/100*$A253</f>
        <v>3.1721492018552074E-2</v>
      </c>
      <c r="N253" s="103">
        <f>M253*MoM!R253/100*$A253</f>
        <v>3.2241724487656331E-2</v>
      </c>
      <c r="O253" s="103">
        <f>N253*MoM!S253/100*$A253</f>
        <v>3.2641521871303272E-2</v>
      </c>
      <c r="P253" s="103">
        <f>O253*MoM!T253/100*$A253</f>
        <v>3.3072389960004472E-2</v>
      </c>
      <c r="Q253" s="103">
        <f>P253*MoM!U253/100*$A253</f>
        <v>3.3489102073500532E-2</v>
      </c>
      <c r="R253" s="103">
        <f>Q253*MoM!V253/100*$A253</f>
        <v>3.4209117768080798E-2</v>
      </c>
      <c r="S253" s="103">
        <f>R253*MoM!W253/100*$A253</f>
        <v>3.4629889916628194E-2</v>
      </c>
      <c r="T253" s="123">
        <f>IF($A253=1,INDEX('2016'!$B:$B,MATCH(Веса!D253,'2016'!$A:$A,0)),0)</f>
        <v>3.1E-2</v>
      </c>
      <c r="U253" s="103">
        <f>T253*MoM!Y253/100*$A253</f>
        <v>3.1406099999999999E-2</v>
      </c>
      <c r="V253" s="103">
        <f>U253*MoM!Z253/100*$A253</f>
        <v>3.1726442219999998E-2</v>
      </c>
      <c r="W253" s="103">
        <f>V253*MoM!AA253/100*$A253</f>
        <v>3.2151576545747997E-2</v>
      </c>
      <c r="X253" s="103">
        <f>W253*MoM!AB253/100*$A253</f>
        <v>3.2656356297516238E-2</v>
      </c>
      <c r="Y253" s="103">
        <f>X253*MoM!AC253/100*$A253</f>
        <v>3.2911075876636865E-2</v>
      </c>
      <c r="Z253" s="103">
        <f>Y253*MoM!AD253/100*$A253</f>
        <v>3.3388286476848099E-2</v>
      </c>
      <c r="AA253" s="103">
        <f>Z253*MoM!AE253/100*$A253</f>
        <v>3.3605310338947612E-2</v>
      </c>
      <c r="AB253" s="103">
        <f>AA253*MoM!AF253/100*$A253</f>
        <v>3.3857350166489719E-2</v>
      </c>
      <c r="AC253" s="103">
        <f>AB253*MoM!AG253/100*$A253</f>
        <v>3.4131594702838289E-2</v>
      </c>
      <c r="AD253" s="103">
        <f>AC253*MoM!AH253/100*$A253</f>
        <v>3.4459258011985537E-2</v>
      </c>
      <c r="AE253" s="103">
        <f>AD253*MoM!AI253/100*$A253</f>
        <v>3.4624662450443072E-2</v>
      </c>
      <c r="AF253" s="123">
        <f>IF($A253=1,INDEX('2017'!$B:$B,MATCH(Веса!$E253,'2017'!$A:$A,0)),0)</f>
        <v>3.3000000000000002E-2</v>
      </c>
      <c r="AG253" s="103">
        <f>AF253*MoM!AK253/100*$A253</f>
        <v>3.3250800000000004E-2</v>
      </c>
      <c r="AH253" s="103">
        <f>AG253*MoM!AL253/100*$A253</f>
        <v>3.3430354320000008E-2</v>
      </c>
      <c r="AI253" s="103">
        <f>AH253*MoM!AM253/100*$A253</f>
        <v>3.3523959312096008E-2</v>
      </c>
      <c r="AJ253" s="103">
        <f>AI253*MoM!AN253/100*$A253</f>
        <v>3.3772036611005515E-2</v>
      </c>
      <c r="AK253" s="103">
        <f>AJ253*MoM!AO253/100*$A253</f>
        <v>3.391725636843284E-2</v>
      </c>
      <c r="AL253" s="103">
        <f>AK253*MoM!AP253/100*$A253</f>
        <v>3.4052925393906572E-2</v>
      </c>
      <c r="AM253" s="103">
        <f>AL253*MoM!AQ253/100*$A253</f>
        <v>3.4212974143257933E-2</v>
      </c>
      <c r="AN253" s="103">
        <f>AM253*MoM!AR253/100*$A253</f>
        <v>3.4178761169114676E-2</v>
      </c>
      <c r="AO253" s="103">
        <f>AN253*MoM!AS253/100*$A253</f>
        <v>3.4161671788530121E-2</v>
      </c>
      <c r="AP253" s="103">
        <f>AO253*MoM!AT253/100*$A253</f>
        <v>3.4274405305432271E-2</v>
      </c>
      <c r="AQ253" s="103">
        <f>AP253*MoM!AU253/100*$A253</f>
        <v>3.4315534591798792E-2</v>
      </c>
      <c r="AR253" s="123">
        <f>IF($A253=1,INDEX('2018'!$B:$B, MATCH(Веса!$F253,'2018'!$A:$A,0)),0)</f>
        <v>3.5000000000000003E-2</v>
      </c>
      <c r="AS253" s="103">
        <f>AR253*MoM!AW253/100*$A253</f>
        <v>3.5115500000000001E-2</v>
      </c>
      <c r="AT253" s="103">
        <f>AS253*MoM!AX253/100*$A253</f>
        <v>3.517519635E-2</v>
      </c>
      <c r="AU253" s="103">
        <f>AT253*MoM!AY253/100*$A253</f>
        <v>3.5256099301604997E-2</v>
      </c>
      <c r="AV253" s="103">
        <f>AU253*MoM!AZ253/100*$A253</f>
        <v>3.5390072478951096E-2</v>
      </c>
      <c r="AW253" s="103">
        <f>AV253*MoM!BA253/100*$A253</f>
        <v>3.5446696594917414E-2</v>
      </c>
      <c r="AX253" s="103">
        <f>AW253*MoM!BB253/100*$A253</f>
        <v>3.542542857696046E-2</v>
      </c>
      <c r="AY253" s="103">
        <f>AX253*MoM!BC253/100*$A253</f>
        <v>3.5471481634110506E-2</v>
      </c>
      <c r="AZ253" s="103">
        <f>AY253*MoM!BD253/100*$A253</f>
        <v>3.5506953115744616E-2</v>
      </c>
      <c r="BA253" s="103">
        <f>AZ253*MoM!BE253/100*$A253</f>
        <v>3.5609923279780277E-2</v>
      </c>
      <c r="BB253" s="103">
        <f>BA253*MoM!BF253/100*$A253</f>
        <v>3.5805777857819063E-2</v>
      </c>
      <c r="BC253" s="103">
        <f>BB253*MoM!BG253/100*$A253</f>
        <v>3.5988387324893942E-2</v>
      </c>
      <c r="BD253" s="123">
        <f>IF($A253=1,INDEX('2019'!$B:$B, MATCH(Веса!$G253,'2019'!$A:$A,0)),0)</f>
        <v>3.4000000000000002E-2</v>
      </c>
      <c r="BE253" s="103">
        <f>BD253*MoM!BI253/100*$A253</f>
        <v>3.4098600000000007E-2</v>
      </c>
      <c r="BF253" s="103">
        <f>BE253*MoM!BJ253/100*$A253</f>
        <v>3.4194076080000003E-2</v>
      </c>
      <c r="BG253" s="103">
        <f>BF253*MoM!BK253/100*$A253</f>
        <v>3.4395821128872003E-2</v>
      </c>
      <c r="BH253" s="103">
        <f>BG253*MoM!BL253/100*$A253</f>
        <v>3.4512766920710168E-2</v>
      </c>
      <c r="BI253" s="103">
        <f>BH253*MoM!BM253/100*$A253</f>
        <v>3.4536925857554662E-2</v>
      </c>
      <c r="BJ253" s="103">
        <f>BI253*MoM!BN253/100*$A253</f>
        <v>3.4526564779797396E-2</v>
      </c>
      <c r="BK253" s="103">
        <f>BJ253*MoM!BO253/100*$A253</f>
        <v>3.4564544001055172E-2</v>
      </c>
      <c r="BL253" s="103">
        <f>BK253*MoM!BP253/100*$A253</f>
        <v>3.4637129543457386E-2</v>
      </c>
      <c r="BM253" s="103">
        <f>BL253*MoM!BQ253/100*$A253</f>
        <v>3.4640593256411736E-2</v>
      </c>
      <c r="BN253" s="103">
        <f>BM253*MoM!BR253/100*$A253</f>
        <v>3.4806868104042515E-2</v>
      </c>
      <c r="BO253" s="103">
        <f>BN253*MoM!BS253/100*$A253</f>
        <v>3.481731016447373E-2</v>
      </c>
    </row>
    <row r="254" spans="1:67" x14ac:dyDescent="0.45">
      <c r="A254" s="103">
        <f>IF(ToSep18!BT254=0,0,1)</f>
        <v>1</v>
      </c>
      <c r="B254" s="129" t="s">
        <v>253</v>
      </c>
      <c r="C254" s="129" t="s">
        <v>253</v>
      </c>
      <c r="D254" s="129" t="s">
        <v>253</v>
      </c>
      <c r="E254" s="129" t="s">
        <v>253</v>
      </c>
      <c r="F254" s="129" t="s">
        <v>253</v>
      </c>
      <c r="G254" s="129" t="s">
        <v>253</v>
      </c>
      <c r="H254" s="123">
        <f>IF($A254=1,INDEX('2015'!$B:$B,MATCH(Веса!$C254,'2015'!$A:$A,0)),0)</f>
        <v>8.7999999999999995E-2</v>
      </c>
      <c r="I254" s="103">
        <f>H254*MoM!M254/100*$A254</f>
        <v>9.6975999999999993E-2</v>
      </c>
      <c r="J254" s="103">
        <f>I254*MoM!N254/100*$A254</f>
        <v>0.10241635359999998</v>
      </c>
      <c r="K254" s="103">
        <f>J254*MoM!O254/100*$A254</f>
        <v>0.10397308217471998</v>
      </c>
      <c r="L254" s="103">
        <f>K254*MoM!P254/100*$A254</f>
        <v>0.10432659065411404</v>
      </c>
      <c r="M254" s="103">
        <f>L254*MoM!Q254/100*$A254</f>
        <v>0.10308510422533007</v>
      </c>
      <c r="N254" s="103">
        <f>M254*MoM!R254/100*$A254</f>
        <v>0.10269338082927382</v>
      </c>
      <c r="O254" s="103">
        <f>N254*MoM!S254/100*$A254</f>
        <v>0.10178967907797622</v>
      </c>
      <c r="P254" s="103">
        <f>O254*MoM!T254/100*$A254</f>
        <v>0.10218665882638031</v>
      </c>
      <c r="Q254" s="103">
        <f>P254*MoM!U254/100*$A254</f>
        <v>0.10413842400996418</v>
      </c>
      <c r="R254" s="103">
        <f>Q254*MoM!V254/100*$A254</f>
        <v>0.10641905549578239</v>
      </c>
      <c r="S254" s="103">
        <f>R254*MoM!W254/100*$A254</f>
        <v>0.10755773938958725</v>
      </c>
      <c r="T254" s="123">
        <f>IF($A254=1,INDEX('2016'!$B:$B,MATCH(Веса!D254,'2016'!$A:$A,0)),0)</f>
        <v>8.2000000000000003E-2</v>
      </c>
      <c r="U254" s="103">
        <f>T254*MoM!Y254/100*$A254</f>
        <v>8.31316E-2</v>
      </c>
      <c r="V254" s="103">
        <f>U254*MoM!Z254/100*$A254</f>
        <v>8.5035313639999999E-2</v>
      </c>
      <c r="W254" s="103">
        <f>V254*MoM!AA254/100*$A254</f>
        <v>8.595369502731201E-2</v>
      </c>
      <c r="X254" s="103">
        <f>W254*MoM!AB254/100*$A254</f>
        <v>8.6873399564104239E-2</v>
      </c>
      <c r="Y254" s="103">
        <f>X254*MoM!AC254/100*$A254</f>
        <v>8.676046414467091E-2</v>
      </c>
      <c r="Z254" s="103">
        <f>Y254*MoM!AD254/100*$A254</f>
        <v>8.7029421583519395E-2</v>
      </c>
      <c r="AA254" s="103">
        <f>Z254*MoM!AE254/100*$A254</f>
        <v>8.7273103963953241E-2</v>
      </c>
      <c r="AB254" s="103">
        <f>AA254*MoM!AF254/100*$A254</f>
        <v>8.7238194722367657E-2</v>
      </c>
      <c r="AC254" s="103">
        <f>AB254*MoM!AG254/100*$A254</f>
        <v>8.6828175207172523E-2</v>
      </c>
      <c r="AD254" s="103">
        <f>AC254*MoM!AH254/100*$A254</f>
        <v>8.7027880010149022E-2</v>
      </c>
      <c r="AE254" s="103">
        <f>AD254*MoM!AI254/100*$A254</f>
        <v>8.7306369226181499E-2</v>
      </c>
      <c r="AF254" s="123">
        <f>IF($A254=1,INDEX('2017'!$B:$B,MATCH(Веса!$E254,'2017'!$A:$A,0)),0)</f>
        <v>7.5999999999999998E-2</v>
      </c>
      <c r="AG254" s="103">
        <f>AF254*MoM!AK254/100*$A254</f>
        <v>7.56656E-2</v>
      </c>
      <c r="AH254" s="103">
        <f>AG254*MoM!AL254/100*$A254</f>
        <v>7.5347804480000002E-2</v>
      </c>
      <c r="AI254" s="103">
        <f>AH254*MoM!AM254/100*$A254</f>
        <v>7.5385478382239995E-2</v>
      </c>
      <c r="AJ254" s="103">
        <f>AI254*MoM!AN254/100*$A254</f>
        <v>7.5347785643048878E-2</v>
      </c>
      <c r="AK254" s="103">
        <f>AJ254*MoM!AO254/100*$A254</f>
        <v>7.5219694407455698E-2</v>
      </c>
      <c r="AL254" s="103">
        <f>AK254*MoM!AP254/100*$A254</f>
        <v>7.5114386835285263E-2</v>
      </c>
      <c r="AM254" s="103">
        <f>AL254*MoM!AQ254/100*$A254</f>
        <v>7.5159455467386435E-2</v>
      </c>
      <c r="AN254" s="103">
        <f>AM254*MoM!AR254/100*$A254</f>
        <v>7.5377417888241857E-2</v>
      </c>
      <c r="AO254" s="103">
        <f>AN254*MoM!AS254/100*$A254</f>
        <v>7.5422644338974804E-2</v>
      </c>
      <c r="AP254" s="103">
        <f>AO254*MoM!AT254/100*$A254</f>
        <v>7.5573489627652757E-2</v>
      </c>
      <c r="AQ254" s="103">
        <f>AP254*MoM!AU254/100*$A254</f>
        <v>7.5513030835950637E-2</v>
      </c>
      <c r="AR254" s="123">
        <f>IF($A254=1,INDEX('2018'!$B:$B, MATCH(Веса!$F254,'2018'!$A:$A,0)),0)</f>
        <v>7.1999999999999995E-2</v>
      </c>
      <c r="AS254" s="103">
        <f>AR254*MoM!AW254/100*$A254</f>
        <v>7.1992799999999996E-2</v>
      </c>
      <c r="AT254" s="103">
        <f>AS254*MoM!AX254/100*$A254</f>
        <v>7.1913607919999997E-2</v>
      </c>
      <c r="AU254" s="103">
        <f>AT254*MoM!AY254/100*$A254</f>
        <v>7.1762589343368002E-2</v>
      </c>
      <c r="AV254" s="103">
        <f>AU254*MoM!AZ254/100*$A254</f>
        <v>7.1985053370332452E-2</v>
      </c>
      <c r="AW254" s="103">
        <f>AV254*MoM!BA254/100*$A254</f>
        <v>7.2222604046454558E-2</v>
      </c>
      <c r="AX254" s="103">
        <f>AW254*MoM!BB254/100*$A254</f>
        <v>7.248982768142645E-2</v>
      </c>
      <c r="AY254" s="103">
        <f>AX254*MoM!BC254/100*$A254</f>
        <v>7.2170872439628178E-2</v>
      </c>
      <c r="AZ254" s="103">
        <f>AY254*MoM!BD254/100*$A254</f>
        <v>7.2517292627338387E-2</v>
      </c>
      <c r="BA254" s="103">
        <f>AZ254*MoM!BE254/100*$A254</f>
        <v>7.2277985561668173E-2</v>
      </c>
      <c r="BB254" s="103">
        <f>BA254*MoM!BF254/100*$A254</f>
        <v>7.2747792467819025E-2</v>
      </c>
      <c r="BC254" s="103">
        <f>BB254*MoM!BG254/100*$A254</f>
        <v>7.3278851352834101E-2</v>
      </c>
      <c r="BD254" s="123">
        <f>IF($A254=1,INDEX('2019'!$B:$B, MATCH(Веса!$G254,'2019'!$A:$A,0)),0)</f>
        <v>7.0999999999999994E-2</v>
      </c>
      <c r="BE254" s="103">
        <f>BD254*MoM!BI254/100*$A254</f>
        <v>7.1894599999999989E-2</v>
      </c>
      <c r="BF254" s="103">
        <f>BE254*MoM!BJ254/100*$A254</f>
        <v>7.2002441899999992E-2</v>
      </c>
      <c r="BG254" s="103">
        <f>BF254*MoM!BK254/100*$A254</f>
        <v>7.2002441899999992E-2</v>
      </c>
      <c r="BH254" s="103">
        <f>BG254*MoM!BL254/100*$A254</f>
        <v>7.2283251423409994E-2</v>
      </c>
      <c r="BI254" s="103">
        <f>BH254*MoM!BM254/100*$A254</f>
        <v>7.236999132511808E-2</v>
      </c>
      <c r="BJ254" s="103">
        <f>BI254*MoM!BN254/100*$A254</f>
        <v>7.2485783311238269E-2</v>
      </c>
      <c r="BK254" s="103">
        <f>BJ254*MoM!BO254/100*$A254</f>
        <v>7.2565517672880636E-2</v>
      </c>
      <c r="BL254" s="103">
        <f>BK254*MoM!BP254/100*$A254</f>
        <v>7.2384103878698439E-2</v>
      </c>
      <c r="BM254" s="103">
        <f>BL254*MoM!BQ254/100*$A254</f>
        <v>7.2413057520249915E-2</v>
      </c>
      <c r="BN254" s="103">
        <f>BM254*MoM!BR254/100*$A254</f>
        <v>7.2087198761408788E-2</v>
      </c>
      <c r="BO254" s="103">
        <f>BN254*MoM!BS254/100*$A254</f>
        <v>7.2043946442151938E-2</v>
      </c>
    </row>
    <row r="255" spans="1:67" x14ac:dyDescent="0.45">
      <c r="A255" s="103">
        <f>IF(ToSep18!BT255=0,0,1)</f>
        <v>1</v>
      </c>
      <c r="B255" s="124" t="s">
        <v>254</v>
      </c>
      <c r="C255" s="124" t="s">
        <v>1794</v>
      </c>
      <c r="D255" s="124" t="s">
        <v>1794</v>
      </c>
      <c r="E255" s="124" t="s">
        <v>1794</v>
      </c>
      <c r="F255" s="124" t="s">
        <v>1794</v>
      </c>
      <c r="G255" s="124" t="s">
        <v>1794</v>
      </c>
      <c r="H255" s="123">
        <f>IF($A255=1,INDEX('2015'!$B:$B,MATCH(Веса!$C255,'2015'!$A:$A,0)),0)</f>
        <v>5.5E-2</v>
      </c>
      <c r="I255" s="103">
        <f>H255*MoM!M255/100*$A255</f>
        <v>5.8718000000000006E-2</v>
      </c>
      <c r="J255" s="103">
        <f>I255*MoM!N255/100*$A255</f>
        <v>6.0655694000000003E-2</v>
      </c>
      <c r="K255" s="103">
        <f>J255*MoM!O255/100*$A255</f>
        <v>6.2347987862600006E-2</v>
      </c>
      <c r="L255" s="103">
        <f>K255*MoM!P255/100*$A255</f>
        <v>6.3887983162806222E-2</v>
      </c>
      <c r="M255" s="103">
        <f>L255*MoM!Q255/100*$A255</f>
        <v>6.4501307801169153E-2</v>
      </c>
      <c r="N255" s="103">
        <f>M255*MoM!R255/100*$A255</f>
        <v>6.4727062378473241E-2</v>
      </c>
      <c r="O255" s="103">
        <f>N255*MoM!S255/100*$A255</f>
        <v>6.5218988052549637E-2</v>
      </c>
      <c r="P255" s="103">
        <f>O255*MoM!T255/100*$A255</f>
        <v>6.5949440718738192E-2</v>
      </c>
      <c r="Q255" s="103">
        <f>P255*MoM!U255/100*$A255</f>
        <v>6.7057391322813006E-2</v>
      </c>
      <c r="R255" s="103">
        <f>Q255*MoM!V255/100*$A255</f>
        <v>6.7667613583850594E-2</v>
      </c>
      <c r="S255" s="103">
        <f>R255*MoM!W255/100*$A255</f>
        <v>6.7992418129053073E-2</v>
      </c>
      <c r="T255" s="123">
        <f>IF($A255=1,INDEX('2016'!$B:$B,MATCH(Веса!D255,'2016'!$A:$A,0)),0)</f>
        <v>5.7000000000000002E-2</v>
      </c>
      <c r="U255" s="103">
        <f>T255*MoM!Y255/100*$A255</f>
        <v>5.7598500000000004E-2</v>
      </c>
      <c r="V255" s="103">
        <f>U255*MoM!Z255/100*$A255</f>
        <v>5.8128406200000003E-2</v>
      </c>
      <c r="W255" s="103">
        <f>V255*MoM!AA255/100*$A255</f>
        <v>5.9081712061680003E-2</v>
      </c>
      <c r="X255" s="103">
        <f>W255*MoM!AB255/100*$A255</f>
        <v>6.0092009337934724E-2</v>
      </c>
      <c r="Y255" s="103">
        <f>X255*MoM!AC255/100*$A255</f>
        <v>6.1155637903216167E-2</v>
      </c>
      <c r="Z255" s="103">
        <f>Y255*MoM!AD255/100*$A255</f>
        <v>6.1534802858216109E-2</v>
      </c>
      <c r="AA255" s="103">
        <f>Z255*MoM!AE255/100*$A255</f>
        <v>6.1904011675365397E-2</v>
      </c>
      <c r="AB255" s="103">
        <f>AA255*MoM!AF255/100*$A255</f>
        <v>6.1984486890543374E-2</v>
      </c>
      <c r="AC255" s="103">
        <f>AB255*MoM!AG255/100*$A255</f>
        <v>6.2065066723501081E-2</v>
      </c>
      <c r="AD255" s="103">
        <f>AC255*MoM!AH255/100*$A255</f>
        <v>6.2120925283552238E-2</v>
      </c>
      <c r="AE255" s="103">
        <f>AD255*MoM!AI255/100*$A255</f>
        <v>6.2282439689289475E-2</v>
      </c>
      <c r="AF255" s="123">
        <f>IF($A255=1,INDEX('2017'!$B:$B,MATCH(Веса!$E255,'2017'!$A:$A,0)),0)</f>
        <v>5.6000000000000001E-2</v>
      </c>
      <c r="AG255" s="103">
        <f>AF255*MoM!AK255/100*$A255</f>
        <v>5.6212799999999993E-2</v>
      </c>
      <c r="AH255" s="103">
        <f>AG255*MoM!AL255/100*$A255</f>
        <v>5.6134102079999998E-2</v>
      </c>
      <c r="AI255" s="103">
        <f>AH255*MoM!AM255/100*$A255</f>
        <v>5.5965699773760001E-2</v>
      </c>
      <c r="AJ255" s="103">
        <f>AI255*MoM!AN255/100*$A255</f>
        <v>5.5965699773760001E-2</v>
      </c>
      <c r="AK255" s="103">
        <f>AJ255*MoM!AO255/100*$A255</f>
        <v>5.6021665473533752E-2</v>
      </c>
      <c r="AL255" s="103">
        <f>AK255*MoM!AP255/100*$A255</f>
        <v>5.615611747067023E-2</v>
      </c>
      <c r="AM255" s="103">
        <f>AL255*MoM!AQ255/100*$A255</f>
        <v>5.6066267682717157E-2</v>
      </c>
      <c r="AN255" s="103">
        <f>AM255*MoM!AR255/100*$A255</f>
        <v>5.5898068879669E-2</v>
      </c>
      <c r="AO255" s="103">
        <f>AN255*MoM!AS255/100*$A255</f>
        <v>5.5579449887054891E-2</v>
      </c>
      <c r="AP255" s="103">
        <f>AO255*MoM!AT255/100*$A255</f>
        <v>5.5512754547190422E-2</v>
      </c>
      <c r="AQ255" s="103">
        <f>AP255*MoM!AU255/100*$A255</f>
        <v>5.535731883445829E-2</v>
      </c>
      <c r="AR255" s="123">
        <f>IF($A255=1,INDEX('2018'!$B:$B, MATCH(Веса!$F255,'2018'!$A:$A,0)),0)</f>
        <v>4.4999999999999998E-2</v>
      </c>
      <c r="AS255" s="103">
        <f>AR255*MoM!AW255/100*$A255</f>
        <v>4.4927999999999996E-2</v>
      </c>
      <c r="AT255" s="103">
        <f>AS255*MoM!AX255/100*$A255</f>
        <v>4.4820172800000002E-2</v>
      </c>
      <c r="AU255" s="103">
        <f>AT255*MoM!AY255/100*$A255</f>
        <v>4.4766388592639997E-2</v>
      </c>
      <c r="AV255" s="103">
        <f>AU255*MoM!AZ255/100*$A255</f>
        <v>4.4811154981232636E-2</v>
      </c>
      <c r="AW255" s="103">
        <f>AV255*MoM!BA255/100*$A255</f>
        <v>4.5044172987135048E-2</v>
      </c>
      <c r="AX255" s="103">
        <f>AW255*MoM!BB255/100*$A255</f>
        <v>4.5102730412018316E-2</v>
      </c>
      <c r="AY255" s="103">
        <f>AX255*MoM!BC255/100*$A255</f>
        <v>4.4922319490370247E-2</v>
      </c>
      <c r="AZ255" s="103">
        <f>AY255*MoM!BD255/100*$A255</f>
        <v>4.5160407783669206E-2</v>
      </c>
      <c r="BA255" s="103">
        <f>AZ255*MoM!BE255/100*$A255</f>
        <v>4.5255244640014902E-2</v>
      </c>
      <c r="BB255" s="103">
        <f>BA255*MoM!BF255/100*$A255</f>
        <v>4.5381959325006944E-2</v>
      </c>
      <c r="BC255" s="103">
        <f>BB255*MoM!BG255/100*$A255</f>
        <v>4.5490876027386953E-2</v>
      </c>
      <c r="BD255" s="123">
        <f>IF($A255=1,INDEX('2019'!$B:$B, MATCH(Веса!$G255,'2019'!$A:$A,0)),0)</f>
        <v>4.4999999999999998E-2</v>
      </c>
      <c r="BE255" s="103">
        <f>BD255*MoM!BI255/100*$A255</f>
        <v>4.52025E-2</v>
      </c>
      <c r="BF255" s="103">
        <f>BE255*MoM!BJ255/100*$A255</f>
        <v>4.5256743000000002E-2</v>
      </c>
      <c r="BG255" s="103">
        <f>BF255*MoM!BK255/100*$A255</f>
        <v>4.5573540200999997E-2</v>
      </c>
      <c r="BH255" s="103">
        <f>BG255*MoM!BL255/100*$A255</f>
        <v>4.5655572573361801E-2</v>
      </c>
      <c r="BI255" s="103">
        <f>BH255*MoM!BM255/100*$A255</f>
        <v>4.5746883718508526E-2</v>
      </c>
      <c r="BJ255" s="103">
        <f>BI255*MoM!BN255/100*$A255</f>
        <v>4.5879549681292202E-2</v>
      </c>
      <c r="BK255" s="103">
        <f>BJ255*MoM!BO255/100*$A255</f>
        <v>4.5838258086579035E-2</v>
      </c>
      <c r="BL255" s="103">
        <f>BK255*MoM!BP255/100*$A255</f>
        <v>4.5728246267171251E-2</v>
      </c>
      <c r="BM255" s="103">
        <f>BL255*MoM!BQ255/100*$A255</f>
        <v>4.5389857244794191E-2</v>
      </c>
      <c r="BN255" s="103">
        <f>BM255*MoM!BR255/100*$A255</f>
        <v>4.5453403044936905E-2</v>
      </c>
      <c r="BO255" s="103">
        <f>BN255*MoM!BS255/100*$A255</f>
        <v>4.551249246889532E-2</v>
      </c>
    </row>
    <row r="256" spans="1:67" x14ac:dyDescent="0.45">
      <c r="A256" s="103">
        <f>IF(ToSep18!BT256=0,0,1)</f>
        <v>1</v>
      </c>
      <c r="B256" s="124" t="s">
        <v>255</v>
      </c>
      <c r="C256" s="124" t="s">
        <v>255</v>
      </c>
      <c r="D256" s="124" t="s">
        <v>255</v>
      </c>
      <c r="E256" s="124" t="s">
        <v>255</v>
      </c>
      <c r="F256" s="124" t="s">
        <v>255</v>
      </c>
      <c r="G256" s="124" t="s">
        <v>255</v>
      </c>
      <c r="H256" s="123">
        <f>IF($A256=1,INDEX('2015'!$B:$B,MATCH(Веса!$C256,'2015'!$A:$A,0)),0)</f>
        <v>4.7E-2</v>
      </c>
      <c r="I256" s="103">
        <f>H256*MoM!M256/100*$A256</f>
        <v>4.7766099999999999E-2</v>
      </c>
      <c r="J256" s="103">
        <f>I256*MoM!N256/100*$A256</f>
        <v>4.8606783360000003E-2</v>
      </c>
      <c r="K256" s="103">
        <f>J256*MoM!O256/100*$A256</f>
        <v>4.9000498305216002E-2</v>
      </c>
      <c r="L256" s="103">
        <f>K256*MoM!P256/100*$A256</f>
        <v>4.9412102490979819E-2</v>
      </c>
      <c r="M256" s="103">
        <f>L256*MoM!Q256/100*$A256</f>
        <v>5.0064342243860749E-2</v>
      </c>
      <c r="N256" s="103">
        <f>M256*MoM!R256/100*$A256</f>
        <v>5.0534947060953038E-2</v>
      </c>
      <c r="O256" s="103">
        <f>N256*MoM!S256/100*$A256</f>
        <v>5.1267703793336859E-2</v>
      </c>
      <c r="P256" s="103">
        <f>O256*MoM!T256/100*$A256</f>
        <v>5.2380212965652276E-2</v>
      </c>
      <c r="Q256" s="103">
        <f>P256*MoM!U256/100*$A256</f>
        <v>5.3155440117543931E-2</v>
      </c>
      <c r="R256" s="103">
        <f>Q256*MoM!V256/100*$A256</f>
        <v>5.3570052550460774E-2</v>
      </c>
      <c r="S256" s="103">
        <f>R256*MoM!W256/100*$A256</f>
        <v>5.3746833723877299E-2</v>
      </c>
      <c r="T256" s="123">
        <f>IF($A256=1,INDEX('2016'!$B:$B,MATCH(Веса!D256,'2016'!$A:$A,0)),0)</f>
        <v>6.0999999999999999E-2</v>
      </c>
      <c r="U256" s="103">
        <f>T256*MoM!Y256/100*$A256</f>
        <v>6.1323299999999997E-2</v>
      </c>
      <c r="V256" s="103">
        <f>U256*MoM!Z256/100*$A256</f>
        <v>6.1850680379999995E-2</v>
      </c>
      <c r="W256" s="103">
        <f>V256*MoM!AA256/100*$A256</f>
        <v>6.2456817047723996E-2</v>
      </c>
      <c r="X256" s="103">
        <f>W256*MoM!AB256/100*$A256</f>
        <v>6.2850294995124664E-2</v>
      </c>
      <c r="Y256" s="103">
        <f>X256*MoM!AC256/100*$A256</f>
        <v>6.3321672207588095E-2</v>
      </c>
      <c r="Z256" s="103">
        <f>Y256*MoM!AD256/100*$A256</f>
        <v>6.3923228093560186E-2</v>
      </c>
      <c r="AA256" s="103">
        <f>Z256*MoM!AE256/100*$A256</f>
        <v>6.4677522185064201E-2</v>
      </c>
      <c r="AB256" s="103">
        <f>AA256*MoM!AF256/100*$A256</f>
        <v>6.5589475247873605E-2</v>
      </c>
      <c r="AC256" s="103">
        <f>AB256*MoM!AG256/100*$A256</f>
        <v>6.5884627886489036E-2</v>
      </c>
      <c r="AD256" s="103">
        <f>AC256*MoM!AH256/100*$A256</f>
        <v>6.6471001074678793E-2</v>
      </c>
      <c r="AE256" s="103">
        <f>AD256*MoM!AI256/100*$A256</f>
        <v>6.6623884377150555E-2</v>
      </c>
      <c r="AF256" s="123">
        <f>IF($A256=1,INDEX('2017'!$B:$B,MATCH(Веса!$E256,'2017'!$A:$A,0)),0)</f>
        <v>5.7000000000000002E-2</v>
      </c>
      <c r="AG256" s="103">
        <f>AF256*MoM!AK256/100*$A256</f>
        <v>5.7279299999999998E-2</v>
      </c>
      <c r="AH256" s="103">
        <f>AG256*MoM!AL256/100*$A256</f>
        <v>5.7554240639999997E-2</v>
      </c>
      <c r="AI256" s="103">
        <f>AH256*MoM!AM256/100*$A256</f>
        <v>5.7888055235711999E-2</v>
      </c>
      <c r="AJ256" s="103">
        <f>AI256*MoM!AN256/100*$A256</f>
        <v>5.8003831346183421E-2</v>
      </c>
      <c r="AK256" s="103">
        <f>AJ256*MoM!AO256/100*$A256</f>
        <v>5.8288050119779715E-2</v>
      </c>
      <c r="AL256" s="103">
        <f>AK256*MoM!AP256/100*$A256</f>
        <v>5.8381310999971354E-2</v>
      </c>
      <c r="AM256" s="103">
        <f>AL256*MoM!AQ256/100*$A256</f>
        <v>5.8795818308071145E-2</v>
      </c>
      <c r="AN256" s="103">
        <f>AM256*MoM!AR256/100*$A256</f>
        <v>5.8731142907932271E-2</v>
      </c>
      <c r="AO256" s="103">
        <f>AN256*MoM!AS256/100*$A256</f>
        <v>5.9065910422507487E-2</v>
      </c>
      <c r="AP256" s="103">
        <f>AO256*MoM!AT256/100*$A256</f>
        <v>5.9142696106056741E-2</v>
      </c>
      <c r="AQ256" s="103">
        <f>AP256*MoM!AU256/100*$A256</f>
        <v>5.9142696106056741E-2</v>
      </c>
      <c r="AR256" s="123">
        <f>IF($A256=1,INDEX('2018'!$B:$B, MATCH(Веса!$F256,'2018'!$A:$A,0)),0)</f>
        <v>0.05</v>
      </c>
      <c r="AS256" s="103">
        <f>AR256*MoM!AW256/100*$A256</f>
        <v>5.0105000000000004E-2</v>
      </c>
      <c r="AT256" s="103">
        <f>AS256*MoM!AX256/100*$A256</f>
        <v>5.0170136499999997E-2</v>
      </c>
      <c r="AU256" s="103">
        <f>AT256*MoM!AY256/100*$A256</f>
        <v>5.0265459759349998E-2</v>
      </c>
      <c r="AV256" s="103">
        <f>AU256*MoM!AZ256/100*$A256</f>
        <v>5.0381070316796499E-2</v>
      </c>
      <c r="AW256" s="103">
        <f>AV256*MoM!BA256/100*$A256</f>
        <v>5.0486870564461765E-2</v>
      </c>
      <c r="AX256" s="103">
        <f>AW256*MoM!BB256/100*$A256</f>
        <v>5.0608039053816473E-2</v>
      </c>
      <c r="AY256" s="103">
        <f>AX256*MoM!BC256/100*$A256</f>
        <v>5.0775045582694071E-2</v>
      </c>
      <c r="AZ256" s="103">
        <f>AY256*MoM!BD256/100*$A256</f>
        <v>5.0876595673859458E-2</v>
      </c>
      <c r="BA256" s="103">
        <f>AZ256*MoM!BE256/100*$A256</f>
        <v>5.1130978652228751E-2</v>
      </c>
      <c r="BB256" s="103">
        <f>BA256*MoM!BF256/100*$A256</f>
        <v>5.1115639358633079E-2</v>
      </c>
      <c r="BC256" s="103">
        <f>BB256*MoM!BG256/100*$A256</f>
        <v>5.1166754997991705E-2</v>
      </c>
      <c r="BD256" s="123">
        <f>IF($A256=1,INDEX('2019'!$B:$B, MATCH(Веса!$G256,'2019'!$A:$A,0)),0)</f>
        <v>4.8000000000000001E-2</v>
      </c>
      <c r="BE256" s="103">
        <f>BD256*MoM!BI256/100*$A256</f>
        <v>4.8196799999999998E-2</v>
      </c>
      <c r="BF256" s="103">
        <f>BE256*MoM!BJ256/100*$A256</f>
        <v>4.8293193599999992E-2</v>
      </c>
      <c r="BG256" s="103">
        <f>BF256*MoM!BK256/100*$A256</f>
        <v>4.8438073180799984E-2</v>
      </c>
      <c r="BH256" s="103">
        <f>BG256*MoM!BL256/100*$A256</f>
        <v>4.8471979832026536E-2</v>
      </c>
      <c r="BI256" s="103">
        <f>BH256*MoM!BM256/100*$A256</f>
        <v>4.85834653856402E-2</v>
      </c>
      <c r="BJ256" s="103">
        <f>BI256*MoM!BN256/100*$A256</f>
        <v>4.868549066295004E-2</v>
      </c>
      <c r="BK256" s="103">
        <f>BJ256*MoM!BO256/100*$A256</f>
        <v>4.8909443919999608E-2</v>
      </c>
      <c r="BL256" s="103">
        <f>BK256*MoM!BP256/100*$A256</f>
        <v>4.9105081695679606E-2</v>
      </c>
      <c r="BM256" s="103">
        <f>BL256*MoM!BQ256/100*$A256</f>
        <v>4.9272038973444919E-2</v>
      </c>
      <c r="BN256" s="103">
        <f>BM256*MoM!BR256/100*$A256</f>
        <v>4.9281893381239603E-2</v>
      </c>
      <c r="BO256" s="103">
        <f>BN256*MoM!BS256/100*$A256</f>
        <v>4.9449451818735814E-2</v>
      </c>
    </row>
    <row r="257" spans="1:67" x14ac:dyDescent="0.45">
      <c r="A257" s="103">
        <f>IF(ToSep18!BT257=0,0,1)</f>
        <v>1</v>
      </c>
      <c r="B257" s="124" t="s">
        <v>256</v>
      </c>
      <c r="C257" s="124" t="s">
        <v>256</v>
      </c>
      <c r="D257" s="124" t="s">
        <v>256</v>
      </c>
      <c r="E257" s="124" t="s">
        <v>256</v>
      </c>
      <c r="F257" s="124" t="s">
        <v>256</v>
      </c>
      <c r="G257" s="124" t="s">
        <v>256</v>
      </c>
      <c r="H257" s="123">
        <f>IF($A257=1,INDEX('2015'!$B:$B,MATCH(Веса!$C257,'2015'!$A:$A,0)),0)</f>
        <v>2.1999999999999999E-2</v>
      </c>
      <c r="I257" s="103">
        <f>H257*MoM!M257/100*$A257</f>
        <v>2.2239800000000001E-2</v>
      </c>
      <c r="J257" s="103">
        <f>I257*MoM!N257/100*$A257</f>
        <v>2.244885412E-2</v>
      </c>
      <c r="K257" s="103">
        <f>J257*MoM!O257/100*$A257</f>
        <v>2.2861913035808E-2</v>
      </c>
      <c r="L257" s="103">
        <f>K257*MoM!P257/100*$A257</f>
        <v>2.2999084514022848E-2</v>
      </c>
      <c r="M257" s="103">
        <f>L257*MoM!Q257/100*$A257</f>
        <v>2.3212976000003261E-2</v>
      </c>
      <c r="N257" s="103">
        <f>M257*MoM!R257/100*$A257</f>
        <v>2.3405643700803287E-2</v>
      </c>
      <c r="O257" s="103">
        <f>N257*MoM!S257/100*$A257</f>
        <v>2.3735663276984609E-2</v>
      </c>
      <c r="P257" s="103">
        <f>O257*MoM!T257/100*$A257</f>
        <v>2.4217497241507395E-2</v>
      </c>
      <c r="Q257" s="103">
        <f>P257*MoM!U257/100*$A257</f>
        <v>2.4442719965853413E-2</v>
      </c>
      <c r="R257" s="103">
        <f>Q257*MoM!V257/100*$A257</f>
        <v>2.4579599197662193E-2</v>
      </c>
      <c r="S257" s="103">
        <f>R257*MoM!W257/100*$A257</f>
        <v>2.4759030271805128E-2</v>
      </c>
      <c r="T257" s="123">
        <f>IF($A257=1,INDEX('2016'!$B:$B,MATCH(Веса!D257,'2016'!$A:$A,0)),0)</f>
        <v>0.03</v>
      </c>
      <c r="U257" s="103">
        <f>T257*MoM!Y257/100*$A257</f>
        <v>3.0144000000000001E-2</v>
      </c>
      <c r="V257" s="103">
        <f>U257*MoM!Z257/100*$A257</f>
        <v>3.0318835200000002E-2</v>
      </c>
      <c r="W257" s="103">
        <f>V257*MoM!AA257/100*$A257</f>
        <v>3.0634151086080003E-2</v>
      </c>
      <c r="X257" s="103">
        <f>W257*MoM!AB257/100*$A257</f>
        <v>3.0912921860963331E-2</v>
      </c>
      <c r="Y257" s="103">
        <f>X257*MoM!AC257/100*$A257</f>
        <v>3.11107645608735E-2</v>
      </c>
      <c r="Z257" s="103">
        <f>Y257*MoM!AD257/100*$A257</f>
        <v>3.1406316824201801E-2</v>
      </c>
      <c r="AA257" s="103">
        <f>Z257*MoM!AE257/100*$A257</f>
        <v>3.1751786309268018E-2</v>
      </c>
      <c r="AB257" s="103">
        <f>AA257*MoM!AF257/100*$A257</f>
        <v>3.2142333280872015E-2</v>
      </c>
      <c r="AC257" s="103">
        <f>AB257*MoM!AG257/100*$A257</f>
        <v>3.2383400780478556E-2</v>
      </c>
      <c r="AD257" s="103">
        <f>AC257*MoM!AH257/100*$A257</f>
        <v>3.2606846245863859E-2</v>
      </c>
      <c r="AE257" s="103">
        <f>AD257*MoM!AI257/100*$A257</f>
        <v>3.2799226638714457E-2</v>
      </c>
      <c r="AF257" s="123">
        <f>IF($A257=1,INDEX('2017'!$B:$B,MATCH(Веса!$E257,'2017'!$A:$A,0)),0)</f>
        <v>0.03</v>
      </c>
      <c r="AG257" s="103">
        <f>AF257*MoM!AK257/100*$A257</f>
        <v>3.0261E-2</v>
      </c>
      <c r="AH257" s="103">
        <f>AG257*MoM!AL257/100*$A257</f>
        <v>3.0379017899999999E-2</v>
      </c>
      <c r="AI257" s="103">
        <f>AH257*MoM!AM257/100*$A257</f>
        <v>3.0546102498450002E-2</v>
      </c>
      <c r="AJ257" s="103">
        <f>AI257*MoM!AN257/100*$A257</f>
        <v>3.0662177687944114E-2</v>
      </c>
      <c r="AK257" s="103">
        <f>AJ257*MoM!AO257/100*$A257</f>
        <v>3.0748031785470354E-2</v>
      </c>
      <c r="AL257" s="103">
        <f>AK257*MoM!AP257/100*$A257</f>
        <v>3.0843350684005313E-2</v>
      </c>
      <c r="AM257" s="103">
        <f>AL257*MoM!AQ257/100*$A257</f>
        <v>3.1006820442630541E-2</v>
      </c>
      <c r="AN257" s="103">
        <f>AM257*MoM!AR257/100*$A257</f>
        <v>3.1257975688215846E-2</v>
      </c>
      <c r="AO257" s="103">
        <f>AN257*MoM!AS257/100*$A257</f>
        <v>3.1323617437161097E-2</v>
      </c>
      <c r="AP257" s="103">
        <f>AO257*MoM!AT257/100*$A257</f>
        <v>3.1426985374703731E-2</v>
      </c>
      <c r="AQ257" s="103">
        <f>AP257*MoM!AU257/100*$A257</f>
        <v>3.1502410139603018E-2</v>
      </c>
      <c r="AR257" s="123">
        <f>IF($A257=1,INDEX('2018'!$B:$B, MATCH(Веса!$F257,'2018'!$A:$A,0)),0)</f>
        <v>2.4E-2</v>
      </c>
      <c r="AS257" s="103">
        <f>AR257*MoM!AW257/100*$A257</f>
        <v>2.4014400000000002E-2</v>
      </c>
      <c r="AT257" s="103">
        <f>AS257*MoM!AX257/100*$A257</f>
        <v>2.4055224480000002E-2</v>
      </c>
      <c r="AU257" s="103">
        <f>AT257*MoM!AY257/100*$A257</f>
        <v>2.4115362541199999E-2</v>
      </c>
      <c r="AV257" s="103">
        <f>AU257*MoM!AZ257/100*$A257</f>
        <v>2.418288555631536E-2</v>
      </c>
      <c r="AW257" s="103">
        <f>AV257*MoM!BA257/100*$A257</f>
        <v>2.4226414750316727E-2</v>
      </c>
      <c r="AX257" s="103">
        <f>AW257*MoM!BB257/100*$A257</f>
        <v>2.4277290221292391E-2</v>
      </c>
      <c r="AY257" s="103">
        <f>AX257*MoM!BC257/100*$A257</f>
        <v>2.4391393485332466E-2</v>
      </c>
      <c r="AZ257" s="103">
        <f>AY257*MoM!BD257/100*$A257</f>
        <v>2.455725496103273E-2</v>
      </c>
      <c r="BA257" s="103">
        <f>AZ257*MoM!BE257/100*$A257</f>
        <v>2.4628471000419726E-2</v>
      </c>
      <c r="BB257" s="103">
        <f>BA257*MoM!BF257/100*$A257</f>
        <v>2.4677727942420565E-2</v>
      </c>
      <c r="BC257" s="103">
        <f>BB257*MoM!BG257/100*$A257</f>
        <v>2.4690066806391773E-2</v>
      </c>
      <c r="BD257" s="123">
        <f>IF($A257=1,INDEX('2019'!$B:$B, MATCH(Веса!$G257,'2019'!$A:$A,0)),0)</f>
        <v>2.1999999999999999E-2</v>
      </c>
      <c r="BE257" s="103">
        <f>BD257*MoM!BI257/100*$A257</f>
        <v>2.2072599999999998E-2</v>
      </c>
      <c r="BF257" s="103">
        <f>BE257*MoM!BJ257/100*$A257</f>
        <v>2.2123366979999996E-2</v>
      </c>
      <c r="BG257" s="103">
        <f>BF257*MoM!BK257/100*$A257</f>
        <v>2.2196374091033998E-2</v>
      </c>
      <c r="BH257" s="103">
        <f>BG257*MoM!BL257/100*$A257</f>
        <v>2.2231888289579654E-2</v>
      </c>
      <c r="BI257" s="103">
        <f>BH257*MoM!BM257/100*$A257</f>
        <v>2.226745931084298E-2</v>
      </c>
      <c r="BJ257" s="103">
        <f>BI257*MoM!BN257/100*$A257</f>
        <v>2.2307540737602501E-2</v>
      </c>
      <c r="BK257" s="103">
        <f>BJ257*MoM!BO257/100*$A257</f>
        <v>2.2358848081298986E-2</v>
      </c>
      <c r="BL257" s="103">
        <f>BK257*MoM!BP257/100*$A257</f>
        <v>2.2501944709019298E-2</v>
      </c>
      <c r="BM257" s="103">
        <f>BL257*MoM!BQ257/100*$A257</f>
        <v>2.2555949376320942E-2</v>
      </c>
      <c r="BN257" s="103">
        <f>BM257*MoM!BR257/100*$A257</f>
        <v>2.2573994135821999E-2</v>
      </c>
      <c r="BO257" s="103">
        <f>BN257*MoM!BS257/100*$A257</f>
        <v>2.2619142124093643E-2</v>
      </c>
    </row>
    <row r="258" spans="1:67" x14ac:dyDescent="0.45">
      <c r="A258" s="103">
        <f>IF(ToSep18!BT258=0,0,1)</f>
        <v>0</v>
      </c>
      <c r="B258" s="124" t="s">
        <v>257</v>
      </c>
      <c r="C258" s="124" t="s">
        <v>257</v>
      </c>
      <c r="D258" s="124" t="s">
        <v>257</v>
      </c>
      <c r="E258" s="124" t="s">
        <v>257</v>
      </c>
      <c r="F258" s="124" t="s">
        <v>257</v>
      </c>
      <c r="G258" s="124" t="s">
        <v>257</v>
      </c>
      <c r="H258" s="123">
        <f>IF($A258=1,INDEX('2015'!$B:$B,MATCH(Веса!$C258,'2015'!$A:$A,0)),0)</f>
        <v>0</v>
      </c>
      <c r="I258" s="103">
        <f>H258*MoM!M258/100*$A258</f>
        <v>0</v>
      </c>
      <c r="J258" s="103">
        <f>I258*MoM!N258/100*$A258</f>
        <v>0</v>
      </c>
      <c r="K258" s="103">
        <f>J258*MoM!O258/100*$A258</f>
        <v>0</v>
      </c>
      <c r="L258" s="103">
        <f>K258*MoM!P258/100*$A258</f>
        <v>0</v>
      </c>
      <c r="M258" s="103">
        <f>L258*MoM!Q258/100*$A258</f>
        <v>0</v>
      </c>
      <c r="N258" s="103">
        <f>M258*MoM!R258/100*$A258</f>
        <v>0</v>
      </c>
      <c r="O258" s="103">
        <f>N258*MoM!S258/100*$A258</f>
        <v>0</v>
      </c>
      <c r="P258" s="103">
        <f>O258*MoM!T258/100*$A258</f>
        <v>0</v>
      </c>
      <c r="Q258" s="103">
        <f>P258*MoM!U258/100*$A258</f>
        <v>0</v>
      </c>
      <c r="R258" s="103">
        <f>Q258*MoM!V258/100*$A258</f>
        <v>0</v>
      </c>
      <c r="S258" s="103">
        <f>R258*MoM!W258/100*$A258</f>
        <v>0</v>
      </c>
      <c r="T258" s="123">
        <f>IF($A258=1,INDEX('2016'!$B:$B,MATCH(Веса!D258,'2016'!$A:$A,0)),0)</f>
        <v>0</v>
      </c>
      <c r="U258" s="103">
        <f>T258*MoM!Y258/100*$A258</f>
        <v>0</v>
      </c>
      <c r="V258" s="103">
        <f>U258*MoM!Z258/100*$A258</f>
        <v>0</v>
      </c>
      <c r="W258" s="103">
        <f>V258*MoM!AA258/100*$A258</f>
        <v>0</v>
      </c>
      <c r="X258" s="103">
        <f>W258*MoM!AB258/100*$A258</f>
        <v>0</v>
      </c>
      <c r="Y258" s="103">
        <f>X258*MoM!AC258/100*$A258</f>
        <v>0</v>
      </c>
      <c r="Z258" s="103">
        <f>Y258*MoM!AD258/100*$A258</f>
        <v>0</v>
      </c>
      <c r="AA258" s="103">
        <f>Z258*MoM!AE258/100*$A258</f>
        <v>0</v>
      </c>
      <c r="AB258" s="103">
        <f>AA258*MoM!AF258/100*$A258</f>
        <v>0</v>
      </c>
      <c r="AC258" s="103">
        <f>AB258*MoM!AG258/100*$A258</f>
        <v>0</v>
      </c>
      <c r="AD258" s="103">
        <f>AC258*MoM!AH258/100*$A258</f>
        <v>0</v>
      </c>
      <c r="AE258" s="103">
        <f>AD258*MoM!AI258/100*$A258</f>
        <v>0</v>
      </c>
      <c r="AF258" s="123">
        <f>IF($A258=1,INDEX('2017'!$B:$B,MATCH(Веса!$E258,'2017'!$A:$A,0)),0)</f>
        <v>0</v>
      </c>
      <c r="AG258" s="103">
        <f>AF258*MoM!AK258/100*$A258</f>
        <v>0</v>
      </c>
      <c r="AH258" s="103">
        <f>AG258*MoM!AL258/100*$A258</f>
        <v>0</v>
      </c>
      <c r="AI258" s="103">
        <f>AH258*MoM!AM258/100*$A258</f>
        <v>0</v>
      </c>
      <c r="AJ258" s="103">
        <f>AI258*MoM!AN258/100*$A258</f>
        <v>0</v>
      </c>
      <c r="AK258" s="103">
        <f>AJ258*MoM!AO258/100*$A258</f>
        <v>0</v>
      </c>
      <c r="AL258" s="103">
        <f>AK258*MoM!AP258/100*$A258</f>
        <v>0</v>
      </c>
      <c r="AM258" s="103">
        <f>AL258*MoM!AQ258/100*$A258</f>
        <v>0</v>
      </c>
      <c r="AN258" s="103">
        <f>AM258*MoM!AR258/100*$A258</f>
        <v>0</v>
      </c>
      <c r="AO258" s="103">
        <f>AN258*MoM!AS258/100*$A258</f>
        <v>0</v>
      </c>
      <c r="AP258" s="103">
        <f>AO258*MoM!AT258/100*$A258</f>
        <v>0</v>
      </c>
      <c r="AQ258" s="103">
        <f>AP258*MoM!AU258/100*$A258</f>
        <v>0</v>
      </c>
      <c r="AR258" s="123">
        <f>IF($A258=1,INDEX('2018'!$B:$B, MATCH(Веса!$F258,'2018'!$A:$A,0)),0)</f>
        <v>0</v>
      </c>
      <c r="AS258" s="103">
        <f>AR258*MoM!AW258/100*$A258</f>
        <v>0</v>
      </c>
      <c r="AT258" s="103">
        <f>AS258*MoM!AX258/100*$A258</f>
        <v>0</v>
      </c>
      <c r="AU258" s="103">
        <f>AT258*MoM!AY258/100*$A258</f>
        <v>0</v>
      </c>
      <c r="AV258" s="103">
        <f>AU258*MoM!AZ258/100*$A258</f>
        <v>0</v>
      </c>
      <c r="AW258" s="103">
        <f>AV258*MoM!BA258/100*$A258</f>
        <v>0</v>
      </c>
      <c r="AX258" s="103">
        <f>AW258*MoM!BB258/100*$A258</f>
        <v>0</v>
      </c>
      <c r="AY258" s="103">
        <f>AX258*MoM!BC258/100*$A258</f>
        <v>0</v>
      </c>
      <c r="AZ258" s="103">
        <f>AY258*MoM!BD258/100*$A258</f>
        <v>0</v>
      </c>
      <c r="BA258" s="103">
        <f>AZ258*MoM!BE258/100*$A258</f>
        <v>0</v>
      </c>
      <c r="BB258" s="103">
        <f>BA258*MoM!BF258/100*$A258</f>
        <v>0</v>
      </c>
      <c r="BC258" s="103">
        <f>BB258*MoM!BG258/100*$A258</f>
        <v>0</v>
      </c>
      <c r="BD258" s="123">
        <f>IF($A258=1,INDEX('2019'!$B:$B, MATCH(Веса!$G258,'2019'!$A:$A,0)),0)</f>
        <v>0</v>
      </c>
      <c r="BE258" s="103">
        <f>BD258*MoM!BI258/100*$A258</f>
        <v>0</v>
      </c>
      <c r="BF258" s="103">
        <f>BE258*MoM!BJ258/100*$A258</f>
        <v>0</v>
      </c>
      <c r="BG258" s="103">
        <f>BF258*MoM!BK258/100*$A258</f>
        <v>0</v>
      </c>
      <c r="BH258" s="103">
        <f>BG258*MoM!BL258/100*$A258</f>
        <v>0</v>
      </c>
      <c r="BI258" s="103">
        <f>BH258*MoM!BM258/100*$A258</f>
        <v>0</v>
      </c>
      <c r="BJ258" s="103">
        <f>BI258*MoM!BN258/100*$A258</f>
        <v>0</v>
      </c>
      <c r="BK258" s="103">
        <f>BJ258*MoM!BO258/100*$A258</f>
        <v>0</v>
      </c>
      <c r="BL258" s="103">
        <f>BK258*MoM!BP258/100*$A258</f>
        <v>0</v>
      </c>
      <c r="BM258" s="103">
        <f>BL258*MoM!BQ258/100*$A258</f>
        <v>0</v>
      </c>
      <c r="BN258" s="103">
        <f>BM258*MoM!BR258/100*$A258</f>
        <v>0</v>
      </c>
      <c r="BO258" s="103">
        <f>BN258*MoM!BS258/100*$A258</f>
        <v>0</v>
      </c>
    </row>
    <row r="259" spans="1:67" x14ac:dyDescent="0.45">
      <c r="A259" s="103">
        <f>IF(ToSep18!BT259=0,0,1)</f>
        <v>1</v>
      </c>
      <c r="B259" s="124" t="s">
        <v>258</v>
      </c>
      <c r="C259" s="124" t="s">
        <v>258</v>
      </c>
      <c r="D259" s="124" t="s">
        <v>258</v>
      </c>
      <c r="E259" s="124" t="s">
        <v>258</v>
      </c>
      <c r="F259" s="124" t="s">
        <v>258</v>
      </c>
      <c r="G259" s="124" t="s">
        <v>258</v>
      </c>
      <c r="H259" s="123">
        <f>IF($A259=1,INDEX('2015'!$B:$B,MATCH(Веса!$C259,'2015'!$A:$A,0)),0)</f>
        <v>9.5000000000000001E-2</v>
      </c>
      <c r="I259" s="103">
        <f>H259*MoM!M259/100*$A259</f>
        <v>9.791649999999999E-2</v>
      </c>
      <c r="J259" s="103">
        <f>I259*MoM!N259/100*$A259</f>
        <v>0.10085399499999999</v>
      </c>
      <c r="K259" s="103">
        <f>J259*MoM!O259/100*$A259</f>
        <v>0.10285090410099999</v>
      </c>
      <c r="L259" s="103">
        <f>K259*MoM!P259/100*$A259</f>
        <v>0.10501077308712098</v>
      </c>
      <c r="M259" s="103">
        <f>L259*MoM!Q259/100*$A259</f>
        <v>0.1064179174464884</v>
      </c>
      <c r="N259" s="103">
        <f>M259*MoM!R259/100*$A259</f>
        <v>0.10717348466035846</v>
      </c>
      <c r="O259" s="103">
        <f>N259*MoM!S259/100*$A259</f>
        <v>0.10820235011309789</v>
      </c>
      <c r="P259" s="103">
        <f>O259*MoM!T259/100*$A259</f>
        <v>0.10931683431926281</v>
      </c>
      <c r="Q259" s="103">
        <f>P259*MoM!U259/100*$A259</f>
        <v>0.11002739374233803</v>
      </c>
      <c r="R259" s="103">
        <f>Q259*MoM!V259/100*$A259</f>
        <v>0.11102864302539329</v>
      </c>
      <c r="S259" s="103">
        <f>R259*MoM!W259/100*$A259</f>
        <v>0.11195018076250406</v>
      </c>
      <c r="T259" s="123">
        <f>IF($A259=1,INDEX('2016'!$B:$B,MATCH(Веса!D259,'2016'!$A:$A,0)),0)</f>
        <v>0.10199999999999999</v>
      </c>
      <c r="U259" s="103">
        <f>T259*MoM!Y259/100*$A259</f>
        <v>0.1028874</v>
      </c>
      <c r="V259" s="103">
        <f>U259*MoM!Z259/100*$A259</f>
        <v>0.10360761180000001</v>
      </c>
      <c r="W259" s="103">
        <f>V259*MoM!AA259/100*$A259</f>
        <v>0.10447791573912001</v>
      </c>
      <c r="X259" s="103">
        <f>W259*MoM!AB259/100*$A259</f>
        <v>0.10533463464818078</v>
      </c>
      <c r="Y259" s="103">
        <f>X259*MoM!AC259/100*$A259</f>
        <v>0.10590344167528096</v>
      </c>
      <c r="Z259" s="103">
        <f>Y259*MoM!AD259/100*$A259</f>
        <v>0.10616820027946916</v>
      </c>
      <c r="AA259" s="103">
        <f>Z259*MoM!AE259/100*$A259</f>
        <v>0.10631683575986042</v>
      </c>
      <c r="AB259" s="103">
        <f>AA259*MoM!AF259/100*$A259</f>
        <v>0.10643378427919627</v>
      </c>
      <c r="AC259" s="103">
        <f>AB259*MoM!AG259/100*$A259</f>
        <v>0.10676372901046177</v>
      </c>
      <c r="AD259" s="103">
        <f>AC259*MoM!AH259/100*$A259</f>
        <v>0.10721213667230572</v>
      </c>
      <c r="AE259" s="103">
        <f>AD259*MoM!AI259/100*$A259</f>
        <v>0.10767314885999665</v>
      </c>
      <c r="AF259" s="123">
        <f>IF($A259=1,INDEX('2017'!$B:$B,MATCH(Веса!$E259,'2017'!$A:$A,0)),0)</f>
        <v>0.108</v>
      </c>
      <c r="AG259" s="103">
        <f>AF259*MoM!AK259/100*$A259</f>
        <v>0.1082052</v>
      </c>
      <c r="AH259" s="103">
        <f>AG259*MoM!AL259/100*$A259</f>
        <v>0.10860555924</v>
      </c>
      <c r="AI259" s="103">
        <f>AH259*MoM!AM259/100*$A259</f>
        <v>0.10914858703620001</v>
      </c>
      <c r="AJ259" s="103">
        <f>AI259*MoM!AN259/100*$A259</f>
        <v>0.10948694765601223</v>
      </c>
      <c r="AK259" s="103">
        <f>AJ259*MoM!AO259/100*$A259</f>
        <v>0.10970592155132426</v>
      </c>
      <c r="AL259" s="103">
        <f>AK259*MoM!AP259/100*$A259</f>
        <v>0.11014474523752957</v>
      </c>
      <c r="AM259" s="103">
        <f>AL259*MoM!AQ259/100*$A259</f>
        <v>0.11026590445729084</v>
      </c>
      <c r="AN259" s="103">
        <f>AM259*MoM!AR259/100*$A259</f>
        <v>0.11046438308531398</v>
      </c>
      <c r="AO259" s="103">
        <f>AN259*MoM!AS259/100*$A259</f>
        <v>0.11101670500074055</v>
      </c>
      <c r="AP259" s="103">
        <f>AO259*MoM!AT259/100*$A259</f>
        <v>0.11109441669424105</v>
      </c>
      <c r="AQ259" s="103">
        <f>AP259*MoM!AU259/100*$A259</f>
        <v>0.111249948877613</v>
      </c>
      <c r="AR259" s="123">
        <f>IF($A259=1,INDEX('2018'!$B:$B, MATCH(Веса!$F259,'2018'!$A:$A,0)),0)</f>
        <v>0.11799999999999999</v>
      </c>
      <c r="AS259" s="103">
        <f>AR259*MoM!AW259/100*$A259</f>
        <v>0.11816519999999998</v>
      </c>
      <c r="AT259" s="103">
        <f>AS259*MoM!AX259/100*$A259</f>
        <v>0.11849606255999998</v>
      </c>
      <c r="AU259" s="103">
        <f>AT259*MoM!AY259/100*$A259</f>
        <v>0.11873305468511998</v>
      </c>
      <c r="AV259" s="103">
        <f>AU259*MoM!AZ259/100*$A259</f>
        <v>0.11863806824137189</v>
      </c>
      <c r="AW259" s="103">
        <f>AV259*MoM!BA259/100*$A259</f>
        <v>0.11891093579832707</v>
      </c>
      <c r="AX259" s="103">
        <f>AW259*MoM!BB259/100*$A259</f>
        <v>0.11924388641856237</v>
      </c>
      <c r="AY259" s="103">
        <f>AX259*MoM!BC259/100*$A259</f>
        <v>0.1197804839074459</v>
      </c>
      <c r="AZ259" s="103">
        <f>AY259*MoM!BD259/100*$A259</f>
        <v>0.12042729852054611</v>
      </c>
      <c r="BA259" s="103">
        <f>AZ259*MoM!BE259/100*$A259</f>
        <v>0.12090900771462829</v>
      </c>
      <c r="BB259" s="103">
        <f>BA259*MoM!BF259/100*$A259</f>
        <v>0.12147728005088704</v>
      </c>
      <c r="BC259" s="103">
        <f>BB259*MoM!BG259/100*$A259</f>
        <v>0.12208466645114147</v>
      </c>
      <c r="BD259" s="123">
        <f>IF($A259=1,INDEX('2019'!$B:$B, MATCH(Веса!$G259,'2019'!$A:$A,0)),0)</f>
        <v>0.115</v>
      </c>
      <c r="BE259" s="103">
        <f>BD259*MoM!BI259/100*$A259</f>
        <v>0.1163455</v>
      </c>
      <c r="BF259" s="103">
        <f>BE259*MoM!BJ259/100*$A259</f>
        <v>0.11759039685</v>
      </c>
      <c r="BG259" s="103">
        <f>BF259*MoM!BK259/100*$A259</f>
        <v>0.11815483075488001</v>
      </c>
      <c r="BH259" s="103">
        <f>BG259*MoM!BL259/100*$A259</f>
        <v>0.11853292621329561</v>
      </c>
      <c r="BI259" s="103">
        <f>BH259*MoM!BM259/100*$A259</f>
        <v>0.11931524352630336</v>
      </c>
      <c r="BJ259" s="103">
        <f>BI259*MoM!BN259/100*$A259</f>
        <v>0.11950614791594544</v>
      </c>
      <c r="BK259" s="103">
        <f>BJ259*MoM!BO259/100*$A259</f>
        <v>0.1193627405384463</v>
      </c>
      <c r="BL259" s="103">
        <f>BK259*MoM!BP259/100*$A259</f>
        <v>0.11958952974546934</v>
      </c>
      <c r="BM259" s="103">
        <f>BL259*MoM!BQ259/100*$A259</f>
        <v>0.11979283194603664</v>
      </c>
      <c r="BN259" s="103">
        <f>BM259*MoM!BR259/100*$A259</f>
        <v>0.12031992040659921</v>
      </c>
      <c r="BO259" s="103">
        <f>BN259*MoM!BS259/100*$A259</f>
        <v>0.12050040028720911</v>
      </c>
    </row>
    <row r="260" spans="1:67" ht="28.5" x14ac:dyDescent="0.45">
      <c r="A260" s="103">
        <f>IF(ToSep18!BT260=0,0,1)</f>
        <v>1</v>
      </c>
      <c r="B260" s="124" t="s">
        <v>259</v>
      </c>
      <c r="C260" s="124" t="s">
        <v>1795</v>
      </c>
      <c r="D260" s="124" t="s">
        <v>1795</v>
      </c>
      <c r="E260" s="124" t="s">
        <v>1795</v>
      </c>
      <c r="F260" s="124" t="s">
        <v>1795</v>
      </c>
      <c r="G260" s="124" t="s">
        <v>1795</v>
      </c>
      <c r="H260" s="123">
        <f>IF($A260=1,INDEX('2015'!$B:$B,MATCH(Веса!$C260,'2015'!$A:$A,0)),0)</f>
        <v>8.7999999999999995E-2</v>
      </c>
      <c r="I260" s="103">
        <f>H260*MoM!M260/100*$A260</f>
        <v>9.1141599999999989E-2</v>
      </c>
      <c r="J260" s="103">
        <f>I260*MoM!N260/100*$A260</f>
        <v>9.4295099359999981E-2</v>
      </c>
      <c r="K260" s="103">
        <f>J260*MoM!O260/100*$A260</f>
        <v>9.8132909903951973E-2</v>
      </c>
      <c r="L260" s="103">
        <f>K260*MoM!P260/100*$A260</f>
        <v>0.10210729275506203</v>
      </c>
      <c r="M260" s="103">
        <f>L260*MoM!Q260/100*$A260</f>
        <v>0.10479271455452016</v>
      </c>
      <c r="N260" s="103">
        <f>M260*MoM!R260/100*$A260</f>
        <v>0.10758020076167039</v>
      </c>
      <c r="O260" s="103">
        <f>N260*MoM!S260/100*$A260</f>
        <v>0.10860221266890627</v>
      </c>
      <c r="P260" s="103">
        <f>O260*MoM!T260/100*$A260</f>
        <v>0.109025761298315</v>
      </c>
      <c r="Q260" s="103">
        <f>P260*MoM!U260/100*$A260</f>
        <v>0.10962540298545573</v>
      </c>
      <c r="R260" s="103">
        <f>Q260*MoM!V260/100*$A260</f>
        <v>0.11039278080635392</v>
      </c>
      <c r="S260" s="103">
        <f>R260*MoM!W260/100*$A260</f>
        <v>0.11070188059261171</v>
      </c>
      <c r="T260" s="123">
        <f>IF($A260=1,INDEX('2016'!$B:$B,MATCH(Веса!D260,'2016'!$A:$A,0)),0)</f>
        <v>0.105</v>
      </c>
      <c r="U260" s="103">
        <f>T260*MoM!Y260/100*$A260</f>
        <v>0.10535700000000001</v>
      </c>
      <c r="V260" s="103">
        <f>U260*MoM!Z260/100*$A260</f>
        <v>0.10579949940000001</v>
      </c>
      <c r="W260" s="103">
        <f>V260*MoM!AA260/100*$A260</f>
        <v>0.10638139664670002</v>
      </c>
      <c r="X260" s="103">
        <f>W260*MoM!AB260/100*$A260</f>
        <v>0.1066686264176461</v>
      </c>
      <c r="Y260" s="103">
        <f>X260*MoM!AC260/100*$A260</f>
        <v>0.10676462818142199</v>
      </c>
      <c r="Z260" s="103">
        <f>Y260*MoM!AD260/100*$A260</f>
        <v>0.1069461280493304</v>
      </c>
      <c r="AA260" s="103">
        <f>Z260*MoM!AE260/100*$A260</f>
        <v>0.10714932569262413</v>
      </c>
      <c r="AB260" s="103">
        <f>AA260*MoM!AF260/100*$A260</f>
        <v>0.10747077366970199</v>
      </c>
      <c r="AC260" s="103">
        <f>AB260*MoM!AG260/100*$A260</f>
        <v>0.10750301490180292</v>
      </c>
      <c r="AD260" s="103">
        <f>AC260*MoM!AH260/100*$A260</f>
        <v>0.10736326098243058</v>
      </c>
      <c r="AE260" s="103">
        <f>AD260*MoM!AI260/100*$A260</f>
        <v>0.10739546996072531</v>
      </c>
      <c r="AF260" s="123">
        <f>IF($A260=1,INDEX('2017'!$B:$B,MATCH(Веса!$E260,'2017'!$A:$A,0)),0)</f>
        <v>0.111</v>
      </c>
      <c r="AG260" s="103">
        <f>AF260*MoM!AK260/100*$A260</f>
        <v>0.11105549999999999</v>
      </c>
      <c r="AH260" s="103">
        <f>AG260*MoM!AL260/100*$A260</f>
        <v>0.11086670564999998</v>
      </c>
      <c r="AI260" s="103">
        <f>AH260*MoM!AM260/100*$A260</f>
        <v>0.11099974569677999</v>
      </c>
      <c r="AJ260" s="103">
        <f>AI260*MoM!AN260/100*$A260</f>
        <v>0.11091094590022257</v>
      </c>
      <c r="AK260" s="103">
        <f>AJ260*MoM!AO260/100*$A260</f>
        <v>0.11065585072465206</v>
      </c>
      <c r="AL260" s="103">
        <f>AK260*MoM!AP260/100*$A260</f>
        <v>0.110202161736681</v>
      </c>
      <c r="AM260" s="103">
        <f>AL260*MoM!AQ260/100*$A260</f>
        <v>0.11034542454693869</v>
      </c>
      <c r="AN260" s="103">
        <f>AM260*MoM!AR260/100*$A260</f>
        <v>0.11038956271675747</v>
      </c>
      <c r="AO260" s="103">
        <f>AN260*MoM!AS260/100*$A260</f>
        <v>0.11048891332320256</v>
      </c>
      <c r="AP260" s="103">
        <f>AO260*MoM!AT260/100*$A260</f>
        <v>0.11055520667119648</v>
      </c>
      <c r="AQ260" s="103">
        <f>AP260*MoM!AU260/100*$A260</f>
        <v>0.11032304073718696</v>
      </c>
      <c r="AR260" s="123">
        <f>IF($A260=1,INDEX('2018'!$B:$B, MATCH(Веса!$F260,'2018'!$A:$A,0)),0)</f>
        <v>0.114</v>
      </c>
      <c r="AS260" s="103">
        <f>AR260*MoM!AW260/100*$A260</f>
        <v>0.113829</v>
      </c>
      <c r="AT260" s="103">
        <f>AS260*MoM!AX260/100*$A260</f>
        <v>0.1136924052</v>
      </c>
      <c r="AU260" s="103">
        <f>AT260*MoM!AY260/100*$A260</f>
        <v>0.11356734355428</v>
      </c>
      <c r="AV260" s="103">
        <f>AU260*MoM!AZ260/100*$A260</f>
        <v>0.11365819742912342</v>
      </c>
      <c r="AW260" s="103">
        <f>AV260*MoM!BA260/100*$A260</f>
        <v>0.11382868472526711</v>
      </c>
      <c r="AX260" s="103">
        <f>AW260*MoM!BB260/100*$A260</f>
        <v>0.11370347317206932</v>
      </c>
      <c r="AY260" s="103">
        <f>AX260*MoM!BC260/100*$A260</f>
        <v>0.11412417602280599</v>
      </c>
      <c r="AZ260" s="103">
        <f>AY260*MoM!BD260/100*$A260</f>
        <v>0.11421547536362424</v>
      </c>
      <c r="BA260" s="103">
        <f>AZ260*MoM!BE260/100*$A260</f>
        <v>0.11448959250449693</v>
      </c>
      <c r="BB260" s="103">
        <f>BA260*MoM!BF260/100*$A260</f>
        <v>0.11482161232275997</v>
      </c>
      <c r="BC260" s="103">
        <f>BB260*MoM!BG260/100*$A260</f>
        <v>0.11489050529015364</v>
      </c>
      <c r="BD260" s="123">
        <f>IF($A260=1,INDEX('2019'!$B:$B, MATCH(Веса!$G260,'2019'!$A:$A,0)),0)</f>
        <v>0.11</v>
      </c>
      <c r="BE260" s="103">
        <f>BD260*MoM!BI260/100*$A260</f>
        <v>0.11045099999999999</v>
      </c>
      <c r="BF260" s="103">
        <f>BE260*MoM!BJ260/100*$A260</f>
        <v>0.1105724961</v>
      </c>
      <c r="BG260" s="103">
        <f>BF260*MoM!BK260/100*$A260</f>
        <v>0.11082681284102999</v>
      </c>
      <c r="BH260" s="103">
        <f>BG260*MoM!BL260/100*$A260</f>
        <v>0.11184641951916748</v>
      </c>
      <c r="BI260" s="103">
        <f>BH260*MoM!BM260/100*$A260</f>
        <v>0.11209248164210964</v>
      </c>
      <c r="BJ260" s="103">
        <f>BI260*MoM!BN260/100*$A260</f>
        <v>0.11274261803563387</v>
      </c>
      <c r="BK260" s="103">
        <f>BJ260*MoM!BO260/100*$A260</f>
        <v>0.11253968132316972</v>
      </c>
      <c r="BL260" s="103">
        <f>BK260*MoM!BP260/100*$A260</f>
        <v>0.11269723687702216</v>
      </c>
      <c r="BM260" s="103">
        <f>BL260*MoM!BQ260/100*$A260</f>
        <v>0.11271977632439756</v>
      </c>
      <c r="BN260" s="103">
        <f>BM260*MoM!BR260/100*$A260</f>
        <v>0.11259578457044071</v>
      </c>
      <c r="BO260" s="103">
        <f>BN260*MoM!BS260/100*$A260</f>
        <v>0.11240437173667096</v>
      </c>
    </row>
    <row r="261" spans="1:67" x14ac:dyDescent="0.45">
      <c r="A261" s="103">
        <f>IF(ToSep18!BT261=0,0,1)</f>
        <v>0</v>
      </c>
      <c r="B261" s="124" t="s">
        <v>260</v>
      </c>
      <c r="C261" s="124" t="s">
        <v>260</v>
      </c>
      <c r="D261" s="124" t="s">
        <v>260</v>
      </c>
      <c r="E261" s="124" t="s">
        <v>260</v>
      </c>
      <c r="F261" s="124" t="s">
        <v>260</v>
      </c>
      <c r="G261" s="124" t="s">
        <v>260</v>
      </c>
      <c r="H261" s="123">
        <f>IF($A261=1,INDEX('2015'!$B:$B,MATCH(Веса!$C261,'2015'!$A:$A,0)),0)</f>
        <v>0</v>
      </c>
      <c r="I261" s="103">
        <f>H261*MoM!M261/100*$A261</f>
        <v>0</v>
      </c>
      <c r="J261" s="103">
        <f>I261*MoM!N261/100*$A261</f>
        <v>0</v>
      </c>
      <c r="K261" s="103">
        <f>J261*MoM!O261/100*$A261</f>
        <v>0</v>
      </c>
      <c r="L261" s="103">
        <f>K261*MoM!P261/100*$A261</f>
        <v>0</v>
      </c>
      <c r="M261" s="103">
        <f>L261*MoM!Q261/100*$A261</f>
        <v>0</v>
      </c>
      <c r="N261" s="103">
        <f>M261*MoM!R261/100*$A261</f>
        <v>0</v>
      </c>
      <c r="O261" s="103">
        <f>N261*MoM!S261/100*$A261</f>
        <v>0</v>
      </c>
      <c r="P261" s="103">
        <f>O261*MoM!T261/100*$A261</f>
        <v>0</v>
      </c>
      <c r="Q261" s="103">
        <f>P261*MoM!U261/100*$A261</f>
        <v>0</v>
      </c>
      <c r="R261" s="103">
        <f>Q261*MoM!V261/100*$A261</f>
        <v>0</v>
      </c>
      <c r="S261" s="103">
        <f>R261*MoM!W261/100*$A261</f>
        <v>0</v>
      </c>
      <c r="T261" s="123">
        <f>IF($A261=1,INDEX('2016'!$B:$B,MATCH(Веса!D261,'2016'!$A:$A,0)),0)</f>
        <v>0</v>
      </c>
      <c r="U261" s="103">
        <f>T261*MoM!Y261/100*$A261</f>
        <v>0</v>
      </c>
      <c r="V261" s="103">
        <f>U261*MoM!Z261/100*$A261</f>
        <v>0</v>
      </c>
      <c r="W261" s="103">
        <f>V261*MoM!AA261/100*$A261</f>
        <v>0</v>
      </c>
      <c r="X261" s="103">
        <f>W261*MoM!AB261/100*$A261</f>
        <v>0</v>
      </c>
      <c r="Y261" s="103">
        <f>X261*MoM!AC261/100*$A261</f>
        <v>0</v>
      </c>
      <c r="Z261" s="103">
        <f>Y261*MoM!AD261/100*$A261</f>
        <v>0</v>
      </c>
      <c r="AA261" s="103">
        <f>Z261*MoM!AE261/100*$A261</f>
        <v>0</v>
      </c>
      <c r="AB261" s="103">
        <f>AA261*MoM!AF261/100*$A261</f>
        <v>0</v>
      </c>
      <c r="AC261" s="103">
        <f>AB261*MoM!AG261/100*$A261</f>
        <v>0</v>
      </c>
      <c r="AD261" s="103">
        <f>AC261*MoM!AH261/100*$A261</f>
        <v>0</v>
      </c>
      <c r="AE261" s="103">
        <f>AD261*MoM!AI261/100*$A261</f>
        <v>0</v>
      </c>
      <c r="AF261" s="123">
        <f>IF($A261=1,INDEX('2017'!$B:$B,MATCH(Веса!$E261,'2017'!$A:$A,0)),0)</f>
        <v>0</v>
      </c>
      <c r="AG261" s="103">
        <f>AF261*MoM!AK261/100*$A261</f>
        <v>0</v>
      </c>
      <c r="AH261" s="103">
        <f>AG261*MoM!AL261/100*$A261</f>
        <v>0</v>
      </c>
      <c r="AI261" s="103">
        <f>AH261*MoM!AM261/100*$A261</f>
        <v>0</v>
      </c>
      <c r="AJ261" s="103">
        <f>AI261*MoM!AN261/100*$A261</f>
        <v>0</v>
      </c>
      <c r="AK261" s="103">
        <f>AJ261*MoM!AO261/100*$A261</f>
        <v>0</v>
      </c>
      <c r="AL261" s="103">
        <f>AK261*MoM!AP261/100*$A261</f>
        <v>0</v>
      </c>
      <c r="AM261" s="103">
        <f>AL261*MoM!AQ261/100*$A261</f>
        <v>0</v>
      </c>
      <c r="AN261" s="103">
        <f>AM261*MoM!AR261/100*$A261</f>
        <v>0</v>
      </c>
      <c r="AO261" s="103">
        <f>AN261*MoM!AS261/100*$A261</f>
        <v>0</v>
      </c>
      <c r="AP261" s="103">
        <f>AO261*MoM!AT261/100*$A261</f>
        <v>0</v>
      </c>
      <c r="AQ261" s="103">
        <f>AP261*MoM!AU261/100*$A261</f>
        <v>0</v>
      </c>
      <c r="AR261" s="123">
        <f>IF($A261=1,INDEX('2018'!$B:$B, MATCH(Веса!$F261,'2018'!$A:$A,0)),0)</f>
        <v>0</v>
      </c>
      <c r="AS261" s="103">
        <f>AR261*MoM!AW261/100*$A261</f>
        <v>0</v>
      </c>
      <c r="AT261" s="103">
        <f>AS261*MoM!AX261/100*$A261</f>
        <v>0</v>
      </c>
      <c r="AU261" s="103">
        <f>AT261*MoM!AY261/100*$A261</f>
        <v>0</v>
      </c>
      <c r="AV261" s="103">
        <f>AU261*MoM!AZ261/100*$A261</f>
        <v>0</v>
      </c>
      <c r="AW261" s="103">
        <f>AV261*MoM!BA261/100*$A261</f>
        <v>0</v>
      </c>
      <c r="AX261" s="103">
        <f>AW261*MoM!BB261/100*$A261</f>
        <v>0</v>
      </c>
      <c r="AY261" s="103">
        <f>AX261*MoM!BC261/100*$A261</f>
        <v>0</v>
      </c>
      <c r="AZ261" s="103">
        <f>AY261*MoM!BD261/100*$A261</f>
        <v>0</v>
      </c>
      <c r="BA261" s="103">
        <f>AZ261*MoM!BE261/100*$A261</f>
        <v>0</v>
      </c>
      <c r="BB261" s="103">
        <f>BA261*MoM!BF261/100*$A261</f>
        <v>0</v>
      </c>
      <c r="BC261" s="103">
        <f>BB261*MoM!BG261/100*$A261</f>
        <v>0</v>
      </c>
      <c r="BD261" s="123">
        <f>IF($A261=1,INDEX('2019'!$B:$B, MATCH(Веса!$G261,'2019'!$A:$A,0)),0)</f>
        <v>0</v>
      </c>
      <c r="BE261" s="103">
        <f>BD261*MoM!BI261/100*$A261</f>
        <v>0</v>
      </c>
      <c r="BF261" s="103">
        <f>BE261*MoM!BJ261/100*$A261</f>
        <v>0</v>
      </c>
      <c r="BG261" s="103">
        <f>BF261*MoM!BK261/100*$A261</f>
        <v>0</v>
      </c>
      <c r="BH261" s="103">
        <f>BG261*MoM!BL261/100*$A261</f>
        <v>0</v>
      </c>
      <c r="BI261" s="103">
        <f>BH261*MoM!BM261/100*$A261</f>
        <v>0</v>
      </c>
      <c r="BJ261" s="103">
        <f>BI261*MoM!BN261/100*$A261</f>
        <v>0</v>
      </c>
      <c r="BK261" s="103">
        <f>BJ261*MoM!BO261/100*$A261</f>
        <v>0</v>
      </c>
      <c r="BL261" s="103">
        <f>BK261*MoM!BP261/100*$A261</f>
        <v>0</v>
      </c>
      <c r="BM261" s="103">
        <f>BL261*MoM!BQ261/100*$A261</f>
        <v>0</v>
      </c>
      <c r="BN261" s="103">
        <f>BM261*MoM!BR261/100*$A261</f>
        <v>0</v>
      </c>
      <c r="BO261" s="103">
        <f>BN261*MoM!BS261/100*$A261</f>
        <v>0</v>
      </c>
    </row>
    <row r="262" spans="1:67" ht="28.5" x14ac:dyDescent="0.45">
      <c r="A262" s="103">
        <f>IF(ToSep18!BT262=0,0,1)</f>
        <v>0</v>
      </c>
      <c r="B262" s="124" t="s">
        <v>261</v>
      </c>
      <c r="C262" s="124" t="s">
        <v>261</v>
      </c>
      <c r="D262" s="124" t="s">
        <v>261</v>
      </c>
      <c r="E262" s="124" t="s">
        <v>261</v>
      </c>
      <c r="F262" s="124" t="s">
        <v>261</v>
      </c>
      <c r="G262" s="124" t="s">
        <v>261</v>
      </c>
      <c r="H262" s="123">
        <f>IF($A262=1,INDEX('2015'!$B:$B,MATCH(Веса!$C262,'2015'!$A:$A,0)),0)</f>
        <v>0</v>
      </c>
      <c r="I262" s="103">
        <f>H262*MoM!M262/100*$A262</f>
        <v>0</v>
      </c>
      <c r="J262" s="103">
        <f>I262*MoM!N262/100*$A262</f>
        <v>0</v>
      </c>
      <c r="K262" s="103">
        <f>J262*MoM!O262/100*$A262</f>
        <v>0</v>
      </c>
      <c r="L262" s="103">
        <f>K262*MoM!P262/100*$A262</f>
        <v>0</v>
      </c>
      <c r="M262" s="103">
        <f>L262*MoM!Q262/100*$A262</f>
        <v>0</v>
      </c>
      <c r="N262" s="103">
        <f>M262*MoM!R262/100*$A262</f>
        <v>0</v>
      </c>
      <c r="O262" s="103">
        <f>N262*MoM!S262/100*$A262</f>
        <v>0</v>
      </c>
      <c r="P262" s="103">
        <f>O262*MoM!T262/100*$A262</f>
        <v>0</v>
      </c>
      <c r="Q262" s="103">
        <f>P262*MoM!U262/100*$A262</f>
        <v>0</v>
      </c>
      <c r="R262" s="103">
        <f>Q262*MoM!V262/100*$A262</f>
        <v>0</v>
      </c>
      <c r="S262" s="103">
        <f>R262*MoM!W262/100*$A262</f>
        <v>0</v>
      </c>
      <c r="T262" s="123">
        <f>IF($A262=1,INDEX('2016'!$B:$B,MATCH(Веса!D262,'2016'!$A:$A,0)),0)</f>
        <v>0</v>
      </c>
      <c r="U262" s="103">
        <f>T262*MoM!Y262/100*$A262</f>
        <v>0</v>
      </c>
      <c r="V262" s="103">
        <f>U262*MoM!Z262/100*$A262</f>
        <v>0</v>
      </c>
      <c r="W262" s="103">
        <f>V262*MoM!AA262/100*$A262</f>
        <v>0</v>
      </c>
      <c r="X262" s="103">
        <f>W262*MoM!AB262/100*$A262</f>
        <v>0</v>
      </c>
      <c r="Y262" s="103">
        <f>X262*MoM!AC262/100*$A262</f>
        <v>0</v>
      </c>
      <c r="Z262" s="103">
        <f>Y262*MoM!AD262/100*$A262</f>
        <v>0</v>
      </c>
      <c r="AA262" s="103">
        <f>Z262*MoM!AE262/100*$A262</f>
        <v>0</v>
      </c>
      <c r="AB262" s="103">
        <f>AA262*MoM!AF262/100*$A262</f>
        <v>0</v>
      </c>
      <c r="AC262" s="103">
        <f>AB262*MoM!AG262/100*$A262</f>
        <v>0</v>
      </c>
      <c r="AD262" s="103">
        <f>AC262*MoM!AH262/100*$A262</f>
        <v>0</v>
      </c>
      <c r="AE262" s="103">
        <f>AD262*MoM!AI262/100*$A262</f>
        <v>0</v>
      </c>
      <c r="AF262" s="123">
        <f>IF($A262=1,INDEX('2017'!$B:$B,MATCH(Веса!$E262,'2017'!$A:$A,0)),0)</f>
        <v>0</v>
      </c>
      <c r="AG262" s="103">
        <f>AF262*MoM!AK262/100*$A262</f>
        <v>0</v>
      </c>
      <c r="AH262" s="103">
        <f>AG262*MoM!AL262/100*$A262</f>
        <v>0</v>
      </c>
      <c r="AI262" s="103">
        <f>AH262*MoM!AM262/100*$A262</f>
        <v>0</v>
      </c>
      <c r="AJ262" s="103">
        <f>AI262*MoM!AN262/100*$A262</f>
        <v>0</v>
      </c>
      <c r="AK262" s="103">
        <f>AJ262*MoM!AO262/100*$A262</f>
        <v>0</v>
      </c>
      <c r="AL262" s="103">
        <f>AK262*MoM!AP262/100*$A262</f>
        <v>0</v>
      </c>
      <c r="AM262" s="103">
        <f>AL262*MoM!AQ262/100*$A262</f>
        <v>0</v>
      </c>
      <c r="AN262" s="103">
        <f>AM262*MoM!AR262/100*$A262</f>
        <v>0</v>
      </c>
      <c r="AO262" s="103">
        <f>AN262*MoM!AS262/100*$A262</f>
        <v>0</v>
      </c>
      <c r="AP262" s="103">
        <f>AO262*MoM!AT262/100*$A262</f>
        <v>0</v>
      </c>
      <c r="AQ262" s="103">
        <f>AP262*MoM!AU262/100*$A262</f>
        <v>0</v>
      </c>
      <c r="AR262" s="123">
        <f>IF($A262=1,INDEX('2018'!$B:$B, MATCH(Веса!$F262,'2018'!$A:$A,0)),0)</f>
        <v>0</v>
      </c>
      <c r="AS262" s="103">
        <f>AR262*MoM!AW262/100*$A262</f>
        <v>0</v>
      </c>
      <c r="AT262" s="103">
        <f>AS262*MoM!AX262/100*$A262</f>
        <v>0</v>
      </c>
      <c r="AU262" s="103">
        <f>AT262*MoM!AY262/100*$A262</f>
        <v>0</v>
      </c>
      <c r="AV262" s="103">
        <f>AU262*MoM!AZ262/100*$A262</f>
        <v>0</v>
      </c>
      <c r="AW262" s="103">
        <f>AV262*MoM!BA262/100*$A262</f>
        <v>0</v>
      </c>
      <c r="AX262" s="103">
        <f>AW262*MoM!BB262/100*$A262</f>
        <v>0</v>
      </c>
      <c r="AY262" s="103">
        <f>AX262*MoM!BC262/100*$A262</f>
        <v>0</v>
      </c>
      <c r="AZ262" s="103">
        <f>AY262*MoM!BD262/100*$A262</f>
        <v>0</v>
      </c>
      <c r="BA262" s="103">
        <f>AZ262*MoM!BE262/100*$A262</f>
        <v>0</v>
      </c>
      <c r="BB262" s="103">
        <f>BA262*MoM!BF262/100*$A262</f>
        <v>0</v>
      </c>
      <c r="BC262" s="103">
        <f>BB262*MoM!BG262/100*$A262</f>
        <v>0</v>
      </c>
      <c r="BD262" s="123">
        <f>IF($A262=1,INDEX('2019'!$B:$B, MATCH(Веса!$G262,'2019'!$A:$A,0)),0)</f>
        <v>0</v>
      </c>
      <c r="BE262" s="103">
        <f>BD262*MoM!BI262/100*$A262</f>
        <v>0</v>
      </c>
      <c r="BF262" s="103">
        <f>BE262*MoM!BJ262/100*$A262</f>
        <v>0</v>
      </c>
      <c r="BG262" s="103">
        <f>BF262*MoM!BK262/100*$A262</f>
        <v>0</v>
      </c>
      <c r="BH262" s="103">
        <f>BG262*MoM!BL262/100*$A262</f>
        <v>0</v>
      </c>
      <c r="BI262" s="103">
        <f>BH262*MoM!BM262/100*$A262</f>
        <v>0</v>
      </c>
      <c r="BJ262" s="103">
        <f>BI262*MoM!BN262/100*$A262</f>
        <v>0</v>
      </c>
      <c r="BK262" s="103">
        <f>BJ262*MoM!BO262/100*$A262</f>
        <v>0</v>
      </c>
      <c r="BL262" s="103">
        <f>BK262*MoM!BP262/100*$A262</f>
        <v>0</v>
      </c>
      <c r="BM262" s="103">
        <f>BL262*MoM!BQ262/100*$A262</f>
        <v>0</v>
      </c>
      <c r="BN262" s="103">
        <f>BM262*MoM!BR262/100*$A262</f>
        <v>0</v>
      </c>
      <c r="BO262" s="103">
        <f>BN262*MoM!BS262/100*$A262</f>
        <v>0</v>
      </c>
    </row>
    <row r="263" spans="1:67" ht="28.5" x14ac:dyDescent="0.45">
      <c r="A263" s="103">
        <f>IF(ToSep18!BT263=0,0,1)</f>
        <v>0</v>
      </c>
      <c r="B263" s="124" t="s">
        <v>262</v>
      </c>
      <c r="C263" s="124" t="s">
        <v>262</v>
      </c>
      <c r="D263" s="124" t="s">
        <v>262</v>
      </c>
      <c r="E263" s="124" t="s">
        <v>262</v>
      </c>
      <c r="F263" s="124" t="s">
        <v>262</v>
      </c>
      <c r="G263" s="124" t="s">
        <v>262</v>
      </c>
      <c r="H263" s="123">
        <f>IF($A263=1,INDEX('2015'!$B:$B,MATCH(Веса!$C263,'2015'!$A:$A,0)),0)</f>
        <v>0</v>
      </c>
      <c r="I263" s="103">
        <f>H263*MoM!M263/100*$A263</f>
        <v>0</v>
      </c>
      <c r="J263" s="103">
        <f>I263*MoM!N263/100*$A263</f>
        <v>0</v>
      </c>
      <c r="K263" s="103">
        <f>J263*MoM!O263/100*$A263</f>
        <v>0</v>
      </c>
      <c r="L263" s="103">
        <f>K263*MoM!P263/100*$A263</f>
        <v>0</v>
      </c>
      <c r="M263" s="103">
        <f>L263*MoM!Q263/100*$A263</f>
        <v>0</v>
      </c>
      <c r="N263" s="103">
        <f>M263*MoM!R263/100*$A263</f>
        <v>0</v>
      </c>
      <c r="O263" s="103">
        <f>N263*MoM!S263/100*$A263</f>
        <v>0</v>
      </c>
      <c r="P263" s="103">
        <f>O263*MoM!T263/100*$A263</f>
        <v>0</v>
      </c>
      <c r="Q263" s="103">
        <f>P263*MoM!U263/100*$A263</f>
        <v>0</v>
      </c>
      <c r="R263" s="103">
        <f>Q263*MoM!V263/100*$A263</f>
        <v>0</v>
      </c>
      <c r="S263" s="103">
        <f>R263*MoM!W263/100*$A263</f>
        <v>0</v>
      </c>
      <c r="T263" s="123">
        <f>IF($A263=1,INDEX('2016'!$B:$B,MATCH(Веса!D263,'2016'!$A:$A,0)),0)</f>
        <v>0</v>
      </c>
      <c r="U263" s="103">
        <f>T263*MoM!Y263/100*$A263</f>
        <v>0</v>
      </c>
      <c r="V263" s="103">
        <f>U263*MoM!Z263/100*$A263</f>
        <v>0</v>
      </c>
      <c r="W263" s="103">
        <f>V263*MoM!AA263/100*$A263</f>
        <v>0</v>
      </c>
      <c r="X263" s="103">
        <f>W263*MoM!AB263/100*$A263</f>
        <v>0</v>
      </c>
      <c r="Y263" s="103">
        <f>X263*MoM!AC263/100*$A263</f>
        <v>0</v>
      </c>
      <c r="Z263" s="103">
        <f>Y263*MoM!AD263/100*$A263</f>
        <v>0</v>
      </c>
      <c r="AA263" s="103">
        <f>Z263*MoM!AE263/100*$A263</f>
        <v>0</v>
      </c>
      <c r="AB263" s="103">
        <f>AA263*MoM!AF263/100*$A263</f>
        <v>0</v>
      </c>
      <c r="AC263" s="103">
        <f>AB263*MoM!AG263/100*$A263</f>
        <v>0</v>
      </c>
      <c r="AD263" s="103">
        <f>AC263*MoM!AH263/100*$A263</f>
        <v>0</v>
      </c>
      <c r="AE263" s="103">
        <f>AD263*MoM!AI263/100*$A263</f>
        <v>0</v>
      </c>
      <c r="AF263" s="123">
        <f>IF($A263=1,INDEX('2017'!$B:$B,MATCH(Веса!$E263,'2017'!$A:$A,0)),0)</f>
        <v>0</v>
      </c>
      <c r="AG263" s="103">
        <f>AF263*MoM!AK263/100*$A263</f>
        <v>0</v>
      </c>
      <c r="AH263" s="103">
        <f>AG263*MoM!AL263/100*$A263</f>
        <v>0</v>
      </c>
      <c r="AI263" s="103">
        <f>AH263*MoM!AM263/100*$A263</f>
        <v>0</v>
      </c>
      <c r="AJ263" s="103">
        <f>AI263*MoM!AN263/100*$A263</f>
        <v>0</v>
      </c>
      <c r="AK263" s="103">
        <f>AJ263*MoM!AO263/100*$A263</f>
        <v>0</v>
      </c>
      <c r="AL263" s="103">
        <f>AK263*MoM!AP263/100*$A263</f>
        <v>0</v>
      </c>
      <c r="AM263" s="103">
        <f>AL263*MoM!AQ263/100*$A263</f>
        <v>0</v>
      </c>
      <c r="AN263" s="103">
        <f>AM263*MoM!AR263/100*$A263</f>
        <v>0</v>
      </c>
      <c r="AO263" s="103">
        <f>AN263*MoM!AS263/100*$A263</f>
        <v>0</v>
      </c>
      <c r="AP263" s="103">
        <f>AO263*MoM!AT263/100*$A263</f>
        <v>0</v>
      </c>
      <c r="AQ263" s="103">
        <f>AP263*MoM!AU263/100*$A263</f>
        <v>0</v>
      </c>
      <c r="AR263" s="123">
        <f>IF($A263=1,INDEX('2018'!$B:$B, MATCH(Веса!$F263,'2018'!$A:$A,0)),0)</f>
        <v>0</v>
      </c>
      <c r="AS263" s="103">
        <f>AR263*MoM!AW263/100*$A263</f>
        <v>0</v>
      </c>
      <c r="AT263" s="103">
        <f>AS263*MoM!AX263/100*$A263</f>
        <v>0</v>
      </c>
      <c r="AU263" s="103">
        <f>AT263*MoM!AY263/100*$A263</f>
        <v>0</v>
      </c>
      <c r="AV263" s="103">
        <f>AU263*MoM!AZ263/100*$A263</f>
        <v>0</v>
      </c>
      <c r="AW263" s="103">
        <f>AV263*MoM!BA263/100*$A263</f>
        <v>0</v>
      </c>
      <c r="AX263" s="103">
        <f>AW263*MoM!BB263/100*$A263</f>
        <v>0</v>
      </c>
      <c r="AY263" s="103">
        <f>AX263*MoM!BC263/100*$A263</f>
        <v>0</v>
      </c>
      <c r="AZ263" s="103">
        <f>AY263*MoM!BD263/100*$A263</f>
        <v>0</v>
      </c>
      <c r="BA263" s="103">
        <f>AZ263*MoM!BE263/100*$A263</f>
        <v>0</v>
      </c>
      <c r="BB263" s="103">
        <f>BA263*MoM!BF263/100*$A263</f>
        <v>0</v>
      </c>
      <c r="BC263" s="103">
        <f>BB263*MoM!BG263/100*$A263</f>
        <v>0</v>
      </c>
      <c r="BD263" s="123">
        <f>IF($A263=1,INDEX('2019'!$B:$B, MATCH(Веса!$G263,'2019'!$A:$A,0)),0)</f>
        <v>0</v>
      </c>
      <c r="BE263" s="103">
        <f>BD263*MoM!BI263/100*$A263</f>
        <v>0</v>
      </c>
      <c r="BF263" s="103">
        <f>BE263*MoM!BJ263/100*$A263</f>
        <v>0</v>
      </c>
      <c r="BG263" s="103">
        <f>BF263*MoM!BK263/100*$A263</f>
        <v>0</v>
      </c>
      <c r="BH263" s="103">
        <f>BG263*MoM!BL263/100*$A263</f>
        <v>0</v>
      </c>
      <c r="BI263" s="103">
        <f>BH263*MoM!BM263/100*$A263</f>
        <v>0</v>
      </c>
      <c r="BJ263" s="103">
        <f>BI263*MoM!BN263/100*$A263</f>
        <v>0</v>
      </c>
      <c r="BK263" s="103">
        <f>BJ263*MoM!BO263/100*$A263</f>
        <v>0</v>
      </c>
      <c r="BL263" s="103">
        <f>BK263*MoM!BP263/100*$A263</f>
        <v>0</v>
      </c>
      <c r="BM263" s="103">
        <f>BL263*MoM!BQ263/100*$A263</f>
        <v>0</v>
      </c>
      <c r="BN263" s="103">
        <f>BM263*MoM!BR263/100*$A263</f>
        <v>0</v>
      </c>
      <c r="BO263" s="103">
        <f>BN263*MoM!BS263/100*$A263</f>
        <v>0</v>
      </c>
    </row>
    <row r="264" spans="1:67" ht="28.5" x14ac:dyDescent="0.45">
      <c r="A264" s="103">
        <f>IF(ToSep18!BT264=0,0,1)</f>
        <v>1</v>
      </c>
      <c r="B264" s="124" t="s">
        <v>263</v>
      </c>
      <c r="C264" s="124" t="s">
        <v>1639</v>
      </c>
      <c r="D264" s="124" t="s">
        <v>1639</v>
      </c>
      <c r="E264" s="124" t="s">
        <v>1639</v>
      </c>
      <c r="F264" s="124" t="s">
        <v>1639</v>
      </c>
      <c r="G264" s="124" t="s">
        <v>1639</v>
      </c>
      <c r="H264" s="123">
        <f>IF($A264=1,INDEX('2015'!$B:$B,MATCH(Веса!$C264,'2015'!$A:$A,0)),0)</f>
        <v>9.6000000000000002E-2</v>
      </c>
      <c r="I264" s="103">
        <f>H264*MoM!M264/100*$A264</f>
        <v>0.10005119999999999</v>
      </c>
      <c r="J264" s="103">
        <f>I264*MoM!N264/100*$A264</f>
        <v>0.10308275135999999</v>
      </c>
      <c r="K264" s="103">
        <f>J264*MoM!O264/100*$A264</f>
        <v>0.10851521235667198</v>
      </c>
      <c r="L264" s="103">
        <f>K264*MoM!P264/100*$A264</f>
        <v>0.11355031821002157</v>
      </c>
      <c r="M264" s="103">
        <f>L264*MoM!Q264/100*$A264</f>
        <v>0.11607113527428405</v>
      </c>
      <c r="N264" s="103">
        <f>M264*MoM!R264/100*$A264</f>
        <v>0.11662827672360061</v>
      </c>
      <c r="O264" s="103">
        <f>N264*MoM!S264/100*$A264</f>
        <v>0.11705980134747794</v>
      </c>
      <c r="P264" s="103">
        <f>O264*MoM!T264/100*$A264</f>
        <v>0.11743439271178985</v>
      </c>
      <c r="Q264" s="103">
        <f>P264*MoM!U264/100*$A264</f>
        <v>0.11842084161056889</v>
      </c>
      <c r="R264" s="103">
        <f>Q264*MoM!V264/100*$A264</f>
        <v>0.1194037345959366</v>
      </c>
      <c r="S264" s="103">
        <f>R264*MoM!W264/100*$A264</f>
        <v>0.12069329492957272</v>
      </c>
      <c r="T264" s="123">
        <f>IF($A264=1,INDEX('2016'!$B:$B,MATCH(Веса!D264,'2016'!$A:$A,0)),0)</f>
        <v>0.108</v>
      </c>
      <c r="U264" s="103">
        <f>T264*MoM!Y264/100*$A264</f>
        <v>0.10852919999999999</v>
      </c>
      <c r="V264" s="103">
        <f>U264*MoM!Z264/100*$A264</f>
        <v>0.10920208104000001</v>
      </c>
      <c r="W264" s="103">
        <f>V264*MoM!AA264/100*$A264</f>
        <v>0.10999925623159201</v>
      </c>
      <c r="X264" s="103">
        <f>W264*MoM!AB264/100*$A264</f>
        <v>0.11047225303338787</v>
      </c>
      <c r="Y264" s="103">
        <f>X264*MoM!AC264/100*$A264</f>
        <v>0.11095833094673477</v>
      </c>
      <c r="Z264" s="103">
        <f>Y264*MoM!AD264/100*$A264</f>
        <v>0.11140216427052171</v>
      </c>
      <c r="AA264" s="103">
        <f>Z264*MoM!AE264/100*$A264</f>
        <v>0.11191461422616611</v>
      </c>
      <c r="AB264" s="103">
        <f>AA264*MoM!AF264/100*$A264</f>
        <v>0.11219440076173152</v>
      </c>
      <c r="AC264" s="103">
        <f>AB264*MoM!AG264/100*$A264</f>
        <v>0.11255342284416907</v>
      </c>
      <c r="AD264" s="103">
        <f>AC264*MoM!AH264/100*$A264</f>
        <v>0.11289108311270157</v>
      </c>
      <c r="AE264" s="103">
        <f>AD264*MoM!AI264/100*$A264</f>
        <v>0.11268787916309871</v>
      </c>
      <c r="AF264" s="123">
        <f>IF($A264=1,INDEX('2017'!$B:$B,MATCH(Веса!$E264,'2017'!$A:$A,0)),0)</f>
        <v>0.111</v>
      </c>
      <c r="AG264" s="103">
        <f>AF264*MoM!AK264/100*$A264</f>
        <v>0.11064480000000002</v>
      </c>
      <c r="AH264" s="103">
        <f>AG264*MoM!AL264/100*$A264</f>
        <v>0.11050096176000002</v>
      </c>
      <c r="AI264" s="103">
        <f>AH264*MoM!AM264/100*$A264</f>
        <v>0.11050096176000002</v>
      </c>
      <c r="AJ264" s="103">
        <f>AI264*MoM!AN264/100*$A264</f>
        <v>0.110456761375296</v>
      </c>
      <c r="AK264" s="103">
        <f>AJ264*MoM!AO264/100*$A264</f>
        <v>0.11051198975598364</v>
      </c>
      <c r="AL264" s="103">
        <f>AK264*MoM!AP264/100*$A264</f>
        <v>0.11063355294471522</v>
      </c>
      <c r="AM264" s="103">
        <f>AL264*MoM!AQ264/100*$A264</f>
        <v>0.11058929952353733</v>
      </c>
      <c r="AN264" s="103">
        <f>AM264*MoM!AR264/100*$A264</f>
        <v>0.11052294594382321</v>
      </c>
      <c r="AO264" s="103">
        <f>AN264*MoM!AS264/100*$A264</f>
        <v>0.11012506333842545</v>
      </c>
      <c r="AP264" s="103">
        <f>AO264*MoM!AT264/100*$A264</f>
        <v>0.10994886323708399</v>
      </c>
      <c r="AQ264" s="103">
        <f>AP264*MoM!AU264/100*$A264</f>
        <v>0.11020174562252928</v>
      </c>
      <c r="AR264" s="123">
        <f>IF($A264=1,INDEX('2018'!$B:$B, MATCH(Веса!$F264,'2018'!$A:$A,0)),0)</f>
        <v>0.114</v>
      </c>
      <c r="AS264" s="103">
        <f>AR264*MoM!AW264/100*$A264</f>
        <v>0.11414820000000001</v>
      </c>
      <c r="AT264" s="103">
        <f>AS264*MoM!AX264/100*$A264</f>
        <v>0.11402263698000001</v>
      </c>
      <c r="AU264" s="103">
        <f>AT264*MoM!AY264/100*$A264</f>
        <v>0.11393141887041601</v>
      </c>
      <c r="AV264" s="103">
        <f>AU264*MoM!AZ264/100*$A264</f>
        <v>0.11385166687720673</v>
      </c>
      <c r="AW264" s="103">
        <f>AV264*MoM!BA264/100*$A264</f>
        <v>0.11410214054433658</v>
      </c>
      <c r="AX264" s="103">
        <f>AW264*MoM!BB264/100*$A264</f>
        <v>0.11437598568164299</v>
      </c>
      <c r="AY264" s="103">
        <f>AX264*MoM!BC264/100*$A264</f>
        <v>0.11446748647018831</v>
      </c>
      <c r="AZ264" s="103">
        <f>AY264*MoM!BD264/100*$A264</f>
        <v>0.11468497469448166</v>
      </c>
      <c r="BA264" s="103">
        <f>AZ264*MoM!BE264/100*$A264</f>
        <v>0.11482259666411504</v>
      </c>
      <c r="BB264" s="103">
        <f>BA264*MoM!BF264/100*$A264</f>
        <v>0.11563783710043024</v>
      </c>
      <c r="BC264" s="103">
        <f>BB264*MoM!BG264/100*$A264</f>
        <v>0.11600787817915162</v>
      </c>
      <c r="BD264" s="123">
        <f>IF($A264=1,INDEX('2019'!$B:$B, MATCH(Веса!$G264,'2019'!$A:$A,0)),0)</f>
        <v>0.111</v>
      </c>
      <c r="BE264" s="103">
        <f>BD264*MoM!BI264/100*$A264</f>
        <v>0.11199900000000002</v>
      </c>
      <c r="BF264" s="103">
        <f>BE264*MoM!BJ264/100*$A264</f>
        <v>0.11308539030000002</v>
      </c>
      <c r="BG264" s="103">
        <f>BF264*MoM!BK264/100*$A264</f>
        <v>0.11435194667136002</v>
      </c>
      <c r="BH264" s="103">
        <f>BG264*MoM!BL264/100*$A264</f>
        <v>0.1150494935460553</v>
      </c>
      <c r="BI264" s="103">
        <f>BH264*MoM!BM264/100*$A264</f>
        <v>0.11583183010216848</v>
      </c>
      <c r="BJ264" s="103">
        <f>BI264*MoM!BN264/100*$A264</f>
        <v>0.11610982649441368</v>
      </c>
      <c r="BK264" s="103">
        <f>BJ264*MoM!BO264/100*$A264</f>
        <v>0.11643493400859803</v>
      </c>
      <c r="BL264" s="103">
        <f>BK264*MoM!BP264/100*$A264</f>
        <v>0.11704039566544272</v>
      </c>
      <c r="BM264" s="103">
        <f>BL264*MoM!BQ264/100*$A264</f>
        <v>0.11716914010067471</v>
      </c>
      <c r="BN264" s="103">
        <f>BM264*MoM!BR264/100*$A264</f>
        <v>0.11732145998280558</v>
      </c>
      <c r="BO264" s="103">
        <f>BN264*MoM!BS264/100*$A264</f>
        <v>0.11764996007075743</v>
      </c>
    </row>
    <row r="265" spans="1:67" x14ac:dyDescent="0.45">
      <c r="A265" s="103">
        <f>IF(ToSep18!BT265=0,0,1)</f>
        <v>1</v>
      </c>
      <c r="B265" s="124" t="s">
        <v>264</v>
      </c>
      <c r="C265" s="124" t="s">
        <v>264</v>
      </c>
      <c r="D265" s="124" t="s">
        <v>264</v>
      </c>
      <c r="E265" s="124" t="s">
        <v>264</v>
      </c>
      <c r="F265" s="124" t="s">
        <v>264</v>
      </c>
      <c r="G265" s="124" t="s">
        <v>264</v>
      </c>
      <c r="H265" s="123">
        <f>IF($A265=1,INDEX('2015'!$B:$B,MATCH(Веса!$C265,'2015'!$A:$A,0)),0)</f>
        <v>4.4999999999999998E-2</v>
      </c>
      <c r="I265" s="103">
        <f>H265*MoM!M265/100*$A265</f>
        <v>4.6678499999999998E-2</v>
      </c>
      <c r="J265" s="103">
        <f>I265*MoM!N265/100*$A265</f>
        <v>4.8937739399999999E-2</v>
      </c>
      <c r="K265" s="103">
        <f>J265*MoM!O265/100*$A265</f>
        <v>5.053800347838E-2</v>
      </c>
      <c r="L265" s="103">
        <f>K265*MoM!P265/100*$A265</f>
        <v>5.2508985614036822E-2</v>
      </c>
      <c r="M265" s="103">
        <f>L265*MoM!Q265/100*$A265</f>
        <v>5.3727194080282474E-2</v>
      </c>
      <c r="N265" s="103">
        <f>M265*MoM!R265/100*$A265</f>
        <v>5.4232229704637126E-2</v>
      </c>
      <c r="O265" s="103">
        <f>N265*MoM!S265/100*$A265</f>
        <v>5.5165024055556885E-2</v>
      </c>
      <c r="P265" s="103">
        <f>O265*MoM!T265/100*$A265</f>
        <v>5.6720677733923586E-2</v>
      </c>
      <c r="Q265" s="103">
        <f>P265*MoM!U265/100*$A265</f>
        <v>5.7469390680011376E-2</v>
      </c>
      <c r="R265" s="103">
        <f>Q265*MoM!V265/100*$A265</f>
        <v>5.7814207024091437E-2</v>
      </c>
      <c r="S265" s="103">
        <f>R265*MoM!W265/100*$A265</f>
        <v>5.8375004832225123E-2</v>
      </c>
      <c r="T265" s="123">
        <f>IF($A265=1,INDEX('2016'!$B:$B,MATCH(Веса!D265,'2016'!$A:$A,0)),0)</f>
        <v>5.6000000000000001E-2</v>
      </c>
      <c r="U265" s="103">
        <f>T265*MoM!Y265/100*$A265</f>
        <v>5.6543200000000002E-2</v>
      </c>
      <c r="V265" s="103">
        <f>U265*MoM!Z265/100*$A265</f>
        <v>5.7131249280000011E-2</v>
      </c>
      <c r="W265" s="103">
        <f>V265*MoM!AA265/100*$A265</f>
        <v>5.7925373644992006E-2</v>
      </c>
      <c r="X265" s="103">
        <f>W265*MoM!AB265/100*$A265</f>
        <v>5.841194678360994E-2</v>
      </c>
      <c r="Y265" s="103">
        <f>X265*MoM!AC265/100*$A265</f>
        <v>5.9083684171621458E-2</v>
      </c>
      <c r="Z265" s="103">
        <f>Y265*MoM!AD265/100*$A265</f>
        <v>5.9556353644994432E-2</v>
      </c>
      <c r="AA265" s="103">
        <f>Z265*MoM!AE265/100*$A265</f>
        <v>6.0223384805818368E-2</v>
      </c>
      <c r="AB265" s="103">
        <f>AA265*MoM!AF265/100*$A265</f>
        <v>6.1295361055361937E-2</v>
      </c>
      <c r="AC265" s="103">
        <f>AB265*MoM!AG265/100*$A265</f>
        <v>6.1730558118855E-2</v>
      </c>
      <c r="AD265" s="103">
        <f>AC265*MoM!AH265/100*$A265</f>
        <v>6.210094146756813E-2</v>
      </c>
      <c r="AE265" s="103">
        <f>AD265*MoM!AI265/100*$A265</f>
        <v>6.2380395704172191E-2</v>
      </c>
      <c r="AF265" s="123">
        <f>IF($A265=1,INDEX('2017'!$B:$B,MATCH(Веса!$E265,'2017'!$A:$A,0)),0)</f>
        <v>5.5E-2</v>
      </c>
      <c r="AG265" s="103">
        <f>AF265*MoM!AK265/100*$A265</f>
        <v>5.5319E-2</v>
      </c>
      <c r="AH265" s="103">
        <f>AG265*MoM!AL265/100*$A265</f>
        <v>5.55126165E-2</v>
      </c>
      <c r="AI265" s="103">
        <f>AH265*MoM!AM265/100*$A265</f>
        <v>5.5706910657749999E-2</v>
      </c>
      <c r="AJ265" s="103">
        <f>AI265*MoM!AN265/100*$A265</f>
        <v>5.5913026227183672E-2</v>
      </c>
      <c r="AK265" s="103">
        <f>AJ265*MoM!AO265/100*$A265</f>
        <v>5.6108721818978816E-2</v>
      </c>
      <c r="AL265" s="103">
        <f>AK265*MoM!AP265/100*$A265</f>
        <v>5.6226550134798672E-2</v>
      </c>
      <c r="AM265" s="103">
        <f>AL265*MoM!AQ265/100*$A265</f>
        <v>5.6423343060270463E-2</v>
      </c>
      <c r="AN265" s="103">
        <f>AM265*MoM!AR265/100*$A265</f>
        <v>5.6902941476282755E-2</v>
      </c>
      <c r="AO265" s="103">
        <f>AN265*MoM!AS265/100*$A265</f>
        <v>5.7164695007073656E-2</v>
      </c>
      <c r="AP265" s="103">
        <f>AO265*MoM!AT265/100*$A265</f>
        <v>5.7267591458086395E-2</v>
      </c>
      <c r="AQ265" s="103">
        <f>AP265*MoM!AU265/100*$A265</f>
        <v>5.7405033677585794E-2</v>
      </c>
      <c r="AR265" s="123">
        <f>IF($A265=1,INDEX('2018'!$B:$B, MATCH(Веса!$F265,'2018'!$A:$A,0)),0)</f>
        <v>5.6000000000000001E-2</v>
      </c>
      <c r="AS265" s="103">
        <f>AR265*MoM!AW265/100*$A265</f>
        <v>5.60784E-2</v>
      </c>
      <c r="AT265" s="103">
        <f>AS265*MoM!AX265/100*$A265</f>
        <v>5.629710576E-2</v>
      </c>
      <c r="AU265" s="103">
        <f>AT265*MoM!AY265/100*$A265</f>
        <v>5.6404070260944003E-2</v>
      </c>
      <c r="AV265" s="103">
        <f>AU265*MoM!AZ265/100*$A265</f>
        <v>5.6545080436596368E-2</v>
      </c>
      <c r="AW265" s="103">
        <f>AV265*MoM!BA265/100*$A265</f>
        <v>5.6675134121600544E-2</v>
      </c>
      <c r="AX265" s="103">
        <f>AW265*MoM!BB265/100*$A265</f>
        <v>5.6833824497141021E-2</v>
      </c>
      <c r="AY265" s="103">
        <f>AX265*MoM!BC265/100*$A265</f>
        <v>5.6987275823283307E-2</v>
      </c>
      <c r="AZ265" s="103">
        <f>AY265*MoM!BD265/100*$A265</f>
        <v>5.7209526198994116E-2</v>
      </c>
      <c r="BA265" s="103">
        <f>AZ265*MoM!BE265/100*$A265</f>
        <v>5.7318224298772202E-2</v>
      </c>
      <c r="BB265" s="103">
        <f>BA265*MoM!BF265/100*$A265</f>
        <v>5.758188813054655E-2</v>
      </c>
      <c r="BC265" s="103">
        <f>BB265*MoM!BG265/100*$A265</f>
        <v>5.7783424739003462E-2</v>
      </c>
      <c r="BD265" s="123">
        <f>IF($A265=1,INDEX('2019'!$B:$B, MATCH(Веса!$G265,'2019'!$A:$A,0)),0)</f>
        <v>5.3999999999999999E-2</v>
      </c>
      <c r="BE265" s="103">
        <f>BD265*MoM!BI265/100*$A265</f>
        <v>5.4248399999999995E-2</v>
      </c>
      <c r="BF265" s="103">
        <f>BE265*MoM!BJ265/100*$A265</f>
        <v>5.4557615879999986E-2</v>
      </c>
      <c r="BG265" s="103">
        <f>BF265*MoM!BK265/100*$A265</f>
        <v>5.4792213628283994E-2</v>
      </c>
      <c r="BH265" s="103">
        <f>BG265*MoM!BL265/100*$A265</f>
        <v>5.4978507154620167E-2</v>
      </c>
      <c r="BI265" s="103">
        <f>BH265*MoM!BM265/100*$A265</f>
        <v>5.5192923332523181E-2</v>
      </c>
      <c r="BJ265" s="103">
        <f>BI265*MoM!BN265/100*$A265</f>
        <v>5.5386098564187004E-2</v>
      </c>
      <c r="BK265" s="103">
        <f>BJ265*MoM!BO265/100*$A265</f>
        <v>5.5596565738730917E-2</v>
      </c>
      <c r="BL265" s="103">
        <f>BK265*MoM!BP265/100*$A265</f>
        <v>5.6130292769822725E-2</v>
      </c>
      <c r="BM265" s="103">
        <f>BL265*MoM!BQ265/100*$A265</f>
        <v>5.624816638463935E-2</v>
      </c>
      <c r="BN265" s="103">
        <f>BM265*MoM!BR265/100*$A265</f>
        <v>5.6371912350685553E-2</v>
      </c>
      <c r="BO265" s="103">
        <f>BN265*MoM!BS265/100*$A265</f>
        <v>5.6450833027976516E-2</v>
      </c>
    </row>
    <row r="266" spans="1:67" x14ac:dyDescent="0.45">
      <c r="A266" s="103">
        <f>IF(ToSep18!BT266=0,0,1)</f>
        <v>1</v>
      </c>
      <c r="B266" s="124" t="s">
        <v>265</v>
      </c>
      <c r="C266" s="124" t="s">
        <v>265</v>
      </c>
      <c r="D266" s="124" t="s">
        <v>265</v>
      </c>
      <c r="E266" s="124" t="s">
        <v>265</v>
      </c>
      <c r="F266" s="124" t="s">
        <v>265</v>
      </c>
      <c r="G266" s="124" t="s">
        <v>265</v>
      </c>
      <c r="H266" s="123">
        <f>IF($A266=1,INDEX('2015'!$B:$B,MATCH(Веса!$C266,'2015'!$A:$A,0)),0)</f>
        <v>2.4E-2</v>
      </c>
      <c r="I266" s="103">
        <f>H266*MoM!M266/100*$A266</f>
        <v>2.4851999999999999E-2</v>
      </c>
      <c r="J266" s="103">
        <f>I266*MoM!N266/100*$A266</f>
        <v>2.5888328399999997E-2</v>
      </c>
      <c r="K266" s="103">
        <f>J266*MoM!O266/100*$A266</f>
        <v>2.6584724433959997E-2</v>
      </c>
      <c r="L266" s="103">
        <f>K266*MoM!P266/100*$A266</f>
        <v>2.7382266166978794E-2</v>
      </c>
      <c r="M266" s="103">
        <f>L266*MoM!Q266/100*$A266</f>
        <v>2.7814905972417057E-2</v>
      </c>
      <c r="N266" s="103">
        <f>M266*MoM!R266/100*$A266</f>
        <v>2.8182062731252962E-2</v>
      </c>
      <c r="O266" s="103">
        <f>N266*MoM!S266/100*$A266</f>
        <v>2.8596339053402378E-2</v>
      </c>
      <c r="P266" s="103">
        <f>O266*MoM!T266/100*$A266</f>
        <v>2.9391317279086965E-2</v>
      </c>
      <c r="Q266" s="103">
        <f>P266*MoM!U266/100*$A266</f>
        <v>2.9914482726654711E-2</v>
      </c>
      <c r="R266" s="103">
        <f>Q266*MoM!V266/100*$A266</f>
        <v>3.0357217071009201E-2</v>
      </c>
      <c r="S266" s="103">
        <f>R266*MoM!W266/100*$A266</f>
        <v>3.0706325067325811E-2</v>
      </c>
      <c r="T266" s="123">
        <f>IF($A266=1,INDEX('2016'!$B:$B,MATCH(Веса!D266,'2016'!$A:$A,0)),0)</f>
        <v>2.9000000000000001E-2</v>
      </c>
      <c r="U266" s="103">
        <f>T266*MoM!Y266/100*$A266</f>
        <v>2.9336399999999999E-2</v>
      </c>
      <c r="V266" s="103">
        <f>U266*MoM!Z266/100*$A266</f>
        <v>2.9697237720000002E-2</v>
      </c>
      <c r="W266" s="103">
        <f>V266*MoM!AA266/100*$A266</f>
        <v>3.0038755953780007E-2</v>
      </c>
      <c r="X266" s="103">
        <f>W266*MoM!AB266/100*$A266</f>
        <v>3.0408232652011501E-2</v>
      </c>
      <c r="Y266" s="103">
        <f>X266*MoM!AC266/100*$A266</f>
        <v>3.0648457689962393E-2</v>
      </c>
      <c r="Z266" s="103">
        <f>Y266*MoM!AD266/100*$A266</f>
        <v>3.0850737510716143E-2</v>
      </c>
      <c r="AA266" s="103">
        <f>Z266*MoM!AE266/100*$A266</f>
        <v>3.1162329959574374E-2</v>
      </c>
      <c r="AB266" s="103">
        <f>AA266*MoM!AF266/100*$A266</f>
        <v>3.1717019432854793E-2</v>
      </c>
      <c r="AC266" s="103">
        <f>AB266*MoM!AG266/100*$A266</f>
        <v>3.2097623666049048E-2</v>
      </c>
      <c r="AD266" s="103">
        <f>AC266*MoM!AH266/100*$A266</f>
        <v>3.2370453467210465E-2</v>
      </c>
      <c r="AE266" s="103">
        <f>AD266*MoM!AI266/100*$A266</f>
        <v>3.2600283686827658E-2</v>
      </c>
      <c r="AF266" s="123">
        <f>IF($A266=1,INDEX('2017'!$B:$B,MATCH(Веса!$E266,'2017'!$A:$A,0)),0)</f>
        <v>2.8000000000000001E-2</v>
      </c>
      <c r="AG266" s="103">
        <f>AF266*MoM!AK266/100*$A266</f>
        <v>2.8212800000000003E-2</v>
      </c>
      <c r="AH266" s="103">
        <f>AG266*MoM!AL266/100*$A266</f>
        <v>2.8339757600000005E-2</v>
      </c>
      <c r="AI266" s="103">
        <f>AH266*MoM!AM266/100*$A266</f>
        <v>2.8464452533440005E-2</v>
      </c>
      <c r="AJ266" s="103">
        <f>AI266*MoM!AN266/100*$A266</f>
        <v>2.858969612458714E-2</v>
      </c>
      <c r="AK266" s="103">
        <f>AJ266*MoM!AO266/100*$A266</f>
        <v>2.8704054909085494E-2</v>
      </c>
      <c r="AL266" s="103">
        <f>AK266*MoM!AP266/100*$A266</f>
        <v>2.8772944640867298E-2</v>
      </c>
      <c r="AM266" s="103">
        <f>AL266*MoM!AQ266/100*$A266</f>
        <v>2.8876527241574423E-2</v>
      </c>
      <c r="AN266" s="103">
        <f>AM266*MoM!AR266/100*$A266</f>
        <v>2.9093101195886231E-2</v>
      </c>
      <c r="AO266" s="103">
        <f>AN266*MoM!AS266/100*$A266</f>
        <v>2.9165833948875949E-2</v>
      </c>
      <c r="AP266" s="103">
        <f>AO266*MoM!AT266/100*$A266</f>
        <v>2.9224165616773701E-2</v>
      </c>
      <c r="AQ266" s="103">
        <f>AP266*MoM!AU266/100*$A266</f>
        <v>2.9305993280500667E-2</v>
      </c>
      <c r="AR266" s="123">
        <f>IF($A266=1,INDEX('2018'!$B:$B, MATCH(Веса!$F266,'2018'!$A:$A,0)),0)</f>
        <v>2.8000000000000001E-2</v>
      </c>
      <c r="AS266" s="103">
        <f>AR266*MoM!AW266/100*$A266</f>
        <v>2.8098000000000001E-2</v>
      </c>
      <c r="AT266" s="103">
        <f>AS266*MoM!AX266/100*$A266</f>
        <v>2.8128907800000002E-2</v>
      </c>
      <c r="AU266" s="103">
        <f>AT266*MoM!AY266/100*$A266</f>
        <v>2.8196417178719999E-2</v>
      </c>
      <c r="AV266" s="103">
        <f>AU266*MoM!AZ266/100*$A266</f>
        <v>2.8283826071974029E-2</v>
      </c>
      <c r="AW266" s="103">
        <f>AV266*MoM!BA266/100*$A266</f>
        <v>2.837150593279715E-2</v>
      </c>
      <c r="AX266" s="103">
        <f>AW266*MoM!BB266/100*$A266</f>
        <v>2.8397040288136669E-2</v>
      </c>
      <c r="AY266" s="103">
        <f>AX266*MoM!BC266/100*$A266</f>
        <v>2.8516307857346844E-2</v>
      </c>
      <c r="AZ266" s="103">
        <f>AY266*MoM!BD266/100*$A266</f>
        <v>2.8678850812133717E-2</v>
      </c>
      <c r="BA266" s="103">
        <f>AZ266*MoM!BE266/100*$A266</f>
        <v>2.8822245066194387E-2</v>
      </c>
      <c r="BB266" s="103">
        <f>BA266*MoM!BF266/100*$A266</f>
        <v>2.8877007331820158E-2</v>
      </c>
      <c r="BC266" s="103">
        <f>BB266*MoM!BG266/100*$A266</f>
        <v>2.8917435142084703E-2</v>
      </c>
      <c r="BD266" s="123">
        <f>IF($A266=1,INDEX('2019'!$B:$B, MATCH(Веса!$G266,'2019'!$A:$A,0)),0)</f>
        <v>2.7E-2</v>
      </c>
      <c r="BE266" s="103">
        <f>BD266*MoM!BI266/100*$A266</f>
        <v>2.7054000000000002E-2</v>
      </c>
      <c r="BF266" s="103">
        <f>BE266*MoM!BJ266/100*$A266</f>
        <v>2.7205502400000001E-2</v>
      </c>
      <c r="BG266" s="103">
        <f>BF266*MoM!BK266/100*$A266</f>
        <v>2.7224546251679999E-2</v>
      </c>
      <c r="BH266" s="103">
        <f>BG266*MoM!BL266/100*$A266</f>
        <v>2.7257215707182016E-2</v>
      </c>
      <c r="BI266" s="103">
        <f>BH266*MoM!BM266/100*$A266</f>
        <v>2.7336261632732842E-2</v>
      </c>
      <c r="BJ266" s="103">
        <f>BI266*MoM!BN266/100*$A266</f>
        <v>2.7404602286814676E-2</v>
      </c>
      <c r="BK266" s="103">
        <f>BJ266*MoM!BO266/100*$A266</f>
        <v>2.7462151951616987E-2</v>
      </c>
      <c r="BL266" s="103">
        <f>BK266*MoM!BP266/100*$A266</f>
        <v>2.7657133230473464E-2</v>
      </c>
      <c r="BM266" s="103">
        <f>BL266*MoM!BQ266/100*$A266</f>
        <v>2.7731807490195739E-2</v>
      </c>
      <c r="BN266" s="103">
        <f>BM266*MoM!BR266/100*$A266</f>
        <v>2.7765085659183977E-2</v>
      </c>
      <c r="BO266" s="103">
        <f>BN266*MoM!BS266/100*$A266</f>
        <v>2.7778968202013567E-2</v>
      </c>
    </row>
    <row r="267" spans="1:67" x14ac:dyDescent="0.45">
      <c r="A267" s="103">
        <f>IF(ToSep18!BT267=0,0,1)</f>
        <v>1</v>
      </c>
      <c r="B267" s="124" t="s">
        <v>266</v>
      </c>
      <c r="C267" s="124" t="s">
        <v>266</v>
      </c>
      <c r="D267" s="124" t="s">
        <v>266</v>
      </c>
      <c r="E267" s="124" t="s">
        <v>266</v>
      </c>
      <c r="F267" s="124" t="s">
        <v>266</v>
      </c>
      <c r="G267" s="124" t="s">
        <v>266</v>
      </c>
      <c r="H267" s="123">
        <f>IF($A267=1,INDEX('2015'!$B:$B,MATCH(Веса!$C267,'2015'!$A:$A,0)),0)</f>
        <v>0.03</v>
      </c>
      <c r="I267" s="103">
        <f>H267*MoM!M267/100*$A267</f>
        <v>3.1307999999999996E-2</v>
      </c>
      <c r="J267" s="103">
        <f>I267*MoM!N267/100*$A267</f>
        <v>3.2300463599999996E-2</v>
      </c>
      <c r="K267" s="103">
        <f>J267*MoM!O267/100*$A267</f>
        <v>3.3385759176959996E-2</v>
      </c>
      <c r="L267" s="103">
        <f>K267*MoM!P267/100*$A267</f>
        <v>3.4030104329075328E-2</v>
      </c>
      <c r="M267" s="103">
        <f>L267*MoM!Q267/100*$A267</f>
        <v>3.4646049217431592E-2</v>
      </c>
      <c r="N267" s="103">
        <f>M267*MoM!R267/100*$A267</f>
        <v>3.5144952326162604E-2</v>
      </c>
      <c r="O267" s="103">
        <f>N267*MoM!S267/100*$A267</f>
        <v>3.6129010991295153E-2</v>
      </c>
      <c r="P267" s="103">
        <f>O267*MoM!T267/100*$A267</f>
        <v>3.7209268419934875E-2</v>
      </c>
      <c r="Q267" s="103">
        <f>P267*MoM!U267/100*$A267</f>
        <v>3.7860430617283732E-2</v>
      </c>
      <c r="R267" s="103">
        <f>Q267*MoM!V267/100*$A267</f>
        <v>3.8394262688987435E-2</v>
      </c>
      <c r="S267" s="103">
        <f>R267*MoM!W267/100*$A267</f>
        <v>3.915062966396049E-2</v>
      </c>
      <c r="T267" s="123">
        <f>IF($A267=1,INDEX('2016'!$B:$B,MATCH(Веса!D267,'2016'!$A:$A,0)),0)</f>
        <v>3.5999999999999997E-2</v>
      </c>
      <c r="U267" s="103">
        <f>T267*MoM!Y267/100*$A267</f>
        <v>3.6136799999999997E-2</v>
      </c>
      <c r="V267" s="103">
        <f>U267*MoM!Z267/100*$A267</f>
        <v>3.6570441599999996E-2</v>
      </c>
      <c r="W267" s="103">
        <f>V267*MoM!AA267/100*$A267</f>
        <v>3.7038543252479995E-2</v>
      </c>
      <c r="X267" s="103">
        <f>W267*MoM!AB267/100*$A267</f>
        <v>3.7745979428602361E-2</v>
      </c>
      <c r="Y267" s="103">
        <f>X267*MoM!AC267/100*$A267</f>
        <v>3.8164959800259843E-2</v>
      </c>
      <c r="Z267" s="103">
        <f>Y267*MoM!AD267/100*$A267</f>
        <v>3.8561875382182545E-2</v>
      </c>
      <c r="AA267" s="103">
        <f>Z267*MoM!AE267/100*$A267</f>
        <v>3.8982199823848339E-2</v>
      </c>
      <c r="AB267" s="103">
        <f>AA267*MoM!AF267/100*$A267</f>
        <v>3.9734556280448613E-2</v>
      </c>
      <c r="AC267" s="103">
        <f>AB267*MoM!AG267/100*$A267</f>
        <v>4.0064353097576333E-2</v>
      </c>
      <c r="AD267" s="103">
        <f>AC267*MoM!AH267/100*$A267</f>
        <v>4.0316758522091059E-2</v>
      </c>
      <c r="AE267" s="103">
        <f>AD267*MoM!AI267/100*$A267</f>
        <v>4.0615102535154532E-2</v>
      </c>
      <c r="AF267" s="123">
        <f>IF($A267=1,INDEX('2017'!$B:$B,MATCH(Веса!$E267,'2017'!$A:$A,0)),0)</f>
        <v>3.5000000000000003E-2</v>
      </c>
      <c r="AG267" s="103">
        <f>AF267*MoM!AK267/100*$A267</f>
        <v>3.5143500000000001E-2</v>
      </c>
      <c r="AH267" s="103">
        <f>AG267*MoM!AL267/100*$A267</f>
        <v>3.5298131400000002E-2</v>
      </c>
      <c r="AI267" s="103">
        <f>AH267*MoM!AM267/100*$A267</f>
        <v>3.5382846915359999E-2</v>
      </c>
      <c r="AJ267" s="103">
        <f>AI267*MoM!AN267/100*$A267</f>
        <v>3.5510225164255296E-2</v>
      </c>
      <c r="AK267" s="103">
        <f>AJ267*MoM!AO267/100*$A267</f>
        <v>3.5471163916574615E-2</v>
      </c>
      <c r="AL267" s="103">
        <f>AK267*MoM!AP267/100*$A267</f>
        <v>3.5524370662449484E-2</v>
      </c>
      <c r="AM267" s="103">
        <f>AL267*MoM!AQ267/100*$A267</f>
        <v>3.5638048648569322E-2</v>
      </c>
      <c r="AN267" s="103">
        <f>AM267*MoM!AR267/100*$A267</f>
        <v>3.5784164648028451E-2</v>
      </c>
      <c r="AO267" s="103">
        <f>AN267*MoM!AS267/100*$A267</f>
        <v>3.5777007815098842E-2</v>
      </c>
      <c r="AP267" s="103">
        <f>AO267*MoM!AT267/100*$A267</f>
        <v>3.5830673326821494E-2</v>
      </c>
      <c r="AQ267" s="103">
        <f>AP267*MoM!AU267/100*$A267</f>
        <v>3.5880836269479043E-2</v>
      </c>
      <c r="AR267" s="123">
        <f>IF($A267=1,INDEX('2018'!$B:$B, MATCH(Веса!$F267,'2018'!$A:$A,0)),0)</f>
        <v>3.3000000000000002E-2</v>
      </c>
      <c r="AS267" s="103">
        <f>AR267*MoM!AW267/100*$A267</f>
        <v>3.3059400000000003E-2</v>
      </c>
      <c r="AT267" s="103">
        <f>AS267*MoM!AX267/100*$A267</f>
        <v>3.3099071280000003E-2</v>
      </c>
      <c r="AU267" s="103">
        <f>AT267*MoM!AY267/100*$A267</f>
        <v>3.3092451465744001E-2</v>
      </c>
      <c r="AV267" s="103">
        <f>AU267*MoM!AZ267/100*$A267</f>
        <v>3.3128853162356323E-2</v>
      </c>
      <c r="AW267" s="103">
        <f>AV267*MoM!BA267/100*$A267</f>
        <v>3.3108975850458904E-2</v>
      </c>
      <c r="AX267" s="103">
        <f>AW267*MoM!BB267/100*$A267</f>
        <v>3.3105664952873856E-2</v>
      </c>
      <c r="AY267" s="103">
        <f>AX267*MoM!BC267/100*$A267</f>
        <v>3.3125528351845582E-2</v>
      </c>
      <c r="AZ267" s="103">
        <f>AY267*MoM!BD267/100*$A267</f>
        <v>3.3214967278395562E-2</v>
      </c>
      <c r="BA267" s="103">
        <f>AZ267*MoM!BE267/100*$A267</f>
        <v>3.3264789729313154E-2</v>
      </c>
      <c r="BB267" s="103">
        <f>BA267*MoM!BF267/100*$A267</f>
        <v>3.3194933670881596E-2</v>
      </c>
      <c r="BC267" s="103">
        <f>BB267*MoM!BG267/100*$A267</f>
        <v>3.3141821777008189E-2</v>
      </c>
      <c r="BD267" s="123">
        <f>IF($A267=1,INDEX('2019'!$B:$B, MATCH(Веса!$G267,'2019'!$A:$A,0)),0)</f>
        <v>0.03</v>
      </c>
      <c r="BE267" s="103">
        <f>BD267*MoM!BI267/100*$A267</f>
        <v>3.0084E-2</v>
      </c>
      <c r="BF267" s="103">
        <f>BE267*MoM!BJ267/100*$A267</f>
        <v>3.0156201599999998E-2</v>
      </c>
      <c r="BG267" s="103">
        <f>BF267*MoM!BK267/100*$A267</f>
        <v>3.0267779545920002E-2</v>
      </c>
      <c r="BH267" s="103">
        <f>BG267*MoM!BL267/100*$A267</f>
        <v>3.035555610660317E-2</v>
      </c>
      <c r="BI267" s="103">
        <f>BH267*MoM!BM267/100*$A267</f>
        <v>3.0404124996373731E-2</v>
      </c>
      <c r="BJ267" s="103">
        <f>BI267*MoM!BN267/100*$A267</f>
        <v>3.0471014071365751E-2</v>
      </c>
      <c r="BK267" s="103">
        <f>BJ267*MoM!BO267/100*$A267</f>
        <v>3.0571568417801256E-2</v>
      </c>
      <c r="BL267" s="103">
        <f>BK267*MoM!BP267/100*$A267</f>
        <v>3.0751940671466284E-2</v>
      </c>
      <c r="BM267" s="103">
        <f>BL267*MoM!BQ267/100*$A267</f>
        <v>3.0770391835869163E-2</v>
      </c>
      <c r="BN267" s="103">
        <f>BM267*MoM!BR267/100*$A267</f>
        <v>3.0844240776275247E-2</v>
      </c>
      <c r="BO267" s="103">
        <f>BN267*MoM!BS267/100*$A267</f>
        <v>3.0930604650448817E-2</v>
      </c>
    </row>
    <row r="268" spans="1:67" ht="28.5" x14ac:dyDescent="0.45">
      <c r="A268" s="103">
        <f>IF(ToSep18!BT268=0,0,1)</f>
        <v>1</v>
      </c>
      <c r="B268" s="124" t="s">
        <v>267</v>
      </c>
      <c r="C268" s="124" t="s">
        <v>1796</v>
      </c>
      <c r="D268" s="124" t="s">
        <v>1796</v>
      </c>
      <c r="E268" s="124" t="s">
        <v>1641</v>
      </c>
      <c r="F268" s="124" t="s">
        <v>1641</v>
      </c>
      <c r="G268" s="124" t="s">
        <v>1641</v>
      </c>
      <c r="H268" s="123">
        <f>IF($A268=1,INDEX('2015'!$B:$B,MATCH(Веса!$C268,'2015'!$A:$A,0)),0)</f>
        <v>7.0000000000000007E-2</v>
      </c>
      <c r="I268" s="103">
        <f>H268*MoM!M268/100*$A268</f>
        <v>7.1078000000000016E-2</v>
      </c>
      <c r="J268" s="103">
        <f>I268*MoM!N268/100*$A268</f>
        <v>7.1696378600000013E-2</v>
      </c>
      <c r="K268" s="103">
        <f>J268*MoM!O268/100*$A268</f>
        <v>7.2155235423040004E-2</v>
      </c>
      <c r="L268" s="103">
        <f>K268*MoM!P268/100*$A268</f>
        <v>7.2321192464513004E-2</v>
      </c>
      <c r="M268" s="103">
        <f>L268*MoM!Q268/100*$A268</f>
        <v>7.2964851077447171E-2</v>
      </c>
      <c r="N268" s="103">
        <f>M268*MoM!R268/100*$A268</f>
        <v>7.3227524541325972E-2</v>
      </c>
      <c r="O268" s="103">
        <f>N268*MoM!S268/100*$A268</f>
        <v>7.3637598678757396E-2</v>
      </c>
      <c r="P268" s="103">
        <f>O268*MoM!T268/100*$A268</f>
        <v>7.4153061869508707E-2</v>
      </c>
      <c r="Q268" s="103">
        <f>P268*MoM!U268/100*$A268</f>
        <v>7.467213330259527E-2</v>
      </c>
      <c r="R268" s="103">
        <f>Q268*MoM!V268/100*$A268</f>
        <v>7.4978289049135907E-2</v>
      </c>
      <c r="S268" s="103">
        <f>R268*MoM!W268/100*$A268</f>
        <v>7.5330687007666847E-2</v>
      </c>
      <c r="T268" s="123">
        <f>IF($A268=1,INDEX('2016'!$B:$B,MATCH(Веса!D268,'2016'!$A:$A,0)),0)</f>
        <v>6.5000000000000002E-2</v>
      </c>
      <c r="U268" s="103">
        <f>T268*MoM!Y268/100*$A268</f>
        <v>6.5572000000000005E-2</v>
      </c>
      <c r="V268" s="103">
        <f>U268*MoM!Z268/100*$A268</f>
        <v>6.6090018800000011E-2</v>
      </c>
      <c r="W268" s="103">
        <f>V268*MoM!AA268/100*$A268</f>
        <v>6.6512994920320007E-2</v>
      </c>
      <c r="X268" s="103">
        <f>W268*MoM!AB268/100*$A268</f>
        <v>6.6971934585270218E-2</v>
      </c>
      <c r="Y268" s="103">
        <f>X268*MoM!AC268/100*$A268</f>
        <v>6.7306794258196578E-2</v>
      </c>
      <c r="Z268" s="103">
        <f>Y268*MoM!AD268/100*$A268</f>
        <v>6.7777941818003951E-2</v>
      </c>
      <c r="AA268" s="103">
        <f>Z268*MoM!AE268/100*$A268</f>
        <v>6.8015164614366963E-2</v>
      </c>
      <c r="AB268" s="103">
        <f>AA268*MoM!AF268/100*$A268</f>
        <v>6.8334835888054488E-2</v>
      </c>
      <c r="AC268" s="103">
        <f>AB268*MoM!AG268/100*$A268</f>
        <v>6.8724344452616395E-2</v>
      </c>
      <c r="AD268" s="103">
        <f>AC268*MoM!AH268/100*$A268</f>
        <v>6.898549696153633E-2</v>
      </c>
      <c r="AE268" s="103">
        <f>AD268*MoM!AI268/100*$A268</f>
        <v>6.9364917194824779E-2</v>
      </c>
      <c r="AF268" s="123">
        <f>IF($A268=1,INDEX('2017'!$B:$B,MATCH(Веса!$E268,'2017'!$A:$A,0)),0)</f>
        <v>5.8000000000000003E-2</v>
      </c>
      <c r="AG268" s="103">
        <f>AF268*MoM!AK268/100*$A268</f>
        <v>5.8464000000000002E-2</v>
      </c>
      <c r="AH268" s="103">
        <f>AG268*MoM!AL268/100*$A268</f>
        <v>5.8785551999999998E-2</v>
      </c>
      <c r="AI268" s="103">
        <f>AH268*MoM!AM268/100*$A268</f>
        <v>5.9102993980800003E-2</v>
      </c>
      <c r="AJ268" s="103">
        <f>AI268*MoM!AN268/100*$A268</f>
        <v>5.921528966936352E-2</v>
      </c>
      <c r="AK268" s="103">
        <f>AJ268*MoM!AO268/100*$A268</f>
        <v>5.9511366117710338E-2</v>
      </c>
      <c r="AL268" s="103">
        <f>AK268*MoM!AP268/100*$A268</f>
        <v>5.9570877483828041E-2</v>
      </c>
      <c r="AM268" s="103">
        <f>AL268*MoM!AQ268/100*$A268</f>
        <v>5.9660233800053787E-2</v>
      </c>
      <c r="AN268" s="103">
        <f>AM268*MoM!AR268/100*$A268</f>
        <v>5.9833248478073947E-2</v>
      </c>
      <c r="AO268" s="103">
        <f>AN268*MoM!AS268/100*$A268</f>
        <v>5.9946931650182285E-2</v>
      </c>
      <c r="AP268" s="103">
        <f>AO268*MoM!AT268/100*$A268</f>
        <v>6.0120777751967822E-2</v>
      </c>
      <c r="AQ268" s="103">
        <f>AP268*MoM!AU268/100*$A268</f>
        <v>6.0247031385246952E-2</v>
      </c>
      <c r="AR268" s="123">
        <f>IF($A268=1,INDEX('2018'!$B:$B, MATCH(Веса!$F268,'2018'!$A:$A,0)),0)</f>
        <v>5.0999999999999997E-2</v>
      </c>
      <c r="AS268" s="103">
        <f>AR268*MoM!AW268/100*$A268</f>
        <v>5.1198899999999999E-2</v>
      </c>
      <c r="AT268" s="103">
        <f>AS268*MoM!AX268/100*$A268</f>
        <v>5.1398575710000005E-2</v>
      </c>
      <c r="AU268" s="103">
        <f>AT268*MoM!AY268/100*$A268</f>
        <v>5.1511652576562005E-2</v>
      </c>
      <c r="AV268" s="103">
        <f>AU268*MoM!AZ268/100*$A268</f>
        <v>5.1681641030064653E-2</v>
      </c>
      <c r="AW268" s="103">
        <f>AV268*MoM!BA268/100*$A268</f>
        <v>5.1805676968536801E-2</v>
      </c>
      <c r="AX268" s="103">
        <f>AW268*MoM!BB268/100*$A268</f>
        <v>5.184712151011163E-2</v>
      </c>
      <c r="AY268" s="103">
        <f>AX268*MoM!BC268/100*$A268</f>
        <v>5.1940446328829833E-2</v>
      </c>
      <c r="AZ268" s="103">
        <f>AY268*MoM!BD268/100*$A268</f>
        <v>5.2080685533917669E-2</v>
      </c>
      <c r="BA268" s="103">
        <f>AZ268*MoM!BE268/100*$A268</f>
        <v>5.2179638836432111E-2</v>
      </c>
      <c r="BB268" s="103">
        <f>BA268*MoM!BF268/100*$A268</f>
        <v>5.225790829468676E-2</v>
      </c>
      <c r="BC268" s="103">
        <f>BB268*MoM!BG268/100*$A268</f>
        <v>5.2581907326113821E-2</v>
      </c>
      <c r="BD268" s="123">
        <f>IF($A268=1,INDEX('2019'!$B:$B, MATCH(Веса!$G268,'2019'!$A:$A,0)),0)</f>
        <v>4.3999999999999997E-2</v>
      </c>
      <c r="BE268" s="103">
        <f>BD268*MoM!BI268/100*$A268</f>
        <v>4.6349599999999998E-2</v>
      </c>
      <c r="BF268" s="103">
        <f>BE268*MoM!BJ268/100*$A268</f>
        <v>4.7350751359999999E-2</v>
      </c>
      <c r="BG268" s="103">
        <f>BF268*MoM!BK268/100*$A268</f>
        <v>4.7720087220607998E-2</v>
      </c>
      <c r="BH268" s="103">
        <f>BG268*MoM!BL268/100*$A268</f>
        <v>4.8011179752653704E-2</v>
      </c>
      <c r="BI268" s="103">
        <f>BH268*MoM!BM268/100*$A268</f>
        <v>4.8241633415466445E-2</v>
      </c>
      <c r="BJ268" s="103">
        <f>BI268*MoM!BN268/100*$A268</f>
        <v>4.8434599949128312E-2</v>
      </c>
      <c r="BK268" s="103">
        <f>BJ268*MoM!BO268/100*$A268</f>
        <v>4.8589590668965517E-2</v>
      </c>
      <c r="BL268" s="103">
        <f>BK268*MoM!BP268/100*$A268</f>
        <v>4.8696487768437241E-2</v>
      </c>
      <c r="BM268" s="103">
        <f>BL268*MoM!BQ268/100*$A268</f>
        <v>4.88815344219573E-2</v>
      </c>
      <c r="BN268" s="103">
        <f>BM268*MoM!BR268/100*$A268</f>
        <v>4.911616578718269E-2</v>
      </c>
      <c r="BO268" s="103">
        <f>BN268*MoM!BS268/100*$A268</f>
        <v>4.9180016802706027E-2</v>
      </c>
    </row>
    <row r="269" spans="1:67" ht="28.5" x14ac:dyDescent="0.45">
      <c r="A269" s="103">
        <f>IF(ToSep18!BT269=0,0,1)</f>
        <v>1</v>
      </c>
      <c r="B269" s="124" t="s">
        <v>268</v>
      </c>
      <c r="C269" s="124" t="s">
        <v>1645</v>
      </c>
      <c r="D269" s="124" t="s">
        <v>1645</v>
      </c>
      <c r="E269" s="124" t="s">
        <v>1645</v>
      </c>
      <c r="F269" s="124" t="s">
        <v>1645</v>
      </c>
      <c r="G269" s="124" t="s">
        <v>1645</v>
      </c>
      <c r="H269" s="123">
        <f>IF($A269=1,INDEX('2015'!$B:$B,MATCH(Веса!$C269,'2015'!$A:$A,0)),0)</f>
        <v>6.3E-2</v>
      </c>
      <c r="I269" s="103">
        <f>H269*MoM!M269/100*$A269</f>
        <v>6.3749700000000006E-2</v>
      </c>
      <c r="J269" s="103">
        <f>I269*MoM!N269/100*$A269</f>
        <v>6.4151323110000005E-2</v>
      </c>
      <c r="K269" s="103">
        <f>J269*MoM!O269/100*$A269</f>
        <v>6.4651703430258001E-2</v>
      </c>
      <c r="L269" s="103">
        <f>K269*MoM!P269/100*$A269</f>
        <v>6.5110730524612831E-2</v>
      </c>
      <c r="M269" s="103">
        <f>L269*MoM!Q269/100*$A269</f>
        <v>6.5416750958078515E-2</v>
      </c>
      <c r="N269" s="103">
        <f>M269*MoM!R269/100*$A269</f>
        <v>6.5684959637006643E-2</v>
      </c>
      <c r="O269" s="103">
        <f>N269*MoM!S269/100*$A269</f>
        <v>6.5934562483627265E-2</v>
      </c>
      <c r="P269" s="103">
        <f>O269*MoM!T269/100*$A269</f>
        <v>6.6336763314777392E-2</v>
      </c>
      <c r="Q269" s="103">
        <f>P269*MoM!U269/100*$A269</f>
        <v>6.6867457421295601E-2</v>
      </c>
      <c r="R269" s="103">
        <f>Q269*MoM!V269/100*$A269</f>
        <v>6.7161674233949309E-2</v>
      </c>
      <c r="S269" s="103">
        <f>R269*MoM!W269/100*$A269</f>
        <v>6.7591508949046586E-2</v>
      </c>
      <c r="T269" s="123">
        <f>IF($A269=1,INDEX('2016'!$B:$B,MATCH(Веса!D269,'2016'!$A:$A,0)),0)</f>
        <v>5.1999999999999998E-2</v>
      </c>
      <c r="U269" s="103">
        <f>T269*MoM!Y269/100*$A269</f>
        <v>5.2478400000000001E-2</v>
      </c>
      <c r="V269" s="103">
        <f>U269*MoM!Z269/100*$A269</f>
        <v>5.2683065760000009E-2</v>
      </c>
      <c r="W269" s="103">
        <f>V269*MoM!AA269/100*$A269</f>
        <v>5.3009700767712012E-2</v>
      </c>
      <c r="X269" s="103">
        <f>W269*MoM!AB269/100*$A269</f>
        <v>5.3280050241627352E-2</v>
      </c>
      <c r="Y269" s="103">
        <f>X269*MoM!AC269/100*$A269</f>
        <v>5.3375954332062284E-2</v>
      </c>
      <c r="Z269" s="103">
        <f>Y269*MoM!AD269/100*$A269</f>
        <v>5.352006940875885E-2</v>
      </c>
      <c r="AA269" s="103">
        <f>Z269*MoM!AE269/100*$A269</f>
        <v>5.3675277610044259E-2</v>
      </c>
      <c r="AB269" s="103">
        <f>AA269*MoM!AF269/100*$A269</f>
        <v>5.3986594220182517E-2</v>
      </c>
      <c r="AC269" s="103">
        <f>AB269*MoM!AG269/100*$A269</f>
        <v>5.4224135234751322E-2</v>
      </c>
      <c r="AD269" s="103">
        <f>AC269*MoM!AH269/100*$A269</f>
        <v>5.4408497294549482E-2</v>
      </c>
      <c r="AE269" s="103">
        <f>AD269*MoM!AI269/100*$A269</f>
        <v>5.4500991739950218E-2</v>
      </c>
      <c r="AF269" s="123">
        <f>IF($A269=1,INDEX('2017'!$B:$B,MATCH(Веса!$E269,'2017'!$A:$A,0)),0)</f>
        <v>5.2999999999999999E-2</v>
      </c>
      <c r="AG269" s="103">
        <f>AF269*MoM!AK269/100*$A269</f>
        <v>5.3180199999999997E-2</v>
      </c>
      <c r="AH269" s="103">
        <f>AG269*MoM!AL269/100*$A269</f>
        <v>5.3366330699999992E-2</v>
      </c>
      <c r="AI269" s="103">
        <f>AH269*MoM!AM269/100*$A269</f>
        <v>5.3526429692099989E-2</v>
      </c>
      <c r="AJ269" s="103">
        <f>AI269*MoM!AN269/100*$A269</f>
        <v>5.3670951052268656E-2</v>
      </c>
      <c r="AK269" s="103">
        <f>AJ269*MoM!AO269/100*$A269</f>
        <v>5.3853432285846374E-2</v>
      </c>
      <c r="AL269" s="103">
        <f>AK269*MoM!AP269/100*$A269</f>
        <v>5.4198094252475792E-2</v>
      </c>
      <c r="AM269" s="103">
        <f>AL269*MoM!AQ269/100*$A269</f>
        <v>5.4469084723738168E-2</v>
      </c>
      <c r="AN269" s="103">
        <f>AM269*MoM!AR269/100*$A269</f>
        <v>5.4910284310000446E-2</v>
      </c>
      <c r="AO269" s="103">
        <f>AN269*MoM!AS269/100*$A269</f>
        <v>5.5031086935482448E-2</v>
      </c>
      <c r="AP269" s="103">
        <f>AO269*MoM!AT269/100*$A269</f>
        <v>5.525671439191792E-2</v>
      </c>
      <c r="AQ269" s="103">
        <f>AP269*MoM!AU269/100*$A269</f>
        <v>5.5477741249485596E-2</v>
      </c>
      <c r="AR269" s="123">
        <f>IF($A269=1,INDEX('2018'!$B:$B, MATCH(Веса!$F269,'2018'!$A:$A,0)),0)</f>
        <v>0.05</v>
      </c>
      <c r="AS269" s="103">
        <f>AR269*MoM!AW269/100*$A269</f>
        <v>5.0185000000000007E-2</v>
      </c>
      <c r="AT269" s="103">
        <f>AS269*MoM!AX269/100*$A269</f>
        <v>5.0375703000000008E-2</v>
      </c>
      <c r="AU269" s="103">
        <f>AT269*MoM!AY269/100*$A269</f>
        <v>5.0471416835700007E-2</v>
      </c>
      <c r="AV269" s="103">
        <f>AU269*MoM!AZ269/100*$A269</f>
        <v>5.0698538211460663E-2</v>
      </c>
      <c r="AW269" s="103">
        <f>AV269*MoM!BA269/100*$A269</f>
        <v>5.086077353373733E-2</v>
      </c>
      <c r="AX269" s="103">
        <f>AW269*MoM!BB269/100*$A269</f>
        <v>5.1018441931691916E-2</v>
      </c>
      <c r="AY269" s="103">
        <f>AX269*MoM!BC269/100*$A269</f>
        <v>5.1074562217816775E-2</v>
      </c>
      <c r="AZ269" s="103">
        <f>AY269*MoM!BD269/100*$A269</f>
        <v>5.1365687222458323E-2</v>
      </c>
      <c r="BA269" s="103">
        <f>AZ269*MoM!BE269/100*$A269</f>
        <v>5.1524920852847947E-2</v>
      </c>
      <c r="BB269" s="103">
        <f>BA269*MoM!BF269/100*$A269</f>
        <v>5.1602208234127221E-2</v>
      </c>
      <c r="BC269" s="103">
        <f>BB269*MoM!BG269/100*$A269</f>
        <v>5.1684771767301824E-2</v>
      </c>
      <c r="BD269" s="123">
        <f>IF($A269=1,INDEX('2019'!$B:$B, MATCH(Веса!$G269,'2019'!$A:$A,0)),0)</f>
        <v>0.05</v>
      </c>
      <c r="BE269" s="103">
        <f>BD269*MoM!BI269/100*$A269</f>
        <v>5.0064999999999998E-2</v>
      </c>
      <c r="BF269" s="103">
        <f>BE269*MoM!BJ269/100*$A269</f>
        <v>5.0195169000000005E-2</v>
      </c>
      <c r="BG269" s="103">
        <f>BF269*MoM!BK269/100*$A269</f>
        <v>5.0260422719700007E-2</v>
      </c>
      <c r="BH269" s="103">
        <f>BG269*MoM!BL269/100*$A269</f>
        <v>5.0376021691955319E-2</v>
      </c>
      <c r="BI269" s="103">
        <f>BH269*MoM!BM269/100*$A269</f>
        <v>5.0481811337508418E-2</v>
      </c>
      <c r="BJ269" s="103">
        <f>BI269*MoM!BN269/100*$A269</f>
        <v>5.0562582235648426E-2</v>
      </c>
      <c r="BK269" s="103">
        <f>BJ269*MoM!BO269/100*$A269</f>
        <v>5.0618201076107636E-2</v>
      </c>
      <c r="BL269" s="103">
        <f>BK269*MoM!BP269/100*$A269</f>
        <v>5.0775117499443564E-2</v>
      </c>
      <c r="BM269" s="103">
        <f>BL269*MoM!BQ269/100*$A269</f>
        <v>5.0825892616943008E-2</v>
      </c>
      <c r="BN269" s="103">
        <f>BM269*MoM!BR269/100*$A269</f>
        <v>5.0795397081372845E-2</v>
      </c>
      <c r="BO269" s="103">
        <f>BN269*MoM!BS269/100*$A269</f>
        <v>5.0866510637286762E-2</v>
      </c>
    </row>
    <row r="270" spans="1:67" ht="42.75" x14ac:dyDescent="0.45">
      <c r="A270" s="103">
        <f>IF(ToSep18!BT270=0,0,1)</f>
        <v>1</v>
      </c>
      <c r="B270" s="124" t="s">
        <v>269</v>
      </c>
      <c r="C270" s="124" t="s">
        <v>269</v>
      </c>
      <c r="D270" s="124" t="s">
        <v>269</v>
      </c>
      <c r="E270" s="124" t="s">
        <v>269</v>
      </c>
      <c r="F270" s="124" t="s">
        <v>269</v>
      </c>
      <c r="G270" s="124" t="s">
        <v>269</v>
      </c>
      <c r="H270" s="123">
        <f>IF($A270=1,INDEX('2015'!$B:$B,MATCH(Веса!$C270,'2015'!$A:$A,0)),0)</f>
        <v>0.11</v>
      </c>
      <c r="I270" s="103">
        <f>H270*MoM!M270/100*$A270</f>
        <v>0.11133099999999999</v>
      </c>
      <c r="J270" s="103">
        <f>I270*MoM!N270/100*$A270</f>
        <v>0.11231071279999999</v>
      </c>
      <c r="K270" s="103">
        <f>J270*MoM!O270/100*$A270</f>
        <v>0.11344505099928</v>
      </c>
      <c r="L270" s="103">
        <f>K270*MoM!P270/100*$A270</f>
        <v>0.11427319987157475</v>
      </c>
      <c r="M270" s="103">
        <f>L270*MoM!Q270/100*$A270</f>
        <v>0.11531308599040609</v>
      </c>
      <c r="N270" s="103">
        <f>M270*MoM!R270/100*$A270</f>
        <v>0.11665071778789478</v>
      </c>
      <c r="O270" s="103">
        <f>N270*MoM!S270/100*$A270</f>
        <v>0.11821383740625258</v>
      </c>
      <c r="P270" s="103">
        <f>O270*MoM!T270/100*$A270</f>
        <v>0.12193757328454953</v>
      </c>
      <c r="Q270" s="103">
        <f>P270*MoM!U270/100*$A270</f>
        <v>0.12430316220626979</v>
      </c>
      <c r="R270" s="103">
        <f>Q270*MoM!V270/100*$A270</f>
        <v>0.1252727268714787</v>
      </c>
      <c r="S270" s="103">
        <f>R270*MoM!W270/100*$A270</f>
        <v>0.12608699959614331</v>
      </c>
      <c r="T270" s="123">
        <f>IF($A270=1,INDEX('2016'!$B:$B,MATCH(Веса!D270,'2016'!$A:$A,0)),0)</f>
        <v>0.107</v>
      </c>
      <c r="U270" s="103">
        <f>T270*MoM!Y270/100*$A270</f>
        <v>0.10847659999999999</v>
      </c>
      <c r="V270" s="103">
        <f>U270*MoM!Z270/100*$A270</f>
        <v>0.10893220172</v>
      </c>
      <c r="W270" s="103">
        <f>V270*MoM!AA270/100*$A270</f>
        <v>0.10947686272860001</v>
      </c>
      <c r="X270" s="103">
        <f>W270*MoM!AB270/100*$A270</f>
        <v>0.10992571786578725</v>
      </c>
      <c r="Y270" s="103">
        <f>X270*MoM!AC270/100*$A270</f>
        <v>0.11053030931404909</v>
      </c>
      <c r="Z270" s="103">
        <f>Y270*MoM!AD270/100*$A270</f>
        <v>0.11139244572669867</v>
      </c>
      <c r="AA270" s="103">
        <f>Z270*MoM!AE270/100*$A270</f>
        <v>0.11248409169482032</v>
      </c>
      <c r="AB270" s="103">
        <f>AA270*MoM!AF270/100*$A270</f>
        <v>0.11567863989895322</v>
      </c>
      <c r="AC270" s="103">
        <f>AB270*MoM!AG270/100*$A270</f>
        <v>0.11710148716971033</v>
      </c>
      <c r="AD270" s="103">
        <f>AC270*MoM!AH270/100*$A270</f>
        <v>0.11793290772861527</v>
      </c>
      <c r="AE270" s="103">
        <f>AD270*MoM!AI270/100*$A270</f>
        <v>0.1186287118842141</v>
      </c>
      <c r="AF270" s="123">
        <f>IF($A270=1,INDEX('2017'!$B:$B,MATCH(Веса!$E270,'2017'!$A:$A,0)),0)</f>
        <v>0.107</v>
      </c>
      <c r="AG270" s="103">
        <f>AF270*MoM!AK270/100*$A270</f>
        <v>0.1078881</v>
      </c>
      <c r="AH270" s="103">
        <f>AG270*MoM!AL270/100*$A270</f>
        <v>0.10830886359000001</v>
      </c>
      <c r="AI270" s="103">
        <f>AH270*MoM!AM270/100*$A270</f>
        <v>0.10862295929441101</v>
      </c>
      <c r="AJ270" s="103">
        <f>AI270*MoM!AN270/100*$A270</f>
        <v>0.10892710358043538</v>
      </c>
      <c r="AK270" s="103">
        <f>AJ270*MoM!AO270/100*$A270</f>
        <v>0.10922120676010255</v>
      </c>
      <c r="AL270" s="103">
        <f>AK270*MoM!AP270/100*$A270</f>
        <v>0.10997483308674726</v>
      </c>
      <c r="AM270" s="103">
        <f>AL270*MoM!AQ270/100*$A270</f>
        <v>0.11106358393430606</v>
      </c>
      <c r="AN270" s="103">
        <f>AM270*MoM!AR270/100*$A270</f>
        <v>0.11304051572833669</v>
      </c>
      <c r="AO270" s="103">
        <f>AN270*MoM!AS270/100*$A270</f>
        <v>0.11361702235855121</v>
      </c>
      <c r="AP270" s="103">
        <f>AO270*MoM!AT270/100*$A270</f>
        <v>0.11385561810550417</v>
      </c>
      <c r="AQ270" s="103">
        <f>AP270*MoM!AU270/100*$A270</f>
        <v>0.11416302827438903</v>
      </c>
      <c r="AR270" s="123">
        <f>IF($A270=1,INDEX('2018'!$B:$B, MATCH(Веса!$F270,'2018'!$A:$A,0)),0)</f>
        <v>9.2999999999999999E-2</v>
      </c>
      <c r="AS270" s="103">
        <f>AR270*MoM!AW270/100*$A270</f>
        <v>9.3297599999999981E-2</v>
      </c>
      <c r="AT270" s="103">
        <f>AS270*MoM!AX270/100*$A270</f>
        <v>9.3512184479999996E-2</v>
      </c>
      <c r="AU270" s="103">
        <f>AT270*MoM!AY270/100*$A270</f>
        <v>9.3755316159647994E-2</v>
      </c>
      <c r="AV270" s="103">
        <f>AU270*MoM!AZ270/100*$A270</f>
        <v>9.3989704450047104E-2</v>
      </c>
      <c r="AW270" s="103">
        <f>AV270*MoM!BA270/100*$A270</f>
        <v>9.4140087977167178E-2</v>
      </c>
      <c r="AX270" s="103">
        <f>AW270*MoM!BB270/100*$A270</f>
        <v>9.4573132381862143E-2</v>
      </c>
      <c r="AY270" s="103">
        <f>AX270*MoM!BC270/100*$A270</f>
        <v>9.4951424911389595E-2</v>
      </c>
      <c r="AZ270" s="103">
        <f>AY270*MoM!BD270/100*$A270</f>
        <v>9.5654065455733864E-2</v>
      </c>
      <c r="BA270" s="103">
        <f>AZ270*MoM!BE270/100*$A270</f>
        <v>9.6007985497920084E-2</v>
      </c>
      <c r="BB270" s="103">
        <f>BA270*MoM!BF270/100*$A270</f>
        <v>9.6238404663115076E-2</v>
      </c>
      <c r="BC270" s="103">
        <f>BB270*MoM!BG270/100*$A270</f>
        <v>9.6546367558037041E-2</v>
      </c>
      <c r="BD270" s="123">
        <f>IF($A270=1,INDEX('2019'!$B:$B, MATCH(Веса!$G270,'2019'!$A:$A,0)),0)</f>
        <v>8.3000000000000004E-2</v>
      </c>
      <c r="BE270" s="103">
        <f>BD270*MoM!BI270/100*$A270</f>
        <v>8.3232399999999998E-2</v>
      </c>
      <c r="BF270" s="103">
        <f>BE270*MoM!BJ270/100*$A270</f>
        <v>8.3623592279999992E-2</v>
      </c>
      <c r="BG270" s="103">
        <f>BF270*MoM!BK270/100*$A270</f>
        <v>8.3857738338384002E-2</v>
      </c>
      <c r="BH270" s="103">
        <f>BG270*MoM!BL270/100*$A270</f>
        <v>8.4058996910396117E-2</v>
      </c>
      <c r="BI270" s="103">
        <f>BH270*MoM!BM270/100*$A270</f>
        <v>8.4151461806997563E-2</v>
      </c>
      <c r="BJ270" s="103">
        <f>BI270*MoM!BN270/100*$A270</f>
        <v>8.4395501046237859E-2</v>
      </c>
      <c r="BK270" s="103">
        <f>BJ270*MoM!BO270/100*$A270</f>
        <v>8.4606489798853449E-2</v>
      </c>
      <c r="BL270" s="103">
        <f>BK270*MoM!BP270/100*$A270</f>
        <v>8.5494857941741401E-2</v>
      </c>
      <c r="BM270" s="103">
        <f>BL270*MoM!BQ270/100*$A270</f>
        <v>8.5708595086595757E-2</v>
      </c>
      <c r="BN270" s="103">
        <f>BM270*MoM!BR270/100*$A270</f>
        <v>8.582001626020834E-2</v>
      </c>
      <c r="BO270" s="103">
        <f>BN270*MoM!BS270/100*$A270</f>
        <v>8.5931582281346605E-2</v>
      </c>
    </row>
    <row r="271" spans="1:67" x14ac:dyDescent="0.45">
      <c r="A271" s="103">
        <f>IF(ToSep18!BT271=0,0,1)</f>
        <v>1</v>
      </c>
      <c r="B271" s="124" t="s">
        <v>270</v>
      </c>
      <c r="C271" s="124" t="s">
        <v>270</v>
      </c>
      <c r="D271" s="124" t="s">
        <v>270</v>
      </c>
      <c r="E271" s="124" t="s">
        <v>270</v>
      </c>
      <c r="F271" s="124" t="s">
        <v>270</v>
      </c>
      <c r="G271" s="124" t="s">
        <v>270</v>
      </c>
      <c r="H271" s="123">
        <f>IF($A271=1,INDEX('2015'!$B:$B,MATCH(Веса!$C271,'2015'!$A:$A,0)),0)</f>
        <v>5.3999999999999999E-2</v>
      </c>
      <c r="I271" s="103">
        <f>H271*MoM!M271/100*$A271</f>
        <v>5.5074600000000001E-2</v>
      </c>
      <c r="J271" s="103">
        <f>I271*MoM!N271/100*$A271</f>
        <v>5.6715823080000005E-2</v>
      </c>
      <c r="K271" s="103">
        <f>J271*MoM!O271/100*$A271</f>
        <v>6.0549812720208013E-2</v>
      </c>
      <c r="L271" s="103">
        <f>K271*MoM!P271/100*$A271</f>
        <v>6.3631798187666608E-2</v>
      </c>
      <c r="M271" s="103">
        <f>L271*MoM!Q271/100*$A271</f>
        <v>6.5184414063445675E-2</v>
      </c>
      <c r="N271" s="103">
        <f>M271*MoM!R271/100*$A271</f>
        <v>6.6070922094708537E-2</v>
      </c>
      <c r="O271" s="103">
        <f>N271*MoM!S271/100*$A271</f>
        <v>6.6421097981810492E-2</v>
      </c>
      <c r="P271" s="103">
        <f>O271*MoM!T271/100*$A271</f>
        <v>6.7264645926179478E-2</v>
      </c>
      <c r="Q271" s="103">
        <f>P271*MoM!U271/100*$A271</f>
        <v>6.7533704509884204E-2</v>
      </c>
      <c r="R271" s="103">
        <f>Q271*MoM!V271/100*$A271</f>
        <v>6.7756565734766822E-2</v>
      </c>
      <c r="S271" s="103">
        <f>R271*MoM!W271/100*$A271</f>
        <v>6.7763341391340298E-2</v>
      </c>
      <c r="T271" s="123">
        <f>IF($A271=1,INDEX('2016'!$B:$B,MATCH(Веса!D271,'2016'!$A:$A,0)),0)</f>
        <v>8.1000000000000003E-2</v>
      </c>
      <c r="U271" s="103">
        <f>T271*MoM!Y271/100*$A271</f>
        <v>8.154270000000001E-2</v>
      </c>
      <c r="V271" s="103">
        <f>U271*MoM!Z271/100*$A271</f>
        <v>8.2496749590000015E-2</v>
      </c>
      <c r="W271" s="103">
        <f>V271*MoM!AA271/100*$A271</f>
        <v>8.4303428406021008E-2</v>
      </c>
      <c r="X271" s="103">
        <f>W271*MoM!AB271/100*$A271</f>
        <v>8.7228757371709931E-2</v>
      </c>
      <c r="Y271" s="103">
        <f>X271*MoM!AC271/100*$A271</f>
        <v>8.9086729903727346E-2</v>
      </c>
      <c r="Z271" s="103">
        <f>Y271*MoM!AD271/100*$A271</f>
        <v>8.9416350804371145E-2</v>
      </c>
      <c r="AA271" s="103">
        <f>Z271*MoM!AE271/100*$A271</f>
        <v>8.9568358600738571E-2</v>
      </c>
      <c r="AB271" s="103">
        <f>AA271*MoM!AF271/100*$A271</f>
        <v>8.9675840631059461E-2</v>
      </c>
      <c r="AC271" s="103">
        <f>AB271*MoM!AG271/100*$A271</f>
        <v>8.9541326870112861E-2</v>
      </c>
      <c r="AD271" s="103">
        <f>AC271*MoM!AH271/100*$A271</f>
        <v>8.967563886041803E-2</v>
      </c>
      <c r="AE271" s="103">
        <f>AD271*MoM!AI271/100*$A271</f>
        <v>8.9899827957569067E-2</v>
      </c>
      <c r="AF271" s="123">
        <f>IF($A271=1,INDEX('2017'!$B:$B,MATCH(Веса!$E271,'2017'!$A:$A,0)),0)</f>
        <v>8.1000000000000003E-2</v>
      </c>
      <c r="AG271" s="103">
        <f>AF271*MoM!AK271/100*$A271</f>
        <v>8.1324000000000007E-2</v>
      </c>
      <c r="AH271" s="103">
        <f>AG271*MoM!AL271/100*$A271</f>
        <v>8.1437853600000012E-2</v>
      </c>
      <c r="AI271" s="103">
        <f>AH271*MoM!AM271/100*$A271</f>
        <v>8.2545408408960005E-2</v>
      </c>
      <c r="AJ271" s="103">
        <f>AI271*MoM!AN271/100*$A271</f>
        <v>8.3139735349504515E-2</v>
      </c>
      <c r="AK271" s="103">
        <f>AJ271*MoM!AO271/100*$A271</f>
        <v>8.3572061973321926E-2</v>
      </c>
      <c r="AL271" s="103">
        <f>AK271*MoM!AP271/100*$A271</f>
        <v>8.3580419179519264E-2</v>
      </c>
      <c r="AM271" s="103">
        <f>AL271*MoM!AQ271/100*$A271</f>
        <v>8.3471764634585902E-2</v>
      </c>
      <c r="AN271" s="103">
        <f>AM271*MoM!AR271/100*$A271</f>
        <v>8.3622013810928167E-2</v>
      </c>
      <c r="AO271" s="103">
        <f>AN271*MoM!AS271/100*$A271</f>
        <v>8.3429683179163022E-2</v>
      </c>
      <c r="AP271" s="103">
        <f>AO271*MoM!AT271/100*$A271</f>
        <v>8.3279509749440525E-2</v>
      </c>
      <c r="AQ271" s="103">
        <f>AP271*MoM!AU271/100*$A271</f>
        <v>8.3204558190666023E-2</v>
      </c>
      <c r="AR271" s="123">
        <f>IF($A271=1,INDEX('2018'!$B:$B, MATCH(Веса!$F271,'2018'!$A:$A,0)),0)</f>
        <v>6.6000000000000003E-2</v>
      </c>
      <c r="AS271" s="103">
        <f>AR271*MoM!AW271/100*$A271</f>
        <v>6.6118800000000005E-2</v>
      </c>
      <c r="AT271" s="103">
        <f>AS271*MoM!AX271/100*$A271</f>
        <v>6.6098964360000012E-2</v>
      </c>
      <c r="AU271" s="103">
        <f>AT271*MoM!AY271/100*$A271</f>
        <v>6.6469118560416013E-2</v>
      </c>
      <c r="AV271" s="103">
        <f>AU271*MoM!AZ271/100*$A271</f>
        <v>6.6847992536210377E-2</v>
      </c>
      <c r="AW271" s="103">
        <f>AV271*MoM!BA271/100*$A271</f>
        <v>6.7168862900384194E-2</v>
      </c>
      <c r="AX271" s="103">
        <f>AW271*MoM!BB271/100*$A271</f>
        <v>6.7155429127804117E-2</v>
      </c>
      <c r="AY271" s="103">
        <f>AX271*MoM!BC271/100*$A271</f>
        <v>6.7115135870327428E-2</v>
      </c>
      <c r="AZ271" s="103">
        <f>AY271*MoM!BD271/100*$A271</f>
        <v>6.6900367435542382E-2</v>
      </c>
      <c r="BA271" s="103">
        <f>AZ271*MoM!BE271/100*$A271</f>
        <v>6.6779946774158397E-2</v>
      </c>
      <c r="BB271" s="103">
        <f>BA271*MoM!BF271/100*$A271</f>
        <v>6.6779946774158397E-2</v>
      </c>
      <c r="BC271" s="103">
        <f>BB271*MoM!BG271/100*$A271</f>
        <v>6.6933540651738968E-2</v>
      </c>
      <c r="BD271" s="123">
        <f>IF($A271=1,INDEX('2019'!$B:$B, MATCH(Веса!$G271,'2019'!$A:$A,0)),0)</f>
        <v>6.4000000000000001E-2</v>
      </c>
      <c r="BE271" s="103">
        <f>BD271*MoM!BI271/100*$A271</f>
        <v>6.4236799999999997E-2</v>
      </c>
      <c r="BF271" s="103">
        <f>BE271*MoM!BJ271/100*$A271</f>
        <v>6.4384544639999999E-2</v>
      </c>
      <c r="BG271" s="103">
        <f>BF271*MoM!BK271/100*$A271</f>
        <v>6.4841674906943994E-2</v>
      </c>
      <c r="BH271" s="103">
        <f>BG271*MoM!BL271/100*$A271</f>
        <v>6.5029715764174142E-2</v>
      </c>
      <c r="BI271" s="103">
        <f>BH271*MoM!BM271/100*$A271</f>
        <v>6.5159775195702499E-2</v>
      </c>
      <c r="BJ271" s="103">
        <f>BI271*MoM!BN271/100*$A271</f>
        <v>6.5244482903456913E-2</v>
      </c>
      <c r="BK271" s="103">
        <f>BJ271*MoM!BO271/100*$A271</f>
        <v>6.5074847247907922E-2</v>
      </c>
      <c r="BL271" s="103">
        <f>BK271*MoM!BP271/100*$A271</f>
        <v>6.4840577797815449E-2</v>
      </c>
      <c r="BM271" s="103">
        <f>BL271*MoM!BQ271/100*$A271</f>
        <v>6.4723864757779373E-2</v>
      </c>
      <c r="BN271" s="103">
        <f>BM271*MoM!BR271/100*$A271</f>
        <v>6.4639723733594265E-2</v>
      </c>
      <c r="BO271" s="103">
        <f>BN271*MoM!BS271/100*$A271</f>
        <v>6.4626795788847544E-2</v>
      </c>
    </row>
    <row r="272" spans="1:67" x14ac:dyDescent="0.45">
      <c r="A272" s="103">
        <f>IF(ToSep18!BT272=0,0,1)</f>
        <v>1</v>
      </c>
      <c r="B272" s="124" t="s">
        <v>271</v>
      </c>
      <c r="C272" s="124" t="s">
        <v>271</v>
      </c>
      <c r="D272" s="124" t="s">
        <v>271</v>
      </c>
      <c r="E272" s="124" t="s">
        <v>271</v>
      </c>
      <c r="F272" s="124" t="s">
        <v>271</v>
      </c>
      <c r="G272" s="124" t="s">
        <v>271</v>
      </c>
      <c r="H272" s="123">
        <f>IF($A272=1,INDEX('2015'!$B:$B,MATCH(Веса!$C272,'2015'!$A:$A,0)),0)</f>
        <v>5.5E-2</v>
      </c>
      <c r="I272" s="103">
        <f>H272*MoM!M272/100*$A272</f>
        <v>5.6083499999999994E-2</v>
      </c>
      <c r="J272" s="103">
        <f>I272*MoM!N272/100*$A272</f>
        <v>5.8405356899999997E-2</v>
      </c>
      <c r="K272" s="103">
        <f>J272*MoM!O272/100*$A272</f>
        <v>6.2119937598839998E-2</v>
      </c>
      <c r="L272" s="103">
        <f>K272*MoM!P272/100*$A272</f>
        <v>6.6443485255719248E-2</v>
      </c>
      <c r="M272" s="103">
        <f>L272*MoM!Q272/100*$A272</f>
        <v>6.8237459357623667E-2</v>
      </c>
      <c r="N272" s="103">
        <f>M272*MoM!R272/100*$A272</f>
        <v>6.9370201182960209E-2</v>
      </c>
      <c r="O272" s="103">
        <f>N272*MoM!S272/100*$A272</f>
        <v>6.9689304108401823E-2</v>
      </c>
      <c r="P272" s="103">
        <f>O272*MoM!T272/100*$A272</f>
        <v>6.9849589507851154E-2</v>
      </c>
      <c r="Q272" s="103">
        <f>P272*MoM!U272/100*$A272</f>
        <v>6.9975318768965289E-2</v>
      </c>
      <c r="R272" s="103">
        <f>Q272*MoM!V272/100*$A272</f>
        <v>6.9548469324474602E-2</v>
      </c>
      <c r="S272" s="103">
        <f>R272*MoM!W272/100*$A272</f>
        <v>6.9548469324474602E-2</v>
      </c>
      <c r="T272" s="123">
        <f>IF($A272=1,INDEX('2016'!$B:$B,MATCH(Веса!D272,'2016'!$A:$A,0)),0)</f>
        <v>6.5000000000000002E-2</v>
      </c>
      <c r="U272" s="103">
        <f>T272*MoM!Y272/100*$A272</f>
        <v>6.5377000000000005E-2</v>
      </c>
      <c r="V272" s="103">
        <f>U272*MoM!Z272/100*$A272</f>
        <v>6.6423031999999993E-2</v>
      </c>
      <c r="W272" s="103">
        <f>V272*MoM!AA272/100*$A272</f>
        <v>6.8143388528800003E-2</v>
      </c>
      <c r="X272" s="103">
        <f>W272*MoM!AB272/100*$A272</f>
        <v>7.0937267458480793E-2</v>
      </c>
      <c r="Y272" s="103">
        <f>X272*MoM!AC272/100*$A272</f>
        <v>7.1582796592352962E-2</v>
      </c>
      <c r="Z272" s="103">
        <f>Y272*MoM!AD272/100*$A272</f>
        <v>7.1697329066900725E-2</v>
      </c>
      <c r="AA272" s="103">
        <f>Z272*MoM!AE272/100*$A272</f>
        <v>7.158978307330037E-2</v>
      </c>
      <c r="AB272" s="103">
        <f>AA272*MoM!AF272/100*$A272</f>
        <v>7.1396490659002471E-2</v>
      </c>
      <c r="AC272" s="103">
        <f>AB272*MoM!AG272/100*$A272</f>
        <v>7.1446468202463767E-2</v>
      </c>
      <c r="AD272" s="103">
        <f>AC272*MoM!AH272/100*$A272</f>
        <v>7.1353587793800563E-2</v>
      </c>
      <c r="AE272" s="103">
        <f>AD272*MoM!AI272/100*$A272</f>
        <v>7.1382129228918081E-2</v>
      </c>
      <c r="AF272" s="123">
        <f>IF($A272=1,INDEX('2017'!$B:$B,MATCH(Веса!$E272,'2017'!$A:$A,0)),0)</f>
        <v>6.6000000000000003E-2</v>
      </c>
      <c r="AG272" s="103">
        <f>AF272*MoM!AK272/100*$A272</f>
        <v>6.6072599999999995E-2</v>
      </c>
      <c r="AH272" s="103">
        <f>AG272*MoM!AL272/100*$A272</f>
        <v>6.6217959719999997E-2</v>
      </c>
      <c r="AI272" s="103">
        <f>AH272*MoM!AM272/100*$A272</f>
        <v>6.6383504619299996E-2</v>
      </c>
      <c r="AJ272" s="103">
        <f>AI272*MoM!AN272/100*$A272</f>
        <v>6.6516271628538598E-2</v>
      </c>
      <c r="AK272" s="103">
        <f>AJ272*MoM!AO272/100*$A272</f>
        <v>6.644310372974721E-2</v>
      </c>
      <c r="AL272" s="103">
        <f>AK272*MoM!AP272/100*$A272</f>
        <v>6.6396593557136396E-2</v>
      </c>
      <c r="AM272" s="103">
        <f>AL272*MoM!AQ272/100*$A272</f>
        <v>6.6064610589350717E-2</v>
      </c>
      <c r="AN272" s="103">
        <f>AM272*MoM!AR272/100*$A272</f>
        <v>6.5780532763816513E-2</v>
      </c>
      <c r="AO272" s="103">
        <f>AN272*MoM!AS272/100*$A272</f>
        <v>6.5609503378630585E-2</v>
      </c>
      <c r="AP272" s="103">
        <f>AO272*MoM!AT272/100*$A272</f>
        <v>6.5438918669846136E-2</v>
      </c>
      <c r="AQ272" s="103">
        <f>AP272*MoM!AU272/100*$A272</f>
        <v>6.5327672508107393E-2</v>
      </c>
      <c r="AR272" s="123">
        <f>IF($A272=1,INDEX('2018'!$B:$B, MATCH(Веса!$F272,'2018'!$A:$A,0)),0)</f>
        <v>6.9000000000000006E-2</v>
      </c>
      <c r="AS272" s="103">
        <f>AR272*MoM!AW272/100*$A272</f>
        <v>6.8841299999999994E-2</v>
      </c>
      <c r="AT272" s="103">
        <f>AS272*MoM!AX272/100*$A272</f>
        <v>6.8841299999999994E-2</v>
      </c>
      <c r="AU272" s="103">
        <f>AT272*MoM!AY272/100*$A272</f>
        <v>6.8889488909999991E-2</v>
      </c>
      <c r="AV272" s="103">
        <f>AU272*MoM!AZ272/100*$A272</f>
        <v>6.9275270047895993E-2</v>
      </c>
      <c r="AW272" s="103">
        <f>AV272*MoM!BA272/100*$A272</f>
        <v>6.9261414993886425E-2</v>
      </c>
      <c r="AX272" s="103">
        <f>AW272*MoM!BB272/100*$A272</f>
        <v>6.9046704607405376E-2</v>
      </c>
      <c r="AY272" s="103">
        <f>AX272*MoM!BC272/100*$A272</f>
        <v>6.8604805697917992E-2</v>
      </c>
      <c r="AZ272" s="103">
        <f>AY272*MoM!BD272/100*$A272</f>
        <v>6.855678233392945E-2</v>
      </c>
      <c r="BA272" s="103">
        <f>AZ272*MoM!BE272/100*$A272</f>
        <v>6.8351111986927671E-2</v>
      </c>
      <c r="BB272" s="103">
        <f>BA272*MoM!BF272/100*$A272</f>
        <v>6.8289595986139429E-2</v>
      </c>
      <c r="BC272" s="103">
        <f>BB272*MoM!BG272/100*$A272</f>
        <v>6.8289595986139429E-2</v>
      </c>
      <c r="BD272" s="123">
        <f>IF($A272=1,INDEX('2019'!$B:$B, MATCH(Веса!$G272,'2019'!$A:$A,0)),0)</f>
        <v>6.9000000000000006E-2</v>
      </c>
      <c r="BE272" s="103">
        <f>BD272*MoM!BI272/100*$A272</f>
        <v>6.90138E-2</v>
      </c>
      <c r="BF272" s="103">
        <f>BE272*MoM!BJ272/100*$A272</f>
        <v>6.9441685560000008E-2</v>
      </c>
      <c r="BG272" s="103">
        <f>BF272*MoM!BK272/100*$A272</f>
        <v>6.994166569603201E-2</v>
      </c>
      <c r="BH272" s="103">
        <f>BG272*MoM!BL272/100*$A272</f>
        <v>7.0745994851536376E-2</v>
      </c>
      <c r="BI272" s="103">
        <f>BH272*MoM!BM272/100*$A272</f>
        <v>7.0894561440724604E-2</v>
      </c>
      <c r="BJ272" s="103">
        <f>BI272*MoM!BN272/100*$A272</f>
        <v>7.1249034247928222E-2</v>
      </c>
      <c r="BK272" s="103">
        <f>BJ272*MoM!BO272/100*$A272</f>
        <v>7.0878539269839003E-2</v>
      </c>
      <c r="BL272" s="103">
        <f>BK272*MoM!BP272/100*$A272</f>
        <v>7.0658815798102501E-2</v>
      </c>
      <c r="BM272" s="103">
        <f>BL272*MoM!BQ272/100*$A272</f>
        <v>7.0496300521766864E-2</v>
      </c>
      <c r="BN272" s="103">
        <f>BM272*MoM!BR272/100*$A272</f>
        <v>7.0764186463749573E-2</v>
      </c>
      <c r="BO272" s="103">
        <f>BN272*MoM!BS272/100*$A272</f>
        <v>7.0742957207810445E-2</v>
      </c>
    </row>
    <row r="273" spans="1:67" x14ac:dyDescent="0.45">
      <c r="A273" s="103">
        <f>IF(ToSep18!BT273=0,0,1)</f>
        <v>1</v>
      </c>
      <c r="B273" s="124" t="s">
        <v>272</v>
      </c>
      <c r="C273" s="124" t="s">
        <v>272</v>
      </c>
      <c r="D273" s="124" t="s">
        <v>272</v>
      </c>
      <c r="E273" s="124" t="s">
        <v>272</v>
      </c>
      <c r="F273" s="124" t="s">
        <v>272</v>
      </c>
      <c r="G273" s="124" t="s">
        <v>272</v>
      </c>
      <c r="H273" s="123">
        <f>IF($A273=1,INDEX('2015'!$B:$B,MATCH(Веса!$C273,'2015'!$A:$A,0)),0)</f>
        <v>6.7000000000000004E-2</v>
      </c>
      <c r="I273" s="103">
        <f>H273*MoM!M273/100*$A273</f>
        <v>6.9291400000000003E-2</v>
      </c>
      <c r="J273" s="103">
        <f>I273*MoM!N273/100*$A273</f>
        <v>7.0718802840000011E-2</v>
      </c>
      <c r="K273" s="103">
        <f>J273*MoM!O273/100*$A273</f>
        <v>7.2027100692540008E-2</v>
      </c>
      <c r="L273" s="103">
        <f>K273*MoM!P273/100*$A273</f>
        <v>7.2913034031058255E-2</v>
      </c>
      <c r="M273" s="103">
        <f>L273*MoM!Q273/100*$A273</f>
        <v>7.2985947065089304E-2</v>
      </c>
      <c r="N273" s="103">
        <f>M273*MoM!R273/100*$A273</f>
        <v>7.302244003862185E-2</v>
      </c>
      <c r="O273" s="103">
        <f>N273*MoM!S273/100*$A273</f>
        <v>7.3102764722664332E-2</v>
      </c>
      <c r="P273" s="103">
        <f>O273*MoM!T273/100*$A273</f>
        <v>7.3504829928638979E-2</v>
      </c>
      <c r="Q273" s="103">
        <f>P273*MoM!U273/100*$A273</f>
        <v>7.3982611323175143E-2</v>
      </c>
      <c r="R273" s="103">
        <f>Q273*MoM!V273/100*$A273</f>
        <v>7.4256346985070887E-2</v>
      </c>
      <c r="S273" s="103">
        <f>R273*MoM!W273/100*$A273</f>
        <v>7.4560798007709678E-2</v>
      </c>
      <c r="T273" s="123">
        <f>IF($A273=1,INDEX('2016'!$B:$B,MATCH(Веса!D273,'2016'!$A:$A,0)),0)</f>
        <v>0.06</v>
      </c>
      <c r="U273" s="103">
        <f>T273*MoM!Y273/100*$A273</f>
        <v>6.0708000000000005E-2</v>
      </c>
      <c r="V273" s="103">
        <f>U273*MoM!Z273/100*$A273</f>
        <v>6.1394000400000003E-2</v>
      </c>
      <c r="W273" s="103">
        <f>V273*MoM!AA273/100*$A273</f>
        <v>6.2345607406200002E-2</v>
      </c>
      <c r="X273" s="103">
        <f>W273*MoM!AB273/100*$A273</f>
        <v>6.329949519951486E-2</v>
      </c>
      <c r="Y273" s="103">
        <f>X273*MoM!AC273/100*$A273</f>
        <v>6.3248855603355247E-2</v>
      </c>
      <c r="Z273" s="103">
        <f>Y273*MoM!AD273/100*$A273</f>
        <v>6.3236205832234577E-2</v>
      </c>
      <c r="AA273" s="103">
        <f>Z273*MoM!AE273/100*$A273</f>
        <v>6.3482827034980288E-2</v>
      </c>
      <c r="AB273" s="103">
        <f>AA273*MoM!AF273/100*$A273</f>
        <v>6.3552658144718763E-2</v>
      </c>
      <c r="AC273" s="103">
        <f>AB273*MoM!AG273/100*$A273</f>
        <v>6.3489105486574049E-2</v>
      </c>
      <c r="AD273" s="103">
        <f>AC273*MoM!AH273/100*$A273</f>
        <v>6.3571641323706587E-2</v>
      </c>
      <c r="AE273" s="103">
        <f>AD273*MoM!AI273/100*$A273</f>
        <v>6.3368212071470739E-2</v>
      </c>
      <c r="AF273" s="123">
        <f>IF($A273=1,INDEX('2017'!$B:$B,MATCH(Веса!$E273,'2017'!$A:$A,0)),0)</f>
        <v>6.5000000000000002E-2</v>
      </c>
      <c r="AG273" s="103">
        <f>AF273*MoM!AK273/100*$A273</f>
        <v>6.5039000000000013E-2</v>
      </c>
      <c r="AH273" s="103">
        <f>AG273*MoM!AL273/100*$A273</f>
        <v>6.5351187200000022E-2</v>
      </c>
      <c r="AI273" s="103">
        <f>AH273*MoM!AM273/100*$A273</f>
        <v>6.5592986592640026E-2</v>
      </c>
      <c r="AJ273" s="103">
        <f>AI273*MoM!AN273/100*$A273</f>
        <v>6.59275108242625E-2</v>
      </c>
      <c r="AK273" s="103">
        <f>AJ273*MoM!AO273/100*$A273</f>
        <v>6.594069632642735E-2</v>
      </c>
      <c r="AL273" s="103">
        <f>AK273*MoM!AP273/100*$A273</f>
        <v>6.6092359927978142E-2</v>
      </c>
      <c r="AM273" s="103">
        <f>AL273*MoM!AQ273/100*$A273</f>
        <v>6.6541787975488403E-2</v>
      </c>
      <c r="AN273" s="103">
        <f>AM273*MoM!AR273/100*$A273</f>
        <v>6.6388741863144779E-2</v>
      </c>
      <c r="AO273" s="103">
        <f>AN273*MoM!AS273/100*$A273</f>
        <v>6.6375464114772159E-2</v>
      </c>
      <c r="AP273" s="103">
        <f>AO273*MoM!AT273/100*$A273</f>
        <v>6.6322363743480342E-2</v>
      </c>
      <c r="AQ273" s="103">
        <f>AP273*MoM!AU273/100*$A273</f>
        <v>6.6342260452603385E-2</v>
      </c>
      <c r="AR273" s="123">
        <f>IF($A273=1,INDEX('2018'!$B:$B, MATCH(Веса!$F273,'2018'!$A:$A,0)),0)</f>
        <v>5.7000000000000002E-2</v>
      </c>
      <c r="AS273" s="103">
        <f>AR273*MoM!AW273/100*$A273</f>
        <v>5.6920200000000004E-2</v>
      </c>
      <c r="AT273" s="103">
        <f>AS273*MoM!AX273/100*$A273</f>
        <v>5.6971428180000006E-2</v>
      </c>
      <c r="AU273" s="103">
        <f>AT273*MoM!AY273/100*$A273</f>
        <v>5.7113856750450005E-2</v>
      </c>
      <c r="AV273" s="103">
        <f>AU273*MoM!AZ273/100*$A273</f>
        <v>5.7610747304178922E-2</v>
      </c>
      <c r="AW273" s="103">
        <f>AV273*MoM!BA273/100*$A273</f>
        <v>5.7990978236386506E-2</v>
      </c>
      <c r="AX273" s="103">
        <f>AW273*MoM!BB273/100*$A273</f>
        <v>5.7573443193084523E-2</v>
      </c>
      <c r="AY273" s="103">
        <f>AX273*MoM!BC273/100*$A273</f>
        <v>5.7654046013554838E-2</v>
      </c>
      <c r="AZ273" s="103">
        <f>AY273*MoM!BD273/100*$A273</f>
        <v>5.7613688181345352E-2</v>
      </c>
      <c r="BA273" s="103">
        <f>AZ273*MoM!BE273/100*$A273</f>
        <v>5.7677063238344831E-2</v>
      </c>
      <c r="BB273" s="103">
        <f>BA273*MoM!BF273/100*$A273</f>
        <v>5.7786649658497682E-2</v>
      </c>
      <c r="BC273" s="103">
        <f>BB273*MoM!BG273/100*$A273</f>
        <v>5.7763534998634285E-2</v>
      </c>
      <c r="BD273" s="123">
        <f>IF($A273=1,INDEX('2019'!$B:$B, MATCH(Веса!$G273,'2019'!$A:$A,0)),0)</f>
        <v>5.6000000000000001E-2</v>
      </c>
      <c r="BE273" s="103">
        <f>BD273*MoM!BI273/100*$A273</f>
        <v>5.6089599999999996E-2</v>
      </c>
      <c r="BF273" s="103">
        <f>BE273*MoM!BJ273/100*$A273</f>
        <v>5.6302740479999995E-2</v>
      </c>
      <c r="BG273" s="103">
        <f>BF273*MoM!BK273/100*$A273</f>
        <v>5.6375934042623997E-2</v>
      </c>
      <c r="BH273" s="103">
        <f>BG273*MoM!BL273/100*$A273</f>
        <v>5.6466135537092191E-2</v>
      </c>
      <c r="BI273" s="103">
        <f>BH273*MoM!BM273/100*$A273</f>
        <v>5.6545188126844115E-2</v>
      </c>
      <c r="BJ273" s="103">
        <f>BI273*MoM!BN273/100*$A273</f>
        <v>5.6624351390221699E-2</v>
      </c>
      <c r="BK273" s="103">
        <f>BJ273*MoM!BO273/100*$A273</f>
        <v>5.669230061188997E-2</v>
      </c>
      <c r="BL273" s="103">
        <f>BK273*MoM!BP273/100*$A273</f>
        <v>5.6726315992257109E-2</v>
      </c>
      <c r="BM273" s="103">
        <f>BL273*MoM!BQ273/100*$A273</f>
        <v>5.6703625465860198E-2</v>
      </c>
      <c r="BN273" s="103">
        <f>BM273*MoM!BR273/100*$A273</f>
        <v>5.6692284740767027E-2</v>
      </c>
      <c r="BO273" s="103">
        <f>BN273*MoM!BS273/100*$A273</f>
        <v>5.6697953969241113E-2</v>
      </c>
    </row>
    <row r="274" spans="1:67" x14ac:dyDescent="0.45">
      <c r="A274" s="103">
        <f>IF(ToSep18!BT274=0,0,1)</f>
        <v>1</v>
      </c>
      <c r="B274" s="124" t="s">
        <v>273</v>
      </c>
      <c r="C274" s="124" t="s">
        <v>1797</v>
      </c>
      <c r="D274" s="124" t="s">
        <v>1797</v>
      </c>
      <c r="E274" s="124" t="s">
        <v>1797</v>
      </c>
      <c r="F274" s="124" t="s">
        <v>1797</v>
      </c>
      <c r="G274" s="124" t="s">
        <v>1797</v>
      </c>
      <c r="H274" s="123">
        <f>IF($A274=1,INDEX('2015'!$B:$B,MATCH(Веса!$C274,'2015'!$A:$A,0)),0)</f>
        <v>0.57999999999999996</v>
      </c>
      <c r="I274" s="103">
        <f>H274*MoM!M274/100*$A274</f>
        <v>0.60064799999999996</v>
      </c>
      <c r="J274" s="103">
        <f>I274*MoM!N274/100*$A274</f>
        <v>0.60389149919999996</v>
      </c>
      <c r="K274" s="103">
        <f>J274*MoM!O274/100*$A274</f>
        <v>0.59851686485711997</v>
      </c>
      <c r="L274" s="103">
        <f>K274*MoM!P274/100*$A274</f>
        <v>0.5940279883706916</v>
      </c>
      <c r="M274" s="103">
        <f>L274*MoM!Q274/100*$A274</f>
        <v>0.58862233367651828</v>
      </c>
      <c r="N274" s="103">
        <f>M274*MoM!R274/100*$A274</f>
        <v>0.58732736454242995</v>
      </c>
      <c r="O274" s="103">
        <f>N274*MoM!S274/100*$A274</f>
        <v>0.58809089011633509</v>
      </c>
      <c r="P274" s="103">
        <f>O274*MoM!T274/100*$A274</f>
        <v>0.59261918997023089</v>
      </c>
      <c r="Q274" s="103">
        <f>P274*MoM!U274/100*$A274</f>
        <v>0.60861990809942712</v>
      </c>
      <c r="R274" s="103">
        <f>Q274*MoM!V274/100*$A274</f>
        <v>0.61908817051873721</v>
      </c>
      <c r="S274" s="103">
        <f>R274*MoM!W274/100*$A274</f>
        <v>0.62794113135715524</v>
      </c>
      <c r="T274" s="123">
        <f>IF($A274=1,INDEX('2016'!$B:$B,MATCH(Веса!D274,'2016'!$A:$A,0)),0)</f>
        <v>0.55000000000000004</v>
      </c>
      <c r="U274" s="103">
        <f>T274*MoM!Y274/100*$A274</f>
        <v>0.55654500000000007</v>
      </c>
      <c r="V274" s="103">
        <f>U274*MoM!Z274/100*$A274</f>
        <v>0.56199914100000004</v>
      </c>
      <c r="W274" s="103">
        <f>V274*MoM!AA274/100*$A274</f>
        <v>0.56048174331930012</v>
      </c>
      <c r="X274" s="103">
        <f>W274*MoM!AB274/100*$A274</f>
        <v>0.55571764850108607</v>
      </c>
      <c r="Y274" s="103">
        <f>X274*MoM!AC274/100*$A274</f>
        <v>0.55249448613977981</v>
      </c>
      <c r="Z274" s="103">
        <f>Y274*MoM!AD274/100*$A274</f>
        <v>0.54956626536323894</v>
      </c>
      <c r="AA274" s="103">
        <f>Z274*MoM!AE274/100*$A274</f>
        <v>0.54808243644675825</v>
      </c>
      <c r="AB274" s="103">
        <f>AA274*MoM!AF274/100*$A274</f>
        <v>0.54567087372639245</v>
      </c>
      <c r="AC274" s="103">
        <f>AB274*MoM!AG274/100*$A274</f>
        <v>0.54507063576529335</v>
      </c>
      <c r="AD274" s="103">
        <f>AC274*MoM!AH274/100*$A274</f>
        <v>0.54561570640105861</v>
      </c>
      <c r="AE274" s="103">
        <f>AD274*MoM!AI274/100*$A274</f>
        <v>0.5477981692266628</v>
      </c>
      <c r="AF274" s="123">
        <f>IF($A274=1,INDEX('2017'!$B:$B,MATCH(Веса!$E274,'2017'!$A:$A,0)),0)</f>
        <v>0.47799999999999998</v>
      </c>
      <c r="AG274" s="103">
        <f>AF274*MoM!AK274/100*$A274</f>
        <v>0.47795219999999994</v>
      </c>
      <c r="AH274" s="103">
        <f>AG274*MoM!AL274/100*$A274</f>
        <v>0.47608818641999995</v>
      </c>
      <c r="AI274" s="103">
        <f>AH274*MoM!AM274/100*$A274</f>
        <v>0.47327926612012194</v>
      </c>
      <c r="AJ274" s="103">
        <f>AI274*MoM!AN274/100*$A274</f>
        <v>0.47209606795482167</v>
      </c>
      <c r="AK274" s="103">
        <f>AJ274*MoM!AO274/100*$A274</f>
        <v>0.47044373171697984</v>
      </c>
      <c r="AL274" s="103">
        <f>AK274*MoM!AP274/100*$A274</f>
        <v>0.46879717865597043</v>
      </c>
      <c r="AM274" s="103">
        <f>AL274*MoM!AQ274/100*$A274</f>
        <v>0.46818774232371768</v>
      </c>
      <c r="AN274" s="103">
        <f>AM274*MoM!AR274/100*$A274</f>
        <v>0.46804728600102058</v>
      </c>
      <c r="AO274" s="103">
        <f>AN274*MoM!AS274/100*$A274</f>
        <v>0.46701758197181831</v>
      </c>
      <c r="AP274" s="103">
        <f>AO274*MoM!AT274/100*$A274</f>
        <v>0.46706428373001552</v>
      </c>
      <c r="AQ274" s="103">
        <f>AP274*MoM!AU274/100*$A274</f>
        <v>0.46664392587465847</v>
      </c>
      <c r="AR274" s="123">
        <f>IF($A274=1,INDEX('2018'!$B:$B, MATCH(Веса!$F274,'2018'!$A:$A,0)),0)</f>
        <v>0.40899999999999997</v>
      </c>
      <c r="AS274" s="103">
        <f>AR274*MoM!AW274/100*$A274</f>
        <v>0.41092229999999996</v>
      </c>
      <c r="AT274" s="103">
        <f>AS274*MoM!AX274/100*$A274</f>
        <v>0.40894987295999996</v>
      </c>
      <c r="AU274" s="103">
        <f>AT274*MoM!AY274/100*$A274</f>
        <v>0.40698691356979194</v>
      </c>
      <c r="AV274" s="103">
        <f>AU274*MoM!AZ274/100*$A274</f>
        <v>0.40771949001421759</v>
      </c>
      <c r="AW274" s="103">
        <f>AV274*MoM!BA274/100*$A274</f>
        <v>0.40515085722712807</v>
      </c>
      <c r="AX274" s="103">
        <f>AW274*MoM!BB274/100*$A274</f>
        <v>0.40365179905538767</v>
      </c>
      <c r="AY274" s="103">
        <f>AX274*MoM!BC274/100*$A274</f>
        <v>0.40332887761614339</v>
      </c>
      <c r="AZ274" s="103">
        <f>AY274*MoM!BD274/100*$A274</f>
        <v>0.40506319178989281</v>
      </c>
      <c r="BA274" s="103">
        <f>AZ274*MoM!BE274/100*$A274</f>
        <v>0.40550876130086166</v>
      </c>
      <c r="BB274" s="103">
        <f>BA274*MoM!BF274/100*$A274</f>
        <v>0.40554931217699175</v>
      </c>
      <c r="BC274" s="103">
        <f>BB274*MoM!BG274/100*$A274</f>
        <v>0.40550875724577401</v>
      </c>
      <c r="BD274" s="123">
        <f>IF($A274=1,INDEX('2019'!$B:$B, MATCH(Веса!$G274,'2019'!$A:$A,0)),0)</f>
        <v>0.38300000000000001</v>
      </c>
      <c r="BE274" s="103">
        <f>BD274*MoM!BI274/100*$A274</f>
        <v>0.38407240000000004</v>
      </c>
      <c r="BF274" s="103">
        <f>BE274*MoM!BJ274/100*$A274</f>
        <v>0.38111504252000006</v>
      </c>
      <c r="BG274" s="103">
        <f>BF274*MoM!BK274/100*$A274</f>
        <v>0.380009808896692</v>
      </c>
      <c r="BH274" s="103">
        <f>BG274*MoM!BL274/100*$A274</f>
        <v>0.37810975985220857</v>
      </c>
      <c r="BI274" s="103">
        <f>BH274*MoM!BM274/100*$A274</f>
        <v>0.37576547934112481</v>
      </c>
      <c r="BJ274" s="103">
        <f>BI274*MoM!BN274/100*$A274</f>
        <v>0.37234601347912061</v>
      </c>
      <c r="BK274" s="103">
        <f>BJ274*MoM!BO274/100*$A274</f>
        <v>0.37122897543868327</v>
      </c>
      <c r="BL274" s="103">
        <f>BK274*MoM!BP274/100*$A274</f>
        <v>0.36978118243447239</v>
      </c>
      <c r="BM274" s="103">
        <f>BL274*MoM!BQ274/100*$A274</f>
        <v>0.36815414523176071</v>
      </c>
      <c r="BN274" s="103">
        <f>BM274*MoM!BR274/100*$A274</f>
        <v>0.36590840494584698</v>
      </c>
      <c r="BO274" s="103">
        <f>BN274*MoM!BS274/100*$A274</f>
        <v>0.36393249955913937</v>
      </c>
    </row>
    <row r="275" spans="1:67" x14ac:dyDescent="0.45">
      <c r="A275" s="103">
        <f>IF(ToSep18!BT275=0,0,1)</f>
        <v>1</v>
      </c>
      <c r="B275" s="124" t="s">
        <v>274</v>
      </c>
      <c r="C275" s="124" t="s">
        <v>274</v>
      </c>
      <c r="D275" s="124" t="s">
        <v>274</v>
      </c>
      <c r="E275" s="124" t="s">
        <v>274</v>
      </c>
      <c r="F275" s="124" t="s">
        <v>274</v>
      </c>
      <c r="G275" s="124" t="s">
        <v>274</v>
      </c>
      <c r="H275" s="123">
        <f>IF($A275=1,INDEX('2015'!$B:$B,MATCH(Веса!$C275,'2015'!$A:$A,0)),0)</f>
        <v>2.7E-2</v>
      </c>
      <c r="I275" s="103">
        <f>H275*MoM!M275/100*$A275</f>
        <v>2.8436399999999997E-2</v>
      </c>
      <c r="J275" s="103">
        <f>I275*MoM!N275/100*$A275</f>
        <v>2.9005127999999995E-2</v>
      </c>
      <c r="K275" s="103">
        <f>J275*MoM!O275/100*$A275</f>
        <v>2.9356090048799993E-2</v>
      </c>
      <c r="L275" s="103">
        <f>K275*MoM!P275/100*$A275</f>
        <v>2.9429480273921994E-2</v>
      </c>
      <c r="M275" s="103">
        <f>L275*MoM!Q275/100*$A275</f>
        <v>2.9335305937045444E-2</v>
      </c>
      <c r="N275" s="103">
        <f>M275*MoM!R275/100*$A275</f>
        <v>2.9217964713297261E-2</v>
      </c>
      <c r="O275" s="103">
        <f>N275*MoM!S275/100*$A275</f>
        <v>2.9150763394456675E-2</v>
      </c>
      <c r="P275" s="103">
        <f>O275*MoM!T275/100*$A275</f>
        <v>2.9346073509199537E-2</v>
      </c>
      <c r="Q275" s="103">
        <f>P275*MoM!U275/100*$A275</f>
        <v>2.9548561416413013E-2</v>
      </c>
      <c r="R275" s="103">
        <f>Q275*MoM!V275/100*$A275</f>
        <v>2.9681529942786875E-2</v>
      </c>
      <c r="S275" s="103">
        <f>R275*MoM!W275/100*$A275</f>
        <v>3.0002090466168974E-2</v>
      </c>
      <c r="T275" s="123">
        <f>IF($A275=1,INDEX('2016'!$B:$B,MATCH(Веса!D275,'2016'!$A:$A,0)),0)</f>
        <v>0.02</v>
      </c>
      <c r="U275" s="103">
        <f>T275*MoM!Y275/100*$A275</f>
        <v>2.0156E-2</v>
      </c>
      <c r="V275" s="103">
        <f>U275*MoM!Z275/100*$A275</f>
        <v>2.0246702000000002E-2</v>
      </c>
      <c r="W275" s="103">
        <f>V275*MoM!AA275/100*$A275</f>
        <v>2.0327688808000004E-2</v>
      </c>
      <c r="X275" s="103">
        <f>W275*MoM!AB275/100*$A275</f>
        <v>2.0390704643304804E-2</v>
      </c>
      <c r="Y275" s="103">
        <f>X275*MoM!AC275/100*$A275</f>
        <v>2.024389156987301E-2</v>
      </c>
      <c r="Z275" s="103">
        <f>Y275*MoM!AD275/100*$A275</f>
        <v>1.9978696590307671E-2</v>
      </c>
      <c r="AA275" s="103">
        <f>Z275*MoM!AE275/100*$A275</f>
        <v>1.9970705111671549E-2</v>
      </c>
      <c r="AB275" s="103">
        <f>AA275*MoM!AF275/100*$A275</f>
        <v>1.9930763701448206E-2</v>
      </c>
      <c r="AC275" s="103">
        <f>AB275*MoM!AG275/100*$A275</f>
        <v>1.9781282973687343E-2</v>
      </c>
      <c r="AD275" s="103">
        <f>AC275*MoM!AH275/100*$A275</f>
        <v>1.9842604950905774E-2</v>
      </c>
      <c r="AE275" s="103">
        <f>AD275*MoM!AI275/100*$A275</f>
        <v>1.9971581883086661E-2</v>
      </c>
      <c r="AF275" s="123">
        <f>IF($A275=1,INDEX('2017'!$B:$B,MATCH(Веса!$E275,'2017'!$A:$A,0)),0)</f>
        <v>1.7000000000000001E-2</v>
      </c>
      <c r="AG275" s="103">
        <f>AF275*MoM!AK275/100*$A275</f>
        <v>1.7132600000000001E-2</v>
      </c>
      <c r="AH275" s="103">
        <f>AG275*MoM!AL275/100*$A275</f>
        <v>1.704522374E-2</v>
      </c>
      <c r="AI275" s="103">
        <f>AH275*MoM!AM275/100*$A275</f>
        <v>1.7174767440424E-2</v>
      </c>
      <c r="AJ275" s="103">
        <f>AI275*MoM!AN275/100*$A275</f>
        <v>1.7267511184602291E-2</v>
      </c>
      <c r="AK275" s="103">
        <f>AJ275*MoM!AO275/100*$A275</f>
        <v>1.733485447822224E-2</v>
      </c>
      <c r="AL275" s="103">
        <f>AK275*MoM!AP275/100*$A275</f>
        <v>1.7522070906587039E-2</v>
      </c>
      <c r="AM275" s="103">
        <f>AL275*MoM!AQ275/100*$A275</f>
        <v>1.7678017337655661E-2</v>
      </c>
      <c r="AN275" s="103">
        <f>AM275*MoM!AR275/100*$A275</f>
        <v>1.7789388846882893E-2</v>
      </c>
      <c r="AO275" s="103">
        <f>AN275*MoM!AS275/100*$A275</f>
        <v>1.792992501877327E-2</v>
      </c>
      <c r="AP275" s="103">
        <f>AO275*MoM!AT275/100*$A275</f>
        <v>1.8060813471410316E-2</v>
      </c>
      <c r="AQ275" s="103">
        <f>AP275*MoM!AU275/100*$A275</f>
        <v>1.8308246615968637E-2</v>
      </c>
      <c r="AR275" s="123">
        <f>IF($A275=1,INDEX('2018'!$B:$B, MATCH(Веса!$F275,'2018'!$A:$A,0)),0)</f>
        <v>1.7000000000000001E-2</v>
      </c>
      <c r="AS275" s="103">
        <f>AR275*MoM!AW275/100*$A275</f>
        <v>1.7093500000000001E-2</v>
      </c>
      <c r="AT275" s="103">
        <f>AS275*MoM!AX275/100*$A275</f>
        <v>1.7139652450000001E-2</v>
      </c>
      <c r="AU275" s="103">
        <f>AT275*MoM!AY275/100*$A275</f>
        <v>1.7247632260434999E-2</v>
      </c>
      <c r="AV275" s="103">
        <f>AU275*MoM!AZ275/100*$A275</f>
        <v>1.7328696132059042E-2</v>
      </c>
      <c r="AW275" s="103">
        <f>AV275*MoM!BA275/100*$A275</f>
        <v>1.7420538221558955E-2</v>
      </c>
      <c r="AX275" s="103">
        <f>AW275*MoM!BB275/100*$A275</f>
        <v>1.743970081360267E-2</v>
      </c>
      <c r="AY275" s="103">
        <f>AX275*MoM!BC275/100*$A275</f>
        <v>1.7403077441894108E-2</v>
      </c>
      <c r="AZ275" s="103">
        <f>AY275*MoM!BD275/100*$A275</f>
        <v>1.725167066814963E-2</v>
      </c>
      <c r="BA275" s="103">
        <f>AZ275*MoM!BE275/100*$A275</f>
        <v>1.721026665854607E-2</v>
      </c>
      <c r="BB275" s="103">
        <f>BA275*MoM!BF275/100*$A275</f>
        <v>1.7120773271921633E-2</v>
      </c>
      <c r="BC275" s="103">
        <f>BB275*MoM!BG275/100*$A275</f>
        <v>1.7014624477635718E-2</v>
      </c>
      <c r="BD275" s="123">
        <f>IF($A275=1,INDEX('2019'!$B:$B, MATCH(Веса!$G275,'2019'!$A:$A,0)),0)</f>
        <v>1.4999999999999999E-2</v>
      </c>
      <c r="BE275" s="103">
        <f>BD275*MoM!BI275/100*$A275</f>
        <v>1.4893499999999999E-2</v>
      </c>
      <c r="BF275" s="103">
        <f>BE275*MoM!BJ275/100*$A275</f>
        <v>1.4747543699999999E-2</v>
      </c>
      <c r="BG275" s="103">
        <f>BF275*MoM!BK275/100*$A275</f>
        <v>1.4546977105679999E-2</v>
      </c>
      <c r="BH275" s="103">
        <f>BG275*MoM!BL275/100*$A275</f>
        <v>1.4382596264385816E-2</v>
      </c>
      <c r="BI275" s="103">
        <f>BH275*MoM!BM275/100*$A275</f>
        <v>1.4299177206052378E-2</v>
      </c>
      <c r="BJ275" s="103">
        <f>BI275*MoM!BN275/100*$A275</f>
        <v>1.4184783788403958E-2</v>
      </c>
      <c r="BK275" s="103">
        <f>BJ275*MoM!BO275/100*$A275</f>
        <v>1.4126626174871502E-2</v>
      </c>
      <c r="BL275" s="103">
        <f>BK275*MoM!BP275/100*$A275</f>
        <v>1.3815840399024329E-2</v>
      </c>
      <c r="BM275" s="103">
        <f>BL275*MoM!BQ275/100*$A275</f>
        <v>1.3730182188550377E-2</v>
      </c>
      <c r="BN275" s="103">
        <f>BM275*MoM!BR275/100*$A275</f>
        <v>1.3647801095419076E-2</v>
      </c>
      <c r="BO275" s="103">
        <f>BN275*MoM!BS275/100*$A275</f>
        <v>1.3575467749613355E-2</v>
      </c>
    </row>
    <row r="276" spans="1:67" x14ac:dyDescent="0.45">
      <c r="A276" s="103">
        <f>IF(ToSep18!BT276=0,0,1)</f>
        <v>1</v>
      </c>
      <c r="B276" s="124" t="s">
        <v>275</v>
      </c>
      <c r="C276" s="124" t="s">
        <v>275</v>
      </c>
      <c r="D276" s="124" t="s">
        <v>275</v>
      </c>
      <c r="E276" s="124" t="s">
        <v>275</v>
      </c>
      <c r="F276" s="124" t="s">
        <v>275</v>
      </c>
      <c r="G276" s="124" t="s">
        <v>275</v>
      </c>
      <c r="H276" s="123">
        <f>IF($A276=1,INDEX('2015'!$B:$B,MATCH(Веса!$C276,'2015'!$A:$A,0)),0)</f>
        <v>0.18099999999999999</v>
      </c>
      <c r="I276" s="103">
        <f>H276*MoM!M276/100*$A276</f>
        <v>0.19086449999999999</v>
      </c>
      <c r="J276" s="103">
        <f>I276*MoM!N276/100*$A276</f>
        <v>0.19512077835</v>
      </c>
      <c r="K276" s="103">
        <f>J276*MoM!O276/100*$A276</f>
        <v>0.19750125184586997</v>
      </c>
      <c r="L276" s="103">
        <f>K276*MoM!P276/100*$A276</f>
        <v>0.19680999746440941</v>
      </c>
      <c r="M276" s="103">
        <f>L276*MoM!Q276/100*$A276</f>
        <v>0.19627861047125553</v>
      </c>
      <c r="N276" s="103">
        <f>M276*MoM!R276/100*$A276</f>
        <v>0.19582716966717165</v>
      </c>
      <c r="O276" s="103">
        <f>N276*MoM!S276/100*$A276</f>
        <v>0.19762877962810962</v>
      </c>
      <c r="P276" s="103">
        <f>O276*MoM!T276/100*$A276</f>
        <v>0.20069202571234532</v>
      </c>
      <c r="Q276" s="103">
        <f>P276*MoM!U276/100*$A276</f>
        <v>0.20755569299170751</v>
      </c>
      <c r="R276" s="103">
        <f>Q276*MoM!V276/100*$A276</f>
        <v>0.2101916502927022</v>
      </c>
      <c r="S276" s="103">
        <f>R276*MoM!W276/100*$A276</f>
        <v>0.21225152846557069</v>
      </c>
      <c r="T276" s="123">
        <f>IF($A276=1,INDEX('2016'!$B:$B,MATCH(Веса!D276,'2016'!$A:$A,0)),0)</f>
        <v>0.14299999999999999</v>
      </c>
      <c r="U276" s="103">
        <f>T276*MoM!Y276/100*$A276</f>
        <v>0.14540239999999999</v>
      </c>
      <c r="V276" s="103">
        <f>U276*MoM!Z276/100*$A276</f>
        <v>0.14687096424000001</v>
      </c>
      <c r="W276" s="103">
        <f>V276*MoM!AA276/100*$A276</f>
        <v>0.14741438680768801</v>
      </c>
      <c r="X276" s="103">
        <f>W276*MoM!AB276/100*$A276</f>
        <v>0.14689843645386111</v>
      </c>
      <c r="Y276" s="103">
        <f>X276*MoM!AC276/100*$A276</f>
        <v>0.14623739348981873</v>
      </c>
      <c r="Z276" s="103">
        <f>Y276*MoM!AD276/100*$A276</f>
        <v>0.14606190861763094</v>
      </c>
      <c r="AA276" s="103">
        <f>Z276*MoM!AE276/100*$A276</f>
        <v>0.14508329382989282</v>
      </c>
      <c r="AB276" s="103">
        <f>AA276*MoM!AF276/100*$A276</f>
        <v>0.14469156893655211</v>
      </c>
      <c r="AC276" s="103">
        <f>AB276*MoM!AG276/100*$A276</f>
        <v>0.14428643254352974</v>
      </c>
      <c r="AD276" s="103">
        <f>AC276*MoM!AH276/100*$A276</f>
        <v>0.14401228832169705</v>
      </c>
      <c r="AE276" s="103">
        <f>AD276*MoM!AI276/100*$A276</f>
        <v>0.14349384408373894</v>
      </c>
      <c r="AF276" s="123">
        <f>IF($A276=1,INDEX('2017'!$B:$B,MATCH(Веса!$E276,'2017'!$A:$A,0)),0)</f>
        <v>0.123</v>
      </c>
      <c r="AG276" s="103">
        <f>AF276*MoM!AK276/100*$A276</f>
        <v>0.1225695</v>
      </c>
      <c r="AH276" s="103">
        <f>AG276*MoM!AL276/100*$A276</f>
        <v>0.12120897854999998</v>
      </c>
      <c r="AI276" s="103">
        <f>AH276*MoM!AM276/100*$A276</f>
        <v>0.12071202173794499</v>
      </c>
      <c r="AJ276" s="103">
        <f>AI276*MoM!AN276/100*$A276</f>
        <v>0.11936004709447999</v>
      </c>
      <c r="AK276" s="103">
        <f>AJ276*MoM!AO276/100*$A276</f>
        <v>0.11783223849167065</v>
      </c>
      <c r="AL276" s="103">
        <f>AK276*MoM!AP276/100*$A276</f>
        <v>0.11699562959837979</v>
      </c>
      <c r="AM276" s="103">
        <f>AL276*MoM!AQ276/100*$A276</f>
        <v>0.11605966456159277</v>
      </c>
      <c r="AN276" s="103">
        <f>AM276*MoM!AR276/100*$A276</f>
        <v>0.11628017792425979</v>
      </c>
      <c r="AO276" s="103">
        <f>AN276*MoM!AS276/100*$A276</f>
        <v>0.11584994126594003</v>
      </c>
      <c r="AP276" s="103">
        <f>AO276*MoM!AT276/100*$A276</f>
        <v>0.11605847116021874</v>
      </c>
      <c r="AQ276" s="103">
        <f>AP276*MoM!AU276/100*$A276</f>
        <v>0.11624416471407509</v>
      </c>
      <c r="AR276" s="123">
        <f>IF($A276=1,INDEX('2018'!$B:$B, MATCH(Веса!$F276,'2018'!$A:$A,0)),0)</f>
        <v>9.5000000000000001E-2</v>
      </c>
      <c r="AS276" s="103">
        <f>AR276*MoM!AW276/100*$A276</f>
        <v>9.5114000000000004E-2</v>
      </c>
      <c r="AT276" s="103">
        <f>AS276*MoM!AX276/100*$A276</f>
        <v>9.4914260600000008E-2</v>
      </c>
      <c r="AU276" s="103">
        <f>AT276*MoM!AY276/100*$A276</f>
        <v>9.454409498366001E-2</v>
      </c>
      <c r="AV276" s="103">
        <f>AU276*MoM!AZ276/100*$A276</f>
        <v>9.4506277345666537E-2</v>
      </c>
      <c r="AW276" s="103">
        <f>AV276*MoM!BA276/100*$A276</f>
        <v>9.4648036761685039E-2</v>
      </c>
      <c r="AX276" s="103">
        <f>AW276*MoM!BB276/100*$A276</f>
        <v>9.4146402166848109E-2</v>
      </c>
      <c r="AY276" s="103">
        <f>AX276*MoM!BC276/100*$A276</f>
        <v>9.3920450801647681E-2</v>
      </c>
      <c r="AZ276" s="103">
        <f>AY276*MoM!BD276/100*$A276</f>
        <v>9.3939234891807999E-2</v>
      </c>
      <c r="BA276" s="103">
        <f>AZ276*MoM!BE276/100*$A276</f>
        <v>9.4690748770942454E-2</v>
      </c>
      <c r="BB276" s="103">
        <f>BA276*MoM!BF276/100*$A276</f>
        <v>9.4804377669467588E-2</v>
      </c>
      <c r="BC276" s="103">
        <f>BB276*MoM!BG276/100*$A276</f>
        <v>9.475697548063286E-2</v>
      </c>
      <c r="BD276" s="123">
        <f>IF($A276=1,INDEX('2019'!$B:$B, MATCH(Веса!$G276,'2019'!$A:$A,0)),0)</f>
        <v>8.8999999999999996E-2</v>
      </c>
      <c r="BE276" s="103">
        <f>BD276*MoM!BI276/100*$A276</f>
        <v>8.9498400000000006E-2</v>
      </c>
      <c r="BF276" s="103">
        <f>BE276*MoM!BJ276/100*$A276</f>
        <v>8.9158306079999999E-2</v>
      </c>
      <c r="BG276" s="103">
        <f>BF276*MoM!BK276/100*$A276</f>
        <v>8.9006736959664004E-2</v>
      </c>
      <c r="BH276" s="103">
        <f>BG276*MoM!BL276/100*$A276</f>
        <v>8.9033438980751903E-2</v>
      </c>
      <c r="BI276" s="103">
        <f>BH276*MoM!BM276/100*$A276</f>
        <v>8.8908792166178849E-2</v>
      </c>
      <c r="BJ276" s="103">
        <f>BI276*MoM!BN276/100*$A276</f>
        <v>8.8419793809264874E-2</v>
      </c>
      <c r="BK276" s="103">
        <f>BJ276*MoM!BO276/100*$A276</f>
        <v>8.8331374015455613E-2</v>
      </c>
      <c r="BL276" s="103">
        <f>BK276*MoM!BP276/100*$A276</f>
        <v>8.8446204801675699E-2</v>
      </c>
      <c r="BM276" s="103">
        <f>BL276*MoM!BQ276/100*$A276</f>
        <v>8.8331224735433519E-2</v>
      </c>
      <c r="BN276" s="103">
        <f>BM276*MoM!BR276/100*$A276</f>
        <v>8.8287059123065795E-2</v>
      </c>
      <c r="BO276" s="103">
        <f>BN276*MoM!BS276/100*$A276</f>
        <v>8.8534262888610368E-2</v>
      </c>
    </row>
    <row r="277" spans="1:67" ht="28.5" x14ac:dyDescent="0.45">
      <c r="A277" s="103">
        <f>IF(ToSep18!BT277=0,0,1)</f>
        <v>1</v>
      </c>
      <c r="B277" s="124" t="s">
        <v>276</v>
      </c>
      <c r="C277" s="124" t="s">
        <v>1798</v>
      </c>
      <c r="D277" s="124" t="s">
        <v>1798</v>
      </c>
      <c r="E277" s="124" t="s">
        <v>276</v>
      </c>
      <c r="F277" s="124" t="s">
        <v>276</v>
      </c>
      <c r="G277" s="124" t="s">
        <v>276</v>
      </c>
      <c r="H277" s="123">
        <f>IF($A277=1,INDEX('2015'!$B:$B,MATCH(Веса!$C277,'2015'!$A:$A,0)),0)</f>
        <v>0.377</v>
      </c>
      <c r="I277" s="103">
        <f>H277*MoM!M277/100*$A277</f>
        <v>0.38891320000000001</v>
      </c>
      <c r="J277" s="103">
        <f>I277*MoM!N277/100*$A277</f>
        <v>0.39241341880000002</v>
      </c>
      <c r="K277" s="103">
        <f>J277*MoM!O277/100*$A277</f>
        <v>0.39323748697947997</v>
      </c>
      <c r="L277" s="103">
        <f>K277*MoM!P277/100*$A277</f>
        <v>0.39252965950291691</v>
      </c>
      <c r="M277" s="103">
        <f>L277*MoM!Q277/100*$A277</f>
        <v>0.39056701120540233</v>
      </c>
      <c r="N277" s="103">
        <f>M277*MoM!R277/100*$A277</f>
        <v>0.38935625347066555</v>
      </c>
      <c r="O277" s="103">
        <f>N277*MoM!S277/100*$A277</f>
        <v>0.38966773847344205</v>
      </c>
      <c r="P277" s="103">
        <f>O277*MoM!T277/100*$A277</f>
        <v>0.39442168488281804</v>
      </c>
      <c r="Q277" s="103">
        <f>P277*MoM!U277/100*$A277</f>
        <v>0.39982526196571266</v>
      </c>
      <c r="R277" s="103">
        <f>Q277*MoM!V277/100*$A277</f>
        <v>0.40298388153524178</v>
      </c>
      <c r="S277" s="103">
        <f>R277*MoM!W277/100*$A277</f>
        <v>0.40644954291644486</v>
      </c>
      <c r="T277" s="123">
        <f>IF($A277=1,INDEX('2016'!$B:$B,MATCH(Веса!D277,'2016'!$A:$A,0)),0)</f>
        <v>0.33300000000000002</v>
      </c>
      <c r="U277" s="103">
        <f>T277*MoM!Y277/100*$A277</f>
        <v>0.3353643</v>
      </c>
      <c r="V277" s="103">
        <f>U277*MoM!Z277/100*$A277</f>
        <v>0.33660514791000007</v>
      </c>
      <c r="W277" s="103">
        <f>V277*MoM!AA277/100*$A277</f>
        <v>0.33781692644247607</v>
      </c>
      <c r="X277" s="103">
        <f>W277*MoM!AB277/100*$A277</f>
        <v>0.33808717998363008</v>
      </c>
      <c r="Y277" s="103">
        <f>X277*MoM!AC277/100*$A277</f>
        <v>0.33785051895764157</v>
      </c>
      <c r="Z277" s="103">
        <f>Y277*MoM!AD277/100*$A277</f>
        <v>0.33673561224508136</v>
      </c>
      <c r="AA277" s="103">
        <f>Z277*MoM!AE277/100*$A277</f>
        <v>0.33609581458181575</v>
      </c>
      <c r="AB277" s="103">
        <f>AA277*MoM!AF277/100*$A277</f>
        <v>0.33565889002285942</v>
      </c>
      <c r="AC277" s="103">
        <f>AB277*MoM!AG277/100*$A277</f>
        <v>0.33589385124587534</v>
      </c>
      <c r="AD277" s="103">
        <f>AC277*MoM!AH277/100*$A277</f>
        <v>0.33649846017811796</v>
      </c>
      <c r="AE277" s="103">
        <f>AD277*MoM!AI277/100*$A277</f>
        <v>0.33676765894626043</v>
      </c>
      <c r="AF277" s="123">
        <f>IF($A277=1,INDEX('2017'!$B:$B,MATCH(Веса!$E277,'2017'!$A:$A,0)),0)</f>
        <v>0.28499999999999998</v>
      </c>
      <c r="AG277" s="103">
        <f>AF277*MoM!AK277/100*$A277</f>
        <v>0.28499999999999998</v>
      </c>
      <c r="AH277" s="103">
        <f>AG277*MoM!AL277/100*$A277</f>
        <v>0.28425899999999993</v>
      </c>
      <c r="AI277" s="103">
        <f>AH277*MoM!AM277/100*$A277</f>
        <v>0.2830366862999999</v>
      </c>
      <c r="AJ277" s="103">
        <f>AI277*MoM!AN277/100*$A277</f>
        <v>0.28207436156657989</v>
      </c>
      <c r="AK277" s="103">
        <f>AJ277*MoM!AO277/100*$A277</f>
        <v>0.28190511694963993</v>
      </c>
      <c r="AL277" s="103">
        <f>AK277*MoM!AP277/100*$A277</f>
        <v>0.28100302057540111</v>
      </c>
      <c r="AM277" s="103">
        <f>AL277*MoM!AQ277/100*$A277</f>
        <v>0.27976660728486935</v>
      </c>
      <c r="AN277" s="103">
        <f>AM277*MoM!AR277/100*$A277</f>
        <v>0.27965470064195541</v>
      </c>
      <c r="AO277" s="103">
        <f>AN277*MoM!AS277/100*$A277</f>
        <v>0.27962673517189118</v>
      </c>
      <c r="AP277" s="103">
        <f>AO277*MoM!AT277/100*$A277</f>
        <v>0.27957080982485683</v>
      </c>
      <c r="AQ277" s="103">
        <f>AP277*MoM!AU277/100*$A277</f>
        <v>0.27917941069110203</v>
      </c>
      <c r="AR277" s="123">
        <f>IF($A277=1,INDEX('2018'!$B:$B, MATCH(Веса!$F277,'2018'!$A:$A,0)),0)</f>
        <v>0.248</v>
      </c>
      <c r="AS277" s="103">
        <f>AR277*MoM!AW277/100*$A277</f>
        <v>0.24792559999999997</v>
      </c>
      <c r="AT277" s="103">
        <f>AS277*MoM!AX277/100*$A277</f>
        <v>0.24752891903999999</v>
      </c>
      <c r="AU277" s="103">
        <f>AT277*MoM!AY277/100*$A277</f>
        <v>0.24755367193190397</v>
      </c>
      <c r="AV277" s="103">
        <f>AU277*MoM!AZ277/100*$A277</f>
        <v>0.24812304537734736</v>
      </c>
      <c r="AW277" s="103">
        <f>AV277*MoM!BA277/100*$A277</f>
        <v>0.24780048541835684</v>
      </c>
      <c r="AX277" s="103">
        <f>AW277*MoM!BB277/100*$A277</f>
        <v>0.24735444454460379</v>
      </c>
      <c r="AY277" s="103">
        <f>AX277*MoM!BC277/100*$A277</f>
        <v>0.24747812176687606</v>
      </c>
      <c r="AZ277" s="103">
        <f>AY277*MoM!BD277/100*$A277</f>
        <v>0.24713165239640245</v>
      </c>
      <c r="BA277" s="103">
        <f>AZ277*MoM!BE277/100*$A277</f>
        <v>0.24779890785787273</v>
      </c>
      <c r="BB277" s="103">
        <f>BA277*MoM!BF277/100*$A277</f>
        <v>0.24856708447223214</v>
      </c>
      <c r="BC277" s="103">
        <f>BB277*MoM!BG277/100*$A277</f>
        <v>0.24836823080465437</v>
      </c>
      <c r="BD277" s="123">
        <f>IF($A277=1,INDEX('2019'!$B:$B, MATCH(Веса!$G277,'2019'!$A:$A,0)),0)</f>
        <v>0.22700000000000001</v>
      </c>
      <c r="BE277" s="103">
        <f>BD277*MoM!BI277/100*$A277</f>
        <v>0.228135</v>
      </c>
      <c r="BF277" s="103">
        <f>BE277*MoM!BJ277/100*$A277</f>
        <v>0.22829469449999998</v>
      </c>
      <c r="BG277" s="103">
        <f>BF277*MoM!BK277/100*$A277</f>
        <v>0.22863713654174997</v>
      </c>
      <c r="BH277" s="103">
        <f>BG277*MoM!BL277/100*$A277</f>
        <v>0.22852281797347909</v>
      </c>
      <c r="BI277" s="103">
        <f>BH277*MoM!BM277/100*$A277</f>
        <v>0.22824859059191091</v>
      </c>
      <c r="BJ277" s="103">
        <f>BI277*MoM!BN277/100*$A277</f>
        <v>0.22786056798790466</v>
      </c>
      <c r="BK277" s="103">
        <f>BJ277*MoM!BO277/100*$A277</f>
        <v>0.2281795727830877</v>
      </c>
      <c r="BL277" s="103">
        <f>BK277*MoM!BP277/100*$A277</f>
        <v>0.22772321363752152</v>
      </c>
      <c r="BM277" s="103">
        <f>BL277*MoM!BQ277/100*$A277</f>
        <v>0.22792816452979531</v>
      </c>
      <c r="BN277" s="103">
        <f>BM277*MoM!BR277/100*$A277</f>
        <v>0.22836122804240191</v>
      </c>
      <c r="BO277" s="103">
        <f>BN277*MoM!BS277/100*$A277</f>
        <v>0.22852108090203158</v>
      </c>
    </row>
    <row r="278" spans="1:67" x14ac:dyDescent="0.45">
      <c r="A278" s="103">
        <f>IF(ToSep18!BT278=0,0,1)</f>
        <v>1</v>
      </c>
      <c r="B278" s="124" t="s">
        <v>277</v>
      </c>
      <c r="C278" s="124" t="s">
        <v>1799</v>
      </c>
      <c r="D278" s="124" t="s">
        <v>1799</v>
      </c>
      <c r="E278" s="124" t="s">
        <v>277</v>
      </c>
      <c r="F278" s="124" t="s">
        <v>277</v>
      </c>
      <c r="G278" s="124" t="s">
        <v>277</v>
      </c>
      <c r="H278" s="123">
        <f>IF($A278=1,INDEX('2015'!$B:$B,MATCH(Веса!$C278,'2015'!$A:$A,0)),0)</f>
        <v>0.17499999999999999</v>
      </c>
      <c r="I278" s="103">
        <f>H278*MoM!M278/100*$A278</f>
        <v>0.18221000000000001</v>
      </c>
      <c r="J278" s="103">
        <f>I278*MoM!N278/100*$A278</f>
        <v>0.18337614399999999</v>
      </c>
      <c r="K278" s="103">
        <f>J278*MoM!O278/100*$A278</f>
        <v>0.18432969994879997</v>
      </c>
      <c r="L278" s="103">
        <f>K278*MoM!P278/100*$A278</f>
        <v>0.18545411111848764</v>
      </c>
      <c r="M278" s="103">
        <f>L278*MoM!Q278/100*$A278</f>
        <v>0.18382211494064496</v>
      </c>
      <c r="N278" s="103">
        <f>M278*MoM!R278/100*$A278</f>
        <v>0.18259050677054262</v>
      </c>
      <c r="O278" s="103">
        <f>N278*MoM!S278/100*$A278</f>
        <v>0.18134889132450291</v>
      </c>
      <c r="P278" s="103">
        <f>O278*MoM!T278/100*$A278</f>
        <v>0.18211055666806583</v>
      </c>
      <c r="Q278" s="103">
        <f>P278*MoM!U278/100*$A278</f>
        <v>0.1853339135210906</v>
      </c>
      <c r="R278" s="103">
        <f>Q278*MoM!V278/100*$A278</f>
        <v>0.18722431943900569</v>
      </c>
      <c r="S278" s="103">
        <f>R278*MoM!W278/100*$A278</f>
        <v>0.18857233453896655</v>
      </c>
      <c r="T278" s="123">
        <f>IF($A278=1,INDEX('2016'!$B:$B,MATCH(Веса!D278,'2016'!$A:$A,0)),0)</f>
        <v>0.186</v>
      </c>
      <c r="U278" s="103">
        <f>T278*MoM!Y278/100*$A278</f>
        <v>0.18694860000000002</v>
      </c>
      <c r="V278" s="103">
        <f>U278*MoM!Z278/100*$A278</f>
        <v>0.19035106452</v>
      </c>
      <c r="W278" s="103">
        <f>V278*MoM!AA278/100*$A278</f>
        <v>0.1913028198426</v>
      </c>
      <c r="X278" s="103">
        <f>W278*MoM!AB278/100*$A278</f>
        <v>0.19141760153450554</v>
      </c>
      <c r="Y278" s="103">
        <f>X278*MoM!AC278/100*$A278</f>
        <v>0.1898862607222295</v>
      </c>
      <c r="Z278" s="103">
        <f>Y278*MoM!AD278/100*$A278</f>
        <v>0.18973435171365172</v>
      </c>
      <c r="AA278" s="103">
        <f>Z278*MoM!AE278/100*$A278</f>
        <v>0.1892979627047103</v>
      </c>
      <c r="AB278" s="103">
        <f>AA278*MoM!AF278/100*$A278</f>
        <v>0.18871113902032569</v>
      </c>
      <c r="AC278" s="103">
        <f>AB278*MoM!AG278/100*$A278</f>
        <v>0.18857904122301147</v>
      </c>
      <c r="AD278" s="103">
        <f>AC278*MoM!AH278/100*$A278</f>
        <v>0.18829617266117693</v>
      </c>
      <c r="AE278" s="103">
        <f>AD278*MoM!AI278/100*$A278</f>
        <v>0.18829617266117693</v>
      </c>
      <c r="AF278" s="123">
        <f>IF($A278=1,INDEX('2017'!$B:$B,MATCH(Веса!$E278,'2017'!$A:$A,0)),0)</f>
        <v>0.16200000000000001</v>
      </c>
      <c r="AG278" s="103">
        <f>AF278*MoM!AK278/100*$A278</f>
        <v>0.1626156</v>
      </c>
      <c r="AH278" s="103">
        <f>AG278*MoM!AL278/100*$A278</f>
        <v>0.16175373732000001</v>
      </c>
      <c r="AI278" s="103">
        <f>AH278*MoM!AM278/100*$A278</f>
        <v>0.16154345746148402</v>
      </c>
      <c r="AJ278" s="103">
        <f>AI278*MoM!AN278/100*$A278</f>
        <v>0.16102651839760729</v>
      </c>
      <c r="AK278" s="103">
        <f>AJ278*MoM!AO278/100*$A278</f>
        <v>0.16043072027953614</v>
      </c>
      <c r="AL278" s="103">
        <f>AK278*MoM!AP278/100*$A278</f>
        <v>0.15911518837324395</v>
      </c>
      <c r="AM278" s="103">
        <f>AL278*MoM!AQ278/100*$A278</f>
        <v>0.15798547053579393</v>
      </c>
      <c r="AN278" s="103">
        <f>AM278*MoM!AR278/100*$A278</f>
        <v>0.15673738531856116</v>
      </c>
      <c r="AO278" s="103">
        <f>AN278*MoM!AS278/100*$A278</f>
        <v>0.15615745699288247</v>
      </c>
      <c r="AP278" s="103">
        <f>AO278*MoM!AT278/100*$A278</f>
        <v>0.1553454382165195</v>
      </c>
      <c r="AQ278" s="103">
        <f>AP278*MoM!AU278/100*$A278</f>
        <v>0.1545376419377936</v>
      </c>
      <c r="AR278" s="123">
        <f>IF($A278=1,INDEX('2018'!$B:$B, MATCH(Веса!$F278,'2018'!$A:$A,0)),0)</f>
        <v>0.15</v>
      </c>
      <c r="AS278" s="103">
        <f>AR278*MoM!AW278/100*$A278</f>
        <v>0.15044999999999997</v>
      </c>
      <c r="AT278" s="103">
        <f>AS278*MoM!AX278/100*$A278</f>
        <v>0.15017918999999996</v>
      </c>
      <c r="AU278" s="103">
        <f>AT278*MoM!AY278/100*$A278</f>
        <v>0.14980374202499996</v>
      </c>
      <c r="AV278" s="103">
        <f>AU278*MoM!AZ278/100*$A278</f>
        <v>0.14953409528935496</v>
      </c>
      <c r="AW278" s="103">
        <f>AV278*MoM!BA278/100*$A278</f>
        <v>0.14936960778453667</v>
      </c>
      <c r="AX278" s="103">
        <f>AW278*MoM!BB278/100*$A278</f>
        <v>0.14836883141238028</v>
      </c>
      <c r="AY278" s="103">
        <f>AX278*MoM!BC278/100*$A278</f>
        <v>0.14750829219018846</v>
      </c>
      <c r="AZ278" s="103">
        <f>AY278*MoM!BD278/100*$A278</f>
        <v>0.14711001980127494</v>
      </c>
      <c r="BA278" s="103">
        <f>AZ278*MoM!BE278/100*$A278</f>
        <v>0.14780143689434092</v>
      </c>
      <c r="BB278" s="103">
        <f>BA278*MoM!BF278/100*$A278</f>
        <v>0.14750583402055223</v>
      </c>
      <c r="BC278" s="103">
        <f>BB278*MoM!BG278/100*$A278</f>
        <v>0.14777134452178925</v>
      </c>
      <c r="BD278" s="123">
        <f>IF($A278=1,INDEX('2019'!$B:$B, MATCH(Веса!$G278,'2019'!$A:$A,0)),0)</f>
        <v>0.14799999999999999</v>
      </c>
      <c r="BE278" s="103">
        <f>BD278*MoM!BI278/100*$A278</f>
        <v>0.14828119999999997</v>
      </c>
      <c r="BF278" s="103">
        <f>BE278*MoM!BJ278/100*$A278</f>
        <v>0.14804395007999999</v>
      </c>
      <c r="BG278" s="103">
        <f>BF278*MoM!BK278/100*$A278</f>
        <v>0.14816238524006398</v>
      </c>
      <c r="BH278" s="103">
        <f>BG278*MoM!BL278/100*$A278</f>
        <v>0.14795495790072788</v>
      </c>
      <c r="BI278" s="103">
        <f>BH278*MoM!BM278/100*$A278</f>
        <v>0.14789577591756758</v>
      </c>
      <c r="BJ278" s="103">
        <f>BI278*MoM!BN278/100*$A278</f>
        <v>0.14700840126206219</v>
      </c>
      <c r="BK278" s="103">
        <f>BJ278*MoM!BO278/100*$A278</f>
        <v>0.14640566681688774</v>
      </c>
      <c r="BL278" s="103">
        <f>BK278*MoM!BP278/100*$A278</f>
        <v>0.14602501208316382</v>
      </c>
      <c r="BM278" s="103">
        <f>BL278*MoM!BQ278/100*$A278</f>
        <v>0.14577676956262242</v>
      </c>
      <c r="BN278" s="103">
        <f>BM278*MoM!BR278/100*$A278</f>
        <v>0.1456747258239286</v>
      </c>
      <c r="BO278" s="103">
        <f>BN278*MoM!BS278/100*$A278</f>
        <v>0.14542707879002792</v>
      </c>
    </row>
    <row r="279" spans="1:67" x14ac:dyDescent="0.45">
      <c r="A279" s="103">
        <f>IF(ToSep18!BT279=0,0,1)</f>
        <v>0</v>
      </c>
      <c r="B279" s="124" t="s">
        <v>278</v>
      </c>
      <c r="C279" s="124" t="s">
        <v>278</v>
      </c>
      <c r="D279" s="124" t="s">
        <v>278</v>
      </c>
      <c r="E279" s="124" t="s">
        <v>278</v>
      </c>
      <c r="F279" s="124" t="s">
        <v>278</v>
      </c>
      <c r="G279" s="124" t="s">
        <v>278</v>
      </c>
      <c r="H279" s="123">
        <f>IF($A279=1,INDEX('2015'!$B:$B,MATCH(Веса!$C279,'2015'!$A:$A,0)),0)</f>
        <v>0</v>
      </c>
      <c r="I279" s="103">
        <f>H279*MoM!M279/100*$A279</f>
        <v>0</v>
      </c>
      <c r="J279" s="103">
        <f>I279*MoM!N279/100*$A279</f>
        <v>0</v>
      </c>
      <c r="K279" s="103">
        <f>J279*MoM!O279/100*$A279</f>
        <v>0</v>
      </c>
      <c r="L279" s="103">
        <f>K279*MoM!P279/100*$A279</f>
        <v>0</v>
      </c>
      <c r="M279" s="103">
        <f>L279*MoM!Q279/100*$A279</f>
        <v>0</v>
      </c>
      <c r="N279" s="103">
        <f>M279*MoM!R279/100*$A279</f>
        <v>0</v>
      </c>
      <c r="O279" s="103">
        <f>N279*MoM!S279/100*$A279</f>
        <v>0</v>
      </c>
      <c r="P279" s="103">
        <f>O279*MoM!T279/100*$A279</f>
        <v>0</v>
      </c>
      <c r="Q279" s="103">
        <f>P279*MoM!U279/100*$A279</f>
        <v>0</v>
      </c>
      <c r="R279" s="103">
        <f>Q279*MoM!V279/100*$A279</f>
        <v>0</v>
      </c>
      <c r="S279" s="103">
        <f>R279*MoM!W279/100*$A279</f>
        <v>0</v>
      </c>
      <c r="T279" s="123">
        <f>IF($A279=1,INDEX('2016'!$B:$B,MATCH(Веса!D279,'2016'!$A:$A,0)),0)</f>
        <v>0</v>
      </c>
      <c r="U279" s="103">
        <f>T279*MoM!Y279/100*$A279</f>
        <v>0</v>
      </c>
      <c r="V279" s="103">
        <f>U279*MoM!Z279/100*$A279</f>
        <v>0</v>
      </c>
      <c r="W279" s="103">
        <f>V279*MoM!AA279/100*$A279</f>
        <v>0</v>
      </c>
      <c r="X279" s="103">
        <f>W279*MoM!AB279/100*$A279</f>
        <v>0</v>
      </c>
      <c r="Y279" s="103">
        <f>X279*MoM!AC279/100*$A279</f>
        <v>0</v>
      </c>
      <c r="Z279" s="103">
        <f>Y279*MoM!AD279/100*$A279</f>
        <v>0</v>
      </c>
      <c r="AA279" s="103">
        <f>Z279*MoM!AE279/100*$A279</f>
        <v>0</v>
      </c>
      <c r="AB279" s="103">
        <f>AA279*MoM!AF279/100*$A279</f>
        <v>0</v>
      </c>
      <c r="AC279" s="103">
        <f>AB279*MoM!AG279/100*$A279</f>
        <v>0</v>
      </c>
      <c r="AD279" s="103">
        <f>AC279*MoM!AH279/100*$A279</f>
        <v>0</v>
      </c>
      <c r="AE279" s="103">
        <f>AD279*MoM!AI279/100*$A279</f>
        <v>0</v>
      </c>
      <c r="AF279" s="123">
        <f>IF($A279=1,INDEX('2017'!$B:$B,MATCH(Веса!$E279,'2017'!$A:$A,0)),0)</f>
        <v>0</v>
      </c>
      <c r="AG279" s="103">
        <f>AF279*MoM!AK279/100*$A279</f>
        <v>0</v>
      </c>
      <c r="AH279" s="103">
        <f>AG279*MoM!AL279/100*$A279</f>
        <v>0</v>
      </c>
      <c r="AI279" s="103">
        <f>AH279*MoM!AM279/100*$A279</f>
        <v>0</v>
      </c>
      <c r="AJ279" s="103">
        <f>AI279*MoM!AN279/100*$A279</f>
        <v>0</v>
      </c>
      <c r="AK279" s="103">
        <f>AJ279*MoM!AO279/100*$A279</f>
        <v>0</v>
      </c>
      <c r="AL279" s="103">
        <f>AK279*MoM!AP279/100*$A279</f>
        <v>0</v>
      </c>
      <c r="AM279" s="103">
        <f>AL279*MoM!AQ279/100*$A279</f>
        <v>0</v>
      </c>
      <c r="AN279" s="103">
        <f>AM279*MoM!AR279/100*$A279</f>
        <v>0</v>
      </c>
      <c r="AO279" s="103">
        <f>AN279*MoM!AS279/100*$A279</f>
        <v>0</v>
      </c>
      <c r="AP279" s="103">
        <f>AO279*MoM!AT279/100*$A279</f>
        <v>0</v>
      </c>
      <c r="AQ279" s="103">
        <f>AP279*MoM!AU279/100*$A279</f>
        <v>0</v>
      </c>
      <c r="AR279" s="123">
        <f>IF($A279=1,INDEX('2018'!$B:$B, MATCH(Веса!$F279,'2018'!$A:$A,0)),0)</f>
        <v>0</v>
      </c>
      <c r="AS279" s="103">
        <f>AR279*MoM!AW279/100*$A279</f>
        <v>0</v>
      </c>
      <c r="AT279" s="103">
        <f>AS279*MoM!AX279/100*$A279</f>
        <v>0</v>
      </c>
      <c r="AU279" s="103">
        <f>AT279*MoM!AY279/100*$A279</f>
        <v>0</v>
      </c>
      <c r="AV279" s="103">
        <f>AU279*MoM!AZ279/100*$A279</f>
        <v>0</v>
      </c>
      <c r="AW279" s="103">
        <f>AV279*MoM!BA279/100*$A279</f>
        <v>0</v>
      </c>
      <c r="AX279" s="103">
        <f>AW279*MoM!BB279/100*$A279</f>
        <v>0</v>
      </c>
      <c r="AY279" s="103">
        <f>AX279*MoM!BC279/100*$A279</f>
        <v>0</v>
      </c>
      <c r="AZ279" s="103">
        <f>AY279*MoM!BD279/100*$A279</f>
        <v>0</v>
      </c>
      <c r="BA279" s="103">
        <f>AZ279*MoM!BE279/100*$A279</f>
        <v>0</v>
      </c>
      <c r="BB279" s="103">
        <f>BA279*MoM!BF279/100*$A279</f>
        <v>0</v>
      </c>
      <c r="BC279" s="103">
        <f>BB279*MoM!BG279/100*$A279</f>
        <v>0</v>
      </c>
      <c r="BD279" s="123">
        <f>IF($A279=1,INDEX('2019'!$B:$B, MATCH(Веса!$G279,'2019'!$A:$A,0)),0)</f>
        <v>0</v>
      </c>
      <c r="BE279" s="103">
        <f>BD279*MoM!BI279/100*$A279</f>
        <v>0</v>
      </c>
      <c r="BF279" s="103">
        <f>BE279*MoM!BJ279/100*$A279</f>
        <v>0</v>
      </c>
      <c r="BG279" s="103">
        <f>BF279*MoM!BK279/100*$A279</f>
        <v>0</v>
      </c>
      <c r="BH279" s="103">
        <f>BG279*MoM!BL279/100*$A279</f>
        <v>0</v>
      </c>
      <c r="BI279" s="103">
        <f>BH279*MoM!BM279/100*$A279</f>
        <v>0</v>
      </c>
      <c r="BJ279" s="103">
        <f>BI279*MoM!BN279/100*$A279</f>
        <v>0</v>
      </c>
      <c r="BK279" s="103">
        <f>BJ279*MoM!BO279/100*$A279</f>
        <v>0</v>
      </c>
      <c r="BL279" s="103">
        <f>BK279*MoM!BP279/100*$A279</f>
        <v>0</v>
      </c>
      <c r="BM279" s="103">
        <f>BL279*MoM!BQ279/100*$A279</f>
        <v>0</v>
      </c>
      <c r="BN279" s="103">
        <f>BM279*MoM!BR279/100*$A279</f>
        <v>0</v>
      </c>
      <c r="BO279" s="103">
        <f>BN279*MoM!BS279/100*$A279</f>
        <v>0</v>
      </c>
    </row>
    <row r="280" spans="1:67" x14ac:dyDescent="0.45">
      <c r="A280" s="103">
        <f>IF(ToSep18!BT280=0,0,1)</f>
        <v>1</v>
      </c>
      <c r="B280" s="124" t="s">
        <v>279</v>
      </c>
      <c r="C280" s="124" t="s">
        <v>279</v>
      </c>
      <c r="D280" s="124" t="s">
        <v>279</v>
      </c>
      <c r="E280" s="124" t="s">
        <v>279</v>
      </c>
      <c r="F280" s="124" t="s">
        <v>279</v>
      </c>
      <c r="G280" s="124" t="s">
        <v>279</v>
      </c>
      <c r="H280" s="123">
        <f>IF($A280=1,INDEX('2015'!$B:$B,MATCH(Веса!$C280,'2015'!$A:$A,0)),0)</f>
        <v>0.216</v>
      </c>
      <c r="I280" s="103">
        <f>H280*MoM!M280/100*$A280</f>
        <v>0.22282560000000001</v>
      </c>
      <c r="J280" s="103">
        <f>I280*MoM!N280/100*$A280</f>
        <v>0.22661363520000002</v>
      </c>
      <c r="K280" s="103">
        <f>J280*MoM!O280/100*$A280</f>
        <v>0.22878912609791999</v>
      </c>
      <c r="L280" s="103">
        <f>K280*MoM!P280/100*$A280</f>
        <v>0.23126004865977751</v>
      </c>
      <c r="M280" s="103">
        <f>L280*MoM!Q280/100*$A280</f>
        <v>0.2298956143726848</v>
      </c>
      <c r="N280" s="103">
        <f>M280*MoM!R280/100*$A280</f>
        <v>0.2277805747204561</v>
      </c>
      <c r="O280" s="103">
        <f>N280*MoM!S280/100*$A280</f>
        <v>0.22584443983533223</v>
      </c>
      <c r="P280" s="103">
        <f>O280*MoM!T280/100*$A280</f>
        <v>0.22561859539549689</v>
      </c>
      <c r="Q280" s="103">
        <f>P280*MoM!U280/100*$A280</f>
        <v>0.22692718324879077</v>
      </c>
      <c r="R280" s="103">
        <f>Q280*MoM!V280/100*$A280</f>
        <v>0.22822066819330886</v>
      </c>
      <c r="S280" s="103">
        <f>R280*MoM!W280/100*$A280</f>
        <v>0.22888250813106947</v>
      </c>
      <c r="T280" s="123">
        <f>IF($A280=1,INDEX('2016'!$B:$B,MATCH(Веса!D280,'2016'!$A:$A,0)),0)</f>
        <v>0.29399999999999998</v>
      </c>
      <c r="U280" s="103">
        <f>T280*MoM!Y280/100*$A280</f>
        <v>0.29579339999999998</v>
      </c>
      <c r="V280" s="103">
        <f>U280*MoM!Z280/100*$A280</f>
        <v>0.29706531161999999</v>
      </c>
      <c r="W280" s="103">
        <f>V280*MoM!AA280/100*$A280</f>
        <v>0.29786738796137402</v>
      </c>
      <c r="X280" s="103">
        <f>W280*MoM!AB280/100*$A280</f>
        <v>0.29378660474630319</v>
      </c>
      <c r="Y280" s="103">
        <f>X280*MoM!AC280/100*$A280</f>
        <v>0.29240580770399555</v>
      </c>
      <c r="Z280" s="103">
        <f>Y280*MoM!AD280/100*$A280</f>
        <v>0.29129466563472034</v>
      </c>
      <c r="AA280" s="103">
        <f>Z280*MoM!AE280/100*$A280</f>
        <v>0.29091598256939522</v>
      </c>
      <c r="AB280" s="103">
        <f>AA280*MoM!AF280/100*$A280</f>
        <v>0.28940321946003439</v>
      </c>
      <c r="AC280" s="103">
        <f>AB280*MoM!AG280/100*$A280</f>
        <v>0.28943215978198039</v>
      </c>
      <c r="AD280" s="103">
        <f>AC280*MoM!AH280/100*$A280</f>
        <v>0.28934533013404579</v>
      </c>
      <c r="AE280" s="103">
        <f>AD280*MoM!AI280/100*$A280</f>
        <v>0.28917172293596538</v>
      </c>
      <c r="AF280" s="123">
        <f>IF($A280=1,INDEX('2017'!$B:$B,MATCH(Веса!$E280,'2017'!$A:$A,0)),0)</f>
        <v>0.33200000000000002</v>
      </c>
      <c r="AG280" s="103">
        <f>AF280*MoM!AK280/100*$A280</f>
        <v>0.33209960000000005</v>
      </c>
      <c r="AH280" s="103">
        <f>AG280*MoM!AL280/100*$A280</f>
        <v>0.33000737252000006</v>
      </c>
      <c r="AI280" s="103">
        <f>AH280*MoM!AM280/100*$A280</f>
        <v>0.32726831132808409</v>
      </c>
      <c r="AJ280" s="103">
        <f>AI280*MoM!AN280/100*$A280</f>
        <v>0.32445380385066258</v>
      </c>
      <c r="AK280" s="103">
        <f>AJ280*MoM!AO280/100*$A280</f>
        <v>0.32198795494139754</v>
      </c>
      <c r="AL280" s="103">
        <f>AK280*MoM!AP280/100*$A280</f>
        <v>0.32018482239372564</v>
      </c>
      <c r="AM280" s="103">
        <f>AL280*MoM!AQ280/100*$A280</f>
        <v>0.31762334381457585</v>
      </c>
      <c r="AN280" s="103">
        <f>AM280*MoM!AR280/100*$A280</f>
        <v>0.31590817775797714</v>
      </c>
      <c r="AO280" s="103">
        <f>AN280*MoM!AS280/100*$A280</f>
        <v>0.31552908794466755</v>
      </c>
      <c r="AP280" s="103">
        <f>AO280*MoM!AT280/100*$A280</f>
        <v>0.31543442921828413</v>
      </c>
      <c r="AQ280" s="103">
        <f>AP280*MoM!AU280/100*$A280</f>
        <v>0.31467738658816025</v>
      </c>
      <c r="AR280" s="123">
        <f>IF($A280=1,INDEX('2018'!$B:$B, MATCH(Веса!$F280,'2018'!$A:$A,0)),0)</f>
        <v>0.35099999999999998</v>
      </c>
      <c r="AS280" s="103">
        <f>AR280*MoM!AW280/100*$A280</f>
        <v>0.35128079999999995</v>
      </c>
      <c r="AT280" s="103">
        <f>AS280*MoM!AX280/100*$A280</f>
        <v>0.35061336647999997</v>
      </c>
      <c r="AU280" s="103">
        <f>AT280*MoM!AY280/100*$A280</f>
        <v>0.34991213974703994</v>
      </c>
      <c r="AV280" s="103">
        <f>AU280*MoM!AZ280/100*$A280</f>
        <v>0.34879242089984941</v>
      </c>
      <c r="AW280" s="103">
        <f>AV280*MoM!BA280/100*$A280</f>
        <v>0.34694382106908023</v>
      </c>
      <c r="AX280" s="103">
        <f>AW280*MoM!BB280/100*$A280</f>
        <v>0.34579890645955225</v>
      </c>
      <c r="AY280" s="103">
        <f>AX280*MoM!BC280/100*$A280</f>
        <v>0.34400075214596254</v>
      </c>
      <c r="AZ280" s="103">
        <f>AY280*MoM!BD280/100*$A280</f>
        <v>0.3422807483852327</v>
      </c>
      <c r="BA280" s="103">
        <f>AZ280*MoM!BE280/100*$A280</f>
        <v>0.34108276576588437</v>
      </c>
      <c r="BB280" s="103">
        <f>BA280*MoM!BF280/100*$A280</f>
        <v>0.33947967676678475</v>
      </c>
      <c r="BC280" s="103">
        <f>BB280*MoM!BG280/100*$A280</f>
        <v>0.33676383935265053</v>
      </c>
      <c r="BD280" s="123">
        <f>IF($A280=1,INDEX('2019'!$B:$B, MATCH(Веса!$G280,'2019'!$A:$A,0)),0)</f>
        <v>0.372</v>
      </c>
      <c r="BE280" s="103">
        <f>BD280*MoM!BI280/100*$A280</f>
        <v>0.3727068</v>
      </c>
      <c r="BF280" s="103">
        <f>BE280*MoM!BJ280/100*$A280</f>
        <v>0.36968787491999999</v>
      </c>
      <c r="BG280" s="103">
        <f>BF280*MoM!BK280/100*$A280</f>
        <v>0.36776549797041602</v>
      </c>
      <c r="BH280" s="103">
        <f>BG280*MoM!BL280/100*$A280</f>
        <v>0.36500725673563794</v>
      </c>
      <c r="BI280" s="103">
        <f>BH280*MoM!BM280/100*$A280</f>
        <v>0.36365672988571601</v>
      </c>
      <c r="BJ280" s="103">
        <f>BI280*MoM!BN280/100*$A280</f>
        <v>0.3599110655678931</v>
      </c>
      <c r="BK280" s="103">
        <f>BJ280*MoM!BO280/100*$A280</f>
        <v>0.35739168810891786</v>
      </c>
      <c r="BL280" s="103">
        <f>BK280*MoM!BP280/100*$A280</f>
        <v>0.35556899049956237</v>
      </c>
      <c r="BM280" s="103">
        <f>BL280*MoM!BQ280/100*$A280</f>
        <v>0.3540756007394642</v>
      </c>
      <c r="BN280" s="103">
        <f>BM280*MoM!BR280/100*$A280</f>
        <v>0.35219900005554505</v>
      </c>
      <c r="BO280" s="103">
        <f>BN280*MoM!BS280/100*$A280</f>
        <v>0.35061410455529513</v>
      </c>
    </row>
    <row r="281" spans="1:67" x14ac:dyDescent="0.45">
      <c r="A281" s="103">
        <f>IF(ToSep18!BT281=0,0,1)</f>
        <v>0</v>
      </c>
      <c r="B281" s="124" t="s">
        <v>280</v>
      </c>
      <c r="C281" s="124" t="s">
        <v>280</v>
      </c>
      <c r="D281" s="124" t="s">
        <v>280</v>
      </c>
      <c r="E281" s="124" t="s">
        <v>280</v>
      </c>
      <c r="F281" s="124" t="s">
        <v>280</v>
      </c>
      <c r="G281" s="124" t="s">
        <v>280</v>
      </c>
      <c r="H281" s="123">
        <f>IF($A281=1,INDEX('2015'!$B:$B,MATCH(Веса!$C281,'2015'!$A:$A,0)),0)</f>
        <v>0</v>
      </c>
      <c r="I281" s="103">
        <f>H281*MoM!M281/100*$A281</f>
        <v>0</v>
      </c>
      <c r="J281" s="103">
        <f>I281*MoM!N281/100*$A281</f>
        <v>0</v>
      </c>
      <c r="K281" s="103">
        <f>J281*MoM!O281/100*$A281</f>
        <v>0</v>
      </c>
      <c r="L281" s="103">
        <f>K281*MoM!P281/100*$A281</f>
        <v>0</v>
      </c>
      <c r="M281" s="103">
        <f>L281*MoM!Q281/100*$A281</f>
        <v>0</v>
      </c>
      <c r="N281" s="103">
        <f>M281*MoM!R281/100*$A281</f>
        <v>0</v>
      </c>
      <c r="O281" s="103">
        <f>N281*MoM!S281/100*$A281</f>
        <v>0</v>
      </c>
      <c r="P281" s="103">
        <f>O281*MoM!T281/100*$A281</f>
        <v>0</v>
      </c>
      <c r="Q281" s="103">
        <f>P281*MoM!U281/100*$A281</f>
        <v>0</v>
      </c>
      <c r="R281" s="103">
        <f>Q281*MoM!V281/100*$A281</f>
        <v>0</v>
      </c>
      <c r="S281" s="103">
        <f>R281*MoM!W281/100*$A281</f>
        <v>0</v>
      </c>
      <c r="T281" s="123">
        <f>IF($A281=1,INDEX('2016'!$B:$B,MATCH(Веса!D281,'2016'!$A:$A,0)),0)</f>
        <v>0</v>
      </c>
      <c r="U281" s="103">
        <f>T281*MoM!Y281/100*$A281</f>
        <v>0</v>
      </c>
      <c r="V281" s="103">
        <f>U281*MoM!Z281/100*$A281</f>
        <v>0</v>
      </c>
      <c r="W281" s="103">
        <f>V281*MoM!AA281/100*$A281</f>
        <v>0</v>
      </c>
      <c r="X281" s="103">
        <f>W281*MoM!AB281/100*$A281</f>
        <v>0</v>
      </c>
      <c r="Y281" s="103">
        <f>X281*MoM!AC281/100*$A281</f>
        <v>0</v>
      </c>
      <c r="Z281" s="103">
        <f>Y281*MoM!AD281/100*$A281</f>
        <v>0</v>
      </c>
      <c r="AA281" s="103">
        <f>Z281*MoM!AE281/100*$A281</f>
        <v>0</v>
      </c>
      <c r="AB281" s="103">
        <f>AA281*MoM!AF281/100*$A281</f>
        <v>0</v>
      </c>
      <c r="AC281" s="103">
        <f>AB281*MoM!AG281/100*$A281</f>
        <v>0</v>
      </c>
      <c r="AD281" s="103">
        <f>AC281*MoM!AH281/100*$A281</f>
        <v>0</v>
      </c>
      <c r="AE281" s="103">
        <f>AD281*MoM!AI281/100*$A281</f>
        <v>0</v>
      </c>
      <c r="AF281" s="123">
        <f>IF($A281=1,INDEX('2017'!$B:$B,MATCH(Веса!$E281,'2017'!$A:$A,0)),0)</f>
        <v>0</v>
      </c>
      <c r="AG281" s="103">
        <f>AF281*MoM!AK281/100*$A281</f>
        <v>0</v>
      </c>
      <c r="AH281" s="103">
        <f>AG281*MoM!AL281/100*$A281</f>
        <v>0</v>
      </c>
      <c r="AI281" s="103">
        <f>AH281*MoM!AM281/100*$A281</f>
        <v>0</v>
      </c>
      <c r="AJ281" s="103">
        <f>AI281*MoM!AN281/100*$A281</f>
        <v>0</v>
      </c>
      <c r="AK281" s="103">
        <f>AJ281*MoM!AO281/100*$A281</f>
        <v>0</v>
      </c>
      <c r="AL281" s="103">
        <f>AK281*MoM!AP281/100*$A281</f>
        <v>0</v>
      </c>
      <c r="AM281" s="103">
        <f>AL281*MoM!AQ281/100*$A281</f>
        <v>0</v>
      </c>
      <c r="AN281" s="103">
        <f>AM281*MoM!AR281/100*$A281</f>
        <v>0</v>
      </c>
      <c r="AO281" s="103">
        <f>AN281*MoM!AS281/100*$A281</f>
        <v>0</v>
      </c>
      <c r="AP281" s="103">
        <f>AO281*MoM!AT281/100*$A281</f>
        <v>0</v>
      </c>
      <c r="AQ281" s="103">
        <f>AP281*MoM!AU281/100*$A281</f>
        <v>0</v>
      </c>
      <c r="AR281" s="123">
        <f>IF($A281=1,INDEX('2018'!$B:$B, MATCH(Веса!$F281,'2018'!$A:$A,0)),0)</f>
        <v>0</v>
      </c>
      <c r="AS281" s="103">
        <f>AR281*MoM!AW281/100*$A281</f>
        <v>0</v>
      </c>
      <c r="AT281" s="103">
        <f>AS281*MoM!AX281/100*$A281</f>
        <v>0</v>
      </c>
      <c r="AU281" s="103">
        <f>AT281*MoM!AY281/100*$A281</f>
        <v>0</v>
      </c>
      <c r="AV281" s="103">
        <f>AU281*MoM!AZ281/100*$A281</f>
        <v>0</v>
      </c>
      <c r="AW281" s="103">
        <f>AV281*MoM!BA281/100*$A281</f>
        <v>0</v>
      </c>
      <c r="AX281" s="103">
        <f>AW281*MoM!BB281/100*$A281</f>
        <v>0</v>
      </c>
      <c r="AY281" s="103">
        <f>AX281*MoM!BC281/100*$A281</f>
        <v>0</v>
      </c>
      <c r="AZ281" s="103">
        <f>AY281*MoM!BD281/100*$A281</f>
        <v>0</v>
      </c>
      <c r="BA281" s="103">
        <f>AZ281*MoM!BE281/100*$A281</f>
        <v>0</v>
      </c>
      <c r="BB281" s="103">
        <f>BA281*MoM!BF281/100*$A281</f>
        <v>0</v>
      </c>
      <c r="BC281" s="103">
        <f>BB281*MoM!BG281/100*$A281</f>
        <v>0</v>
      </c>
      <c r="BD281" s="123">
        <f>IF($A281=1,INDEX('2019'!$B:$B, MATCH(Веса!$G281,'2019'!$A:$A,0)),0)</f>
        <v>0</v>
      </c>
      <c r="BE281" s="103">
        <f>BD281*MoM!BI281/100*$A281</f>
        <v>0</v>
      </c>
      <c r="BF281" s="103">
        <f>BE281*MoM!BJ281/100*$A281</f>
        <v>0</v>
      </c>
      <c r="BG281" s="103">
        <f>BF281*MoM!BK281/100*$A281</f>
        <v>0</v>
      </c>
      <c r="BH281" s="103">
        <f>BG281*MoM!BL281/100*$A281</f>
        <v>0</v>
      </c>
      <c r="BI281" s="103">
        <f>BH281*MoM!BM281/100*$A281</f>
        <v>0</v>
      </c>
      <c r="BJ281" s="103">
        <f>BI281*MoM!BN281/100*$A281</f>
        <v>0</v>
      </c>
      <c r="BK281" s="103">
        <f>BJ281*MoM!BO281/100*$A281</f>
        <v>0</v>
      </c>
      <c r="BL281" s="103">
        <f>BK281*MoM!BP281/100*$A281</f>
        <v>0</v>
      </c>
      <c r="BM281" s="103">
        <f>BL281*MoM!BQ281/100*$A281</f>
        <v>0</v>
      </c>
      <c r="BN281" s="103">
        <f>BM281*MoM!BR281/100*$A281</f>
        <v>0</v>
      </c>
      <c r="BO281" s="103">
        <f>BN281*MoM!BS281/100*$A281</f>
        <v>0</v>
      </c>
    </row>
    <row r="282" spans="1:67" x14ac:dyDescent="0.45">
      <c r="A282" s="103">
        <f>IF(ToSep18!BT282=0,0,1)</f>
        <v>0</v>
      </c>
      <c r="B282" s="124" t="s">
        <v>281</v>
      </c>
      <c r="C282" s="124" t="s">
        <v>281</v>
      </c>
      <c r="D282" s="124" t="s">
        <v>281</v>
      </c>
      <c r="E282" s="124" t="s">
        <v>281</v>
      </c>
      <c r="F282" s="124" t="s">
        <v>281</v>
      </c>
      <c r="G282" s="124" t="s">
        <v>281</v>
      </c>
      <c r="H282" s="123">
        <f>IF($A282=1,INDEX('2015'!$B:$B,MATCH(Веса!$C282,'2015'!$A:$A,0)),0)</f>
        <v>0</v>
      </c>
      <c r="I282" s="103">
        <f>H282*MoM!M282/100*$A282</f>
        <v>0</v>
      </c>
      <c r="J282" s="103">
        <f>I282*MoM!N282/100*$A282</f>
        <v>0</v>
      </c>
      <c r="K282" s="103">
        <f>J282*MoM!O282/100*$A282</f>
        <v>0</v>
      </c>
      <c r="L282" s="103">
        <f>K282*MoM!P282/100*$A282</f>
        <v>0</v>
      </c>
      <c r="M282" s="103">
        <f>L282*MoM!Q282/100*$A282</f>
        <v>0</v>
      </c>
      <c r="N282" s="103">
        <f>M282*MoM!R282/100*$A282</f>
        <v>0</v>
      </c>
      <c r="O282" s="103">
        <f>N282*MoM!S282/100*$A282</f>
        <v>0</v>
      </c>
      <c r="P282" s="103">
        <f>O282*MoM!T282/100*$A282</f>
        <v>0</v>
      </c>
      <c r="Q282" s="103">
        <f>P282*MoM!U282/100*$A282</f>
        <v>0</v>
      </c>
      <c r="R282" s="103">
        <f>Q282*MoM!V282/100*$A282</f>
        <v>0</v>
      </c>
      <c r="S282" s="103">
        <f>R282*MoM!W282/100*$A282</f>
        <v>0</v>
      </c>
      <c r="T282" s="123">
        <f>IF($A282=1,INDEX('2016'!$B:$B,MATCH(Веса!D282,'2016'!$A:$A,0)),0)</f>
        <v>0</v>
      </c>
      <c r="U282" s="103">
        <f>T282*MoM!Y282/100*$A282</f>
        <v>0</v>
      </c>
      <c r="V282" s="103">
        <f>U282*MoM!Z282/100*$A282</f>
        <v>0</v>
      </c>
      <c r="W282" s="103">
        <f>V282*MoM!AA282/100*$A282</f>
        <v>0</v>
      </c>
      <c r="X282" s="103">
        <f>W282*MoM!AB282/100*$A282</f>
        <v>0</v>
      </c>
      <c r="Y282" s="103">
        <f>X282*MoM!AC282/100*$A282</f>
        <v>0</v>
      </c>
      <c r="Z282" s="103">
        <f>Y282*MoM!AD282/100*$A282</f>
        <v>0</v>
      </c>
      <c r="AA282" s="103">
        <f>Z282*MoM!AE282/100*$A282</f>
        <v>0</v>
      </c>
      <c r="AB282" s="103">
        <f>AA282*MoM!AF282/100*$A282</f>
        <v>0</v>
      </c>
      <c r="AC282" s="103">
        <f>AB282*MoM!AG282/100*$A282</f>
        <v>0</v>
      </c>
      <c r="AD282" s="103">
        <f>AC282*MoM!AH282/100*$A282</f>
        <v>0</v>
      </c>
      <c r="AE282" s="103">
        <f>AD282*MoM!AI282/100*$A282</f>
        <v>0</v>
      </c>
      <c r="AF282" s="123">
        <f>IF($A282=1,INDEX('2017'!$B:$B,MATCH(Веса!$E282,'2017'!$A:$A,0)),0)</f>
        <v>0</v>
      </c>
      <c r="AG282" s="103">
        <f>AF282*MoM!AK282/100*$A282</f>
        <v>0</v>
      </c>
      <c r="AH282" s="103">
        <f>AG282*MoM!AL282/100*$A282</f>
        <v>0</v>
      </c>
      <c r="AI282" s="103">
        <f>AH282*MoM!AM282/100*$A282</f>
        <v>0</v>
      </c>
      <c r="AJ282" s="103">
        <f>AI282*MoM!AN282/100*$A282</f>
        <v>0</v>
      </c>
      <c r="AK282" s="103">
        <f>AJ282*MoM!AO282/100*$A282</f>
        <v>0</v>
      </c>
      <c r="AL282" s="103">
        <f>AK282*MoM!AP282/100*$A282</f>
        <v>0</v>
      </c>
      <c r="AM282" s="103">
        <f>AL282*MoM!AQ282/100*$A282</f>
        <v>0</v>
      </c>
      <c r="AN282" s="103">
        <f>AM282*MoM!AR282/100*$A282</f>
        <v>0</v>
      </c>
      <c r="AO282" s="103">
        <f>AN282*MoM!AS282/100*$A282</f>
        <v>0</v>
      </c>
      <c r="AP282" s="103">
        <f>AO282*MoM!AT282/100*$A282</f>
        <v>0</v>
      </c>
      <c r="AQ282" s="103">
        <f>AP282*MoM!AU282/100*$A282</f>
        <v>0</v>
      </c>
      <c r="AR282" s="123">
        <f>IF($A282=1,INDEX('2018'!$B:$B, MATCH(Веса!$F282,'2018'!$A:$A,0)),0)</f>
        <v>0</v>
      </c>
      <c r="AS282" s="103">
        <f>AR282*MoM!AW282/100*$A282</f>
        <v>0</v>
      </c>
      <c r="AT282" s="103">
        <f>AS282*MoM!AX282/100*$A282</f>
        <v>0</v>
      </c>
      <c r="AU282" s="103">
        <f>AT282*MoM!AY282/100*$A282</f>
        <v>0</v>
      </c>
      <c r="AV282" s="103">
        <f>AU282*MoM!AZ282/100*$A282</f>
        <v>0</v>
      </c>
      <c r="AW282" s="103">
        <f>AV282*MoM!BA282/100*$A282</f>
        <v>0</v>
      </c>
      <c r="AX282" s="103">
        <f>AW282*MoM!BB282/100*$A282</f>
        <v>0</v>
      </c>
      <c r="AY282" s="103">
        <f>AX282*MoM!BC282/100*$A282</f>
        <v>0</v>
      </c>
      <c r="AZ282" s="103">
        <f>AY282*MoM!BD282/100*$A282</f>
        <v>0</v>
      </c>
      <c r="BA282" s="103">
        <f>AZ282*MoM!BE282/100*$A282</f>
        <v>0</v>
      </c>
      <c r="BB282" s="103">
        <f>BA282*MoM!BF282/100*$A282</f>
        <v>0</v>
      </c>
      <c r="BC282" s="103">
        <f>BB282*MoM!BG282/100*$A282</f>
        <v>0</v>
      </c>
      <c r="BD282" s="123">
        <f>IF($A282=1,INDEX('2019'!$B:$B, MATCH(Веса!$G282,'2019'!$A:$A,0)),0)</f>
        <v>0</v>
      </c>
      <c r="BE282" s="103">
        <f>BD282*MoM!BI282/100*$A282</f>
        <v>0</v>
      </c>
      <c r="BF282" s="103">
        <f>BE282*MoM!BJ282/100*$A282</f>
        <v>0</v>
      </c>
      <c r="BG282" s="103">
        <f>BF282*MoM!BK282/100*$A282</f>
        <v>0</v>
      </c>
      <c r="BH282" s="103">
        <f>BG282*MoM!BL282/100*$A282</f>
        <v>0</v>
      </c>
      <c r="BI282" s="103">
        <f>BH282*MoM!BM282/100*$A282</f>
        <v>0</v>
      </c>
      <c r="BJ282" s="103">
        <f>BI282*MoM!BN282/100*$A282</f>
        <v>0</v>
      </c>
      <c r="BK282" s="103">
        <f>BJ282*MoM!BO282/100*$A282</f>
        <v>0</v>
      </c>
      <c r="BL282" s="103">
        <f>BK282*MoM!BP282/100*$A282</f>
        <v>0</v>
      </c>
      <c r="BM282" s="103">
        <f>BL282*MoM!BQ282/100*$A282</f>
        <v>0</v>
      </c>
      <c r="BN282" s="103">
        <f>BM282*MoM!BR282/100*$A282</f>
        <v>0</v>
      </c>
      <c r="BO282" s="103">
        <f>BN282*MoM!BS282/100*$A282</f>
        <v>0</v>
      </c>
    </row>
    <row r="283" spans="1:67" ht="28.5" x14ac:dyDescent="0.45">
      <c r="A283" s="103">
        <f>IF(ToSep18!BT283=0,0,1)</f>
        <v>1</v>
      </c>
      <c r="B283" s="124" t="s">
        <v>282</v>
      </c>
      <c r="C283" s="124" t="s">
        <v>282</v>
      </c>
      <c r="D283" s="124" t="s">
        <v>282</v>
      </c>
      <c r="E283" s="124" t="s">
        <v>282</v>
      </c>
      <c r="F283" s="124" t="s">
        <v>282</v>
      </c>
      <c r="G283" s="124" t="s">
        <v>282</v>
      </c>
      <c r="H283" s="123">
        <f>IF($A283=1,INDEX('2015'!$B:$B,MATCH(Веса!$C283,'2015'!$A:$A,0)),0)</f>
        <v>0.114</v>
      </c>
      <c r="I283" s="103">
        <f>H283*MoM!M283/100*$A283</f>
        <v>0.117135</v>
      </c>
      <c r="J283" s="103">
        <f>I283*MoM!N283/100*$A283</f>
        <v>0.11877489000000001</v>
      </c>
      <c r="K283" s="103">
        <f>J283*MoM!O283/100*$A283</f>
        <v>0.12065153326200001</v>
      </c>
      <c r="L283" s="103">
        <f>K283*MoM!P283/100*$A283</f>
        <v>0.12185804859462002</v>
      </c>
      <c r="M283" s="103">
        <f>L283*MoM!Q283/100*$A283</f>
        <v>0.12371029093325824</v>
      </c>
      <c r="N283" s="103">
        <f>M283*MoM!R283/100*$A283</f>
        <v>0.12479894149347091</v>
      </c>
      <c r="O283" s="103">
        <f>N283*MoM!S283/100*$A283</f>
        <v>0.12563509440147716</v>
      </c>
      <c r="P283" s="103">
        <f>O283*MoM!T283/100*$A283</f>
        <v>0.12662761164724884</v>
      </c>
      <c r="Q283" s="103">
        <f>P283*MoM!U283/100*$A283</f>
        <v>0.12791921328605077</v>
      </c>
      <c r="R283" s="103">
        <f>Q283*MoM!V283/100*$A283</f>
        <v>0.12930074078954013</v>
      </c>
      <c r="S283" s="103">
        <f>R283*MoM!W283/100*$A283</f>
        <v>0.13090406997533041</v>
      </c>
      <c r="T283" s="123">
        <f>IF($A283=1,INDEX('2016'!$B:$B,MATCH(Веса!D283,'2016'!$A:$A,0)),0)</f>
        <v>0.12</v>
      </c>
      <c r="U283" s="103">
        <f>T283*MoM!Y283/100*$A283</f>
        <v>0.12082799999999999</v>
      </c>
      <c r="V283" s="103">
        <f>U283*MoM!Z283/100*$A283</f>
        <v>0.12256792319999998</v>
      </c>
      <c r="W283" s="103">
        <f>V283*MoM!AA283/100*$A283</f>
        <v>0.12354846658559998</v>
      </c>
      <c r="X283" s="103">
        <f>W283*MoM!AB283/100*$A283</f>
        <v>0.12440095100504062</v>
      </c>
      <c r="Y283" s="103">
        <f>X283*MoM!AC283/100*$A283</f>
        <v>0.12580668175139756</v>
      </c>
      <c r="Z283" s="103">
        <f>Y283*MoM!AD283/100*$A283</f>
        <v>0.12639797315562912</v>
      </c>
      <c r="AA283" s="103">
        <f>Z283*MoM!AE283/100*$A283</f>
        <v>0.12705524261603837</v>
      </c>
      <c r="AB283" s="103">
        <f>AA283*MoM!AF283/100*$A283</f>
        <v>0.12760158015928735</v>
      </c>
      <c r="AC283" s="103">
        <f>AB283*MoM!AG283/100*$A283</f>
        <v>0.12831614900817936</v>
      </c>
      <c r="AD283" s="103">
        <f>AC283*MoM!AH283/100*$A283</f>
        <v>0.1289962245979227</v>
      </c>
      <c r="AE283" s="103">
        <f>AD283*MoM!AI283/100*$A283</f>
        <v>0.12960250685353294</v>
      </c>
      <c r="AF283" s="123">
        <f>IF($A283=1,INDEX('2017'!$B:$B,MATCH(Веса!$E283,'2017'!$A:$A,0)),0)</f>
        <v>0.123</v>
      </c>
      <c r="AG283" s="103">
        <f>AF283*MoM!AK283/100*$A283</f>
        <v>0.1236027</v>
      </c>
      <c r="AH283" s="103">
        <f>AG283*MoM!AL283/100*$A283</f>
        <v>0.12406002999</v>
      </c>
      <c r="AI283" s="103">
        <f>AH283*MoM!AM283/100*$A283</f>
        <v>0.12489123219093301</v>
      </c>
      <c r="AJ283" s="103">
        <f>AI283*MoM!AN283/100*$A283</f>
        <v>0.12541577536613494</v>
      </c>
      <c r="AK283" s="103">
        <f>AJ283*MoM!AO283/100*$A283</f>
        <v>0.1261181037081853</v>
      </c>
      <c r="AL283" s="103">
        <f>AK283*MoM!AP283/100*$A283</f>
        <v>0.12652168164005148</v>
      </c>
      <c r="AM283" s="103">
        <f>AL283*MoM!AQ283/100*$A283</f>
        <v>0.12693920318946364</v>
      </c>
      <c r="AN283" s="103">
        <f>AM283*MoM!AR283/100*$A283</f>
        <v>0.12698997887073943</v>
      </c>
      <c r="AO283" s="103">
        <f>AN283*MoM!AS283/100*$A283</f>
        <v>0.12707887185594893</v>
      </c>
      <c r="AP283" s="103">
        <f>AO283*MoM!AT283/100*$A283</f>
        <v>0.12706616396876333</v>
      </c>
      <c r="AQ283" s="103">
        <f>AP283*MoM!AU283/100*$A283</f>
        <v>0.12772690802140091</v>
      </c>
      <c r="AR283" s="123">
        <f>IF($A283=1,INDEX('2018'!$B:$B, MATCH(Веса!$F283,'2018'!$A:$A,0)),0)</f>
        <v>0.122</v>
      </c>
      <c r="AS283" s="103">
        <f>AR283*MoM!AW283/100*$A283</f>
        <v>0.12231720000000001</v>
      </c>
      <c r="AT283" s="103">
        <f>AS283*MoM!AX283/100*$A283</f>
        <v>0.12257406612000001</v>
      </c>
      <c r="AU283" s="103">
        <f>AT283*MoM!AY283/100*$A283</f>
        <v>0.12247600686710401</v>
      </c>
      <c r="AV283" s="103">
        <f>AU283*MoM!AZ283/100*$A283</f>
        <v>0.12265972087740468</v>
      </c>
      <c r="AW283" s="103">
        <f>AV283*MoM!BA283/100*$A283</f>
        <v>0.1234815410072833</v>
      </c>
      <c r="AX283" s="103">
        <f>AW283*MoM!BB283/100*$A283</f>
        <v>0.12376554855160006</v>
      </c>
      <c r="AY283" s="103">
        <f>AX283*MoM!BC283/100*$A283</f>
        <v>0.12401307964870327</v>
      </c>
      <c r="AZ283" s="103">
        <f>AY283*MoM!BD283/100*$A283</f>
        <v>0.1240006783407384</v>
      </c>
      <c r="BA283" s="103">
        <f>AZ283*MoM!BE283/100*$A283</f>
        <v>0.12422387956175174</v>
      </c>
      <c r="BB283" s="103">
        <f>BA283*MoM!BF283/100*$A283</f>
        <v>0.12469593030408639</v>
      </c>
      <c r="BC283" s="103">
        <f>BB283*MoM!BG283/100*$A283</f>
        <v>0.12500767012984659</v>
      </c>
      <c r="BD283" s="123">
        <f>IF($A283=1,INDEX('2019'!$B:$B, MATCH(Веса!$G283,'2019'!$A:$A,0)),0)</f>
        <v>0.11700000000000001</v>
      </c>
      <c r="BE283" s="103">
        <f>BD283*MoM!BI283/100*$A283</f>
        <v>0.11710530000000001</v>
      </c>
      <c r="BF283" s="103">
        <f>BE283*MoM!BJ283/100*$A283</f>
        <v>0.11730437901000001</v>
      </c>
      <c r="BG283" s="103">
        <f>BF283*MoM!BK283/100*$A283</f>
        <v>0.117363031199505</v>
      </c>
      <c r="BH283" s="103">
        <f>BG283*MoM!BL283/100*$A283</f>
        <v>0.11753907574630426</v>
      </c>
      <c r="BI283" s="103">
        <f>BH283*MoM!BM283/100*$A283</f>
        <v>0.11758609137660279</v>
      </c>
      <c r="BJ283" s="103">
        <f>BI283*MoM!BN283/100*$A283</f>
        <v>0.11769191885884174</v>
      </c>
      <c r="BK283" s="103">
        <f>BJ283*MoM!BO283/100*$A283</f>
        <v>0.11789199512090176</v>
      </c>
      <c r="BL283" s="103">
        <f>BK283*MoM!BP283/100*$A283</f>
        <v>0.11804525471455893</v>
      </c>
      <c r="BM283" s="103">
        <f>BL283*MoM!BQ283/100*$A283</f>
        <v>0.11829314974945949</v>
      </c>
      <c r="BN283" s="103">
        <f>BM283*MoM!BR283/100*$A283</f>
        <v>0.11849424810403358</v>
      </c>
      <c r="BO283" s="103">
        <f>BN283*MoM!BS283/100*$A283</f>
        <v>0.11866014005137923</v>
      </c>
    </row>
    <row r="284" spans="1:67" x14ac:dyDescent="0.45">
      <c r="A284" s="103">
        <f>IF(ToSep18!BT284=0,0,1)</f>
        <v>1</v>
      </c>
      <c r="B284" s="124" t="s">
        <v>283</v>
      </c>
      <c r="C284" s="124" t="s">
        <v>283</v>
      </c>
      <c r="D284" s="124" t="s">
        <v>283</v>
      </c>
      <c r="E284" s="124" t="s">
        <v>283</v>
      </c>
      <c r="F284" s="124" t="s">
        <v>283</v>
      </c>
      <c r="G284" s="124" t="s">
        <v>283</v>
      </c>
      <c r="H284" s="123">
        <f>IF($A284=1,INDEX('2015'!$B:$B,MATCH(Веса!$C284,'2015'!$A:$A,0)),0)</f>
        <v>0.13700000000000001</v>
      </c>
      <c r="I284" s="103">
        <f>H284*MoM!M284/100*$A284</f>
        <v>0.14010990000000001</v>
      </c>
      <c r="J284" s="103">
        <f>I284*MoM!N284/100*$A284</f>
        <v>0.14375275739999999</v>
      </c>
      <c r="K284" s="103">
        <f>J284*MoM!O284/100*$A284</f>
        <v>0.14622530482727999</v>
      </c>
      <c r="L284" s="103">
        <f>K284*MoM!P284/100*$A284</f>
        <v>0.14806774366810374</v>
      </c>
      <c r="M284" s="103">
        <f>L284*MoM!Q284/100*$A284</f>
        <v>0.14925228561744858</v>
      </c>
      <c r="N284" s="103">
        <f>M284*MoM!R284/100*$A284</f>
        <v>0.15038660298814119</v>
      </c>
      <c r="O284" s="103">
        <f>N284*MoM!S284/100*$A284</f>
        <v>0.15098814940009375</v>
      </c>
      <c r="P284" s="103">
        <f>O284*MoM!T284/100*$A284</f>
        <v>0.15248293207915467</v>
      </c>
      <c r="Q284" s="103">
        <f>P284*MoM!U284/100*$A284</f>
        <v>0.15361130577654042</v>
      </c>
      <c r="R284" s="103">
        <f>Q284*MoM!V284/100*$A284</f>
        <v>0.15479411283101979</v>
      </c>
      <c r="S284" s="103">
        <f>R284*MoM!W284/100*$A284</f>
        <v>0.15581575397570452</v>
      </c>
      <c r="T284" s="123">
        <f>IF($A284=1,INDEX('2016'!$B:$B,MATCH(Веса!D284,'2016'!$A:$A,0)),0)</f>
        <v>0.14399999999999999</v>
      </c>
      <c r="U284" s="103">
        <f>T284*MoM!Y284/100*$A284</f>
        <v>0.14505119999999999</v>
      </c>
      <c r="V284" s="103">
        <f>U284*MoM!Z284/100*$A284</f>
        <v>0.14600853791999999</v>
      </c>
      <c r="W284" s="103">
        <f>V284*MoM!AA284/100*$A284</f>
        <v>0.14711820280819199</v>
      </c>
      <c r="X284" s="103">
        <f>W284*MoM!AB284/100*$A284</f>
        <v>0.14794206474391788</v>
      </c>
      <c r="Y284" s="103">
        <f>X284*MoM!AC284/100*$A284</f>
        <v>0.14900724761007408</v>
      </c>
      <c r="Z284" s="103">
        <f>Y284*MoM!AD284/100*$A284</f>
        <v>0.14975228384812445</v>
      </c>
      <c r="AA284" s="103">
        <f>Z284*MoM!AE284/100*$A284</f>
        <v>0.15056094618090432</v>
      </c>
      <c r="AB284" s="103">
        <f>AA284*MoM!AF284/100*$A284</f>
        <v>0.15128363872257267</v>
      </c>
      <c r="AC284" s="103">
        <f>AB284*MoM!AG284/100*$A284</f>
        <v>0.15220646891878037</v>
      </c>
      <c r="AD284" s="103">
        <f>AC284*MoM!AH284/100*$A284</f>
        <v>0.15290661867580674</v>
      </c>
      <c r="AE284" s="103">
        <f>AD284*MoM!AI284/100*$A284</f>
        <v>0.15328888522249626</v>
      </c>
      <c r="AF284" s="123">
        <f>IF($A284=1,INDEX('2017'!$B:$B,MATCH(Веса!$E284,'2017'!$A:$A,0)),0)</f>
        <v>0.14899999999999999</v>
      </c>
      <c r="AG284" s="103">
        <f>AF284*MoM!AK284/100*$A284</f>
        <v>0.1500281</v>
      </c>
      <c r="AH284" s="103">
        <f>AG284*MoM!AL284/100*$A284</f>
        <v>0.15073323207</v>
      </c>
      <c r="AI284" s="103">
        <f>AH284*MoM!AM284/100*$A284</f>
        <v>0.15118543176620999</v>
      </c>
      <c r="AJ284" s="103">
        <f>AI284*MoM!AN284/100*$A284</f>
        <v>0.1518506476659813</v>
      </c>
      <c r="AK284" s="103">
        <f>AJ284*MoM!AO284/100*$A284</f>
        <v>0.15204805350794706</v>
      </c>
      <c r="AL284" s="103">
        <f>AK284*MoM!AP284/100*$A284</f>
        <v>0.15247378805776932</v>
      </c>
      <c r="AM284" s="103">
        <f>AL284*MoM!AQ284/100*$A284</f>
        <v>0.15273299349746752</v>
      </c>
      <c r="AN284" s="103">
        <f>AM284*MoM!AR284/100*$A284</f>
        <v>0.1532217390766594</v>
      </c>
      <c r="AO284" s="103">
        <f>AN284*MoM!AS284/100*$A284</f>
        <v>0.15334431646792074</v>
      </c>
      <c r="AP284" s="103">
        <f>AO284*MoM!AT284/100*$A284</f>
        <v>0.15358966737426941</v>
      </c>
      <c r="AQ284" s="103">
        <f>AP284*MoM!AU284/100*$A284</f>
        <v>0.15421938501050392</v>
      </c>
      <c r="AR284" s="123">
        <f>IF($A284=1,INDEX('2018'!$B:$B, MATCH(Веса!$F284,'2018'!$A:$A,0)),0)</f>
        <v>0.14399999999999999</v>
      </c>
      <c r="AS284" s="103">
        <f>AR284*MoM!AW284/100*$A284</f>
        <v>0.14418719999999999</v>
      </c>
      <c r="AT284" s="103">
        <f>AS284*MoM!AX284/100*$A284</f>
        <v>0.14427371232</v>
      </c>
      <c r="AU284" s="103">
        <f>AT284*MoM!AY284/100*$A284</f>
        <v>0.14404287438028801</v>
      </c>
      <c r="AV284" s="103">
        <f>AU284*MoM!AZ284/100*$A284</f>
        <v>0.14430215155417256</v>
      </c>
      <c r="AW284" s="103">
        <f>AV284*MoM!BA284/100*$A284</f>
        <v>0.14492265080585551</v>
      </c>
      <c r="AX284" s="103">
        <f>AW284*MoM!BB284/100*$A284</f>
        <v>0.14509655798682253</v>
      </c>
      <c r="AY284" s="103">
        <f>AX284*MoM!BC284/100*$A284</f>
        <v>0.14477734555925151</v>
      </c>
      <c r="AZ284" s="103">
        <f>AY284*MoM!BD284/100*$A284</f>
        <v>0.14489316743569891</v>
      </c>
      <c r="BA284" s="103">
        <f>AZ284*MoM!BE284/100*$A284</f>
        <v>0.14512499650359603</v>
      </c>
      <c r="BB284" s="103">
        <f>BA284*MoM!BF284/100*$A284</f>
        <v>0.14557488399275717</v>
      </c>
      <c r="BC284" s="103">
        <f>BB284*MoM!BG284/100*$A284</f>
        <v>0.14589514873754122</v>
      </c>
      <c r="BD284" s="123">
        <f>IF($A284=1,INDEX('2019'!$B:$B, MATCH(Веса!$G284,'2019'!$A:$A,0)),0)</f>
        <v>0.13800000000000001</v>
      </c>
      <c r="BE284" s="103">
        <f>BD284*MoM!BI284/100*$A284</f>
        <v>0.13840020000000003</v>
      </c>
      <c r="BF284" s="103">
        <f>BE284*MoM!BJ284/100*$A284</f>
        <v>0.13864932036000005</v>
      </c>
      <c r="BG284" s="103">
        <f>BF284*MoM!BK284/100*$A284</f>
        <v>0.13867705022407203</v>
      </c>
      <c r="BH284" s="103">
        <f>BG284*MoM!BL284/100*$A284</f>
        <v>0.13896827202954257</v>
      </c>
      <c r="BI284" s="103">
        <f>BH284*MoM!BM284/100*$A284</f>
        <v>0.13930179588241345</v>
      </c>
      <c r="BJ284" s="103">
        <f>BI284*MoM!BN284/100*$A284</f>
        <v>0.1395246787558253</v>
      </c>
      <c r="BK284" s="103">
        <f>BJ284*MoM!BO284/100*$A284</f>
        <v>0.13949677382007417</v>
      </c>
      <c r="BL284" s="103">
        <f>BK284*MoM!BP284/100*$A284</f>
        <v>0.13970601898080429</v>
      </c>
      <c r="BM284" s="103">
        <f>BL284*MoM!BQ284/100*$A284</f>
        <v>0.1396361659713139</v>
      </c>
      <c r="BN284" s="103">
        <f>BM284*MoM!BR284/100*$A284</f>
        <v>0.139859583836868</v>
      </c>
      <c r="BO284" s="103">
        <f>BN284*MoM!BS284/100*$A284</f>
        <v>0.13987356979525167</v>
      </c>
    </row>
    <row r="285" spans="1:67" x14ac:dyDescent="0.45">
      <c r="A285" s="103">
        <f>IF(ToSep18!BT285=0,0,1)</f>
        <v>1</v>
      </c>
      <c r="B285" s="124" t="s">
        <v>284</v>
      </c>
      <c r="C285" s="124" t="s">
        <v>284</v>
      </c>
      <c r="D285" s="124" t="s">
        <v>284</v>
      </c>
      <c r="E285" s="124" t="s">
        <v>284</v>
      </c>
      <c r="F285" s="124" t="s">
        <v>284</v>
      </c>
      <c r="G285" s="124" t="s">
        <v>284</v>
      </c>
      <c r="H285" s="123">
        <f>IF($A285=1,INDEX('2015'!$B:$B,MATCH(Веса!$C285,'2015'!$A:$A,0)),0)</f>
        <v>0.19600000000000001</v>
      </c>
      <c r="I285" s="103">
        <f>H285*MoM!M285/100*$A285</f>
        <v>0.1996848</v>
      </c>
      <c r="J285" s="103">
        <f>I285*MoM!N285/100*$A285</f>
        <v>0.20311937856000001</v>
      </c>
      <c r="K285" s="103">
        <f>J285*MoM!O285/100*$A285</f>
        <v>0.20793330783187203</v>
      </c>
      <c r="L285" s="103">
        <f>K285*MoM!P285/100*$A285</f>
        <v>0.2118424540191112</v>
      </c>
      <c r="M285" s="103">
        <f>L285*MoM!Q285/100*$A285</f>
        <v>0.21514719630180934</v>
      </c>
      <c r="N285" s="103">
        <f>M285*MoM!R285/100*$A285</f>
        <v>0.2163089911618391</v>
      </c>
      <c r="O285" s="103">
        <f>N285*MoM!S285/100*$A285</f>
        <v>0.21832066477964421</v>
      </c>
      <c r="P285" s="103">
        <f>O285*MoM!T285/100*$A285</f>
        <v>0.22152997855190498</v>
      </c>
      <c r="Q285" s="103">
        <f>P285*MoM!U285/100*$A285</f>
        <v>0.22248255745967818</v>
      </c>
      <c r="R285" s="103">
        <f>Q285*MoM!V285/100*$A285</f>
        <v>0.22424016966360966</v>
      </c>
      <c r="S285" s="103">
        <f>R285*MoM!W285/100*$A285</f>
        <v>0.22693105169957298</v>
      </c>
      <c r="T285" s="123">
        <f>IF($A285=1,INDEX('2016'!$B:$B,MATCH(Веса!D285,'2016'!$A:$A,0)),0)</f>
        <v>0.20399999999999999</v>
      </c>
      <c r="U285" s="103">
        <f>T285*MoM!Y285/100*$A285</f>
        <v>0.2070804</v>
      </c>
      <c r="V285" s="103">
        <f>U285*MoM!Z285/100*$A285</f>
        <v>0.20991740148000002</v>
      </c>
      <c r="W285" s="103">
        <f>V285*MoM!AA285/100*$A285</f>
        <v>0.21197459201450403</v>
      </c>
      <c r="X285" s="103">
        <f>W285*MoM!AB285/100*$A285</f>
        <v>0.21350080907700847</v>
      </c>
      <c r="Y285" s="103">
        <f>X285*MoM!AC285/100*$A285</f>
        <v>0.21386376045243938</v>
      </c>
      <c r="Z285" s="103">
        <f>Y285*MoM!AD285/100*$A285</f>
        <v>0.21600239805696375</v>
      </c>
      <c r="AA285" s="103">
        <f>Z285*MoM!AE285/100*$A285</f>
        <v>0.21641280261327198</v>
      </c>
      <c r="AB285" s="103">
        <f>AA285*MoM!AF285/100*$A285</f>
        <v>0.21721352998294108</v>
      </c>
      <c r="AC285" s="103">
        <f>AB285*MoM!AG285/100*$A285</f>
        <v>0.21862541792783019</v>
      </c>
      <c r="AD285" s="103">
        <f>AC285*MoM!AH285/100*$A285</f>
        <v>0.21939060689057757</v>
      </c>
      <c r="AE285" s="103">
        <f>AD285*MoM!AI285/100*$A285</f>
        <v>0.22035592556089612</v>
      </c>
      <c r="AF285" s="123">
        <f>IF($A285=1,INDEX('2017'!$B:$B,MATCH(Веса!$E285,'2017'!$A:$A,0)),0)</f>
        <v>0.20200000000000001</v>
      </c>
      <c r="AG285" s="103">
        <f>AF285*MoM!AK285/100*$A285</f>
        <v>0.20335340000000002</v>
      </c>
      <c r="AH285" s="103">
        <f>AG285*MoM!AL285/100*$A285</f>
        <v>0.20331272932</v>
      </c>
      <c r="AI285" s="103">
        <f>AH285*MoM!AM285/100*$A285</f>
        <v>0.204064986418484</v>
      </c>
      <c r="AJ285" s="103">
        <f>AI285*MoM!AN285/100*$A285</f>
        <v>0.20484043336687424</v>
      </c>
      <c r="AK285" s="103">
        <f>AJ285*MoM!AO285/100*$A285</f>
        <v>0.20512720997358788</v>
      </c>
      <c r="AL285" s="103">
        <f>AK285*MoM!AP285/100*$A285</f>
        <v>0.20555797711453241</v>
      </c>
      <c r="AM285" s="103">
        <f>AL285*MoM!AQ285/100*$A285</f>
        <v>0.20580464668706988</v>
      </c>
      <c r="AN285" s="103">
        <f>AM285*MoM!AR285/100*$A285</f>
        <v>0.20629857783911884</v>
      </c>
      <c r="AO285" s="103">
        <f>AN285*MoM!AS285/100*$A285</f>
        <v>0.20685558399928447</v>
      </c>
      <c r="AP285" s="103">
        <f>AO285*MoM!AT285/100*$A285</f>
        <v>0.20718655293368332</v>
      </c>
      <c r="AQ285" s="103">
        <f>AP285*MoM!AU285/100*$A285</f>
        <v>0.20805673645600478</v>
      </c>
      <c r="AR285" s="123">
        <f>IF($A285=1,INDEX('2018'!$B:$B, MATCH(Веса!$F285,'2018'!$A:$A,0)),0)</f>
        <v>0.19600000000000001</v>
      </c>
      <c r="AS285" s="103">
        <f>AR285*MoM!AW285/100*$A285</f>
        <v>0.19635280000000002</v>
      </c>
      <c r="AT285" s="103">
        <f>AS285*MoM!AX285/100*$A285</f>
        <v>0.19650988224000002</v>
      </c>
      <c r="AU285" s="103">
        <f>AT285*MoM!AY285/100*$A285</f>
        <v>0.196824298051584</v>
      </c>
      <c r="AV285" s="103">
        <f>AU285*MoM!AZ285/100*$A285</f>
        <v>0.19664715618333756</v>
      </c>
      <c r="AW285" s="103">
        <f>AV285*MoM!BA285/100*$A285</f>
        <v>0.19678480919266586</v>
      </c>
      <c r="AX285" s="103">
        <f>AW285*MoM!BB285/100*$A285</f>
        <v>0.19692255855910074</v>
      </c>
      <c r="AY285" s="103">
        <f>AX285*MoM!BC285/100*$A285</f>
        <v>0.19666655923297391</v>
      </c>
      <c r="AZ285" s="103">
        <f>AY285*MoM!BD285/100*$A285</f>
        <v>0.19700089238366997</v>
      </c>
      <c r="BA285" s="103">
        <f>AZ285*MoM!BE285/100*$A285</f>
        <v>0.19713879300833853</v>
      </c>
      <c r="BB285" s="103">
        <f>BA285*MoM!BF285/100*$A285</f>
        <v>0.1970993652497369</v>
      </c>
      <c r="BC285" s="103">
        <f>BB285*MoM!BG285/100*$A285</f>
        <v>0.19778921302811095</v>
      </c>
      <c r="BD285" s="123">
        <f>IF($A285=1,INDEX('2019'!$B:$B, MATCH(Веса!$G285,'2019'!$A:$A,0)),0)</f>
        <v>0.191</v>
      </c>
      <c r="BE285" s="103">
        <f>BD285*MoM!BI285/100*$A285</f>
        <v>0.19161120000000001</v>
      </c>
      <c r="BF285" s="103">
        <f>BE285*MoM!BJ285/100*$A285</f>
        <v>0.19216687248000003</v>
      </c>
      <c r="BG285" s="103">
        <f>BF285*MoM!BK285/100*$A285</f>
        <v>0.19268572303569603</v>
      </c>
      <c r="BH285" s="103">
        <f>BG285*MoM!BL285/100*$A285</f>
        <v>0.19272426018030317</v>
      </c>
      <c r="BI285" s="103">
        <f>BH285*MoM!BM285/100*$A285</f>
        <v>0.19353370207306045</v>
      </c>
      <c r="BJ285" s="103">
        <f>BI285*MoM!BN285/100*$A285</f>
        <v>0.19376594251554813</v>
      </c>
      <c r="BK285" s="103">
        <f>BJ285*MoM!BO285/100*$A285</f>
        <v>0.19370781273279344</v>
      </c>
      <c r="BL285" s="103">
        <f>BK285*MoM!BP285/100*$A285</f>
        <v>0.19351410492006069</v>
      </c>
      <c r="BM285" s="103">
        <f>BL285*MoM!BQ285/100*$A285</f>
        <v>0.19419140428728088</v>
      </c>
      <c r="BN285" s="103">
        <f>BM285*MoM!BR285/100*$A285</f>
        <v>0.19446327225328308</v>
      </c>
      <c r="BO285" s="103">
        <f>BN285*MoM!BS285/100*$A285</f>
        <v>0.19491053777946565</v>
      </c>
    </row>
    <row r="286" spans="1:67" x14ac:dyDescent="0.45">
      <c r="A286" s="103">
        <f>IF(ToSep18!BT286=0,0,1)</f>
        <v>1</v>
      </c>
      <c r="B286" s="124" t="s">
        <v>285</v>
      </c>
      <c r="C286" s="124" t="s">
        <v>285</v>
      </c>
      <c r="D286" s="124" t="s">
        <v>285</v>
      </c>
      <c r="E286" s="124" t="s">
        <v>285</v>
      </c>
      <c r="F286" s="124" t="s">
        <v>285</v>
      </c>
      <c r="G286" s="124" t="s">
        <v>285</v>
      </c>
      <c r="H286" s="123">
        <f>IF($A286=1,INDEX('2015'!$B:$B,MATCH(Веса!$C286,'2015'!$A:$A,0)),0)</f>
        <v>0.112</v>
      </c>
      <c r="I286" s="103">
        <f>H286*MoM!M286/100*$A286</f>
        <v>0.1149456</v>
      </c>
      <c r="J286" s="103">
        <f>I286*MoM!N286/100*$A286</f>
        <v>0.11529043679999999</v>
      </c>
      <c r="K286" s="103">
        <f>J286*MoM!O286/100*$A286</f>
        <v>0.11572854045983999</v>
      </c>
      <c r="L286" s="103">
        <f>K286*MoM!P286/100*$A286</f>
        <v>0.11708256438322012</v>
      </c>
      <c r="M286" s="103">
        <f>L286*MoM!Q286/100*$A286</f>
        <v>0.11886221936184507</v>
      </c>
      <c r="N286" s="103">
        <f>M286*MoM!R286/100*$A286</f>
        <v>0.1197655722289951</v>
      </c>
      <c r="O286" s="103">
        <f>N286*MoM!S286/100*$A286</f>
        <v>0.12060393123459807</v>
      </c>
      <c r="P286" s="103">
        <f>O286*MoM!T286/100*$A286</f>
        <v>0.12158082307759832</v>
      </c>
      <c r="Q286" s="103">
        <f>P286*MoM!U286/100*$A286</f>
        <v>0.12415833652684341</v>
      </c>
      <c r="R286" s="103">
        <f>Q286*MoM!V286/100*$A286</f>
        <v>0.1256730682324709</v>
      </c>
      <c r="S286" s="103">
        <f>R286*MoM!W286/100*$A286</f>
        <v>0.12684182776703287</v>
      </c>
      <c r="T286" s="123">
        <f>IF($A286=1,INDEX('2016'!$B:$B,MATCH(Веса!D286,'2016'!$A:$A,0)),0)</f>
        <v>8.7999999999999995E-2</v>
      </c>
      <c r="U286" s="103">
        <f>T286*MoM!Y286/100*$A286</f>
        <v>8.8395999999999988E-2</v>
      </c>
      <c r="V286" s="103">
        <f>U286*MoM!Z286/100*$A286</f>
        <v>8.9810335999999977E-2</v>
      </c>
      <c r="W286" s="103">
        <f>V286*MoM!AA286/100*$A286</f>
        <v>9.0636591091199981E-2</v>
      </c>
      <c r="X286" s="103">
        <f>W286*MoM!AB286/100*$A286</f>
        <v>9.0663782068527349E-2</v>
      </c>
      <c r="Y286" s="103">
        <f>X286*MoM!AC286/100*$A286</f>
        <v>9.1960274152107294E-2</v>
      </c>
      <c r="Z286" s="103">
        <f>Y286*MoM!AD286/100*$A286</f>
        <v>9.3174149770915107E-2</v>
      </c>
      <c r="AA286" s="103">
        <f>Z286*MoM!AE286/100*$A286</f>
        <v>9.3761146914471863E-2</v>
      </c>
      <c r="AB286" s="103">
        <f>AA286*MoM!AF286/100*$A286</f>
        <v>9.434246602534159E-2</v>
      </c>
      <c r="AC286" s="103">
        <f>AB286*MoM!AG286/100*$A286</f>
        <v>9.5031166027326586E-2</v>
      </c>
      <c r="AD286" s="103">
        <f>AC286*MoM!AH286/100*$A286</f>
        <v>9.5430296924641361E-2</v>
      </c>
      <c r="AE286" s="103">
        <f>AD286*MoM!AI286/100*$A286</f>
        <v>9.5916991438957044E-2</v>
      </c>
      <c r="AF286" s="123">
        <f>IF($A286=1,INDEX('2017'!$B:$B,MATCH(Веса!$E286,'2017'!$A:$A,0)),0)</f>
        <v>8.1000000000000003E-2</v>
      </c>
      <c r="AG286" s="103">
        <f>AF286*MoM!AK286/100*$A286</f>
        <v>8.1639900000000001E-2</v>
      </c>
      <c r="AH286" s="103">
        <f>AG286*MoM!AL286/100*$A286</f>
        <v>8.1337832369999988E-2</v>
      </c>
      <c r="AI286" s="103">
        <f>AH286*MoM!AM286/100*$A286</f>
        <v>8.1679451265953981E-2</v>
      </c>
      <c r="AJ286" s="103">
        <f>AI286*MoM!AN286/100*$A286</f>
        <v>8.1761130717219924E-2</v>
      </c>
      <c r="AK286" s="103">
        <f>AJ286*MoM!AO286/100*$A286</f>
        <v>8.1777482943363358E-2</v>
      </c>
      <c r="AL286" s="103">
        <f>AK286*MoM!AP286/100*$A286</f>
        <v>8.2325392079083903E-2</v>
      </c>
      <c r="AM286" s="103">
        <f>AL286*MoM!AQ286/100*$A286</f>
        <v>8.2193671451757364E-2</v>
      </c>
      <c r="AN286" s="103">
        <f>AM286*MoM!AR286/100*$A286</f>
        <v>8.1930651703111743E-2</v>
      </c>
      <c r="AO286" s="103">
        <f>AN286*MoM!AS286/100*$A286</f>
        <v>8.2069933811007037E-2</v>
      </c>
      <c r="AP286" s="103">
        <f>AO286*MoM!AT286/100*$A286</f>
        <v>8.2209452698485758E-2</v>
      </c>
      <c r="AQ286" s="103">
        <f>AP286*MoM!AU286/100*$A286</f>
        <v>8.1633986529596358E-2</v>
      </c>
      <c r="AR286" s="123">
        <f>IF($A286=1,INDEX('2018'!$B:$B, MATCH(Веса!$F286,'2018'!$A:$A,0)),0)</f>
        <v>7.2999999999999995E-2</v>
      </c>
      <c r="AS286" s="103">
        <f>AR286*MoM!AW286/100*$A286</f>
        <v>7.3510999999999993E-2</v>
      </c>
      <c r="AT286" s="103">
        <f>AS286*MoM!AX286/100*$A286</f>
        <v>7.3371329099999993E-2</v>
      </c>
      <c r="AU286" s="103">
        <f>AT286*MoM!AY286/100*$A286</f>
        <v>7.3041158119049987E-2</v>
      </c>
      <c r="AV286" s="103">
        <f>AU286*MoM!AZ286/100*$A286</f>
        <v>7.3786177931864302E-2</v>
      </c>
      <c r="AW286" s="103">
        <f>AV286*MoM!BA286/100*$A286</f>
        <v>7.348365460234367E-2</v>
      </c>
      <c r="AX286" s="103">
        <f>AW286*MoM!BB286/100*$A286</f>
        <v>7.3263203638536639E-2</v>
      </c>
      <c r="AY286" s="103">
        <f>AX286*MoM!BC286/100*$A286</f>
        <v>7.2926192901799372E-2</v>
      </c>
      <c r="AZ286" s="103">
        <f>AY286*MoM!BD286/100*$A286</f>
        <v>7.2444880028647504E-2</v>
      </c>
      <c r="BA286" s="103">
        <f>AZ286*MoM!BE286/100*$A286</f>
        <v>7.2727415060759235E-2</v>
      </c>
      <c r="BB286" s="103">
        <f>BA286*MoM!BF286/100*$A286</f>
        <v>7.2691051353228855E-2</v>
      </c>
      <c r="BC286" s="103">
        <f>BB286*MoM!BG286/100*$A286</f>
        <v>7.2552938355657723E-2</v>
      </c>
      <c r="BD286" s="123">
        <f>IF($A286=1,INDEX('2019'!$B:$B, MATCH(Веса!$G286,'2019'!$A:$A,0)),0)</f>
        <v>6.3E-2</v>
      </c>
      <c r="BE286" s="103">
        <f>BD286*MoM!BI286/100*$A286</f>
        <v>6.3252000000000003E-2</v>
      </c>
      <c r="BF286" s="103">
        <f>BE286*MoM!BJ286/100*$A286</f>
        <v>6.3505008000000002E-2</v>
      </c>
      <c r="BG286" s="103">
        <f>BF286*MoM!BK286/100*$A286</f>
        <v>6.3346245479999994E-2</v>
      </c>
      <c r="BH286" s="103">
        <f>BG286*MoM!BL286/100*$A286</f>
        <v>6.4131738923951992E-2</v>
      </c>
      <c r="BI286" s="103">
        <f>BH286*MoM!BM286/100*$A286</f>
        <v>6.472175092205236E-2</v>
      </c>
      <c r="BJ286" s="103">
        <f>BI286*MoM!BN286/100*$A286</f>
        <v>6.4003339486817579E-2</v>
      </c>
      <c r="BK286" s="103">
        <f>BJ286*MoM!BO286/100*$A286</f>
        <v>6.4412960859533214E-2</v>
      </c>
      <c r="BL286" s="103">
        <f>BK286*MoM!BP286/100*$A286</f>
        <v>6.4226163273040565E-2</v>
      </c>
      <c r="BM286" s="103">
        <f>BL286*MoM!BQ286/100*$A286</f>
        <v>6.4508758391441934E-2</v>
      </c>
      <c r="BN286" s="103">
        <f>BM286*MoM!BR286/100*$A286</f>
        <v>6.441199525385477E-2</v>
      </c>
      <c r="BO286" s="103">
        <f>BN286*MoM!BS286/100*$A286</f>
        <v>6.4521495645786325E-2</v>
      </c>
    </row>
    <row r="287" spans="1:67" s="1" customFormat="1" x14ac:dyDescent="0.45">
      <c r="A287" s="103">
        <f>IF(ToSep18!BT287=0,0,1)</f>
        <v>0</v>
      </c>
      <c r="B287" s="124" t="s">
        <v>286</v>
      </c>
      <c r="C287" s="124" t="s">
        <v>286</v>
      </c>
      <c r="D287" s="124" t="s">
        <v>286</v>
      </c>
      <c r="E287" s="124" t="s">
        <v>286</v>
      </c>
      <c r="F287" s="124" t="s">
        <v>286</v>
      </c>
      <c r="G287" s="124" t="s">
        <v>286</v>
      </c>
      <c r="H287" s="123">
        <f>IF($A287=1,INDEX('2015'!$B:$B,MATCH(Веса!$C287,'2015'!$A:$A,0)),0)</f>
        <v>0</v>
      </c>
      <c r="I287" s="88">
        <f>H287*MoM!M287/100*$A287</f>
        <v>0</v>
      </c>
      <c r="J287" s="88">
        <f>I287*MoM!N287/100*$A287</f>
        <v>0</v>
      </c>
      <c r="K287" s="88">
        <f>J287*MoM!O287/100*$A287</f>
        <v>0</v>
      </c>
      <c r="L287" s="88">
        <f>K287*MoM!P287/100*$A287</f>
        <v>0</v>
      </c>
      <c r="M287" s="88">
        <f>L287*MoM!Q287/100*$A287</f>
        <v>0</v>
      </c>
      <c r="N287" s="88">
        <f>M287*MoM!R287/100*$A287</f>
        <v>0</v>
      </c>
      <c r="O287" s="88">
        <f>N287*MoM!S287/100*$A287</f>
        <v>0</v>
      </c>
      <c r="P287" s="88">
        <f>O287*MoM!T287/100*$A287</f>
        <v>0</v>
      </c>
      <c r="Q287" s="88">
        <f>P287*MoM!U287/100*$A287</f>
        <v>0</v>
      </c>
      <c r="R287" s="88">
        <f>Q287*MoM!V287/100*$A287</f>
        <v>0</v>
      </c>
      <c r="S287" s="88">
        <f>R287*MoM!W287/100*$A287</f>
        <v>0</v>
      </c>
      <c r="T287" s="123">
        <f>IF($A287=1,INDEX('2016'!$B:$B,MATCH(Веса!D287,'2016'!$A:$A,0)),0)</f>
        <v>0</v>
      </c>
      <c r="U287" s="88">
        <f>T287*MoM!Y287/100*$A287</f>
        <v>0</v>
      </c>
      <c r="V287" s="88">
        <f>U287*MoM!Z287/100*$A287</f>
        <v>0</v>
      </c>
      <c r="W287" s="88">
        <f>V287*MoM!AA287/100*$A287</f>
        <v>0</v>
      </c>
      <c r="X287" s="88">
        <f>W287*MoM!AB287/100*$A287</f>
        <v>0</v>
      </c>
      <c r="Y287" s="88">
        <f>X287*MoM!AC287/100*$A287</f>
        <v>0</v>
      </c>
      <c r="Z287" s="88">
        <f>Y287*MoM!AD287/100*$A287</f>
        <v>0</v>
      </c>
      <c r="AA287" s="88">
        <f>Z287*MoM!AE287/100*$A287</f>
        <v>0</v>
      </c>
      <c r="AB287" s="88">
        <f>AA287*MoM!AF287/100*$A287</f>
        <v>0</v>
      </c>
      <c r="AC287" s="88">
        <f>AB287*MoM!AG287/100*$A287</f>
        <v>0</v>
      </c>
      <c r="AD287" s="88">
        <f>AC287*MoM!AH287/100*$A287</f>
        <v>0</v>
      </c>
      <c r="AE287" s="88">
        <f>AD287*MoM!AI287/100*$A287</f>
        <v>0</v>
      </c>
      <c r="AF287" s="123">
        <f>IF($A287=1,INDEX('2017'!$B:$B,MATCH(Веса!$E287,'2017'!$A:$A,0)),0)</f>
        <v>0</v>
      </c>
      <c r="AG287" s="88">
        <f>AF287*MoM!AK287/100*$A287</f>
        <v>0</v>
      </c>
      <c r="AH287" s="88">
        <f>AG287*MoM!AL287/100*$A287</f>
        <v>0</v>
      </c>
      <c r="AI287" s="88">
        <f>AH287*MoM!AM287/100*$A287</f>
        <v>0</v>
      </c>
      <c r="AJ287" s="88">
        <f>AI287*MoM!AN287/100*$A287</f>
        <v>0</v>
      </c>
      <c r="AK287" s="88">
        <f>AJ287*MoM!AO287/100*$A287</f>
        <v>0</v>
      </c>
      <c r="AL287" s="88">
        <f>AK287*MoM!AP287/100*$A287</f>
        <v>0</v>
      </c>
      <c r="AM287" s="88">
        <f>AL287*MoM!AQ287/100*$A287</f>
        <v>0</v>
      </c>
      <c r="AN287" s="88">
        <f>AM287*MoM!AR287/100*$A287</f>
        <v>0</v>
      </c>
      <c r="AO287" s="88">
        <f>AN287*MoM!AS287/100*$A287</f>
        <v>0</v>
      </c>
      <c r="AP287" s="88">
        <f>AO287*MoM!AT287/100*$A287</f>
        <v>0</v>
      </c>
      <c r="AQ287" s="88">
        <f>AP287*MoM!AU287/100*$A287</f>
        <v>0</v>
      </c>
      <c r="AR287" s="123">
        <f>IF($A287=1,INDEX('2018'!$B:$B, MATCH(Веса!$F287,'2018'!$A:$A,0)),0)</f>
        <v>0</v>
      </c>
      <c r="AS287" s="103">
        <f>AR287*MoM!AW287/100*$A287</f>
        <v>0</v>
      </c>
      <c r="AT287" s="103">
        <f>AS287*MoM!AX287/100*$A287</f>
        <v>0</v>
      </c>
      <c r="AU287" s="103">
        <f>AT287*MoM!AY287/100*$A287</f>
        <v>0</v>
      </c>
      <c r="AV287" s="103">
        <f>AU287*MoM!AZ287/100*$A287</f>
        <v>0</v>
      </c>
      <c r="AW287" s="103">
        <f>AV287*MoM!BA287/100*$A287</f>
        <v>0</v>
      </c>
      <c r="AX287" s="103">
        <f>AW287*MoM!BB287/100*$A287</f>
        <v>0</v>
      </c>
      <c r="AY287" s="103">
        <f>AX287*MoM!BC287/100*$A287</f>
        <v>0</v>
      </c>
      <c r="AZ287" s="103">
        <f>AY287*MoM!BD287/100*$A287</f>
        <v>0</v>
      </c>
      <c r="BA287" s="103">
        <f>AZ287*MoM!BE287/100*$A287</f>
        <v>0</v>
      </c>
      <c r="BB287" s="103">
        <f>BA287*MoM!BF287/100*$A287</f>
        <v>0</v>
      </c>
      <c r="BC287" s="103">
        <f>BB287*MoM!BG287/100*$A287</f>
        <v>0</v>
      </c>
      <c r="BD287" s="123">
        <f>IF($A287=1,INDEX('2019'!$B:$B, MATCH(Веса!$G287,'2019'!$A:$A,0)),0)</f>
        <v>0</v>
      </c>
      <c r="BE287" s="103">
        <f>BD287*MoM!BI287/100*$A287</f>
        <v>0</v>
      </c>
      <c r="BF287" s="103">
        <f>BE287*MoM!BJ287/100*$A287</f>
        <v>0</v>
      </c>
      <c r="BG287" s="103">
        <f>BF287*MoM!BK287/100*$A287</f>
        <v>0</v>
      </c>
      <c r="BH287" s="103">
        <f>BG287*MoM!BL287/100*$A287</f>
        <v>0</v>
      </c>
      <c r="BI287" s="103">
        <f>BH287*MoM!BM287/100*$A287</f>
        <v>0</v>
      </c>
      <c r="BJ287" s="103">
        <f>BI287*MoM!BN287/100*$A287</f>
        <v>0</v>
      </c>
      <c r="BK287" s="103">
        <f>BJ287*MoM!BO287/100*$A287</f>
        <v>0</v>
      </c>
      <c r="BL287" s="103">
        <f>BK287*MoM!BP287/100*$A287</f>
        <v>0</v>
      </c>
      <c r="BM287" s="103">
        <f>BL287*MoM!BQ287/100*$A287</f>
        <v>0</v>
      </c>
      <c r="BN287" s="103">
        <f>BM287*MoM!BR287/100*$A287</f>
        <v>0</v>
      </c>
      <c r="BO287" s="103">
        <f>BN287*MoM!BS287/100*$A287</f>
        <v>0</v>
      </c>
    </row>
    <row r="288" spans="1:67" x14ac:dyDescent="0.45">
      <c r="A288" s="103">
        <f>IF(ToSep18!BT288=0,0,1)</f>
        <v>1</v>
      </c>
      <c r="B288" s="124" t="s">
        <v>287</v>
      </c>
      <c r="C288" s="124" t="s">
        <v>1653</v>
      </c>
      <c r="D288" s="124" t="s">
        <v>1653</v>
      </c>
      <c r="E288" s="124" t="s">
        <v>1653</v>
      </c>
      <c r="F288" s="124" t="s">
        <v>1653</v>
      </c>
      <c r="G288" s="124" t="s">
        <v>1653</v>
      </c>
      <c r="H288" s="123">
        <f>IF($A288=1,INDEX('2015'!$B:$B,MATCH(Веса!$C288,'2015'!$A:$A,0)),0)</f>
        <v>0.104</v>
      </c>
      <c r="I288" s="103">
        <f>H288*MoM!M288/100*$A288</f>
        <v>0.104208</v>
      </c>
      <c r="J288" s="103">
        <f>I288*MoM!N288/100*$A288</f>
        <v>0.10608374399999999</v>
      </c>
      <c r="K288" s="103">
        <f>J288*MoM!O288/100*$A288</f>
        <v>0.11123941395839999</v>
      </c>
      <c r="L288" s="103">
        <f>K288*MoM!P288/100*$A288</f>
        <v>0.11434299360783935</v>
      </c>
      <c r="M288" s="103">
        <f>L288*MoM!Q288/100*$A288</f>
        <v>0.11526917185606285</v>
      </c>
      <c r="N288" s="103">
        <f>M288*MoM!R288/100*$A288</f>
        <v>0.11632964823713862</v>
      </c>
      <c r="O288" s="103">
        <f>N288*MoM!S288/100*$A288</f>
        <v>0.11705089205620889</v>
      </c>
      <c r="P288" s="103">
        <f>O288*MoM!T288/100*$A288</f>
        <v>0.11659439357718968</v>
      </c>
      <c r="Q288" s="103">
        <f>P288*MoM!U288/100*$A288</f>
        <v>0.11654775581975879</v>
      </c>
      <c r="R288" s="103">
        <f>Q288*MoM!V288/100*$A288</f>
        <v>0.11680416088256226</v>
      </c>
      <c r="S288" s="103">
        <f>R288*MoM!W288/100*$A288</f>
        <v>0.11711953211694517</v>
      </c>
      <c r="T288" s="123">
        <f>IF($A288=1,INDEX('2016'!$B:$B,MATCH(Веса!D288,'2016'!$A:$A,0)),0)</f>
        <v>0.108</v>
      </c>
      <c r="U288" s="103">
        <f>T288*MoM!Y288/100*$A288</f>
        <v>0.108378</v>
      </c>
      <c r="V288" s="103">
        <f>U288*MoM!Z288/100*$A288</f>
        <v>0.1102962906</v>
      </c>
      <c r="W288" s="103">
        <f>V288*MoM!AA288/100*$A288</f>
        <v>0.1137706237539</v>
      </c>
      <c r="X288" s="103">
        <f>W288*MoM!AB288/100*$A288</f>
        <v>0.1170699718427631</v>
      </c>
      <c r="Y288" s="103">
        <f>X288*MoM!AC288/100*$A288</f>
        <v>0.11858017447953476</v>
      </c>
      <c r="Z288" s="103">
        <f>Y288*MoM!AD288/100*$A288</f>
        <v>0.11815328585140844</v>
      </c>
      <c r="AA288" s="103">
        <f>Z288*MoM!AE288/100*$A288</f>
        <v>0.1181414705228233</v>
      </c>
      <c r="AB288" s="103">
        <f>AA288*MoM!AF288/100*$A288</f>
        <v>0.11791700172882993</v>
      </c>
      <c r="AC288" s="103">
        <f>AB288*MoM!AG288/100*$A288</f>
        <v>0.11805850213090453</v>
      </c>
      <c r="AD288" s="103">
        <f>AC288*MoM!AH288/100*$A288</f>
        <v>0.11816475478282236</v>
      </c>
      <c r="AE288" s="103">
        <f>AD288*MoM!AI288/100*$A288</f>
        <v>0.11843653371882285</v>
      </c>
      <c r="AF288" s="123">
        <f>IF($A288=1,INDEX('2017'!$B:$B,MATCH(Веса!$E288,'2017'!$A:$A,0)),0)</f>
        <v>0.115</v>
      </c>
      <c r="AG288" s="103">
        <f>AF288*MoM!AK288/100*$A288</f>
        <v>0.11504600000000002</v>
      </c>
      <c r="AH288" s="103">
        <f>AG288*MoM!AL288/100*$A288</f>
        <v>0.11558671620000002</v>
      </c>
      <c r="AI288" s="103">
        <f>AH288*MoM!AM288/100*$A288</f>
        <v>0.11699687413764001</v>
      </c>
      <c r="AJ288" s="103">
        <f>AI288*MoM!AN288/100*$A288</f>
        <v>0.11819024225384393</v>
      </c>
      <c r="AK288" s="103">
        <f>AJ288*MoM!AO288/100*$A288</f>
        <v>0.11815478518116779</v>
      </c>
      <c r="AL288" s="103">
        <f>AK288*MoM!AP288/100*$A288</f>
        <v>0.11716228498564597</v>
      </c>
      <c r="AM288" s="103">
        <f>AL288*MoM!AQ288/100*$A288</f>
        <v>0.11655304110372063</v>
      </c>
      <c r="AN288" s="103">
        <f>AM288*MoM!AR288/100*$A288</f>
        <v>0.11608682893930573</v>
      </c>
      <c r="AO288" s="103">
        <f>AN288*MoM!AS288/100*$A288</f>
        <v>0.11549478611171526</v>
      </c>
      <c r="AP288" s="103">
        <f>AO288*MoM!AT288/100*$A288</f>
        <v>0.11541393976143707</v>
      </c>
      <c r="AQ288" s="103">
        <f>AP288*MoM!AU288/100*$A288</f>
        <v>0.1151600290939619</v>
      </c>
      <c r="AR288" s="123">
        <f>IF($A288=1,INDEX('2018'!$B:$B, MATCH(Веса!$F288,'2018'!$A:$A,0)),0)</f>
        <v>0.12</v>
      </c>
      <c r="AS288" s="103">
        <f>AR288*MoM!AW288/100*$A288</f>
        <v>0.120036</v>
      </c>
      <c r="AT288" s="103">
        <f>AS288*MoM!AX288/100*$A288</f>
        <v>0.12004800360000001</v>
      </c>
      <c r="AU288" s="103">
        <f>AT288*MoM!AY288/100*$A288</f>
        <v>0.12054020041476</v>
      </c>
      <c r="AV288" s="103">
        <f>AU288*MoM!AZ288/100*$A288</f>
        <v>0.12149246799803662</v>
      </c>
      <c r="AW288" s="103">
        <f>AV288*MoM!BA288/100*$A288</f>
        <v>0.12148031875123681</v>
      </c>
      <c r="AX288" s="103">
        <f>AW288*MoM!BB288/100*$A288</f>
        <v>0.12088506518935577</v>
      </c>
      <c r="AY288" s="103">
        <f>AX288*MoM!BC288/100*$A288</f>
        <v>0.12017184330473857</v>
      </c>
      <c r="AZ288" s="103">
        <f>AY288*MoM!BD288/100*$A288</f>
        <v>0.11977527622183294</v>
      </c>
      <c r="BA288" s="103">
        <f>AZ288*MoM!BE288/100*$A288</f>
        <v>0.11918837736834596</v>
      </c>
      <c r="BB288" s="103">
        <f>BA288*MoM!BF288/100*$A288</f>
        <v>0.11903343247776713</v>
      </c>
      <c r="BC288" s="103">
        <f>BB288*MoM!BG288/100*$A288</f>
        <v>0.11886678567229826</v>
      </c>
      <c r="BD288" s="123">
        <f>IF($A288=1,INDEX('2019'!$B:$B, MATCH(Веса!$G288,'2019'!$A:$A,0)),0)</f>
        <v>0.111</v>
      </c>
      <c r="BE288" s="103">
        <f>BD288*MoM!BI288/100*$A288</f>
        <v>0.1110666</v>
      </c>
      <c r="BF288" s="103">
        <f>BE288*MoM!BJ288/100*$A288</f>
        <v>0.11181074622000001</v>
      </c>
      <c r="BG288" s="103">
        <f>BF288*MoM!BK288/100*$A288</f>
        <v>0.112772318637492</v>
      </c>
      <c r="BH288" s="103">
        <f>BG288*MoM!BL288/100*$A288</f>
        <v>0.11361811102727319</v>
      </c>
      <c r="BI288" s="103">
        <f>BH288*MoM!BM288/100*$A288</f>
        <v>0.11322044763867774</v>
      </c>
      <c r="BJ288" s="103">
        <f>BI288*MoM!BN288/100*$A288</f>
        <v>0.11328837990726096</v>
      </c>
      <c r="BK288" s="103">
        <f>BJ288*MoM!BO288/100*$A288</f>
        <v>0.112914528253567</v>
      </c>
      <c r="BL288" s="103">
        <f>BK288*MoM!BP288/100*$A288</f>
        <v>0.1125757846688063</v>
      </c>
      <c r="BM288" s="103">
        <f>BL288*MoM!BQ288/100*$A288</f>
        <v>0.11248572404107125</v>
      </c>
      <c r="BN288" s="103">
        <f>BM288*MoM!BR288/100*$A288</f>
        <v>0.11248572404107125</v>
      </c>
      <c r="BO288" s="103">
        <f>BN288*MoM!BS288/100*$A288</f>
        <v>0.11245197832385893</v>
      </c>
    </row>
    <row r="289" spans="1:67" x14ac:dyDescent="0.45">
      <c r="A289" s="103">
        <f>IF(ToSep18!BT289=0,0,1)</f>
        <v>1</v>
      </c>
      <c r="B289" s="124" t="s">
        <v>288</v>
      </c>
      <c r="C289" s="124" t="s">
        <v>288</v>
      </c>
      <c r="D289" s="124" t="s">
        <v>288</v>
      </c>
      <c r="E289" s="124" t="s">
        <v>288</v>
      </c>
      <c r="F289" s="124" t="s">
        <v>288</v>
      </c>
      <c r="G289" s="124" t="s">
        <v>288</v>
      </c>
      <c r="H289" s="123">
        <f>IF($A289=1,INDEX('2015'!$B:$B,MATCH(Веса!$C289,'2015'!$A:$A,0)),0)</f>
        <v>0.105</v>
      </c>
      <c r="I289" s="103">
        <f>H289*MoM!M289/100*$A289</f>
        <v>0.1061235</v>
      </c>
      <c r="J289" s="103">
        <f>I289*MoM!N289/100*$A289</f>
        <v>0.10642064579999999</v>
      </c>
      <c r="K289" s="103">
        <f>J289*MoM!O289/100*$A289</f>
        <v>0.1066866974145</v>
      </c>
      <c r="L289" s="103">
        <f>K289*MoM!P289/100*$A289</f>
        <v>0.10707076952519219</v>
      </c>
      <c r="M289" s="103">
        <f>L289*MoM!Q289/100*$A289</f>
        <v>0.10720996152557494</v>
      </c>
      <c r="N289" s="103">
        <f>M289*MoM!R289/100*$A289</f>
        <v>0.10894676290228926</v>
      </c>
      <c r="O289" s="103">
        <f>N289*MoM!S289/100*$A289</f>
        <v>0.10894676290228926</v>
      </c>
      <c r="P289" s="103">
        <f>O289*MoM!T289/100*$A289</f>
        <v>0.10944791801163978</v>
      </c>
      <c r="Q289" s="103">
        <f>P289*MoM!U289/100*$A289</f>
        <v>0.10975437218207236</v>
      </c>
      <c r="R289" s="103">
        <f>Q289*MoM!V289/100*$A289</f>
        <v>0.11000680723809113</v>
      </c>
      <c r="S289" s="103">
        <f>R289*MoM!W289/100*$A289</f>
        <v>0.10999580655736731</v>
      </c>
      <c r="T289" s="123">
        <f>IF($A289=1,INDEX('2016'!$B:$B,MATCH(Веса!D289,'2016'!$A:$A,0)),0)</f>
        <v>9.4E-2</v>
      </c>
      <c r="U289" s="103">
        <f>T289*MoM!Y289/100*$A289</f>
        <v>9.4112799999999996E-2</v>
      </c>
      <c r="V289" s="103">
        <f>U289*MoM!Z289/100*$A289</f>
        <v>9.4310436879999987E-2</v>
      </c>
      <c r="W289" s="103">
        <f>V289*MoM!AA289/100*$A289</f>
        <v>9.4338730011063993E-2</v>
      </c>
      <c r="X289" s="103">
        <f>W289*MoM!AB289/100*$A289</f>
        <v>9.4291560646058467E-2</v>
      </c>
      <c r="Y289" s="103">
        <f>X289*MoM!AC289/100*$A289</f>
        <v>9.466872688864271E-2</v>
      </c>
      <c r="Z289" s="103">
        <f>Y289*MoM!AD289/100*$A289</f>
        <v>9.5132603650397052E-2</v>
      </c>
      <c r="AA289" s="103">
        <f>Z289*MoM!AE289/100*$A289</f>
        <v>9.5636806449744149E-2</v>
      </c>
      <c r="AB289" s="103">
        <f>AA289*MoM!AF289/100*$A289</f>
        <v>9.6774884446496096E-2</v>
      </c>
      <c r="AC289" s="103">
        <f>AB289*MoM!AG289/100*$A289</f>
        <v>9.7258758868728576E-2</v>
      </c>
      <c r="AD289" s="103">
        <f>AC289*MoM!AH289/100*$A289</f>
        <v>9.7842311421940942E-2</v>
      </c>
      <c r="AE289" s="103">
        <f>AD289*MoM!AI289/100*$A289</f>
        <v>9.8243464898770907E-2</v>
      </c>
      <c r="AF289" s="123">
        <f>IF($A289=1,INDEX('2017'!$B:$B,MATCH(Веса!$E289,'2017'!$A:$A,0)),0)</f>
        <v>8.5999999999999993E-2</v>
      </c>
      <c r="AG289" s="103">
        <f>AF289*MoM!AK289/100*$A289</f>
        <v>8.6017199999999988E-2</v>
      </c>
      <c r="AH289" s="103">
        <f>AG289*MoM!AL289/100*$A289</f>
        <v>8.6189234399999995E-2</v>
      </c>
      <c r="AI289" s="103">
        <f>AH289*MoM!AM289/100*$A289</f>
        <v>8.6301280404719988E-2</v>
      </c>
      <c r="AJ289" s="103">
        <f>AI289*MoM!AN289/100*$A289</f>
        <v>8.6741416934784057E-2</v>
      </c>
      <c r="AK289" s="103">
        <f>AJ289*MoM!AO289/100*$A289</f>
        <v>8.7244517153005796E-2</v>
      </c>
      <c r="AL289" s="103">
        <f>AK289*MoM!AP289/100*$A289</f>
        <v>8.7951197741945139E-2</v>
      </c>
      <c r="AM289" s="103">
        <f>AL289*MoM!AQ289/100*$A289</f>
        <v>8.9455163223332385E-2</v>
      </c>
      <c r="AN289" s="103">
        <f>AM289*MoM!AR289/100*$A289</f>
        <v>9.079699067168237E-2</v>
      </c>
      <c r="AO289" s="103">
        <f>AN289*MoM!AS289/100*$A289</f>
        <v>9.2331459814033803E-2</v>
      </c>
      <c r="AP289" s="103">
        <f>AO289*MoM!AT289/100*$A289</f>
        <v>9.3781063733114123E-2</v>
      </c>
      <c r="AQ289" s="103">
        <f>AP289*MoM!AU289/100*$A289</f>
        <v>9.4465665498365853E-2</v>
      </c>
      <c r="AR289" s="123">
        <f>IF($A289=1,INDEX('2018'!$B:$B, MATCH(Веса!$F289,'2018'!$A:$A,0)),0)</f>
        <v>8.5999999999999993E-2</v>
      </c>
      <c r="AS289" s="103">
        <f>AR289*MoM!AW289/100*$A289</f>
        <v>8.6111799999999988E-2</v>
      </c>
      <c r="AT289" s="103">
        <f>AS289*MoM!AX289/100*$A289</f>
        <v>8.6395968939999984E-2</v>
      </c>
      <c r="AU289" s="103">
        <f>AT289*MoM!AY289/100*$A289</f>
        <v>8.6862507172275991E-2</v>
      </c>
      <c r="AV289" s="103">
        <f>AU289*MoM!AZ289/100*$A289</f>
        <v>8.7392368466026868E-2</v>
      </c>
      <c r="AW289" s="103">
        <f>AV289*MoM!BA289/100*$A289</f>
        <v>8.8108985887448282E-2</v>
      </c>
      <c r="AX289" s="103">
        <f>AW289*MoM!BB289/100*$A289</f>
        <v>8.9051752036443971E-2</v>
      </c>
      <c r="AY289" s="103">
        <f>AX289*MoM!BC289/100*$A289</f>
        <v>9.023614033852867E-2</v>
      </c>
      <c r="AZ289" s="103">
        <f>AY289*MoM!BD289/100*$A289</f>
        <v>9.0885840548966076E-2</v>
      </c>
      <c r="BA289" s="103">
        <f>AZ289*MoM!BE289/100*$A289</f>
        <v>9.1185763822777655E-2</v>
      </c>
      <c r="BB289" s="103">
        <f>BA289*MoM!BF289/100*$A289</f>
        <v>9.1368135350423221E-2</v>
      </c>
      <c r="BC289" s="103">
        <f>BB289*MoM!BG289/100*$A289</f>
        <v>9.1623966129404405E-2</v>
      </c>
      <c r="BD289" s="123">
        <f>IF($A289=1,INDEX('2019'!$B:$B, MATCH(Веса!$G289,'2019'!$A:$A,0)),0)</f>
        <v>8.4000000000000005E-2</v>
      </c>
      <c r="BE289" s="103">
        <f>BD289*MoM!BI289/100*$A289</f>
        <v>8.43864E-2</v>
      </c>
      <c r="BF289" s="103">
        <f>BE289*MoM!BJ289/100*$A289</f>
        <v>8.4631120559999995E-2</v>
      </c>
      <c r="BG289" s="103">
        <f>BF289*MoM!BK289/100*$A289</f>
        <v>8.4842698361399987E-2</v>
      </c>
      <c r="BH289" s="103">
        <f>BG289*MoM!BL289/100*$A289</f>
        <v>8.5148132075501037E-2</v>
      </c>
      <c r="BI289" s="103">
        <f>BH289*MoM!BM289/100*$A289</f>
        <v>8.5369517218897337E-2</v>
      </c>
      <c r="BJ289" s="103">
        <f>BI289*MoM!BN289/100*$A289</f>
        <v>8.5745143094660484E-2</v>
      </c>
      <c r="BK289" s="103">
        <f>BJ289*MoM!BO289/100*$A289</f>
        <v>8.5976654981016074E-2</v>
      </c>
      <c r="BL289" s="103">
        <f>BK289*MoM!BP289/100*$A289</f>
        <v>8.6062631635997089E-2</v>
      </c>
      <c r="BM289" s="103">
        <f>BL289*MoM!BQ289/100*$A289</f>
        <v>8.6217544372941893E-2</v>
      </c>
      <c r="BN289" s="103">
        <f>BM289*MoM!BR289/100*$A289</f>
        <v>8.6338248935064019E-2</v>
      </c>
      <c r="BO289" s="103">
        <f>BN289*MoM!BS289/100*$A289</f>
        <v>8.6320981285277015E-2</v>
      </c>
    </row>
    <row r="290" spans="1:67" ht="28.5" x14ac:dyDescent="0.45">
      <c r="A290" s="103">
        <f>IF(ToSep18!BT290=0,0,1)</f>
        <v>1</v>
      </c>
      <c r="B290" s="124" t="s">
        <v>289</v>
      </c>
      <c r="C290" s="124" t="s">
        <v>1800</v>
      </c>
      <c r="D290" s="124" t="s">
        <v>1800</v>
      </c>
      <c r="E290" s="124" t="s">
        <v>1800</v>
      </c>
      <c r="F290" s="124" t="s">
        <v>1800</v>
      </c>
      <c r="G290" s="124" t="s">
        <v>289</v>
      </c>
      <c r="H290" s="123">
        <f>IF($A290=1,INDEX('2015'!$B:$B,MATCH(Веса!$C290,'2015'!$A:$A,0)),0)</f>
        <v>0.13900000000000001</v>
      </c>
      <c r="I290" s="103">
        <f>H290*MoM!M290/100*$A290</f>
        <v>0.14025100000000001</v>
      </c>
      <c r="J290" s="103">
        <f>I290*MoM!N290/100*$A290</f>
        <v>0.1413449578</v>
      </c>
      <c r="K290" s="103">
        <f>J290*MoM!O290/100*$A290</f>
        <v>0.14352167015012002</v>
      </c>
      <c r="L290" s="103">
        <f>K290*MoM!P290/100*$A290</f>
        <v>0.14475595651341105</v>
      </c>
      <c r="M290" s="103">
        <f>L290*MoM!Q290/100*$A290</f>
        <v>0.14413350590040339</v>
      </c>
      <c r="N290" s="103">
        <f>M290*MoM!R290/100*$A290</f>
        <v>0.14329753156618105</v>
      </c>
      <c r="O290" s="103">
        <f>N290*MoM!S290/100*$A290</f>
        <v>0.14282464971201267</v>
      </c>
      <c r="P290" s="103">
        <f>O290*MoM!T290/100*$A290</f>
        <v>0.14293890943178228</v>
      </c>
      <c r="Q290" s="103">
        <f>P290*MoM!U290/100*$A290</f>
        <v>0.14338202005102083</v>
      </c>
      <c r="R290" s="103">
        <f>Q290*MoM!V290/100*$A290</f>
        <v>0.14308091780891369</v>
      </c>
      <c r="S290" s="103">
        <f>R290*MoM!W290/100*$A290</f>
        <v>0.14283768024863852</v>
      </c>
      <c r="T290" s="123">
        <f>IF($A290=1,INDEX('2016'!$B:$B,MATCH(Веса!D290,'2016'!$A:$A,0)),0)</f>
        <v>0.11600000000000001</v>
      </c>
      <c r="U290" s="103">
        <f>T290*MoM!Y290/100*$A290</f>
        <v>0.1161276</v>
      </c>
      <c r="V290" s="103">
        <f>U290*MoM!Z290/100*$A290</f>
        <v>0.11616243828</v>
      </c>
      <c r="W290" s="103">
        <f>V290*MoM!AA290/100*$A290</f>
        <v>0.116243751986796</v>
      </c>
      <c r="X290" s="103">
        <f>W290*MoM!AB290/100*$A290</f>
        <v>0.11610425948441185</v>
      </c>
      <c r="Y290" s="103">
        <f>X290*MoM!AC290/100*$A290</f>
        <v>0.11641774098501974</v>
      </c>
      <c r="Z290" s="103">
        <f>Y290*MoM!AD290/100*$A290</f>
        <v>0.1167553524338763</v>
      </c>
      <c r="AA290" s="103">
        <f>Z290*MoM!AE290/100*$A290</f>
        <v>0.11681373011009324</v>
      </c>
      <c r="AB290" s="103">
        <f>AA290*MoM!AF290/100*$A290</f>
        <v>0.11723425953848958</v>
      </c>
      <c r="AC290" s="103">
        <f>AB290*MoM!AG290/100*$A290</f>
        <v>0.11733977037207423</v>
      </c>
      <c r="AD290" s="103">
        <f>AC290*MoM!AH290/100*$A290</f>
        <v>0.11742190821133468</v>
      </c>
      <c r="AE290" s="103">
        <f>AD290*MoM!AI290/100*$A290</f>
        <v>0.11755107231036714</v>
      </c>
      <c r="AF290" s="123">
        <f>IF($A290=1,INDEX('2017'!$B:$B,MATCH(Веса!$E290,'2017'!$A:$A,0)),0)</f>
        <v>0.106</v>
      </c>
      <c r="AG290" s="103">
        <f>AF290*MoM!AK290/100*$A290</f>
        <v>0.106159</v>
      </c>
      <c r="AH290" s="103">
        <f>AG290*MoM!AL290/100*$A290</f>
        <v>0.1060316092</v>
      </c>
      <c r="AI290" s="103">
        <f>AH290*MoM!AM290/100*$A290</f>
        <v>0.10616945029196</v>
      </c>
      <c r="AJ290" s="103">
        <f>AI290*MoM!AN290/100*$A290</f>
        <v>0.10630747057733954</v>
      </c>
      <c r="AK290" s="103">
        <f>AJ290*MoM!AO290/100*$A290</f>
        <v>0.106328732071455</v>
      </c>
      <c r="AL290" s="103">
        <f>AK290*MoM!AP290/100*$A290</f>
        <v>0.10634999781786929</v>
      </c>
      <c r="AM290" s="103">
        <f>AL290*MoM!AQ290/100*$A290</f>
        <v>0.10663714281197753</v>
      </c>
      <c r="AN290" s="103">
        <f>AM290*MoM!AR290/100*$A290</f>
        <v>0.10708501881178784</v>
      </c>
      <c r="AO290" s="103">
        <f>AN290*MoM!AS290/100*$A290</f>
        <v>0.10778107143406446</v>
      </c>
      <c r="AP290" s="103">
        <f>AO290*MoM!AT290/100*$A290</f>
        <v>0.10841697975552543</v>
      </c>
      <c r="AQ290" s="103">
        <f>AP290*MoM!AU290/100*$A290</f>
        <v>0.11021670161946714</v>
      </c>
      <c r="AR290" s="123">
        <f>IF($A290=1,INDEX('2018'!$B:$B, MATCH(Веса!$F290,'2018'!$A:$A,0)),0)</f>
        <v>0.11700000000000001</v>
      </c>
      <c r="AS290" s="103">
        <f>AR290*MoM!AW290/100*$A290</f>
        <v>0.11843910000000001</v>
      </c>
      <c r="AT290" s="103">
        <f>AS290*MoM!AX290/100*$A290</f>
        <v>0.12090263328</v>
      </c>
      <c r="AU290" s="103">
        <f>AT290*MoM!AY290/100*$A290</f>
        <v>0.123659213318784</v>
      </c>
      <c r="AV290" s="103">
        <f>AU290*MoM!AZ290/100*$A290</f>
        <v>0.12555119928256139</v>
      </c>
      <c r="AW290" s="103">
        <f>AV290*MoM!BA290/100*$A290</f>
        <v>0.12742191215187154</v>
      </c>
      <c r="AX290" s="103">
        <f>AW290*MoM!BB290/100*$A290</f>
        <v>0.12924404549564331</v>
      </c>
      <c r="AY290" s="103">
        <f>AX290*MoM!BC290/100*$A290</f>
        <v>0.13100176451438406</v>
      </c>
      <c r="AZ290" s="103">
        <f>AY290*MoM!BD290/100*$A290</f>
        <v>0.13261308621791099</v>
      </c>
      <c r="BA290" s="103">
        <f>AZ290*MoM!BE290/100*$A290</f>
        <v>0.13383312661111577</v>
      </c>
      <c r="BB290" s="103">
        <f>BA290*MoM!BF290/100*$A290</f>
        <v>0.13446214230618803</v>
      </c>
      <c r="BC290" s="103">
        <f>BB290*MoM!BG290/100*$A290</f>
        <v>0.13477140523349226</v>
      </c>
      <c r="BD290" s="123">
        <f>IF($A290=1,INDEX('2019'!$B:$B, MATCH(Веса!$G290,'2019'!$A:$A,0)),0)</f>
        <v>0.13</v>
      </c>
      <c r="BE290" s="103">
        <f>BD290*MoM!BI290/100*$A290</f>
        <v>0.13006500000000001</v>
      </c>
      <c r="BF290" s="103">
        <f>BE290*MoM!BJ290/100*$A290</f>
        <v>0.13010401950000003</v>
      </c>
      <c r="BG290" s="103">
        <f>BF290*MoM!BK290/100*$A290</f>
        <v>0.13028616512730004</v>
      </c>
      <c r="BH290" s="103">
        <f>BG290*MoM!BL290/100*$A290</f>
        <v>0.12999953556401997</v>
      </c>
      <c r="BI290" s="103">
        <f>BH290*MoM!BM290/100*$A290</f>
        <v>0.12998653561046355</v>
      </c>
      <c r="BJ290" s="103">
        <f>BI290*MoM!BN290/100*$A290</f>
        <v>0.12953158273582693</v>
      </c>
      <c r="BK290" s="103">
        <f>BJ290*MoM!BO290/100*$A290</f>
        <v>0.12879325271423273</v>
      </c>
      <c r="BL290" s="103">
        <f>BK290*MoM!BP290/100*$A290</f>
        <v>0.12807201049903302</v>
      </c>
      <c r="BM290" s="103">
        <f>BL290*MoM!BQ290/100*$A290</f>
        <v>0.12725234963183921</v>
      </c>
      <c r="BN290" s="103">
        <f>BM290*MoM!BR290/100*$A290</f>
        <v>0.12726507486680239</v>
      </c>
      <c r="BO290" s="103">
        <f>BN290*MoM!BS290/100*$A290</f>
        <v>0.1263996723577081</v>
      </c>
    </row>
    <row r="291" spans="1:67" x14ac:dyDescent="0.45">
      <c r="A291" s="103">
        <f>IF(ToSep18!BT291=0,0,1)</f>
        <v>1</v>
      </c>
      <c r="B291" s="124" t="s">
        <v>290</v>
      </c>
      <c r="C291" s="124" t="s">
        <v>290</v>
      </c>
      <c r="D291" s="124" t="s">
        <v>290</v>
      </c>
      <c r="E291" s="124" t="s">
        <v>290</v>
      </c>
      <c r="F291" s="124" t="s">
        <v>290</v>
      </c>
      <c r="G291" s="124" t="s">
        <v>290</v>
      </c>
      <c r="H291" s="123">
        <f>IF($A291=1,INDEX('2015'!$B:$B,MATCH(Веса!$C291,'2015'!$A:$A,0)),0)</f>
        <v>5.8000000000000003E-2</v>
      </c>
      <c r="I291" s="103">
        <f>H291*MoM!M291/100*$A291</f>
        <v>5.8406E-2</v>
      </c>
      <c r="J291" s="103">
        <f>I291*MoM!N291/100*$A291</f>
        <v>5.8552014999999999E-2</v>
      </c>
      <c r="K291" s="103">
        <f>J291*MoM!O291/100*$A291</f>
        <v>5.8885761485499996E-2</v>
      </c>
      <c r="L291" s="103">
        <f>K291*MoM!P291/100*$A291</f>
        <v>5.9074195922253596E-2</v>
      </c>
      <c r="M291" s="103">
        <f>L291*MoM!Q291/100*$A291</f>
        <v>5.9156899796544753E-2</v>
      </c>
      <c r="N291" s="103">
        <f>M291*MoM!R291/100*$A291</f>
        <v>5.9038585996951658E-2</v>
      </c>
      <c r="O291" s="103">
        <f>N291*MoM!S291/100*$A291</f>
        <v>5.9127143875947086E-2</v>
      </c>
      <c r="P291" s="103">
        <f>O291*MoM!T291/100*$A291</f>
        <v>5.9085754875233931E-2</v>
      </c>
      <c r="Q291" s="103">
        <f>P291*MoM!U291/100*$A291</f>
        <v>5.9008943393896132E-2</v>
      </c>
      <c r="R291" s="103">
        <f>Q291*MoM!V291/100*$A291</f>
        <v>5.8890925507108338E-2</v>
      </c>
      <c r="S291" s="103">
        <f>R291*MoM!W291/100*$A291</f>
        <v>5.8879147322006914E-2</v>
      </c>
      <c r="T291" s="123">
        <f>IF($A291=1,INDEX('2016'!$B:$B,MATCH(Веса!D291,'2016'!$A:$A,0)),0)</f>
        <v>5.8000000000000003E-2</v>
      </c>
      <c r="U291" s="103">
        <f>T291*MoM!Y291/100*$A291</f>
        <v>5.8081200000000006E-2</v>
      </c>
      <c r="V291" s="103">
        <f>U291*MoM!Z291/100*$A291</f>
        <v>5.8168321800000013E-2</v>
      </c>
      <c r="W291" s="103">
        <f>V291*MoM!AA291/100*$A291</f>
        <v>5.857550005260001E-2</v>
      </c>
      <c r="X291" s="103">
        <f>W291*MoM!AB291/100*$A291</f>
        <v>5.9155397503120745E-2</v>
      </c>
      <c r="Y291" s="103">
        <f>X291*MoM!AC291/100*$A291</f>
        <v>6.0036812925917248E-2</v>
      </c>
      <c r="Z291" s="103">
        <f>Y291*MoM!AD291/100*$A291</f>
        <v>6.1387641216750381E-2</v>
      </c>
      <c r="AA291" s="103">
        <f>Z291*MoM!AE291/100*$A291</f>
        <v>6.219795808081148E-2</v>
      </c>
      <c r="AB291" s="103">
        <f>AA291*MoM!AF291/100*$A291</f>
        <v>6.2614684399952922E-2</v>
      </c>
      <c r="AC291" s="103">
        <f>AB291*MoM!AG291/100*$A291</f>
        <v>6.2858881669112743E-2</v>
      </c>
      <c r="AD291" s="103">
        <f>AC291*MoM!AH291/100*$A291</f>
        <v>6.2972027656117147E-2</v>
      </c>
      <c r="AE291" s="103">
        <f>AD291*MoM!AI291/100*$A291</f>
        <v>6.3129457725257437E-2</v>
      </c>
      <c r="AF291" s="123">
        <f>IF($A291=1,INDEX('2017'!$B:$B,MATCH(Веса!$E291,'2017'!$A:$A,0)),0)</f>
        <v>5.6000000000000001E-2</v>
      </c>
      <c r="AG291" s="103">
        <f>AF291*MoM!AK291/100*$A291</f>
        <v>5.6016799999999999E-2</v>
      </c>
      <c r="AH291" s="103">
        <f>AG291*MoM!AL291/100*$A291</f>
        <v>5.6123231919999995E-2</v>
      </c>
      <c r="AI291" s="103">
        <f>AH291*MoM!AM291/100*$A291</f>
        <v>5.6549768482592001E-2</v>
      </c>
      <c r="AJ291" s="103">
        <f>AI291*MoM!AN291/100*$A291</f>
        <v>5.6917341977728853E-2</v>
      </c>
      <c r="AK291" s="103">
        <f>AJ291*MoM!AO291/100*$A291</f>
        <v>5.7372680713550679E-2</v>
      </c>
      <c r="AL291" s="103">
        <f>AK291*MoM!AP291/100*$A291</f>
        <v>5.7860348499615855E-2</v>
      </c>
      <c r="AM291" s="103">
        <f>AL291*MoM!AQ291/100*$A291</f>
        <v>5.8178580416363736E-2</v>
      </c>
      <c r="AN291" s="103">
        <f>AM291*MoM!AR291/100*$A291</f>
        <v>5.8347298299571193E-2</v>
      </c>
      <c r="AO291" s="103">
        <f>AN291*MoM!AS291/100*$A291</f>
        <v>5.8522340194469911E-2</v>
      </c>
      <c r="AP291" s="103">
        <f>AO291*MoM!AT291/100*$A291</f>
        <v>5.8557453598586592E-2</v>
      </c>
      <c r="AQ291" s="103">
        <f>AP291*MoM!AU291/100*$A291</f>
        <v>5.8580876580026031E-2</v>
      </c>
      <c r="AR291" s="123">
        <f>IF($A291=1,INDEX('2018'!$B:$B, MATCH(Веса!$F291,'2018'!$A:$A,0)),0)</f>
        <v>5.1999999999999998E-2</v>
      </c>
      <c r="AS291" s="103">
        <f>AR291*MoM!AW291/100*$A291</f>
        <v>5.20312E-2</v>
      </c>
      <c r="AT291" s="103">
        <f>AS291*MoM!AX291/100*$A291</f>
        <v>5.2072824959999993E-2</v>
      </c>
      <c r="AU291" s="103">
        <f>AT291*MoM!AY291/100*$A291</f>
        <v>5.2317567237311992E-2</v>
      </c>
      <c r="AV291" s="103">
        <f>AU291*MoM!AZ291/100*$A291</f>
        <v>5.2709948991591836E-2</v>
      </c>
      <c r="AW291" s="103">
        <f>AV291*MoM!BA291/100*$A291</f>
        <v>5.3231777486608588E-2</v>
      </c>
      <c r="AX291" s="103">
        <f>AW291*MoM!BB291/100*$A291</f>
        <v>5.4014284615661733E-2</v>
      </c>
      <c r="AY291" s="103">
        <f>AX291*MoM!BC291/100*$A291</f>
        <v>5.4516617462587388E-2</v>
      </c>
      <c r="AZ291" s="103">
        <f>AY291*MoM!BD291/100*$A291</f>
        <v>5.483826550561665E-2</v>
      </c>
      <c r="BA291" s="103">
        <f>AZ291*MoM!BE291/100*$A291</f>
        <v>5.5150843618998663E-2</v>
      </c>
      <c r="BB291" s="103">
        <f>BA291*MoM!BF291/100*$A291</f>
        <v>5.5244600053150961E-2</v>
      </c>
      <c r="BC291" s="103">
        <f>BB291*MoM!BG291/100*$A291</f>
        <v>5.5371662633273207E-2</v>
      </c>
      <c r="BD291" s="123">
        <f>IF($A291=1,INDEX('2019'!$B:$B, MATCH(Веса!$G291,'2019'!$A:$A,0)),0)</f>
        <v>5.2999999999999999E-2</v>
      </c>
      <c r="BE291" s="103">
        <f>BD291*MoM!BI291/100*$A291</f>
        <v>5.3243799999999994E-2</v>
      </c>
      <c r="BF291" s="103">
        <f>BE291*MoM!BJ291/100*$A291</f>
        <v>5.3472748339999994E-2</v>
      </c>
      <c r="BG291" s="103">
        <f>BF291*MoM!BK291/100*$A291</f>
        <v>5.3590388386347991E-2</v>
      </c>
      <c r="BH291" s="103">
        <f>BG291*MoM!BL291/100*$A291</f>
        <v>5.3965521105052427E-2</v>
      </c>
      <c r="BI291" s="103">
        <f>BH291*MoM!BM291/100*$A291</f>
        <v>5.4397245273892843E-2</v>
      </c>
      <c r="BJ291" s="103">
        <f>BI291*MoM!BN291/100*$A291</f>
        <v>5.4625713704043191E-2</v>
      </c>
      <c r="BK291" s="103">
        <f>BJ291*MoM!BO291/100*$A291</f>
        <v>5.4696727131858448E-2</v>
      </c>
      <c r="BL291" s="103">
        <f>BK291*MoM!BP291/100*$A291</f>
        <v>5.4795181240695802E-2</v>
      </c>
      <c r="BM291" s="103">
        <f>BL291*MoM!BQ291/100*$A291</f>
        <v>5.4729427023206961E-2</v>
      </c>
      <c r="BN291" s="103">
        <f>BM291*MoM!BR291/100*$A291</f>
        <v>5.4669224653481431E-2</v>
      </c>
      <c r="BO291" s="103">
        <f>BN291*MoM!BS291/100*$A291</f>
        <v>5.4581753894035863E-2</v>
      </c>
    </row>
    <row r="292" spans="1:67" ht="15.75" x14ac:dyDescent="0.45">
      <c r="A292" s="103">
        <f>IF(ToSep18!BT292=0,0,1)</f>
        <v>0</v>
      </c>
      <c r="B292" s="124" t="s">
        <v>1860</v>
      </c>
      <c r="C292" s="109" t="s">
        <v>656</v>
      </c>
      <c r="D292" s="109" t="s">
        <v>656</v>
      </c>
      <c r="E292" s="109" t="s">
        <v>656</v>
      </c>
      <c r="F292" s="109" t="s">
        <v>656</v>
      </c>
      <c r="G292" s="109" t="s">
        <v>656</v>
      </c>
      <c r="H292" s="123">
        <f>IF($A292=1,INDEX('2015'!$B:$B,MATCH(Веса!$C292,'2015'!$A:$A,0)),0)</f>
        <v>0</v>
      </c>
      <c r="I292" s="103">
        <f>H292*MoM!M292/100*$A292</f>
        <v>0</v>
      </c>
      <c r="J292" s="103">
        <f>I292*MoM!N292/100*$A292</f>
        <v>0</v>
      </c>
      <c r="K292" s="103">
        <f>J292*MoM!O292/100*$A292</f>
        <v>0</v>
      </c>
      <c r="L292" s="103">
        <f>K292*MoM!P292/100*$A292</f>
        <v>0</v>
      </c>
      <c r="M292" s="103">
        <f>L292*MoM!Q292/100*$A292</f>
        <v>0</v>
      </c>
      <c r="N292" s="103">
        <f>M292*MoM!R292/100*$A292</f>
        <v>0</v>
      </c>
      <c r="O292" s="103">
        <f>N292*MoM!S292/100*$A292</f>
        <v>0</v>
      </c>
      <c r="P292" s="103">
        <f>O292*MoM!T292/100*$A292</f>
        <v>0</v>
      </c>
      <c r="Q292" s="103">
        <f>P292*MoM!U292/100*$A292</f>
        <v>0</v>
      </c>
      <c r="R292" s="103">
        <f>Q292*MoM!V292/100*$A292</f>
        <v>0</v>
      </c>
      <c r="S292" s="103">
        <f>R292*MoM!W292/100*$A292</f>
        <v>0</v>
      </c>
      <c r="T292" s="123">
        <f>IF($A292=1,INDEX('2016'!$B:$B,MATCH(Веса!D292,'2016'!$A:$A,0)),0)</f>
        <v>0</v>
      </c>
      <c r="U292" s="103">
        <f>T292*MoM!Y292/100*$A292</f>
        <v>0</v>
      </c>
      <c r="V292" s="103">
        <f>U292*MoM!Z292/100*$A292</f>
        <v>0</v>
      </c>
      <c r="W292" s="103">
        <f>V292*MoM!AA292/100*$A292</f>
        <v>0</v>
      </c>
      <c r="X292" s="103">
        <f>W292*MoM!AB292/100*$A292</f>
        <v>0</v>
      </c>
      <c r="Y292" s="103">
        <f>X292*MoM!AC292/100*$A292</f>
        <v>0</v>
      </c>
      <c r="Z292" s="103">
        <f>Y292*MoM!AD292/100*$A292</f>
        <v>0</v>
      </c>
      <c r="AA292" s="103">
        <f>Z292*MoM!AE292/100*$A292</f>
        <v>0</v>
      </c>
      <c r="AB292" s="103">
        <f>AA292*MoM!AF292/100*$A292</f>
        <v>0</v>
      </c>
      <c r="AC292" s="103">
        <f>AB292*MoM!AG292/100*$A292</f>
        <v>0</v>
      </c>
      <c r="AD292" s="103">
        <f>AC292*MoM!AH292/100*$A292</f>
        <v>0</v>
      </c>
      <c r="AE292" s="103">
        <f>AD292*MoM!AI292/100*$A292</f>
        <v>0</v>
      </c>
      <c r="AF292" s="123">
        <f>IF($A292=1,INDEX('2017'!$B:$B,MATCH(Веса!$E292,'2017'!$A:$A,0)),0)</f>
        <v>0</v>
      </c>
      <c r="AG292" s="103">
        <f>AF292*MoM!AK292/100*$A292</f>
        <v>0</v>
      </c>
      <c r="AH292" s="103">
        <f>AG292*MoM!AL292/100*$A292</f>
        <v>0</v>
      </c>
      <c r="AI292" s="103">
        <f>AH292*MoM!AM292/100*$A292</f>
        <v>0</v>
      </c>
      <c r="AJ292" s="103">
        <f>AI292*MoM!AN292/100*$A292</f>
        <v>0</v>
      </c>
      <c r="AK292" s="103">
        <f>AJ292*MoM!AO292/100*$A292</f>
        <v>0</v>
      </c>
      <c r="AL292" s="103">
        <f>AK292*MoM!AP292/100*$A292</f>
        <v>0</v>
      </c>
      <c r="AM292" s="103">
        <f>AL292*MoM!AQ292/100*$A292</f>
        <v>0</v>
      </c>
      <c r="AN292" s="103">
        <f>AM292*MoM!AR292/100*$A292</f>
        <v>0</v>
      </c>
      <c r="AO292" s="103">
        <f>AN292*MoM!AS292/100*$A292</f>
        <v>0</v>
      </c>
      <c r="AP292" s="103">
        <f>AO292*MoM!AT292/100*$A292</f>
        <v>0</v>
      </c>
      <c r="AQ292" s="103">
        <f>AP292*MoM!AU292/100*$A292</f>
        <v>0</v>
      </c>
      <c r="AR292" s="123">
        <f>IF($A292=1,INDEX('2018'!$B:$B, MATCH(Веса!$F292,'2018'!$A:$A,0)),0)</f>
        <v>0</v>
      </c>
      <c r="AS292" s="103">
        <f>AR292*MoM!AW292/100*$A292</f>
        <v>0</v>
      </c>
      <c r="AT292" s="103">
        <f>AS292*MoM!AX292/100*$A292</f>
        <v>0</v>
      </c>
      <c r="AU292" s="103">
        <f>AT292*MoM!AY292/100*$A292</f>
        <v>0</v>
      </c>
      <c r="AV292" s="103">
        <f>AU292*MoM!AZ292/100*$A292</f>
        <v>0</v>
      </c>
      <c r="AW292" s="103">
        <f>AV292*MoM!BA292/100*$A292</f>
        <v>0</v>
      </c>
      <c r="AX292" s="103">
        <f>AW292*MoM!BB292/100*$A292</f>
        <v>0</v>
      </c>
      <c r="AY292" s="103">
        <f>AX292*MoM!BC292/100*$A292</f>
        <v>0</v>
      </c>
      <c r="AZ292" s="103">
        <f>AY292*MoM!BD292/100*$A292</f>
        <v>0</v>
      </c>
      <c r="BA292" s="103">
        <f>AZ292*MoM!BE292/100*$A292</f>
        <v>0</v>
      </c>
      <c r="BB292" s="103">
        <f>BA292*MoM!BF292/100*$A292</f>
        <v>0</v>
      </c>
      <c r="BC292" s="103">
        <f>BB292*MoM!BG292/100*$A292</f>
        <v>0</v>
      </c>
      <c r="BD292" s="123">
        <f>IF($A292=1,INDEX('2019'!$B:$B, MATCH(Веса!$G292,'2019'!$A:$A,0)),0)</f>
        <v>0</v>
      </c>
      <c r="BE292" s="103">
        <f>BD292*MoM!BI292/100*$A292</f>
        <v>0</v>
      </c>
      <c r="BF292" s="103">
        <f>BE292*MoM!BJ292/100*$A292</f>
        <v>0</v>
      </c>
      <c r="BG292" s="103">
        <f>BF292*MoM!BK292/100*$A292</f>
        <v>0</v>
      </c>
      <c r="BH292" s="103">
        <f>BG292*MoM!BL292/100*$A292</f>
        <v>0</v>
      </c>
      <c r="BI292" s="103">
        <f>BH292*MoM!BM292/100*$A292</f>
        <v>0</v>
      </c>
      <c r="BJ292" s="103">
        <f>BI292*MoM!BN292/100*$A292</f>
        <v>0</v>
      </c>
      <c r="BK292" s="103">
        <f>BJ292*MoM!BO292/100*$A292</f>
        <v>0</v>
      </c>
      <c r="BL292" s="103">
        <f>BK292*MoM!BP292/100*$A292</f>
        <v>0</v>
      </c>
      <c r="BM292" s="103">
        <f>BL292*MoM!BQ292/100*$A292</f>
        <v>0</v>
      </c>
      <c r="BN292" s="103">
        <f>BM292*MoM!BR292/100*$A292</f>
        <v>0</v>
      </c>
      <c r="BO292" s="103">
        <f>BN292*MoM!BS292/100*$A292</f>
        <v>0</v>
      </c>
    </row>
    <row r="293" spans="1:67" x14ac:dyDescent="0.45">
      <c r="A293" s="103">
        <f>IF(ToSep18!BT293=0,0,1)</f>
        <v>0</v>
      </c>
      <c r="B293" s="124" t="s">
        <v>292</v>
      </c>
      <c r="C293" s="124" t="s">
        <v>292</v>
      </c>
      <c r="D293" s="124" t="s">
        <v>292</v>
      </c>
      <c r="E293" s="124" t="s">
        <v>292</v>
      </c>
      <c r="F293" s="124" t="s">
        <v>292</v>
      </c>
      <c r="G293" s="124" t="s">
        <v>292</v>
      </c>
      <c r="H293" s="123">
        <f>IF($A293=1,INDEX('2015'!$B:$B,MATCH(Веса!$C293,'2015'!$A:$A,0)),0)</f>
        <v>0</v>
      </c>
      <c r="I293" s="103">
        <f>H293*MoM!M293/100*$A293</f>
        <v>0</v>
      </c>
      <c r="J293" s="103">
        <f>I293*MoM!N293/100*$A293</f>
        <v>0</v>
      </c>
      <c r="K293" s="103">
        <f>J293*MoM!O293/100*$A293</f>
        <v>0</v>
      </c>
      <c r="L293" s="103">
        <f>K293*MoM!P293/100*$A293</f>
        <v>0</v>
      </c>
      <c r="M293" s="103">
        <f>L293*MoM!Q293/100*$A293</f>
        <v>0</v>
      </c>
      <c r="N293" s="103">
        <f>M293*MoM!R293/100*$A293</f>
        <v>0</v>
      </c>
      <c r="O293" s="103">
        <f>N293*MoM!S293/100*$A293</f>
        <v>0</v>
      </c>
      <c r="P293" s="103">
        <f>O293*MoM!T293/100*$A293</f>
        <v>0</v>
      </c>
      <c r="Q293" s="103">
        <f>P293*MoM!U293/100*$A293</f>
        <v>0</v>
      </c>
      <c r="R293" s="103">
        <f>Q293*MoM!V293/100*$A293</f>
        <v>0</v>
      </c>
      <c r="S293" s="103">
        <f>R293*MoM!W293/100*$A293</f>
        <v>0</v>
      </c>
      <c r="T293" s="123">
        <f>IF($A293=1,INDEX('2016'!$B:$B,MATCH(Веса!D293,'2016'!$A:$A,0)),0)</f>
        <v>0</v>
      </c>
      <c r="U293" s="103">
        <f>T293*MoM!Y293/100*$A293</f>
        <v>0</v>
      </c>
      <c r="V293" s="103">
        <f>U293*MoM!Z293/100*$A293</f>
        <v>0</v>
      </c>
      <c r="W293" s="103">
        <f>V293*MoM!AA293/100*$A293</f>
        <v>0</v>
      </c>
      <c r="X293" s="103">
        <f>W293*MoM!AB293/100*$A293</f>
        <v>0</v>
      </c>
      <c r="Y293" s="103">
        <f>X293*MoM!AC293/100*$A293</f>
        <v>0</v>
      </c>
      <c r="Z293" s="103">
        <f>Y293*MoM!AD293/100*$A293</f>
        <v>0</v>
      </c>
      <c r="AA293" s="103">
        <f>Z293*MoM!AE293/100*$A293</f>
        <v>0</v>
      </c>
      <c r="AB293" s="103">
        <f>AA293*MoM!AF293/100*$A293</f>
        <v>0</v>
      </c>
      <c r="AC293" s="103">
        <f>AB293*MoM!AG293/100*$A293</f>
        <v>0</v>
      </c>
      <c r="AD293" s="103">
        <f>AC293*MoM!AH293/100*$A293</f>
        <v>0</v>
      </c>
      <c r="AE293" s="103">
        <f>AD293*MoM!AI293/100*$A293</f>
        <v>0</v>
      </c>
      <c r="AF293" s="123">
        <f>IF($A293=1,INDEX('2017'!$B:$B,MATCH(Веса!$E293,'2017'!$A:$A,0)),0)</f>
        <v>0</v>
      </c>
      <c r="AG293" s="103">
        <f>AF293*MoM!AK293/100*$A293</f>
        <v>0</v>
      </c>
      <c r="AH293" s="103">
        <f>AG293*MoM!AL293/100*$A293</f>
        <v>0</v>
      </c>
      <c r="AI293" s="103">
        <f>AH293*MoM!AM293/100*$A293</f>
        <v>0</v>
      </c>
      <c r="AJ293" s="103">
        <f>AI293*MoM!AN293/100*$A293</f>
        <v>0</v>
      </c>
      <c r="AK293" s="103">
        <f>AJ293*MoM!AO293/100*$A293</f>
        <v>0</v>
      </c>
      <c r="AL293" s="103">
        <f>AK293*MoM!AP293/100*$A293</f>
        <v>0</v>
      </c>
      <c r="AM293" s="103">
        <f>AL293*MoM!AQ293/100*$A293</f>
        <v>0</v>
      </c>
      <c r="AN293" s="103">
        <f>AM293*MoM!AR293/100*$A293</f>
        <v>0</v>
      </c>
      <c r="AO293" s="103">
        <f>AN293*MoM!AS293/100*$A293</f>
        <v>0</v>
      </c>
      <c r="AP293" s="103">
        <f>AO293*MoM!AT293/100*$A293</f>
        <v>0</v>
      </c>
      <c r="AQ293" s="103">
        <f>AP293*MoM!AU293/100*$A293</f>
        <v>0</v>
      </c>
      <c r="AR293" s="123">
        <f>IF($A293=1,INDEX('2018'!$B:$B, MATCH(Веса!$F293,'2018'!$A:$A,0)),0)</f>
        <v>0</v>
      </c>
      <c r="AS293" s="103">
        <f>AR293*MoM!AW293/100*$A293</f>
        <v>0</v>
      </c>
      <c r="AT293" s="103">
        <f>AS293*MoM!AX293/100*$A293</f>
        <v>0</v>
      </c>
      <c r="AU293" s="103">
        <f>AT293*MoM!AY293/100*$A293</f>
        <v>0</v>
      </c>
      <c r="AV293" s="103">
        <f>AU293*MoM!AZ293/100*$A293</f>
        <v>0</v>
      </c>
      <c r="AW293" s="103">
        <f>AV293*MoM!BA293/100*$A293</f>
        <v>0</v>
      </c>
      <c r="AX293" s="103">
        <f>AW293*MoM!BB293/100*$A293</f>
        <v>0</v>
      </c>
      <c r="AY293" s="103">
        <f>AX293*MoM!BC293/100*$A293</f>
        <v>0</v>
      </c>
      <c r="AZ293" s="103">
        <f>AY293*MoM!BD293/100*$A293</f>
        <v>0</v>
      </c>
      <c r="BA293" s="103">
        <f>AZ293*MoM!BE293/100*$A293</f>
        <v>0</v>
      </c>
      <c r="BB293" s="103">
        <f>BA293*MoM!BF293/100*$A293</f>
        <v>0</v>
      </c>
      <c r="BC293" s="103">
        <f>BB293*MoM!BG293/100*$A293</f>
        <v>0</v>
      </c>
      <c r="BD293" s="123">
        <f>IF($A293=1,INDEX('2019'!$B:$B, MATCH(Веса!$G293,'2019'!$A:$A,0)),0)</f>
        <v>0</v>
      </c>
      <c r="BE293" s="103">
        <f>BD293*MoM!BI293/100*$A293</f>
        <v>0</v>
      </c>
      <c r="BF293" s="103">
        <f>BE293*MoM!BJ293/100*$A293</f>
        <v>0</v>
      </c>
      <c r="BG293" s="103">
        <f>BF293*MoM!BK293/100*$A293</f>
        <v>0</v>
      </c>
      <c r="BH293" s="103">
        <f>BG293*MoM!BL293/100*$A293</f>
        <v>0</v>
      </c>
      <c r="BI293" s="103">
        <f>BH293*MoM!BM293/100*$A293</f>
        <v>0</v>
      </c>
      <c r="BJ293" s="103">
        <f>BI293*MoM!BN293/100*$A293</f>
        <v>0</v>
      </c>
      <c r="BK293" s="103">
        <f>BJ293*MoM!BO293/100*$A293</f>
        <v>0</v>
      </c>
      <c r="BL293" s="103">
        <f>BK293*MoM!BP293/100*$A293</f>
        <v>0</v>
      </c>
      <c r="BM293" s="103">
        <f>BL293*MoM!BQ293/100*$A293</f>
        <v>0</v>
      </c>
      <c r="BN293" s="103">
        <f>BM293*MoM!BR293/100*$A293</f>
        <v>0</v>
      </c>
      <c r="BO293" s="103">
        <f>BN293*MoM!BS293/100*$A293</f>
        <v>0</v>
      </c>
    </row>
    <row r="294" spans="1:67" x14ac:dyDescent="0.45">
      <c r="A294" s="103">
        <f>IF(ToSep18!BT294=0,0,1)</f>
        <v>1</v>
      </c>
      <c r="B294" s="124" t="s">
        <v>293</v>
      </c>
      <c r="C294" s="124" t="s">
        <v>293</v>
      </c>
      <c r="D294" s="124" t="s">
        <v>293</v>
      </c>
      <c r="E294" s="124" t="s">
        <v>293</v>
      </c>
      <c r="F294" s="124" t="s">
        <v>293</v>
      </c>
      <c r="G294" s="124" t="s">
        <v>293</v>
      </c>
      <c r="H294" s="123">
        <f>IF($A294=1,INDEX('2015'!$B:$B,MATCH(Веса!$C294,'2015'!$A:$A,0)),0)</f>
        <v>2.5999999999999999E-2</v>
      </c>
      <c r="I294" s="103">
        <f>H294*MoM!M294/100*$A294</f>
        <v>2.6395199999999997E-2</v>
      </c>
      <c r="J294" s="103">
        <f>I294*MoM!N294/100*$A294</f>
        <v>2.6611640639999993E-2</v>
      </c>
      <c r="K294" s="103">
        <f>J294*MoM!O294/100*$A294</f>
        <v>2.6797922124479991E-2</v>
      </c>
      <c r="L294" s="103">
        <f>K294*MoM!P294/100*$A294</f>
        <v>2.6835439215454265E-2</v>
      </c>
      <c r="M294" s="103">
        <f>L294*MoM!Q294/100*$A294</f>
        <v>2.7044755641334808E-2</v>
      </c>
      <c r="N294" s="103">
        <f>M294*MoM!R294/100*$A294</f>
        <v>2.7158343615028415E-2</v>
      </c>
      <c r="O294" s="103">
        <f>N294*MoM!S294/100*$A294</f>
        <v>2.7201796964812459E-2</v>
      </c>
      <c r="P294" s="103">
        <f>O294*MoM!T294/100*$A294</f>
        <v>2.716371444906172E-2</v>
      </c>
      <c r="Q294" s="103">
        <f>P294*MoM!U294/100*$A294</f>
        <v>2.7299533021307026E-2</v>
      </c>
      <c r="R294" s="103">
        <f>Q294*MoM!V294/100*$A294</f>
        <v>2.7430570779809302E-2</v>
      </c>
      <c r="S294" s="103">
        <f>R294*MoM!W294/100*$A294</f>
        <v>2.7389424923639587E-2</v>
      </c>
      <c r="T294" s="123">
        <f>IF($A294=1,INDEX('2016'!$B:$B,MATCH(Веса!D294,'2016'!$A:$A,0)),0)</f>
        <v>2.5000000000000001E-2</v>
      </c>
      <c r="U294" s="103">
        <f>T294*MoM!Y294/100*$A294</f>
        <v>2.5350000000000001E-2</v>
      </c>
      <c r="V294" s="103">
        <f>U294*MoM!Z294/100*$A294</f>
        <v>2.5342395E-2</v>
      </c>
      <c r="W294" s="103">
        <f>V294*MoM!AA294/100*$A294</f>
        <v>2.5431093382499999E-2</v>
      </c>
      <c r="X294" s="103">
        <f>W294*MoM!AB294/100*$A294</f>
        <v>2.5448895147867745E-2</v>
      </c>
      <c r="Y294" s="103">
        <f>X294*MoM!AC294/100*$A294</f>
        <v>2.5621947634873247E-2</v>
      </c>
      <c r="Z294" s="103">
        <f>Y294*MoM!AD294/100*$A294</f>
        <v>2.5929411006491727E-2</v>
      </c>
      <c r="AA294" s="103">
        <f>Z294*MoM!AE294/100*$A294</f>
        <v>2.6385768640205982E-2</v>
      </c>
      <c r="AB294" s="103">
        <f>AA294*MoM!AF294/100*$A294</f>
        <v>2.6984725588338657E-2</v>
      </c>
      <c r="AC294" s="103">
        <f>AB294*MoM!AG294/100*$A294</f>
        <v>2.7392194944722573E-2</v>
      </c>
      <c r="AD294" s="103">
        <f>AC294*MoM!AH294/100*$A294</f>
        <v>2.7682552211136632E-2</v>
      </c>
      <c r="AE294" s="103">
        <f>AD294*MoM!AI294/100*$A294</f>
        <v>2.815869210916818E-2</v>
      </c>
      <c r="AF294" s="123">
        <f>IF($A294=1,INDEX('2017'!$B:$B,MATCH(Веса!$E294,'2017'!$A:$A,0)),0)</f>
        <v>2.4E-2</v>
      </c>
      <c r="AG294" s="103">
        <f>AF294*MoM!AK294/100*$A294</f>
        <v>2.42256E-2</v>
      </c>
      <c r="AH294" s="103">
        <f>AG294*MoM!AL294/100*$A294</f>
        <v>2.4477546240000002E-2</v>
      </c>
      <c r="AI294" s="103">
        <f>AH294*MoM!AM294/100*$A294</f>
        <v>2.4712530683903999E-2</v>
      </c>
      <c r="AJ294" s="103">
        <f>AI294*MoM!AN294/100*$A294</f>
        <v>2.4887989651759715E-2</v>
      </c>
      <c r="AK294" s="103">
        <f>AJ294*MoM!AO294/100*$A294</f>
        <v>2.5062205579322035E-2</v>
      </c>
      <c r="AL294" s="103">
        <f>AK294*MoM!AP294/100*$A294</f>
        <v>2.5079749123227559E-2</v>
      </c>
      <c r="AM294" s="103">
        <f>AL294*MoM!AQ294/100*$A294</f>
        <v>2.5220195718317635E-2</v>
      </c>
      <c r="AN294" s="103">
        <f>AM294*MoM!AR294/100*$A294</f>
        <v>2.5427001323207837E-2</v>
      </c>
      <c r="AO294" s="103">
        <f>AN294*MoM!AS294/100*$A294</f>
        <v>2.5551593629691553E-2</v>
      </c>
      <c r="AP294" s="103">
        <f>AO294*MoM!AT294/100*$A294</f>
        <v>2.5574590063958277E-2</v>
      </c>
      <c r="AQ294" s="103">
        <f>AP294*MoM!AU294/100*$A294</f>
        <v>2.5625739244086194E-2</v>
      </c>
      <c r="AR294" s="123">
        <f>IF($A294=1,INDEX('2018'!$B:$B, MATCH(Веса!$F294,'2018'!$A:$A,0)),0)</f>
        <v>0.02</v>
      </c>
      <c r="AS294" s="103">
        <f>AR294*MoM!AW294/100*$A294</f>
        <v>2.0028000000000001E-2</v>
      </c>
      <c r="AT294" s="103">
        <f>AS294*MoM!AX294/100*$A294</f>
        <v>2.0050030800000004E-2</v>
      </c>
      <c r="AU294" s="103">
        <f>AT294*MoM!AY294/100*$A294</f>
        <v>2.0078100843120006E-2</v>
      </c>
      <c r="AV294" s="103">
        <f>AU294*MoM!AZ294/100*$A294</f>
        <v>2.0096171133878814E-2</v>
      </c>
      <c r="AW294" s="103">
        <f>AV294*MoM!BA294/100*$A294</f>
        <v>2.0084113431198487E-2</v>
      </c>
      <c r="AX294" s="103">
        <f>AW294*MoM!BB294/100*$A294</f>
        <v>2.0136332126119604E-2</v>
      </c>
      <c r="AY294" s="103">
        <f>AX294*MoM!BC294/100*$A294</f>
        <v>2.0168550257521397E-2</v>
      </c>
      <c r="AZ294" s="103">
        <f>AY294*MoM!BD294/100*$A294</f>
        <v>2.0200819937933431E-2</v>
      </c>
      <c r="BA294" s="103">
        <f>AZ294*MoM!BE294/100*$A294</f>
        <v>2.0275562971703787E-2</v>
      </c>
      <c r="BB294" s="103">
        <f>BA294*MoM!BF294/100*$A294</f>
        <v>2.0277590528000961E-2</v>
      </c>
      <c r="BC294" s="103">
        <f>BB294*MoM!BG294/100*$A294</f>
        <v>2.0303951395687362E-2</v>
      </c>
      <c r="BD294" s="123">
        <f>IF($A294=1,INDEX('2019'!$B:$B, MATCH(Веса!$G294,'2019'!$A:$A,0)),0)</f>
        <v>1.9E-2</v>
      </c>
      <c r="BE294" s="103">
        <f>BD294*MoM!BI294/100*$A294</f>
        <v>1.91121E-2</v>
      </c>
      <c r="BF294" s="103">
        <f>BE294*MoM!BJ294/100*$A294</f>
        <v>1.915414662E-2</v>
      </c>
      <c r="BG294" s="103">
        <f>BF294*MoM!BK294/100*$A294</f>
        <v>1.9177131595944003E-2</v>
      </c>
      <c r="BH294" s="103">
        <f>BG294*MoM!BL294/100*$A294</f>
        <v>1.9219321285455081E-2</v>
      </c>
      <c r="BI294" s="103">
        <f>BH294*MoM!BM294/100*$A294</f>
        <v>1.9307730163368172E-2</v>
      </c>
      <c r="BJ294" s="103">
        <f>BI294*MoM!BN294/100*$A294</f>
        <v>1.9379168764972633E-2</v>
      </c>
      <c r="BK294" s="103">
        <f>BJ294*MoM!BO294/100*$A294</f>
        <v>1.9421802936255571E-2</v>
      </c>
      <c r="BL294" s="103">
        <f>BK294*MoM!BP294/100*$A294</f>
        <v>1.9435398198310951E-2</v>
      </c>
      <c r="BM294" s="103">
        <f>BL294*MoM!BQ294/100*$A294</f>
        <v>1.9474268994707573E-2</v>
      </c>
      <c r="BN294" s="103">
        <f>BM294*MoM!BR294/100*$A294</f>
        <v>1.9505427825099106E-2</v>
      </c>
      <c r="BO294" s="103">
        <f>BN294*MoM!BS294/100*$A294</f>
        <v>1.9556141937444364E-2</v>
      </c>
    </row>
    <row r="295" spans="1:67" s="1" customFormat="1" x14ac:dyDescent="0.45">
      <c r="A295" s="103">
        <f>IF(ToSep18!BT295=0,0,1)</f>
        <v>0</v>
      </c>
      <c r="B295" s="124" t="s">
        <v>294</v>
      </c>
      <c r="C295" s="124" t="s">
        <v>294</v>
      </c>
      <c r="D295" s="124" t="s">
        <v>294</v>
      </c>
      <c r="E295" s="124" t="s">
        <v>294</v>
      </c>
      <c r="F295" s="124" t="s">
        <v>294</v>
      </c>
      <c r="G295" s="124" t="s">
        <v>294</v>
      </c>
      <c r="H295" s="123">
        <f>IF($A295=1,INDEX('2015'!$B:$B,MATCH(Веса!$C295,'2015'!$A:$A,0)),0)</f>
        <v>0</v>
      </c>
      <c r="I295" s="88">
        <f>H295*MoM!M295/100*$A295</f>
        <v>0</v>
      </c>
      <c r="J295" s="88">
        <f>I295*MoM!N295/100*$A295</f>
        <v>0</v>
      </c>
      <c r="K295" s="88">
        <f>J295*MoM!O295/100*$A295</f>
        <v>0</v>
      </c>
      <c r="L295" s="88">
        <f>K295*MoM!P295/100*$A295</f>
        <v>0</v>
      </c>
      <c r="M295" s="88">
        <f>L295*MoM!Q295/100*$A295</f>
        <v>0</v>
      </c>
      <c r="N295" s="88">
        <f>M295*MoM!R295/100*$A295</f>
        <v>0</v>
      </c>
      <c r="O295" s="88">
        <f>N295*MoM!S295/100*$A295</f>
        <v>0</v>
      </c>
      <c r="P295" s="88">
        <f>O295*MoM!T295/100*$A295</f>
        <v>0</v>
      </c>
      <c r="Q295" s="88">
        <f>P295*MoM!U295/100*$A295</f>
        <v>0</v>
      </c>
      <c r="R295" s="88">
        <f>Q295*MoM!V295/100*$A295</f>
        <v>0</v>
      </c>
      <c r="S295" s="88">
        <f>R295*MoM!W295/100*$A295</f>
        <v>0</v>
      </c>
      <c r="T295" s="123">
        <f>IF($A295=1,INDEX('2016'!$B:$B,MATCH(Веса!D295,'2016'!$A:$A,0)),0)</f>
        <v>0</v>
      </c>
      <c r="U295" s="88">
        <f>T295*MoM!Y295/100*$A295</f>
        <v>0</v>
      </c>
      <c r="V295" s="88">
        <f>U295*MoM!Z295/100*$A295</f>
        <v>0</v>
      </c>
      <c r="W295" s="88">
        <f>V295*MoM!AA295/100*$A295</f>
        <v>0</v>
      </c>
      <c r="X295" s="88">
        <f>W295*MoM!AB295/100*$A295</f>
        <v>0</v>
      </c>
      <c r="Y295" s="88">
        <f>X295*MoM!AC295/100*$A295</f>
        <v>0</v>
      </c>
      <c r="Z295" s="88">
        <f>Y295*MoM!AD295/100*$A295</f>
        <v>0</v>
      </c>
      <c r="AA295" s="88">
        <f>Z295*MoM!AE295/100*$A295</f>
        <v>0</v>
      </c>
      <c r="AB295" s="88">
        <f>AA295*MoM!AF295/100*$A295</f>
        <v>0</v>
      </c>
      <c r="AC295" s="88">
        <f>AB295*MoM!AG295/100*$A295</f>
        <v>0</v>
      </c>
      <c r="AD295" s="88">
        <f>AC295*MoM!AH295/100*$A295</f>
        <v>0</v>
      </c>
      <c r="AE295" s="88">
        <f>AD295*MoM!AI295/100*$A295</f>
        <v>0</v>
      </c>
      <c r="AF295" s="123">
        <f>IF($A295=1,INDEX('2017'!$B:$B,MATCH(Веса!$E295,'2017'!$A:$A,0)),0)</f>
        <v>0</v>
      </c>
      <c r="AG295" s="88">
        <f>AF295*MoM!AK295/100*$A295</f>
        <v>0</v>
      </c>
      <c r="AH295" s="88">
        <f>AG295*MoM!AL295/100*$A295</f>
        <v>0</v>
      </c>
      <c r="AI295" s="88">
        <f>AH295*MoM!AM295/100*$A295</f>
        <v>0</v>
      </c>
      <c r="AJ295" s="88">
        <f>AI295*MoM!AN295/100*$A295</f>
        <v>0</v>
      </c>
      <c r="AK295" s="88">
        <f>AJ295*MoM!AO295/100*$A295</f>
        <v>0</v>
      </c>
      <c r="AL295" s="88">
        <f>AK295*MoM!AP295/100*$A295</f>
        <v>0</v>
      </c>
      <c r="AM295" s="88">
        <f>AL295*MoM!AQ295/100*$A295</f>
        <v>0</v>
      </c>
      <c r="AN295" s="88">
        <f>AM295*MoM!AR295/100*$A295</f>
        <v>0</v>
      </c>
      <c r="AO295" s="88">
        <f>AN295*MoM!AS295/100*$A295</f>
        <v>0</v>
      </c>
      <c r="AP295" s="88">
        <f>AO295*MoM!AT295/100*$A295</f>
        <v>0</v>
      </c>
      <c r="AQ295" s="88">
        <f>AP295*MoM!AU295/100*$A295</f>
        <v>0</v>
      </c>
      <c r="AR295" s="123">
        <f>IF($A295=1,INDEX('2018'!$B:$B, MATCH(Веса!$F295,'2018'!$A:$A,0)),0)</f>
        <v>0</v>
      </c>
      <c r="AS295" s="103">
        <f>AR295*MoM!AW295/100*$A295</f>
        <v>0</v>
      </c>
      <c r="AT295" s="103">
        <f>AS295*MoM!AX295/100*$A295</f>
        <v>0</v>
      </c>
      <c r="AU295" s="103">
        <f>AT295*MoM!AY295/100*$A295</f>
        <v>0</v>
      </c>
      <c r="AV295" s="103">
        <f>AU295*MoM!AZ295/100*$A295</f>
        <v>0</v>
      </c>
      <c r="AW295" s="103">
        <f>AV295*MoM!BA295/100*$A295</f>
        <v>0</v>
      </c>
      <c r="AX295" s="103">
        <f>AW295*MoM!BB295/100*$A295</f>
        <v>0</v>
      </c>
      <c r="AY295" s="103">
        <f>AX295*MoM!BC295/100*$A295</f>
        <v>0</v>
      </c>
      <c r="AZ295" s="103">
        <f>AY295*MoM!BD295/100*$A295</f>
        <v>0</v>
      </c>
      <c r="BA295" s="103">
        <f>AZ295*MoM!BE295/100*$A295</f>
        <v>0</v>
      </c>
      <c r="BB295" s="103">
        <f>BA295*MoM!BF295/100*$A295</f>
        <v>0</v>
      </c>
      <c r="BC295" s="103">
        <f>BB295*MoM!BG295/100*$A295</f>
        <v>0</v>
      </c>
      <c r="BD295" s="123">
        <f>IF($A295=1,INDEX('2019'!$B:$B, MATCH(Веса!$G295,'2019'!$A:$A,0)),0)</f>
        <v>0</v>
      </c>
      <c r="BE295" s="103">
        <f>BD295*MoM!BI295/100*$A295</f>
        <v>0</v>
      </c>
      <c r="BF295" s="103">
        <f>BE295*MoM!BJ295/100*$A295</f>
        <v>0</v>
      </c>
      <c r="BG295" s="103">
        <f>BF295*MoM!BK295/100*$A295</f>
        <v>0</v>
      </c>
      <c r="BH295" s="103">
        <f>BG295*MoM!BL295/100*$A295</f>
        <v>0</v>
      </c>
      <c r="BI295" s="103">
        <f>BH295*MoM!BM295/100*$A295</f>
        <v>0</v>
      </c>
      <c r="BJ295" s="103">
        <f>BI295*MoM!BN295/100*$A295</f>
        <v>0</v>
      </c>
      <c r="BK295" s="103">
        <f>BJ295*MoM!BO295/100*$A295</f>
        <v>0</v>
      </c>
      <c r="BL295" s="103">
        <f>BK295*MoM!BP295/100*$A295</f>
        <v>0</v>
      </c>
      <c r="BM295" s="103">
        <f>BL295*MoM!BQ295/100*$A295</f>
        <v>0</v>
      </c>
      <c r="BN295" s="103">
        <f>BM295*MoM!BR295/100*$A295</f>
        <v>0</v>
      </c>
      <c r="BO295" s="103">
        <f>BN295*MoM!BS295/100*$A295</f>
        <v>0</v>
      </c>
    </row>
    <row r="296" spans="1:67" x14ac:dyDescent="0.45">
      <c r="A296" s="103">
        <f>IF(ToSep18!BT296=0,0,1)</f>
        <v>1</v>
      </c>
      <c r="B296" s="124" t="s">
        <v>295</v>
      </c>
      <c r="C296" s="124" t="s">
        <v>295</v>
      </c>
      <c r="D296" s="124" t="s">
        <v>295</v>
      </c>
      <c r="E296" s="124" t="s">
        <v>295</v>
      </c>
      <c r="F296" s="124" t="s">
        <v>295</v>
      </c>
      <c r="G296" s="124" t="s">
        <v>295</v>
      </c>
      <c r="H296" s="123">
        <f>IF($A296=1,INDEX('2015'!$B:$B,MATCH(Веса!$C296,'2015'!$A:$A,0)),0)</f>
        <v>3.9E-2</v>
      </c>
      <c r="I296" s="103">
        <f>H296*MoM!M296/100*$A296</f>
        <v>3.9214499999999999E-2</v>
      </c>
      <c r="J296" s="103">
        <f>I296*MoM!N296/100*$A296</f>
        <v>3.9351750749999997E-2</v>
      </c>
      <c r="K296" s="103">
        <f>J296*MoM!O296/100*$A296</f>
        <v>3.9520963278224998E-2</v>
      </c>
      <c r="L296" s="103">
        <f>K296*MoM!P296/100*$A296</f>
        <v>3.956048424150322E-2</v>
      </c>
      <c r="M296" s="103">
        <f>L296*MoM!Q296/100*$A296</f>
        <v>3.9520923757261718E-2</v>
      </c>
      <c r="N296" s="103">
        <f>M296*MoM!R296/100*$A296</f>
        <v>3.9548588403891798E-2</v>
      </c>
      <c r="O296" s="103">
        <f>N296*MoM!S296/100*$A296</f>
        <v>3.9564407839253357E-2</v>
      </c>
      <c r="P296" s="103">
        <f>O296*MoM!T296/100*$A296</f>
        <v>3.9750360556097847E-2</v>
      </c>
      <c r="Q296" s="103">
        <f>P296*MoM!U296/100*$A296</f>
        <v>3.9933212214655893E-2</v>
      </c>
      <c r="R296" s="103">
        <f>Q296*MoM!V296/100*$A296</f>
        <v>3.9957172141984687E-2</v>
      </c>
      <c r="S296" s="103">
        <f>R296*MoM!W296/100*$A296</f>
        <v>4.0065056506768046E-2</v>
      </c>
      <c r="T296" s="123">
        <f>IF($A296=1,INDEX('2016'!$B:$B,MATCH(Веса!D296,'2016'!$A:$A,0)),0)</f>
        <v>3.7999999999999999E-2</v>
      </c>
      <c r="U296" s="103">
        <f>T296*MoM!Y296/100*$A296</f>
        <v>3.8064599999999997E-2</v>
      </c>
      <c r="V296" s="103">
        <f>U296*MoM!Z296/100*$A296</f>
        <v>3.8106471060000001E-2</v>
      </c>
      <c r="W296" s="103">
        <f>V296*MoM!AA296/100*$A296</f>
        <v>3.8194115943438002E-2</v>
      </c>
      <c r="X296" s="103">
        <f>W296*MoM!AB296/100*$A296</f>
        <v>3.8232310059381436E-2</v>
      </c>
      <c r="Y296" s="103">
        <f>X296*MoM!AC296/100*$A296</f>
        <v>3.8316421141512076E-2</v>
      </c>
      <c r="Z296" s="103">
        <f>Y296*MoM!AD296/100*$A296</f>
        <v>3.8324084425740382E-2</v>
      </c>
      <c r="AA296" s="103">
        <f>Z296*MoM!AE296/100*$A296</f>
        <v>3.8324084425740382E-2</v>
      </c>
      <c r="AB296" s="103">
        <f>AA296*MoM!AF296/100*$A296</f>
        <v>3.8389235369264141E-2</v>
      </c>
      <c r="AC296" s="103">
        <f>AB296*MoM!AG296/100*$A296</f>
        <v>3.8442980298781106E-2</v>
      </c>
      <c r="AD296" s="103">
        <f>AC296*MoM!AH296/100*$A296</f>
        <v>3.8546776345587813E-2</v>
      </c>
      <c r="AE296" s="103">
        <f>AD296*MoM!AI296/100*$A296</f>
        <v>3.8523648279780456E-2</v>
      </c>
      <c r="AF296" s="123">
        <f>IF($A296=1,INDEX('2017'!$B:$B,MATCH(Веса!$E296,'2017'!$A:$A,0)),0)</f>
        <v>2.7E-2</v>
      </c>
      <c r="AG296" s="103">
        <f>AF296*MoM!AK296/100*$A296</f>
        <v>2.6973000000000004E-2</v>
      </c>
      <c r="AH296" s="103">
        <f>AG296*MoM!AL296/100*$A296</f>
        <v>2.6994578400000004E-2</v>
      </c>
      <c r="AI296" s="103">
        <f>AH296*MoM!AM296/100*$A296</f>
        <v>2.7032370809760002E-2</v>
      </c>
      <c r="AJ296" s="103">
        <f>AI296*MoM!AN296/100*$A296</f>
        <v>2.699452549062634E-2</v>
      </c>
      <c r="AK296" s="103">
        <f>AJ296*MoM!AO296/100*$A296</f>
        <v>2.6981028227881031E-2</v>
      </c>
      <c r="AL296" s="103">
        <f>AK296*MoM!AP296/100*$A296</f>
        <v>2.6940556685539206E-2</v>
      </c>
      <c r="AM296" s="103">
        <f>AL296*MoM!AQ296/100*$A296</f>
        <v>2.7091423802978225E-2</v>
      </c>
      <c r="AN296" s="103">
        <f>AM296*MoM!AR296/100*$A296</f>
        <v>2.7178116359147752E-2</v>
      </c>
      <c r="AO296" s="103">
        <f>AN296*MoM!AS296/100*$A296</f>
        <v>2.7265086331497025E-2</v>
      </c>
      <c r="AP296" s="103">
        <f>AO296*MoM!AT296/100*$A296</f>
        <v>2.7333249047325769E-2</v>
      </c>
      <c r="AQ296" s="103">
        <f>AP296*MoM!AU296/100*$A296</f>
        <v>2.7390648870325149E-2</v>
      </c>
      <c r="AR296" s="123">
        <f>IF($A296=1,INDEX('2018'!$B:$B, MATCH(Веса!$F296,'2018'!$A:$A,0)),0)</f>
        <v>2.7E-2</v>
      </c>
      <c r="AS296" s="103">
        <f>AR296*MoM!AW296/100*$A296</f>
        <v>2.7067500000000001E-2</v>
      </c>
      <c r="AT296" s="103">
        <f>AS296*MoM!AX296/100*$A296</f>
        <v>2.7124341749999999E-2</v>
      </c>
      <c r="AU296" s="103">
        <f>AT296*MoM!AY296/100*$A296</f>
        <v>2.7121629315824999E-2</v>
      </c>
      <c r="AV296" s="103">
        <f>AU296*MoM!AZ296/100*$A296</f>
        <v>2.7178584737388229E-2</v>
      </c>
      <c r="AW296" s="103">
        <f>AV296*MoM!BA296/100*$A296</f>
        <v>2.7257402633126655E-2</v>
      </c>
      <c r="AX296" s="103">
        <f>AW296*MoM!BB296/100*$A296</f>
        <v>2.7380060944975727E-2</v>
      </c>
      <c r="AY296" s="103">
        <f>AX296*MoM!BC296/100*$A296</f>
        <v>2.7673027597086966E-2</v>
      </c>
      <c r="AZ296" s="103">
        <f>AY296*MoM!BD296/100*$A296</f>
        <v>2.8032776955849097E-2</v>
      </c>
      <c r="BA296" s="103">
        <f>AZ296*MoM!BE296/100*$A296</f>
        <v>2.8186957229106264E-2</v>
      </c>
      <c r="BB296" s="103">
        <f>BA296*MoM!BF296/100*$A296</f>
        <v>2.8477282888566057E-2</v>
      </c>
      <c r="BC296" s="103">
        <f>BB296*MoM!BG296/100*$A296</f>
        <v>2.8633907944453169E-2</v>
      </c>
      <c r="BD296" s="123">
        <f>IF($A296=1,INDEX('2019'!$B:$B, MATCH(Веса!$G296,'2019'!$A:$A,0)),0)</f>
        <v>2.5999999999999999E-2</v>
      </c>
      <c r="BE296" s="103">
        <f>BD296*MoM!BI296/100*$A296</f>
        <v>2.61014E-2</v>
      </c>
      <c r="BF296" s="103">
        <f>BE296*MoM!BJ296/100*$A296</f>
        <v>2.6218856299999999E-2</v>
      </c>
      <c r="BG296" s="103">
        <f>BF296*MoM!BK296/100*$A296</f>
        <v>2.6294890983270001E-2</v>
      </c>
      <c r="BH296" s="103">
        <f>BG296*MoM!BL296/100*$A296</f>
        <v>2.6481584709251216E-2</v>
      </c>
      <c r="BI296" s="103">
        <f>BH296*MoM!BM296/100*$A296</f>
        <v>2.6674900277628751E-2</v>
      </c>
      <c r="BJ296" s="103">
        <f>BI296*MoM!BN296/100*$A296</f>
        <v>2.6877629519738731E-2</v>
      </c>
      <c r="BK296" s="103">
        <f>BJ296*MoM!BO296/100*$A296</f>
        <v>2.7132967000176249E-2</v>
      </c>
      <c r="BL296" s="103">
        <f>BK296*MoM!BP296/100*$A296</f>
        <v>2.7217079197876796E-2</v>
      </c>
      <c r="BM296" s="103">
        <f>BL296*MoM!BQ296/100*$A296</f>
        <v>2.7249739692914249E-2</v>
      </c>
      <c r="BN296" s="103">
        <f>BM296*MoM!BR296/100*$A296</f>
        <v>2.7252464666883539E-2</v>
      </c>
      <c r="BO296" s="103">
        <f>BN296*MoM!BS296/100*$A296</f>
        <v>2.7342397800284256E-2</v>
      </c>
    </row>
    <row r="297" spans="1:67" x14ac:dyDescent="0.45">
      <c r="A297" s="103">
        <f>IF(ToSep18!BT297=0,0,1)</f>
        <v>1</v>
      </c>
      <c r="B297" s="124" t="s">
        <v>296</v>
      </c>
      <c r="C297" s="124" t="s">
        <v>296</v>
      </c>
      <c r="D297" s="124" t="s">
        <v>296</v>
      </c>
      <c r="E297" s="124" t="s">
        <v>296</v>
      </c>
      <c r="F297" s="124" t="s">
        <v>296</v>
      </c>
      <c r="G297" s="124" t="s">
        <v>296</v>
      </c>
      <c r="H297" s="123">
        <f>IF($A297=1,INDEX('2015'!$B:$B,MATCH(Веса!$C297,'2015'!$A:$A,0)),0)</f>
        <v>5.0999999999999997E-2</v>
      </c>
      <c r="I297" s="103">
        <f>H297*MoM!M297/100*$A297</f>
        <v>5.4391499999999995E-2</v>
      </c>
      <c r="J297" s="103">
        <f>I297*MoM!N297/100*$A297</f>
        <v>5.7268810349999998E-2</v>
      </c>
      <c r="K297" s="103">
        <f>J297*MoM!O297/100*$A297</f>
        <v>5.8889517682904992E-2</v>
      </c>
      <c r="L297" s="103">
        <f>K297*MoM!P297/100*$A297</f>
        <v>5.762339305272253E-2</v>
      </c>
      <c r="M297" s="103">
        <f>L297*MoM!Q297/100*$A297</f>
        <v>5.724884099787983E-2</v>
      </c>
      <c r="N297" s="103">
        <f>M297*MoM!R297/100*$A297</f>
        <v>5.6361483962412695E-2</v>
      </c>
      <c r="O297" s="103">
        <f>N297*MoM!S297/100*$A297</f>
        <v>5.6062768097411911E-2</v>
      </c>
      <c r="P297" s="103">
        <f>O297*MoM!T297/100*$A297</f>
        <v>5.6359900768328197E-2</v>
      </c>
      <c r="Q297" s="103">
        <f>P297*MoM!U297/100*$A297</f>
        <v>5.6844595914935819E-2</v>
      </c>
      <c r="R297" s="103">
        <f>Q297*MoM!V297/100*$A297</f>
        <v>5.7322090520621281E-2</v>
      </c>
      <c r="S297" s="103">
        <f>R297*MoM!W297/100*$A297</f>
        <v>5.7643094227536766E-2</v>
      </c>
      <c r="T297" s="123">
        <f>IF($A297=1,INDEX('2016'!$B:$B,MATCH(Веса!D297,'2016'!$A:$A,0)),0)</f>
        <v>5.5E-2</v>
      </c>
      <c r="U297" s="103">
        <f>T297*MoM!Y297/100*$A297</f>
        <v>5.5087999999999998E-2</v>
      </c>
      <c r="V297" s="103">
        <f>U297*MoM!Z297/100*$A297</f>
        <v>5.57049856E-2</v>
      </c>
      <c r="W297" s="103">
        <f>V297*MoM!AA297/100*$A297</f>
        <v>5.5782972579839996E-2</v>
      </c>
      <c r="X297" s="103">
        <f>W297*MoM!AB297/100*$A297</f>
        <v>5.6714548221923324E-2</v>
      </c>
      <c r="Y297" s="103">
        <f>X297*MoM!AC297/100*$A297</f>
        <v>5.9022830334555597E-2</v>
      </c>
      <c r="Z297" s="103">
        <f>Y297*MoM!AD297/100*$A297</f>
        <v>6.0545619357187129E-2</v>
      </c>
      <c r="AA297" s="103">
        <f>Z297*MoM!AE297/100*$A297</f>
        <v>6.1084475369466096E-2</v>
      </c>
      <c r="AB297" s="103">
        <f>AA297*MoM!AF297/100*$A297</f>
        <v>6.1060041579318304E-2</v>
      </c>
      <c r="AC297" s="103">
        <f>AB297*MoM!AG297/100*$A297</f>
        <v>6.0382275117787876E-2</v>
      </c>
      <c r="AD297" s="103">
        <f>AC297*MoM!AH297/100*$A297</f>
        <v>6.0267548795064074E-2</v>
      </c>
      <c r="AE297" s="103">
        <f>AD297*MoM!AI297/100*$A297</f>
        <v>6.0026478599883817E-2</v>
      </c>
      <c r="AF297" s="123">
        <f>IF($A297=1,INDEX('2017'!$B:$B,MATCH(Веса!$E297,'2017'!$A:$A,0)),0)</f>
        <v>5.0999999999999997E-2</v>
      </c>
      <c r="AG297" s="103">
        <f>AF297*MoM!AK297/100*$A297</f>
        <v>5.1035699999999996E-2</v>
      </c>
      <c r="AH297" s="103">
        <f>AG297*MoM!AL297/100*$A297</f>
        <v>5.1168392819999998E-2</v>
      </c>
      <c r="AI297" s="103">
        <f>AH297*MoM!AM297/100*$A297</f>
        <v>5.1112107587897998E-2</v>
      </c>
      <c r="AJ297" s="103">
        <f>AI297*MoM!AN297/100*$A297</f>
        <v>5.1377890547355066E-2</v>
      </c>
      <c r="AK297" s="103">
        <f>AJ297*MoM!AO297/100*$A297</f>
        <v>5.1275134766260354E-2</v>
      </c>
      <c r="AL297" s="103">
        <f>AK297*MoM!AP297/100*$A297</f>
        <v>5.0993121525045926E-2</v>
      </c>
      <c r="AM297" s="103">
        <f>AL297*MoM!AQ297/100*$A297</f>
        <v>5.0799347663250755E-2</v>
      </c>
      <c r="AN297" s="103">
        <f>AM297*MoM!AR297/100*$A297</f>
        <v>5.0621549946429381E-2</v>
      </c>
      <c r="AO297" s="103">
        <f>AN297*MoM!AS297/100*$A297</f>
        <v>5.0702544426343671E-2</v>
      </c>
      <c r="AP297" s="103">
        <f>AO297*MoM!AT297/100*$A297</f>
        <v>5.0611279846376249E-2</v>
      </c>
      <c r="AQ297" s="103">
        <f>AP297*MoM!AU297/100*$A297</f>
        <v>5.0712502406069004E-2</v>
      </c>
      <c r="AR297" s="123">
        <f>IF($A297=1,INDEX('2018'!$B:$B, MATCH(Веса!$F297,'2018'!$A:$A,0)),0)</f>
        <v>4.9000000000000002E-2</v>
      </c>
      <c r="AS297" s="103">
        <f>AR297*MoM!AW297/100*$A297</f>
        <v>4.8906900000000003E-2</v>
      </c>
      <c r="AT297" s="103">
        <f>AS297*MoM!AX297/100*$A297</f>
        <v>4.8589005150000003E-2</v>
      </c>
      <c r="AU297" s="103">
        <f>AT297*MoM!AY297/100*$A297</f>
        <v>4.8997152793260002E-2</v>
      </c>
      <c r="AV297" s="103">
        <f>AU297*MoM!AZ297/100*$A297</f>
        <v>4.9330333432254167E-2</v>
      </c>
      <c r="AW297" s="103">
        <f>AV297*MoM!BA297/100*$A297</f>
        <v>5.0395868634390856E-2</v>
      </c>
      <c r="AX297" s="103">
        <f>AW297*MoM!BB297/100*$A297</f>
        <v>5.1262677574902382E-2</v>
      </c>
      <c r="AY297" s="103">
        <f>AX297*MoM!BC297/100*$A297</f>
        <v>5.1565127372594305E-2</v>
      </c>
      <c r="AZ297" s="103">
        <f>AY297*MoM!BD297/100*$A297</f>
        <v>5.1853892085880836E-2</v>
      </c>
      <c r="BA297" s="103">
        <f>AZ297*MoM!BE297/100*$A297</f>
        <v>5.2460582623285637E-2</v>
      </c>
      <c r="BB297" s="103">
        <f>BA297*MoM!BF297/100*$A297</f>
        <v>5.2617964371155491E-2</v>
      </c>
      <c r="BC297" s="103">
        <f>BB297*MoM!BG297/100*$A297</f>
        <v>5.273898568920915E-2</v>
      </c>
      <c r="BD297" s="123">
        <f>IF($A297=1,INDEX('2019'!$B:$B, MATCH(Веса!$G297,'2019'!$A:$A,0)),0)</f>
        <v>0.05</v>
      </c>
      <c r="BE297" s="103">
        <f>BD297*MoM!BI297/100*$A297</f>
        <v>5.0295000000000006E-2</v>
      </c>
      <c r="BF297" s="103">
        <f>BE297*MoM!BJ297/100*$A297</f>
        <v>5.0204469000000002E-2</v>
      </c>
      <c r="BG297" s="103">
        <f>BF297*MoM!BK297/100*$A297</f>
        <v>5.0284796150400005E-2</v>
      </c>
      <c r="BH297" s="103">
        <f>BG297*MoM!BL297/100*$A297</f>
        <v>5.0475878375771527E-2</v>
      </c>
      <c r="BI297" s="103">
        <f>BH297*MoM!BM297/100*$A297</f>
        <v>5.0803971585214047E-2</v>
      </c>
      <c r="BJ297" s="103">
        <f>BI297*MoM!BN297/100*$A297</f>
        <v>5.0966544294286729E-2</v>
      </c>
      <c r="BK297" s="103">
        <f>BJ297*MoM!BO297/100*$A297</f>
        <v>5.1124540581599022E-2</v>
      </c>
      <c r="BL297" s="103">
        <f>BK297*MoM!BP297/100*$A297</f>
        <v>5.1380163284507015E-2</v>
      </c>
      <c r="BM297" s="103">
        <f>BL297*MoM!BQ297/100*$A297</f>
        <v>5.141612939880616E-2</v>
      </c>
      <c r="BN297" s="103">
        <f>BM297*MoM!BR297/100*$A297</f>
        <v>5.1313297140008547E-2</v>
      </c>
      <c r="BO297" s="103">
        <f>BN297*MoM!BS297/100*$A297</f>
        <v>5.1025942676024491E-2</v>
      </c>
    </row>
    <row r="298" spans="1:67" x14ac:dyDescent="0.45">
      <c r="A298" s="103">
        <f>IF(ToSep18!BT298=0,0,1)</f>
        <v>1</v>
      </c>
      <c r="B298" s="124" t="s">
        <v>297</v>
      </c>
      <c r="C298" s="124" t="s">
        <v>297</v>
      </c>
      <c r="D298" s="124" t="s">
        <v>297</v>
      </c>
      <c r="E298" s="124" t="s">
        <v>297</v>
      </c>
      <c r="F298" s="124" t="s">
        <v>297</v>
      </c>
      <c r="G298" s="124" t="s">
        <v>297</v>
      </c>
      <c r="H298" s="123">
        <f>IF($A298=1,INDEX('2015'!$B:$B,MATCH(Веса!$C298,'2015'!$A:$A,0)),0)</f>
        <v>7.8E-2</v>
      </c>
      <c r="I298" s="103">
        <f>H298*MoM!M298/100*$A298</f>
        <v>8.2266600000000009E-2</v>
      </c>
      <c r="J298" s="103">
        <f>I298*MoM!N298/100*$A298</f>
        <v>8.4742824660000021E-2</v>
      </c>
      <c r="K298" s="103">
        <f>J298*MoM!O298/100*$A298</f>
        <v>8.7056303773218033E-2</v>
      </c>
      <c r="L298" s="103">
        <f>K298*MoM!P298/100*$A298</f>
        <v>8.7979100593214149E-2</v>
      </c>
      <c r="M298" s="103">
        <f>L298*MoM!Q298/100*$A298</f>
        <v>8.8216644164815824E-2</v>
      </c>
      <c r="N298" s="103">
        <f>M298*MoM!R298/100*$A298</f>
        <v>8.82783958157312E-2</v>
      </c>
      <c r="O298" s="103">
        <f>N298*MoM!S298/100*$A298</f>
        <v>8.8057699826191882E-2</v>
      </c>
      <c r="P298" s="103">
        <f>O298*MoM!T298/100*$A298</f>
        <v>8.8180980605948547E-2</v>
      </c>
      <c r="Q298" s="103">
        <f>P298*MoM!U298/100*$A298</f>
        <v>8.8551340724493527E-2</v>
      </c>
      <c r="R298" s="103">
        <f>Q298*MoM!V298/100*$A298</f>
        <v>8.9011807696260895E-2</v>
      </c>
      <c r="S298" s="103">
        <f>R298*MoM!W298/100*$A298</f>
        <v>8.9501372638590315E-2</v>
      </c>
      <c r="T298" s="123">
        <f>IF($A298=1,INDEX('2016'!$B:$B,MATCH(Веса!D298,'2016'!$A:$A,0)),0)</f>
        <v>7.9000000000000001E-2</v>
      </c>
      <c r="U298" s="103">
        <f>T298*MoM!Y298/100*$A298</f>
        <v>7.941079999999999E-2</v>
      </c>
      <c r="V298" s="103">
        <f>U298*MoM!Z298/100*$A298</f>
        <v>8.0498727959999988E-2</v>
      </c>
      <c r="W298" s="103">
        <f>V298*MoM!AA298/100*$A298</f>
        <v>8.1158817529271982E-2</v>
      </c>
      <c r="X298" s="103">
        <f>W298*MoM!AB298/100*$A298</f>
        <v>8.1824319833011999E-2</v>
      </c>
      <c r="Y298" s="103">
        <f>X298*MoM!AC298/100*$A298</f>
        <v>8.198796847267803E-2</v>
      </c>
      <c r="Z298" s="103">
        <f>Y298*MoM!AD298/100*$A298</f>
        <v>8.2209335987554255E-2</v>
      </c>
      <c r="AA298" s="103">
        <f>Z298*MoM!AE298/100*$A298</f>
        <v>8.2365533725930612E-2</v>
      </c>
      <c r="AB298" s="103">
        <f>AA298*MoM!AF298/100*$A298</f>
        <v>8.2373770279303218E-2</v>
      </c>
      <c r="AC298" s="103">
        <f>AB298*MoM!AG298/100*$A298</f>
        <v>8.2637366344196994E-2</v>
      </c>
      <c r="AD298" s="103">
        <f>AC298*MoM!AH298/100*$A298</f>
        <v>8.2629102607562566E-2</v>
      </c>
      <c r="AE298" s="103">
        <f>AD298*MoM!AI298/100*$A298</f>
        <v>8.2918304466689033E-2</v>
      </c>
      <c r="AF298" s="123">
        <f>IF($A298=1,INDEX('2017'!$B:$B,MATCH(Веса!$E298,'2017'!$A:$A,0)),0)</f>
        <v>7.1999999999999995E-2</v>
      </c>
      <c r="AG298" s="103">
        <f>AF298*MoM!AK298/100*$A298</f>
        <v>7.2266399999999995E-2</v>
      </c>
      <c r="AH298" s="103">
        <f>AG298*MoM!AL298/100*$A298</f>
        <v>7.2569918880000001E-2</v>
      </c>
      <c r="AI298" s="103">
        <f>AH298*MoM!AM298/100*$A298</f>
        <v>7.2700544733984004E-2</v>
      </c>
      <c r="AJ298" s="103">
        <f>AI298*MoM!AN298/100*$A298</f>
        <v>7.2620574134776628E-2</v>
      </c>
      <c r="AK298" s="103">
        <f>AJ298*MoM!AO298/100*$A298</f>
        <v>7.2547953560641865E-2</v>
      </c>
      <c r="AL298" s="103">
        <f>AK298*MoM!AP298/100*$A298</f>
        <v>7.2605991923490376E-2</v>
      </c>
      <c r="AM298" s="103">
        <f>AL298*MoM!AQ298/100*$A298</f>
        <v>7.2547907129951586E-2</v>
      </c>
      <c r="AN298" s="103">
        <f>AM298*MoM!AR298/100*$A298</f>
        <v>7.2388301734265692E-2</v>
      </c>
      <c r="AO298" s="103">
        <f>AN298*MoM!AS298/100*$A298</f>
        <v>7.2728526752416742E-2</v>
      </c>
      <c r="AP298" s="103">
        <f>AO298*MoM!AT298/100*$A298</f>
        <v>7.2735799605091994E-2</v>
      </c>
      <c r="AQ298" s="103">
        <f>AP298*MoM!AU298/100*$A298</f>
        <v>7.2961280583867791E-2</v>
      </c>
      <c r="AR298" s="123">
        <f>IF($A298=1,INDEX('2018'!$B:$B, MATCH(Веса!$F298,'2018'!$A:$A,0)),0)</f>
        <v>6.7000000000000004E-2</v>
      </c>
      <c r="AS298" s="103">
        <f>AR298*MoM!AW298/100*$A298</f>
        <v>6.7107200000000006E-2</v>
      </c>
      <c r="AT298" s="103">
        <f>AS298*MoM!AX298/100*$A298</f>
        <v>6.6986407040000001E-2</v>
      </c>
      <c r="AU298" s="103">
        <f>AT298*MoM!AY298/100*$A298</f>
        <v>6.7053393447040005E-2</v>
      </c>
      <c r="AV298" s="103">
        <f>AU298*MoM!AZ298/100*$A298</f>
        <v>6.6939402678180035E-2</v>
      </c>
      <c r="AW298" s="103">
        <f>AV298*MoM!BA298/100*$A298</f>
        <v>6.6999648140590395E-2</v>
      </c>
      <c r="AX298" s="103">
        <f>AW298*MoM!BB298/100*$A298</f>
        <v>6.7086747683173159E-2</v>
      </c>
      <c r="AY298" s="103">
        <f>AX298*MoM!BC298/100*$A298</f>
        <v>6.7187377804697912E-2</v>
      </c>
      <c r="AZ298" s="103">
        <f>AY298*MoM!BD298/100*$A298</f>
        <v>6.7315033822526835E-2</v>
      </c>
      <c r="BA298" s="103">
        <f>AZ298*MoM!BE298/100*$A298</f>
        <v>6.7786239059284534E-2</v>
      </c>
      <c r="BB298" s="103">
        <f>BA298*MoM!BF298/100*$A298</f>
        <v>6.8084498511145383E-2</v>
      </c>
      <c r="BC298" s="103">
        <f>BB298*MoM!BG298/100*$A298</f>
        <v>6.847938860251003E-2</v>
      </c>
      <c r="BD298" s="123">
        <f>IF($A298=1,INDEX('2019'!$B:$B, MATCH(Веса!$G298,'2019'!$A:$A,0)),0)</f>
        <v>6.2E-2</v>
      </c>
      <c r="BE298" s="103">
        <f>BD298*MoM!BI298/100*$A298</f>
        <v>6.2489800000000005E-2</v>
      </c>
      <c r="BF298" s="103">
        <f>BE298*MoM!BJ298/100*$A298</f>
        <v>6.2952224520000002E-2</v>
      </c>
      <c r="BG298" s="103">
        <f>BF298*MoM!BK298/100*$A298</f>
        <v>6.3254395197696003E-2</v>
      </c>
      <c r="BH298" s="103">
        <f>BG298*MoM!BL298/100*$A298</f>
        <v>6.3387229427611158E-2</v>
      </c>
      <c r="BI298" s="103">
        <f>BH298*MoM!BM298/100*$A298</f>
        <v>6.356471367000846E-2</v>
      </c>
      <c r="BJ298" s="103">
        <f>BI298*MoM!BN298/100*$A298</f>
        <v>6.353293131317346E-2</v>
      </c>
      <c r="BK298" s="103">
        <f>BJ298*MoM!BO298/100*$A298</f>
        <v>6.3742589986506934E-2</v>
      </c>
      <c r="BL298" s="103">
        <f>BK298*MoM!BP298/100*$A298</f>
        <v>6.370434443251502E-2</v>
      </c>
      <c r="BM298" s="103">
        <f>BL298*MoM!BQ298/100*$A298</f>
        <v>6.3748937473617776E-2</v>
      </c>
      <c r="BN298" s="103">
        <f>BM298*MoM!BR298/100*$A298</f>
        <v>6.3831811092333476E-2</v>
      </c>
      <c r="BO298" s="103">
        <f>BN298*MoM!BS298/100*$A298</f>
        <v>6.4023306525610474E-2</v>
      </c>
    </row>
    <row r="299" spans="1:67" x14ac:dyDescent="0.45">
      <c r="A299" s="103">
        <f>IF(ToSep18!BT299=0,0,1)</f>
        <v>1</v>
      </c>
      <c r="B299" s="124" t="s">
        <v>298</v>
      </c>
      <c r="C299" s="124" t="s">
        <v>298</v>
      </c>
      <c r="D299" s="124" t="s">
        <v>298</v>
      </c>
      <c r="E299" s="124" t="s">
        <v>298</v>
      </c>
      <c r="F299" s="124" t="s">
        <v>298</v>
      </c>
      <c r="G299" s="124" t="s">
        <v>298</v>
      </c>
      <c r="H299" s="123">
        <f>IF($A299=1,INDEX('2015'!$B:$B,MATCH(Веса!$C299,'2015'!$A:$A,0)),0)</f>
        <v>6.8000000000000005E-2</v>
      </c>
      <c r="I299" s="103">
        <f>H299*MoM!M299/100*$A299</f>
        <v>7.0808400000000007E-2</v>
      </c>
      <c r="J299" s="103">
        <f>I299*MoM!N299/100*$A299</f>
        <v>7.3258370640000001E-2</v>
      </c>
      <c r="K299" s="103">
        <f>J299*MoM!O299/100*$A299</f>
        <v>7.4247358643640002E-2</v>
      </c>
      <c r="L299" s="103">
        <f>K299*MoM!P299/100*$A299</f>
        <v>7.5123477475634956E-2</v>
      </c>
      <c r="M299" s="103">
        <f>L299*MoM!Q299/100*$A299</f>
        <v>7.5957348075614495E-2</v>
      </c>
      <c r="N299" s="103">
        <f>M299*MoM!R299/100*$A299</f>
        <v>7.6002922484459876E-2</v>
      </c>
      <c r="O299" s="103">
        <f>N299*MoM!S299/100*$A299</f>
        <v>7.6147328037180342E-2</v>
      </c>
      <c r="P299" s="103">
        <f>O299*MoM!T299/100*$A299</f>
        <v>7.6154942769984066E-2</v>
      </c>
      <c r="Q299" s="103">
        <f>P299*MoM!U299/100*$A299</f>
        <v>7.6474793529618001E-2</v>
      </c>
      <c r="R299" s="103">
        <f>Q299*MoM!V299/100*$A299</f>
        <v>7.6688922951500926E-2</v>
      </c>
      <c r="S299" s="103">
        <f>R299*MoM!W299/100*$A299</f>
        <v>7.7072367566258432E-2</v>
      </c>
      <c r="T299" s="123">
        <f>IF($A299=1,INDEX('2016'!$B:$B,MATCH(Веса!D299,'2016'!$A:$A,0)),0)</f>
        <v>6.9000000000000006E-2</v>
      </c>
      <c r="U299" s="103">
        <f>T299*MoM!Y299/100*$A299</f>
        <v>6.9317400000000001E-2</v>
      </c>
      <c r="V299" s="103">
        <f>U299*MoM!Z299/100*$A299</f>
        <v>6.9941256600000001E-2</v>
      </c>
      <c r="W299" s="103">
        <f>V299*MoM!AA299/100*$A299</f>
        <v>7.0297957008660011E-2</v>
      </c>
      <c r="X299" s="103">
        <f>W299*MoM!AB299/100*$A299</f>
        <v>7.1155592084165664E-2</v>
      </c>
      <c r="Y299" s="103">
        <f>X299*MoM!AC299/100*$A299</f>
        <v>7.1354827742001331E-2</v>
      </c>
      <c r="Z299" s="103">
        <f>Y299*MoM!AD299/100*$A299</f>
        <v>7.1597434156324136E-2</v>
      </c>
      <c r="AA299" s="103">
        <f>Z299*MoM!AE299/100*$A299</f>
        <v>7.1797906971961839E-2</v>
      </c>
      <c r="AB299" s="103">
        <f>AA299*MoM!AF299/100*$A299</f>
        <v>7.1905603832419784E-2</v>
      </c>
      <c r="AC299" s="103">
        <f>AB299*MoM!AG299/100*$A299</f>
        <v>7.206379616085111E-2</v>
      </c>
      <c r="AD299" s="103">
        <f>AC299*MoM!AH299/100*$A299</f>
        <v>7.2078208920083278E-2</v>
      </c>
      <c r="AE299" s="103">
        <f>AD299*MoM!AI299/100*$A299</f>
        <v>7.218632623346341E-2</v>
      </c>
      <c r="AF299" s="123">
        <f>IF($A299=1,INDEX('2017'!$B:$B,MATCH(Веса!$E299,'2017'!$A:$A,0)),0)</f>
        <v>6.5000000000000002E-2</v>
      </c>
      <c r="AG299" s="103">
        <f>AF299*MoM!AK299/100*$A299</f>
        <v>6.5169000000000005E-2</v>
      </c>
      <c r="AH299" s="103">
        <f>AG299*MoM!AL299/100*$A299</f>
        <v>6.5364507000000002E-2</v>
      </c>
      <c r="AI299" s="103">
        <f>AH299*MoM!AM299/100*$A299</f>
        <v>6.5482163112600009E-2</v>
      </c>
      <c r="AJ299" s="103">
        <f>AI299*MoM!AN299/100*$A299</f>
        <v>6.5475614896288739E-2</v>
      </c>
      <c r="AK299" s="103">
        <f>AJ299*MoM!AO299/100*$A299</f>
        <v>6.5377401473944302E-2</v>
      </c>
      <c r="AL299" s="103">
        <f>AK299*MoM!AP299/100*$A299</f>
        <v>6.5220495710406834E-2</v>
      </c>
      <c r="AM299" s="103">
        <f>AL299*MoM!AQ299/100*$A299</f>
        <v>6.5227017759977871E-2</v>
      </c>
      <c r="AN299" s="103">
        <f>AM299*MoM!AR299/100*$A299</f>
        <v>6.519440425109789E-2</v>
      </c>
      <c r="AO299" s="103">
        <f>AN299*MoM!AS299/100*$A299</f>
        <v>6.5181365370247671E-2</v>
      </c>
      <c r="AP299" s="103">
        <f>AO299*MoM!AT299/100*$A299</f>
        <v>6.5207437916395772E-2</v>
      </c>
      <c r="AQ299" s="103">
        <f>AP299*MoM!AU299/100*$A299</f>
        <v>6.5227000147770692E-2</v>
      </c>
      <c r="AR299" s="123">
        <f>IF($A299=1,INDEX('2018'!$B:$B, MATCH(Веса!$F299,'2018'!$A:$A,0)),0)</f>
        <v>5.8999999999999997E-2</v>
      </c>
      <c r="AS299" s="103">
        <f>AR299*MoM!AW299/100*$A299</f>
        <v>5.9076699999999996E-2</v>
      </c>
      <c r="AT299" s="103">
        <f>AS299*MoM!AX299/100*$A299</f>
        <v>5.9277560779999995E-2</v>
      </c>
      <c r="AU299" s="103">
        <f>AT299*MoM!AY299/100*$A299</f>
        <v>5.9283488536078004E-2</v>
      </c>
      <c r="AV299" s="103">
        <f>AU299*MoM!AZ299/100*$A299</f>
        <v>5.9277560187224389E-2</v>
      </c>
      <c r="AW299" s="103">
        <f>AV299*MoM!BA299/100*$A299</f>
        <v>5.931905447935544E-2</v>
      </c>
      <c r="AX299" s="103">
        <f>AW299*MoM!BB299/100*$A299</f>
        <v>5.9461420210105892E-2</v>
      </c>
      <c r="AY299" s="103">
        <f>AX299*MoM!BC299/100*$A299</f>
        <v>5.9651696754778223E-2</v>
      </c>
      <c r="AZ299" s="103">
        <f>AY299*MoM!BD299/100*$A299</f>
        <v>5.9884338372121856E-2</v>
      </c>
      <c r="BA299" s="103">
        <f>AZ299*MoM!BE299/100*$A299</f>
        <v>6.007596825491264E-2</v>
      </c>
      <c r="BB299" s="103">
        <f>BA299*MoM!BF299/100*$A299</f>
        <v>6.0340302515234256E-2</v>
      </c>
      <c r="BC299" s="103">
        <f>BB299*MoM!BG299/100*$A299</f>
        <v>6.0521323422779959E-2</v>
      </c>
      <c r="BD299" s="123">
        <f>IF($A299=1,INDEX('2019'!$B:$B, MATCH(Веса!$G299,'2019'!$A:$A,0)),0)</f>
        <v>5.2999999999999999E-2</v>
      </c>
      <c r="BE299" s="103">
        <f>BD299*MoM!BI299/100*$A299</f>
        <v>5.3307399999999998E-2</v>
      </c>
      <c r="BF299" s="103">
        <f>BE299*MoM!BJ299/100*$A299</f>
        <v>5.3493975899999997E-2</v>
      </c>
      <c r="BG299" s="103">
        <f>BF299*MoM!BK299/100*$A299</f>
        <v>5.3440481924099996E-2</v>
      </c>
      <c r="BH299" s="103">
        <f>BG299*MoM!BL299/100*$A299</f>
        <v>5.3531330743370971E-2</v>
      </c>
      <c r="BI299" s="103">
        <f>BH299*MoM!BM299/100*$A299</f>
        <v>5.3579508941040001E-2</v>
      </c>
      <c r="BJ299" s="103">
        <f>BI299*MoM!BN299/100*$A299</f>
        <v>5.3622372548192833E-2</v>
      </c>
      <c r="BK299" s="103">
        <f>BJ299*MoM!BO299/100*$A299</f>
        <v>5.3740341767798856E-2</v>
      </c>
      <c r="BL299" s="103">
        <f>BK299*MoM!BP299/100*$A299</f>
        <v>5.3949929100693267E-2</v>
      </c>
      <c r="BM299" s="103">
        <f>BL299*MoM!BQ299/100*$A299</f>
        <v>5.4052433965984588E-2</v>
      </c>
      <c r="BN299" s="103">
        <f>BM299*MoM!BR299/100*$A299</f>
        <v>5.4052433965984588E-2</v>
      </c>
      <c r="BO299" s="103">
        <f>BN299*MoM!BS299/100*$A299</f>
        <v>5.4160538833916555E-2</v>
      </c>
    </row>
    <row r="300" spans="1:67" ht="28.5" x14ac:dyDescent="0.45">
      <c r="A300" s="103">
        <f>IF(ToSep18!BT300=0,0,1)</f>
        <v>1</v>
      </c>
      <c r="B300" s="124" t="s">
        <v>299</v>
      </c>
      <c r="C300" s="124" t="s">
        <v>299</v>
      </c>
      <c r="D300" s="124" t="s">
        <v>299</v>
      </c>
      <c r="E300" s="124" t="s">
        <v>299</v>
      </c>
      <c r="F300" s="124" t="s">
        <v>299</v>
      </c>
      <c r="G300" s="124" t="s">
        <v>299</v>
      </c>
      <c r="H300" s="123">
        <f>IF($A300=1,INDEX('2015'!$B:$B,MATCH(Веса!$C300,'2015'!$A:$A,0)),0)</f>
        <v>9.7000000000000003E-2</v>
      </c>
      <c r="I300" s="103">
        <f>H300*MoM!M300/100*$A300</f>
        <v>9.9541400000000002E-2</v>
      </c>
      <c r="J300" s="103">
        <f>I300*MoM!N300/100*$A300</f>
        <v>0.10110419997999999</v>
      </c>
      <c r="K300" s="103">
        <f>J300*MoM!O300/100*$A300</f>
        <v>0.10219612533978399</v>
      </c>
      <c r="L300" s="103">
        <f>K300*MoM!P300/100*$A300</f>
        <v>0.10280930209182269</v>
      </c>
      <c r="M300" s="103">
        <f>L300*MoM!Q300/100*$A300</f>
        <v>0.10301492069600635</v>
      </c>
      <c r="N300" s="103">
        <f>M300*MoM!R300/100*$A300</f>
        <v>0.10328275948981597</v>
      </c>
      <c r="O300" s="103">
        <f>N300*MoM!S300/100*$A300</f>
        <v>0.10384048639106097</v>
      </c>
      <c r="P300" s="103">
        <f>O300*MoM!T300/100*$A300</f>
        <v>0.10421431214206878</v>
      </c>
      <c r="Q300" s="103">
        <f>P300*MoM!U300/100*$A300</f>
        <v>0.10455821937213761</v>
      </c>
      <c r="R300" s="103">
        <f>Q300*MoM!V300/100*$A300</f>
        <v>0.10491371731800286</v>
      </c>
      <c r="S300" s="103">
        <f>R300*MoM!W300/100*$A300</f>
        <v>0.10548025139152008</v>
      </c>
      <c r="T300" s="123">
        <f>IF($A300=1,INDEX('2016'!$B:$B,MATCH(Веса!D300,'2016'!$A:$A,0)),0)</f>
        <v>0.105</v>
      </c>
      <c r="U300" s="103">
        <f>T300*MoM!Y300/100*$A300</f>
        <v>0.1055565</v>
      </c>
      <c r="V300" s="103">
        <f>U300*MoM!Z300/100*$A300</f>
        <v>0.10618983899999999</v>
      </c>
      <c r="W300" s="103">
        <f>V300*MoM!AA300/100*$A300</f>
        <v>0.10664645530770001</v>
      </c>
      <c r="X300" s="103">
        <f>W300*MoM!AB300/100*$A300</f>
        <v>0.10754228553228469</v>
      </c>
      <c r="Y300" s="103">
        <f>X300*MoM!AC300/100*$A300</f>
        <v>0.10801547158862673</v>
      </c>
      <c r="Z300" s="103">
        <f>Y300*MoM!AD300/100*$A300</f>
        <v>0.10818829634316852</v>
      </c>
      <c r="AA300" s="103">
        <f>Z300*MoM!AE300/100*$A300</f>
        <v>0.10852368006183236</v>
      </c>
      <c r="AB300" s="103">
        <f>AA300*MoM!AF300/100*$A300</f>
        <v>0.10923993635024046</v>
      </c>
      <c r="AC300" s="103">
        <f>AB300*MoM!AG300/100*$A300</f>
        <v>0.10937102427386075</v>
      </c>
      <c r="AD300" s="103">
        <f>AC300*MoM!AH300/100*$A300</f>
        <v>0.10955695501512631</v>
      </c>
      <c r="AE300" s="103">
        <f>AD300*MoM!AI300/100*$A300</f>
        <v>0.10989658157567321</v>
      </c>
      <c r="AF300" s="123">
        <f>IF($A300=1,INDEX('2017'!$B:$B,MATCH(Веса!$E300,'2017'!$A:$A,0)),0)</f>
        <v>9.9000000000000005E-2</v>
      </c>
      <c r="AG300" s="103">
        <f>AF300*MoM!AK300/100*$A300</f>
        <v>9.9168300000000015E-2</v>
      </c>
      <c r="AH300" s="103">
        <f>AG300*MoM!AL300/100*$A300</f>
        <v>9.9336886110000008E-2</v>
      </c>
      <c r="AI300" s="103">
        <f>AH300*MoM!AM300/100*$A300</f>
        <v>9.9436222996110005E-2</v>
      </c>
      <c r="AJ300" s="103">
        <f>AI300*MoM!AN300/100*$A300</f>
        <v>9.9873742377292879E-2</v>
      </c>
      <c r="AK300" s="103">
        <f>AJ300*MoM!AO300/100*$A300</f>
        <v>0.10028322472103979</v>
      </c>
      <c r="AL300" s="103">
        <f>AK300*MoM!AP300/100*$A300</f>
        <v>0.10023308310867927</v>
      </c>
      <c r="AM300" s="103">
        <f>AL300*MoM!AQ300/100*$A300</f>
        <v>0.1003834327333423</v>
      </c>
      <c r="AN300" s="103">
        <f>AM300*MoM!AR300/100*$A300</f>
        <v>0.10069462137481565</v>
      </c>
      <c r="AO300" s="103">
        <f>AN300*MoM!AS300/100*$A300</f>
        <v>0.10093628846611519</v>
      </c>
      <c r="AP300" s="103">
        <f>AO300*MoM!AT300/100*$A300</f>
        <v>0.10109778652766098</v>
      </c>
      <c r="AQ300" s="103">
        <f>AP300*MoM!AU300/100*$A300</f>
        <v>0.10124943320745247</v>
      </c>
      <c r="AR300" s="123">
        <f>IF($A300=1,INDEX('2018'!$B:$B, MATCH(Веса!$F300,'2018'!$A:$A,0)),0)</f>
        <v>8.2000000000000003E-2</v>
      </c>
      <c r="AS300" s="103">
        <f>AR300*MoM!AW300/100*$A300</f>
        <v>8.2082000000000002E-2</v>
      </c>
      <c r="AT300" s="103">
        <f>AS300*MoM!AX300/100*$A300</f>
        <v>8.2558075600000003E-2</v>
      </c>
      <c r="AU300" s="103">
        <f>AT300*MoM!AY300/100*$A300</f>
        <v>8.2698424328519995E-2</v>
      </c>
      <c r="AV300" s="103">
        <f>AU300*MoM!AZ300/100*$A300</f>
        <v>8.2938249759072699E-2</v>
      </c>
      <c r="AW300" s="103">
        <f>AV300*MoM!BA300/100*$A300</f>
        <v>8.317047685839811E-2</v>
      </c>
      <c r="AX300" s="103">
        <f>AW300*MoM!BB300/100*$A300</f>
        <v>8.3286915525999858E-2</v>
      </c>
      <c r="AY300" s="103">
        <f>AX300*MoM!BC300/100*$A300</f>
        <v>8.324527206823687E-2</v>
      </c>
      <c r="AZ300" s="103">
        <f>AY300*MoM!BD300/100*$A300</f>
        <v>8.3236947541030032E-2</v>
      </c>
      <c r="BA300" s="103">
        <f>AZ300*MoM!BE300/100*$A300</f>
        <v>8.339509774135799E-2</v>
      </c>
      <c r="BB300" s="103">
        <f>BA300*MoM!BF300/100*$A300</f>
        <v>8.3753696661645838E-2</v>
      </c>
      <c r="BC300" s="103">
        <f>BB300*MoM!BG300/100*$A300</f>
        <v>8.3912828685302976E-2</v>
      </c>
      <c r="BD300" s="123">
        <f>IF($A300=1,INDEX('2019'!$B:$B, MATCH(Веса!$G300,'2019'!$A:$A,0)),0)</f>
        <v>6.3E-2</v>
      </c>
      <c r="BE300" s="103">
        <f>BD300*MoM!BI300/100*$A300</f>
        <v>6.3478800000000002E-2</v>
      </c>
      <c r="BF300" s="103">
        <f>BE300*MoM!BJ300/100*$A300</f>
        <v>6.3827933399999995E-2</v>
      </c>
      <c r="BG300" s="103">
        <f>BF300*MoM!BK300/100*$A300</f>
        <v>6.3974737646820004E-2</v>
      </c>
      <c r="BH300" s="103">
        <f>BG300*MoM!BL300/100*$A300</f>
        <v>6.4217841649877927E-2</v>
      </c>
      <c r="BI300" s="103">
        <f>BH300*MoM!BM300/100*$A300</f>
        <v>6.4333433764847708E-2</v>
      </c>
      <c r="BJ300" s="103">
        <f>BI300*MoM!BN300/100*$A300</f>
        <v>6.4384900511859577E-2</v>
      </c>
      <c r="BK300" s="103">
        <f>BJ300*MoM!BO300/100*$A300</f>
        <v>6.4487916352678545E-2</v>
      </c>
      <c r="BL300" s="103">
        <f>BK300*MoM!BP300/100*$A300</f>
        <v>6.4649136143560243E-2</v>
      </c>
      <c r="BM300" s="103">
        <f>BL300*MoM!BQ300/100*$A300</f>
        <v>6.4810758983919137E-2</v>
      </c>
      <c r="BN300" s="103">
        <f>BM300*MoM!BR300/100*$A300</f>
        <v>6.5063520943956427E-2</v>
      </c>
      <c r="BO300" s="103">
        <f>BN300*MoM!BS300/100*$A300</f>
        <v>6.5200154337938729E-2</v>
      </c>
    </row>
    <row r="301" spans="1:67" x14ac:dyDescent="0.45">
      <c r="A301" s="103">
        <f>IF(ToSep18!BT301=0,0,1)</f>
        <v>1</v>
      </c>
      <c r="B301" s="124" t="s">
        <v>300</v>
      </c>
      <c r="C301" s="124" t="s">
        <v>457</v>
      </c>
      <c r="D301" s="124" t="s">
        <v>457</v>
      </c>
      <c r="E301" s="124" t="s">
        <v>457</v>
      </c>
      <c r="F301" s="124" t="s">
        <v>457</v>
      </c>
      <c r="G301" s="124" t="s">
        <v>457</v>
      </c>
      <c r="H301" s="123">
        <f>IF($A301=1,INDEX('2015'!$B:$B,MATCH(Веса!$C301,'2015'!$A:$A,0)),0)</f>
        <v>7.3999999999999996E-2</v>
      </c>
      <c r="I301" s="103">
        <f>H301*MoM!M301/100*$A301</f>
        <v>7.5309799999999996E-2</v>
      </c>
      <c r="J301" s="103">
        <f>I301*MoM!N301/100*$A301</f>
        <v>7.649216385999999E-2</v>
      </c>
      <c r="K301" s="103">
        <f>J301*MoM!O301/100*$A301</f>
        <v>7.7387122177161996E-2</v>
      </c>
      <c r="L301" s="103">
        <f>K301*MoM!P301/100*$A301</f>
        <v>7.8238380521110776E-2</v>
      </c>
      <c r="M301" s="103">
        <f>L301*MoM!Q301/100*$A301</f>
        <v>7.8864287565279662E-2</v>
      </c>
      <c r="N301" s="103">
        <f>M301*MoM!R301/100*$A301</f>
        <v>7.9234949716836478E-2</v>
      </c>
      <c r="O301" s="103">
        <f>N301*MoM!S301/100*$A301</f>
        <v>7.9528119030788783E-2</v>
      </c>
      <c r="P301" s="103">
        <f>O301*MoM!T301/100*$A301</f>
        <v>7.9790561823590386E-2</v>
      </c>
      <c r="Q301" s="103">
        <f>P301*MoM!U301/100*$A301</f>
        <v>8.0197493688890689E-2</v>
      </c>
      <c r="R301" s="103">
        <f>Q301*MoM!V301/100*$A301</f>
        <v>8.0494224415539592E-2</v>
      </c>
      <c r="S301" s="103">
        <f>R301*MoM!W301/100*$A301</f>
        <v>8.0864497847851061E-2</v>
      </c>
      <c r="T301" s="123">
        <f>IF($A301=1,INDEX('2016'!$B:$B,MATCH(Веса!D301,'2016'!$A:$A,0)),0)</f>
        <v>7.0000000000000007E-2</v>
      </c>
      <c r="U301" s="103">
        <f>T301*MoM!Y301/100*$A301</f>
        <v>7.0301000000000002E-2</v>
      </c>
      <c r="V301" s="103">
        <f>U301*MoM!Z301/100*$A301</f>
        <v>7.0617354500000007E-2</v>
      </c>
      <c r="W301" s="103">
        <f>V301*MoM!AA301/100*$A301</f>
        <v>7.092100912435001E-2</v>
      </c>
      <c r="X301" s="103">
        <f>W301*MoM!AB301/100*$A301</f>
        <v>7.1545114004644292E-2</v>
      </c>
      <c r="Y301" s="103">
        <f>X301*MoM!AC301/100*$A301</f>
        <v>7.2231947099088881E-2</v>
      </c>
      <c r="Z301" s="103">
        <f>Y301*MoM!AD301/100*$A301</f>
        <v>7.2802579481171692E-2</v>
      </c>
      <c r="AA301" s="103">
        <f>Z301*MoM!AE301/100*$A301</f>
        <v>7.3304917279591778E-2</v>
      </c>
      <c r="AB301" s="103">
        <f>AA301*MoM!AF301/100*$A301</f>
        <v>7.3554153998342392E-2</v>
      </c>
      <c r="AC301" s="103">
        <f>AB301*MoM!AG301/100*$A301</f>
        <v>7.3767461044937588E-2</v>
      </c>
      <c r="AD301" s="103">
        <f>AC301*MoM!AH301/100*$A301</f>
        <v>7.3900242474818481E-2</v>
      </c>
      <c r="AE301" s="103">
        <f>AD301*MoM!AI301/100*$A301</f>
        <v>7.4129333226490429E-2</v>
      </c>
      <c r="AF301" s="123">
        <f>IF($A301=1,INDEX('2017'!$B:$B,MATCH(Веса!$E301,'2017'!$A:$A,0)),0)</f>
        <v>6.7000000000000004E-2</v>
      </c>
      <c r="AG301" s="103">
        <f>AF301*MoM!AK301/100*$A301</f>
        <v>6.7167500000000005E-2</v>
      </c>
      <c r="AH301" s="103">
        <f>AG301*MoM!AL301/100*$A301</f>
        <v>6.749662075E-2</v>
      </c>
      <c r="AI301" s="103">
        <f>AH301*MoM!AM301/100*$A301</f>
        <v>6.7651862977725005E-2</v>
      </c>
      <c r="AJ301" s="103">
        <f>AI301*MoM!AN301/100*$A301</f>
        <v>6.7949531174826994E-2</v>
      </c>
      <c r="AK301" s="103">
        <f>AJ301*MoM!AO301/100*$A301</f>
        <v>6.8275688924466171E-2</v>
      </c>
      <c r="AL301" s="103">
        <f>AK301*MoM!AP301/100*$A301</f>
        <v>6.8419067871207537E-2</v>
      </c>
      <c r="AM301" s="103">
        <f>AL301*MoM!AQ301/100*$A301</f>
        <v>6.8638008888395385E-2</v>
      </c>
      <c r="AN301" s="103">
        <f>AM301*MoM!AR301/100*$A301</f>
        <v>6.8891969521282445E-2</v>
      </c>
      <c r="AO301" s="103">
        <f>AN301*MoM!AS301/100*$A301</f>
        <v>6.9091756232894166E-2</v>
      </c>
      <c r="AP301" s="103">
        <f>AO301*MoM!AT301/100*$A301</f>
        <v>6.931284985283942E-2</v>
      </c>
      <c r="AQ301" s="103">
        <f>AP301*MoM!AU301/100*$A301</f>
        <v>6.9305918567854133E-2</v>
      </c>
      <c r="AR301" s="123">
        <f>IF($A301=1,INDEX('2018'!$B:$B, MATCH(Веса!$F301,'2018'!$A:$A,0)),0)</f>
        <v>6.9000000000000006E-2</v>
      </c>
      <c r="AS301" s="103">
        <f>AR301*MoM!AW301/100*$A301</f>
        <v>6.9110400000000002E-2</v>
      </c>
      <c r="AT301" s="103">
        <f>AS301*MoM!AX301/100*$A301</f>
        <v>6.9296998079999991E-2</v>
      </c>
      <c r="AU301" s="103">
        <f>AT301*MoM!AY301/100*$A301</f>
        <v>6.9525678173663993E-2</v>
      </c>
      <c r="AV301" s="103">
        <f>AU301*MoM!AZ301/100*$A301</f>
        <v>6.9734255208184978E-2</v>
      </c>
      <c r="AW301" s="103">
        <f>AV301*MoM!BA301/100*$A301</f>
        <v>7.0041085931100991E-2</v>
      </c>
      <c r="AX301" s="103">
        <f>AW301*MoM!BB301/100*$A301</f>
        <v>7.0307242057639177E-2</v>
      </c>
      <c r="AY301" s="103">
        <f>AX301*MoM!BC301/100*$A301</f>
        <v>7.0616593922692789E-2</v>
      </c>
      <c r="AZ301" s="103">
        <f>AY301*MoM!BD301/100*$A301</f>
        <v>7.0948491914129441E-2</v>
      </c>
      <c r="BA301" s="103">
        <f>AZ301*MoM!BE301/100*$A301</f>
        <v>7.1246475580168778E-2</v>
      </c>
      <c r="BB301" s="103">
        <f>BA301*MoM!BF301/100*$A301</f>
        <v>7.1602707958069625E-2</v>
      </c>
      <c r="BC301" s="103">
        <f>BB301*MoM!BG301/100*$A301</f>
        <v>7.1910599602289335E-2</v>
      </c>
      <c r="BD301" s="123">
        <f>IF($A301=1,INDEX('2019'!$B:$B, MATCH(Веса!$G301,'2019'!$A:$A,0)),0)</f>
        <v>6.3E-2</v>
      </c>
      <c r="BE301" s="103">
        <f>BD301*MoM!BI301/100*$A301</f>
        <v>6.3422100000000009E-2</v>
      </c>
      <c r="BF301" s="103">
        <f>BE301*MoM!BJ301/100*$A301</f>
        <v>6.3872396910000004E-2</v>
      </c>
      <c r="BG301" s="103">
        <f>BF301*MoM!BK301/100*$A301</f>
        <v>6.4364214366206998E-2</v>
      </c>
      <c r="BH301" s="103">
        <f>BG301*MoM!BL301/100*$A301</f>
        <v>6.4653853330854924E-2</v>
      </c>
      <c r="BI301" s="103">
        <f>BH301*MoM!BM301/100*$A301</f>
        <v>6.5158153386835588E-2</v>
      </c>
      <c r="BJ301" s="103">
        <f>BI301*MoM!BN301/100*$A301</f>
        <v>6.5679418613930271E-2</v>
      </c>
      <c r="BK301" s="103">
        <f>BJ301*MoM!BO301/100*$A301</f>
        <v>6.6014383648861322E-2</v>
      </c>
      <c r="BL301" s="103">
        <f>BK301*MoM!BP301/100*$A301</f>
        <v>6.6232231114902562E-2</v>
      </c>
      <c r="BM301" s="103">
        <f>BL301*MoM!BQ301/100*$A301</f>
        <v>6.6536899378031103E-2</v>
      </c>
      <c r="BN301" s="103">
        <f>BM301*MoM!BR301/100*$A301</f>
        <v>6.6596782587471329E-2</v>
      </c>
      <c r="BO301" s="103">
        <f>BN301*MoM!BS301/100*$A301</f>
        <v>6.6836531004786218E-2</v>
      </c>
    </row>
    <row r="302" spans="1:67" x14ac:dyDescent="0.45">
      <c r="A302" s="103">
        <f>IF(ToSep18!BT302=0,0,1)</f>
        <v>1</v>
      </c>
      <c r="B302" s="124" t="s">
        <v>301</v>
      </c>
      <c r="C302" s="124" t="s">
        <v>301</v>
      </c>
      <c r="D302" s="124" t="s">
        <v>301</v>
      </c>
      <c r="E302" s="124" t="s">
        <v>301</v>
      </c>
      <c r="F302" s="124" t="s">
        <v>301</v>
      </c>
      <c r="G302" s="124" t="s">
        <v>301</v>
      </c>
      <c r="H302" s="123">
        <f>IF($A302=1,INDEX('2015'!$B:$B,MATCH(Веса!$C302,'2015'!$A:$A,0)),0)</f>
        <v>0.17199999999999999</v>
      </c>
      <c r="I302" s="103">
        <f>H302*MoM!M302/100*$A302</f>
        <v>0.17731479999999997</v>
      </c>
      <c r="J302" s="103">
        <f>I302*MoM!N302/100*$A302</f>
        <v>0.18102067931999996</v>
      </c>
      <c r="K302" s="103">
        <f>J302*MoM!O302/100*$A302</f>
        <v>0.18304811092838397</v>
      </c>
      <c r="L302" s="103">
        <f>K302*MoM!P302/100*$A302</f>
        <v>0.18498842090422485</v>
      </c>
      <c r="M302" s="103">
        <f>L302*MoM!Q302/100*$A302</f>
        <v>0.18726377848134682</v>
      </c>
      <c r="N302" s="103">
        <f>M302*MoM!R302/100*$A302</f>
        <v>0.18859335130856436</v>
      </c>
      <c r="O302" s="103">
        <f>N302*MoM!S302/100*$A302</f>
        <v>0.19010209811903286</v>
      </c>
      <c r="P302" s="103">
        <f>O302*MoM!T302/100*$A302</f>
        <v>0.19110963923906377</v>
      </c>
      <c r="Q302" s="103">
        <f>P302*MoM!U302/100*$A302</f>
        <v>0.19210340936310691</v>
      </c>
      <c r="R302" s="103">
        <f>Q302*MoM!V302/100*$A302</f>
        <v>0.19340971254677605</v>
      </c>
      <c r="S302" s="103">
        <f>R302*MoM!W302/100*$A302</f>
        <v>0.19487962636213155</v>
      </c>
      <c r="T302" s="123">
        <f>IF($A302=1,INDEX('2016'!$B:$B,MATCH(Веса!D302,'2016'!$A:$A,0)),0)</f>
        <v>0.17399999999999999</v>
      </c>
      <c r="U302" s="103">
        <f>T302*MoM!Y302/100*$A302</f>
        <v>0.17533979999999999</v>
      </c>
      <c r="V302" s="103">
        <f>U302*MoM!Z302/100*$A302</f>
        <v>0.17693539217999998</v>
      </c>
      <c r="W302" s="103">
        <f>V302*MoM!AA302/100*$A302</f>
        <v>0.17863397194492797</v>
      </c>
      <c r="X302" s="103">
        <f>W302*MoM!AB302/100*$A302</f>
        <v>0.17999159013170943</v>
      </c>
      <c r="Y302" s="103">
        <f>X302*MoM!AC302/100*$A302</f>
        <v>0.18132352789868406</v>
      </c>
      <c r="Z302" s="103">
        <f>Y302*MoM!AD302/100*$A302</f>
        <v>0.18228454259654708</v>
      </c>
      <c r="AA302" s="103">
        <f>Z302*MoM!AE302/100*$A302</f>
        <v>0.1831230514924912</v>
      </c>
      <c r="AB302" s="103">
        <f>AA302*MoM!AF302/100*$A302</f>
        <v>0.18424010210659539</v>
      </c>
      <c r="AC302" s="103">
        <f>AB302*MoM!AG302/100*$A302</f>
        <v>0.18516130261712835</v>
      </c>
      <c r="AD302" s="103">
        <f>AC302*MoM!AH302/100*$A302</f>
        <v>0.18571678652497972</v>
      </c>
      <c r="AE302" s="103">
        <f>AD302*MoM!AI302/100*$A302</f>
        <v>0.18629250856320717</v>
      </c>
      <c r="AF302" s="123">
        <f>IF($A302=1,INDEX('2017'!$B:$B,MATCH(Веса!$E302,'2017'!$A:$A,0)),0)</f>
        <v>0.17399999999999999</v>
      </c>
      <c r="AG302" s="103">
        <f>AF302*MoM!AK302/100*$A302</f>
        <v>0.17476559999999999</v>
      </c>
      <c r="AH302" s="103">
        <f>AG302*MoM!AL302/100*$A302</f>
        <v>0.1751151312</v>
      </c>
      <c r="AI302" s="103">
        <f>AH302*MoM!AM302/100*$A302</f>
        <v>0.17578056869855999</v>
      </c>
      <c r="AJ302" s="103">
        <f>AI302*MoM!AN302/100*$A302</f>
        <v>0.17614970789282694</v>
      </c>
      <c r="AK302" s="103">
        <f>AJ302*MoM!AO302/100*$A302</f>
        <v>0.17644916239624475</v>
      </c>
      <c r="AL302" s="103">
        <f>AK302*MoM!AP302/100*$A302</f>
        <v>0.17681970563727684</v>
      </c>
      <c r="AM302" s="103">
        <f>AL302*MoM!AQ302/100*$A302</f>
        <v>0.17697884337235037</v>
      </c>
      <c r="AN302" s="103">
        <f>AM302*MoM!AR302/100*$A302</f>
        <v>0.1773504989434323</v>
      </c>
      <c r="AO302" s="103">
        <f>AN302*MoM!AS302/100*$A302</f>
        <v>0.17759878964195308</v>
      </c>
      <c r="AP302" s="103">
        <f>AO302*MoM!AT302/100*$A302</f>
        <v>0.17809606625295055</v>
      </c>
      <c r="AQ302" s="103">
        <f>AP302*MoM!AU302/100*$A302</f>
        <v>0.17832759113907937</v>
      </c>
      <c r="AR302" s="123">
        <f>IF($A302=1,INDEX('2018'!$B:$B, MATCH(Веса!$F302,'2018'!$A:$A,0)),0)</f>
        <v>0.17199999999999999</v>
      </c>
      <c r="AS302" s="103">
        <f>AR302*MoM!AW302/100*$A302</f>
        <v>0.17249880000000001</v>
      </c>
      <c r="AT302" s="103">
        <f>AS302*MoM!AX302/100*$A302</f>
        <v>0.17261954916</v>
      </c>
      <c r="AU302" s="103">
        <f>AT302*MoM!AY302/100*$A302</f>
        <v>0.17275764479932801</v>
      </c>
      <c r="AV302" s="103">
        <f>AU302*MoM!AZ302/100*$A302</f>
        <v>0.17324136620476613</v>
      </c>
      <c r="AW302" s="103">
        <f>AV302*MoM!BA302/100*$A302</f>
        <v>0.17357052480055518</v>
      </c>
      <c r="AX302" s="103">
        <f>AW302*MoM!BB302/100*$A302</f>
        <v>0.17393502290263632</v>
      </c>
      <c r="AY302" s="103">
        <f>AX302*MoM!BC302/100*$A302</f>
        <v>0.17433507345531241</v>
      </c>
      <c r="AZ302" s="103">
        <f>AY302*MoM!BD302/100*$A302</f>
        <v>0.1745094085287677</v>
      </c>
      <c r="BA302" s="103">
        <f>AZ302*MoM!BE302/100*$A302</f>
        <v>0.17494568205008965</v>
      </c>
      <c r="BB302" s="103">
        <f>BA302*MoM!BF302/100*$A302</f>
        <v>0.17529557341418983</v>
      </c>
      <c r="BC302" s="103">
        <f>BB302*MoM!BG302/100*$A302</f>
        <v>0.17573381234772531</v>
      </c>
      <c r="BD302" s="123">
        <f>IF($A302=1,INDEX('2019'!$B:$B, MATCH(Веса!$G302,'2019'!$A:$A,0)),0)</f>
        <v>0.158</v>
      </c>
      <c r="BE302" s="103">
        <f>BD302*MoM!BI302/100*$A302</f>
        <v>0.15864780000000001</v>
      </c>
      <c r="BF302" s="103">
        <f>BE302*MoM!BJ302/100*$A302</f>
        <v>0.15937757988000001</v>
      </c>
      <c r="BG302" s="103">
        <f>BF302*MoM!BK302/100*$A302</f>
        <v>0.159505081943904</v>
      </c>
      <c r="BH302" s="103">
        <f>BG302*MoM!BL302/100*$A302</f>
        <v>0.159871943632375</v>
      </c>
      <c r="BI302" s="103">
        <f>BH302*MoM!BM302/100*$A302</f>
        <v>0.16051143140690452</v>
      </c>
      <c r="BJ302" s="103">
        <f>BI302*MoM!BN302/100*$A302</f>
        <v>0.16063984055203004</v>
      </c>
      <c r="BK302" s="103">
        <f>BJ302*MoM!BO302/100*$A302</f>
        <v>0.16116995202585171</v>
      </c>
      <c r="BL302" s="103">
        <f>BK302*MoM!BP302/100*$A302</f>
        <v>0.16126665399706724</v>
      </c>
      <c r="BM302" s="103">
        <f>BL302*MoM!BQ302/100*$A302</f>
        <v>0.16194397394385493</v>
      </c>
      <c r="BN302" s="103">
        <f>BM302*MoM!BR302/100*$A302</f>
        <v>0.16217069550737634</v>
      </c>
      <c r="BO302" s="103">
        <f>BN302*MoM!BS302/100*$A302</f>
        <v>0.16252747103749257</v>
      </c>
    </row>
    <row r="303" spans="1:67" ht="28.5" x14ac:dyDescent="0.45">
      <c r="A303" s="103">
        <f>IF(ToSep18!BT303=0,0,1)</f>
        <v>0</v>
      </c>
      <c r="B303" s="133" t="s">
        <v>302</v>
      </c>
      <c r="C303" s="128" t="s">
        <v>458</v>
      </c>
      <c r="D303" s="128" t="s">
        <v>458</v>
      </c>
      <c r="E303" s="128" t="s">
        <v>458</v>
      </c>
      <c r="F303" s="128" t="s">
        <v>458</v>
      </c>
      <c r="G303" s="128" t="s">
        <v>458</v>
      </c>
      <c r="H303" s="123">
        <f>IF($A303=1,INDEX('2015'!$B:$B,MATCH(Веса!$C303,'2015'!$A:$A,0)),0)</f>
        <v>0</v>
      </c>
      <c r="I303" s="103">
        <f>H303*MoM!M303/100*$A303</f>
        <v>0</v>
      </c>
      <c r="J303" s="103">
        <f>I303*MoM!N303/100*$A303</f>
        <v>0</v>
      </c>
      <c r="K303" s="103">
        <f>J303*MoM!O303/100*$A303</f>
        <v>0</v>
      </c>
      <c r="L303" s="103">
        <f>K303*MoM!P303/100*$A303</f>
        <v>0</v>
      </c>
      <c r="M303" s="103">
        <f>L303*MoM!Q303/100*$A303</f>
        <v>0</v>
      </c>
      <c r="N303" s="103">
        <f>M303*MoM!R303/100*$A303</f>
        <v>0</v>
      </c>
      <c r="O303" s="103">
        <f>N303*MoM!S303/100*$A303</f>
        <v>0</v>
      </c>
      <c r="P303" s="103">
        <f>O303*MoM!T303/100*$A303</f>
        <v>0</v>
      </c>
      <c r="Q303" s="103">
        <f>P303*MoM!U303/100*$A303</f>
        <v>0</v>
      </c>
      <c r="R303" s="103">
        <f>Q303*MoM!V303/100*$A303</f>
        <v>0</v>
      </c>
      <c r="S303" s="103">
        <f>R303*MoM!W303/100*$A303</f>
        <v>0</v>
      </c>
      <c r="T303" s="123">
        <f>IF($A303=1,INDEX('2016'!$B:$B,MATCH(Веса!D303,'2016'!$A:$A,0)),0)</f>
        <v>0</v>
      </c>
      <c r="U303" s="103">
        <f>T303*MoM!Y303/100*$A303</f>
        <v>0</v>
      </c>
      <c r="V303" s="103">
        <f>U303*MoM!Z303/100*$A303</f>
        <v>0</v>
      </c>
      <c r="W303" s="103">
        <f>V303*MoM!AA303/100*$A303</f>
        <v>0</v>
      </c>
      <c r="X303" s="103">
        <f>W303*MoM!AB303/100*$A303</f>
        <v>0</v>
      </c>
      <c r="Y303" s="103">
        <f>X303*MoM!AC303/100*$A303</f>
        <v>0</v>
      </c>
      <c r="Z303" s="103">
        <f>Y303*MoM!AD303/100*$A303</f>
        <v>0</v>
      </c>
      <c r="AA303" s="103">
        <f>Z303*MoM!AE303/100*$A303</f>
        <v>0</v>
      </c>
      <c r="AB303" s="103">
        <f>AA303*MoM!AF303/100*$A303</f>
        <v>0</v>
      </c>
      <c r="AC303" s="103">
        <f>AB303*MoM!AG303/100*$A303</f>
        <v>0</v>
      </c>
      <c r="AD303" s="103">
        <f>AC303*MoM!AH303/100*$A303</f>
        <v>0</v>
      </c>
      <c r="AE303" s="103">
        <f>AD303*MoM!AI303/100*$A303</f>
        <v>0</v>
      </c>
      <c r="AF303" s="123">
        <f>IF($A303=1,INDEX('2017'!$B:$B,MATCH(Веса!$E303,'2017'!$A:$A,0)),0)</f>
        <v>0</v>
      </c>
      <c r="AG303" s="103">
        <f>AF303*MoM!AK303/100*$A303</f>
        <v>0</v>
      </c>
      <c r="AH303" s="103">
        <f>AG303*MoM!AL303/100*$A303</f>
        <v>0</v>
      </c>
      <c r="AI303" s="103">
        <f>AH303*MoM!AM303/100*$A303</f>
        <v>0</v>
      </c>
      <c r="AJ303" s="103">
        <f>AI303*MoM!AN303/100*$A303</f>
        <v>0</v>
      </c>
      <c r="AK303" s="103">
        <f>AJ303*MoM!AO303/100*$A303</f>
        <v>0</v>
      </c>
      <c r="AL303" s="103">
        <f>AK303*MoM!AP303/100*$A303</f>
        <v>0</v>
      </c>
      <c r="AM303" s="103">
        <f>AL303*MoM!AQ303/100*$A303</f>
        <v>0</v>
      </c>
      <c r="AN303" s="103">
        <f>AM303*MoM!AR303/100*$A303</f>
        <v>0</v>
      </c>
      <c r="AO303" s="103">
        <f>AN303*MoM!AS303/100*$A303</f>
        <v>0</v>
      </c>
      <c r="AP303" s="103">
        <f>AO303*MoM!AT303/100*$A303</f>
        <v>0</v>
      </c>
      <c r="AQ303" s="103">
        <f>AP303*MoM!AU303/100*$A303</f>
        <v>0</v>
      </c>
      <c r="AR303" s="123">
        <f>IF($A303=1,INDEX('2018'!$B:$B, MATCH(Веса!$F303,'2018'!$A:$A,0)),0)</f>
        <v>0</v>
      </c>
      <c r="AS303" s="103">
        <f>AR303*MoM!AW303/100*$A303</f>
        <v>0</v>
      </c>
      <c r="AT303" s="103">
        <f>AS303*MoM!AX303/100*$A303</f>
        <v>0</v>
      </c>
      <c r="AU303" s="103">
        <f>AT303*MoM!AY303/100*$A303</f>
        <v>0</v>
      </c>
      <c r="AV303" s="103">
        <f>AU303*MoM!AZ303/100*$A303</f>
        <v>0</v>
      </c>
      <c r="AW303" s="103">
        <f>AV303*MoM!BA303/100*$A303</f>
        <v>0</v>
      </c>
      <c r="AX303" s="103">
        <f>AW303*MoM!BB303/100*$A303</f>
        <v>0</v>
      </c>
      <c r="AY303" s="103">
        <f>AX303*MoM!BC303/100*$A303</f>
        <v>0</v>
      </c>
      <c r="AZ303" s="103">
        <f>AY303*MoM!BD303/100*$A303</f>
        <v>0</v>
      </c>
      <c r="BA303" s="103">
        <f>AZ303*MoM!BE303/100*$A303</f>
        <v>0</v>
      </c>
      <c r="BB303" s="103">
        <f>BA303*MoM!BF303/100*$A303</f>
        <v>0</v>
      </c>
      <c r="BC303" s="103">
        <f>BB303*MoM!BG303/100*$A303</f>
        <v>0</v>
      </c>
      <c r="BD303" s="123">
        <f>IF($A303=1,INDEX('2019'!$B:$B, MATCH(Веса!$G303,'2019'!$A:$A,0)),0)</f>
        <v>0</v>
      </c>
      <c r="BE303" s="103">
        <f>BD303*MoM!BI303/100*$A303</f>
        <v>0</v>
      </c>
      <c r="BF303" s="103">
        <f>BE303*MoM!BJ303/100*$A303</f>
        <v>0</v>
      </c>
      <c r="BG303" s="103">
        <f>BF303*MoM!BK303/100*$A303</f>
        <v>0</v>
      </c>
      <c r="BH303" s="103">
        <f>BG303*MoM!BL303/100*$A303</f>
        <v>0</v>
      </c>
      <c r="BI303" s="103">
        <f>BH303*MoM!BM303/100*$A303</f>
        <v>0</v>
      </c>
      <c r="BJ303" s="103">
        <f>BI303*MoM!BN303/100*$A303</f>
        <v>0</v>
      </c>
      <c r="BK303" s="103">
        <f>BJ303*MoM!BO303/100*$A303</f>
        <v>0</v>
      </c>
      <c r="BL303" s="103">
        <f>BK303*MoM!BP303/100*$A303</f>
        <v>0</v>
      </c>
      <c r="BM303" s="103">
        <f>BL303*MoM!BQ303/100*$A303</f>
        <v>0</v>
      </c>
      <c r="BN303" s="103">
        <f>BM303*MoM!BR303/100*$A303</f>
        <v>0</v>
      </c>
      <c r="BO303" s="103">
        <f>BN303*MoM!BS303/100*$A303</f>
        <v>0</v>
      </c>
    </row>
    <row r="304" spans="1:67" x14ac:dyDescent="0.45">
      <c r="A304" s="103">
        <f>IF(ToSep18!BT304=0,0,1)</f>
        <v>1</v>
      </c>
      <c r="B304" s="124" t="s">
        <v>303</v>
      </c>
      <c r="C304" s="124" t="s">
        <v>1801</v>
      </c>
      <c r="D304" s="124" t="s">
        <v>1801</v>
      </c>
      <c r="E304" s="124" t="s">
        <v>303</v>
      </c>
      <c r="F304" s="124" t="s">
        <v>303</v>
      </c>
      <c r="G304" s="124" t="s">
        <v>303</v>
      </c>
      <c r="H304" s="123">
        <f>IF($A304=1,INDEX('2015'!$B:$B,MATCH(Веса!$C304,'2015'!$A:$A,0)),0)</f>
        <v>0.441</v>
      </c>
      <c r="I304" s="103">
        <f>H304*MoM!M304/100*$A304</f>
        <v>0.47636820000000002</v>
      </c>
      <c r="J304" s="103">
        <f>I304*MoM!N304/100*$A304</f>
        <v>0.50823723257999998</v>
      </c>
      <c r="K304" s="103">
        <f>J304*MoM!O304/100*$A304</f>
        <v>0.52007916009911392</v>
      </c>
      <c r="L304" s="103">
        <f>K304*MoM!P304/100*$A304</f>
        <v>0.52236750840354995</v>
      </c>
      <c r="M304" s="103">
        <f>L304*MoM!Q304/100*$A304</f>
        <v>0.52806131424514868</v>
      </c>
      <c r="N304" s="103">
        <f>M304*MoM!R304/100*$A304</f>
        <v>0.52600187511959262</v>
      </c>
      <c r="O304" s="103">
        <f>N304*MoM!S304/100*$A304</f>
        <v>0.52558107361949691</v>
      </c>
      <c r="P304" s="103">
        <f>O304*MoM!T304/100*$A304</f>
        <v>0.52868200195385195</v>
      </c>
      <c r="Q304" s="103">
        <f>P304*MoM!U304/100*$A304</f>
        <v>0.53217130316674732</v>
      </c>
      <c r="R304" s="103">
        <f>Q304*MoM!V304/100*$A304</f>
        <v>0.53584328515859792</v>
      </c>
      <c r="S304" s="103">
        <f>R304*MoM!W304/100*$A304</f>
        <v>0.53798665829923231</v>
      </c>
      <c r="T304" s="123">
        <f>IF($A304=1,INDEX('2016'!$B:$B,MATCH(Веса!D304,'2016'!$A:$A,0)),0)</f>
        <v>0.44400000000000001</v>
      </c>
      <c r="U304" s="103">
        <f>T304*MoM!Y304/100*$A304</f>
        <v>0.4527912</v>
      </c>
      <c r="V304" s="103">
        <f>U304*MoM!Z304/100*$A304</f>
        <v>0.45826997351999998</v>
      </c>
      <c r="W304" s="103">
        <f>V304*MoM!AA304/100*$A304</f>
        <v>0.46276101926049601</v>
      </c>
      <c r="X304" s="103">
        <f>W304*MoM!AB304/100*$A304</f>
        <v>0.46808277098199175</v>
      </c>
      <c r="Y304" s="103">
        <f>X304*MoM!AC304/100*$A304</f>
        <v>0.47220189936663326</v>
      </c>
      <c r="Z304" s="103">
        <f>Y304*MoM!AD304/100*$A304</f>
        <v>0.47324074354523987</v>
      </c>
      <c r="AA304" s="103">
        <f>Z304*MoM!AE304/100*$A304</f>
        <v>0.47418722503233035</v>
      </c>
      <c r="AB304" s="103">
        <f>AA304*MoM!AF304/100*$A304</f>
        <v>0.47565720542993056</v>
      </c>
      <c r="AC304" s="103">
        <f>AB304*MoM!AG304/100*$A304</f>
        <v>0.47713174276676334</v>
      </c>
      <c r="AD304" s="103">
        <f>AC304*MoM!AH304/100*$A304</f>
        <v>0.48047166496613075</v>
      </c>
      <c r="AE304" s="103">
        <f>AD304*MoM!AI304/100*$A304</f>
        <v>0.48224941012650546</v>
      </c>
      <c r="AF304" s="123">
        <f>IF($A304=1,INDEX('2017'!$B:$B,MATCH(Веса!$E304,'2017'!$A:$A,0)),0)</f>
        <v>0.42299999999999999</v>
      </c>
      <c r="AG304" s="103">
        <f>AF304*MoM!AK304/100*$A304</f>
        <v>0.42469200000000001</v>
      </c>
      <c r="AH304" s="103">
        <f>AG304*MoM!AL304/100*$A304</f>
        <v>0.42592360680000008</v>
      </c>
      <c r="AI304" s="103">
        <f>AH304*MoM!AM304/100*$A304</f>
        <v>0.42788285539128007</v>
      </c>
      <c r="AJ304" s="103">
        <f>AI304*MoM!AN304/100*$A304</f>
        <v>0.42754054910696704</v>
      </c>
      <c r="AK304" s="103">
        <f>AJ304*MoM!AO304/100*$A304</f>
        <v>0.42736953288732421</v>
      </c>
      <c r="AL304" s="103">
        <f>AK304*MoM!AP304/100*$A304</f>
        <v>0.42719858507416925</v>
      </c>
      <c r="AM304" s="103">
        <f>AL304*MoM!AQ304/100*$A304</f>
        <v>0.42796754252730279</v>
      </c>
      <c r="AN304" s="103">
        <f>AM304*MoM!AR304/100*$A304</f>
        <v>0.42715440419650091</v>
      </c>
      <c r="AO304" s="103">
        <f>AN304*MoM!AS304/100*$A304</f>
        <v>0.42527492481803636</v>
      </c>
      <c r="AP304" s="103">
        <f>AO304*MoM!AT304/100*$A304</f>
        <v>0.42378646258117331</v>
      </c>
      <c r="AQ304" s="103">
        <f>AP304*MoM!AU304/100*$A304</f>
        <v>0.4242526276900126</v>
      </c>
      <c r="AR304" s="123">
        <f>IF($A304=1,INDEX('2018'!$B:$B, MATCH(Веса!$F304,'2018'!$A:$A,0)),0)</f>
        <v>0.35699999999999998</v>
      </c>
      <c r="AS304" s="103">
        <f>AR304*MoM!AW304/100*$A304</f>
        <v>0.35814239999999997</v>
      </c>
      <c r="AT304" s="103">
        <f>AS304*MoM!AX304/100*$A304</f>
        <v>0.35735448671999998</v>
      </c>
      <c r="AU304" s="103">
        <f>AT304*MoM!AY304/100*$A304</f>
        <v>0.35774757665539197</v>
      </c>
      <c r="AV304" s="103">
        <f>AU304*MoM!AZ304/100*$A304</f>
        <v>0.36025180969197979</v>
      </c>
      <c r="AW304" s="103">
        <f>AV304*MoM!BA304/100*$A304</f>
        <v>0.35837850028158152</v>
      </c>
      <c r="AX304" s="103">
        <f>AW304*MoM!BB304/100*$A304</f>
        <v>0.35873687878186311</v>
      </c>
      <c r="AY304" s="103">
        <f>AX304*MoM!BC304/100*$A304</f>
        <v>0.36099692111818882</v>
      </c>
      <c r="AZ304" s="103">
        <f>AY304*MoM!BD304/100*$A304</f>
        <v>0.36124961896297153</v>
      </c>
      <c r="BA304" s="103">
        <f>AZ304*MoM!BE304/100*$A304</f>
        <v>0.36323649186726781</v>
      </c>
      <c r="BB304" s="103">
        <f>BA304*MoM!BF304/100*$A304</f>
        <v>0.36498002702823074</v>
      </c>
      <c r="BC304" s="103">
        <f>BB304*MoM!BG304/100*$A304</f>
        <v>0.36556399507147591</v>
      </c>
      <c r="BD304" s="123">
        <f>IF($A304=1,INDEX('2019'!$B:$B, MATCH(Веса!$G304,'2019'!$A:$A,0)),0)</f>
        <v>0.33300000000000002</v>
      </c>
      <c r="BE304" s="103">
        <f>BD304*MoM!BI304/100*$A304</f>
        <v>0.33369929999999998</v>
      </c>
      <c r="BF304" s="103">
        <f>BE304*MoM!BJ304/100*$A304</f>
        <v>0.33556801608000003</v>
      </c>
      <c r="BG304" s="103">
        <f>BF304*MoM!BK304/100*$A304</f>
        <v>0.33821900340703204</v>
      </c>
      <c r="BH304" s="103">
        <f>BG304*MoM!BL304/100*$A304</f>
        <v>0.34001156412508932</v>
      </c>
      <c r="BI304" s="103">
        <f>BH304*MoM!BM304/100*$A304</f>
        <v>0.34001156412508932</v>
      </c>
      <c r="BJ304" s="103">
        <f>BI304*MoM!BN304/100*$A304</f>
        <v>0.34001156412508932</v>
      </c>
      <c r="BK304" s="103">
        <f>BJ304*MoM!BO304/100*$A304</f>
        <v>0.34069158725333948</v>
      </c>
      <c r="BL304" s="103">
        <f>BK304*MoM!BP304/100*$A304</f>
        <v>0.34440512555440089</v>
      </c>
      <c r="BM304" s="103">
        <f>BL304*MoM!BQ304/100*$A304</f>
        <v>0.34712592604628073</v>
      </c>
      <c r="BN304" s="103">
        <f>BM304*MoM!BR304/100*$A304</f>
        <v>0.35031948456590656</v>
      </c>
      <c r="BO304" s="103">
        <f>BN304*MoM!BS304/100*$A304</f>
        <v>0.35378764746310898</v>
      </c>
    </row>
    <row r="305" spans="1:67" ht="28.5" x14ac:dyDescent="0.45">
      <c r="A305" s="103">
        <f>IF(ToSep18!BT305=0,0,1)</f>
        <v>1</v>
      </c>
      <c r="B305" s="124" t="s">
        <v>304</v>
      </c>
      <c r="C305" s="124" t="s">
        <v>304</v>
      </c>
      <c r="D305" s="124" t="s">
        <v>304</v>
      </c>
      <c r="E305" s="124" t="s">
        <v>304</v>
      </c>
      <c r="F305" s="124" t="s">
        <v>304</v>
      </c>
      <c r="G305" s="124" t="s">
        <v>304</v>
      </c>
      <c r="H305" s="123">
        <f>IF($A305=1,INDEX('2015'!$B:$B,MATCH(Веса!$C305,'2015'!$A:$A,0)),0)</f>
        <v>0.72299999999999998</v>
      </c>
      <c r="I305" s="103">
        <f>H305*MoM!M305/100*$A305</f>
        <v>0.77368229999999993</v>
      </c>
      <c r="J305" s="103">
        <f>I305*MoM!N305/100*$A305</f>
        <v>0.77902070786999988</v>
      </c>
      <c r="K305" s="103">
        <f>J305*MoM!O305/100*$A305</f>
        <v>0.8053516077960059</v>
      </c>
      <c r="L305" s="103">
        <f>K305*MoM!P305/100*$A305</f>
        <v>0.81042532292512059</v>
      </c>
      <c r="M305" s="103">
        <f>L305*MoM!Q305/100*$A305</f>
        <v>0.81131679078033825</v>
      </c>
      <c r="N305" s="103">
        <f>M305*MoM!R305/100*$A305</f>
        <v>0.81302055604097689</v>
      </c>
      <c r="O305" s="103">
        <f>N305*MoM!S305/100*$A305</f>
        <v>0.81424008687503846</v>
      </c>
      <c r="P305" s="103">
        <f>O305*MoM!T305/100*$A305</f>
        <v>0.8312577046907268</v>
      </c>
      <c r="Q305" s="103">
        <f>P305*MoM!U305/100*$A305</f>
        <v>0.85195602153752592</v>
      </c>
      <c r="R305" s="103">
        <f>Q305*MoM!V305/100*$A305</f>
        <v>0.85016691389229715</v>
      </c>
      <c r="S305" s="103">
        <f>R305*MoM!W305/100*$A305</f>
        <v>0.85433273177036939</v>
      </c>
      <c r="T305" s="123">
        <f>IF($A305=1,INDEX('2016'!$B:$B,MATCH(Веса!D305,'2016'!$A:$A,0)),0)</f>
        <v>0.86199999999999999</v>
      </c>
      <c r="U305" s="103">
        <f>T305*MoM!Y305/100*$A305</f>
        <v>0.86527559999999992</v>
      </c>
      <c r="V305" s="103">
        <f>U305*MoM!Z305/100*$A305</f>
        <v>0.88534999391999991</v>
      </c>
      <c r="W305" s="103">
        <f>V305*MoM!AA305/100*$A305</f>
        <v>0.88906846389446381</v>
      </c>
      <c r="X305" s="103">
        <f>W305*MoM!AB305/100*$A305</f>
        <v>0.89173566928614723</v>
      </c>
      <c r="Y305" s="103">
        <f>X305*MoM!AC305/100*$A305</f>
        <v>0.89450004986093434</v>
      </c>
      <c r="Z305" s="103">
        <f>Y305*MoM!AD305/100*$A305</f>
        <v>0.8964679499706284</v>
      </c>
      <c r="AA305" s="103">
        <f>Z305*MoM!AE305/100*$A305</f>
        <v>0.8976333583055901</v>
      </c>
      <c r="AB305" s="103">
        <f>AA305*MoM!AF305/100*$A305</f>
        <v>0.89960815169386232</v>
      </c>
      <c r="AC305" s="103">
        <f>AB305*MoM!AG305/100*$A305</f>
        <v>0.89906838680284595</v>
      </c>
      <c r="AD305" s="103">
        <f>AC305*MoM!AH305/100*$A305</f>
        <v>0.90293438086609823</v>
      </c>
      <c r="AE305" s="103">
        <f>AD305*MoM!AI305/100*$A305</f>
        <v>0.90293438086609823</v>
      </c>
      <c r="AF305" s="123">
        <f>IF($A305=1,INDEX('2017'!$B:$B,MATCH(Веса!$E305,'2017'!$A:$A,0)),0)</f>
        <v>0.72399999999999998</v>
      </c>
      <c r="AG305" s="103">
        <f>AF305*MoM!AK305/100*$A305</f>
        <v>0.73833520000000008</v>
      </c>
      <c r="AH305" s="103">
        <f>AG305*MoM!AL305/100*$A305</f>
        <v>0.73781836536000012</v>
      </c>
      <c r="AI305" s="103">
        <f>AH305*MoM!AM305/100*$A305</f>
        <v>0.73803971086960818</v>
      </c>
      <c r="AJ305" s="103">
        <f>AI305*MoM!AN305/100*$A305</f>
        <v>0.73863014263830384</v>
      </c>
      <c r="AK305" s="103">
        <f>AJ305*MoM!AO305/100*$A305</f>
        <v>0.73892559469535923</v>
      </c>
      <c r="AL305" s="103">
        <f>AK305*MoM!AP305/100*$A305</f>
        <v>0.74143794171732358</v>
      </c>
      <c r="AM305" s="103">
        <f>AL305*MoM!AQ305/100*$A305</f>
        <v>0.73980677824554553</v>
      </c>
      <c r="AN305" s="103">
        <f>AM305*MoM!AR305/100*$A305</f>
        <v>0.74335785078112426</v>
      </c>
      <c r="AO305" s="103">
        <f>AN305*MoM!AS305/100*$A305</f>
        <v>0.7446958949125303</v>
      </c>
      <c r="AP305" s="103">
        <f>AO305*MoM!AT305/100*$A305</f>
        <v>0.74536612121795154</v>
      </c>
      <c r="AQ305" s="103">
        <f>AP305*MoM!AU305/100*$A305</f>
        <v>0.74782582941797071</v>
      </c>
      <c r="AR305" s="123">
        <f>IF($A305=1,INDEX('2018'!$B:$B, MATCH(Веса!$F305,'2018'!$A:$A,0)),0)</f>
        <v>0.67500000000000004</v>
      </c>
      <c r="AS305" s="103">
        <f>AR305*MoM!AW305/100*$A305</f>
        <v>0.68748750000000003</v>
      </c>
      <c r="AT305" s="103">
        <f>AS305*MoM!AX305/100*$A305</f>
        <v>0.68851873125000007</v>
      </c>
      <c r="AU305" s="103">
        <f>AT305*MoM!AY305/100*$A305</f>
        <v>0.68858758312312518</v>
      </c>
      <c r="AV305" s="103">
        <f>AU305*MoM!AZ305/100*$A305</f>
        <v>0.68906959443131133</v>
      </c>
      <c r="AW305" s="103">
        <f>AV305*MoM!BA305/100*$A305</f>
        <v>0.7011283123338593</v>
      </c>
      <c r="AX305" s="103">
        <f>AW305*MoM!BB305/100*$A305</f>
        <v>0.70203977913989335</v>
      </c>
      <c r="AY305" s="103">
        <f>AX305*MoM!BC305/100*$A305</f>
        <v>0.70260141096320528</v>
      </c>
      <c r="AZ305" s="103">
        <f>AY305*MoM!BD305/100*$A305</f>
        <v>0.70309323195087936</v>
      </c>
      <c r="BA305" s="103">
        <f>AZ305*MoM!BE305/100*$A305</f>
        <v>0.7056946769090976</v>
      </c>
      <c r="BB305" s="103">
        <f>BA305*MoM!BF305/100*$A305</f>
        <v>0.70872916401980679</v>
      </c>
      <c r="BC305" s="103">
        <f>BB305*MoM!BG305/100*$A305</f>
        <v>0.71128058901027813</v>
      </c>
      <c r="BD305" s="123">
        <f>IF($A305=1,INDEX('2019'!$B:$B, MATCH(Веса!$G305,'2019'!$A:$A,0)),0)</f>
        <v>0.70599999999999996</v>
      </c>
      <c r="BE305" s="103">
        <f>BD305*MoM!BI305/100*$A305</f>
        <v>0.72795659999999995</v>
      </c>
      <c r="BF305" s="103">
        <f>BE305*MoM!BJ305/100*$A305</f>
        <v>0.72839337395999992</v>
      </c>
      <c r="BG305" s="103">
        <f>BF305*MoM!BK305/100*$A305</f>
        <v>0.72839337395999992</v>
      </c>
      <c r="BH305" s="103">
        <f>BG305*MoM!BL305/100*$A305</f>
        <v>0.72832053462260393</v>
      </c>
      <c r="BI305" s="103">
        <f>BH305*MoM!BM305/100*$A305</f>
        <v>0.72817487051567942</v>
      </c>
      <c r="BJ305" s="103">
        <f>BI305*MoM!BN305/100*$A305</f>
        <v>0.7282476880027311</v>
      </c>
      <c r="BK305" s="103">
        <f>BJ305*MoM!BO305/100*$A305</f>
        <v>0.73232587505554647</v>
      </c>
      <c r="BL305" s="103">
        <f>BK305*MoM!BP305/100*$A305</f>
        <v>0.73884357534354084</v>
      </c>
      <c r="BM305" s="103">
        <f>BL305*MoM!BQ305/100*$A305</f>
        <v>0.7393607658462813</v>
      </c>
      <c r="BN305" s="103">
        <f>BM305*MoM!BR305/100*$A305</f>
        <v>0.73943470192286598</v>
      </c>
      <c r="BO305" s="103">
        <f>BN305*MoM!BS305/100*$A305</f>
        <v>0.73936075845267368</v>
      </c>
    </row>
    <row r="306" spans="1:67" ht="28.5" x14ac:dyDescent="0.45">
      <c r="A306" s="103">
        <f>IF(ToSep18!BT306=0,0,1)</f>
        <v>0</v>
      </c>
      <c r="B306" s="124" t="s">
        <v>305</v>
      </c>
      <c r="C306" s="124" t="s">
        <v>305</v>
      </c>
      <c r="D306" s="124" t="s">
        <v>305</v>
      </c>
      <c r="E306" s="124" t="s">
        <v>305</v>
      </c>
      <c r="F306" s="124" t="s">
        <v>305</v>
      </c>
      <c r="G306" s="124" t="s">
        <v>305</v>
      </c>
      <c r="H306" s="123">
        <f>IF($A306=1,INDEX('2015'!$B:$B,MATCH(Веса!$C306,'2015'!$A:$A,0)),0)</f>
        <v>0</v>
      </c>
      <c r="I306" s="103">
        <f>H306*MoM!M306/100*$A306</f>
        <v>0</v>
      </c>
      <c r="J306" s="103">
        <f>I306*MoM!N306/100*$A306</f>
        <v>0</v>
      </c>
      <c r="K306" s="103">
        <f>J306*MoM!O306/100*$A306</f>
        <v>0</v>
      </c>
      <c r="L306" s="103">
        <f>K306*MoM!P306/100*$A306</f>
        <v>0</v>
      </c>
      <c r="M306" s="103">
        <f>L306*MoM!Q306/100*$A306</f>
        <v>0</v>
      </c>
      <c r="N306" s="103">
        <f>M306*MoM!R306/100*$A306</f>
        <v>0</v>
      </c>
      <c r="O306" s="103">
        <f>N306*MoM!S306/100*$A306</f>
        <v>0</v>
      </c>
      <c r="P306" s="103">
        <f>O306*MoM!T306/100*$A306</f>
        <v>0</v>
      </c>
      <c r="Q306" s="103">
        <f>P306*MoM!U306/100*$A306</f>
        <v>0</v>
      </c>
      <c r="R306" s="103">
        <f>Q306*MoM!V306/100*$A306</f>
        <v>0</v>
      </c>
      <c r="S306" s="103">
        <f>R306*MoM!W306/100*$A306</f>
        <v>0</v>
      </c>
      <c r="T306" s="123">
        <f>IF($A306=1,INDEX('2016'!$B:$B,MATCH(Веса!D306,'2016'!$A:$A,0)),0)</f>
        <v>0</v>
      </c>
      <c r="U306" s="103">
        <f>T306*MoM!Y306/100*$A306</f>
        <v>0</v>
      </c>
      <c r="V306" s="103">
        <f>U306*MoM!Z306/100*$A306</f>
        <v>0</v>
      </c>
      <c r="W306" s="103">
        <f>V306*MoM!AA306/100*$A306</f>
        <v>0</v>
      </c>
      <c r="X306" s="103">
        <f>W306*MoM!AB306/100*$A306</f>
        <v>0</v>
      </c>
      <c r="Y306" s="103">
        <f>X306*MoM!AC306/100*$A306</f>
        <v>0</v>
      </c>
      <c r="Z306" s="103">
        <f>Y306*MoM!AD306/100*$A306</f>
        <v>0</v>
      </c>
      <c r="AA306" s="103">
        <f>Z306*MoM!AE306/100*$A306</f>
        <v>0</v>
      </c>
      <c r="AB306" s="103">
        <f>AA306*MoM!AF306/100*$A306</f>
        <v>0</v>
      </c>
      <c r="AC306" s="103">
        <f>AB306*MoM!AG306/100*$A306</f>
        <v>0</v>
      </c>
      <c r="AD306" s="103">
        <f>AC306*MoM!AH306/100*$A306</f>
        <v>0</v>
      </c>
      <c r="AE306" s="103">
        <f>AD306*MoM!AI306/100*$A306</f>
        <v>0</v>
      </c>
      <c r="AF306" s="123">
        <f>IF($A306=1,INDEX('2017'!$B:$B,MATCH(Веса!$E306,'2017'!$A:$A,0)),0)</f>
        <v>0</v>
      </c>
      <c r="AG306" s="103">
        <f>AF306*MoM!AK306/100*$A306</f>
        <v>0</v>
      </c>
      <c r="AH306" s="103">
        <f>AG306*MoM!AL306/100*$A306</f>
        <v>0</v>
      </c>
      <c r="AI306" s="103">
        <f>AH306*MoM!AM306/100*$A306</f>
        <v>0</v>
      </c>
      <c r="AJ306" s="103">
        <f>AI306*MoM!AN306/100*$A306</f>
        <v>0</v>
      </c>
      <c r="AK306" s="103">
        <f>AJ306*MoM!AO306/100*$A306</f>
        <v>0</v>
      </c>
      <c r="AL306" s="103">
        <f>AK306*MoM!AP306/100*$A306</f>
        <v>0</v>
      </c>
      <c r="AM306" s="103">
        <f>AL306*MoM!AQ306/100*$A306</f>
        <v>0</v>
      </c>
      <c r="AN306" s="103">
        <f>AM306*MoM!AR306/100*$A306</f>
        <v>0</v>
      </c>
      <c r="AO306" s="103">
        <f>AN306*MoM!AS306/100*$A306</f>
        <v>0</v>
      </c>
      <c r="AP306" s="103">
        <f>AO306*MoM!AT306/100*$A306</f>
        <v>0</v>
      </c>
      <c r="AQ306" s="103">
        <f>AP306*MoM!AU306/100*$A306</f>
        <v>0</v>
      </c>
      <c r="AR306" s="123">
        <f>IF($A306=1,INDEX('2018'!$B:$B, MATCH(Веса!$F306,'2018'!$A:$A,0)),0)</f>
        <v>0</v>
      </c>
      <c r="AS306" s="103">
        <f>AR306*MoM!AW306/100*$A306</f>
        <v>0</v>
      </c>
      <c r="AT306" s="103">
        <f>AS306*MoM!AX306/100*$A306</f>
        <v>0</v>
      </c>
      <c r="AU306" s="103">
        <f>AT306*MoM!AY306/100*$A306</f>
        <v>0</v>
      </c>
      <c r="AV306" s="103">
        <f>AU306*MoM!AZ306/100*$A306</f>
        <v>0</v>
      </c>
      <c r="AW306" s="103">
        <f>AV306*MoM!BA306/100*$A306</f>
        <v>0</v>
      </c>
      <c r="AX306" s="103">
        <f>AW306*MoM!BB306/100*$A306</f>
        <v>0</v>
      </c>
      <c r="AY306" s="103">
        <f>AX306*MoM!BC306/100*$A306</f>
        <v>0</v>
      </c>
      <c r="AZ306" s="103">
        <f>AY306*MoM!BD306/100*$A306</f>
        <v>0</v>
      </c>
      <c r="BA306" s="103">
        <f>AZ306*MoM!BE306/100*$A306</f>
        <v>0</v>
      </c>
      <c r="BB306" s="103">
        <f>BA306*MoM!BF306/100*$A306</f>
        <v>0</v>
      </c>
      <c r="BC306" s="103">
        <f>BB306*MoM!BG306/100*$A306</f>
        <v>0</v>
      </c>
      <c r="BD306" s="123">
        <f>IF($A306=1,INDEX('2019'!$B:$B, MATCH(Веса!$G306,'2019'!$A:$A,0)),0)</f>
        <v>0</v>
      </c>
      <c r="BE306" s="103">
        <f>BD306*MoM!BI306/100*$A306</f>
        <v>0</v>
      </c>
      <c r="BF306" s="103">
        <f>BE306*MoM!BJ306/100*$A306</f>
        <v>0</v>
      </c>
      <c r="BG306" s="103">
        <f>BF306*MoM!BK306/100*$A306</f>
        <v>0</v>
      </c>
      <c r="BH306" s="103">
        <f>BG306*MoM!BL306/100*$A306</f>
        <v>0</v>
      </c>
      <c r="BI306" s="103">
        <f>BH306*MoM!BM306/100*$A306</f>
        <v>0</v>
      </c>
      <c r="BJ306" s="103">
        <f>BI306*MoM!BN306/100*$A306</f>
        <v>0</v>
      </c>
      <c r="BK306" s="103">
        <f>BJ306*MoM!BO306/100*$A306</f>
        <v>0</v>
      </c>
      <c r="BL306" s="103">
        <f>BK306*MoM!BP306/100*$A306</f>
        <v>0</v>
      </c>
      <c r="BM306" s="103">
        <f>BL306*MoM!BQ306/100*$A306</f>
        <v>0</v>
      </c>
      <c r="BN306" s="103">
        <f>BM306*MoM!BR306/100*$A306</f>
        <v>0</v>
      </c>
      <c r="BO306" s="103">
        <f>BN306*MoM!BS306/100*$A306</f>
        <v>0</v>
      </c>
    </row>
    <row r="307" spans="1:67" ht="28.5" x14ac:dyDescent="0.45">
      <c r="A307" s="103">
        <f>IF(ToSep18!BT307=0,0,1)</f>
        <v>1</v>
      </c>
      <c r="B307" s="124" t="s">
        <v>306</v>
      </c>
      <c r="C307" s="124" t="s">
        <v>306</v>
      </c>
      <c r="D307" s="124" t="s">
        <v>306</v>
      </c>
      <c r="E307" s="124" t="s">
        <v>306</v>
      </c>
      <c r="F307" s="124" t="s">
        <v>306</v>
      </c>
      <c r="G307" s="124" t="s">
        <v>306</v>
      </c>
      <c r="H307" s="123">
        <f>IF($A307=1,INDEX('2015'!$B:$B,MATCH(Веса!$C307,'2015'!$A:$A,0)),0)</f>
        <v>1.65</v>
      </c>
      <c r="I307" s="103">
        <f>H307*MoM!M307/100*$A307</f>
        <v>1.7186399999999997</v>
      </c>
      <c r="J307" s="103">
        <f>I307*MoM!N307/100*$A307</f>
        <v>1.7427009599999999</v>
      </c>
      <c r="K307" s="103">
        <f>J307*MoM!O307/100*$A307</f>
        <v>1.7529828956640001</v>
      </c>
      <c r="L307" s="103">
        <f>K307*MoM!P307/100*$A307</f>
        <v>1.7550864751387971</v>
      </c>
      <c r="M307" s="103">
        <f>L307*MoM!Q307/100*$A307</f>
        <v>1.7531558800161446</v>
      </c>
      <c r="N307" s="103">
        <f>M307*MoM!R307/100*$A307</f>
        <v>1.7485976747281027</v>
      </c>
      <c r="O307" s="103">
        <f>N307*MoM!S307/100*$A307</f>
        <v>1.7384558082146797</v>
      </c>
      <c r="P307" s="103">
        <f>O307*MoM!T307/100*$A307</f>
        <v>1.7394988816996084</v>
      </c>
      <c r="Q307" s="103">
        <f>P307*MoM!U307/100*$A307</f>
        <v>1.7412383805813079</v>
      </c>
      <c r="R307" s="103">
        <f>Q307*MoM!V307/100*$A307</f>
        <v>1.7447208573424706</v>
      </c>
      <c r="S307" s="103">
        <f>R307*MoM!W307/100*$A307</f>
        <v>1.7426271923136596</v>
      </c>
      <c r="T307" s="123">
        <f>IF($A307=1,INDEX('2016'!$B:$B,MATCH(Веса!D307,'2016'!$A:$A,0)),0)</f>
        <v>1.7729999999999999</v>
      </c>
      <c r="U307" s="103">
        <f>T307*MoM!Y307/100*$A307</f>
        <v>1.7873612999999999</v>
      </c>
      <c r="V307" s="103">
        <f>U307*MoM!Z307/100*$A307</f>
        <v>1.8000515652299998</v>
      </c>
      <c r="W307" s="103">
        <f>V307*MoM!AA307/100*$A307</f>
        <v>1.8063517457083045</v>
      </c>
      <c r="X307" s="103">
        <f>W307*MoM!AB307/100*$A307</f>
        <v>1.804906664311738</v>
      </c>
      <c r="Y307" s="103">
        <f>X307*MoM!AC307/100*$A307</f>
        <v>1.8063505896431875</v>
      </c>
      <c r="Z307" s="103">
        <f>Y307*MoM!AD307/100*$A307</f>
        <v>1.818453138593797</v>
      </c>
      <c r="AA307" s="103">
        <f>Z307*MoM!AE307/100*$A307</f>
        <v>1.8235448073818596</v>
      </c>
      <c r="AB307" s="103">
        <f>AA307*MoM!AF307/100*$A307</f>
        <v>1.8304742776499106</v>
      </c>
      <c r="AC307" s="103">
        <f>AB307*MoM!AG307/100*$A307</f>
        <v>1.8326708467830906</v>
      </c>
      <c r="AD307" s="103">
        <f>AC307*MoM!AH307/100*$A307</f>
        <v>1.8462326110492853</v>
      </c>
      <c r="AE307" s="103">
        <f>AD307*MoM!AI307/100*$A307</f>
        <v>1.8504789460546989</v>
      </c>
      <c r="AF307" s="123">
        <f>IF($A307=1,INDEX('2017'!$B:$B,MATCH(Веса!$E307,'2017'!$A:$A,0)),0)</f>
        <v>1.5369999999999999</v>
      </c>
      <c r="AG307" s="103">
        <f>AF307*MoM!AK307/100*$A307</f>
        <v>1.5543680999999998</v>
      </c>
      <c r="AH307" s="103">
        <f>AG307*MoM!AL307/100*$A307</f>
        <v>1.5615181932599997</v>
      </c>
      <c r="AI307" s="103">
        <f>AH307*MoM!AM307/100*$A307</f>
        <v>1.5616743450793258</v>
      </c>
      <c r="AJ307" s="103">
        <f>AI307*MoM!AN307/100*$A307</f>
        <v>1.561205842775802</v>
      </c>
      <c r="AK307" s="103">
        <f>AJ307*MoM!AO307/100*$A307</f>
        <v>1.5560538634946419</v>
      </c>
      <c r="AL307" s="103">
        <f>AK307*MoM!AP307/100*$A307</f>
        <v>1.5518525180632066</v>
      </c>
      <c r="AM307" s="103">
        <f>AL307*MoM!AQ307/100*$A307</f>
        <v>1.5568184461210086</v>
      </c>
      <c r="AN307" s="103">
        <f>AM307*MoM!AR307/100*$A307</f>
        <v>1.5521479907826459</v>
      </c>
      <c r="AO307" s="103">
        <f>AN307*MoM!AS307/100*$A307</f>
        <v>1.5594430863393243</v>
      </c>
      <c r="AP307" s="103">
        <f>AO307*MoM!AT307/100*$A307</f>
        <v>1.5638095269810746</v>
      </c>
      <c r="AQ307" s="103">
        <f>AP307*MoM!AU307/100*$A307</f>
        <v>1.5667807650823387</v>
      </c>
      <c r="AR307" s="123">
        <f>IF($A307=1,INDEX('2018'!$B:$B, MATCH(Веса!$F307,'2018'!$A:$A,0)),0)</f>
        <v>1.673</v>
      </c>
      <c r="AS307" s="103">
        <f>AR307*MoM!AW307/100*$A307</f>
        <v>1.6736692000000002</v>
      </c>
      <c r="AT307" s="103">
        <f>AS307*MoM!AX307/100*$A307</f>
        <v>1.6775186391600001</v>
      </c>
      <c r="AU307" s="103">
        <f>AT307*MoM!AY307/100*$A307</f>
        <v>1.683222202533144</v>
      </c>
      <c r="AV307" s="103">
        <f>AU307*MoM!AZ307/100*$A307</f>
        <v>1.6882718691407432</v>
      </c>
      <c r="AW307" s="103">
        <f>AV307*MoM!BA307/100*$A307</f>
        <v>1.6864147700846885</v>
      </c>
      <c r="AX307" s="103">
        <f>AW307*MoM!BB307/100*$A307</f>
        <v>1.6899562411018665</v>
      </c>
      <c r="AY307" s="103">
        <f>AX307*MoM!BC307/100*$A307</f>
        <v>1.6877592979884342</v>
      </c>
      <c r="AZ307" s="103">
        <f>AY307*MoM!BD307/100*$A307</f>
        <v>1.6919786962334051</v>
      </c>
      <c r="BA307" s="103">
        <f>AZ307*MoM!BE307/100*$A307</f>
        <v>1.694855060017002</v>
      </c>
      <c r="BB307" s="103">
        <f>BA307*MoM!BF307/100*$A307</f>
        <v>1.6977363136190309</v>
      </c>
      <c r="BC307" s="103">
        <f>BB307*MoM!BG307/100*$A307</f>
        <v>1.6985851817758404</v>
      </c>
      <c r="BD307" s="123">
        <f>IF($A307=1,INDEX('2019'!$B:$B, MATCH(Веса!$G307,'2019'!$A:$A,0)),0)</f>
        <v>1.823</v>
      </c>
      <c r="BE307" s="103">
        <f>BD307*MoM!BI307/100*$A307</f>
        <v>1.8290158999999999</v>
      </c>
      <c r="BF307" s="103">
        <f>BE307*MoM!BJ307/100*$A307</f>
        <v>1.82883299841</v>
      </c>
      <c r="BG307" s="103">
        <f>BF307*MoM!BK307/100*$A307</f>
        <v>1.8240780326141339</v>
      </c>
      <c r="BH307" s="103">
        <f>BG307*MoM!BL307/100*$A307</f>
        <v>1.8233484014010881</v>
      </c>
      <c r="BI307" s="103">
        <f>BH307*MoM!BM307/100*$A307</f>
        <v>1.8253540846426293</v>
      </c>
      <c r="BJ307" s="103">
        <f>BI307*MoM!BN307/100*$A307</f>
        <v>1.8269969033188076</v>
      </c>
      <c r="BK307" s="103">
        <f>BJ307*MoM!BO307/100*$A307</f>
        <v>1.8293719992931219</v>
      </c>
      <c r="BL307" s="103">
        <f>BK307*MoM!BP307/100*$A307</f>
        <v>1.8301037480928393</v>
      </c>
      <c r="BM307" s="103">
        <f>BL307*MoM!BQ307/100*$A307</f>
        <v>1.8224173123508494</v>
      </c>
      <c r="BN307" s="103">
        <f>BM307*MoM!BR307/100*$A307</f>
        <v>1.8295247398690178</v>
      </c>
      <c r="BO307" s="103">
        <f>BN307*MoM!BS307/100*$A307</f>
        <v>1.8247679755453583</v>
      </c>
    </row>
    <row r="308" spans="1:67" x14ac:dyDescent="0.45">
      <c r="A308" s="103">
        <f>IF(ToSep18!BT308=0,0,1)</f>
        <v>1</v>
      </c>
      <c r="B308" s="124" t="s">
        <v>307</v>
      </c>
      <c r="C308" s="124" t="s">
        <v>307</v>
      </c>
      <c r="D308" s="124" t="s">
        <v>307</v>
      </c>
      <c r="E308" s="124" t="s">
        <v>307</v>
      </c>
      <c r="F308" s="124" t="s">
        <v>307</v>
      </c>
      <c r="G308" s="124" t="s">
        <v>307</v>
      </c>
      <c r="H308" s="123">
        <f>IF($A308=1,INDEX('2015'!$B:$B,MATCH(Веса!$C308,'2015'!$A:$A,0)),0)</f>
        <v>0.755</v>
      </c>
      <c r="I308" s="103">
        <f>H308*MoM!M308/100*$A308</f>
        <v>0.76896750000000003</v>
      </c>
      <c r="J308" s="103">
        <f>I308*MoM!N308/100*$A308</f>
        <v>0.77765683274999997</v>
      </c>
      <c r="K308" s="103">
        <f>J308*MoM!O308/100*$A308</f>
        <v>0.78348925899562505</v>
      </c>
      <c r="L308" s="103">
        <f>K308*MoM!P308/100*$A308</f>
        <v>0.78395935255102245</v>
      </c>
      <c r="M308" s="103">
        <f>L308*MoM!Q308/100*$A308</f>
        <v>0.78419454035678782</v>
      </c>
      <c r="N308" s="103">
        <f>M308*MoM!R308/100*$A308</f>
        <v>0.78364560417853812</v>
      </c>
      <c r="O308" s="103">
        <f>N308*MoM!S308/100*$A308</f>
        <v>0.78419415610146304</v>
      </c>
      <c r="P308" s="103">
        <f>O308*MoM!T308/100*$A308</f>
        <v>0.78466467259512396</v>
      </c>
      <c r="Q308" s="103">
        <f>P308*MoM!U308/100*$A308</f>
        <v>0.7878817977527639</v>
      </c>
      <c r="R308" s="103">
        <f>Q308*MoM!V308/100*$A308</f>
        <v>0.79316060579770753</v>
      </c>
      <c r="S308" s="103">
        <f>R308*MoM!W308/100*$A308</f>
        <v>0.79403308246408499</v>
      </c>
      <c r="T308" s="123">
        <f>IF($A308=1,INDEX('2016'!$B:$B,MATCH(Веса!D308,'2016'!$A:$A,0)),0)</f>
        <v>0.74099999999999999</v>
      </c>
      <c r="U308" s="103">
        <f>T308*MoM!Y308/100*$A308</f>
        <v>0.74900279999999997</v>
      </c>
      <c r="V308" s="103">
        <f>U308*MoM!Z308/100*$A308</f>
        <v>0.75169921008000007</v>
      </c>
      <c r="W308" s="103">
        <f>V308*MoM!AA308/100*$A308</f>
        <v>0.75440532723628806</v>
      </c>
      <c r="X308" s="103">
        <f>W308*MoM!AB308/100*$A308</f>
        <v>0.75689486481616786</v>
      </c>
      <c r="Y308" s="103">
        <f>X308*MoM!AC308/100*$A308</f>
        <v>0.76113347605913839</v>
      </c>
      <c r="Z308" s="103">
        <f>Y308*MoM!AD308/100*$A308</f>
        <v>0.76402578326816306</v>
      </c>
      <c r="AA308" s="103">
        <f>Z308*MoM!AE308/100*$A308</f>
        <v>0.76509541936473857</v>
      </c>
      <c r="AB308" s="103">
        <f>AA308*MoM!AF308/100*$A308</f>
        <v>0.76570749570023044</v>
      </c>
      <c r="AC308" s="103">
        <f>AB308*MoM!AG308/100*$A308</f>
        <v>0.77137373116841212</v>
      </c>
      <c r="AD308" s="103">
        <f>AC308*MoM!AH308/100*$A308</f>
        <v>0.77469063821243633</v>
      </c>
      <c r="AE308" s="103">
        <f>AD308*MoM!AI308/100*$A308</f>
        <v>0.77701471012707357</v>
      </c>
      <c r="AF308" s="123">
        <f>IF($A308=1,INDEX('2017'!$B:$B,MATCH(Веса!$E308,'2017'!$A:$A,0)),0)</f>
        <v>0.78</v>
      </c>
      <c r="AG308" s="103">
        <f>AF308*MoM!AK308/100*$A308</f>
        <v>0.78093600000000007</v>
      </c>
      <c r="AH308" s="103">
        <f>AG308*MoM!AL308/100*$A308</f>
        <v>0.78210740400000001</v>
      </c>
      <c r="AI308" s="103">
        <f>AH308*MoM!AM308/100*$A308</f>
        <v>0.78445372621199994</v>
      </c>
      <c r="AJ308" s="103">
        <f>AI308*MoM!AN308/100*$A308</f>
        <v>0.78657175127277223</v>
      </c>
      <c r="AK308" s="103">
        <f>AJ308*MoM!AO308/100*$A308</f>
        <v>0.78877415217633595</v>
      </c>
      <c r="AL308" s="103">
        <f>AK308*MoM!AP308/100*$A308</f>
        <v>0.78908966183720652</v>
      </c>
      <c r="AM308" s="103">
        <f>AL308*MoM!AQ308/100*$A308</f>
        <v>0.79003656943141121</v>
      </c>
      <c r="AN308" s="103">
        <f>AM308*MoM!AR308/100*$A308</f>
        <v>0.79232767548276228</v>
      </c>
      <c r="AO308" s="103">
        <f>AN308*MoM!AS308/100*$A308</f>
        <v>0.79557621895224162</v>
      </c>
      <c r="AP308" s="103">
        <f>AO308*MoM!AT308/100*$A308</f>
        <v>0.7997132152907932</v>
      </c>
      <c r="AQ308" s="103">
        <f>AP308*MoM!AU308/100*$A308</f>
        <v>0.80507129383324161</v>
      </c>
      <c r="AR308" s="123">
        <f>IF($A308=1,INDEX('2018'!$B:$B, MATCH(Веса!$F308,'2018'!$A:$A,0)),0)</f>
        <v>0.81599999999999995</v>
      </c>
      <c r="AS308" s="103">
        <f>AR308*MoM!AW308/100*$A308</f>
        <v>0.81926399999999999</v>
      </c>
      <c r="AT308" s="103">
        <f>AS308*MoM!AX308/100*$A308</f>
        <v>0.82057482240000001</v>
      </c>
      <c r="AU308" s="103">
        <f>AT308*MoM!AY308/100*$A308</f>
        <v>0.82213391456256002</v>
      </c>
      <c r="AV308" s="103">
        <f>AU308*MoM!AZ308/100*$A308</f>
        <v>0.82361375560877259</v>
      </c>
      <c r="AW308" s="103">
        <f>AV308*MoM!BA308/100*$A308</f>
        <v>0.82427264661325961</v>
      </c>
      <c r="AX308" s="103">
        <f>AW308*MoM!BB308/100*$A308</f>
        <v>0.82353080123130762</v>
      </c>
      <c r="AY308" s="103">
        <f>AX308*MoM!BC308/100*$A308</f>
        <v>0.82402491971204639</v>
      </c>
      <c r="AZ308" s="103">
        <f>AY308*MoM!BD308/100*$A308</f>
        <v>0.8248489446317584</v>
      </c>
      <c r="BA308" s="103">
        <f>AZ308*MoM!BE308/100*$A308</f>
        <v>0.82864324977706449</v>
      </c>
      <c r="BB308" s="103">
        <f>BA308*MoM!BF308/100*$A308</f>
        <v>0.83626676767501351</v>
      </c>
      <c r="BC308" s="103">
        <f>BB308*MoM!BG308/100*$A308</f>
        <v>0.83952820806894612</v>
      </c>
      <c r="BD308" s="123">
        <f>IF($A308=1,INDEX('2019'!$B:$B, MATCH(Веса!$G308,'2019'!$A:$A,0)),0)</f>
        <v>0.83899999999999997</v>
      </c>
      <c r="BE308" s="103">
        <f>BD308*MoM!BI308/100*$A308</f>
        <v>0.84512469999999995</v>
      </c>
      <c r="BF308" s="103">
        <f>BE308*MoM!BJ308/100*$A308</f>
        <v>0.85078703549000001</v>
      </c>
      <c r="BG308" s="103">
        <f>BF308*MoM!BK308/100*$A308</f>
        <v>0.85529620677809703</v>
      </c>
      <c r="BH308" s="103">
        <f>BG308*MoM!BL308/100*$A308</f>
        <v>0.85743444729504237</v>
      </c>
      <c r="BI308" s="103">
        <f>BH308*MoM!BM308/100*$A308</f>
        <v>0.85734870385031281</v>
      </c>
      <c r="BJ308" s="103">
        <f>BI308*MoM!BN308/100*$A308</f>
        <v>0.8558912110537672</v>
      </c>
      <c r="BK308" s="103">
        <f>BJ308*MoM!BO308/100*$A308</f>
        <v>0.85657592402261018</v>
      </c>
      <c r="BL308" s="103">
        <f>BK308*MoM!BP308/100*$A308</f>
        <v>0.856832896799817</v>
      </c>
      <c r="BM308" s="103">
        <f>BL308*MoM!BQ308/100*$A308</f>
        <v>0.85837519601405676</v>
      </c>
      <c r="BN308" s="103">
        <f>BM308*MoM!BR308/100*$A308</f>
        <v>0.86258123447452562</v>
      </c>
      <c r="BO308" s="103">
        <f>BN308*MoM!BS308/100*$A308</f>
        <v>0.86577278504208133</v>
      </c>
    </row>
    <row r="309" spans="1:67" x14ac:dyDescent="0.45">
      <c r="A309" s="103">
        <f>IF(ToSep18!BT309=0,0,1)</f>
        <v>0</v>
      </c>
      <c r="B309" s="124" t="s">
        <v>308</v>
      </c>
      <c r="C309" s="124" t="s">
        <v>308</v>
      </c>
      <c r="D309" s="124" t="s">
        <v>308</v>
      </c>
      <c r="E309" s="124" t="s">
        <v>308</v>
      </c>
      <c r="F309" s="124" t="s">
        <v>308</v>
      </c>
      <c r="G309" s="124" t="s">
        <v>308</v>
      </c>
      <c r="H309" s="123">
        <f>IF($A309=1,INDEX('2015'!$B:$B,MATCH(Веса!$C309,'2015'!$A:$A,0)),0)</f>
        <v>0</v>
      </c>
      <c r="I309" s="103">
        <f>H309*MoM!M309/100*$A309</f>
        <v>0</v>
      </c>
      <c r="J309" s="103">
        <f>I309*MoM!N309/100*$A309</f>
        <v>0</v>
      </c>
      <c r="K309" s="103">
        <f>J309*MoM!O309/100*$A309</f>
        <v>0</v>
      </c>
      <c r="L309" s="103">
        <f>K309*MoM!P309/100*$A309</f>
        <v>0</v>
      </c>
      <c r="M309" s="103">
        <f>L309*MoM!Q309/100*$A309</f>
        <v>0</v>
      </c>
      <c r="N309" s="103">
        <f>M309*MoM!R309/100*$A309</f>
        <v>0</v>
      </c>
      <c r="O309" s="103">
        <f>N309*MoM!S309/100*$A309</f>
        <v>0</v>
      </c>
      <c r="P309" s="103">
        <f>O309*MoM!T309/100*$A309</f>
        <v>0</v>
      </c>
      <c r="Q309" s="103">
        <f>P309*MoM!U309/100*$A309</f>
        <v>0</v>
      </c>
      <c r="R309" s="103">
        <f>Q309*MoM!V309/100*$A309</f>
        <v>0</v>
      </c>
      <c r="S309" s="103">
        <f>R309*MoM!W309/100*$A309</f>
        <v>0</v>
      </c>
      <c r="T309" s="123">
        <f>IF($A309=1,INDEX('2016'!$B:$B,MATCH(Веса!D309,'2016'!$A:$A,0)),0)</f>
        <v>0</v>
      </c>
      <c r="U309" s="103">
        <f>T309*MoM!Y309/100*$A309</f>
        <v>0</v>
      </c>
      <c r="V309" s="103">
        <f>U309*MoM!Z309/100*$A309</f>
        <v>0</v>
      </c>
      <c r="W309" s="103">
        <f>V309*MoM!AA309/100*$A309</f>
        <v>0</v>
      </c>
      <c r="X309" s="103">
        <f>W309*MoM!AB309/100*$A309</f>
        <v>0</v>
      </c>
      <c r="Y309" s="103">
        <f>X309*MoM!AC309/100*$A309</f>
        <v>0</v>
      </c>
      <c r="Z309" s="103">
        <f>Y309*MoM!AD309/100*$A309</f>
        <v>0</v>
      </c>
      <c r="AA309" s="103">
        <f>Z309*MoM!AE309/100*$A309</f>
        <v>0</v>
      </c>
      <c r="AB309" s="103">
        <f>AA309*MoM!AF309/100*$A309</f>
        <v>0</v>
      </c>
      <c r="AC309" s="103">
        <f>AB309*MoM!AG309/100*$A309</f>
        <v>0</v>
      </c>
      <c r="AD309" s="103">
        <f>AC309*MoM!AH309/100*$A309</f>
        <v>0</v>
      </c>
      <c r="AE309" s="103">
        <f>AD309*MoM!AI309/100*$A309</f>
        <v>0</v>
      </c>
      <c r="AF309" s="123">
        <f>IF($A309=1,INDEX('2017'!$B:$B,MATCH(Веса!$E309,'2017'!$A:$A,0)),0)</f>
        <v>0</v>
      </c>
      <c r="AG309" s="103">
        <f>AF309*MoM!AK309/100*$A309</f>
        <v>0</v>
      </c>
      <c r="AH309" s="103">
        <f>AG309*MoM!AL309/100*$A309</f>
        <v>0</v>
      </c>
      <c r="AI309" s="103">
        <f>AH309*MoM!AM309/100*$A309</f>
        <v>0</v>
      </c>
      <c r="AJ309" s="103">
        <f>AI309*MoM!AN309/100*$A309</f>
        <v>0</v>
      </c>
      <c r="AK309" s="103">
        <f>AJ309*MoM!AO309/100*$A309</f>
        <v>0</v>
      </c>
      <c r="AL309" s="103">
        <f>AK309*MoM!AP309/100*$A309</f>
        <v>0</v>
      </c>
      <c r="AM309" s="103">
        <f>AL309*MoM!AQ309/100*$A309</f>
        <v>0</v>
      </c>
      <c r="AN309" s="103">
        <f>AM309*MoM!AR309/100*$A309</f>
        <v>0</v>
      </c>
      <c r="AO309" s="103">
        <f>AN309*MoM!AS309/100*$A309</f>
        <v>0</v>
      </c>
      <c r="AP309" s="103">
        <f>AO309*MoM!AT309/100*$A309</f>
        <v>0</v>
      </c>
      <c r="AQ309" s="103">
        <f>AP309*MoM!AU309/100*$A309</f>
        <v>0</v>
      </c>
      <c r="AR309" s="123">
        <f>IF($A309=1,INDEX('2018'!$B:$B, MATCH(Веса!$F309,'2018'!$A:$A,0)),0)</f>
        <v>0</v>
      </c>
      <c r="AS309" s="103">
        <f>AR309*MoM!AW309/100*$A309</f>
        <v>0</v>
      </c>
      <c r="AT309" s="103">
        <f>AS309*MoM!AX309/100*$A309</f>
        <v>0</v>
      </c>
      <c r="AU309" s="103">
        <f>AT309*MoM!AY309/100*$A309</f>
        <v>0</v>
      </c>
      <c r="AV309" s="103">
        <f>AU309*MoM!AZ309/100*$A309</f>
        <v>0</v>
      </c>
      <c r="AW309" s="103">
        <f>AV309*MoM!BA309/100*$A309</f>
        <v>0</v>
      </c>
      <c r="AX309" s="103">
        <f>AW309*MoM!BB309/100*$A309</f>
        <v>0</v>
      </c>
      <c r="AY309" s="103">
        <f>AX309*MoM!BC309/100*$A309</f>
        <v>0</v>
      </c>
      <c r="AZ309" s="103">
        <f>AY309*MoM!BD309/100*$A309</f>
        <v>0</v>
      </c>
      <c r="BA309" s="103">
        <f>AZ309*MoM!BE309/100*$A309</f>
        <v>0</v>
      </c>
      <c r="BB309" s="103">
        <f>BA309*MoM!BF309/100*$A309</f>
        <v>0</v>
      </c>
      <c r="BC309" s="103">
        <f>BB309*MoM!BG309/100*$A309</f>
        <v>0</v>
      </c>
      <c r="BD309" s="123">
        <f>IF($A309=1,INDEX('2019'!$B:$B, MATCH(Веса!$G309,'2019'!$A:$A,0)),0)</f>
        <v>0</v>
      </c>
      <c r="BE309" s="103">
        <f>BD309*MoM!BI309/100*$A309</f>
        <v>0</v>
      </c>
      <c r="BF309" s="103">
        <f>BE309*MoM!BJ309/100*$A309</f>
        <v>0</v>
      </c>
      <c r="BG309" s="103">
        <f>BF309*MoM!BK309/100*$A309</f>
        <v>0</v>
      </c>
      <c r="BH309" s="103">
        <f>BG309*MoM!BL309/100*$A309</f>
        <v>0</v>
      </c>
      <c r="BI309" s="103">
        <f>BH309*MoM!BM309/100*$A309</f>
        <v>0</v>
      </c>
      <c r="BJ309" s="103">
        <f>BI309*MoM!BN309/100*$A309</f>
        <v>0</v>
      </c>
      <c r="BK309" s="103">
        <f>BJ309*MoM!BO309/100*$A309</f>
        <v>0</v>
      </c>
      <c r="BL309" s="103">
        <f>BK309*MoM!BP309/100*$A309</f>
        <v>0</v>
      </c>
      <c r="BM309" s="103">
        <f>BL309*MoM!BQ309/100*$A309</f>
        <v>0</v>
      </c>
      <c r="BN309" s="103">
        <f>BM309*MoM!BR309/100*$A309</f>
        <v>0</v>
      </c>
      <c r="BO309" s="103">
        <f>BN309*MoM!BS309/100*$A309</f>
        <v>0</v>
      </c>
    </row>
    <row r="310" spans="1:67" x14ac:dyDescent="0.45">
      <c r="A310" s="103">
        <f>IF(ToSep18!BT310=0,0,1)</f>
        <v>1</v>
      </c>
      <c r="B310" s="124" t="s">
        <v>309</v>
      </c>
      <c r="C310" s="124" t="s">
        <v>309</v>
      </c>
      <c r="D310" s="124" t="s">
        <v>309</v>
      </c>
      <c r="E310" s="124" t="s">
        <v>309</v>
      </c>
      <c r="F310" s="124" t="s">
        <v>309</v>
      </c>
      <c r="G310" s="124" t="s">
        <v>309</v>
      </c>
      <c r="H310" s="123">
        <f>IF($A310=1,INDEX('2015'!$B:$B,MATCH(Веса!$C310,'2015'!$A:$A,0)),0)</f>
        <v>8.2000000000000003E-2</v>
      </c>
      <c r="I310" s="103">
        <f>H310*MoM!M310/100*$A310</f>
        <v>8.4189400000000011E-2</v>
      </c>
      <c r="J310" s="103">
        <f>I310*MoM!N310/100*$A310</f>
        <v>8.655512214000001E-2</v>
      </c>
      <c r="K310" s="103">
        <f>J310*MoM!O310/100*$A310</f>
        <v>8.771496077667601E-2</v>
      </c>
      <c r="L310" s="103">
        <f>K310*MoM!P310/100*$A310</f>
        <v>8.838159447857874E-2</v>
      </c>
      <c r="M310" s="103">
        <f>L310*MoM!Q310/100*$A310</f>
        <v>8.8814664291523779E-2</v>
      </c>
      <c r="N310" s="103">
        <f>M310*MoM!R310/100*$A310</f>
        <v>8.9391959609418675E-2</v>
      </c>
      <c r="O310" s="103">
        <f>N310*MoM!S310/100*$A310</f>
        <v>8.9838919407465773E-2</v>
      </c>
      <c r="P310" s="103">
        <f>O310*MoM!T310/100*$A310</f>
        <v>9.0611534114369979E-2</v>
      </c>
      <c r="Q310" s="103">
        <f>P310*MoM!U310/100*$A310</f>
        <v>9.1572016375982307E-2</v>
      </c>
      <c r="R310" s="103">
        <f>Q310*MoM!V310/100*$A310</f>
        <v>9.3055483041273229E-2</v>
      </c>
      <c r="S310" s="103">
        <f>R310*MoM!W310/100*$A310</f>
        <v>9.3604510391216741E-2</v>
      </c>
      <c r="T310" s="123">
        <f>IF($A310=1,INDEX('2016'!$B:$B,MATCH(Веса!D310,'2016'!$A:$A,0)),0)</f>
        <v>7.6999999999999999E-2</v>
      </c>
      <c r="U310" s="103">
        <f>T310*MoM!Y310/100*$A310</f>
        <v>7.8539999999999999E-2</v>
      </c>
      <c r="V310" s="103">
        <f>U310*MoM!Z310/100*$A310</f>
        <v>7.9074072000000009E-2</v>
      </c>
      <c r="W310" s="103">
        <f>V310*MoM!AA310/100*$A310</f>
        <v>7.9382460880800004E-2</v>
      </c>
      <c r="X310" s="103">
        <f>W310*MoM!AB310/100*$A310</f>
        <v>7.96602994938828E-2</v>
      </c>
      <c r="Y310" s="103">
        <f>X310*MoM!AC310/100*$A310</f>
        <v>8.0098431141099144E-2</v>
      </c>
      <c r="Z310" s="103">
        <f>Y310*MoM!AD310/100*$A310</f>
        <v>8.0274647689609555E-2</v>
      </c>
      <c r="AA310" s="103">
        <f>Z310*MoM!AE310/100*$A310</f>
        <v>8.0443224449757725E-2</v>
      </c>
      <c r="AB310" s="103">
        <f>AA310*MoM!AF310/100*$A310</f>
        <v>8.067650980066203E-2</v>
      </c>
      <c r="AC310" s="103">
        <f>AB310*MoM!AG310/100*$A310</f>
        <v>8.1007283490844739E-2</v>
      </c>
      <c r="AD310" s="103">
        <f>AC310*MoM!AH310/100*$A310</f>
        <v>8.1460924278393479E-2</v>
      </c>
      <c r="AE310" s="103">
        <f>AD310*MoM!AI310/100*$A310</f>
        <v>8.1762329698223543E-2</v>
      </c>
      <c r="AF310" s="123">
        <f>IF($A310=1,INDEX('2017'!$B:$B,MATCH(Веса!$E310,'2017'!$A:$A,0)),0)</f>
        <v>8.1000000000000003E-2</v>
      </c>
      <c r="AG310" s="103">
        <f>AF310*MoM!AK310/100*$A310</f>
        <v>8.155080000000002E-2</v>
      </c>
      <c r="AH310" s="103">
        <f>AG310*MoM!AL310/100*$A310</f>
        <v>8.1811762560000029E-2</v>
      </c>
      <c r="AI310" s="103">
        <f>AH310*MoM!AM310/100*$A310</f>
        <v>8.2220821372800026E-2</v>
      </c>
      <c r="AJ310" s="103">
        <f>AI310*MoM!AN310/100*$A310</f>
        <v>8.2426373426232033E-2</v>
      </c>
      <c r="AK310" s="103">
        <f>AJ310*MoM!AO310/100*$A310</f>
        <v>8.2780806831964829E-2</v>
      </c>
      <c r="AL310" s="103">
        <f>AK310*MoM!AP310/100*$A310</f>
        <v>8.2962924606995156E-2</v>
      </c>
      <c r="AM310" s="103">
        <f>AL310*MoM!AQ310/100*$A310</f>
        <v>8.3103961578827046E-2</v>
      </c>
      <c r="AN310" s="103">
        <f>AM310*MoM!AR310/100*$A310</f>
        <v>8.3228617521195286E-2</v>
      </c>
      <c r="AO310" s="103">
        <f>AN310*MoM!AS310/100*$A310</f>
        <v>8.3494949097263099E-2</v>
      </c>
      <c r="AP310" s="103">
        <f>AO310*MoM!AT310/100*$A310</f>
        <v>8.3528347076902015E-2</v>
      </c>
      <c r="AQ310" s="103">
        <f>AP310*MoM!AU310/100*$A310</f>
        <v>8.3687050936348123E-2</v>
      </c>
      <c r="AR310" s="123">
        <f>IF($A310=1,INDEX('2018'!$B:$B, MATCH(Веса!$F310,'2018'!$A:$A,0)),0)</f>
        <v>8.6999999999999994E-2</v>
      </c>
      <c r="AS310" s="103">
        <f>AR310*MoM!AW310/100*$A310</f>
        <v>8.7339299999999995E-2</v>
      </c>
      <c r="AT310" s="103">
        <f>AS310*MoM!AX310/100*$A310</f>
        <v>8.7636253619999993E-2</v>
      </c>
      <c r="AU310" s="103">
        <f>AT310*MoM!AY310/100*$A310</f>
        <v>8.7925453256945993E-2</v>
      </c>
      <c r="AV310" s="103">
        <f>AU310*MoM!AZ310/100*$A310</f>
        <v>8.8250777433996688E-2</v>
      </c>
      <c r="AW310" s="103">
        <f>AV310*MoM!BA310/100*$A310</f>
        <v>8.8286077744970298E-2</v>
      </c>
      <c r="AX310" s="103">
        <f>AW310*MoM!BB310/100*$A310</f>
        <v>8.8374363822715268E-2</v>
      </c>
      <c r="AY310" s="103">
        <f>AX310*MoM!BC310/100*$A310</f>
        <v>8.8347851513568457E-2</v>
      </c>
      <c r="AZ310" s="103">
        <f>AY310*MoM!BD310/100*$A310</f>
        <v>8.8347851513568457E-2</v>
      </c>
      <c r="BA310" s="103">
        <f>AZ310*MoM!BE310/100*$A310</f>
        <v>8.8409695009627948E-2</v>
      </c>
      <c r="BB310" s="103">
        <f>BA310*MoM!BF310/100*$A310</f>
        <v>8.8781015728668394E-2</v>
      </c>
      <c r="BC310" s="103">
        <f>BB310*MoM!BG310/100*$A310</f>
        <v>8.9180530299447405E-2</v>
      </c>
      <c r="BD310" s="123">
        <f>IF($A310=1,INDEX('2019'!$B:$B, MATCH(Веса!$G310,'2019'!$A:$A,0)),0)</f>
        <v>8.3000000000000004E-2</v>
      </c>
      <c r="BE310" s="103">
        <f>BD310*MoM!BI310/100*$A310</f>
        <v>8.3174299999999993E-2</v>
      </c>
      <c r="BF310" s="103">
        <f>BE310*MoM!BJ310/100*$A310</f>
        <v>8.3823059539999994E-2</v>
      </c>
      <c r="BG310" s="103">
        <f>BF310*MoM!BK310/100*$A310</f>
        <v>8.4166734084113987E-2</v>
      </c>
      <c r="BH310" s="103">
        <f>BG310*MoM!BL310/100*$A310</f>
        <v>8.4579151081126139E-2</v>
      </c>
      <c r="BI310" s="103">
        <f>BH310*MoM!BM310/100*$A310</f>
        <v>8.4934383515666859E-2</v>
      </c>
      <c r="BJ310" s="103">
        <f>BI310*MoM!BN310/100*$A310</f>
        <v>8.5384535748299892E-2</v>
      </c>
      <c r="BK310" s="103">
        <f>BJ310*MoM!BO310/100*$A310</f>
        <v>8.579438151989173E-2</v>
      </c>
      <c r="BL310" s="103">
        <f>BK310*MoM!BP310/100*$A310</f>
        <v>8.600886747369145E-2</v>
      </c>
      <c r="BM310" s="103">
        <f>BL310*MoM!BQ310/100*$A310</f>
        <v>8.6662534866491503E-2</v>
      </c>
      <c r="BN310" s="103">
        <f>BM310*MoM!BR310/100*$A310</f>
        <v>8.7407832666343332E-2</v>
      </c>
      <c r="BO310" s="103">
        <f>BN310*MoM!BS310/100*$A310</f>
        <v>8.8596579190605595E-2</v>
      </c>
    </row>
    <row r="311" spans="1:67" ht="28.5" x14ac:dyDescent="0.45">
      <c r="A311" s="103">
        <f>IF(ToSep18!BT311=0,0,1)</f>
        <v>0</v>
      </c>
      <c r="B311" s="124" t="s">
        <v>310</v>
      </c>
      <c r="C311" s="124" t="s">
        <v>310</v>
      </c>
      <c r="D311" s="124" t="s">
        <v>310</v>
      </c>
      <c r="E311" s="124" t="s">
        <v>310</v>
      </c>
      <c r="F311" s="124" t="s">
        <v>310</v>
      </c>
      <c r="G311" s="124" t="s">
        <v>310</v>
      </c>
      <c r="H311" s="123">
        <f>IF($A311=1,INDEX('2015'!$B:$B,MATCH(Веса!$C311,'2015'!$A:$A,0)),0)</f>
        <v>0</v>
      </c>
      <c r="I311" s="103">
        <f>H311*MoM!M311/100*$A311</f>
        <v>0</v>
      </c>
      <c r="J311" s="103">
        <f>I311*MoM!N311/100*$A311</f>
        <v>0</v>
      </c>
      <c r="K311" s="103">
        <f>J311*MoM!O311/100*$A311</f>
        <v>0</v>
      </c>
      <c r="L311" s="103">
        <f>K311*MoM!P311/100*$A311</f>
        <v>0</v>
      </c>
      <c r="M311" s="103">
        <f>L311*MoM!Q311/100*$A311</f>
        <v>0</v>
      </c>
      <c r="N311" s="103">
        <f>M311*MoM!R311/100*$A311</f>
        <v>0</v>
      </c>
      <c r="O311" s="103">
        <f>N311*MoM!S311/100*$A311</f>
        <v>0</v>
      </c>
      <c r="P311" s="103">
        <f>O311*MoM!T311/100*$A311</f>
        <v>0</v>
      </c>
      <c r="Q311" s="103">
        <f>P311*MoM!U311/100*$A311</f>
        <v>0</v>
      </c>
      <c r="R311" s="103">
        <f>Q311*MoM!V311/100*$A311</f>
        <v>0</v>
      </c>
      <c r="S311" s="103">
        <f>R311*MoM!W311/100*$A311</f>
        <v>0</v>
      </c>
      <c r="T311" s="123">
        <f>IF($A311=1,INDEX('2016'!$B:$B,MATCH(Веса!D311,'2016'!$A:$A,0)),0)</f>
        <v>0</v>
      </c>
      <c r="U311" s="103">
        <f>T311*MoM!Y311/100*$A311</f>
        <v>0</v>
      </c>
      <c r="V311" s="103">
        <f>U311*MoM!Z311/100*$A311</f>
        <v>0</v>
      </c>
      <c r="W311" s="103">
        <f>V311*MoM!AA311/100*$A311</f>
        <v>0</v>
      </c>
      <c r="X311" s="103">
        <f>W311*MoM!AB311/100*$A311</f>
        <v>0</v>
      </c>
      <c r="Y311" s="103">
        <f>X311*MoM!AC311/100*$A311</f>
        <v>0</v>
      </c>
      <c r="Z311" s="103">
        <f>Y311*MoM!AD311/100*$A311</f>
        <v>0</v>
      </c>
      <c r="AA311" s="103">
        <f>Z311*MoM!AE311/100*$A311</f>
        <v>0</v>
      </c>
      <c r="AB311" s="103">
        <f>AA311*MoM!AF311/100*$A311</f>
        <v>0</v>
      </c>
      <c r="AC311" s="103">
        <f>AB311*MoM!AG311/100*$A311</f>
        <v>0</v>
      </c>
      <c r="AD311" s="103">
        <f>AC311*MoM!AH311/100*$A311</f>
        <v>0</v>
      </c>
      <c r="AE311" s="103">
        <f>AD311*MoM!AI311/100*$A311</f>
        <v>0</v>
      </c>
      <c r="AF311" s="123">
        <f>IF($A311=1,INDEX('2017'!$B:$B,MATCH(Веса!$E311,'2017'!$A:$A,0)),0)</f>
        <v>0</v>
      </c>
      <c r="AG311" s="103">
        <f>AF311*MoM!AK311/100*$A311</f>
        <v>0</v>
      </c>
      <c r="AH311" s="103">
        <f>AG311*MoM!AL311/100*$A311</f>
        <v>0</v>
      </c>
      <c r="AI311" s="103">
        <f>AH311*MoM!AM311/100*$A311</f>
        <v>0</v>
      </c>
      <c r="AJ311" s="103">
        <f>AI311*MoM!AN311/100*$A311</f>
        <v>0</v>
      </c>
      <c r="AK311" s="103">
        <f>AJ311*MoM!AO311/100*$A311</f>
        <v>0</v>
      </c>
      <c r="AL311" s="103">
        <f>AK311*MoM!AP311/100*$A311</f>
        <v>0</v>
      </c>
      <c r="AM311" s="103">
        <f>AL311*MoM!AQ311/100*$A311</f>
        <v>0</v>
      </c>
      <c r="AN311" s="103">
        <f>AM311*MoM!AR311/100*$A311</f>
        <v>0</v>
      </c>
      <c r="AO311" s="103">
        <f>AN311*MoM!AS311/100*$A311</f>
        <v>0</v>
      </c>
      <c r="AP311" s="103">
        <f>AO311*MoM!AT311/100*$A311</f>
        <v>0</v>
      </c>
      <c r="AQ311" s="103">
        <f>AP311*MoM!AU311/100*$A311</f>
        <v>0</v>
      </c>
      <c r="AR311" s="123">
        <f>IF($A311=1,INDEX('2018'!$B:$B, MATCH(Веса!$F311,'2018'!$A:$A,0)),0)</f>
        <v>0</v>
      </c>
      <c r="AS311" s="103">
        <f>AR311*MoM!AW311/100*$A311</f>
        <v>0</v>
      </c>
      <c r="AT311" s="103">
        <f>AS311*MoM!AX311/100*$A311</f>
        <v>0</v>
      </c>
      <c r="AU311" s="103">
        <f>AT311*MoM!AY311/100*$A311</f>
        <v>0</v>
      </c>
      <c r="AV311" s="103">
        <f>AU311*MoM!AZ311/100*$A311</f>
        <v>0</v>
      </c>
      <c r="AW311" s="103">
        <f>AV311*MoM!BA311/100*$A311</f>
        <v>0</v>
      </c>
      <c r="AX311" s="103">
        <f>AW311*MoM!BB311/100*$A311</f>
        <v>0</v>
      </c>
      <c r="AY311" s="103">
        <f>AX311*MoM!BC311/100*$A311</f>
        <v>0</v>
      </c>
      <c r="AZ311" s="103">
        <f>AY311*MoM!BD311/100*$A311</f>
        <v>0</v>
      </c>
      <c r="BA311" s="103">
        <f>AZ311*MoM!BE311/100*$A311</f>
        <v>0</v>
      </c>
      <c r="BB311" s="103">
        <f>BA311*MoM!BF311/100*$A311</f>
        <v>0</v>
      </c>
      <c r="BC311" s="103">
        <f>BB311*MoM!BG311/100*$A311</f>
        <v>0</v>
      </c>
      <c r="BD311" s="123">
        <f>IF($A311=1,INDEX('2019'!$B:$B, MATCH(Веса!$G311,'2019'!$A:$A,0)),0)</f>
        <v>0</v>
      </c>
      <c r="BE311" s="103">
        <f>BD311*MoM!BI311/100*$A311</f>
        <v>0</v>
      </c>
      <c r="BF311" s="103">
        <f>BE311*MoM!BJ311/100*$A311</f>
        <v>0</v>
      </c>
      <c r="BG311" s="103">
        <f>BF311*MoM!BK311/100*$A311</f>
        <v>0</v>
      </c>
      <c r="BH311" s="103">
        <f>BG311*MoM!BL311/100*$A311</f>
        <v>0</v>
      </c>
      <c r="BI311" s="103">
        <f>BH311*MoM!BM311/100*$A311</f>
        <v>0</v>
      </c>
      <c r="BJ311" s="103">
        <f>BI311*MoM!BN311/100*$A311</f>
        <v>0</v>
      </c>
      <c r="BK311" s="103">
        <f>BJ311*MoM!BO311/100*$A311</f>
        <v>0</v>
      </c>
      <c r="BL311" s="103">
        <f>BK311*MoM!BP311/100*$A311</f>
        <v>0</v>
      </c>
      <c r="BM311" s="103">
        <f>BL311*MoM!BQ311/100*$A311</f>
        <v>0</v>
      </c>
      <c r="BN311" s="103">
        <f>BM311*MoM!BR311/100*$A311</f>
        <v>0</v>
      </c>
      <c r="BO311" s="103">
        <f>BN311*MoM!BS311/100*$A311</f>
        <v>0</v>
      </c>
    </row>
    <row r="312" spans="1:67" ht="28.5" x14ac:dyDescent="0.45">
      <c r="A312" s="103">
        <f>IF(ToSep18!BT312=0,0,1)</f>
        <v>1</v>
      </c>
      <c r="B312" s="124" t="s">
        <v>311</v>
      </c>
      <c r="C312" s="124" t="s">
        <v>311</v>
      </c>
      <c r="D312" s="124" t="s">
        <v>311</v>
      </c>
      <c r="E312" s="124" t="s">
        <v>311</v>
      </c>
      <c r="F312" s="124" t="s">
        <v>311</v>
      </c>
      <c r="G312" s="124" t="s">
        <v>311</v>
      </c>
      <c r="H312" s="123">
        <f>IF($A312=1,INDEX('2015'!$B:$B,MATCH(Веса!$C312,'2015'!$A:$A,0)),0)</f>
        <v>9.1999999999999998E-2</v>
      </c>
      <c r="I312" s="103">
        <f>H312*MoM!M312/100*$A312</f>
        <v>9.9921200000000002E-2</v>
      </c>
      <c r="J312" s="103">
        <f>I312*MoM!N312/100*$A312</f>
        <v>0.10809475416000001</v>
      </c>
      <c r="K312" s="103">
        <f>J312*MoM!O312/100*$A312</f>
        <v>0.11295901809720002</v>
      </c>
      <c r="L312" s="103">
        <f>K312*MoM!P312/100*$A312</f>
        <v>0.11591854437134666</v>
      </c>
      <c r="M312" s="103">
        <f>L312*MoM!Q312/100*$A312</f>
        <v>0.11807462929665372</v>
      </c>
      <c r="N312" s="103">
        <f>M312*MoM!R312/100*$A312</f>
        <v>0.11925537558962025</v>
      </c>
      <c r="O312" s="103">
        <f>N312*MoM!S312/100*$A312</f>
        <v>0.11986357800512731</v>
      </c>
      <c r="P312" s="103">
        <f>O312*MoM!T312/100*$A312</f>
        <v>0.12082248662916832</v>
      </c>
      <c r="Q312" s="103">
        <f>P312*MoM!U312/100*$A312</f>
        <v>0.12184947776551625</v>
      </c>
      <c r="R312" s="103">
        <f>Q312*MoM!V312/100*$A312</f>
        <v>0.12309234243872451</v>
      </c>
      <c r="S312" s="103">
        <f>R312*MoM!W312/100*$A312</f>
        <v>0.12348623793452841</v>
      </c>
      <c r="T312" s="123">
        <f>IF($A312=1,INDEX('2016'!$B:$B,MATCH(Веса!D312,'2016'!$A:$A,0)),0)</f>
        <v>0.111</v>
      </c>
      <c r="U312" s="103">
        <f>T312*MoM!Y312/100*$A312</f>
        <v>0.1123542</v>
      </c>
      <c r="V312" s="103">
        <f>U312*MoM!Z312/100*$A312</f>
        <v>0.11342156490000001</v>
      </c>
      <c r="W312" s="103">
        <f>V312*MoM!AA312/100*$A312</f>
        <v>0.11683555400349002</v>
      </c>
      <c r="X312" s="103">
        <f>W312*MoM!AB312/100*$A312</f>
        <v>0.1177819219909183</v>
      </c>
      <c r="Y312" s="103">
        <f>X312*MoM!AC312/100*$A312</f>
        <v>0.11858283906045657</v>
      </c>
      <c r="Z312" s="103">
        <f>Y312*MoM!AD312/100*$A312</f>
        <v>0.11803735800077847</v>
      </c>
      <c r="AA312" s="103">
        <f>Z312*MoM!AE312/100*$A312</f>
        <v>0.11850950743278159</v>
      </c>
      <c r="AB312" s="103">
        <f>AA312*MoM!AF312/100*$A312</f>
        <v>0.11946943444298713</v>
      </c>
      <c r="AC312" s="103">
        <f>AB312*MoM!AG312/100*$A312</f>
        <v>0.11998315301109198</v>
      </c>
      <c r="AD312" s="103">
        <f>AC312*MoM!AH312/100*$A312</f>
        <v>0.12042709067723303</v>
      </c>
      <c r="AE312" s="103">
        <f>AD312*MoM!AI312/100*$A312</f>
        <v>0.12111352509409326</v>
      </c>
      <c r="AF312" s="123">
        <f>IF($A312=1,INDEX('2017'!$B:$B,MATCH(Веса!$E312,'2017'!$A:$A,0)),0)</f>
        <v>0.112</v>
      </c>
      <c r="AG312" s="103">
        <f>AF312*MoM!AK312/100*$A312</f>
        <v>0.1125152</v>
      </c>
      <c r="AH312" s="103">
        <f>AG312*MoM!AL312/100*$A312</f>
        <v>0.11283024255999999</v>
      </c>
      <c r="AI312" s="103">
        <f>AH312*MoM!AM312/100*$A312</f>
        <v>0.11281895953574399</v>
      </c>
      <c r="AJ312" s="103">
        <f>AI312*MoM!AN312/100*$A312</f>
        <v>0.11231127421783313</v>
      </c>
      <c r="AK312" s="103">
        <f>AJ312*MoM!AO312/100*$A312</f>
        <v>0.11210911392424101</v>
      </c>
      <c r="AL312" s="103">
        <f>AK312*MoM!AP312/100*$A312</f>
        <v>0.11166067746854404</v>
      </c>
      <c r="AM312" s="103">
        <f>AL312*MoM!AQ312/100*$A312</f>
        <v>0.11176117207826573</v>
      </c>
      <c r="AN312" s="103">
        <f>AM312*MoM!AR312/100*$A312</f>
        <v>0.111872933250344</v>
      </c>
      <c r="AO312" s="103">
        <f>AN312*MoM!AS312/100*$A312</f>
        <v>0.11185055866369394</v>
      </c>
      <c r="AP312" s="103">
        <f>AO312*MoM!AT312/100*$A312</f>
        <v>0.11186174371956031</v>
      </c>
      <c r="AQ312" s="103">
        <f>AP312*MoM!AU312/100*$A312</f>
        <v>0.11103396681603557</v>
      </c>
      <c r="AR312" s="123">
        <f>IF($A312=1,INDEX('2018'!$B:$B, MATCH(Веса!$F312,'2018'!$A:$A,0)),0)</f>
        <v>0.111</v>
      </c>
      <c r="AS312" s="103">
        <f>AR312*MoM!AW312/100*$A312</f>
        <v>0.11102219999999999</v>
      </c>
      <c r="AT312" s="103">
        <f>AS312*MoM!AX312/100*$A312</f>
        <v>0.11097779111999997</v>
      </c>
      <c r="AU312" s="103">
        <f>AT312*MoM!AY312/100*$A312</f>
        <v>0.11169914676227999</v>
      </c>
      <c r="AV312" s="103">
        <f>AU312*MoM!AZ312/100*$A312</f>
        <v>0.11169914676227999</v>
      </c>
      <c r="AW312" s="103">
        <f>AV312*MoM!BA312/100*$A312</f>
        <v>0.1116209573595464</v>
      </c>
      <c r="AX312" s="103">
        <f>AW312*MoM!BB312/100*$A312</f>
        <v>0.11195582023162504</v>
      </c>
      <c r="AY312" s="103">
        <f>AX312*MoM!BC312/100*$A312</f>
        <v>0.1122357097822041</v>
      </c>
      <c r="AZ312" s="103">
        <f>AY312*MoM!BD312/100*$A312</f>
        <v>0.11224693335318232</v>
      </c>
      <c r="BA312" s="103">
        <f>AZ312*MoM!BE312/100*$A312</f>
        <v>0.11292041495330141</v>
      </c>
      <c r="BB312" s="103">
        <f>BA312*MoM!BF312/100*$A312</f>
        <v>0.11324788415666599</v>
      </c>
      <c r="BC312" s="103">
        <f>BB312*MoM!BG312/100*$A312</f>
        <v>0.11359895259755166</v>
      </c>
      <c r="BD312" s="123">
        <f>IF($A312=1,INDEX('2019'!$B:$B, MATCH(Веса!$G312,'2019'!$A:$A,0)),0)</f>
        <v>0.112</v>
      </c>
      <c r="BE312" s="103">
        <f>BD312*MoM!BI312/100*$A312</f>
        <v>0.11210080000000001</v>
      </c>
      <c r="BF312" s="103">
        <f>BE312*MoM!BJ312/100*$A312</f>
        <v>0.11244831248000002</v>
      </c>
      <c r="BG312" s="103">
        <f>BF312*MoM!BK312/100*$A312</f>
        <v>0.11261698494872002</v>
      </c>
      <c r="BH312" s="103">
        <f>BG312*MoM!BL312/100*$A312</f>
        <v>0.11324764006443284</v>
      </c>
      <c r="BI312" s="103">
        <f>BH312*MoM!BM312/100*$A312</f>
        <v>0.11336088770449727</v>
      </c>
      <c r="BJ312" s="103">
        <f>BI312*MoM!BN312/100*$A312</f>
        <v>0.11332687943818592</v>
      </c>
      <c r="BK312" s="103">
        <f>BJ312*MoM!BO312/100*$A312</f>
        <v>0.11390484652332068</v>
      </c>
      <c r="BL312" s="103">
        <f>BK312*MoM!BP312/100*$A312</f>
        <v>0.11395040846193001</v>
      </c>
      <c r="BM312" s="103">
        <f>BL312*MoM!BQ312/100*$A312</f>
        <v>0.11384785309431428</v>
      </c>
      <c r="BN312" s="103">
        <f>BM312*MoM!BR312/100*$A312</f>
        <v>0.11398447051802746</v>
      </c>
      <c r="BO312" s="103">
        <f>BN312*MoM!BS312/100*$A312</f>
        <v>0.11410985343559728</v>
      </c>
    </row>
    <row r="313" spans="1:67" x14ac:dyDescent="0.45">
      <c r="A313" s="103">
        <f>IF(ToSep18!BT313=0,0,1)</f>
        <v>0</v>
      </c>
      <c r="B313" s="124" t="s">
        <v>312</v>
      </c>
      <c r="C313" s="124" t="s">
        <v>312</v>
      </c>
      <c r="D313" s="124" t="s">
        <v>312</v>
      </c>
      <c r="E313" s="124" t="s">
        <v>312</v>
      </c>
      <c r="F313" s="124" t="s">
        <v>312</v>
      </c>
      <c r="G313" s="124" t="s">
        <v>312</v>
      </c>
      <c r="H313" s="123">
        <f>IF($A313=1,INDEX('2015'!$B:$B,MATCH(Веса!$C313,'2015'!$A:$A,0)),0)</f>
        <v>0</v>
      </c>
      <c r="I313" s="103">
        <f>H313*MoM!M313/100*$A313</f>
        <v>0</v>
      </c>
      <c r="J313" s="103">
        <f>I313*MoM!N313/100*$A313</f>
        <v>0</v>
      </c>
      <c r="K313" s="103">
        <f>J313*MoM!O313/100*$A313</f>
        <v>0</v>
      </c>
      <c r="L313" s="103">
        <f>K313*MoM!P313/100*$A313</f>
        <v>0</v>
      </c>
      <c r="M313" s="103">
        <f>L313*MoM!Q313/100*$A313</f>
        <v>0</v>
      </c>
      <c r="N313" s="103">
        <f>M313*MoM!R313/100*$A313</f>
        <v>0</v>
      </c>
      <c r="O313" s="103">
        <f>N313*MoM!S313/100*$A313</f>
        <v>0</v>
      </c>
      <c r="P313" s="103">
        <f>O313*MoM!T313/100*$A313</f>
        <v>0</v>
      </c>
      <c r="Q313" s="103">
        <f>P313*MoM!U313/100*$A313</f>
        <v>0</v>
      </c>
      <c r="R313" s="103">
        <f>Q313*MoM!V313/100*$A313</f>
        <v>0</v>
      </c>
      <c r="S313" s="103">
        <f>R313*MoM!W313/100*$A313</f>
        <v>0</v>
      </c>
      <c r="T313" s="123">
        <f>IF($A313=1,INDEX('2016'!$B:$B,MATCH(Веса!D313,'2016'!$A:$A,0)),0)</f>
        <v>0</v>
      </c>
      <c r="U313" s="103">
        <f>T313*MoM!Y313/100*$A313</f>
        <v>0</v>
      </c>
      <c r="V313" s="103">
        <f>U313*MoM!Z313/100*$A313</f>
        <v>0</v>
      </c>
      <c r="W313" s="103">
        <f>V313*MoM!AA313/100*$A313</f>
        <v>0</v>
      </c>
      <c r="X313" s="103">
        <f>W313*MoM!AB313/100*$A313</f>
        <v>0</v>
      </c>
      <c r="Y313" s="103">
        <f>X313*MoM!AC313/100*$A313</f>
        <v>0</v>
      </c>
      <c r="Z313" s="103">
        <f>Y313*MoM!AD313/100*$A313</f>
        <v>0</v>
      </c>
      <c r="AA313" s="103">
        <f>Z313*MoM!AE313/100*$A313</f>
        <v>0</v>
      </c>
      <c r="AB313" s="103">
        <f>AA313*MoM!AF313/100*$A313</f>
        <v>0</v>
      </c>
      <c r="AC313" s="103">
        <f>AB313*MoM!AG313/100*$A313</f>
        <v>0</v>
      </c>
      <c r="AD313" s="103">
        <f>AC313*MoM!AH313/100*$A313</f>
        <v>0</v>
      </c>
      <c r="AE313" s="103">
        <f>AD313*MoM!AI313/100*$A313</f>
        <v>0</v>
      </c>
      <c r="AF313" s="123">
        <f>IF($A313=1,INDEX('2017'!$B:$B,MATCH(Веса!$E313,'2017'!$A:$A,0)),0)</f>
        <v>0</v>
      </c>
      <c r="AG313" s="103">
        <f>AF313*MoM!AK313/100*$A313</f>
        <v>0</v>
      </c>
      <c r="AH313" s="103">
        <f>AG313*MoM!AL313/100*$A313</f>
        <v>0</v>
      </c>
      <c r="AI313" s="103">
        <f>AH313*MoM!AM313/100*$A313</f>
        <v>0</v>
      </c>
      <c r="AJ313" s="103">
        <f>AI313*MoM!AN313/100*$A313</f>
        <v>0</v>
      </c>
      <c r="AK313" s="103">
        <f>AJ313*MoM!AO313/100*$A313</f>
        <v>0</v>
      </c>
      <c r="AL313" s="103">
        <f>AK313*MoM!AP313/100*$A313</f>
        <v>0</v>
      </c>
      <c r="AM313" s="103">
        <f>AL313*MoM!AQ313/100*$A313</f>
        <v>0</v>
      </c>
      <c r="AN313" s="103">
        <f>AM313*MoM!AR313/100*$A313</f>
        <v>0</v>
      </c>
      <c r="AO313" s="103">
        <f>AN313*MoM!AS313/100*$A313</f>
        <v>0</v>
      </c>
      <c r="AP313" s="103">
        <f>AO313*MoM!AT313/100*$A313</f>
        <v>0</v>
      </c>
      <c r="AQ313" s="103">
        <f>AP313*MoM!AU313/100*$A313</f>
        <v>0</v>
      </c>
      <c r="AR313" s="123">
        <f>IF($A313=1,INDEX('2018'!$B:$B, MATCH(Веса!$F313,'2018'!$A:$A,0)),0)</f>
        <v>0</v>
      </c>
      <c r="AS313" s="103">
        <f>AR313*MoM!AW313/100*$A313</f>
        <v>0</v>
      </c>
      <c r="AT313" s="103">
        <f>AS313*MoM!AX313/100*$A313</f>
        <v>0</v>
      </c>
      <c r="AU313" s="103">
        <f>AT313*MoM!AY313/100*$A313</f>
        <v>0</v>
      </c>
      <c r="AV313" s="103">
        <f>AU313*MoM!AZ313/100*$A313</f>
        <v>0</v>
      </c>
      <c r="AW313" s="103">
        <f>AV313*MoM!BA313/100*$A313</f>
        <v>0</v>
      </c>
      <c r="AX313" s="103">
        <f>AW313*MoM!BB313/100*$A313</f>
        <v>0</v>
      </c>
      <c r="AY313" s="103">
        <f>AX313*MoM!BC313/100*$A313</f>
        <v>0</v>
      </c>
      <c r="AZ313" s="103">
        <f>AY313*MoM!BD313/100*$A313</f>
        <v>0</v>
      </c>
      <c r="BA313" s="103">
        <f>AZ313*MoM!BE313/100*$A313</f>
        <v>0</v>
      </c>
      <c r="BB313" s="103">
        <f>BA313*MoM!BF313/100*$A313</f>
        <v>0</v>
      </c>
      <c r="BC313" s="103">
        <f>BB313*MoM!BG313/100*$A313</f>
        <v>0</v>
      </c>
      <c r="BD313" s="123">
        <f>IF($A313=1,INDEX('2019'!$B:$B, MATCH(Веса!$G313,'2019'!$A:$A,0)),0)</f>
        <v>0</v>
      </c>
      <c r="BE313" s="103">
        <f>BD313*MoM!BI313/100*$A313</f>
        <v>0</v>
      </c>
      <c r="BF313" s="103">
        <f>BE313*MoM!BJ313/100*$A313</f>
        <v>0</v>
      </c>
      <c r="BG313" s="103">
        <f>BF313*MoM!BK313/100*$A313</f>
        <v>0</v>
      </c>
      <c r="BH313" s="103">
        <f>BG313*MoM!BL313/100*$A313</f>
        <v>0</v>
      </c>
      <c r="BI313" s="103">
        <f>BH313*MoM!BM313/100*$A313</f>
        <v>0</v>
      </c>
      <c r="BJ313" s="103">
        <f>BI313*MoM!BN313/100*$A313</f>
        <v>0</v>
      </c>
      <c r="BK313" s="103">
        <f>BJ313*MoM!BO313/100*$A313</f>
        <v>0</v>
      </c>
      <c r="BL313" s="103">
        <f>BK313*MoM!BP313/100*$A313</f>
        <v>0</v>
      </c>
      <c r="BM313" s="103">
        <f>BL313*MoM!BQ313/100*$A313</f>
        <v>0</v>
      </c>
      <c r="BN313" s="103">
        <f>BM313*MoM!BR313/100*$A313</f>
        <v>0</v>
      </c>
      <c r="BO313" s="103">
        <f>BN313*MoM!BS313/100*$A313</f>
        <v>0</v>
      </c>
    </row>
    <row r="314" spans="1:67" x14ac:dyDescent="0.45">
      <c r="A314" s="103">
        <f>IF(ToSep18!BT314=0,0,1)</f>
        <v>0</v>
      </c>
      <c r="B314" s="124" t="s">
        <v>313</v>
      </c>
      <c r="C314" s="124" t="s">
        <v>313</v>
      </c>
      <c r="D314" s="124" t="s">
        <v>313</v>
      </c>
      <c r="E314" s="124" t="s">
        <v>313</v>
      </c>
      <c r="F314" s="124" t="s">
        <v>313</v>
      </c>
      <c r="G314" s="124" t="s">
        <v>313</v>
      </c>
      <c r="H314" s="123">
        <f>IF($A314=1,INDEX('2015'!$B:$B,MATCH(Веса!$C314,'2015'!$A:$A,0)),0)</f>
        <v>0</v>
      </c>
      <c r="I314" s="103">
        <f>H314*MoM!M314/100*$A314</f>
        <v>0</v>
      </c>
      <c r="J314" s="103">
        <f>I314*MoM!N314/100*$A314</f>
        <v>0</v>
      </c>
      <c r="K314" s="103">
        <f>J314*MoM!O314/100*$A314</f>
        <v>0</v>
      </c>
      <c r="L314" s="103">
        <f>K314*MoM!P314/100*$A314</f>
        <v>0</v>
      </c>
      <c r="M314" s="103">
        <f>L314*MoM!Q314/100*$A314</f>
        <v>0</v>
      </c>
      <c r="N314" s="103">
        <f>M314*MoM!R314/100*$A314</f>
        <v>0</v>
      </c>
      <c r="O314" s="103">
        <f>N314*MoM!S314/100*$A314</f>
        <v>0</v>
      </c>
      <c r="P314" s="103">
        <f>O314*MoM!T314/100*$A314</f>
        <v>0</v>
      </c>
      <c r="Q314" s="103">
        <f>P314*MoM!U314/100*$A314</f>
        <v>0</v>
      </c>
      <c r="R314" s="103">
        <f>Q314*MoM!V314/100*$A314</f>
        <v>0</v>
      </c>
      <c r="S314" s="103">
        <f>R314*MoM!W314/100*$A314</f>
        <v>0</v>
      </c>
      <c r="T314" s="123">
        <f>IF($A314=1,INDEX('2016'!$B:$B,MATCH(Веса!D314,'2016'!$A:$A,0)),0)</f>
        <v>0</v>
      </c>
      <c r="U314" s="103">
        <f>T314*MoM!Y314/100*$A314</f>
        <v>0</v>
      </c>
      <c r="V314" s="103">
        <f>U314*MoM!Z314/100*$A314</f>
        <v>0</v>
      </c>
      <c r="W314" s="103">
        <f>V314*MoM!AA314/100*$A314</f>
        <v>0</v>
      </c>
      <c r="X314" s="103">
        <f>W314*MoM!AB314/100*$A314</f>
        <v>0</v>
      </c>
      <c r="Y314" s="103">
        <f>X314*MoM!AC314/100*$A314</f>
        <v>0</v>
      </c>
      <c r="Z314" s="103">
        <f>Y314*MoM!AD314/100*$A314</f>
        <v>0</v>
      </c>
      <c r="AA314" s="103">
        <f>Z314*MoM!AE314/100*$A314</f>
        <v>0</v>
      </c>
      <c r="AB314" s="103">
        <f>AA314*MoM!AF314/100*$A314</f>
        <v>0</v>
      </c>
      <c r="AC314" s="103">
        <f>AB314*MoM!AG314/100*$A314</f>
        <v>0</v>
      </c>
      <c r="AD314" s="103">
        <f>AC314*MoM!AH314/100*$A314</f>
        <v>0</v>
      </c>
      <c r="AE314" s="103">
        <f>AD314*MoM!AI314/100*$A314</f>
        <v>0</v>
      </c>
      <c r="AF314" s="123">
        <f>IF($A314=1,INDEX('2017'!$B:$B,MATCH(Веса!$E314,'2017'!$A:$A,0)),0)</f>
        <v>0</v>
      </c>
      <c r="AG314" s="103">
        <f>AF314*MoM!AK314/100*$A314</f>
        <v>0</v>
      </c>
      <c r="AH314" s="103">
        <f>AG314*MoM!AL314/100*$A314</f>
        <v>0</v>
      </c>
      <c r="AI314" s="103">
        <f>AH314*MoM!AM314/100*$A314</f>
        <v>0</v>
      </c>
      <c r="AJ314" s="103">
        <f>AI314*MoM!AN314/100*$A314</f>
        <v>0</v>
      </c>
      <c r="AK314" s="103">
        <f>AJ314*MoM!AO314/100*$A314</f>
        <v>0</v>
      </c>
      <c r="AL314" s="103">
        <f>AK314*MoM!AP314/100*$A314</f>
        <v>0</v>
      </c>
      <c r="AM314" s="103">
        <f>AL314*MoM!AQ314/100*$A314</f>
        <v>0</v>
      </c>
      <c r="AN314" s="103">
        <f>AM314*MoM!AR314/100*$A314</f>
        <v>0</v>
      </c>
      <c r="AO314" s="103">
        <f>AN314*MoM!AS314/100*$A314</f>
        <v>0</v>
      </c>
      <c r="AP314" s="103">
        <f>AO314*MoM!AT314/100*$A314</f>
        <v>0</v>
      </c>
      <c r="AQ314" s="103">
        <f>AP314*MoM!AU314/100*$A314</f>
        <v>0</v>
      </c>
      <c r="AR314" s="123">
        <f>IF($A314=1,INDEX('2018'!$B:$B, MATCH(Веса!$F314,'2018'!$A:$A,0)),0)</f>
        <v>0</v>
      </c>
      <c r="AS314" s="103">
        <f>AR314*MoM!AW314/100*$A314</f>
        <v>0</v>
      </c>
      <c r="AT314" s="103">
        <f>AS314*MoM!AX314/100*$A314</f>
        <v>0</v>
      </c>
      <c r="AU314" s="103">
        <f>AT314*MoM!AY314/100*$A314</f>
        <v>0</v>
      </c>
      <c r="AV314" s="103">
        <f>AU314*MoM!AZ314/100*$A314</f>
        <v>0</v>
      </c>
      <c r="AW314" s="103">
        <f>AV314*MoM!BA314/100*$A314</f>
        <v>0</v>
      </c>
      <c r="AX314" s="103">
        <f>AW314*MoM!BB314/100*$A314</f>
        <v>0</v>
      </c>
      <c r="AY314" s="103">
        <f>AX314*MoM!BC314/100*$A314</f>
        <v>0</v>
      </c>
      <c r="AZ314" s="103">
        <f>AY314*MoM!BD314/100*$A314</f>
        <v>0</v>
      </c>
      <c r="BA314" s="103">
        <f>AZ314*MoM!BE314/100*$A314</f>
        <v>0</v>
      </c>
      <c r="BB314" s="103">
        <f>BA314*MoM!BF314/100*$A314</f>
        <v>0</v>
      </c>
      <c r="BC314" s="103">
        <f>BB314*MoM!BG314/100*$A314</f>
        <v>0</v>
      </c>
      <c r="BD314" s="123">
        <f>IF($A314=1,INDEX('2019'!$B:$B, MATCH(Веса!$G314,'2019'!$A:$A,0)),0)</f>
        <v>0</v>
      </c>
      <c r="BE314" s="103">
        <f>BD314*MoM!BI314/100*$A314</f>
        <v>0</v>
      </c>
      <c r="BF314" s="103">
        <f>BE314*MoM!BJ314/100*$A314</f>
        <v>0</v>
      </c>
      <c r="BG314" s="103">
        <f>BF314*MoM!BK314/100*$A314</f>
        <v>0</v>
      </c>
      <c r="BH314" s="103">
        <f>BG314*MoM!BL314/100*$A314</f>
        <v>0</v>
      </c>
      <c r="BI314" s="103">
        <f>BH314*MoM!BM314/100*$A314</f>
        <v>0</v>
      </c>
      <c r="BJ314" s="103">
        <f>BI314*MoM!BN314/100*$A314</f>
        <v>0</v>
      </c>
      <c r="BK314" s="103">
        <f>BJ314*MoM!BO314/100*$A314</f>
        <v>0</v>
      </c>
      <c r="BL314" s="103">
        <f>BK314*MoM!BP314/100*$A314</f>
        <v>0</v>
      </c>
      <c r="BM314" s="103">
        <f>BL314*MoM!BQ314/100*$A314</f>
        <v>0</v>
      </c>
      <c r="BN314" s="103">
        <f>BM314*MoM!BR314/100*$A314</f>
        <v>0</v>
      </c>
      <c r="BO314" s="103">
        <f>BN314*MoM!BS314/100*$A314</f>
        <v>0</v>
      </c>
    </row>
    <row r="315" spans="1:67" x14ac:dyDescent="0.45">
      <c r="A315" s="103">
        <f>IF(ToSep18!BT315=0,0,1)</f>
        <v>0</v>
      </c>
      <c r="B315" s="124" t="s">
        <v>314</v>
      </c>
      <c r="C315" s="124" t="s">
        <v>314</v>
      </c>
      <c r="D315" s="124" t="s">
        <v>314</v>
      </c>
      <c r="E315" s="124" t="s">
        <v>314</v>
      </c>
      <c r="F315" s="124" t="s">
        <v>314</v>
      </c>
      <c r="G315" s="124" t="s">
        <v>314</v>
      </c>
      <c r="H315" s="123">
        <f>IF($A315=1,INDEX('2015'!$B:$B,MATCH(Веса!$C315,'2015'!$A:$A,0)),0)</f>
        <v>0</v>
      </c>
      <c r="I315" s="103">
        <f>H315*MoM!M315/100*$A315</f>
        <v>0</v>
      </c>
      <c r="J315" s="103">
        <f>I315*MoM!N315/100*$A315</f>
        <v>0</v>
      </c>
      <c r="K315" s="103">
        <f>J315*MoM!O315/100*$A315</f>
        <v>0</v>
      </c>
      <c r="L315" s="103">
        <f>K315*MoM!P315/100*$A315</f>
        <v>0</v>
      </c>
      <c r="M315" s="103">
        <f>L315*MoM!Q315/100*$A315</f>
        <v>0</v>
      </c>
      <c r="N315" s="103">
        <f>M315*MoM!R315/100*$A315</f>
        <v>0</v>
      </c>
      <c r="O315" s="103">
        <f>N315*MoM!S315/100*$A315</f>
        <v>0</v>
      </c>
      <c r="P315" s="103">
        <f>O315*MoM!T315/100*$A315</f>
        <v>0</v>
      </c>
      <c r="Q315" s="103">
        <f>P315*MoM!U315/100*$A315</f>
        <v>0</v>
      </c>
      <c r="R315" s="103">
        <f>Q315*MoM!V315/100*$A315</f>
        <v>0</v>
      </c>
      <c r="S315" s="103">
        <f>R315*MoM!W315/100*$A315</f>
        <v>0</v>
      </c>
      <c r="T315" s="123">
        <f>IF($A315=1,INDEX('2016'!$B:$B,MATCH(Веса!D315,'2016'!$A:$A,0)),0)</f>
        <v>0</v>
      </c>
      <c r="U315" s="103">
        <f>T315*MoM!Y315/100*$A315</f>
        <v>0</v>
      </c>
      <c r="V315" s="103">
        <f>U315*MoM!Z315/100*$A315</f>
        <v>0</v>
      </c>
      <c r="W315" s="103">
        <f>V315*MoM!AA315/100*$A315</f>
        <v>0</v>
      </c>
      <c r="X315" s="103">
        <f>W315*MoM!AB315/100*$A315</f>
        <v>0</v>
      </c>
      <c r="Y315" s="103">
        <f>X315*MoM!AC315/100*$A315</f>
        <v>0</v>
      </c>
      <c r="Z315" s="103">
        <f>Y315*MoM!AD315/100*$A315</f>
        <v>0</v>
      </c>
      <c r="AA315" s="103">
        <f>Z315*MoM!AE315/100*$A315</f>
        <v>0</v>
      </c>
      <c r="AB315" s="103">
        <f>AA315*MoM!AF315/100*$A315</f>
        <v>0</v>
      </c>
      <c r="AC315" s="103">
        <f>AB315*MoM!AG315/100*$A315</f>
        <v>0</v>
      </c>
      <c r="AD315" s="103">
        <f>AC315*MoM!AH315/100*$A315</f>
        <v>0</v>
      </c>
      <c r="AE315" s="103">
        <f>AD315*MoM!AI315/100*$A315</f>
        <v>0</v>
      </c>
      <c r="AF315" s="123">
        <f>IF($A315=1,INDEX('2017'!$B:$B,MATCH(Веса!$E315,'2017'!$A:$A,0)),0)</f>
        <v>0</v>
      </c>
      <c r="AG315" s="103">
        <f>AF315*MoM!AK315/100*$A315</f>
        <v>0</v>
      </c>
      <c r="AH315" s="103">
        <f>AG315*MoM!AL315/100*$A315</f>
        <v>0</v>
      </c>
      <c r="AI315" s="103">
        <f>AH315*MoM!AM315/100*$A315</f>
        <v>0</v>
      </c>
      <c r="AJ315" s="103">
        <f>AI315*MoM!AN315/100*$A315</f>
        <v>0</v>
      </c>
      <c r="AK315" s="103">
        <f>AJ315*MoM!AO315/100*$A315</f>
        <v>0</v>
      </c>
      <c r="AL315" s="103">
        <f>AK315*MoM!AP315/100*$A315</f>
        <v>0</v>
      </c>
      <c r="AM315" s="103">
        <f>AL315*MoM!AQ315/100*$A315</f>
        <v>0</v>
      </c>
      <c r="AN315" s="103">
        <f>AM315*MoM!AR315/100*$A315</f>
        <v>0</v>
      </c>
      <c r="AO315" s="103">
        <f>AN315*MoM!AS315/100*$A315</f>
        <v>0</v>
      </c>
      <c r="AP315" s="103">
        <f>AO315*MoM!AT315/100*$A315</f>
        <v>0</v>
      </c>
      <c r="AQ315" s="103">
        <f>AP315*MoM!AU315/100*$A315</f>
        <v>0</v>
      </c>
      <c r="AR315" s="123">
        <f>IF($A315=1,INDEX('2018'!$B:$B, MATCH(Веса!$F315,'2018'!$A:$A,0)),0)</f>
        <v>0</v>
      </c>
      <c r="AS315" s="103">
        <f>AR315*MoM!AW315/100*$A315</f>
        <v>0</v>
      </c>
      <c r="AT315" s="103">
        <f>AS315*MoM!AX315/100*$A315</f>
        <v>0</v>
      </c>
      <c r="AU315" s="103">
        <f>AT315*MoM!AY315/100*$A315</f>
        <v>0</v>
      </c>
      <c r="AV315" s="103">
        <f>AU315*MoM!AZ315/100*$A315</f>
        <v>0</v>
      </c>
      <c r="AW315" s="103">
        <f>AV315*MoM!BA315/100*$A315</f>
        <v>0</v>
      </c>
      <c r="AX315" s="103">
        <f>AW315*MoM!BB315/100*$A315</f>
        <v>0</v>
      </c>
      <c r="AY315" s="103">
        <f>AX315*MoM!BC315/100*$A315</f>
        <v>0</v>
      </c>
      <c r="AZ315" s="103">
        <f>AY315*MoM!BD315/100*$A315</f>
        <v>0</v>
      </c>
      <c r="BA315" s="103">
        <f>AZ315*MoM!BE315/100*$A315</f>
        <v>0</v>
      </c>
      <c r="BB315" s="103">
        <f>BA315*MoM!BF315/100*$A315</f>
        <v>0</v>
      </c>
      <c r="BC315" s="103">
        <f>BB315*MoM!BG315/100*$A315</f>
        <v>0</v>
      </c>
      <c r="BD315" s="123">
        <f>IF($A315=1,INDEX('2019'!$B:$B, MATCH(Веса!$G315,'2019'!$A:$A,0)),0)</f>
        <v>0</v>
      </c>
      <c r="BE315" s="103">
        <f>BD315*MoM!BI315/100*$A315</f>
        <v>0</v>
      </c>
      <c r="BF315" s="103">
        <f>BE315*MoM!BJ315/100*$A315</f>
        <v>0</v>
      </c>
      <c r="BG315" s="103">
        <f>BF315*MoM!BK315/100*$A315</f>
        <v>0</v>
      </c>
      <c r="BH315" s="103">
        <f>BG315*MoM!BL315/100*$A315</f>
        <v>0</v>
      </c>
      <c r="BI315" s="103">
        <f>BH315*MoM!BM315/100*$A315</f>
        <v>0</v>
      </c>
      <c r="BJ315" s="103">
        <f>BI315*MoM!BN315/100*$A315</f>
        <v>0</v>
      </c>
      <c r="BK315" s="103">
        <f>BJ315*MoM!BO315/100*$A315</f>
        <v>0</v>
      </c>
      <c r="BL315" s="103">
        <f>BK315*MoM!BP315/100*$A315</f>
        <v>0</v>
      </c>
      <c r="BM315" s="103">
        <f>BL315*MoM!BQ315/100*$A315</f>
        <v>0</v>
      </c>
      <c r="BN315" s="103">
        <f>BM315*MoM!BR315/100*$A315</f>
        <v>0</v>
      </c>
      <c r="BO315" s="103">
        <f>BN315*MoM!BS315/100*$A315</f>
        <v>0</v>
      </c>
    </row>
    <row r="316" spans="1:67" x14ac:dyDescent="0.45">
      <c r="A316" s="103">
        <f>IF(ToSep18!BT316=0,0,1)</f>
        <v>0</v>
      </c>
      <c r="B316" s="124" t="s">
        <v>315</v>
      </c>
      <c r="C316" s="124" t="s">
        <v>315</v>
      </c>
      <c r="D316" s="124" t="s">
        <v>315</v>
      </c>
      <c r="E316" s="124" t="s">
        <v>315</v>
      </c>
      <c r="F316" s="124" t="s">
        <v>315</v>
      </c>
      <c r="G316" s="124" t="s">
        <v>315</v>
      </c>
      <c r="H316" s="123">
        <f>IF($A316=1,INDEX('2015'!$B:$B,MATCH(Веса!$C316,'2015'!$A:$A,0)),0)</f>
        <v>0</v>
      </c>
      <c r="I316" s="103">
        <f>H316*MoM!M316/100*$A316</f>
        <v>0</v>
      </c>
      <c r="J316" s="103">
        <f>I316*MoM!N316/100*$A316</f>
        <v>0</v>
      </c>
      <c r="K316" s="103">
        <f>J316*MoM!O316/100*$A316</f>
        <v>0</v>
      </c>
      <c r="L316" s="103">
        <f>K316*MoM!P316/100*$A316</f>
        <v>0</v>
      </c>
      <c r="M316" s="103">
        <f>L316*MoM!Q316/100*$A316</f>
        <v>0</v>
      </c>
      <c r="N316" s="103">
        <f>M316*MoM!R316/100*$A316</f>
        <v>0</v>
      </c>
      <c r="O316" s="103">
        <f>N316*MoM!S316/100*$A316</f>
        <v>0</v>
      </c>
      <c r="P316" s="103">
        <f>O316*MoM!T316/100*$A316</f>
        <v>0</v>
      </c>
      <c r="Q316" s="103">
        <f>P316*MoM!U316/100*$A316</f>
        <v>0</v>
      </c>
      <c r="R316" s="103">
        <f>Q316*MoM!V316/100*$A316</f>
        <v>0</v>
      </c>
      <c r="S316" s="103">
        <f>R316*MoM!W316/100*$A316</f>
        <v>0</v>
      </c>
      <c r="T316" s="123">
        <f>IF($A316=1,INDEX('2016'!$B:$B,MATCH(Веса!D316,'2016'!$A:$A,0)),0)</f>
        <v>0</v>
      </c>
      <c r="U316" s="103">
        <f>T316*MoM!Y316/100*$A316</f>
        <v>0</v>
      </c>
      <c r="V316" s="103">
        <f>U316*MoM!Z316/100*$A316</f>
        <v>0</v>
      </c>
      <c r="W316" s="103">
        <f>V316*MoM!AA316/100*$A316</f>
        <v>0</v>
      </c>
      <c r="X316" s="103">
        <f>W316*MoM!AB316/100*$A316</f>
        <v>0</v>
      </c>
      <c r="Y316" s="103">
        <f>X316*MoM!AC316/100*$A316</f>
        <v>0</v>
      </c>
      <c r="Z316" s="103">
        <f>Y316*MoM!AD316/100*$A316</f>
        <v>0</v>
      </c>
      <c r="AA316" s="103">
        <f>Z316*MoM!AE316/100*$A316</f>
        <v>0</v>
      </c>
      <c r="AB316" s="103">
        <f>AA316*MoM!AF316/100*$A316</f>
        <v>0</v>
      </c>
      <c r="AC316" s="103">
        <f>AB316*MoM!AG316/100*$A316</f>
        <v>0</v>
      </c>
      <c r="AD316" s="103">
        <f>AC316*MoM!AH316/100*$A316</f>
        <v>0</v>
      </c>
      <c r="AE316" s="103">
        <f>AD316*MoM!AI316/100*$A316</f>
        <v>0</v>
      </c>
      <c r="AF316" s="123">
        <f>IF($A316=1,INDEX('2017'!$B:$B,MATCH(Веса!$E316,'2017'!$A:$A,0)),0)</f>
        <v>0</v>
      </c>
      <c r="AG316" s="103">
        <f>AF316*MoM!AK316/100*$A316</f>
        <v>0</v>
      </c>
      <c r="AH316" s="103">
        <f>AG316*MoM!AL316/100*$A316</f>
        <v>0</v>
      </c>
      <c r="AI316" s="103">
        <f>AH316*MoM!AM316/100*$A316</f>
        <v>0</v>
      </c>
      <c r="AJ316" s="103">
        <f>AI316*MoM!AN316/100*$A316</f>
        <v>0</v>
      </c>
      <c r="AK316" s="103">
        <f>AJ316*MoM!AO316/100*$A316</f>
        <v>0</v>
      </c>
      <c r="AL316" s="103">
        <f>AK316*MoM!AP316/100*$A316</f>
        <v>0</v>
      </c>
      <c r="AM316" s="103">
        <f>AL316*MoM!AQ316/100*$A316</f>
        <v>0</v>
      </c>
      <c r="AN316" s="103">
        <f>AM316*MoM!AR316/100*$A316</f>
        <v>0</v>
      </c>
      <c r="AO316" s="103">
        <f>AN316*MoM!AS316/100*$A316</f>
        <v>0</v>
      </c>
      <c r="AP316" s="103">
        <f>AO316*MoM!AT316/100*$A316</f>
        <v>0</v>
      </c>
      <c r="AQ316" s="103">
        <f>AP316*MoM!AU316/100*$A316</f>
        <v>0</v>
      </c>
      <c r="AR316" s="123">
        <f>IF($A316=1,INDEX('2018'!$B:$B, MATCH(Веса!$F316,'2018'!$A:$A,0)),0)</f>
        <v>0</v>
      </c>
      <c r="AS316" s="103">
        <f>AR316*MoM!AW316/100*$A316</f>
        <v>0</v>
      </c>
      <c r="AT316" s="103">
        <f>AS316*MoM!AX316/100*$A316</f>
        <v>0</v>
      </c>
      <c r="AU316" s="103">
        <f>AT316*MoM!AY316/100*$A316</f>
        <v>0</v>
      </c>
      <c r="AV316" s="103">
        <f>AU316*MoM!AZ316/100*$A316</f>
        <v>0</v>
      </c>
      <c r="AW316" s="103">
        <f>AV316*MoM!BA316/100*$A316</f>
        <v>0</v>
      </c>
      <c r="AX316" s="103">
        <f>AW316*MoM!BB316/100*$A316</f>
        <v>0</v>
      </c>
      <c r="AY316" s="103">
        <f>AX316*MoM!BC316/100*$A316</f>
        <v>0</v>
      </c>
      <c r="AZ316" s="103">
        <f>AY316*MoM!BD316/100*$A316</f>
        <v>0</v>
      </c>
      <c r="BA316" s="103">
        <f>AZ316*MoM!BE316/100*$A316</f>
        <v>0</v>
      </c>
      <c r="BB316" s="103">
        <f>BA316*MoM!BF316/100*$A316</f>
        <v>0</v>
      </c>
      <c r="BC316" s="103">
        <f>BB316*MoM!BG316/100*$A316</f>
        <v>0</v>
      </c>
      <c r="BD316" s="123">
        <f>IF($A316=1,INDEX('2019'!$B:$B, MATCH(Веса!$G316,'2019'!$A:$A,0)),0)</f>
        <v>0</v>
      </c>
      <c r="BE316" s="103">
        <f>BD316*MoM!BI316/100*$A316</f>
        <v>0</v>
      </c>
      <c r="BF316" s="103">
        <f>BE316*MoM!BJ316/100*$A316</f>
        <v>0</v>
      </c>
      <c r="BG316" s="103">
        <f>BF316*MoM!BK316/100*$A316</f>
        <v>0</v>
      </c>
      <c r="BH316" s="103">
        <f>BG316*MoM!BL316/100*$A316</f>
        <v>0</v>
      </c>
      <c r="BI316" s="103">
        <f>BH316*MoM!BM316/100*$A316</f>
        <v>0</v>
      </c>
      <c r="BJ316" s="103">
        <f>BI316*MoM!BN316/100*$A316</f>
        <v>0</v>
      </c>
      <c r="BK316" s="103">
        <f>BJ316*MoM!BO316/100*$A316</f>
        <v>0</v>
      </c>
      <c r="BL316" s="103">
        <f>BK316*MoM!BP316/100*$A316</f>
        <v>0</v>
      </c>
      <c r="BM316" s="103">
        <f>BL316*MoM!BQ316/100*$A316</f>
        <v>0</v>
      </c>
      <c r="BN316" s="103">
        <f>BM316*MoM!BR316/100*$A316</f>
        <v>0</v>
      </c>
      <c r="BO316" s="103">
        <f>BN316*MoM!BS316/100*$A316</f>
        <v>0</v>
      </c>
    </row>
    <row r="317" spans="1:67" ht="28.5" x14ac:dyDescent="0.45">
      <c r="A317" s="103">
        <f>IF(ToSep18!BT317=0,0,1)</f>
        <v>0</v>
      </c>
      <c r="B317" s="124" t="s">
        <v>316</v>
      </c>
      <c r="C317" s="124" t="s">
        <v>316</v>
      </c>
      <c r="D317" s="124" t="s">
        <v>316</v>
      </c>
      <c r="E317" s="124" t="s">
        <v>316</v>
      </c>
      <c r="F317" s="124" t="s">
        <v>316</v>
      </c>
      <c r="G317" s="124" t="s">
        <v>316</v>
      </c>
      <c r="H317" s="123">
        <f>IF($A317=1,INDEX('2015'!$B:$B,MATCH(Веса!$C317,'2015'!$A:$A,0)),0)</f>
        <v>0</v>
      </c>
      <c r="I317" s="103">
        <f>H317*MoM!M317/100*$A317</f>
        <v>0</v>
      </c>
      <c r="J317" s="103">
        <f>I317*MoM!N317/100*$A317</f>
        <v>0</v>
      </c>
      <c r="K317" s="103">
        <f>J317*MoM!O317/100*$A317</f>
        <v>0</v>
      </c>
      <c r="L317" s="103">
        <f>K317*MoM!P317/100*$A317</f>
        <v>0</v>
      </c>
      <c r="M317" s="103">
        <f>L317*MoM!Q317/100*$A317</f>
        <v>0</v>
      </c>
      <c r="N317" s="103">
        <f>M317*MoM!R317/100*$A317</f>
        <v>0</v>
      </c>
      <c r="O317" s="103">
        <f>N317*MoM!S317/100*$A317</f>
        <v>0</v>
      </c>
      <c r="P317" s="103">
        <f>O317*MoM!T317/100*$A317</f>
        <v>0</v>
      </c>
      <c r="Q317" s="103">
        <f>P317*MoM!U317/100*$A317</f>
        <v>0</v>
      </c>
      <c r="R317" s="103">
        <f>Q317*MoM!V317/100*$A317</f>
        <v>0</v>
      </c>
      <c r="S317" s="103">
        <f>R317*MoM!W317/100*$A317</f>
        <v>0</v>
      </c>
      <c r="T317" s="123">
        <f>IF($A317=1,INDEX('2016'!$B:$B,MATCH(Веса!D317,'2016'!$A:$A,0)),0)</f>
        <v>0</v>
      </c>
      <c r="U317" s="103">
        <f>T317*MoM!Y317/100*$A317</f>
        <v>0</v>
      </c>
      <c r="V317" s="103">
        <f>U317*MoM!Z317/100*$A317</f>
        <v>0</v>
      </c>
      <c r="W317" s="103">
        <f>V317*MoM!AA317/100*$A317</f>
        <v>0</v>
      </c>
      <c r="X317" s="103">
        <f>W317*MoM!AB317/100*$A317</f>
        <v>0</v>
      </c>
      <c r="Y317" s="103">
        <f>X317*MoM!AC317/100*$A317</f>
        <v>0</v>
      </c>
      <c r="Z317" s="103">
        <f>Y317*MoM!AD317/100*$A317</f>
        <v>0</v>
      </c>
      <c r="AA317" s="103">
        <f>Z317*MoM!AE317/100*$A317</f>
        <v>0</v>
      </c>
      <c r="AB317" s="103">
        <f>AA317*MoM!AF317/100*$A317</f>
        <v>0</v>
      </c>
      <c r="AC317" s="103">
        <f>AB317*MoM!AG317/100*$A317</f>
        <v>0</v>
      </c>
      <c r="AD317" s="103">
        <f>AC317*MoM!AH317/100*$A317</f>
        <v>0</v>
      </c>
      <c r="AE317" s="103">
        <f>AD317*MoM!AI317/100*$A317</f>
        <v>0</v>
      </c>
      <c r="AF317" s="123">
        <f>IF($A317=1,INDEX('2017'!$B:$B,MATCH(Веса!$E317,'2017'!$A:$A,0)),0)</f>
        <v>0</v>
      </c>
      <c r="AG317" s="103">
        <f>AF317*MoM!AK317/100*$A317</f>
        <v>0</v>
      </c>
      <c r="AH317" s="103">
        <f>AG317*MoM!AL317/100*$A317</f>
        <v>0</v>
      </c>
      <c r="AI317" s="103">
        <f>AH317*MoM!AM317/100*$A317</f>
        <v>0</v>
      </c>
      <c r="AJ317" s="103">
        <f>AI317*MoM!AN317/100*$A317</f>
        <v>0</v>
      </c>
      <c r="AK317" s="103">
        <f>AJ317*MoM!AO317/100*$A317</f>
        <v>0</v>
      </c>
      <c r="AL317" s="103">
        <f>AK317*MoM!AP317/100*$A317</f>
        <v>0</v>
      </c>
      <c r="AM317" s="103">
        <f>AL317*MoM!AQ317/100*$A317</f>
        <v>0</v>
      </c>
      <c r="AN317" s="103">
        <f>AM317*MoM!AR317/100*$A317</f>
        <v>0</v>
      </c>
      <c r="AO317" s="103">
        <f>AN317*MoM!AS317/100*$A317</f>
        <v>0</v>
      </c>
      <c r="AP317" s="103">
        <f>AO317*MoM!AT317/100*$A317</f>
        <v>0</v>
      </c>
      <c r="AQ317" s="103">
        <f>AP317*MoM!AU317/100*$A317</f>
        <v>0</v>
      </c>
      <c r="AR317" s="123">
        <f>IF($A317=1,INDEX('2018'!$B:$B, MATCH(Веса!$F317,'2018'!$A:$A,0)),0)</f>
        <v>0</v>
      </c>
      <c r="AS317" s="103">
        <f>AR317*MoM!AW317/100*$A317</f>
        <v>0</v>
      </c>
      <c r="AT317" s="103">
        <f>AS317*MoM!AX317/100*$A317</f>
        <v>0</v>
      </c>
      <c r="AU317" s="103">
        <f>AT317*MoM!AY317/100*$A317</f>
        <v>0</v>
      </c>
      <c r="AV317" s="103">
        <f>AU317*MoM!AZ317/100*$A317</f>
        <v>0</v>
      </c>
      <c r="AW317" s="103">
        <f>AV317*MoM!BA317/100*$A317</f>
        <v>0</v>
      </c>
      <c r="AX317" s="103">
        <f>AW317*MoM!BB317/100*$A317</f>
        <v>0</v>
      </c>
      <c r="AY317" s="103">
        <f>AX317*MoM!BC317/100*$A317</f>
        <v>0</v>
      </c>
      <c r="AZ317" s="103">
        <f>AY317*MoM!BD317/100*$A317</f>
        <v>0</v>
      </c>
      <c r="BA317" s="103">
        <f>AZ317*MoM!BE317/100*$A317</f>
        <v>0</v>
      </c>
      <c r="BB317" s="103">
        <f>BA317*MoM!BF317/100*$A317</f>
        <v>0</v>
      </c>
      <c r="BC317" s="103">
        <f>BB317*MoM!BG317/100*$A317</f>
        <v>0</v>
      </c>
      <c r="BD317" s="123">
        <f>IF($A317=1,INDEX('2019'!$B:$B, MATCH(Веса!$G317,'2019'!$A:$A,0)),0)</f>
        <v>0</v>
      </c>
      <c r="BE317" s="103">
        <f>BD317*MoM!BI317/100*$A317</f>
        <v>0</v>
      </c>
      <c r="BF317" s="103">
        <f>BE317*MoM!BJ317/100*$A317</f>
        <v>0</v>
      </c>
      <c r="BG317" s="103">
        <f>BF317*MoM!BK317/100*$A317</f>
        <v>0</v>
      </c>
      <c r="BH317" s="103">
        <f>BG317*MoM!BL317/100*$A317</f>
        <v>0</v>
      </c>
      <c r="BI317" s="103">
        <f>BH317*MoM!BM317/100*$A317</f>
        <v>0</v>
      </c>
      <c r="BJ317" s="103">
        <f>BI317*MoM!BN317/100*$A317</f>
        <v>0</v>
      </c>
      <c r="BK317" s="103">
        <f>BJ317*MoM!BO317/100*$A317</f>
        <v>0</v>
      </c>
      <c r="BL317" s="103">
        <f>BK317*MoM!BP317/100*$A317</f>
        <v>0</v>
      </c>
      <c r="BM317" s="103">
        <f>BL317*MoM!BQ317/100*$A317</f>
        <v>0</v>
      </c>
      <c r="BN317" s="103">
        <f>BM317*MoM!BR317/100*$A317</f>
        <v>0</v>
      </c>
      <c r="BO317" s="103">
        <f>BN317*MoM!BS317/100*$A317</f>
        <v>0</v>
      </c>
    </row>
    <row r="318" spans="1:67" s="1" customFormat="1" x14ac:dyDescent="0.45">
      <c r="A318" s="103">
        <f>IF(ToSep18!BT318=0,0,1)</f>
        <v>0</v>
      </c>
      <c r="B318" s="134" t="s">
        <v>317</v>
      </c>
      <c r="C318" s="134" t="s">
        <v>317</v>
      </c>
      <c r="D318" s="134" t="s">
        <v>317</v>
      </c>
      <c r="E318" s="134" t="s">
        <v>317</v>
      </c>
      <c r="F318" s="134" t="s">
        <v>317</v>
      </c>
      <c r="G318" s="134" t="s">
        <v>317</v>
      </c>
      <c r="H318" s="123">
        <f>IF($A318=1,INDEX('2015'!$B:$B,MATCH(Веса!$C318,'2015'!$A:$A,0)),0)</f>
        <v>0</v>
      </c>
      <c r="I318" s="88">
        <f>H318*MoM!M318/100*$A318</f>
        <v>0</v>
      </c>
      <c r="J318" s="88">
        <f>I318*MoM!N318/100*$A318</f>
        <v>0</v>
      </c>
      <c r="K318" s="88">
        <f>J318*MoM!O318/100*$A318</f>
        <v>0</v>
      </c>
      <c r="L318" s="88">
        <f>K318*MoM!P318/100*$A318</f>
        <v>0</v>
      </c>
      <c r="M318" s="88">
        <f>L318*MoM!Q318/100*$A318</f>
        <v>0</v>
      </c>
      <c r="N318" s="88">
        <f>M318*MoM!R318/100*$A318</f>
        <v>0</v>
      </c>
      <c r="O318" s="88">
        <f>N318*MoM!S318/100*$A318</f>
        <v>0</v>
      </c>
      <c r="P318" s="88">
        <f>O318*MoM!T318/100*$A318</f>
        <v>0</v>
      </c>
      <c r="Q318" s="88">
        <f>P318*MoM!U318/100*$A318</f>
        <v>0</v>
      </c>
      <c r="R318" s="88">
        <f>Q318*MoM!V318/100*$A318</f>
        <v>0</v>
      </c>
      <c r="S318" s="88">
        <f>R318*MoM!W318/100*$A318</f>
        <v>0</v>
      </c>
      <c r="T318" s="123">
        <f>IF($A318=1,INDEX('2016'!$B:$B,MATCH(Веса!D318,'2016'!$A:$A,0)),0)</f>
        <v>0</v>
      </c>
      <c r="U318" s="88">
        <f>T318*MoM!Y318/100*$A318</f>
        <v>0</v>
      </c>
      <c r="V318" s="88">
        <f>U318*MoM!Z318/100*$A318</f>
        <v>0</v>
      </c>
      <c r="W318" s="88">
        <f>V318*MoM!AA318/100*$A318</f>
        <v>0</v>
      </c>
      <c r="X318" s="88">
        <f>W318*MoM!AB318/100*$A318</f>
        <v>0</v>
      </c>
      <c r="Y318" s="88">
        <f>X318*MoM!AC318/100*$A318</f>
        <v>0</v>
      </c>
      <c r="Z318" s="88">
        <f>Y318*MoM!AD318/100*$A318</f>
        <v>0</v>
      </c>
      <c r="AA318" s="88">
        <f>Z318*MoM!AE318/100*$A318</f>
        <v>0</v>
      </c>
      <c r="AB318" s="88">
        <f>AA318*MoM!AF318/100*$A318</f>
        <v>0</v>
      </c>
      <c r="AC318" s="88">
        <f>AB318*MoM!AG318/100*$A318</f>
        <v>0</v>
      </c>
      <c r="AD318" s="88">
        <f>AC318*MoM!AH318/100*$A318</f>
        <v>0</v>
      </c>
      <c r="AE318" s="88">
        <f>AD318*MoM!AI318/100*$A318</f>
        <v>0</v>
      </c>
      <c r="AF318" s="123">
        <f>IF($A318=1,INDEX('2017'!$B:$B,MATCH(Веса!$E318,'2017'!$A:$A,0)),0)</f>
        <v>0</v>
      </c>
      <c r="AG318" s="88">
        <f>AF318*MoM!AK318/100*$A318</f>
        <v>0</v>
      </c>
      <c r="AH318" s="88">
        <f>AG318*MoM!AL318/100*$A318</f>
        <v>0</v>
      </c>
      <c r="AI318" s="88">
        <f>AH318*MoM!AM318/100*$A318</f>
        <v>0</v>
      </c>
      <c r="AJ318" s="88">
        <f>AI318*MoM!AN318/100*$A318</f>
        <v>0</v>
      </c>
      <c r="AK318" s="88">
        <f>AJ318*MoM!AO318/100*$A318</f>
        <v>0</v>
      </c>
      <c r="AL318" s="88">
        <f>AK318*MoM!AP318/100*$A318</f>
        <v>0</v>
      </c>
      <c r="AM318" s="88">
        <f>AL318*MoM!AQ318/100*$A318</f>
        <v>0</v>
      </c>
      <c r="AN318" s="88">
        <f>AM318*MoM!AR318/100*$A318</f>
        <v>0</v>
      </c>
      <c r="AO318" s="88">
        <f>AN318*MoM!AS318/100*$A318</f>
        <v>0</v>
      </c>
      <c r="AP318" s="88">
        <f>AO318*MoM!AT318/100*$A318</f>
        <v>0</v>
      </c>
      <c r="AQ318" s="88">
        <f>AP318*MoM!AU318/100*$A318</f>
        <v>0</v>
      </c>
      <c r="AR318" s="123">
        <f>IF($A318=1,INDEX('2018'!$B:$B, MATCH(Веса!$F318,'2018'!$A:$A,0)),0)</f>
        <v>0</v>
      </c>
      <c r="AS318" s="103">
        <f>AR318*MoM!AW318/100*$A318</f>
        <v>0</v>
      </c>
      <c r="AT318" s="103">
        <f>AS318*MoM!AX318/100*$A318</f>
        <v>0</v>
      </c>
      <c r="AU318" s="103">
        <f>AT318*MoM!AY318/100*$A318</f>
        <v>0</v>
      </c>
      <c r="AV318" s="103">
        <f>AU318*MoM!AZ318/100*$A318</f>
        <v>0</v>
      </c>
      <c r="AW318" s="103">
        <f>AV318*MoM!BA318/100*$A318</f>
        <v>0</v>
      </c>
      <c r="AX318" s="103">
        <f>AW318*MoM!BB318/100*$A318</f>
        <v>0</v>
      </c>
      <c r="AY318" s="103">
        <f>AX318*MoM!BC318/100*$A318</f>
        <v>0</v>
      </c>
      <c r="AZ318" s="103">
        <f>AY318*MoM!BD318/100*$A318</f>
        <v>0</v>
      </c>
      <c r="BA318" s="103">
        <f>AZ318*MoM!BE318/100*$A318</f>
        <v>0</v>
      </c>
      <c r="BB318" s="103">
        <f>BA318*MoM!BF318/100*$A318</f>
        <v>0</v>
      </c>
      <c r="BC318" s="103">
        <f>BB318*MoM!BG318/100*$A318</f>
        <v>0</v>
      </c>
      <c r="BD318" s="123">
        <f>IF($A318=1,INDEX('2019'!$B:$B, MATCH(Веса!$G318,'2019'!$A:$A,0)),0)</f>
        <v>0</v>
      </c>
      <c r="BE318" s="103">
        <f>BD318*MoM!BI318/100*$A318</f>
        <v>0</v>
      </c>
      <c r="BF318" s="103">
        <f>BE318*MoM!BJ318/100*$A318</f>
        <v>0</v>
      </c>
      <c r="BG318" s="103">
        <f>BF318*MoM!BK318/100*$A318</f>
        <v>0</v>
      </c>
      <c r="BH318" s="103">
        <f>BG318*MoM!BL318/100*$A318</f>
        <v>0</v>
      </c>
      <c r="BI318" s="103">
        <f>BH318*MoM!BM318/100*$A318</f>
        <v>0</v>
      </c>
      <c r="BJ318" s="103">
        <f>BI318*MoM!BN318/100*$A318</f>
        <v>0</v>
      </c>
      <c r="BK318" s="103">
        <f>BJ318*MoM!BO318/100*$A318</f>
        <v>0</v>
      </c>
      <c r="BL318" s="103">
        <f>BK318*MoM!BP318/100*$A318</f>
        <v>0</v>
      </c>
      <c r="BM318" s="103">
        <f>BL318*MoM!BQ318/100*$A318</f>
        <v>0</v>
      </c>
      <c r="BN318" s="103">
        <f>BM318*MoM!BR318/100*$A318</f>
        <v>0</v>
      </c>
      <c r="BO318" s="103">
        <f>BN318*MoM!BS318/100*$A318</f>
        <v>0</v>
      </c>
    </row>
    <row r="319" spans="1:67" ht="28.5" x14ac:dyDescent="0.45">
      <c r="A319" s="103">
        <f>IF(ToSep18!BT319=0,0,1)</f>
        <v>1</v>
      </c>
      <c r="B319" s="134" t="s">
        <v>475</v>
      </c>
      <c r="C319" s="127" t="s">
        <v>460</v>
      </c>
      <c r="D319" s="127" t="s">
        <v>460</v>
      </c>
      <c r="E319" s="127" t="s">
        <v>460</v>
      </c>
      <c r="F319" s="127" t="s">
        <v>460</v>
      </c>
      <c r="G319" s="127" t="s">
        <v>460</v>
      </c>
      <c r="H319" s="123">
        <f>IF($A319=1,INDEX('2015'!$B:$B,MATCH(Веса!$C319,'2015'!$A:$A,0)),0)</f>
        <v>3.6999999999999998E-2</v>
      </c>
      <c r="I319" s="103">
        <f>H319*MoM!M319/100*$A319</f>
        <v>4.0929399999999998E-2</v>
      </c>
      <c r="J319" s="103">
        <f>I319*MoM!N319/100*$A319</f>
        <v>4.4621231879999994E-2</v>
      </c>
      <c r="K319" s="103">
        <f>J319*MoM!O319/100*$A319</f>
        <v>4.8686226104267989E-2</v>
      </c>
      <c r="L319" s="103">
        <f>K319*MoM!P319/100*$A319</f>
        <v>5.1261727465183773E-2</v>
      </c>
      <c r="M319" s="103">
        <f>L319*MoM!Q319/100*$A319</f>
        <v>5.2738065216181067E-2</v>
      </c>
      <c r="N319" s="103">
        <f>M319*MoM!R319/100*$A319</f>
        <v>5.3803374133547924E-2</v>
      </c>
      <c r="O319" s="103">
        <f>N319*MoM!S319/100*$A319</f>
        <v>5.4707270818991537E-2</v>
      </c>
      <c r="P319" s="103">
        <f>O319*MoM!T319/100*$A319</f>
        <v>5.5309050798000435E-2</v>
      </c>
      <c r="Q319" s="103">
        <f>P319*MoM!U319/100*$A319</f>
        <v>5.6354391858082643E-2</v>
      </c>
      <c r="R319" s="103">
        <f>Q319*MoM!V319/100*$A319</f>
        <v>5.7334958276413273E-2</v>
      </c>
      <c r="S319" s="103">
        <f>R319*MoM!W319/100*$A319</f>
        <v>5.7868173388383924E-2</v>
      </c>
      <c r="T319" s="123">
        <f>IF($A319=1,INDEX('2016'!$B:$B,MATCH(Веса!D319,'2016'!$A:$A,0)),0)</f>
        <v>5.5E-2</v>
      </c>
      <c r="U319" s="103">
        <f>T319*MoM!Y319/100*$A319</f>
        <v>5.6056000000000002E-2</v>
      </c>
      <c r="V319" s="103">
        <f>U319*MoM!Z319/100*$A319</f>
        <v>5.7664807200000008E-2</v>
      </c>
      <c r="W319" s="103">
        <f>V319*MoM!AA319/100*$A319</f>
        <v>5.9481248626800015E-2</v>
      </c>
      <c r="X319" s="103">
        <f>W319*MoM!AB319/100*$A319</f>
        <v>6.1331115459093491E-2</v>
      </c>
      <c r="Y319" s="103">
        <f>X319*MoM!AC319/100*$A319</f>
        <v>6.2275614637163537E-2</v>
      </c>
      <c r="Z319" s="103">
        <f>Y319*MoM!AD319/100*$A319</f>
        <v>6.3110107873301527E-2</v>
      </c>
      <c r="AA319" s="103">
        <f>Z319*MoM!AE319/100*$A319</f>
        <v>6.4107247577699686E-2</v>
      </c>
      <c r="AB319" s="103">
        <f>AA319*MoM!AF319/100*$A319</f>
        <v>6.4107247577699686E-2</v>
      </c>
      <c r="AC319" s="103">
        <f>AB319*MoM!AG319/100*$A319</f>
        <v>6.4434194540345963E-2</v>
      </c>
      <c r="AD319" s="103">
        <f>AC319*MoM!AH319/100*$A319</f>
        <v>6.5213848294284144E-2</v>
      </c>
      <c r="AE319" s="103">
        <f>AD319*MoM!AI319/100*$A319</f>
        <v>6.587250816205642E-2</v>
      </c>
      <c r="AF319" s="123">
        <f>IF($A319=1,INDEX('2017'!$B:$B,MATCH(Веса!$E319,'2017'!$A:$A,0)),0)</f>
        <v>6.5000000000000002E-2</v>
      </c>
      <c r="AG319" s="103">
        <f>AF319*MoM!AK319/100*$A319</f>
        <v>6.5416000000000002E-2</v>
      </c>
      <c r="AH319" s="103">
        <f>AG319*MoM!AL319/100*$A319</f>
        <v>6.5605706400000005E-2</v>
      </c>
      <c r="AI319" s="103">
        <f>AH319*MoM!AM319/100*$A319</f>
        <v>6.5625388111920008E-2</v>
      </c>
      <c r="AJ319" s="103">
        <f>AI319*MoM!AN319/100*$A319</f>
        <v>6.53825741759059E-2</v>
      </c>
      <c r="AK319" s="103">
        <f>AJ319*MoM!AO319/100*$A319</f>
        <v>6.5206041225630951E-2</v>
      </c>
      <c r="AL319" s="103">
        <f>AK319*MoM!AP319/100*$A319</f>
        <v>6.4775681353541795E-2</v>
      </c>
      <c r="AM319" s="103">
        <f>AL319*MoM!AQ319/100*$A319</f>
        <v>6.4283386175254878E-2</v>
      </c>
      <c r="AN319" s="103">
        <f>AM319*MoM!AR319/100*$A319</f>
        <v>6.3640552313502324E-2</v>
      </c>
      <c r="AO319" s="103">
        <f>AN319*MoM!AS319/100*$A319</f>
        <v>6.2558662924172781E-2</v>
      </c>
      <c r="AP319" s="103">
        <f>AO319*MoM!AT319/100*$A319</f>
        <v>6.1720376840988862E-2</v>
      </c>
      <c r="AQ319" s="103">
        <f>AP319*MoM!AU319/100*$A319</f>
        <v>6.123895790162915E-2</v>
      </c>
      <c r="AR319" s="123">
        <f>IF($A319=1,INDEX('2018'!$B:$B, MATCH(Веса!$F319,'2018'!$A:$A,0)),0)</f>
        <v>6.3E-2</v>
      </c>
      <c r="AS319" s="103">
        <f>AR319*MoM!AW319/100*$A319</f>
        <v>6.3144900000000004E-2</v>
      </c>
      <c r="AT319" s="103">
        <f>AS319*MoM!AX319/100*$A319</f>
        <v>6.3214359390000002E-2</v>
      </c>
      <c r="AU319" s="103">
        <f>AT319*MoM!AY319/100*$A319</f>
        <v>6.3170109338427011E-2</v>
      </c>
      <c r="AV319" s="103">
        <f>AU319*MoM!AZ319/100*$A319</f>
        <v>6.3460691841383768E-2</v>
      </c>
      <c r="AW319" s="103">
        <f>AV319*MoM!BA319/100*$A319</f>
        <v>6.3549536809961713E-2</v>
      </c>
      <c r="AX319" s="103">
        <f>AW319*MoM!BB319/100*$A319</f>
        <v>6.3244499033273893E-2</v>
      </c>
      <c r="AY319" s="103">
        <f>AX319*MoM!BC319/100*$A319</f>
        <v>6.3269796832887207E-2</v>
      </c>
      <c r="AZ319" s="103">
        <f>AY319*MoM!BD319/100*$A319</f>
        <v>6.3061006503338679E-2</v>
      </c>
      <c r="BA319" s="103">
        <f>AZ319*MoM!BE319/100*$A319</f>
        <v>6.3193434616995683E-2</v>
      </c>
      <c r="BB319" s="103">
        <f>BA319*MoM!BF319/100*$A319</f>
        <v>6.3490443759695564E-2</v>
      </c>
      <c r="BC319" s="103">
        <f>BB319*MoM!BG319/100*$A319</f>
        <v>6.359202846971107E-2</v>
      </c>
      <c r="BD319" s="123">
        <f>IF($A319=1,INDEX('2019'!$B:$B, MATCH(Веса!$G319,'2019'!$A:$A,0)),0)</f>
        <v>5.8999999999999997E-2</v>
      </c>
      <c r="BE319" s="103">
        <f>BD319*MoM!BI319/100*$A319</f>
        <v>5.96077E-2</v>
      </c>
      <c r="BF319" s="103">
        <f>BE319*MoM!BJ319/100*$A319</f>
        <v>6.0078600830000009E-2</v>
      </c>
      <c r="BG319" s="103">
        <f>BF319*MoM!BK319/100*$A319</f>
        <v>6.0391009554316005E-2</v>
      </c>
      <c r="BH319" s="103">
        <f>BG319*MoM!BL319/100*$A319</f>
        <v>6.1151936274700391E-2</v>
      </c>
      <c r="BI319" s="103">
        <f>BH319*MoM!BM319/100*$A319</f>
        <v>6.1500502311466178E-2</v>
      </c>
      <c r="BJ319" s="103">
        <f>BI319*MoM!BN319/100*$A319</f>
        <v>6.1912555676953002E-2</v>
      </c>
      <c r="BK319" s="103">
        <f>BJ319*MoM!BO319/100*$A319</f>
        <v>6.2445003655774795E-2</v>
      </c>
      <c r="BL319" s="103">
        <f>BK319*MoM!BP319/100*$A319</f>
        <v>6.2357580650656705E-2</v>
      </c>
      <c r="BM319" s="103">
        <f>BL319*MoM!BQ319/100*$A319</f>
        <v>6.272549037649558E-2</v>
      </c>
      <c r="BN319" s="103">
        <f>BM319*MoM!BR319/100*$A319</f>
        <v>6.3641282535992411E-2</v>
      </c>
      <c r="BO319" s="103">
        <f>BN319*MoM!BS319/100*$A319</f>
        <v>6.4175869309294753E-2</v>
      </c>
    </row>
    <row r="320" spans="1:67" s="1" customFormat="1" x14ac:dyDescent="0.45">
      <c r="A320" s="103">
        <f>IF(ToSep18!BT320=0,0,1)</f>
        <v>0</v>
      </c>
      <c r="B320" s="135" t="s">
        <v>319</v>
      </c>
      <c r="C320" s="135" t="s">
        <v>319</v>
      </c>
      <c r="D320" s="135" t="s">
        <v>319</v>
      </c>
      <c r="E320" s="135" t="s">
        <v>319</v>
      </c>
      <c r="F320" s="135" t="s">
        <v>319</v>
      </c>
      <c r="G320" s="135" t="s">
        <v>319</v>
      </c>
      <c r="H320" s="123">
        <f>IF($A320=1,INDEX('2015'!$B:$B,MATCH(Веса!$C320,'2015'!$A:$A,0)),0)</f>
        <v>0</v>
      </c>
      <c r="I320" s="88">
        <f>H320*MoM!M320/100*$A320</f>
        <v>0</v>
      </c>
      <c r="J320" s="88">
        <f>I320*MoM!N320/100*$A320</f>
        <v>0</v>
      </c>
      <c r="K320" s="88">
        <f>J320*MoM!O320/100*$A320</f>
        <v>0</v>
      </c>
      <c r="L320" s="88">
        <f>K320*MoM!P320/100*$A320</f>
        <v>0</v>
      </c>
      <c r="M320" s="88">
        <f>L320*MoM!Q320/100*$A320</f>
        <v>0</v>
      </c>
      <c r="N320" s="88">
        <f>M320*MoM!R320/100*$A320</f>
        <v>0</v>
      </c>
      <c r="O320" s="88">
        <f>N320*MoM!S320/100*$A320</f>
        <v>0</v>
      </c>
      <c r="P320" s="88">
        <f>O320*MoM!T320/100*$A320</f>
        <v>0</v>
      </c>
      <c r="Q320" s="88">
        <f>P320*MoM!U320/100*$A320</f>
        <v>0</v>
      </c>
      <c r="R320" s="88">
        <f>Q320*MoM!V320/100*$A320</f>
        <v>0</v>
      </c>
      <c r="S320" s="88">
        <f>R320*MoM!W320/100*$A320</f>
        <v>0</v>
      </c>
      <c r="T320" s="123">
        <f>IF($A320=1,INDEX('2016'!$B:$B,MATCH(Веса!D320,'2016'!$A:$A,0)),0)</f>
        <v>0</v>
      </c>
      <c r="U320" s="88">
        <f>T320*MoM!Y320/100*$A320</f>
        <v>0</v>
      </c>
      <c r="V320" s="88">
        <f>U320*MoM!Z320/100*$A320</f>
        <v>0</v>
      </c>
      <c r="W320" s="88">
        <f>V320*MoM!AA320/100*$A320</f>
        <v>0</v>
      </c>
      <c r="X320" s="88">
        <f>W320*MoM!AB320/100*$A320</f>
        <v>0</v>
      </c>
      <c r="Y320" s="88">
        <f>X320*MoM!AC320/100*$A320</f>
        <v>0</v>
      </c>
      <c r="Z320" s="88">
        <f>Y320*MoM!AD320/100*$A320</f>
        <v>0</v>
      </c>
      <c r="AA320" s="88">
        <f>Z320*MoM!AE320/100*$A320</f>
        <v>0</v>
      </c>
      <c r="AB320" s="88">
        <f>AA320*MoM!AF320/100*$A320</f>
        <v>0</v>
      </c>
      <c r="AC320" s="88">
        <f>AB320*MoM!AG320/100*$A320</f>
        <v>0</v>
      </c>
      <c r="AD320" s="88">
        <f>AC320*MoM!AH320/100*$A320</f>
        <v>0</v>
      </c>
      <c r="AE320" s="88">
        <f>AD320*MoM!AI320/100*$A320</f>
        <v>0</v>
      </c>
      <c r="AF320" s="123">
        <f>IF($A320=1,INDEX('2017'!$B:$B,MATCH(Веса!$E320,'2017'!$A:$A,0)),0)</f>
        <v>0</v>
      </c>
      <c r="AG320" s="88">
        <f>AF320*MoM!AK320/100*$A320</f>
        <v>0</v>
      </c>
      <c r="AH320" s="88">
        <f>AG320*MoM!AL320/100*$A320</f>
        <v>0</v>
      </c>
      <c r="AI320" s="88">
        <f>AH320*MoM!AM320/100*$A320</f>
        <v>0</v>
      </c>
      <c r="AJ320" s="88">
        <f>AI320*MoM!AN320/100*$A320</f>
        <v>0</v>
      </c>
      <c r="AK320" s="88">
        <f>AJ320*MoM!AO320/100*$A320</f>
        <v>0</v>
      </c>
      <c r="AL320" s="88">
        <f>AK320*MoM!AP320/100*$A320</f>
        <v>0</v>
      </c>
      <c r="AM320" s="88">
        <f>AL320*MoM!AQ320/100*$A320</f>
        <v>0</v>
      </c>
      <c r="AN320" s="88">
        <f>AM320*MoM!AR320/100*$A320</f>
        <v>0</v>
      </c>
      <c r="AO320" s="88">
        <f>AN320*MoM!AS320/100*$A320</f>
        <v>0</v>
      </c>
      <c r="AP320" s="88">
        <f>AO320*MoM!AT320/100*$A320</f>
        <v>0</v>
      </c>
      <c r="AQ320" s="88">
        <f>AP320*MoM!AU320/100*$A320</f>
        <v>0</v>
      </c>
      <c r="AR320" s="123">
        <f>IF($A320=1,INDEX('2018'!$B:$B, MATCH(Веса!$F320,'2018'!$A:$A,0)),0)</f>
        <v>0</v>
      </c>
      <c r="AS320" s="103">
        <f>AR320*MoM!AW320/100*$A320</f>
        <v>0</v>
      </c>
      <c r="AT320" s="103">
        <f>AS320*MoM!AX320/100*$A320</f>
        <v>0</v>
      </c>
      <c r="AU320" s="103">
        <f>AT320*MoM!AY320/100*$A320</f>
        <v>0</v>
      </c>
      <c r="AV320" s="103">
        <f>AU320*MoM!AZ320/100*$A320</f>
        <v>0</v>
      </c>
      <c r="AW320" s="103">
        <f>AV320*MoM!BA320/100*$A320</f>
        <v>0</v>
      </c>
      <c r="AX320" s="103">
        <f>AW320*MoM!BB320/100*$A320</f>
        <v>0</v>
      </c>
      <c r="AY320" s="103">
        <f>AX320*MoM!BC320/100*$A320</f>
        <v>0</v>
      </c>
      <c r="AZ320" s="103">
        <f>AY320*MoM!BD320/100*$A320</f>
        <v>0</v>
      </c>
      <c r="BA320" s="103">
        <f>AZ320*MoM!BE320/100*$A320</f>
        <v>0</v>
      </c>
      <c r="BB320" s="103">
        <f>BA320*MoM!BF320/100*$A320</f>
        <v>0</v>
      </c>
      <c r="BC320" s="103">
        <f>BB320*MoM!BG320/100*$A320</f>
        <v>0</v>
      </c>
      <c r="BD320" s="123">
        <f>IF($A320=1,INDEX('2019'!$B:$B, MATCH(Веса!$G320,'2019'!$A:$A,0)),0)</f>
        <v>0</v>
      </c>
      <c r="BE320" s="103">
        <f>BD320*MoM!BI320/100*$A320</f>
        <v>0</v>
      </c>
      <c r="BF320" s="103">
        <f>BE320*MoM!BJ320/100*$A320</f>
        <v>0</v>
      </c>
      <c r="BG320" s="103">
        <f>BF320*MoM!BK320/100*$A320</f>
        <v>0</v>
      </c>
      <c r="BH320" s="103">
        <f>BG320*MoM!BL320/100*$A320</f>
        <v>0</v>
      </c>
      <c r="BI320" s="103">
        <f>BH320*MoM!BM320/100*$A320</f>
        <v>0</v>
      </c>
      <c r="BJ320" s="103">
        <f>BI320*MoM!BN320/100*$A320</f>
        <v>0</v>
      </c>
      <c r="BK320" s="103">
        <f>BJ320*MoM!BO320/100*$A320</f>
        <v>0</v>
      </c>
      <c r="BL320" s="103">
        <f>BK320*MoM!BP320/100*$A320</f>
        <v>0</v>
      </c>
      <c r="BM320" s="103">
        <f>BL320*MoM!BQ320/100*$A320</f>
        <v>0</v>
      </c>
      <c r="BN320" s="103">
        <f>BM320*MoM!BR320/100*$A320</f>
        <v>0</v>
      </c>
      <c r="BO320" s="103">
        <f>BN320*MoM!BS320/100*$A320</f>
        <v>0</v>
      </c>
    </row>
    <row r="321" spans="1:67" s="1" customFormat="1" x14ac:dyDescent="0.45">
      <c r="A321" s="103">
        <f>IF(ToSep18!BT321=0,0,1)</f>
        <v>0</v>
      </c>
      <c r="B321" s="134" t="s">
        <v>320</v>
      </c>
      <c r="C321" s="134" t="s">
        <v>320</v>
      </c>
      <c r="D321" s="134" t="s">
        <v>320</v>
      </c>
      <c r="E321" s="134" t="s">
        <v>320</v>
      </c>
      <c r="F321" s="134" t="s">
        <v>320</v>
      </c>
      <c r="G321" s="134" t="s">
        <v>320</v>
      </c>
      <c r="H321" s="123">
        <f>IF($A321=1,INDEX('2015'!$B:$B,MATCH(Веса!$C321,'2015'!$A:$A,0)),0)</f>
        <v>0</v>
      </c>
      <c r="I321" s="88">
        <f>H321*MoM!M321/100*$A321</f>
        <v>0</v>
      </c>
      <c r="J321" s="88">
        <f>I321*MoM!N321/100*$A321</f>
        <v>0</v>
      </c>
      <c r="K321" s="88">
        <f>J321*MoM!O321/100*$A321</f>
        <v>0</v>
      </c>
      <c r="L321" s="88">
        <f>K321*MoM!P321/100*$A321</f>
        <v>0</v>
      </c>
      <c r="M321" s="88">
        <f>L321*MoM!Q321/100*$A321</f>
        <v>0</v>
      </c>
      <c r="N321" s="88">
        <f>M321*MoM!R321/100*$A321</f>
        <v>0</v>
      </c>
      <c r="O321" s="88">
        <f>N321*MoM!S321/100*$A321</f>
        <v>0</v>
      </c>
      <c r="P321" s="88">
        <f>O321*MoM!T321/100*$A321</f>
        <v>0</v>
      </c>
      <c r="Q321" s="88">
        <f>P321*MoM!U321/100*$A321</f>
        <v>0</v>
      </c>
      <c r="R321" s="88">
        <f>Q321*MoM!V321/100*$A321</f>
        <v>0</v>
      </c>
      <c r="S321" s="88">
        <f>R321*MoM!W321/100*$A321</f>
        <v>0</v>
      </c>
      <c r="T321" s="123">
        <f>IF($A321=1,INDEX('2016'!$B:$B,MATCH(Веса!D321,'2016'!$A:$A,0)),0)</f>
        <v>0</v>
      </c>
      <c r="U321" s="88">
        <f>T321*MoM!Y321/100*$A321</f>
        <v>0</v>
      </c>
      <c r="V321" s="88">
        <f>U321*MoM!Z321/100*$A321</f>
        <v>0</v>
      </c>
      <c r="W321" s="88">
        <f>V321*MoM!AA321/100*$A321</f>
        <v>0</v>
      </c>
      <c r="X321" s="88">
        <f>W321*MoM!AB321/100*$A321</f>
        <v>0</v>
      </c>
      <c r="Y321" s="88">
        <f>X321*MoM!AC321/100*$A321</f>
        <v>0</v>
      </c>
      <c r="Z321" s="88">
        <f>Y321*MoM!AD321/100*$A321</f>
        <v>0</v>
      </c>
      <c r="AA321" s="88">
        <f>Z321*MoM!AE321/100*$A321</f>
        <v>0</v>
      </c>
      <c r="AB321" s="88">
        <f>AA321*MoM!AF321/100*$A321</f>
        <v>0</v>
      </c>
      <c r="AC321" s="88">
        <f>AB321*MoM!AG321/100*$A321</f>
        <v>0</v>
      </c>
      <c r="AD321" s="88">
        <f>AC321*MoM!AH321/100*$A321</f>
        <v>0</v>
      </c>
      <c r="AE321" s="88">
        <f>AD321*MoM!AI321/100*$A321</f>
        <v>0</v>
      </c>
      <c r="AF321" s="123">
        <f>IF($A321=1,INDEX('2017'!$B:$B,MATCH(Веса!$E321,'2017'!$A:$A,0)),0)</f>
        <v>0</v>
      </c>
      <c r="AG321" s="88">
        <f>AF321*MoM!AK321/100*$A321</f>
        <v>0</v>
      </c>
      <c r="AH321" s="88">
        <f>AG321*MoM!AL321/100*$A321</f>
        <v>0</v>
      </c>
      <c r="AI321" s="88">
        <f>AH321*MoM!AM321/100*$A321</f>
        <v>0</v>
      </c>
      <c r="AJ321" s="88">
        <f>AI321*MoM!AN321/100*$A321</f>
        <v>0</v>
      </c>
      <c r="AK321" s="88">
        <f>AJ321*MoM!AO321/100*$A321</f>
        <v>0</v>
      </c>
      <c r="AL321" s="88">
        <f>AK321*MoM!AP321/100*$A321</f>
        <v>0</v>
      </c>
      <c r="AM321" s="88">
        <f>AL321*MoM!AQ321/100*$A321</f>
        <v>0</v>
      </c>
      <c r="AN321" s="88">
        <f>AM321*MoM!AR321/100*$A321</f>
        <v>0</v>
      </c>
      <c r="AO321" s="88">
        <f>AN321*MoM!AS321/100*$A321</f>
        <v>0</v>
      </c>
      <c r="AP321" s="88">
        <f>AO321*MoM!AT321/100*$A321</f>
        <v>0</v>
      </c>
      <c r="AQ321" s="88">
        <f>AP321*MoM!AU321/100*$A321</f>
        <v>0</v>
      </c>
      <c r="AR321" s="123">
        <f>IF($A321=1,INDEX('2018'!$B:$B, MATCH(Веса!$F321,'2018'!$A:$A,0)),0)</f>
        <v>0</v>
      </c>
      <c r="AS321" s="103">
        <f>AR321*MoM!AW321/100*$A321</f>
        <v>0</v>
      </c>
      <c r="AT321" s="103">
        <f>AS321*MoM!AX321/100*$A321</f>
        <v>0</v>
      </c>
      <c r="AU321" s="103">
        <f>AT321*MoM!AY321/100*$A321</f>
        <v>0</v>
      </c>
      <c r="AV321" s="103">
        <f>AU321*MoM!AZ321/100*$A321</f>
        <v>0</v>
      </c>
      <c r="AW321" s="103">
        <f>AV321*MoM!BA321/100*$A321</f>
        <v>0</v>
      </c>
      <c r="AX321" s="103">
        <f>AW321*MoM!BB321/100*$A321</f>
        <v>0</v>
      </c>
      <c r="AY321" s="103">
        <f>AX321*MoM!BC321/100*$A321</f>
        <v>0</v>
      </c>
      <c r="AZ321" s="103">
        <f>AY321*MoM!BD321/100*$A321</f>
        <v>0</v>
      </c>
      <c r="BA321" s="103">
        <f>AZ321*MoM!BE321/100*$A321</f>
        <v>0</v>
      </c>
      <c r="BB321" s="103">
        <f>BA321*MoM!BF321/100*$A321</f>
        <v>0</v>
      </c>
      <c r="BC321" s="103">
        <f>BB321*MoM!BG321/100*$A321</f>
        <v>0</v>
      </c>
      <c r="BD321" s="123">
        <f>IF($A321=1,INDEX('2019'!$B:$B, MATCH(Веса!$G321,'2019'!$A:$A,0)),0)</f>
        <v>0</v>
      </c>
      <c r="BE321" s="103">
        <f>BD321*MoM!BI321/100*$A321</f>
        <v>0</v>
      </c>
      <c r="BF321" s="103">
        <f>BE321*MoM!BJ321/100*$A321</f>
        <v>0</v>
      </c>
      <c r="BG321" s="103">
        <f>BF321*MoM!BK321/100*$A321</f>
        <v>0</v>
      </c>
      <c r="BH321" s="103">
        <f>BG321*MoM!BL321/100*$A321</f>
        <v>0</v>
      </c>
      <c r="BI321" s="103">
        <f>BH321*MoM!BM321/100*$A321</f>
        <v>0</v>
      </c>
      <c r="BJ321" s="103">
        <f>BI321*MoM!BN321/100*$A321</f>
        <v>0</v>
      </c>
      <c r="BK321" s="103">
        <f>BJ321*MoM!BO321/100*$A321</f>
        <v>0</v>
      </c>
      <c r="BL321" s="103">
        <f>BK321*MoM!BP321/100*$A321</f>
        <v>0</v>
      </c>
      <c r="BM321" s="103">
        <f>BL321*MoM!BQ321/100*$A321</f>
        <v>0</v>
      </c>
      <c r="BN321" s="103">
        <f>BM321*MoM!BR321/100*$A321</f>
        <v>0</v>
      </c>
      <c r="BO321" s="103">
        <f>BN321*MoM!BS321/100*$A321</f>
        <v>0</v>
      </c>
    </row>
    <row r="322" spans="1:67" x14ac:dyDescent="0.45">
      <c r="A322" s="103">
        <f>IF(ToSep18!BT322=0,0,1)</f>
        <v>0</v>
      </c>
      <c r="B322" s="134" t="s">
        <v>321</v>
      </c>
      <c r="C322" s="134" t="s">
        <v>321</v>
      </c>
      <c r="D322" s="134" t="s">
        <v>321</v>
      </c>
      <c r="E322" s="134" t="s">
        <v>321</v>
      </c>
      <c r="F322" s="134" t="s">
        <v>321</v>
      </c>
      <c r="G322" s="134" t="s">
        <v>321</v>
      </c>
      <c r="H322" s="123">
        <f>IF($A322=1,INDEX('2015'!$B:$B,MATCH(Веса!$C322,'2015'!$A:$A,0)),0)</f>
        <v>0</v>
      </c>
      <c r="I322" s="103">
        <f>H322*MoM!M322/100*$A322</f>
        <v>0</v>
      </c>
      <c r="J322" s="103">
        <f>I322*MoM!N322/100*$A322</f>
        <v>0</v>
      </c>
      <c r="K322" s="103">
        <f>J322*MoM!O322/100*$A322</f>
        <v>0</v>
      </c>
      <c r="L322" s="103">
        <f>K322*MoM!P322/100*$A322</f>
        <v>0</v>
      </c>
      <c r="M322" s="103">
        <f>L322*MoM!Q322/100*$A322</f>
        <v>0</v>
      </c>
      <c r="N322" s="103">
        <f>M322*MoM!R322/100*$A322</f>
        <v>0</v>
      </c>
      <c r="O322" s="103">
        <f>N322*MoM!S322/100*$A322</f>
        <v>0</v>
      </c>
      <c r="P322" s="103">
        <f>O322*MoM!T322/100*$A322</f>
        <v>0</v>
      </c>
      <c r="Q322" s="103">
        <f>P322*MoM!U322/100*$A322</f>
        <v>0</v>
      </c>
      <c r="R322" s="103">
        <f>Q322*MoM!V322/100*$A322</f>
        <v>0</v>
      </c>
      <c r="S322" s="103">
        <f>R322*MoM!W322/100*$A322</f>
        <v>0</v>
      </c>
      <c r="T322" s="123">
        <f>IF($A322=1,INDEX('2016'!$B:$B,MATCH(Веса!D322,'2016'!$A:$A,0)),0)</f>
        <v>0</v>
      </c>
      <c r="U322" s="103">
        <f>T322*MoM!Y322/100*$A322</f>
        <v>0</v>
      </c>
      <c r="V322" s="103">
        <f>U322*MoM!Z322/100*$A322</f>
        <v>0</v>
      </c>
      <c r="W322" s="103">
        <f>V322*MoM!AA322/100*$A322</f>
        <v>0</v>
      </c>
      <c r="X322" s="103">
        <f>W322*MoM!AB322/100*$A322</f>
        <v>0</v>
      </c>
      <c r="Y322" s="103">
        <f>X322*MoM!AC322/100*$A322</f>
        <v>0</v>
      </c>
      <c r="Z322" s="103">
        <f>Y322*MoM!AD322/100*$A322</f>
        <v>0</v>
      </c>
      <c r="AA322" s="103">
        <f>Z322*MoM!AE322/100*$A322</f>
        <v>0</v>
      </c>
      <c r="AB322" s="103">
        <f>AA322*MoM!AF322/100*$A322</f>
        <v>0</v>
      </c>
      <c r="AC322" s="103">
        <f>AB322*MoM!AG322/100*$A322</f>
        <v>0</v>
      </c>
      <c r="AD322" s="103">
        <f>AC322*MoM!AH322/100*$A322</f>
        <v>0</v>
      </c>
      <c r="AE322" s="103">
        <f>AD322*MoM!AI322/100*$A322</f>
        <v>0</v>
      </c>
      <c r="AF322" s="123">
        <f>IF($A322=1,INDEX('2017'!$B:$B,MATCH(Веса!$E322,'2017'!$A:$A,0)),0)</f>
        <v>0</v>
      </c>
      <c r="AG322" s="103">
        <f>AF322*MoM!AK322/100*$A322</f>
        <v>0</v>
      </c>
      <c r="AH322" s="103">
        <f>AG322*MoM!AL322/100*$A322</f>
        <v>0</v>
      </c>
      <c r="AI322" s="103">
        <f>AH322*MoM!AM322/100*$A322</f>
        <v>0</v>
      </c>
      <c r="AJ322" s="103">
        <f>AI322*MoM!AN322/100*$A322</f>
        <v>0</v>
      </c>
      <c r="AK322" s="103">
        <f>AJ322*MoM!AO322/100*$A322</f>
        <v>0</v>
      </c>
      <c r="AL322" s="103">
        <f>AK322*MoM!AP322/100*$A322</f>
        <v>0</v>
      </c>
      <c r="AM322" s="103">
        <f>AL322*MoM!AQ322/100*$A322</f>
        <v>0</v>
      </c>
      <c r="AN322" s="103">
        <f>AM322*MoM!AR322/100*$A322</f>
        <v>0</v>
      </c>
      <c r="AO322" s="103">
        <f>AN322*MoM!AS322/100*$A322</f>
        <v>0</v>
      </c>
      <c r="AP322" s="103">
        <f>AO322*MoM!AT322/100*$A322</f>
        <v>0</v>
      </c>
      <c r="AQ322" s="103">
        <f>AP322*MoM!AU322/100*$A322</f>
        <v>0</v>
      </c>
      <c r="AR322" s="123">
        <f>IF($A322=1,INDEX('2018'!$B:$B, MATCH(Веса!$F322,'2018'!$A:$A,0)),0)</f>
        <v>0</v>
      </c>
      <c r="AS322" s="103">
        <f>AR322*MoM!AW322/100*$A322</f>
        <v>0</v>
      </c>
      <c r="AT322" s="103">
        <f>AS322*MoM!AX322/100*$A322</f>
        <v>0</v>
      </c>
      <c r="AU322" s="103">
        <f>AT322*MoM!AY322/100*$A322</f>
        <v>0</v>
      </c>
      <c r="AV322" s="103">
        <f>AU322*MoM!AZ322/100*$A322</f>
        <v>0</v>
      </c>
      <c r="AW322" s="103">
        <f>AV322*MoM!BA322/100*$A322</f>
        <v>0</v>
      </c>
      <c r="AX322" s="103">
        <f>AW322*MoM!BB322/100*$A322</f>
        <v>0</v>
      </c>
      <c r="AY322" s="103">
        <f>AX322*MoM!BC322/100*$A322</f>
        <v>0</v>
      </c>
      <c r="AZ322" s="103">
        <f>AY322*MoM!BD322/100*$A322</f>
        <v>0</v>
      </c>
      <c r="BA322" s="103">
        <f>AZ322*MoM!BE322/100*$A322</f>
        <v>0</v>
      </c>
      <c r="BB322" s="103">
        <f>BA322*MoM!BF322/100*$A322</f>
        <v>0</v>
      </c>
      <c r="BC322" s="103">
        <f>BB322*MoM!BG322/100*$A322</f>
        <v>0</v>
      </c>
      <c r="BD322" s="123">
        <f>IF($A322=1,INDEX('2019'!$B:$B, MATCH(Веса!$G322,'2019'!$A:$A,0)),0)</f>
        <v>0</v>
      </c>
      <c r="BE322" s="103">
        <f>BD322*MoM!BI322/100*$A322</f>
        <v>0</v>
      </c>
      <c r="BF322" s="103">
        <f>BE322*MoM!BJ322/100*$A322</f>
        <v>0</v>
      </c>
      <c r="BG322" s="103">
        <f>BF322*MoM!BK322/100*$A322</f>
        <v>0</v>
      </c>
      <c r="BH322" s="103">
        <f>BG322*MoM!BL322/100*$A322</f>
        <v>0</v>
      </c>
      <c r="BI322" s="103">
        <f>BH322*MoM!BM322/100*$A322</f>
        <v>0</v>
      </c>
      <c r="BJ322" s="103">
        <f>BI322*MoM!BN322/100*$A322</f>
        <v>0</v>
      </c>
      <c r="BK322" s="103">
        <f>BJ322*MoM!BO322/100*$A322</f>
        <v>0</v>
      </c>
      <c r="BL322" s="103">
        <f>BK322*MoM!BP322/100*$A322</f>
        <v>0</v>
      </c>
      <c r="BM322" s="103">
        <f>BL322*MoM!BQ322/100*$A322</f>
        <v>0</v>
      </c>
      <c r="BN322" s="103">
        <f>BM322*MoM!BR322/100*$A322</f>
        <v>0</v>
      </c>
      <c r="BO322" s="103">
        <f>BN322*MoM!BS322/100*$A322</f>
        <v>0</v>
      </c>
    </row>
    <row r="323" spans="1:67" s="1" customFormat="1" ht="28.5" x14ac:dyDescent="0.45">
      <c r="A323" s="103">
        <f>IF(ToSep18!BT323=0,0,1)</f>
        <v>0</v>
      </c>
      <c r="B323" s="134" t="s">
        <v>476</v>
      </c>
      <c r="C323" s="134" t="s">
        <v>476</v>
      </c>
      <c r="D323" s="134" t="s">
        <v>476</v>
      </c>
      <c r="E323" s="134" t="s">
        <v>476</v>
      </c>
      <c r="F323" s="134" t="s">
        <v>476</v>
      </c>
      <c r="G323" s="134" t="s">
        <v>476</v>
      </c>
      <c r="H323" s="123">
        <f>IF($A323=1,INDEX('2015'!$B:$B,MATCH(Веса!$C323,'2015'!$A:$A,0)),0)</f>
        <v>0</v>
      </c>
      <c r="I323" s="88">
        <f>H323*MoM!M323/100*$A323</f>
        <v>0</v>
      </c>
      <c r="J323" s="88">
        <f>I323*MoM!N323/100*$A323</f>
        <v>0</v>
      </c>
      <c r="K323" s="88">
        <f>J323*MoM!O323/100*$A323</f>
        <v>0</v>
      </c>
      <c r="L323" s="88">
        <f>K323*MoM!P323/100*$A323</f>
        <v>0</v>
      </c>
      <c r="M323" s="88">
        <f>L323*MoM!Q323/100*$A323</f>
        <v>0</v>
      </c>
      <c r="N323" s="88">
        <f>M323*MoM!R323/100*$A323</f>
        <v>0</v>
      </c>
      <c r="O323" s="88">
        <f>N323*MoM!S323/100*$A323</f>
        <v>0</v>
      </c>
      <c r="P323" s="88">
        <f>O323*MoM!T323/100*$A323</f>
        <v>0</v>
      </c>
      <c r="Q323" s="88">
        <f>P323*MoM!U323/100*$A323</f>
        <v>0</v>
      </c>
      <c r="R323" s="88">
        <f>Q323*MoM!V323/100*$A323</f>
        <v>0</v>
      </c>
      <c r="S323" s="88">
        <f>R323*MoM!W323/100*$A323</f>
        <v>0</v>
      </c>
      <c r="T323" s="123">
        <f>IF($A323=1,INDEX('2016'!$B:$B,MATCH(Веса!D323,'2016'!$A:$A,0)),0)</f>
        <v>0</v>
      </c>
      <c r="U323" s="88">
        <f>T323*MoM!Y323/100*$A323</f>
        <v>0</v>
      </c>
      <c r="V323" s="88">
        <f>U323*MoM!Z323/100*$A323</f>
        <v>0</v>
      </c>
      <c r="W323" s="88">
        <f>V323*MoM!AA323/100*$A323</f>
        <v>0</v>
      </c>
      <c r="X323" s="88">
        <f>W323*MoM!AB323/100*$A323</f>
        <v>0</v>
      </c>
      <c r="Y323" s="88">
        <f>X323*MoM!AC323/100*$A323</f>
        <v>0</v>
      </c>
      <c r="Z323" s="88">
        <f>Y323*MoM!AD323/100*$A323</f>
        <v>0</v>
      </c>
      <c r="AA323" s="88">
        <f>Z323*MoM!AE323/100*$A323</f>
        <v>0</v>
      </c>
      <c r="AB323" s="88">
        <f>AA323*MoM!AF323/100*$A323</f>
        <v>0</v>
      </c>
      <c r="AC323" s="88">
        <f>AB323*MoM!AG323/100*$A323</f>
        <v>0</v>
      </c>
      <c r="AD323" s="88">
        <f>AC323*MoM!AH323/100*$A323</f>
        <v>0</v>
      </c>
      <c r="AE323" s="88">
        <f>AD323*MoM!AI323/100*$A323</f>
        <v>0</v>
      </c>
      <c r="AF323" s="123">
        <f>IF($A323=1,INDEX('2017'!$B:$B,MATCH(Веса!$E323,'2017'!$A:$A,0)),0)</f>
        <v>0</v>
      </c>
      <c r="AG323" s="88">
        <f>AF323*MoM!AK323/100*$A323</f>
        <v>0</v>
      </c>
      <c r="AH323" s="88">
        <f>AG323*MoM!AL323/100*$A323</f>
        <v>0</v>
      </c>
      <c r="AI323" s="88">
        <f>AH323*MoM!AM323/100*$A323</f>
        <v>0</v>
      </c>
      <c r="AJ323" s="88">
        <f>AI323*MoM!AN323/100*$A323</f>
        <v>0</v>
      </c>
      <c r="AK323" s="88">
        <f>AJ323*MoM!AO323/100*$A323</f>
        <v>0</v>
      </c>
      <c r="AL323" s="88">
        <f>AK323*MoM!AP323/100*$A323</f>
        <v>0</v>
      </c>
      <c r="AM323" s="88">
        <f>AL323*MoM!AQ323/100*$A323</f>
        <v>0</v>
      </c>
      <c r="AN323" s="88">
        <f>AM323*MoM!AR323/100*$A323</f>
        <v>0</v>
      </c>
      <c r="AO323" s="88">
        <f>AN323*MoM!AS323/100*$A323</f>
        <v>0</v>
      </c>
      <c r="AP323" s="88">
        <f>AO323*MoM!AT323/100*$A323</f>
        <v>0</v>
      </c>
      <c r="AQ323" s="88">
        <f>AP323*MoM!AU323/100*$A323</f>
        <v>0</v>
      </c>
      <c r="AR323" s="123">
        <f>IF($A323=1,INDEX('2018'!$B:$B, MATCH(Веса!$F323,'2018'!$A:$A,0)),0)</f>
        <v>0</v>
      </c>
      <c r="AS323" s="103">
        <f>AR323*MoM!AW323/100*$A323</f>
        <v>0</v>
      </c>
      <c r="AT323" s="103">
        <f>AS323*MoM!AX323/100*$A323</f>
        <v>0</v>
      </c>
      <c r="AU323" s="103">
        <f>AT323*MoM!AY323/100*$A323</f>
        <v>0</v>
      </c>
      <c r="AV323" s="103">
        <f>AU323*MoM!AZ323/100*$A323</f>
        <v>0</v>
      </c>
      <c r="AW323" s="103">
        <f>AV323*MoM!BA323/100*$A323</f>
        <v>0</v>
      </c>
      <c r="AX323" s="103">
        <f>AW323*MoM!BB323/100*$A323</f>
        <v>0</v>
      </c>
      <c r="AY323" s="103">
        <f>AX323*MoM!BC323/100*$A323</f>
        <v>0</v>
      </c>
      <c r="AZ323" s="103">
        <f>AY323*MoM!BD323/100*$A323</f>
        <v>0</v>
      </c>
      <c r="BA323" s="103">
        <f>AZ323*MoM!BE323/100*$A323</f>
        <v>0</v>
      </c>
      <c r="BB323" s="103">
        <f>BA323*MoM!BF323/100*$A323</f>
        <v>0</v>
      </c>
      <c r="BC323" s="103">
        <f>BB323*MoM!BG323/100*$A323</f>
        <v>0</v>
      </c>
      <c r="BD323" s="123">
        <f>IF($A323=1,INDEX('2019'!$B:$B, MATCH(Веса!$G323,'2019'!$A:$A,0)),0)</f>
        <v>0</v>
      </c>
      <c r="BE323" s="103">
        <f>BD323*MoM!BI323/100*$A323</f>
        <v>0</v>
      </c>
      <c r="BF323" s="103">
        <f>BE323*MoM!BJ323/100*$A323</f>
        <v>0</v>
      </c>
      <c r="BG323" s="103">
        <f>BF323*MoM!BK323/100*$A323</f>
        <v>0</v>
      </c>
      <c r="BH323" s="103">
        <f>BG323*MoM!BL323/100*$A323</f>
        <v>0</v>
      </c>
      <c r="BI323" s="103">
        <f>BH323*MoM!BM323/100*$A323</f>
        <v>0</v>
      </c>
      <c r="BJ323" s="103">
        <f>BI323*MoM!BN323/100*$A323</f>
        <v>0</v>
      </c>
      <c r="BK323" s="103">
        <f>BJ323*MoM!BO323/100*$A323</f>
        <v>0</v>
      </c>
      <c r="BL323" s="103">
        <f>BK323*MoM!BP323/100*$A323</f>
        <v>0</v>
      </c>
      <c r="BM323" s="103">
        <f>BL323*MoM!BQ323/100*$A323</f>
        <v>0</v>
      </c>
      <c r="BN323" s="103">
        <f>BM323*MoM!BR323/100*$A323</f>
        <v>0</v>
      </c>
      <c r="BO323" s="103">
        <f>BN323*MoM!BS323/100*$A323</f>
        <v>0</v>
      </c>
    </row>
    <row r="324" spans="1:67" x14ac:dyDescent="0.45">
      <c r="A324" s="103">
        <f>IF(ToSep18!BT324=0,0,1)</f>
        <v>1</v>
      </c>
      <c r="B324" s="134" t="s">
        <v>323</v>
      </c>
      <c r="C324" s="127" t="s">
        <v>461</v>
      </c>
      <c r="D324" s="127" t="s">
        <v>461</v>
      </c>
      <c r="E324" s="127" t="s">
        <v>461</v>
      </c>
      <c r="F324" s="127" t="s">
        <v>461</v>
      </c>
      <c r="G324" s="127" t="s">
        <v>461</v>
      </c>
      <c r="H324" s="123">
        <f>IF($A324=1,INDEX('2015'!$B:$B,MATCH(Веса!$C324,'2015'!$A:$A,0)),0)</f>
        <v>3.7999999999999999E-2</v>
      </c>
      <c r="I324" s="103">
        <f>H324*MoM!M324/100*$A324</f>
        <v>4.3141400000000003E-2</v>
      </c>
      <c r="J324" s="103">
        <f>I324*MoM!N324/100*$A324</f>
        <v>4.5738512280000004E-2</v>
      </c>
      <c r="K324" s="103">
        <f>J324*MoM!O324/100*$A324</f>
        <v>4.647032847648E-2</v>
      </c>
      <c r="L324" s="103">
        <f>K324*MoM!P324/100*$A324</f>
        <v>4.6149683209992291E-2</v>
      </c>
      <c r="M324" s="103">
        <f>L324*MoM!Q324/100*$A324</f>
        <v>4.572049115613936E-2</v>
      </c>
      <c r="N324" s="103">
        <f>M324*MoM!R324/100*$A324</f>
        <v>4.5574185584439722E-2</v>
      </c>
      <c r="O324" s="103">
        <f>N324*MoM!S324/100*$A324</f>
        <v>4.5660776537050154E-2</v>
      </c>
      <c r="P324" s="103">
        <f>O324*MoM!T324/100*$A324</f>
        <v>4.5875382186774297E-2</v>
      </c>
      <c r="Q324" s="103">
        <f>P324*MoM!U324/100*$A324</f>
        <v>4.5889144801430332E-2</v>
      </c>
      <c r="R324" s="103">
        <f>Q324*MoM!V324/100*$A324</f>
        <v>4.6256257959841778E-2</v>
      </c>
      <c r="S324" s="103">
        <f>R324*MoM!W324/100*$A324</f>
        <v>4.6506041752824932E-2</v>
      </c>
      <c r="T324" s="123">
        <f>IF($A324=1,INDEX('2016'!$B:$B,MATCH(Веса!D324,'2016'!$A:$A,0)),0)</f>
        <v>4.1000000000000002E-2</v>
      </c>
      <c r="U324" s="103">
        <f>T324*MoM!Y324/100*$A324</f>
        <v>4.10984E-2</v>
      </c>
      <c r="V324" s="103">
        <f>U324*MoM!Z324/100*$A324</f>
        <v>4.1205255840000003E-2</v>
      </c>
      <c r="W324" s="103">
        <f>V324*MoM!AA324/100*$A324</f>
        <v>4.1118724802736005E-2</v>
      </c>
      <c r="X324" s="103">
        <f>W324*MoM!AB324/100*$A324</f>
        <v>4.092957866864342E-2</v>
      </c>
      <c r="Y324" s="103">
        <f>X324*MoM!AC324/100*$A324</f>
        <v>4.0827254721971809E-2</v>
      </c>
      <c r="Z324" s="103">
        <f>Y324*MoM!AD324/100*$A324</f>
        <v>4.0749682938000069E-2</v>
      </c>
      <c r="AA324" s="103">
        <f>Z324*MoM!AE324/100*$A324</f>
        <v>4.0598909111129469E-2</v>
      </c>
      <c r="AB324" s="103">
        <f>AA324*MoM!AF324/100*$A324</f>
        <v>4.0428393692862725E-2</v>
      </c>
      <c r="AC324" s="103">
        <f>AB324*MoM!AG324/100*$A324</f>
        <v>4.032732270863057E-2</v>
      </c>
      <c r="AD324" s="103">
        <f>AC324*MoM!AH324/100*$A324</f>
        <v>4.0569286644882352E-2</v>
      </c>
      <c r="AE324" s="103">
        <f>AD324*MoM!AI324/100*$A324</f>
        <v>4.0666652932830075E-2</v>
      </c>
      <c r="AF324" s="123">
        <f>IF($A324=1,INDEX('2017'!$B:$B,MATCH(Веса!$E324,'2017'!$A:$A,0)),0)</f>
        <v>3.7999999999999999E-2</v>
      </c>
      <c r="AG324" s="103">
        <f>AF324*MoM!AK324/100*$A324</f>
        <v>3.82546E-2</v>
      </c>
      <c r="AH324" s="103">
        <f>AG324*MoM!AL324/100*$A324</f>
        <v>3.8273727299999998E-2</v>
      </c>
      <c r="AI324" s="103">
        <f>AH324*MoM!AM324/100*$A324</f>
        <v>3.7975192227060001E-2</v>
      </c>
      <c r="AJ324" s="103">
        <f>AI324*MoM!AN324/100*$A324</f>
        <v>3.7876456727269643E-2</v>
      </c>
      <c r="AK324" s="103">
        <f>AJ324*MoM!AO324/100*$A324</f>
        <v>3.7690862089306026E-2</v>
      </c>
      <c r="AL324" s="103">
        <f>AK324*MoM!AP324/100*$A324</f>
        <v>3.7581558589247034E-2</v>
      </c>
      <c r="AM324" s="103">
        <f>AL324*MoM!AQ324/100*$A324</f>
        <v>3.7716852200168322E-2</v>
      </c>
      <c r="AN324" s="103">
        <f>AM324*MoM!AR324/100*$A324</f>
        <v>3.7618788384447883E-2</v>
      </c>
      <c r="AO324" s="103">
        <f>AN324*MoM!AS324/100*$A324</f>
        <v>3.7566122080709655E-2</v>
      </c>
      <c r="AP324" s="103">
        <f>AO324*MoM!AT324/100*$A324</f>
        <v>3.7596174978374225E-2</v>
      </c>
      <c r="AQ324" s="103">
        <f>AP324*MoM!AU324/100*$A324</f>
        <v>3.7505944158426126E-2</v>
      </c>
      <c r="AR324" s="123">
        <f>IF($A324=1,INDEX('2018'!$B:$B, MATCH(Веса!$F324,'2018'!$A:$A,0)),0)</f>
        <v>4.1000000000000002E-2</v>
      </c>
      <c r="AS324" s="103">
        <f>AR324*MoM!AW324/100*$A324</f>
        <v>4.11107E-2</v>
      </c>
      <c r="AT324" s="103">
        <f>AS324*MoM!AX324/100*$A324</f>
        <v>4.112714428E-2</v>
      </c>
      <c r="AU324" s="103">
        <f>AT324*MoM!AY324/100*$A324</f>
        <v>4.1291652857120005E-2</v>
      </c>
      <c r="AV324" s="103">
        <f>AU324*MoM!AZ324/100*$A324</f>
        <v>4.1609598584119827E-2</v>
      </c>
      <c r="AW324" s="103">
        <f>AV324*MoM!BA324/100*$A324</f>
        <v>4.1701139701004884E-2</v>
      </c>
      <c r="AX324" s="103">
        <f>AW324*MoM!BB324/100*$A324</f>
        <v>4.172199027085538E-2</v>
      </c>
      <c r="AY324" s="103">
        <f>AX324*MoM!BC324/100*$A324</f>
        <v>4.175536786307206E-2</v>
      </c>
      <c r="AZ324" s="103">
        <f>AY324*MoM!BD324/100*$A324</f>
        <v>4.1784596620576202E-2</v>
      </c>
      <c r="BA324" s="103">
        <f>AZ324*MoM!BE324/100*$A324</f>
        <v>4.1809667378548548E-2</v>
      </c>
      <c r="BB324" s="103">
        <f>BA324*MoM!BF324/100*$A324</f>
        <v>4.2089792149984824E-2</v>
      </c>
      <c r="BC324" s="103">
        <f>BB324*MoM!BG324/100*$A324</f>
        <v>4.2022448482544848E-2</v>
      </c>
      <c r="BD324" s="123">
        <f>IF($A324=1,INDEX('2019'!$B:$B, MATCH(Веса!$G324,'2019'!$A:$A,0)),0)</f>
        <v>4.2999999999999997E-2</v>
      </c>
      <c r="BE324" s="103">
        <f>BD324*MoM!BI324/100*$A324</f>
        <v>4.3206399999999999E-2</v>
      </c>
      <c r="BF324" s="103">
        <f>BE324*MoM!BJ324/100*$A324</f>
        <v>4.3448355840000001E-2</v>
      </c>
      <c r="BG324" s="103">
        <f>BF324*MoM!BK324/100*$A324</f>
        <v>4.3735114988544002E-2</v>
      </c>
      <c r="BH324" s="103">
        <f>BG324*MoM!BL324/100*$A324</f>
        <v>4.4019393235969539E-2</v>
      </c>
      <c r="BI324" s="103">
        <f>BH324*MoM!BM324/100*$A324</f>
        <v>4.4182264990942625E-2</v>
      </c>
      <c r="BJ324" s="103">
        <f>BI324*MoM!BN324/100*$A324</f>
        <v>4.4314811785915446E-2</v>
      </c>
      <c r="BK324" s="103">
        <f>BJ324*MoM!BO324/100*$A324</f>
        <v>4.458956361898813E-2</v>
      </c>
      <c r="BL324" s="103">
        <f>BK324*MoM!BP324/100*$A324</f>
        <v>4.4580645706264334E-2</v>
      </c>
      <c r="BM324" s="103">
        <f>BL324*MoM!BQ324/100*$A324</f>
        <v>4.4580645706264334E-2</v>
      </c>
      <c r="BN324" s="103">
        <f>BM324*MoM!BR324/100*$A324</f>
        <v>4.4701013449671249E-2</v>
      </c>
      <c r="BO324" s="103">
        <f>BN324*MoM!BS324/100*$A324</f>
        <v>4.4978159733059214E-2</v>
      </c>
    </row>
    <row r="325" spans="1:67" ht="28.5" x14ac:dyDescent="0.45">
      <c r="A325" s="103">
        <f>IF(ToSep18!BT325=0,0,1)</f>
        <v>0</v>
      </c>
      <c r="B325" s="134" t="s">
        <v>477</v>
      </c>
      <c r="C325" s="127" t="s">
        <v>462</v>
      </c>
      <c r="D325" s="127" t="s">
        <v>462</v>
      </c>
      <c r="E325" s="127" t="s">
        <v>462</v>
      </c>
      <c r="F325" s="127" t="s">
        <v>462</v>
      </c>
      <c r="G325" s="127" t="s">
        <v>462</v>
      </c>
      <c r="H325" s="123">
        <f>IF($A325=1,INDEX('2015'!$B:$B,MATCH(Веса!$C325,'2015'!$A:$A,0)),0)</f>
        <v>0</v>
      </c>
      <c r="I325" s="103">
        <f>H325*MoM!M325/100*$A325</f>
        <v>0</v>
      </c>
      <c r="J325" s="103">
        <f>I325*MoM!N325/100*$A325</f>
        <v>0</v>
      </c>
      <c r="K325" s="103">
        <f>J325*MoM!O325/100*$A325</f>
        <v>0</v>
      </c>
      <c r="L325" s="103">
        <f>K325*MoM!P325/100*$A325</f>
        <v>0</v>
      </c>
      <c r="M325" s="103">
        <f>L325*MoM!Q325/100*$A325</f>
        <v>0</v>
      </c>
      <c r="N325" s="103">
        <f>M325*MoM!R325/100*$A325</f>
        <v>0</v>
      </c>
      <c r="O325" s="103">
        <f>N325*MoM!S325/100*$A325</f>
        <v>0</v>
      </c>
      <c r="P325" s="103">
        <f>O325*MoM!T325/100*$A325</f>
        <v>0</v>
      </c>
      <c r="Q325" s="103">
        <f>P325*MoM!U325/100*$A325</f>
        <v>0</v>
      </c>
      <c r="R325" s="103">
        <f>Q325*MoM!V325/100*$A325</f>
        <v>0</v>
      </c>
      <c r="S325" s="103">
        <f>R325*MoM!W325/100*$A325</f>
        <v>0</v>
      </c>
      <c r="T325" s="123">
        <f>IF($A325=1,INDEX('2016'!$B:$B,MATCH(Веса!D325,'2016'!$A:$A,0)),0)</f>
        <v>0</v>
      </c>
      <c r="U325" s="103">
        <f>T325*MoM!Y325/100*$A325</f>
        <v>0</v>
      </c>
      <c r="V325" s="103">
        <f>U325*MoM!Z325/100*$A325</f>
        <v>0</v>
      </c>
      <c r="W325" s="103">
        <f>V325*MoM!AA325/100*$A325</f>
        <v>0</v>
      </c>
      <c r="X325" s="103">
        <f>W325*MoM!AB325/100*$A325</f>
        <v>0</v>
      </c>
      <c r="Y325" s="103">
        <f>X325*MoM!AC325/100*$A325</f>
        <v>0</v>
      </c>
      <c r="Z325" s="103">
        <f>Y325*MoM!AD325/100*$A325</f>
        <v>0</v>
      </c>
      <c r="AA325" s="103">
        <f>Z325*MoM!AE325/100*$A325</f>
        <v>0</v>
      </c>
      <c r="AB325" s="103">
        <f>AA325*MoM!AF325/100*$A325</f>
        <v>0</v>
      </c>
      <c r="AC325" s="103">
        <f>AB325*MoM!AG325/100*$A325</f>
        <v>0</v>
      </c>
      <c r="AD325" s="103">
        <f>AC325*MoM!AH325/100*$A325</f>
        <v>0</v>
      </c>
      <c r="AE325" s="103">
        <f>AD325*MoM!AI325/100*$A325</f>
        <v>0</v>
      </c>
      <c r="AF325" s="123">
        <f>IF($A325=1,INDEX('2017'!$B:$B,MATCH(Веса!$E325,'2017'!$A:$A,0)),0)</f>
        <v>0</v>
      </c>
      <c r="AG325" s="103">
        <f>AF325*MoM!AK325/100*$A325</f>
        <v>0</v>
      </c>
      <c r="AH325" s="103">
        <f>AG325*MoM!AL325/100*$A325</f>
        <v>0</v>
      </c>
      <c r="AI325" s="103">
        <f>AH325*MoM!AM325/100*$A325</f>
        <v>0</v>
      </c>
      <c r="AJ325" s="103">
        <f>AI325*MoM!AN325/100*$A325</f>
        <v>0</v>
      </c>
      <c r="AK325" s="103">
        <f>AJ325*MoM!AO325/100*$A325</f>
        <v>0</v>
      </c>
      <c r="AL325" s="103">
        <f>AK325*MoM!AP325/100*$A325</f>
        <v>0</v>
      </c>
      <c r="AM325" s="103">
        <f>AL325*MoM!AQ325/100*$A325</f>
        <v>0</v>
      </c>
      <c r="AN325" s="103">
        <f>AM325*MoM!AR325/100*$A325</f>
        <v>0</v>
      </c>
      <c r="AO325" s="103">
        <f>AN325*MoM!AS325/100*$A325</f>
        <v>0</v>
      </c>
      <c r="AP325" s="103">
        <f>AO325*MoM!AT325/100*$A325</f>
        <v>0</v>
      </c>
      <c r="AQ325" s="103">
        <f>AP325*MoM!AU325/100*$A325</f>
        <v>0</v>
      </c>
      <c r="AR325" s="123">
        <f>IF($A325=1,INDEX('2018'!$B:$B, MATCH(Веса!$F325,'2018'!$A:$A,0)),0)</f>
        <v>0</v>
      </c>
      <c r="AS325" s="103">
        <f>AR325*MoM!AW325/100*$A325</f>
        <v>0</v>
      </c>
      <c r="AT325" s="103">
        <f>AS325*MoM!AX325/100*$A325</f>
        <v>0</v>
      </c>
      <c r="AU325" s="103">
        <f>AT325*MoM!AY325/100*$A325</f>
        <v>0</v>
      </c>
      <c r="AV325" s="103">
        <f>AU325*MoM!AZ325/100*$A325</f>
        <v>0</v>
      </c>
      <c r="AW325" s="103">
        <f>AV325*MoM!BA325/100*$A325</f>
        <v>0</v>
      </c>
      <c r="AX325" s="103">
        <f>AW325*MoM!BB325/100*$A325</f>
        <v>0</v>
      </c>
      <c r="AY325" s="103">
        <f>AX325*MoM!BC325/100*$A325</f>
        <v>0</v>
      </c>
      <c r="AZ325" s="103">
        <f>AY325*MoM!BD325/100*$A325</f>
        <v>0</v>
      </c>
      <c r="BA325" s="103">
        <f>AZ325*MoM!BE325/100*$A325</f>
        <v>0</v>
      </c>
      <c r="BB325" s="103">
        <f>BA325*MoM!BF325/100*$A325</f>
        <v>0</v>
      </c>
      <c r="BC325" s="103">
        <f>BB325*MoM!BG325/100*$A325</f>
        <v>0</v>
      </c>
      <c r="BD325" s="123">
        <f>IF($A325=1,INDEX('2019'!$B:$B, MATCH(Веса!$G325,'2019'!$A:$A,0)),0)</f>
        <v>0</v>
      </c>
      <c r="BE325" s="103">
        <f>BD325*MoM!BI325/100*$A325</f>
        <v>0</v>
      </c>
      <c r="BF325" s="103">
        <f>BE325*MoM!BJ325/100*$A325</f>
        <v>0</v>
      </c>
      <c r="BG325" s="103">
        <f>BF325*MoM!BK325/100*$A325</f>
        <v>0</v>
      </c>
      <c r="BH325" s="103">
        <f>BG325*MoM!BL325/100*$A325</f>
        <v>0</v>
      </c>
      <c r="BI325" s="103">
        <f>BH325*MoM!BM325/100*$A325</f>
        <v>0</v>
      </c>
      <c r="BJ325" s="103">
        <f>BI325*MoM!BN325/100*$A325</f>
        <v>0</v>
      </c>
      <c r="BK325" s="103">
        <f>BJ325*MoM!BO325/100*$A325</f>
        <v>0</v>
      </c>
      <c r="BL325" s="103">
        <f>BK325*MoM!BP325/100*$A325</f>
        <v>0</v>
      </c>
      <c r="BM325" s="103">
        <f>BL325*MoM!BQ325/100*$A325</f>
        <v>0</v>
      </c>
      <c r="BN325" s="103">
        <f>BM325*MoM!BR325/100*$A325</f>
        <v>0</v>
      </c>
      <c r="BO325" s="103">
        <f>BN325*MoM!BS325/100*$A325</f>
        <v>0</v>
      </c>
    </row>
    <row r="326" spans="1:67" s="1" customFormat="1" ht="42.75" x14ac:dyDescent="0.45">
      <c r="A326" s="103">
        <f>IF(ToSep18!BT326=0,0,1)</f>
        <v>0</v>
      </c>
      <c r="B326" s="134" t="s">
        <v>478</v>
      </c>
      <c r="C326" s="134" t="s">
        <v>478</v>
      </c>
      <c r="D326" s="134" t="s">
        <v>478</v>
      </c>
      <c r="E326" s="134" t="s">
        <v>478</v>
      </c>
      <c r="F326" s="134" t="s">
        <v>478</v>
      </c>
      <c r="G326" s="134" t="s">
        <v>478</v>
      </c>
      <c r="H326" s="123">
        <f>IF($A326=1,INDEX('2015'!$B:$B,MATCH(Веса!$C326,'2015'!$A:$A,0)),0)</f>
        <v>0</v>
      </c>
      <c r="I326" s="88">
        <f>H326*MoM!M326/100*$A326</f>
        <v>0</v>
      </c>
      <c r="J326" s="88">
        <f>I326*MoM!N326/100*$A326</f>
        <v>0</v>
      </c>
      <c r="K326" s="88">
        <f>J326*MoM!O326/100*$A326</f>
        <v>0</v>
      </c>
      <c r="L326" s="88">
        <f>K326*MoM!P326/100*$A326</f>
        <v>0</v>
      </c>
      <c r="M326" s="88">
        <f>L326*MoM!Q326/100*$A326</f>
        <v>0</v>
      </c>
      <c r="N326" s="88">
        <f>M326*MoM!R326/100*$A326</f>
        <v>0</v>
      </c>
      <c r="O326" s="88">
        <f>N326*MoM!S326/100*$A326</f>
        <v>0</v>
      </c>
      <c r="P326" s="88">
        <f>O326*MoM!T326/100*$A326</f>
        <v>0</v>
      </c>
      <c r="Q326" s="88">
        <f>P326*MoM!U326/100*$A326</f>
        <v>0</v>
      </c>
      <c r="R326" s="88">
        <f>Q326*MoM!V326/100*$A326</f>
        <v>0</v>
      </c>
      <c r="S326" s="88">
        <f>R326*MoM!W326/100*$A326</f>
        <v>0</v>
      </c>
      <c r="T326" s="123">
        <f>IF($A326=1,INDEX('2016'!$B:$B,MATCH(Веса!D326,'2016'!$A:$A,0)),0)</f>
        <v>0</v>
      </c>
      <c r="U326" s="88">
        <f>T326*MoM!Y326/100*$A326</f>
        <v>0</v>
      </c>
      <c r="V326" s="88">
        <f>U326*MoM!Z326/100*$A326</f>
        <v>0</v>
      </c>
      <c r="W326" s="88">
        <f>V326*MoM!AA326/100*$A326</f>
        <v>0</v>
      </c>
      <c r="X326" s="88">
        <f>W326*MoM!AB326/100*$A326</f>
        <v>0</v>
      </c>
      <c r="Y326" s="88">
        <f>X326*MoM!AC326/100*$A326</f>
        <v>0</v>
      </c>
      <c r="Z326" s="88">
        <f>Y326*MoM!AD326/100*$A326</f>
        <v>0</v>
      </c>
      <c r="AA326" s="88">
        <f>Z326*MoM!AE326/100*$A326</f>
        <v>0</v>
      </c>
      <c r="AB326" s="88">
        <f>AA326*MoM!AF326/100*$A326</f>
        <v>0</v>
      </c>
      <c r="AC326" s="88">
        <f>AB326*MoM!AG326/100*$A326</f>
        <v>0</v>
      </c>
      <c r="AD326" s="88">
        <f>AC326*MoM!AH326/100*$A326</f>
        <v>0</v>
      </c>
      <c r="AE326" s="88">
        <f>AD326*MoM!AI326/100*$A326</f>
        <v>0</v>
      </c>
      <c r="AF326" s="123">
        <f>IF($A326=1,INDEX('2017'!$B:$B,MATCH(Веса!$E326,'2017'!$A:$A,0)),0)</f>
        <v>0</v>
      </c>
      <c r="AG326" s="88">
        <f>AF326*MoM!AK326/100*$A326</f>
        <v>0</v>
      </c>
      <c r="AH326" s="88">
        <f>AG326*MoM!AL326/100*$A326</f>
        <v>0</v>
      </c>
      <c r="AI326" s="88">
        <f>AH326*MoM!AM326/100*$A326</f>
        <v>0</v>
      </c>
      <c r="AJ326" s="88">
        <f>AI326*MoM!AN326/100*$A326</f>
        <v>0</v>
      </c>
      <c r="AK326" s="88">
        <f>AJ326*MoM!AO326/100*$A326</f>
        <v>0</v>
      </c>
      <c r="AL326" s="88">
        <f>AK326*MoM!AP326/100*$A326</f>
        <v>0</v>
      </c>
      <c r="AM326" s="88">
        <f>AL326*MoM!AQ326/100*$A326</f>
        <v>0</v>
      </c>
      <c r="AN326" s="88">
        <f>AM326*MoM!AR326/100*$A326</f>
        <v>0</v>
      </c>
      <c r="AO326" s="88">
        <f>AN326*MoM!AS326/100*$A326</f>
        <v>0</v>
      </c>
      <c r="AP326" s="88">
        <f>AO326*MoM!AT326/100*$A326</f>
        <v>0</v>
      </c>
      <c r="AQ326" s="88">
        <f>AP326*MoM!AU326/100*$A326</f>
        <v>0</v>
      </c>
      <c r="AR326" s="123">
        <f>IF($A326=1,INDEX('2018'!$B:$B, MATCH(Веса!$F326,'2018'!$A:$A,0)),0)</f>
        <v>0</v>
      </c>
      <c r="AS326" s="103">
        <f>AR326*MoM!AW326/100*$A326</f>
        <v>0</v>
      </c>
      <c r="AT326" s="103">
        <f>AS326*MoM!AX326/100*$A326</f>
        <v>0</v>
      </c>
      <c r="AU326" s="103">
        <f>AT326*MoM!AY326/100*$A326</f>
        <v>0</v>
      </c>
      <c r="AV326" s="103">
        <f>AU326*MoM!AZ326/100*$A326</f>
        <v>0</v>
      </c>
      <c r="AW326" s="103">
        <f>AV326*MoM!BA326/100*$A326</f>
        <v>0</v>
      </c>
      <c r="AX326" s="103">
        <f>AW326*MoM!BB326/100*$A326</f>
        <v>0</v>
      </c>
      <c r="AY326" s="103">
        <f>AX326*MoM!BC326/100*$A326</f>
        <v>0</v>
      </c>
      <c r="AZ326" s="103">
        <f>AY326*MoM!BD326/100*$A326</f>
        <v>0</v>
      </c>
      <c r="BA326" s="103">
        <f>AZ326*MoM!BE326/100*$A326</f>
        <v>0</v>
      </c>
      <c r="BB326" s="103">
        <f>BA326*MoM!BF326/100*$A326</f>
        <v>0</v>
      </c>
      <c r="BC326" s="103">
        <f>BB326*MoM!BG326/100*$A326</f>
        <v>0</v>
      </c>
      <c r="BD326" s="123">
        <f>IF($A326=1,INDEX('2019'!$B:$B, MATCH(Веса!$G326,'2019'!$A:$A,0)),0)</f>
        <v>0</v>
      </c>
      <c r="BE326" s="103">
        <f>BD326*MoM!BI326/100*$A326</f>
        <v>0</v>
      </c>
      <c r="BF326" s="103">
        <f>BE326*MoM!BJ326/100*$A326</f>
        <v>0</v>
      </c>
      <c r="BG326" s="103">
        <f>BF326*MoM!BK326/100*$A326</f>
        <v>0</v>
      </c>
      <c r="BH326" s="103">
        <f>BG326*MoM!BL326/100*$A326</f>
        <v>0</v>
      </c>
      <c r="BI326" s="103">
        <f>BH326*MoM!BM326/100*$A326</f>
        <v>0</v>
      </c>
      <c r="BJ326" s="103">
        <f>BI326*MoM!BN326/100*$A326</f>
        <v>0</v>
      </c>
      <c r="BK326" s="103">
        <f>BJ326*MoM!BO326/100*$A326</f>
        <v>0</v>
      </c>
      <c r="BL326" s="103">
        <f>BK326*MoM!BP326/100*$A326</f>
        <v>0</v>
      </c>
      <c r="BM326" s="103">
        <f>BL326*MoM!BQ326/100*$A326</f>
        <v>0</v>
      </c>
      <c r="BN326" s="103">
        <f>BM326*MoM!BR326/100*$A326</f>
        <v>0</v>
      </c>
      <c r="BO326" s="103">
        <f>BN326*MoM!BS326/100*$A326</f>
        <v>0</v>
      </c>
    </row>
    <row r="327" spans="1:67" x14ac:dyDescent="0.45">
      <c r="A327" s="103">
        <f>IF(ToSep18!BT327=0,0,1)</f>
        <v>0</v>
      </c>
      <c r="B327" s="134" t="s">
        <v>326</v>
      </c>
      <c r="C327" s="134" t="s">
        <v>326</v>
      </c>
      <c r="D327" s="134" t="s">
        <v>326</v>
      </c>
      <c r="E327" s="134" t="s">
        <v>326</v>
      </c>
      <c r="F327" s="134" t="s">
        <v>326</v>
      </c>
      <c r="G327" s="134" t="s">
        <v>326</v>
      </c>
      <c r="H327" s="123">
        <f>IF($A327=1,INDEX('2015'!$B:$B,MATCH(Веса!$C327,'2015'!$A:$A,0)),0)</f>
        <v>0</v>
      </c>
      <c r="I327" s="103">
        <f>H327*MoM!M327/100*$A327</f>
        <v>0</v>
      </c>
      <c r="J327" s="103">
        <f>I327*MoM!N327/100*$A327</f>
        <v>0</v>
      </c>
      <c r="K327" s="103">
        <f>J327*MoM!O327/100*$A327</f>
        <v>0</v>
      </c>
      <c r="L327" s="103">
        <f>K327*MoM!P327/100*$A327</f>
        <v>0</v>
      </c>
      <c r="M327" s="103">
        <f>L327*MoM!Q327/100*$A327</f>
        <v>0</v>
      </c>
      <c r="N327" s="103">
        <f>M327*MoM!R327/100*$A327</f>
        <v>0</v>
      </c>
      <c r="O327" s="103">
        <f>N327*MoM!S327/100*$A327</f>
        <v>0</v>
      </c>
      <c r="P327" s="103">
        <f>O327*MoM!T327/100*$A327</f>
        <v>0</v>
      </c>
      <c r="Q327" s="103">
        <f>P327*MoM!U327/100*$A327</f>
        <v>0</v>
      </c>
      <c r="R327" s="103">
        <f>Q327*MoM!V327/100*$A327</f>
        <v>0</v>
      </c>
      <c r="S327" s="103">
        <f>R327*MoM!W327/100*$A327</f>
        <v>0</v>
      </c>
      <c r="T327" s="123">
        <f>IF($A327=1,INDEX('2016'!$B:$B,MATCH(Веса!D327,'2016'!$A:$A,0)),0)</f>
        <v>0</v>
      </c>
      <c r="U327" s="103">
        <f>T327*MoM!Y327/100*$A327</f>
        <v>0</v>
      </c>
      <c r="V327" s="103">
        <f>U327*MoM!Z327/100*$A327</f>
        <v>0</v>
      </c>
      <c r="W327" s="103">
        <f>V327*MoM!AA327/100*$A327</f>
        <v>0</v>
      </c>
      <c r="X327" s="103">
        <f>W327*MoM!AB327/100*$A327</f>
        <v>0</v>
      </c>
      <c r="Y327" s="103">
        <f>X327*MoM!AC327/100*$A327</f>
        <v>0</v>
      </c>
      <c r="Z327" s="103">
        <f>Y327*MoM!AD327/100*$A327</f>
        <v>0</v>
      </c>
      <c r="AA327" s="103">
        <f>Z327*MoM!AE327/100*$A327</f>
        <v>0</v>
      </c>
      <c r="AB327" s="103">
        <f>AA327*MoM!AF327/100*$A327</f>
        <v>0</v>
      </c>
      <c r="AC327" s="103">
        <f>AB327*MoM!AG327/100*$A327</f>
        <v>0</v>
      </c>
      <c r="AD327" s="103">
        <f>AC327*MoM!AH327/100*$A327</f>
        <v>0</v>
      </c>
      <c r="AE327" s="103">
        <f>AD327*MoM!AI327/100*$A327</f>
        <v>0</v>
      </c>
      <c r="AF327" s="123">
        <f>IF($A327=1,INDEX('2017'!$B:$B,MATCH(Веса!$E327,'2017'!$A:$A,0)),0)</f>
        <v>0</v>
      </c>
      <c r="AG327" s="103">
        <f>AF327*MoM!AK327/100*$A327</f>
        <v>0</v>
      </c>
      <c r="AH327" s="103">
        <f>AG327*MoM!AL327/100*$A327</f>
        <v>0</v>
      </c>
      <c r="AI327" s="103">
        <f>AH327*MoM!AM327/100*$A327</f>
        <v>0</v>
      </c>
      <c r="AJ327" s="103">
        <f>AI327*MoM!AN327/100*$A327</f>
        <v>0</v>
      </c>
      <c r="AK327" s="103">
        <f>AJ327*MoM!AO327/100*$A327</f>
        <v>0</v>
      </c>
      <c r="AL327" s="103">
        <f>AK327*MoM!AP327/100*$A327</f>
        <v>0</v>
      </c>
      <c r="AM327" s="103">
        <f>AL327*MoM!AQ327/100*$A327</f>
        <v>0</v>
      </c>
      <c r="AN327" s="103">
        <f>AM327*MoM!AR327/100*$A327</f>
        <v>0</v>
      </c>
      <c r="AO327" s="103">
        <f>AN327*MoM!AS327/100*$A327</f>
        <v>0</v>
      </c>
      <c r="AP327" s="103">
        <f>AO327*MoM!AT327/100*$A327</f>
        <v>0</v>
      </c>
      <c r="AQ327" s="103">
        <f>AP327*MoM!AU327/100*$A327</f>
        <v>0</v>
      </c>
      <c r="AR327" s="123">
        <f>IF($A327=1,INDEX('2018'!$B:$B, MATCH(Веса!$F327,'2018'!$A:$A,0)),0)</f>
        <v>0</v>
      </c>
      <c r="AS327" s="103">
        <f>AR327*MoM!AW327/100*$A327</f>
        <v>0</v>
      </c>
      <c r="AT327" s="103">
        <f>AS327*MoM!AX327/100*$A327</f>
        <v>0</v>
      </c>
      <c r="AU327" s="103">
        <f>AT327*MoM!AY327/100*$A327</f>
        <v>0</v>
      </c>
      <c r="AV327" s="103">
        <f>AU327*MoM!AZ327/100*$A327</f>
        <v>0</v>
      </c>
      <c r="AW327" s="103">
        <f>AV327*MoM!BA327/100*$A327</f>
        <v>0</v>
      </c>
      <c r="AX327" s="103">
        <f>AW327*MoM!BB327/100*$A327</f>
        <v>0</v>
      </c>
      <c r="AY327" s="103">
        <f>AX327*MoM!BC327/100*$A327</f>
        <v>0</v>
      </c>
      <c r="AZ327" s="103">
        <f>AY327*MoM!BD327/100*$A327</f>
        <v>0</v>
      </c>
      <c r="BA327" s="103">
        <f>AZ327*MoM!BE327/100*$A327</f>
        <v>0</v>
      </c>
      <c r="BB327" s="103">
        <f>BA327*MoM!BF327/100*$A327</f>
        <v>0</v>
      </c>
      <c r="BC327" s="103">
        <f>BB327*MoM!BG327/100*$A327</f>
        <v>0</v>
      </c>
      <c r="BD327" s="123">
        <f>IF($A327=1,INDEX('2019'!$B:$B, MATCH(Веса!$G327,'2019'!$A:$A,0)),0)</f>
        <v>0</v>
      </c>
      <c r="BE327" s="103">
        <f>BD327*MoM!BI327/100*$A327</f>
        <v>0</v>
      </c>
      <c r="BF327" s="103">
        <f>BE327*MoM!BJ327/100*$A327</f>
        <v>0</v>
      </c>
      <c r="BG327" s="103">
        <f>BF327*MoM!BK327/100*$A327</f>
        <v>0</v>
      </c>
      <c r="BH327" s="103">
        <f>BG327*MoM!BL327/100*$A327</f>
        <v>0</v>
      </c>
      <c r="BI327" s="103">
        <f>BH327*MoM!BM327/100*$A327</f>
        <v>0</v>
      </c>
      <c r="BJ327" s="103">
        <f>BI327*MoM!BN327/100*$A327</f>
        <v>0</v>
      </c>
      <c r="BK327" s="103">
        <f>BJ327*MoM!BO327/100*$A327</f>
        <v>0</v>
      </c>
      <c r="BL327" s="103">
        <f>BK327*MoM!BP327/100*$A327</f>
        <v>0</v>
      </c>
      <c r="BM327" s="103">
        <f>BL327*MoM!BQ327/100*$A327</f>
        <v>0</v>
      </c>
      <c r="BN327" s="103">
        <f>BM327*MoM!BR327/100*$A327</f>
        <v>0</v>
      </c>
      <c r="BO327" s="103">
        <f>BN327*MoM!BS327/100*$A327</f>
        <v>0</v>
      </c>
    </row>
    <row r="328" spans="1:67" x14ac:dyDescent="0.45">
      <c r="A328" s="103">
        <f>IF(ToSep18!BT328=0,0,1)</f>
        <v>0</v>
      </c>
      <c r="B328" s="134" t="s">
        <v>327</v>
      </c>
      <c r="C328" s="134" t="s">
        <v>327</v>
      </c>
      <c r="D328" s="134" t="s">
        <v>327</v>
      </c>
      <c r="E328" s="134" t="s">
        <v>327</v>
      </c>
      <c r="F328" s="134" t="s">
        <v>327</v>
      </c>
      <c r="G328" s="134" t="s">
        <v>327</v>
      </c>
      <c r="H328" s="123">
        <f>IF($A328=1,INDEX('2015'!$B:$B,MATCH(Веса!$C328,'2015'!$A:$A,0)),0)</f>
        <v>0</v>
      </c>
      <c r="I328" s="103">
        <f>H328*MoM!M328/100*$A328</f>
        <v>0</v>
      </c>
      <c r="J328" s="103">
        <f>I328*MoM!N328/100*$A328</f>
        <v>0</v>
      </c>
      <c r="K328" s="103">
        <f>J328*MoM!O328/100*$A328</f>
        <v>0</v>
      </c>
      <c r="L328" s="103">
        <f>K328*MoM!P328/100*$A328</f>
        <v>0</v>
      </c>
      <c r="M328" s="103">
        <f>L328*MoM!Q328/100*$A328</f>
        <v>0</v>
      </c>
      <c r="N328" s="103">
        <f>M328*MoM!R328/100*$A328</f>
        <v>0</v>
      </c>
      <c r="O328" s="103">
        <f>N328*MoM!S328/100*$A328</f>
        <v>0</v>
      </c>
      <c r="P328" s="103">
        <f>O328*MoM!T328/100*$A328</f>
        <v>0</v>
      </c>
      <c r="Q328" s="103">
        <f>P328*MoM!U328/100*$A328</f>
        <v>0</v>
      </c>
      <c r="R328" s="103">
        <f>Q328*MoM!V328/100*$A328</f>
        <v>0</v>
      </c>
      <c r="S328" s="103">
        <f>R328*MoM!W328/100*$A328</f>
        <v>0</v>
      </c>
      <c r="T328" s="123">
        <f>IF($A328=1,INDEX('2016'!$B:$B,MATCH(Веса!D328,'2016'!$A:$A,0)),0)</f>
        <v>0</v>
      </c>
      <c r="U328" s="103">
        <f>T328*MoM!Y328/100*$A328</f>
        <v>0</v>
      </c>
      <c r="V328" s="103">
        <f>U328*MoM!Z328/100*$A328</f>
        <v>0</v>
      </c>
      <c r="W328" s="103">
        <f>V328*MoM!AA328/100*$A328</f>
        <v>0</v>
      </c>
      <c r="X328" s="103">
        <f>W328*MoM!AB328/100*$A328</f>
        <v>0</v>
      </c>
      <c r="Y328" s="103">
        <f>X328*MoM!AC328/100*$A328</f>
        <v>0</v>
      </c>
      <c r="Z328" s="103">
        <f>Y328*MoM!AD328/100*$A328</f>
        <v>0</v>
      </c>
      <c r="AA328" s="103">
        <f>Z328*MoM!AE328/100*$A328</f>
        <v>0</v>
      </c>
      <c r="AB328" s="103">
        <f>AA328*MoM!AF328/100*$A328</f>
        <v>0</v>
      </c>
      <c r="AC328" s="103">
        <f>AB328*MoM!AG328/100*$A328</f>
        <v>0</v>
      </c>
      <c r="AD328" s="103">
        <f>AC328*MoM!AH328/100*$A328</f>
        <v>0</v>
      </c>
      <c r="AE328" s="103">
        <f>AD328*MoM!AI328/100*$A328</f>
        <v>0</v>
      </c>
      <c r="AF328" s="123">
        <f>IF($A328=1,INDEX('2017'!$B:$B,MATCH(Веса!$E328,'2017'!$A:$A,0)),0)</f>
        <v>0</v>
      </c>
      <c r="AG328" s="103">
        <f>AF328*MoM!AK328/100*$A328</f>
        <v>0</v>
      </c>
      <c r="AH328" s="103">
        <f>AG328*MoM!AL328/100*$A328</f>
        <v>0</v>
      </c>
      <c r="AI328" s="103">
        <f>AH328*MoM!AM328/100*$A328</f>
        <v>0</v>
      </c>
      <c r="AJ328" s="103">
        <f>AI328*MoM!AN328/100*$A328</f>
        <v>0</v>
      </c>
      <c r="AK328" s="103">
        <f>AJ328*MoM!AO328/100*$A328</f>
        <v>0</v>
      </c>
      <c r="AL328" s="103">
        <f>AK328*MoM!AP328/100*$A328</f>
        <v>0</v>
      </c>
      <c r="AM328" s="103">
        <f>AL328*MoM!AQ328/100*$A328</f>
        <v>0</v>
      </c>
      <c r="AN328" s="103">
        <f>AM328*MoM!AR328/100*$A328</f>
        <v>0</v>
      </c>
      <c r="AO328" s="103">
        <f>AN328*MoM!AS328/100*$A328</f>
        <v>0</v>
      </c>
      <c r="AP328" s="103">
        <f>AO328*MoM!AT328/100*$A328</f>
        <v>0</v>
      </c>
      <c r="AQ328" s="103">
        <f>AP328*MoM!AU328/100*$A328</f>
        <v>0</v>
      </c>
      <c r="AR328" s="123">
        <f>IF($A328=1,INDEX('2018'!$B:$B, MATCH(Веса!$F328,'2018'!$A:$A,0)),0)</f>
        <v>0</v>
      </c>
      <c r="AS328" s="103">
        <f>AR328*MoM!AW328/100*$A328</f>
        <v>0</v>
      </c>
      <c r="AT328" s="103">
        <f>AS328*MoM!AX328/100*$A328</f>
        <v>0</v>
      </c>
      <c r="AU328" s="103">
        <f>AT328*MoM!AY328/100*$A328</f>
        <v>0</v>
      </c>
      <c r="AV328" s="103">
        <f>AU328*MoM!AZ328/100*$A328</f>
        <v>0</v>
      </c>
      <c r="AW328" s="103">
        <f>AV328*MoM!BA328/100*$A328</f>
        <v>0</v>
      </c>
      <c r="AX328" s="103">
        <f>AW328*MoM!BB328/100*$A328</f>
        <v>0</v>
      </c>
      <c r="AY328" s="103">
        <f>AX328*MoM!BC328/100*$A328</f>
        <v>0</v>
      </c>
      <c r="AZ328" s="103">
        <f>AY328*MoM!BD328/100*$A328</f>
        <v>0</v>
      </c>
      <c r="BA328" s="103">
        <f>AZ328*MoM!BE328/100*$A328</f>
        <v>0</v>
      </c>
      <c r="BB328" s="103">
        <f>BA328*MoM!BF328/100*$A328</f>
        <v>0</v>
      </c>
      <c r="BC328" s="103">
        <f>BB328*MoM!BG328/100*$A328</f>
        <v>0</v>
      </c>
      <c r="BD328" s="123">
        <f>IF($A328=1,INDEX('2019'!$B:$B, MATCH(Веса!$G328,'2019'!$A:$A,0)),0)</f>
        <v>0</v>
      </c>
      <c r="BE328" s="103">
        <f>BD328*MoM!BI328/100*$A328</f>
        <v>0</v>
      </c>
      <c r="BF328" s="103">
        <f>BE328*MoM!BJ328/100*$A328</f>
        <v>0</v>
      </c>
      <c r="BG328" s="103">
        <f>BF328*MoM!BK328/100*$A328</f>
        <v>0</v>
      </c>
      <c r="BH328" s="103">
        <f>BG328*MoM!BL328/100*$A328</f>
        <v>0</v>
      </c>
      <c r="BI328" s="103">
        <f>BH328*MoM!BM328/100*$A328</f>
        <v>0</v>
      </c>
      <c r="BJ328" s="103">
        <f>BI328*MoM!BN328/100*$A328</f>
        <v>0</v>
      </c>
      <c r="BK328" s="103">
        <f>BJ328*MoM!BO328/100*$A328</f>
        <v>0</v>
      </c>
      <c r="BL328" s="103">
        <f>BK328*MoM!BP328/100*$A328</f>
        <v>0</v>
      </c>
      <c r="BM328" s="103">
        <f>BL328*MoM!BQ328/100*$A328</f>
        <v>0</v>
      </c>
      <c r="BN328" s="103">
        <f>BM328*MoM!BR328/100*$A328</f>
        <v>0</v>
      </c>
      <c r="BO328" s="103">
        <f>BN328*MoM!BS328/100*$A328</f>
        <v>0</v>
      </c>
    </row>
    <row r="329" spans="1:67" x14ac:dyDescent="0.45">
      <c r="A329" s="103">
        <f>IF(ToSep18!BT329=0,0,1)</f>
        <v>1</v>
      </c>
      <c r="B329" s="134" t="s">
        <v>328</v>
      </c>
      <c r="C329" s="134" t="s">
        <v>328</v>
      </c>
      <c r="D329" s="134" t="s">
        <v>328</v>
      </c>
      <c r="E329" s="134" t="s">
        <v>328</v>
      </c>
      <c r="F329" s="134" t="s">
        <v>328</v>
      </c>
      <c r="G329" s="134" t="s">
        <v>328</v>
      </c>
      <c r="H329" s="123">
        <f>IF($A329=1,INDEX('2015'!$B:$B,MATCH(Веса!$C329,'2015'!$A:$A,0)),0)</f>
        <v>2.8000000000000001E-2</v>
      </c>
      <c r="I329" s="103">
        <f>H329*MoM!M329/100*$A329</f>
        <v>2.9467199999999999E-2</v>
      </c>
      <c r="J329" s="103">
        <f>I329*MoM!N329/100*$A329</f>
        <v>3.0972973919999997E-2</v>
      </c>
      <c r="K329" s="103">
        <f>J329*MoM!O329/100*$A329</f>
        <v>3.1518098260992E-2</v>
      </c>
      <c r="L329" s="103">
        <f>K329*MoM!P329/100*$A329</f>
        <v>3.1994021544732985E-2</v>
      </c>
      <c r="M329" s="103">
        <f>L329*MoM!Q329/100*$A329</f>
        <v>3.1770063393919849E-2</v>
      </c>
      <c r="N329" s="103">
        <f>M329*MoM!R329/100*$A329</f>
        <v>3.1579443013556335E-2</v>
      </c>
      <c r="O329" s="103">
        <f>N329*MoM!S329/100*$A329</f>
        <v>3.1339439246653306E-2</v>
      </c>
      <c r="P329" s="103">
        <f>O329*MoM!T329/100*$A329</f>
        <v>3.127362642423534E-2</v>
      </c>
      <c r="Q329" s="103">
        <f>P329*MoM!U329/100*$A329</f>
        <v>3.1145404555895973E-2</v>
      </c>
      <c r="R329" s="103">
        <f>Q329*MoM!V329/100*$A329</f>
        <v>3.0896241319448806E-2</v>
      </c>
      <c r="S329" s="103">
        <f>R329*MoM!W329/100*$A329</f>
        <v>3.0982750795143264E-2</v>
      </c>
      <c r="T329" s="123">
        <f>IF($A329=1,INDEX('2016'!$B:$B,MATCH(Веса!D329,'2016'!$A:$A,0)),0)</f>
        <v>2.8000000000000001E-2</v>
      </c>
      <c r="U329" s="103">
        <f>T329*MoM!Y329/100*$A329</f>
        <v>2.7927199999999999E-2</v>
      </c>
      <c r="V329" s="103">
        <f>U329*MoM!Z329/100*$A329</f>
        <v>2.7868552879999998E-2</v>
      </c>
      <c r="W329" s="103">
        <f>V329*MoM!AA329/100*$A329</f>
        <v>2.7868552879999998E-2</v>
      </c>
      <c r="X329" s="103">
        <f>W329*MoM!AB329/100*$A329</f>
        <v>2.7960519104503999E-2</v>
      </c>
      <c r="Y329" s="103">
        <f>X329*MoM!AC329/100*$A329</f>
        <v>2.7949334896862195E-2</v>
      </c>
      <c r="Z329" s="103">
        <f>Y329*MoM!AD329/100*$A329</f>
        <v>2.8105851172284625E-2</v>
      </c>
      <c r="AA329" s="103">
        <f>Z329*MoM!AE329/100*$A329</f>
        <v>2.845155314170373E-2</v>
      </c>
      <c r="AB329" s="103">
        <f>AA329*MoM!AF329/100*$A329</f>
        <v>2.8929539234484353E-2</v>
      </c>
      <c r="AC329" s="103">
        <f>AB329*MoM!AG329/100*$A329</f>
        <v>2.940976958577679E-2</v>
      </c>
      <c r="AD329" s="103">
        <f>AC329*MoM!AH329/100*$A329</f>
        <v>3.0239125088095693E-2</v>
      </c>
      <c r="AE329" s="103">
        <f>AD329*MoM!AI329/100*$A329</f>
        <v>3.0946720615157134E-2</v>
      </c>
      <c r="AF329" s="123">
        <f>IF($A329=1,INDEX('2017'!$B:$B,MATCH(Веса!$E329,'2017'!$A:$A,0)),0)</f>
        <v>0.03</v>
      </c>
      <c r="AG329" s="103">
        <f>AF329*MoM!AK329/100*$A329</f>
        <v>3.0639E-2</v>
      </c>
      <c r="AH329" s="103">
        <f>AG329*MoM!AL329/100*$A329</f>
        <v>3.0783003299999997E-2</v>
      </c>
      <c r="AI329" s="103">
        <f>AH329*MoM!AM329/100*$A329</f>
        <v>3.089690041221E-2</v>
      </c>
      <c r="AJ329" s="103">
        <f>AI329*MoM!AN329/100*$A329</f>
        <v>3.0807299401014586E-2</v>
      </c>
      <c r="AK329" s="103">
        <f>AJ329*MoM!AO329/100*$A329</f>
        <v>3.0764169181853165E-2</v>
      </c>
      <c r="AL329" s="103">
        <f>AK329*MoM!AP329/100*$A329</f>
        <v>3.0687258758898533E-2</v>
      </c>
      <c r="AM329" s="103">
        <f>AL329*MoM!AQ329/100*$A329</f>
        <v>3.0616678063753063E-2</v>
      </c>
      <c r="AN329" s="103">
        <f>AM329*MoM!AR329/100*$A329</f>
        <v>3.0423792991951418E-2</v>
      </c>
      <c r="AO329" s="103">
        <f>AN329*MoM!AS329/100*$A329</f>
        <v>3.0232123096102126E-2</v>
      </c>
      <c r="AP329" s="103">
        <f>AO329*MoM!AT329/100*$A329</f>
        <v>3.0374214074653808E-2</v>
      </c>
      <c r="AQ329" s="103">
        <f>AP329*MoM!AU329/100*$A329</f>
        <v>3.036813923183888E-2</v>
      </c>
      <c r="AR329" s="123">
        <f>IF($A329=1,INDEX('2018'!$B:$B, MATCH(Веса!$F329,'2018'!$A:$A,0)),0)</f>
        <v>3.5999999999999997E-2</v>
      </c>
      <c r="AS329" s="103">
        <f>AR329*MoM!AW329/100*$A329</f>
        <v>3.6046799999999997E-2</v>
      </c>
      <c r="AT329" s="103">
        <f>AS329*MoM!AX329/100*$A329</f>
        <v>3.5960287680000001E-2</v>
      </c>
      <c r="AU329" s="103">
        <f>AT329*MoM!AY329/100*$A329</f>
        <v>3.5942307536160005E-2</v>
      </c>
      <c r="AV329" s="103">
        <f>AU329*MoM!AZ329/100*$A329</f>
        <v>3.5974655612942552E-2</v>
      </c>
      <c r="AW329" s="103">
        <f>AV329*MoM!BA329/100*$A329</f>
        <v>3.6039409993045848E-2</v>
      </c>
      <c r="AX329" s="103">
        <f>AW329*MoM!BB329/100*$A329</f>
        <v>3.6374576505981172E-2</v>
      </c>
      <c r="AY329" s="103">
        <f>AX329*MoM!BC329/100*$A329</f>
        <v>3.6716497525137393E-2</v>
      </c>
      <c r="AZ329" s="103">
        <f>AY329*MoM!BD329/100*$A329</f>
        <v>3.7153423845686526E-2</v>
      </c>
      <c r="BA329" s="103">
        <f>AZ329*MoM!BE329/100*$A329</f>
        <v>3.7298322198684702E-2</v>
      </c>
      <c r="BB329" s="103">
        <f>BA329*MoM!BF329/100*$A329</f>
        <v>3.7630277266252996E-2</v>
      </c>
      <c r="BC329" s="103">
        <f>BB329*MoM!BG329/100*$A329</f>
        <v>3.80329212330019E-2</v>
      </c>
      <c r="BD329" s="123">
        <f>IF($A329=1,INDEX('2019'!$B:$B, MATCH(Веса!$G329,'2019'!$A:$A,0)),0)</f>
        <v>3.6999999999999998E-2</v>
      </c>
      <c r="BE329" s="103">
        <f>BD329*MoM!BI329/100*$A329</f>
        <v>3.7540199999999996E-2</v>
      </c>
      <c r="BF329" s="103">
        <f>BE329*MoM!BJ329/100*$A329</f>
        <v>3.7825505519999997E-2</v>
      </c>
      <c r="BG329" s="103">
        <f>BF329*MoM!BK329/100*$A329</f>
        <v>3.7950329688215996E-2</v>
      </c>
      <c r="BH329" s="103">
        <f>BG329*MoM!BL329/100*$A329</f>
        <v>3.8242547226815256E-2</v>
      </c>
      <c r="BI329" s="103">
        <f>BH329*MoM!BM329/100*$A329</f>
        <v>3.8842955218276257E-2</v>
      </c>
      <c r="BJ329" s="103">
        <f>BI329*MoM!BN329/100*$A329</f>
        <v>4.0179152877784959E-2</v>
      </c>
      <c r="BK329" s="103">
        <f>BJ329*MoM!BO329/100*$A329</f>
        <v>4.1412652871132959E-2</v>
      </c>
      <c r="BL329" s="103">
        <f>BK329*MoM!BP329/100*$A329</f>
        <v>4.3226527066888586E-2</v>
      </c>
      <c r="BM329" s="103">
        <f>BL329*MoM!BQ329/100*$A329</f>
        <v>4.4678938376336047E-2</v>
      </c>
      <c r="BN329" s="103">
        <f>BM329*MoM!BR329/100*$A329</f>
        <v>4.4938076218918793E-2</v>
      </c>
      <c r="BO329" s="103">
        <f>BN329*MoM!BS329/100*$A329</f>
        <v>4.5405432211595549E-2</v>
      </c>
    </row>
    <row r="330" spans="1:67" x14ac:dyDescent="0.45">
      <c r="A330" s="103">
        <f>IF(ToSep18!BT330=0,0,1)</f>
        <v>1</v>
      </c>
      <c r="B330" s="135" t="s">
        <v>329</v>
      </c>
      <c r="C330" s="135" t="s">
        <v>329</v>
      </c>
      <c r="D330" s="135" t="s">
        <v>329</v>
      </c>
      <c r="E330" s="135" t="s">
        <v>329</v>
      </c>
      <c r="F330" s="135" t="s">
        <v>329</v>
      </c>
      <c r="G330" s="135" t="s">
        <v>329</v>
      </c>
      <c r="H330" s="123">
        <f>IF($A330=1,INDEX('2015'!$B:$B,MATCH(Веса!$C330,'2015'!$A:$A,0)),0)</f>
        <v>4.1000000000000002E-2</v>
      </c>
      <c r="I330" s="103">
        <f>H330*MoM!M330/100*$A330</f>
        <v>4.4226700000000001E-2</v>
      </c>
      <c r="J330" s="103">
        <f>I330*MoM!N330/100*$A330</f>
        <v>4.5695026440000001E-2</v>
      </c>
      <c r="K330" s="103">
        <f>J330*MoM!O330/100*$A330</f>
        <v>4.5886945551048004E-2</v>
      </c>
      <c r="L330" s="103">
        <f>K330*MoM!P330/100*$A330</f>
        <v>4.568045429606829E-2</v>
      </c>
      <c r="M330" s="103">
        <f>L330*MoM!Q330/100*$A330</f>
        <v>4.7525944649629448E-2</v>
      </c>
      <c r="N330" s="103">
        <f>M330*MoM!R330/100*$A330</f>
        <v>5.2449632515331059E-2</v>
      </c>
      <c r="O330" s="103">
        <f>N330*MoM!S330/100*$A330</f>
        <v>5.5014419545330748E-2</v>
      </c>
      <c r="P330" s="103">
        <f>O330*MoM!T330/100*$A330</f>
        <v>5.6615339154099872E-2</v>
      </c>
      <c r="Q330" s="103">
        <f>P330*MoM!U330/100*$A330</f>
        <v>5.7379646232680222E-2</v>
      </c>
      <c r="R330" s="103">
        <f>Q330*MoM!V330/100*$A330</f>
        <v>5.7924752871890688E-2</v>
      </c>
      <c r="S330" s="103">
        <f>R330*MoM!W330/100*$A330</f>
        <v>5.8405528320727373E-2</v>
      </c>
      <c r="T330" s="123">
        <f>IF($A330=1,INDEX('2016'!$B:$B,MATCH(Веса!D330,'2016'!$A:$A,0)),0)</f>
        <v>5.5E-2</v>
      </c>
      <c r="U330" s="103">
        <f>T330*MoM!Y330/100*$A330</f>
        <v>5.4950499999999999E-2</v>
      </c>
      <c r="V330" s="103">
        <f>U330*MoM!Z330/100*$A330</f>
        <v>5.4697727700000004E-2</v>
      </c>
      <c r="W330" s="103">
        <f>V330*MoM!AA330/100*$A330</f>
        <v>5.4194508605160001E-2</v>
      </c>
      <c r="X330" s="103">
        <f>W330*MoM!AB330/100*$A330</f>
        <v>5.3641724617387372E-2</v>
      </c>
      <c r="Y330" s="103">
        <f>X330*MoM!AC330/100*$A330</f>
        <v>5.2670809401812659E-2</v>
      </c>
      <c r="Z330" s="103">
        <f>Y330*MoM!AD330/100*$A330</f>
        <v>5.1264498790784263E-2</v>
      </c>
      <c r="AA330" s="103">
        <f>Z330*MoM!AE330/100*$A330</f>
        <v>5.0536542907955131E-2</v>
      </c>
      <c r="AB330" s="103">
        <f>AA330*MoM!AF330/100*$A330</f>
        <v>5.0228269996216601E-2</v>
      </c>
      <c r="AC330" s="103">
        <f>AB330*MoM!AG330/100*$A330</f>
        <v>4.9756124258252168E-2</v>
      </c>
      <c r="AD330" s="103">
        <f>AC330*MoM!AH330/100*$A330</f>
        <v>5.0442758773016044E-2</v>
      </c>
      <c r="AE330" s="103">
        <f>AD330*MoM!AI330/100*$A330</f>
        <v>5.1698783466464143E-2</v>
      </c>
      <c r="AF330" s="123">
        <f>IF($A330=1,INDEX('2017'!$B:$B,MATCH(Веса!$E330,'2017'!$A:$A,0)),0)</f>
        <v>4.8000000000000001E-2</v>
      </c>
      <c r="AG330" s="103">
        <f>AF330*MoM!AK330/100*$A330</f>
        <v>4.8863999999999998E-2</v>
      </c>
      <c r="AH330" s="103">
        <f>AG330*MoM!AL330/100*$A330</f>
        <v>4.9191388799999999E-2</v>
      </c>
      <c r="AI330" s="103">
        <f>AH330*MoM!AM330/100*$A330</f>
        <v>4.9122520855680002E-2</v>
      </c>
      <c r="AJ330" s="103">
        <f>AI330*MoM!AN330/100*$A330</f>
        <v>4.9014451309797508E-2</v>
      </c>
      <c r="AK330" s="103">
        <f>AJ330*MoM!AO330/100*$A330</f>
        <v>4.8426277894079932E-2</v>
      </c>
      <c r="AL330" s="103">
        <f>AK330*MoM!AP330/100*$A330</f>
        <v>4.8106664459979E-2</v>
      </c>
      <c r="AM330" s="103">
        <f>AL330*MoM!AQ330/100*$A330</f>
        <v>4.7793971140989135E-2</v>
      </c>
      <c r="AN330" s="103">
        <f>AM330*MoM!AR330/100*$A330</f>
        <v>4.7564560079512389E-2</v>
      </c>
      <c r="AO330" s="103">
        <f>AN330*MoM!AS330/100*$A330</f>
        <v>4.7298198543067119E-2</v>
      </c>
      <c r="AP330" s="103">
        <f>AO330*MoM!AT330/100*$A330</f>
        <v>4.7326577462192959E-2</v>
      </c>
      <c r="AQ330" s="103">
        <f>AP330*MoM!AU330/100*$A330</f>
        <v>4.6995291419957612E-2</v>
      </c>
      <c r="AR330" s="123">
        <f>IF($A330=1,INDEX('2018'!$B:$B, MATCH(Веса!$F330,'2018'!$A:$A,0)),0)</f>
        <v>5.0999999999999997E-2</v>
      </c>
      <c r="AS330" s="103">
        <f>AR330*MoM!AW330/100*$A330</f>
        <v>5.1158099999999998E-2</v>
      </c>
      <c r="AT330" s="103">
        <f>AS330*MoM!AX330/100*$A330</f>
        <v>5.1853850159999999E-2</v>
      </c>
      <c r="AU330" s="103">
        <f>AT330*MoM!AY330/100*$A330</f>
        <v>5.2419057126744002E-2</v>
      </c>
      <c r="AV330" s="103">
        <f>AU330*MoM!AZ330/100*$A330</f>
        <v>5.2806958149481907E-2</v>
      </c>
      <c r="AW330" s="103">
        <f>AV330*MoM!BA330/100*$A330</f>
        <v>5.2743589799702527E-2</v>
      </c>
      <c r="AX330" s="103">
        <f>AW330*MoM!BB330/100*$A330</f>
        <v>5.2748864158682497E-2</v>
      </c>
      <c r="AY330" s="103">
        <f>AX330*MoM!BC330/100*$A330</f>
        <v>5.2849087000583994E-2</v>
      </c>
      <c r="AZ330" s="103">
        <f>AY330*MoM!BD330/100*$A330</f>
        <v>5.3055198439886271E-2</v>
      </c>
      <c r="BA330" s="103">
        <f>AZ330*MoM!BE330/100*$A330</f>
        <v>5.2970310122382458E-2</v>
      </c>
      <c r="BB330" s="103">
        <f>BA330*MoM!BF330/100*$A330</f>
        <v>5.2917339812260079E-2</v>
      </c>
      <c r="BC330" s="103">
        <f>BB330*MoM!BG330/100*$A330</f>
        <v>5.3065508363734401E-2</v>
      </c>
      <c r="BD330" s="123">
        <f>IF($A330=1,INDEX('2019'!$B:$B, MATCH(Веса!$G330,'2019'!$A:$A,0)),0)</f>
        <v>4.9000000000000002E-2</v>
      </c>
      <c r="BE330" s="103">
        <f>BD330*MoM!BI330/100*$A330</f>
        <v>4.8828500000000004E-2</v>
      </c>
      <c r="BF330" s="103">
        <f>BE330*MoM!BJ330/100*$A330</f>
        <v>4.9092173900000008E-2</v>
      </c>
      <c r="BG330" s="103">
        <f>BF330*MoM!BK330/100*$A330</f>
        <v>4.9504548160760012E-2</v>
      </c>
      <c r="BH330" s="103">
        <f>BG330*MoM!BL330/100*$A330</f>
        <v>5.0846121415916601E-2</v>
      </c>
      <c r="BI330" s="103">
        <f>BH330*MoM!BM330/100*$A330</f>
        <v>5.2081682166323376E-2</v>
      </c>
      <c r="BJ330" s="103">
        <f>BI330*MoM!BN330/100*$A330</f>
        <v>5.2227510876389084E-2</v>
      </c>
      <c r="BK330" s="103">
        <f>BJ330*MoM!BO330/100*$A330</f>
        <v>5.1767908780676865E-2</v>
      </c>
      <c r="BL330" s="103">
        <f>BK330*MoM!BP330/100*$A330</f>
        <v>5.1700610499261987E-2</v>
      </c>
      <c r="BM330" s="103">
        <f>BL330*MoM!BQ330/100*$A330</f>
        <v>5.1855712330759779E-2</v>
      </c>
      <c r="BN330" s="103">
        <f>BM330*MoM!BR330/100*$A330</f>
        <v>5.2187588889676645E-2</v>
      </c>
      <c r="BO330" s="103">
        <f>BN330*MoM!BS330/100*$A330</f>
        <v>5.3220903149692245E-2</v>
      </c>
    </row>
    <row r="331" spans="1:67" x14ac:dyDescent="0.45">
      <c r="A331" s="103">
        <f>IF(ToSep18!BT331=0,0,1)</f>
        <v>0</v>
      </c>
      <c r="B331" s="134" t="s">
        <v>330</v>
      </c>
      <c r="C331" s="134" t="s">
        <v>330</v>
      </c>
      <c r="D331" s="134" t="s">
        <v>330</v>
      </c>
      <c r="E331" s="134" t="s">
        <v>330</v>
      </c>
      <c r="F331" s="134" t="s">
        <v>330</v>
      </c>
      <c r="G331" s="134" t="s">
        <v>330</v>
      </c>
      <c r="H331" s="123">
        <f>IF($A331=1,INDEX('2015'!$B:$B,MATCH(Веса!$C331,'2015'!$A:$A,0)),0)</f>
        <v>0</v>
      </c>
      <c r="I331" s="103">
        <f>H331*MoM!M331/100*$A331</f>
        <v>0</v>
      </c>
      <c r="J331" s="103">
        <f>I331*MoM!N331/100*$A331</f>
        <v>0</v>
      </c>
      <c r="K331" s="103">
        <f>J331*MoM!O331/100*$A331</f>
        <v>0</v>
      </c>
      <c r="L331" s="103">
        <f>K331*MoM!P331/100*$A331</f>
        <v>0</v>
      </c>
      <c r="M331" s="103">
        <f>L331*MoM!Q331/100*$A331</f>
        <v>0</v>
      </c>
      <c r="N331" s="103">
        <f>M331*MoM!R331/100*$A331</f>
        <v>0</v>
      </c>
      <c r="O331" s="103">
        <f>N331*MoM!S331/100*$A331</f>
        <v>0</v>
      </c>
      <c r="P331" s="103">
        <f>O331*MoM!T331/100*$A331</f>
        <v>0</v>
      </c>
      <c r="Q331" s="103">
        <f>P331*MoM!U331/100*$A331</f>
        <v>0</v>
      </c>
      <c r="R331" s="103">
        <f>Q331*MoM!V331/100*$A331</f>
        <v>0</v>
      </c>
      <c r="S331" s="103">
        <f>R331*MoM!W331/100*$A331</f>
        <v>0</v>
      </c>
      <c r="T331" s="123">
        <f>IF($A331=1,INDEX('2016'!$B:$B,MATCH(Веса!D331,'2016'!$A:$A,0)),0)</f>
        <v>0</v>
      </c>
      <c r="U331" s="103">
        <f>T331*MoM!Y331/100*$A331</f>
        <v>0</v>
      </c>
      <c r="V331" s="103">
        <f>U331*MoM!Z331/100*$A331</f>
        <v>0</v>
      </c>
      <c r="W331" s="103">
        <f>V331*MoM!AA331/100*$A331</f>
        <v>0</v>
      </c>
      <c r="X331" s="103">
        <f>W331*MoM!AB331/100*$A331</f>
        <v>0</v>
      </c>
      <c r="Y331" s="103">
        <f>X331*MoM!AC331/100*$A331</f>
        <v>0</v>
      </c>
      <c r="Z331" s="103">
        <f>Y331*MoM!AD331/100*$A331</f>
        <v>0</v>
      </c>
      <c r="AA331" s="103">
        <f>Z331*MoM!AE331/100*$A331</f>
        <v>0</v>
      </c>
      <c r="AB331" s="103">
        <f>AA331*MoM!AF331/100*$A331</f>
        <v>0</v>
      </c>
      <c r="AC331" s="103">
        <f>AB331*MoM!AG331/100*$A331</f>
        <v>0</v>
      </c>
      <c r="AD331" s="103">
        <f>AC331*MoM!AH331/100*$A331</f>
        <v>0</v>
      </c>
      <c r="AE331" s="103">
        <f>AD331*MoM!AI331/100*$A331</f>
        <v>0</v>
      </c>
      <c r="AF331" s="123">
        <f>IF($A331=1,INDEX('2017'!$B:$B,MATCH(Веса!$E331,'2017'!$A:$A,0)),0)</f>
        <v>0</v>
      </c>
      <c r="AG331" s="103">
        <f>AF331*MoM!AK331/100*$A331</f>
        <v>0</v>
      </c>
      <c r="AH331" s="103">
        <f>AG331*MoM!AL331/100*$A331</f>
        <v>0</v>
      </c>
      <c r="AI331" s="103">
        <f>AH331*MoM!AM331/100*$A331</f>
        <v>0</v>
      </c>
      <c r="AJ331" s="103">
        <f>AI331*MoM!AN331/100*$A331</f>
        <v>0</v>
      </c>
      <c r="AK331" s="103">
        <f>AJ331*MoM!AO331/100*$A331</f>
        <v>0</v>
      </c>
      <c r="AL331" s="103">
        <f>AK331*MoM!AP331/100*$A331</f>
        <v>0</v>
      </c>
      <c r="AM331" s="103">
        <f>AL331*MoM!AQ331/100*$A331</f>
        <v>0</v>
      </c>
      <c r="AN331" s="103">
        <f>AM331*MoM!AR331/100*$A331</f>
        <v>0</v>
      </c>
      <c r="AO331" s="103">
        <f>AN331*MoM!AS331/100*$A331</f>
        <v>0</v>
      </c>
      <c r="AP331" s="103">
        <f>AO331*MoM!AT331/100*$A331</f>
        <v>0</v>
      </c>
      <c r="AQ331" s="103">
        <f>AP331*MoM!AU331/100*$A331</f>
        <v>0</v>
      </c>
      <c r="AR331" s="123">
        <f>IF($A331=1,INDEX('2018'!$B:$B, MATCH(Веса!$F331,'2018'!$A:$A,0)),0)</f>
        <v>0</v>
      </c>
      <c r="AS331" s="103">
        <f>AR331*MoM!AW331/100*$A331</f>
        <v>0</v>
      </c>
      <c r="AT331" s="103">
        <f>AS331*MoM!AX331/100*$A331</f>
        <v>0</v>
      </c>
      <c r="AU331" s="103">
        <f>AT331*MoM!AY331/100*$A331</f>
        <v>0</v>
      </c>
      <c r="AV331" s="103">
        <f>AU331*MoM!AZ331/100*$A331</f>
        <v>0</v>
      </c>
      <c r="AW331" s="103">
        <f>AV331*MoM!BA331/100*$A331</f>
        <v>0</v>
      </c>
      <c r="AX331" s="103">
        <f>AW331*MoM!BB331/100*$A331</f>
        <v>0</v>
      </c>
      <c r="AY331" s="103">
        <f>AX331*MoM!BC331/100*$A331</f>
        <v>0</v>
      </c>
      <c r="AZ331" s="103">
        <f>AY331*MoM!BD331/100*$A331</f>
        <v>0</v>
      </c>
      <c r="BA331" s="103">
        <f>AZ331*MoM!BE331/100*$A331</f>
        <v>0</v>
      </c>
      <c r="BB331" s="103">
        <f>BA331*MoM!BF331/100*$A331</f>
        <v>0</v>
      </c>
      <c r="BC331" s="103">
        <f>BB331*MoM!BG331/100*$A331</f>
        <v>0</v>
      </c>
      <c r="BD331" s="123">
        <f>IF($A331=1,INDEX('2019'!$B:$B, MATCH(Веса!$G331,'2019'!$A:$A,0)),0)</f>
        <v>0</v>
      </c>
      <c r="BE331" s="103">
        <f>BD331*MoM!BI331/100*$A331</f>
        <v>0</v>
      </c>
      <c r="BF331" s="103">
        <f>BE331*MoM!BJ331/100*$A331</f>
        <v>0</v>
      </c>
      <c r="BG331" s="103">
        <f>BF331*MoM!BK331/100*$A331</f>
        <v>0</v>
      </c>
      <c r="BH331" s="103">
        <f>BG331*MoM!BL331/100*$A331</f>
        <v>0</v>
      </c>
      <c r="BI331" s="103">
        <f>BH331*MoM!BM331/100*$A331</f>
        <v>0</v>
      </c>
      <c r="BJ331" s="103">
        <f>BI331*MoM!BN331/100*$A331</f>
        <v>0</v>
      </c>
      <c r="BK331" s="103">
        <f>BJ331*MoM!BO331/100*$A331</f>
        <v>0</v>
      </c>
      <c r="BL331" s="103">
        <f>BK331*MoM!BP331/100*$A331</f>
        <v>0</v>
      </c>
      <c r="BM331" s="103">
        <f>BL331*MoM!BQ331/100*$A331</f>
        <v>0</v>
      </c>
      <c r="BN331" s="103">
        <f>BM331*MoM!BR331/100*$A331</f>
        <v>0</v>
      </c>
      <c r="BO331" s="103">
        <f>BN331*MoM!BS331/100*$A331</f>
        <v>0</v>
      </c>
    </row>
    <row r="332" spans="1:67" ht="28.5" x14ac:dyDescent="0.45">
      <c r="A332" s="103">
        <f>IF(ToSep18!BT332=0,0,1)</f>
        <v>0</v>
      </c>
      <c r="B332" s="134" t="s">
        <v>331</v>
      </c>
      <c r="C332" s="127" t="s">
        <v>442</v>
      </c>
      <c r="D332" s="127" t="s">
        <v>442</v>
      </c>
      <c r="E332" s="127" t="s">
        <v>442</v>
      </c>
      <c r="F332" s="127" t="s">
        <v>442</v>
      </c>
      <c r="G332" s="127" t="s">
        <v>442</v>
      </c>
      <c r="H332" s="123">
        <f>IF($A332=1,INDEX('2015'!$B:$B,MATCH(Веса!$C332,'2015'!$A:$A,0)),0)</f>
        <v>0</v>
      </c>
      <c r="I332" s="103">
        <f>H332*MoM!M332/100*$A332</f>
        <v>0</v>
      </c>
      <c r="J332" s="103">
        <f>I332*MoM!N332/100*$A332</f>
        <v>0</v>
      </c>
      <c r="K332" s="103">
        <f>J332*MoM!O332/100*$A332</f>
        <v>0</v>
      </c>
      <c r="L332" s="103">
        <f>K332*MoM!P332/100*$A332</f>
        <v>0</v>
      </c>
      <c r="M332" s="103">
        <f>L332*MoM!Q332/100*$A332</f>
        <v>0</v>
      </c>
      <c r="N332" s="103">
        <f>M332*MoM!R332/100*$A332</f>
        <v>0</v>
      </c>
      <c r="O332" s="103">
        <f>N332*MoM!S332/100*$A332</f>
        <v>0</v>
      </c>
      <c r="P332" s="103">
        <f>O332*MoM!T332/100*$A332</f>
        <v>0</v>
      </c>
      <c r="Q332" s="103">
        <f>P332*MoM!U332/100*$A332</f>
        <v>0</v>
      </c>
      <c r="R332" s="103">
        <f>Q332*MoM!V332/100*$A332</f>
        <v>0</v>
      </c>
      <c r="S332" s="103">
        <f>R332*MoM!W332/100*$A332</f>
        <v>0</v>
      </c>
      <c r="T332" s="123">
        <f>IF($A332=1,INDEX('2016'!$B:$B,MATCH(Веса!D332,'2016'!$A:$A,0)),0)</f>
        <v>0</v>
      </c>
      <c r="U332" s="103">
        <f>T332*MoM!Y332/100*$A332</f>
        <v>0</v>
      </c>
      <c r="V332" s="103">
        <f>U332*MoM!Z332/100*$A332</f>
        <v>0</v>
      </c>
      <c r="W332" s="103">
        <f>V332*MoM!AA332/100*$A332</f>
        <v>0</v>
      </c>
      <c r="X332" s="103">
        <f>W332*MoM!AB332/100*$A332</f>
        <v>0</v>
      </c>
      <c r="Y332" s="103">
        <f>X332*MoM!AC332/100*$A332</f>
        <v>0</v>
      </c>
      <c r="Z332" s="103">
        <f>Y332*MoM!AD332/100*$A332</f>
        <v>0</v>
      </c>
      <c r="AA332" s="103">
        <f>Z332*MoM!AE332/100*$A332</f>
        <v>0</v>
      </c>
      <c r="AB332" s="103">
        <f>AA332*MoM!AF332/100*$A332</f>
        <v>0</v>
      </c>
      <c r="AC332" s="103">
        <f>AB332*MoM!AG332/100*$A332</f>
        <v>0</v>
      </c>
      <c r="AD332" s="103">
        <f>AC332*MoM!AH332/100*$A332</f>
        <v>0</v>
      </c>
      <c r="AE332" s="103">
        <f>AD332*MoM!AI332/100*$A332</f>
        <v>0</v>
      </c>
      <c r="AF332" s="123">
        <f>IF($A332=1,INDEX('2017'!$B:$B,MATCH(Веса!$E332,'2017'!$A:$A,0)),0)</f>
        <v>0</v>
      </c>
      <c r="AG332" s="103">
        <f>AF332*MoM!AK332/100*$A332</f>
        <v>0</v>
      </c>
      <c r="AH332" s="103">
        <f>AG332*MoM!AL332/100*$A332</f>
        <v>0</v>
      </c>
      <c r="AI332" s="103">
        <f>AH332*MoM!AM332/100*$A332</f>
        <v>0</v>
      </c>
      <c r="AJ332" s="103">
        <f>AI332*MoM!AN332/100*$A332</f>
        <v>0</v>
      </c>
      <c r="AK332" s="103">
        <f>AJ332*MoM!AO332/100*$A332</f>
        <v>0</v>
      </c>
      <c r="AL332" s="103">
        <f>AK332*MoM!AP332/100*$A332</f>
        <v>0</v>
      </c>
      <c r="AM332" s="103">
        <f>AL332*MoM!AQ332/100*$A332</f>
        <v>0</v>
      </c>
      <c r="AN332" s="103">
        <f>AM332*MoM!AR332/100*$A332</f>
        <v>0</v>
      </c>
      <c r="AO332" s="103">
        <f>AN332*MoM!AS332/100*$A332</f>
        <v>0</v>
      </c>
      <c r="AP332" s="103">
        <f>AO332*MoM!AT332/100*$A332</f>
        <v>0</v>
      </c>
      <c r="AQ332" s="103">
        <f>AP332*MoM!AU332/100*$A332</f>
        <v>0</v>
      </c>
      <c r="AR332" s="123">
        <f>IF($A332=1,INDEX('2018'!$B:$B, MATCH(Веса!$F332,'2018'!$A:$A,0)),0)</f>
        <v>0</v>
      </c>
      <c r="AS332" s="103">
        <f>AR332*MoM!AW332/100*$A332</f>
        <v>0</v>
      </c>
      <c r="AT332" s="103">
        <f>AS332*MoM!AX332/100*$A332</f>
        <v>0</v>
      </c>
      <c r="AU332" s="103">
        <f>AT332*MoM!AY332/100*$A332</f>
        <v>0</v>
      </c>
      <c r="AV332" s="103">
        <f>AU332*MoM!AZ332/100*$A332</f>
        <v>0</v>
      </c>
      <c r="AW332" s="103">
        <f>AV332*MoM!BA332/100*$A332</f>
        <v>0</v>
      </c>
      <c r="AX332" s="103">
        <f>AW332*MoM!BB332/100*$A332</f>
        <v>0</v>
      </c>
      <c r="AY332" s="103">
        <f>AX332*MoM!BC332/100*$A332</f>
        <v>0</v>
      </c>
      <c r="AZ332" s="103">
        <f>AY332*MoM!BD332/100*$A332</f>
        <v>0</v>
      </c>
      <c r="BA332" s="103">
        <f>AZ332*MoM!BE332/100*$A332</f>
        <v>0</v>
      </c>
      <c r="BB332" s="103">
        <f>BA332*MoM!BF332/100*$A332</f>
        <v>0</v>
      </c>
      <c r="BC332" s="103">
        <f>BB332*MoM!BG332/100*$A332</f>
        <v>0</v>
      </c>
      <c r="BD332" s="123">
        <f>IF($A332=1,INDEX('2019'!$B:$B, MATCH(Веса!$G332,'2019'!$A:$A,0)),0)</f>
        <v>0</v>
      </c>
      <c r="BE332" s="103">
        <f>BD332*MoM!BI332/100*$A332</f>
        <v>0</v>
      </c>
      <c r="BF332" s="103">
        <f>BE332*MoM!BJ332/100*$A332</f>
        <v>0</v>
      </c>
      <c r="BG332" s="103">
        <f>BF332*MoM!BK332/100*$A332</f>
        <v>0</v>
      </c>
      <c r="BH332" s="103">
        <f>BG332*MoM!BL332/100*$A332</f>
        <v>0</v>
      </c>
      <c r="BI332" s="103">
        <f>BH332*MoM!BM332/100*$A332</f>
        <v>0</v>
      </c>
      <c r="BJ332" s="103">
        <f>BI332*MoM!BN332/100*$A332</f>
        <v>0</v>
      </c>
      <c r="BK332" s="103">
        <f>BJ332*MoM!BO332/100*$A332</f>
        <v>0</v>
      </c>
      <c r="BL332" s="103">
        <f>BK332*MoM!BP332/100*$A332</f>
        <v>0</v>
      </c>
      <c r="BM332" s="103">
        <f>BL332*MoM!BQ332/100*$A332</f>
        <v>0</v>
      </c>
      <c r="BN332" s="103">
        <f>BM332*MoM!BR332/100*$A332</f>
        <v>0</v>
      </c>
      <c r="BO332" s="103">
        <f>BN332*MoM!BS332/100*$A332</f>
        <v>0</v>
      </c>
    </row>
    <row r="333" spans="1:67" x14ac:dyDescent="0.45">
      <c r="A333" s="103">
        <f>IF(ToSep18!BT333=0,0,1)</f>
        <v>0</v>
      </c>
      <c r="B333" s="135" t="s">
        <v>332</v>
      </c>
      <c r="C333" s="127" t="s">
        <v>441</v>
      </c>
      <c r="D333" s="127" t="s">
        <v>441</v>
      </c>
      <c r="E333" s="127" t="s">
        <v>441</v>
      </c>
      <c r="F333" s="127" t="s">
        <v>441</v>
      </c>
      <c r="G333" s="127" t="s">
        <v>441</v>
      </c>
      <c r="H333" s="123">
        <f>IF($A333=1,INDEX('2015'!$B:$B,MATCH(Веса!$C333,'2015'!$A:$A,0)),0)</f>
        <v>0</v>
      </c>
      <c r="I333" s="103">
        <f>H333*MoM!M333/100*$A333</f>
        <v>0</v>
      </c>
      <c r="J333" s="103">
        <f>I333*MoM!N333/100*$A333</f>
        <v>0</v>
      </c>
      <c r="K333" s="103">
        <f>J333*MoM!O333/100*$A333</f>
        <v>0</v>
      </c>
      <c r="L333" s="103">
        <f>K333*MoM!P333/100*$A333</f>
        <v>0</v>
      </c>
      <c r="M333" s="103">
        <f>L333*MoM!Q333/100*$A333</f>
        <v>0</v>
      </c>
      <c r="N333" s="103">
        <f>M333*MoM!R333/100*$A333</f>
        <v>0</v>
      </c>
      <c r="O333" s="103">
        <f>N333*MoM!S333/100*$A333</f>
        <v>0</v>
      </c>
      <c r="P333" s="103">
        <f>O333*MoM!T333/100*$A333</f>
        <v>0</v>
      </c>
      <c r="Q333" s="103">
        <f>P333*MoM!U333/100*$A333</f>
        <v>0</v>
      </c>
      <c r="R333" s="103">
        <f>Q333*MoM!V333/100*$A333</f>
        <v>0</v>
      </c>
      <c r="S333" s="103">
        <f>R333*MoM!W333/100*$A333</f>
        <v>0</v>
      </c>
      <c r="T333" s="123">
        <f>IF($A333=1,INDEX('2016'!$B:$B,MATCH(Веса!D333,'2016'!$A:$A,0)),0)</f>
        <v>0</v>
      </c>
      <c r="U333" s="103">
        <f>T333*MoM!Y333/100*$A333</f>
        <v>0</v>
      </c>
      <c r="V333" s="103">
        <f>U333*MoM!Z333/100*$A333</f>
        <v>0</v>
      </c>
      <c r="W333" s="103">
        <f>V333*MoM!AA333/100*$A333</f>
        <v>0</v>
      </c>
      <c r="X333" s="103">
        <f>W333*MoM!AB333/100*$A333</f>
        <v>0</v>
      </c>
      <c r="Y333" s="103">
        <f>X333*MoM!AC333/100*$A333</f>
        <v>0</v>
      </c>
      <c r="Z333" s="103">
        <f>Y333*MoM!AD333/100*$A333</f>
        <v>0</v>
      </c>
      <c r="AA333" s="103">
        <f>Z333*MoM!AE333/100*$A333</f>
        <v>0</v>
      </c>
      <c r="AB333" s="103">
        <f>AA333*MoM!AF333/100*$A333</f>
        <v>0</v>
      </c>
      <c r="AC333" s="103">
        <f>AB333*MoM!AG333/100*$A333</f>
        <v>0</v>
      </c>
      <c r="AD333" s="103">
        <f>AC333*MoM!AH333/100*$A333</f>
        <v>0</v>
      </c>
      <c r="AE333" s="103">
        <f>AD333*MoM!AI333/100*$A333</f>
        <v>0</v>
      </c>
      <c r="AF333" s="123">
        <f>IF($A333=1,INDEX('2017'!$B:$B,MATCH(Веса!$E333,'2017'!$A:$A,0)),0)</f>
        <v>0</v>
      </c>
      <c r="AG333" s="103">
        <f>AF333*MoM!AK333/100*$A333</f>
        <v>0</v>
      </c>
      <c r="AH333" s="103">
        <f>AG333*MoM!AL333/100*$A333</f>
        <v>0</v>
      </c>
      <c r="AI333" s="103">
        <f>AH333*MoM!AM333/100*$A333</f>
        <v>0</v>
      </c>
      <c r="AJ333" s="103">
        <f>AI333*MoM!AN333/100*$A333</f>
        <v>0</v>
      </c>
      <c r="AK333" s="103">
        <f>AJ333*MoM!AO333/100*$A333</f>
        <v>0</v>
      </c>
      <c r="AL333" s="103">
        <f>AK333*MoM!AP333/100*$A333</f>
        <v>0</v>
      </c>
      <c r="AM333" s="103">
        <f>AL333*MoM!AQ333/100*$A333</f>
        <v>0</v>
      </c>
      <c r="AN333" s="103">
        <f>AM333*MoM!AR333/100*$A333</f>
        <v>0</v>
      </c>
      <c r="AO333" s="103">
        <f>AN333*MoM!AS333/100*$A333</f>
        <v>0</v>
      </c>
      <c r="AP333" s="103">
        <f>AO333*MoM!AT333/100*$A333</f>
        <v>0</v>
      </c>
      <c r="AQ333" s="103">
        <f>AP333*MoM!AU333/100*$A333</f>
        <v>0</v>
      </c>
      <c r="AR333" s="123">
        <f>IF($A333=1,INDEX('2018'!$B:$B, MATCH(Веса!$F333,'2018'!$A:$A,0)),0)</f>
        <v>0</v>
      </c>
      <c r="AS333" s="103">
        <f>AR333*MoM!AW333/100*$A333</f>
        <v>0</v>
      </c>
      <c r="AT333" s="103">
        <f>AS333*MoM!AX333/100*$A333</f>
        <v>0</v>
      </c>
      <c r="AU333" s="103">
        <f>AT333*MoM!AY333/100*$A333</f>
        <v>0</v>
      </c>
      <c r="AV333" s="103">
        <f>AU333*MoM!AZ333/100*$A333</f>
        <v>0</v>
      </c>
      <c r="AW333" s="103">
        <f>AV333*MoM!BA333/100*$A333</f>
        <v>0</v>
      </c>
      <c r="AX333" s="103">
        <f>AW333*MoM!BB333/100*$A333</f>
        <v>0</v>
      </c>
      <c r="AY333" s="103">
        <f>AX333*MoM!BC333/100*$A333</f>
        <v>0</v>
      </c>
      <c r="AZ333" s="103">
        <f>AY333*MoM!BD333/100*$A333</f>
        <v>0</v>
      </c>
      <c r="BA333" s="103">
        <f>AZ333*MoM!BE333/100*$A333</f>
        <v>0</v>
      </c>
      <c r="BB333" s="103">
        <f>BA333*MoM!BF333/100*$A333</f>
        <v>0</v>
      </c>
      <c r="BC333" s="103">
        <f>BB333*MoM!BG333/100*$A333</f>
        <v>0</v>
      </c>
      <c r="BD333" s="123">
        <f>IF($A333=1,INDEX('2019'!$B:$B, MATCH(Веса!$G333,'2019'!$A:$A,0)),0)</f>
        <v>0</v>
      </c>
      <c r="BE333" s="103">
        <f>BD333*MoM!BI333/100*$A333</f>
        <v>0</v>
      </c>
      <c r="BF333" s="103">
        <f>BE333*MoM!BJ333/100*$A333</f>
        <v>0</v>
      </c>
      <c r="BG333" s="103">
        <f>BF333*MoM!BK333/100*$A333</f>
        <v>0</v>
      </c>
      <c r="BH333" s="103">
        <f>BG333*MoM!BL333/100*$A333</f>
        <v>0</v>
      </c>
      <c r="BI333" s="103">
        <f>BH333*MoM!BM333/100*$A333</f>
        <v>0</v>
      </c>
      <c r="BJ333" s="103">
        <f>BI333*MoM!BN333/100*$A333</f>
        <v>0</v>
      </c>
      <c r="BK333" s="103">
        <f>BJ333*MoM!BO333/100*$A333</f>
        <v>0</v>
      </c>
      <c r="BL333" s="103">
        <f>BK333*MoM!BP333/100*$A333</f>
        <v>0</v>
      </c>
      <c r="BM333" s="103">
        <f>BL333*MoM!BQ333/100*$A333</f>
        <v>0</v>
      </c>
      <c r="BN333" s="103">
        <f>BM333*MoM!BR333/100*$A333</f>
        <v>0</v>
      </c>
      <c r="BO333" s="103">
        <f>BN333*MoM!BS333/100*$A333</f>
        <v>0</v>
      </c>
    </row>
    <row r="334" spans="1:67" s="1" customFormat="1" x14ac:dyDescent="0.45">
      <c r="A334" s="103">
        <f>IF(ToSep18!BT334=0,0,1)</f>
        <v>0</v>
      </c>
      <c r="B334" s="134" t="s">
        <v>333</v>
      </c>
      <c r="C334" s="134" t="s">
        <v>333</v>
      </c>
      <c r="D334" s="134" t="s">
        <v>333</v>
      </c>
      <c r="E334" s="134" t="s">
        <v>333</v>
      </c>
      <c r="F334" s="134" t="s">
        <v>333</v>
      </c>
      <c r="G334" s="134" t="s">
        <v>333</v>
      </c>
      <c r="H334" s="123">
        <f>IF($A334=1,INDEX('2015'!$B:$B,MATCH(Веса!$C334,'2015'!$A:$A,0)),0)</f>
        <v>0</v>
      </c>
      <c r="I334" s="88">
        <f>H334*MoM!M334/100*$A334</f>
        <v>0</v>
      </c>
      <c r="J334" s="88">
        <f>I334*MoM!N334/100*$A334</f>
        <v>0</v>
      </c>
      <c r="K334" s="88">
        <f>J334*MoM!O334/100*$A334</f>
        <v>0</v>
      </c>
      <c r="L334" s="88">
        <f>K334*MoM!P334/100*$A334</f>
        <v>0</v>
      </c>
      <c r="M334" s="88">
        <f>L334*MoM!Q334/100*$A334</f>
        <v>0</v>
      </c>
      <c r="N334" s="88">
        <f>M334*MoM!R334/100*$A334</f>
        <v>0</v>
      </c>
      <c r="O334" s="88">
        <f>N334*MoM!S334/100*$A334</f>
        <v>0</v>
      </c>
      <c r="P334" s="88">
        <f>O334*MoM!T334/100*$A334</f>
        <v>0</v>
      </c>
      <c r="Q334" s="88">
        <f>P334*MoM!U334/100*$A334</f>
        <v>0</v>
      </c>
      <c r="R334" s="88">
        <f>Q334*MoM!V334/100*$A334</f>
        <v>0</v>
      </c>
      <c r="S334" s="88">
        <f>R334*MoM!W334/100*$A334</f>
        <v>0</v>
      </c>
      <c r="T334" s="123">
        <f>IF($A334=1,INDEX('2016'!$B:$B,MATCH(Веса!D334,'2016'!$A:$A,0)),0)</f>
        <v>0</v>
      </c>
      <c r="U334" s="88">
        <f>T334*MoM!Y334/100*$A334</f>
        <v>0</v>
      </c>
      <c r="V334" s="88">
        <f>U334*MoM!Z334/100*$A334</f>
        <v>0</v>
      </c>
      <c r="W334" s="88">
        <f>V334*MoM!AA334/100*$A334</f>
        <v>0</v>
      </c>
      <c r="X334" s="88">
        <f>W334*MoM!AB334/100*$A334</f>
        <v>0</v>
      </c>
      <c r="Y334" s="88">
        <f>X334*MoM!AC334/100*$A334</f>
        <v>0</v>
      </c>
      <c r="Z334" s="88">
        <f>Y334*MoM!AD334/100*$A334</f>
        <v>0</v>
      </c>
      <c r="AA334" s="88">
        <f>Z334*MoM!AE334/100*$A334</f>
        <v>0</v>
      </c>
      <c r="AB334" s="88">
        <f>AA334*MoM!AF334/100*$A334</f>
        <v>0</v>
      </c>
      <c r="AC334" s="88">
        <f>AB334*MoM!AG334/100*$A334</f>
        <v>0</v>
      </c>
      <c r="AD334" s="88">
        <f>AC334*MoM!AH334/100*$A334</f>
        <v>0</v>
      </c>
      <c r="AE334" s="88">
        <f>AD334*MoM!AI334/100*$A334</f>
        <v>0</v>
      </c>
      <c r="AF334" s="123">
        <f>IF($A334=1,INDEX('2017'!$B:$B,MATCH(Веса!$E334,'2017'!$A:$A,0)),0)</f>
        <v>0</v>
      </c>
      <c r="AG334" s="88">
        <f>AF334*MoM!AK334/100*$A334</f>
        <v>0</v>
      </c>
      <c r="AH334" s="88">
        <f>AG334*MoM!AL334/100*$A334</f>
        <v>0</v>
      </c>
      <c r="AI334" s="88">
        <f>AH334*MoM!AM334/100*$A334</f>
        <v>0</v>
      </c>
      <c r="AJ334" s="88">
        <f>AI334*MoM!AN334/100*$A334</f>
        <v>0</v>
      </c>
      <c r="AK334" s="88">
        <f>AJ334*MoM!AO334/100*$A334</f>
        <v>0</v>
      </c>
      <c r="AL334" s="88">
        <f>AK334*MoM!AP334/100*$A334</f>
        <v>0</v>
      </c>
      <c r="AM334" s="88">
        <f>AL334*MoM!AQ334/100*$A334</f>
        <v>0</v>
      </c>
      <c r="AN334" s="88">
        <f>AM334*MoM!AR334/100*$A334</f>
        <v>0</v>
      </c>
      <c r="AO334" s="88">
        <f>AN334*MoM!AS334/100*$A334</f>
        <v>0</v>
      </c>
      <c r="AP334" s="88">
        <f>AO334*MoM!AT334/100*$A334</f>
        <v>0</v>
      </c>
      <c r="AQ334" s="88">
        <f>AP334*MoM!AU334/100*$A334</f>
        <v>0</v>
      </c>
      <c r="AR334" s="123">
        <f>IF($A334=1,INDEX('2018'!$B:$B, MATCH(Веса!$F334,'2018'!$A:$A,0)),0)</f>
        <v>0</v>
      </c>
      <c r="AS334" s="103">
        <f>AR334*MoM!AW334/100*$A334</f>
        <v>0</v>
      </c>
      <c r="AT334" s="103">
        <f>AS334*MoM!AX334/100*$A334</f>
        <v>0</v>
      </c>
      <c r="AU334" s="103">
        <f>AT334*MoM!AY334/100*$A334</f>
        <v>0</v>
      </c>
      <c r="AV334" s="103">
        <f>AU334*MoM!AZ334/100*$A334</f>
        <v>0</v>
      </c>
      <c r="AW334" s="103">
        <f>AV334*MoM!BA334/100*$A334</f>
        <v>0</v>
      </c>
      <c r="AX334" s="103">
        <f>AW334*MoM!BB334/100*$A334</f>
        <v>0</v>
      </c>
      <c r="AY334" s="103">
        <f>AX334*MoM!BC334/100*$A334</f>
        <v>0</v>
      </c>
      <c r="AZ334" s="103">
        <f>AY334*MoM!BD334/100*$A334</f>
        <v>0</v>
      </c>
      <c r="BA334" s="103">
        <f>AZ334*MoM!BE334/100*$A334</f>
        <v>0</v>
      </c>
      <c r="BB334" s="103">
        <f>BA334*MoM!BF334/100*$A334</f>
        <v>0</v>
      </c>
      <c r="BC334" s="103">
        <f>BB334*MoM!BG334/100*$A334</f>
        <v>0</v>
      </c>
      <c r="BD334" s="123">
        <f>IF($A334=1,INDEX('2019'!$B:$B, MATCH(Веса!$G334,'2019'!$A:$A,0)),0)</f>
        <v>0</v>
      </c>
      <c r="BE334" s="103">
        <f>BD334*MoM!BI334/100*$A334</f>
        <v>0</v>
      </c>
      <c r="BF334" s="103">
        <f>BE334*MoM!BJ334/100*$A334</f>
        <v>0</v>
      </c>
      <c r="BG334" s="103">
        <f>BF334*MoM!BK334/100*$A334</f>
        <v>0</v>
      </c>
      <c r="BH334" s="103">
        <f>BG334*MoM!BL334/100*$A334</f>
        <v>0</v>
      </c>
      <c r="BI334" s="103">
        <f>BH334*MoM!BM334/100*$A334</f>
        <v>0</v>
      </c>
      <c r="BJ334" s="103">
        <f>BI334*MoM!BN334/100*$A334</f>
        <v>0</v>
      </c>
      <c r="BK334" s="103">
        <f>BJ334*MoM!BO334/100*$A334</f>
        <v>0</v>
      </c>
      <c r="BL334" s="103">
        <f>BK334*MoM!BP334/100*$A334</f>
        <v>0</v>
      </c>
      <c r="BM334" s="103">
        <f>BL334*MoM!BQ334/100*$A334</f>
        <v>0</v>
      </c>
      <c r="BN334" s="103">
        <f>BM334*MoM!BR334/100*$A334</f>
        <v>0</v>
      </c>
      <c r="BO334" s="103">
        <f>BN334*MoM!BS334/100*$A334</f>
        <v>0</v>
      </c>
    </row>
    <row r="335" spans="1:67" s="1" customFormat="1" x14ac:dyDescent="0.45">
      <c r="A335" s="103">
        <f>IF(ToSep18!BT335=0,0,1)</f>
        <v>1</v>
      </c>
      <c r="B335" s="134" t="s">
        <v>334</v>
      </c>
      <c r="C335" s="134" t="s">
        <v>334</v>
      </c>
      <c r="D335" s="134" t="s">
        <v>334</v>
      </c>
      <c r="E335" s="134" t="s">
        <v>334</v>
      </c>
      <c r="F335" s="134" t="s">
        <v>334</v>
      </c>
      <c r="G335" s="134" t="s">
        <v>334</v>
      </c>
      <c r="H335" s="123">
        <f>IF($A335=1,INDEX('2015'!$B:$B,MATCH(Веса!$C335,'2015'!$A:$A,0)),0)</f>
        <v>3.7999999999999999E-2</v>
      </c>
      <c r="I335" s="88">
        <f>H335*MoM!M335/100*$A335</f>
        <v>4.1971000000000001E-2</v>
      </c>
      <c r="J335" s="88">
        <f>I335*MoM!N335/100*$A335</f>
        <v>4.5462987199999999E-2</v>
      </c>
      <c r="K335" s="88">
        <f>J335*MoM!O335/100*$A335</f>
        <v>4.7545192013759993E-2</v>
      </c>
      <c r="L335" s="88">
        <f>K335*MoM!P335/100*$A335</f>
        <v>4.8519868450042074E-2</v>
      </c>
      <c r="M335" s="88">
        <f>L335*MoM!Q335/100*$A335</f>
        <v>4.8888619450262398E-2</v>
      </c>
      <c r="N335" s="88">
        <f>M335*MoM!R335/100*$A335</f>
        <v>4.9445949711995389E-2</v>
      </c>
      <c r="O335" s="88">
        <f>N335*MoM!S335/100*$A335</f>
        <v>4.9648678105814567E-2</v>
      </c>
      <c r="P335" s="88">
        <f>O335*MoM!T335/100*$A335</f>
        <v>5.0030972927229335E-2</v>
      </c>
      <c r="Q335" s="88">
        <f>P335*MoM!U335/100*$A335</f>
        <v>5.0446230002525336E-2</v>
      </c>
      <c r="R335" s="88">
        <f>Q335*MoM!V335/100*$A335</f>
        <v>5.1041495516555138E-2</v>
      </c>
      <c r="S335" s="88">
        <f>R335*MoM!W335/100*$A335</f>
        <v>5.137326523741275E-2</v>
      </c>
      <c r="T335" s="123">
        <f>IF($A335=1,INDEX('2016'!$B:$B,MATCH(Веса!D335,'2016'!$A:$A,0)),0)</f>
        <v>4.5999999999999999E-2</v>
      </c>
      <c r="U335" s="88">
        <f>T335*MoM!Y335/100*$A335</f>
        <v>4.6722199999999992E-2</v>
      </c>
      <c r="V335" s="88">
        <f>U335*MoM!Z335/100*$A335</f>
        <v>4.7338933039999989E-2</v>
      </c>
      <c r="W335" s="88">
        <f>V335*MoM!AA335/100*$A335</f>
        <v>4.750461930563999E-2</v>
      </c>
      <c r="X335" s="88">
        <f>W335*MoM!AB335/100*$A335</f>
        <v>4.7680386397070861E-2</v>
      </c>
      <c r="Y335" s="88">
        <f>X335*MoM!AC335/100*$A335</f>
        <v>4.8543401390857846E-2</v>
      </c>
      <c r="Z335" s="88">
        <f>Y335*MoM!AD335/100*$A335</f>
        <v>4.9446308656727798E-2</v>
      </c>
      <c r="AA335" s="88">
        <f>Z335*MoM!AE335/100*$A335</f>
        <v>5.0222615702638418E-2</v>
      </c>
      <c r="AB335" s="88">
        <f>AA335*MoM!AF335/100*$A335</f>
        <v>5.0980977199748256E-2</v>
      </c>
      <c r="AC335" s="88">
        <f>AB335*MoM!AG335/100*$A335</f>
        <v>5.1378628821906289E-2</v>
      </c>
      <c r="AD335" s="88">
        <f>AC335*MoM!AH335/100*$A335</f>
        <v>5.2935401275210042E-2</v>
      </c>
      <c r="AE335" s="88">
        <f>AD335*MoM!AI335/100*$A335</f>
        <v>5.3877651417908783E-2</v>
      </c>
      <c r="AF335" s="123">
        <f>IF($A335=1,INDEX('2017'!$B:$B,MATCH(Веса!$E335,'2017'!$A:$A,0)),0)</f>
        <v>5.3999999999999999E-2</v>
      </c>
      <c r="AG335" s="88">
        <f>AF335*MoM!AK335/100*$A335</f>
        <v>5.5350000000000003E-2</v>
      </c>
      <c r="AH335" s="88">
        <f>AG335*MoM!AL335/100*$A335</f>
        <v>5.6086154999999999E-2</v>
      </c>
      <c r="AI335" s="88">
        <f>AH335*MoM!AM335/100*$A335</f>
        <v>5.5497250372500001E-2</v>
      </c>
      <c r="AJ335" s="88">
        <f>AI335*MoM!AN335/100*$A335</f>
        <v>5.5702590198878257E-2</v>
      </c>
      <c r="AK335" s="88">
        <f>AJ335*MoM!AO335/100*$A335</f>
        <v>5.551877165122196E-2</v>
      </c>
      <c r="AL335" s="88">
        <f>AK335*MoM!AP335/100*$A335</f>
        <v>5.4680438199288507E-2</v>
      </c>
      <c r="AM335" s="88">
        <f>AL335*MoM!AQ335/100*$A335</f>
        <v>5.4117229685835835E-2</v>
      </c>
      <c r="AN335" s="88">
        <f>AM335*MoM!AR335/100*$A335</f>
        <v>5.3944054550841163E-2</v>
      </c>
      <c r="AO335" s="88">
        <f>AN335*MoM!AS335/100*$A335</f>
        <v>5.3258965058045477E-2</v>
      </c>
      <c r="AP335" s="88">
        <f>AO335*MoM!AT335/100*$A335</f>
        <v>5.2673116442406978E-2</v>
      </c>
      <c r="AQ335" s="88">
        <f>AP335*MoM!AU335/100*$A335</f>
        <v>5.2404483548550693E-2</v>
      </c>
      <c r="AR335" s="123">
        <f>IF($A335=1,INDEX('2018'!$B:$B, MATCH(Веса!$F335,'2018'!$A:$A,0)),0)</f>
        <v>5.7000000000000002E-2</v>
      </c>
      <c r="AS335" s="103">
        <f>AR335*MoM!AW335/100*$A335</f>
        <v>5.7176699999999997E-2</v>
      </c>
      <c r="AT335" s="103">
        <f>AS335*MoM!AX335/100*$A335</f>
        <v>5.7479736509999997E-2</v>
      </c>
      <c r="AU335" s="103">
        <f>AT335*MoM!AY335/100*$A335</f>
        <v>5.8020046033194002E-2</v>
      </c>
      <c r="AV335" s="103">
        <f>AU335*MoM!AZ335/100*$A335</f>
        <v>5.7985234005574079E-2</v>
      </c>
      <c r="AW335" s="103">
        <f>AV335*MoM!BA335/100*$A335</f>
        <v>5.8217174941596381E-2</v>
      </c>
      <c r="AX335" s="103">
        <f>AW335*MoM!BB335/100*$A335</f>
        <v>5.811820574419567E-2</v>
      </c>
      <c r="AY335" s="103">
        <f>AX335*MoM!BC335/100*$A335</f>
        <v>5.8466914978660842E-2</v>
      </c>
      <c r="AZ335" s="103">
        <f>AY335*MoM!BD335/100*$A335</f>
        <v>5.8993117213468789E-2</v>
      </c>
      <c r="BA335" s="103">
        <f>AZ335*MoM!BE335/100*$A335</f>
        <v>5.9583048385603472E-2</v>
      </c>
      <c r="BB335" s="103">
        <f>BA335*MoM!BF335/100*$A335</f>
        <v>5.9833297188823006E-2</v>
      </c>
      <c r="BC335" s="103">
        <f>BB335*MoM!BG335/100*$A335</f>
        <v>6.0096563696453824E-2</v>
      </c>
      <c r="BD335" s="123">
        <f>IF($A335=1,INDEX('2019'!$B:$B, MATCH(Веса!$G335,'2019'!$A:$A,0)),0)</f>
        <v>5.8000000000000003E-2</v>
      </c>
      <c r="BE335" s="103">
        <f>BD335*MoM!BI335/100*$A335</f>
        <v>5.9038200000000006E-2</v>
      </c>
      <c r="BF335" s="103">
        <f>BE335*MoM!BJ335/100*$A335</f>
        <v>6.015402198E-2</v>
      </c>
      <c r="BG335" s="103">
        <f>BF335*MoM!BK335/100*$A335</f>
        <v>6.1038286103106E-2</v>
      </c>
      <c r="BH335" s="103">
        <f>BG335*MoM!BL335/100*$A335</f>
        <v>6.1630357478306121E-2</v>
      </c>
      <c r="BI335" s="103">
        <f>BH335*MoM!BM335/100*$A335</f>
        <v>6.2043280873410767E-2</v>
      </c>
      <c r="BJ335" s="103">
        <f>BI335*MoM!BN335/100*$A335</f>
        <v>6.2638896369795513E-2</v>
      </c>
      <c r="BK335" s="103">
        <f>BJ335*MoM!BO335/100*$A335</f>
        <v>6.3340452009137224E-2</v>
      </c>
      <c r="BL335" s="103">
        <f>BK335*MoM!BP335/100*$A335</f>
        <v>6.3302447737931741E-2</v>
      </c>
      <c r="BM335" s="103">
        <f>BL335*MoM!BQ335/100*$A335</f>
        <v>6.3448043367728982E-2</v>
      </c>
      <c r="BN335" s="103">
        <f>BM335*MoM!BR335/100*$A335</f>
        <v>6.3619353084821847E-2</v>
      </c>
      <c r="BO335" s="103">
        <f>BN335*MoM!BS335/100*$A335</f>
        <v>6.340304728433345E-2</v>
      </c>
    </row>
    <row r="336" spans="1:67" s="1" customFormat="1" x14ac:dyDescent="0.45">
      <c r="A336" s="103">
        <f>IF(ToSep18!BT336=0,0,1)</f>
        <v>0</v>
      </c>
      <c r="B336" s="134" t="s">
        <v>335</v>
      </c>
      <c r="C336" s="134" t="s">
        <v>335</v>
      </c>
      <c r="D336" s="134" t="s">
        <v>335</v>
      </c>
      <c r="E336" s="134" t="s">
        <v>335</v>
      </c>
      <c r="F336" s="134" t="s">
        <v>335</v>
      </c>
      <c r="G336" s="134" t="s">
        <v>335</v>
      </c>
      <c r="H336" s="123">
        <f>IF($A336=1,INDEX('2015'!$B:$B,MATCH(Веса!$C336,'2015'!$A:$A,0)),0)</f>
        <v>0</v>
      </c>
      <c r="I336" s="88">
        <f>H336*MoM!M336/100*$A336</f>
        <v>0</v>
      </c>
      <c r="J336" s="88">
        <f>I336*MoM!N336/100*$A336</f>
        <v>0</v>
      </c>
      <c r="K336" s="88">
        <f>J336*MoM!O336/100*$A336</f>
        <v>0</v>
      </c>
      <c r="L336" s="88">
        <f>K336*MoM!P336/100*$A336</f>
        <v>0</v>
      </c>
      <c r="M336" s="88">
        <f>L336*MoM!Q336/100*$A336</f>
        <v>0</v>
      </c>
      <c r="N336" s="88">
        <f>M336*MoM!R336/100*$A336</f>
        <v>0</v>
      </c>
      <c r="O336" s="88">
        <f>N336*MoM!S336/100*$A336</f>
        <v>0</v>
      </c>
      <c r="P336" s="88">
        <f>O336*MoM!T336/100*$A336</f>
        <v>0</v>
      </c>
      <c r="Q336" s="88">
        <f>P336*MoM!U336/100*$A336</f>
        <v>0</v>
      </c>
      <c r="R336" s="88">
        <f>Q336*MoM!V336/100*$A336</f>
        <v>0</v>
      </c>
      <c r="S336" s="88">
        <f>R336*MoM!W336/100*$A336</f>
        <v>0</v>
      </c>
      <c r="T336" s="123">
        <f>IF($A336=1,INDEX('2016'!$B:$B,MATCH(Веса!D336,'2016'!$A:$A,0)),0)</f>
        <v>0</v>
      </c>
      <c r="U336" s="88">
        <f>T336*MoM!Y336/100*$A336</f>
        <v>0</v>
      </c>
      <c r="V336" s="88">
        <f>U336*MoM!Z336/100*$A336</f>
        <v>0</v>
      </c>
      <c r="W336" s="88">
        <f>V336*MoM!AA336/100*$A336</f>
        <v>0</v>
      </c>
      <c r="X336" s="88">
        <f>W336*MoM!AB336/100*$A336</f>
        <v>0</v>
      </c>
      <c r="Y336" s="88">
        <f>X336*MoM!AC336/100*$A336</f>
        <v>0</v>
      </c>
      <c r="Z336" s="88">
        <f>Y336*MoM!AD336/100*$A336</f>
        <v>0</v>
      </c>
      <c r="AA336" s="88">
        <f>Z336*MoM!AE336/100*$A336</f>
        <v>0</v>
      </c>
      <c r="AB336" s="88">
        <f>AA336*MoM!AF336/100*$A336</f>
        <v>0</v>
      </c>
      <c r="AC336" s="88">
        <f>AB336*MoM!AG336/100*$A336</f>
        <v>0</v>
      </c>
      <c r="AD336" s="88">
        <f>AC336*MoM!AH336/100*$A336</f>
        <v>0</v>
      </c>
      <c r="AE336" s="88">
        <f>AD336*MoM!AI336/100*$A336</f>
        <v>0</v>
      </c>
      <c r="AF336" s="123">
        <f>IF($A336=1,INDEX('2017'!$B:$B,MATCH(Веса!$E336,'2017'!$A:$A,0)),0)</f>
        <v>0</v>
      </c>
      <c r="AG336" s="88">
        <f>AF336*MoM!AK336/100*$A336</f>
        <v>0</v>
      </c>
      <c r="AH336" s="88">
        <f>AG336*MoM!AL336/100*$A336</f>
        <v>0</v>
      </c>
      <c r="AI336" s="88">
        <f>AH336*MoM!AM336/100*$A336</f>
        <v>0</v>
      </c>
      <c r="AJ336" s="88">
        <f>AI336*MoM!AN336/100*$A336</f>
        <v>0</v>
      </c>
      <c r="AK336" s="88">
        <f>AJ336*MoM!AO336/100*$A336</f>
        <v>0</v>
      </c>
      <c r="AL336" s="88">
        <f>AK336*MoM!AP336/100*$A336</f>
        <v>0</v>
      </c>
      <c r="AM336" s="88">
        <f>AL336*MoM!AQ336/100*$A336</f>
        <v>0</v>
      </c>
      <c r="AN336" s="88">
        <f>AM336*MoM!AR336/100*$A336</f>
        <v>0</v>
      </c>
      <c r="AO336" s="88">
        <f>AN336*MoM!AS336/100*$A336</f>
        <v>0</v>
      </c>
      <c r="AP336" s="88">
        <f>AO336*MoM!AT336/100*$A336</f>
        <v>0</v>
      </c>
      <c r="AQ336" s="88">
        <f>AP336*MoM!AU336/100*$A336</f>
        <v>0</v>
      </c>
      <c r="AR336" s="123">
        <f>IF($A336=1,INDEX('2018'!$B:$B, MATCH(Веса!$F336,'2018'!$A:$A,0)),0)</f>
        <v>0</v>
      </c>
      <c r="AS336" s="103">
        <f>AR336*MoM!AW336/100*$A336</f>
        <v>0</v>
      </c>
      <c r="AT336" s="103">
        <f>AS336*MoM!AX336/100*$A336</f>
        <v>0</v>
      </c>
      <c r="AU336" s="103">
        <f>AT336*MoM!AY336/100*$A336</f>
        <v>0</v>
      </c>
      <c r="AV336" s="103">
        <f>AU336*MoM!AZ336/100*$A336</f>
        <v>0</v>
      </c>
      <c r="AW336" s="103">
        <f>AV336*MoM!BA336/100*$A336</f>
        <v>0</v>
      </c>
      <c r="AX336" s="103">
        <f>AW336*MoM!BB336/100*$A336</f>
        <v>0</v>
      </c>
      <c r="AY336" s="103">
        <f>AX336*MoM!BC336/100*$A336</f>
        <v>0</v>
      </c>
      <c r="AZ336" s="103">
        <f>AY336*MoM!BD336/100*$A336</f>
        <v>0</v>
      </c>
      <c r="BA336" s="103">
        <f>AZ336*MoM!BE336/100*$A336</f>
        <v>0</v>
      </c>
      <c r="BB336" s="103">
        <f>BA336*MoM!BF336/100*$A336</f>
        <v>0</v>
      </c>
      <c r="BC336" s="103">
        <f>BB336*MoM!BG336/100*$A336</f>
        <v>0</v>
      </c>
      <c r="BD336" s="123">
        <f>IF($A336=1,INDEX('2019'!$B:$B, MATCH(Веса!$G336,'2019'!$A:$A,0)),0)</f>
        <v>0</v>
      </c>
      <c r="BE336" s="103">
        <f>BD336*MoM!BI336/100*$A336</f>
        <v>0</v>
      </c>
      <c r="BF336" s="103">
        <f>BE336*MoM!BJ336/100*$A336</f>
        <v>0</v>
      </c>
      <c r="BG336" s="103">
        <f>BF336*MoM!BK336/100*$A336</f>
        <v>0</v>
      </c>
      <c r="BH336" s="103">
        <f>BG336*MoM!BL336/100*$A336</f>
        <v>0</v>
      </c>
      <c r="BI336" s="103">
        <f>BH336*MoM!BM336/100*$A336</f>
        <v>0</v>
      </c>
      <c r="BJ336" s="103">
        <f>BI336*MoM!BN336/100*$A336</f>
        <v>0</v>
      </c>
      <c r="BK336" s="103">
        <f>BJ336*MoM!BO336/100*$A336</f>
        <v>0</v>
      </c>
      <c r="BL336" s="103">
        <f>BK336*MoM!BP336/100*$A336</f>
        <v>0</v>
      </c>
      <c r="BM336" s="103">
        <f>BL336*MoM!BQ336/100*$A336</f>
        <v>0</v>
      </c>
      <c r="BN336" s="103">
        <f>BM336*MoM!BR336/100*$A336</f>
        <v>0</v>
      </c>
      <c r="BO336" s="103">
        <f>BN336*MoM!BS336/100*$A336</f>
        <v>0</v>
      </c>
    </row>
    <row r="337" spans="1:67" x14ac:dyDescent="0.45">
      <c r="A337" s="103">
        <f>IF(ToSep18!BT337=0,0,1)</f>
        <v>1</v>
      </c>
      <c r="B337" s="134" t="s">
        <v>336</v>
      </c>
      <c r="C337" s="134" t="s">
        <v>336</v>
      </c>
      <c r="D337" s="134" t="s">
        <v>336</v>
      </c>
      <c r="E337" s="134" t="s">
        <v>336</v>
      </c>
      <c r="F337" s="134" t="s">
        <v>336</v>
      </c>
      <c r="G337" s="134" t="s">
        <v>336</v>
      </c>
      <c r="H337" s="123">
        <f>IF($A337=1,INDEX('2015'!$B:$B,MATCH(Веса!$C337,'2015'!$A:$A,0)),0)</f>
        <v>4.2000000000000003E-2</v>
      </c>
      <c r="I337" s="103">
        <f>H337*MoM!M337/100*$A337</f>
        <v>4.5406200000000008E-2</v>
      </c>
      <c r="J337" s="103">
        <f>I337*MoM!N337/100*$A337</f>
        <v>4.8398468580000013E-2</v>
      </c>
      <c r="K337" s="103">
        <f>J337*MoM!O337/100*$A337</f>
        <v>5.0402165179212012E-2</v>
      </c>
      <c r="L337" s="103">
        <f>K337*MoM!P337/100*$A337</f>
        <v>5.1475731297529227E-2</v>
      </c>
      <c r="M337" s="103">
        <f>L337*MoM!Q337/100*$A337</f>
        <v>5.1341894396155642E-2</v>
      </c>
      <c r="N337" s="103">
        <f>M337*MoM!R337/100*$A337</f>
        <v>5.1193002902406783E-2</v>
      </c>
      <c r="O337" s="103">
        <f>N337*MoM!S337/100*$A337</f>
        <v>5.2017210249135533E-2</v>
      </c>
      <c r="P337" s="103">
        <f>O337*MoM!T337/100*$A337</f>
        <v>5.2698635703399208E-2</v>
      </c>
      <c r="Q337" s="103">
        <f>P337*MoM!U337/100*$A337</f>
        <v>5.3599782373927332E-2</v>
      </c>
      <c r="R337" s="103">
        <f>Q337*MoM!V337/100*$A337</f>
        <v>5.4961216846225097E-2</v>
      </c>
      <c r="S337" s="103">
        <f>R337*MoM!W337/100*$A337</f>
        <v>5.5763650612179978E-2</v>
      </c>
      <c r="T337" s="123">
        <f>IF($A337=1,INDEX('2016'!$B:$B,MATCH(Веса!D337,'2016'!$A:$A,0)),0)</f>
        <v>5.1999999999999998E-2</v>
      </c>
      <c r="U337" s="103">
        <f>T337*MoM!Y337/100*$A337</f>
        <v>5.2197599999999997E-2</v>
      </c>
      <c r="V337" s="103">
        <f>U337*MoM!Z337/100*$A337</f>
        <v>5.2140182639999998E-2</v>
      </c>
      <c r="W337" s="103">
        <f>V337*MoM!AA337/100*$A337</f>
        <v>5.1754345288463996E-2</v>
      </c>
      <c r="X337" s="103">
        <f>W337*MoM!AB337/100*$A337</f>
        <v>5.1014258150838952E-2</v>
      </c>
      <c r="Y337" s="103">
        <f>X337*MoM!AC337/100*$A337</f>
        <v>5.1264228015778054E-2</v>
      </c>
      <c r="Z337" s="103">
        <f>Y337*MoM!AD337/100*$A337</f>
        <v>5.1361630049008032E-2</v>
      </c>
      <c r="AA337" s="103">
        <f>Z337*MoM!AE337/100*$A337</f>
        <v>5.1315404581963923E-2</v>
      </c>
      <c r="AB337" s="103">
        <f>AA337*MoM!AF337/100*$A337</f>
        <v>5.1407772310211458E-2</v>
      </c>
      <c r="AC337" s="103">
        <f>AB337*MoM!AG337/100*$A337</f>
        <v>5.1664811171762519E-2</v>
      </c>
      <c r="AD337" s="103">
        <f>AC337*MoM!AH337/100*$A337</f>
        <v>5.1747474869637336E-2</v>
      </c>
      <c r="AE337" s="103">
        <f>AD337*MoM!AI337/100*$A337</f>
        <v>5.1985513254037663E-2</v>
      </c>
      <c r="AF337" s="123">
        <f>IF($A337=1,INDEX('2017'!$B:$B,MATCH(Веса!$E337,'2017'!$A:$A,0)),0)</f>
        <v>4.9000000000000002E-2</v>
      </c>
      <c r="AG337" s="103">
        <f>AF337*MoM!AK337/100*$A337</f>
        <v>4.9264600000000006E-2</v>
      </c>
      <c r="AH337" s="103">
        <f>AG337*MoM!AL337/100*$A337</f>
        <v>4.9333570440000009E-2</v>
      </c>
      <c r="AI337" s="103">
        <f>AH337*MoM!AM337/100*$A337</f>
        <v>4.9313837011824006E-2</v>
      </c>
      <c r="AJ337" s="103">
        <f>AI337*MoM!AN337/100*$A337</f>
        <v>4.9022885373454249E-2</v>
      </c>
      <c r="AK337" s="103">
        <f>AJ337*MoM!AO337/100*$A337</f>
        <v>4.893954646831937E-2</v>
      </c>
      <c r="AL337" s="103">
        <f>AK337*MoM!AP337/100*$A337</f>
        <v>4.8616545461628462E-2</v>
      </c>
      <c r="AM337" s="103">
        <f>AL337*MoM!AQ337/100*$A337</f>
        <v>4.8217889788843109E-2</v>
      </c>
      <c r="AN337" s="103">
        <f>AM337*MoM!AR337/100*$A337</f>
        <v>4.8232355155779762E-2</v>
      </c>
      <c r="AO337" s="103">
        <f>AN337*MoM!AS337/100*$A337</f>
        <v>4.8309526924029011E-2</v>
      </c>
      <c r="AP337" s="103">
        <f>AO337*MoM!AT337/100*$A337</f>
        <v>4.8816776956731311E-2</v>
      </c>
      <c r="AQ337" s="103">
        <f>AP337*MoM!AU337/100*$A337</f>
        <v>4.9134086006950073E-2</v>
      </c>
      <c r="AR337" s="123">
        <f>IF($A337=1,INDEX('2018'!$B:$B, MATCH(Веса!$F337,'2018'!$A:$A,0)),0)</f>
        <v>5.3999999999999999E-2</v>
      </c>
      <c r="AS337" s="103">
        <f>AR337*MoM!AW337/100*$A337</f>
        <v>5.4615599999999993E-2</v>
      </c>
      <c r="AT337" s="103">
        <f>AS337*MoM!AX337/100*$A337</f>
        <v>5.4850447079999996E-2</v>
      </c>
      <c r="AU337" s="103">
        <f>AT337*MoM!AY337/100*$A337</f>
        <v>5.5250855343683999E-2</v>
      </c>
      <c r="AV337" s="103">
        <f>AU337*MoM!AZ337/100*$A337</f>
        <v>5.5239805172615265E-2</v>
      </c>
      <c r="AW337" s="103">
        <f>AV337*MoM!BA337/100*$A337</f>
        <v>5.586953895158308E-2</v>
      </c>
      <c r="AX337" s="103">
        <f>AW337*MoM!BB337/100*$A337</f>
        <v>5.6467343018365007E-2</v>
      </c>
      <c r="AY337" s="103">
        <f>AX337*MoM!BC337/100*$A337</f>
        <v>5.6851320950889891E-2</v>
      </c>
      <c r="AZ337" s="103">
        <f>AY337*MoM!BD337/100*$A337</f>
        <v>5.7169688348214877E-2</v>
      </c>
      <c r="BA337" s="103">
        <f>AZ337*MoM!BE337/100*$A337</f>
        <v>5.7249725911902374E-2</v>
      </c>
      <c r="BB337" s="103">
        <f>BA337*MoM!BF337/100*$A337</f>
        <v>5.7329875528179038E-2</v>
      </c>
      <c r="BC337" s="103">
        <f>BB337*MoM!BG337/100*$A337</f>
        <v>5.7329875528179038E-2</v>
      </c>
      <c r="BD337" s="123">
        <f>IF($A337=1,INDEX('2019'!$B:$B, MATCH(Веса!$G337,'2019'!$A:$A,0)),0)</f>
        <v>5.5E-2</v>
      </c>
      <c r="BE337" s="103">
        <f>BD337*MoM!BI337/100*$A337</f>
        <v>5.5517000000000004E-2</v>
      </c>
      <c r="BF337" s="103">
        <f>BE337*MoM!BJ337/100*$A337</f>
        <v>5.5755723100000008E-2</v>
      </c>
      <c r="BG337" s="103">
        <f>BF337*MoM!BK337/100*$A337</f>
        <v>5.6051228432430003E-2</v>
      </c>
      <c r="BH337" s="103">
        <f>BG337*MoM!BL337/100*$A337</f>
        <v>5.6779894402051584E-2</v>
      </c>
      <c r="BI337" s="103">
        <f>BH337*MoM!BM337/100*$A337</f>
        <v>5.7472609113756609E-2</v>
      </c>
      <c r="BJ337" s="103">
        <f>BI337*MoM!BN337/100*$A337</f>
        <v>5.8219753032235443E-2</v>
      </c>
      <c r="BK337" s="103">
        <f>BJ337*MoM!BO337/100*$A337</f>
        <v>5.8767018710738458E-2</v>
      </c>
      <c r="BL337" s="103">
        <f>BK337*MoM!BP337/100*$A337</f>
        <v>5.9107867419260746E-2</v>
      </c>
      <c r="BM337" s="103">
        <f>BL337*MoM!BQ337/100*$A337</f>
        <v>5.9722589240421058E-2</v>
      </c>
      <c r="BN337" s="103">
        <f>BM337*MoM!BR337/100*$A337</f>
        <v>6.0540788713014833E-2</v>
      </c>
      <c r="BO337" s="103">
        <f>BN337*MoM!BS337/100*$A337</f>
        <v>6.0607383580599146E-2</v>
      </c>
    </row>
    <row r="338" spans="1:67" x14ac:dyDescent="0.45">
      <c r="A338" s="103">
        <f>IF(ToSep18!BT338=0,0,1)</f>
        <v>1</v>
      </c>
      <c r="B338" s="134" t="s">
        <v>337</v>
      </c>
      <c r="C338" s="127" t="s">
        <v>337</v>
      </c>
      <c r="D338" s="127" t="s">
        <v>337</v>
      </c>
      <c r="E338" s="127" t="s">
        <v>337</v>
      </c>
      <c r="F338" s="127" t="s">
        <v>337</v>
      </c>
      <c r="G338" s="127" t="s">
        <v>338</v>
      </c>
      <c r="H338" s="123">
        <f>IF($A338=1,INDEX('2015'!$B:$B,MATCH(Веса!$C338,'2015'!$A:$A,0)),0)</f>
        <v>2.8000000000000001E-2</v>
      </c>
      <c r="I338" s="103">
        <f>H338*MoM!M338/100*$A338</f>
        <v>3.0007600000000002E-2</v>
      </c>
      <c r="J338" s="103">
        <f>I338*MoM!N338/100*$A338</f>
        <v>3.1982100079999999E-2</v>
      </c>
      <c r="K338" s="103">
        <f>J338*MoM!O338/100*$A338</f>
        <v>3.3146248522912002E-2</v>
      </c>
      <c r="L338" s="103">
        <f>K338*MoM!P338/100*$A338</f>
        <v>3.4329569595179958E-2</v>
      </c>
      <c r="M338" s="103">
        <f>L338*MoM!Q338/100*$A338</f>
        <v>3.5201540662897532E-2</v>
      </c>
      <c r="N338" s="103">
        <f>M338*MoM!R338/100*$A338</f>
        <v>3.6190703955524955E-2</v>
      </c>
      <c r="O338" s="103">
        <f>N338*MoM!S338/100*$A338</f>
        <v>3.653813471349799E-2</v>
      </c>
      <c r="P338" s="103">
        <f>O338*MoM!T338/100*$A338</f>
        <v>3.6720825387065475E-2</v>
      </c>
      <c r="Q338" s="103">
        <f>P338*MoM!U338/100*$A338</f>
        <v>3.6735513717220301E-2</v>
      </c>
      <c r="R338" s="103">
        <f>Q338*MoM!V338/100*$A338</f>
        <v>3.6823678950141631E-2</v>
      </c>
      <c r="S338" s="103">
        <f>R338*MoM!W338/100*$A338</f>
        <v>3.6948879458572115E-2</v>
      </c>
      <c r="T338" s="123">
        <f>IF($A338=1,INDEX('2016'!$B:$B,MATCH(Веса!D338,'2016'!$A:$A,0)),0)</f>
        <v>3.4000000000000002E-2</v>
      </c>
      <c r="U338" s="103">
        <f>T338*MoM!Y338/100*$A338</f>
        <v>3.4306000000000003E-2</v>
      </c>
      <c r="V338" s="103">
        <f>U338*MoM!Z338/100*$A338</f>
        <v>3.45838786E-2</v>
      </c>
      <c r="W338" s="103">
        <f>V338*MoM!AA338/100*$A338</f>
        <v>3.4455918249179998E-2</v>
      </c>
      <c r="X338" s="103">
        <f>W338*MoM!AB338/100*$A338</f>
        <v>3.4442135881880324E-2</v>
      </c>
      <c r="Y338" s="103">
        <f>X338*MoM!AC338/100*$A338</f>
        <v>3.4380140037292936E-2</v>
      </c>
      <c r="Z338" s="103">
        <f>Y338*MoM!AD338/100*$A338</f>
        <v>3.4177297211072905E-2</v>
      </c>
      <c r="AA338" s="103">
        <f>Z338*MoM!AE338/100*$A338</f>
        <v>3.4471221967088128E-2</v>
      </c>
      <c r="AB338" s="103">
        <f>AA338*MoM!AF338/100*$A338</f>
        <v>3.4516034555645343E-2</v>
      </c>
      <c r="AC338" s="103">
        <f>AB338*MoM!AG338/100*$A338</f>
        <v>3.4878452918479616E-2</v>
      </c>
      <c r="AD338" s="103">
        <f>AC338*MoM!AH338/100*$A338</f>
        <v>3.5035405956612781E-2</v>
      </c>
      <c r="AE338" s="103">
        <f>AD338*MoM!AI338/100*$A338</f>
        <v>3.4996867010060509E-2</v>
      </c>
      <c r="AF338" s="123">
        <f>IF($A338=1,INDEX('2017'!$B:$B,MATCH(Веса!$E338,'2017'!$A:$A,0)),0)</f>
        <v>3.5000000000000003E-2</v>
      </c>
      <c r="AG338" s="103">
        <f>AF338*MoM!AK338/100*$A338</f>
        <v>3.5115500000000001E-2</v>
      </c>
      <c r="AH338" s="103">
        <f>AG338*MoM!AL338/100*$A338</f>
        <v>3.4887249250000002E-2</v>
      </c>
      <c r="AI338" s="103">
        <f>AH338*MoM!AM338/100*$A338</f>
        <v>3.4503489508250003E-2</v>
      </c>
      <c r="AJ338" s="103">
        <f>AI338*MoM!AN338/100*$A338</f>
        <v>3.4085997285200176E-2</v>
      </c>
      <c r="AK338" s="103">
        <f>AJ338*MoM!AO338/100*$A338</f>
        <v>3.3799674908004493E-2</v>
      </c>
      <c r="AL338" s="103">
        <f>AK338*MoM!AP338/100*$A338</f>
        <v>3.3417738581544044E-2</v>
      </c>
      <c r="AM338" s="103">
        <f>AL338*MoM!AQ338/100*$A338</f>
        <v>3.3127004255884607E-2</v>
      </c>
      <c r="AN338" s="103">
        <f>AM338*MoM!AR338/100*$A338</f>
        <v>3.2649975394599871E-2</v>
      </c>
      <c r="AO338" s="103">
        <f>AN338*MoM!AS338/100*$A338</f>
        <v>3.250305050532417E-2</v>
      </c>
      <c r="AP338" s="103">
        <f>AO338*MoM!AT338/100*$A338</f>
        <v>3.2405541353808201E-2</v>
      </c>
      <c r="AQ338" s="103">
        <f>AP338*MoM!AU338/100*$A338</f>
        <v>3.2078245386134741E-2</v>
      </c>
      <c r="AR338" s="123">
        <f>IF($A338=1,INDEX('2018'!$B:$B, MATCH(Веса!$F338,'2018'!$A:$A,0)),0)</f>
        <v>3.5000000000000003E-2</v>
      </c>
      <c r="AS338" s="103">
        <f>AR338*MoM!AW338/100*$A338</f>
        <v>3.4947499999999999E-2</v>
      </c>
      <c r="AT338" s="103">
        <f>AS338*MoM!AX338/100*$A338</f>
        <v>3.4975457999999994E-2</v>
      </c>
      <c r="AU338" s="103">
        <f>AT338*MoM!AY338/100*$A338</f>
        <v>3.5073389282399996E-2</v>
      </c>
      <c r="AV338" s="103">
        <f>AU338*MoM!AZ338/100*$A338</f>
        <v>3.5389049785941602E-2</v>
      </c>
      <c r="AW338" s="103">
        <f>AV338*MoM!BA338/100*$A338</f>
        <v>3.5700473424057889E-2</v>
      </c>
      <c r="AX338" s="103">
        <f>AW338*MoM!BB338/100*$A338</f>
        <v>3.575759418153638E-2</v>
      </c>
      <c r="AY338" s="103">
        <f>AX338*MoM!BC338/100*$A338</f>
        <v>3.5779048738045299E-2</v>
      </c>
      <c r="AZ338" s="103">
        <f>AY338*MoM!BD338/100*$A338</f>
        <v>3.5807671977035736E-2</v>
      </c>
      <c r="BA338" s="103">
        <f>AZ338*MoM!BE338/100*$A338</f>
        <v>3.5886448855385215E-2</v>
      </c>
      <c r="BB338" s="103">
        <f>BA338*MoM!BF338/100*$A338</f>
        <v>3.5976164977523678E-2</v>
      </c>
      <c r="BC338" s="103">
        <f>BB338*MoM!BG338/100*$A338</f>
        <v>3.6058910156971984E-2</v>
      </c>
      <c r="BD338" s="123">
        <f>IF($A338=1,INDEX('2019'!$B:$B, MATCH(Веса!$G338,'2019'!$A:$A,0)),0)</f>
        <v>3.5000000000000003E-2</v>
      </c>
      <c r="BE338" s="103">
        <f>BD338*MoM!BI338/100*$A338</f>
        <v>3.5157500000000008E-2</v>
      </c>
      <c r="BF338" s="103">
        <f>BE338*MoM!BJ338/100*$A338</f>
        <v>3.5611031750000008E-2</v>
      </c>
      <c r="BG338" s="103">
        <f>BF338*MoM!BK338/100*$A338</f>
        <v>3.5828259043675009E-2</v>
      </c>
      <c r="BH338" s="103">
        <f>BG338*MoM!BL338/100*$A338</f>
        <v>3.6093388160598205E-2</v>
      </c>
      <c r="BI338" s="103">
        <f>BH338*MoM!BM338/100*$A338</f>
        <v>3.6078950805333965E-2</v>
      </c>
      <c r="BJ338" s="103">
        <f>BI338*MoM!BN338/100*$A338</f>
        <v>3.64397403133873E-2</v>
      </c>
      <c r="BK338" s="103">
        <f>BJ338*MoM!BO338/100*$A338</f>
        <v>3.6662022729298964E-2</v>
      </c>
      <c r="BL338" s="103">
        <f>BK338*MoM!BP338/100*$A338</f>
        <v>3.6794006011124439E-2</v>
      </c>
      <c r="BM338" s="103">
        <f>BL338*MoM!BQ338/100*$A338</f>
        <v>3.6871273423747797E-2</v>
      </c>
      <c r="BN338" s="103">
        <f>BM338*MoM!BR338/100*$A338</f>
        <v>3.7133059465056399E-2</v>
      </c>
      <c r="BO338" s="103">
        <f>BN338*MoM!BS338/100*$A338</f>
        <v>3.7511816671599973E-2</v>
      </c>
    </row>
    <row r="339" spans="1:67" x14ac:dyDescent="0.45">
      <c r="A339" s="103">
        <f>IF(ToSep18!BT339=0,0,1)</f>
        <v>0</v>
      </c>
      <c r="B339" s="134" t="s">
        <v>339</v>
      </c>
      <c r="C339" s="134" t="s">
        <v>339</v>
      </c>
      <c r="D339" s="134" t="s">
        <v>339</v>
      </c>
      <c r="E339" s="134" t="s">
        <v>339</v>
      </c>
      <c r="F339" s="134" t="s">
        <v>339</v>
      </c>
      <c r="G339" s="134" t="s">
        <v>339</v>
      </c>
      <c r="H339" s="123">
        <f>IF($A339=1,INDEX('2015'!$B:$B,MATCH(Веса!$C339,'2015'!$A:$A,0)),0)</f>
        <v>0</v>
      </c>
      <c r="I339" s="103">
        <f>H339*MoM!M339/100*$A339</f>
        <v>0</v>
      </c>
      <c r="J339" s="103">
        <f>I339*MoM!N339/100*$A339</f>
        <v>0</v>
      </c>
      <c r="K339" s="103">
        <f>J339*MoM!O339/100*$A339</f>
        <v>0</v>
      </c>
      <c r="L339" s="103">
        <f>K339*MoM!P339/100*$A339</f>
        <v>0</v>
      </c>
      <c r="M339" s="103">
        <f>L339*MoM!Q339/100*$A339</f>
        <v>0</v>
      </c>
      <c r="N339" s="103">
        <f>M339*MoM!R339/100*$A339</f>
        <v>0</v>
      </c>
      <c r="O339" s="103">
        <f>N339*MoM!S339/100*$A339</f>
        <v>0</v>
      </c>
      <c r="P339" s="103">
        <f>O339*MoM!T339/100*$A339</f>
        <v>0</v>
      </c>
      <c r="Q339" s="103">
        <f>P339*MoM!U339/100*$A339</f>
        <v>0</v>
      </c>
      <c r="R339" s="103">
        <f>Q339*MoM!V339/100*$A339</f>
        <v>0</v>
      </c>
      <c r="S339" s="103">
        <f>R339*MoM!W339/100*$A339</f>
        <v>0</v>
      </c>
      <c r="T339" s="123">
        <f>IF($A339=1,INDEX('2016'!$B:$B,MATCH(Веса!D339,'2016'!$A:$A,0)),0)</f>
        <v>0</v>
      </c>
      <c r="U339" s="103">
        <f>T339*MoM!Y339/100*$A339</f>
        <v>0</v>
      </c>
      <c r="V339" s="103">
        <f>U339*MoM!Z339/100*$A339</f>
        <v>0</v>
      </c>
      <c r="W339" s="103">
        <f>V339*MoM!AA339/100*$A339</f>
        <v>0</v>
      </c>
      <c r="X339" s="103">
        <f>W339*MoM!AB339/100*$A339</f>
        <v>0</v>
      </c>
      <c r="Y339" s="103">
        <f>X339*MoM!AC339/100*$A339</f>
        <v>0</v>
      </c>
      <c r="Z339" s="103">
        <f>Y339*MoM!AD339/100*$A339</f>
        <v>0</v>
      </c>
      <c r="AA339" s="103">
        <f>Z339*MoM!AE339/100*$A339</f>
        <v>0</v>
      </c>
      <c r="AB339" s="103">
        <f>AA339*MoM!AF339/100*$A339</f>
        <v>0</v>
      </c>
      <c r="AC339" s="103">
        <f>AB339*MoM!AG339/100*$A339</f>
        <v>0</v>
      </c>
      <c r="AD339" s="103">
        <f>AC339*MoM!AH339/100*$A339</f>
        <v>0</v>
      </c>
      <c r="AE339" s="103">
        <f>AD339*MoM!AI339/100*$A339</f>
        <v>0</v>
      </c>
      <c r="AF339" s="123">
        <f>IF($A339=1,INDEX('2017'!$B:$B,MATCH(Веса!$E339,'2017'!$A:$A,0)),0)</f>
        <v>0</v>
      </c>
      <c r="AG339" s="103">
        <f>AF339*MoM!AK339/100*$A339</f>
        <v>0</v>
      </c>
      <c r="AH339" s="103">
        <f>AG339*MoM!AL339/100*$A339</f>
        <v>0</v>
      </c>
      <c r="AI339" s="103">
        <f>AH339*MoM!AM339/100*$A339</f>
        <v>0</v>
      </c>
      <c r="AJ339" s="103">
        <f>AI339*MoM!AN339/100*$A339</f>
        <v>0</v>
      </c>
      <c r="AK339" s="103">
        <f>AJ339*MoM!AO339/100*$A339</f>
        <v>0</v>
      </c>
      <c r="AL339" s="103">
        <f>AK339*MoM!AP339/100*$A339</f>
        <v>0</v>
      </c>
      <c r="AM339" s="103">
        <f>AL339*MoM!AQ339/100*$A339</f>
        <v>0</v>
      </c>
      <c r="AN339" s="103">
        <f>AM339*MoM!AR339/100*$A339</f>
        <v>0</v>
      </c>
      <c r="AO339" s="103">
        <f>AN339*MoM!AS339/100*$A339</f>
        <v>0</v>
      </c>
      <c r="AP339" s="103">
        <f>AO339*MoM!AT339/100*$A339</f>
        <v>0</v>
      </c>
      <c r="AQ339" s="103">
        <f>AP339*MoM!AU339/100*$A339</f>
        <v>0</v>
      </c>
      <c r="AR339" s="123">
        <f>IF($A339=1,INDEX('2018'!$B:$B, MATCH(Веса!$F339,'2018'!$A:$A,0)),0)</f>
        <v>0</v>
      </c>
      <c r="AS339" s="103">
        <f>AR339*MoM!AW339/100*$A339</f>
        <v>0</v>
      </c>
      <c r="AT339" s="103">
        <f>AS339*MoM!AX339/100*$A339</f>
        <v>0</v>
      </c>
      <c r="AU339" s="103">
        <f>AT339*MoM!AY339/100*$A339</f>
        <v>0</v>
      </c>
      <c r="AV339" s="103">
        <f>AU339*MoM!AZ339/100*$A339</f>
        <v>0</v>
      </c>
      <c r="AW339" s="103">
        <f>AV339*MoM!BA339/100*$A339</f>
        <v>0</v>
      </c>
      <c r="AX339" s="103">
        <f>AW339*MoM!BB339/100*$A339</f>
        <v>0</v>
      </c>
      <c r="AY339" s="103">
        <f>AX339*MoM!BC339/100*$A339</f>
        <v>0</v>
      </c>
      <c r="AZ339" s="103">
        <f>AY339*MoM!BD339/100*$A339</f>
        <v>0</v>
      </c>
      <c r="BA339" s="103">
        <f>AZ339*MoM!BE339/100*$A339</f>
        <v>0</v>
      </c>
      <c r="BB339" s="103">
        <f>BA339*MoM!BF339/100*$A339</f>
        <v>0</v>
      </c>
      <c r="BC339" s="103">
        <f>BB339*MoM!BG339/100*$A339</f>
        <v>0</v>
      </c>
      <c r="BD339" s="123">
        <f>IF($A339=1,INDEX('2019'!$B:$B, MATCH(Веса!$G339,'2019'!$A:$A,0)),0)</f>
        <v>0</v>
      </c>
      <c r="BE339" s="103">
        <f>BD339*MoM!BI339/100*$A339</f>
        <v>0</v>
      </c>
      <c r="BF339" s="103">
        <f>BE339*MoM!BJ339/100*$A339</f>
        <v>0</v>
      </c>
      <c r="BG339" s="103">
        <f>BF339*MoM!BK339/100*$A339</f>
        <v>0</v>
      </c>
      <c r="BH339" s="103">
        <f>BG339*MoM!BL339/100*$A339</f>
        <v>0</v>
      </c>
      <c r="BI339" s="103">
        <f>BH339*MoM!BM339/100*$A339</f>
        <v>0</v>
      </c>
      <c r="BJ339" s="103">
        <f>BI339*MoM!BN339/100*$A339</f>
        <v>0</v>
      </c>
      <c r="BK339" s="103">
        <f>BJ339*MoM!BO339/100*$A339</f>
        <v>0</v>
      </c>
      <c r="BL339" s="103">
        <f>BK339*MoM!BP339/100*$A339</f>
        <v>0</v>
      </c>
      <c r="BM339" s="103">
        <f>BL339*MoM!BQ339/100*$A339</f>
        <v>0</v>
      </c>
      <c r="BN339" s="103">
        <f>BM339*MoM!BR339/100*$A339</f>
        <v>0</v>
      </c>
      <c r="BO339" s="103">
        <f>BN339*MoM!BS339/100*$A339</f>
        <v>0</v>
      </c>
    </row>
    <row r="340" spans="1:67" x14ac:dyDescent="0.45">
      <c r="A340" s="103">
        <f>IF(ToSep18!BT340=0,0,1)</f>
        <v>1</v>
      </c>
      <c r="B340" s="124" t="s">
        <v>341</v>
      </c>
      <c r="C340" s="124" t="s">
        <v>341</v>
      </c>
      <c r="D340" s="124" t="s">
        <v>341</v>
      </c>
      <c r="E340" s="124" t="s">
        <v>341</v>
      </c>
      <c r="F340" s="124" t="s">
        <v>341</v>
      </c>
      <c r="G340" s="124" t="s">
        <v>341</v>
      </c>
      <c r="H340" s="123">
        <f>IF($A340=1,INDEX('2015'!$B:$B,MATCH(Веса!$C340,'2015'!$A:$A,0)),0)</f>
        <v>2.1999999999999999E-2</v>
      </c>
      <c r="I340" s="103">
        <f>H340*MoM!M340/100*$A340</f>
        <v>2.2873399999999999E-2</v>
      </c>
      <c r="J340" s="103">
        <f>I340*MoM!N340/100*$A340</f>
        <v>2.3822646100000001E-2</v>
      </c>
      <c r="K340" s="103">
        <f>J340*MoM!O340/100*$A340</f>
        <v>2.4177603526890003E-2</v>
      </c>
      <c r="L340" s="103">
        <f>K340*MoM!P340/100*$A340</f>
        <v>2.5052832774563424E-2</v>
      </c>
      <c r="M340" s="103">
        <f>L340*MoM!Q340/100*$A340</f>
        <v>2.5656606044430402E-2</v>
      </c>
      <c r="N340" s="103">
        <f>M340*MoM!R340/100*$A340</f>
        <v>2.5733575862563692E-2</v>
      </c>
      <c r="O340" s="103">
        <f>N340*MoM!S340/100*$A340</f>
        <v>2.6037232057741947E-2</v>
      </c>
      <c r="P340" s="103">
        <f>O340*MoM!T340/100*$A340</f>
        <v>2.6440809154636948E-2</v>
      </c>
      <c r="Q340" s="103">
        <f>P340*MoM!U340/100*$A340</f>
        <v>2.6573013200410132E-2</v>
      </c>
      <c r="R340" s="103">
        <f>Q340*MoM!V340/100*$A340</f>
        <v>2.682014222317395E-2</v>
      </c>
      <c r="S340" s="103">
        <f>R340*MoM!W340/100*$A340</f>
        <v>2.7080297602738737E-2</v>
      </c>
      <c r="T340" s="123">
        <f>IF($A340=1,INDEX('2016'!$B:$B,MATCH(Веса!D340,'2016'!$A:$A,0)),0)</f>
        <v>2.4E-2</v>
      </c>
      <c r="U340" s="103">
        <f>T340*MoM!Y340/100*$A340</f>
        <v>2.4254399999999999E-2</v>
      </c>
      <c r="V340" s="103">
        <f>U340*MoM!Z340/100*$A340</f>
        <v>2.4576983519999998E-2</v>
      </c>
      <c r="W340" s="103">
        <f>V340*MoM!AA340/100*$A340</f>
        <v>2.4837499545311999E-2</v>
      </c>
      <c r="X340" s="103">
        <f>W340*MoM!AB340/100*$A340</f>
        <v>2.5113195790264962E-2</v>
      </c>
      <c r="Y340" s="103">
        <f>X340*MoM!AC340/100*$A340</f>
        <v>2.5130775027318145E-2</v>
      </c>
      <c r="Z340" s="103">
        <f>Y340*MoM!AD340/100*$A340</f>
        <v>2.560825975283719E-2</v>
      </c>
      <c r="AA340" s="103">
        <f>Z340*MoM!AE340/100*$A340</f>
        <v>2.5879707306217265E-2</v>
      </c>
      <c r="AB340" s="103">
        <f>AA340*MoM!AF340/100*$A340</f>
        <v>2.61695600280469E-2</v>
      </c>
      <c r="AC340" s="103">
        <f>AB340*MoM!AG340/100*$A340</f>
        <v>2.6373682596265664E-2</v>
      </c>
      <c r="AD340" s="103">
        <f>AC340*MoM!AH340/100*$A340</f>
        <v>2.664796889526683E-2</v>
      </c>
      <c r="AE340" s="103">
        <f>AD340*MoM!AI340/100*$A340</f>
        <v>2.6783873536632693E-2</v>
      </c>
      <c r="AF340" s="123">
        <f>IF($A340=1,INDEX('2017'!$B:$B,MATCH(Веса!$E340,'2017'!$A:$A,0)),0)</f>
        <v>2.5000000000000001E-2</v>
      </c>
      <c r="AG340" s="103">
        <f>AF340*MoM!AK340/100*$A340</f>
        <v>2.5142500000000002E-2</v>
      </c>
      <c r="AH340" s="103">
        <f>AG340*MoM!AL340/100*$A340</f>
        <v>2.5383868E-2</v>
      </c>
      <c r="AI340" s="103">
        <f>AH340*MoM!AM340/100*$A340</f>
        <v>2.5569170236399999E-2</v>
      </c>
      <c r="AJ340" s="103">
        <f>AI340*MoM!AN340/100*$A340</f>
        <v>2.574048367698388E-2</v>
      </c>
      <c r="AK340" s="103">
        <f>AJ340*MoM!AO340/100*$A340</f>
        <v>2.5761076063925466E-2</v>
      </c>
      <c r="AL340" s="103">
        <f>AK340*MoM!AP340/100*$A340</f>
        <v>2.6021262932171118E-2</v>
      </c>
      <c r="AM340" s="103">
        <f>AL340*MoM!AQ340/100*$A340</f>
        <v>2.6083713963208327E-2</v>
      </c>
      <c r="AN340" s="103">
        <f>AM340*MoM!AR340/100*$A340</f>
        <v>2.6065455363434086E-2</v>
      </c>
      <c r="AO340" s="103">
        <f>AN340*MoM!AS340/100*$A340</f>
        <v>2.6234880823296409E-2</v>
      </c>
      <c r="AP340" s="103">
        <f>AO340*MoM!AT340/100*$A340</f>
        <v>2.6303091513436981E-2</v>
      </c>
      <c r="AQ340" s="103">
        <f>AP340*MoM!AU340/100*$A340</f>
        <v>2.6421455425247448E-2</v>
      </c>
      <c r="AR340" s="123">
        <f>IF($A340=1,INDEX('2018'!$B:$B, MATCH(Веса!$F340,'2018'!$A:$A,0)),0)</f>
        <v>2.1000000000000001E-2</v>
      </c>
      <c r="AS340" s="103">
        <f>AR340*MoM!AW340/100*$A340</f>
        <v>2.1048300000000002E-2</v>
      </c>
      <c r="AT340" s="103">
        <f>AS340*MoM!AX340/100*$A340</f>
        <v>2.1063033809999999E-2</v>
      </c>
      <c r="AU340" s="103">
        <f>AT340*MoM!AY340/100*$A340</f>
        <v>2.1176774192574001E-2</v>
      </c>
      <c r="AV340" s="103">
        <f>AU340*MoM!AZ340/100*$A340</f>
        <v>2.1322893934502759E-2</v>
      </c>
      <c r="AW340" s="103">
        <f>AV340*MoM!BA340/100*$A340</f>
        <v>2.1327158513289656E-2</v>
      </c>
      <c r="AX340" s="103">
        <f>AW340*MoM!BB340/100*$A340</f>
        <v>2.1516970224057935E-2</v>
      </c>
      <c r="AY340" s="103">
        <f>AX340*MoM!BC340/100*$A340</f>
        <v>2.1749353502477763E-2</v>
      </c>
      <c r="AZ340" s="103">
        <f>AY340*MoM!BD340/100*$A340</f>
        <v>2.1918998459797091E-2</v>
      </c>
      <c r="BA340" s="103">
        <f>AZ340*MoM!BE340/100*$A340</f>
        <v>2.2140380344241043E-2</v>
      </c>
      <c r="BB340" s="103">
        <f>BA340*MoM!BF340/100*$A340</f>
        <v>2.2363998185717878E-2</v>
      </c>
      <c r="BC340" s="103">
        <f>BB340*MoM!BG340/100*$A340</f>
        <v>2.2592110967212201E-2</v>
      </c>
      <c r="BD340" s="123">
        <f>IF($A340=1,INDEX('2019'!$B:$B, MATCH(Веса!$G340,'2019'!$A:$A,0)),0)</f>
        <v>2.1999999999999999E-2</v>
      </c>
      <c r="BE340" s="103">
        <f>BD340*MoM!BI340/100*$A340</f>
        <v>2.2429000000000001E-2</v>
      </c>
      <c r="BF340" s="103">
        <f>BE340*MoM!BJ340/100*$A340</f>
        <v>2.2505258600000001E-2</v>
      </c>
      <c r="BG340" s="103">
        <f>BF340*MoM!BK340/100*$A340</f>
        <v>2.2707805927400005E-2</v>
      </c>
      <c r="BH340" s="103">
        <f>BG340*MoM!BL340/100*$A340</f>
        <v>2.2882656033040981E-2</v>
      </c>
      <c r="BI340" s="103">
        <f>BH340*MoM!BM340/100*$A340</f>
        <v>2.3216742811123375E-2</v>
      </c>
      <c r="BJ340" s="103">
        <f>BI340*MoM!BN340/100*$A340</f>
        <v>2.3386225033644577E-2</v>
      </c>
      <c r="BK340" s="103">
        <f>BJ340*MoM!BO340/100*$A340</f>
        <v>2.3482108556282518E-2</v>
      </c>
      <c r="BL340" s="103">
        <f>BK340*MoM!BP340/100*$A340</f>
        <v>2.3681706479010921E-2</v>
      </c>
      <c r="BM340" s="103">
        <f>BL340*MoM!BQ340/100*$A340</f>
        <v>2.3769328792983262E-2</v>
      </c>
      <c r="BN340" s="103">
        <f>BM340*MoM!BR340/100*$A340</f>
        <v>2.3795475054655544E-2</v>
      </c>
      <c r="BO340" s="103">
        <f>BN340*MoM!BS340/100*$A340</f>
        <v>2.3945386547499874E-2</v>
      </c>
    </row>
    <row r="341" spans="1:67" s="1" customFormat="1" x14ac:dyDescent="0.45">
      <c r="A341" s="103">
        <f>IF(ToSep18!BT341=0,0,1)</f>
        <v>0</v>
      </c>
      <c r="B341" s="124" t="s">
        <v>342</v>
      </c>
      <c r="C341" s="124" t="s">
        <v>342</v>
      </c>
      <c r="D341" s="124" t="s">
        <v>342</v>
      </c>
      <c r="E341" s="124" t="s">
        <v>342</v>
      </c>
      <c r="F341" s="124" t="s">
        <v>342</v>
      </c>
      <c r="G341" s="124" t="s">
        <v>342</v>
      </c>
      <c r="H341" s="123">
        <f>IF($A341=1,INDEX('2015'!$B:$B,MATCH(Веса!$C341,'2015'!$A:$A,0)),0)</f>
        <v>0</v>
      </c>
      <c r="I341" s="88">
        <f>H341*MoM!M341/100*$A341</f>
        <v>0</v>
      </c>
      <c r="J341" s="88">
        <f>I341*MoM!N341/100*$A341</f>
        <v>0</v>
      </c>
      <c r="K341" s="88">
        <f>J341*MoM!O341/100*$A341</f>
        <v>0</v>
      </c>
      <c r="L341" s="88">
        <f>K341*MoM!P341/100*$A341</f>
        <v>0</v>
      </c>
      <c r="M341" s="88">
        <f>L341*MoM!Q341/100*$A341</f>
        <v>0</v>
      </c>
      <c r="N341" s="88">
        <f>M341*MoM!R341/100*$A341</f>
        <v>0</v>
      </c>
      <c r="O341" s="88">
        <f>N341*MoM!S341/100*$A341</f>
        <v>0</v>
      </c>
      <c r="P341" s="88">
        <f>O341*MoM!T341/100*$A341</f>
        <v>0</v>
      </c>
      <c r="Q341" s="88">
        <f>P341*MoM!U341/100*$A341</f>
        <v>0</v>
      </c>
      <c r="R341" s="88">
        <f>Q341*MoM!V341/100*$A341</f>
        <v>0</v>
      </c>
      <c r="S341" s="88">
        <f>R341*MoM!W341/100*$A341</f>
        <v>0</v>
      </c>
      <c r="T341" s="123">
        <f>IF($A341=1,INDEX('2016'!$B:$B,MATCH(Веса!D341,'2016'!$A:$A,0)),0)</f>
        <v>0</v>
      </c>
      <c r="U341" s="88">
        <f>T341*MoM!Y341/100*$A341</f>
        <v>0</v>
      </c>
      <c r="V341" s="88">
        <f>U341*MoM!Z341/100*$A341</f>
        <v>0</v>
      </c>
      <c r="W341" s="88">
        <f>V341*MoM!AA341/100*$A341</f>
        <v>0</v>
      </c>
      <c r="X341" s="88">
        <f>W341*MoM!AB341/100*$A341</f>
        <v>0</v>
      </c>
      <c r="Y341" s="88">
        <f>X341*MoM!AC341/100*$A341</f>
        <v>0</v>
      </c>
      <c r="Z341" s="88">
        <f>Y341*MoM!AD341/100*$A341</f>
        <v>0</v>
      </c>
      <c r="AA341" s="88">
        <f>Z341*MoM!AE341/100*$A341</f>
        <v>0</v>
      </c>
      <c r="AB341" s="88">
        <f>AA341*MoM!AF341/100*$A341</f>
        <v>0</v>
      </c>
      <c r="AC341" s="88">
        <f>AB341*MoM!AG341/100*$A341</f>
        <v>0</v>
      </c>
      <c r="AD341" s="88">
        <f>AC341*MoM!AH341/100*$A341</f>
        <v>0</v>
      </c>
      <c r="AE341" s="88">
        <f>AD341*MoM!AI341/100*$A341</f>
        <v>0</v>
      </c>
      <c r="AF341" s="123">
        <f>IF($A341=1,INDEX('2017'!$B:$B,MATCH(Веса!$E341,'2017'!$A:$A,0)),0)</f>
        <v>0</v>
      </c>
      <c r="AG341" s="88">
        <f>AF341*MoM!AK341/100*$A341</f>
        <v>0</v>
      </c>
      <c r="AH341" s="88">
        <f>AG341*MoM!AL341/100*$A341</f>
        <v>0</v>
      </c>
      <c r="AI341" s="88">
        <f>AH341*MoM!AM341/100*$A341</f>
        <v>0</v>
      </c>
      <c r="AJ341" s="88">
        <f>AI341*MoM!AN341/100*$A341</f>
        <v>0</v>
      </c>
      <c r="AK341" s="88">
        <f>AJ341*MoM!AO341/100*$A341</f>
        <v>0</v>
      </c>
      <c r="AL341" s="88">
        <f>AK341*MoM!AP341/100*$A341</f>
        <v>0</v>
      </c>
      <c r="AM341" s="88">
        <f>AL341*MoM!AQ341/100*$A341</f>
        <v>0</v>
      </c>
      <c r="AN341" s="88">
        <f>AM341*MoM!AR341/100*$A341</f>
        <v>0</v>
      </c>
      <c r="AO341" s="88">
        <f>AN341*MoM!AS341/100*$A341</f>
        <v>0</v>
      </c>
      <c r="AP341" s="88">
        <f>AO341*MoM!AT341/100*$A341</f>
        <v>0</v>
      </c>
      <c r="AQ341" s="88">
        <f>AP341*MoM!AU341/100*$A341</f>
        <v>0</v>
      </c>
      <c r="AR341" s="123">
        <f>IF($A341=1,INDEX('2018'!$B:$B, MATCH(Веса!$F341,'2018'!$A:$A,0)),0)</f>
        <v>0</v>
      </c>
      <c r="AS341" s="103">
        <f>AR341*MoM!AW341/100*$A341</f>
        <v>0</v>
      </c>
      <c r="AT341" s="103">
        <f>AS341*MoM!AX341/100*$A341</f>
        <v>0</v>
      </c>
      <c r="AU341" s="103">
        <f>AT341*MoM!AY341/100*$A341</f>
        <v>0</v>
      </c>
      <c r="AV341" s="103">
        <f>AU341*MoM!AZ341/100*$A341</f>
        <v>0</v>
      </c>
      <c r="AW341" s="103">
        <f>AV341*MoM!BA341/100*$A341</f>
        <v>0</v>
      </c>
      <c r="AX341" s="103">
        <f>AW341*MoM!BB341/100*$A341</f>
        <v>0</v>
      </c>
      <c r="AY341" s="103">
        <f>AX341*MoM!BC341/100*$A341</f>
        <v>0</v>
      </c>
      <c r="AZ341" s="103">
        <f>AY341*MoM!BD341/100*$A341</f>
        <v>0</v>
      </c>
      <c r="BA341" s="103">
        <f>AZ341*MoM!BE341/100*$A341</f>
        <v>0</v>
      </c>
      <c r="BB341" s="103">
        <f>BA341*MoM!BF341/100*$A341</f>
        <v>0</v>
      </c>
      <c r="BC341" s="103">
        <f>BB341*MoM!BG341/100*$A341</f>
        <v>0</v>
      </c>
      <c r="BD341" s="123">
        <f>IF($A341=1,INDEX('2019'!$B:$B, MATCH(Веса!$G341,'2019'!$A:$A,0)),0)</f>
        <v>0</v>
      </c>
      <c r="BE341" s="103">
        <f>BD341*MoM!BI341/100*$A341</f>
        <v>0</v>
      </c>
      <c r="BF341" s="103">
        <f>BE341*MoM!BJ341/100*$A341</f>
        <v>0</v>
      </c>
      <c r="BG341" s="103">
        <f>BF341*MoM!BK341/100*$A341</f>
        <v>0</v>
      </c>
      <c r="BH341" s="103">
        <f>BG341*MoM!BL341/100*$A341</f>
        <v>0</v>
      </c>
      <c r="BI341" s="103">
        <f>BH341*MoM!BM341/100*$A341</f>
        <v>0</v>
      </c>
      <c r="BJ341" s="103">
        <f>BI341*MoM!BN341/100*$A341</f>
        <v>0</v>
      </c>
      <c r="BK341" s="103">
        <f>BJ341*MoM!BO341/100*$A341</f>
        <v>0</v>
      </c>
      <c r="BL341" s="103">
        <f>BK341*MoM!BP341/100*$A341</f>
        <v>0</v>
      </c>
      <c r="BM341" s="103">
        <f>BL341*MoM!BQ341/100*$A341</f>
        <v>0</v>
      </c>
      <c r="BN341" s="103">
        <f>BM341*MoM!BR341/100*$A341</f>
        <v>0</v>
      </c>
      <c r="BO341" s="103">
        <f>BN341*MoM!BS341/100*$A341</f>
        <v>0</v>
      </c>
    </row>
    <row r="342" spans="1:67" x14ac:dyDescent="0.45">
      <c r="A342" s="103">
        <f>IF(ToSep18!BT342=0,0,1)</f>
        <v>1</v>
      </c>
      <c r="B342" s="124" t="s">
        <v>343</v>
      </c>
      <c r="C342" s="124" t="s">
        <v>343</v>
      </c>
      <c r="D342" s="124" t="s">
        <v>343</v>
      </c>
      <c r="E342" s="124" t="s">
        <v>343</v>
      </c>
      <c r="F342" s="124" t="s">
        <v>343</v>
      </c>
      <c r="G342" s="124" t="s">
        <v>343</v>
      </c>
      <c r="H342" s="123">
        <f>IF($A342=1,INDEX('2015'!$B:$B,MATCH(Веса!$C342,'2015'!$A:$A,0)),0)</f>
        <v>0.154</v>
      </c>
      <c r="I342" s="103">
        <f>H342*MoM!M342/100*$A342</f>
        <v>0.16365579999999999</v>
      </c>
      <c r="J342" s="103">
        <f>I342*MoM!N342/100*$A342</f>
        <v>0.17468620091999998</v>
      </c>
      <c r="K342" s="103">
        <f>J342*MoM!O342/100*$A342</f>
        <v>0.18020628486907195</v>
      </c>
      <c r="L342" s="103">
        <f>K342*MoM!P342/100*$A342</f>
        <v>0.17721486054024535</v>
      </c>
      <c r="M342" s="103">
        <f>L342*MoM!Q342/100*$A342</f>
        <v>0.17225284444511849</v>
      </c>
      <c r="N342" s="103">
        <f>M342*MoM!R342/100*$A342</f>
        <v>0.1692039690984399</v>
      </c>
      <c r="O342" s="103">
        <f>N342*MoM!S342/100*$A342</f>
        <v>0.16697047670634052</v>
      </c>
      <c r="P342" s="103">
        <f>O342*MoM!T342/100*$A342</f>
        <v>0.16975888366733641</v>
      </c>
      <c r="Q342" s="103">
        <f>P342*MoM!U342/100*$A342</f>
        <v>0.17434237352635448</v>
      </c>
      <c r="R342" s="103">
        <f>Q342*MoM!V342/100*$A342</f>
        <v>0.17648678472072865</v>
      </c>
      <c r="S342" s="103">
        <f>R342*MoM!W342/100*$A342</f>
        <v>0.17823400388946387</v>
      </c>
      <c r="T342" s="123">
        <f>IF($A342=1,INDEX('2016'!$B:$B,MATCH(Веса!D342,'2016'!$A:$A,0)),0)</f>
        <v>0.17100000000000001</v>
      </c>
      <c r="U342" s="103">
        <f>T342*MoM!Y342/100*$A342</f>
        <v>0.17320590000000002</v>
      </c>
      <c r="V342" s="103">
        <f>U342*MoM!Z342/100*$A342</f>
        <v>0.18247241565000002</v>
      </c>
      <c r="W342" s="103">
        <f>V342*MoM!AA342/100*$A342</f>
        <v>0.18608536947987001</v>
      </c>
      <c r="X342" s="103">
        <f>W342*MoM!AB342/100*$A342</f>
        <v>0.18020507180430612</v>
      </c>
      <c r="Y342" s="103">
        <f>X342*MoM!AC342/100*$A342</f>
        <v>0.176727113918483</v>
      </c>
      <c r="Z342" s="103">
        <f>Y342*MoM!AD342/100*$A342</f>
        <v>0.17483613379955526</v>
      </c>
      <c r="AA342" s="103">
        <f>Z342*MoM!AE342/100*$A342</f>
        <v>0.17343744472915884</v>
      </c>
      <c r="AB342" s="103">
        <f>AA342*MoM!AF342/100*$A342</f>
        <v>0.17274369495024222</v>
      </c>
      <c r="AC342" s="103">
        <f>AB342*MoM!AG342/100*$A342</f>
        <v>0.17289916427569743</v>
      </c>
      <c r="AD342" s="103">
        <f>AC342*MoM!AH342/100*$A342</f>
        <v>0.17395384917777917</v>
      </c>
      <c r="AE342" s="103">
        <f>AD342*MoM!AI342/100*$A342</f>
        <v>0.1747888276538325</v>
      </c>
      <c r="AF342" s="123">
        <f>IF($A342=1,INDEX('2017'!$B:$B,MATCH(Веса!$E342,'2017'!$A:$A,0)),0)</f>
        <v>0.16700000000000001</v>
      </c>
      <c r="AG342" s="103">
        <f>AF342*MoM!AK342/100*$A342</f>
        <v>0.16694990000000001</v>
      </c>
      <c r="AH342" s="103">
        <f>AG342*MoM!AL342/100*$A342</f>
        <v>0.16978804830000002</v>
      </c>
      <c r="AI342" s="103">
        <f>AH342*MoM!AM342/100*$A342</f>
        <v>0.17179154726994003</v>
      </c>
      <c r="AJ342" s="103">
        <f>AI342*MoM!AN342/100*$A342</f>
        <v>0.17002209433305965</v>
      </c>
      <c r="AK342" s="103">
        <f>AJ342*MoM!AO342/100*$A342</f>
        <v>0.16787981594446308</v>
      </c>
      <c r="AL342" s="103">
        <f>AK342*MoM!AP342/100*$A342</f>
        <v>0.16546234659486281</v>
      </c>
      <c r="AM342" s="103">
        <f>AL342*MoM!AQ342/100*$A342</f>
        <v>0.16379117689425468</v>
      </c>
      <c r="AN342" s="103">
        <f>AM342*MoM!AR342/100*$A342</f>
        <v>0.1640041054242172</v>
      </c>
      <c r="AO342" s="103">
        <f>AN342*MoM!AS342/100*$A342</f>
        <v>0.16397130460313236</v>
      </c>
      <c r="AP342" s="103">
        <f>AO342*MoM!AT342/100*$A342</f>
        <v>0.16457799843016396</v>
      </c>
      <c r="AQ342" s="103">
        <f>AP342*MoM!AU342/100*$A342</f>
        <v>0.16513756362482654</v>
      </c>
      <c r="AR342" s="123">
        <f>IF($A342=1,INDEX('2018'!$B:$B, MATCH(Веса!$F342,'2018'!$A:$A,0)),0)</f>
        <v>0.16300000000000001</v>
      </c>
      <c r="AS342" s="103">
        <f>AR342*MoM!AW342/100*$A342</f>
        <v>0.16425509999999999</v>
      </c>
      <c r="AT342" s="103">
        <f>AS342*MoM!AX342/100*$A342</f>
        <v>0.16808224382999998</v>
      </c>
      <c r="AU342" s="103">
        <f>AT342*MoM!AY342/100*$A342</f>
        <v>0.16789735336178699</v>
      </c>
      <c r="AV342" s="103">
        <f>AU342*MoM!AZ342/100*$A342</f>
        <v>0.16798130203846789</v>
      </c>
      <c r="AW342" s="103">
        <f>AV342*MoM!BA342/100*$A342</f>
        <v>0.16556237128911394</v>
      </c>
      <c r="AX342" s="103">
        <f>AW342*MoM!BB342/100*$A342</f>
        <v>0.16539680891782485</v>
      </c>
      <c r="AY342" s="103">
        <f>AX342*MoM!BC342/100*$A342</f>
        <v>0.16476830104393714</v>
      </c>
      <c r="AZ342" s="103">
        <f>AY342*MoM!BD342/100*$A342</f>
        <v>0.16424104248059657</v>
      </c>
      <c r="BA342" s="103">
        <f>AZ342*MoM!BE342/100*$A342</f>
        <v>0.16588345290540255</v>
      </c>
      <c r="BB342" s="103">
        <f>BA342*MoM!BF342/100*$A342</f>
        <v>0.16752569908916601</v>
      </c>
      <c r="BC342" s="103">
        <f>BB342*MoM!BG342/100*$A342</f>
        <v>0.16985430630650541</v>
      </c>
      <c r="BD342" s="123">
        <f>IF($A342=1,INDEX('2019'!$B:$B, MATCH(Веса!$G342,'2019'!$A:$A,0)),0)</f>
        <v>0.16700000000000001</v>
      </c>
      <c r="BE342" s="103">
        <f>BD342*MoM!BI342/100*$A342</f>
        <v>0.16850300000000001</v>
      </c>
      <c r="BF342" s="103">
        <f>BE342*MoM!BJ342/100*$A342</f>
        <v>0.17357494030000001</v>
      </c>
      <c r="BG342" s="103">
        <f>BF342*MoM!BK342/100*$A342</f>
        <v>0.17538011967912001</v>
      </c>
      <c r="BH342" s="103">
        <f>BG342*MoM!BL342/100*$A342</f>
        <v>0.17416999685333409</v>
      </c>
      <c r="BI342" s="103">
        <f>BH342*MoM!BM342/100*$A342</f>
        <v>0.17284630487724875</v>
      </c>
      <c r="BJ342" s="103">
        <f>BI342*MoM!BN342/100*$A342</f>
        <v>0.17096228015408674</v>
      </c>
      <c r="BK342" s="103">
        <f>BJ342*MoM!BO342/100*$A342</f>
        <v>0.16947490831674616</v>
      </c>
      <c r="BL342" s="103">
        <f>BK342*MoM!BP342/100*$A342</f>
        <v>0.16967827820672629</v>
      </c>
      <c r="BM342" s="103">
        <f>BL342*MoM!BQ342/100*$A342</f>
        <v>0.17020428086916717</v>
      </c>
      <c r="BN342" s="103">
        <f>BM342*MoM!BR342/100*$A342</f>
        <v>0.17047660771855783</v>
      </c>
      <c r="BO342" s="103">
        <f>BN342*MoM!BS342/100*$A342</f>
        <v>0.1713630860786943</v>
      </c>
    </row>
    <row r="343" spans="1:67" x14ac:dyDescent="0.45">
      <c r="A343" s="103">
        <f>IF(ToSep18!BT343=0,0,1)</f>
        <v>1</v>
      </c>
      <c r="B343" s="124" t="s">
        <v>344</v>
      </c>
      <c r="C343" s="124" t="s">
        <v>344</v>
      </c>
      <c r="D343" s="124" t="s">
        <v>344</v>
      </c>
      <c r="E343" s="124" t="s">
        <v>344</v>
      </c>
      <c r="F343" s="124" t="s">
        <v>344</v>
      </c>
      <c r="G343" s="124" t="s">
        <v>344</v>
      </c>
      <c r="H343" s="123">
        <f>IF($A343=1,INDEX('2015'!$B:$B,MATCH(Веса!$C343,'2015'!$A:$A,0)),0)</f>
        <v>6.2E-2</v>
      </c>
      <c r="I343" s="103">
        <f>H343*MoM!M343/100*$A343</f>
        <v>6.2774999999999997E-2</v>
      </c>
      <c r="J343" s="103">
        <f>I343*MoM!N343/100*$A343</f>
        <v>6.3867284999999996E-2</v>
      </c>
      <c r="K343" s="103">
        <f>J343*MoM!O343/100*$A343</f>
        <v>6.5885491205999999E-2</v>
      </c>
      <c r="L343" s="103">
        <f>K343*MoM!P343/100*$A343</f>
        <v>6.6544346118059997E-2</v>
      </c>
      <c r="M343" s="103">
        <f>L343*MoM!Q343/100*$A343</f>
        <v>6.7056737583169046E-2</v>
      </c>
      <c r="N343" s="103">
        <f>M343*MoM!R343/100*$A343</f>
        <v>6.7076854604444E-2</v>
      </c>
      <c r="O343" s="103">
        <f>N343*MoM!S343/100*$A343</f>
        <v>6.7251254426415552E-2</v>
      </c>
      <c r="P343" s="103">
        <f>O343*MoM!T343/100*$A343</f>
        <v>6.7311780555399325E-2</v>
      </c>
      <c r="Q343" s="103">
        <f>P343*MoM!U343/100*$A343</f>
        <v>6.7466597650676738E-2</v>
      </c>
      <c r="R343" s="103">
        <f>Q343*MoM!V343/100*$A343</f>
        <v>6.7507077609267149E-2</v>
      </c>
      <c r="S343" s="103">
        <f>R343*MoM!W343/100*$A343</f>
        <v>6.789186795163997E-2</v>
      </c>
      <c r="T343" s="123">
        <f>IF($A343=1,INDEX('2016'!$B:$B,MATCH(Веса!D343,'2016'!$A:$A,0)),0)</f>
        <v>6.5000000000000002E-2</v>
      </c>
      <c r="U343" s="103">
        <f>T343*MoM!Y343/100*$A343</f>
        <v>6.5409499999999995E-2</v>
      </c>
      <c r="V343" s="103">
        <f>U343*MoM!Z343/100*$A343</f>
        <v>6.5579564699999995E-2</v>
      </c>
      <c r="W343" s="103">
        <f>V343*MoM!AA343/100*$A343</f>
        <v>6.5894346610559998E-2</v>
      </c>
      <c r="X343" s="103">
        <f>W343*MoM!AB343/100*$A343</f>
        <v>6.624358664759597E-2</v>
      </c>
      <c r="Y343" s="103">
        <f>X343*MoM!AC343/100*$A343</f>
        <v>6.6667545602140582E-2</v>
      </c>
      <c r="Z343" s="103">
        <f>Y343*MoM!AD343/100*$A343</f>
        <v>6.6774213675103999E-2</v>
      </c>
      <c r="AA343" s="103">
        <f>Z343*MoM!AE343/100*$A343</f>
        <v>6.712143958621454E-2</v>
      </c>
      <c r="AB343" s="103">
        <f>AA343*MoM!AF343/100*$A343</f>
        <v>6.7376501056642155E-2</v>
      </c>
      <c r="AC343" s="103">
        <f>AB343*MoM!AG343/100*$A343</f>
        <v>6.7261961004845855E-2</v>
      </c>
      <c r="AD343" s="103">
        <f>AC343*MoM!AH343/100*$A343</f>
        <v>6.7349401554152144E-2</v>
      </c>
      <c r="AE343" s="103">
        <f>AD343*MoM!AI343/100*$A343</f>
        <v>6.7713088322544565E-2</v>
      </c>
      <c r="AF343" s="123">
        <f>IF($A343=1,INDEX('2017'!$B:$B,MATCH(Веса!$E343,'2017'!$A:$A,0)),0)</f>
        <v>6.6000000000000003E-2</v>
      </c>
      <c r="AG343" s="103">
        <f>AF343*MoM!AK343/100*$A343</f>
        <v>6.6099000000000005E-2</v>
      </c>
      <c r="AH343" s="103">
        <f>AG343*MoM!AL343/100*$A343</f>
        <v>6.6105609900000001E-2</v>
      </c>
      <c r="AI343" s="103">
        <f>AH343*MoM!AM343/100*$A343</f>
        <v>6.6667507584149993E-2</v>
      </c>
      <c r="AJ343" s="103">
        <f>AI343*MoM!AN343/100*$A343</f>
        <v>6.6914177362211349E-2</v>
      </c>
      <c r="AK343" s="103">
        <f>AJ343*MoM!AO343/100*$A343</f>
        <v>6.6867337438057811E-2</v>
      </c>
      <c r="AL343" s="103">
        <f>AK343*MoM!AP343/100*$A343</f>
        <v>6.6820530301851172E-2</v>
      </c>
      <c r="AM343" s="103">
        <f>AL343*MoM!AQ343/100*$A343</f>
        <v>6.6867304673062455E-2</v>
      </c>
      <c r="AN343" s="103">
        <f>AM343*MoM!AR343/100*$A343</f>
        <v>6.6954232169137443E-2</v>
      </c>
      <c r="AO343" s="103">
        <f>AN343*MoM!AS343/100*$A343</f>
        <v>6.6934145899486708E-2</v>
      </c>
      <c r="AP343" s="103">
        <f>AO343*MoM!AT343/100*$A343</f>
        <v>6.6994386630796252E-2</v>
      </c>
      <c r="AQ343" s="103">
        <f>AP343*MoM!AU343/100*$A343</f>
        <v>6.7007785508122406E-2</v>
      </c>
      <c r="AR343" s="123">
        <f>IF($A343=1,INDEX('2018'!$B:$B, MATCH(Веса!$F343,'2018'!$A:$A,0)),0)</f>
        <v>6.6000000000000003E-2</v>
      </c>
      <c r="AS343" s="103">
        <f>AR343*MoM!AW343/100*$A343</f>
        <v>6.6125400000000001E-2</v>
      </c>
      <c r="AT343" s="103">
        <f>AS343*MoM!AX343/100*$A343</f>
        <v>6.635022636E-2</v>
      </c>
      <c r="AU343" s="103">
        <f>AT343*MoM!AY343/100*$A343</f>
        <v>6.6708517582344001E-2</v>
      </c>
      <c r="AV343" s="103">
        <f>AU343*MoM!AZ343/100*$A343</f>
        <v>6.6781896951684572E-2</v>
      </c>
      <c r="AW343" s="103">
        <f>AV343*MoM!BA343/100*$A343</f>
        <v>6.6922138935283107E-2</v>
      </c>
      <c r="AX343" s="103">
        <f>AW343*MoM!BB343/100*$A343</f>
        <v>6.7049290999260144E-2</v>
      </c>
      <c r="AY343" s="103">
        <f>AX343*MoM!BC343/100*$A343</f>
        <v>6.7082815644759777E-2</v>
      </c>
      <c r="AZ343" s="103">
        <f>AY343*MoM!BD343/100*$A343</f>
        <v>6.7116357052582162E-2</v>
      </c>
      <c r="BA343" s="103">
        <f>AZ343*MoM!BE343/100*$A343</f>
        <v>6.7310994488034653E-2</v>
      </c>
      <c r="BB343" s="103">
        <f>BA343*MoM!BF343/100*$A343</f>
        <v>6.7230221294649006E-2</v>
      </c>
      <c r="BC343" s="103">
        <f>BB343*MoM!BG343/100*$A343</f>
        <v>6.7526034268345456E-2</v>
      </c>
      <c r="BD343" s="123">
        <f>IF($A343=1,INDEX('2019'!$B:$B, MATCH(Веса!$G343,'2019'!$A:$A,0)),0)</f>
        <v>6.7000000000000004E-2</v>
      </c>
      <c r="BE343" s="103">
        <f>BD343*MoM!BI343/100*$A343</f>
        <v>6.7402000000000004E-2</v>
      </c>
      <c r="BF343" s="103">
        <f>BE343*MoM!BJ343/100*$A343</f>
        <v>6.751658340000001E-2</v>
      </c>
      <c r="BG343" s="103">
        <f>BF343*MoM!BK343/100*$A343</f>
        <v>6.7921682900400002E-2</v>
      </c>
      <c r="BH343" s="103">
        <f>BG343*MoM!BL343/100*$A343</f>
        <v>6.8526185878213561E-2</v>
      </c>
      <c r="BI343" s="103">
        <f>BH343*MoM!BM343/100*$A343</f>
        <v>6.8807143240314228E-2</v>
      </c>
      <c r="BJ343" s="103">
        <f>BI343*MoM!BN343/100*$A343</f>
        <v>6.8924115383822759E-2</v>
      </c>
      <c r="BK343" s="103">
        <f>BJ343*MoM!BO343/100*$A343</f>
        <v>6.9013716733821728E-2</v>
      </c>
      <c r="BL343" s="103">
        <f>BK343*MoM!BP343/100*$A343</f>
        <v>6.907582907888217E-2</v>
      </c>
      <c r="BM343" s="103">
        <f>BL343*MoM!BQ343/100*$A343</f>
        <v>6.9158720073776839E-2</v>
      </c>
      <c r="BN343" s="103">
        <f>BM343*MoM!BR343/100*$A343</f>
        <v>6.9179467689798976E-2</v>
      </c>
      <c r="BO343" s="103">
        <f>BN343*MoM!BS343/100*$A343</f>
        <v>6.9324744571947552E-2</v>
      </c>
    </row>
    <row r="344" spans="1:67" x14ac:dyDescent="0.45">
      <c r="A344" s="103">
        <f>IF(ToSep18!BT344=0,0,1)</f>
        <v>1</v>
      </c>
      <c r="B344" s="124" t="s">
        <v>345</v>
      </c>
      <c r="C344" s="124" t="s">
        <v>345</v>
      </c>
      <c r="D344" s="124" t="s">
        <v>345</v>
      </c>
      <c r="E344" s="124" t="s">
        <v>345</v>
      </c>
      <c r="F344" s="124" t="s">
        <v>345</v>
      </c>
      <c r="G344" s="124" t="s">
        <v>345</v>
      </c>
      <c r="H344" s="123">
        <f>IF($A344=1,INDEX('2015'!$B:$B,MATCH(Веса!$C344,'2015'!$A:$A,0)),0)</f>
        <v>4.8000000000000001E-2</v>
      </c>
      <c r="I344" s="103">
        <f>H344*MoM!M344/100*$A344</f>
        <v>4.8288000000000005E-2</v>
      </c>
      <c r="J344" s="103">
        <f>I344*MoM!N344/100*$A344</f>
        <v>4.8659817600000002E-2</v>
      </c>
      <c r="K344" s="103">
        <f>J344*MoM!O344/100*$A344</f>
        <v>4.9725467605439999E-2</v>
      </c>
      <c r="L344" s="103">
        <f>K344*MoM!P344/100*$A344</f>
        <v>5.0153106626846779E-2</v>
      </c>
      <c r="M344" s="103">
        <f>L344*MoM!Q344/100*$A344</f>
        <v>5.053427023721082E-2</v>
      </c>
      <c r="N344" s="103">
        <f>M344*MoM!R344/100*$A344</f>
        <v>5.0766727880301989E-2</v>
      </c>
      <c r="O344" s="103">
        <f>N344*MoM!S344/100*$A344</f>
        <v>5.0944411427883043E-2</v>
      </c>
      <c r="P344" s="103">
        <f>O344*MoM!T344/100*$A344</f>
        <v>5.1005544721596505E-2</v>
      </c>
      <c r="Q344" s="103">
        <f>P344*MoM!U344/100*$A344</f>
        <v>5.1204466346010731E-2</v>
      </c>
      <c r="R344" s="103">
        <f>Q344*MoM!V344/100*$A344</f>
        <v>5.141952510466398E-2</v>
      </c>
      <c r="S344" s="103">
        <f>R344*MoM!W344/100*$A344</f>
        <v>5.1594351490019841E-2</v>
      </c>
      <c r="T344" s="123">
        <f>IF($A344=1,INDEX('2016'!$B:$B,MATCH(Веса!D344,'2016'!$A:$A,0)),0)</f>
        <v>4.9000000000000002E-2</v>
      </c>
      <c r="U344" s="103">
        <f>T344*MoM!Y344/100*$A344</f>
        <v>4.9127400000000002E-2</v>
      </c>
      <c r="V344" s="103">
        <f>U344*MoM!Z344/100*$A344</f>
        <v>4.9230567539999999E-2</v>
      </c>
      <c r="W344" s="103">
        <f>V344*MoM!AA344/100*$A344</f>
        <v>4.9407797583143995E-2</v>
      </c>
      <c r="X344" s="103">
        <f>W344*MoM!AB344/100*$A344</f>
        <v>4.9758592945984316E-2</v>
      </c>
      <c r="Y344" s="103">
        <f>X344*MoM!AC344/100*$A344</f>
        <v>4.9972554895652055E-2</v>
      </c>
      <c r="Z344" s="103">
        <f>Y344*MoM!AD344/100*$A344</f>
        <v>5.0217420414640744E-2</v>
      </c>
      <c r="AA344" s="103">
        <f>Z344*MoM!AE344/100*$A344</f>
        <v>5.0644268488165188E-2</v>
      </c>
      <c r="AB344" s="103">
        <f>AA344*MoM!AF344/100*$A344</f>
        <v>5.0765814732536781E-2</v>
      </c>
      <c r="AC344" s="103">
        <f>AB344*MoM!AG344/100*$A344</f>
        <v>5.0953648247047172E-2</v>
      </c>
      <c r="AD344" s="103">
        <f>AC344*MoM!AH344/100*$A344</f>
        <v>5.1014792624943635E-2</v>
      </c>
      <c r="AE344" s="103">
        <f>AD344*MoM!AI344/100*$A344</f>
        <v>5.1254562150280868E-2</v>
      </c>
      <c r="AF344" s="123">
        <f>IF($A344=1,INDEX('2017'!$B:$B,MATCH(Веса!$E344,'2017'!$A:$A,0)),0)</f>
        <v>5.8000000000000003E-2</v>
      </c>
      <c r="AG344" s="103">
        <f>AF344*MoM!AK344/100*$A344</f>
        <v>5.8220400000000005E-2</v>
      </c>
      <c r="AH344" s="103">
        <f>AG344*MoM!AL344/100*$A344</f>
        <v>5.8412527319999998E-2</v>
      </c>
      <c r="AI344" s="103">
        <f>AH344*MoM!AM344/100*$A344</f>
        <v>5.8850621274899997E-2</v>
      </c>
      <c r="AJ344" s="103">
        <f>AI344*MoM!AN344/100*$A344</f>
        <v>5.9280230810206766E-2</v>
      </c>
      <c r="AK344" s="103">
        <f>AJ344*MoM!AO344/100*$A344</f>
        <v>5.9837464979822702E-2</v>
      </c>
      <c r="AL344" s="103">
        <f>AK344*MoM!AP344/100*$A344</f>
        <v>6.0118701065227868E-2</v>
      </c>
      <c r="AM344" s="103">
        <f>AL344*MoM!AQ344/100*$A344</f>
        <v>6.0250962207571368E-2</v>
      </c>
      <c r="AN344" s="103">
        <f>AM344*MoM!AR344/100*$A344</f>
        <v>6.0522091537505443E-2</v>
      </c>
      <c r="AO344" s="103">
        <f>AN344*MoM!AS344/100*$A344</f>
        <v>6.0528143746659192E-2</v>
      </c>
      <c r="AP344" s="103">
        <f>AO344*MoM!AT344/100*$A344</f>
        <v>6.0703675363524508E-2</v>
      </c>
      <c r="AQ344" s="103">
        <f>AP344*MoM!AU344/100*$A344</f>
        <v>6.0582268012797459E-2</v>
      </c>
      <c r="AR344" s="123">
        <f>IF($A344=1,INDEX('2018'!$B:$B, MATCH(Веса!$F344,'2018'!$A:$A,0)),0)</f>
        <v>6.0999999999999999E-2</v>
      </c>
      <c r="AS344" s="103">
        <f>AR344*MoM!AW344/100*$A344</f>
        <v>6.11342E-2</v>
      </c>
      <c r="AT344" s="103">
        <f>AS344*MoM!AX344/100*$A344</f>
        <v>6.1390963640000004E-2</v>
      </c>
      <c r="AU344" s="103">
        <f>AT344*MoM!AY344/100*$A344</f>
        <v>6.1722474843656006E-2</v>
      </c>
      <c r="AV344" s="103">
        <f>AU344*MoM!AZ344/100*$A344</f>
        <v>6.2018742722905557E-2</v>
      </c>
      <c r="AW344" s="103">
        <f>AV344*MoM!BA344/100*$A344</f>
        <v>6.2353643933609246E-2</v>
      </c>
      <c r="AX344" s="103">
        <f>AW344*MoM!BB344/100*$A344</f>
        <v>6.2578117051770243E-2</v>
      </c>
      <c r="AY344" s="103">
        <f>AX344*MoM!BC344/100*$A344</f>
        <v>6.2709531097578958E-2</v>
      </c>
      <c r="AZ344" s="103">
        <f>AY344*MoM!BD344/100*$A344</f>
        <v>6.2734614910018E-2</v>
      </c>
      <c r="BA344" s="103">
        <f>AZ344*MoM!BE344/100*$A344</f>
        <v>6.3029467600095077E-2</v>
      </c>
      <c r="BB344" s="103">
        <f>BA344*MoM!BF344/100*$A344</f>
        <v>6.3268979576975429E-2</v>
      </c>
      <c r="BC344" s="103">
        <f>BB344*MoM!BG344/100*$A344</f>
        <v>6.3439805821833256E-2</v>
      </c>
      <c r="BD344" s="123">
        <f>IF($A344=1,INDEX('2019'!$B:$B, MATCH(Веса!$G344,'2019'!$A:$A,0)),0)</f>
        <v>5.1999999999999998E-2</v>
      </c>
      <c r="BE344" s="103">
        <f>BD344*MoM!BI344/100*$A344</f>
        <v>5.2504399999999993E-2</v>
      </c>
      <c r="BF344" s="103">
        <f>BE344*MoM!BJ344/100*$A344</f>
        <v>5.2814175960000001E-2</v>
      </c>
      <c r="BG344" s="103">
        <f>BF344*MoM!BK344/100*$A344</f>
        <v>5.3004306993456006E-2</v>
      </c>
      <c r="BH344" s="103">
        <f>BG344*MoM!BL344/100*$A344</f>
        <v>5.3470744894998416E-2</v>
      </c>
      <c r="BI344" s="103">
        <f>BH344*MoM!BM344/100*$A344</f>
        <v>5.364185127866241E-2</v>
      </c>
      <c r="BJ344" s="103">
        <f>BI344*MoM!BN344/100*$A344</f>
        <v>5.3727678240708274E-2</v>
      </c>
      <c r="BK344" s="103">
        <f>BJ344*MoM!BO344/100*$A344</f>
        <v>5.3593359045106502E-2</v>
      </c>
      <c r="BL344" s="103">
        <f>BK344*MoM!BP344/100*$A344</f>
        <v>5.3550484357870423E-2</v>
      </c>
      <c r="BM344" s="103">
        <f>BL344*MoM!BQ344/100*$A344</f>
        <v>5.3507643970384128E-2</v>
      </c>
      <c r="BN344" s="103">
        <f>BM344*MoM!BR344/100*$A344</f>
        <v>5.341133021123743E-2</v>
      </c>
      <c r="BO344" s="103">
        <f>BN344*MoM!BS344/100*$A344</f>
        <v>5.3470082674469788E-2</v>
      </c>
    </row>
    <row r="345" spans="1:67" x14ac:dyDescent="0.45">
      <c r="A345" s="103">
        <f>IF(ToSep18!BT345=0,0,1)</f>
        <v>1</v>
      </c>
      <c r="B345" s="124" t="s">
        <v>346</v>
      </c>
      <c r="C345" s="124" t="s">
        <v>346</v>
      </c>
      <c r="D345" s="124" t="s">
        <v>346</v>
      </c>
      <c r="E345" s="124" t="s">
        <v>346</v>
      </c>
      <c r="F345" s="124" t="s">
        <v>346</v>
      </c>
      <c r="G345" s="124" t="s">
        <v>346</v>
      </c>
      <c r="H345" s="123">
        <f>IF($A345=1,INDEX('2015'!$B:$B,MATCH(Веса!$C345,'2015'!$A:$A,0)),0)</f>
        <v>0.182</v>
      </c>
      <c r="I345" s="103">
        <f>H345*MoM!M345/100*$A345</f>
        <v>0.1841112</v>
      </c>
      <c r="J345" s="103">
        <f>I345*MoM!N345/100*$A345</f>
        <v>0.19197274824000002</v>
      </c>
      <c r="K345" s="103">
        <f>J345*MoM!O345/100*$A345</f>
        <v>0.19515949586078402</v>
      </c>
      <c r="L345" s="103">
        <f>K345*MoM!P345/100*$A345</f>
        <v>0.19683786752518675</v>
      </c>
      <c r="M345" s="103">
        <f>L345*MoM!Q345/100*$A345</f>
        <v>0.19711344053972202</v>
      </c>
      <c r="N345" s="103">
        <f>M345*MoM!R345/100*$A345</f>
        <v>0.19736968801242366</v>
      </c>
      <c r="O345" s="103">
        <f>N345*MoM!S345/100*$A345</f>
        <v>0.19821837767087711</v>
      </c>
      <c r="P345" s="103">
        <f>O345*MoM!T345/100*$A345</f>
        <v>0.19893196383049225</v>
      </c>
      <c r="Q345" s="103">
        <f>P345*MoM!U345/100*$A345</f>
        <v>0.20203530246624793</v>
      </c>
      <c r="R345" s="103">
        <f>Q345*MoM!V345/100*$A345</f>
        <v>0.20403545196066378</v>
      </c>
      <c r="S345" s="103">
        <f>R345*MoM!W345/100*$A345</f>
        <v>0.2055453143051727</v>
      </c>
      <c r="T345" s="123">
        <f>IF($A345=1,INDEX('2016'!$B:$B,MATCH(Веса!D345,'2016'!$A:$A,0)),0)</f>
        <v>0.17299999999999999</v>
      </c>
      <c r="U345" s="103">
        <f>T345*MoM!Y345/100*$A345</f>
        <v>0.17386499999999999</v>
      </c>
      <c r="V345" s="103">
        <f>U345*MoM!Z345/100*$A345</f>
        <v>0.17602092599999999</v>
      </c>
      <c r="W345" s="103">
        <f>V345*MoM!AA345/100*$A345</f>
        <v>0.178221187575</v>
      </c>
      <c r="X345" s="103">
        <f>W345*MoM!AB345/100*$A345</f>
        <v>0.18000339945074997</v>
      </c>
      <c r="Y345" s="103">
        <f>X345*MoM!AC345/100*$A345</f>
        <v>0.18304545690146765</v>
      </c>
      <c r="Z345" s="103">
        <f>Y345*MoM!AD345/100*$A345</f>
        <v>0.18480269328772173</v>
      </c>
      <c r="AA345" s="103">
        <f>Z345*MoM!AE345/100*$A345</f>
        <v>0.18589302917811928</v>
      </c>
      <c r="AB345" s="103">
        <f>AA345*MoM!AF345/100*$A345</f>
        <v>0.18702697665610582</v>
      </c>
      <c r="AC345" s="103">
        <f>AB345*MoM!AG345/100*$A345</f>
        <v>0.18899075991099493</v>
      </c>
      <c r="AD345" s="103">
        <f>AC345*MoM!AH345/100*$A345</f>
        <v>0.19069167675019391</v>
      </c>
      <c r="AE345" s="103">
        <f>AD345*MoM!AI345/100*$A345</f>
        <v>0.19101585260066922</v>
      </c>
      <c r="AF345" s="123">
        <f>IF($A345=1,INDEX('2017'!$B:$B,MATCH(Веса!$E345,'2017'!$A:$A,0)),0)</f>
        <v>0.185</v>
      </c>
      <c r="AG345" s="103">
        <f>AF345*MoM!AK345/100*$A345</f>
        <v>0.18690549999999997</v>
      </c>
      <c r="AH345" s="103">
        <f>AG345*MoM!AL345/100*$A345</f>
        <v>0.18866241169999998</v>
      </c>
      <c r="AI345" s="103">
        <f>AH345*MoM!AM345/100*$A345</f>
        <v>0.19051130333465999</v>
      </c>
      <c r="AJ345" s="103">
        <f>AI345*MoM!AN345/100*$A345</f>
        <v>0.19142575759066638</v>
      </c>
      <c r="AK345" s="103">
        <f>AJ345*MoM!AO345/100*$A345</f>
        <v>0.19159804077249798</v>
      </c>
      <c r="AL345" s="103">
        <f>AK345*MoM!AP345/100*$A345</f>
        <v>0.19232611332743346</v>
      </c>
      <c r="AM345" s="103">
        <f>AL345*MoM!AQ345/100*$A345</f>
        <v>0.19286462644475028</v>
      </c>
      <c r="AN345" s="103">
        <f>AM345*MoM!AR345/100*$A345</f>
        <v>0.19284533998210582</v>
      </c>
      <c r="AO345" s="103">
        <f>AN345*MoM!AS345/100*$A345</f>
        <v>0.19330816879806284</v>
      </c>
      <c r="AP345" s="103">
        <f>AO345*MoM!AT345/100*$A345</f>
        <v>0.19369478513565899</v>
      </c>
      <c r="AQ345" s="103">
        <f>AP345*MoM!AU345/100*$A345</f>
        <v>0.19596101412174619</v>
      </c>
      <c r="AR345" s="123">
        <f>IF($A345=1,INDEX('2018'!$B:$B, MATCH(Веса!$F345,'2018'!$A:$A,0)),0)</f>
        <v>0.17899999999999999</v>
      </c>
      <c r="AS345" s="103">
        <f>AR345*MoM!AW345/100*$A345</f>
        <v>0.17968019999999998</v>
      </c>
      <c r="AT345" s="103">
        <f>AS345*MoM!AX345/100*$A345</f>
        <v>0.17962629593999999</v>
      </c>
      <c r="AU345" s="103">
        <f>AT345*MoM!AY345/100*$A345</f>
        <v>0.17944666964406</v>
      </c>
      <c r="AV345" s="103">
        <f>AU345*MoM!AZ345/100*$A345</f>
        <v>0.18021829032352948</v>
      </c>
      <c r="AW345" s="103">
        <f>AV345*MoM!BA345/100*$A345</f>
        <v>0.18084905433966181</v>
      </c>
      <c r="AX345" s="103">
        <f>AW345*MoM!BB345/100*$A345</f>
        <v>0.18133734678637889</v>
      </c>
      <c r="AY345" s="103">
        <f>AX345*MoM!BC345/100*$A345</f>
        <v>0.18117414317427116</v>
      </c>
      <c r="AZ345" s="103">
        <f>AY345*MoM!BD345/100*$A345</f>
        <v>0.18131908248881057</v>
      </c>
      <c r="BA345" s="103">
        <f>AZ345*MoM!BE345/100*$A345</f>
        <v>0.18300534995595652</v>
      </c>
      <c r="BB345" s="103">
        <f>BA345*MoM!BF345/100*$A345</f>
        <v>0.18368246975079355</v>
      </c>
      <c r="BC345" s="103">
        <f>BB345*MoM!BG345/100*$A345</f>
        <v>0.18438046313584658</v>
      </c>
      <c r="BD345" s="123">
        <f>IF($A345=1,INDEX('2019'!$B:$B, MATCH(Веса!$G345,'2019'!$A:$A,0)),0)</f>
        <v>0.17599999999999999</v>
      </c>
      <c r="BE345" s="103">
        <f>BD345*MoM!BI345/100*$A345</f>
        <v>0.17768959999999998</v>
      </c>
      <c r="BF345" s="103">
        <f>BE345*MoM!BJ345/100*$A345</f>
        <v>0.17856027903999996</v>
      </c>
      <c r="BG345" s="103">
        <f>BF345*MoM!BK345/100*$A345</f>
        <v>0.18041730594201597</v>
      </c>
      <c r="BH345" s="103">
        <f>BG345*MoM!BL345/100*$A345</f>
        <v>0.1831776907229288</v>
      </c>
      <c r="BI345" s="103">
        <f>BH345*MoM!BM345/100*$A345</f>
        <v>0.18500946763015808</v>
      </c>
      <c r="BJ345" s="103">
        <f>BI345*MoM!BN345/100*$A345</f>
        <v>0.18676705757264458</v>
      </c>
      <c r="BK345" s="103">
        <f>BJ345*MoM!BO345/100*$A345</f>
        <v>0.18740206556839159</v>
      </c>
      <c r="BL345" s="103">
        <f>BK345*MoM!BP345/100*$A345</f>
        <v>0.18847025734213141</v>
      </c>
      <c r="BM345" s="103">
        <f>BL345*MoM!BQ345/100*$A345</f>
        <v>0.1888471978568157</v>
      </c>
      <c r="BN345" s="103">
        <f>BM345*MoM!BR345/100*$A345</f>
        <v>0.18888496729638707</v>
      </c>
      <c r="BO345" s="103">
        <f>BN345*MoM!BS345/100*$A345</f>
        <v>0.18973494964922083</v>
      </c>
    </row>
    <row r="346" spans="1:67" x14ac:dyDescent="0.45">
      <c r="A346" s="103">
        <f>IF(ToSep18!BT346=0,0,1)</f>
        <v>1</v>
      </c>
      <c r="B346" s="124" t="s">
        <v>347</v>
      </c>
      <c r="C346" s="124" t="s">
        <v>347</v>
      </c>
      <c r="D346" s="124" t="s">
        <v>347</v>
      </c>
      <c r="E346" s="124" t="s">
        <v>347</v>
      </c>
      <c r="F346" s="124" t="s">
        <v>347</v>
      </c>
      <c r="G346" s="124" t="s">
        <v>347</v>
      </c>
      <c r="H346" s="123">
        <f>IF($A346=1,INDEX('2015'!$B:$B,MATCH(Веса!$C346,'2015'!$A:$A,0)),0)</f>
        <v>5.8000000000000003E-2</v>
      </c>
      <c r="I346" s="103">
        <f>H346*MoM!M346/100*$A346</f>
        <v>5.9020800000000005E-2</v>
      </c>
      <c r="J346" s="103">
        <f>I346*MoM!N346/100*$A346</f>
        <v>5.9793972480000006E-2</v>
      </c>
      <c r="K346" s="103">
        <f>J346*MoM!O346/100*$A346</f>
        <v>6.0918099162624008E-2</v>
      </c>
      <c r="L346" s="103">
        <f>K346*MoM!P346/100*$A346</f>
        <v>6.13079749972648E-2</v>
      </c>
      <c r="M346" s="103">
        <f>L346*MoM!Q346/100*$A346</f>
        <v>6.1614514872251121E-2</v>
      </c>
      <c r="N346" s="103">
        <f>M346*MoM!R346/100*$A346</f>
        <v>6.1762389707944516E-2</v>
      </c>
      <c r="O346" s="103">
        <f>N346*MoM!S346/100*$A346</f>
        <v>6.2194726435900127E-2</v>
      </c>
      <c r="P346" s="103">
        <f>O346*MoM!T346/100*$A346</f>
        <v>6.2499480595436037E-2</v>
      </c>
      <c r="Q346" s="103">
        <f>P346*MoM!U346/100*$A346</f>
        <v>6.2811977998413218E-2</v>
      </c>
      <c r="R346" s="103">
        <f>Q346*MoM!V346/100*$A346</f>
        <v>6.3251661844402104E-2</v>
      </c>
      <c r="S346" s="103">
        <f>R346*MoM!W346/100*$A346</f>
        <v>6.3776650637710638E-2</v>
      </c>
      <c r="T346" s="123">
        <f>IF($A346=1,INDEX('2016'!$B:$B,MATCH(Веса!D346,'2016'!$A:$A,0)),0)</f>
        <v>9.7000000000000003E-2</v>
      </c>
      <c r="U346" s="103">
        <f>T346*MoM!Y346/100*$A346</f>
        <v>9.8134899999999997E-2</v>
      </c>
      <c r="V346" s="103">
        <f>U346*MoM!Z346/100*$A346</f>
        <v>9.8468558659999997E-2</v>
      </c>
      <c r="W346" s="103">
        <f>V346*MoM!AA346/100*$A346</f>
        <v>9.8882126606371995E-2</v>
      </c>
      <c r="X346" s="103">
        <f>W346*MoM!AB346/100*$A346</f>
        <v>9.9406201877385775E-2</v>
      </c>
      <c r="Y346" s="103">
        <f>X346*MoM!AC346/100*$A346</f>
        <v>9.983364854545855E-2</v>
      </c>
      <c r="Z346" s="103">
        <f>Y346*MoM!AD346/100*$A346</f>
        <v>0.10027291659905856</v>
      </c>
      <c r="AA346" s="103">
        <f>Z346*MoM!AE346/100*$A346</f>
        <v>0.1005035443072364</v>
      </c>
      <c r="AB346" s="103">
        <f>AA346*MoM!AF346/100*$A346</f>
        <v>0.10070455139585087</v>
      </c>
      <c r="AC346" s="103">
        <f>AB346*MoM!AG346/100*$A346</f>
        <v>0.10099659459489883</v>
      </c>
      <c r="AD346" s="103">
        <f>AC346*MoM!AH346/100*$A346</f>
        <v>0.10163287314084669</v>
      </c>
      <c r="AE346" s="103">
        <f>AD346*MoM!AI346/100*$A346</f>
        <v>0.10297442706630587</v>
      </c>
      <c r="AF346" s="123">
        <f>IF($A346=1,INDEX('2017'!$B:$B,MATCH(Веса!$E346,'2017'!$A:$A,0)),0)</f>
        <v>6.2E-2</v>
      </c>
      <c r="AG346" s="103">
        <f>AF346*MoM!AK346/100*$A346</f>
        <v>6.2756400000000004E-2</v>
      </c>
      <c r="AH346" s="103">
        <f>AG346*MoM!AL346/100*$A346</f>
        <v>6.2938393560000014E-2</v>
      </c>
      <c r="AI346" s="103">
        <f>AH346*MoM!AM346/100*$A346</f>
        <v>6.3127208740680021E-2</v>
      </c>
      <c r="AJ346" s="103">
        <f>AI346*MoM!AN346/100*$A346</f>
        <v>6.33481539712724E-2</v>
      </c>
      <c r="AK346" s="103">
        <f>AJ346*MoM!AO346/100*$A346</f>
        <v>6.3626885848745998E-2</v>
      </c>
      <c r="AL346" s="103">
        <f>AK346*MoM!AP346/100*$A346</f>
        <v>6.3875030703556102E-2</v>
      </c>
      <c r="AM346" s="103">
        <f>AL346*MoM!AQ346/100*$A346</f>
        <v>6.3906968218907872E-2</v>
      </c>
      <c r="AN346" s="103">
        <f>AM346*MoM!AR346/100*$A346</f>
        <v>6.4188158879071061E-2</v>
      </c>
      <c r="AO346" s="103">
        <f>AN346*MoM!AS346/100*$A346</f>
        <v>6.4342210460380828E-2</v>
      </c>
      <c r="AP346" s="103">
        <f>AO346*MoM!AT346/100*$A346</f>
        <v>6.4496631765485743E-2</v>
      </c>
      <c r="AQ346" s="103">
        <f>AP346*MoM!AU346/100*$A346</f>
        <v>6.4515980755015384E-2</v>
      </c>
      <c r="AR346" s="123">
        <f>IF($A346=1,INDEX('2018'!$B:$B, MATCH(Веса!$F346,'2018'!$A:$A,0)),0)</f>
        <v>5.2999999999999999E-2</v>
      </c>
      <c r="AS346" s="103">
        <f>AR346*MoM!AW346/100*$A346</f>
        <v>5.3180199999999997E-2</v>
      </c>
      <c r="AT346" s="103">
        <f>AS346*MoM!AX346/100*$A346</f>
        <v>5.3313150499999996E-2</v>
      </c>
      <c r="AU346" s="103">
        <f>AT346*MoM!AY346/100*$A346</f>
        <v>5.3409114170900003E-2</v>
      </c>
      <c r="AV346" s="103">
        <f>AU346*MoM!AZ346/100*$A346</f>
        <v>5.3515932399241802E-2</v>
      </c>
      <c r="AW346" s="103">
        <f>AV346*MoM!BA346/100*$A346</f>
        <v>5.3724644535598845E-2</v>
      </c>
      <c r="AX346" s="103">
        <f>AW346*MoM!BB346/100*$A346</f>
        <v>5.3853583682484281E-2</v>
      </c>
      <c r="AY346" s="103">
        <f>AX346*MoM!BC346/100*$A346</f>
        <v>5.389128119106202E-2</v>
      </c>
      <c r="AZ346" s="103">
        <f>AY346*MoM!BD346/100*$A346</f>
        <v>5.4063733290873418E-2</v>
      </c>
      <c r="BA346" s="103">
        <f>AZ346*MoM!BE346/100*$A346</f>
        <v>5.4188079877442431E-2</v>
      </c>
      <c r="BB346" s="103">
        <f>BA346*MoM!BF346/100*$A346</f>
        <v>5.4258524381283105E-2</v>
      </c>
      <c r="BC346" s="103">
        <f>BB346*MoM!BG346/100*$A346</f>
        <v>5.44104482495507E-2</v>
      </c>
      <c r="BD346" s="123">
        <f>IF($A346=1,INDEX('2019'!$B:$B, MATCH(Веса!$G346,'2019'!$A:$A,0)),0)</f>
        <v>0.05</v>
      </c>
      <c r="BE346" s="103">
        <f>BD346*MoM!BI346/100*$A346</f>
        <v>5.0229999999999997E-2</v>
      </c>
      <c r="BF346" s="103">
        <f>BE346*MoM!BJ346/100*$A346</f>
        <v>5.0390735999999992E-2</v>
      </c>
      <c r="BG346" s="103">
        <f>BF346*MoM!BK346/100*$A346</f>
        <v>5.0531830060799997E-2</v>
      </c>
      <c r="BH346" s="103">
        <f>BG346*MoM!BL346/100*$A346</f>
        <v>5.064805326993984E-2</v>
      </c>
      <c r="BI346" s="103">
        <f>BH346*MoM!BM346/100*$A346</f>
        <v>5.0718960544517751E-2</v>
      </c>
      <c r="BJ346" s="103">
        <f>BI346*MoM!BN346/100*$A346</f>
        <v>5.0810254673497889E-2</v>
      </c>
      <c r="BK346" s="103">
        <f>BJ346*MoM!BO346/100*$A346</f>
        <v>5.0866145953638739E-2</v>
      </c>
      <c r="BL346" s="103">
        <f>BK346*MoM!BP346/100*$A346</f>
        <v>5.0922098714187743E-2</v>
      </c>
      <c r="BM346" s="103">
        <f>BL346*MoM!BQ346/100*$A346</f>
        <v>5.1110510479430236E-2</v>
      </c>
      <c r="BN346" s="103">
        <f>BM346*MoM!BR346/100*$A346</f>
        <v>5.1171843092005558E-2</v>
      </c>
      <c r="BO346" s="103">
        <f>BN346*MoM!BS346/100*$A346</f>
        <v>5.121789775078836E-2</v>
      </c>
    </row>
    <row r="347" spans="1:67" ht="28.5" x14ac:dyDescent="0.45">
      <c r="A347" s="103">
        <f>IF(ToSep18!BT347=0,0,1)</f>
        <v>1</v>
      </c>
      <c r="B347" s="124" t="s">
        <v>479</v>
      </c>
      <c r="C347" s="127" t="s">
        <v>348</v>
      </c>
      <c r="D347" s="127" t="s">
        <v>348</v>
      </c>
      <c r="E347" s="127" t="s">
        <v>348</v>
      </c>
      <c r="F347" s="127" t="s">
        <v>348</v>
      </c>
      <c r="G347" s="127" t="s">
        <v>348</v>
      </c>
      <c r="H347" s="123">
        <f>IF($A347=1,INDEX('2015'!$B:$B,MATCH(Веса!$C347,'2015'!$A:$A,0)),0)</f>
        <v>0.02</v>
      </c>
      <c r="I347" s="103">
        <f>H347*MoM!M347/100*$A347</f>
        <v>2.0326E-2</v>
      </c>
      <c r="J347" s="103">
        <f>I347*MoM!N347/100*$A347</f>
        <v>2.0576009800000003E-2</v>
      </c>
      <c r="K347" s="103">
        <f>J347*MoM!O347/100*$A347</f>
        <v>2.0794115503880006E-2</v>
      </c>
      <c r="L347" s="103">
        <f>K347*MoM!P347/100*$A347</f>
        <v>2.0964627251011822E-2</v>
      </c>
      <c r="M347" s="103">
        <f>L347*MoM!Q347/100*$A347</f>
        <v>2.1065257461816679E-2</v>
      </c>
      <c r="N347" s="103">
        <f>M347*MoM!R347/100*$A347</f>
        <v>2.1124240182709766E-2</v>
      </c>
      <c r="O347" s="103">
        <f>N347*MoM!S347/100*$A347</f>
        <v>2.1231973807641587E-2</v>
      </c>
      <c r="P347" s="103">
        <f>O347*MoM!T347/100*$A347</f>
        <v>2.1280807347399164E-2</v>
      </c>
      <c r="Q347" s="103">
        <f>P347*MoM!U347/100*$A347</f>
        <v>2.1427644918096216E-2</v>
      </c>
      <c r="R347" s="103">
        <f>Q347*MoM!V347/100*$A347</f>
        <v>2.1573352903539275E-2</v>
      </c>
      <c r="S347" s="103">
        <f>R347*MoM!W347/100*$A347</f>
        <v>2.1679062332766615E-2</v>
      </c>
      <c r="T347" s="123">
        <f>IF($A347=1,INDEX('2016'!$B:$B,MATCH(Веса!D347,'2016'!$A:$A,0)),0)</f>
        <v>0.02</v>
      </c>
      <c r="U347" s="103">
        <f>T347*MoM!Y347/100*$A347</f>
        <v>2.0110000000000003E-2</v>
      </c>
      <c r="V347" s="103">
        <f>U347*MoM!Z347/100*$A347</f>
        <v>2.0150220000000007E-2</v>
      </c>
      <c r="W347" s="103">
        <f>V347*MoM!AA347/100*$A347</f>
        <v>2.0240895990000007E-2</v>
      </c>
      <c r="X347" s="103">
        <f>W347*MoM!AB347/100*$A347</f>
        <v>2.0421039964311008E-2</v>
      </c>
      <c r="Y347" s="103">
        <f>X347*MoM!AC347/100*$A347</f>
        <v>2.0555818828075459E-2</v>
      </c>
      <c r="Z347" s="103">
        <f>Y347*MoM!AD347/100*$A347</f>
        <v>2.0590763720083189E-2</v>
      </c>
      <c r="AA347" s="103">
        <f>Z347*MoM!AE347/100*$A347</f>
        <v>2.0658713240359464E-2</v>
      </c>
      <c r="AB347" s="103">
        <f>AA347*MoM!AF347/100*$A347</f>
        <v>2.0708294152136326E-2</v>
      </c>
      <c r="AC347" s="103">
        <f>AB347*MoM!AG347/100*$A347</f>
        <v>2.0799410646405728E-2</v>
      </c>
      <c r="AD347" s="103">
        <f>AC347*MoM!AH347/100*$A347</f>
        <v>2.0838929526633899E-2</v>
      </c>
      <c r="AE347" s="103">
        <f>AD347*MoM!AI347/100*$A347</f>
        <v>2.0884775171592495E-2</v>
      </c>
      <c r="AF347" s="123">
        <f>IF($A347=1,INDEX('2017'!$B:$B,MATCH(Веса!$E347,'2017'!$A:$A,0)),0)</f>
        <v>0.03</v>
      </c>
      <c r="AG347" s="103">
        <f>AF347*MoM!AK347/100*$A347</f>
        <v>3.0369E-2</v>
      </c>
      <c r="AH347" s="103">
        <f>AG347*MoM!AL347/100*$A347</f>
        <v>3.0487439100000003E-2</v>
      </c>
      <c r="AI347" s="103">
        <f>AH347*MoM!AM347/100*$A347</f>
        <v>3.0584998905119998E-2</v>
      </c>
      <c r="AJ347" s="103">
        <f>AI347*MoM!AN347/100*$A347</f>
        <v>3.0658402902492284E-2</v>
      </c>
      <c r="AK347" s="103">
        <f>AJ347*MoM!AO347/100*$A347</f>
        <v>3.0695192985975277E-2</v>
      </c>
      <c r="AL347" s="103">
        <f>AK347*MoM!AP347/100*$A347</f>
        <v>3.0741235775454241E-2</v>
      </c>
      <c r="AM347" s="103">
        <f>AL347*MoM!AQ347/100*$A347</f>
        <v>3.0848830100668329E-2</v>
      </c>
      <c r="AN347" s="103">
        <f>AM347*MoM!AR347/100*$A347</f>
        <v>3.0990734719131403E-2</v>
      </c>
      <c r="AO347" s="103">
        <f>AN347*MoM!AS347/100*$A347</f>
        <v>3.102172545385053E-2</v>
      </c>
      <c r="AP347" s="103">
        <f>AO347*MoM!AT347/100*$A347</f>
        <v>3.1167527563483625E-2</v>
      </c>
      <c r="AQ347" s="103">
        <f>AP347*MoM!AU347/100*$A347</f>
        <v>3.1214278854828855E-2</v>
      </c>
      <c r="AR347" s="123">
        <f>IF($A347=1,INDEX('2018'!$B:$B, MATCH(Веса!$F347,'2018'!$A:$A,0)),0)</f>
        <v>3.3000000000000002E-2</v>
      </c>
      <c r="AS347" s="103">
        <f>AR347*MoM!AW347/100*$A347</f>
        <v>3.3151799999999995E-2</v>
      </c>
      <c r="AT347" s="103">
        <f>AS347*MoM!AX347/100*$A347</f>
        <v>3.3211473239999997E-2</v>
      </c>
      <c r="AU347" s="103">
        <f>AT347*MoM!AY347/100*$A347</f>
        <v>3.3291180775775996E-2</v>
      </c>
      <c r="AV347" s="103">
        <f>AU347*MoM!AZ347/100*$A347</f>
        <v>3.3327801074629348E-2</v>
      </c>
      <c r="AW347" s="103">
        <f>AV347*MoM!BA347/100*$A347</f>
        <v>3.3521102320862195E-2</v>
      </c>
      <c r="AX347" s="103">
        <f>AW347*MoM!BB347/100*$A347</f>
        <v>3.3638426178985215E-2</v>
      </c>
      <c r="AY347" s="103">
        <f>AX347*MoM!BC347/100*$A347</f>
        <v>3.374270530014007E-2</v>
      </c>
      <c r="AZ347" s="103">
        <f>AY347*MoM!BD347/100*$A347</f>
        <v>3.3827062063390423E-2</v>
      </c>
      <c r="BA347" s="103">
        <f>AZ347*MoM!BE347/100*$A347</f>
        <v>3.3942074074405949E-2</v>
      </c>
      <c r="BB347" s="103">
        <f>BA347*MoM!BF347/100*$A347</f>
        <v>3.4037111881814283E-2</v>
      </c>
      <c r="BC347" s="103">
        <f>BB347*MoM!BG347/100*$A347</f>
        <v>3.4064341571319739E-2</v>
      </c>
      <c r="BD347" s="123">
        <f>IF($A347=1,INDEX('2019'!$B:$B, MATCH(Веса!$G347,'2019'!$A:$A,0)),0)</f>
        <v>3.5000000000000003E-2</v>
      </c>
      <c r="BE347" s="103">
        <f>BD347*MoM!BI347/100*$A347</f>
        <v>3.5147000000000005E-2</v>
      </c>
      <c r="BF347" s="103">
        <f>BE347*MoM!BJ347/100*$A347</f>
        <v>3.5273529200000001E-2</v>
      </c>
      <c r="BG347" s="103">
        <f>BF347*MoM!BK347/100*$A347</f>
        <v>3.5337021552560001E-2</v>
      </c>
      <c r="BH347" s="103">
        <f>BG347*MoM!BL347/100*$A347</f>
        <v>3.5390027084888843E-2</v>
      </c>
      <c r="BI347" s="103">
        <f>BH347*MoM!BM347/100*$A347</f>
        <v>3.5584672233855731E-2</v>
      </c>
      <c r="BJ347" s="103">
        <f>BI347*MoM!BN347/100*$A347</f>
        <v>3.5648724643876674E-2</v>
      </c>
      <c r="BK347" s="103">
        <f>BJ347*MoM!BO347/100*$A347</f>
        <v>3.567367875112739E-2</v>
      </c>
      <c r="BL347" s="103">
        <f>BK347*MoM!BP347/100*$A347</f>
        <v>3.5677246119002505E-2</v>
      </c>
      <c r="BM347" s="103">
        <f>BL347*MoM!BQ347/100*$A347</f>
        <v>3.5759303785076212E-2</v>
      </c>
      <c r="BN347" s="103">
        <f>BM347*MoM!BR347/100*$A347</f>
        <v>3.5734272272426662E-2</v>
      </c>
      <c r="BO347" s="103">
        <f>BN347*MoM!BS347/100*$A347</f>
        <v>3.580931424419876E-2</v>
      </c>
    </row>
    <row r="348" spans="1:67" ht="28.5" x14ac:dyDescent="0.45">
      <c r="A348" s="103">
        <f>IF(ToSep18!BT348=0,0,1)</f>
        <v>1</v>
      </c>
      <c r="B348" s="124" t="s">
        <v>480</v>
      </c>
      <c r="C348" s="127" t="s">
        <v>1810</v>
      </c>
      <c r="D348" s="127" t="s">
        <v>1810</v>
      </c>
      <c r="E348" s="127" t="s">
        <v>1810</v>
      </c>
      <c r="F348" s="127" t="s">
        <v>1810</v>
      </c>
      <c r="G348" s="127" t="s">
        <v>1707</v>
      </c>
      <c r="H348" s="123">
        <f>IF($A348=1,INDEX('2015'!$B:$B,MATCH(Веса!$C348,'2015'!$A:$A,0)),0)</f>
        <v>3.5999999999999997E-2</v>
      </c>
      <c r="I348" s="103">
        <f>H348*MoM!M348/100*$A348</f>
        <v>3.6417599999999994E-2</v>
      </c>
      <c r="J348" s="103">
        <f>I348*MoM!N348/100*$A348</f>
        <v>3.6847327679999993E-2</v>
      </c>
      <c r="K348" s="103">
        <f>J348*MoM!O348/100*$A348</f>
        <v>3.7260017750015993E-2</v>
      </c>
      <c r="L348" s="103">
        <f>K348*MoM!P348/100*$A348</f>
        <v>3.7494755861841089E-2</v>
      </c>
      <c r="M348" s="103">
        <f>L348*MoM!Q348/100*$A348</f>
        <v>3.7637235934116081E-2</v>
      </c>
      <c r="N348" s="103">
        <f>M348*MoM!R348/100*$A348</f>
        <v>3.7874350520501011E-2</v>
      </c>
      <c r="O348" s="103">
        <f>N348*MoM!S348/100*$A348</f>
        <v>3.7965248961750214E-2</v>
      </c>
      <c r="P348" s="103">
        <f>O348*MoM!T348/100*$A348</f>
        <v>3.7988028111127267E-2</v>
      </c>
      <c r="Q348" s="103">
        <f>P348*MoM!U348/100*$A348</f>
        <v>3.8033613744860625E-2</v>
      </c>
      <c r="R348" s="103">
        <f>Q348*MoM!V348/100*$A348</f>
        <v>3.8060237274482024E-2</v>
      </c>
      <c r="S348" s="103">
        <f>R348*MoM!W348/100*$A348</f>
        <v>3.8143969796485884E-2</v>
      </c>
      <c r="T348" s="123">
        <f>IF($A348=1,INDEX('2016'!$B:$B,MATCH(Веса!D348,'2016'!$A:$A,0)),0)</f>
        <v>3.1E-2</v>
      </c>
      <c r="U348" s="103">
        <f>T348*MoM!Y348/100*$A348</f>
        <v>3.1266599999999999E-2</v>
      </c>
      <c r="V348" s="103">
        <f>U348*MoM!Z348/100*$A348</f>
        <v>3.1391666399999997E-2</v>
      </c>
      <c r="W348" s="103">
        <f>V348*MoM!AA348/100*$A348</f>
        <v>3.1711861397279995E-2</v>
      </c>
      <c r="X348" s="103">
        <f>W348*MoM!AB348/100*$A348</f>
        <v>3.1908474937943132E-2</v>
      </c>
      <c r="Y348" s="103">
        <f>X348*MoM!AC348/100*$A348</f>
        <v>3.2106307482558383E-2</v>
      </c>
      <c r="Z348" s="103">
        <f>Y348*MoM!AD348/100*$A348</f>
        <v>3.2260417758474665E-2</v>
      </c>
      <c r="AA348" s="103">
        <f>Z348*MoM!AE348/100*$A348</f>
        <v>3.2331390677543308E-2</v>
      </c>
      <c r="AB348" s="103">
        <f>AA348*MoM!AF348/100*$A348</f>
        <v>3.2399286597966148E-2</v>
      </c>
      <c r="AC348" s="103">
        <f>AB348*MoM!AG348/100*$A348</f>
        <v>3.2493244529100254E-2</v>
      </c>
      <c r="AD348" s="103">
        <f>AC348*MoM!AH348/100*$A348</f>
        <v>3.2600472236046285E-2</v>
      </c>
      <c r="AE348" s="103">
        <f>AD348*MoM!AI348/100*$A348</f>
        <v>3.271783393609605E-2</v>
      </c>
      <c r="AF348" s="123">
        <f>IF($A348=1,INDEX('2017'!$B:$B,MATCH(Веса!$E348,'2017'!$A:$A,0)),0)</f>
        <v>3.3000000000000002E-2</v>
      </c>
      <c r="AG348" s="103">
        <f>AF348*MoM!AK348/100*$A348</f>
        <v>3.3254100000000002E-2</v>
      </c>
      <c r="AH348" s="103">
        <f>AG348*MoM!AL348/100*$A348</f>
        <v>3.3320608200000004E-2</v>
      </c>
      <c r="AI348" s="103">
        <f>AH348*MoM!AM348/100*$A348</f>
        <v>3.3443894450340003E-2</v>
      </c>
      <c r="AJ348" s="103">
        <f>AI348*MoM!AN348/100*$A348</f>
        <v>3.3460616397565174E-2</v>
      </c>
      <c r="AK348" s="103">
        <f>AJ348*MoM!AO348/100*$A348</f>
        <v>3.3601150986434944E-2</v>
      </c>
      <c r="AL348" s="103">
        <f>AK348*MoM!AP348/100*$A348</f>
        <v>3.3651552712914597E-2</v>
      </c>
      <c r="AM348" s="103">
        <f>AL348*MoM!AQ348/100*$A348</f>
        <v>3.3826540787021749E-2</v>
      </c>
      <c r="AN348" s="103">
        <f>AM348*MoM!AR348/100*$A348</f>
        <v>3.3887428560438387E-2</v>
      </c>
      <c r="AO348" s="103">
        <f>AN348*MoM!AS348/100*$A348</f>
        <v>3.3938259703279045E-2</v>
      </c>
      <c r="AP348" s="103">
        <f>AO348*MoM!AT348/100*$A348</f>
        <v>3.4012923874626261E-2</v>
      </c>
      <c r="AQ348" s="103">
        <f>AP348*MoM!AU348/100*$A348</f>
        <v>3.4114962646250142E-2</v>
      </c>
      <c r="AR348" s="123">
        <f>IF($A348=1,INDEX('2018'!$B:$B, MATCH(Веса!$F348,'2018'!$A:$A,0)),0)</f>
        <v>3.5000000000000003E-2</v>
      </c>
      <c r="AS348" s="103">
        <f>AR348*MoM!AW348/100*$A348</f>
        <v>3.5094500000000001E-2</v>
      </c>
      <c r="AT348" s="103">
        <f>AS348*MoM!AX348/100*$A348</f>
        <v>3.5224349650000007E-2</v>
      </c>
      <c r="AU348" s="103">
        <f>AT348*MoM!AY348/100*$A348</f>
        <v>3.5428650877970008E-2</v>
      </c>
      <c r="AV348" s="103">
        <f>AU348*MoM!AZ348/100*$A348</f>
        <v>3.5446365203408992E-2</v>
      </c>
      <c r="AW348" s="103">
        <f>AV348*MoM!BA348/100*$A348</f>
        <v>3.5573972118141263E-2</v>
      </c>
      <c r="AX348" s="103">
        <f>AW348*MoM!BB348/100*$A348</f>
        <v>3.5627333076318476E-2</v>
      </c>
      <c r="AY348" s="103">
        <f>AX348*MoM!BC348/100*$A348</f>
        <v>3.5648709476164268E-2</v>
      </c>
      <c r="AZ348" s="103">
        <f>AY348*MoM!BD348/100*$A348</f>
        <v>3.5680793314692816E-2</v>
      </c>
      <c r="BA348" s="103">
        <f>AZ348*MoM!BE348/100*$A348</f>
        <v>3.5787835694636894E-2</v>
      </c>
      <c r="BB348" s="103">
        <f>BA348*MoM!BF348/100*$A348</f>
        <v>3.5852253798887242E-2</v>
      </c>
      <c r="BC348" s="103">
        <f>BB348*MoM!BG348/100*$A348</f>
        <v>3.5916787855725246E-2</v>
      </c>
      <c r="BD348" s="123">
        <f>IF($A348=1,INDEX('2019'!$B:$B, MATCH(Веса!$G348,'2019'!$A:$A,0)),0)</f>
        <v>3.3000000000000002E-2</v>
      </c>
      <c r="BE348" s="103">
        <f>BD348*MoM!BI348/100*$A348</f>
        <v>3.3108900000000004E-2</v>
      </c>
      <c r="BF348" s="103">
        <f>BE348*MoM!BJ348/100*$A348</f>
        <v>3.315856335000001E-2</v>
      </c>
      <c r="BG348" s="103">
        <f>BF348*MoM!BK348/100*$A348</f>
        <v>3.323814390204001E-2</v>
      </c>
      <c r="BH348" s="103">
        <f>BG348*MoM!BL348/100*$A348</f>
        <v>3.33112678186245E-2</v>
      </c>
      <c r="BI348" s="103">
        <f>BH348*MoM!BM348/100*$A348</f>
        <v>3.3281287677587736E-2</v>
      </c>
      <c r="BJ348" s="103">
        <f>BI348*MoM!BN348/100*$A348</f>
        <v>3.3331209609104115E-2</v>
      </c>
      <c r="BK348" s="103">
        <f>BJ348*MoM!BO348/100*$A348</f>
        <v>3.3444535721775068E-2</v>
      </c>
      <c r="BL348" s="103">
        <f>BK348*MoM!BP348/100*$A348</f>
        <v>3.34545690824916E-2</v>
      </c>
      <c r="BM348" s="103">
        <f>BL348*MoM!BQ348/100*$A348</f>
        <v>3.3491369108482341E-2</v>
      </c>
      <c r="BN348" s="103">
        <f>BM348*MoM!BR348/100*$A348</f>
        <v>3.3518162203769124E-2</v>
      </c>
      <c r="BO348" s="103">
        <f>BN348*MoM!BS348/100*$A348</f>
        <v>3.3551680365972891E-2</v>
      </c>
    </row>
    <row r="349" spans="1:67" ht="28.5" x14ac:dyDescent="0.45">
      <c r="A349" s="103">
        <f>IF(ToSep18!BT349=0,0,1)</f>
        <v>1</v>
      </c>
      <c r="B349" s="131" t="s">
        <v>481</v>
      </c>
      <c r="C349" s="127" t="s">
        <v>350</v>
      </c>
      <c r="D349" s="127" t="s">
        <v>350</v>
      </c>
      <c r="E349" s="127" t="s">
        <v>350</v>
      </c>
      <c r="F349" s="127" t="s">
        <v>350</v>
      </c>
      <c r="G349" s="127" t="s">
        <v>350</v>
      </c>
      <c r="H349" s="123">
        <f>IF($A349=1,INDEX('2015'!$B:$B,MATCH(Веса!$C349,'2015'!$A:$A,0)),0)</f>
        <v>0.03</v>
      </c>
      <c r="I349" s="103">
        <f>H349*MoM!M349/100*$A349</f>
        <v>3.0972E-2</v>
      </c>
      <c r="J349" s="103">
        <f>I349*MoM!N349/100*$A349</f>
        <v>3.1554273600000002E-2</v>
      </c>
      <c r="K349" s="103">
        <f>J349*MoM!O349/100*$A349</f>
        <v>3.1838262062400008E-2</v>
      </c>
      <c r="L349" s="103">
        <f>K349*MoM!P349/100*$A349</f>
        <v>3.2175747640261453E-2</v>
      </c>
      <c r="M349" s="103">
        <f>L349*MoM!Q349/100*$A349</f>
        <v>3.2330191228934713E-2</v>
      </c>
      <c r="N349" s="103">
        <f>M349*MoM!R349/100*$A349</f>
        <v>3.2378686515778111E-2</v>
      </c>
      <c r="O349" s="103">
        <f>N349*MoM!S349/100*$A349</f>
        <v>3.2550293554311736E-2</v>
      </c>
      <c r="P349" s="103">
        <f>O349*MoM!T349/100*$A349</f>
        <v>3.2673984669818121E-2</v>
      </c>
      <c r="Q349" s="103">
        <f>P349*MoM!U349/100*$A349</f>
        <v>3.2696856459086987E-2</v>
      </c>
      <c r="R349" s="103">
        <f>Q349*MoM!V349/100*$A349</f>
        <v>3.2857071055736514E-2</v>
      </c>
      <c r="S349" s="103">
        <f>R349*MoM!W349/100*$A349</f>
        <v>3.2903070955214546E-2</v>
      </c>
      <c r="T349" s="123">
        <f>IF($A349=1,INDEX('2016'!$B:$B,MATCH(Веса!D349,'2016'!$A:$A,0)),0)</f>
        <v>2.7E-2</v>
      </c>
      <c r="U349" s="103">
        <f>T349*MoM!Y349/100*$A349</f>
        <v>2.7296999999999998E-2</v>
      </c>
      <c r="V349" s="103">
        <f>U349*MoM!Z349/100*$A349</f>
        <v>2.7452592899999996E-2</v>
      </c>
      <c r="W349" s="103">
        <f>V349*MoM!AA349/100*$A349</f>
        <v>2.7603582160949994E-2</v>
      </c>
      <c r="X349" s="103">
        <f>W349*MoM!AB349/100*$A349</f>
        <v>2.7758162221051316E-2</v>
      </c>
      <c r="Y349" s="103">
        <f>X349*MoM!AC349/100*$A349</f>
        <v>2.7869194869935523E-2</v>
      </c>
      <c r="Z349" s="103">
        <f>Y349*MoM!AD349/100*$A349</f>
        <v>2.7947228615571341E-2</v>
      </c>
      <c r="AA349" s="103">
        <f>Z349*MoM!AE349/100*$A349</f>
        <v>2.8045043915725838E-2</v>
      </c>
      <c r="AB349" s="103">
        <f>AA349*MoM!AF349/100*$A349</f>
        <v>2.8165637604563462E-2</v>
      </c>
      <c r="AC349" s="103">
        <f>AB349*MoM!AG349/100*$A349</f>
        <v>2.8267033899939887E-2</v>
      </c>
      <c r="AD349" s="103">
        <f>AC349*MoM!AH349/100*$A349</f>
        <v>2.8332048077909747E-2</v>
      </c>
      <c r="AE349" s="103">
        <f>AD349*MoM!AI349/100*$A349</f>
        <v>2.8397211788488939E-2</v>
      </c>
      <c r="AF349" s="123">
        <f>IF($A349=1,INDEX('2017'!$B:$B,MATCH(Веса!$E349,'2017'!$A:$A,0)),0)</f>
        <v>2.9000000000000001E-2</v>
      </c>
      <c r="AG349" s="103">
        <f>AF349*MoM!AK349/100*$A349</f>
        <v>2.9185600000000003E-2</v>
      </c>
      <c r="AH349" s="103">
        <f>AG349*MoM!AL349/100*$A349</f>
        <v>2.9436596160000002E-2</v>
      </c>
      <c r="AI349" s="103">
        <f>AH349*MoM!AM349/100*$A349</f>
        <v>2.9521962288864004E-2</v>
      </c>
      <c r="AJ349" s="103">
        <f>AI349*MoM!AN349/100*$A349</f>
        <v>2.9607575979501713E-2</v>
      </c>
      <c r="AK349" s="103">
        <f>AJ349*MoM!AO349/100*$A349</f>
        <v>2.9684555677048419E-2</v>
      </c>
      <c r="AL349" s="103">
        <f>AK349*MoM!AP349/100*$A349</f>
        <v>2.9749861699537923E-2</v>
      </c>
      <c r="AM349" s="103">
        <f>AL349*MoM!AQ349/100*$A349</f>
        <v>2.9934310842075061E-2</v>
      </c>
      <c r="AN349" s="103">
        <f>AM349*MoM!AR349/100*$A349</f>
        <v>3.003309406785391E-2</v>
      </c>
      <c r="AO349" s="103">
        <f>AN349*MoM!AS349/100*$A349</f>
        <v>3.0117186731243903E-2</v>
      </c>
      <c r="AP349" s="103">
        <f>AO349*MoM!AT349/100*$A349</f>
        <v>3.0186456260725768E-2</v>
      </c>
      <c r="AQ349" s="103">
        <f>AP349*MoM!AU349/100*$A349</f>
        <v>3.0273996983881873E-2</v>
      </c>
      <c r="AR349" s="123">
        <f>IF($A349=1,INDEX('2018'!$B:$B, MATCH(Веса!$F349,'2018'!$A:$A,0)),0)</f>
        <v>3.3000000000000002E-2</v>
      </c>
      <c r="AS349" s="103">
        <f>AR349*MoM!AW349/100*$A349</f>
        <v>3.3066000000000005E-2</v>
      </c>
      <c r="AT349" s="103">
        <f>AS349*MoM!AX349/100*$A349</f>
        <v>3.3128825400000006E-2</v>
      </c>
      <c r="AU349" s="103">
        <f>AT349*MoM!AY349/100*$A349</f>
        <v>3.3294469527000006E-2</v>
      </c>
      <c r="AV349" s="103">
        <f>AU349*MoM!AZ349/100*$A349</f>
        <v>3.3381035147770209E-2</v>
      </c>
      <c r="AW349" s="103">
        <f>AV349*MoM!BA349/100*$A349</f>
        <v>3.3467825839154412E-2</v>
      </c>
      <c r="AX349" s="103">
        <f>AW349*MoM!BB349/100*$A349</f>
        <v>3.3531414708248802E-2</v>
      </c>
      <c r="AY349" s="103">
        <f>AX349*MoM!BC349/100*$A349</f>
        <v>3.3585064971782E-2</v>
      </c>
      <c r="AZ349" s="103">
        <f>AY349*MoM!BD349/100*$A349</f>
        <v>3.3588423478279179E-2</v>
      </c>
      <c r="BA349" s="103">
        <f>AZ349*MoM!BE349/100*$A349</f>
        <v>3.3632088428800937E-2</v>
      </c>
      <c r="BB349" s="103">
        <f>BA349*MoM!BF349/100*$A349</f>
        <v>3.3712805441030058E-2</v>
      </c>
      <c r="BC349" s="103">
        <f>BB349*MoM!BG349/100*$A349</f>
        <v>3.3813943857353146E-2</v>
      </c>
      <c r="BD349" s="123">
        <f>IF($A349=1,INDEX('2019'!$B:$B, MATCH(Веса!$G349,'2019'!$A:$A,0)),0)</f>
        <v>3.3000000000000002E-2</v>
      </c>
      <c r="BE349" s="103">
        <f>BD349*MoM!BI349/100*$A349</f>
        <v>3.3247500000000006E-2</v>
      </c>
      <c r="BF349" s="103">
        <f>BE349*MoM!BJ349/100*$A349</f>
        <v>3.3300696000000005E-2</v>
      </c>
      <c r="BG349" s="103">
        <f>BF349*MoM!BK349/100*$A349</f>
        <v>3.3427238644800003E-2</v>
      </c>
      <c r="BH349" s="103">
        <f>BG349*MoM!BL349/100*$A349</f>
        <v>3.3443952264122404E-2</v>
      </c>
      <c r="BI349" s="103">
        <f>BH349*MoM!BM349/100*$A349</f>
        <v>3.3500806982971414E-2</v>
      </c>
      <c r="BJ349" s="103">
        <f>BI349*MoM!BN349/100*$A349</f>
        <v>3.3510857225066304E-2</v>
      </c>
      <c r="BK349" s="103">
        <f>BJ349*MoM!BO349/100*$A349</f>
        <v>3.3601336539573985E-2</v>
      </c>
      <c r="BL349" s="103">
        <f>BK349*MoM!BP349/100*$A349</f>
        <v>3.3688700014576883E-2</v>
      </c>
      <c r="BM349" s="103">
        <f>BL349*MoM!BQ349/100*$A349</f>
        <v>3.369880662458126E-2</v>
      </c>
      <c r="BN349" s="103">
        <f>BM349*MoM!BR349/100*$A349</f>
        <v>3.3732505431205838E-2</v>
      </c>
      <c r="BO349" s="103">
        <f>BN349*MoM!BS349/100*$A349</f>
        <v>3.3749371683921441E-2</v>
      </c>
    </row>
    <row r="350" spans="1:67" ht="42.75" x14ac:dyDescent="0.45">
      <c r="A350" s="103">
        <f>IF(ToSep18!BT350=0,0,1)</f>
        <v>1</v>
      </c>
      <c r="B350" s="124" t="s">
        <v>482</v>
      </c>
      <c r="C350" s="127" t="s">
        <v>351</v>
      </c>
      <c r="D350" s="127" t="s">
        <v>351</v>
      </c>
      <c r="E350" s="127" t="s">
        <v>351</v>
      </c>
      <c r="F350" s="127" t="s">
        <v>351</v>
      </c>
      <c r="G350" s="127" t="s">
        <v>351</v>
      </c>
      <c r="H350" s="123">
        <f>IF($A350=1,INDEX('2015'!$B:$B,MATCH(Веса!$C350,'2015'!$A:$A,0)),0)</f>
        <v>0.29099999999999998</v>
      </c>
      <c r="I350" s="103">
        <f>H350*MoM!M350/100*$A350</f>
        <v>0.29495759999999999</v>
      </c>
      <c r="J350" s="103">
        <f>I350*MoM!N350/100*$A350</f>
        <v>0.29657986679999998</v>
      </c>
      <c r="K350" s="103">
        <f>J350*MoM!O350/100*$A350</f>
        <v>0.29942703352127997</v>
      </c>
      <c r="L350" s="103">
        <f>K350*MoM!P350/100*$A350</f>
        <v>0.30131342383246401</v>
      </c>
      <c r="M350" s="103">
        <f>L350*MoM!Q350/100*$A350</f>
        <v>0.3027295969244766</v>
      </c>
      <c r="N350" s="103">
        <f>M350*MoM!R350/100*$A350</f>
        <v>0.30345614795709536</v>
      </c>
      <c r="O350" s="103">
        <f>N350*MoM!S350/100*$A350</f>
        <v>0.30406306025300955</v>
      </c>
      <c r="P350" s="103">
        <f>O350*MoM!T350/100*$A350</f>
        <v>0.30540093771812282</v>
      </c>
      <c r="Q350" s="103">
        <f>P350*MoM!U350/100*$A350</f>
        <v>0.30646984100013624</v>
      </c>
      <c r="R350" s="103">
        <f>Q350*MoM!V350/100*$A350</f>
        <v>0.30735860353903666</v>
      </c>
      <c r="S350" s="103">
        <f>R350*MoM!W350/100*$A350</f>
        <v>0.30803479246682253</v>
      </c>
      <c r="T350" s="123">
        <f>IF($A350=1,INDEX('2016'!$B:$B,MATCH(Веса!D350,'2016'!$A:$A,0)),0)</f>
        <v>0.29699999999999999</v>
      </c>
      <c r="U350" s="103">
        <f>T350*MoM!Y350/100*$A350</f>
        <v>0.2978613</v>
      </c>
      <c r="V350" s="103">
        <f>U350*MoM!Z350/100*$A350</f>
        <v>0.29964846779999998</v>
      </c>
      <c r="W350" s="103">
        <f>V350*MoM!AA350/100*$A350</f>
        <v>0.30072720228408001</v>
      </c>
      <c r="X350" s="103">
        <f>W350*MoM!AB350/100*$A350</f>
        <v>0.30165945661116067</v>
      </c>
      <c r="Y350" s="103">
        <f>X350*MoM!AC350/100*$A350</f>
        <v>0.30368057497045542</v>
      </c>
      <c r="Z350" s="103">
        <f>Y350*MoM!AD350/100*$A350</f>
        <v>0.30629222791520133</v>
      </c>
      <c r="AA350" s="103">
        <f>Z350*MoM!AE350/100*$A350</f>
        <v>0.30647600325195046</v>
      </c>
      <c r="AB350" s="103">
        <f>AA350*MoM!AF350/100*$A350</f>
        <v>0.30739543126170632</v>
      </c>
      <c r="AC350" s="103">
        <f>AB350*MoM!AG350/100*$A350</f>
        <v>0.30837909664174373</v>
      </c>
      <c r="AD350" s="103">
        <f>AC350*MoM!AH350/100*$A350</f>
        <v>0.30877998946737795</v>
      </c>
      <c r="AE350" s="103">
        <f>AD350*MoM!AI350/100*$A350</f>
        <v>0.31001510942524746</v>
      </c>
      <c r="AF350" s="123">
        <f>IF($A350=1,INDEX('2017'!$B:$B,MATCH(Веса!$E350,'2017'!$A:$A,0)),0)</f>
        <v>0.22500000000000001</v>
      </c>
      <c r="AG350" s="103">
        <f>AF350*MoM!AK350/100*$A350</f>
        <v>0.22545000000000001</v>
      </c>
      <c r="AH350" s="103">
        <f>AG350*MoM!AL350/100*$A350</f>
        <v>0.22547254500000002</v>
      </c>
      <c r="AI350" s="103">
        <f>AH350*MoM!AM350/100*$A350</f>
        <v>0.22655481321600004</v>
      </c>
      <c r="AJ350" s="103">
        <f>AI350*MoM!AN350/100*$A350</f>
        <v>0.22718916669300485</v>
      </c>
      <c r="AK350" s="103">
        <f>AJ350*MoM!AO350/100*$A350</f>
        <v>0.22750723152637506</v>
      </c>
      <c r="AL350" s="103">
        <f>AK350*MoM!AP350/100*$A350</f>
        <v>0.22903152997760176</v>
      </c>
      <c r="AM350" s="103">
        <f>AL350*MoM!AQ350/100*$A350</f>
        <v>0.22912314258959282</v>
      </c>
      <c r="AN350" s="103">
        <f>AM350*MoM!AR350/100*$A350</f>
        <v>0.22942100267495927</v>
      </c>
      <c r="AO350" s="103">
        <f>AN350*MoM!AS350/100*$A350</f>
        <v>0.22965042367763419</v>
      </c>
      <c r="AP350" s="103">
        <f>AO350*MoM!AT350/100*$A350</f>
        <v>0.22971931880473748</v>
      </c>
      <c r="AQ350" s="103">
        <f>AP350*MoM!AU350/100*$A350</f>
        <v>0.23004092585106409</v>
      </c>
      <c r="AR350" s="123">
        <f>IF($A350=1,INDEX('2018'!$B:$B, MATCH(Веса!$F350,'2018'!$A:$A,0)),0)</f>
        <v>0.24199999999999999</v>
      </c>
      <c r="AS350" s="103">
        <f>AR350*MoM!AW350/100*$A350</f>
        <v>0.24333099999999999</v>
      </c>
      <c r="AT350" s="103">
        <f>AS350*MoM!AX350/100*$A350</f>
        <v>0.24364733029999996</v>
      </c>
      <c r="AU350" s="103">
        <f>AT350*MoM!AY350/100*$A350</f>
        <v>0.24408589549453999</v>
      </c>
      <c r="AV350" s="103">
        <f>AU350*MoM!AZ350/100*$A350</f>
        <v>0.24462288446462796</v>
      </c>
      <c r="AW350" s="103">
        <f>AV350*MoM!BA350/100*$A350</f>
        <v>0.24432933700327042</v>
      </c>
      <c r="AX350" s="103">
        <f>AW350*MoM!BB350/100*$A350</f>
        <v>0.24457366634027367</v>
      </c>
      <c r="AY350" s="103">
        <f>AX350*MoM!BC350/100*$A350</f>
        <v>0.24452475160700562</v>
      </c>
      <c r="AZ350" s="103">
        <f>AY350*MoM!BD350/100*$A350</f>
        <v>0.24484263378409474</v>
      </c>
      <c r="BA350" s="103">
        <f>AZ350*MoM!BE350/100*$A350</f>
        <v>0.24601787842625839</v>
      </c>
      <c r="BB350" s="103">
        <f>BA350*MoM!BF350/100*$A350</f>
        <v>0.24650991418311091</v>
      </c>
      <c r="BC350" s="103">
        <f>BB350*MoM!BG350/100*$A350</f>
        <v>0.24683037707154895</v>
      </c>
      <c r="BD350" s="123">
        <f>IF($A350=1,INDEX('2019'!$B:$B, MATCH(Веса!$G350,'2019'!$A:$A,0)),0)</f>
        <v>0.23699999999999999</v>
      </c>
      <c r="BE350" s="103">
        <f>BD350*MoM!BI350/100*$A350</f>
        <v>0.23737919999999998</v>
      </c>
      <c r="BF350" s="103">
        <f>BE350*MoM!BJ350/100*$A350</f>
        <v>0.23761657919999998</v>
      </c>
      <c r="BG350" s="103">
        <f>BF350*MoM!BK350/100*$A350</f>
        <v>0.23851952220095995</v>
      </c>
      <c r="BH350" s="103">
        <f>BG350*MoM!BL350/100*$A350</f>
        <v>0.2388773014842614</v>
      </c>
      <c r="BI350" s="103">
        <f>BH350*MoM!BM350/100*$A350</f>
        <v>0.23995224934094059</v>
      </c>
      <c r="BJ350" s="103">
        <f>BI350*MoM!BN350/100*$A350</f>
        <v>0.24024019204014974</v>
      </c>
      <c r="BK350" s="103">
        <f>BJ350*MoM!BO350/100*$A350</f>
        <v>0.24060055232820995</v>
      </c>
      <c r="BL350" s="103">
        <f>BK350*MoM!BP350/100*$A350</f>
        <v>0.24074491265960687</v>
      </c>
      <c r="BM350" s="103">
        <f>BL350*MoM!BQ350/100*$A350</f>
        <v>0.24125047697619201</v>
      </c>
      <c r="BN350" s="103">
        <f>BM350*MoM!BR350/100*$A350</f>
        <v>0.24158822764395868</v>
      </c>
      <c r="BO350" s="103">
        <f>BN350*MoM!BS350/100*$A350</f>
        <v>0.24129832177078592</v>
      </c>
    </row>
    <row r="351" spans="1:67" ht="28.5" x14ac:dyDescent="0.45">
      <c r="A351" s="103">
        <f>IF(ToSep18!BT351=0,0,1)</f>
        <v>1</v>
      </c>
      <c r="B351" s="124" t="s">
        <v>352</v>
      </c>
      <c r="C351" s="124" t="s">
        <v>352</v>
      </c>
      <c r="D351" s="124" t="s">
        <v>352</v>
      </c>
      <c r="E351" s="124" t="s">
        <v>352</v>
      </c>
      <c r="F351" s="124" t="s">
        <v>352</v>
      </c>
      <c r="G351" s="124" t="s">
        <v>352</v>
      </c>
      <c r="H351" s="123">
        <f>IF($A351=1,INDEX('2015'!$B:$B,MATCH(Веса!$C351,'2015'!$A:$A,0)),0)</f>
        <v>0.38200000000000001</v>
      </c>
      <c r="I351" s="103">
        <f>H351*MoM!M351/100*$A351</f>
        <v>0.38604919999999998</v>
      </c>
      <c r="J351" s="103">
        <f>I351*MoM!N351/100*$A351</f>
        <v>0.38736176727999999</v>
      </c>
      <c r="K351" s="103">
        <f>J351*MoM!O351/100*$A351</f>
        <v>0.390576869948424</v>
      </c>
      <c r="L351" s="103">
        <f>K351*MoM!P351/100*$A351</f>
        <v>0.3941311194649546</v>
      </c>
      <c r="M351" s="103">
        <f>L351*MoM!Q351/100*$A351</f>
        <v>0.39487996859193797</v>
      </c>
      <c r="N351" s="103">
        <f>M351*MoM!R351/100*$A351</f>
        <v>0.39559075253540349</v>
      </c>
      <c r="O351" s="103">
        <f>N351*MoM!S351/100*$A351</f>
        <v>0.39630281588996724</v>
      </c>
      <c r="P351" s="103">
        <f>O351*MoM!T351/100*$A351</f>
        <v>0.39713505180333614</v>
      </c>
      <c r="Q351" s="103">
        <f>P351*MoM!U351/100*$A351</f>
        <v>0.3980881759276641</v>
      </c>
      <c r="R351" s="103">
        <f>Q351*MoM!V351/100*$A351</f>
        <v>0.3999591903545241</v>
      </c>
      <c r="S351" s="103">
        <f>R351*MoM!W351/100*$A351</f>
        <v>0.40123905976365853</v>
      </c>
      <c r="T351" s="123">
        <f>IF($A351=1,INDEX('2016'!$B:$B,MATCH(Веса!D351,'2016'!$A:$A,0)),0)</f>
        <v>0.38900000000000001</v>
      </c>
      <c r="U351" s="103">
        <f>T351*MoM!Y351/100*$A351</f>
        <v>0.38958350000000003</v>
      </c>
      <c r="V351" s="103">
        <f>U351*MoM!Z351/100*$A351</f>
        <v>0.39028475030000004</v>
      </c>
      <c r="W351" s="103">
        <f>V351*MoM!AA351/100*$A351</f>
        <v>0.39133851912581002</v>
      </c>
      <c r="X351" s="103">
        <f>W351*MoM!AB351/100*$A351</f>
        <v>0.39329521172143905</v>
      </c>
      <c r="Y351" s="103">
        <f>X351*MoM!AC351/100*$A351</f>
        <v>0.39392448406019331</v>
      </c>
      <c r="Z351" s="103">
        <f>Y351*MoM!AD351/100*$A351</f>
        <v>0.39774555155557723</v>
      </c>
      <c r="AA351" s="103">
        <f>Z351*MoM!AE351/100*$A351</f>
        <v>0.39738758055917722</v>
      </c>
      <c r="AB351" s="103">
        <f>AA351*MoM!AF351/100*$A351</f>
        <v>0.39881817584919027</v>
      </c>
      <c r="AC351" s="103">
        <f>AB351*MoM!AG351/100*$A351</f>
        <v>0.39977533947122829</v>
      </c>
      <c r="AD351" s="103">
        <f>AC351*MoM!AH351/100*$A351</f>
        <v>0.40237387917779133</v>
      </c>
      <c r="AE351" s="103">
        <f>AD351*MoM!AI351/100*$A351</f>
        <v>0.40442598596159812</v>
      </c>
      <c r="AF351" s="123">
        <f>IF($A351=1,INDEX('2017'!$B:$B,MATCH(Веса!$E351,'2017'!$A:$A,0)),0)</f>
        <v>0.27700000000000002</v>
      </c>
      <c r="AG351" s="103">
        <f>AF351*MoM!AK351/100*$A351</f>
        <v>0.27810800000000002</v>
      </c>
      <c r="AH351" s="103">
        <f>AG351*MoM!AL351/100*$A351</f>
        <v>0.27849735120000002</v>
      </c>
      <c r="AI351" s="103">
        <f>AH351*MoM!AM351/100*$A351</f>
        <v>0.27888724749168003</v>
      </c>
      <c r="AJ351" s="103">
        <f>AI351*MoM!AN351/100*$A351</f>
        <v>0.27952868816091092</v>
      </c>
      <c r="AK351" s="103">
        <f>AJ351*MoM!AO351/100*$A351</f>
        <v>0.28000388693078448</v>
      </c>
      <c r="AL351" s="103">
        <f>AK351*MoM!AP351/100*$A351</f>
        <v>0.27857586710743748</v>
      </c>
      <c r="AM351" s="103">
        <f>AL351*MoM!AQ351/100*$A351</f>
        <v>0.2783808640004623</v>
      </c>
      <c r="AN351" s="103">
        <f>AM351*MoM!AR351/100*$A351</f>
        <v>0.27790761653166152</v>
      </c>
      <c r="AO351" s="103">
        <f>AN351*MoM!AS351/100*$A351</f>
        <v>0.27762970891512984</v>
      </c>
      <c r="AP351" s="103">
        <f>AO351*MoM!AT351/100*$A351</f>
        <v>0.27982298361555935</v>
      </c>
      <c r="AQ351" s="103">
        <f>AP351*MoM!AU351/100*$A351</f>
        <v>0.28041061188115202</v>
      </c>
      <c r="AR351" s="123">
        <f>IF($A351=1,INDEX('2018'!$B:$B, MATCH(Веса!$F351,'2018'!$A:$A,0)),0)</f>
        <v>0.3</v>
      </c>
      <c r="AS351" s="103">
        <f>AR351*MoM!AW351/100*$A351</f>
        <v>0.30012</v>
      </c>
      <c r="AT351" s="103">
        <f>AS351*MoM!AX351/100*$A351</f>
        <v>0.30120043200000002</v>
      </c>
      <c r="AU351" s="103">
        <f>AT351*MoM!AY351/100*$A351</f>
        <v>0.30267631411680002</v>
      </c>
      <c r="AV351" s="103">
        <f>AU351*MoM!AZ351/100*$A351</f>
        <v>0.30297899043091681</v>
      </c>
      <c r="AW351" s="103">
        <f>AV351*MoM!BA351/100*$A351</f>
        <v>0.30243362824814113</v>
      </c>
      <c r="AX351" s="103">
        <f>AW351*MoM!BB351/100*$A351</f>
        <v>0.30282679196486373</v>
      </c>
      <c r="AY351" s="103">
        <f>AX351*MoM!BC351/100*$A351</f>
        <v>0.30294792268164966</v>
      </c>
      <c r="AZ351" s="103">
        <f>AY351*MoM!BD351/100*$A351</f>
        <v>0.30294792268164966</v>
      </c>
      <c r="BA351" s="103">
        <f>AZ351*MoM!BE351/100*$A351</f>
        <v>0.30331146018886768</v>
      </c>
      <c r="BB351" s="103">
        <f>BA351*MoM!BF351/100*$A351</f>
        <v>0.30413040113137763</v>
      </c>
      <c r="BC351" s="103">
        <f>BB351*MoM!BG351/100*$A351</f>
        <v>0.30534692273590314</v>
      </c>
      <c r="BD351" s="123">
        <f>IF($A351=1,INDEX('2019'!$B:$B, MATCH(Веса!$G351,'2019'!$A:$A,0)),0)</f>
        <v>0.28999999999999998</v>
      </c>
      <c r="BE351" s="103">
        <f>BD351*MoM!BI351/100*$A351</f>
        <v>0.290377</v>
      </c>
      <c r="BF351" s="103">
        <f>BE351*MoM!BJ351/100*$A351</f>
        <v>0.29069641470000002</v>
      </c>
      <c r="BG351" s="103">
        <f>BF351*MoM!BK351/100*$A351</f>
        <v>0.29081269326588005</v>
      </c>
      <c r="BH351" s="103">
        <f>BG351*MoM!BL351/100*$A351</f>
        <v>0.29130707484443208</v>
      </c>
      <c r="BI351" s="103">
        <f>BH351*MoM!BM351/100*$A351</f>
        <v>0.29139446696688542</v>
      </c>
      <c r="BJ351" s="103">
        <f>BI351*MoM!BN351/100*$A351</f>
        <v>0.29183155866733579</v>
      </c>
      <c r="BK351" s="103">
        <f>BJ351*MoM!BO351/100*$A351</f>
        <v>0.29203584075840289</v>
      </c>
      <c r="BL351" s="103">
        <f>BK351*MoM!BP351/100*$A351</f>
        <v>0.29299955903290559</v>
      </c>
      <c r="BM351" s="103">
        <f>BL351*MoM!BQ351/100*$A351</f>
        <v>0.29499195603432937</v>
      </c>
      <c r="BN351" s="103">
        <f>BM351*MoM!BR351/100*$A351</f>
        <v>0.29549344235958774</v>
      </c>
      <c r="BO351" s="103">
        <f>BN351*MoM!BS351/100*$A351</f>
        <v>0.29608442924430695</v>
      </c>
    </row>
    <row r="352" spans="1:67" x14ac:dyDescent="0.45">
      <c r="A352" s="103">
        <f>IF(ToSep18!BT352=0,0,1)</f>
        <v>0</v>
      </c>
      <c r="B352" s="124" t="s">
        <v>353</v>
      </c>
      <c r="C352" s="124" t="s">
        <v>353</v>
      </c>
      <c r="D352" s="124" t="s">
        <v>353</v>
      </c>
      <c r="E352" s="124" t="s">
        <v>353</v>
      </c>
      <c r="F352" s="124" t="s">
        <v>353</v>
      </c>
      <c r="G352" s="124" t="s">
        <v>353</v>
      </c>
      <c r="H352" s="123">
        <f>IF($A352=1,INDEX('2015'!$B:$B,MATCH(Веса!$C352,'2015'!$A:$A,0)),0)</f>
        <v>0</v>
      </c>
      <c r="I352" s="103">
        <f>H352*MoM!M352/100*$A352</f>
        <v>0</v>
      </c>
      <c r="J352" s="103">
        <f>I352*MoM!N352/100*$A352</f>
        <v>0</v>
      </c>
      <c r="K352" s="103">
        <f>J352*MoM!O352/100*$A352</f>
        <v>0</v>
      </c>
      <c r="L352" s="103">
        <f>K352*MoM!P352/100*$A352</f>
        <v>0</v>
      </c>
      <c r="M352" s="103">
        <f>L352*MoM!Q352/100*$A352</f>
        <v>0</v>
      </c>
      <c r="N352" s="103">
        <f>M352*MoM!R352/100*$A352</f>
        <v>0</v>
      </c>
      <c r="O352" s="103">
        <f>N352*MoM!S352/100*$A352</f>
        <v>0</v>
      </c>
      <c r="P352" s="103">
        <f>O352*MoM!T352/100*$A352</f>
        <v>0</v>
      </c>
      <c r="Q352" s="103">
        <f>P352*MoM!U352/100*$A352</f>
        <v>0</v>
      </c>
      <c r="R352" s="103">
        <f>Q352*MoM!V352/100*$A352</f>
        <v>0</v>
      </c>
      <c r="S352" s="103">
        <f>R352*MoM!W352/100*$A352</f>
        <v>0</v>
      </c>
      <c r="T352" s="123">
        <f>IF($A352=1,INDEX('2016'!$B:$B,MATCH(Веса!D352,'2016'!$A:$A,0)),0)</f>
        <v>0</v>
      </c>
      <c r="U352" s="103">
        <f>T352*MoM!Y352/100*$A352</f>
        <v>0</v>
      </c>
      <c r="V352" s="103">
        <f>U352*MoM!Z352/100*$A352</f>
        <v>0</v>
      </c>
      <c r="W352" s="103">
        <f>V352*MoM!AA352/100*$A352</f>
        <v>0</v>
      </c>
      <c r="X352" s="103">
        <f>W352*MoM!AB352/100*$A352</f>
        <v>0</v>
      </c>
      <c r="Y352" s="103">
        <f>X352*MoM!AC352/100*$A352</f>
        <v>0</v>
      </c>
      <c r="Z352" s="103">
        <f>Y352*MoM!AD352/100*$A352</f>
        <v>0</v>
      </c>
      <c r="AA352" s="103">
        <f>Z352*MoM!AE352/100*$A352</f>
        <v>0</v>
      </c>
      <c r="AB352" s="103">
        <f>AA352*MoM!AF352/100*$A352</f>
        <v>0</v>
      </c>
      <c r="AC352" s="103">
        <f>AB352*MoM!AG352/100*$A352</f>
        <v>0</v>
      </c>
      <c r="AD352" s="103">
        <f>AC352*MoM!AH352/100*$A352</f>
        <v>0</v>
      </c>
      <c r="AE352" s="103">
        <f>AD352*MoM!AI352/100*$A352</f>
        <v>0</v>
      </c>
      <c r="AF352" s="123">
        <f>IF($A352=1,INDEX('2017'!$B:$B,MATCH(Веса!$E352,'2017'!$A:$A,0)),0)</f>
        <v>0</v>
      </c>
      <c r="AG352" s="103">
        <f>AF352*MoM!AK352/100*$A352</f>
        <v>0</v>
      </c>
      <c r="AH352" s="103">
        <f>AG352*MoM!AL352/100*$A352</f>
        <v>0</v>
      </c>
      <c r="AI352" s="103">
        <f>AH352*MoM!AM352/100*$A352</f>
        <v>0</v>
      </c>
      <c r="AJ352" s="103">
        <f>AI352*MoM!AN352/100*$A352</f>
        <v>0</v>
      </c>
      <c r="AK352" s="103">
        <f>AJ352*MoM!AO352/100*$A352</f>
        <v>0</v>
      </c>
      <c r="AL352" s="103">
        <f>AK352*MoM!AP352/100*$A352</f>
        <v>0</v>
      </c>
      <c r="AM352" s="103">
        <f>AL352*MoM!AQ352/100*$A352</f>
        <v>0</v>
      </c>
      <c r="AN352" s="103">
        <f>AM352*MoM!AR352/100*$A352</f>
        <v>0</v>
      </c>
      <c r="AO352" s="103">
        <f>AN352*MoM!AS352/100*$A352</f>
        <v>0</v>
      </c>
      <c r="AP352" s="103">
        <f>AO352*MoM!AT352/100*$A352</f>
        <v>0</v>
      </c>
      <c r="AQ352" s="103">
        <f>AP352*MoM!AU352/100*$A352</f>
        <v>0</v>
      </c>
      <c r="AR352" s="123">
        <f>IF($A352=1,INDEX('2018'!$B:$B, MATCH(Веса!$F352,'2018'!$A:$A,0)),0)</f>
        <v>0</v>
      </c>
      <c r="AS352" s="103">
        <f>AR352*MoM!AW352/100*$A352</f>
        <v>0</v>
      </c>
      <c r="AT352" s="103">
        <f>AS352*MoM!AX352/100*$A352</f>
        <v>0</v>
      </c>
      <c r="AU352" s="103">
        <f>AT352*MoM!AY352/100*$A352</f>
        <v>0</v>
      </c>
      <c r="AV352" s="103">
        <f>AU352*MoM!AZ352/100*$A352</f>
        <v>0</v>
      </c>
      <c r="AW352" s="103">
        <f>AV352*MoM!BA352/100*$A352</f>
        <v>0</v>
      </c>
      <c r="AX352" s="103">
        <f>AW352*MoM!BB352/100*$A352</f>
        <v>0</v>
      </c>
      <c r="AY352" s="103">
        <f>AX352*MoM!BC352/100*$A352</f>
        <v>0</v>
      </c>
      <c r="AZ352" s="103">
        <f>AY352*MoM!BD352/100*$A352</f>
        <v>0</v>
      </c>
      <c r="BA352" s="103">
        <f>AZ352*MoM!BE352/100*$A352</f>
        <v>0</v>
      </c>
      <c r="BB352" s="103">
        <f>BA352*MoM!BF352/100*$A352</f>
        <v>0</v>
      </c>
      <c r="BC352" s="103">
        <f>BB352*MoM!BG352/100*$A352</f>
        <v>0</v>
      </c>
      <c r="BD352" s="123">
        <f>IF($A352=1,INDEX('2019'!$B:$B, MATCH(Веса!$G352,'2019'!$A:$A,0)),0)</f>
        <v>0</v>
      </c>
      <c r="BE352" s="103">
        <f>BD352*MoM!BI352/100*$A352</f>
        <v>0</v>
      </c>
      <c r="BF352" s="103">
        <f>BE352*MoM!BJ352/100*$A352</f>
        <v>0</v>
      </c>
      <c r="BG352" s="103">
        <f>BF352*MoM!BK352/100*$A352</f>
        <v>0</v>
      </c>
      <c r="BH352" s="103">
        <f>BG352*MoM!BL352/100*$A352</f>
        <v>0</v>
      </c>
      <c r="BI352" s="103">
        <f>BH352*MoM!BM352/100*$A352</f>
        <v>0</v>
      </c>
      <c r="BJ352" s="103">
        <f>BI352*MoM!BN352/100*$A352</f>
        <v>0</v>
      </c>
      <c r="BK352" s="103">
        <f>BJ352*MoM!BO352/100*$A352</f>
        <v>0</v>
      </c>
      <c r="BL352" s="103">
        <f>BK352*MoM!BP352/100*$A352</f>
        <v>0</v>
      </c>
      <c r="BM352" s="103">
        <f>BL352*MoM!BQ352/100*$A352</f>
        <v>0</v>
      </c>
      <c r="BN352" s="103">
        <f>BM352*MoM!BR352/100*$A352</f>
        <v>0</v>
      </c>
      <c r="BO352" s="103">
        <f>BN352*MoM!BS352/100*$A352</f>
        <v>0</v>
      </c>
    </row>
    <row r="353" spans="1:67" x14ac:dyDescent="0.45">
      <c r="A353" s="103">
        <f>IF(ToSep18!BT353=0,0,1)</f>
        <v>1</v>
      </c>
      <c r="B353" s="124" t="s">
        <v>354</v>
      </c>
      <c r="C353" s="124" t="s">
        <v>354</v>
      </c>
      <c r="D353" s="124" t="s">
        <v>354</v>
      </c>
      <c r="E353" s="124" t="s">
        <v>354</v>
      </c>
      <c r="F353" s="124" t="s">
        <v>354</v>
      </c>
      <c r="G353" s="124" t="s">
        <v>354</v>
      </c>
      <c r="H353" s="123">
        <f>IF($A353=1,INDEX('2015'!$B:$B,MATCH(Веса!$C353,'2015'!$A:$A,0)),0)</f>
        <v>4.5999999999999999E-2</v>
      </c>
      <c r="I353" s="103">
        <f>H353*MoM!M353/100*$A353</f>
        <v>4.7292599999999997E-2</v>
      </c>
      <c r="J353" s="103">
        <f>I353*MoM!N353/100*$A353</f>
        <v>4.8299932379999994E-2</v>
      </c>
      <c r="K353" s="103">
        <f>J353*MoM!O353/100*$A353</f>
        <v>4.9058241318365996E-2</v>
      </c>
      <c r="L353" s="103">
        <f>K353*MoM!P353/100*$A353</f>
        <v>4.9156357801002734E-2</v>
      </c>
      <c r="M353" s="103">
        <f>L353*MoM!Q353/100*$A353</f>
        <v>4.9200598523023636E-2</v>
      </c>
      <c r="N353" s="103">
        <f>M353*MoM!R353/100*$A353</f>
        <v>4.9210438642728241E-2</v>
      </c>
      <c r="O353" s="103">
        <f>N353*MoM!S353/100*$A353</f>
        <v>4.9254728037506697E-2</v>
      </c>
      <c r="P353" s="103">
        <f>O353*MoM!T353/100*$A353</f>
        <v>4.9303982765544194E-2</v>
      </c>
      <c r="Q353" s="103">
        <f>P353*MoM!U353/100*$A353</f>
        <v>4.9353286748309737E-2</v>
      </c>
      <c r="R353" s="103">
        <f>Q353*MoM!V353/100*$A353</f>
        <v>4.9733307056271714E-2</v>
      </c>
      <c r="S353" s="103">
        <f>R353*MoM!W353/100*$A353</f>
        <v>4.9783040363327986E-2</v>
      </c>
      <c r="T353" s="123">
        <f>IF($A353=1,INDEX('2016'!$B:$B,MATCH(Веса!D353,'2016'!$A:$A,0)),0)</f>
        <v>4.2000000000000003E-2</v>
      </c>
      <c r="U353" s="103">
        <f>T353*MoM!Y353/100*$A353</f>
        <v>4.2054600000000004E-2</v>
      </c>
      <c r="V353" s="103">
        <f>U353*MoM!Z353/100*$A353</f>
        <v>4.2264873000000008E-2</v>
      </c>
      <c r="W353" s="103">
        <f>V353*MoM!AA353/100*$A353</f>
        <v>4.2362082207900012E-2</v>
      </c>
      <c r="X353" s="103">
        <f>W353*MoM!AB353/100*$A353</f>
        <v>4.2540002953173194E-2</v>
      </c>
      <c r="Y353" s="103">
        <f>X353*MoM!AC353/100*$A353</f>
        <v>4.2582542956126367E-2</v>
      </c>
      <c r="Z353" s="103">
        <f>Y353*MoM!AD353/100*$A353</f>
        <v>4.3864277499105778E-2</v>
      </c>
      <c r="AA353" s="103">
        <f>Z353*MoM!AE353/100*$A353</f>
        <v>4.4452058817593801E-2</v>
      </c>
      <c r="AB353" s="103">
        <f>AA353*MoM!AF353/100*$A353</f>
        <v>4.4901024611651498E-2</v>
      </c>
      <c r="AC353" s="103">
        <f>AB353*MoM!AG353/100*$A353</f>
        <v>4.5318604140539856E-2</v>
      </c>
      <c r="AD353" s="103">
        <f>AC353*MoM!AH353/100*$A353</f>
        <v>4.5703812275734439E-2</v>
      </c>
      <c r="AE353" s="103">
        <f>AD353*MoM!AI353/100*$A353</f>
        <v>4.5722093800644729E-2</v>
      </c>
      <c r="AF353" s="123">
        <f>IF($A353=1,INDEX('2017'!$B:$B,MATCH(Веса!$E353,'2017'!$A:$A,0)),0)</f>
        <v>3.5000000000000003E-2</v>
      </c>
      <c r="AG353" s="103">
        <f>AF353*MoM!AK353/100*$A353</f>
        <v>3.5042000000000004E-2</v>
      </c>
      <c r="AH353" s="103">
        <f>AG353*MoM!AL353/100*$A353</f>
        <v>3.5353873800000005E-2</v>
      </c>
      <c r="AI353" s="103">
        <f>AH353*MoM!AM353/100*$A353</f>
        <v>3.5368015349520006E-2</v>
      </c>
      <c r="AJ353" s="103">
        <f>AI353*MoM!AN353/100*$A353</f>
        <v>3.5413993769474378E-2</v>
      </c>
      <c r="AK353" s="103">
        <f>AJ353*MoM!AO353/100*$A353</f>
        <v>3.5438783565113006E-2</v>
      </c>
      <c r="AL353" s="103">
        <f>AK353*MoM!AP353/100*$A353</f>
        <v>3.5456502956895564E-2</v>
      </c>
      <c r="AM353" s="103">
        <f>AL353*MoM!AQ353/100*$A353</f>
        <v>3.5484868159261079E-2</v>
      </c>
      <c r="AN353" s="103">
        <f>AM353*MoM!AR353/100*$A353</f>
        <v>3.5751004670455534E-2</v>
      </c>
      <c r="AO353" s="103">
        <f>AN353*MoM!AS353/100*$A353</f>
        <v>3.6094214315291903E-2</v>
      </c>
      <c r="AP353" s="103">
        <f>AO353*MoM!AT353/100*$A353</f>
        <v>3.6159183901059433E-2</v>
      </c>
      <c r="AQ353" s="103">
        <f>AP353*MoM!AU353/100*$A353</f>
        <v>3.6166415737839644E-2</v>
      </c>
      <c r="AR353" s="123">
        <f>IF($A353=1,INDEX('2018'!$B:$B, MATCH(Веса!$F353,'2018'!$A:$A,0)),0)</f>
        <v>3.5000000000000003E-2</v>
      </c>
      <c r="AS353" s="103">
        <f>AR353*MoM!AW353/100*$A353</f>
        <v>3.5276500000000002E-2</v>
      </c>
      <c r="AT353" s="103">
        <f>AS353*MoM!AX353/100*$A353</f>
        <v>3.532235945E-2</v>
      </c>
      <c r="AU353" s="103">
        <f>AT353*MoM!AY353/100*$A353</f>
        <v>3.5375342989175003E-2</v>
      </c>
      <c r="AV353" s="103">
        <f>AU353*MoM!AZ353/100*$A353</f>
        <v>3.5424868469359848E-2</v>
      </c>
      <c r="AW353" s="103">
        <f>AV353*MoM!BA353/100*$A353</f>
        <v>3.5453208364135333E-2</v>
      </c>
      <c r="AX353" s="103">
        <f>AW353*MoM!BB353/100*$A353</f>
        <v>3.5481570930826642E-2</v>
      </c>
      <c r="AY353" s="103">
        <f>AX353*MoM!BC353/100*$A353</f>
        <v>3.552060065885055E-2</v>
      </c>
      <c r="AZ353" s="103">
        <f>AY353*MoM!BD353/100*$A353</f>
        <v>3.5620058340695329E-2</v>
      </c>
      <c r="BA353" s="103">
        <f>AZ353*MoM!BE353/100*$A353</f>
        <v>3.5705546480712995E-2</v>
      </c>
      <c r="BB353" s="103">
        <f>BA353*MoM!BF353/100*$A353</f>
        <v>3.6012614180447128E-2</v>
      </c>
      <c r="BC353" s="103">
        <f>BB353*MoM!BG353/100*$A353</f>
        <v>3.6480778164792935E-2</v>
      </c>
      <c r="BD353" s="123">
        <f>IF($A353=1,INDEX('2019'!$B:$B, MATCH(Веса!$G353,'2019'!$A:$A,0)),0)</f>
        <v>4.1000000000000002E-2</v>
      </c>
      <c r="BE353" s="103">
        <f>BD353*MoM!BI353/100*$A353</f>
        <v>4.11271E-2</v>
      </c>
      <c r="BF353" s="103">
        <f>BE353*MoM!BJ353/100*$A353</f>
        <v>4.1184677939999997E-2</v>
      </c>
      <c r="BG353" s="103">
        <f>BF353*MoM!BK353/100*$A353</f>
        <v>4.1250573424703993E-2</v>
      </c>
      <c r="BH353" s="103">
        <f>BG353*MoM!BL353/100*$A353</f>
        <v>4.166720421629351E-2</v>
      </c>
      <c r="BI353" s="103">
        <f>BH353*MoM!BM353/100*$A353</f>
        <v>4.1708871420509802E-2</v>
      </c>
      <c r="BJ353" s="103">
        <f>BI353*MoM!BN353/100*$A353</f>
        <v>4.1746409404788264E-2</v>
      </c>
      <c r="BK353" s="103">
        <f>BJ353*MoM!BO353/100*$A353</f>
        <v>4.2577162951943547E-2</v>
      </c>
      <c r="BL353" s="103">
        <f>BK353*MoM!BP353/100*$A353</f>
        <v>4.2645286412666655E-2</v>
      </c>
      <c r="BM353" s="103">
        <f>BL353*MoM!BQ353/100*$A353</f>
        <v>4.2965126060761652E-2</v>
      </c>
      <c r="BN353" s="103">
        <f>BM353*MoM!BR353/100*$A353</f>
        <v>4.3012387699428486E-2</v>
      </c>
      <c r="BO353" s="103">
        <f>BN353*MoM!BS353/100*$A353</f>
        <v>4.3046797609588031E-2</v>
      </c>
    </row>
    <row r="354" spans="1:67" x14ac:dyDescent="0.45">
      <c r="A354" s="103">
        <f>IF(ToSep18!BT354=0,0,1)</f>
        <v>1</v>
      </c>
      <c r="B354" s="124" t="s">
        <v>355</v>
      </c>
      <c r="C354" s="124" t="s">
        <v>355</v>
      </c>
      <c r="D354" s="124" t="s">
        <v>355</v>
      </c>
      <c r="E354" s="124" t="s">
        <v>355</v>
      </c>
      <c r="F354" s="124" t="s">
        <v>355</v>
      </c>
      <c r="G354" s="124" t="s">
        <v>355</v>
      </c>
      <c r="H354" s="123">
        <f>IF($A354=1,INDEX('2015'!$B:$B,MATCH(Веса!$C354,'2015'!$A:$A,0)),0)</f>
        <v>3.7999999999999999E-2</v>
      </c>
      <c r="I354" s="103">
        <f>H354*MoM!M354/100*$A354</f>
        <v>3.9079200000000001E-2</v>
      </c>
      <c r="J354" s="103">
        <f>I354*MoM!N354/100*$A354</f>
        <v>3.9313675199999995E-2</v>
      </c>
      <c r="K354" s="103">
        <f>J354*MoM!O354/100*$A354</f>
        <v>3.9742194259679994E-2</v>
      </c>
      <c r="L354" s="103">
        <f>K354*MoM!P354/100*$A354</f>
        <v>3.9825652867625322E-2</v>
      </c>
      <c r="M354" s="103">
        <f>L354*MoM!Q354/100*$A354</f>
        <v>3.990132160807381E-2</v>
      </c>
      <c r="N354" s="103">
        <f>M354*MoM!R354/100*$A354</f>
        <v>3.9973143986968343E-2</v>
      </c>
      <c r="O354" s="103">
        <f>N354*MoM!S354/100*$A354</f>
        <v>4.0288931824465399E-2</v>
      </c>
      <c r="P354" s="103">
        <f>O354*MoM!T354/100*$A354</f>
        <v>4.0401740833573896E-2</v>
      </c>
      <c r="Q354" s="103">
        <f>P354*MoM!U354/100*$A354</f>
        <v>4.0583548667324977E-2</v>
      </c>
      <c r="R354" s="103">
        <f>Q354*MoM!V354/100*$A354</f>
        <v>4.0770232991194665E-2</v>
      </c>
      <c r="S354" s="103">
        <f>R354*MoM!W354/100*$A354</f>
        <v>4.1173858297807488E-2</v>
      </c>
      <c r="T354" s="123">
        <f>IF($A354=1,INDEX('2016'!$B:$B,MATCH(Веса!D354,'2016'!$A:$A,0)),0)</f>
        <v>6.9000000000000006E-2</v>
      </c>
      <c r="U354" s="103">
        <f>T354*MoM!Y354/100*$A354</f>
        <v>7.02903E-2</v>
      </c>
      <c r="V354" s="103">
        <f>U354*MoM!Z354/100*$A354</f>
        <v>7.0599577319999995E-2</v>
      </c>
      <c r="W354" s="103">
        <f>V354*MoM!AA354/100*$A354</f>
        <v>7.0931395333403993E-2</v>
      </c>
      <c r="X354" s="103">
        <f>W354*MoM!AB354/100*$A354</f>
        <v>7.1158375798470883E-2</v>
      </c>
      <c r="Y354" s="103">
        <f>X354*MoM!AC354/100*$A354</f>
        <v>7.1250881687008896E-2</v>
      </c>
      <c r="Z354" s="103">
        <f>Y354*MoM!AD354/100*$A354</f>
        <v>7.1877889445854576E-2</v>
      </c>
      <c r="AA354" s="103">
        <f>Z354*MoM!AE354/100*$A354</f>
        <v>7.205758416946921E-2</v>
      </c>
      <c r="AB354" s="103">
        <f>AA354*MoM!AF354/100*$A354</f>
        <v>7.2208905096225087E-2</v>
      </c>
      <c r="AC354" s="103">
        <f>AB354*MoM!AG354/100*$A354</f>
        <v>7.2714367431898672E-2</v>
      </c>
      <c r="AD354" s="103">
        <f>AC354*MoM!AH354/100*$A354</f>
        <v>7.2859796166762469E-2</v>
      </c>
      <c r="AE354" s="103">
        <f>AD354*MoM!AI354/100*$A354</f>
        <v>7.3027373697946027E-2</v>
      </c>
      <c r="AF354" s="123">
        <f>IF($A354=1,INDEX('2017'!$B:$B,MATCH(Веса!$E354,'2017'!$A:$A,0)),0)</f>
        <v>0.05</v>
      </c>
      <c r="AG354" s="103">
        <f>AF354*MoM!AK354/100*$A354</f>
        <v>5.0440000000000006E-2</v>
      </c>
      <c r="AH354" s="103">
        <f>AG354*MoM!AL354/100*$A354</f>
        <v>5.0505571999999999E-2</v>
      </c>
      <c r="AI354" s="103">
        <f>AH354*MoM!AM354/100*$A354</f>
        <v>5.0929818804799999E-2</v>
      </c>
      <c r="AJ354" s="103">
        <f>AI354*MoM!AN354/100*$A354</f>
        <v>5.1591906449262398E-2</v>
      </c>
      <c r="AK354" s="103">
        <f>AJ354*MoM!AO354/100*$A354</f>
        <v>5.1633179974421808E-2</v>
      </c>
      <c r="AL354" s="103">
        <f>AK354*MoM!AP354/100*$A354</f>
        <v>5.1695139790391115E-2</v>
      </c>
      <c r="AM354" s="103">
        <f>AL354*MoM!AQ354/100*$A354</f>
        <v>5.1901920349552683E-2</v>
      </c>
      <c r="AN354" s="103">
        <f>AM354*MoM!AR354/100*$A354</f>
        <v>5.1927871309727452E-2</v>
      </c>
      <c r="AO354" s="103">
        <f>AN354*MoM!AS354/100*$A354</f>
        <v>5.2016148690953994E-2</v>
      </c>
      <c r="AP354" s="103">
        <f>AO354*MoM!AT354/100*$A354</f>
        <v>5.2245019745194188E-2</v>
      </c>
      <c r="AQ354" s="103">
        <f>AP354*MoM!AU354/100*$A354</f>
        <v>5.2333836278761023E-2</v>
      </c>
      <c r="AR354" s="123">
        <f>IF($A354=1,INDEX('2018'!$B:$B, MATCH(Веса!$F354,'2018'!$A:$A,0)),0)</f>
        <v>4.9000000000000002E-2</v>
      </c>
      <c r="AS354" s="103">
        <f>AR354*MoM!AW354/100*$A354</f>
        <v>4.9132300000000004E-2</v>
      </c>
      <c r="AT354" s="103">
        <f>AS354*MoM!AX354/100*$A354</f>
        <v>4.9151952920000005E-2</v>
      </c>
      <c r="AU354" s="103">
        <f>AT354*MoM!AY354/100*$A354</f>
        <v>4.9496016590440013E-2</v>
      </c>
      <c r="AV354" s="103">
        <f>AU354*MoM!AZ354/100*$A354</f>
        <v>4.9614807030257072E-2</v>
      </c>
      <c r="AW354" s="103">
        <f>AV354*MoM!BA354/100*$A354</f>
        <v>4.9718998125020605E-2</v>
      </c>
      <c r="AX354" s="103">
        <f>AW354*MoM!BB354/100*$A354</f>
        <v>4.978860472239563E-2</v>
      </c>
      <c r="AY354" s="103">
        <f>AX354*MoM!BC354/100*$A354</f>
        <v>5.0455772025675728E-2</v>
      </c>
      <c r="AZ354" s="103">
        <f>AY354*MoM!BD354/100*$A354</f>
        <v>5.0536501260916807E-2</v>
      </c>
      <c r="BA354" s="103">
        <f>AZ354*MoM!BE354/100*$A354</f>
        <v>5.0915525020373685E-2</v>
      </c>
      <c r="BB354" s="103">
        <f>BA354*MoM!BF354/100*$A354</f>
        <v>5.1333032325540741E-2</v>
      </c>
      <c r="BC354" s="103">
        <f>BB354*MoM!BG354/100*$A354</f>
        <v>5.1466498209587153E-2</v>
      </c>
      <c r="BD354" s="123">
        <f>IF($A354=1,INDEX('2019'!$B:$B, MATCH(Веса!$G354,'2019'!$A:$A,0)),0)</f>
        <v>5.3999999999999999E-2</v>
      </c>
      <c r="BE354" s="103">
        <f>BD354*MoM!BI354/100*$A354</f>
        <v>5.4631800000000001E-2</v>
      </c>
      <c r="BF354" s="103">
        <f>BE354*MoM!BJ354/100*$A354</f>
        <v>5.5074317580000004E-2</v>
      </c>
      <c r="BG354" s="103">
        <f>BF354*MoM!BK354/100*$A354</f>
        <v>5.5316644577351998E-2</v>
      </c>
      <c r="BH354" s="103">
        <f>BG354*MoM!BL354/100*$A354</f>
        <v>5.5383024550844817E-2</v>
      </c>
      <c r="BI354" s="103">
        <f>BH354*MoM!BM354/100*$A354</f>
        <v>5.550486720485668E-2</v>
      </c>
      <c r="BJ354" s="103">
        <f>BI354*MoM!BN354/100*$A354</f>
        <v>5.536055455012405E-2</v>
      </c>
      <c r="BK354" s="103">
        <f>BJ354*MoM!BO354/100*$A354</f>
        <v>5.5393770882854125E-2</v>
      </c>
      <c r="BL354" s="103">
        <f>BK354*MoM!BP354/100*$A354</f>
        <v>5.5449164653736976E-2</v>
      </c>
      <c r="BM354" s="103">
        <f>BL354*MoM!BQ354/100*$A354</f>
        <v>5.5565607899509824E-2</v>
      </c>
      <c r="BN354" s="103">
        <f>BM354*MoM!BR354/100*$A354</f>
        <v>5.609348117455517E-2</v>
      </c>
      <c r="BO354" s="103">
        <f>BN354*MoM!BS354/100*$A354</f>
        <v>5.6716118815592728E-2</v>
      </c>
    </row>
    <row r="355" spans="1:67" x14ac:dyDescent="0.45">
      <c r="A355" s="103">
        <f>IF(ToSep18!BT355=0,0,1)</f>
        <v>1</v>
      </c>
      <c r="B355" s="124" t="s">
        <v>356</v>
      </c>
      <c r="C355" s="124" t="s">
        <v>356</v>
      </c>
      <c r="D355" s="124" t="s">
        <v>356</v>
      </c>
      <c r="E355" s="124" t="s">
        <v>356</v>
      </c>
      <c r="F355" s="124" t="s">
        <v>356</v>
      </c>
      <c r="G355" s="124" t="s">
        <v>356</v>
      </c>
      <c r="H355" s="123">
        <f>IF($A355=1,INDEX('2015'!$B:$B,MATCH(Веса!$C355,'2015'!$A:$A,0)),0)</f>
        <v>0.161</v>
      </c>
      <c r="I355" s="103">
        <f>H355*MoM!M355/100*$A355</f>
        <v>0.16191769999999997</v>
      </c>
      <c r="J355" s="103">
        <f>I355*MoM!N355/100*$A355</f>
        <v>0.16306731566999996</v>
      </c>
      <c r="K355" s="103">
        <f>J355*MoM!O355/100*$A355</f>
        <v>0.16381742532208196</v>
      </c>
      <c r="L355" s="103">
        <f>K355*MoM!P355/100*$A355</f>
        <v>0.16611086927659113</v>
      </c>
      <c r="M355" s="103">
        <f>L355*MoM!Q355/100*$A355</f>
        <v>0.16763908927393575</v>
      </c>
      <c r="N355" s="103">
        <f>M355*MoM!R355/100*$A355</f>
        <v>0.16797436745248362</v>
      </c>
      <c r="O355" s="103">
        <f>N355*MoM!S355/100*$A355</f>
        <v>0.16820953156691712</v>
      </c>
      <c r="P355" s="103">
        <f>O355*MoM!T355/100*$A355</f>
        <v>0.16846184586426752</v>
      </c>
      <c r="Q355" s="103">
        <f>P355*MoM!U355/100*$A355</f>
        <v>0.17183108278155287</v>
      </c>
      <c r="R355" s="103">
        <f>Q355*MoM!V355/100*$A355</f>
        <v>0.17195136453949997</v>
      </c>
      <c r="S355" s="103">
        <f>R355*MoM!W355/100*$A355</f>
        <v>0.1721061207675855</v>
      </c>
      <c r="T355" s="123">
        <f>IF($A355=1,INDEX('2016'!$B:$B,MATCH(Веса!D355,'2016'!$A:$A,0)),0)</f>
        <v>0.16800000000000001</v>
      </c>
      <c r="U355" s="103">
        <f>T355*MoM!Y355/100*$A355</f>
        <v>0.16857120000000003</v>
      </c>
      <c r="V355" s="103">
        <f>U355*MoM!Z355/100*$A355</f>
        <v>0.16949834160000002</v>
      </c>
      <c r="W355" s="103">
        <f>V355*MoM!AA355/100*$A355</f>
        <v>0.17036278314216002</v>
      </c>
      <c r="X355" s="103">
        <f>W355*MoM!AB355/100*$A355</f>
        <v>0.17080572637832966</v>
      </c>
      <c r="Y355" s="103">
        <f>X355*MoM!AC355/100*$A355</f>
        <v>0.17171099672813483</v>
      </c>
      <c r="Z355" s="103">
        <f>Y355*MoM!AD355/100*$A355</f>
        <v>0.17217461641930079</v>
      </c>
      <c r="AA355" s="103">
        <f>Z355*MoM!AE355/100*$A355</f>
        <v>0.17239844342064586</v>
      </c>
      <c r="AB355" s="103">
        <f>AA355*MoM!AF355/100*$A355</f>
        <v>0.1726225613970927</v>
      </c>
      <c r="AC355" s="103">
        <f>AB355*MoM!AG355/100*$A355</f>
        <v>0.17269161042165154</v>
      </c>
      <c r="AD355" s="103">
        <f>AC355*MoM!AH355/100*$A355</f>
        <v>0.17303699364249486</v>
      </c>
      <c r="AE355" s="103">
        <f>AD355*MoM!AI355/100*$A355</f>
        <v>0.17319272693677312</v>
      </c>
      <c r="AF355" s="123">
        <f>IF($A355=1,INDEX('2017'!$B:$B,MATCH(Веса!$E355,'2017'!$A:$A,0)),0)</f>
        <v>0.154</v>
      </c>
      <c r="AG355" s="103">
        <f>AF355*MoM!AK355/100*$A355</f>
        <v>0.15416940000000001</v>
      </c>
      <c r="AH355" s="103">
        <f>AG355*MoM!AL355/100*$A355</f>
        <v>0.15443148798</v>
      </c>
      <c r="AI355" s="103">
        <f>AH355*MoM!AM355/100*$A355</f>
        <v>0.154802123551152</v>
      </c>
      <c r="AJ355" s="103">
        <f>AI355*MoM!AN355/100*$A355</f>
        <v>0.15489500482528271</v>
      </c>
      <c r="AK355" s="103">
        <f>AJ355*MoM!AO355/100*$A355</f>
        <v>0.15492598382624775</v>
      </c>
      <c r="AL355" s="103">
        <f>AK355*MoM!AP355/100*$A355</f>
        <v>0.15494147642463038</v>
      </c>
      <c r="AM355" s="103">
        <f>AL355*MoM!AQ355/100*$A355</f>
        <v>0.15483301739113314</v>
      </c>
      <c r="AN355" s="103">
        <f>AM355*MoM!AR355/100*$A355</f>
        <v>0.15456980126156822</v>
      </c>
      <c r="AO355" s="103">
        <f>AN355*MoM!AS355/100*$A355</f>
        <v>0.15495622576472212</v>
      </c>
      <c r="AP355" s="103">
        <f>AO355*MoM!AT355/100*$A355</f>
        <v>0.15472379142607504</v>
      </c>
      <c r="AQ355" s="103">
        <f>AP355*MoM!AU355/100*$A355</f>
        <v>0.15498682187149937</v>
      </c>
      <c r="AR355" s="123">
        <f>IF($A355=1,INDEX('2018'!$B:$B, MATCH(Веса!$F355,'2018'!$A:$A,0)),0)</f>
        <v>0.13</v>
      </c>
      <c r="AS355" s="103">
        <f>AR355*MoM!AW355/100*$A355</f>
        <v>0.13040299999999999</v>
      </c>
      <c r="AT355" s="103">
        <f>AS355*MoM!AX355/100*$A355</f>
        <v>0.13048124180000001</v>
      </c>
      <c r="AU355" s="103">
        <f>AT355*MoM!AY355/100*$A355</f>
        <v>0.13052038617254</v>
      </c>
      <c r="AV355" s="103">
        <f>AU355*MoM!AZ355/100*$A355</f>
        <v>0.13055954228839176</v>
      </c>
      <c r="AW355" s="103">
        <f>AV355*MoM!BA355/100*$A355</f>
        <v>0.13088594114411273</v>
      </c>
      <c r="AX355" s="103">
        <f>AW355*MoM!BB355/100*$A355</f>
        <v>0.13106918146171448</v>
      </c>
      <c r="AY355" s="103">
        <f>AX355*MoM!BC355/100*$A355</f>
        <v>0.13126578523390706</v>
      </c>
      <c r="AZ355" s="103">
        <f>AY355*MoM!BD355/100*$A355</f>
        <v>0.13163332943256198</v>
      </c>
      <c r="BA355" s="103">
        <f>AZ355*MoM!BE355/100*$A355</f>
        <v>0.13169914609727826</v>
      </c>
      <c r="BB355" s="103">
        <f>BA355*MoM!BF355/100*$A355</f>
        <v>0.1320547337917409</v>
      </c>
      <c r="BC355" s="103">
        <f>BB355*MoM!BG355/100*$A355</f>
        <v>0.13223961041904933</v>
      </c>
      <c r="BD355" s="123">
        <f>IF($A355=1,INDEX('2019'!$B:$B, MATCH(Веса!$G355,'2019'!$A:$A,0)),0)</f>
        <v>0.123</v>
      </c>
      <c r="BE355" s="103">
        <f>BD355*MoM!BI355/100*$A355</f>
        <v>0.12315989999999999</v>
      </c>
      <c r="BF355" s="103">
        <f>BE355*MoM!BJ355/100*$A355</f>
        <v>0.12292589618999999</v>
      </c>
      <c r="BG355" s="103">
        <f>BF355*MoM!BK355/100*$A355</f>
        <v>0.12327008869933201</v>
      </c>
      <c r="BH355" s="103">
        <f>BG355*MoM!BL355/100*$A355</f>
        <v>0.12346732084125094</v>
      </c>
      <c r="BI355" s="103">
        <f>BH355*MoM!BM355/100*$A355</f>
        <v>0.12357844143000805</v>
      </c>
      <c r="BJ355" s="103">
        <f>BI355*MoM!BN355/100*$A355</f>
        <v>0.12383795615701107</v>
      </c>
      <c r="BK355" s="103">
        <f>BJ355*MoM!BO355/100*$A355</f>
        <v>0.12377603717893257</v>
      </c>
      <c r="BL355" s="103">
        <f>BK355*MoM!BP355/100*$A355</f>
        <v>0.124073099668162</v>
      </c>
      <c r="BM355" s="103">
        <f>BL355*MoM!BQ355/100*$A355</f>
        <v>0.12398624849839431</v>
      </c>
      <c r="BN355" s="103">
        <f>BM355*MoM!BR355/100*$A355</f>
        <v>0.12424661962024093</v>
      </c>
      <c r="BO355" s="103">
        <f>BN355*MoM!BS355/100*$A355</f>
        <v>0.12435844157789916</v>
      </c>
    </row>
    <row r="356" spans="1:67" ht="28.5" x14ac:dyDescent="0.45">
      <c r="A356" s="103">
        <f>IF(ToSep18!BT356=0,0,1)</f>
        <v>1</v>
      </c>
      <c r="B356" s="124" t="s">
        <v>357</v>
      </c>
      <c r="C356" s="124" t="s">
        <v>357</v>
      </c>
      <c r="D356" s="124" t="s">
        <v>357</v>
      </c>
      <c r="E356" s="124" t="s">
        <v>357</v>
      </c>
      <c r="F356" s="124" t="s">
        <v>357</v>
      </c>
      <c r="G356" s="124" t="s">
        <v>357</v>
      </c>
      <c r="H356" s="123">
        <f>IF($A356=1,INDEX('2015'!$B:$B,MATCH(Веса!$C356,'2015'!$A:$A,0)),0)</f>
        <v>0.17</v>
      </c>
      <c r="I356" s="103">
        <f>H356*MoM!M356/100*$A356</f>
        <v>0.17078199999999999</v>
      </c>
      <c r="J356" s="103">
        <f>I356*MoM!N356/100*$A356</f>
        <v>0.17295093139999998</v>
      </c>
      <c r="K356" s="103">
        <f>J356*MoM!O356/100*$A356</f>
        <v>0.17559708065041998</v>
      </c>
      <c r="L356" s="103">
        <f>K356*MoM!P356/100*$A356</f>
        <v>0.17598339422785092</v>
      </c>
      <c r="M356" s="103">
        <f>L356*MoM!Q356/100*$A356</f>
        <v>0.17651134441053448</v>
      </c>
      <c r="N356" s="103">
        <f>M356*MoM!R356/100*$A356</f>
        <v>0.17693497163711974</v>
      </c>
      <c r="O356" s="103">
        <f>N356*MoM!S356/100*$A356</f>
        <v>0.17721806759173911</v>
      </c>
      <c r="P356" s="103">
        <f>O356*MoM!T356/100*$A356</f>
        <v>0.17806871431617946</v>
      </c>
      <c r="Q356" s="103">
        <f>P356*MoM!U356/100*$A356</f>
        <v>0.1792973884449611</v>
      </c>
      <c r="R356" s="103">
        <f>Q356*MoM!V356/100*$A356</f>
        <v>0.17953047504993955</v>
      </c>
      <c r="S356" s="103">
        <f>R356*MoM!W356/100*$A356</f>
        <v>0.18001520733257437</v>
      </c>
      <c r="T356" s="123">
        <f>IF($A356=1,INDEX('2016'!$B:$B,MATCH(Веса!D356,'2016'!$A:$A,0)),0)</f>
        <v>0.17100000000000001</v>
      </c>
      <c r="U356" s="103">
        <f>T356*MoM!Y356/100*$A356</f>
        <v>0.17142750000000004</v>
      </c>
      <c r="V356" s="103">
        <f>U356*MoM!Z356/100*$A356</f>
        <v>0.17187321150000007</v>
      </c>
      <c r="W356" s="103">
        <f>V356*MoM!AA356/100*$A356</f>
        <v>0.17278413952095006</v>
      </c>
      <c r="X356" s="103">
        <f>W356*MoM!AB356/100*$A356</f>
        <v>0.17321609986975242</v>
      </c>
      <c r="Y356" s="103">
        <f>X356*MoM!AC356/100*$A356</f>
        <v>0.17465379349867136</v>
      </c>
      <c r="Z356" s="103">
        <f>Y356*MoM!AD356/100*$A356</f>
        <v>0.17543973556941539</v>
      </c>
      <c r="AA356" s="103">
        <f>Z356*MoM!AE356/100*$A356</f>
        <v>0.17582570298766811</v>
      </c>
      <c r="AB356" s="103">
        <f>AA356*MoM!AF356/100*$A356</f>
        <v>0.17666966636200893</v>
      </c>
      <c r="AC356" s="103">
        <f>AB356*MoM!AG356/100*$A356</f>
        <v>0.17716434142782256</v>
      </c>
      <c r="AD356" s="103">
        <f>AC356*MoM!AH356/100*$A356</f>
        <v>0.17732378933510759</v>
      </c>
      <c r="AE356" s="103">
        <f>AD356*MoM!AI356/100*$A356</f>
        <v>0.17750111312444269</v>
      </c>
      <c r="AF356" s="123">
        <f>IF($A356=1,INDEX('2017'!$B:$B,MATCH(Веса!$E356,'2017'!$A:$A,0)),0)</f>
        <v>0.158</v>
      </c>
      <c r="AG356" s="103">
        <f>AF356*MoM!AK356/100*$A356</f>
        <v>0.1586004</v>
      </c>
      <c r="AH356" s="103">
        <f>AG356*MoM!AL356/100*$A356</f>
        <v>0.15874314036000001</v>
      </c>
      <c r="AI356" s="103">
        <f>AH356*MoM!AM356/100*$A356</f>
        <v>0.159886090970592</v>
      </c>
      <c r="AJ356" s="103">
        <f>AI356*MoM!AN356/100*$A356</f>
        <v>0.15995004540698024</v>
      </c>
      <c r="AK356" s="103">
        <f>AJ356*MoM!AO356/100*$A356</f>
        <v>0.16022196048417212</v>
      </c>
      <c r="AL356" s="103">
        <f>AK356*MoM!AP356/100*$A356</f>
        <v>0.16036616024860786</v>
      </c>
      <c r="AM356" s="103">
        <f>AL356*MoM!AQ356/100*$A356</f>
        <v>0.16059067287295592</v>
      </c>
      <c r="AN356" s="103">
        <f>AM356*MoM!AR356/100*$A356</f>
        <v>0.16120091742987314</v>
      </c>
      <c r="AO356" s="103">
        <f>AN356*MoM!AS356/100*$A356</f>
        <v>0.16166840009041977</v>
      </c>
      <c r="AP356" s="103">
        <f>AO356*MoM!AT356/100*$A356</f>
        <v>0.16166840009041977</v>
      </c>
      <c r="AQ356" s="103">
        <f>AP356*MoM!AU356/100*$A356</f>
        <v>0.16166840009041977</v>
      </c>
      <c r="AR356" s="123">
        <f>IF($A356=1,INDEX('2018'!$B:$B, MATCH(Веса!$F356,'2018'!$A:$A,0)),0)</f>
        <v>0.13600000000000001</v>
      </c>
      <c r="AS356" s="103">
        <f>AR356*MoM!AW356/100*$A356</f>
        <v>0.13646240000000001</v>
      </c>
      <c r="AT356" s="103">
        <f>AS356*MoM!AX356/100*$A356</f>
        <v>0.13646240000000001</v>
      </c>
      <c r="AU356" s="103">
        <f>AT356*MoM!AY356/100*$A356</f>
        <v>0.13661250864000002</v>
      </c>
      <c r="AV356" s="103">
        <f>AU356*MoM!AZ356/100*$A356</f>
        <v>0.136790104901232</v>
      </c>
      <c r="AW356" s="103">
        <f>AV356*MoM!BA356/100*$A356</f>
        <v>0.13709104313201473</v>
      </c>
      <c r="AX356" s="103">
        <f>AW356*MoM!BB356/100*$A356</f>
        <v>0.13732409790533917</v>
      </c>
      <c r="AY356" s="103">
        <f>AX356*MoM!BC356/100*$A356</f>
        <v>0.13736529513471077</v>
      </c>
      <c r="AZ356" s="103">
        <f>AY356*MoM!BD356/100*$A356</f>
        <v>0.13768123531352061</v>
      </c>
      <c r="BA356" s="103">
        <f>AZ356*MoM!BE356/100*$A356</f>
        <v>0.13787398904295953</v>
      </c>
      <c r="BB356" s="103">
        <f>BA356*MoM!BF356/100*$A356</f>
        <v>0.13820488661666264</v>
      </c>
      <c r="BC356" s="103">
        <f>BB356*MoM!BG356/100*$A356</f>
        <v>0.13856421932186597</v>
      </c>
      <c r="BD356" s="123">
        <f>IF($A356=1,INDEX('2019'!$B:$B, MATCH(Веса!$G356,'2019'!$A:$A,0)),0)</f>
        <v>0.13</v>
      </c>
      <c r="BE356" s="103">
        <f>BD356*MoM!BI356/100*$A356</f>
        <v>0.13053300000000001</v>
      </c>
      <c r="BF356" s="103">
        <f>BE356*MoM!BJ356/100*$A356</f>
        <v>0.13049384010000001</v>
      </c>
      <c r="BG356" s="103">
        <f>BF356*MoM!BK356/100*$A356</f>
        <v>0.13071567962817002</v>
      </c>
      <c r="BH356" s="103">
        <f>BG356*MoM!BL356/100*$A356</f>
        <v>0.13092482471557509</v>
      </c>
      <c r="BI356" s="103">
        <f>BH356*MoM!BM356/100*$A356</f>
        <v>0.13173655862881165</v>
      </c>
      <c r="BJ356" s="103">
        <f>BI356*MoM!BN356/100*$A356</f>
        <v>0.13189464249916621</v>
      </c>
      <c r="BK356" s="103">
        <f>BJ356*MoM!BO356/100*$A356</f>
        <v>0.13182869517791665</v>
      </c>
      <c r="BL356" s="103">
        <f>BK356*MoM!BP356/100*$A356</f>
        <v>0.13205280395971911</v>
      </c>
      <c r="BM356" s="103">
        <f>BL356*MoM!BQ356/100*$A356</f>
        <v>0.13218485676367883</v>
      </c>
      <c r="BN356" s="103">
        <f>BM356*MoM!BR356/100*$A356</f>
        <v>0.13243600799152982</v>
      </c>
      <c r="BO356" s="103">
        <f>BN356*MoM!BS356/100*$A356</f>
        <v>0.13259493120111968</v>
      </c>
    </row>
    <row r="357" spans="1:67" x14ac:dyDescent="0.45">
      <c r="A357" s="103">
        <f>IF(ToSep18!BT357=0,0,1)</f>
        <v>1</v>
      </c>
      <c r="B357" s="124" t="s">
        <v>358</v>
      </c>
      <c r="C357" s="124" t="s">
        <v>358</v>
      </c>
      <c r="D357" s="124" t="s">
        <v>358</v>
      </c>
      <c r="E357" s="124" t="s">
        <v>358</v>
      </c>
      <c r="F357" s="124" t="s">
        <v>358</v>
      </c>
      <c r="G357" s="124" t="s">
        <v>358</v>
      </c>
      <c r="H357" s="123">
        <f>IF($A357=1,INDEX('2015'!$B:$B,MATCH(Веса!$C357,'2015'!$A:$A,0)),0)</f>
        <v>0.19700000000000001</v>
      </c>
      <c r="I357" s="103">
        <f>H357*MoM!M357/100*$A357</f>
        <v>0.20027020000000001</v>
      </c>
      <c r="J357" s="103">
        <f>I357*MoM!N357/100*$A357</f>
        <v>0.20287371260000001</v>
      </c>
      <c r="K357" s="103">
        <f>J357*MoM!O357/100*$A357</f>
        <v>0.20577480669018</v>
      </c>
      <c r="L357" s="103">
        <f>K357*MoM!P357/100*$A357</f>
        <v>0.20717407537567326</v>
      </c>
      <c r="M357" s="103">
        <f>L357*MoM!Q357/100*$A357</f>
        <v>0.20692546648522242</v>
      </c>
      <c r="N357" s="103">
        <f>M357*MoM!R357/100*$A357</f>
        <v>0.20622191989917266</v>
      </c>
      <c r="O357" s="103">
        <f>N357*MoM!S357/100*$A357</f>
        <v>0.20642814181907179</v>
      </c>
      <c r="P357" s="103">
        <f>O357*MoM!T357/100*$A357</f>
        <v>0.20828599509544343</v>
      </c>
      <c r="Q357" s="103">
        <f>P357*MoM!U357/100*$A357</f>
        <v>0.21095205583266513</v>
      </c>
      <c r="R357" s="103">
        <f>Q357*MoM!V357/100*$A357</f>
        <v>0.21209119693416154</v>
      </c>
      <c r="S357" s="103">
        <f>R357*MoM!W357/100*$A357</f>
        <v>0.21287593436281796</v>
      </c>
      <c r="T357" s="123">
        <f>IF($A357=1,INDEX('2016'!$B:$B,MATCH(Веса!D357,'2016'!$A:$A,0)),0)</f>
        <v>0.193</v>
      </c>
      <c r="U357" s="103">
        <f>T357*MoM!Y357/100*$A357</f>
        <v>0.1933667</v>
      </c>
      <c r="V357" s="103">
        <f>U357*MoM!Z357/100*$A357</f>
        <v>0.1933667</v>
      </c>
      <c r="W357" s="103">
        <f>V357*MoM!AA357/100*$A357</f>
        <v>0.19421751348000002</v>
      </c>
      <c r="X357" s="103">
        <f>W357*MoM!AB357/100*$A357</f>
        <v>0.19425635698269603</v>
      </c>
      <c r="Y357" s="103">
        <f>X357*MoM!AC357/100*$A357</f>
        <v>0.19433405952548913</v>
      </c>
      <c r="Z357" s="103">
        <f>Y357*MoM!AD357/100*$A357</f>
        <v>0.19526686301121149</v>
      </c>
      <c r="AA357" s="103">
        <f>Z357*MoM!AE357/100*$A357</f>
        <v>0.19600887709065407</v>
      </c>
      <c r="AB357" s="103">
        <f>AA357*MoM!AF357/100*$A357</f>
        <v>0.19638129395712631</v>
      </c>
      <c r="AC357" s="103">
        <f>AB357*MoM!AG357/100*$A357</f>
        <v>0.19695079970960197</v>
      </c>
      <c r="AD357" s="103">
        <f>AC357*MoM!AH357/100*$A357</f>
        <v>0.19758104226867268</v>
      </c>
      <c r="AE357" s="103">
        <f>AD357*MoM!AI357/100*$A357</f>
        <v>0.19775886520671448</v>
      </c>
      <c r="AF357" s="123">
        <f>IF($A357=1,INDEX('2017'!$B:$B,MATCH(Веса!$E357,'2017'!$A:$A,0)),0)</f>
        <v>0.16800000000000001</v>
      </c>
      <c r="AG357" s="103">
        <f>AF357*MoM!AK357/100*$A357</f>
        <v>0.1672776</v>
      </c>
      <c r="AH357" s="103">
        <f>AG357*MoM!AL357/100*$A357</f>
        <v>0.16742814983999998</v>
      </c>
      <c r="AI357" s="103">
        <f>AH357*MoM!AM357/100*$A357</f>
        <v>0.167796491769648</v>
      </c>
      <c r="AJ357" s="103">
        <f>AI357*MoM!AN357/100*$A357</f>
        <v>0.16749445808446264</v>
      </c>
      <c r="AK357" s="103">
        <f>AJ357*MoM!AO357/100*$A357</f>
        <v>0.16774569977158937</v>
      </c>
      <c r="AL357" s="103">
        <f>AK357*MoM!AP357/100*$A357</f>
        <v>0.16746053208197767</v>
      </c>
      <c r="AM357" s="103">
        <f>AL357*MoM!AQ357/100*$A357</f>
        <v>0.16794616762501541</v>
      </c>
      <c r="AN357" s="103">
        <f>AM357*MoM!AR357/100*$A357</f>
        <v>0.16818129225969042</v>
      </c>
      <c r="AO357" s="103">
        <f>AN357*MoM!AS357/100*$A357</f>
        <v>0.16776083902904118</v>
      </c>
      <c r="AP357" s="103">
        <f>AO357*MoM!AT357/100*$A357</f>
        <v>0.16824734546222542</v>
      </c>
      <c r="AQ357" s="103">
        <f>AP357*MoM!AU357/100*$A357</f>
        <v>0.16824734546222542</v>
      </c>
      <c r="AR357" s="123">
        <f>IF($A357=1,INDEX('2018'!$B:$B, MATCH(Веса!$F357,'2018'!$A:$A,0)),0)</f>
        <v>0.14000000000000001</v>
      </c>
      <c r="AS357" s="103">
        <f>AR357*MoM!AW357/100*$A357</f>
        <v>0.13997200000000001</v>
      </c>
      <c r="AT357" s="103">
        <f>AS357*MoM!AX357/100*$A357</f>
        <v>0.14016796080000002</v>
      </c>
      <c r="AU357" s="103">
        <f>AT357*MoM!AY357/100*$A357</f>
        <v>0.14093888458440001</v>
      </c>
      <c r="AV357" s="103">
        <f>AU357*MoM!AZ357/100*$A357</f>
        <v>0.14115029291127662</v>
      </c>
      <c r="AW357" s="103">
        <f>AV357*MoM!BA357/100*$A357</f>
        <v>0.14148905361426367</v>
      </c>
      <c r="AX357" s="103">
        <f>AW357*MoM!BB357/100*$A357</f>
        <v>0.14225309450378071</v>
      </c>
      <c r="AY357" s="103">
        <f>AX357*MoM!BC357/100*$A357</f>
        <v>0.14265140316839131</v>
      </c>
      <c r="AZ357" s="103">
        <f>AY357*MoM!BD357/100*$A357</f>
        <v>0.14364996299057003</v>
      </c>
      <c r="BA357" s="103">
        <f>AZ357*MoM!BE357/100*$A357</f>
        <v>0.14497154265008327</v>
      </c>
      <c r="BB357" s="103">
        <f>BA357*MoM!BF357/100*$A357</f>
        <v>0.14555142882068361</v>
      </c>
      <c r="BC357" s="103">
        <f>BB357*MoM!BG357/100*$A357</f>
        <v>0.14521666053439605</v>
      </c>
      <c r="BD357" s="123">
        <f>IF($A357=1,INDEX('2019'!$B:$B, MATCH(Веса!$G357,'2019'!$A:$A,0)),0)</f>
        <v>0.13100000000000001</v>
      </c>
      <c r="BE357" s="103">
        <f>BD357*MoM!BI357/100*$A357</f>
        <v>0.13160259999999999</v>
      </c>
      <c r="BF357" s="103">
        <f>BE357*MoM!BJ357/100*$A357</f>
        <v>0.13141835635999999</v>
      </c>
      <c r="BG357" s="103">
        <f>BF357*MoM!BK357/100*$A357</f>
        <v>0.13183889510035199</v>
      </c>
      <c r="BH357" s="103">
        <f>BG357*MoM!BL357/100*$A357</f>
        <v>0.13206302122202257</v>
      </c>
      <c r="BI357" s="103">
        <f>BH357*MoM!BM357/100*$A357</f>
        <v>0.13206302122202257</v>
      </c>
      <c r="BJ357" s="103">
        <f>BI357*MoM!BN357/100*$A357</f>
        <v>0.13231394096234442</v>
      </c>
      <c r="BK357" s="103">
        <f>BJ357*MoM!BO357/100*$A357</f>
        <v>0.13236686653872937</v>
      </c>
      <c r="BL357" s="103">
        <f>BK357*MoM!BP357/100*$A357</f>
        <v>0.13248599671861422</v>
      </c>
      <c r="BM357" s="103">
        <f>BL357*MoM!BQ357/100*$A357</f>
        <v>0.13280396311073889</v>
      </c>
      <c r="BN357" s="103">
        <f>BM357*MoM!BR357/100*$A357</f>
        <v>0.13364062807833654</v>
      </c>
      <c r="BO357" s="103">
        <f>BN357*MoM!BS357/100*$A357</f>
        <v>0.13364062807833654</v>
      </c>
    </row>
    <row r="358" spans="1:67" x14ac:dyDescent="0.45">
      <c r="A358" s="103">
        <f>IF(ToSep18!BT358=0,0,1)</f>
        <v>0</v>
      </c>
      <c r="B358" s="136" t="s">
        <v>359</v>
      </c>
      <c r="C358" s="136" t="s">
        <v>359</v>
      </c>
      <c r="D358" s="136" t="s">
        <v>359</v>
      </c>
      <c r="E358" s="136" t="s">
        <v>359</v>
      </c>
      <c r="F358" s="136" t="s">
        <v>359</v>
      </c>
      <c r="G358" s="136" t="s">
        <v>359</v>
      </c>
      <c r="H358" s="123">
        <f>IF($A358=1,INDEX('2015'!$B:$B,MATCH(Веса!$C358,'2015'!$A:$A,0)),0)</f>
        <v>0</v>
      </c>
      <c r="I358" s="103">
        <f>H358*MoM!M358/100*$A358</f>
        <v>0</v>
      </c>
      <c r="J358" s="103">
        <f>I358*MoM!N358/100*$A358</f>
        <v>0</v>
      </c>
      <c r="K358" s="103">
        <f>J358*MoM!O358/100*$A358</f>
        <v>0</v>
      </c>
      <c r="L358" s="103">
        <f>K358*MoM!P358/100*$A358</f>
        <v>0</v>
      </c>
      <c r="M358" s="103">
        <f>L358*MoM!Q358/100*$A358</f>
        <v>0</v>
      </c>
      <c r="N358" s="103">
        <f>M358*MoM!R358/100*$A358</f>
        <v>0</v>
      </c>
      <c r="O358" s="103">
        <f>N358*MoM!S358/100*$A358</f>
        <v>0</v>
      </c>
      <c r="P358" s="103">
        <f>O358*MoM!T358/100*$A358</f>
        <v>0</v>
      </c>
      <c r="Q358" s="103">
        <f>P358*MoM!U358/100*$A358</f>
        <v>0</v>
      </c>
      <c r="R358" s="103">
        <f>Q358*MoM!V358/100*$A358</f>
        <v>0</v>
      </c>
      <c r="S358" s="103">
        <f>R358*MoM!W358/100*$A358</f>
        <v>0</v>
      </c>
      <c r="T358" s="123">
        <f>IF($A358=1,INDEX('2016'!$B:$B,MATCH(Веса!D358,'2016'!$A:$A,0)),0)</f>
        <v>0</v>
      </c>
      <c r="U358" s="103">
        <f>T358*MoM!Y358/100*$A358</f>
        <v>0</v>
      </c>
      <c r="V358" s="103">
        <f>U358*MoM!Z358/100*$A358</f>
        <v>0</v>
      </c>
      <c r="W358" s="103">
        <f>V358*MoM!AA358/100*$A358</f>
        <v>0</v>
      </c>
      <c r="X358" s="103">
        <f>W358*MoM!AB358/100*$A358</f>
        <v>0</v>
      </c>
      <c r="Y358" s="103">
        <f>X358*MoM!AC358/100*$A358</f>
        <v>0</v>
      </c>
      <c r="Z358" s="103">
        <f>Y358*MoM!AD358/100*$A358</f>
        <v>0</v>
      </c>
      <c r="AA358" s="103">
        <f>Z358*MoM!AE358/100*$A358</f>
        <v>0</v>
      </c>
      <c r="AB358" s="103">
        <f>AA358*MoM!AF358/100*$A358</f>
        <v>0</v>
      </c>
      <c r="AC358" s="103">
        <f>AB358*MoM!AG358/100*$A358</f>
        <v>0</v>
      </c>
      <c r="AD358" s="103">
        <f>AC358*MoM!AH358/100*$A358</f>
        <v>0</v>
      </c>
      <c r="AE358" s="103">
        <f>AD358*MoM!AI358/100*$A358</f>
        <v>0</v>
      </c>
      <c r="AF358" s="123">
        <f>IF($A358=1,INDEX('2017'!$B:$B,MATCH(Веса!$E358,'2017'!$A:$A,0)),0)</f>
        <v>0</v>
      </c>
      <c r="AG358" s="103">
        <f>AF358*MoM!AK358/100*$A358</f>
        <v>0</v>
      </c>
      <c r="AH358" s="103">
        <f>AG358*MoM!AL358/100*$A358</f>
        <v>0</v>
      </c>
      <c r="AI358" s="103">
        <f>AH358*MoM!AM358/100*$A358</f>
        <v>0</v>
      </c>
      <c r="AJ358" s="103">
        <f>AI358*MoM!AN358/100*$A358</f>
        <v>0</v>
      </c>
      <c r="AK358" s="103">
        <f>AJ358*MoM!AO358/100*$A358</f>
        <v>0</v>
      </c>
      <c r="AL358" s="103">
        <f>AK358*MoM!AP358/100*$A358</f>
        <v>0</v>
      </c>
      <c r="AM358" s="103">
        <f>AL358*MoM!AQ358/100*$A358</f>
        <v>0</v>
      </c>
      <c r="AN358" s="103">
        <f>AM358*MoM!AR358/100*$A358</f>
        <v>0</v>
      </c>
      <c r="AO358" s="103">
        <f>AN358*MoM!AS358/100*$A358</f>
        <v>0</v>
      </c>
      <c r="AP358" s="103">
        <f>AO358*MoM!AT358/100*$A358</f>
        <v>0</v>
      </c>
      <c r="AQ358" s="103">
        <f>AP358*MoM!AU358/100*$A358</f>
        <v>0</v>
      </c>
      <c r="AR358" s="123">
        <f>IF($A358=1,INDEX('2018'!$B:$B, MATCH(Веса!$F358,'2018'!$A:$A,0)),0)</f>
        <v>0</v>
      </c>
      <c r="AS358" s="103">
        <f>AR358*MoM!AW358/100*$A358</f>
        <v>0</v>
      </c>
      <c r="AT358" s="103">
        <f>AS358*MoM!AX358/100*$A358</f>
        <v>0</v>
      </c>
      <c r="AU358" s="103">
        <f>AT358*MoM!AY358/100*$A358</f>
        <v>0</v>
      </c>
      <c r="AV358" s="103">
        <f>AU358*MoM!AZ358/100*$A358</f>
        <v>0</v>
      </c>
      <c r="AW358" s="103">
        <f>AV358*MoM!BA358/100*$A358</f>
        <v>0</v>
      </c>
      <c r="AX358" s="103">
        <f>AW358*MoM!BB358/100*$A358</f>
        <v>0</v>
      </c>
      <c r="AY358" s="103">
        <f>AX358*MoM!BC358/100*$A358</f>
        <v>0</v>
      </c>
      <c r="AZ358" s="103">
        <f>AY358*MoM!BD358/100*$A358</f>
        <v>0</v>
      </c>
      <c r="BA358" s="103">
        <f>AZ358*MoM!BE358/100*$A358</f>
        <v>0</v>
      </c>
      <c r="BB358" s="103">
        <f>BA358*MoM!BF358/100*$A358</f>
        <v>0</v>
      </c>
      <c r="BC358" s="103">
        <f>BB358*MoM!BG358/100*$A358</f>
        <v>0</v>
      </c>
      <c r="BD358" s="123">
        <f>IF($A358=1,INDEX('2019'!$B:$B, MATCH(Веса!$G358,'2019'!$A:$A,0)),0)</f>
        <v>0</v>
      </c>
      <c r="BE358" s="103">
        <f>BD358*MoM!BI358/100*$A358</f>
        <v>0</v>
      </c>
      <c r="BF358" s="103">
        <f>BE358*MoM!BJ358/100*$A358</f>
        <v>0</v>
      </c>
      <c r="BG358" s="103">
        <f>BF358*MoM!BK358/100*$A358</f>
        <v>0</v>
      </c>
      <c r="BH358" s="103">
        <f>BG358*MoM!BL358/100*$A358</f>
        <v>0</v>
      </c>
      <c r="BI358" s="103">
        <f>BH358*MoM!BM358/100*$A358</f>
        <v>0</v>
      </c>
      <c r="BJ358" s="103">
        <f>BI358*MoM!BN358/100*$A358</f>
        <v>0</v>
      </c>
      <c r="BK358" s="103">
        <f>BJ358*MoM!BO358/100*$A358</f>
        <v>0</v>
      </c>
      <c r="BL358" s="103">
        <f>BK358*MoM!BP358/100*$A358</f>
        <v>0</v>
      </c>
      <c r="BM358" s="103">
        <f>BL358*MoM!BQ358/100*$A358</f>
        <v>0</v>
      </c>
      <c r="BN358" s="103">
        <f>BM358*MoM!BR358/100*$A358</f>
        <v>0</v>
      </c>
      <c r="BO358" s="103">
        <f>BN358*MoM!BS358/100*$A358</f>
        <v>0</v>
      </c>
    </row>
    <row r="359" spans="1:67" ht="28.5" x14ac:dyDescent="0.45">
      <c r="A359" s="103">
        <f>IF(ToSep18!BT359=0,0,1)</f>
        <v>1</v>
      </c>
      <c r="B359" s="124" t="s">
        <v>360</v>
      </c>
      <c r="C359" s="124" t="s">
        <v>360</v>
      </c>
      <c r="D359" s="124" t="s">
        <v>360</v>
      </c>
      <c r="E359" s="124" t="s">
        <v>360</v>
      </c>
      <c r="F359" s="124" t="s">
        <v>360</v>
      </c>
      <c r="G359" s="124" t="s">
        <v>360</v>
      </c>
      <c r="H359" s="123">
        <f>IF($A359=1,INDEX('2015'!$B:$B,MATCH(Веса!$C359,'2015'!$A:$A,0)),0)</f>
        <v>1.6E-2</v>
      </c>
      <c r="I359" s="103">
        <f>H359*MoM!M359/100*$A359</f>
        <v>1.64704E-2</v>
      </c>
      <c r="J359" s="103">
        <f>I359*MoM!N359/100*$A359</f>
        <v>1.6791572800000001E-2</v>
      </c>
      <c r="K359" s="103">
        <f>J359*MoM!O359/100*$A359</f>
        <v>1.7075350380320001E-2</v>
      </c>
      <c r="L359" s="103">
        <f>K359*MoM!P359/100*$A359</f>
        <v>1.7203415508172403E-2</v>
      </c>
      <c r="M359" s="103">
        <f>L359*MoM!Q359/100*$A359</f>
        <v>1.7325559758280425E-2</v>
      </c>
      <c r="N359" s="103">
        <f>M359*MoM!R359/100*$A359</f>
        <v>1.7431245672805934E-2</v>
      </c>
      <c r="O359" s="103">
        <f>N359*MoM!S359/100*$A359</f>
        <v>1.7513172527468122E-2</v>
      </c>
      <c r="P359" s="103">
        <f>O359*MoM!T359/100*$A359</f>
        <v>1.7634013417907653E-2</v>
      </c>
      <c r="Q359" s="103">
        <f>P359*MoM!U359/100*$A359</f>
        <v>1.7706312872921074E-2</v>
      </c>
      <c r="R359" s="103">
        <f>Q359*MoM!V359/100*$A359</f>
        <v>1.7766514336689007E-2</v>
      </c>
      <c r="S359" s="103">
        <f>R359*MoM!W359/100*$A359</f>
        <v>1.7842910348336773E-2</v>
      </c>
      <c r="T359" s="123">
        <f>IF($A359=1,INDEX('2016'!$B:$B,MATCH(Веса!D359,'2016'!$A:$A,0)),0)</f>
        <v>1.6E-2</v>
      </c>
      <c r="U359" s="103">
        <f>T359*MoM!Y359/100*$A359</f>
        <v>1.6107200000000002E-2</v>
      </c>
      <c r="V359" s="103">
        <f>U359*MoM!Z359/100*$A359</f>
        <v>1.6221561120000002E-2</v>
      </c>
      <c r="W359" s="103">
        <f>V359*MoM!AA359/100*$A359</f>
        <v>1.6339978516176003E-2</v>
      </c>
      <c r="X359" s="103">
        <f>W359*MoM!AB359/100*$A359</f>
        <v>1.641677641520203E-2</v>
      </c>
      <c r="Y359" s="103">
        <f>X359*MoM!AC359/100*$A359</f>
        <v>1.6449609968032436E-2</v>
      </c>
      <c r="Z359" s="103">
        <f>Y359*MoM!AD359/100*$A359</f>
        <v>1.6531858017872599E-2</v>
      </c>
      <c r="AA359" s="103">
        <f>Z359*MoM!AE359/100*$A359</f>
        <v>1.6561615362304771E-2</v>
      </c>
      <c r="AB359" s="103">
        <f>AA359*MoM!AF359/100*$A359</f>
        <v>1.6596394754565612E-2</v>
      </c>
      <c r="AC359" s="103">
        <f>AB359*MoM!AG359/100*$A359</f>
        <v>1.6612991149320175E-2</v>
      </c>
      <c r="AD359" s="103">
        <f>AC359*MoM!AH359/100*$A359</f>
        <v>1.6646217131618814E-2</v>
      </c>
      <c r="AE359" s="103">
        <f>AD359*MoM!AI359/100*$A359</f>
        <v>1.6687832674447862E-2</v>
      </c>
      <c r="AF359" s="123">
        <f>IF($A359=1,INDEX('2017'!$B:$B,MATCH(Веса!$E359,'2017'!$A:$A,0)),0)</f>
        <v>1.7000000000000001E-2</v>
      </c>
      <c r="AG359" s="103">
        <f>AF359*MoM!AK359/100*$A359</f>
        <v>1.7078200000000002E-2</v>
      </c>
      <c r="AH359" s="103">
        <f>AG359*MoM!AL359/100*$A359</f>
        <v>1.7114064219999999E-2</v>
      </c>
      <c r="AI359" s="103">
        <f>AH359*MoM!AM359/100*$A359</f>
        <v>1.7191077508990002E-2</v>
      </c>
      <c r="AJ359" s="103">
        <f>AI359*MoM!AN359/100*$A359</f>
        <v>1.7223740556257083E-2</v>
      </c>
      <c r="AK359" s="103">
        <f>AJ359*MoM!AO359/100*$A359</f>
        <v>1.7249576167091468E-2</v>
      </c>
      <c r="AL359" s="103">
        <f>AK359*MoM!AP359/100*$A359</f>
        <v>1.7261650870408433E-2</v>
      </c>
      <c r="AM359" s="103">
        <f>AL359*MoM!AQ359/100*$A359</f>
        <v>1.7270281695843638E-2</v>
      </c>
      <c r="AN359" s="103">
        <f>AM359*MoM!AR359/100*$A359</f>
        <v>1.7291006033878651E-2</v>
      </c>
      <c r="AO359" s="103">
        <f>AN359*MoM!AS359/100*$A359</f>
        <v>1.7310026140515918E-2</v>
      </c>
      <c r="AP359" s="103">
        <f>AO359*MoM!AT359/100*$A359</f>
        <v>1.7320412156200227E-2</v>
      </c>
      <c r="AQ359" s="103">
        <f>AP359*MoM!AU359/100*$A359</f>
        <v>1.7349856856865766E-2</v>
      </c>
      <c r="AR359" s="123">
        <f>IF($A359=1,INDEX('2018'!$B:$B, MATCH(Веса!$F359,'2018'!$A:$A,0)),0)</f>
        <v>1.4999999999999999E-2</v>
      </c>
      <c r="AS359" s="103">
        <f>AR359*MoM!AW359/100*$A359</f>
        <v>1.5088499999999999E-2</v>
      </c>
      <c r="AT359" s="103">
        <f>AS359*MoM!AX359/100*$A359</f>
        <v>1.5112641599999999E-2</v>
      </c>
      <c r="AU359" s="103">
        <f>AT359*MoM!AY359/100*$A359</f>
        <v>1.5135310562399999E-2</v>
      </c>
      <c r="AV359" s="103">
        <f>AU359*MoM!AZ359/100*$A359</f>
        <v>1.5141364686624961E-2</v>
      </c>
      <c r="AW359" s="103">
        <f>AV359*MoM!BA359/100*$A359</f>
        <v>1.5154991914842923E-2</v>
      </c>
      <c r="AX359" s="103">
        <f>AW359*MoM!BB359/100*$A359</f>
        <v>1.5167115908374797E-2</v>
      </c>
      <c r="AY359" s="103">
        <f>AX359*MoM!BC359/100*$A359</f>
        <v>1.519593342860071E-2</v>
      </c>
      <c r="AZ359" s="103">
        <f>AY359*MoM!BD359/100*$A359</f>
        <v>1.5214168548715032E-2</v>
      </c>
      <c r="BA359" s="103">
        <f>AZ359*MoM!BE359/100*$A359</f>
        <v>1.5229382717263746E-2</v>
      </c>
      <c r="BB359" s="103">
        <f>BA359*MoM!BF359/100*$A359</f>
        <v>1.5273547927143812E-2</v>
      </c>
      <c r="BC359" s="103">
        <f>BB359*MoM!BG359/100*$A359</f>
        <v>1.5296458249034528E-2</v>
      </c>
      <c r="BD359" s="123">
        <f>IF($A359=1,INDEX('2019'!$B:$B, MATCH(Веса!$G359,'2019'!$A:$A,0)),0)</f>
        <v>1.2999999999999999E-2</v>
      </c>
      <c r="BE359" s="103">
        <f>BD359*MoM!BI359/100*$A359</f>
        <v>1.3089699999999999E-2</v>
      </c>
      <c r="BF359" s="103">
        <f>BE359*MoM!BJ359/100*$A359</f>
        <v>1.3128969099999999E-2</v>
      </c>
      <c r="BG359" s="103">
        <f>BF359*MoM!BK359/100*$A359</f>
        <v>1.318411077022E-2</v>
      </c>
      <c r="BH359" s="103">
        <f>BG359*MoM!BL359/100*$A359</f>
        <v>1.3214434224991507E-2</v>
      </c>
      <c r="BI359" s="103">
        <f>BH359*MoM!BM359/100*$A359</f>
        <v>1.3247470310553986E-2</v>
      </c>
      <c r="BJ359" s="103">
        <f>BI359*MoM!BN359/100*$A359</f>
        <v>1.3288537468516704E-2</v>
      </c>
      <c r="BK359" s="103">
        <f>BJ359*MoM!BO359/100*$A359</f>
        <v>1.3356309009606139E-2</v>
      </c>
      <c r="BL359" s="103">
        <f>BK359*MoM!BP359/100*$A359</f>
        <v>1.3391035413031115E-2</v>
      </c>
      <c r="BM359" s="103">
        <f>BL359*MoM!BQ359/100*$A359</f>
        <v>1.341915658739848E-2</v>
      </c>
      <c r="BN359" s="103">
        <f>BM359*MoM!BR359/100*$A359</f>
        <v>1.3436601490962097E-2</v>
      </c>
      <c r="BO359" s="103">
        <f>BN359*MoM!BS359/100*$A359</f>
        <v>1.3462131033794924E-2</v>
      </c>
    </row>
    <row r="360" spans="1:67" x14ac:dyDescent="0.45">
      <c r="A360" s="103">
        <f>IF(ToSep18!BT360=0,0,1)</f>
        <v>1</v>
      </c>
      <c r="B360" s="124" t="s">
        <v>361</v>
      </c>
      <c r="C360" s="124" t="s">
        <v>361</v>
      </c>
      <c r="D360" s="124" t="s">
        <v>361</v>
      </c>
      <c r="E360" s="124" t="s">
        <v>361</v>
      </c>
      <c r="F360" s="124" t="s">
        <v>361</v>
      </c>
      <c r="G360" s="124" t="s">
        <v>361</v>
      </c>
      <c r="H360" s="123">
        <f>IF($A360=1,INDEX('2015'!$B:$B,MATCH(Веса!$C360,'2015'!$A:$A,0)),0)</f>
        <v>3.7999999999999999E-2</v>
      </c>
      <c r="I360" s="103">
        <f>H360*MoM!M360/100*$A360</f>
        <v>4.02724E-2</v>
      </c>
      <c r="J360" s="103">
        <f>I360*MoM!N360/100*$A360</f>
        <v>4.1681933999999997E-2</v>
      </c>
      <c r="K360" s="103">
        <f>J360*MoM!O360/100*$A360</f>
        <v>4.2878205505800002E-2</v>
      </c>
      <c r="L360" s="103">
        <f>K360*MoM!P360/100*$A360</f>
        <v>4.3478500382881202E-2</v>
      </c>
      <c r="M360" s="103">
        <f>L360*MoM!Q360/100*$A360</f>
        <v>4.3830676235982545E-2</v>
      </c>
      <c r="N360" s="103">
        <f>M360*MoM!R360/100*$A360</f>
        <v>4.4321579809825547E-2</v>
      </c>
      <c r="O360" s="103">
        <f>N360*MoM!S360/100*$A360</f>
        <v>4.4618534394551379E-2</v>
      </c>
      <c r="P360" s="103">
        <f>O360*MoM!T360/100*$A360</f>
        <v>4.4993330083465607E-2</v>
      </c>
      <c r="Q360" s="103">
        <f>P360*MoM!U360/100*$A360</f>
        <v>4.5596240706584051E-2</v>
      </c>
      <c r="R360" s="103">
        <f>Q360*MoM!V360/100*$A360</f>
        <v>4.5979249128519362E-2</v>
      </c>
      <c r="S360" s="103">
        <f>R360*MoM!W360/100*$A360</f>
        <v>4.6342485196634663E-2</v>
      </c>
      <c r="T360" s="123">
        <f>IF($A360=1,INDEX('2016'!$B:$B,MATCH(Веса!D360,'2016'!$A:$A,0)),0)</f>
        <v>3.4000000000000002E-2</v>
      </c>
      <c r="U360" s="103">
        <f>T360*MoM!Y360/100*$A360</f>
        <v>3.4543999999999998E-2</v>
      </c>
      <c r="V360" s="103">
        <f>U360*MoM!Z360/100*$A360</f>
        <v>3.5113975999999998E-2</v>
      </c>
      <c r="W360" s="103">
        <f>V360*MoM!AA360/100*$A360</f>
        <v>3.5595037471199999E-2</v>
      </c>
      <c r="X360" s="103">
        <f>W360*MoM!AB360/100*$A360</f>
        <v>3.5762334147314639E-2</v>
      </c>
      <c r="Y360" s="103">
        <f>X360*MoM!AC360/100*$A360</f>
        <v>3.5944722051465948E-2</v>
      </c>
      <c r="Z360" s="103">
        <f>Y360*MoM!AD360/100*$A360</f>
        <v>3.6160390383774742E-2</v>
      </c>
      <c r="AA360" s="103">
        <f>Z360*MoM!AE360/100*$A360</f>
        <v>3.6301415906271464E-2</v>
      </c>
      <c r="AB360" s="103">
        <f>AA360*MoM!AF360/100*$A360</f>
        <v>3.6464772277849687E-2</v>
      </c>
      <c r="AC360" s="103">
        <f>AB360*MoM!AG360/100*$A360</f>
        <v>3.6643449662011149E-2</v>
      </c>
      <c r="AD360" s="103">
        <f>AC360*MoM!AH360/100*$A360</f>
        <v>3.6815673875422596E-2</v>
      </c>
      <c r="AE360" s="103">
        <f>AD360*MoM!AI360/100*$A360</f>
        <v>3.6940847166599039E-2</v>
      </c>
      <c r="AF360" s="123">
        <f>IF($A360=1,INDEX('2017'!$B:$B,MATCH(Веса!$E360,'2017'!$A:$A,0)),0)</f>
        <v>3.3000000000000002E-2</v>
      </c>
      <c r="AG360" s="103">
        <f>AF360*MoM!AK360/100*$A360</f>
        <v>3.3092400000000001E-2</v>
      </c>
      <c r="AH360" s="103">
        <f>AG360*MoM!AL360/100*$A360</f>
        <v>3.3224769600000002E-2</v>
      </c>
      <c r="AI360" s="103">
        <f>AH360*MoM!AM360/100*$A360</f>
        <v>3.3400860878880001E-2</v>
      </c>
      <c r="AJ360" s="103">
        <f>AI360*MoM!AN360/100*$A360</f>
        <v>3.3481022944989308E-2</v>
      </c>
      <c r="AK360" s="103">
        <f>AJ360*MoM!AO360/100*$A360</f>
        <v>3.3474326740400316E-2</v>
      </c>
      <c r="AL360" s="103">
        <f>AK360*MoM!AP360/100*$A360</f>
        <v>3.3494411336444554E-2</v>
      </c>
      <c r="AM360" s="103">
        <f>AL360*MoM!AQ360/100*$A360</f>
        <v>3.353795407118193E-2</v>
      </c>
      <c r="AN360" s="103">
        <f>AM360*MoM!AR360/100*$A360</f>
        <v>3.3561430639031754E-2</v>
      </c>
      <c r="AO360" s="103">
        <f>AN360*MoM!AS360/100*$A360</f>
        <v>3.3564786782095658E-2</v>
      </c>
      <c r="AP360" s="103">
        <f>AO360*MoM!AT360/100*$A360</f>
        <v>3.3568143260773869E-2</v>
      </c>
      <c r="AQ360" s="103">
        <f>AP360*MoM!AU360/100*$A360</f>
        <v>3.3628565918643265E-2</v>
      </c>
      <c r="AR360" s="123">
        <f>IF($A360=1,INDEX('2018'!$B:$B, MATCH(Веса!$F360,'2018'!$A:$A,0)),0)</f>
        <v>3.2000000000000001E-2</v>
      </c>
      <c r="AS360" s="103">
        <f>AR360*MoM!AW360/100*$A360</f>
        <v>3.2153599999999997E-2</v>
      </c>
      <c r="AT360" s="103">
        <f>AS360*MoM!AX360/100*$A360</f>
        <v>3.2211476480000001E-2</v>
      </c>
      <c r="AU360" s="103">
        <f>AT360*MoM!AY360/100*$A360</f>
        <v>3.2230803365888003E-2</v>
      </c>
      <c r="AV360" s="103">
        <f>AU360*MoM!AZ360/100*$A360</f>
        <v>3.2246918767570944E-2</v>
      </c>
      <c r="AW360" s="103">
        <f>AV360*MoM!BA360/100*$A360</f>
        <v>3.2253368151324457E-2</v>
      </c>
      <c r="AX360" s="103">
        <f>AW360*MoM!BB360/100*$A360</f>
        <v>3.2272720172215254E-2</v>
      </c>
      <c r="AY360" s="103">
        <f>AX360*MoM!BC360/100*$A360</f>
        <v>3.2340492884576903E-2</v>
      </c>
      <c r="AZ360" s="103">
        <f>AY360*MoM!BD360/100*$A360</f>
        <v>3.2479557003980586E-2</v>
      </c>
      <c r="BA360" s="103">
        <f>AZ360*MoM!BE360/100*$A360</f>
        <v>3.2541268162288146E-2</v>
      </c>
      <c r="BB360" s="103">
        <f>BA360*MoM!BF360/100*$A360</f>
        <v>3.2674687361753524E-2</v>
      </c>
      <c r="BC360" s="103">
        <f>BB360*MoM!BG360/100*$A360</f>
        <v>3.3043911328941335E-2</v>
      </c>
      <c r="BD360" s="123">
        <f>IF($A360=1,INDEX('2019'!$B:$B, MATCH(Веса!$G360,'2019'!$A:$A,0)),0)</f>
        <v>2.8000000000000001E-2</v>
      </c>
      <c r="BE360" s="103">
        <f>BD360*MoM!BI360/100*$A360</f>
        <v>2.81176E-2</v>
      </c>
      <c r="BF360" s="103">
        <f>BE360*MoM!BJ360/100*$A360</f>
        <v>2.8140094080000001E-2</v>
      </c>
      <c r="BG360" s="103">
        <f>BF360*MoM!BK360/100*$A360</f>
        <v>2.8230142381055999E-2</v>
      </c>
      <c r="BH360" s="103">
        <f>BG360*MoM!BL360/100*$A360</f>
        <v>2.8238611423770314E-2</v>
      </c>
      <c r="BI360" s="103">
        <f>BH360*MoM!BM360/100*$A360</f>
        <v>2.8280969340905973E-2</v>
      </c>
      <c r="BJ360" s="103">
        <f>BI360*MoM!BN360/100*$A360</f>
        <v>2.8334703182653694E-2</v>
      </c>
      <c r="BK360" s="103">
        <f>BJ360*MoM!BO360/100*$A360</f>
        <v>2.8445208525066042E-2</v>
      </c>
      <c r="BL360" s="103">
        <f>BK360*MoM!BP360/100*$A360</f>
        <v>2.8496409900411163E-2</v>
      </c>
      <c r="BM360" s="103">
        <f>BL360*MoM!BQ360/100*$A360</f>
        <v>2.8630343026943096E-2</v>
      </c>
      <c r="BN360" s="103">
        <f>BM360*MoM!BR360/100*$A360</f>
        <v>2.8641795164153872E-2</v>
      </c>
      <c r="BO360" s="103">
        <f>BN360*MoM!BS360/100*$A360</f>
        <v>2.8793596678523891E-2</v>
      </c>
    </row>
    <row r="361" spans="1:67" x14ac:dyDescent="0.45">
      <c r="A361" s="103">
        <f>IF(ToSep18!BT361=0,0,1)</f>
        <v>1</v>
      </c>
      <c r="B361" s="124" t="s">
        <v>362</v>
      </c>
      <c r="C361" s="124" t="s">
        <v>362</v>
      </c>
      <c r="D361" s="124" t="s">
        <v>362</v>
      </c>
      <c r="E361" s="124" t="s">
        <v>362</v>
      </c>
      <c r="F361" s="124" t="s">
        <v>362</v>
      </c>
      <c r="G361" s="124" t="s">
        <v>362</v>
      </c>
      <c r="H361" s="123">
        <f>IF($A361=1,INDEX('2015'!$B:$B,MATCH(Веса!$C361,'2015'!$A:$A,0)),0)</f>
        <v>8.3000000000000004E-2</v>
      </c>
      <c r="I361" s="103">
        <f>H361*MoM!M361/100*$A361</f>
        <v>8.8129400000000011E-2</v>
      </c>
      <c r="J361" s="103">
        <f>I361*MoM!N361/100*$A361</f>
        <v>8.9592348040000006E-2</v>
      </c>
      <c r="K361" s="103">
        <f>J361*MoM!O361/100*$A361</f>
        <v>9.0407638407163995E-2</v>
      </c>
      <c r="L361" s="103">
        <f>K361*MoM!P361/100*$A361</f>
        <v>9.0724065141589066E-2</v>
      </c>
      <c r="M361" s="103">
        <f>L361*MoM!Q361/100*$A361</f>
        <v>9.0941802897928886E-2</v>
      </c>
      <c r="N361" s="103">
        <f>M361*MoM!R361/100*$A361</f>
        <v>9.1078215602275775E-2</v>
      </c>
      <c r="O361" s="103">
        <f>N361*MoM!S361/100*$A361</f>
        <v>9.1724870933051927E-2</v>
      </c>
      <c r="P361" s="103">
        <f>O361*MoM!T361/100*$A361</f>
        <v>9.2201840261903797E-2</v>
      </c>
      <c r="Q361" s="103">
        <f>P361*MoM!U361/100*$A361</f>
        <v>9.2579867806977592E-2</v>
      </c>
      <c r="R361" s="103">
        <f>Q361*MoM!V361/100*$A361</f>
        <v>9.3450118564363194E-2</v>
      </c>
      <c r="S361" s="103">
        <f>R361*MoM!W361/100*$A361</f>
        <v>9.3795884003051347E-2</v>
      </c>
      <c r="T361" s="123">
        <f>IF($A361=1,INDEX('2016'!$B:$B,MATCH(Веса!D361,'2016'!$A:$A,0)),0)</f>
        <v>8.5000000000000006E-2</v>
      </c>
      <c r="U361" s="103">
        <f>T361*MoM!Y361/100*$A361</f>
        <v>8.6139000000000007E-2</v>
      </c>
      <c r="V361" s="103">
        <f>U361*MoM!Z361/100*$A361</f>
        <v>8.6750586899999996E-2</v>
      </c>
      <c r="W361" s="103">
        <f>V361*MoM!AA361/100*$A361</f>
        <v>8.7592067592929992E-2</v>
      </c>
      <c r="X361" s="103">
        <f>W361*MoM!AB361/100*$A361</f>
        <v>8.7732214901078687E-2</v>
      </c>
      <c r="Y361" s="103">
        <f>X361*MoM!AC361/100*$A361</f>
        <v>8.794277221684127E-2</v>
      </c>
      <c r="Z361" s="103">
        <f>Y361*MoM!AD361/100*$A361</f>
        <v>8.7907595107954539E-2</v>
      </c>
      <c r="AA361" s="103">
        <f>Z361*MoM!AE361/100*$A361</f>
        <v>8.8320760804961915E-2</v>
      </c>
      <c r="AB361" s="103">
        <f>AA361*MoM!AF361/100*$A361</f>
        <v>8.847090609833036E-2</v>
      </c>
      <c r="AC361" s="103">
        <f>AB361*MoM!AG361/100*$A361</f>
        <v>8.9674110421267647E-2</v>
      </c>
      <c r="AD361" s="103">
        <f>AC361*MoM!AH361/100*$A361</f>
        <v>9.1073026543839433E-2</v>
      </c>
      <c r="AE361" s="103">
        <f>AD361*MoM!AI361/100*$A361</f>
        <v>9.1510177071249879E-2</v>
      </c>
      <c r="AF361" s="123">
        <f>IF($A361=1,INDEX('2017'!$B:$B,MATCH(Веса!$E361,'2017'!$A:$A,0)),0)</f>
        <v>8.3000000000000004E-2</v>
      </c>
      <c r="AG361" s="103">
        <f>AF361*MoM!AK361/100*$A361</f>
        <v>8.3921300000000004E-2</v>
      </c>
      <c r="AH361" s="103">
        <f>AG361*MoM!AL361/100*$A361</f>
        <v>8.4122711119999985E-2</v>
      </c>
      <c r="AI361" s="103">
        <f>AH361*MoM!AM361/100*$A361</f>
        <v>8.4576973760047983E-2</v>
      </c>
      <c r="AJ361" s="103">
        <f>AI361*MoM!AN361/100*$A361</f>
        <v>8.473767001019207E-2</v>
      </c>
      <c r="AK361" s="103">
        <f>AJ361*MoM!AO361/100*$A361</f>
        <v>8.5034251855227741E-2</v>
      </c>
      <c r="AL361" s="103">
        <f>AK361*MoM!AP361/100*$A361</f>
        <v>8.5425409413761783E-2</v>
      </c>
      <c r="AM361" s="103">
        <f>AL361*MoM!AQ361/100*$A361</f>
        <v>8.5604802773530664E-2</v>
      </c>
      <c r="AN361" s="103">
        <f>AM361*MoM!AR361/100*$A361</f>
        <v>8.5536318931311847E-2</v>
      </c>
      <c r="AO361" s="103">
        <f>AN361*MoM!AS361/100*$A361</f>
        <v>8.610941226815165E-2</v>
      </c>
      <c r="AP361" s="103">
        <f>AO361*MoM!AT361/100*$A361</f>
        <v>8.6324685798822021E-2</v>
      </c>
      <c r="AQ361" s="103">
        <f>AP361*MoM!AU361/100*$A361</f>
        <v>8.6946223536573525E-2</v>
      </c>
      <c r="AR361" s="123">
        <f>IF($A361=1,INDEX('2018'!$B:$B, MATCH(Веса!$F361,'2018'!$A:$A,0)),0)</f>
        <v>7.8E-2</v>
      </c>
      <c r="AS361" s="103">
        <f>AR361*MoM!AW361/100*$A361</f>
        <v>7.8725400000000001E-2</v>
      </c>
      <c r="AT361" s="103">
        <f>AS361*MoM!AX361/100*$A361</f>
        <v>7.8859233180000002E-2</v>
      </c>
      <c r="AU361" s="103">
        <f>AT361*MoM!AY361/100*$A361</f>
        <v>7.9087924956222008E-2</v>
      </c>
      <c r="AV361" s="103">
        <f>AU361*MoM!AZ361/100*$A361</f>
        <v>7.9317279938595053E-2</v>
      </c>
      <c r="AW361" s="103">
        <f>AV361*MoM!BA361/100*$A361</f>
        <v>7.9428324130509084E-2</v>
      </c>
      <c r="AX361" s="103">
        <f>AW361*MoM!BB361/100*$A361</f>
        <v>7.9515695287052643E-2</v>
      </c>
      <c r="AY361" s="103">
        <f>AX361*MoM!BC361/100*$A361</f>
        <v>7.9682678247155442E-2</v>
      </c>
      <c r="AZ361" s="103">
        <f>AY361*MoM!BD361/100*$A361</f>
        <v>7.9945631085371047E-2</v>
      </c>
      <c r="BA361" s="103">
        <f>AZ361*MoM!BE361/100*$A361</f>
        <v>7.9993598464022278E-2</v>
      </c>
      <c r="BB361" s="103">
        <f>BA361*MoM!BF361/100*$A361</f>
        <v>8.0425563895727997E-2</v>
      </c>
      <c r="BC361" s="103">
        <f>BB361*MoM!BG361/100*$A361</f>
        <v>8.0674883143804763E-2</v>
      </c>
      <c r="BD361" s="123">
        <f>IF($A361=1,INDEX('2019'!$B:$B, MATCH(Веса!$G361,'2019'!$A:$A,0)),0)</f>
        <v>7.4999999999999997E-2</v>
      </c>
      <c r="BE361" s="103">
        <f>BD361*MoM!BI361/100*$A361</f>
        <v>7.6312499999999991E-2</v>
      </c>
      <c r="BF361" s="103">
        <f>BE361*MoM!BJ361/100*$A361</f>
        <v>7.6472756249999996E-2</v>
      </c>
      <c r="BG361" s="103">
        <f>BF361*MoM!BK361/100*$A361</f>
        <v>7.6778647275E-2</v>
      </c>
      <c r="BH361" s="103">
        <f>BG361*MoM!BL361/100*$A361</f>
        <v>7.6832392328092497E-2</v>
      </c>
      <c r="BI361" s="103">
        <f>BH361*MoM!BM361/100*$A361</f>
        <v>7.6916907959653405E-2</v>
      </c>
      <c r="BJ361" s="103">
        <f>BI361*MoM!BN361/100*$A361</f>
        <v>7.7078433466368668E-2</v>
      </c>
      <c r="BK361" s="103">
        <f>BJ361*MoM!BO361/100*$A361</f>
        <v>7.7232590333301404E-2</v>
      </c>
      <c r="BL361" s="103">
        <f>BK361*MoM!BP361/100*$A361</f>
        <v>7.7580136989801263E-2</v>
      </c>
      <c r="BM361" s="103">
        <f>BL361*MoM!BQ361/100*$A361</f>
        <v>7.7843909455566587E-2</v>
      </c>
      <c r="BN361" s="103">
        <f>BM361*MoM!BR361/100*$A361</f>
        <v>7.8030734838259952E-2</v>
      </c>
      <c r="BO361" s="103">
        <f>BN361*MoM!BS361/100*$A361</f>
        <v>7.8194599381420288E-2</v>
      </c>
    </row>
    <row r="362" spans="1:67" ht="28.5" x14ac:dyDescent="0.45">
      <c r="A362" s="103">
        <f>IF(ToSep18!BT362=0,0,1)</f>
        <v>1</v>
      </c>
      <c r="B362" s="124" t="s">
        <v>363</v>
      </c>
      <c r="C362" s="124" t="s">
        <v>363</v>
      </c>
      <c r="D362" s="124" t="s">
        <v>363</v>
      </c>
      <c r="E362" s="124" t="s">
        <v>363</v>
      </c>
      <c r="F362" s="124" t="s">
        <v>363</v>
      </c>
      <c r="G362" s="124" t="s">
        <v>363</v>
      </c>
      <c r="H362" s="123">
        <f>IF($A362=1,INDEX('2015'!$B:$B,MATCH(Веса!$C362,'2015'!$A:$A,0)),0)</f>
        <v>0.58199999999999996</v>
      </c>
      <c r="I362" s="103">
        <f>H362*MoM!M362/100*$A362</f>
        <v>0.59142839999999997</v>
      </c>
      <c r="J362" s="103">
        <f>I362*MoM!N362/100*$A362</f>
        <v>0.59580497016</v>
      </c>
      <c r="K362" s="103">
        <f>J362*MoM!O362/100*$A362</f>
        <v>0.60092889290337603</v>
      </c>
      <c r="L362" s="103">
        <f>K362*MoM!P362/100*$A362</f>
        <v>0.60723864627886148</v>
      </c>
      <c r="M362" s="103">
        <f>L362*MoM!Q362/100*$A362</f>
        <v>0.61179293612595298</v>
      </c>
      <c r="N362" s="103">
        <f>M362*MoM!R362/100*$A362</f>
        <v>0.61656492102773541</v>
      </c>
      <c r="O362" s="103">
        <f>N362*MoM!S362/100*$A362</f>
        <v>0.61810633333030474</v>
      </c>
      <c r="P362" s="103">
        <f>O362*MoM!T362/100*$A362</f>
        <v>0.61971340979696354</v>
      </c>
      <c r="Q362" s="103">
        <f>P362*MoM!U362/100*$A362</f>
        <v>0.62324577623280619</v>
      </c>
      <c r="R362" s="103">
        <f>Q362*MoM!V362/100*$A362</f>
        <v>0.62461691694051835</v>
      </c>
      <c r="S362" s="103">
        <f>R362*MoM!W362/100*$A362</f>
        <v>0.62742769306675072</v>
      </c>
      <c r="T362" s="123">
        <f>IF($A362=1,INDEX('2016'!$B:$B,MATCH(Веса!D362,'2016'!$A:$A,0)),0)</f>
        <v>0.60699999999999998</v>
      </c>
      <c r="U362" s="103">
        <f>T362*MoM!Y362/100*$A362</f>
        <v>0.6158015</v>
      </c>
      <c r="V362" s="103">
        <f>U362*MoM!Z362/100*$A362</f>
        <v>0.62226741575</v>
      </c>
      <c r="W362" s="103">
        <f>V362*MoM!AA362/100*$A362</f>
        <v>0.62600102024449999</v>
      </c>
      <c r="X362" s="103">
        <f>W362*MoM!AB362/100*$A362</f>
        <v>0.62956922605989363</v>
      </c>
      <c r="Y362" s="103">
        <f>X362*MoM!AC362/100*$A362</f>
        <v>0.63177271835110327</v>
      </c>
      <c r="Z362" s="103">
        <f>Y362*MoM!AD362/100*$A362</f>
        <v>0.6329730865159704</v>
      </c>
      <c r="AA362" s="103">
        <f>Z362*MoM!AE362/100*$A362</f>
        <v>0.63487200577551828</v>
      </c>
      <c r="AB362" s="103">
        <f>AA362*MoM!AF362/100*$A362</f>
        <v>0.63563385218244894</v>
      </c>
      <c r="AC362" s="103">
        <f>AB362*MoM!AG362/100*$A362</f>
        <v>0.63703224665725033</v>
      </c>
      <c r="AD362" s="103">
        <f>AC362*MoM!AH362/100*$A362</f>
        <v>0.63837001437523044</v>
      </c>
      <c r="AE362" s="103">
        <f>AD362*MoM!AI362/100*$A362</f>
        <v>0.63977442840685594</v>
      </c>
      <c r="AF362" s="123">
        <f>IF($A362=1,INDEX('2017'!$B:$B,MATCH(Веса!$E362,'2017'!$A:$A,0)),0)</f>
        <v>0.69599999999999995</v>
      </c>
      <c r="AG362" s="103">
        <f>AF362*MoM!AK362/100*$A362</f>
        <v>0.70010639999999991</v>
      </c>
      <c r="AH362" s="103">
        <f>AG362*MoM!AL362/100*$A362</f>
        <v>0.70136659151999992</v>
      </c>
      <c r="AI362" s="103">
        <f>AH362*MoM!AM362/100*$A362</f>
        <v>0.70515397111420797</v>
      </c>
      <c r="AJ362" s="103">
        <f>AI362*MoM!AN362/100*$A362</f>
        <v>0.70712840223332774</v>
      </c>
      <c r="AK362" s="103">
        <f>AJ362*MoM!AO362/100*$A362</f>
        <v>0.70924978744002776</v>
      </c>
      <c r="AL362" s="103">
        <f>AK362*MoM!AP362/100*$A362</f>
        <v>0.71109383688737182</v>
      </c>
      <c r="AM362" s="103">
        <f>AL362*MoM!AQ362/100*$A362</f>
        <v>0.7133693371654114</v>
      </c>
      <c r="AN362" s="103">
        <f>AM362*MoM!AR362/100*$A362</f>
        <v>0.71586612984549036</v>
      </c>
      <c r="AO362" s="103">
        <f>AN362*MoM!AS362/100*$A362</f>
        <v>0.71851483452591869</v>
      </c>
      <c r="AP362" s="103">
        <f>AO362*MoM!AT362/100*$A362</f>
        <v>0.72074223051294906</v>
      </c>
      <c r="AQ362" s="103">
        <f>AP362*MoM!AU362/100*$A362</f>
        <v>0.72211164075092371</v>
      </c>
      <c r="AR362" s="123">
        <f>IF($A362=1,INDEX('2018'!$B:$B, MATCH(Веса!$F362,'2018'!$A:$A,0)),0)</f>
        <v>0.56399999999999995</v>
      </c>
      <c r="AS362" s="103">
        <f>AR362*MoM!AW362/100*$A362</f>
        <v>0.56687639999999995</v>
      </c>
      <c r="AT362" s="103">
        <f>AS362*MoM!AX362/100*$A362</f>
        <v>0.56829359099999999</v>
      </c>
      <c r="AU362" s="103">
        <f>AT362*MoM!AY362/100*$A362</f>
        <v>0.5699416424139</v>
      </c>
      <c r="AV362" s="103">
        <f>AU362*MoM!AZ362/100*$A362</f>
        <v>0.57153747901265894</v>
      </c>
      <c r="AW362" s="103">
        <f>AV362*MoM!BA362/100*$A362</f>
        <v>0.57296632271019055</v>
      </c>
      <c r="AX362" s="103">
        <f>AW362*MoM!BB362/100*$A362</f>
        <v>0.57462792504605009</v>
      </c>
      <c r="AY362" s="103">
        <f>AX362*MoM!BC362/100*$A362</f>
        <v>0.57577718089614227</v>
      </c>
      <c r="AZ362" s="103">
        <f>AY362*MoM!BD362/100*$A362</f>
        <v>0.57669842438557606</v>
      </c>
      <c r="BA362" s="103">
        <f>AZ362*MoM!BE362/100*$A362</f>
        <v>0.57802483076166289</v>
      </c>
      <c r="BB362" s="103">
        <f>BA362*MoM!BF362/100*$A362</f>
        <v>0.57923868290626235</v>
      </c>
      <c r="BC362" s="103">
        <f>BB362*MoM!BG362/100*$A362</f>
        <v>0.58022338866720302</v>
      </c>
      <c r="BD362" s="123">
        <f>IF($A362=1,INDEX('2019'!$B:$B, MATCH(Веса!$G362,'2019'!$A:$A,0)),0)</f>
        <v>0.59</v>
      </c>
      <c r="BE362" s="103">
        <f>BD362*MoM!BI362/100*$A362</f>
        <v>0.594248</v>
      </c>
      <c r="BF362" s="103">
        <f>BE362*MoM!BJ362/100*$A362</f>
        <v>0.59704096559999997</v>
      </c>
      <c r="BG362" s="103">
        <f>BF362*MoM!BK362/100*$A362</f>
        <v>0.59942912946240001</v>
      </c>
      <c r="BH362" s="103">
        <f>BG362*MoM!BL362/100*$A362</f>
        <v>0.60260610384855073</v>
      </c>
      <c r="BI362" s="103">
        <f>BH362*MoM!BM362/100*$A362</f>
        <v>0.60447418277048126</v>
      </c>
      <c r="BJ362" s="103">
        <f>BI362*MoM!BN362/100*$A362</f>
        <v>0.60562268371774519</v>
      </c>
      <c r="BK362" s="103">
        <f>BJ362*MoM!BO362/100*$A362</f>
        <v>0.6065916800116935</v>
      </c>
      <c r="BL362" s="103">
        <f>BK362*MoM!BP362/100*$A362</f>
        <v>0.60913936506774258</v>
      </c>
      <c r="BM362" s="103">
        <f>BL362*MoM!BQ362/100*$A362</f>
        <v>0.61017490198835778</v>
      </c>
      <c r="BN362" s="103">
        <f>BM362*MoM!BR362/100*$A362</f>
        <v>0.61109016434134034</v>
      </c>
      <c r="BO362" s="103">
        <f>BN362*MoM!BS362/100*$A362</f>
        <v>0.61219012663715477</v>
      </c>
    </row>
    <row r="363" spans="1:67" ht="28.5" x14ac:dyDescent="0.45">
      <c r="A363" s="103">
        <f>IF(ToSep18!BT363=0,0,1)</f>
        <v>1</v>
      </c>
      <c r="B363" s="124" t="s">
        <v>364</v>
      </c>
      <c r="C363" s="124" t="s">
        <v>364</v>
      </c>
      <c r="D363" s="124" t="s">
        <v>364</v>
      </c>
      <c r="E363" s="124" t="s">
        <v>364</v>
      </c>
      <c r="F363" s="124" t="s">
        <v>364</v>
      </c>
      <c r="G363" s="124" t="s">
        <v>364</v>
      </c>
      <c r="H363" s="123">
        <f>IF($A363=1,INDEX('2015'!$B:$B,MATCH(Веса!$C363,'2015'!$A:$A,0)),0)</f>
        <v>0.20899999999999999</v>
      </c>
      <c r="I363" s="103">
        <f>H363*MoM!M363/100*$A363</f>
        <v>0.2123022</v>
      </c>
      <c r="J363" s="103">
        <f>I363*MoM!N363/100*$A363</f>
        <v>0.21404307803999997</v>
      </c>
      <c r="K363" s="103">
        <f>J363*MoM!O363/100*$A363</f>
        <v>0.21564840112529995</v>
      </c>
      <c r="L363" s="103">
        <f>K363*MoM!P363/100*$A363</f>
        <v>0.21918503490375488</v>
      </c>
      <c r="M363" s="103">
        <f>L363*MoM!Q363/100*$A363</f>
        <v>0.21990834551893726</v>
      </c>
      <c r="N363" s="103">
        <f>M363*MoM!R363/100*$A363</f>
        <v>0.22078797890101304</v>
      </c>
      <c r="O363" s="103">
        <f>N363*MoM!S363/100*$A363</f>
        <v>0.22127371245459526</v>
      </c>
      <c r="P363" s="103">
        <f>O363*MoM!T363/100*$A363</f>
        <v>0.22189327884946813</v>
      </c>
      <c r="Q363" s="103">
        <f>P363*MoM!U363/100*$A363</f>
        <v>0.22289179860429076</v>
      </c>
      <c r="R363" s="103">
        <f>Q363*MoM!V363/100*$A363</f>
        <v>0.2232930038417785</v>
      </c>
      <c r="S363" s="103">
        <f>R363*MoM!W363/100*$A363</f>
        <v>0.22382890705099875</v>
      </c>
      <c r="T363" s="123">
        <f>IF($A363=1,INDEX('2016'!$B:$B,MATCH(Веса!D363,'2016'!$A:$A,0)),0)</f>
        <v>0.21299999999999999</v>
      </c>
      <c r="U363" s="103">
        <f>T363*MoM!Y363/100*$A363</f>
        <v>0.2158542</v>
      </c>
      <c r="V363" s="103">
        <f>U363*MoM!Z363/100*$A363</f>
        <v>0.21680395848</v>
      </c>
      <c r="W363" s="103">
        <f>V363*MoM!AA363/100*$A363</f>
        <v>0.21730260758450404</v>
      </c>
      <c r="X363" s="103">
        <f>W363*MoM!AB363/100*$A363</f>
        <v>0.21786759436422376</v>
      </c>
      <c r="Y363" s="103">
        <f>X363*MoM!AC363/100*$A363</f>
        <v>0.21843405010957073</v>
      </c>
      <c r="Z363" s="103">
        <f>Y363*MoM!AD363/100*$A363</f>
        <v>0.21873985777972416</v>
      </c>
      <c r="AA363" s="103">
        <f>Z363*MoM!AE363/100*$A363</f>
        <v>0.21898047162328185</v>
      </c>
      <c r="AB363" s="103">
        <f>AA363*MoM!AF363/100*$A363</f>
        <v>0.2191994520949051</v>
      </c>
      <c r="AC363" s="103">
        <f>AB363*MoM!AG363/100*$A363</f>
        <v>0.22224632447902429</v>
      </c>
      <c r="AD363" s="103">
        <f>AC363*MoM!AH363/100*$A363</f>
        <v>0.22264636786308653</v>
      </c>
      <c r="AE363" s="103">
        <f>AD363*MoM!AI363/100*$A363</f>
        <v>0.22306939596202638</v>
      </c>
      <c r="AF363" s="123">
        <f>IF($A363=1,INDEX('2017'!$B:$B,MATCH(Веса!$E363,'2017'!$A:$A,0)),0)</f>
        <v>0.221</v>
      </c>
      <c r="AG363" s="103">
        <f>AF363*MoM!AK363/100*$A363</f>
        <v>0.22221550000000001</v>
      </c>
      <c r="AH363" s="103">
        <f>AG363*MoM!AL363/100*$A363</f>
        <v>0.22252660170000002</v>
      </c>
      <c r="AI363" s="103">
        <f>AH363*MoM!AM363/100*$A363</f>
        <v>0.22377275066952002</v>
      </c>
      <c r="AJ363" s="103">
        <f>AI363*MoM!AN363/100*$A363</f>
        <v>0.22419791889579208</v>
      </c>
      <c r="AK363" s="103">
        <f>AJ363*MoM!AO363/100*$A363</f>
        <v>0.22610360120640627</v>
      </c>
      <c r="AL363" s="103">
        <f>AK363*MoM!AP363/100*$A363</f>
        <v>0.22657841876893972</v>
      </c>
      <c r="AM363" s="103">
        <f>AL363*MoM!AQ363/100*$A363</f>
        <v>0.22716752265773899</v>
      </c>
      <c r="AN363" s="103">
        <f>AM363*MoM!AR363/100*$A363</f>
        <v>0.227667291207586</v>
      </c>
      <c r="AO363" s="103">
        <f>AN363*MoM!AS363/100*$A363</f>
        <v>0.22837305981032952</v>
      </c>
      <c r="AP363" s="103">
        <f>AO363*MoM!AT363/100*$A363</f>
        <v>0.22992599661703977</v>
      </c>
      <c r="AQ363" s="103">
        <f>AP363*MoM!AU363/100*$A363</f>
        <v>0.23082270800384624</v>
      </c>
      <c r="AR363" s="123">
        <f>IF($A363=1,INDEX('2018'!$B:$B, MATCH(Веса!$F363,'2018'!$A:$A,0)),0)</f>
        <v>0.23200000000000001</v>
      </c>
      <c r="AS363" s="103">
        <f>AR363*MoM!AW363/100*$A363</f>
        <v>0.23271920000000001</v>
      </c>
      <c r="AT363" s="103">
        <f>AS363*MoM!AX363/100*$A363</f>
        <v>0.23330099800000004</v>
      </c>
      <c r="AU363" s="103">
        <f>AT363*MoM!AY363/100*$A363</f>
        <v>0.23393091069460004</v>
      </c>
      <c r="AV363" s="103">
        <f>AU363*MoM!AZ363/100*$A363</f>
        <v>0.23456252415347545</v>
      </c>
      <c r="AW363" s="103">
        <f>AV363*MoM!BA363/100*$A363</f>
        <v>0.23559459925975074</v>
      </c>
      <c r="AX363" s="103">
        <f>AW363*MoM!BB363/100*$A363</f>
        <v>0.23634850197738191</v>
      </c>
      <c r="AY363" s="103">
        <f>AX363*MoM!BC363/100*$A363</f>
        <v>0.23677392928094121</v>
      </c>
      <c r="AZ363" s="103">
        <f>AY363*MoM!BD363/100*$A363</f>
        <v>0.23741321888999972</v>
      </c>
      <c r="BA363" s="103">
        <f>AZ363*MoM!BE363/100*$A363</f>
        <v>0.23803049325911374</v>
      </c>
      <c r="BB363" s="103">
        <f>BA363*MoM!BF363/100*$A363</f>
        <v>0.2386017664429356</v>
      </c>
      <c r="BC363" s="103">
        <f>BB363*MoM!BG363/100*$A363</f>
        <v>0.23915055050575437</v>
      </c>
      <c r="BD363" s="123">
        <f>IF($A363=1,INDEX('2019'!$B:$B, MATCH(Веса!$G363,'2019'!$A:$A,0)),0)</f>
        <v>0.245</v>
      </c>
      <c r="BE363" s="103">
        <f>BD363*MoM!BI363/100*$A363</f>
        <v>0.24673949999999997</v>
      </c>
      <c r="BF363" s="103">
        <f>BE363*MoM!BJ363/100*$A363</f>
        <v>0.24817058909999998</v>
      </c>
      <c r="BG363" s="103">
        <f>BF363*MoM!BK363/100*$A363</f>
        <v>0.24893991792620998</v>
      </c>
      <c r="BH363" s="103">
        <f>BG363*MoM!BL363/100*$A363</f>
        <v>0.24956226772102549</v>
      </c>
      <c r="BI363" s="103">
        <f>BH363*MoM!BM363/100*$A363</f>
        <v>0.25021112961710018</v>
      </c>
      <c r="BJ363" s="103">
        <f>BI363*MoM!BN363/100*$A363</f>
        <v>0.25046134074671728</v>
      </c>
      <c r="BK363" s="103">
        <f>BJ363*MoM!BO363/100*$A363</f>
        <v>0.25101235569636005</v>
      </c>
      <c r="BL363" s="103">
        <f>BK363*MoM!BP363/100*$A363</f>
        <v>0.25274434095066495</v>
      </c>
      <c r="BM363" s="103">
        <f>BL363*MoM!BQ363/100*$A363</f>
        <v>0.25302235972571069</v>
      </c>
      <c r="BN363" s="103">
        <f>BM363*MoM!BR363/100*$A363</f>
        <v>0.25327538208543637</v>
      </c>
      <c r="BO363" s="103">
        <f>BN363*MoM!BS363/100*$A363</f>
        <v>0.25352865746752179</v>
      </c>
    </row>
    <row r="364" spans="1:67" x14ac:dyDescent="0.45">
      <c r="A364" s="103">
        <f>IF(ToSep18!BT364=0,0,1)</f>
        <v>0</v>
      </c>
      <c r="B364" s="136" t="s">
        <v>365</v>
      </c>
      <c r="C364" s="127" t="s">
        <v>366</v>
      </c>
      <c r="D364" s="127" t="s">
        <v>366</v>
      </c>
      <c r="E364" s="127" t="s">
        <v>366</v>
      </c>
      <c r="F364" s="127" t="s">
        <v>366</v>
      </c>
      <c r="G364" s="127" t="s">
        <v>366</v>
      </c>
      <c r="H364" s="123">
        <f>IF($A364=1,INDEX('2015'!$B:$B,MATCH(Веса!$C364,'2015'!$A:$A,0)),0)</f>
        <v>0</v>
      </c>
      <c r="I364" s="103">
        <f>H364*MoM!M364/100*$A364</f>
        <v>0</v>
      </c>
      <c r="J364" s="103">
        <f>I364*MoM!N364/100*$A364</f>
        <v>0</v>
      </c>
      <c r="K364" s="103">
        <f>J364*MoM!O364/100*$A364</f>
        <v>0</v>
      </c>
      <c r="L364" s="103">
        <f>K364*MoM!P364/100*$A364</f>
        <v>0</v>
      </c>
      <c r="M364" s="103">
        <f>L364*MoM!Q364/100*$A364</f>
        <v>0</v>
      </c>
      <c r="N364" s="103">
        <f>M364*MoM!R364/100*$A364</f>
        <v>0</v>
      </c>
      <c r="O364" s="103">
        <f>N364*MoM!S364/100*$A364</f>
        <v>0</v>
      </c>
      <c r="P364" s="103">
        <f>O364*MoM!T364/100*$A364</f>
        <v>0</v>
      </c>
      <c r="Q364" s="103">
        <f>P364*MoM!U364/100*$A364</f>
        <v>0</v>
      </c>
      <c r="R364" s="103">
        <f>Q364*MoM!V364/100*$A364</f>
        <v>0</v>
      </c>
      <c r="S364" s="103">
        <f>R364*MoM!W364/100*$A364</f>
        <v>0</v>
      </c>
      <c r="T364" s="123">
        <f>IF($A364=1,INDEX('2016'!$B:$B,MATCH(Веса!D364,'2016'!$A:$A,0)),0)</f>
        <v>0</v>
      </c>
      <c r="U364" s="103">
        <f>T364*MoM!Y364/100*$A364</f>
        <v>0</v>
      </c>
      <c r="V364" s="103">
        <f>U364*MoM!Z364/100*$A364</f>
        <v>0</v>
      </c>
      <c r="W364" s="103">
        <f>V364*MoM!AA364/100*$A364</f>
        <v>0</v>
      </c>
      <c r="X364" s="103">
        <f>W364*MoM!AB364/100*$A364</f>
        <v>0</v>
      </c>
      <c r="Y364" s="103">
        <f>X364*MoM!AC364/100*$A364</f>
        <v>0</v>
      </c>
      <c r="Z364" s="103">
        <f>Y364*MoM!AD364/100*$A364</f>
        <v>0</v>
      </c>
      <c r="AA364" s="103">
        <f>Z364*MoM!AE364/100*$A364</f>
        <v>0</v>
      </c>
      <c r="AB364" s="103">
        <f>AA364*MoM!AF364/100*$A364</f>
        <v>0</v>
      </c>
      <c r="AC364" s="103">
        <f>AB364*MoM!AG364/100*$A364</f>
        <v>0</v>
      </c>
      <c r="AD364" s="103">
        <f>AC364*MoM!AH364/100*$A364</f>
        <v>0</v>
      </c>
      <c r="AE364" s="103">
        <f>AD364*MoM!AI364/100*$A364</f>
        <v>0</v>
      </c>
      <c r="AF364" s="123">
        <f>IF($A364=1,INDEX('2017'!$B:$B,MATCH(Веса!$E364,'2017'!$A:$A,0)),0)</f>
        <v>0</v>
      </c>
      <c r="AG364" s="103">
        <f>AF364*MoM!AK364/100*$A364</f>
        <v>0</v>
      </c>
      <c r="AH364" s="103">
        <f>AG364*MoM!AL364/100*$A364</f>
        <v>0</v>
      </c>
      <c r="AI364" s="103">
        <f>AH364*MoM!AM364/100*$A364</f>
        <v>0</v>
      </c>
      <c r="AJ364" s="103">
        <f>AI364*MoM!AN364/100*$A364</f>
        <v>0</v>
      </c>
      <c r="AK364" s="103">
        <f>AJ364*MoM!AO364/100*$A364</f>
        <v>0</v>
      </c>
      <c r="AL364" s="103">
        <f>AK364*MoM!AP364/100*$A364</f>
        <v>0</v>
      </c>
      <c r="AM364" s="103">
        <f>AL364*MoM!AQ364/100*$A364</f>
        <v>0</v>
      </c>
      <c r="AN364" s="103">
        <f>AM364*MoM!AR364/100*$A364</f>
        <v>0</v>
      </c>
      <c r="AO364" s="103">
        <f>AN364*MoM!AS364/100*$A364</f>
        <v>0</v>
      </c>
      <c r="AP364" s="103">
        <f>AO364*MoM!AT364/100*$A364</f>
        <v>0</v>
      </c>
      <c r="AQ364" s="103">
        <f>AP364*MoM!AU364/100*$A364</f>
        <v>0</v>
      </c>
      <c r="AR364" s="123">
        <f>IF($A364=1,INDEX('2018'!$B:$B, MATCH(Веса!$F364,'2018'!$A:$A,0)),0)</f>
        <v>0</v>
      </c>
      <c r="AS364" s="103">
        <f>AR364*MoM!AW364/100*$A364</f>
        <v>0</v>
      </c>
      <c r="AT364" s="103">
        <f>AS364*MoM!AX364/100*$A364</f>
        <v>0</v>
      </c>
      <c r="AU364" s="103">
        <f>AT364*MoM!AY364/100*$A364</f>
        <v>0</v>
      </c>
      <c r="AV364" s="103">
        <f>AU364*MoM!AZ364/100*$A364</f>
        <v>0</v>
      </c>
      <c r="AW364" s="103">
        <f>AV364*MoM!BA364/100*$A364</f>
        <v>0</v>
      </c>
      <c r="AX364" s="103">
        <f>AW364*MoM!BB364/100*$A364</f>
        <v>0</v>
      </c>
      <c r="AY364" s="103">
        <f>AX364*MoM!BC364/100*$A364</f>
        <v>0</v>
      </c>
      <c r="AZ364" s="103">
        <f>AY364*MoM!BD364/100*$A364</f>
        <v>0</v>
      </c>
      <c r="BA364" s="103">
        <f>AZ364*MoM!BE364/100*$A364</f>
        <v>0</v>
      </c>
      <c r="BB364" s="103">
        <f>BA364*MoM!BF364/100*$A364</f>
        <v>0</v>
      </c>
      <c r="BC364" s="103">
        <f>BB364*MoM!BG364/100*$A364</f>
        <v>0</v>
      </c>
      <c r="BD364" s="123">
        <f>IF($A364=1,INDEX('2019'!$B:$B, MATCH(Веса!$G364,'2019'!$A:$A,0)),0)</f>
        <v>0</v>
      </c>
      <c r="BE364" s="103">
        <f>BD364*MoM!BI364/100*$A364</f>
        <v>0</v>
      </c>
      <c r="BF364" s="103">
        <f>BE364*MoM!BJ364/100*$A364</f>
        <v>0</v>
      </c>
      <c r="BG364" s="103">
        <f>BF364*MoM!BK364/100*$A364</f>
        <v>0</v>
      </c>
      <c r="BH364" s="103">
        <f>BG364*MoM!BL364/100*$A364</f>
        <v>0</v>
      </c>
      <c r="BI364" s="103">
        <f>BH364*MoM!BM364/100*$A364</f>
        <v>0</v>
      </c>
      <c r="BJ364" s="103">
        <f>BI364*MoM!BN364/100*$A364</f>
        <v>0</v>
      </c>
      <c r="BK364" s="103">
        <f>BJ364*MoM!BO364/100*$A364</f>
        <v>0</v>
      </c>
      <c r="BL364" s="103">
        <f>BK364*MoM!BP364/100*$A364</f>
        <v>0</v>
      </c>
      <c r="BM364" s="103">
        <f>BL364*MoM!BQ364/100*$A364</f>
        <v>0</v>
      </c>
      <c r="BN364" s="103">
        <f>BM364*MoM!BR364/100*$A364</f>
        <v>0</v>
      </c>
      <c r="BO364" s="103">
        <f>BN364*MoM!BS364/100*$A364</f>
        <v>0</v>
      </c>
    </row>
    <row r="365" spans="1:67" x14ac:dyDescent="0.45">
      <c r="A365" s="103">
        <f>IF(ToSep18!BT365=0,0,1)</f>
        <v>1</v>
      </c>
      <c r="B365" s="124" t="s">
        <v>367</v>
      </c>
      <c r="C365" s="124" t="s">
        <v>367</v>
      </c>
      <c r="D365" s="124" t="s">
        <v>367</v>
      </c>
      <c r="E365" s="124" t="s">
        <v>367</v>
      </c>
      <c r="F365" s="124" t="s">
        <v>367</v>
      </c>
      <c r="G365" s="124" t="s">
        <v>367</v>
      </c>
      <c r="H365" s="123">
        <f>IF($A365=1,INDEX('2015'!$B:$B,MATCH(Веса!$C365,'2015'!$A:$A,0)),0)</f>
        <v>0.13800000000000001</v>
      </c>
      <c r="I365" s="103">
        <f>H365*MoM!M365/100*$A365</f>
        <v>0.13976640000000001</v>
      </c>
      <c r="J365" s="103">
        <f>I365*MoM!N365/100*$A365</f>
        <v>0.1423520784</v>
      </c>
      <c r="K365" s="103">
        <f>J365*MoM!O365/100*$A365</f>
        <v>0.14443041874463999</v>
      </c>
      <c r="L365" s="103">
        <f>K365*MoM!P365/100*$A365</f>
        <v>0.14681352065392658</v>
      </c>
      <c r="M365" s="103">
        <f>L365*MoM!Q365/100*$A365</f>
        <v>0.14810547963568113</v>
      </c>
      <c r="N365" s="103">
        <f>M365*MoM!R365/100*$A365</f>
        <v>0.14840169059495248</v>
      </c>
      <c r="O365" s="103">
        <f>N365*MoM!S365/100*$A365</f>
        <v>0.14869849397614238</v>
      </c>
      <c r="P365" s="103">
        <f>O365*MoM!T365/100*$A365</f>
        <v>0.14887693216891373</v>
      </c>
      <c r="Q365" s="103">
        <f>P365*MoM!U365/100*$A365</f>
        <v>0.14972553068227654</v>
      </c>
      <c r="R365" s="103">
        <f>Q365*MoM!V365/100*$A365</f>
        <v>0.15060891131330198</v>
      </c>
      <c r="S365" s="103">
        <f>R365*MoM!W365/100*$A365</f>
        <v>0.15084988557140325</v>
      </c>
      <c r="T365" s="123">
        <f>IF($A365=1,INDEX('2016'!$B:$B,MATCH(Веса!D365,'2016'!$A:$A,0)),0)</f>
        <v>0.13500000000000001</v>
      </c>
      <c r="U365" s="103">
        <f>T365*MoM!Y365/100*$A365</f>
        <v>0.13602600000000004</v>
      </c>
      <c r="V365" s="103">
        <f>U365*MoM!Z365/100*$A365</f>
        <v>0.13682855340000002</v>
      </c>
      <c r="W365" s="103">
        <f>V365*MoM!AA365/100*$A365</f>
        <v>0.13799159610390002</v>
      </c>
      <c r="X365" s="103">
        <f>W365*MoM!AB365/100*$A365</f>
        <v>0.13844696837104289</v>
      </c>
      <c r="Y365" s="103">
        <f>X365*MoM!AC365/100*$A365</f>
        <v>0.13865463882359946</v>
      </c>
      <c r="Z365" s="103">
        <f>Y365*MoM!AD365/100*$A365</f>
        <v>0.13901514088454084</v>
      </c>
      <c r="AA365" s="103">
        <f>Z365*MoM!AE365/100*$A365</f>
        <v>0.13911245148316001</v>
      </c>
      <c r="AB365" s="103">
        <f>AA365*MoM!AF365/100*$A365</f>
        <v>0.13966890128909268</v>
      </c>
      <c r="AC365" s="103">
        <f>AB365*MoM!AG365/100*$A365</f>
        <v>0.14080021938953433</v>
      </c>
      <c r="AD365" s="103">
        <f>AC365*MoM!AH365/100*$A365</f>
        <v>0.14153238053035991</v>
      </c>
      <c r="AE365" s="103">
        <f>AD365*MoM!AI365/100*$A365</f>
        <v>0.14158899348257206</v>
      </c>
      <c r="AF365" s="123">
        <f>IF($A365=1,INDEX('2017'!$B:$B,MATCH(Веса!$E365,'2017'!$A:$A,0)),0)</f>
        <v>0.13300000000000001</v>
      </c>
      <c r="AG365" s="103">
        <f>AF365*MoM!AK365/100*$A365</f>
        <v>0.1335054</v>
      </c>
      <c r="AH365" s="103">
        <f>AG365*MoM!AL365/100*$A365</f>
        <v>0.13370565810000001</v>
      </c>
      <c r="AI365" s="103">
        <f>AH365*MoM!AM365/100*$A365</f>
        <v>0.13406666337687001</v>
      </c>
      <c r="AJ365" s="103">
        <f>AI365*MoM!AN365/100*$A365</f>
        <v>0.13424095003925993</v>
      </c>
      <c r="AK365" s="103">
        <f>AJ365*MoM!AO365/100*$A365</f>
        <v>0.13450943193933845</v>
      </c>
      <c r="AL365" s="103">
        <f>AK365*MoM!AP365/100*$A365</f>
        <v>0.13461703948488993</v>
      </c>
      <c r="AM365" s="103">
        <f>AL365*MoM!AQ365/100*$A365</f>
        <v>0.1350343523072931</v>
      </c>
      <c r="AN365" s="103">
        <f>AM365*MoM!AR365/100*$A365</f>
        <v>0.13523690383575404</v>
      </c>
      <c r="AO365" s="103">
        <f>AN365*MoM!AS365/100*$A365</f>
        <v>0.13654870180296086</v>
      </c>
      <c r="AP365" s="103">
        <f>AO365*MoM!AT365/100*$A365</f>
        <v>0.13652139206260028</v>
      </c>
      <c r="AQ365" s="103">
        <f>AP365*MoM!AU365/100*$A365</f>
        <v>0.13697191265640687</v>
      </c>
      <c r="AR365" s="123">
        <f>IF($A365=1,INDEX('2018'!$B:$B, MATCH(Веса!$F365,'2018'!$A:$A,0)),0)</f>
        <v>0.126</v>
      </c>
      <c r="AS365" s="103">
        <f>AR365*MoM!AW365/100*$A365</f>
        <v>0.1271214</v>
      </c>
      <c r="AT365" s="103">
        <f>AS365*MoM!AX365/100*$A365</f>
        <v>0.12741377922</v>
      </c>
      <c r="AU365" s="103">
        <f>AT365*MoM!AY365/100*$A365</f>
        <v>0.12759215851090799</v>
      </c>
      <c r="AV365" s="103">
        <f>AU365*MoM!AZ365/100*$A365</f>
        <v>0.12780906518037655</v>
      </c>
      <c r="AW365" s="103">
        <f>AV365*MoM!BA365/100*$A365</f>
        <v>0.12809024512377337</v>
      </c>
      <c r="AX365" s="103">
        <f>AW365*MoM!BB365/100*$A365</f>
        <v>0.12798777292767435</v>
      </c>
      <c r="AY365" s="103">
        <f>AX365*MoM!BC365/100*$A365</f>
        <v>0.12838453502375013</v>
      </c>
      <c r="AZ365" s="103">
        <f>AY365*MoM!BD365/100*$A365</f>
        <v>0.12867981945430476</v>
      </c>
      <c r="BA365" s="103">
        <f>AZ365*MoM!BE365/100*$A365</f>
        <v>0.12885997120154077</v>
      </c>
      <c r="BB365" s="103">
        <f>BA365*MoM!BF365/100*$A365</f>
        <v>0.12906614715546325</v>
      </c>
      <c r="BC365" s="103">
        <f>BB365*MoM!BG365/100*$A365</f>
        <v>0.12919521330261871</v>
      </c>
      <c r="BD365" s="123">
        <f>IF($A365=1,INDEX('2019'!$B:$B, MATCH(Веса!$G365,'2019'!$A:$A,0)),0)</f>
        <v>0.127</v>
      </c>
      <c r="BE365" s="103">
        <f>BD365*MoM!BI365/100*$A365</f>
        <v>0.12834620000000002</v>
      </c>
      <c r="BF365" s="103">
        <f>BE365*MoM!BJ365/100*$A365</f>
        <v>0.12910344258000003</v>
      </c>
      <c r="BG365" s="103">
        <f>BF365*MoM!BK365/100*$A365</f>
        <v>0.12994261495677004</v>
      </c>
      <c r="BH365" s="103">
        <f>BG365*MoM!BL365/100*$A365</f>
        <v>0.13008555183322248</v>
      </c>
      <c r="BI365" s="103">
        <f>BH365*MoM!BM365/100*$A365</f>
        <v>0.13037174004725557</v>
      </c>
      <c r="BJ365" s="103">
        <f>BI365*MoM!BN365/100*$A365</f>
        <v>0.13048907461329812</v>
      </c>
      <c r="BK365" s="103">
        <f>BJ365*MoM!BO365/100*$A365</f>
        <v>0.13058041696552741</v>
      </c>
      <c r="BL365" s="103">
        <f>BK365*MoM!BP365/100*$A365</f>
        <v>0.13064570717401017</v>
      </c>
      <c r="BM365" s="103">
        <f>BL365*MoM!BQ365/100*$A365</f>
        <v>0.13069796545687978</v>
      </c>
      <c r="BN365" s="103">
        <f>BM365*MoM!BR365/100*$A365</f>
        <v>0.13056726749142292</v>
      </c>
      <c r="BO365" s="103">
        <f>BN365*MoM!BS365/100*$A365</f>
        <v>0.13084145875315489</v>
      </c>
    </row>
    <row r="366" spans="1:67" ht="28.5" x14ac:dyDescent="0.45">
      <c r="A366" s="103">
        <f>IF(ToSep18!BT366=0,0,1)</f>
        <v>1</v>
      </c>
      <c r="B366" s="124" t="s">
        <v>368</v>
      </c>
      <c r="C366" s="124" t="s">
        <v>368</v>
      </c>
      <c r="D366" s="124" t="s">
        <v>368</v>
      </c>
      <c r="E366" s="124" t="s">
        <v>368</v>
      </c>
      <c r="F366" s="124" t="s">
        <v>368</v>
      </c>
      <c r="G366" s="124" t="s">
        <v>368</v>
      </c>
      <c r="H366" s="123">
        <f>IF($A366=1,INDEX('2015'!$B:$B,MATCH(Веса!$C366,'2015'!$A:$A,0)),0)</f>
        <v>0.10100000000000001</v>
      </c>
      <c r="I366" s="103">
        <f>H366*MoM!M366/100*$A366</f>
        <v>0.10277760000000001</v>
      </c>
      <c r="J366" s="103">
        <f>I366*MoM!N366/100*$A366</f>
        <v>0.10314759936000001</v>
      </c>
      <c r="K366" s="103">
        <f>J366*MoM!O366/100*$A366</f>
        <v>0.10381805875584002</v>
      </c>
      <c r="L366" s="103">
        <f>K366*MoM!P366/100*$A366</f>
        <v>0.10425409460261456</v>
      </c>
      <c r="M366" s="103">
        <f>L366*MoM!Q366/100*$A366</f>
        <v>0.10470238720940581</v>
      </c>
      <c r="N366" s="103">
        <f>M366*MoM!R366/100*$A366</f>
        <v>0.10477567888045237</v>
      </c>
      <c r="O366" s="103">
        <f>N366*MoM!S366/100*$A366</f>
        <v>0.10544624322528726</v>
      </c>
      <c r="P366" s="103">
        <f>O366*MoM!T366/100*$A366</f>
        <v>0.10604728681167139</v>
      </c>
      <c r="Q366" s="103">
        <f>P366*MoM!U366/100*$A366</f>
        <v>0.10629119557133823</v>
      </c>
      <c r="R366" s="103">
        <f>Q366*MoM!V366/100*$A366</f>
        <v>0.1064400032451381</v>
      </c>
      <c r="S366" s="103">
        <f>R366*MoM!W366/100*$A366</f>
        <v>0.10661030725033031</v>
      </c>
      <c r="T366" s="123">
        <f>IF($A366=1,INDEX('2016'!$B:$B,MATCH(Веса!D366,'2016'!$A:$A,0)),0)</f>
        <v>0.107</v>
      </c>
      <c r="U366" s="103">
        <f>T366*MoM!Y366/100*$A366</f>
        <v>0.1070856</v>
      </c>
      <c r="V366" s="103">
        <f>U366*MoM!Z366/100*$A366</f>
        <v>0.10757819376000001</v>
      </c>
      <c r="W366" s="103">
        <f>V366*MoM!AA366/100*$A366</f>
        <v>0.10806229563192002</v>
      </c>
      <c r="X366" s="103">
        <f>W366*MoM!AB366/100*$A366</f>
        <v>0.10834325760056301</v>
      </c>
      <c r="Y366" s="103">
        <f>X366*MoM!AC366/100*$A366</f>
        <v>0.10966504534328989</v>
      </c>
      <c r="Z366" s="103">
        <f>Y366*MoM!AD366/100*$A366</f>
        <v>0.10993920795664812</v>
      </c>
      <c r="AA366" s="103">
        <f>Z366*MoM!AE366/100*$A366</f>
        <v>0.11002715932301343</v>
      </c>
      <c r="AB366" s="103">
        <f>AA366*MoM!AF366/100*$A366</f>
        <v>0.11012618376640415</v>
      </c>
      <c r="AC366" s="103">
        <f>AB366*MoM!AG366/100*$A366</f>
        <v>0.11014820900315742</v>
      </c>
      <c r="AD366" s="103">
        <f>AC366*MoM!AH366/100*$A366</f>
        <v>0.11041256470476499</v>
      </c>
      <c r="AE366" s="103">
        <f>AD366*MoM!AI366/100*$A366</f>
        <v>0.11092046250240691</v>
      </c>
      <c r="AF366" s="123">
        <f>IF($A366=1,INDEX('2017'!$B:$B,MATCH(Веса!$E366,'2017'!$A:$A,0)),0)</f>
        <v>0.104</v>
      </c>
      <c r="AG366" s="103">
        <f>AF366*MoM!AK366/100*$A366</f>
        <v>0.1042392</v>
      </c>
      <c r="AH366" s="103">
        <f>AG366*MoM!AL366/100*$A366</f>
        <v>0.10440598272000001</v>
      </c>
      <c r="AI366" s="103">
        <f>AH366*MoM!AM366/100*$A366</f>
        <v>0.10490713143705602</v>
      </c>
      <c r="AJ366" s="103">
        <f>AI366*MoM!AN366/100*$A366</f>
        <v>0.10530577853651682</v>
      </c>
      <c r="AK366" s="103">
        <f>AJ366*MoM!AO366/100*$A366</f>
        <v>0.10614822476480895</v>
      </c>
      <c r="AL366" s="103">
        <f>AK366*MoM!AP366/100*$A366</f>
        <v>0.10679572893587429</v>
      </c>
      <c r="AM366" s="103">
        <f>AL366*MoM!AQ366/100*$A366</f>
        <v>0.10760737647578694</v>
      </c>
      <c r="AN366" s="103">
        <f>AM366*MoM!AR366/100*$A366</f>
        <v>0.10783335196638609</v>
      </c>
      <c r="AO366" s="103">
        <f>AN366*MoM!AS366/100*$A366</f>
        <v>0.10807058534071214</v>
      </c>
      <c r="AP366" s="103">
        <f>AO366*MoM!AT366/100*$A366</f>
        <v>0.10791928652123514</v>
      </c>
      <c r="AQ366" s="103">
        <f>AP366*MoM!AU366/100*$A366</f>
        <v>0.10782215916336602</v>
      </c>
      <c r="AR366" s="123">
        <f>IF($A366=1,INDEX('2018'!$B:$B, MATCH(Веса!$F366,'2018'!$A:$A,0)),0)</f>
        <v>0.1</v>
      </c>
      <c r="AS366" s="103">
        <f>AR366*MoM!AW366/100*$A366</f>
        <v>0.10013</v>
      </c>
      <c r="AT366" s="103">
        <f>AS366*MoM!AX366/100*$A366</f>
        <v>0.10013</v>
      </c>
      <c r="AU366" s="103">
        <f>AT366*MoM!AY366/100*$A366</f>
        <v>0.10028019500000002</v>
      </c>
      <c r="AV366" s="103">
        <f>AU366*MoM!AZ366/100*$A366</f>
        <v>0.10053089548750002</v>
      </c>
      <c r="AW366" s="103">
        <f>AV366*MoM!BA366/100*$A366</f>
        <v>0.10138540809914376</v>
      </c>
      <c r="AX366" s="103">
        <f>AW366*MoM!BB366/100*$A366</f>
        <v>0.10247023196580458</v>
      </c>
      <c r="AY366" s="103">
        <f>AX366*MoM!BC366/100*$A366</f>
        <v>0.10274690159211225</v>
      </c>
      <c r="AZ366" s="103">
        <f>AY366*MoM!BD366/100*$A366</f>
        <v>0.10295239539529648</v>
      </c>
      <c r="BA366" s="103">
        <f>AZ366*MoM!BE366/100*$A366</f>
        <v>0.10322007162332426</v>
      </c>
      <c r="BB366" s="103">
        <f>BA366*MoM!BF366/100*$A366</f>
        <v>0.10323039363048661</v>
      </c>
      <c r="BC366" s="103">
        <f>BB366*MoM!BG366/100*$A366</f>
        <v>0.10330265490602794</v>
      </c>
      <c r="BD366" s="123">
        <f>IF($A366=1,INDEX('2019'!$B:$B, MATCH(Веса!$G366,'2019'!$A:$A,0)),0)</f>
        <v>9.7000000000000003E-2</v>
      </c>
      <c r="BE366" s="103">
        <f>BD366*MoM!BI366/100*$A366</f>
        <v>9.7523800000000008E-2</v>
      </c>
      <c r="BF366" s="103">
        <f>BE366*MoM!BJ366/100*$A366</f>
        <v>9.7592066660000004E-2</v>
      </c>
      <c r="BG366" s="103">
        <f>BF366*MoM!BK366/100*$A366</f>
        <v>9.7670140313328005E-2</v>
      </c>
      <c r="BH366" s="103">
        <f>BG366*MoM!BL366/100*$A366</f>
        <v>9.7836179551860664E-2</v>
      </c>
      <c r="BI366" s="103">
        <f>BH366*MoM!BM366/100*$A366</f>
        <v>9.8403629393261444E-2</v>
      </c>
      <c r="BJ366" s="103">
        <f>BI366*MoM!BN366/100*$A366</f>
        <v>9.9112135524892911E-2</v>
      </c>
      <c r="BK366" s="103">
        <f>BJ366*MoM!BO366/100*$A366</f>
        <v>9.9379738290810107E-2</v>
      </c>
      <c r="BL366" s="103">
        <f>BK366*MoM!BP366/100*$A366</f>
        <v>9.9528807898246321E-2</v>
      </c>
      <c r="BM366" s="103">
        <f>BL366*MoM!BQ366/100*$A366</f>
        <v>9.970795975246316E-2</v>
      </c>
      <c r="BN366" s="103">
        <f>BM366*MoM!BR366/100*$A366</f>
        <v>9.97378721403889E-2</v>
      </c>
      <c r="BO366" s="103">
        <f>BN366*MoM!BS366/100*$A366</f>
        <v>9.982763622531525E-2</v>
      </c>
    </row>
    <row r="367" spans="1:67" ht="42.75" x14ac:dyDescent="0.45">
      <c r="A367" s="103">
        <f>IF(ToSep18!BT367=0,0,1)</f>
        <v>0</v>
      </c>
      <c r="B367" s="136" t="s">
        <v>369</v>
      </c>
      <c r="C367" s="127" t="s">
        <v>370</v>
      </c>
      <c r="D367" s="127" t="s">
        <v>370</v>
      </c>
      <c r="E367" s="127" t="s">
        <v>370</v>
      </c>
      <c r="F367" s="127" t="s">
        <v>370</v>
      </c>
      <c r="G367" s="127" t="s">
        <v>370</v>
      </c>
      <c r="H367" s="123">
        <f>IF($A367=1,INDEX('2015'!$B:$B,MATCH(Веса!$C367,'2015'!$A:$A,0)),0)</f>
        <v>0</v>
      </c>
      <c r="I367" s="103">
        <f>H367*MoM!M367/100*$A367</f>
        <v>0</v>
      </c>
      <c r="J367" s="103">
        <f>I367*MoM!N367/100*$A367</f>
        <v>0</v>
      </c>
      <c r="K367" s="103">
        <f>J367*MoM!O367/100*$A367</f>
        <v>0</v>
      </c>
      <c r="L367" s="103">
        <f>K367*MoM!P367/100*$A367</f>
        <v>0</v>
      </c>
      <c r="M367" s="103">
        <f>L367*MoM!Q367/100*$A367</f>
        <v>0</v>
      </c>
      <c r="N367" s="103">
        <f>M367*MoM!R367/100*$A367</f>
        <v>0</v>
      </c>
      <c r="O367" s="103">
        <f>N367*MoM!S367/100*$A367</f>
        <v>0</v>
      </c>
      <c r="P367" s="103">
        <f>O367*MoM!T367/100*$A367</f>
        <v>0</v>
      </c>
      <c r="Q367" s="103">
        <f>P367*MoM!U367/100*$A367</f>
        <v>0</v>
      </c>
      <c r="R367" s="103">
        <f>Q367*MoM!V367/100*$A367</f>
        <v>0</v>
      </c>
      <c r="S367" s="103">
        <f>R367*MoM!W367/100*$A367</f>
        <v>0</v>
      </c>
      <c r="T367" s="123">
        <f>IF($A367=1,INDEX('2016'!$B:$B,MATCH(Веса!D367,'2016'!$A:$A,0)),0)</f>
        <v>0</v>
      </c>
      <c r="U367" s="103">
        <f>T367*MoM!Y367/100*$A367</f>
        <v>0</v>
      </c>
      <c r="V367" s="103">
        <f>U367*MoM!Z367/100*$A367</f>
        <v>0</v>
      </c>
      <c r="W367" s="103">
        <f>V367*MoM!AA367/100*$A367</f>
        <v>0</v>
      </c>
      <c r="X367" s="103">
        <f>W367*MoM!AB367/100*$A367</f>
        <v>0</v>
      </c>
      <c r="Y367" s="103">
        <f>X367*MoM!AC367/100*$A367</f>
        <v>0</v>
      </c>
      <c r="Z367" s="103">
        <f>Y367*MoM!AD367/100*$A367</f>
        <v>0</v>
      </c>
      <c r="AA367" s="103">
        <f>Z367*MoM!AE367/100*$A367</f>
        <v>0</v>
      </c>
      <c r="AB367" s="103">
        <f>AA367*MoM!AF367/100*$A367</f>
        <v>0</v>
      </c>
      <c r="AC367" s="103">
        <f>AB367*MoM!AG367/100*$A367</f>
        <v>0</v>
      </c>
      <c r="AD367" s="103">
        <f>AC367*MoM!AH367/100*$A367</f>
        <v>0</v>
      </c>
      <c r="AE367" s="103">
        <f>AD367*MoM!AI367/100*$A367</f>
        <v>0</v>
      </c>
      <c r="AF367" s="123">
        <f>IF($A367=1,INDEX('2017'!$B:$B,MATCH(Веса!$E367,'2017'!$A:$A,0)),0)</f>
        <v>0</v>
      </c>
      <c r="AG367" s="103">
        <f>AF367*MoM!AK367/100*$A367</f>
        <v>0</v>
      </c>
      <c r="AH367" s="103">
        <f>AG367*MoM!AL367/100*$A367</f>
        <v>0</v>
      </c>
      <c r="AI367" s="103">
        <f>AH367*MoM!AM367/100*$A367</f>
        <v>0</v>
      </c>
      <c r="AJ367" s="103">
        <f>AI367*MoM!AN367/100*$A367</f>
        <v>0</v>
      </c>
      <c r="AK367" s="103">
        <f>AJ367*MoM!AO367/100*$A367</f>
        <v>0</v>
      </c>
      <c r="AL367" s="103">
        <f>AK367*MoM!AP367/100*$A367</f>
        <v>0</v>
      </c>
      <c r="AM367" s="103">
        <f>AL367*MoM!AQ367/100*$A367</f>
        <v>0</v>
      </c>
      <c r="AN367" s="103">
        <f>AM367*MoM!AR367/100*$A367</f>
        <v>0</v>
      </c>
      <c r="AO367" s="103">
        <f>AN367*MoM!AS367/100*$A367</f>
        <v>0</v>
      </c>
      <c r="AP367" s="103">
        <f>AO367*MoM!AT367/100*$A367</f>
        <v>0</v>
      </c>
      <c r="AQ367" s="103">
        <f>AP367*MoM!AU367/100*$A367</f>
        <v>0</v>
      </c>
      <c r="AR367" s="123">
        <f>IF($A367=1,INDEX('2018'!$B:$B, MATCH(Веса!$F367,'2018'!$A:$A,0)),0)</f>
        <v>0</v>
      </c>
      <c r="AS367" s="103">
        <f>AR367*MoM!AW367/100*$A367</f>
        <v>0</v>
      </c>
      <c r="AT367" s="103">
        <f>AS367*MoM!AX367/100*$A367</f>
        <v>0</v>
      </c>
      <c r="AU367" s="103">
        <f>AT367*MoM!AY367/100*$A367</f>
        <v>0</v>
      </c>
      <c r="AV367" s="103">
        <f>AU367*MoM!AZ367/100*$A367</f>
        <v>0</v>
      </c>
      <c r="AW367" s="103">
        <f>AV367*MoM!BA367/100*$A367</f>
        <v>0</v>
      </c>
      <c r="AX367" s="103">
        <f>AW367*MoM!BB367/100*$A367</f>
        <v>0</v>
      </c>
      <c r="AY367" s="103">
        <f>AX367*MoM!BC367/100*$A367</f>
        <v>0</v>
      </c>
      <c r="AZ367" s="103">
        <f>AY367*MoM!BD367/100*$A367</f>
        <v>0</v>
      </c>
      <c r="BA367" s="103">
        <f>AZ367*MoM!BE367/100*$A367</f>
        <v>0</v>
      </c>
      <c r="BB367" s="103">
        <f>BA367*MoM!BF367/100*$A367</f>
        <v>0</v>
      </c>
      <c r="BC367" s="103">
        <f>BB367*MoM!BG367/100*$A367</f>
        <v>0</v>
      </c>
      <c r="BD367" s="123">
        <f>IF($A367=1,INDEX('2019'!$B:$B, MATCH(Веса!$G367,'2019'!$A:$A,0)),0)</f>
        <v>0</v>
      </c>
      <c r="BE367" s="103">
        <f>BD367*MoM!BI367/100*$A367</f>
        <v>0</v>
      </c>
      <c r="BF367" s="103">
        <f>BE367*MoM!BJ367/100*$A367</f>
        <v>0</v>
      </c>
      <c r="BG367" s="103">
        <f>BF367*MoM!BK367/100*$A367</f>
        <v>0</v>
      </c>
      <c r="BH367" s="103">
        <f>BG367*MoM!BL367/100*$A367</f>
        <v>0</v>
      </c>
      <c r="BI367" s="103">
        <f>BH367*MoM!BM367/100*$A367</f>
        <v>0</v>
      </c>
      <c r="BJ367" s="103">
        <f>BI367*MoM!BN367/100*$A367</f>
        <v>0</v>
      </c>
      <c r="BK367" s="103">
        <f>BJ367*MoM!BO367/100*$A367</f>
        <v>0</v>
      </c>
      <c r="BL367" s="103">
        <f>BK367*MoM!BP367/100*$A367</f>
        <v>0</v>
      </c>
      <c r="BM367" s="103">
        <f>BL367*MoM!BQ367/100*$A367</f>
        <v>0</v>
      </c>
      <c r="BN367" s="103">
        <f>BM367*MoM!BR367/100*$A367</f>
        <v>0</v>
      </c>
      <c r="BO367" s="103">
        <f>BN367*MoM!BS367/100*$A367</f>
        <v>0</v>
      </c>
    </row>
    <row r="368" spans="1:67" ht="28.5" x14ac:dyDescent="0.45">
      <c r="A368" s="103">
        <f>IF(ToSep18!BT368=0,0,1)</f>
        <v>1</v>
      </c>
      <c r="B368" s="124" t="s">
        <v>371</v>
      </c>
      <c r="C368" s="130" t="s">
        <v>463</v>
      </c>
      <c r="D368" s="130" t="s">
        <v>463</v>
      </c>
      <c r="E368" s="130" t="s">
        <v>463</v>
      </c>
      <c r="F368" s="130" t="s">
        <v>463</v>
      </c>
      <c r="G368" s="130" t="s">
        <v>463</v>
      </c>
      <c r="H368" s="123">
        <f>IF($A368=1,INDEX('2015'!$B:$B,MATCH(Веса!$C368,'2015'!$A:$A,0)),0)</f>
        <v>0.17299999999999999</v>
      </c>
      <c r="I368" s="103">
        <f>H368*MoM!M368/100*$A368</f>
        <v>0.17628699999999997</v>
      </c>
      <c r="J368" s="103">
        <f>I368*MoM!N368/100*$A368</f>
        <v>0.17808512739999999</v>
      </c>
      <c r="K368" s="103">
        <f>J368*MoM!O368/100*$A368</f>
        <v>0.17820978698917997</v>
      </c>
      <c r="L368" s="103">
        <f>K368*MoM!P368/100*$A368</f>
        <v>0.17970674919988908</v>
      </c>
      <c r="M368" s="103">
        <f>L368*MoM!Q368/100*$A368</f>
        <v>0.18076701902016842</v>
      </c>
      <c r="N368" s="103">
        <f>M368*MoM!R368/100*$A368</f>
        <v>0.18132739677913093</v>
      </c>
      <c r="O368" s="103">
        <f>N368*MoM!S368/100*$A368</f>
        <v>0.18230656472173823</v>
      </c>
      <c r="P368" s="103">
        <f>O368*MoM!T368/100*$A368</f>
        <v>0.18288994572884779</v>
      </c>
      <c r="Q368" s="103">
        <f>P368*MoM!U368/100*$A368</f>
        <v>0.18281678975055624</v>
      </c>
      <c r="R368" s="103">
        <f>Q368*MoM!V368/100*$A368</f>
        <v>0.18517512633833844</v>
      </c>
      <c r="S368" s="103">
        <f>R368*MoM!W368/100*$A368</f>
        <v>0.18541585400257826</v>
      </c>
      <c r="T368" s="123">
        <f>IF($A368=1,INDEX('2016'!$B:$B,MATCH(Веса!D368,'2016'!$A:$A,0)),0)</f>
        <v>0.16400000000000001</v>
      </c>
      <c r="U368" s="103">
        <f>T368*MoM!Y368/100*$A368</f>
        <v>0.16572199999999998</v>
      </c>
      <c r="V368" s="103">
        <f>U368*MoM!Z368/100*$A368</f>
        <v>0.16585457759999997</v>
      </c>
      <c r="W368" s="103">
        <f>V368*MoM!AA368/100*$A368</f>
        <v>0.16643506862159996</v>
      </c>
      <c r="X368" s="103">
        <f>W368*MoM!AB368/100*$A368</f>
        <v>0.16801620177350515</v>
      </c>
      <c r="Y368" s="103">
        <f>X368*MoM!AC368/100*$A368</f>
        <v>0.16846984551829361</v>
      </c>
      <c r="Z368" s="103">
        <f>Y368*MoM!AD368/100*$A368</f>
        <v>0.1687562442556747</v>
      </c>
      <c r="AA368" s="103">
        <f>Z368*MoM!AE368/100*$A368</f>
        <v>0.16946502048154855</v>
      </c>
      <c r="AB368" s="103">
        <f>AA368*MoM!AF368/100*$A368</f>
        <v>0.17058348961672676</v>
      </c>
      <c r="AC368" s="103">
        <f>AB368*MoM!AG368/100*$A368</f>
        <v>0.17063466466361177</v>
      </c>
      <c r="AD368" s="103">
        <f>AC368*MoM!AH368/100*$A368</f>
        <v>0.17083942626120813</v>
      </c>
      <c r="AE368" s="103">
        <f>AD368*MoM!AI368/100*$A368</f>
        <v>0.17176195916301865</v>
      </c>
      <c r="AF368" s="123">
        <f>IF($A368=1,INDEX('2017'!$B:$B,MATCH(Веса!$E368,'2017'!$A:$A,0)),0)</f>
        <v>0.153</v>
      </c>
      <c r="AG368" s="103">
        <f>AF368*MoM!AK368/100*$A368</f>
        <v>0.15479010000000001</v>
      </c>
      <c r="AH368" s="103">
        <f>AG368*MoM!AL368/100*$A368</f>
        <v>0.15544021842</v>
      </c>
      <c r="AI368" s="103">
        <f>AH368*MoM!AM368/100*$A368</f>
        <v>0.15573555483499799</v>
      </c>
      <c r="AJ368" s="103">
        <f>AI368*MoM!AN368/100*$A368</f>
        <v>0.15604702594466799</v>
      </c>
      <c r="AK368" s="103">
        <f>AJ368*MoM!AO368/100*$A368</f>
        <v>0.15635911999655733</v>
      </c>
      <c r="AL368" s="103">
        <f>AK368*MoM!AP368/100*$A368</f>
        <v>0.15657802276455249</v>
      </c>
      <c r="AM368" s="103">
        <f>AL368*MoM!AQ368/100*$A368</f>
        <v>0.15700078342601678</v>
      </c>
      <c r="AN368" s="103">
        <f>AM368*MoM!AR368/100*$A368</f>
        <v>0.15742468554126701</v>
      </c>
      <c r="AO368" s="103">
        <f>AN368*MoM!AS368/100*$A368</f>
        <v>0.15780250478656604</v>
      </c>
      <c r="AP368" s="103">
        <f>AO368*MoM!AT368/100*$A368</f>
        <v>0.15830747280188306</v>
      </c>
      <c r="AQ368" s="103">
        <f>AP368*MoM!AU368/100*$A368</f>
        <v>0.15860825700020664</v>
      </c>
      <c r="AR368" s="123">
        <f>IF($A368=1,INDEX('2018'!$B:$B, MATCH(Веса!$F368,'2018'!$A:$A,0)),0)</f>
        <v>0.14599999999999999</v>
      </c>
      <c r="AS368" s="103">
        <f>AR368*MoM!AW368/100*$A368</f>
        <v>0.14770819999999998</v>
      </c>
      <c r="AT368" s="103">
        <f>AS368*MoM!AX368/100*$A368</f>
        <v>0.14770819999999998</v>
      </c>
      <c r="AU368" s="103">
        <f>AT368*MoM!AY368/100*$A368</f>
        <v>0.14806269967999997</v>
      </c>
      <c r="AV368" s="103">
        <f>AU368*MoM!AZ368/100*$A368</f>
        <v>0.14911394484772797</v>
      </c>
      <c r="AW368" s="103">
        <f>AV368*MoM!BA368/100*$A368</f>
        <v>0.14982969178299707</v>
      </c>
      <c r="AX368" s="103">
        <f>AW368*MoM!BB368/100*$A368</f>
        <v>0.15131300573164874</v>
      </c>
      <c r="AY368" s="103">
        <f>AX368*MoM!BC368/100*$A368</f>
        <v>0.15256890367922143</v>
      </c>
      <c r="AZ368" s="103">
        <f>AY368*MoM!BD368/100*$A368</f>
        <v>0.15334700508798549</v>
      </c>
      <c r="BA368" s="103">
        <f>AZ368*MoM!BE368/100*$A368</f>
        <v>0.15380704610324944</v>
      </c>
      <c r="BB368" s="103">
        <f>BA368*MoM!BF368/100*$A368</f>
        <v>0.15414542160467659</v>
      </c>
      <c r="BC368" s="103">
        <f>BB368*MoM!BG368/100*$A368</f>
        <v>0.15468493058029295</v>
      </c>
      <c r="BD368" s="123">
        <f>IF($A368=1,INDEX('2019'!$B:$B, MATCH(Веса!$G368,'2019'!$A:$A,0)),0)</f>
        <v>0.14399999999999999</v>
      </c>
      <c r="BE368" s="103">
        <f>BD368*MoM!BI368/100*$A368</f>
        <v>0.1451664</v>
      </c>
      <c r="BF368" s="103">
        <f>BE368*MoM!BJ368/100*$A368</f>
        <v>0.14655999743999998</v>
      </c>
      <c r="BG368" s="103">
        <f>BF368*MoM!BK368/100*$A368</f>
        <v>0.14702898943180798</v>
      </c>
      <c r="BH368" s="103">
        <f>BG368*MoM!BL368/100*$A368</f>
        <v>0.14733775030961477</v>
      </c>
      <c r="BI368" s="103">
        <f>BH368*MoM!BM368/100*$A368</f>
        <v>0.14800077018600805</v>
      </c>
      <c r="BJ368" s="103">
        <f>BI368*MoM!BN368/100*$A368</f>
        <v>0.1490219755002915</v>
      </c>
      <c r="BK368" s="103">
        <f>BJ368*MoM!BO368/100*$A368</f>
        <v>0.14900707330274146</v>
      </c>
      <c r="BL368" s="103">
        <f>BK368*MoM!BP368/100*$A368</f>
        <v>0.14926038532735611</v>
      </c>
      <c r="BM368" s="103">
        <f>BL368*MoM!BQ368/100*$A368</f>
        <v>0.14954398005947808</v>
      </c>
      <c r="BN368" s="103">
        <f>BM368*MoM!BR368/100*$A368</f>
        <v>0.14966361524352567</v>
      </c>
      <c r="BO368" s="103">
        <f>BN368*MoM!BS368/100*$A368</f>
        <v>0.14979831249724485</v>
      </c>
    </row>
    <row r="369" spans="1:67" x14ac:dyDescent="0.45">
      <c r="A369" s="103">
        <f>IF(ToSep18!BT369=0,0,1)</f>
        <v>1</v>
      </c>
      <c r="B369" s="124" t="s">
        <v>372</v>
      </c>
      <c r="C369" s="124" t="s">
        <v>372</v>
      </c>
      <c r="D369" s="124" t="s">
        <v>372</v>
      </c>
      <c r="E369" s="124" t="s">
        <v>372</v>
      </c>
      <c r="F369" s="124" t="s">
        <v>372</v>
      </c>
      <c r="G369" s="124" t="s">
        <v>372</v>
      </c>
      <c r="H369" s="123">
        <f>IF($A369=1,INDEX('2015'!$B:$B,MATCH(Веса!$C369,'2015'!$A:$A,0)),0)</f>
        <v>0.35899999999999999</v>
      </c>
      <c r="I369" s="103">
        <f>H369*MoM!M369/100*$A369</f>
        <v>0.37012899999999993</v>
      </c>
      <c r="J369" s="103">
        <f>I369*MoM!N369/100*$A369</f>
        <v>0.37412639319999991</v>
      </c>
      <c r="K369" s="103">
        <f>J369*MoM!O369/100*$A369</f>
        <v>0.38014982813051995</v>
      </c>
      <c r="L369" s="103">
        <f>K369*MoM!P369/100*$A369</f>
        <v>0.38246874208211618</v>
      </c>
      <c r="M369" s="103">
        <f>L369*MoM!Q369/100*$A369</f>
        <v>0.38285121082419826</v>
      </c>
      <c r="N369" s="103">
        <f>M369*MoM!R369/100*$A369</f>
        <v>0.38572259490537975</v>
      </c>
      <c r="O369" s="103">
        <f>N369*MoM!S369/100*$A369</f>
        <v>0.38749691884194448</v>
      </c>
      <c r="P369" s="103">
        <f>O369*MoM!T369/100*$A369</f>
        <v>0.38730317038252354</v>
      </c>
      <c r="Q369" s="103">
        <f>P369*MoM!U369/100*$A369</f>
        <v>0.38827142830847983</v>
      </c>
      <c r="R369" s="103">
        <f>Q369*MoM!V369/100*$A369</f>
        <v>0.38990216830737545</v>
      </c>
      <c r="S369" s="103">
        <f>R369*MoM!W369/100*$A369</f>
        <v>0.39037005090934429</v>
      </c>
      <c r="T369" s="123">
        <f>IF($A369=1,INDEX('2016'!$B:$B,MATCH(Веса!D369,'2016'!$A:$A,0)),0)</f>
        <v>0.35899999999999999</v>
      </c>
      <c r="U369" s="103">
        <f>T369*MoM!Y369/100*$A369</f>
        <v>0.36596460000000003</v>
      </c>
      <c r="V369" s="103">
        <f>U369*MoM!Z369/100*$A369</f>
        <v>0.3679774053</v>
      </c>
      <c r="W369" s="103">
        <f>V369*MoM!AA369/100*$A369</f>
        <v>0.37018526973179994</v>
      </c>
      <c r="X369" s="103">
        <f>W369*MoM!AB369/100*$A369</f>
        <v>0.37521978940015238</v>
      </c>
      <c r="Y369" s="103">
        <f>X369*MoM!AC369/100*$A369</f>
        <v>0.37574509710531262</v>
      </c>
      <c r="Z369" s="103">
        <f>Y369*MoM!AD369/100*$A369</f>
        <v>0.37721050298402331</v>
      </c>
      <c r="AA369" s="103">
        <f>Z369*MoM!AE369/100*$A369</f>
        <v>0.37766315558760416</v>
      </c>
      <c r="AB369" s="103">
        <f>AA369*MoM!AF369/100*$A369</f>
        <v>0.3777009219031629</v>
      </c>
      <c r="AC369" s="103">
        <f>AB369*MoM!AG369/100*$A369</f>
        <v>0.37788977236411447</v>
      </c>
      <c r="AD369" s="103">
        <f>AC369*MoM!AH369/100*$A369</f>
        <v>0.37879670781778835</v>
      </c>
      <c r="AE369" s="103">
        <f>AD369*MoM!AI369/100*$A369</f>
        <v>0.37944066222107858</v>
      </c>
      <c r="AF369" s="123">
        <f>IF($A369=1,INDEX('2017'!$B:$B,MATCH(Веса!$E369,'2017'!$A:$A,0)),0)</f>
        <v>0.32100000000000001</v>
      </c>
      <c r="AG369" s="103">
        <f>AF369*MoM!AK369/100*$A369</f>
        <v>0.3305979</v>
      </c>
      <c r="AH369" s="103">
        <f>AG369*MoM!AL369/100*$A369</f>
        <v>0.33360634089000002</v>
      </c>
      <c r="AI369" s="103">
        <f>AH369*MoM!AM369/100*$A369</f>
        <v>0.33480732371720401</v>
      </c>
      <c r="AJ369" s="103">
        <f>AI369*MoM!AN369/100*$A369</f>
        <v>0.33835628134860635</v>
      </c>
      <c r="AK369" s="103">
        <f>AJ369*MoM!AO369/100*$A369</f>
        <v>0.33835628134860635</v>
      </c>
      <c r="AL369" s="103">
        <f>AK369*MoM!AP369/100*$A369</f>
        <v>0.33893148702689901</v>
      </c>
      <c r="AM369" s="103">
        <f>AL369*MoM!AQ369/100*$A369</f>
        <v>0.33984660204187167</v>
      </c>
      <c r="AN369" s="103">
        <f>AM369*MoM!AR369/100*$A369</f>
        <v>0.34429859252862016</v>
      </c>
      <c r="AO369" s="103">
        <f>AN369*MoM!AS369/100*$A369</f>
        <v>0.34481504041741312</v>
      </c>
      <c r="AP369" s="103">
        <f>AO369*MoM!AT369/100*$A369</f>
        <v>0.34843559834179594</v>
      </c>
      <c r="AQ369" s="103">
        <f>AP369*MoM!AU369/100*$A369</f>
        <v>0.34867950326063513</v>
      </c>
      <c r="AR369" s="123">
        <f>IF($A369=1,INDEX('2018'!$B:$B, MATCH(Веса!$F369,'2018'!$A:$A,0)),0)</f>
        <v>0.30099999999999999</v>
      </c>
      <c r="AS369" s="103">
        <f>AR369*MoM!AW369/100*$A369</f>
        <v>0.30304680000000001</v>
      </c>
      <c r="AT369" s="103">
        <f>AS369*MoM!AX369/100*$A369</f>
        <v>0.30350137020000001</v>
      </c>
      <c r="AU369" s="103">
        <f>AT369*MoM!AY369/100*$A369</f>
        <v>0.30395662225530001</v>
      </c>
      <c r="AV369" s="103">
        <f>AU369*MoM!AZ369/100*$A369</f>
        <v>0.30574996632660628</v>
      </c>
      <c r="AW369" s="103">
        <f>AV369*MoM!BA369/100*$A369</f>
        <v>0.30636146625925947</v>
      </c>
      <c r="AX369" s="103">
        <f>AW369*MoM!BB369/100*$A369</f>
        <v>0.30731118680466318</v>
      </c>
      <c r="AY369" s="103">
        <f>AX369*MoM!BC369/100*$A369</f>
        <v>0.30807946477167486</v>
      </c>
      <c r="AZ369" s="103">
        <f>AY369*MoM!BD369/100*$A369</f>
        <v>0.31199207397427509</v>
      </c>
      <c r="BA369" s="103">
        <f>AZ369*MoM!BE369/100*$A369</f>
        <v>0.31476880343264613</v>
      </c>
      <c r="BB369" s="103">
        <f>BA369*MoM!BF369/100*$A369</f>
        <v>0.31492618783436244</v>
      </c>
      <c r="BC369" s="103">
        <f>BB369*MoM!BG369/100*$A369</f>
        <v>0.31552454759124771</v>
      </c>
      <c r="BD369" s="123">
        <f>IF($A369=1,INDEX('2019'!$B:$B, MATCH(Веса!$G369,'2019'!$A:$A,0)),0)</f>
        <v>0.29199999999999998</v>
      </c>
      <c r="BE369" s="103">
        <f>BD369*MoM!BI369/100*$A369</f>
        <v>0.3004096</v>
      </c>
      <c r="BF369" s="103">
        <f>BE369*MoM!BJ369/100*$A369</f>
        <v>0.30347377792000002</v>
      </c>
      <c r="BG369" s="103">
        <f>BF369*MoM!BK369/100*$A369</f>
        <v>0.30490010467622403</v>
      </c>
      <c r="BH369" s="103">
        <f>BG369*MoM!BL369/100*$A369</f>
        <v>0.30532696482277077</v>
      </c>
      <c r="BI369" s="103">
        <f>BH369*MoM!BM369/100*$A369</f>
        <v>0.30566282448407578</v>
      </c>
      <c r="BJ369" s="103">
        <f>BI369*MoM!BN369/100*$A369</f>
        <v>0.30566282448407578</v>
      </c>
      <c r="BK369" s="103">
        <f>BJ369*MoM!BO369/100*$A369</f>
        <v>0.30624358385059552</v>
      </c>
      <c r="BL369" s="103">
        <f>BK369*MoM!BP369/100*$A369</f>
        <v>0.30762167997792322</v>
      </c>
      <c r="BM369" s="103">
        <f>BL369*MoM!BQ369/100*$A369</f>
        <v>0.30860606935385254</v>
      </c>
      <c r="BN369" s="103">
        <f>BM369*MoM!BR369/100*$A369</f>
        <v>0.31002565727288028</v>
      </c>
      <c r="BO369" s="103">
        <f>BN369*MoM!BS369/100*$A369</f>
        <v>0.31123475733624451</v>
      </c>
    </row>
    <row r="370" spans="1:67" x14ac:dyDescent="0.45">
      <c r="A370" s="103">
        <f>IF(ToSep18!BT370=0,0,1)</f>
        <v>1</v>
      </c>
      <c r="B370" s="124" t="s">
        <v>373</v>
      </c>
      <c r="C370" s="124" t="s">
        <v>373</v>
      </c>
      <c r="D370" s="124" t="s">
        <v>373</v>
      </c>
      <c r="E370" s="124" t="s">
        <v>373</v>
      </c>
      <c r="F370" s="124" t="s">
        <v>373</v>
      </c>
      <c r="G370" s="124" t="s">
        <v>373</v>
      </c>
      <c r="H370" s="123">
        <f>IF($A370=1,INDEX('2015'!$B:$B,MATCH(Веса!$C370,'2015'!$A:$A,0)),0)</f>
        <v>0.17499999999999999</v>
      </c>
      <c r="I370" s="103">
        <f>H370*MoM!M370/100*$A370</f>
        <v>0.17722249999999998</v>
      </c>
      <c r="J370" s="103">
        <f>I370*MoM!N370/100*$A370</f>
        <v>0.17725794449999999</v>
      </c>
      <c r="K370" s="103">
        <f>J370*MoM!O370/100*$A370</f>
        <v>0.17674389646094998</v>
      </c>
      <c r="L370" s="103">
        <f>K370*MoM!P370/100*$A370</f>
        <v>0.17651412939555075</v>
      </c>
      <c r="M370" s="103">
        <f>L370*MoM!Q370/100*$A370</f>
        <v>0.17612579831088054</v>
      </c>
      <c r="N370" s="103">
        <f>M370*MoM!R370/100*$A370</f>
        <v>0.17616102347054274</v>
      </c>
      <c r="O370" s="103">
        <f>N370*MoM!S370/100*$A370</f>
        <v>0.1759848624470722</v>
      </c>
      <c r="P370" s="103">
        <f>O370*MoM!T370/100*$A370</f>
        <v>0.17651281703441341</v>
      </c>
      <c r="Q370" s="103">
        <f>P370*MoM!U370/100*$A370</f>
        <v>0.17723651958425449</v>
      </c>
      <c r="R370" s="103">
        <f>Q370*MoM!V370/100*$A370</f>
        <v>0.17785684740279936</v>
      </c>
      <c r="S370" s="103">
        <f>R370*MoM!W370/100*$A370</f>
        <v>0.1793330592362426</v>
      </c>
      <c r="T370" s="123">
        <f>IF($A370=1,INDEX('2016'!$B:$B,MATCH(Веса!D370,'2016'!$A:$A,0)),0)</f>
        <v>0.16900000000000001</v>
      </c>
      <c r="U370" s="103">
        <f>T370*MoM!Y370/100*$A370</f>
        <v>0.1694563</v>
      </c>
      <c r="V370" s="103">
        <f>U370*MoM!Z370/100*$A370</f>
        <v>0.16911738740000001</v>
      </c>
      <c r="W370" s="103">
        <f>V370*MoM!AA370/100*$A370</f>
        <v>0.16881297610268001</v>
      </c>
      <c r="X370" s="103">
        <f>W370*MoM!AB370/100*$A370</f>
        <v>0.16903243297161349</v>
      </c>
      <c r="Y370" s="103">
        <f>X370*MoM!AC370/100*$A370</f>
        <v>0.16960714324371698</v>
      </c>
      <c r="Z370" s="103">
        <f>Y370*MoM!AD370/100*$A370</f>
        <v>0.16987851467290693</v>
      </c>
      <c r="AA370" s="103">
        <f>Z370*MoM!AE370/100*$A370</f>
        <v>0.17052405302866397</v>
      </c>
      <c r="AB370" s="103">
        <f>AA370*MoM!AF370/100*$A370</f>
        <v>0.17178593102107609</v>
      </c>
      <c r="AC370" s="103">
        <f>AB370*MoM!AG370/100*$A370</f>
        <v>0.17276511082789622</v>
      </c>
      <c r="AD370" s="103">
        <f>AC370*MoM!AH370/100*$A370</f>
        <v>0.17274783431681343</v>
      </c>
      <c r="AE370" s="103">
        <f>AD370*MoM!AI370/100*$A370</f>
        <v>0.17283420823397183</v>
      </c>
      <c r="AF370" s="123">
        <f>IF($A370=1,INDEX('2017'!$B:$B,MATCH(Веса!$E370,'2017'!$A:$A,0)),0)</f>
        <v>0.17</v>
      </c>
      <c r="AG370" s="103">
        <f>AF370*MoM!AK370/100*$A370</f>
        <v>0.16950700000000002</v>
      </c>
      <c r="AH370" s="103">
        <f>AG370*MoM!AL370/100*$A370</f>
        <v>0.17016807730000003</v>
      </c>
      <c r="AI370" s="103">
        <f>AH370*MoM!AM370/100*$A370</f>
        <v>0.16960652264491002</v>
      </c>
      <c r="AJ370" s="103">
        <f>AI370*MoM!AN370/100*$A370</f>
        <v>0.16935211286094265</v>
      </c>
      <c r="AK370" s="103">
        <f>AJ370*MoM!AO370/100*$A370</f>
        <v>0.16928437201579827</v>
      </c>
      <c r="AL370" s="103">
        <f>AK370*MoM!AP370/100*$A370</f>
        <v>0.16935208576460462</v>
      </c>
      <c r="AM370" s="103">
        <f>AL370*MoM!AQ370/100*$A370</f>
        <v>0.16989401243905136</v>
      </c>
      <c r="AN370" s="103">
        <f>AM370*MoM!AR370/100*$A370</f>
        <v>0.17084541890871005</v>
      </c>
      <c r="AO370" s="103">
        <f>AN370*MoM!AS370/100*$A370</f>
        <v>0.17118710974652745</v>
      </c>
      <c r="AP370" s="103">
        <f>AO370*MoM!AT370/100*$A370</f>
        <v>0.17070778583923718</v>
      </c>
      <c r="AQ370" s="103">
        <f>AP370*MoM!AU370/100*$A370</f>
        <v>0.1712881923110906</v>
      </c>
      <c r="AR370" s="123">
        <f>IF($A370=1,INDEX('2018'!$B:$B, MATCH(Веса!$F370,'2018'!$A:$A,0)),0)</f>
        <v>0.17499999999999999</v>
      </c>
      <c r="AS370" s="103">
        <f>AR370*MoM!AW370/100*$A370</f>
        <v>0.175455</v>
      </c>
      <c r="AT370" s="103">
        <f>AS370*MoM!AX370/100*$A370</f>
        <v>0.1746303615</v>
      </c>
      <c r="AU370" s="103">
        <f>AT370*MoM!AY370/100*$A370</f>
        <v>0.17436841595774999</v>
      </c>
      <c r="AV370" s="103">
        <f>AU370*MoM!AZ370/100*$A370</f>
        <v>0.17435097911615421</v>
      </c>
      <c r="AW370" s="103">
        <f>AV370*MoM!BA370/100*$A370</f>
        <v>0.17483916185767945</v>
      </c>
      <c r="AX370" s="103">
        <f>AW370*MoM!BB370/100*$A370</f>
        <v>0.17707710312945774</v>
      </c>
      <c r="AY370" s="103">
        <f>AX370*MoM!BC370/100*$A370</f>
        <v>0.17730730336352604</v>
      </c>
      <c r="AZ370" s="103">
        <f>AY370*MoM!BD370/100*$A370</f>
        <v>0.17787468673428933</v>
      </c>
      <c r="BA370" s="103">
        <f>AZ370*MoM!BE370/100*$A370</f>
        <v>0.17808813635837048</v>
      </c>
      <c r="BB370" s="103">
        <f>BA370*MoM!BF370/100*$A370</f>
        <v>0.17872925364926062</v>
      </c>
      <c r="BC370" s="103">
        <f>BB370*MoM!BG370/100*$A370</f>
        <v>0.17955140821604723</v>
      </c>
      <c r="BD370" s="123">
        <f>IF($A370=1,INDEX('2019'!$B:$B, MATCH(Веса!$G370,'2019'!$A:$A,0)),0)</f>
        <v>0.185</v>
      </c>
      <c r="BE370" s="103">
        <f>BD370*MoM!BI370/100*$A370</f>
        <v>0.18562899999999999</v>
      </c>
      <c r="BF370" s="103">
        <f>BE370*MoM!BJ370/100*$A370</f>
        <v>0.18540624519999999</v>
      </c>
      <c r="BG370" s="103">
        <f>BF370*MoM!BK370/100*$A370</f>
        <v>0.18529500145287997</v>
      </c>
      <c r="BH370" s="103">
        <f>BG370*MoM!BL370/100*$A370</f>
        <v>0.1853876489536064</v>
      </c>
      <c r="BI370" s="103">
        <f>BH370*MoM!BM370/100*$A370</f>
        <v>0.18544326524829249</v>
      </c>
      <c r="BJ370" s="103">
        <f>BI370*MoM!BN370/100*$A370</f>
        <v>0.18522073332999456</v>
      </c>
      <c r="BK370" s="103">
        <f>BJ370*MoM!BO370/100*$A370</f>
        <v>0.18588752796998254</v>
      </c>
      <c r="BL370" s="103">
        <f>BK370*MoM!BP370/100*$A370</f>
        <v>0.18594329422837355</v>
      </c>
      <c r="BM370" s="103">
        <f>BL370*MoM!BQ370/100*$A370</f>
        <v>0.18594329422837355</v>
      </c>
      <c r="BN370" s="103">
        <f>BM370*MoM!BR370/100*$A370</f>
        <v>0.18631518081683029</v>
      </c>
      <c r="BO370" s="103">
        <f>BN370*MoM!BS370/100*$A370</f>
        <v>0.1862220232264219</v>
      </c>
    </row>
    <row r="371" spans="1:67" x14ac:dyDescent="0.45">
      <c r="A371" s="103">
        <f>IF(ToSep18!BT371=0,0,1)</f>
        <v>0</v>
      </c>
      <c r="B371" s="124" t="s">
        <v>374</v>
      </c>
      <c r="C371" s="124" t="s">
        <v>374</v>
      </c>
      <c r="D371" s="124" t="s">
        <v>374</v>
      </c>
      <c r="E371" s="124" t="s">
        <v>374</v>
      </c>
      <c r="F371" s="124" t="s">
        <v>374</v>
      </c>
      <c r="G371" s="124" t="s">
        <v>374</v>
      </c>
      <c r="H371" s="123">
        <f>IF($A371=1,INDEX('2015'!$B:$B,MATCH(Веса!$C371,'2015'!$A:$A,0)),0)</f>
        <v>0</v>
      </c>
      <c r="I371" s="103">
        <f>H371*MoM!M371/100*$A371</f>
        <v>0</v>
      </c>
      <c r="J371" s="103">
        <f>I371*MoM!N371/100*$A371</f>
        <v>0</v>
      </c>
      <c r="K371" s="103">
        <f>J371*MoM!O371/100*$A371</f>
        <v>0</v>
      </c>
      <c r="L371" s="103">
        <f>K371*MoM!P371/100*$A371</f>
        <v>0</v>
      </c>
      <c r="M371" s="103">
        <f>L371*MoM!Q371/100*$A371</f>
        <v>0</v>
      </c>
      <c r="N371" s="103">
        <f>M371*MoM!R371/100*$A371</f>
        <v>0</v>
      </c>
      <c r="O371" s="103">
        <f>N371*MoM!S371/100*$A371</f>
        <v>0</v>
      </c>
      <c r="P371" s="103">
        <f>O371*MoM!T371/100*$A371</f>
        <v>0</v>
      </c>
      <c r="Q371" s="103">
        <f>P371*MoM!U371/100*$A371</f>
        <v>0</v>
      </c>
      <c r="R371" s="103">
        <f>Q371*MoM!V371/100*$A371</f>
        <v>0</v>
      </c>
      <c r="S371" s="103">
        <f>R371*MoM!W371/100*$A371</f>
        <v>0</v>
      </c>
      <c r="T371" s="123">
        <f>IF($A371=1,INDEX('2016'!$B:$B,MATCH(Веса!D371,'2016'!$A:$A,0)),0)</f>
        <v>0</v>
      </c>
      <c r="U371" s="103">
        <f>T371*MoM!Y371/100*$A371</f>
        <v>0</v>
      </c>
      <c r="V371" s="103">
        <f>U371*MoM!Z371/100*$A371</f>
        <v>0</v>
      </c>
      <c r="W371" s="103">
        <f>V371*MoM!AA371/100*$A371</f>
        <v>0</v>
      </c>
      <c r="X371" s="103">
        <f>W371*MoM!AB371/100*$A371</f>
        <v>0</v>
      </c>
      <c r="Y371" s="103">
        <f>X371*MoM!AC371/100*$A371</f>
        <v>0</v>
      </c>
      <c r="Z371" s="103">
        <f>Y371*MoM!AD371/100*$A371</f>
        <v>0</v>
      </c>
      <c r="AA371" s="103">
        <f>Z371*MoM!AE371/100*$A371</f>
        <v>0</v>
      </c>
      <c r="AB371" s="103">
        <f>AA371*MoM!AF371/100*$A371</f>
        <v>0</v>
      </c>
      <c r="AC371" s="103">
        <f>AB371*MoM!AG371/100*$A371</f>
        <v>0</v>
      </c>
      <c r="AD371" s="103">
        <f>AC371*MoM!AH371/100*$A371</f>
        <v>0</v>
      </c>
      <c r="AE371" s="103">
        <f>AD371*MoM!AI371/100*$A371</f>
        <v>0</v>
      </c>
      <c r="AF371" s="123">
        <f>IF($A371=1,INDEX('2017'!$B:$B,MATCH(Веса!$E371,'2017'!$A:$A,0)),0)</f>
        <v>0</v>
      </c>
      <c r="AG371" s="103">
        <f>AF371*MoM!AK371/100*$A371</f>
        <v>0</v>
      </c>
      <c r="AH371" s="103">
        <f>AG371*MoM!AL371/100*$A371</f>
        <v>0</v>
      </c>
      <c r="AI371" s="103">
        <f>AH371*MoM!AM371/100*$A371</f>
        <v>0</v>
      </c>
      <c r="AJ371" s="103">
        <f>AI371*MoM!AN371/100*$A371</f>
        <v>0</v>
      </c>
      <c r="AK371" s="103">
        <f>AJ371*MoM!AO371/100*$A371</f>
        <v>0</v>
      </c>
      <c r="AL371" s="103">
        <f>AK371*MoM!AP371/100*$A371</f>
        <v>0</v>
      </c>
      <c r="AM371" s="103">
        <f>AL371*MoM!AQ371/100*$A371</f>
        <v>0</v>
      </c>
      <c r="AN371" s="103">
        <f>AM371*MoM!AR371/100*$A371</f>
        <v>0</v>
      </c>
      <c r="AO371" s="103">
        <f>AN371*MoM!AS371/100*$A371</f>
        <v>0</v>
      </c>
      <c r="AP371" s="103">
        <f>AO371*MoM!AT371/100*$A371</f>
        <v>0</v>
      </c>
      <c r="AQ371" s="103">
        <f>AP371*MoM!AU371/100*$A371</f>
        <v>0</v>
      </c>
      <c r="AR371" s="123">
        <f>IF($A371=1,INDEX('2018'!$B:$B, MATCH(Веса!$F371,'2018'!$A:$A,0)),0)</f>
        <v>0</v>
      </c>
      <c r="AS371" s="103">
        <f>AR371*MoM!AW371/100*$A371</f>
        <v>0</v>
      </c>
      <c r="AT371" s="103">
        <f>AS371*MoM!AX371/100*$A371</f>
        <v>0</v>
      </c>
      <c r="AU371" s="103">
        <f>AT371*MoM!AY371/100*$A371</f>
        <v>0</v>
      </c>
      <c r="AV371" s="103">
        <f>AU371*MoM!AZ371/100*$A371</f>
        <v>0</v>
      </c>
      <c r="AW371" s="103">
        <f>AV371*MoM!BA371/100*$A371</f>
        <v>0</v>
      </c>
      <c r="AX371" s="103">
        <f>AW371*MoM!BB371/100*$A371</f>
        <v>0</v>
      </c>
      <c r="AY371" s="103">
        <f>AX371*MoM!BC371/100*$A371</f>
        <v>0</v>
      </c>
      <c r="AZ371" s="103">
        <f>AY371*MoM!BD371/100*$A371</f>
        <v>0</v>
      </c>
      <c r="BA371" s="103">
        <f>AZ371*MoM!BE371/100*$A371</f>
        <v>0</v>
      </c>
      <c r="BB371" s="103">
        <f>BA371*MoM!BF371/100*$A371</f>
        <v>0</v>
      </c>
      <c r="BC371" s="103">
        <f>BB371*MoM!BG371/100*$A371</f>
        <v>0</v>
      </c>
      <c r="BD371" s="123">
        <f>IF($A371=1,INDEX('2019'!$B:$B, MATCH(Веса!$G371,'2019'!$A:$A,0)),0)</f>
        <v>0</v>
      </c>
      <c r="BE371" s="103">
        <f>BD371*MoM!BI371/100*$A371</f>
        <v>0</v>
      </c>
      <c r="BF371" s="103">
        <f>BE371*MoM!BJ371/100*$A371</f>
        <v>0</v>
      </c>
      <c r="BG371" s="103">
        <f>BF371*MoM!BK371/100*$A371</f>
        <v>0</v>
      </c>
      <c r="BH371" s="103">
        <f>BG371*MoM!BL371/100*$A371</f>
        <v>0</v>
      </c>
      <c r="BI371" s="103">
        <f>BH371*MoM!BM371/100*$A371</f>
        <v>0</v>
      </c>
      <c r="BJ371" s="103">
        <f>BI371*MoM!BN371/100*$A371</f>
        <v>0</v>
      </c>
      <c r="BK371" s="103">
        <f>BJ371*MoM!BO371/100*$A371</f>
        <v>0</v>
      </c>
      <c r="BL371" s="103">
        <f>BK371*MoM!BP371/100*$A371</f>
        <v>0</v>
      </c>
      <c r="BM371" s="103">
        <f>BL371*MoM!BQ371/100*$A371</f>
        <v>0</v>
      </c>
      <c r="BN371" s="103">
        <f>BM371*MoM!BR371/100*$A371</f>
        <v>0</v>
      </c>
      <c r="BO371" s="103">
        <f>BN371*MoM!BS371/100*$A371</f>
        <v>0</v>
      </c>
    </row>
    <row r="372" spans="1:67" ht="42.75" x14ac:dyDescent="0.45">
      <c r="A372" s="103">
        <f>IF(ToSep18!BT372=0,0,1)</f>
        <v>1</v>
      </c>
      <c r="B372" s="124" t="s">
        <v>375</v>
      </c>
      <c r="C372" s="124" t="s">
        <v>1727</v>
      </c>
      <c r="D372" s="124" t="s">
        <v>1727</v>
      </c>
      <c r="E372" s="124" t="s">
        <v>1727</v>
      </c>
      <c r="F372" s="124" t="s">
        <v>1727</v>
      </c>
      <c r="G372" s="124" t="s">
        <v>1727</v>
      </c>
      <c r="H372" s="123">
        <f>IF($A372=1,INDEX('2015'!$B:$B,MATCH(Веса!$C372,'2015'!$A:$A,0)),0)</f>
        <v>0.82899999999999996</v>
      </c>
      <c r="I372" s="103">
        <f>H372*MoM!M372/100*$A372</f>
        <v>0.82899999999999996</v>
      </c>
      <c r="J372" s="103">
        <f>I372*MoM!N372/100*$A372</f>
        <v>0.82899999999999996</v>
      </c>
      <c r="K372" s="103">
        <f>J372*MoM!O372/100*$A372</f>
        <v>0.83065800000000001</v>
      </c>
      <c r="L372" s="103">
        <f>K372*MoM!P372/100*$A372</f>
        <v>0.87509820299999996</v>
      </c>
      <c r="M372" s="103">
        <f>L372*MoM!Q372/100*$A372</f>
        <v>0.87702341904659986</v>
      </c>
      <c r="N372" s="103">
        <f>M372*MoM!R372/100*$A372</f>
        <v>0.89509010147895973</v>
      </c>
      <c r="O372" s="103">
        <f>N372*MoM!S372/100*$A372</f>
        <v>0.89526911949925547</v>
      </c>
      <c r="P372" s="103">
        <f>O372*MoM!T372/100*$A372</f>
        <v>0.89526911949925547</v>
      </c>
      <c r="Q372" s="103">
        <f>P372*MoM!U372/100*$A372</f>
        <v>0.89526911949925547</v>
      </c>
      <c r="R372" s="103">
        <f>Q372*MoM!V372/100*$A372</f>
        <v>0.89598533479485487</v>
      </c>
      <c r="S372" s="103">
        <f>R372*MoM!W372/100*$A372</f>
        <v>0.90010686733491108</v>
      </c>
      <c r="T372" s="123">
        <f>IF($A372=1,INDEX('2016'!$B:$B,MATCH(Веса!D372,'2016'!$A:$A,0)),0)</f>
        <v>0.81</v>
      </c>
      <c r="U372" s="103">
        <f>T372*MoM!Y372/100*$A372</f>
        <v>0.80724600000000013</v>
      </c>
      <c r="V372" s="103">
        <f>U372*MoM!Z372/100*$A372</f>
        <v>0.80999063640000013</v>
      </c>
      <c r="W372" s="103">
        <f>V372*MoM!AA372/100*$A372</f>
        <v>0.83736831991032001</v>
      </c>
      <c r="X372" s="103">
        <f>W372*MoM!AB372/100*$A372</f>
        <v>0.84733300291725289</v>
      </c>
      <c r="Y372" s="103">
        <f>X372*MoM!AC372/100*$A372</f>
        <v>0.85639946604846739</v>
      </c>
      <c r="Z372" s="103">
        <f>Y372*MoM!AD372/100*$A372</f>
        <v>0.85639946604846739</v>
      </c>
      <c r="AA372" s="103">
        <f>Z372*MoM!AE372/100*$A372</f>
        <v>0.85674202583488679</v>
      </c>
      <c r="AB372" s="103">
        <f>AA372*MoM!AF372/100*$A372</f>
        <v>0.85725607105038781</v>
      </c>
      <c r="AC372" s="103">
        <f>AB372*MoM!AG372/100*$A372</f>
        <v>0.85742752226459784</v>
      </c>
      <c r="AD372" s="103">
        <f>AC372*MoM!AH372/100*$A372</f>
        <v>0.85759900776905074</v>
      </c>
      <c r="AE372" s="103">
        <f>AD372*MoM!AI372/100*$A372</f>
        <v>0.86025756469313475</v>
      </c>
      <c r="AF372" s="123">
        <f>IF($A372=1,INDEX('2017'!$B:$B,MATCH(Веса!$E372,'2017'!$A:$A,0)),0)</f>
        <v>0.875</v>
      </c>
      <c r="AG372" s="103">
        <f>AF372*MoM!AK372/100*$A372</f>
        <v>0.87517500000000004</v>
      </c>
      <c r="AH372" s="103">
        <f>AG372*MoM!AL372/100*$A372</f>
        <v>0.87517500000000004</v>
      </c>
      <c r="AI372" s="103">
        <f>AH372*MoM!AM372/100*$A372</f>
        <v>0.87517500000000004</v>
      </c>
      <c r="AJ372" s="103">
        <f>AI372*MoM!AN372/100*$A372</f>
        <v>0.87526251750000017</v>
      </c>
      <c r="AK372" s="103">
        <f>AJ372*MoM!AO372/100*$A372</f>
        <v>0.87605025376575019</v>
      </c>
      <c r="AL372" s="103">
        <f>AK372*MoM!AP372/100*$A372</f>
        <v>0.92011558153016737</v>
      </c>
      <c r="AM372" s="103">
        <f>AL372*MoM!AQ372/100*$A372</f>
        <v>0.92582029813565436</v>
      </c>
      <c r="AN372" s="103">
        <f>AM372*MoM!AR372/100*$A372</f>
        <v>0.92433898565863726</v>
      </c>
      <c r="AO372" s="103">
        <f>AN372*MoM!AS372/100*$A372</f>
        <v>0.92452385345576904</v>
      </c>
      <c r="AP372" s="103">
        <f>AO372*MoM!AT372/100*$A372</f>
        <v>0.92535592492387919</v>
      </c>
      <c r="AQ372" s="103">
        <f>AP372*MoM!AU372/100*$A372</f>
        <v>0.92554099610886398</v>
      </c>
      <c r="AR372" s="123">
        <f>IF($A372=1,INDEX('2018'!$B:$B, MATCH(Веса!$F372,'2018'!$A:$A,0)),0)</f>
        <v>0.52300000000000002</v>
      </c>
      <c r="AS372" s="103">
        <f>AR372*MoM!AW372/100*$A372</f>
        <v>0.52305230000000003</v>
      </c>
      <c r="AT372" s="103">
        <f>AS372*MoM!AX372/100*$A372</f>
        <v>0.52326152092000011</v>
      </c>
      <c r="AU372" s="103">
        <f>AT372*MoM!AY372/100*$A372</f>
        <v>0.52326152092000011</v>
      </c>
      <c r="AV372" s="103">
        <f>AU372*MoM!AZ372/100*$A372</f>
        <v>0.52404641320138012</v>
      </c>
      <c r="AW372" s="103">
        <f>AV372*MoM!BA372/100*$A372</f>
        <v>0.52415122248402035</v>
      </c>
      <c r="AX372" s="103">
        <f>AW372*MoM!BB372/100*$A372</f>
        <v>0.52415122248402035</v>
      </c>
      <c r="AY372" s="103">
        <f>AX372*MoM!BC372/100*$A372</f>
        <v>0.52415122248402035</v>
      </c>
      <c r="AZ372" s="103">
        <f>AY372*MoM!BD372/100*$A372</f>
        <v>0.52897341373087337</v>
      </c>
      <c r="BA372" s="103">
        <f>AZ372*MoM!BE372/100*$A372</f>
        <v>0.52966107916872351</v>
      </c>
      <c r="BB372" s="103">
        <f>BA372*MoM!BF372/100*$A372</f>
        <v>0.52971404527664046</v>
      </c>
      <c r="BC372" s="103">
        <f>BB372*MoM!BG372/100*$A372</f>
        <v>0.53045564494002773</v>
      </c>
      <c r="BD372" s="123">
        <f>IF($A372=1,INDEX('2019'!$B:$B, MATCH(Веса!$G372,'2019'!$A:$A,0)),0)</f>
        <v>0.52600000000000002</v>
      </c>
      <c r="BE372" s="103">
        <f>BD372*MoM!BI372/100*$A372</f>
        <v>0.52678900000000006</v>
      </c>
      <c r="BF372" s="103">
        <f>BE372*MoM!BJ372/100*$A372</f>
        <v>0.52731578899999998</v>
      </c>
      <c r="BG372" s="103">
        <f>BF372*MoM!BK372/100*$A372</f>
        <v>0.52731578899999998</v>
      </c>
      <c r="BH372" s="103">
        <f>BG372*MoM!BL372/100*$A372</f>
        <v>0.52731578899999998</v>
      </c>
      <c r="BI372" s="103">
        <f>BH372*MoM!BM372/100*$A372</f>
        <v>0.52731578899999998</v>
      </c>
      <c r="BJ372" s="103">
        <f>BI372*MoM!BN372/100*$A372</f>
        <v>0.52731578899999998</v>
      </c>
      <c r="BK372" s="103">
        <f>BJ372*MoM!BO372/100*$A372</f>
        <v>0.53944405214699997</v>
      </c>
      <c r="BL372" s="103">
        <f>BK372*MoM!BP372/100*$A372</f>
        <v>0.53960588536264409</v>
      </c>
      <c r="BM372" s="103">
        <f>BL372*MoM!BQ372/100*$A372</f>
        <v>0.53960588536264409</v>
      </c>
      <c r="BN372" s="103">
        <f>BM372*MoM!BR372/100*$A372</f>
        <v>0.53960588536264409</v>
      </c>
      <c r="BO372" s="103">
        <f>BN372*MoM!BS372/100*$A372</f>
        <v>0.53960588536264409</v>
      </c>
    </row>
    <row r="373" spans="1:67" ht="28.5" x14ac:dyDescent="0.45">
      <c r="A373" s="103">
        <f>IF(ToSep18!BT373=0,0,1)</f>
        <v>1</v>
      </c>
      <c r="B373" s="124" t="s">
        <v>376</v>
      </c>
      <c r="C373" s="124" t="s">
        <v>376</v>
      </c>
      <c r="D373" s="124" t="s">
        <v>376</v>
      </c>
      <c r="E373" s="124" t="s">
        <v>376</v>
      </c>
      <c r="F373" s="124" t="s">
        <v>376</v>
      </c>
      <c r="G373" s="124" t="s">
        <v>376</v>
      </c>
      <c r="H373" s="123">
        <f>IF($A373=1,INDEX('2015'!$B:$B,MATCH(Веса!$C373,'2015'!$A:$A,0)),0)</f>
        <v>0.13300000000000001</v>
      </c>
      <c r="I373" s="103">
        <f>H373*MoM!M373/100*$A373</f>
        <v>0.1366309</v>
      </c>
      <c r="J373" s="103">
        <f>I373*MoM!N373/100*$A373</f>
        <v>0.13809285062999999</v>
      </c>
      <c r="K373" s="103">
        <f>J373*MoM!O373/100*$A373</f>
        <v>0.138893789163654</v>
      </c>
      <c r="L373" s="103">
        <f>K373*MoM!P373/100*$A373</f>
        <v>0.13885212102690489</v>
      </c>
      <c r="M373" s="103">
        <f>L373*MoM!Q373/100*$A373</f>
        <v>0.13958803726834748</v>
      </c>
      <c r="N373" s="103">
        <f>M373*MoM!R373/100*$A373</f>
        <v>0.1399230485577915</v>
      </c>
      <c r="O373" s="103">
        <f>N373*MoM!S373/100*$A373</f>
        <v>0.14055270227630157</v>
      </c>
      <c r="P373" s="103">
        <f>O373*MoM!T373/100*$A373</f>
        <v>0.14131168686859361</v>
      </c>
      <c r="Q373" s="103">
        <f>P373*MoM!U373/100*$A373</f>
        <v>0.14160844141101764</v>
      </c>
      <c r="R373" s="103">
        <f>Q373*MoM!V373/100*$A373</f>
        <v>0.14257137881261256</v>
      </c>
      <c r="S373" s="103">
        <f>R373*MoM!W373/100*$A373</f>
        <v>0.14299909294905039</v>
      </c>
      <c r="T373" s="123">
        <f>IF($A373=1,INDEX('2016'!$B:$B,MATCH(Веса!D373,'2016'!$A:$A,0)),0)</f>
        <v>0.16400000000000001</v>
      </c>
      <c r="U373" s="103">
        <f>T373*MoM!Y373/100*$A373</f>
        <v>0.1662304</v>
      </c>
      <c r="V373" s="103">
        <f>U373*MoM!Z373/100*$A373</f>
        <v>0.16746050495999998</v>
      </c>
      <c r="W373" s="103">
        <f>V373*MoM!AA373/100*$A373</f>
        <v>0.16804661672735996</v>
      </c>
      <c r="X373" s="103">
        <f>W373*MoM!AB373/100*$A373</f>
        <v>0.16860117056256022</v>
      </c>
      <c r="Y373" s="103">
        <f>X373*MoM!AC373/100*$A373</f>
        <v>0.16910697407424788</v>
      </c>
      <c r="Z373" s="103">
        <f>Y373*MoM!AD373/100*$A373</f>
        <v>0.1693944559301741</v>
      </c>
      <c r="AA373" s="103">
        <f>Z373*MoM!AE373/100*$A373</f>
        <v>0.16942833482136013</v>
      </c>
      <c r="AB373" s="103">
        <f>AA373*MoM!AF373/100*$A373</f>
        <v>0.1695638774892172</v>
      </c>
      <c r="AC373" s="103">
        <f>AB373*MoM!AG373/100*$A373</f>
        <v>0.1704456096521611</v>
      </c>
      <c r="AD373" s="103">
        <f>AC373*MoM!AH373/100*$A373</f>
        <v>0.17134897138331756</v>
      </c>
      <c r="AE373" s="103">
        <f>AD373*MoM!AI373/100*$A373</f>
        <v>0.17241133500589412</v>
      </c>
      <c r="AF373" s="123">
        <f>IF($A373=1,INDEX('2017'!$B:$B,MATCH(Веса!$E373,'2017'!$A:$A,0)),0)</f>
        <v>0.22500000000000001</v>
      </c>
      <c r="AG373" s="103">
        <f>AF373*MoM!AK373/100*$A373</f>
        <v>0.22540500000000002</v>
      </c>
      <c r="AH373" s="103">
        <f>AG373*MoM!AL373/100*$A373</f>
        <v>0.22673488950000004</v>
      </c>
      <c r="AI373" s="103">
        <f>AH373*MoM!AM373/100*$A373</f>
        <v>0.22841272768230003</v>
      </c>
      <c r="AJ373" s="103">
        <f>AI373*MoM!AN373/100*$A373</f>
        <v>0.22912080713811517</v>
      </c>
      <c r="AK373" s="103">
        <f>AJ373*MoM!AO373/100*$A373</f>
        <v>0.2297165212366743</v>
      </c>
      <c r="AL373" s="103">
        <f>AK373*MoM!AP373/100*$A373</f>
        <v>0.23040567080038432</v>
      </c>
      <c r="AM373" s="103">
        <f>AL373*MoM!AQ373/100*$A373</f>
        <v>0.23118905008110563</v>
      </c>
      <c r="AN373" s="103">
        <f>AM373*MoM!AR373/100*$A373</f>
        <v>0.23125840679612997</v>
      </c>
      <c r="AO373" s="103">
        <f>AN373*MoM!AS373/100*$A373</f>
        <v>0.23033337316894542</v>
      </c>
      <c r="AP373" s="103">
        <f>AO373*MoM!AT373/100*$A373</f>
        <v>0.23090920660186778</v>
      </c>
      <c r="AQ373" s="103">
        <f>AP373*MoM!AU373/100*$A373</f>
        <v>0.23118629764979004</v>
      </c>
      <c r="AR373" s="123">
        <f>IF($A373=1,INDEX('2018'!$B:$B, MATCH(Веса!$F373,'2018'!$A:$A,0)),0)</f>
        <v>0.28199999999999997</v>
      </c>
      <c r="AS373" s="103">
        <f>AR373*MoM!AW373/100*$A373</f>
        <v>0.28352280000000002</v>
      </c>
      <c r="AT373" s="103">
        <f>AS373*MoM!AX373/100*$A373</f>
        <v>0.28431666384000004</v>
      </c>
      <c r="AU373" s="103">
        <f>AT373*MoM!AY373/100*$A373</f>
        <v>0.28448725383830403</v>
      </c>
      <c r="AV373" s="103">
        <f>AU373*MoM!AZ373/100*$A373</f>
        <v>0.28480018981752619</v>
      </c>
      <c r="AW373" s="103">
        <f>AV373*MoM!BA373/100*$A373</f>
        <v>0.28548371027308828</v>
      </c>
      <c r="AX373" s="103">
        <f>AW373*MoM!BB373/100*$A373</f>
        <v>0.28648290325904407</v>
      </c>
      <c r="AY373" s="103">
        <f>AX373*MoM!BC373/100*$A373</f>
        <v>0.2885455801625092</v>
      </c>
      <c r="AZ373" s="103">
        <f>AY373*MoM!BD373/100*$A373</f>
        <v>0.28915152588085047</v>
      </c>
      <c r="BA373" s="103">
        <f>AZ373*MoM!BE373/100*$A373</f>
        <v>0.28955633801708364</v>
      </c>
      <c r="BB373" s="103">
        <f>BA373*MoM!BF373/100*$A373</f>
        <v>0.28987484998890239</v>
      </c>
      <c r="BC373" s="103">
        <f>BB373*MoM!BG373/100*$A373</f>
        <v>0.29039662471888245</v>
      </c>
      <c r="BD373" s="123">
        <f>IF($A373=1,INDEX('2019'!$B:$B, MATCH(Веса!$G373,'2019'!$A:$A,0)),0)</f>
        <v>0.33700000000000002</v>
      </c>
      <c r="BE373" s="103">
        <f>BD373*MoM!BI373/100*$A373</f>
        <v>0.34060589999999996</v>
      </c>
      <c r="BF373" s="103">
        <f>BE373*MoM!BJ373/100*$A373</f>
        <v>0.34350105014999999</v>
      </c>
      <c r="BG373" s="103">
        <f>BF373*MoM!BK373/100*$A373</f>
        <v>0.34449720319543503</v>
      </c>
      <c r="BH373" s="103">
        <f>BG373*MoM!BL373/100*$A373</f>
        <v>0.3452895467627845</v>
      </c>
      <c r="BI373" s="103">
        <f>BH373*MoM!BM373/100*$A373</f>
        <v>0.34542766258148966</v>
      </c>
      <c r="BJ373" s="103">
        <f>BI373*MoM!BN373/100*$A373</f>
        <v>0.34625668897168521</v>
      </c>
      <c r="BK373" s="103">
        <f>BJ373*MoM!BO373/100*$A373</f>
        <v>0.3471915820319087</v>
      </c>
      <c r="BL373" s="103">
        <f>BK373*MoM!BP373/100*$A373</f>
        <v>0.3475040544557374</v>
      </c>
      <c r="BM373" s="103">
        <f>BL373*MoM!BQ373/100*$A373</f>
        <v>0.34819906256464889</v>
      </c>
      <c r="BN373" s="103">
        <f>BM373*MoM!BR373/100*$A373</f>
        <v>0.3490695602210605</v>
      </c>
      <c r="BO373" s="103">
        <f>BN373*MoM!BS373/100*$A373</f>
        <v>0.36962975731808101</v>
      </c>
    </row>
    <row r="374" spans="1:67" ht="28.5" x14ac:dyDescent="0.45">
      <c r="A374" s="103">
        <f>IF(ToSep18!BT374=0,0,1)</f>
        <v>0</v>
      </c>
      <c r="B374" s="136" t="s">
        <v>377</v>
      </c>
      <c r="C374" s="127" t="s">
        <v>379</v>
      </c>
      <c r="D374" s="127" t="s">
        <v>379</v>
      </c>
      <c r="E374" s="127" t="s">
        <v>379</v>
      </c>
      <c r="F374" s="127" t="s">
        <v>379</v>
      </c>
      <c r="G374" s="127" t="s">
        <v>379</v>
      </c>
      <c r="H374" s="123">
        <f>IF($A374=1,INDEX('2015'!$B:$B,MATCH(Веса!$C374,'2015'!$A:$A,0)),0)</f>
        <v>0</v>
      </c>
      <c r="I374" s="103">
        <f>H374*MoM!M374/100*$A374</f>
        <v>0</v>
      </c>
      <c r="J374" s="103">
        <f>I374*MoM!N374/100*$A374</f>
        <v>0</v>
      </c>
      <c r="K374" s="103">
        <f>J374*MoM!O374/100*$A374</f>
        <v>0</v>
      </c>
      <c r="L374" s="103">
        <f>K374*MoM!P374/100*$A374</f>
        <v>0</v>
      </c>
      <c r="M374" s="103">
        <f>L374*MoM!Q374/100*$A374</f>
        <v>0</v>
      </c>
      <c r="N374" s="103">
        <f>M374*MoM!R374/100*$A374</f>
        <v>0</v>
      </c>
      <c r="O374" s="103">
        <f>N374*MoM!S374/100*$A374</f>
        <v>0</v>
      </c>
      <c r="P374" s="103">
        <f>O374*MoM!T374/100*$A374</f>
        <v>0</v>
      </c>
      <c r="Q374" s="103">
        <f>P374*MoM!U374/100*$A374</f>
        <v>0</v>
      </c>
      <c r="R374" s="103">
        <f>Q374*MoM!V374/100*$A374</f>
        <v>0</v>
      </c>
      <c r="S374" s="103">
        <f>R374*MoM!W374/100*$A374</f>
        <v>0</v>
      </c>
      <c r="T374" s="123">
        <f>IF($A374=1,INDEX('2016'!$B:$B,MATCH(Веса!D374,'2016'!$A:$A,0)),0)</f>
        <v>0</v>
      </c>
      <c r="U374" s="103">
        <f>T374*MoM!Y374/100*$A374</f>
        <v>0</v>
      </c>
      <c r="V374" s="103">
        <f>U374*MoM!Z374/100*$A374</f>
        <v>0</v>
      </c>
      <c r="W374" s="103">
        <f>V374*MoM!AA374/100*$A374</f>
        <v>0</v>
      </c>
      <c r="X374" s="103">
        <f>W374*MoM!AB374/100*$A374</f>
        <v>0</v>
      </c>
      <c r="Y374" s="103">
        <f>X374*MoM!AC374/100*$A374</f>
        <v>0</v>
      </c>
      <c r="Z374" s="103">
        <f>Y374*MoM!AD374/100*$A374</f>
        <v>0</v>
      </c>
      <c r="AA374" s="103">
        <f>Z374*MoM!AE374/100*$A374</f>
        <v>0</v>
      </c>
      <c r="AB374" s="103">
        <f>AA374*MoM!AF374/100*$A374</f>
        <v>0</v>
      </c>
      <c r="AC374" s="103">
        <f>AB374*MoM!AG374/100*$A374</f>
        <v>0</v>
      </c>
      <c r="AD374" s="103">
        <f>AC374*MoM!AH374/100*$A374</f>
        <v>0</v>
      </c>
      <c r="AE374" s="103">
        <f>AD374*MoM!AI374/100*$A374</f>
        <v>0</v>
      </c>
      <c r="AF374" s="123">
        <f>IF($A374=1,INDEX('2017'!$B:$B,MATCH(Веса!$E374,'2017'!$A:$A,0)),0)</f>
        <v>0</v>
      </c>
      <c r="AG374" s="103">
        <f>AF374*MoM!AK374/100*$A374</f>
        <v>0</v>
      </c>
      <c r="AH374" s="103">
        <f>AG374*MoM!AL374/100*$A374</f>
        <v>0</v>
      </c>
      <c r="AI374" s="103">
        <f>AH374*MoM!AM374/100*$A374</f>
        <v>0</v>
      </c>
      <c r="AJ374" s="103">
        <f>AI374*MoM!AN374/100*$A374</f>
        <v>0</v>
      </c>
      <c r="AK374" s="103">
        <f>AJ374*MoM!AO374/100*$A374</f>
        <v>0</v>
      </c>
      <c r="AL374" s="103">
        <f>AK374*MoM!AP374/100*$A374</f>
        <v>0</v>
      </c>
      <c r="AM374" s="103">
        <f>AL374*MoM!AQ374/100*$A374</f>
        <v>0</v>
      </c>
      <c r="AN374" s="103">
        <f>AM374*MoM!AR374/100*$A374</f>
        <v>0</v>
      </c>
      <c r="AO374" s="103">
        <f>AN374*MoM!AS374/100*$A374</f>
        <v>0</v>
      </c>
      <c r="AP374" s="103">
        <f>AO374*MoM!AT374/100*$A374</f>
        <v>0</v>
      </c>
      <c r="AQ374" s="103">
        <f>AP374*MoM!AU374/100*$A374</f>
        <v>0</v>
      </c>
      <c r="AR374" s="123">
        <f>IF($A374=1,INDEX('2018'!$B:$B, MATCH(Веса!$F374,'2018'!$A:$A,0)),0)</f>
        <v>0</v>
      </c>
      <c r="AS374" s="103">
        <f>AR374*MoM!AW374/100*$A374</f>
        <v>0</v>
      </c>
      <c r="AT374" s="103">
        <f>AS374*MoM!AX374/100*$A374</f>
        <v>0</v>
      </c>
      <c r="AU374" s="103">
        <f>AT374*MoM!AY374/100*$A374</f>
        <v>0</v>
      </c>
      <c r="AV374" s="103">
        <f>AU374*MoM!AZ374/100*$A374</f>
        <v>0</v>
      </c>
      <c r="AW374" s="103">
        <f>AV374*MoM!BA374/100*$A374</f>
        <v>0</v>
      </c>
      <c r="AX374" s="103">
        <f>AW374*MoM!BB374/100*$A374</f>
        <v>0</v>
      </c>
      <c r="AY374" s="103">
        <f>AX374*MoM!BC374/100*$A374</f>
        <v>0</v>
      </c>
      <c r="AZ374" s="103">
        <f>AY374*MoM!BD374/100*$A374</f>
        <v>0</v>
      </c>
      <c r="BA374" s="103">
        <f>AZ374*MoM!BE374/100*$A374</f>
        <v>0</v>
      </c>
      <c r="BB374" s="103">
        <f>BA374*MoM!BF374/100*$A374</f>
        <v>0</v>
      </c>
      <c r="BC374" s="103">
        <f>BB374*MoM!BG374/100*$A374</f>
        <v>0</v>
      </c>
      <c r="BD374" s="123">
        <f>IF($A374=1,INDEX('2019'!$B:$B, MATCH(Веса!$G374,'2019'!$A:$A,0)),0)</f>
        <v>0</v>
      </c>
      <c r="BE374" s="103">
        <f>BD374*MoM!BI374/100*$A374</f>
        <v>0</v>
      </c>
      <c r="BF374" s="103">
        <f>BE374*MoM!BJ374/100*$A374</f>
        <v>0</v>
      </c>
      <c r="BG374" s="103">
        <f>BF374*MoM!BK374/100*$A374</f>
        <v>0</v>
      </c>
      <c r="BH374" s="103">
        <f>BG374*MoM!BL374/100*$A374</f>
        <v>0</v>
      </c>
      <c r="BI374" s="103">
        <f>BH374*MoM!BM374/100*$A374</f>
        <v>0</v>
      </c>
      <c r="BJ374" s="103">
        <f>BI374*MoM!BN374/100*$A374</f>
        <v>0</v>
      </c>
      <c r="BK374" s="103">
        <f>BJ374*MoM!BO374/100*$A374</f>
        <v>0</v>
      </c>
      <c r="BL374" s="103">
        <f>BK374*MoM!BP374/100*$A374</f>
        <v>0</v>
      </c>
      <c r="BM374" s="103">
        <f>BL374*MoM!BQ374/100*$A374</f>
        <v>0</v>
      </c>
      <c r="BN374" s="103">
        <f>BM374*MoM!BR374/100*$A374</f>
        <v>0</v>
      </c>
      <c r="BO374" s="103">
        <f>BN374*MoM!BS374/100*$A374</f>
        <v>0</v>
      </c>
    </row>
    <row r="375" spans="1:67" ht="28.5" x14ac:dyDescent="0.45">
      <c r="A375" s="103">
        <f>IF(ToSep18!BT375=0,0,1)</f>
        <v>1</v>
      </c>
      <c r="B375" s="124" t="s">
        <v>379</v>
      </c>
      <c r="C375" s="124" t="s">
        <v>379</v>
      </c>
      <c r="D375" s="124" t="s">
        <v>379</v>
      </c>
      <c r="E375" s="124" t="s">
        <v>379</v>
      </c>
      <c r="F375" s="124" t="s">
        <v>379</v>
      </c>
      <c r="G375" s="124" t="s">
        <v>379</v>
      </c>
      <c r="H375" s="123">
        <f>IF($A375=1,INDEX('2015'!$B:$B,MATCH(Веса!$C375,'2015'!$A:$A,0)),0)</f>
        <v>0.52400000000000002</v>
      </c>
      <c r="I375" s="103">
        <f>H375*MoM!M375/100*$A375</f>
        <v>0.52641039999999995</v>
      </c>
      <c r="J375" s="103">
        <f>I375*MoM!N375/100*$A375</f>
        <v>0.52862132367999992</v>
      </c>
      <c r="K375" s="103">
        <f>J375*MoM!O375/100*$A375</f>
        <v>0.53026004978340791</v>
      </c>
      <c r="L375" s="103">
        <f>K375*MoM!P375/100*$A375</f>
        <v>0.53116149186803974</v>
      </c>
      <c r="M375" s="103">
        <f>L375*MoM!Q375/100*$A375</f>
        <v>0.53121460801722653</v>
      </c>
      <c r="N375" s="103">
        <f>M375*MoM!R375/100*$A375</f>
        <v>0.53291449476288166</v>
      </c>
      <c r="O375" s="103">
        <f>N375*MoM!S375/100*$A375</f>
        <v>0.53163549997545079</v>
      </c>
      <c r="P375" s="103">
        <f>O375*MoM!T375/100*$A375</f>
        <v>0.53110386447547531</v>
      </c>
      <c r="Q375" s="103">
        <f>P375*MoM!U375/100*$A375</f>
        <v>0.53195363065863599</v>
      </c>
      <c r="R375" s="103">
        <f>Q375*MoM!V375/100*$A375</f>
        <v>0.5310493094865163</v>
      </c>
      <c r="S375" s="103">
        <f>R375*MoM!W375/100*$A375</f>
        <v>0.5310493094865163</v>
      </c>
      <c r="T375" s="123">
        <f>IF($A375=1,INDEX('2016'!$B:$B,MATCH(Веса!D375,'2016'!$A:$A,0)),0)</f>
        <v>0.495</v>
      </c>
      <c r="U375" s="103">
        <f>T375*MoM!Y375/100*$A375</f>
        <v>0.494703</v>
      </c>
      <c r="V375" s="103">
        <f>U375*MoM!Z375/100*$A375</f>
        <v>0.49366412370000007</v>
      </c>
      <c r="W375" s="103">
        <f>V375*MoM!AA375/100*$A375</f>
        <v>0.49366412370000007</v>
      </c>
      <c r="X375" s="103">
        <f>W375*MoM!AB375/100*$A375</f>
        <v>0.49381222293711002</v>
      </c>
      <c r="Y375" s="103">
        <f>X375*MoM!AC375/100*$A375</f>
        <v>0.49371346049252263</v>
      </c>
      <c r="Z375" s="103">
        <f>Y375*MoM!AD375/100*$A375</f>
        <v>0.49440465933721212</v>
      </c>
      <c r="AA375" s="103">
        <f>Z375*MoM!AE375/100*$A375</f>
        <v>0.49425633793941093</v>
      </c>
      <c r="AB375" s="103">
        <f>AA375*MoM!AF375/100*$A375</f>
        <v>0.49455289174217454</v>
      </c>
      <c r="AC375" s="103">
        <f>AB375*MoM!AG375/100*$A375</f>
        <v>0.49509689992309092</v>
      </c>
      <c r="AD375" s="103">
        <f>AC375*MoM!AH375/100*$A375</f>
        <v>0.49484935147312936</v>
      </c>
      <c r="AE375" s="103">
        <f>AD375*MoM!AI375/100*$A375</f>
        <v>0.49475038160283474</v>
      </c>
      <c r="AF375" s="123">
        <f>IF($A375=1,INDEX('2017'!$B:$B,MATCH(Веса!$E375,'2017'!$A:$A,0)),0)</f>
        <v>0.48299999999999998</v>
      </c>
      <c r="AG375" s="103">
        <f>AF375*MoM!AK375/100*$A375</f>
        <v>0.48193739999999996</v>
      </c>
      <c r="AH375" s="103">
        <f>AG375*MoM!AL375/100*$A375</f>
        <v>0.48208198122000001</v>
      </c>
      <c r="AI375" s="103">
        <f>AH375*MoM!AM375/100*$A375</f>
        <v>0.48304614518243999</v>
      </c>
      <c r="AJ375" s="103">
        <f>AI375*MoM!AN375/100*$A375</f>
        <v>0.48280462210984881</v>
      </c>
      <c r="AK375" s="103">
        <f>AJ375*MoM!AO375/100*$A375</f>
        <v>0.48343226811859163</v>
      </c>
      <c r="AL375" s="103">
        <f>AK375*MoM!AP375/100*$A375</f>
        <v>0.48261043326279002</v>
      </c>
      <c r="AM375" s="103">
        <f>AL375*MoM!AQ375/100*$A375</f>
        <v>0.48256217221946374</v>
      </c>
      <c r="AN375" s="103">
        <f>AM375*MoM!AR375/100*$A375</f>
        <v>0.48280345330557345</v>
      </c>
      <c r="AO375" s="103">
        <f>AN375*MoM!AS375/100*$A375</f>
        <v>0.48241721054292902</v>
      </c>
      <c r="AP375" s="103">
        <f>AO375*MoM!AT375/100*$A375</f>
        <v>0.4825619357060919</v>
      </c>
      <c r="AQ375" s="103">
        <f>AP375*MoM!AU375/100*$A375</f>
        <v>0.48289972906108614</v>
      </c>
      <c r="AR375" s="123">
        <f>IF($A375=1,INDEX('2018'!$B:$B, MATCH(Веса!$F375,'2018'!$A:$A,0)),0)</f>
        <v>0.44400000000000001</v>
      </c>
      <c r="AS375" s="103">
        <f>AR375*MoM!AW375/100*$A375</f>
        <v>0.44386680000000001</v>
      </c>
      <c r="AT375" s="103">
        <f>AS375*MoM!AX375/100*$A375</f>
        <v>0.44355609324000006</v>
      </c>
      <c r="AU375" s="103">
        <f>AT375*MoM!AY375/100*$A375</f>
        <v>0.44417707177053606</v>
      </c>
      <c r="AV375" s="103">
        <f>AU375*MoM!AZ375/100*$A375</f>
        <v>0.44439916030642129</v>
      </c>
      <c r="AW375" s="103">
        <f>AV375*MoM!BA375/100*$A375</f>
        <v>0.44475467963466642</v>
      </c>
      <c r="AX375" s="103">
        <f>AW375*MoM!BB375/100*$A375</f>
        <v>0.44457677776281251</v>
      </c>
      <c r="AY375" s="103">
        <f>AX375*MoM!BC375/100*$A375</f>
        <v>0.44453232008503618</v>
      </c>
      <c r="AZ375" s="103">
        <f>AY375*MoM!BD375/100*$A375</f>
        <v>0.44462122654905317</v>
      </c>
      <c r="BA375" s="103">
        <f>AZ375*MoM!BE375/100*$A375</f>
        <v>0.44466568867170808</v>
      </c>
      <c r="BB375" s="103">
        <f>BA375*MoM!BF375/100*$A375</f>
        <v>0.44542162034245003</v>
      </c>
      <c r="BC375" s="103">
        <f>BB375*MoM!BG375/100*$A375</f>
        <v>0.44666880087940891</v>
      </c>
      <c r="BD375" s="123">
        <f>IF($A375=1,INDEX('2019'!$B:$B, MATCH(Веса!$G375,'2019'!$A:$A,0)),0)</f>
        <v>0.41699999999999998</v>
      </c>
      <c r="BE375" s="103">
        <f>BD375*MoM!BI375/100*$A375</f>
        <v>0.41983560000000003</v>
      </c>
      <c r="BF375" s="103">
        <f>BE375*MoM!BJ375/100*$A375</f>
        <v>0.42054932052000005</v>
      </c>
      <c r="BG375" s="103">
        <f>BF375*MoM!BK375/100*$A375</f>
        <v>0.42038110079179203</v>
      </c>
      <c r="BH375" s="103">
        <f>BG375*MoM!BL375/100*$A375</f>
        <v>0.42084352000266301</v>
      </c>
      <c r="BI375" s="103">
        <f>BH375*MoM!BM375/100*$A375</f>
        <v>0.42029642342665957</v>
      </c>
      <c r="BJ375" s="103">
        <f>BI375*MoM!BN375/100*$A375</f>
        <v>0.42050657163837285</v>
      </c>
      <c r="BK375" s="103">
        <f>BJ375*MoM!BO375/100*$A375</f>
        <v>0.41932915323778536</v>
      </c>
      <c r="BL375" s="103">
        <f>BK375*MoM!BP375/100*$A375</f>
        <v>0.42054520778217497</v>
      </c>
      <c r="BM375" s="103">
        <f>BL375*MoM!BQ375/100*$A375</f>
        <v>0.4193256266796066</v>
      </c>
      <c r="BN375" s="103">
        <f>BM375*MoM!BR375/100*$A375</f>
        <v>0.4204578058716415</v>
      </c>
      <c r="BO375" s="103">
        <f>BN375*MoM!BS375/100*$A375</f>
        <v>0.42079417211633879</v>
      </c>
    </row>
    <row r="376" spans="1:67" x14ac:dyDescent="0.45">
      <c r="A376" s="103">
        <f>IF(ToSep18!BT376=0,0,1)</f>
        <v>0</v>
      </c>
      <c r="B376" s="136" t="s">
        <v>380</v>
      </c>
      <c r="C376" s="136" t="s">
        <v>380</v>
      </c>
      <c r="D376" s="136" t="s">
        <v>380</v>
      </c>
      <c r="E376" s="136" t="s">
        <v>380</v>
      </c>
      <c r="F376" s="136" t="s">
        <v>380</v>
      </c>
      <c r="G376" s="136" t="s">
        <v>380</v>
      </c>
      <c r="H376" s="123">
        <f>IF($A376=1,INDEX('2015'!$B:$B,MATCH(Веса!$C376,'2015'!$A:$A,0)),0)</f>
        <v>0</v>
      </c>
      <c r="I376" s="103">
        <f>H376*MoM!M376/100*$A376</f>
        <v>0</v>
      </c>
      <c r="J376" s="103">
        <f>I376*MoM!N376/100*$A376</f>
        <v>0</v>
      </c>
      <c r="K376" s="103">
        <f>J376*MoM!O376/100*$A376</f>
        <v>0</v>
      </c>
      <c r="L376" s="103">
        <f>K376*MoM!P376/100*$A376</f>
        <v>0</v>
      </c>
      <c r="M376" s="103">
        <f>L376*MoM!Q376/100*$A376</f>
        <v>0</v>
      </c>
      <c r="N376" s="103">
        <f>M376*MoM!R376/100*$A376</f>
        <v>0</v>
      </c>
      <c r="O376" s="103">
        <f>N376*MoM!S376/100*$A376</f>
        <v>0</v>
      </c>
      <c r="P376" s="103">
        <f>O376*MoM!T376/100*$A376</f>
        <v>0</v>
      </c>
      <c r="Q376" s="103">
        <f>P376*MoM!U376/100*$A376</f>
        <v>0</v>
      </c>
      <c r="R376" s="103">
        <f>Q376*MoM!V376/100*$A376</f>
        <v>0</v>
      </c>
      <c r="S376" s="103">
        <f>R376*MoM!W376/100*$A376</f>
        <v>0</v>
      </c>
      <c r="T376" s="123">
        <f>IF($A376=1,INDEX('2016'!$B:$B,MATCH(Веса!D376,'2016'!$A:$A,0)),0)</f>
        <v>0</v>
      </c>
      <c r="U376" s="103">
        <f>T376*MoM!Y376/100*$A376</f>
        <v>0</v>
      </c>
      <c r="V376" s="103">
        <f>U376*MoM!Z376/100*$A376</f>
        <v>0</v>
      </c>
      <c r="W376" s="103">
        <f>V376*MoM!AA376/100*$A376</f>
        <v>0</v>
      </c>
      <c r="X376" s="103">
        <f>W376*MoM!AB376/100*$A376</f>
        <v>0</v>
      </c>
      <c r="Y376" s="103">
        <f>X376*MoM!AC376/100*$A376</f>
        <v>0</v>
      </c>
      <c r="Z376" s="103">
        <f>Y376*MoM!AD376/100*$A376</f>
        <v>0</v>
      </c>
      <c r="AA376" s="103">
        <f>Z376*MoM!AE376/100*$A376</f>
        <v>0</v>
      </c>
      <c r="AB376" s="103">
        <f>AA376*MoM!AF376/100*$A376</f>
        <v>0</v>
      </c>
      <c r="AC376" s="103">
        <f>AB376*MoM!AG376/100*$A376</f>
        <v>0</v>
      </c>
      <c r="AD376" s="103">
        <f>AC376*MoM!AH376/100*$A376</f>
        <v>0</v>
      </c>
      <c r="AE376" s="103">
        <f>AD376*MoM!AI376/100*$A376</f>
        <v>0</v>
      </c>
      <c r="AF376" s="123">
        <f>IF($A376=1,INDEX('2017'!$B:$B,MATCH(Веса!$E376,'2017'!$A:$A,0)),0)</f>
        <v>0</v>
      </c>
      <c r="AG376" s="103">
        <f>AF376*MoM!AK376/100*$A376</f>
        <v>0</v>
      </c>
      <c r="AH376" s="103">
        <f>AG376*MoM!AL376/100*$A376</f>
        <v>0</v>
      </c>
      <c r="AI376" s="103">
        <f>AH376*MoM!AM376/100*$A376</f>
        <v>0</v>
      </c>
      <c r="AJ376" s="103">
        <f>AI376*MoM!AN376/100*$A376</f>
        <v>0</v>
      </c>
      <c r="AK376" s="103">
        <f>AJ376*MoM!AO376/100*$A376</f>
        <v>0</v>
      </c>
      <c r="AL376" s="103">
        <f>AK376*MoM!AP376/100*$A376</f>
        <v>0</v>
      </c>
      <c r="AM376" s="103">
        <f>AL376*MoM!AQ376/100*$A376</f>
        <v>0</v>
      </c>
      <c r="AN376" s="103">
        <f>AM376*MoM!AR376/100*$A376</f>
        <v>0</v>
      </c>
      <c r="AO376" s="103">
        <f>AN376*MoM!AS376/100*$A376</f>
        <v>0</v>
      </c>
      <c r="AP376" s="103">
        <f>AO376*MoM!AT376/100*$A376</f>
        <v>0</v>
      </c>
      <c r="AQ376" s="103">
        <f>AP376*MoM!AU376/100*$A376</f>
        <v>0</v>
      </c>
      <c r="AR376" s="123">
        <f>IF($A376=1,INDEX('2018'!$B:$B, MATCH(Веса!$F376,'2018'!$A:$A,0)),0)</f>
        <v>0</v>
      </c>
      <c r="AS376" s="103">
        <f>AR376*MoM!AW376/100*$A376</f>
        <v>0</v>
      </c>
      <c r="AT376" s="103">
        <f>AS376*MoM!AX376/100*$A376</f>
        <v>0</v>
      </c>
      <c r="AU376" s="103">
        <f>AT376*MoM!AY376/100*$A376</f>
        <v>0</v>
      </c>
      <c r="AV376" s="103">
        <f>AU376*MoM!AZ376/100*$A376</f>
        <v>0</v>
      </c>
      <c r="AW376" s="103">
        <f>AV376*MoM!BA376/100*$A376</f>
        <v>0</v>
      </c>
      <c r="AX376" s="103">
        <f>AW376*MoM!BB376/100*$A376</f>
        <v>0</v>
      </c>
      <c r="AY376" s="103">
        <f>AX376*MoM!BC376/100*$A376</f>
        <v>0</v>
      </c>
      <c r="AZ376" s="103">
        <f>AY376*MoM!BD376/100*$A376</f>
        <v>0</v>
      </c>
      <c r="BA376" s="103">
        <f>AZ376*MoM!BE376/100*$A376</f>
        <v>0</v>
      </c>
      <c r="BB376" s="103">
        <f>BA376*MoM!BF376/100*$A376</f>
        <v>0</v>
      </c>
      <c r="BC376" s="103">
        <f>BB376*MoM!BG376/100*$A376</f>
        <v>0</v>
      </c>
      <c r="BD376" s="123">
        <f>IF($A376=1,INDEX('2019'!$B:$B, MATCH(Веса!$G376,'2019'!$A:$A,0)),0)</f>
        <v>0</v>
      </c>
      <c r="BE376" s="103">
        <f>BD376*MoM!BI376/100*$A376</f>
        <v>0</v>
      </c>
      <c r="BF376" s="103">
        <f>BE376*MoM!BJ376/100*$A376</f>
        <v>0</v>
      </c>
      <c r="BG376" s="103">
        <f>BF376*MoM!BK376/100*$A376</f>
        <v>0</v>
      </c>
      <c r="BH376" s="103">
        <f>BG376*MoM!BL376/100*$A376</f>
        <v>0</v>
      </c>
      <c r="BI376" s="103">
        <f>BH376*MoM!BM376/100*$A376</f>
        <v>0</v>
      </c>
      <c r="BJ376" s="103">
        <f>BI376*MoM!BN376/100*$A376</f>
        <v>0</v>
      </c>
      <c r="BK376" s="103">
        <f>BJ376*MoM!BO376/100*$A376</f>
        <v>0</v>
      </c>
      <c r="BL376" s="103">
        <f>BK376*MoM!BP376/100*$A376</f>
        <v>0</v>
      </c>
      <c r="BM376" s="103">
        <f>BL376*MoM!BQ376/100*$A376</f>
        <v>0</v>
      </c>
      <c r="BN376" s="103">
        <f>BM376*MoM!BR376/100*$A376</f>
        <v>0</v>
      </c>
      <c r="BO376" s="103">
        <f>BN376*MoM!BS376/100*$A376</f>
        <v>0</v>
      </c>
    </row>
    <row r="377" spans="1:67" ht="28.5" x14ac:dyDescent="0.45">
      <c r="A377" s="103">
        <f>IF(ToSep18!BT377=0,0,1)</f>
        <v>1</v>
      </c>
      <c r="B377" s="124" t="s">
        <v>381</v>
      </c>
      <c r="C377" s="124" t="s">
        <v>381</v>
      </c>
      <c r="D377" s="124" t="s">
        <v>381</v>
      </c>
      <c r="E377" s="124" t="s">
        <v>381</v>
      </c>
      <c r="F377" s="124" t="s">
        <v>381</v>
      </c>
      <c r="G377" s="124" t="s">
        <v>381</v>
      </c>
      <c r="H377" s="123">
        <f>IF($A377=1,INDEX('2015'!$B:$B,MATCH(Веса!$C377,'2015'!$A:$A,0)),0)</f>
        <v>0.158</v>
      </c>
      <c r="I377" s="103">
        <f>H377*MoM!M377/100*$A377</f>
        <v>0.15994340000000001</v>
      </c>
      <c r="J377" s="103">
        <f>I377*MoM!N377/100*$A377</f>
        <v>0.16042323020000002</v>
      </c>
      <c r="K377" s="103">
        <f>J377*MoM!O377/100*$A377</f>
        <v>0.16042323020000002</v>
      </c>
      <c r="L377" s="103">
        <f>K377*MoM!P377/100*$A377</f>
        <v>0.16050344181510001</v>
      </c>
      <c r="M377" s="103">
        <f>L377*MoM!Q377/100*$A377</f>
        <v>0.16034293837328492</v>
      </c>
      <c r="N377" s="103">
        <f>M377*MoM!R377/100*$A377</f>
        <v>0.15999018390886369</v>
      </c>
      <c r="O377" s="103">
        <f>N377*MoM!S377/100*$A377</f>
        <v>0.16029416525829052</v>
      </c>
      <c r="P377" s="103">
        <f>O377*MoM!T377/100*$A377</f>
        <v>0.1608551948366945</v>
      </c>
      <c r="Q377" s="103">
        <f>P377*MoM!U377/100*$A377</f>
        <v>0.16095170795359653</v>
      </c>
      <c r="R377" s="103">
        <f>Q377*MoM!V377/100*$A377</f>
        <v>0.16120923068632231</v>
      </c>
      <c r="S377" s="103">
        <f>R377*MoM!W377/100*$A377</f>
        <v>0.16120923068632231</v>
      </c>
      <c r="T377" s="123">
        <f>IF($A377=1,INDEX('2016'!$B:$B,MATCH(Веса!D377,'2016'!$A:$A,0)),0)</f>
        <v>0.153</v>
      </c>
      <c r="U377" s="103">
        <f>T377*MoM!Y377/100*$A377</f>
        <v>0.15251040000000002</v>
      </c>
      <c r="V377" s="103">
        <f>U377*MoM!Z377/100*$A377</f>
        <v>0.15191560944000002</v>
      </c>
      <c r="W377" s="103">
        <f>V377*MoM!AA377/100*$A377</f>
        <v>0.15150543729451202</v>
      </c>
      <c r="X377" s="103">
        <f>W377*MoM!AB377/100*$A377</f>
        <v>0.15099031880771066</v>
      </c>
      <c r="Y377" s="103">
        <f>X377*MoM!AC377/100*$A377</f>
        <v>0.15121680428592224</v>
      </c>
      <c r="Z377" s="103">
        <f>Y377*MoM!AD377/100*$A377</f>
        <v>0.1511260742033507</v>
      </c>
      <c r="AA377" s="103">
        <f>Z377*MoM!AE377/100*$A377</f>
        <v>0.15118652463303206</v>
      </c>
      <c r="AB377" s="103">
        <f>AA377*MoM!AF377/100*$A377</f>
        <v>0.15157960959707795</v>
      </c>
      <c r="AC377" s="103">
        <f>AB377*MoM!AG377/100*$A377</f>
        <v>0.15188276881627211</v>
      </c>
      <c r="AD377" s="103">
        <f>AC377*MoM!AH377/100*$A377</f>
        <v>0.15204983986196999</v>
      </c>
      <c r="AE377" s="103">
        <f>AD377*MoM!AI377/100*$A377</f>
        <v>0.15235393954169393</v>
      </c>
      <c r="AF377" s="123">
        <f>IF($A377=1,INDEX('2017'!$B:$B,MATCH(Веса!$E377,'2017'!$A:$A,0)),0)</f>
        <v>0.22800000000000001</v>
      </c>
      <c r="AG377" s="103">
        <f>AF377*MoM!AK377/100*$A377</f>
        <v>0.22761240000000002</v>
      </c>
      <c r="AH377" s="103">
        <f>AG377*MoM!AL377/100*$A377</f>
        <v>0.22795381860000002</v>
      </c>
      <c r="AI377" s="103">
        <f>AH377*MoM!AM377/100*$A377</f>
        <v>0.22788543245442003</v>
      </c>
      <c r="AJ377" s="103">
        <f>AI377*MoM!AN377/100*$A377</f>
        <v>0.22749802721924753</v>
      </c>
      <c r="AK377" s="103">
        <f>AJ377*MoM!AO377/100*$A377</f>
        <v>0.22770277544374487</v>
      </c>
      <c r="AL377" s="103">
        <f>AK377*MoM!AP377/100*$A377</f>
        <v>0.22765723488865613</v>
      </c>
      <c r="AM377" s="103">
        <f>AL377*MoM!AQ377/100*$A377</f>
        <v>0.22765723488865613</v>
      </c>
      <c r="AN377" s="103">
        <f>AM377*MoM!AR377/100*$A377</f>
        <v>0.22788489212354476</v>
      </c>
      <c r="AO377" s="103">
        <f>AN377*MoM!AS377/100*$A377</f>
        <v>0.22845460435385362</v>
      </c>
      <c r="AP377" s="103">
        <f>AO377*MoM!AT377/100*$A377</f>
        <v>0.22811192244732281</v>
      </c>
      <c r="AQ377" s="103">
        <f>AP377*MoM!AU377/100*$A377</f>
        <v>0.22863657986895167</v>
      </c>
      <c r="AR377" s="123">
        <f>IF($A377=1,INDEX('2018'!$B:$B, MATCH(Веса!$F377,'2018'!$A:$A,0)),0)</f>
        <v>0.307</v>
      </c>
      <c r="AS377" s="103">
        <f>AR377*MoM!AW377/100*$A377</f>
        <v>0.30733769999999999</v>
      </c>
      <c r="AT377" s="103">
        <f>AS377*MoM!AX377/100*$A377</f>
        <v>0.30850558325999999</v>
      </c>
      <c r="AU377" s="103">
        <f>AT377*MoM!AY377/100*$A377</f>
        <v>0.30853643381832602</v>
      </c>
      <c r="AV377" s="103">
        <f>AU377*MoM!AZ377/100*$A377</f>
        <v>0.30838216560141685</v>
      </c>
      <c r="AW377" s="103">
        <f>AV377*MoM!BA377/100*$A377</f>
        <v>0.3087213859835784</v>
      </c>
      <c r="AX377" s="103">
        <f>AW377*MoM!BB377/100*$A377</f>
        <v>0.3096166780029308</v>
      </c>
      <c r="AY377" s="103">
        <f>AX377*MoM!BC377/100*$A377</f>
        <v>0.3094618696639293</v>
      </c>
      <c r="AZ377" s="103">
        <f>AY377*MoM!BD377/100*$A377</f>
        <v>0.30902862304639983</v>
      </c>
      <c r="BA377" s="103">
        <f>AZ377*MoM!BE377/100*$A377</f>
        <v>0.31038834898780399</v>
      </c>
      <c r="BB377" s="103">
        <f>BA377*MoM!BF377/100*$A377</f>
        <v>0.3110091256857796</v>
      </c>
      <c r="BC377" s="103">
        <f>BB377*MoM!BG377/100*$A377</f>
        <v>0.3116933457622883</v>
      </c>
      <c r="BD377" s="123">
        <f>IF($A377=1,INDEX('2019'!$B:$B, MATCH(Веса!$G377,'2019'!$A:$A,0)),0)</f>
        <v>0.35399999999999998</v>
      </c>
      <c r="BE377" s="103">
        <f>BD377*MoM!BI377/100*$A377</f>
        <v>0.35463720000000004</v>
      </c>
      <c r="BF377" s="103">
        <f>BE377*MoM!BJ377/100*$A377</f>
        <v>0.35470812744000002</v>
      </c>
      <c r="BG377" s="103">
        <f>BF377*MoM!BK377/100*$A377</f>
        <v>0.35481453987823203</v>
      </c>
      <c r="BH377" s="103">
        <f>BG377*MoM!BL377/100*$A377</f>
        <v>0.3552757987800737</v>
      </c>
      <c r="BI377" s="103">
        <f>BH377*MoM!BM377/100*$A377</f>
        <v>0.3561995158569019</v>
      </c>
      <c r="BJ377" s="103">
        <f>BI377*MoM!BN377/100*$A377</f>
        <v>0.35723249445288696</v>
      </c>
      <c r="BK377" s="103">
        <f>BJ377*MoM!BO377/100*$A377</f>
        <v>0.35769689669567567</v>
      </c>
      <c r="BL377" s="103">
        <f>BK377*MoM!BP377/100*$A377</f>
        <v>0.35859113893741484</v>
      </c>
      <c r="BM377" s="103">
        <f>BL377*MoM!BQ377/100*$A377</f>
        <v>0.3586628571652023</v>
      </c>
      <c r="BN377" s="103">
        <f>BM377*MoM!BR377/100*$A377</f>
        <v>0.35848352573661968</v>
      </c>
      <c r="BO377" s="103">
        <f>BN377*MoM!BS377/100*$A377</f>
        <v>0.35844767738404598</v>
      </c>
    </row>
    <row r="378" spans="1:67" ht="28.5" x14ac:dyDescent="0.45">
      <c r="A378" s="103">
        <f>IF(ToSep18!BT378=0,0,1)</f>
        <v>1</v>
      </c>
      <c r="B378" s="124" t="s">
        <v>382</v>
      </c>
      <c r="C378" s="124" t="s">
        <v>382</v>
      </c>
      <c r="D378" s="124" t="s">
        <v>382</v>
      </c>
      <c r="E378" s="124" t="s">
        <v>382</v>
      </c>
      <c r="F378" s="124" t="s">
        <v>382</v>
      </c>
      <c r="G378" s="124" t="s">
        <v>382</v>
      </c>
      <c r="H378" s="123">
        <f>IF($A378=1,INDEX('2015'!$B:$B,MATCH(Веса!$C378,'2015'!$A:$A,0)),0)</f>
        <v>0.17199999999999999</v>
      </c>
      <c r="I378" s="103">
        <f>H378*MoM!M378/100*$A378</f>
        <v>0.1735652</v>
      </c>
      <c r="J378" s="103">
        <f>I378*MoM!N378/100*$A378</f>
        <v>0.17361726956000001</v>
      </c>
      <c r="K378" s="103">
        <f>J378*MoM!O378/100*$A378</f>
        <v>0.173547822652176</v>
      </c>
      <c r="L378" s="103">
        <f>K378*MoM!P378/100*$A378</f>
        <v>0.17353046786991075</v>
      </c>
      <c r="M378" s="103">
        <f>L378*MoM!Q378/100*$A378</f>
        <v>0.17386017575886356</v>
      </c>
      <c r="N378" s="103">
        <f>M378*MoM!R378/100*$A378</f>
        <v>0.1734081393018905</v>
      </c>
      <c r="O378" s="103">
        <f>N378*MoM!S378/100*$A378</f>
        <v>0.17358154744119239</v>
      </c>
      <c r="P378" s="103">
        <f>O378*MoM!T378/100*$A378</f>
        <v>0.17436266440467776</v>
      </c>
      <c r="Q378" s="103">
        <f>P378*MoM!U378/100*$A378</f>
        <v>0.17441497320399918</v>
      </c>
      <c r="R378" s="103">
        <f>Q378*MoM!V378/100*$A378</f>
        <v>0.17434520721471755</v>
      </c>
      <c r="S378" s="103">
        <f>R378*MoM!W378/100*$A378</f>
        <v>0.17436264173543903</v>
      </c>
      <c r="T378" s="123">
        <f>IF($A378=1,INDEX('2016'!$B:$B,MATCH(Веса!D378,'2016'!$A:$A,0)),0)</f>
        <v>0.16700000000000001</v>
      </c>
      <c r="U378" s="103">
        <f>T378*MoM!Y378/100*$A378</f>
        <v>0.16634869999999999</v>
      </c>
      <c r="V378" s="103">
        <f>U378*MoM!Z378/100*$A378</f>
        <v>0.16578311441999996</v>
      </c>
      <c r="W378" s="103">
        <f>V378*MoM!AA378/100*$A378</f>
        <v>0.16560075299413796</v>
      </c>
      <c r="X378" s="103">
        <f>W378*MoM!AB378/100*$A378</f>
        <v>0.16510395073515555</v>
      </c>
      <c r="Y378" s="103">
        <f>X378*MoM!AC378/100*$A378</f>
        <v>0.16541764824155233</v>
      </c>
      <c r="Z378" s="103">
        <f>Y378*MoM!AD378/100*$A378</f>
        <v>0.16540110647672818</v>
      </c>
      <c r="AA378" s="103">
        <f>Z378*MoM!AE378/100*$A378</f>
        <v>0.16540110647672818</v>
      </c>
      <c r="AB378" s="103">
        <f>AA378*MoM!AF378/100*$A378</f>
        <v>0.16611233123457811</v>
      </c>
      <c r="AC378" s="103">
        <f>AB378*MoM!AG378/100*$A378</f>
        <v>0.16634488849830653</v>
      </c>
      <c r="AD378" s="103">
        <f>AC378*MoM!AH378/100*$A378</f>
        <v>0.16652786787565468</v>
      </c>
      <c r="AE378" s="103">
        <f>AD378*MoM!AI378/100*$A378</f>
        <v>0.1666610901699552</v>
      </c>
      <c r="AF378" s="123">
        <f>IF($A378=1,INDEX('2017'!$B:$B,MATCH(Веса!$E378,'2017'!$A:$A,0)),0)</f>
        <v>0.254</v>
      </c>
      <c r="AG378" s="103">
        <f>AF378*MoM!AK378/100*$A378</f>
        <v>0.25356819999999997</v>
      </c>
      <c r="AH378" s="103">
        <f>AG378*MoM!AL378/100*$A378</f>
        <v>0.25387248184</v>
      </c>
      <c r="AI378" s="103">
        <f>AH378*MoM!AM378/100*$A378</f>
        <v>0.25372015835089601</v>
      </c>
      <c r="AJ378" s="103">
        <f>AI378*MoM!AN378/100*$A378</f>
        <v>0.25432908673093813</v>
      </c>
      <c r="AK378" s="103">
        <f>AJ378*MoM!AO378/100*$A378</f>
        <v>0.25465971454368835</v>
      </c>
      <c r="AL378" s="103">
        <f>AK378*MoM!AP378/100*$A378</f>
        <v>0.2548379763438689</v>
      </c>
      <c r="AM378" s="103">
        <f>AL378*MoM!AQ378/100*$A378</f>
        <v>0.25453217077225626</v>
      </c>
      <c r="AN378" s="103">
        <f>AM378*MoM!AR378/100*$A378</f>
        <v>0.25448126433810181</v>
      </c>
      <c r="AO378" s="103">
        <f>AN378*MoM!AS378/100*$A378</f>
        <v>0.25499022686677802</v>
      </c>
      <c r="AP378" s="103">
        <f>AO378*MoM!AT378/100*$A378</f>
        <v>0.25465873957185126</v>
      </c>
      <c r="AQ378" s="103">
        <f>AP378*MoM!AU378/100*$A378</f>
        <v>0.25506619355516619</v>
      </c>
      <c r="AR378" s="123">
        <f>IF($A378=1,INDEX('2018'!$B:$B, MATCH(Веса!$F378,'2018'!$A:$A,0)),0)</f>
        <v>0.33300000000000002</v>
      </c>
      <c r="AS378" s="103">
        <f>AR378*MoM!AW378/100*$A378</f>
        <v>0.3333663</v>
      </c>
      <c r="AT378" s="103">
        <f>AS378*MoM!AX378/100*$A378</f>
        <v>0.33339963663</v>
      </c>
      <c r="AU378" s="103">
        <f>AT378*MoM!AY378/100*$A378</f>
        <v>0.33379971619395604</v>
      </c>
      <c r="AV378" s="103">
        <f>AU378*MoM!AZ378/100*$A378</f>
        <v>0.33383309616557549</v>
      </c>
      <c r="AW378" s="103">
        <f>AV378*MoM!BA378/100*$A378</f>
        <v>0.33426707919059068</v>
      </c>
      <c r="AX378" s="103">
        <f>AW378*MoM!BB378/100*$A378</f>
        <v>0.33593841458654361</v>
      </c>
      <c r="AY378" s="103">
        <f>AX378*MoM!BC378/100*$A378</f>
        <v>0.33600560226946091</v>
      </c>
      <c r="AZ378" s="103">
        <f>AY378*MoM!BD378/100*$A378</f>
        <v>0.33597200170923391</v>
      </c>
      <c r="BA378" s="103">
        <f>AZ378*MoM!BE378/100*$A378</f>
        <v>0.33624077931060126</v>
      </c>
      <c r="BB378" s="103">
        <f>BA378*MoM!BF378/100*$A378</f>
        <v>0.33681238863542928</v>
      </c>
      <c r="BC378" s="103">
        <f>BB378*MoM!BG378/100*$A378</f>
        <v>0.33765441960701786</v>
      </c>
      <c r="BD378" s="123">
        <f>IF($A378=1,INDEX('2019'!$B:$B, MATCH(Веса!$G378,'2019'!$A:$A,0)),0)</f>
        <v>0.38700000000000001</v>
      </c>
      <c r="BE378" s="103">
        <f>BD378*MoM!BI378/100*$A378</f>
        <v>0.3877353</v>
      </c>
      <c r="BF378" s="103">
        <f>BE378*MoM!BJ378/100*$A378</f>
        <v>0.38796794118</v>
      </c>
      <c r="BG378" s="103">
        <f>BF378*MoM!BK378/100*$A378</f>
        <v>0.38800673797411805</v>
      </c>
      <c r="BH378" s="103">
        <f>BG378*MoM!BL378/100*$A378</f>
        <v>0.38823954201690258</v>
      </c>
      <c r="BI378" s="103">
        <f>BH378*MoM!BM378/100*$A378</f>
        <v>0.38862778155891947</v>
      </c>
      <c r="BJ378" s="103">
        <f>BI378*MoM!BN378/100*$A378</f>
        <v>0.38944389990019318</v>
      </c>
      <c r="BK378" s="103">
        <f>BJ378*MoM!BO378/100*$A378</f>
        <v>0.39018384331000355</v>
      </c>
      <c r="BL378" s="103">
        <f>BK378*MoM!BP378/100*$A378</f>
        <v>0.39119832130260962</v>
      </c>
      <c r="BM378" s="103">
        <f>BL378*MoM!BQ378/100*$A378</f>
        <v>0.39119832130260962</v>
      </c>
      <c r="BN378" s="103">
        <f>BM378*MoM!BR378/100*$A378</f>
        <v>0.39076800314917676</v>
      </c>
      <c r="BO378" s="103">
        <f>BN378*MoM!BS378/100*$A378</f>
        <v>0.39127600155327064</v>
      </c>
    </row>
    <row r="379" spans="1:67" ht="28.5" x14ac:dyDescent="0.45">
      <c r="A379" s="103">
        <f>IF(ToSep18!BT379=0,0,1)</f>
        <v>0</v>
      </c>
      <c r="B379" s="136" t="s">
        <v>383</v>
      </c>
      <c r="C379" s="136" t="s">
        <v>383</v>
      </c>
      <c r="D379" s="136" t="s">
        <v>383</v>
      </c>
      <c r="E379" s="136" t="s">
        <v>383</v>
      </c>
      <c r="F379" s="136" t="s">
        <v>383</v>
      </c>
      <c r="G379" s="136" t="s">
        <v>383</v>
      </c>
      <c r="H379" s="123">
        <f>IF($A379=1,INDEX('2015'!$B:$B,MATCH(Веса!$C379,'2015'!$A:$A,0)),0)</f>
        <v>0</v>
      </c>
      <c r="I379" s="103">
        <f>H379*MoM!M379/100*$A379</f>
        <v>0</v>
      </c>
      <c r="J379" s="103">
        <f>I379*MoM!N379/100*$A379</f>
        <v>0</v>
      </c>
      <c r="K379" s="103">
        <f>J379*MoM!O379/100*$A379</f>
        <v>0</v>
      </c>
      <c r="L379" s="103">
        <f>K379*MoM!P379/100*$A379</f>
        <v>0</v>
      </c>
      <c r="M379" s="103">
        <f>L379*MoM!Q379/100*$A379</f>
        <v>0</v>
      </c>
      <c r="N379" s="103">
        <f>M379*MoM!R379/100*$A379</f>
        <v>0</v>
      </c>
      <c r="O379" s="103">
        <f>N379*MoM!S379/100*$A379</f>
        <v>0</v>
      </c>
      <c r="P379" s="103">
        <f>O379*MoM!T379/100*$A379</f>
        <v>0</v>
      </c>
      <c r="Q379" s="103">
        <f>P379*MoM!U379/100*$A379</f>
        <v>0</v>
      </c>
      <c r="R379" s="103">
        <f>Q379*MoM!V379/100*$A379</f>
        <v>0</v>
      </c>
      <c r="S379" s="103">
        <f>R379*MoM!W379/100*$A379</f>
        <v>0</v>
      </c>
      <c r="T379" s="123">
        <f>IF($A379=1,INDEX('2016'!$B:$B,MATCH(Веса!D379,'2016'!$A:$A,0)),0)</f>
        <v>0</v>
      </c>
      <c r="U379" s="103">
        <f>T379*MoM!Y379/100*$A379</f>
        <v>0</v>
      </c>
      <c r="V379" s="103">
        <f>U379*MoM!Z379/100*$A379</f>
        <v>0</v>
      </c>
      <c r="W379" s="103">
        <f>V379*MoM!AA379/100*$A379</f>
        <v>0</v>
      </c>
      <c r="X379" s="103">
        <f>W379*MoM!AB379/100*$A379</f>
        <v>0</v>
      </c>
      <c r="Y379" s="103">
        <f>X379*MoM!AC379/100*$A379</f>
        <v>0</v>
      </c>
      <c r="Z379" s="103">
        <f>Y379*MoM!AD379/100*$A379</f>
        <v>0</v>
      </c>
      <c r="AA379" s="103">
        <f>Z379*MoM!AE379/100*$A379</f>
        <v>0</v>
      </c>
      <c r="AB379" s="103">
        <f>AA379*MoM!AF379/100*$A379</f>
        <v>0</v>
      </c>
      <c r="AC379" s="103">
        <f>AB379*MoM!AG379/100*$A379</f>
        <v>0</v>
      </c>
      <c r="AD379" s="103">
        <f>AC379*MoM!AH379/100*$A379</f>
        <v>0</v>
      </c>
      <c r="AE379" s="103">
        <f>AD379*MoM!AI379/100*$A379</f>
        <v>0</v>
      </c>
      <c r="AF379" s="123">
        <f>IF($A379=1,INDEX('2017'!$B:$B,MATCH(Веса!$E379,'2017'!$A:$A,0)),0)</f>
        <v>0</v>
      </c>
      <c r="AG379" s="103">
        <f>AF379*MoM!AK379/100*$A379</f>
        <v>0</v>
      </c>
      <c r="AH379" s="103">
        <f>AG379*MoM!AL379/100*$A379</f>
        <v>0</v>
      </c>
      <c r="AI379" s="103">
        <f>AH379*MoM!AM379/100*$A379</f>
        <v>0</v>
      </c>
      <c r="AJ379" s="103">
        <f>AI379*MoM!AN379/100*$A379</f>
        <v>0</v>
      </c>
      <c r="AK379" s="103">
        <f>AJ379*MoM!AO379/100*$A379</f>
        <v>0</v>
      </c>
      <c r="AL379" s="103">
        <f>AK379*MoM!AP379/100*$A379</f>
        <v>0</v>
      </c>
      <c r="AM379" s="103">
        <f>AL379*MoM!AQ379/100*$A379</f>
        <v>0</v>
      </c>
      <c r="AN379" s="103">
        <f>AM379*MoM!AR379/100*$A379</f>
        <v>0</v>
      </c>
      <c r="AO379" s="103">
        <f>AN379*MoM!AS379/100*$A379</f>
        <v>0</v>
      </c>
      <c r="AP379" s="103">
        <f>AO379*MoM!AT379/100*$A379</f>
        <v>0</v>
      </c>
      <c r="AQ379" s="103">
        <f>AP379*MoM!AU379/100*$A379</f>
        <v>0</v>
      </c>
      <c r="AR379" s="123">
        <f>IF($A379=1,INDEX('2018'!$B:$B, MATCH(Веса!$F379,'2018'!$A:$A,0)),0)</f>
        <v>0</v>
      </c>
      <c r="AS379" s="103">
        <f>AR379*MoM!AW379/100*$A379</f>
        <v>0</v>
      </c>
      <c r="AT379" s="103">
        <f>AS379*MoM!AX379/100*$A379</f>
        <v>0</v>
      </c>
      <c r="AU379" s="103">
        <f>AT379*MoM!AY379/100*$A379</f>
        <v>0</v>
      </c>
      <c r="AV379" s="103">
        <f>AU379*MoM!AZ379/100*$A379</f>
        <v>0</v>
      </c>
      <c r="AW379" s="103">
        <f>AV379*MoM!BA379/100*$A379</f>
        <v>0</v>
      </c>
      <c r="AX379" s="103">
        <f>AW379*MoM!BB379/100*$A379</f>
        <v>0</v>
      </c>
      <c r="AY379" s="103">
        <f>AX379*MoM!BC379/100*$A379</f>
        <v>0</v>
      </c>
      <c r="AZ379" s="103">
        <f>AY379*MoM!BD379/100*$A379</f>
        <v>0</v>
      </c>
      <c r="BA379" s="103">
        <f>AZ379*MoM!BE379/100*$A379</f>
        <v>0</v>
      </c>
      <c r="BB379" s="103">
        <f>BA379*MoM!BF379/100*$A379</f>
        <v>0</v>
      </c>
      <c r="BC379" s="103">
        <f>BB379*MoM!BG379/100*$A379</f>
        <v>0</v>
      </c>
      <c r="BD379" s="123">
        <f>IF($A379=1,INDEX('2019'!$B:$B, MATCH(Веса!$G379,'2019'!$A:$A,0)),0)</f>
        <v>0</v>
      </c>
      <c r="BE379" s="103">
        <f>BD379*MoM!BI379/100*$A379</f>
        <v>0</v>
      </c>
      <c r="BF379" s="103">
        <f>BE379*MoM!BJ379/100*$A379</f>
        <v>0</v>
      </c>
      <c r="BG379" s="103">
        <f>BF379*MoM!BK379/100*$A379</f>
        <v>0</v>
      </c>
      <c r="BH379" s="103">
        <f>BG379*MoM!BL379/100*$A379</f>
        <v>0</v>
      </c>
      <c r="BI379" s="103">
        <f>BH379*MoM!BM379/100*$A379</f>
        <v>0</v>
      </c>
      <c r="BJ379" s="103">
        <f>BI379*MoM!BN379/100*$A379</f>
        <v>0</v>
      </c>
      <c r="BK379" s="103">
        <f>BJ379*MoM!BO379/100*$A379</f>
        <v>0</v>
      </c>
      <c r="BL379" s="103">
        <f>BK379*MoM!BP379/100*$A379</f>
        <v>0</v>
      </c>
      <c r="BM379" s="103">
        <f>BL379*MoM!BQ379/100*$A379</f>
        <v>0</v>
      </c>
      <c r="BN379" s="103">
        <f>BM379*MoM!BR379/100*$A379</f>
        <v>0</v>
      </c>
      <c r="BO379" s="103">
        <f>BN379*MoM!BS379/100*$A379</f>
        <v>0</v>
      </c>
    </row>
    <row r="380" spans="1:67" ht="28.5" x14ac:dyDescent="0.45">
      <c r="A380" s="103">
        <f>IF(ToSep18!BT380=0,0,1)</f>
        <v>0</v>
      </c>
      <c r="B380" s="136" t="s">
        <v>384</v>
      </c>
      <c r="C380" s="136" t="s">
        <v>384</v>
      </c>
      <c r="D380" s="136" t="s">
        <v>384</v>
      </c>
      <c r="E380" s="136" t="s">
        <v>384</v>
      </c>
      <c r="F380" s="136" t="s">
        <v>384</v>
      </c>
      <c r="G380" s="136" t="s">
        <v>384</v>
      </c>
      <c r="H380" s="123">
        <f>IF($A380=1,INDEX('2015'!$B:$B,MATCH(Веса!$C380,'2015'!$A:$A,0)),0)</f>
        <v>0</v>
      </c>
      <c r="I380" s="103">
        <f>H380*MoM!M380/100*$A380</f>
        <v>0</v>
      </c>
      <c r="J380" s="103">
        <f>I380*MoM!N380/100*$A380</f>
        <v>0</v>
      </c>
      <c r="K380" s="103">
        <f>J380*MoM!O380/100*$A380</f>
        <v>0</v>
      </c>
      <c r="L380" s="103">
        <f>K380*MoM!P380/100*$A380</f>
        <v>0</v>
      </c>
      <c r="M380" s="103">
        <f>L380*MoM!Q380/100*$A380</f>
        <v>0</v>
      </c>
      <c r="N380" s="103">
        <f>M380*MoM!R380/100*$A380</f>
        <v>0</v>
      </c>
      <c r="O380" s="103">
        <f>N380*MoM!S380/100*$A380</f>
        <v>0</v>
      </c>
      <c r="P380" s="103">
        <f>O380*MoM!T380/100*$A380</f>
        <v>0</v>
      </c>
      <c r="Q380" s="103">
        <f>P380*MoM!U380/100*$A380</f>
        <v>0</v>
      </c>
      <c r="R380" s="103">
        <f>Q380*MoM!V380/100*$A380</f>
        <v>0</v>
      </c>
      <c r="S380" s="103">
        <f>R380*MoM!W380/100*$A380</f>
        <v>0</v>
      </c>
      <c r="T380" s="123">
        <f>IF($A380=1,INDEX('2016'!$B:$B,MATCH(Веса!D380,'2016'!$A:$A,0)),0)</f>
        <v>0</v>
      </c>
      <c r="U380" s="103">
        <f>T380*MoM!Y380/100*$A380</f>
        <v>0</v>
      </c>
      <c r="V380" s="103">
        <f>U380*MoM!Z380/100*$A380</f>
        <v>0</v>
      </c>
      <c r="W380" s="103">
        <f>V380*MoM!AA380/100*$A380</f>
        <v>0</v>
      </c>
      <c r="X380" s="103">
        <f>W380*MoM!AB380/100*$A380</f>
        <v>0</v>
      </c>
      <c r="Y380" s="103">
        <f>X380*MoM!AC380/100*$A380</f>
        <v>0</v>
      </c>
      <c r="Z380" s="103">
        <f>Y380*MoM!AD380/100*$A380</f>
        <v>0</v>
      </c>
      <c r="AA380" s="103">
        <f>Z380*MoM!AE380/100*$A380</f>
        <v>0</v>
      </c>
      <c r="AB380" s="103">
        <f>AA380*MoM!AF380/100*$A380</f>
        <v>0</v>
      </c>
      <c r="AC380" s="103">
        <f>AB380*MoM!AG380/100*$A380</f>
        <v>0</v>
      </c>
      <c r="AD380" s="103">
        <f>AC380*MoM!AH380/100*$A380</f>
        <v>0</v>
      </c>
      <c r="AE380" s="103">
        <f>AD380*MoM!AI380/100*$A380</f>
        <v>0</v>
      </c>
      <c r="AF380" s="123">
        <f>IF($A380=1,INDEX('2017'!$B:$B,MATCH(Веса!$E380,'2017'!$A:$A,0)),0)</f>
        <v>0</v>
      </c>
      <c r="AG380" s="103">
        <f>AF380*MoM!AK380/100*$A380</f>
        <v>0</v>
      </c>
      <c r="AH380" s="103">
        <f>AG380*MoM!AL380/100*$A380</f>
        <v>0</v>
      </c>
      <c r="AI380" s="103">
        <f>AH380*MoM!AM380/100*$A380</f>
        <v>0</v>
      </c>
      <c r="AJ380" s="103">
        <f>AI380*MoM!AN380/100*$A380</f>
        <v>0</v>
      </c>
      <c r="AK380" s="103">
        <f>AJ380*MoM!AO380/100*$A380</f>
        <v>0</v>
      </c>
      <c r="AL380" s="103">
        <f>AK380*MoM!AP380/100*$A380</f>
        <v>0</v>
      </c>
      <c r="AM380" s="103">
        <f>AL380*MoM!AQ380/100*$A380</f>
        <v>0</v>
      </c>
      <c r="AN380" s="103">
        <f>AM380*MoM!AR380/100*$A380</f>
        <v>0</v>
      </c>
      <c r="AO380" s="103">
        <f>AN380*MoM!AS380/100*$A380</f>
        <v>0</v>
      </c>
      <c r="AP380" s="103">
        <f>AO380*MoM!AT380/100*$A380</f>
        <v>0</v>
      </c>
      <c r="AQ380" s="103">
        <f>AP380*MoM!AU380/100*$A380</f>
        <v>0</v>
      </c>
      <c r="AR380" s="123">
        <f>IF($A380=1,INDEX('2018'!$B:$B, MATCH(Веса!$F380,'2018'!$A:$A,0)),0)</f>
        <v>0</v>
      </c>
      <c r="AS380" s="103">
        <f>AR380*MoM!AW380/100*$A380</f>
        <v>0</v>
      </c>
      <c r="AT380" s="103">
        <f>AS380*MoM!AX380/100*$A380</f>
        <v>0</v>
      </c>
      <c r="AU380" s="103">
        <f>AT380*MoM!AY380/100*$A380</f>
        <v>0</v>
      </c>
      <c r="AV380" s="103">
        <f>AU380*MoM!AZ380/100*$A380</f>
        <v>0</v>
      </c>
      <c r="AW380" s="103">
        <f>AV380*MoM!BA380/100*$A380</f>
        <v>0</v>
      </c>
      <c r="AX380" s="103">
        <f>AW380*MoM!BB380/100*$A380</f>
        <v>0</v>
      </c>
      <c r="AY380" s="103">
        <f>AX380*MoM!BC380/100*$A380</f>
        <v>0</v>
      </c>
      <c r="AZ380" s="103">
        <f>AY380*MoM!BD380/100*$A380</f>
        <v>0</v>
      </c>
      <c r="BA380" s="103">
        <f>AZ380*MoM!BE380/100*$A380</f>
        <v>0</v>
      </c>
      <c r="BB380" s="103">
        <f>BA380*MoM!BF380/100*$A380</f>
        <v>0</v>
      </c>
      <c r="BC380" s="103">
        <f>BB380*MoM!BG380/100*$A380</f>
        <v>0</v>
      </c>
      <c r="BD380" s="123">
        <f>IF($A380=1,INDEX('2019'!$B:$B, MATCH(Веса!$G380,'2019'!$A:$A,0)),0)</f>
        <v>0</v>
      </c>
      <c r="BE380" s="103">
        <f>BD380*MoM!BI380/100*$A380</f>
        <v>0</v>
      </c>
      <c r="BF380" s="103">
        <f>BE380*MoM!BJ380/100*$A380</f>
        <v>0</v>
      </c>
      <c r="BG380" s="103">
        <f>BF380*MoM!BK380/100*$A380</f>
        <v>0</v>
      </c>
      <c r="BH380" s="103">
        <f>BG380*MoM!BL380/100*$A380</f>
        <v>0</v>
      </c>
      <c r="BI380" s="103">
        <f>BH380*MoM!BM380/100*$A380</f>
        <v>0</v>
      </c>
      <c r="BJ380" s="103">
        <f>BI380*MoM!BN380/100*$A380</f>
        <v>0</v>
      </c>
      <c r="BK380" s="103">
        <f>BJ380*MoM!BO380/100*$A380</f>
        <v>0</v>
      </c>
      <c r="BL380" s="103">
        <f>BK380*MoM!BP380/100*$A380</f>
        <v>0</v>
      </c>
      <c r="BM380" s="103">
        <f>BL380*MoM!BQ380/100*$A380</f>
        <v>0</v>
      </c>
      <c r="BN380" s="103">
        <f>BM380*MoM!BR380/100*$A380</f>
        <v>0</v>
      </c>
      <c r="BO380" s="103">
        <f>BN380*MoM!BS380/100*$A380</f>
        <v>0</v>
      </c>
    </row>
    <row r="381" spans="1:67" ht="28.5" x14ac:dyDescent="0.45">
      <c r="A381" s="103">
        <f>IF(ToSep18!BT381=0,0,1)</f>
        <v>0</v>
      </c>
      <c r="B381" s="124" t="s">
        <v>385</v>
      </c>
      <c r="C381" s="124" t="s">
        <v>385</v>
      </c>
      <c r="D381" s="124" t="s">
        <v>385</v>
      </c>
      <c r="E381" s="124" t="s">
        <v>385</v>
      </c>
      <c r="F381" s="124" t="s">
        <v>385</v>
      </c>
      <c r="G381" s="124" t="s">
        <v>385</v>
      </c>
      <c r="H381" s="123">
        <f>IF($A381=1,INDEX('2015'!$B:$B,MATCH(Веса!$C381,'2015'!$A:$A,0)),0)</f>
        <v>0</v>
      </c>
      <c r="I381" s="103">
        <f>H381*MoM!M381/100*$A381</f>
        <v>0</v>
      </c>
      <c r="J381" s="103">
        <f>I381*MoM!N381/100*$A381</f>
        <v>0</v>
      </c>
      <c r="K381" s="103">
        <f>J381*MoM!O381/100*$A381</f>
        <v>0</v>
      </c>
      <c r="L381" s="103">
        <f>K381*MoM!P381/100*$A381</f>
        <v>0</v>
      </c>
      <c r="M381" s="103">
        <f>L381*MoM!Q381/100*$A381</f>
        <v>0</v>
      </c>
      <c r="N381" s="103">
        <f>M381*MoM!R381/100*$A381</f>
        <v>0</v>
      </c>
      <c r="O381" s="103">
        <f>N381*MoM!S381/100*$A381</f>
        <v>0</v>
      </c>
      <c r="P381" s="103">
        <f>O381*MoM!T381/100*$A381</f>
        <v>0</v>
      </c>
      <c r="Q381" s="103">
        <f>P381*MoM!U381/100*$A381</f>
        <v>0</v>
      </c>
      <c r="R381" s="103">
        <f>Q381*MoM!V381/100*$A381</f>
        <v>0</v>
      </c>
      <c r="S381" s="103">
        <f>R381*MoM!W381/100*$A381</f>
        <v>0</v>
      </c>
      <c r="T381" s="123">
        <f>IF($A381=1,INDEX('2016'!$B:$B,MATCH(Веса!D381,'2016'!$A:$A,0)),0)</f>
        <v>0</v>
      </c>
      <c r="U381" s="103">
        <f>T381*MoM!Y381/100*$A381</f>
        <v>0</v>
      </c>
      <c r="V381" s="103">
        <f>U381*MoM!Z381/100*$A381</f>
        <v>0</v>
      </c>
      <c r="W381" s="103">
        <f>V381*MoM!AA381/100*$A381</f>
        <v>0</v>
      </c>
      <c r="X381" s="103">
        <f>W381*MoM!AB381/100*$A381</f>
        <v>0</v>
      </c>
      <c r="Y381" s="103">
        <f>X381*MoM!AC381/100*$A381</f>
        <v>0</v>
      </c>
      <c r="Z381" s="103">
        <f>Y381*MoM!AD381/100*$A381</f>
        <v>0</v>
      </c>
      <c r="AA381" s="103">
        <f>Z381*MoM!AE381/100*$A381</f>
        <v>0</v>
      </c>
      <c r="AB381" s="103">
        <f>AA381*MoM!AF381/100*$A381</f>
        <v>0</v>
      </c>
      <c r="AC381" s="103">
        <f>AB381*MoM!AG381/100*$A381</f>
        <v>0</v>
      </c>
      <c r="AD381" s="103">
        <f>AC381*MoM!AH381/100*$A381</f>
        <v>0</v>
      </c>
      <c r="AE381" s="103">
        <f>AD381*MoM!AI381/100*$A381</f>
        <v>0</v>
      </c>
      <c r="AF381" s="123">
        <f>IF($A381=1,INDEX('2017'!$B:$B,MATCH(Веса!$E381,'2017'!$A:$A,0)),0)</f>
        <v>0</v>
      </c>
      <c r="AG381" s="103">
        <f>AF381*MoM!AK381/100*$A381</f>
        <v>0</v>
      </c>
      <c r="AH381" s="103">
        <f>AG381*MoM!AL381/100*$A381</f>
        <v>0</v>
      </c>
      <c r="AI381" s="103">
        <f>AH381*MoM!AM381/100*$A381</f>
        <v>0</v>
      </c>
      <c r="AJ381" s="103">
        <f>AI381*MoM!AN381/100*$A381</f>
        <v>0</v>
      </c>
      <c r="AK381" s="103">
        <f>AJ381*MoM!AO381/100*$A381</f>
        <v>0</v>
      </c>
      <c r="AL381" s="103">
        <f>AK381*MoM!AP381/100*$A381</f>
        <v>0</v>
      </c>
      <c r="AM381" s="103">
        <f>AL381*MoM!AQ381/100*$A381</f>
        <v>0</v>
      </c>
      <c r="AN381" s="103">
        <f>AM381*MoM!AR381/100*$A381</f>
        <v>0</v>
      </c>
      <c r="AO381" s="103">
        <f>AN381*MoM!AS381/100*$A381</f>
        <v>0</v>
      </c>
      <c r="AP381" s="103">
        <f>AO381*MoM!AT381/100*$A381</f>
        <v>0</v>
      </c>
      <c r="AQ381" s="103">
        <f>AP381*MoM!AU381/100*$A381</f>
        <v>0</v>
      </c>
      <c r="AR381" s="123">
        <f>IF($A381=1,INDEX('2018'!$B:$B, MATCH(Веса!$F381,'2018'!$A:$A,0)),0)</f>
        <v>0</v>
      </c>
      <c r="AS381" s="103">
        <f>AR381*MoM!AW381/100*$A381</f>
        <v>0</v>
      </c>
      <c r="AT381" s="103">
        <f>AS381*MoM!AX381/100*$A381</f>
        <v>0</v>
      </c>
      <c r="AU381" s="103">
        <f>AT381*MoM!AY381/100*$A381</f>
        <v>0</v>
      </c>
      <c r="AV381" s="103">
        <f>AU381*MoM!AZ381/100*$A381</f>
        <v>0</v>
      </c>
      <c r="AW381" s="103">
        <f>AV381*MoM!BA381/100*$A381</f>
        <v>0</v>
      </c>
      <c r="AX381" s="103">
        <f>AW381*MoM!BB381/100*$A381</f>
        <v>0</v>
      </c>
      <c r="AY381" s="103">
        <f>AX381*MoM!BC381/100*$A381</f>
        <v>0</v>
      </c>
      <c r="AZ381" s="103">
        <f>AY381*MoM!BD381/100*$A381</f>
        <v>0</v>
      </c>
      <c r="BA381" s="103">
        <f>AZ381*MoM!BE381/100*$A381</f>
        <v>0</v>
      </c>
      <c r="BB381" s="103">
        <f>BA381*MoM!BF381/100*$A381</f>
        <v>0</v>
      </c>
      <c r="BC381" s="103">
        <f>BB381*MoM!BG381/100*$A381</f>
        <v>0</v>
      </c>
      <c r="BD381" s="123">
        <f>IF($A381=1,INDEX('2019'!$B:$B, MATCH(Веса!$G381,'2019'!$A:$A,0)),0)</f>
        <v>0</v>
      </c>
      <c r="BE381" s="103">
        <f>BD381*MoM!BI381/100*$A381</f>
        <v>0</v>
      </c>
      <c r="BF381" s="103">
        <f>BE381*MoM!BJ381/100*$A381</f>
        <v>0</v>
      </c>
      <c r="BG381" s="103">
        <f>BF381*MoM!BK381/100*$A381</f>
        <v>0</v>
      </c>
      <c r="BH381" s="103">
        <f>BG381*MoM!BL381/100*$A381</f>
        <v>0</v>
      </c>
      <c r="BI381" s="103">
        <f>BH381*MoM!BM381/100*$A381</f>
        <v>0</v>
      </c>
      <c r="BJ381" s="103">
        <f>BI381*MoM!BN381/100*$A381</f>
        <v>0</v>
      </c>
      <c r="BK381" s="103">
        <f>BJ381*MoM!BO381/100*$A381</f>
        <v>0</v>
      </c>
      <c r="BL381" s="103">
        <f>BK381*MoM!BP381/100*$A381</f>
        <v>0</v>
      </c>
      <c r="BM381" s="103">
        <f>BL381*MoM!BQ381/100*$A381</f>
        <v>0</v>
      </c>
      <c r="BN381" s="103">
        <f>BM381*MoM!BR381/100*$A381</f>
        <v>0</v>
      </c>
      <c r="BO381" s="103">
        <f>BN381*MoM!BS381/100*$A381</f>
        <v>0</v>
      </c>
    </row>
    <row r="382" spans="1:67" ht="28.5" x14ac:dyDescent="0.45">
      <c r="A382" s="103">
        <f>IF(ToSep18!BT382=0,0,1)</f>
        <v>1</v>
      </c>
      <c r="B382" s="136" t="s">
        <v>386</v>
      </c>
      <c r="C382" s="136" t="s">
        <v>1737</v>
      </c>
      <c r="D382" s="136" t="s">
        <v>1737</v>
      </c>
      <c r="E382" s="136" t="s">
        <v>1737</v>
      </c>
      <c r="F382" s="136" t="s">
        <v>1737</v>
      </c>
      <c r="G382" s="136" t="s">
        <v>1737</v>
      </c>
      <c r="H382" s="123">
        <f>IF($A382=1,INDEX('2015'!$B:$B,MATCH(Веса!$C382,'2015'!$A:$A,0)),0)</f>
        <v>0.106</v>
      </c>
      <c r="I382" s="103">
        <f>H382*MoM!M382/100*$A382</f>
        <v>0.10724019999999999</v>
      </c>
      <c r="J382" s="103">
        <f>I382*MoM!N382/100*$A382</f>
        <v>0.10796943336000001</v>
      </c>
      <c r="K382" s="103">
        <f>J382*MoM!O382/100*$A382</f>
        <v>0.10874681328019201</v>
      </c>
      <c r="L382" s="103">
        <f>K382*MoM!P382/100*$A382</f>
        <v>0.10946454224784126</v>
      </c>
      <c r="M382" s="103">
        <f>L382*MoM!Q382/100*$A382</f>
        <v>0.11122692137803152</v>
      </c>
      <c r="N382" s="103">
        <f>M382*MoM!R382/100*$A382</f>
        <v>0.11315114711787146</v>
      </c>
      <c r="O382" s="103">
        <f>N382*MoM!S382/100*$A382</f>
        <v>0.11343402498566613</v>
      </c>
      <c r="P382" s="103">
        <f>O382*MoM!T382/100*$A382</f>
        <v>0.11277610764074927</v>
      </c>
      <c r="Q382" s="103">
        <f>P382*MoM!U382/100*$A382</f>
        <v>0.11212200621643292</v>
      </c>
      <c r="R382" s="103">
        <f>Q382*MoM!V382/100*$A382</f>
        <v>0.11082139094432231</v>
      </c>
      <c r="S382" s="103">
        <f>R382*MoM!W382/100*$A382</f>
        <v>0.11031161254597842</v>
      </c>
      <c r="T382" s="123">
        <f>IF($A382=1,INDEX('2016'!$B:$B,MATCH(Веса!D382,'2016'!$A:$A,0)),0)</f>
        <v>0.11600000000000001</v>
      </c>
      <c r="U382" s="103">
        <f>T382*MoM!Y382/100*$A382</f>
        <v>0.11673080000000001</v>
      </c>
      <c r="V382" s="103">
        <f>U382*MoM!Z382/100*$A382</f>
        <v>0.11743118479999999</v>
      </c>
      <c r="W382" s="103">
        <f>V382*MoM!AA382/100*$A382</f>
        <v>0.1176660471696</v>
      </c>
      <c r="X382" s="103">
        <f>W382*MoM!AB382/100*$A382</f>
        <v>0.11781901303092047</v>
      </c>
      <c r="Y382" s="103">
        <f>X382*MoM!AC382/100*$A382</f>
        <v>0.11950382491726265</v>
      </c>
      <c r="Z382" s="103">
        <f>Y382*MoM!AD382/100*$A382</f>
        <v>0.12189390141560791</v>
      </c>
      <c r="AA382" s="103">
        <f>Z382*MoM!AE382/100*$A382</f>
        <v>0.12136975763952078</v>
      </c>
      <c r="AB382" s="103">
        <f>AA382*MoM!AF382/100*$A382</f>
        <v>0.12119983997882544</v>
      </c>
      <c r="AC382" s="103">
        <f>AB382*MoM!AG382/100*$A382</f>
        <v>0.12119983997882544</v>
      </c>
      <c r="AD382" s="103">
        <f>AC382*MoM!AH382/100*$A382</f>
        <v>0.1214301196747852</v>
      </c>
      <c r="AE382" s="103">
        <f>AD382*MoM!AI382/100*$A382</f>
        <v>0.1209808282319885</v>
      </c>
      <c r="AF382" s="123">
        <f>IF($A382=1,INDEX('2017'!$B:$B,MATCH(Веса!$E382,'2017'!$A:$A,0)),0)</f>
        <v>0.123</v>
      </c>
      <c r="AG382" s="103">
        <f>AF382*MoM!AK382/100*$A382</f>
        <v>0.12185609999999998</v>
      </c>
      <c r="AH382" s="103">
        <f>AG382*MoM!AL382/100*$A382</f>
        <v>0.12225822512999997</v>
      </c>
      <c r="AI382" s="103">
        <f>AH382*MoM!AM382/100*$A382</f>
        <v>0.12301622612580598</v>
      </c>
      <c r="AJ382" s="103">
        <f>AI382*MoM!AN382/100*$A382</f>
        <v>0.12328686182328276</v>
      </c>
      <c r="AK382" s="103">
        <f>AJ382*MoM!AO382/100*$A382</f>
        <v>0.12566629825647213</v>
      </c>
      <c r="AL382" s="103">
        <f>AK382*MoM!AP382/100*$A382</f>
        <v>0.12682242820043169</v>
      </c>
      <c r="AM382" s="103">
        <f>AL382*MoM!AQ382/100*$A382</f>
        <v>0.12648000764429054</v>
      </c>
      <c r="AN382" s="103">
        <f>AM382*MoM!AR382/100*$A382</f>
        <v>0.12621439962823755</v>
      </c>
      <c r="AO382" s="103">
        <f>AN382*MoM!AS382/100*$A382</f>
        <v>0.1257600277895759</v>
      </c>
      <c r="AP382" s="103">
        <f>AO382*MoM!AT382/100*$A382</f>
        <v>0.125433051717323</v>
      </c>
      <c r="AQ382" s="103">
        <f>AP382*MoM!AU382/100*$A382</f>
        <v>0.12519472891906008</v>
      </c>
      <c r="AR382" s="123">
        <f>IF($A382=1,INDEX('2018'!$B:$B, MATCH(Веса!$F382,'2018'!$A:$A,0)),0)</f>
        <v>0.123</v>
      </c>
      <c r="AS382" s="103">
        <f>AR382*MoM!AW382/100*$A382</f>
        <v>0.1220898</v>
      </c>
      <c r="AT382" s="103">
        <f>AS382*MoM!AX382/100*$A382</f>
        <v>0.12244386042000001</v>
      </c>
      <c r="AU382" s="103">
        <f>AT382*MoM!AY382/100*$A382</f>
        <v>0.12355809954982201</v>
      </c>
      <c r="AV382" s="103">
        <f>AU382*MoM!AZ382/100*$A382</f>
        <v>0.12397819708829141</v>
      </c>
      <c r="AW382" s="103">
        <f>AV382*MoM!BA382/100*$A382</f>
        <v>0.12841661654405226</v>
      </c>
      <c r="AX382" s="103">
        <f>AW382*MoM!BB382/100*$A382</f>
        <v>0.13668664664948924</v>
      </c>
      <c r="AY382" s="103">
        <f>AX382*MoM!BC382/100*$A382</f>
        <v>0.13106882547219523</v>
      </c>
      <c r="AZ382" s="103">
        <f>AY382*MoM!BD382/100*$A382</f>
        <v>0.1296401752745483</v>
      </c>
      <c r="BA382" s="103">
        <f>AZ382*MoM!BE382/100*$A382</f>
        <v>0.12730665211960643</v>
      </c>
      <c r="BB382" s="103">
        <f>BA382*MoM!BF382/100*$A382</f>
        <v>0.12577897229417115</v>
      </c>
      <c r="BC382" s="103">
        <f>BB382*MoM!BG382/100*$A382</f>
        <v>0.1246343836462942</v>
      </c>
      <c r="BD382" s="123">
        <f>IF($A382=1,INDEX('2019'!$B:$B, MATCH(Веса!$G382,'2019'!$A:$A,0)),0)</f>
        <v>0.11799999999999999</v>
      </c>
      <c r="BE382" s="103">
        <f>BD382*MoM!BI382/100*$A382</f>
        <v>0.11818879999999998</v>
      </c>
      <c r="BF382" s="103">
        <f>BE382*MoM!BJ382/100*$A382</f>
        <v>0.11835426431999999</v>
      </c>
      <c r="BG382" s="103">
        <f>BF382*MoM!BK382/100*$A382</f>
        <v>0.11895787106803199</v>
      </c>
      <c r="BH382" s="103">
        <f>BG382*MoM!BL382/100*$A382</f>
        <v>0.11911251630042041</v>
      </c>
      <c r="BI382" s="103">
        <f>BH382*MoM!BM382/100*$A382</f>
        <v>0.121542411632949</v>
      </c>
      <c r="BJ382" s="103">
        <f>BI382*MoM!BN382/100*$A382</f>
        <v>0.12376663776583197</v>
      </c>
      <c r="BK382" s="103">
        <f>BJ382*MoM!BO382/100*$A382</f>
        <v>0.12405130103269338</v>
      </c>
      <c r="BL382" s="103">
        <f>BK382*MoM!BP382/100*$A382</f>
        <v>0.1224634443794749</v>
      </c>
      <c r="BM382" s="103">
        <f>BL382*MoM!BQ382/100*$A382</f>
        <v>0.12107960745798683</v>
      </c>
      <c r="BN382" s="103">
        <f>BM382*MoM!BR382/100*$A382</f>
        <v>0.11796786154631658</v>
      </c>
      <c r="BO382" s="103">
        <f>BN382*MoM!BS382/100*$A382</f>
        <v>0.11730724152165721</v>
      </c>
    </row>
    <row r="383" spans="1:67" x14ac:dyDescent="0.45">
      <c r="A383" s="103">
        <f>IF(ToSep18!BT383=0,0,1)</f>
        <v>0</v>
      </c>
      <c r="B383" s="136" t="s">
        <v>387</v>
      </c>
      <c r="C383" s="136" t="s">
        <v>387</v>
      </c>
      <c r="D383" s="136" t="s">
        <v>387</v>
      </c>
      <c r="E383" s="136" t="s">
        <v>387</v>
      </c>
      <c r="F383" s="136" t="s">
        <v>387</v>
      </c>
      <c r="G383" s="136" t="s">
        <v>387</v>
      </c>
      <c r="H383" s="123">
        <f>IF($A383=1,INDEX('2015'!$B:$B,MATCH(Веса!$C383,'2015'!$A:$A,0)),0)</f>
        <v>0</v>
      </c>
      <c r="I383" s="103">
        <f>H383*MoM!M383/100*$A383</f>
        <v>0</v>
      </c>
      <c r="J383" s="103">
        <f>I383*MoM!N383/100*$A383</f>
        <v>0</v>
      </c>
      <c r="K383" s="103">
        <f>J383*MoM!O383/100*$A383</f>
        <v>0</v>
      </c>
      <c r="L383" s="103">
        <f>K383*MoM!P383/100*$A383</f>
        <v>0</v>
      </c>
      <c r="M383" s="103">
        <f>L383*MoM!Q383/100*$A383</f>
        <v>0</v>
      </c>
      <c r="N383" s="103">
        <f>M383*MoM!R383/100*$A383</f>
        <v>0</v>
      </c>
      <c r="O383" s="103">
        <f>N383*MoM!S383/100*$A383</f>
        <v>0</v>
      </c>
      <c r="P383" s="103">
        <f>O383*MoM!T383/100*$A383</f>
        <v>0</v>
      </c>
      <c r="Q383" s="103">
        <f>P383*MoM!U383/100*$A383</f>
        <v>0</v>
      </c>
      <c r="R383" s="103">
        <f>Q383*MoM!V383/100*$A383</f>
        <v>0</v>
      </c>
      <c r="S383" s="103">
        <f>R383*MoM!W383/100*$A383</f>
        <v>0</v>
      </c>
      <c r="T383" s="123">
        <f>IF($A383=1,INDEX('2016'!$B:$B,MATCH(Веса!D383,'2016'!$A:$A,0)),0)</f>
        <v>0</v>
      </c>
      <c r="U383" s="103">
        <f>T383*MoM!Y383/100*$A383</f>
        <v>0</v>
      </c>
      <c r="V383" s="103">
        <f>U383*MoM!Z383/100*$A383</f>
        <v>0</v>
      </c>
      <c r="W383" s="103">
        <f>V383*MoM!AA383/100*$A383</f>
        <v>0</v>
      </c>
      <c r="X383" s="103">
        <f>W383*MoM!AB383/100*$A383</f>
        <v>0</v>
      </c>
      <c r="Y383" s="103">
        <f>X383*MoM!AC383/100*$A383</f>
        <v>0</v>
      </c>
      <c r="Z383" s="103">
        <f>Y383*MoM!AD383/100*$A383</f>
        <v>0</v>
      </c>
      <c r="AA383" s="103">
        <f>Z383*MoM!AE383/100*$A383</f>
        <v>0</v>
      </c>
      <c r="AB383" s="103">
        <f>AA383*MoM!AF383/100*$A383</f>
        <v>0</v>
      </c>
      <c r="AC383" s="103">
        <f>AB383*MoM!AG383/100*$A383</f>
        <v>0</v>
      </c>
      <c r="AD383" s="103">
        <f>AC383*MoM!AH383/100*$A383</f>
        <v>0</v>
      </c>
      <c r="AE383" s="103">
        <f>AD383*MoM!AI383/100*$A383</f>
        <v>0</v>
      </c>
      <c r="AF383" s="123">
        <f>IF($A383=1,INDEX('2017'!$B:$B,MATCH(Веса!$E383,'2017'!$A:$A,0)),0)</f>
        <v>0</v>
      </c>
      <c r="AG383" s="103">
        <f>AF383*MoM!AK383/100*$A383</f>
        <v>0</v>
      </c>
      <c r="AH383" s="103">
        <f>AG383*MoM!AL383/100*$A383</f>
        <v>0</v>
      </c>
      <c r="AI383" s="103">
        <f>AH383*MoM!AM383/100*$A383</f>
        <v>0</v>
      </c>
      <c r="AJ383" s="103">
        <f>AI383*MoM!AN383/100*$A383</f>
        <v>0</v>
      </c>
      <c r="AK383" s="103">
        <f>AJ383*MoM!AO383/100*$A383</f>
        <v>0</v>
      </c>
      <c r="AL383" s="103">
        <f>AK383*MoM!AP383/100*$A383</f>
        <v>0</v>
      </c>
      <c r="AM383" s="103">
        <f>AL383*MoM!AQ383/100*$A383</f>
        <v>0</v>
      </c>
      <c r="AN383" s="103">
        <f>AM383*MoM!AR383/100*$A383</f>
        <v>0</v>
      </c>
      <c r="AO383" s="103">
        <f>AN383*MoM!AS383/100*$A383</f>
        <v>0</v>
      </c>
      <c r="AP383" s="103">
        <f>AO383*MoM!AT383/100*$A383</f>
        <v>0</v>
      </c>
      <c r="AQ383" s="103">
        <f>AP383*MoM!AU383/100*$A383</f>
        <v>0</v>
      </c>
      <c r="AR383" s="123">
        <f>IF($A383=1,INDEX('2018'!$B:$B, MATCH(Веса!$F383,'2018'!$A:$A,0)),0)</f>
        <v>0</v>
      </c>
      <c r="AS383" s="103">
        <f>AR383*MoM!AW383/100*$A383</f>
        <v>0</v>
      </c>
      <c r="AT383" s="103">
        <f>AS383*MoM!AX383/100*$A383</f>
        <v>0</v>
      </c>
      <c r="AU383" s="103">
        <f>AT383*MoM!AY383/100*$A383</f>
        <v>0</v>
      </c>
      <c r="AV383" s="103">
        <f>AU383*MoM!AZ383/100*$A383</f>
        <v>0</v>
      </c>
      <c r="AW383" s="103">
        <f>AV383*MoM!BA383/100*$A383</f>
        <v>0</v>
      </c>
      <c r="AX383" s="103">
        <f>AW383*MoM!BB383/100*$A383</f>
        <v>0</v>
      </c>
      <c r="AY383" s="103">
        <f>AX383*MoM!BC383/100*$A383</f>
        <v>0</v>
      </c>
      <c r="AZ383" s="103">
        <f>AY383*MoM!BD383/100*$A383</f>
        <v>0</v>
      </c>
      <c r="BA383" s="103">
        <f>AZ383*MoM!BE383/100*$A383</f>
        <v>0</v>
      </c>
      <c r="BB383" s="103">
        <f>BA383*MoM!BF383/100*$A383</f>
        <v>0</v>
      </c>
      <c r="BC383" s="103">
        <f>BB383*MoM!BG383/100*$A383</f>
        <v>0</v>
      </c>
      <c r="BD383" s="123">
        <f>IF($A383=1,INDEX('2019'!$B:$B, MATCH(Веса!$G383,'2019'!$A:$A,0)),0)</f>
        <v>0</v>
      </c>
      <c r="BE383" s="103">
        <f>BD383*MoM!BI383/100*$A383</f>
        <v>0</v>
      </c>
      <c r="BF383" s="103">
        <f>BE383*MoM!BJ383/100*$A383</f>
        <v>0</v>
      </c>
      <c r="BG383" s="103">
        <f>BF383*MoM!BK383/100*$A383</f>
        <v>0</v>
      </c>
      <c r="BH383" s="103">
        <f>BG383*MoM!BL383/100*$A383</f>
        <v>0</v>
      </c>
      <c r="BI383" s="103">
        <f>BH383*MoM!BM383/100*$A383</f>
        <v>0</v>
      </c>
      <c r="BJ383" s="103">
        <f>BI383*MoM!BN383/100*$A383</f>
        <v>0</v>
      </c>
      <c r="BK383" s="103">
        <f>BJ383*MoM!BO383/100*$A383</f>
        <v>0</v>
      </c>
      <c r="BL383" s="103">
        <f>BK383*MoM!BP383/100*$A383</f>
        <v>0</v>
      </c>
      <c r="BM383" s="103">
        <f>BL383*MoM!BQ383/100*$A383</f>
        <v>0</v>
      </c>
      <c r="BN383" s="103">
        <f>BM383*MoM!BR383/100*$A383</f>
        <v>0</v>
      </c>
      <c r="BO383" s="103">
        <f>BN383*MoM!BS383/100*$A383</f>
        <v>0</v>
      </c>
    </row>
    <row r="384" spans="1:67" ht="28.5" x14ac:dyDescent="0.45">
      <c r="A384" s="103">
        <f>IF(ToSep18!BT384=0,0,1)</f>
        <v>1</v>
      </c>
      <c r="B384" s="124" t="s">
        <v>388</v>
      </c>
      <c r="C384" s="124" t="s">
        <v>388</v>
      </c>
      <c r="D384" s="124" t="s">
        <v>388</v>
      </c>
      <c r="E384" s="124" t="s">
        <v>388</v>
      </c>
      <c r="F384" s="124" t="s">
        <v>388</v>
      </c>
      <c r="G384" s="124" t="s">
        <v>388</v>
      </c>
      <c r="H384" s="123">
        <f>IF($A384=1,INDEX('2015'!$B:$B,MATCH(Веса!$C384,'2015'!$A:$A,0)),0)</f>
        <v>0.08</v>
      </c>
      <c r="I384" s="103">
        <f>H384*MoM!M384/100*$A384</f>
        <v>7.9680000000000001E-2</v>
      </c>
      <c r="J384" s="103">
        <f>I384*MoM!N384/100*$A384</f>
        <v>7.9281600000000008E-2</v>
      </c>
      <c r="K384" s="103">
        <f>J384*MoM!O384/100*$A384</f>
        <v>7.9400522400000006E-2</v>
      </c>
      <c r="L384" s="103">
        <f>K384*MoM!P384/100*$A384</f>
        <v>7.9392582347760005E-2</v>
      </c>
      <c r="M384" s="103">
        <f>L384*MoM!Q384/100*$A384</f>
        <v>7.9868937841846566E-2</v>
      </c>
      <c r="N384" s="103">
        <f>M384*MoM!R384/100*$A384</f>
        <v>7.9685239284810319E-2</v>
      </c>
      <c r="O384" s="103">
        <f>N384*MoM!S384/100*$A384</f>
        <v>7.9940232050521698E-2</v>
      </c>
      <c r="P384" s="103">
        <f>O384*MoM!T384/100*$A384</f>
        <v>8.0691670231796589E-2</v>
      </c>
      <c r="Q384" s="103">
        <f>P384*MoM!U384/100*$A384</f>
        <v>8.4839222081710922E-2</v>
      </c>
      <c r="R384" s="103">
        <f>Q384*MoM!V384/100*$A384</f>
        <v>8.6985654400378212E-2</v>
      </c>
      <c r="S384" s="103">
        <f>R384*MoM!W384/100*$A384</f>
        <v>8.7220515667259232E-2</v>
      </c>
      <c r="T384" s="123">
        <f>IF($A384=1,INDEX('2016'!$B:$B,MATCH(Веса!D384,'2016'!$A:$A,0)),0)</f>
        <v>7.0000000000000007E-2</v>
      </c>
      <c r="U384" s="103">
        <f>T384*MoM!Y384/100*$A384</f>
        <v>7.0182000000000008E-2</v>
      </c>
      <c r="V384" s="103">
        <f>U384*MoM!Z384/100*$A384</f>
        <v>7.0139890800000007E-2</v>
      </c>
      <c r="W384" s="103">
        <f>V384*MoM!AA384/100*$A384</f>
        <v>7.0231072658040003E-2</v>
      </c>
      <c r="X384" s="103">
        <f>W384*MoM!AB384/100*$A384</f>
        <v>7.0259165087103226E-2</v>
      </c>
      <c r="Y384" s="103">
        <f>X384*MoM!AC384/100*$A384</f>
        <v>7.0968782654482976E-2</v>
      </c>
      <c r="Z384" s="103">
        <f>Y384*MoM!AD384/100*$A384</f>
        <v>7.0741682549988638E-2</v>
      </c>
      <c r="AA384" s="103">
        <f>Z384*MoM!AE384/100*$A384</f>
        <v>7.0996352607168592E-2</v>
      </c>
      <c r="AB384" s="103">
        <f>AA384*MoM!AF384/100*$A384</f>
        <v>7.1024751148211468E-2</v>
      </c>
      <c r="AC384" s="103">
        <f>AB384*MoM!AG384/100*$A384</f>
        <v>7.515128918992256E-2</v>
      </c>
      <c r="AD384" s="103">
        <f>AC384*MoM!AH384/100*$A384</f>
        <v>7.7526069928324115E-2</v>
      </c>
      <c r="AE384" s="103">
        <f>AD384*MoM!AI384/100*$A384</f>
        <v>7.7890442456987244E-2</v>
      </c>
      <c r="AF384" s="123">
        <f>IF($A384=1,INDEX('2017'!$B:$B,MATCH(Веса!$E384,'2017'!$A:$A,0)),0)</f>
        <v>6.7000000000000004E-2</v>
      </c>
      <c r="AG384" s="103">
        <f>AF384*MoM!AK384/100*$A384</f>
        <v>6.7134000000000013E-2</v>
      </c>
      <c r="AH384" s="103">
        <f>AG384*MoM!AL384/100*$A384</f>
        <v>6.7160853600000014E-2</v>
      </c>
      <c r="AI384" s="103">
        <f>AH384*MoM!AM384/100*$A384</f>
        <v>6.7167569685360015E-2</v>
      </c>
      <c r="AJ384" s="103">
        <f>AI384*MoM!AN384/100*$A384</f>
        <v>6.7181003199297082E-2</v>
      </c>
      <c r="AK384" s="103">
        <f>AJ384*MoM!AO384/100*$A384</f>
        <v>6.6939151587779605E-2</v>
      </c>
      <c r="AL384" s="103">
        <f>AK384*MoM!AP384/100*$A384</f>
        <v>6.6858824605874265E-2</v>
      </c>
      <c r="AM384" s="103">
        <f>AL384*MoM!AQ384/100*$A384</f>
        <v>6.6818709311110738E-2</v>
      </c>
      <c r="AN384" s="103">
        <f>AM384*MoM!AR384/100*$A384</f>
        <v>6.6892209891352958E-2</v>
      </c>
      <c r="AO384" s="103">
        <f>AN384*MoM!AS384/100*$A384</f>
        <v>7.3006157875422625E-2</v>
      </c>
      <c r="AP384" s="103">
        <f>AO384*MoM!AT384/100*$A384</f>
        <v>7.3509900364763042E-2</v>
      </c>
      <c r="AQ384" s="103">
        <f>AP384*MoM!AU384/100*$A384</f>
        <v>7.3598112245200756E-2</v>
      </c>
      <c r="AR384" s="123">
        <f>IF($A384=1,INDEX('2018'!$B:$B, MATCH(Веса!$F384,'2018'!$A:$A,0)),0)</f>
        <v>5.8999999999999997E-2</v>
      </c>
      <c r="AS384" s="103">
        <f>AR384*MoM!AW384/100*$A384</f>
        <v>5.9106199999999998E-2</v>
      </c>
      <c r="AT384" s="103">
        <f>AS384*MoM!AX384/100*$A384</f>
        <v>5.910028937999999E-2</v>
      </c>
      <c r="AU384" s="103">
        <f>AT384*MoM!AY384/100*$A384</f>
        <v>5.9188939814069988E-2</v>
      </c>
      <c r="AV384" s="103">
        <f>AU384*MoM!AZ384/100*$A384</f>
        <v>5.9188939814069988E-2</v>
      </c>
      <c r="AW384" s="103">
        <f>AV384*MoM!BA384/100*$A384</f>
        <v>5.9360587739530797E-2</v>
      </c>
      <c r="AX384" s="103">
        <f>AW384*MoM!BB384/100*$A384</f>
        <v>5.9295291093017316E-2</v>
      </c>
      <c r="AY384" s="103">
        <f>AX384*MoM!BC384/100*$A384</f>
        <v>5.9407952146094047E-2</v>
      </c>
      <c r="AZ384" s="103">
        <f>AY384*MoM!BD384/100*$A384</f>
        <v>5.9562412821673891E-2</v>
      </c>
      <c r="BA384" s="103">
        <f>AZ384*MoM!BE384/100*$A384</f>
        <v>6.3040857730459643E-2</v>
      </c>
      <c r="BB384" s="103">
        <f>BA384*MoM!BF384/100*$A384</f>
        <v>6.3526272334984174E-2</v>
      </c>
      <c r="BC384" s="103">
        <f>BB384*MoM!BG384/100*$A384</f>
        <v>6.3532624962217676E-2</v>
      </c>
      <c r="BD384" s="123">
        <f>IF($A384=1,INDEX('2019'!$B:$B, MATCH(Веса!$G384,'2019'!$A:$A,0)),0)</f>
        <v>6.8000000000000005E-2</v>
      </c>
      <c r="BE384" s="103">
        <f>BD384*MoM!BI384/100*$A384</f>
        <v>6.8170000000000008E-2</v>
      </c>
      <c r="BF384" s="103">
        <f>BE384*MoM!BJ384/100*$A384</f>
        <v>6.8292706000000009E-2</v>
      </c>
      <c r="BG384" s="103">
        <f>BF384*MoM!BK384/100*$A384</f>
        <v>6.8518071929800015E-2</v>
      </c>
      <c r="BH384" s="103">
        <f>BG384*MoM!BL384/100*$A384</f>
        <v>6.8518071929800015E-2</v>
      </c>
      <c r="BI384" s="103">
        <f>BH384*MoM!BM384/100*$A384</f>
        <v>6.8291962292431674E-2</v>
      </c>
      <c r="BJ384" s="103">
        <f>BI384*MoM!BN384/100*$A384</f>
        <v>6.8155378367846811E-2</v>
      </c>
      <c r="BK384" s="103">
        <f>BJ384*MoM!BO384/100*$A384</f>
        <v>6.8155378367846811E-2</v>
      </c>
      <c r="BL384" s="103">
        <f>BK384*MoM!BP384/100*$A384</f>
        <v>6.8298504662419282E-2</v>
      </c>
      <c r="BM384" s="103">
        <f>BL384*MoM!BQ384/100*$A384</f>
        <v>7.1201191110572104E-2</v>
      </c>
      <c r="BN384" s="103">
        <f>BM384*MoM!BR384/100*$A384</f>
        <v>7.3088022675002279E-2</v>
      </c>
      <c r="BO384" s="103">
        <f>BN384*MoM!BS384/100*$A384</f>
        <v>7.3321904347562278E-2</v>
      </c>
    </row>
    <row r="385" spans="1:67" x14ac:dyDescent="0.45">
      <c r="A385" s="103">
        <f>IF(ToSep18!BT385=0,0,1)</f>
        <v>1</v>
      </c>
      <c r="B385" s="124" t="s">
        <v>389</v>
      </c>
      <c r="C385" s="124" t="s">
        <v>389</v>
      </c>
      <c r="D385" s="124" t="s">
        <v>389</v>
      </c>
      <c r="E385" s="124" t="s">
        <v>389</v>
      </c>
      <c r="F385" s="124" t="s">
        <v>389</v>
      </c>
      <c r="G385" s="124" t="s">
        <v>389</v>
      </c>
      <c r="H385" s="123">
        <f>IF($A385=1,INDEX('2015'!$B:$B,MATCH(Веса!$C385,'2015'!$A:$A,0)),0)</f>
        <v>0.46600000000000003</v>
      </c>
      <c r="I385" s="103">
        <f>H385*MoM!M385/100*$A385</f>
        <v>0.50099660000000013</v>
      </c>
      <c r="J385" s="103">
        <f>I385*MoM!N385/100*$A385</f>
        <v>0.51096643234000017</v>
      </c>
      <c r="K385" s="103">
        <f>J385*MoM!O385/100*$A385</f>
        <v>0.51571842016076219</v>
      </c>
      <c r="L385" s="103">
        <f>K385*MoM!P385/100*$A385</f>
        <v>0.52123660725648224</v>
      </c>
      <c r="M385" s="103">
        <f>L385*MoM!Q385/100*$A385</f>
        <v>0.52634472600759574</v>
      </c>
      <c r="N385" s="103">
        <f>M385*MoM!R385/100*$A385</f>
        <v>0.52697633967880486</v>
      </c>
      <c r="O385" s="103">
        <f>N385*MoM!S385/100*$A385</f>
        <v>0.52908424503752005</v>
      </c>
      <c r="P385" s="103">
        <f>O385*MoM!T385/100*$A385</f>
        <v>0.53352855269583521</v>
      </c>
      <c r="Q385" s="103">
        <f>P385*MoM!U385/100*$A385</f>
        <v>0.53785013397267145</v>
      </c>
      <c r="R385" s="103">
        <f>Q385*MoM!V385/100*$A385</f>
        <v>0.54064695466932933</v>
      </c>
      <c r="S385" s="103">
        <f>R385*MoM!W385/100*$A385</f>
        <v>0.54297173657440756</v>
      </c>
      <c r="T385" s="123">
        <f>IF($A385=1,INDEX('2016'!$B:$B,MATCH(Веса!D385,'2016'!$A:$A,0)),0)</f>
        <v>0.497</v>
      </c>
      <c r="U385" s="103">
        <f>T385*MoM!Y385/100*$A385</f>
        <v>0.52065720000000004</v>
      </c>
      <c r="V385" s="103">
        <f>U385*MoM!Z385/100*$A385</f>
        <v>0.52628029776000007</v>
      </c>
      <c r="W385" s="103">
        <f>V385*MoM!AA385/100*$A385</f>
        <v>0.5259645295813441</v>
      </c>
      <c r="X385" s="103">
        <f>W385*MoM!AB385/100*$A385</f>
        <v>0.53064561389461806</v>
      </c>
      <c r="Y385" s="103">
        <f>X385*MoM!AC385/100*$A385</f>
        <v>0.53457239143743818</v>
      </c>
      <c r="Z385" s="103">
        <f>Y385*MoM!AD385/100*$A385</f>
        <v>0.53478622039401313</v>
      </c>
      <c r="AA385" s="103">
        <f>Z385*MoM!AE385/100*$A385</f>
        <v>0.53585579283480111</v>
      </c>
      <c r="AB385" s="103">
        <f>AA385*MoM!AF385/100*$A385</f>
        <v>0.53617730631050198</v>
      </c>
      <c r="AC385" s="103">
        <f>AB385*MoM!AG385/100*$A385</f>
        <v>0.53692795453933673</v>
      </c>
      <c r="AD385" s="103">
        <f>AC385*MoM!AH385/100*$A385</f>
        <v>0.53778703926659965</v>
      </c>
      <c r="AE385" s="103">
        <f>AD385*MoM!AI385/100*$A385</f>
        <v>0.54139021242968588</v>
      </c>
      <c r="AF385" s="123">
        <f>IF($A385=1,INDEX('2017'!$B:$B,MATCH(Веса!$E385,'2017'!$A:$A,0)),0)</f>
        <v>0.433</v>
      </c>
      <c r="AG385" s="103">
        <f>AF385*MoM!AK385/100*$A385</f>
        <v>0.44088060000000001</v>
      </c>
      <c r="AH385" s="103">
        <f>AG385*MoM!AL385/100*$A385</f>
        <v>0.44639160750000001</v>
      </c>
      <c r="AI385" s="103">
        <f>AH385*MoM!AM385/100*$A385</f>
        <v>0.44808789560850004</v>
      </c>
      <c r="AJ385" s="103">
        <f>AI385*MoM!AN385/100*$A385</f>
        <v>0.45068680540302936</v>
      </c>
      <c r="AK385" s="103">
        <f>AJ385*MoM!AO385/100*$A385</f>
        <v>0.45140790429167416</v>
      </c>
      <c r="AL385" s="103">
        <f>AK385*MoM!AP385/100*$A385</f>
        <v>0.45172388982467832</v>
      </c>
      <c r="AM385" s="103">
        <f>AL385*MoM!AQ385/100*$A385</f>
        <v>0.45235630327043291</v>
      </c>
      <c r="AN385" s="103">
        <f>AM385*MoM!AR385/100*$A385</f>
        <v>0.45253724579174109</v>
      </c>
      <c r="AO385" s="103">
        <f>AN385*MoM!AS385/100*$A385</f>
        <v>0.45525246926649154</v>
      </c>
      <c r="AP385" s="103">
        <f>AO385*MoM!AT385/100*$A385</f>
        <v>0.45584429747653793</v>
      </c>
      <c r="AQ385" s="103">
        <f>AP385*MoM!AU385/100*$A385</f>
        <v>0.45620897291451917</v>
      </c>
      <c r="AR385" s="123">
        <f>IF($A385=1,INDEX('2018'!$B:$B, MATCH(Веса!$F385,'2018'!$A:$A,0)),0)</f>
        <v>0.40300000000000002</v>
      </c>
      <c r="AS385" s="103">
        <f>AR385*MoM!AW385/100*$A385</f>
        <v>0.40791660000000002</v>
      </c>
      <c r="AT385" s="103">
        <f>AS385*MoM!AX385/100*$A385</f>
        <v>0.40962984971999999</v>
      </c>
      <c r="AU385" s="103">
        <f>AT385*MoM!AY385/100*$A385</f>
        <v>0.40983466464486001</v>
      </c>
      <c r="AV385" s="103">
        <f>AU385*MoM!AZ385/100*$A385</f>
        <v>0.4102444993095048</v>
      </c>
      <c r="AW385" s="103">
        <f>AV385*MoM!BA385/100*$A385</f>
        <v>0.41147523280743331</v>
      </c>
      <c r="AX385" s="103">
        <f>AW385*MoM!BB385/100*$A385</f>
        <v>0.41221588822648669</v>
      </c>
      <c r="AY385" s="103">
        <f>AX385*MoM!BC385/100*$A385</f>
        <v>0.41357620065763406</v>
      </c>
      <c r="AZ385" s="103">
        <f>AY385*MoM!BD385/100*$A385</f>
        <v>0.41403113447835743</v>
      </c>
      <c r="BA385" s="103">
        <f>AZ385*MoM!BE385/100*$A385</f>
        <v>0.41585287147006222</v>
      </c>
      <c r="BB385" s="103">
        <f>BA385*MoM!BF385/100*$A385</f>
        <v>0.41618555376723826</v>
      </c>
      <c r="BC385" s="103">
        <f>BB385*MoM!BG385/100*$A385</f>
        <v>0.41643526509949857</v>
      </c>
      <c r="BD385" s="123">
        <f>IF($A385=1,INDEX('2019'!$B:$B, MATCH(Веса!$G385,'2019'!$A:$A,0)),0)</f>
        <v>0.39900000000000002</v>
      </c>
      <c r="BE385" s="103">
        <f>BD385*MoM!BI385/100*$A385</f>
        <v>0.40630169999999999</v>
      </c>
      <c r="BF385" s="103">
        <f>BE385*MoM!BJ385/100*$A385</f>
        <v>0.40731745424999999</v>
      </c>
      <c r="BG385" s="103">
        <f>BF385*MoM!BK385/100*$A385</f>
        <v>0.40894672406700006</v>
      </c>
      <c r="BH385" s="103">
        <f>BG385*MoM!BL385/100*$A385</f>
        <v>0.4095601441531006</v>
      </c>
      <c r="BI385" s="103">
        <f>BH385*MoM!BM385/100*$A385</f>
        <v>0.40984683625400775</v>
      </c>
      <c r="BJ385" s="103">
        <f>BI385*MoM!BN385/100*$A385</f>
        <v>0.40996979030488395</v>
      </c>
      <c r="BK385" s="103">
        <f>BJ385*MoM!BO385/100*$A385</f>
        <v>0.41025676915809733</v>
      </c>
      <c r="BL385" s="103">
        <f>BK385*MoM!BP385/100*$A385</f>
        <v>0.41029779483501316</v>
      </c>
      <c r="BM385" s="103">
        <f>BL385*MoM!BQ385/100*$A385</f>
        <v>0.41329296873730875</v>
      </c>
      <c r="BN385" s="103">
        <f>BM385*MoM!BR385/100*$A385</f>
        <v>0.41325163944043503</v>
      </c>
      <c r="BO385" s="103">
        <f>BN385*MoM!BS385/100*$A385</f>
        <v>0.41362356591593141</v>
      </c>
    </row>
    <row r="386" spans="1:67" ht="42.75" x14ac:dyDescent="0.45">
      <c r="A386" s="103">
        <f>IF(ToSep18!BT386=0,0,1)</f>
        <v>1</v>
      </c>
      <c r="B386" s="124" t="s">
        <v>390</v>
      </c>
      <c r="C386" s="124" t="s">
        <v>390</v>
      </c>
      <c r="D386" s="124" t="s">
        <v>390</v>
      </c>
      <c r="E386" s="124" t="s">
        <v>390</v>
      </c>
      <c r="F386" s="124" t="s">
        <v>390</v>
      </c>
      <c r="G386" s="124" t="s">
        <v>390</v>
      </c>
      <c r="H386" s="123">
        <f>IF($A386=1,INDEX('2015'!$B:$B,MATCH(Веса!$C386,'2015'!$A:$A,0)),0)</f>
        <v>0.249</v>
      </c>
      <c r="I386" s="103">
        <f>H386*MoM!M386/100*$A386</f>
        <v>0.2496225</v>
      </c>
      <c r="J386" s="103">
        <f>I386*MoM!N386/100*$A386</f>
        <v>0.25067091450000001</v>
      </c>
      <c r="K386" s="103">
        <f>J386*MoM!O386/100*$A386</f>
        <v>0.25112212214610002</v>
      </c>
      <c r="L386" s="103">
        <f>K386*MoM!P386/100*$A386</f>
        <v>0.25122257099495848</v>
      </c>
      <c r="M386" s="103">
        <f>L386*MoM!Q386/100*$A386</f>
        <v>0.25127281550915748</v>
      </c>
      <c r="N386" s="103">
        <f>M386*MoM!R386/100*$A386</f>
        <v>0.25079539715969007</v>
      </c>
      <c r="O386" s="103">
        <f>N386*MoM!S386/100*$A386</f>
        <v>0.25117159025542962</v>
      </c>
      <c r="P386" s="103">
        <f>O386*MoM!T386/100*$A386</f>
        <v>0.2550898670634143</v>
      </c>
      <c r="Q386" s="103">
        <f>P386*MoM!U386/100*$A386</f>
        <v>0.27164519943582988</v>
      </c>
      <c r="R386" s="103">
        <f>Q386*MoM!V386/100*$A386</f>
        <v>0.27159087039594271</v>
      </c>
      <c r="S386" s="103">
        <f>R386*MoM!W386/100*$A386</f>
        <v>0.27229700665897216</v>
      </c>
      <c r="T386" s="123">
        <f>IF($A386=1,INDEX('2016'!$B:$B,MATCH(Веса!D386,'2016'!$A:$A,0)),0)</f>
        <v>0.24399999999999999</v>
      </c>
      <c r="U386" s="103">
        <f>T386*MoM!Y386/100*$A386</f>
        <v>0.24412199999999998</v>
      </c>
      <c r="V386" s="103">
        <f>U386*MoM!Z386/100*$A386</f>
        <v>0.24426847319999997</v>
      </c>
      <c r="W386" s="103">
        <f>V386*MoM!AA386/100*$A386</f>
        <v>0.24451274167319997</v>
      </c>
      <c r="X386" s="103">
        <f>W386*MoM!AB386/100*$A386</f>
        <v>0.24456164422153459</v>
      </c>
      <c r="Y386" s="103">
        <f>X386*MoM!AC386/100*$A386</f>
        <v>0.24463501271480104</v>
      </c>
      <c r="Z386" s="103">
        <f>Y386*MoM!AD386/100*$A386</f>
        <v>0.24468393971734401</v>
      </c>
      <c r="AA386" s="103">
        <f>Z386*MoM!AE386/100*$A386</f>
        <v>0.24546692832443948</v>
      </c>
      <c r="AB386" s="103">
        <f>AA386*MoM!AF386/100*$A386</f>
        <v>0.24711155674421323</v>
      </c>
      <c r="AC386" s="103">
        <f>AB386*MoM!AG386/100*$A386</f>
        <v>0.25625468434374915</v>
      </c>
      <c r="AD386" s="103">
        <f>AC386*MoM!AH386/100*$A386</f>
        <v>0.25645968809122416</v>
      </c>
      <c r="AE386" s="103">
        <f>AD386*MoM!AI386/100*$A386</f>
        <v>0.25645968809122416</v>
      </c>
      <c r="AF386" s="123">
        <f>IF($A386=1,INDEX('2017'!$B:$B,MATCH(Веса!$E386,'2017'!$A:$A,0)),0)</f>
        <v>0.23400000000000001</v>
      </c>
      <c r="AG386" s="103">
        <f>AF386*MoM!AK386/100*$A386</f>
        <v>0.23409360000000004</v>
      </c>
      <c r="AH386" s="103">
        <f>AG386*MoM!AL386/100*$A386</f>
        <v>0.23423405616000004</v>
      </c>
      <c r="AI386" s="103">
        <f>AH386*MoM!AM386/100*$A386</f>
        <v>0.23453856043300803</v>
      </c>
      <c r="AJ386" s="103">
        <f>AI386*MoM!AN386/100*$A386</f>
        <v>0.23470273742531111</v>
      </c>
      <c r="AK386" s="103">
        <f>AJ386*MoM!AO386/100*$A386</f>
        <v>0.23470273742531111</v>
      </c>
      <c r="AL386" s="103">
        <f>AK386*MoM!AP386/100*$A386</f>
        <v>0.23470273742531111</v>
      </c>
      <c r="AM386" s="103">
        <f>AL386*MoM!AQ386/100*$A386</f>
        <v>0.23470273742531111</v>
      </c>
      <c r="AN386" s="103">
        <f>AM386*MoM!AR386/100*$A386</f>
        <v>0.23489049961525135</v>
      </c>
      <c r="AO386" s="103">
        <f>AN386*MoM!AS386/100*$A386</f>
        <v>0.24550755019786069</v>
      </c>
      <c r="AP386" s="103">
        <f>AO386*MoM!AT386/100*$A386</f>
        <v>0.24555665170790025</v>
      </c>
      <c r="AQ386" s="103">
        <f>AP386*MoM!AU386/100*$A386</f>
        <v>0.24555665170790025</v>
      </c>
      <c r="AR386" s="123">
        <f>IF($A386=1,INDEX('2018'!$B:$B, MATCH(Веса!$F386,'2018'!$A:$A,0)),0)</f>
        <v>0.191</v>
      </c>
      <c r="AS386" s="103">
        <f>AR386*MoM!AW386/100*$A386</f>
        <v>0.191</v>
      </c>
      <c r="AT386" s="103">
        <f>AS386*MoM!AX386/100*$A386</f>
        <v>0.19103819999999999</v>
      </c>
      <c r="AU386" s="103">
        <f>AT386*MoM!AY386/100*$A386</f>
        <v>0.19090447325999998</v>
      </c>
      <c r="AV386" s="103">
        <f>AU386*MoM!AZ386/100*$A386</f>
        <v>0.19090447325999998</v>
      </c>
      <c r="AW386" s="103">
        <f>AV386*MoM!BA386/100*$A386</f>
        <v>0.19092356370732599</v>
      </c>
      <c r="AX386" s="103">
        <f>AW386*MoM!BB386/100*$A386</f>
        <v>0.19092356370732599</v>
      </c>
      <c r="AY386" s="103">
        <f>AX386*MoM!BC386/100*$A386</f>
        <v>0.19092356370732599</v>
      </c>
      <c r="AZ386" s="103">
        <f>AY386*MoM!BD386/100*$A386</f>
        <v>0.19092356370732599</v>
      </c>
      <c r="BA386" s="103">
        <f>AZ386*MoM!BE386/100*$A386</f>
        <v>0.19928601579770686</v>
      </c>
      <c r="BB386" s="103">
        <f>BA386*MoM!BF386/100*$A386</f>
        <v>0.19942551600876524</v>
      </c>
      <c r="BC386" s="103">
        <f>BB386*MoM!BG386/100*$A386</f>
        <v>0.19942551600876524</v>
      </c>
      <c r="BD386" s="123">
        <f>IF($A386=1,INDEX('2019'!$B:$B, MATCH(Веса!$G386,'2019'!$A:$A,0)),0)</f>
        <v>0.18099999999999999</v>
      </c>
      <c r="BE386" s="103">
        <f>BD386*MoM!BI386/100*$A386</f>
        <v>0.18138009999999999</v>
      </c>
      <c r="BF386" s="103">
        <f>BE386*MoM!BJ386/100*$A386</f>
        <v>0.18145265204000002</v>
      </c>
      <c r="BG386" s="103">
        <f>BF386*MoM!BK386/100*$A386</f>
        <v>0.18148894257040801</v>
      </c>
      <c r="BH386" s="103">
        <f>BG386*MoM!BL386/100*$A386</f>
        <v>0.18150709146466507</v>
      </c>
      <c r="BI386" s="103">
        <f>BH386*MoM!BM386/100*$A386</f>
        <v>0.18150709146466507</v>
      </c>
      <c r="BJ386" s="103">
        <f>BI386*MoM!BN386/100*$A386</f>
        <v>0.18150709146466507</v>
      </c>
      <c r="BK386" s="103">
        <f>BJ386*MoM!BO386/100*$A386</f>
        <v>0.18150709146466507</v>
      </c>
      <c r="BL386" s="103">
        <f>BK386*MoM!BP386/100*$A386</f>
        <v>0.18150709146466507</v>
      </c>
      <c r="BM386" s="103">
        <f>BL386*MoM!BQ386/100*$A386</f>
        <v>0.18771463399275659</v>
      </c>
      <c r="BN386" s="103">
        <f>BM386*MoM!BR386/100*$A386</f>
        <v>0.18784603423655152</v>
      </c>
      <c r="BO386" s="103">
        <f>BN386*MoM!BS386/100*$A386</f>
        <v>0.18784603423655152</v>
      </c>
    </row>
    <row r="387" spans="1:67" ht="71.25" x14ac:dyDescent="0.45">
      <c r="A387" s="103">
        <f>IF(ToSep18!BT387=0,0,1)</f>
        <v>1</v>
      </c>
      <c r="B387" s="124" t="s">
        <v>391</v>
      </c>
      <c r="C387" s="124" t="s">
        <v>391</v>
      </c>
      <c r="D387" s="124" t="s">
        <v>391</v>
      </c>
      <c r="E387" s="124" t="s">
        <v>391</v>
      </c>
      <c r="F387" s="124" t="s">
        <v>391</v>
      </c>
      <c r="G387" s="124" t="s">
        <v>391</v>
      </c>
      <c r="H387" s="123">
        <f>IF($A387=1,INDEX('2015'!$B:$B,MATCH(Веса!$C387,'2015'!$A:$A,0)),0)</f>
        <v>0.13800000000000001</v>
      </c>
      <c r="I387" s="103">
        <f>H387*MoM!M387/100*$A387</f>
        <v>0.13842780000000002</v>
      </c>
      <c r="J387" s="103">
        <f>I387*MoM!N387/100*$A387</f>
        <v>0.1387046556</v>
      </c>
      <c r="K387" s="103">
        <f>J387*MoM!O387/100*$A387</f>
        <v>0.13927334468795999</v>
      </c>
      <c r="L387" s="103">
        <f>K387*MoM!P387/100*$A387</f>
        <v>0.13971901939096146</v>
      </c>
      <c r="M387" s="103">
        <f>L387*MoM!Q387/100*$A387</f>
        <v>0.13971901939096146</v>
      </c>
      <c r="N387" s="103">
        <f>M387*MoM!R387/100*$A387</f>
        <v>0.13971901939096146</v>
      </c>
      <c r="O387" s="103">
        <f>N387*MoM!S387/100*$A387</f>
        <v>0.13971901939096146</v>
      </c>
      <c r="P387" s="103">
        <f>O387*MoM!T387/100*$A387</f>
        <v>0.14038967068403807</v>
      </c>
      <c r="Q387" s="103">
        <f>P387*MoM!U387/100*$A387</f>
        <v>0.14906575233231162</v>
      </c>
      <c r="R387" s="103">
        <f>Q387*MoM!V387/100*$A387</f>
        <v>0.15300108819388464</v>
      </c>
      <c r="S387" s="103">
        <f>R387*MoM!W387/100*$A387</f>
        <v>0.15431689755235203</v>
      </c>
      <c r="T387" s="123">
        <f>IF($A387=1,INDEX('2016'!$B:$B,MATCH(Веса!D387,'2016'!$A:$A,0)),0)</f>
        <v>0.13500000000000001</v>
      </c>
      <c r="U387" s="103">
        <f>T387*MoM!Y387/100*$A387</f>
        <v>0.13513500000000001</v>
      </c>
      <c r="V387" s="103">
        <f>U387*MoM!Z387/100*$A387</f>
        <v>0.1355268915</v>
      </c>
      <c r="W387" s="103">
        <f>V387*MoM!AA387/100*$A387</f>
        <v>0.13566241839149998</v>
      </c>
      <c r="X387" s="103">
        <f>W387*MoM!AB387/100*$A387</f>
        <v>0.13567598463333913</v>
      </c>
      <c r="Y387" s="103">
        <f>X387*MoM!AC387/100*$A387</f>
        <v>0.13568955223180246</v>
      </c>
      <c r="Z387" s="103">
        <f>Y387*MoM!AD387/100*$A387</f>
        <v>0.13568955223180246</v>
      </c>
      <c r="AA387" s="103">
        <f>Z387*MoM!AE387/100*$A387</f>
        <v>0.13568955223180246</v>
      </c>
      <c r="AB387" s="103">
        <f>AA387*MoM!AF387/100*$A387</f>
        <v>0.13568955223180246</v>
      </c>
      <c r="AC387" s="103">
        <f>AB387*MoM!AG387/100*$A387</f>
        <v>0.14184985790312629</v>
      </c>
      <c r="AD387" s="103">
        <f>AC387*MoM!AH387/100*$A387</f>
        <v>0.14404853070062473</v>
      </c>
      <c r="AE387" s="103">
        <f>AD387*MoM!AI387/100*$A387</f>
        <v>0.14453829570500687</v>
      </c>
      <c r="AF387" s="123">
        <f>IF($A387=1,INDEX('2017'!$B:$B,MATCH(Веса!$E387,'2017'!$A:$A,0)),0)</f>
        <v>0.13900000000000001</v>
      </c>
      <c r="AG387" s="103">
        <f>AF387*MoM!AK387/100*$A387</f>
        <v>0.13965330000000001</v>
      </c>
      <c r="AH387" s="103">
        <f>AG387*MoM!AL387/100*$A387</f>
        <v>0.13968123066000002</v>
      </c>
      <c r="AI387" s="103">
        <f>AH387*MoM!AM387/100*$A387</f>
        <v>0.139709166906132</v>
      </c>
      <c r="AJ387" s="103">
        <f>AI387*MoM!AN387/100*$A387</f>
        <v>0.139709166906132</v>
      </c>
      <c r="AK387" s="103">
        <f>AJ387*MoM!AO387/100*$A387</f>
        <v>0.139709166906132</v>
      </c>
      <c r="AL387" s="103">
        <f>AK387*MoM!AP387/100*$A387</f>
        <v>0.139709166906132</v>
      </c>
      <c r="AM387" s="103">
        <f>AL387*MoM!AQ387/100*$A387</f>
        <v>0.139709166906132</v>
      </c>
      <c r="AN387" s="103">
        <f>AM387*MoM!AR387/100*$A387</f>
        <v>0.139709166906132</v>
      </c>
      <c r="AO387" s="103">
        <f>AN387*MoM!AS387/100*$A387</f>
        <v>0.14324380882885715</v>
      </c>
      <c r="AP387" s="103">
        <f>AO387*MoM!AT387/100*$A387</f>
        <v>0.14493408577303768</v>
      </c>
      <c r="AQ387" s="103">
        <f>AP387*MoM!AU387/100*$A387</f>
        <v>0.14513699349311993</v>
      </c>
      <c r="AR387" s="123">
        <f>IF($A387=1,INDEX('2018'!$B:$B, MATCH(Веса!$F387,'2018'!$A:$A,0)),0)</f>
        <v>0.13400000000000001</v>
      </c>
      <c r="AS387" s="103">
        <f>AR387*MoM!AW387/100*$A387</f>
        <v>0.13412060000000003</v>
      </c>
      <c r="AT387" s="103">
        <f>AS387*MoM!AX387/100*$A387</f>
        <v>0.13459002210000004</v>
      </c>
      <c r="AU387" s="103">
        <f>AT387*MoM!AY387/100*$A387</f>
        <v>0.13460348110221004</v>
      </c>
      <c r="AV387" s="103">
        <f>AU387*MoM!AZ387/100*$A387</f>
        <v>0.13460348110221004</v>
      </c>
      <c r="AW387" s="103">
        <f>AV387*MoM!BA387/100*$A387</f>
        <v>0.13460348110221004</v>
      </c>
      <c r="AX387" s="103">
        <f>AW387*MoM!BB387/100*$A387</f>
        <v>0.13460348110221004</v>
      </c>
      <c r="AY387" s="103">
        <f>AX387*MoM!BC387/100*$A387</f>
        <v>0.13460348110221004</v>
      </c>
      <c r="AZ387" s="103">
        <f>AY387*MoM!BD387/100*$A387</f>
        <v>0.13460348110221004</v>
      </c>
      <c r="BA387" s="103">
        <f>AZ387*MoM!BE387/100*$A387</f>
        <v>0.13779358360433241</v>
      </c>
      <c r="BB387" s="103">
        <f>BA387*MoM!BF387/100*$A387</f>
        <v>0.14003961901708303</v>
      </c>
      <c r="BC387" s="103">
        <f>BB387*MoM!BG387/100*$A387</f>
        <v>0.14012364278849329</v>
      </c>
      <c r="BD387" s="123">
        <f>IF($A387=1,INDEX('2019'!$B:$B, MATCH(Веса!$G387,'2019'!$A:$A,0)),0)</f>
        <v>0.14099999999999999</v>
      </c>
      <c r="BE387" s="103">
        <f>BD387*MoM!BI387/100*$A387</f>
        <v>0.14122559999999998</v>
      </c>
      <c r="BF387" s="103">
        <f>BE387*MoM!BJ387/100*$A387</f>
        <v>0.14122559999999998</v>
      </c>
      <c r="BG387" s="103">
        <f>BF387*MoM!BK387/100*$A387</f>
        <v>0.14135270304</v>
      </c>
      <c r="BH387" s="103">
        <f>BG387*MoM!BL387/100*$A387</f>
        <v>0.14135270304</v>
      </c>
      <c r="BI387" s="103">
        <f>BH387*MoM!BM387/100*$A387</f>
        <v>0.14135270304</v>
      </c>
      <c r="BJ387" s="103">
        <f>BI387*MoM!BN387/100*$A387</f>
        <v>0.14135270304</v>
      </c>
      <c r="BK387" s="103">
        <f>BJ387*MoM!BO387/100*$A387</f>
        <v>0.14135270304</v>
      </c>
      <c r="BL387" s="103">
        <f>BK387*MoM!BP387/100*$A387</f>
        <v>0.14135270304</v>
      </c>
      <c r="BM387" s="103">
        <f>BL387*MoM!BQ387/100*$A387</f>
        <v>0.14242698358310402</v>
      </c>
      <c r="BN387" s="103">
        <f>BM387*MoM!BR387/100*$A387</f>
        <v>0.14791042245105351</v>
      </c>
      <c r="BO387" s="103">
        <f>BN387*MoM!BS387/100*$A387</f>
        <v>0.14796958662003395</v>
      </c>
    </row>
    <row r="388" spans="1:67" ht="42.75" x14ac:dyDescent="0.45">
      <c r="A388" s="103">
        <f>IF(ToSep18!BT388=0,0,1)</f>
        <v>1</v>
      </c>
      <c r="B388" s="124" t="s">
        <v>392</v>
      </c>
      <c r="C388" s="124" t="s">
        <v>392</v>
      </c>
      <c r="D388" s="124" t="s">
        <v>392</v>
      </c>
      <c r="E388" s="124" t="s">
        <v>392</v>
      </c>
      <c r="F388" s="124" t="s">
        <v>392</v>
      </c>
      <c r="G388" s="124" t="s">
        <v>392</v>
      </c>
      <c r="H388" s="123">
        <f>IF($A388=1,INDEX('2015'!$B:$B,MATCH(Веса!$C388,'2015'!$A:$A,0)),0)</f>
        <v>0.16</v>
      </c>
      <c r="I388" s="103">
        <f>H388*MoM!M388/100*$A388</f>
        <v>0.16015999999999997</v>
      </c>
      <c r="J388" s="103">
        <f>I388*MoM!N388/100*$A388</f>
        <v>0.16027211199999997</v>
      </c>
      <c r="K388" s="103">
        <f>J388*MoM!O388/100*$A388</f>
        <v>0.16075292833599997</v>
      </c>
      <c r="L388" s="103">
        <f>K388*MoM!P388/100*$A388</f>
        <v>0.16092975655716957</v>
      </c>
      <c r="M388" s="103">
        <f>L388*MoM!Q388/100*$A388</f>
        <v>0.16092975655716957</v>
      </c>
      <c r="N388" s="103">
        <f>M388*MoM!R388/100*$A388</f>
        <v>0.16107459333807103</v>
      </c>
      <c r="O388" s="103">
        <f>N388*MoM!S388/100*$A388</f>
        <v>0.16139674252474717</v>
      </c>
      <c r="P388" s="103">
        <f>O388*MoM!T388/100*$A388</f>
        <v>0.16607724805796487</v>
      </c>
      <c r="Q388" s="103">
        <f>P388*MoM!U388/100*$A388</f>
        <v>0.17947968197624264</v>
      </c>
      <c r="R388" s="103">
        <f>Q388*MoM!V388/100*$A388</f>
        <v>0.17958736978542839</v>
      </c>
      <c r="S388" s="103">
        <f>R388*MoM!W388/100*$A388</f>
        <v>0.17958736978542839</v>
      </c>
      <c r="T388" s="123">
        <f>IF($A388=1,INDEX('2016'!$B:$B,MATCH(Веса!D388,'2016'!$A:$A,0)),0)</f>
        <v>0.14899999999999999</v>
      </c>
      <c r="U388" s="103">
        <f>T388*MoM!Y388/100*$A388</f>
        <v>0.14908939999999998</v>
      </c>
      <c r="V388" s="103">
        <f>U388*MoM!Z388/100*$A388</f>
        <v>0.14920867151999997</v>
      </c>
      <c r="W388" s="103">
        <f>V388*MoM!AA388/100*$A388</f>
        <v>0.14920867151999997</v>
      </c>
      <c r="X388" s="103">
        <f>W388*MoM!AB388/100*$A388</f>
        <v>0.14922359238715199</v>
      </c>
      <c r="Y388" s="103">
        <f>X388*MoM!AC388/100*$A388</f>
        <v>0.14926835946486816</v>
      </c>
      <c r="Z388" s="103">
        <f>Y388*MoM!AD388/100*$A388</f>
        <v>0.14967138403542329</v>
      </c>
      <c r="AA388" s="103">
        <f>Z388*MoM!AE388/100*$A388</f>
        <v>0.15015033246433662</v>
      </c>
      <c r="AB388" s="103">
        <f>AA388*MoM!AF388/100*$A388</f>
        <v>0.15151670048976207</v>
      </c>
      <c r="AC388" s="103">
        <f>AB388*MoM!AG388/100*$A388</f>
        <v>0.15954708561571945</v>
      </c>
      <c r="AD388" s="103">
        <f>AC388*MoM!AH388/100*$A388</f>
        <v>0.15956304032428104</v>
      </c>
      <c r="AE388" s="103">
        <f>AD388*MoM!AI388/100*$A388</f>
        <v>0.15956304032428104</v>
      </c>
      <c r="AF388" s="123">
        <f>IF($A388=1,INDEX('2017'!$B:$B,MATCH(Веса!$E388,'2017'!$A:$A,0)),0)</f>
        <v>0.14399999999999999</v>
      </c>
      <c r="AG388" s="103">
        <f>AF388*MoM!AK388/100*$A388</f>
        <v>0.14402879999999998</v>
      </c>
      <c r="AH388" s="103">
        <f>AG388*MoM!AL388/100*$A388</f>
        <v>0.14404320288</v>
      </c>
      <c r="AI388" s="103">
        <f>AH388*MoM!AM388/100*$A388</f>
        <v>0.14408641584086401</v>
      </c>
      <c r="AJ388" s="103">
        <f>AI388*MoM!AN388/100*$A388</f>
        <v>0.14411523312403218</v>
      </c>
      <c r="AK388" s="103">
        <f>AJ388*MoM!AO388/100*$A388</f>
        <v>0.14411523312403218</v>
      </c>
      <c r="AL388" s="103">
        <f>AK388*MoM!AP388/100*$A388</f>
        <v>0.14411523312403218</v>
      </c>
      <c r="AM388" s="103">
        <f>AL388*MoM!AQ388/100*$A388</f>
        <v>0.1442593483571562</v>
      </c>
      <c r="AN388" s="103">
        <f>AM388*MoM!AR388/100*$A388</f>
        <v>0.14513933038213486</v>
      </c>
      <c r="AO388" s="103">
        <f>AN388*MoM!AS388/100*$A388</f>
        <v>0.15284622882542623</v>
      </c>
      <c r="AP388" s="103">
        <f>AO388*MoM!AT388/100*$A388</f>
        <v>0.15286151344830878</v>
      </c>
      <c r="AQ388" s="103">
        <f>AP388*MoM!AU388/100*$A388</f>
        <v>0.15286151344830878</v>
      </c>
      <c r="AR388" s="123">
        <f>IF($A388=1,INDEX('2018'!$B:$B, MATCH(Веса!$F388,'2018'!$A:$A,0)),0)</f>
        <v>0.13500000000000001</v>
      </c>
      <c r="AS388" s="103">
        <f>AR388*MoM!AW388/100*$A388</f>
        <v>0.135324</v>
      </c>
      <c r="AT388" s="103">
        <f>AS388*MoM!AX388/100*$A388</f>
        <v>0.13536459719999999</v>
      </c>
      <c r="AU388" s="103">
        <f>AT388*MoM!AY388/100*$A388</f>
        <v>0.13539167011943998</v>
      </c>
      <c r="AV388" s="103">
        <f>AU388*MoM!AZ388/100*$A388</f>
        <v>0.13539167011943998</v>
      </c>
      <c r="AW388" s="103">
        <f>AV388*MoM!BA388/100*$A388</f>
        <v>0.13539167011943998</v>
      </c>
      <c r="AX388" s="103">
        <f>AW388*MoM!BB388/100*$A388</f>
        <v>0.13539167011943998</v>
      </c>
      <c r="AY388" s="103">
        <f>AX388*MoM!BC388/100*$A388</f>
        <v>0.13539167011943998</v>
      </c>
      <c r="AZ388" s="103">
        <f>AY388*MoM!BD388/100*$A388</f>
        <v>0.13540520928645194</v>
      </c>
      <c r="BA388" s="103">
        <f>AZ388*MoM!BE388/100*$A388</f>
        <v>0.14308268465299379</v>
      </c>
      <c r="BB388" s="103">
        <f>BA388*MoM!BF388/100*$A388</f>
        <v>0.14311130118992438</v>
      </c>
      <c r="BC388" s="103">
        <f>BB388*MoM!BG388/100*$A388</f>
        <v>0.14311130118992438</v>
      </c>
      <c r="BD388" s="123">
        <f>IF($A388=1,INDEX('2019'!$B:$B, MATCH(Веса!$G388,'2019'!$A:$A,0)),0)</f>
        <v>0.13900000000000001</v>
      </c>
      <c r="BE388" s="103">
        <f>BD388*MoM!BI388/100*$A388</f>
        <v>0.13901390000000002</v>
      </c>
      <c r="BF388" s="103">
        <f>BE388*MoM!BJ388/100*$A388</f>
        <v>0.13902780139000004</v>
      </c>
      <c r="BG388" s="103">
        <f>BF388*MoM!BK388/100*$A388</f>
        <v>0.13902780139000004</v>
      </c>
      <c r="BH388" s="103">
        <f>BG388*MoM!BL388/100*$A388</f>
        <v>0.13901389860986105</v>
      </c>
      <c r="BI388" s="103">
        <f>BH388*MoM!BM388/100*$A388</f>
        <v>0.13901389860986105</v>
      </c>
      <c r="BJ388" s="103">
        <f>BI388*MoM!BN388/100*$A388</f>
        <v>0.13901389860986105</v>
      </c>
      <c r="BK388" s="103">
        <f>BJ388*MoM!BO388/100*$A388</f>
        <v>0.13901389860986105</v>
      </c>
      <c r="BL388" s="103">
        <f>BK388*MoM!BP388/100*$A388</f>
        <v>0.13902779999972203</v>
      </c>
      <c r="BM388" s="103">
        <f>BL388*MoM!BQ388/100*$A388</f>
        <v>0.14759191247970491</v>
      </c>
      <c r="BN388" s="103">
        <f>BM388*MoM!BR388/100*$A388</f>
        <v>0.14763619005344883</v>
      </c>
      <c r="BO388" s="103">
        <f>BN388*MoM!BS388/100*$A388</f>
        <v>0.14763619005344883</v>
      </c>
    </row>
    <row r="389" spans="1:67" ht="28.5" x14ac:dyDescent="0.45">
      <c r="A389" s="103">
        <f>IF(ToSep18!BT389=0,0,1)</f>
        <v>1</v>
      </c>
      <c r="B389" s="124" t="s">
        <v>393</v>
      </c>
      <c r="C389" s="124" t="s">
        <v>393</v>
      </c>
      <c r="D389" s="124" t="s">
        <v>393</v>
      </c>
      <c r="E389" s="124" t="s">
        <v>393</v>
      </c>
      <c r="F389" s="124" t="s">
        <v>393</v>
      </c>
      <c r="G389" s="124" t="s">
        <v>393</v>
      </c>
      <c r="H389" s="123">
        <f>IF($A389=1,INDEX('2015'!$B:$B,MATCH(Веса!$C389,'2015'!$A:$A,0)),0)</f>
        <v>6.8000000000000005E-2</v>
      </c>
      <c r="I389" s="103">
        <f>H389*MoM!M389/100*$A389</f>
        <v>6.8537200000000006E-2</v>
      </c>
      <c r="J389" s="103">
        <f>I389*MoM!N389/100*$A389</f>
        <v>6.8763372759999997E-2</v>
      </c>
      <c r="K389" s="103">
        <f>J389*MoM!O389/100*$A389</f>
        <v>6.9616038582223996E-2</v>
      </c>
      <c r="L389" s="103">
        <f>K389*MoM!P389/100*$A389</f>
        <v>6.9790078678679549E-2</v>
      </c>
      <c r="M389" s="103">
        <f>L389*MoM!Q389/100*$A389</f>
        <v>6.9804036694415275E-2</v>
      </c>
      <c r="N389" s="103">
        <f>M389*MoM!R389/100*$A389</f>
        <v>6.9685369832034771E-2</v>
      </c>
      <c r="O389" s="103">
        <f>N389*MoM!S389/100*$A389</f>
        <v>6.9748086664883607E-2</v>
      </c>
      <c r="P389" s="103">
        <f>O389*MoM!T389/100*$A389</f>
        <v>6.9915482072879329E-2</v>
      </c>
      <c r="Q389" s="103">
        <f>P389*MoM!U389/100*$A389</f>
        <v>7.299176328408602E-2</v>
      </c>
      <c r="R389" s="103">
        <f>Q389*MoM!V389/100*$A389</f>
        <v>7.3582996566687126E-2</v>
      </c>
      <c r="S389" s="103">
        <f>R389*MoM!W389/100*$A389</f>
        <v>7.3678654462223825E-2</v>
      </c>
      <c r="T389" s="123">
        <f>IF($A389=1,INDEX('2016'!$B:$B,MATCH(Веса!D389,'2016'!$A:$A,0)),0)</f>
        <v>6.9000000000000006E-2</v>
      </c>
      <c r="U389" s="103">
        <f>T389*MoM!Y389/100*$A389</f>
        <v>6.9220799999999999E-2</v>
      </c>
      <c r="V389" s="103">
        <f>U389*MoM!Z389/100*$A389</f>
        <v>6.9345397439999998E-2</v>
      </c>
      <c r="W389" s="103">
        <f>V389*MoM!AA389/100*$A389</f>
        <v>6.9393939218207995E-2</v>
      </c>
      <c r="X389" s="103">
        <f>W389*MoM!AB389/100*$A389</f>
        <v>6.9498030127035315E-2</v>
      </c>
      <c r="Y389" s="103">
        <f>X389*MoM!AC389/100*$A389</f>
        <v>6.9762122641518043E-2</v>
      </c>
      <c r="Z389" s="103">
        <f>Y389*MoM!AD389/100*$A389</f>
        <v>6.9908623099065231E-2</v>
      </c>
      <c r="AA389" s="103">
        <f>Z389*MoM!AE389/100*$A389</f>
        <v>7.0006495171403921E-2</v>
      </c>
      <c r="AB389" s="103">
        <f>AA389*MoM!AF389/100*$A389</f>
        <v>7.0139507512229582E-2</v>
      </c>
      <c r="AC389" s="103">
        <f>AB389*MoM!AG389/100*$A389</f>
        <v>7.1773758037264532E-2</v>
      </c>
      <c r="AD389" s="103">
        <f>AC389*MoM!AH389/100*$A389</f>
        <v>7.2383834980581277E-2</v>
      </c>
      <c r="AE389" s="103">
        <f>AD389*MoM!AI389/100*$A389</f>
        <v>7.2412788514573515E-2</v>
      </c>
      <c r="AF389" s="123">
        <f>IF($A389=1,INDEX('2017'!$B:$B,MATCH(Веса!$E389,'2017'!$A:$A,0)),0)</f>
        <v>7.0000000000000007E-2</v>
      </c>
      <c r="AG389" s="103">
        <f>AF389*MoM!AK389/100*$A389</f>
        <v>7.0559999999999998E-2</v>
      </c>
      <c r="AH389" s="103">
        <f>AG389*MoM!AL389/100*$A389</f>
        <v>7.0835183999999995E-2</v>
      </c>
      <c r="AI389" s="103">
        <f>AH389*MoM!AM389/100*$A389</f>
        <v>7.1295612696000002E-2</v>
      </c>
      <c r="AJ389" s="103">
        <f>AI389*MoM!AN389/100*$A389</f>
        <v>7.1345519624887194E-2</v>
      </c>
      <c r="AK389" s="103">
        <f>AJ389*MoM!AO389/100*$A389</f>
        <v>7.1374057832737148E-2</v>
      </c>
      <c r="AL389" s="103">
        <f>AK389*MoM!AP389/100*$A389</f>
        <v>7.1466844107919703E-2</v>
      </c>
      <c r="AM389" s="103">
        <f>AL389*MoM!AQ389/100*$A389</f>
        <v>7.1466844107919703E-2</v>
      </c>
      <c r="AN389" s="103">
        <f>AM389*MoM!AR389/100*$A389</f>
        <v>7.1602631111724754E-2</v>
      </c>
      <c r="AO389" s="103">
        <f>AN389*MoM!AS389/100*$A389</f>
        <v>7.3693427940187115E-2</v>
      </c>
      <c r="AP389" s="103">
        <f>AO389*MoM!AT389/100*$A389</f>
        <v>7.3803968082097396E-2</v>
      </c>
      <c r="AQ389" s="103">
        <f>AP389*MoM!AU389/100*$A389</f>
        <v>7.3855630859754856E-2</v>
      </c>
      <c r="AR389" s="123">
        <f>IF($A389=1,INDEX('2018'!$B:$B, MATCH(Веса!$F389,'2018'!$A:$A,0)),0)</f>
        <v>7.3999999999999996E-2</v>
      </c>
      <c r="AS389" s="103">
        <f>AR389*MoM!AW389/100*$A389</f>
        <v>7.4059199999999992E-2</v>
      </c>
      <c r="AT389" s="103">
        <f>AS389*MoM!AX389/100*$A389</f>
        <v>7.4473931519999995E-2</v>
      </c>
      <c r="AU389" s="103">
        <f>AT389*MoM!AY389/100*$A389</f>
        <v>7.4607984596735996E-2</v>
      </c>
      <c r="AV389" s="103">
        <f>AU389*MoM!AZ389/100*$A389</f>
        <v>7.4660210185953715E-2</v>
      </c>
      <c r="AW389" s="103">
        <f>AV389*MoM!BA389/100*$A389</f>
        <v>7.4697540291046693E-2</v>
      </c>
      <c r="AX389" s="103">
        <f>AW389*MoM!BB389/100*$A389</f>
        <v>7.4578024226581024E-2</v>
      </c>
      <c r="AY389" s="103">
        <f>AX389*MoM!BC389/100*$A389</f>
        <v>7.4607855436271658E-2</v>
      </c>
      <c r="AZ389" s="103">
        <f>AY389*MoM!BD389/100*$A389</f>
        <v>7.5130110424325561E-2</v>
      </c>
      <c r="BA389" s="103">
        <f>AZ389*MoM!BE389/100*$A389</f>
        <v>7.6535043489260449E-2</v>
      </c>
      <c r="BB389" s="103">
        <f>BA389*MoM!BF389/100*$A389</f>
        <v>7.7476424524178356E-2</v>
      </c>
      <c r="BC389" s="103">
        <f>BB389*MoM!BG389/100*$A389</f>
        <v>7.7662367943036381E-2</v>
      </c>
      <c r="BD389" s="123">
        <f>IF($A389=1,INDEX('2019'!$B:$B, MATCH(Веса!$G389,'2019'!$A:$A,0)),0)</f>
        <v>7.1999999999999995E-2</v>
      </c>
      <c r="BE389" s="103">
        <f>BD389*MoM!BI389/100*$A389</f>
        <v>7.2165599999999996E-2</v>
      </c>
      <c r="BF389" s="103">
        <f>BE389*MoM!BJ389/100*$A389</f>
        <v>7.252642799999999E-2</v>
      </c>
      <c r="BG389" s="103">
        <f>BF389*MoM!BK389/100*$A389</f>
        <v>7.2635217641999997E-2</v>
      </c>
      <c r="BH389" s="103">
        <f>BG389*MoM!BL389/100*$A389</f>
        <v>7.2664271729056804E-2</v>
      </c>
      <c r="BI389" s="103">
        <f>BH389*MoM!BM389/100*$A389</f>
        <v>7.2627939593192276E-2</v>
      </c>
      <c r="BJ389" s="103">
        <f>BI389*MoM!BN389/100*$A389</f>
        <v>7.2671516356948199E-2</v>
      </c>
      <c r="BK389" s="103">
        <f>BJ389*MoM!BO389/100*$A389</f>
        <v>7.2686050660219589E-2</v>
      </c>
      <c r="BL389" s="103">
        <f>BK389*MoM!BP389/100*$A389</f>
        <v>7.2795079736209925E-2</v>
      </c>
      <c r="BM389" s="103">
        <f>BL389*MoM!BQ389/100*$A389</f>
        <v>7.4258260838907755E-2</v>
      </c>
      <c r="BN389" s="103">
        <f>BM389*MoM!BR389/100*$A389</f>
        <v>7.4525590577927819E-2</v>
      </c>
      <c r="BO389" s="103">
        <f>BN389*MoM!BS389/100*$A389</f>
        <v>7.4555400814158998E-2</v>
      </c>
    </row>
    <row r="390" spans="1:67" ht="28.5" x14ac:dyDescent="0.45">
      <c r="A390" s="103">
        <f>IF(ToSep18!BT390=0,0,1)</f>
        <v>1</v>
      </c>
      <c r="B390" s="124" t="s">
        <v>394</v>
      </c>
      <c r="C390" s="124" t="s">
        <v>394</v>
      </c>
      <c r="D390" s="124" t="s">
        <v>394</v>
      </c>
      <c r="E390" s="124" t="s">
        <v>394</v>
      </c>
      <c r="F390" s="124" t="s">
        <v>394</v>
      </c>
      <c r="G390" s="124" t="s">
        <v>394</v>
      </c>
      <c r="H390" s="123">
        <f>IF($A390=1,INDEX('2015'!$B:$B,MATCH(Веса!$C390,'2015'!$A:$A,0)),0)</f>
        <v>4.7E-2</v>
      </c>
      <c r="I390" s="103">
        <f>H390*MoM!M390/100*$A390</f>
        <v>4.7892999999999998E-2</v>
      </c>
      <c r="J390" s="103">
        <f>I390*MoM!N390/100*$A390</f>
        <v>4.8194725899999992E-2</v>
      </c>
      <c r="K390" s="103">
        <f>J390*MoM!O390/100*$A390</f>
        <v>4.8238101153309995E-2</v>
      </c>
      <c r="L390" s="103">
        <f>K390*MoM!P390/100*$A390</f>
        <v>4.8455172608499887E-2</v>
      </c>
      <c r="M390" s="103">
        <f>L390*MoM!Q390/100*$A390</f>
        <v>4.8513318815630091E-2</v>
      </c>
      <c r="N390" s="103">
        <f>M390*MoM!R390/100*$A390</f>
        <v>4.8542426806919475E-2</v>
      </c>
      <c r="O390" s="103">
        <f>N390*MoM!S390/100*$A390</f>
        <v>4.8610386204449164E-2</v>
      </c>
      <c r="P390" s="103">
        <f>O390*MoM!T390/100*$A390</f>
        <v>4.8863160212712302E-2</v>
      </c>
      <c r="Q390" s="103">
        <f>P390*MoM!U390/100*$A390</f>
        <v>5.0192238170498074E-2</v>
      </c>
      <c r="R390" s="103">
        <f>Q390*MoM!V390/100*$A390</f>
        <v>5.061385297113026E-2</v>
      </c>
      <c r="S390" s="103">
        <f>R390*MoM!W390/100*$A390</f>
        <v>5.0715080677072519E-2</v>
      </c>
      <c r="T390" s="123">
        <f>IF($A390=1,INDEX('2016'!$B:$B,MATCH(Веса!D390,'2016'!$A:$A,0)),0)</f>
        <v>4.2000000000000003E-2</v>
      </c>
      <c r="U390" s="103">
        <f>T390*MoM!Y390/100*$A390</f>
        <v>4.2466200000000003E-2</v>
      </c>
      <c r="V390" s="103">
        <f>U390*MoM!Z390/100*$A390</f>
        <v>4.2674284379999997E-2</v>
      </c>
      <c r="W390" s="103">
        <f>V390*MoM!AA390/100*$A390</f>
        <v>4.2789504947825997E-2</v>
      </c>
      <c r="X390" s="103">
        <f>W390*MoM!AB390/100*$A390</f>
        <v>4.2939268215143385E-2</v>
      </c>
      <c r="Y390" s="103">
        <f>X390*MoM!AC390/100*$A390</f>
        <v>4.3007971044287607E-2</v>
      </c>
      <c r="Z390" s="103">
        <f>Y390*MoM!AD390/100*$A390</f>
        <v>4.3055279812436328E-2</v>
      </c>
      <c r="AA390" s="103">
        <f>Z390*MoM!AE390/100*$A390</f>
        <v>4.3068196396380057E-2</v>
      </c>
      <c r="AB390" s="103">
        <f>AA390*MoM!AF390/100*$A390</f>
        <v>4.318878734628992E-2</v>
      </c>
      <c r="AC390" s="103">
        <f>AB390*MoM!AG390/100*$A390</f>
        <v>4.3758879339260946E-2</v>
      </c>
      <c r="AD390" s="103">
        <f>AC390*MoM!AH390/100*$A390</f>
        <v>4.3846397097939471E-2</v>
      </c>
      <c r="AE390" s="103">
        <f>AD390*MoM!AI390/100*$A390</f>
        <v>4.3903397414166795E-2</v>
      </c>
      <c r="AF390" s="123">
        <f>IF($A390=1,INDEX('2017'!$B:$B,MATCH(Веса!$E390,'2017'!$A:$A,0)),0)</f>
        <v>4.4999999999999998E-2</v>
      </c>
      <c r="AG390" s="103">
        <f>AF390*MoM!AK390/100*$A390</f>
        <v>4.5310499999999997E-2</v>
      </c>
      <c r="AH390" s="103">
        <f>AG390*MoM!AL390/100*$A390</f>
        <v>4.5623142449999994E-2</v>
      </c>
      <c r="AI390" s="103">
        <f>AH390*MoM!AM390/100*$A390</f>
        <v>4.6024626103559993E-2</v>
      </c>
      <c r="AJ390" s="103">
        <f>AI390*MoM!AN390/100*$A390</f>
        <v>4.6038433491391063E-2</v>
      </c>
      <c r="AK390" s="103">
        <f>AJ390*MoM!AO390/100*$A390</f>
        <v>4.6056848864787628E-2</v>
      </c>
      <c r="AL390" s="103">
        <f>AK390*MoM!AP390/100*$A390</f>
        <v>4.6116722768311851E-2</v>
      </c>
      <c r="AM390" s="103">
        <f>AL390*MoM!AQ390/100*$A390</f>
        <v>4.612594611286551E-2</v>
      </c>
      <c r="AN390" s="103">
        <f>AM390*MoM!AR390/100*$A390</f>
        <v>4.6278161735037966E-2</v>
      </c>
      <c r="AO390" s="103">
        <f>AN390*MoM!AS390/100*$A390</f>
        <v>4.7268514396167777E-2</v>
      </c>
      <c r="AP390" s="103">
        <f>AO390*MoM!AT390/100*$A390</f>
        <v>4.7306329207684711E-2</v>
      </c>
      <c r="AQ390" s="103">
        <f>AP390*MoM!AU390/100*$A390</f>
        <v>4.7410403131941621E-2</v>
      </c>
      <c r="AR390" s="123">
        <f>IF($A390=1,INDEX('2018'!$B:$B, MATCH(Веса!$F390,'2018'!$A:$A,0)),0)</f>
        <v>4.2000000000000003E-2</v>
      </c>
      <c r="AS390" s="103">
        <f>AR390*MoM!AW390/100*$A390</f>
        <v>4.2092400000000002E-2</v>
      </c>
      <c r="AT390" s="103">
        <f>AS390*MoM!AX390/100*$A390</f>
        <v>4.2134492400000001E-2</v>
      </c>
      <c r="AU390" s="103">
        <f>AT390*MoM!AY390/100*$A390</f>
        <v>4.2147132747720001E-2</v>
      </c>
      <c r="AV390" s="103">
        <f>AU390*MoM!AZ390/100*$A390</f>
        <v>4.229464771233702E-2</v>
      </c>
      <c r="AW390" s="103">
        <f>AV390*MoM!BA390/100*$A390</f>
        <v>4.2370778078219234E-2</v>
      </c>
      <c r="AX390" s="103">
        <f>AW390*MoM!BB390/100*$A390</f>
        <v>4.2502127490261714E-2</v>
      </c>
      <c r="AY390" s="103">
        <f>AX390*MoM!BC390/100*$A390</f>
        <v>4.2557380255999054E-2</v>
      </c>
      <c r="AZ390" s="103">
        <f>AY390*MoM!BD390/100*$A390</f>
        <v>4.2633983540459858E-2</v>
      </c>
      <c r="BA390" s="103">
        <f>AZ390*MoM!BE390/100*$A390</f>
        <v>4.3196752123193925E-2</v>
      </c>
      <c r="BB390" s="103">
        <f>BA390*MoM!BF390/100*$A390</f>
        <v>4.3948375610137501E-2</v>
      </c>
      <c r="BC390" s="103">
        <f>BB390*MoM!BG390/100*$A390</f>
        <v>4.4058246549162849E-2</v>
      </c>
      <c r="BD390" s="123">
        <f>IF($A390=1,INDEX('2019'!$B:$B, MATCH(Веса!$G390,'2019'!$A:$A,0)),0)</f>
        <v>3.7999999999999999E-2</v>
      </c>
      <c r="BE390" s="103">
        <f>BD390*MoM!BI390/100*$A390</f>
        <v>3.8243199999999998E-2</v>
      </c>
      <c r="BF390" s="103">
        <f>BE390*MoM!BJ390/100*$A390</f>
        <v>3.8396172800000003E-2</v>
      </c>
      <c r="BG390" s="103">
        <f>BF390*MoM!BK390/100*$A390</f>
        <v>3.8369295479040007E-2</v>
      </c>
      <c r="BH390" s="103">
        <f>BG390*MoM!BL390/100*$A390</f>
        <v>3.8411501704066951E-2</v>
      </c>
      <c r="BI390" s="103">
        <f>BH390*MoM!BM390/100*$A390</f>
        <v>3.8534418509519962E-2</v>
      </c>
      <c r="BJ390" s="103">
        <f>BI390*MoM!BN390/100*$A390</f>
        <v>3.8642314881346618E-2</v>
      </c>
      <c r="BK390" s="103">
        <f>BJ390*MoM!BO390/100*$A390</f>
        <v>3.8646179112834751E-2</v>
      </c>
      <c r="BL390" s="103">
        <f>BK390*MoM!BP390/100*$A390</f>
        <v>3.8700283763592719E-2</v>
      </c>
      <c r="BM390" s="103">
        <f>BL390*MoM!BQ390/100*$A390</f>
        <v>3.936592864432651E-2</v>
      </c>
      <c r="BN390" s="103">
        <f>BM390*MoM!BR390/100*$A390</f>
        <v>3.9409231165835272E-2</v>
      </c>
      <c r="BO390" s="103">
        <f>BN390*MoM!BS390/100*$A390</f>
        <v>3.9464404089467442E-2</v>
      </c>
    </row>
    <row r="391" spans="1:67" ht="28.5" x14ac:dyDescent="0.45">
      <c r="A391" s="103">
        <f>IF(ToSep18!BT391=0,0,1)</f>
        <v>1</v>
      </c>
      <c r="B391" s="124" t="s">
        <v>395</v>
      </c>
      <c r="C391" s="124" t="s">
        <v>395</v>
      </c>
      <c r="D391" s="124" t="s">
        <v>395</v>
      </c>
      <c r="E391" s="124" t="s">
        <v>395</v>
      </c>
      <c r="F391" s="124" t="s">
        <v>395</v>
      </c>
      <c r="G391" s="124" t="s">
        <v>395</v>
      </c>
      <c r="H391" s="123">
        <f>IF($A391=1,INDEX('2015'!$B:$B,MATCH(Веса!$C391,'2015'!$A:$A,0)),0)</f>
        <v>0.36299999999999999</v>
      </c>
      <c r="I391" s="103">
        <f>H391*MoM!M391/100*$A391</f>
        <v>0.38456219999999997</v>
      </c>
      <c r="J391" s="103">
        <f>I391*MoM!N391/100*$A391</f>
        <v>0.39186888179999996</v>
      </c>
      <c r="K391" s="103">
        <f>J391*MoM!O391/100*$A391</f>
        <v>0.39374985243263999</v>
      </c>
      <c r="L391" s="103">
        <f>K391*MoM!P391/100*$A391</f>
        <v>0.39374985243263999</v>
      </c>
      <c r="M391" s="103">
        <f>L391*MoM!Q391/100*$A391</f>
        <v>0.38693797998555529</v>
      </c>
      <c r="N391" s="103">
        <f>M391*MoM!R391/100*$A391</f>
        <v>0.38175301105374887</v>
      </c>
      <c r="O391" s="103">
        <f>N391*MoM!S391/100*$A391</f>
        <v>0.37640846889899637</v>
      </c>
      <c r="P391" s="103">
        <f>O391*MoM!T391/100*$A391</f>
        <v>0.3747146307889509</v>
      </c>
      <c r="Q391" s="103">
        <f>P391*MoM!U391/100*$A391</f>
        <v>0.37347807250734738</v>
      </c>
      <c r="R391" s="103">
        <f>Q391*MoM!V391/100*$A391</f>
        <v>0.37471055014662163</v>
      </c>
      <c r="S391" s="103">
        <f>R391*MoM!W391/100*$A391</f>
        <v>0.37441078170650433</v>
      </c>
      <c r="T391" s="123">
        <f>IF($A391=1,INDEX('2016'!$B:$B,MATCH(Веса!D391,'2016'!$A:$A,0)),0)</f>
        <v>0.32200000000000001</v>
      </c>
      <c r="U391" s="103">
        <f>T391*MoM!Y391/100*$A391</f>
        <v>0.32051880000000005</v>
      </c>
      <c r="V391" s="103">
        <f>U391*MoM!Z391/100*$A391</f>
        <v>0.31798670148000002</v>
      </c>
      <c r="W391" s="103">
        <f>V391*MoM!AA391/100*$A391</f>
        <v>0.316619358663636</v>
      </c>
      <c r="X391" s="103">
        <f>W391*MoM!AB391/100*$A391</f>
        <v>0.31443468508885691</v>
      </c>
      <c r="Y391" s="103">
        <f>X391*MoM!AC391/100*$A391</f>
        <v>0.31462334589991026</v>
      </c>
      <c r="Z391" s="103">
        <f>Y391*MoM!AD391/100*$A391</f>
        <v>0.31666839764825971</v>
      </c>
      <c r="AA391" s="103">
        <f>Z391*MoM!AE391/100*$A391</f>
        <v>0.31397671626824952</v>
      </c>
      <c r="AB391" s="103">
        <f>AA391*MoM!AF391/100*$A391</f>
        <v>0.31309758146269845</v>
      </c>
      <c r="AC391" s="103">
        <f>AB391*MoM!AG391/100*$A391</f>
        <v>0.31381770590006264</v>
      </c>
      <c r="AD391" s="103">
        <f>AC391*MoM!AH391/100*$A391</f>
        <v>0.31397461475301269</v>
      </c>
      <c r="AE391" s="103">
        <f>AD391*MoM!AI391/100*$A391</f>
        <v>0.31403740967596327</v>
      </c>
      <c r="AF391" s="123">
        <f>IF($A391=1,INDEX('2017'!$B:$B,MATCH(Веса!$E391,'2017'!$A:$A,0)),0)</f>
        <v>0.29399999999999998</v>
      </c>
      <c r="AG391" s="103">
        <f>AF391*MoM!AK391/100*$A391</f>
        <v>0.29264760000000001</v>
      </c>
      <c r="AH391" s="103">
        <f>AG391*MoM!AL391/100*$A391</f>
        <v>0.29153553912000002</v>
      </c>
      <c r="AI391" s="103">
        <f>AH391*MoM!AM391/100*$A391</f>
        <v>0.28958225100789603</v>
      </c>
      <c r="AJ391" s="103">
        <f>AI391*MoM!AN391/100*$A391</f>
        <v>0.28961120923299682</v>
      </c>
      <c r="AK391" s="103">
        <f>AJ391*MoM!AO391/100*$A391</f>
        <v>0.28946640362838033</v>
      </c>
      <c r="AL391" s="103">
        <f>AK391*MoM!AP391/100*$A391</f>
        <v>0.28937956370729184</v>
      </c>
      <c r="AM391" s="103">
        <f>AL391*MoM!AQ391/100*$A391</f>
        <v>0.28674620967755549</v>
      </c>
      <c r="AN391" s="103">
        <f>AM391*MoM!AR391/100*$A391</f>
        <v>0.28746307520174935</v>
      </c>
      <c r="AO391" s="103">
        <f>AN391*MoM!AS391/100*$A391</f>
        <v>0.28720435843406777</v>
      </c>
      <c r="AP391" s="103">
        <f>AO391*MoM!AT391/100*$A391</f>
        <v>0.28717563799822438</v>
      </c>
      <c r="AQ391" s="103">
        <f>AP391*MoM!AU391/100*$A391</f>
        <v>0.28665872184982755</v>
      </c>
      <c r="AR391" s="123">
        <f>IF($A391=1,INDEX('2018'!$B:$B, MATCH(Веса!$F391,'2018'!$A:$A,0)),0)</f>
        <v>0.311</v>
      </c>
      <c r="AS391" s="103">
        <f>AR391*MoM!AW391/100*$A391</f>
        <v>0.31096889999999999</v>
      </c>
      <c r="AT391" s="103">
        <f>AS391*MoM!AX391/100*$A391</f>
        <v>0.31165303158000002</v>
      </c>
      <c r="AU391" s="103">
        <f>AT391*MoM!AY391/100*$A391</f>
        <v>0.31274381719053002</v>
      </c>
      <c r="AV391" s="103">
        <f>AU391*MoM!AZ391/100*$A391</f>
        <v>0.31233725022818232</v>
      </c>
      <c r="AW391" s="103">
        <f>AV391*MoM!BA391/100*$A391</f>
        <v>0.31233725022818232</v>
      </c>
      <c r="AX391" s="103">
        <f>AW391*MoM!BB391/100*$A391</f>
        <v>0.31255588630334202</v>
      </c>
      <c r="AY391" s="103">
        <f>AX391*MoM!BC391/100*$A391</f>
        <v>0.31305597572142735</v>
      </c>
      <c r="AZ391" s="103">
        <f>AY391*MoM!BD391/100*$A391</f>
        <v>0.31286814213599451</v>
      </c>
      <c r="BA391" s="103">
        <f>AZ391*MoM!BE391/100*$A391</f>
        <v>0.31405704107611127</v>
      </c>
      <c r="BB391" s="103">
        <f>BA391*MoM!BF391/100*$A391</f>
        <v>0.31474796656647874</v>
      </c>
      <c r="BC391" s="103">
        <f>BB391*MoM!BG391/100*$A391</f>
        <v>0.31499976493973192</v>
      </c>
      <c r="BD391" s="123">
        <f>IF($A391=1,INDEX('2019'!$B:$B, MATCH(Веса!$G391,'2019'!$A:$A,0)),0)</f>
        <v>0.308</v>
      </c>
      <c r="BE391" s="103">
        <f>BD391*MoM!BI391/100*$A391</f>
        <v>0.31098759999999998</v>
      </c>
      <c r="BF391" s="103">
        <f>BE391*MoM!BJ391/100*$A391</f>
        <v>0.31201385907999996</v>
      </c>
      <c r="BG391" s="103">
        <f>BF391*MoM!BK391/100*$A391</f>
        <v>0.31332431728813598</v>
      </c>
      <c r="BH391" s="103">
        <f>BG391*MoM!BL391/100*$A391</f>
        <v>0.31276033351701732</v>
      </c>
      <c r="BI391" s="103">
        <f>BH391*MoM!BM391/100*$A391</f>
        <v>0.31391754675103029</v>
      </c>
      <c r="BJ391" s="103">
        <f>BI391*MoM!BN391/100*$A391</f>
        <v>0.31438842307115683</v>
      </c>
      <c r="BK391" s="103">
        <f>BJ391*MoM!BO391/100*$A391</f>
        <v>0.31448273959807815</v>
      </c>
      <c r="BL391" s="103">
        <f>BK391*MoM!BP391/100*$A391</f>
        <v>0.31407391203660068</v>
      </c>
      <c r="BM391" s="103">
        <f>BL391*MoM!BQ391/100*$A391</f>
        <v>0.31671213289770811</v>
      </c>
      <c r="BN391" s="103">
        <f>BM391*MoM!BR391/100*$A391</f>
        <v>0.31706051624389558</v>
      </c>
      <c r="BO391" s="103">
        <f>BN391*MoM!BS391/100*$A391</f>
        <v>0.31763122517313463</v>
      </c>
    </row>
    <row r="392" spans="1:67" x14ac:dyDescent="0.45">
      <c r="A392" s="103">
        <f>IF(ToSep18!BT392=0,0,1)</f>
        <v>1</v>
      </c>
      <c r="B392" s="124" t="s">
        <v>396</v>
      </c>
      <c r="C392" s="124" t="s">
        <v>396</v>
      </c>
      <c r="D392" s="124" t="s">
        <v>396</v>
      </c>
      <c r="E392" s="124" t="s">
        <v>396</v>
      </c>
      <c r="F392" s="124" t="s">
        <v>396</v>
      </c>
      <c r="G392" s="124" t="s">
        <v>396</v>
      </c>
      <c r="H392" s="123">
        <f>IF($A392=1,INDEX('2015'!$B:$B,MATCH(Веса!$C392,'2015'!$A:$A,0)),0)</f>
        <v>0.14199999999999999</v>
      </c>
      <c r="I392" s="103">
        <f>H392*MoM!M392/100*$A392</f>
        <v>0.14535119999999999</v>
      </c>
      <c r="J392" s="103">
        <f>I392*MoM!N392/100*$A392</f>
        <v>0.14580178871999999</v>
      </c>
      <c r="K392" s="103">
        <f>J392*MoM!O392/100*$A392</f>
        <v>0.14603507158195198</v>
      </c>
      <c r="L392" s="103">
        <f>K392*MoM!P392/100*$A392</f>
        <v>0.14626872769648311</v>
      </c>
      <c r="M392" s="103">
        <f>L392*MoM!Q392/100*$A392</f>
        <v>0.1466636532612636</v>
      </c>
      <c r="N392" s="103">
        <f>M392*MoM!R392/100*$A392</f>
        <v>0.14694231420246001</v>
      </c>
      <c r="O392" s="103">
        <f>N392*MoM!S392/100*$A392</f>
        <v>0.14892603544419322</v>
      </c>
      <c r="P392" s="103">
        <f>O392*MoM!T392/100*$A392</f>
        <v>0.14907496147963742</v>
      </c>
      <c r="Q392" s="103">
        <f>P392*MoM!U392/100*$A392</f>
        <v>0.14940292639489264</v>
      </c>
      <c r="R392" s="103">
        <f>Q392*MoM!V392/100*$A392</f>
        <v>0.14943280698017161</v>
      </c>
      <c r="S392" s="103">
        <f>R392*MoM!W392/100*$A392</f>
        <v>0.14991099196250815</v>
      </c>
      <c r="T392" s="123">
        <f>IF($A392=1,INDEX('2016'!$B:$B,MATCH(Веса!D392,'2016'!$A:$A,0)),0)</f>
        <v>0.14499999999999999</v>
      </c>
      <c r="U392" s="103">
        <f>T392*MoM!Y392/100*$A392</f>
        <v>0.145812</v>
      </c>
      <c r="V392" s="103">
        <f>U392*MoM!Z392/100*$A392</f>
        <v>0.1470368208</v>
      </c>
      <c r="W392" s="103">
        <f>V392*MoM!AA392/100*$A392</f>
        <v>0.14756615335487999</v>
      </c>
      <c r="X392" s="103">
        <f>W392*MoM!AB392/100*$A392</f>
        <v>0.14741858720152512</v>
      </c>
      <c r="Y392" s="103">
        <f>X392*MoM!AC392/100*$A392</f>
        <v>0.14799351969161106</v>
      </c>
      <c r="Z392" s="103">
        <f>Y392*MoM!AD392/100*$A392</f>
        <v>0.14815631256327183</v>
      </c>
      <c r="AA392" s="103">
        <f>Z392*MoM!AE392/100*$A392</f>
        <v>0.14895635665111351</v>
      </c>
      <c r="AB392" s="103">
        <f>AA392*MoM!AF392/100*$A392</f>
        <v>0.14922447809308553</v>
      </c>
      <c r="AC392" s="103">
        <f>AB392*MoM!AG392/100*$A392</f>
        <v>0.14912002095842036</v>
      </c>
      <c r="AD392" s="103">
        <f>AC392*MoM!AH392/100*$A392</f>
        <v>0.1487472209060243</v>
      </c>
      <c r="AE392" s="103">
        <f>AD392*MoM!AI392/100*$A392</f>
        <v>0.14856872424093706</v>
      </c>
      <c r="AF392" s="123">
        <f>IF($A392=1,INDEX('2017'!$B:$B,MATCH(Веса!$E392,'2017'!$A:$A,0)),0)</f>
        <v>0.14499999999999999</v>
      </c>
      <c r="AG392" s="103">
        <f>AF392*MoM!AK392/100*$A392</f>
        <v>0.14611649999999998</v>
      </c>
      <c r="AH392" s="103">
        <f>AG392*MoM!AL392/100*$A392</f>
        <v>0.14608727669999999</v>
      </c>
      <c r="AI392" s="103">
        <f>AH392*MoM!AM392/100*$A392</f>
        <v>0.14585353705727999</v>
      </c>
      <c r="AJ392" s="103">
        <f>AI392*MoM!AN392/100*$A392</f>
        <v>0.14569309816651699</v>
      </c>
      <c r="AK392" s="103">
        <f>AJ392*MoM!AO392/100*$A392</f>
        <v>0.14598448436285003</v>
      </c>
      <c r="AL392" s="103">
        <f>AK392*MoM!AP392/100*$A392</f>
        <v>0.14592609056910488</v>
      </c>
      <c r="AM392" s="103">
        <f>AL392*MoM!AQ392/100*$A392</f>
        <v>0.14602823883250327</v>
      </c>
      <c r="AN392" s="103">
        <f>AM392*MoM!AR392/100*$A392</f>
        <v>0.14754693251636131</v>
      </c>
      <c r="AO392" s="103">
        <f>AN392*MoM!AS392/100*$A392</f>
        <v>0.1477092341421293</v>
      </c>
      <c r="AP392" s="103">
        <f>AO392*MoM!AT392/100*$A392</f>
        <v>0.14759106675481559</v>
      </c>
      <c r="AQ392" s="103">
        <f>AP392*MoM!AU392/100*$A392</f>
        <v>0.14791576710167617</v>
      </c>
      <c r="AR392" s="123">
        <f>IF($A392=1,INDEX('2018'!$B:$B, MATCH(Веса!$F392,'2018'!$A:$A,0)),0)</f>
        <v>0.15</v>
      </c>
      <c r="AS392" s="103">
        <f>AR392*MoM!AW392/100*$A392</f>
        <v>0.14962499999999998</v>
      </c>
      <c r="AT392" s="103">
        <f>AS392*MoM!AX392/100*$A392</f>
        <v>0.15032823749999999</v>
      </c>
      <c r="AU392" s="103">
        <f>AT392*MoM!AY392/100*$A392</f>
        <v>0.15034327032375</v>
      </c>
      <c r="AV392" s="103">
        <f>AU392*MoM!AZ392/100*$A392</f>
        <v>0.15056878522923564</v>
      </c>
      <c r="AW392" s="103">
        <f>AV392*MoM!BA392/100*$A392</f>
        <v>0.15086992279969411</v>
      </c>
      <c r="AX392" s="103">
        <f>AW392*MoM!BB392/100*$A392</f>
        <v>0.15099061873793385</v>
      </c>
      <c r="AY392" s="103">
        <f>AX392*MoM!BC392/100*$A392</f>
        <v>0.15022056658237037</v>
      </c>
      <c r="AZ392" s="103">
        <f>AY392*MoM!BD392/100*$A392</f>
        <v>0.15014545629907919</v>
      </c>
      <c r="BA392" s="103">
        <f>AZ392*MoM!BE392/100*$A392</f>
        <v>0.15053583448545679</v>
      </c>
      <c r="BB392" s="103">
        <f>BA392*MoM!BF392/100*$A392</f>
        <v>0.1503401379006257</v>
      </c>
      <c r="BC392" s="103">
        <f>BB392*MoM!BG392/100*$A392</f>
        <v>0.15073102225916732</v>
      </c>
      <c r="BD392" s="123">
        <f>IF($A392=1,INDEX('2019'!$B:$B, MATCH(Веса!$G392,'2019'!$A:$A,0)),0)</f>
        <v>0.159</v>
      </c>
      <c r="BE392" s="103">
        <f>BD392*MoM!BI392/100*$A392</f>
        <v>0.15925439999999999</v>
      </c>
      <c r="BF392" s="103">
        <f>BE392*MoM!BJ392/100*$A392</f>
        <v>0.15965253599999998</v>
      </c>
      <c r="BG392" s="103">
        <f>BF392*MoM!BK392/100*$A392</f>
        <v>0.15970043176079998</v>
      </c>
      <c r="BH392" s="103">
        <f>BG392*MoM!BL392/100*$A392</f>
        <v>0.15978028197668037</v>
      </c>
      <c r="BI392" s="103">
        <f>BH392*MoM!BM392/100*$A392</f>
        <v>0.16035549099179644</v>
      </c>
      <c r="BJ392" s="103">
        <f>BI392*MoM!BN392/100*$A392</f>
        <v>0.16061205977738333</v>
      </c>
      <c r="BK392" s="103">
        <f>BJ392*MoM!BO392/100*$A392</f>
        <v>0.16057993736542783</v>
      </c>
      <c r="BL392" s="103">
        <f>BK392*MoM!BP392/100*$A392</f>
        <v>0.16057993736542783</v>
      </c>
      <c r="BM392" s="103">
        <f>BL392*MoM!BQ392/100*$A392</f>
        <v>0.16048358940300858</v>
      </c>
      <c r="BN392" s="103">
        <f>BM392*MoM!BR392/100*$A392</f>
        <v>0.16091689509439672</v>
      </c>
      <c r="BO392" s="103">
        <f>BN392*MoM!BS392/100*$A392</f>
        <v>0.16088471171537783</v>
      </c>
    </row>
    <row r="393" spans="1:67" x14ac:dyDescent="0.45">
      <c r="A393" s="103">
        <f>IF(ToSep18!BT393=0,0,1)</f>
        <v>1</v>
      </c>
      <c r="B393" s="124" t="s">
        <v>397</v>
      </c>
      <c r="C393" s="124" t="s">
        <v>397</v>
      </c>
      <c r="D393" s="124" t="s">
        <v>397</v>
      </c>
      <c r="E393" s="124" t="s">
        <v>397</v>
      </c>
      <c r="F393" s="124" t="s">
        <v>397</v>
      </c>
      <c r="G393" s="124" t="s">
        <v>397</v>
      </c>
      <c r="H393" s="123">
        <f>IF($A393=1,INDEX('2015'!$B:$B,MATCH(Веса!$C393,'2015'!$A:$A,0)),0)</f>
        <v>0.189</v>
      </c>
      <c r="I393" s="103">
        <f>H393*MoM!M393/100*$A393</f>
        <v>0.19204290000000002</v>
      </c>
      <c r="J393" s="103">
        <f>I393*MoM!N393/100*$A393</f>
        <v>0.19307993166000004</v>
      </c>
      <c r="K393" s="103">
        <f>J393*MoM!O393/100*$A393</f>
        <v>0.19464387910644604</v>
      </c>
      <c r="L393" s="103">
        <f>K393*MoM!P393/100*$A393</f>
        <v>0.195247275131676</v>
      </c>
      <c r="M393" s="103">
        <f>L393*MoM!Q393/100*$A393</f>
        <v>0.19540347295178134</v>
      </c>
      <c r="N393" s="103">
        <f>M393*MoM!R393/100*$A393</f>
        <v>0.19577473955038971</v>
      </c>
      <c r="O393" s="103">
        <f>N393*MoM!S393/100*$A393</f>
        <v>0.19604882418576025</v>
      </c>
      <c r="P393" s="103">
        <f>O393*MoM!T393/100*$A393</f>
        <v>0.19651934136380608</v>
      </c>
      <c r="Q393" s="103">
        <f>P393*MoM!U393/100*$A393</f>
        <v>0.19948678341839954</v>
      </c>
      <c r="R393" s="103">
        <f>Q393*MoM!V393/100*$A393</f>
        <v>0.20196041953278768</v>
      </c>
      <c r="S393" s="103">
        <f>R393*MoM!W393/100*$A393</f>
        <v>0.20234414432989997</v>
      </c>
      <c r="T393" s="123">
        <f>IF($A393=1,INDEX('2016'!$B:$B,MATCH(Веса!D393,'2016'!$A:$A,0)),0)</f>
        <v>0.183</v>
      </c>
      <c r="U393" s="103">
        <f>T393*MoM!Y393/100*$A393</f>
        <v>0.18869129999999998</v>
      </c>
      <c r="V393" s="103">
        <f>U393*MoM!Z393/100*$A393</f>
        <v>0.18882338390999998</v>
      </c>
      <c r="W393" s="103">
        <f>V393*MoM!AA393/100*$A393</f>
        <v>0.18914438366264696</v>
      </c>
      <c r="X393" s="103">
        <f>W393*MoM!AB393/100*$A393</f>
        <v>0.18961724462180357</v>
      </c>
      <c r="Y393" s="103">
        <f>X393*MoM!AC393/100*$A393</f>
        <v>0.19340958951423964</v>
      </c>
      <c r="Z393" s="103">
        <f>Y393*MoM!AD393/100*$A393</f>
        <v>0.19352563526794817</v>
      </c>
      <c r="AA393" s="103">
        <f>Z393*MoM!AE393/100*$A393</f>
        <v>0.19354498783147497</v>
      </c>
      <c r="AB393" s="103">
        <f>AA393*MoM!AF393/100*$A393</f>
        <v>0.19364176032539071</v>
      </c>
      <c r="AC393" s="103">
        <f>AB393*MoM!AG393/100*$A393</f>
        <v>0.19509407352783115</v>
      </c>
      <c r="AD393" s="103">
        <f>AC393*MoM!AH393/100*$A393</f>
        <v>0.19665482611605381</v>
      </c>
      <c r="AE393" s="103">
        <f>AD393*MoM!AI393/100*$A393</f>
        <v>0.19752010735096445</v>
      </c>
      <c r="AF393" s="123">
        <f>IF($A393=1,INDEX('2017'!$B:$B,MATCH(Веса!$E393,'2017'!$A:$A,0)),0)</f>
        <v>0.186</v>
      </c>
      <c r="AG393" s="103">
        <f>AF393*MoM!AK393/100*$A393</f>
        <v>0.18722760000000002</v>
      </c>
      <c r="AH393" s="103">
        <f>AG393*MoM!AL393/100*$A393</f>
        <v>0.18790161935999999</v>
      </c>
      <c r="AI393" s="103">
        <f>AH393*MoM!AM393/100*$A393</f>
        <v>0.188051940655488</v>
      </c>
      <c r="AJ393" s="103">
        <f>AI393*MoM!AN393/100*$A393</f>
        <v>0.18831521337240567</v>
      </c>
      <c r="AK393" s="103">
        <f>AJ393*MoM!AO393/100*$A393</f>
        <v>0.18799507750967259</v>
      </c>
      <c r="AL393" s="103">
        <f>AK393*MoM!AP393/100*$A393</f>
        <v>0.19047661253280027</v>
      </c>
      <c r="AM393" s="103">
        <f>AL393*MoM!AQ393/100*$A393</f>
        <v>0.19051470785530683</v>
      </c>
      <c r="AN393" s="103">
        <f>AM393*MoM!AR393/100*$A393</f>
        <v>0.1917911563979374</v>
      </c>
      <c r="AO393" s="103">
        <f>AN393*MoM!AS393/100*$A393</f>
        <v>0.19497488959414316</v>
      </c>
      <c r="AP393" s="103">
        <f>AO393*MoM!AT393/100*$A393</f>
        <v>0.19606674897587037</v>
      </c>
      <c r="AQ393" s="103">
        <f>AP393*MoM!AU393/100*$A393</f>
        <v>0.19689022932156902</v>
      </c>
      <c r="AR393" s="123">
        <f>IF($A393=1,INDEX('2018'!$B:$B, MATCH(Веса!$F393,'2018'!$A:$A,0)),0)</f>
        <v>0.19400000000000001</v>
      </c>
      <c r="AS393" s="103">
        <f>AR393*MoM!AW393/100*$A393</f>
        <v>0.19531920000000003</v>
      </c>
      <c r="AT393" s="103">
        <f>AS393*MoM!AX393/100*$A393</f>
        <v>0.19551451920000001</v>
      </c>
      <c r="AU393" s="103">
        <f>AT393*MoM!AY393/100*$A393</f>
        <v>0.19565137936344001</v>
      </c>
      <c r="AV393" s="103">
        <f>AU393*MoM!AZ393/100*$A393</f>
        <v>0.19555355367375832</v>
      </c>
      <c r="AW393" s="103">
        <f>AV393*MoM!BA393/100*$A393</f>
        <v>0.19547533225228877</v>
      </c>
      <c r="AX393" s="103">
        <f>AW393*MoM!BB393/100*$A393</f>
        <v>0.19647225644677546</v>
      </c>
      <c r="AY393" s="103">
        <f>AX393*MoM!BC393/100*$A393</f>
        <v>0.19657049257499884</v>
      </c>
      <c r="AZ393" s="103">
        <f>AY393*MoM!BD393/100*$A393</f>
        <v>0.19659014962425633</v>
      </c>
      <c r="BA393" s="103">
        <f>AZ393*MoM!BE393/100*$A393</f>
        <v>0.19869366422523588</v>
      </c>
      <c r="BB393" s="103">
        <f>BA393*MoM!BF393/100*$A393</f>
        <v>0.19964739381351701</v>
      </c>
      <c r="BC393" s="103">
        <f>BB393*MoM!BG393/100*$A393</f>
        <v>0.20068556026134729</v>
      </c>
      <c r="BD393" s="123">
        <f>IF($A393=1,INDEX('2019'!$B:$B, MATCH(Веса!$G393,'2019'!$A:$A,0)),0)</f>
        <v>0.20200000000000001</v>
      </c>
      <c r="BE393" s="103">
        <f>BD393*MoM!BI393/100*$A393</f>
        <v>0.20307059999999999</v>
      </c>
      <c r="BF393" s="103">
        <f>BE393*MoM!BJ393/100*$A393</f>
        <v>0.20355796943999999</v>
      </c>
      <c r="BG393" s="103">
        <f>BF393*MoM!BK393/100*$A393</f>
        <v>0.20431113392692801</v>
      </c>
      <c r="BH393" s="103">
        <f>BG393*MoM!BL393/100*$A393</f>
        <v>0.20439285838049881</v>
      </c>
      <c r="BI393" s="103">
        <f>BH393*MoM!BM393/100*$A393</f>
        <v>0.20476076552558373</v>
      </c>
      <c r="BJ393" s="103">
        <f>BI393*MoM!BN393/100*$A393</f>
        <v>0.20643980380289351</v>
      </c>
      <c r="BK393" s="103">
        <f>BJ393*MoM!BO393/100*$A393</f>
        <v>0.20643980380289351</v>
      </c>
      <c r="BL393" s="103">
        <f>BK393*MoM!BP393/100*$A393</f>
        <v>0.20650173574403438</v>
      </c>
      <c r="BM393" s="103">
        <f>BL393*MoM!BQ393/100*$A393</f>
        <v>0.20831895101858186</v>
      </c>
      <c r="BN393" s="103">
        <f>BM393*MoM!BR393/100*$A393</f>
        <v>0.21036047673856398</v>
      </c>
      <c r="BO393" s="103">
        <f>BN393*MoM!BS393/100*$A393</f>
        <v>0.21370520831870712</v>
      </c>
    </row>
    <row r="394" spans="1:67" x14ac:dyDescent="0.45">
      <c r="A394" s="103">
        <f>IF(ToSep18!BT394=0,0,1)</f>
        <v>1</v>
      </c>
      <c r="B394" s="124" t="s">
        <v>398</v>
      </c>
      <c r="C394" s="124" t="s">
        <v>398</v>
      </c>
      <c r="D394" s="124" t="s">
        <v>398</v>
      </c>
      <c r="E394" s="124" t="s">
        <v>398</v>
      </c>
      <c r="F394" s="124" t="s">
        <v>398</v>
      </c>
      <c r="G394" s="124" t="s">
        <v>398</v>
      </c>
      <c r="H394" s="123">
        <f>IF($A394=1,INDEX('2015'!$B:$B,MATCH(Веса!$C394,'2015'!$A:$A,0)),0)</f>
        <v>2.9000000000000001E-2</v>
      </c>
      <c r="I394" s="103">
        <f>H394*MoM!M394/100*$A394</f>
        <v>2.96815E-2</v>
      </c>
      <c r="J394" s="103">
        <f>I394*MoM!N394/100*$A394</f>
        <v>3.0079232099999999E-2</v>
      </c>
      <c r="K394" s="103">
        <f>J394*MoM!O394/100*$A394</f>
        <v>3.0452214578039996E-2</v>
      </c>
      <c r="L394" s="103">
        <f>K394*MoM!P394/100*$A394</f>
        <v>3.0744555837989181E-2</v>
      </c>
      <c r="M394" s="103">
        <f>L394*MoM!Q394/100*$A394</f>
        <v>3.080604494966516E-2</v>
      </c>
      <c r="N394" s="103">
        <f>M394*MoM!R394/100*$A394</f>
        <v>3.0997042428353088E-2</v>
      </c>
      <c r="O394" s="103">
        <f>N394*MoM!S394/100*$A394</f>
        <v>3.1288414627179607E-2</v>
      </c>
      <c r="P394" s="103">
        <f>O394*MoM!T394/100*$A394</f>
        <v>3.1491789322256276E-2</v>
      </c>
      <c r="Q394" s="103">
        <f>P394*MoM!U394/100*$A394</f>
        <v>3.1737425278969875E-2</v>
      </c>
      <c r="R394" s="103">
        <f>Q394*MoM!V394/100*$A394</f>
        <v>3.1785031416888335E-2</v>
      </c>
      <c r="S394" s="103">
        <f>R394*MoM!W394/100*$A394</f>
        <v>3.1966206095964594E-2</v>
      </c>
      <c r="T394" s="123">
        <f>IF($A394=1,INDEX('2016'!$B:$B,MATCH(Веса!D394,'2016'!$A:$A,0)),0)</f>
        <v>3.2000000000000001E-2</v>
      </c>
      <c r="U394" s="103">
        <f>T394*MoM!Y394/100*$A394</f>
        <v>3.2358400000000002E-2</v>
      </c>
      <c r="V394" s="103">
        <f>U394*MoM!Z394/100*$A394</f>
        <v>3.2458711040000005E-2</v>
      </c>
      <c r="W394" s="103">
        <f>V394*MoM!AA394/100*$A394</f>
        <v>3.2838477959168007E-2</v>
      </c>
      <c r="X394" s="103">
        <f>W394*MoM!AB394/100*$A394</f>
        <v>3.3051928065902604E-2</v>
      </c>
      <c r="Y394" s="103">
        <f>X394*MoM!AC394/100*$A394</f>
        <v>3.3104811150808044E-2</v>
      </c>
      <c r="Z394" s="103">
        <f>Y394*MoM!AD394/100*$A394</f>
        <v>3.3551726101343951E-2</v>
      </c>
      <c r="AA394" s="103">
        <f>Z394*MoM!AE394/100*$A394</f>
        <v>3.3625539898766904E-2</v>
      </c>
      <c r="AB394" s="103">
        <f>AA394*MoM!AF394/100*$A394</f>
        <v>3.3662527992655546E-2</v>
      </c>
      <c r="AC394" s="103">
        <f>AB394*MoM!AG394/100*$A394</f>
        <v>3.4305482277315266E-2</v>
      </c>
      <c r="AD394" s="103">
        <f>AC394*MoM!AH394/100*$A394</f>
        <v>3.4387815434780825E-2</v>
      </c>
      <c r="AE394" s="103">
        <f>AD394*MoM!AI394/100*$A394</f>
        <v>3.4504734007259084E-2</v>
      </c>
      <c r="AF394" s="123">
        <f>IF($A394=1,INDEX('2017'!$B:$B,MATCH(Веса!$E394,'2017'!$A:$A,0)),0)</f>
        <v>3.4000000000000002E-2</v>
      </c>
      <c r="AG394" s="103">
        <f>AF394*MoM!AK394/100*$A394</f>
        <v>3.4649400000000004E-2</v>
      </c>
      <c r="AH394" s="103">
        <f>AG394*MoM!AL394/100*$A394</f>
        <v>3.4815717120000006E-2</v>
      </c>
      <c r="AI394" s="103">
        <f>AH394*MoM!AM394/100*$A394</f>
        <v>3.5257876727424003E-2</v>
      </c>
      <c r="AJ394" s="103">
        <f>AI394*MoM!AN394/100*$A394</f>
        <v>3.5420062960370154E-2</v>
      </c>
      <c r="AK394" s="103">
        <f>AJ394*MoM!AO394/100*$A394</f>
        <v>3.5590079262579934E-2</v>
      </c>
      <c r="AL394" s="103">
        <f>AK394*MoM!AP394/100*$A394</f>
        <v>3.5711085532072709E-2</v>
      </c>
      <c r="AM394" s="103">
        <f>AL394*MoM!AQ394/100*$A394</f>
        <v>3.5750367726157986E-2</v>
      </c>
      <c r="AN394" s="103">
        <f>AM394*MoM!AR394/100*$A394</f>
        <v>3.609714629310172E-2</v>
      </c>
      <c r="AO394" s="103">
        <f>AN394*MoM!AS394/100*$A394</f>
        <v>3.6548360621765495E-2</v>
      </c>
      <c r="AP394" s="103">
        <f>AO394*MoM!AT394/100*$A394</f>
        <v>3.6573944474200731E-2</v>
      </c>
      <c r="AQ394" s="103">
        <f>AP394*MoM!AU394/100*$A394</f>
        <v>3.6621490602017193E-2</v>
      </c>
      <c r="AR394" s="123">
        <f>IF($A394=1,INDEX('2018'!$B:$B, MATCH(Веса!$F394,'2018'!$A:$A,0)),0)</f>
        <v>3.7999999999999999E-2</v>
      </c>
      <c r="AS394" s="103">
        <f>AR394*MoM!AW394/100*$A394</f>
        <v>3.8729600000000003E-2</v>
      </c>
      <c r="AT394" s="103">
        <f>AS394*MoM!AX394/100*$A394</f>
        <v>3.9000707200000005E-2</v>
      </c>
      <c r="AU394" s="103">
        <f>AT394*MoM!AY394/100*$A394</f>
        <v>3.9113809250880011E-2</v>
      </c>
      <c r="AV394" s="103">
        <f>AU394*MoM!AZ394/100*$A394</f>
        <v>3.9254618964183176E-2</v>
      </c>
      <c r="AW394" s="103">
        <f>AV394*MoM!BA394/100*$A394</f>
        <v>3.9458742982796925E-2</v>
      </c>
      <c r="AX394" s="103">
        <f>AW394*MoM!BB394/100*$A394</f>
        <v>3.9537660468762524E-2</v>
      </c>
      <c r="AY394" s="103">
        <f>AX394*MoM!BC394/100*$A394</f>
        <v>3.9557429298996902E-2</v>
      </c>
      <c r="AZ394" s="103">
        <f>AY394*MoM!BD394/100*$A394</f>
        <v>3.9577208013646399E-2</v>
      </c>
      <c r="BA394" s="103">
        <f>AZ394*MoM!BE394/100*$A394</f>
        <v>3.963657382566687E-2</v>
      </c>
      <c r="BB394" s="103">
        <f>BA394*MoM!BF394/100*$A394</f>
        <v>3.9727737945465906E-2</v>
      </c>
      <c r="BC394" s="103">
        <f>BB394*MoM!BG394/100*$A394</f>
        <v>3.9771438457205918E-2</v>
      </c>
      <c r="BD394" s="123">
        <f>IF($A394=1,INDEX('2019'!$B:$B, MATCH(Веса!$G394,'2019'!$A:$A,0)),0)</f>
        <v>3.5000000000000003E-2</v>
      </c>
      <c r="BE394" s="103">
        <f>BD394*MoM!BI394/100*$A394</f>
        <v>3.5472499999999997E-2</v>
      </c>
      <c r="BF394" s="103">
        <f>BE394*MoM!BJ394/100*$A394</f>
        <v>3.5529255999999995E-2</v>
      </c>
      <c r="BG394" s="103">
        <f>BF394*MoM!BK394/100*$A394</f>
        <v>3.563584376799999E-2</v>
      </c>
      <c r="BH394" s="103">
        <f>BG394*MoM!BL394/100*$A394</f>
        <v>3.5924494102520792E-2</v>
      </c>
      <c r="BI394" s="103">
        <f>BH394*MoM!BM394/100*$A394</f>
        <v>3.6043044933059112E-2</v>
      </c>
      <c r="BJ394" s="103">
        <f>BI394*MoM!BN394/100*$A394</f>
        <v>3.6053857846539035E-2</v>
      </c>
      <c r="BK394" s="103">
        <f>BJ394*MoM!BO394/100*$A394</f>
        <v>3.6237732521556383E-2</v>
      </c>
      <c r="BL394" s="103">
        <f>BK394*MoM!BP394/100*$A394</f>
        <v>3.6252227614565008E-2</v>
      </c>
      <c r="BM394" s="103">
        <f>BL394*MoM!BQ394/100*$A394</f>
        <v>3.6592998554141914E-2</v>
      </c>
      <c r="BN394" s="103">
        <f>BM394*MoM!BR394/100*$A394</f>
        <v>3.6596657853997329E-2</v>
      </c>
      <c r="BO394" s="103">
        <f>BN394*MoM!BS394/100*$A394</f>
        <v>3.6691809164417728E-2</v>
      </c>
    </row>
    <row r="395" spans="1:67" x14ac:dyDescent="0.45">
      <c r="A395" s="103">
        <f>IF(ToSep18!BT395=0,0,1)</f>
        <v>0</v>
      </c>
      <c r="B395" s="136" t="s">
        <v>399</v>
      </c>
      <c r="C395" s="136" t="s">
        <v>399</v>
      </c>
      <c r="D395" s="136" t="s">
        <v>399</v>
      </c>
      <c r="E395" s="136" t="s">
        <v>399</v>
      </c>
      <c r="F395" s="136" t="s">
        <v>399</v>
      </c>
      <c r="G395" s="136" t="s">
        <v>399</v>
      </c>
      <c r="H395" s="123">
        <f>IF($A395=1,INDEX('2015'!$B:$B,MATCH(Веса!$C395,'2015'!$A:$A,0)),0)</f>
        <v>0</v>
      </c>
      <c r="I395" s="103">
        <f>H395*MoM!M395/100*$A395</f>
        <v>0</v>
      </c>
      <c r="J395" s="103">
        <f>I395*MoM!N395/100*$A395</f>
        <v>0</v>
      </c>
      <c r="K395" s="103">
        <f>J395*MoM!O395/100*$A395</f>
        <v>0</v>
      </c>
      <c r="L395" s="103">
        <f>K395*MoM!P395/100*$A395</f>
        <v>0</v>
      </c>
      <c r="M395" s="103">
        <f>L395*MoM!Q395/100*$A395</f>
        <v>0</v>
      </c>
      <c r="N395" s="103">
        <f>M395*MoM!R395/100*$A395</f>
        <v>0</v>
      </c>
      <c r="O395" s="103">
        <f>N395*MoM!S395/100*$A395</f>
        <v>0</v>
      </c>
      <c r="P395" s="103">
        <f>O395*MoM!T395/100*$A395</f>
        <v>0</v>
      </c>
      <c r="Q395" s="103">
        <f>P395*MoM!U395/100*$A395</f>
        <v>0</v>
      </c>
      <c r="R395" s="103">
        <f>Q395*MoM!V395/100*$A395</f>
        <v>0</v>
      </c>
      <c r="S395" s="103">
        <f>R395*MoM!W395/100*$A395</f>
        <v>0</v>
      </c>
      <c r="T395" s="123">
        <f>IF($A395=1,INDEX('2016'!$B:$B,MATCH(Веса!D395,'2016'!$A:$A,0)),0)</f>
        <v>0</v>
      </c>
      <c r="U395" s="103">
        <f>T395*MoM!Y395/100*$A395</f>
        <v>0</v>
      </c>
      <c r="V395" s="103">
        <f>U395*MoM!Z395/100*$A395</f>
        <v>0</v>
      </c>
      <c r="W395" s="103">
        <f>V395*MoM!AA395/100*$A395</f>
        <v>0</v>
      </c>
      <c r="X395" s="103">
        <f>W395*MoM!AB395/100*$A395</f>
        <v>0</v>
      </c>
      <c r="Y395" s="103">
        <f>X395*MoM!AC395/100*$A395</f>
        <v>0</v>
      </c>
      <c r="Z395" s="103">
        <f>Y395*MoM!AD395/100*$A395</f>
        <v>0</v>
      </c>
      <c r="AA395" s="103">
        <f>Z395*MoM!AE395/100*$A395</f>
        <v>0</v>
      </c>
      <c r="AB395" s="103">
        <f>AA395*MoM!AF395/100*$A395</f>
        <v>0</v>
      </c>
      <c r="AC395" s="103">
        <f>AB395*MoM!AG395/100*$A395</f>
        <v>0</v>
      </c>
      <c r="AD395" s="103">
        <f>AC395*MoM!AH395/100*$A395</f>
        <v>0</v>
      </c>
      <c r="AE395" s="103">
        <f>AD395*MoM!AI395/100*$A395</f>
        <v>0</v>
      </c>
      <c r="AF395" s="123">
        <f>IF($A395=1,INDEX('2017'!$B:$B,MATCH(Веса!$E395,'2017'!$A:$A,0)),0)</f>
        <v>0</v>
      </c>
      <c r="AG395" s="103">
        <f>AF395*MoM!AK395/100*$A395</f>
        <v>0</v>
      </c>
      <c r="AH395" s="103">
        <f>AG395*MoM!AL395/100*$A395</f>
        <v>0</v>
      </c>
      <c r="AI395" s="103">
        <f>AH395*MoM!AM395/100*$A395</f>
        <v>0</v>
      </c>
      <c r="AJ395" s="103">
        <f>AI395*MoM!AN395/100*$A395</f>
        <v>0</v>
      </c>
      <c r="AK395" s="103">
        <f>AJ395*MoM!AO395/100*$A395</f>
        <v>0</v>
      </c>
      <c r="AL395" s="103">
        <f>AK395*MoM!AP395/100*$A395</f>
        <v>0</v>
      </c>
      <c r="AM395" s="103">
        <f>AL395*MoM!AQ395/100*$A395</f>
        <v>0</v>
      </c>
      <c r="AN395" s="103">
        <f>AM395*MoM!AR395/100*$A395</f>
        <v>0</v>
      </c>
      <c r="AO395" s="103">
        <f>AN395*MoM!AS395/100*$A395</f>
        <v>0</v>
      </c>
      <c r="AP395" s="103">
        <f>AO395*MoM!AT395/100*$A395</f>
        <v>0</v>
      </c>
      <c r="AQ395" s="103">
        <f>AP395*MoM!AU395/100*$A395</f>
        <v>0</v>
      </c>
      <c r="AR395" s="123">
        <f>IF($A395=1,INDEX('2018'!$B:$B, MATCH(Веса!$F395,'2018'!$A:$A,0)),0)</f>
        <v>0</v>
      </c>
      <c r="AS395" s="103">
        <f>AR395*MoM!AW395/100*$A395</f>
        <v>0</v>
      </c>
      <c r="AT395" s="103">
        <f>AS395*MoM!AX395/100*$A395</f>
        <v>0</v>
      </c>
      <c r="AU395" s="103">
        <f>AT395*MoM!AY395/100*$A395</f>
        <v>0</v>
      </c>
      <c r="AV395" s="103">
        <f>AU395*MoM!AZ395/100*$A395</f>
        <v>0</v>
      </c>
      <c r="AW395" s="103">
        <f>AV395*MoM!BA395/100*$A395</f>
        <v>0</v>
      </c>
      <c r="AX395" s="103">
        <f>AW395*MoM!BB395/100*$A395</f>
        <v>0</v>
      </c>
      <c r="AY395" s="103">
        <f>AX395*MoM!BC395/100*$A395</f>
        <v>0</v>
      </c>
      <c r="AZ395" s="103">
        <f>AY395*MoM!BD395/100*$A395</f>
        <v>0</v>
      </c>
      <c r="BA395" s="103">
        <f>AZ395*MoM!BE395/100*$A395</f>
        <v>0</v>
      </c>
      <c r="BB395" s="103">
        <f>BA395*MoM!BF395/100*$A395</f>
        <v>0</v>
      </c>
      <c r="BC395" s="103">
        <f>BB395*MoM!BG395/100*$A395</f>
        <v>0</v>
      </c>
      <c r="BD395" s="123">
        <f>IF($A395=1,INDEX('2019'!$B:$B, MATCH(Веса!$G395,'2019'!$A:$A,0)),0)</f>
        <v>0</v>
      </c>
      <c r="BE395" s="103">
        <f>BD395*MoM!BI395/100*$A395</f>
        <v>0</v>
      </c>
      <c r="BF395" s="103">
        <f>BE395*MoM!BJ395/100*$A395</f>
        <v>0</v>
      </c>
      <c r="BG395" s="103">
        <f>BF395*MoM!BK395/100*$A395</f>
        <v>0</v>
      </c>
      <c r="BH395" s="103">
        <f>BG395*MoM!BL395/100*$A395</f>
        <v>0</v>
      </c>
      <c r="BI395" s="103">
        <f>BH395*MoM!BM395/100*$A395</f>
        <v>0</v>
      </c>
      <c r="BJ395" s="103">
        <f>BI395*MoM!BN395/100*$A395</f>
        <v>0</v>
      </c>
      <c r="BK395" s="103">
        <f>BJ395*MoM!BO395/100*$A395</f>
        <v>0</v>
      </c>
      <c r="BL395" s="103">
        <f>BK395*MoM!BP395/100*$A395</f>
        <v>0</v>
      </c>
      <c r="BM395" s="103">
        <f>BL395*MoM!BQ395/100*$A395</f>
        <v>0</v>
      </c>
      <c r="BN395" s="103">
        <f>BM395*MoM!BR395/100*$A395</f>
        <v>0</v>
      </c>
      <c r="BO395" s="103">
        <f>BN395*MoM!BS395/100*$A395</f>
        <v>0</v>
      </c>
    </row>
    <row r="396" spans="1:67" x14ac:dyDescent="0.45">
      <c r="A396" s="103">
        <f>IF(ToSep18!BT396=0,0,1)</f>
        <v>0</v>
      </c>
      <c r="B396" s="136" t="s">
        <v>400</v>
      </c>
      <c r="C396" s="136" t="s">
        <v>400</v>
      </c>
      <c r="D396" s="136" t="s">
        <v>400</v>
      </c>
      <c r="E396" s="136" t="s">
        <v>400</v>
      </c>
      <c r="F396" s="136" t="s">
        <v>400</v>
      </c>
      <c r="G396" s="136" t="s">
        <v>400</v>
      </c>
      <c r="H396" s="123">
        <f>IF($A396=1,INDEX('2015'!$B:$B,MATCH(Веса!$C396,'2015'!$A:$A,0)),0)</f>
        <v>0</v>
      </c>
      <c r="I396" s="103">
        <f>H396*MoM!M396/100*$A396</f>
        <v>0</v>
      </c>
      <c r="J396" s="103">
        <f>I396*MoM!N396/100*$A396</f>
        <v>0</v>
      </c>
      <c r="K396" s="103">
        <f>J396*MoM!O396/100*$A396</f>
        <v>0</v>
      </c>
      <c r="L396" s="103">
        <f>K396*MoM!P396/100*$A396</f>
        <v>0</v>
      </c>
      <c r="M396" s="103">
        <f>L396*MoM!Q396/100*$A396</f>
        <v>0</v>
      </c>
      <c r="N396" s="103">
        <f>M396*MoM!R396/100*$A396</f>
        <v>0</v>
      </c>
      <c r="O396" s="103">
        <f>N396*MoM!S396/100*$A396</f>
        <v>0</v>
      </c>
      <c r="P396" s="103">
        <f>O396*MoM!T396/100*$A396</f>
        <v>0</v>
      </c>
      <c r="Q396" s="103">
        <f>P396*MoM!U396/100*$A396</f>
        <v>0</v>
      </c>
      <c r="R396" s="103">
        <f>Q396*MoM!V396/100*$A396</f>
        <v>0</v>
      </c>
      <c r="S396" s="103">
        <f>R396*MoM!W396/100*$A396</f>
        <v>0</v>
      </c>
      <c r="T396" s="123">
        <f>IF($A396=1,INDEX('2016'!$B:$B,MATCH(Веса!D396,'2016'!$A:$A,0)),0)</f>
        <v>0</v>
      </c>
      <c r="U396" s="103">
        <f>T396*MoM!Y396/100*$A396</f>
        <v>0</v>
      </c>
      <c r="V396" s="103">
        <f>U396*MoM!Z396/100*$A396</f>
        <v>0</v>
      </c>
      <c r="W396" s="103">
        <f>V396*MoM!AA396/100*$A396</f>
        <v>0</v>
      </c>
      <c r="X396" s="103">
        <f>W396*MoM!AB396/100*$A396</f>
        <v>0</v>
      </c>
      <c r="Y396" s="103">
        <f>X396*MoM!AC396/100*$A396</f>
        <v>0</v>
      </c>
      <c r="Z396" s="103">
        <f>Y396*MoM!AD396/100*$A396</f>
        <v>0</v>
      </c>
      <c r="AA396" s="103">
        <f>Z396*MoM!AE396/100*$A396</f>
        <v>0</v>
      </c>
      <c r="AB396" s="103">
        <f>AA396*MoM!AF396/100*$A396</f>
        <v>0</v>
      </c>
      <c r="AC396" s="103">
        <f>AB396*MoM!AG396/100*$A396</f>
        <v>0</v>
      </c>
      <c r="AD396" s="103">
        <f>AC396*MoM!AH396/100*$A396</f>
        <v>0</v>
      </c>
      <c r="AE396" s="103">
        <f>AD396*MoM!AI396/100*$A396</f>
        <v>0</v>
      </c>
      <c r="AF396" s="123">
        <f>IF($A396=1,INDEX('2017'!$B:$B,MATCH(Веса!$E396,'2017'!$A:$A,0)),0)</f>
        <v>0</v>
      </c>
      <c r="AG396" s="103">
        <f>AF396*MoM!AK396/100*$A396</f>
        <v>0</v>
      </c>
      <c r="AH396" s="103">
        <f>AG396*MoM!AL396/100*$A396</f>
        <v>0</v>
      </c>
      <c r="AI396" s="103">
        <f>AH396*MoM!AM396/100*$A396</f>
        <v>0</v>
      </c>
      <c r="AJ396" s="103">
        <f>AI396*MoM!AN396/100*$A396</f>
        <v>0</v>
      </c>
      <c r="AK396" s="103">
        <f>AJ396*MoM!AO396/100*$A396</f>
        <v>0</v>
      </c>
      <c r="AL396" s="103">
        <f>AK396*MoM!AP396/100*$A396</f>
        <v>0</v>
      </c>
      <c r="AM396" s="103">
        <f>AL396*MoM!AQ396/100*$A396</f>
        <v>0</v>
      </c>
      <c r="AN396" s="103">
        <f>AM396*MoM!AR396/100*$A396</f>
        <v>0</v>
      </c>
      <c r="AO396" s="103">
        <f>AN396*MoM!AS396/100*$A396</f>
        <v>0</v>
      </c>
      <c r="AP396" s="103">
        <f>AO396*MoM!AT396/100*$A396</f>
        <v>0</v>
      </c>
      <c r="AQ396" s="103">
        <f>AP396*MoM!AU396/100*$A396</f>
        <v>0</v>
      </c>
      <c r="AR396" s="123">
        <f>IF($A396=1,INDEX('2018'!$B:$B, MATCH(Веса!$F396,'2018'!$A:$A,0)),0)</f>
        <v>0</v>
      </c>
      <c r="AS396" s="103">
        <f>AR396*MoM!AW396/100*$A396</f>
        <v>0</v>
      </c>
      <c r="AT396" s="103">
        <f>AS396*MoM!AX396/100*$A396</f>
        <v>0</v>
      </c>
      <c r="AU396" s="103">
        <f>AT396*MoM!AY396/100*$A396</f>
        <v>0</v>
      </c>
      <c r="AV396" s="103">
        <f>AU396*MoM!AZ396/100*$A396</f>
        <v>0</v>
      </c>
      <c r="AW396" s="103">
        <f>AV396*MoM!BA396/100*$A396</f>
        <v>0</v>
      </c>
      <c r="AX396" s="103">
        <f>AW396*MoM!BB396/100*$A396</f>
        <v>0</v>
      </c>
      <c r="AY396" s="103">
        <f>AX396*MoM!BC396/100*$A396</f>
        <v>0</v>
      </c>
      <c r="AZ396" s="103">
        <f>AY396*MoM!BD396/100*$A396</f>
        <v>0</v>
      </c>
      <c r="BA396" s="103">
        <f>AZ396*MoM!BE396/100*$A396</f>
        <v>0</v>
      </c>
      <c r="BB396" s="103">
        <f>BA396*MoM!BF396/100*$A396</f>
        <v>0</v>
      </c>
      <c r="BC396" s="103">
        <f>BB396*MoM!BG396/100*$A396</f>
        <v>0</v>
      </c>
      <c r="BD396" s="123">
        <f>IF($A396=1,INDEX('2019'!$B:$B, MATCH(Веса!$G396,'2019'!$A:$A,0)),0)</f>
        <v>0</v>
      </c>
      <c r="BE396" s="103">
        <f>BD396*MoM!BI396/100*$A396</f>
        <v>0</v>
      </c>
      <c r="BF396" s="103">
        <f>BE396*MoM!BJ396/100*$A396</f>
        <v>0</v>
      </c>
      <c r="BG396" s="103">
        <f>BF396*MoM!BK396/100*$A396</f>
        <v>0</v>
      </c>
      <c r="BH396" s="103">
        <f>BG396*MoM!BL396/100*$A396</f>
        <v>0</v>
      </c>
      <c r="BI396" s="103">
        <f>BH396*MoM!BM396/100*$A396</f>
        <v>0</v>
      </c>
      <c r="BJ396" s="103">
        <f>BI396*MoM!BN396/100*$A396</f>
        <v>0</v>
      </c>
      <c r="BK396" s="103">
        <f>BJ396*MoM!BO396/100*$A396</f>
        <v>0</v>
      </c>
      <c r="BL396" s="103">
        <f>BK396*MoM!BP396/100*$A396</f>
        <v>0</v>
      </c>
      <c r="BM396" s="103">
        <f>BL396*MoM!BQ396/100*$A396</f>
        <v>0</v>
      </c>
      <c r="BN396" s="103">
        <f>BM396*MoM!BR396/100*$A396</f>
        <v>0</v>
      </c>
      <c r="BO396" s="103">
        <f>BN396*MoM!BS396/100*$A396</f>
        <v>0</v>
      </c>
    </row>
    <row r="397" spans="1:67" x14ac:dyDescent="0.45">
      <c r="A397" s="103">
        <f>IF(ToSep18!BT397=0,0,1)</f>
        <v>0</v>
      </c>
      <c r="B397" s="124" t="s">
        <v>401</v>
      </c>
      <c r="C397" s="124" t="s">
        <v>401</v>
      </c>
      <c r="D397" s="124" t="s">
        <v>401</v>
      </c>
      <c r="E397" s="124" t="s">
        <v>401</v>
      </c>
      <c r="F397" s="124" t="s">
        <v>401</v>
      </c>
      <c r="G397" s="124" t="s">
        <v>401</v>
      </c>
      <c r="H397" s="123">
        <f>IF($A397=1,INDEX('2015'!$B:$B,MATCH(Веса!$C397,'2015'!$A:$A,0)),0)</f>
        <v>0</v>
      </c>
      <c r="I397" s="103">
        <f>H397*MoM!M397/100*$A397</f>
        <v>0</v>
      </c>
      <c r="J397" s="103">
        <f>I397*MoM!N397/100*$A397</f>
        <v>0</v>
      </c>
      <c r="K397" s="103">
        <f>J397*MoM!O397/100*$A397</f>
        <v>0</v>
      </c>
      <c r="L397" s="103">
        <f>K397*MoM!P397/100*$A397</f>
        <v>0</v>
      </c>
      <c r="M397" s="103">
        <f>L397*MoM!Q397/100*$A397</f>
        <v>0</v>
      </c>
      <c r="N397" s="103">
        <f>M397*MoM!R397/100*$A397</f>
        <v>0</v>
      </c>
      <c r="O397" s="103">
        <f>N397*MoM!S397/100*$A397</f>
        <v>0</v>
      </c>
      <c r="P397" s="103">
        <f>O397*MoM!T397/100*$A397</f>
        <v>0</v>
      </c>
      <c r="Q397" s="103">
        <f>P397*MoM!U397/100*$A397</f>
        <v>0</v>
      </c>
      <c r="R397" s="103">
        <f>Q397*MoM!V397/100*$A397</f>
        <v>0</v>
      </c>
      <c r="S397" s="103">
        <f>R397*MoM!W397/100*$A397</f>
        <v>0</v>
      </c>
      <c r="T397" s="123">
        <f>IF($A397=1,INDEX('2016'!$B:$B,MATCH(Веса!D397,'2016'!$A:$A,0)),0)</f>
        <v>0</v>
      </c>
      <c r="U397" s="103">
        <f>T397*MoM!Y397/100*$A397</f>
        <v>0</v>
      </c>
      <c r="V397" s="103">
        <f>U397*MoM!Z397/100*$A397</f>
        <v>0</v>
      </c>
      <c r="W397" s="103">
        <f>V397*MoM!AA397/100*$A397</f>
        <v>0</v>
      </c>
      <c r="X397" s="103">
        <f>W397*MoM!AB397/100*$A397</f>
        <v>0</v>
      </c>
      <c r="Y397" s="103">
        <f>X397*MoM!AC397/100*$A397</f>
        <v>0</v>
      </c>
      <c r="Z397" s="103">
        <f>Y397*MoM!AD397/100*$A397</f>
        <v>0</v>
      </c>
      <c r="AA397" s="103">
        <f>Z397*MoM!AE397/100*$A397</f>
        <v>0</v>
      </c>
      <c r="AB397" s="103">
        <f>AA397*MoM!AF397/100*$A397</f>
        <v>0</v>
      </c>
      <c r="AC397" s="103">
        <f>AB397*MoM!AG397/100*$A397</f>
        <v>0</v>
      </c>
      <c r="AD397" s="103">
        <f>AC397*MoM!AH397/100*$A397</f>
        <v>0</v>
      </c>
      <c r="AE397" s="103">
        <f>AD397*MoM!AI397/100*$A397</f>
        <v>0</v>
      </c>
      <c r="AF397" s="123">
        <f>IF($A397=1,INDEX('2017'!$B:$B,MATCH(Веса!$E397,'2017'!$A:$A,0)),0)</f>
        <v>0</v>
      </c>
      <c r="AG397" s="103">
        <f>AF397*MoM!AK397/100*$A397</f>
        <v>0</v>
      </c>
      <c r="AH397" s="103">
        <f>AG397*MoM!AL397/100*$A397</f>
        <v>0</v>
      </c>
      <c r="AI397" s="103">
        <f>AH397*MoM!AM397/100*$A397</f>
        <v>0</v>
      </c>
      <c r="AJ397" s="103">
        <f>AI397*MoM!AN397/100*$A397</f>
        <v>0</v>
      </c>
      <c r="AK397" s="103">
        <f>AJ397*MoM!AO397/100*$A397</f>
        <v>0</v>
      </c>
      <c r="AL397" s="103">
        <f>AK397*MoM!AP397/100*$A397</f>
        <v>0</v>
      </c>
      <c r="AM397" s="103">
        <f>AL397*MoM!AQ397/100*$A397</f>
        <v>0</v>
      </c>
      <c r="AN397" s="103">
        <f>AM397*MoM!AR397/100*$A397</f>
        <v>0</v>
      </c>
      <c r="AO397" s="103">
        <f>AN397*MoM!AS397/100*$A397</f>
        <v>0</v>
      </c>
      <c r="AP397" s="103">
        <f>AO397*MoM!AT397/100*$A397</f>
        <v>0</v>
      </c>
      <c r="AQ397" s="103">
        <f>AP397*MoM!AU397/100*$A397</f>
        <v>0</v>
      </c>
      <c r="AR397" s="123">
        <f>IF($A397=1,INDEX('2018'!$B:$B, MATCH(Веса!$F397,'2018'!$A:$A,0)),0)</f>
        <v>0</v>
      </c>
      <c r="AS397" s="103">
        <f>AR397*MoM!AW397/100*$A397</f>
        <v>0</v>
      </c>
      <c r="AT397" s="103">
        <f>AS397*MoM!AX397/100*$A397</f>
        <v>0</v>
      </c>
      <c r="AU397" s="103">
        <f>AT397*MoM!AY397/100*$A397</f>
        <v>0</v>
      </c>
      <c r="AV397" s="103">
        <f>AU397*MoM!AZ397/100*$A397</f>
        <v>0</v>
      </c>
      <c r="AW397" s="103">
        <f>AV397*MoM!BA397/100*$A397</f>
        <v>0</v>
      </c>
      <c r="AX397" s="103">
        <f>AW397*MoM!BB397/100*$A397</f>
        <v>0</v>
      </c>
      <c r="AY397" s="103">
        <f>AX397*MoM!BC397/100*$A397</f>
        <v>0</v>
      </c>
      <c r="AZ397" s="103">
        <f>AY397*MoM!BD397/100*$A397</f>
        <v>0</v>
      </c>
      <c r="BA397" s="103">
        <f>AZ397*MoM!BE397/100*$A397</f>
        <v>0</v>
      </c>
      <c r="BB397" s="103">
        <f>BA397*MoM!BF397/100*$A397</f>
        <v>0</v>
      </c>
      <c r="BC397" s="103">
        <f>BB397*MoM!BG397/100*$A397</f>
        <v>0</v>
      </c>
      <c r="BD397" s="123">
        <f>IF($A397=1,INDEX('2019'!$B:$B, MATCH(Веса!$G397,'2019'!$A:$A,0)),0)</f>
        <v>0</v>
      </c>
      <c r="BE397" s="103">
        <f>BD397*MoM!BI397/100*$A397</f>
        <v>0</v>
      </c>
      <c r="BF397" s="103">
        <f>BE397*MoM!BJ397/100*$A397</f>
        <v>0</v>
      </c>
      <c r="BG397" s="103">
        <f>BF397*MoM!BK397/100*$A397</f>
        <v>0</v>
      </c>
      <c r="BH397" s="103">
        <f>BG397*MoM!BL397/100*$A397</f>
        <v>0</v>
      </c>
      <c r="BI397" s="103">
        <f>BH397*MoM!BM397/100*$A397</f>
        <v>0</v>
      </c>
      <c r="BJ397" s="103">
        <f>BI397*MoM!BN397/100*$A397</f>
        <v>0</v>
      </c>
      <c r="BK397" s="103">
        <f>BJ397*MoM!BO397/100*$A397</f>
        <v>0</v>
      </c>
      <c r="BL397" s="103">
        <f>BK397*MoM!BP397/100*$A397</f>
        <v>0</v>
      </c>
      <c r="BM397" s="103">
        <f>BL397*MoM!BQ397/100*$A397</f>
        <v>0</v>
      </c>
      <c r="BN397" s="103">
        <f>BM397*MoM!BR397/100*$A397</f>
        <v>0</v>
      </c>
      <c r="BO397" s="103">
        <f>BN397*MoM!BS397/100*$A397</f>
        <v>0</v>
      </c>
    </row>
    <row r="398" spans="1:67" x14ac:dyDescent="0.45">
      <c r="A398" s="103">
        <f>IF(ToSep18!BT398=0,0,1)</f>
        <v>0</v>
      </c>
      <c r="B398" s="124" t="s">
        <v>402</v>
      </c>
      <c r="C398" s="124" t="s">
        <v>402</v>
      </c>
      <c r="D398" s="124" t="s">
        <v>402</v>
      </c>
      <c r="E398" s="124" t="s">
        <v>402</v>
      </c>
      <c r="F398" s="124" t="s">
        <v>402</v>
      </c>
      <c r="G398" s="124" t="s">
        <v>402</v>
      </c>
      <c r="H398" s="123">
        <f>IF($A398=1,INDEX('2015'!$B:$B,MATCH(Веса!$C398,'2015'!$A:$A,0)),0)</f>
        <v>0</v>
      </c>
      <c r="I398" s="103">
        <f>H398*MoM!M398/100*$A398</f>
        <v>0</v>
      </c>
      <c r="J398" s="103">
        <f>I398*MoM!N398/100*$A398</f>
        <v>0</v>
      </c>
      <c r="K398" s="103">
        <f>J398*MoM!O398/100*$A398</f>
        <v>0</v>
      </c>
      <c r="L398" s="103">
        <f>K398*MoM!P398/100*$A398</f>
        <v>0</v>
      </c>
      <c r="M398" s="103">
        <f>L398*MoM!Q398/100*$A398</f>
        <v>0</v>
      </c>
      <c r="N398" s="103">
        <f>M398*MoM!R398/100*$A398</f>
        <v>0</v>
      </c>
      <c r="O398" s="103">
        <f>N398*MoM!S398/100*$A398</f>
        <v>0</v>
      </c>
      <c r="P398" s="103">
        <f>O398*MoM!T398/100*$A398</f>
        <v>0</v>
      </c>
      <c r="Q398" s="103">
        <f>P398*MoM!U398/100*$A398</f>
        <v>0</v>
      </c>
      <c r="R398" s="103">
        <f>Q398*MoM!V398/100*$A398</f>
        <v>0</v>
      </c>
      <c r="S398" s="103">
        <f>R398*MoM!W398/100*$A398</f>
        <v>0</v>
      </c>
      <c r="T398" s="123">
        <f>IF($A398=1,INDEX('2016'!$B:$B,MATCH(Веса!D398,'2016'!$A:$A,0)),0)</f>
        <v>0</v>
      </c>
      <c r="U398" s="103">
        <f>T398*MoM!Y398/100*$A398</f>
        <v>0</v>
      </c>
      <c r="V398" s="103">
        <f>U398*MoM!Z398/100*$A398</f>
        <v>0</v>
      </c>
      <c r="W398" s="103">
        <f>V398*MoM!AA398/100*$A398</f>
        <v>0</v>
      </c>
      <c r="X398" s="103">
        <f>W398*MoM!AB398/100*$A398</f>
        <v>0</v>
      </c>
      <c r="Y398" s="103">
        <f>X398*MoM!AC398/100*$A398</f>
        <v>0</v>
      </c>
      <c r="Z398" s="103">
        <f>Y398*MoM!AD398/100*$A398</f>
        <v>0</v>
      </c>
      <c r="AA398" s="103">
        <f>Z398*MoM!AE398/100*$A398</f>
        <v>0</v>
      </c>
      <c r="AB398" s="103">
        <f>AA398*MoM!AF398/100*$A398</f>
        <v>0</v>
      </c>
      <c r="AC398" s="103">
        <f>AB398*MoM!AG398/100*$A398</f>
        <v>0</v>
      </c>
      <c r="AD398" s="103">
        <f>AC398*MoM!AH398/100*$A398</f>
        <v>0</v>
      </c>
      <c r="AE398" s="103">
        <f>AD398*MoM!AI398/100*$A398</f>
        <v>0</v>
      </c>
      <c r="AF398" s="123">
        <f>IF($A398=1,INDEX('2017'!$B:$B,MATCH(Веса!$E398,'2017'!$A:$A,0)),0)</f>
        <v>0</v>
      </c>
      <c r="AG398" s="103">
        <f>AF398*MoM!AK398/100*$A398</f>
        <v>0</v>
      </c>
      <c r="AH398" s="103">
        <f>AG398*MoM!AL398/100*$A398</f>
        <v>0</v>
      </c>
      <c r="AI398" s="103">
        <f>AH398*MoM!AM398/100*$A398</f>
        <v>0</v>
      </c>
      <c r="AJ398" s="103">
        <f>AI398*MoM!AN398/100*$A398</f>
        <v>0</v>
      </c>
      <c r="AK398" s="103">
        <f>AJ398*MoM!AO398/100*$A398</f>
        <v>0</v>
      </c>
      <c r="AL398" s="103">
        <f>AK398*MoM!AP398/100*$A398</f>
        <v>0</v>
      </c>
      <c r="AM398" s="103">
        <f>AL398*MoM!AQ398/100*$A398</f>
        <v>0</v>
      </c>
      <c r="AN398" s="103">
        <f>AM398*MoM!AR398/100*$A398</f>
        <v>0</v>
      </c>
      <c r="AO398" s="103">
        <f>AN398*MoM!AS398/100*$A398</f>
        <v>0</v>
      </c>
      <c r="AP398" s="103">
        <f>AO398*MoM!AT398/100*$A398</f>
        <v>0</v>
      </c>
      <c r="AQ398" s="103">
        <f>AP398*MoM!AU398/100*$A398</f>
        <v>0</v>
      </c>
      <c r="AR398" s="123">
        <f>IF($A398=1,INDEX('2018'!$B:$B, MATCH(Веса!$F398,'2018'!$A:$A,0)),0)</f>
        <v>0</v>
      </c>
      <c r="AS398" s="103">
        <f>AR398*MoM!AW398/100*$A398</f>
        <v>0</v>
      </c>
      <c r="AT398" s="103">
        <f>AS398*MoM!AX398/100*$A398</f>
        <v>0</v>
      </c>
      <c r="AU398" s="103">
        <f>AT398*MoM!AY398/100*$A398</f>
        <v>0</v>
      </c>
      <c r="AV398" s="103">
        <f>AU398*MoM!AZ398/100*$A398</f>
        <v>0</v>
      </c>
      <c r="AW398" s="103">
        <f>AV398*MoM!BA398/100*$A398</f>
        <v>0</v>
      </c>
      <c r="AX398" s="103">
        <f>AW398*MoM!BB398/100*$A398</f>
        <v>0</v>
      </c>
      <c r="AY398" s="103">
        <f>AX398*MoM!BC398/100*$A398</f>
        <v>0</v>
      </c>
      <c r="AZ398" s="103">
        <f>AY398*MoM!BD398/100*$A398</f>
        <v>0</v>
      </c>
      <c r="BA398" s="103">
        <f>AZ398*MoM!BE398/100*$A398</f>
        <v>0</v>
      </c>
      <c r="BB398" s="103">
        <f>BA398*MoM!BF398/100*$A398</f>
        <v>0</v>
      </c>
      <c r="BC398" s="103">
        <f>BB398*MoM!BG398/100*$A398</f>
        <v>0</v>
      </c>
      <c r="BD398" s="123">
        <f>IF($A398=1,INDEX('2019'!$B:$B, MATCH(Веса!$G398,'2019'!$A:$A,0)),0)</f>
        <v>0</v>
      </c>
      <c r="BE398" s="103">
        <f>BD398*MoM!BI398/100*$A398</f>
        <v>0</v>
      </c>
      <c r="BF398" s="103">
        <f>BE398*MoM!BJ398/100*$A398</f>
        <v>0</v>
      </c>
      <c r="BG398" s="103">
        <f>BF398*MoM!BK398/100*$A398</f>
        <v>0</v>
      </c>
      <c r="BH398" s="103">
        <f>BG398*MoM!BL398/100*$A398</f>
        <v>0</v>
      </c>
      <c r="BI398" s="103">
        <f>BH398*MoM!BM398/100*$A398</f>
        <v>0</v>
      </c>
      <c r="BJ398" s="103">
        <f>BI398*MoM!BN398/100*$A398</f>
        <v>0</v>
      </c>
      <c r="BK398" s="103">
        <f>BJ398*MoM!BO398/100*$A398</f>
        <v>0</v>
      </c>
      <c r="BL398" s="103">
        <f>BK398*MoM!BP398/100*$A398</f>
        <v>0</v>
      </c>
      <c r="BM398" s="103">
        <f>BL398*MoM!BQ398/100*$A398</f>
        <v>0</v>
      </c>
      <c r="BN398" s="103">
        <f>BM398*MoM!BR398/100*$A398</f>
        <v>0</v>
      </c>
      <c r="BO398" s="103">
        <f>BN398*MoM!BS398/100*$A398</f>
        <v>0</v>
      </c>
    </row>
    <row r="399" spans="1:67" x14ac:dyDescent="0.45">
      <c r="A399" s="103">
        <f>IF(ToSep18!BT399=0,0,1)</f>
        <v>0</v>
      </c>
      <c r="B399" s="124" t="s">
        <v>403</v>
      </c>
      <c r="C399" s="124" t="s">
        <v>403</v>
      </c>
      <c r="D399" s="124" t="s">
        <v>403</v>
      </c>
      <c r="E399" s="124" t="s">
        <v>403</v>
      </c>
      <c r="F399" s="124" t="s">
        <v>403</v>
      </c>
      <c r="G399" s="124" t="s">
        <v>403</v>
      </c>
      <c r="H399" s="123">
        <f>IF($A399=1,INDEX('2015'!$B:$B,MATCH(Веса!$C399,'2015'!$A:$A,0)),0)</f>
        <v>0</v>
      </c>
      <c r="I399" s="103">
        <f>H399*MoM!M399/100*$A399</f>
        <v>0</v>
      </c>
      <c r="J399" s="103">
        <f>I399*MoM!N399/100*$A399</f>
        <v>0</v>
      </c>
      <c r="K399" s="103">
        <f>J399*MoM!O399/100*$A399</f>
        <v>0</v>
      </c>
      <c r="L399" s="103">
        <f>K399*MoM!P399/100*$A399</f>
        <v>0</v>
      </c>
      <c r="M399" s="103">
        <f>L399*MoM!Q399/100*$A399</f>
        <v>0</v>
      </c>
      <c r="N399" s="103">
        <f>M399*MoM!R399/100*$A399</f>
        <v>0</v>
      </c>
      <c r="O399" s="103">
        <f>N399*MoM!S399/100*$A399</f>
        <v>0</v>
      </c>
      <c r="P399" s="103">
        <f>O399*MoM!T399/100*$A399</f>
        <v>0</v>
      </c>
      <c r="Q399" s="103">
        <f>P399*MoM!U399/100*$A399</f>
        <v>0</v>
      </c>
      <c r="R399" s="103">
        <f>Q399*MoM!V399/100*$A399</f>
        <v>0</v>
      </c>
      <c r="S399" s="103">
        <f>R399*MoM!W399/100*$A399</f>
        <v>0</v>
      </c>
      <c r="T399" s="123">
        <f>IF($A399=1,INDEX('2016'!$B:$B,MATCH(Веса!D399,'2016'!$A:$A,0)),0)</f>
        <v>0</v>
      </c>
      <c r="U399" s="103">
        <f>T399*MoM!Y399/100*$A399</f>
        <v>0</v>
      </c>
      <c r="V399" s="103">
        <f>U399*MoM!Z399/100*$A399</f>
        <v>0</v>
      </c>
      <c r="W399" s="103">
        <f>V399*MoM!AA399/100*$A399</f>
        <v>0</v>
      </c>
      <c r="X399" s="103">
        <f>W399*MoM!AB399/100*$A399</f>
        <v>0</v>
      </c>
      <c r="Y399" s="103">
        <f>X399*MoM!AC399/100*$A399</f>
        <v>0</v>
      </c>
      <c r="Z399" s="103">
        <f>Y399*MoM!AD399/100*$A399</f>
        <v>0</v>
      </c>
      <c r="AA399" s="103">
        <f>Z399*MoM!AE399/100*$A399</f>
        <v>0</v>
      </c>
      <c r="AB399" s="103">
        <f>AA399*MoM!AF399/100*$A399</f>
        <v>0</v>
      </c>
      <c r="AC399" s="103">
        <f>AB399*MoM!AG399/100*$A399</f>
        <v>0</v>
      </c>
      <c r="AD399" s="103">
        <f>AC399*MoM!AH399/100*$A399</f>
        <v>0</v>
      </c>
      <c r="AE399" s="103">
        <f>AD399*MoM!AI399/100*$A399</f>
        <v>0</v>
      </c>
      <c r="AF399" s="123">
        <f>IF($A399=1,INDEX('2017'!$B:$B,MATCH(Веса!$E399,'2017'!$A:$A,0)),0)</f>
        <v>0</v>
      </c>
      <c r="AG399" s="103">
        <f>AF399*MoM!AK399/100*$A399</f>
        <v>0</v>
      </c>
      <c r="AH399" s="103">
        <f>AG399*MoM!AL399/100*$A399</f>
        <v>0</v>
      </c>
      <c r="AI399" s="103">
        <f>AH399*MoM!AM399/100*$A399</f>
        <v>0</v>
      </c>
      <c r="AJ399" s="103">
        <f>AI399*MoM!AN399/100*$A399</f>
        <v>0</v>
      </c>
      <c r="AK399" s="103">
        <f>AJ399*MoM!AO399/100*$A399</f>
        <v>0</v>
      </c>
      <c r="AL399" s="103">
        <f>AK399*MoM!AP399/100*$A399</f>
        <v>0</v>
      </c>
      <c r="AM399" s="103">
        <f>AL399*MoM!AQ399/100*$A399</f>
        <v>0</v>
      </c>
      <c r="AN399" s="103">
        <f>AM399*MoM!AR399/100*$A399</f>
        <v>0</v>
      </c>
      <c r="AO399" s="103">
        <f>AN399*MoM!AS399/100*$A399</f>
        <v>0</v>
      </c>
      <c r="AP399" s="103">
        <f>AO399*MoM!AT399/100*$A399</f>
        <v>0</v>
      </c>
      <c r="AQ399" s="103">
        <f>AP399*MoM!AU399/100*$A399</f>
        <v>0</v>
      </c>
      <c r="AR399" s="123">
        <f>IF($A399=1,INDEX('2018'!$B:$B, MATCH(Веса!$F399,'2018'!$A:$A,0)),0)</f>
        <v>0</v>
      </c>
      <c r="AS399" s="103">
        <f>AR399*MoM!AW399/100*$A399</f>
        <v>0</v>
      </c>
      <c r="AT399" s="103">
        <f>AS399*MoM!AX399/100*$A399</f>
        <v>0</v>
      </c>
      <c r="AU399" s="103">
        <f>AT399*MoM!AY399/100*$A399</f>
        <v>0</v>
      </c>
      <c r="AV399" s="103">
        <f>AU399*MoM!AZ399/100*$A399</f>
        <v>0</v>
      </c>
      <c r="AW399" s="103">
        <f>AV399*MoM!BA399/100*$A399</f>
        <v>0</v>
      </c>
      <c r="AX399" s="103">
        <f>AW399*MoM!BB399/100*$A399</f>
        <v>0</v>
      </c>
      <c r="AY399" s="103">
        <f>AX399*MoM!BC399/100*$A399</f>
        <v>0</v>
      </c>
      <c r="AZ399" s="103">
        <f>AY399*MoM!BD399/100*$A399</f>
        <v>0</v>
      </c>
      <c r="BA399" s="103">
        <f>AZ399*MoM!BE399/100*$A399</f>
        <v>0</v>
      </c>
      <c r="BB399" s="103">
        <f>BA399*MoM!BF399/100*$A399</f>
        <v>0</v>
      </c>
      <c r="BC399" s="103">
        <f>BB399*MoM!BG399/100*$A399</f>
        <v>0</v>
      </c>
      <c r="BD399" s="123">
        <f>IF($A399=1,INDEX('2019'!$B:$B, MATCH(Веса!$G399,'2019'!$A:$A,0)),0)</f>
        <v>0</v>
      </c>
      <c r="BE399" s="103">
        <f>BD399*MoM!BI399/100*$A399</f>
        <v>0</v>
      </c>
      <c r="BF399" s="103">
        <f>BE399*MoM!BJ399/100*$A399</f>
        <v>0</v>
      </c>
      <c r="BG399" s="103">
        <f>BF399*MoM!BK399/100*$A399</f>
        <v>0</v>
      </c>
      <c r="BH399" s="103">
        <f>BG399*MoM!BL399/100*$A399</f>
        <v>0</v>
      </c>
      <c r="BI399" s="103">
        <f>BH399*MoM!BM399/100*$A399</f>
        <v>0</v>
      </c>
      <c r="BJ399" s="103">
        <f>BI399*MoM!BN399/100*$A399</f>
        <v>0</v>
      </c>
      <c r="BK399" s="103">
        <f>BJ399*MoM!BO399/100*$A399</f>
        <v>0</v>
      </c>
      <c r="BL399" s="103">
        <f>BK399*MoM!BP399/100*$A399</f>
        <v>0</v>
      </c>
      <c r="BM399" s="103">
        <f>BL399*MoM!BQ399/100*$A399</f>
        <v>0</v>
      </c>
      <c r="BN399" s="103">
        <f>BM399*MoM!BR399/100*$A399</f>
        <v>0</v>
      </c>
      <c r="BO399" s="103">
        <f>BN399*MoM!BS399/100*$A399</f>
        <v>0</v>
      </c>
    </row>
    <row r="400" spans="1:67" ht="28.5" x14ac:dyDescent="0.45">
      <c r="A400" s="103">
        <f>IF(ToSep18!BT400=0,0,1)</f>
        <v>0</v>
      </c>
      <c r="B400" s="124" t="s">
        <v>404</v>
      </c>
      <c r="C400" s="124" t="s">
        <v>404</v>
      </c>
      <c r="D400" s="124" t="s">
        <v>404</v>
      </c>
      <c r="E400" s="124" t="s">
        <v>404</v>
      </c>
      <c r="F400" s="124" t="s">
        <v>404</v>
      </c>
      <c r="G400" s="124" t="s">
        <v>404</v>
      </c>
      <c r="H400" s="123">
        <f>IF($A400=1,INDEX('2015'!$B:$B,MATCH(Веса!$C400,'2015'!$A:$A,0)),0)</f>
        <v>0</v>
      </c>
      <c r="I400" s="103">
        <f>H400*MoM!M400/100*$A400</f>
        <v>0</v>
      </c>
      <c r="J400" s="103">
        <f>I400*MoM!N400/100*$A400</f>
        <v>0</v>
      </c>
      <c r="K400" s="103">
        <f>J400*MoM!O400/100*$A400</f>
        <v>0</v>
      </c>
      <c r="L400" s="103">
        <f>K400*MoM!P400/100*$A400</f>
        <v>0</v>
      </c>
      <c r="M400" s="103">
        <f>L400*MoM!Q400/100*$A400</f>
        <v>0</v>
      </c>
      <c r="N400" s="103">
        <f>M400*MoM!R400/100*$A400</f>
        <v>0</v>
      </c>
      <c r="O400" s="103">
        <f>N400*MoM!S400/100*$A400</f>
        <v>0</v>
      </c>
      <c r="P400" s="103">
        <f>O400*MoM!T400/100*$A400</f>
        <v>0</v>
      </c>
      <c r="Q400" s="103">
        <f>P400*MoM!U400/100*$A400</f>
        <v>0</v>
      </c>
      <c r="R400" s="103">
        <f>Q400*MoM!V400/100*$A400</f>
        <v>0</v>
      </c>
      <c r="S400" s="103">
        <f>R400*MoM!W400/100*$A400</f>
        <v>0</v>
      </c>
      <c r="T400" s="123">
        <f>IF($A400=1,INDEX('2016'!$B:$B,MATCH(Веса!D400,'2016'!$A:$A,0)),0)</f>
        <v>0</v>
      </c>
      <c r="U400" s="103">
        <f>T400*MoM!Y400/100*$A400</f>
        <v>0</v>
      </c>
      <c r="V400" s="103">
        <f>U400*MoM!Z400/100*$A400</f>
        <v>0</v>
      </c>
      <c r="W400" s="103">
        <f>V400*MoM!AA400/100*$A400</f>
        <v>0</v>
      </c>
      <c r="X400" s="103">
        <f>W400*MoM!AB400/100*$A400</f>
        <v>0</v>
      </c>
      <c r="Y400" s="103">
        <f>X400*MoM!AC400/100*$A400</f>
        <v>0</v>
      </c>
      <c r="Z400" s="103">
        <f>Y400*MoM!AD400/100*$A400</f>
        <v>0</v>
      </c>
      <c r="AA400" s="103">
        <f>Z400*MoM!AE400/100*$A400</f>
        <v>0</v>
      </c>
      <c r="AB400" s="103">
        <f>AA400*MoM!AF400/100*$A400</f>
        <v>0</v>
      </c>
      <c r="AC400" s="103">
        <f>AB400*MoM!AG400/100*$A400</f>
        <v>0</v>
      </c>
      <c r="AD400" s="103">
        <f>AC400*MoM!AH400/100*$A400</f>
        <v>0</v>
      </c>
      <c r="AE400" s="103">
        <f>AD400*MoM!AI400/100*$A400</f>
        <v>0</v>
      </c>
      <c r="AF400" s="123">
        <f>IF($A400=1,INDEX('2017'!$B:$B,MATCH(Веса!$E400,'2017'!$A:$A,0)),0)</f>
        <v>0</v>
      </c>
      <c r="AG400" s="103">
        <f>AF400*MoM!AK400/100*$A400</f>
        <v>0</v>
      </c>
      <c r="AH400" s="103">
        <f>AG400*MoM!AL400/100*$A400</f>
        <v>0</v>
      </c>
      <c r="AI400" s="103">
        <f>AH400*MoM!AM400/100*$A400</f>
        <v>0</v>
      </c>
      <c r="AJ400" s="103">
        <f>AI400*MoM!AN400/100*$A400</f>
        <v>0</v>
      </c>
      <c r="AK400" s="103">
        <f>AJ400*MoM!AO400/100*$A400</f>
        <v>0</v>
      </c>
      <c r="AL400" s="103">
        <f>AK400*MoM!AP400/100*$A400</f>
        <v>0</v>
      </c>
      <c r="AM400" s="103">
        <f>AL400*MoM!AQ400/100*$A400</f>
        <v>0</v>
      </c>
      <c r="AN400" s="103">
        <f>AM400*MoM!AR400/100*$A400</f>
        <v>0</v>
      </c>
      <c r="AO400" s="103">
        <f>AN400*MoM!AS400/100*$A400</f>
        <v>0</v>
      </c>
      <c r="AP400" s="103">
        <f>AO400*MoM!AT400/100*$A400</f>
        <v>0</v>
      </c>
      <c r="AQ400" s="103">
        <f>AP400*MoM!AU400/100*$A400</f>
        <v>0</v>
      </c>
      <c r="AR400" s="123">
        <f>IF($A400=1,INDEX('2018'!$B:$B, MATCH(Веса!$F400,'2018'!$A:$A,0)),0)</f>
        <v>0</v>
      </c>
      <c r="AS400" s="103">
        <f>AR400*MoM!AW400/100*$A400</f>
        <v>0</v>
      </c>
      <c r="AT400" s="103">
        <f>AS400*MoM!AX400/100*$A400</f>
        <v>0</v>
      </c>
      <c r="AU400" s="103">
        <f>AT400*MoM!AY400/100*$A400</f>
        <v>0</v>
      </c>
      <c r="AV400" s="103">
        <f>AU400*MoM!AZ400/100*$A400</f>
        <v>0</v>
      </c>
      <c r="AW400" s="103">
        <f>AV400*MoM!BA400/100*$A400</f>
        <v>0</v>
      </c>
      <c r="AX400" s="103">
        <f>AW400*MoM!BB400/100*$A400</f>
        <v>0</v>
      </c>
      <c r="AY400" s="103">
        <f>AX400*MoM!BC400/100*$A400</f>
        <v>0</v>
      </c>
      <c r="AZ400" s="103">
        <f>AY400*MoM!BD400/100*$A400</f>
        <v>0</v>
      </c>
      <c r="BA400" s="103">
        <f>AZ400*MoM!BE400/100*$A400</f>
        <v>0</v>
      </c>
      <c r="BB400" s="103">
        <f>BA400*MoM!BF400/100*$A400</f>
        <v>0</v>
      </c>
      <c r="BC400" s="103">
        <f>BB400*MoM!BG400/100*$A400</f>
        <v>0</v>
      </c>
      <c r="BD400" s="123">
        <f>IF($A400=1,INDEX('2019'!$B:$B, MATCH(Веса!$G400,'2019'!$A:$A,0)),0)</f>
        <v>0</v>
      </c>
      <c r="BE400" s="103">
        <f>BD400*MoM!BI400/100*$A400</f>
        <v>0</v>
      </c>
      <c r="BF400" s="103">
        <f>BE400*MoM!BJ400/100*$A400</f>
        <v>0</v>
      </c>
      <c r="BG400" s="103">
        <f>BF400*MoM!BK400/100*$A400</f>
        <v>0</v>
      </c>
      <c r="BH400" s="103">
        <f>BG400*MoM!BL400/100*$A400</f>
        <v>0</v>
      </c>
      <c r="BI400" s="103">
        <f>BH400*MoM!BM400/100*$A400</f>
        <v>0</v>
      </c>
      <c r="BJ400" s="103">
        <f>BI400*MoM!BN400/100*$A400</f>
        <v>0</v>
      </c>
      <c r="BK400" s="103">
        <f>BJ400*MoM!BO400/100*$A400</f>
        <v>0</v>
      </c>
      <c r="BL400" s="103">
        <f>BK400*MoM!BP400/100*$A400</f>
        <v>0</v>
      </c>
      <c r="BM400" s="103">
        <f>BL400*MoM!BQ400/100*$A400</f>
        <v>0</v>
      </c>
      <c r="BN400" s="103">
        <f>BM400*MoM!BR400/100*$A400</f>
        <v>0</v>
      </c>
      <c r="BO400" s="103">
        <f>BN400*MoM!BS400/100*$A400</f>
        <v>0</v>
      </c>
    </row>
    <row r="401" spans="1:67" ht="28.5" x14ac:dyDescent="0.45">
      <c r="A401" s="103">
        <f>IF(ToSep18!BT401=0,0,1)</f>
        <v>0</v>
      </c>
      <c r="B401" s="124" t="s">
        <v>405</v>
      </c>
      <c r="C401" s="124" t="s">
        <v>405</v>
      </c>
      <c r="D401" s="124" t="s">
        <v>405</v>
      </c>
      <c r="E401" s="124" t="s">
        <v>405</v>
      </c>
      <c r="F401" s="124" t="s">
        <v>405</v>
      </c>
      <c r="G401" s="124" t="s">
        <v>405</v>
      </c>
      <c r="H401" s="123">
        <f>IF($A401=1,INDEX('2015'!$B:$B,MATCH(Веса!$C401,'2015'!$A:$A,0)),0)</f>
        <v>0</v>
      </c>
      <c r="I401" s="103">
        <f>H401*MoM!M401/100*$A401</f>
        <v>0</v>
      </c>
      <c r="J401" s="103">
        <f>I401*MoM!N401/100*$A401</f>
        <v>0</v>
      </c>
      <c r="K401" s="103">
        <f>J401*MoM!O401/100*$A401</f>
        <v>0</v>
      </c>
      <c r="L401" s="103">
        <f>K401*MoM!P401/100*$A401</f>
        <v>0</v>
      </c>
      <c r="M401" s="103">
        <f>L401*MoM!Q401/100*$A401</f>
        <v>0</v>
      </c>
      <c r="N401" s="103">
        <f>M401*MoM!R401/100*$A401</f>
        <v>0</v>
      </c>
      <c r="O401" s="103">
        <f>N401*MoM!S401/100*$A401</f>
        <v>0</v>
      </c>
      <c r="P401" s="103">
        <f>O401*MoM!T401/100*$A401</f>
        <v>0</v>
      </c>
      <c r="Q401" s="103">
        <f>P401*MoM!U401/100*$A401</f>
        <v>0</v>
      </c>
      <c r="R401" s="103">
        <f>Q401*MoM!V401/100*$A401</f>
        <v>0</v>
      </c>
      <c r="S401" s="103">
        <f>R401*MoM!W401/100*$A401</f>
        <v>0</v>
      </c>
      <c r="T401" s="123">
        <f>IF($A401=1,INDEX('2016'!$B:$B,MATCH(Веса!D401,'2016'!$A:$A,0)),0)</f>
        <v>0</v>
      </c>
      <c r="U401" s="103">
        <f>T401*MoM!Y401/100*$A401</f>
        <v>0</v>
      </c>
      <c r="V401" s="103">
        <f>U401*MoM!Z401/100*$A401</f>
        <v>0</v>
      </c>
      <c r="W401" s="103">
        <f>V401*MoM!AA401/100*$A401</f>
        <v>0</v>
      </c>
      <c r="X401" s="103">
        <f>W401*MoM!AB401/100*$A401</f>
        <v>0</v>
      </c>
      <c r="Y401" s="103">
        <f>X401*MoM!AC401/100*$A401</f>
        <v>0</v>
      </c>
      <c r="Z401" s="103">
        <f>Y401*MoM!AD401/100*$A401</f>
        <v>0</v>
      </c>
      <c r="AA401" s="103">
        <f>Z401*MoM!AE401/100*$A401</f>
        <v>0</v>
      </c>
      <c r="AB401" s="103">
        <f>AA401*MoM!AF401/100*$A401</f>
        <v>0</v>
      </c>
      <c r="AC401" s="103">
        <f>AB401*MoM!AG401/100*$A401</f>
        <v>0</v>
      </c>
      <c r="AD401" s="103">
        <f>AC401*MoM!AH401/100*$A401</f>
        <v>0</v>
      </c>
      <c r="AE401" s="103">
        <f>AD401*MoM!AI401/100*$A401</f>
        <v>0</v>
      </c>
      <c r="AF401" s="123">
        <f>IF($A401=1,INDEX('2017'!$B:$B,MATCH(Веса!$E401,'2017'!$A:$A,0)),0)</f>
        <v>0</v>
      </c>
      <c r="AG401" s="103">
        <f>AF401*MoM!AK401/100*$A401</f>
        <v>0</v>
      </c>
      <c r="AH401" s="103">
        <f>AG401*MoM!AL401/100*$A401</f>
        <v>0</v>
      </c>
      <c r="AI401" s="103">
        <f>AH401*MoM!AM401/100*$A401</f>
        <v>0</v>
      </c>
      <c r="AJ401" s="103">
        <f>AI401*MoM!AN401/100*$A401</f>
        <v>0</v>
      </c>
      <c r="AK401" s="103">
        <f>AJ401*MoM!AO401/100*$A401</f>
        <v>0</v>
      </c>
      <c r="AL401" s="103">
        <f>AK401*MoM!AP401/100*$A401</f>
        <v>0</v>
      </c>
      <c r="AM401" s="103">
        <f>AL401*MoM!AQ401/100*$A401</f>
        <v>0</v>
      </c>
      <c r="AN401" s="103">
        <f>AM401*MoM!AR401/100*$A401</f>
        <v>0</v>
      </c>
      <c r="AO401" s="103">
        <f>AN401*MoM!AS401/100*$A401</f>
        <v>0</v>
      </c>
      <c r="AP401" s="103">
        <f>AO401*MoM!AT401/100*$A401</f>
        <v>0</v>
      </c>
      <c r="AQ401" s="103">
        <f>AP401*MoM!AU401/100*$A401</f>
        <v>0</v>
      </c>
      <c r="AR401" s="123">
        <f>IF($A401=1,INDEX('2018'!$B:$B, MATCH(Веса!$F401,'2018'!$A:$A,0)),0)</f>
        <v>0</v>
      </c>
      <c r="AS401" s="103">
        <f>AR401*MoM!AW401/100*$A401</f>
        <v>0</v>
      </c>
      <c r="AT401" s="103">
        <f>AS401*MoM!AX401/100*$A401</f>
        <v>0</v>
      </c>
      <c r="AU401" s="103">
        <f>AT401*MoM!AY401/100*$A401</f>
        <v>0</v>
      </c>
      <c r="AV401" s="103">
        <f>AU401*MoM!AZ401/100*$A401</f>
        <v>0</v>
      </c>
      <c r="AW401" s="103">
        <f>AV401*MoM!BA401/100*$A401</f>
        <v>0</v>
      </c>
      <c r="AX401" s="103">
        <f>AW401*MoM!BB401/100*$A401</f>
        <v>0</v>
      </c>
      <c r="AY401" s="103">
        <f>AX401*MoM!BC401/100*$A401</f>
        <v>0</v>
      </c>
      <c r="AZ401" s="103">
        <f>AY401*MoM!BD401/100*$A401</f>
        <v>0</v>
      </c>
      <c r="BA401" s="103">
        <f>AZ401*MoM!BE401/100*$A401</f>
        <v>0</v>
      </c>
      <c r="BB401" s="103">
        <f>BA401*MoM!BF401/100*$A401</f>
        <v>0</v>
      </c>
      <c r="BC401" s="103">
        <f>BB401*MoM!BG401/100*$A401</f>
        <v>0</v>
      </c>
      <c r="BD401" s="123">
        <f>IF($A401=1,INDEX('2019'!$B:$B, MATCH(Веса!$G401,'2019'!$A:$A,0)),0)</f>
        <v>0</v>
      </c>
      <c r="BE401" s="103">
        <f>BD401*MoM!BI401/100*$A401</f>
        <v>0</v>
      </c>
      <c r="BF401" s="103">
        <f>BE401*MoM!BJ401/100*$A401</f>
        <v>0</v>
      </c>
      <c r="BG401" s="103">
        <f>BF401*MoM!BK401/100*$A401</f>
        <v>0</v>
      </c>
      <c r="BH401" s="103">
        <f>BG401*MoM!BL401/100*$A401</f>
        <v>0</v>
      </c>
      <c r="BI401" s="103">
        <f>BH401*MoM!BM401/100*$A401</f>
        <v>0</v>
      </c>
      <c r="BJ401" s="103">
        <f>BI401*MoM!BN401/100*$A401</f>
        <v>0</v>
      </c>
      <c r="BK401" s="103">
        <f>BJ401*MoM!BO401/100*$A401</f>
        <v>0</v>
      </c>
      <c r="BL401" s="103">
        <f>BK401*MoM!BP401/100*$A401</f>
        <v>0</v>
      </c>
      <c r="BM401" s="103">
        <f>BL401*MoM!BQ401/100*$A401</f>
        <v>0</v>
      </c>
      <c r="BN401" s="103">
        <f>BM401*MoM!BR401/100*$A401</f>
        <v>0</v>
      </c>
      <c r="BO401" s="103">
        <f>BN401*MoM!BS401/100*$A401</f>
        <v>0</v>
      </c>
    </row>
    <row r="402" spans="1:67" x14ac:dyDescent="0.45">
      <c r="A402" s="103">
        <f>IF(ToSep18!BT402=0,0,1)</f>
        <v>1</v>
      </c>
      <c r="B402" s="124" t="s">
        <v>406</v>
      </c>
      <c r="C402" s="124" t="s">
        <v>406</v>
      </c>
      <c r="D402" s="124" t="s">
        <v>406</v>
      </c>
      <c r="E402" s="124" t="s">
        <v>406</v>
      </c>
      <c r="F402" s="124" t="s">
        <v>406</v>
      </c>
      <c r="G402" s="124" t="s">
        <v>406</v>
      </c>
      <c r="H402" s="123">
        <f>IF($A402=1,INDEX('2015'!$B:$B,MATCH(Веса!$C402,'2015'!$A:$A,0)),0)</f>
        <v>0.158</v>
      </c>
      <c r="I402" s="103">
        <f>H402*MoM!M402/100*$A402</f>
        <v>0.16190259999999998</v>
      </c>
      <c r="J402" s="103">
        <f>I402*MoM!N402/100*$A402</f>
        <v>0.16245306883999999</v>
      </c>
      <c r="K402" s="103">
        <f>J402*MoM!O402/100*$A402</f>
        <v>0.163541504401228</v>
      </c>
      <c r="L402" s="103">
        <f>K402*MoM!P402/100*$A402</f>
        <v>0.1625439012243805</v>
      </c>
      <c r="M402" s="103">
        <f>L402*MoM!Q402/100*$A402</f>
        <v>0.16291775219719656</v>
      </c>
      <c r="N402" s="103">
        <f>M402*MoM!R402/100*$A402</f>
        <v>0.16490534877400237</v>
      </c>
      <c r="O402" s="103">
        <f>N402*MoM!S402/100*$A402</f>
        <v>0.16576285658762718</v>
      </c>
      <c r="P402" s="103">
        <f>O402*MoM!T402/100*$A402</f>
        <v>0.16703923058335193</v>
      </c>
      <c r="Q402" s="103">
        <f>P402*MoM!U402/100*$A402</f>
        <v>0.167590460044277</v>
      </c>
      <c r="R402" s="103">
        <f>Q402*MoM!V402/100*$A402</f>
        <v>0.16856248471253379</v>
      </c>
      <c r="S402" s="103">
        <f>R402*MoM!W402/100*$A402</f>
        <v>0.16861305345794755</v>
      </c>
      <c r="T402" s="123">
        <f>IF($A402=1,INDEX('2016'!$B:$B,MATCH(Веса!D402,'2016'!$A:$A,0)),0)</f>
        <v>0.189</v>
      </c>
      <c r="U402" s="103">
        <f>T402*MoM!Y402/100*$A402</f>
        <v>0.18943470000000001</v>
      </c>
      <c r="V402" s="103">
        <f>U402*MoM!Z402/100*$A402</f>
        <v>0.19070391248999999</v>
      </c>
      <c r="W402" s="103">
        <f>V402*MoM!AA402/100*$A402</f>
        <v>0.192477458876157</v>
      </c>
      <c r="X402" s="103">
        <f>W402*MoM!AB402/100*$A402</f>
        <v>0.19399803080127864</v>
      </c>
      <c r="Y402" s="103">
        <f>X402*MoM!AC402/100*$A402</f>
        <v>0.19878978216207024</v>
      </c>
      <c r="Z402" s="103">
        <f>Y402*MoM!AD402/100*$A402</f>
        <v>0.19994276289861024</v>
      </c>
      <c r="AA402" s="103">
        <f>Z402*MoM!AE402/100*$A402</f>
        <v>0.20102245381826275</v>
      </c>
      <c r="AB402" s="103">
        <f>AA402*MoM!AF402/100*$A402</f>
        <v>0.20142449872589929</v>
      </c>
      <c r="AC402" s="103">
        <f>AB402*MoM!AG402/100*$A402</f>
        <v>0.20218991182105772</v>
      </c>
      <c r="AD402" s="103">
        <f>AC402*MoM!AH402/100*$A402</f>
        <v>0.20275604357415669</v>
      </c>
      <c r="AE402" s="103">
        <f>AD402*MoM!AI402/100*$A402</f>
        <v>0.20308045324387533</v>
      </c>
      <c r="AF402" s="123">
        <f>IF($A402=1,INDEX('2017'!$B:$B,MATCH(Веса!$E402,'2017'!$A:$A,0)),0)</f>
        <v>0.22800000000000001</v>
      </c>
      <c r="AG402" s="103">
        <f>AF402*MoM!AK402/100*$A402</f>
        <v>0.22966440000000002</v>
      </c>
      <c r="AH402" s="103">
        <f>AG402*MoM!AL402/100*$A402</f>
        <v>0.22881464172000002</v>
      </c>
      <c r="AI402" s="103">
        <f>AH402*MoM!AM402/100*$A402</f>
        <v>0.22712141337127204</v>
      </c>
      <c r="AJ402" s="103">
        <f>AI402*MoM!AN402/100*$A402</f>
        <v>0.22766650476336309</v>
      </c>
      <c r="AK402" s="103">
        <f>AJ402*MoM!AO402/100*$A402</f>
        <v>0.22957890340337536</v>
      </c>
      <c r="AL402" s="103">
        <f>AK402*MoM!AP402/100*$A402</f>
        <v>0.23077271370107291</v>
      </c>
      <c r="AM402" s="103">
        <f>AL402*MoM!AQ402/100*$A402</f>
        <v>0.23104964095751421</v>
      </c>
      <c r="AN402" s="103">
        <f>AM402*MoM!AR402/100*$A402</f>
        <v>0.23215867923411029</v>
      </c>
      <c r="AO402" s="103">
        <f>AN402*MoM!AS402/100*$A402</f>
        <v>0.23248370138503804</v>
      </c>
      <c r="AP402" s="103">
        <f>AO402*MoM!AT402/100*$A402</f>
        <v>0.23201873398226794</v>
      </c>
      <c r="AQ402" s="103">
        <f>AP402*MoM!AU402/100*$A402</f>
        <v>0.2330164145383917</v>
      </c>
      <c r="AR402" s="123">
        <f>IF($A402=1,INDEX('2018'!$B:$B, MATCH(Веса!$F402,'2018'!$A:$A,0)),0)</f>
        <v>0.26400000000000001</v>
      </c>
      <c r="AS402" s="103">
        <f>AR402*MoM!AW402/100*$A402</f>
        <v>0.26975520000000003</v>
      </c>
      <c r="AT402" s="103">
        <f>AS402*MoM!AX402/100*$A402</f>
        <v>0.27013285728000003</v>
      </c>
      <c r="AU402" s="103">
        <f>AT402*MoM!AY402/100*$A402</f>
        <v>0.27048402999446403</v>
      </c>
      <c r="AV402" s="103">
        <f>AU402*MoM!AZ402/100*$A402</f>
        <v>0.2725126602194225</v>
      </c>
      <c r="AW402" s="103">
        <f>AV402*MoM!BA402/100*$A402</f>
        <v>0.27480176656526567</v>
      </c>
      <c r="AX402" s="103">
        <f>AW402*MoM!BB402/100*$A402</f>
        <v>0.27741238334763568</v>
      </c>
      <c r="AY402" s="103">
        <f>AX402*MoM!BC402/100*$A402</f>
        <v>0.27832784421268286</v>
      </c>
      <c r="AZ402" s="103">
        <f>AY402*MoM!BD402/100*$A402</f>
        <v>0.27941332280511233</v>
      </c>
      <c r="BA402" s="103">
        <f>AZ402*MoM!BE402/100*$A402</f>
        <v>0.28592365322647145</v>
      </c>
      <c r="BB402" s="103">
        <f>BA402*MoM!BF402/100*$A402</f>
        <v>0.28643831580227913</v>
      </c>
      <c r="BC402" s="103">
        <f>BB402*MoM!BG402/100*$A402</f>
        <v>0.28752678140232779</v>
      </c>
      <c r="BD402" s="123">
        <f>IF($A402=1,INDEX('2019'!$B:$B, MATCH(Веса!$G402,'2019'!$A:$A,0)),0)</f>
        <v>0.27800000000000002</v>
      </c>
      <c r="BE402" s="103">
        <f>BD402*MoM!BI402/100*$A402</f>
        <v>0.27930660000000002</v>
      </c>
      <c r="BF402" s="103">
        <f>BE402*MoM!BJ402/100*$A402</f>
        <v>0.28008865848000003</v>
      </c>
      <c r="BG402" s="103">
        <f>BF402*MoM!BK402/100*$A402</f>
        <v>0.28098494218713599</v>
      </c>
      <c r="BH402" s="103">
        <f>BG402*MoM!BL402/100*$A402</f>
        <v>0.28222127593275936</v>
      </c>
      <c r="BI402" s="103">
        <f>BH402*MoM!BM402/100*$A402</f>
        <v>0.28318082827093077</v>
      </c>
      <c r="BJ402" s="103">
        <f>BI402*MoM!BN402/100*$A402</f>
        <v>0.28383214417595393</v>
      </c>
      <c r="BK402" s="103">
        <f>BJ402*MoM!BO402/100*$A402</f>
        <v>0.28505262239591056</v>
      </c>
      <c r="BL402" s="103">
        <f>BK402*MoM!BP402/100*$A402</f>
        <v>0.28545169606726484</v>
      </c>
      <c r="BM402" s="103">
        <f>BL402*MoM!BQ402/100*$A402</f>
        <v>0.28582278327215227</v>
      </c>
      <c r="BN402" s="103">
        <f>BM402*MoM!BR402/100*$A402</f>
        <v>0.28756630225011237</v>
      </c>
      <c r="BO402" s="103">
        <f>BN402*MoM!BS402/100*$A402</f>
        <v>0.28722122268741224</v>
      </c>
    </row>
    <row r="403" spans="1:67" x14ac:dyDescent="0.45">
      <c r="A403" s="103">
        <f>IF(ToSep18!BT403=0,0,1)</f>
        <v>1</v>
      </c>
      <c r="B403" s="136" t="s">
        <v>483</v>
      </c>
      <c r="C403" s="128" t="s">
        <v>406</v>
      </c>
      <c r="D403" s="128" t="s">
        <v>406</v>
      </c>
      <c r="E403" s="128" t="s">
        <v>406</v>
      </c>
      <c r="F403" s="128" t="s">
        <v>406</v>
      </c>
      <c r="G403" s="128" t="s">
        <v>406</v>
      </c>
      <c r="H403" s="123">
        <f>IF($A403=1,INDEX('2015'!$B:$B,MATCH(Веса!$C403,'2015'!$A:$A,0)),0)</f>
        <v>0.158</v>
      </c>
      <c r="I403" s="103">
        <f>H403*MoM!M403/100*$A403</f>
        <v>0.16190259999999998</v>
      </c>
      <c r="J403" s="103">
        <f>I403*MoM!N403/100*$A403</f>
        <v>0.16245306883999999</v>
      </c>
      <c r="K403" s="103">
        <f>J403*MoM!O403/100*$A403</f>
        <v>0.163541504401228</v>
      </c>
      <c r="L403" s="103">
        <f>K403*MoM!P403/100*$A403</f>
        <v>0.1625439012243805</v>
      </c>
      <c r="M403" s="103">
        <f>L403*MoM!Q403/100*$A403</f>
        <v>0.16291775219719656</v>
      </c>
      <c r="N403" s="103">
        <f>M403*MoM!R403/100*$A403</f>
        <v>0.16490534877400237</v>
      </c>
      <c r="O403" s="103">
        <f>N403*MoM!S403/100*$A403</f>
        <v>0.16576285658762718</v>
      </c>
      <c r="P403" s="103">
        <f>O403*MoM!T403/100*$A403</f>
        <v>0.16703923058335193</v>
      </c>
      <c r="Q403" s="103">
        <f>P403*MoM!U403/100*$A403</f>
        <v>0.167590460044277</v>
      </c>
      <c r="R403" s="103">
        <f>Q403*MoM!V403/100*$A403</f>
        <v>0.16856248471253379</v>
      </c>
      <c r="S403" s="103">
        <f>R403*MoM!W403/100*$A403</f>
        <v>0.16861305345794755</v>
      </c>
      <c r="T403" s="123">
        <f>IF($A403=1,INDEX('2016'!$B:$B,MATCH(Веса!D403,'2016'!$A:$A,0)),0)</f>
        <v>0.189</v>
      </c>
      <c r="U403" s="103">
        <f>T403*MoM!Y403/100*$A403</f>
        <v>0.18943470000000001</v>
      </c>
      <c r="V403" s="103">
        <f>U403*MoM!Z403/100*$A403</f>
        <v>0.19070391248999999</v>
      </c>
      <c r="W403" s="103">
        <f>V403*MoM!AA403/100*$A403</f>
        <v>0.192477458876157</v>
      </c>
      <c r="X403" s="103">
        <f>W403*MoM!AB403/100*$A403</f>
        <v>0.19399803080127864</v>
      </c>
      <c r="Y403" s="103">
        <f>X403*MoM!AC403/100*$A403</f>
        <v>0.19878978216207024</v>
      </c>
      <c r="Z403" s="103">
        <f>Y403*MoM!AD403/100*$A403</f>
        <v>0.19994276289861024</v>
      </c>
      <c r="AA403" s="103">
        <f>Z403*MoM!AE403/100*$A403</f>
        <v>0.20102245381826275</v>
      </c>
      <c r="AB403" s="103">
        <f>AA403*MoM!AF403/100*$A403</f>
        <v>0.20142449872589929</v>
      </c>
      <c r="AC403" s="103">
        <f>AB403*MoM!AG403/100*$A403</f>
        <v>0.20218991182105772</v>
      </c>
      <c r="AD403" s="103">
        <f>AC403*MoM!AH403/100*$A403</f>
        <v>0.20275604357415669</v>
      </c>
      <c r="AE403" s="103">
        <f>AD403*MoM!AI403/100*$A403</f>
        <v>0.20308045324387533</v>
      </c>
      <c r="AF403" s="123">
        <f>IF($A403=1,INDEX('2017'!$B:$B,MATCH(Веса!$E403,'2017'!$A:$A,0)),0)</f>
        <v>0.22800000000000001</v>
      </c>
      <c r="AG403" s="103">
        <f>AF403*MoM!AK403/100*$A403</f>
        <v>0.22966440000000002</v>
      </c>
      <c r="AH403" s="103">
        <f>AG403*MoM!AL403/100*$A403</f>
        <v>0.22881464172000002</v>
      </c>
      <c r="AI403" s="103">
        <f>AH403*MoM!AM403/100*$A403</f>
        <v>0.22712141337127204</v>
      </c>
      <c r="AJ403" s="103">
        <f>AI403*MoM!AN403/100*$A403</f>
        <v>0.22766650476336309</v>
      </c>
      <c r="AK403" s="103">
        <f>AJ403*MoM!AO403/100*$A403</f>
        <v>0.22957890340337536</v>
      </c>
      <c r="AL403" s="103">
        <f>AK403*MoM!AP403/100*$A403</f>
        <v>0.23077271370107291</v>
      </c>
      <c r="AM403" s="103">
        <f>AL403*MoM!AQ403/100*$A403</f>
        <v>0.23104964095751421</v>
      </c>
      <c r="AN403" s="103">
        <f>AM403*MoM!AR403/100*$A403</f>
        <v>0.23215867923411029</v>
      </c>
      <c r="AO403" s="103">
        <f>AN403*MoM!AS403/100*$A403</f>
        <v>0.23248370138503804</v>
      </c>
      <c r="AP403" s="103">
        <f>AO403*MoM!AT403/100*$A403</f>
        <v>0.23201873398226794</v>
      </c>
      <c r="AQ403" s="103">
        <f>AP403*MoM!AU403/100*$A403</f>
        <v>0.2330164145383917</v>
      </c>
      <c r="AR403" s="123">
        <f>IF($A403=1,INDEX('2018'!$B:$B, MATCH(Веса!$F403,'2018'!$A:$A,0)),0)</f>
        <v>0.26400000000000001</v>
      </c>
      <c r="AS403" s="103">
        <f>AR403*MoM!AW403/100*$A403</f>
        <v>0.26975520000000003</v>
      </c>
      <c r="AT403" s="103">
        <f>AS403*MoM!AX403/100*$A403</f>
        <v>0.27013285728000003</v>
      </c>
      <c r="AU403" s="103">
        <f>AT403*MoM!AY403/100*$A403</f>
        <v>0.27048402999446403</v>
      </c>
      <c r="AV403" s="103">
        <f>AU403*MoM!AZ403/100*$A403</f>
        <v>0.2725126602194225</v>
      </c>
      <c r="AW403" s="103">
        <f>AV403*MoM!BA403/100*$A403</f>
        <v>0.27480176656526567</v>
      </c>
      <c r="AX403" s="103">
        <f>AW403*MoM!BB403/100*$A403</f>
        <v>0.27741238334763568</v>
      </c>
      <c r="AY403" s="103">
        <f>AX403*MoM!BC403/100*$A403</f>
        <v>0.27832784421268286</v>
      </c>
      <c r="AZ403" s="103">
        <f>AY403*MoM!BD403/100*$A403</f>
        <v>0.27941332280511233</v>
      </c>
      <c r="BA403" s="103">
        <f>AZ403*MoM!BE403/100*$A403</f>
        <v>0.28592365322647145</v>
      </c>
      <c r="BB403" s="103">
        <f>BA403*MoM!BF403/100*$A403</f>
        <v>0.28643831580227913</v>
      </c>
      <c r="BC403" s="103">
        <f>BB403*MoM!BG403/100*$A403</f>
        <v>0.28752678140232779</v>
      </c>
      <c r="BD403" s="123">
        <f>IF($A403=1,INDEX('2019'!$B:$B, MATCH(Веса!$G403,'2019'!$A:$A,0)),0)</f>
        <v>0.27800000000000002</v>
      </c>
      <c r="BE403" s="103">
        <f>BD403*MoM!BI403/100*$A403</f>
        <v>0.27930660000000002</v>
      </c>
      <c r="BF403" s="103">
        <f>BE403*MoM!BJ403/100*$A403</f>
        <v>0.28008865848000003</v>
      </c>
      <c r="BG403" s="103">
        <f>BF403*MoM!BK403/100*$A403</f>
        <v>0.28098494218713599</v>
      </c>
      <c r="BH403" s="103">
        <f>BG403*MoM!BL403/100*$A403</f>
        <v>0.28222127593275936</v>
      </c>
      <c r="BI403" s="103">
        <f>BH403*MoM!BM403/100*$A403</f>
        <v>0.28318082827093077</v>
      </c>
      <c r="BJ403" s="103">
        <f>BI403*MoM!BN403/100*$A403</f>
        <v>0.28383214417595393</v>
      </c>
      <c r="BK403" s="103">
        <f>BJ403*MoM!BO403/100*$A403</f>
        <v>0.28505262239591056</v>
      </c>
      <c r="BL403" s="103">
        <f>BK403*MoM!BP403/100*$A403</f>
        <v>0.28545169606726484</v>
      </c>
      <c r="BM403" s="103">
        <f>BL403*MoM!BQ403/100*$A403</f>
        <v>0.28582278327215227</v>
      </c>
      <c r="BN403" s="103">
        <f>BM403*MoM!BR403/100*$A403</f>
        <v>0.28756630225011237</v>
      </c>
      <c r="BO403" s="103">
        <f>BN403*MoM!BS403/100*$A403</f>
        <v>0.28722122268741224</v>
      </c>
    </row>
    <row r="404" spans="1:67" ht="28.5" x14ac:dyDescent="0.45">
      <c r="A404" s="103">
        <f>IF(ToSep18!BT404=0,0,1)</f>
        <v>0</v>
      </c>
      <c r="B404" s="136" t="s">
        <v>408</v>
      </c>
      <c r="C404" s="128" t="s">
        <v>447</v>
      </c>
      <c r="D404" s="128" t="s">
        <v>447</v>
      </c>
      <c r="E404" s="128" t="s">
        <v>447</v>
      </c>
      <c r="F404" s="128" t="s">
        <v>447</v>
      </c>
      <c r="G404" s="128" t="s">
        <v>447</v>
      </c>
      <c r="H404" s="123">
        <f>IF($A404=1,INDEX('2015'!$B:$B,MATCH(Веса!$C404,'2015'!$A:$A,0)),0)</f>
        <v>0</v>
      </c>
      <c r="I404" s="103">
        <f>H404*MoM!M404/100*$A404</f>
        <v>0</v>
      </c>
      <c r="J404" s="103">
        <f>I404*MoM!N404/100*$A404</f>
        <v>0</v>
      </c>
      <c r="K404" s="103">
        <f>J404*MoM!O404/100*$A404</f>
        <v>0</v>
      </c>
      <c r="L404" s="103">
        <f>K404*MoM!P404/100*$A404</f>
        <v>0</v>
      </c>
      <c r="M404" s="103">
        <f>L404*MoM!Q404/100*$A404</f>
        <v>0</v>
      </c>
      <c r="N404" s="103">
        <f>M404*MoM!R404/100*$A404</f>
        <v>0</v>
      </c>
      <c r="O404" s="103">
        <f>N404*MoM!S404/100*$A404</f>
        <v>0</v>
      </c>
      <c r="P404" s="103">
        <f>O404*MoM!T404/100*$A404</f>
        <v>0</v>
      </c>
      <c r="Q404" s="103">
        <f>P404*MoM!U404/100*$A404</f>
        <v>0</v>
      </c>
      <c r="R404" s="103">
        <f>Q404*MoM!V404/100*$A404</f>
        <v>0</v>
      </c>
      <c r="S404" s="103">
        <f>R404*MoM!W404/100*$A404</f>
        <v>0</v>
      </c>
      <c r="T404" s="123">
        <f>IF($A404=1,INDEX('2016'!$B:$B,MATCH(Веса!D404,'2016'!$A:$A,0)),0)</f>
        <v>0</v>
      </c>
      <c r="U404" s="103">
        <f>T404*MoM!Y404/100*$A404</f>
        <v>0</v>
      </c>
      <c r="V404" s="103">
        <f>U404*MoM!Z404/100*$A404</f>
        <v>0</v>
      </c>
      <c r="W404" s="103">
        <f>V404*MoM!AA404/100*$A404</f>
        <v>0</v>
      </c>
      <c r="X404" s="103">
        <f>W404*MoM!AB404/100*$A404</f>
        <v>0</v>
      </c>
      <c r="Y404" s="103">
        <f>X404*MoM!AC404/100*$A404</f>
        <v>0</v>
      </c>
      <c r="Z404" s="103">
        <f>Y404*MoM!AD404/100*$A404</f>
        <v>0</v>
      </c>
      <c r="AA404" s="103">
        <f>Z404*MoM!AE404/100*$A404</f>
        <v>0</v>
      </c>
      <c r="AB404" s="103">
        <f>AA404*MoM!AF404/100*$A404</f>
        <v>0</v>
      </c>
      <c r="AC404" s="103">
        <f>AB404*MoM!AG404/100*$A404</f>
        <v>0</v>
      </c>
      <c r="AD404" s="103">
        <f>AC404*MoM!AH404/100*$A404</f>
        <v>0</v>
      </c>
      <c r="AE404" s="103">
        <f>AD404*MoM!AI404/100*$A404</f>
        <v>0</v>
      </c>
      <c r="AF404" s="123">
        <f>IF($A404=1,INDEX('2017'!$B:$B,MATCH(Веса!$E404,'2017'!$A:$A,0)),0)</f>
        <v>0</v>
      </c>
      <c r="AG404" s="103">
        <f>AF404*MoM!AK404/100*$A404</f>
        <v>0</v>
      </c>
      <c r="AH404" s="103">
        <f>AG404*MoM!AL404/100*$A404</f>
        <v>0</v>
      </c>
      <c r="AI404" s="103">
        <f>AH404*MoM!AM404/100*$A404</f>
        <v>0</v>
      </c>
      <c r="AJ404" s="103">
        <f>AI404*MoM!AN404/100*$A404</f>
        <v>0</v>
      </c>
      <c r="AK404" s="103">
        <f>AJ404*MoM!AO404/100*$A404</f>
        <v>0</v>
      </c>
      <c r="AL404" s="103">
        <f>AK404*MoM!AP404/100*$A404</f>
        <v>0</v>
      </c>
      <c r="AM404" s="103">
        <f>AL404*MoM!AQ404/100*$A404</f>
        <v>0</v>
      </c>
      <c r="AN404" s="103">
        <f>AM404*MoM!AR404/100*$A404</f>
        <v>0</v>
      </c>
      <c r="AO404" s="103">
        <f>AN404*MoM!AS404/100*$A404</f>
        <v>0</v>
      </c>
      <c r="AP404" s="103">
        <f>AO404*MoM!AT404/100*$A404</f>
        <v>0</v>
      </c>
      <c r="AQ404" s="103">
        <f>AP404*MoM!AU404/100*$A404</f>
        <v>0</v>
      </c>
      <c r="AR404" s="123">
        <f>IF($A404=1,INDEX('2018'!$B:$B, MATCH(Веса!$F404,'2018'!$A:$A,0)),0)</f>
        <v>0</v>
      </c>
      <c r="AS404" s="103">
        <f>AR404*MoM!AW404/100*$A404</f>
        <v>0</v>
      </c>
      <c r="AT404" s="103">
        <f>AS404*MoM!AX404/100*$A404</f>
        <v>0</v>
      </c>
      <c r="AU404" s="103">
        <f>AT404*MoM!AY404/100*$A404</f>
        <v>0</v>
      </c>
      <c r="AV404" s="103">
        <f>AU404*MoM!AZ404/100*$A404</f>
        <v>0</v>
      </c>
      <c r="AW404" s="103">
        <f>AV404*MoM!BA404/100*$A404</f>
        <v>0</v>
      </c>
      <c r="AX404" s="103">
        <f>AW404*MoM!BB404/100*$A404</f>
        <v>0</v>
      </c>
      <c r="AY404" s="103">
        <f>AX404*MoM!BC404/100*$A404</f>
        <v>0</v>
      </c>
      <c r="AZ404" s="103">
        <f>AY404*MoM!BD404/100*$A404</f>
        <v>0</v>
      </c>
      <c r="BA404" s="103">
        <f>AZ404*MoM!BE404/100*$A404</f>
        <v>0</v>
      </c>
      <c r="BB404" s="103">
        <f>BA404*MoM!BF404/100*$A404</f>
        <v>0</v>
      </c>
      <c r="BC404" s="103">
        <f>BB404*MoM!BG404/100*$A404</f>
        <v>0</v>
      </c>
      <c r="BD404" s="123">
        <f>IF($A404=1,INDEX('2019'!$B:$B, MATCH(Веса!$G404,'2019'!$A:$A,0)),0)</f>
        <v>0</v>
      </c>
      <c r="BE404" s="103">
        <f>BD404*MoM!BI404/100*$A404</f>
        <v>0</v>
      </c>
      <c r="BF404" s="103">
        <f>BE404*MoM!BJ404/100*$A404</f>
        <v>0</v>
      </c>
      <c r="BG404" s="103">
        <f>BF404*MoM!BK404/100*$A404</f>
        <v>0</v>
      </c>
      <c r="BH404" s="103">
        <f>BG404*MoM!BL404/100*$A404</f>
        <v>0</v>
      </c>
      <c r="BI404" s="103">
        <f>BH404*MoM!BM404/100*$A404</f>
        <v>0</v>
      </c>
      <c r="BJ404" s="103">
        <f>BI404*MoM!BN404/100*$A404</f>
        <v>0</v>
      </c>
      <c r="BK404" s="103">
        <f>BJ404*MoM!BO404/100*$A404</f>
        <v>0</v>
      </c>
      <c r="BL404" s="103">
        <f>BK404*MoM!BP404/100*$A404</f>
        <v>0</v>
      </c>
      <c r="BM404" s="103">
        <f>BL404*MoM!BQ404/100*$A404</f>
        <v>0</v>
      </c>
      <c r="BN404" s="103">
        <f>BM404*MoM!BR404/100*$A404</f>
        <v>0</v>
      </c>
      <c r="BO404" s="103">
        <f>BN404*MoM!BS404/100*$A404</f>
        <v>0</v>
      </c>
    </row>
    <row r="405" spans="1:67" x14ac:dyDescent="0.45">
      <c r="A405" s="103">
        <f>IF(ToSep18!BT405=0,0,1)</f>
        <v>1</v>
      </c>
      <c r="B405" s="124" t="s">
        <v>409</v>
      </c>
      <c r="C405" s="124" t="s">
        <v>409</v>
      </c>
      <c r="D405" s="124" t="s">
        <v>409</v>
      </c>
      <c r="E405" s="124" t="s">
        <v>409</v>
      </c>
      <c r="F405" s="124" t="s">
        <v>409</v>
      </c>
      <c r="G405" s="124" t="s">
        <v>409</v>
      </c>
      <c r="H405" s="123">
        <f>IF($A405=1,INDEX('2015'!$B:$B,MATCH(Веса!$C405,'2015'!$A:$A,0)),0)</f>
        <v>0.20200000000000001</v>
      </c>
      <c r="I405" s="103">
        <f>H405*MoM!M405/100*$A405</f>
        <v>0.20812060000000002</v>
      </c>
      <c r="J405" s="103">
        <f>I405*MoM!N405/100*$A405</f>
        <v>0.2098896251</v>
      </c>
      <c r="K405" s="103">
        <f>J405*MoM!O405/100*$A405</f>
        <v>0.21047731605028003</v>
      </c>
      <c r="L405" s="103">
        <f>K405*MoM!P405/100*$A405</f>
        <v>0.21262418467399288</v>
      </c>
      <c r="M405" s="103">
        <f>L405*MoM!Q405/100*$A405</f>
        <v>0.21717434222601631</v>
      </c>
      <c r="N405" s="103">
        <f>M405*MoM!R405/100*$A405</f>
        <v>0.23413565835386818</v>
      </c>
      <c r="O405" s="103">
        <f>N405*MoM!S405/100*$A405</f>
        <v>0.23858423586259167</v>
      </c>
      <c r="P405" s="103">
        <f>O405*MoM!T405/100*$A405</f>
        <v>0.23951471438245575</v>
      </c>
      <c r="Q405" s="103">
        <f>P405*MoM!U405/100*$A405</f>
        <v>0.23283225385118522</v>
      </c>
      <c r="R405" s="103">
        <f>Q405*MoM!V405/100*$A405</f>
        <v>0.23024781583343706</v>
      </c>
      <c r="S405" s="103">
        <f>R405*MoM!W405/100*$A405</f>
        <v>0.23010966714393699</v>
      </c>
      <c r="T405" s="123">
        <f>IF($A405=1,INDEX('2016'!$B:$B,MATCH(Веса!D405,'2016'!$A:$A,0)),0)</f>
        <v>0.2</v>
      </c>
      <c r="U405" s="103">
        <f>T405*MoM!Y405/100*$A405</f>
        <v>0.20670000000000002</v>
      </c>
      <c r="V405" s="103">
        <f>U405*MoM!Z405/100*$A405</f>
        <v>0.20688603000000005</v>
      </c>
      <c r="W405" s="103">
        <f>V405*MoM!AA405/100*$A405</f>
        <v>0.20783770573800006</v>
      </c>
      <c r="X405" s="103">
        <f>W405*MoM!AB405/100*$A405</f>
        <v>0.21074743361833206</v>
      </c>
      <c r="Y405" s="103">
        <f>X405*MoM!AC405/100*$A405</f>
        <v>0.21612149317559953</v>
      </c>
      <c r="Z405" s="103">
        <f>Y405*MoM!AD405/100*$A405</f>
        <v>0.22506892299306938</v>
      </c>
      <c r="AA405" s="103">
        <f>Z405*MoM!AE405/100*$A405</f>
        <v>0.22848997062256401</v>
      </c>
      <c r="AB405" s="103">
        <f>AA405*MoM!AF405/100*$A405</f>
        <v>0.22842142363137724</v>
      </c>
      <c r="AC405" s="103">
        <f>AB405*MoM!AG405/100*$A405</f>
        <v>0.2242184694365599</v>
      </c>
      <c r="AD405" s="103">
        <f>AC405*MoM!AH405/100*$A405</f>
        <v>0.2211690982522227</v>
      </c>
      <c r="AE405" s="103">
        <f>AD405*MoM!AI405/100*$A405</f>
        <v>0.21928916091707884</v>
      </c>
      <c r="AF405" s="123">
        <f>IF($A405=1,INDEX('2017'!$B:$B,MATCH(Веса!$E405,'2017'!$A:$A,0)),0)</f>
        <v>0.19900000000000001</v>
      </c>
      <c r="AG405" s="103">
        <f>AF405*MoM!AK405/100*$A405</f>
        <v>0.19734830000000003</v>
      </c>
      <c r="AH405" s="103">
        <f>AG405*MoM!AL405/100*$A405</f>
        <v>0.19728909551000004</v>
      </c>
      <c r="AI405" s="103">
        <f>AH405*MoM!AM405/100*$A405</f>
        <v>0.19571078274592005</v>
      </c>
      <c r="AJ405" s="103">
        <f>AI405*MoM!AN405/100*$A405</f>
        <v>0.19596520676348972</v>
      </c>
      <c r="AK405" s="103">
        <f>AJ405*MoM!AO405/100*$A405</f>
        <v>0.19827759620329893</v>
      </c>
      <c r="AL405" s="103">
        <f>AK405*MoM!AP405/100*$A405</f>
        <v>0.20273884211787316</v>
      </c>
      <c r="AM405" s="103">
        <f>AL405*MoM!AQ405/100*$A405</f>
        <v>0.21111195629734131</v>
      </c>
      <c r="AN405" s="103">
        <f>AM405*MoM!AR405/100*$A405</f>
        <v>0.21322307586031472</v>
      </c>
      <c r="AO405" s="103">
        <f>AN405*MoM!AS405/100*$A405</f>
        <v>0.20642125974037068</v>
      </c>
      <c r="AP405" s="103">
        <f>AO405*MoM!AT405/100*$A405</f>
        <v>0.20377906761569392</v>
      </c>
      <c r="AQ405" s="103">
        <f>AP405*MoM!AU405/100*$A405</f>
        <v>0.20161900949896755</v>
      </c>
      <c r="AR405" s="123">
        <f>IF($A405=1,INDEX('2018'!$B:$B, MATCH(Веса!$F405,'2018'!$A:$A,0)),0)</f>
        <v>0.187</v>
      </c>
      <c r="AS405" s="103">
        <f>AR405*MoM!AW405/100*$A405</f>
        <v>0.18582190000000001</v>
      </c>
      <c r="AT405" s="103">
        <f>AS405*MoM!AX405/100*$A405</f>
        <v>0.18571040686000001</v>
      </c>
      <c r="AU405" s="103">
        <f>AT405*MoM!AY405/100*$A405</f>
        <v>0.187678937172716</v>
      </c>
      <c r="AV405" s="103">
        <f>AU405*MoM!AZ405/100*$A405</f>
        <v>0.18869240343344867</v>
      </c>
      <c r="AW405" s="103">
        <f>AV405*MoM!BA405/100*$A405</f>
        <v>0.19071141215018655</v>
      </c>
      <c r="AX405" s="103">
        <f>AW405*MoM!BB405/100*$A405</f>
        <v>0.20215409687919775</v>
      </c>
      <c r="AY405" s="103">
        <f>AX405*MoM!BC405/100*$A405</f>
        <v>0.20821871978557369</v>
      </c>
      <c r="AZ405" s="103">
        <f>AY405*MoM!BD405/100*$A405</f>
        <v>0.20923899151252301</v>
      </c>
      <c r="BA405" s="103">
        <f>AZ405*MoM!BE405/100*$A405</f>
        <v>0.20239687649006352</v>
      </c>
      <c r="BB405" s="103">
        <f>BA405*MoM!BF405/100*$A405</f>
        <v>0.19727623551486492</v>
      </c>
      <c r="BC405" s="103">
        <f>BB405*MoM!BG405/100*$A405</f>
        <v>0.19475109970027465</v>
      </c>
      <c r="BD405" s="123">
        <f>IF($A405=1,INDEX('2019'!$B:$B, MATCH(Веса!$G405,'2019'!$A:$A,0)),0)</f>
        <v>0.19700000000000001</v>
      </c>
      <c r="BE405" s="103">
        <f>BD405*MoM!BI405/100*$A405</f>
        <v>0.19642869999999998</v>
      </c>
      <c r="BF405" s="103">
        <f>BE405*MoM!BJ405/100*$A405</f>
        <v>0.19693941461999998</v>
      </c>
      <c r="BG405" s="103">
        <f>BF405*MoM!BK405/100*$A405</f>
        <v>0.19806196928333397</v>
      </c>
      <c r="BH405" s="103">
        <f>BG405*MoM!BL405/100*$A405</f>
        <v>0.19970588362838565</v>
      </c>
      <c r="BI405" s="103">
        <f>BH405*MoM!BM405/100*$A405</f>
        <v>0.20254170717590875</v>
      </c>
      <c r="BJ405" s="103">
        <f>BI405*MoM!BN405/100*$A405</f>
        <v>0.21507903885009749</v>
      </c>
      <c r="BK405" s="103">
        <f>BJ405*MoM!BO405/100*$A405</f>
        <v>0.21946665124263948</v>
      </c>
      <c r="BL405" s="103">
        <f>BK405*MoM!BP405/100*$A405</f>
        <v>0.21911550460065127</v>
      </c>
      <c r="BM405" s="103">
        <f>BL405*MoM!BQ405/100*$A405</f>
        <v>0.21113970023318757</v>
      </c>
      <c r="BN405" s="103">
        <f>BM405*MoM!BR405/100*$A405</f>
        <v>0.20488996510628521</v>
      </c>
      <c r="BO405" s="103">
        <f>BN405*MoM!BS405/100*$A405</f>
        <v>0.20296399943428614</v>
      </c>
    </row>
    <row r="406" spans="1:67" x14ac:dyDescent="0.45">
      <c r="A406" s="103">
        <f>IF(ToSep18!BT406=0,0,1)</f>
        <v>1</v>
      </c>
      <c r="B406" s="124" t="s">
        <v>410</v>
      </c>
      <c r="C406" s="124" t="s">
        <v>410</v>
      </c>
      <c r="D406" s="124" t="s">
        <v>410</v>
      </c>
      <c r="E406" s="124" t="s">
        <v>410</v>
      </c>
      <c r="F406" s="124" t="s">
        <v>410</v>
      </c>
      <c r="G406" s="124" t="s">
        <v>410</v>
      </c>
      <c r="H406" s="123">
        <f>IF($A406=1,INDEX('2015'!$B:$B,MATCH(Веса!$C406,'2015'!$A:$A,0)),0)</f>
        <v>0.21099999999999999</v>
      </c>
      <c r="I406" s="103">
        <f>H406*MoM!M406/100*$A406</f>
        <v>0.21342649999999999</v>
      </c>
      <c r="J406" s="103">
        <f>I406*MoM!N406/100*$A406</f>
        <v>0.21694803725</v>
      </c>
      <c r="K406" s="103">
        <f>J406*MoM!O406/100*$A406</f>
        <v>0.22037581623855002</v>
      </c>
      <c r="L406" s="103">
        <f>K406*MoM!P406/100*$A406</f>
        <v>0.22229308583982541</v>
      </c>
      <c r="M406" s="103">
        <f>L406*MoM!Q406/100*$A406</f>
        <v>0.22702792856821369</v>
      </c>
      <c r="N406" s="103">
        <f>M406*MoM!R406/100*$A406</f>
        <v>0.23867446130376305</v>
      </c>
      <c r="O406" s="103">
        <f>N406*MoM!S406/100*$A406</f>
        <v>0.24700420000326434</v>
      </c>
      <c r="P406" s="103">
        <f>O406*MoM!T406/100*$A406</f>
        <v>0.249400140743296</v>
      </c>
      <c r="Q406" s="103">
        <f>P406*MoM!U406/100*$A406</f>
        <v>0.236082173227604</v>
      </c>
      <c r="R406" s="103">
        <f>Q406*MoM!V406/100*$A406</f>
        <v>0.23192712697879816</v>
      </c>
      <c r="S406" s="103">
        <f>R406*MoM!W406/100*$A406</f>
        <v>0.23575392457394834</v>
      </c>
      <c r="T406" s="123">
        <f>IF($A406=1,INDEX('2016'!$B:$B,MATCH(Веса!D406,'2016'!$A:$A,0)),0)</f>
        <v>0.2</v>
      </c>
      <c r="U406" s="103">
        <f>T406*MoM!Y406/100*$A406</f>
        <v>0.19946000000000003</v>
      </c>
      <c r="V406" s="103">
        <f>U406*MoM!Z406/100*$A406</f>
        <v>0.20141470800000005</v>
      </c>
      <c r="W406" s="103">
        <f>V406*MoM!AA406/100*$A406</f>
        <v>0.20250234742320006</v>
      </c>
      <c r="X406" s="103">
        <f>W406*MoM!AB406/100*$A406</f>
        <v>0.204081865733101</v>
      </c>
      <c r="Y406" s="103">
        <f>X406*MoM!AC406/100*$A406</f>
        <v>0.20597982708441887</v>
      </c>
      <c r="Z406" s="103">
        <f>Y406*MoM!AD406/100*$A406</f>
        <v>0.21654659221384953</v>
      </c>
      <c r="AA406" s="103">
        <f>Z406*MoM!AE406/100*$A406</f>
        <v>0.22302133532104362</v>
      </c>
      <c r="AB406" s="103">
        <f>AA406*MoM!AF406/100*$A406</f>
        <v>0.22284291825278679</v>
      </c>
      <c r="AC406" s="103">
        <f>AB406*MoM!AG406/100*$A406</f>
        <v>0.2175169725065452</v>
      </c>
      <c r="AD406" s="103">
        <f>AC406*MoM!AH406/100*$A406</f>
        <v>0.21173102103787109</v>
      </c>
      <c r="AE406" s="103">
        <f>AD406*MoM!AI406/100*$A406</f>
        <v>0.21079940454530446</v>
      </c>
      <c r="AF406" s="123">
        <f>IF($A406=1,INDEX('2017'!$B:$B,MATCH(Веса!$E406,'2017'!$A:$A,0)),0)</f>
        <v>0.216</v>
      </c>
      <c r="AG406" s="103">
        <f>AF406*MoM!AK406/100*$A406</f>
        <v>0.21723119999999999</v>
      </c>
      <c r="AH406" s="103">
        <f>AG406*MoM!AL406/100*$A406</f>
        <v>0.21779600112</v>
      </c>
      <c r="AI406" s="103">
        <f>AH406*MoM!AM406/100*$A406</f>
        <v>0.21718617231686399</v>
      </c>
      <c r="AJ406" s="103">
        <f>AI406*MoM!AN406/100*$A406</f>
        <v>0.21801147977166807</v>
      </c>
      <c r="AK406" s="103">
        <f>AJ406*MoM!AO406/100*$A406</f>
        <v>0.22030060030927057</v>
      </c>
      <c r="AL406" s="103">
        <f>AK406*MoM!AP406/100*$A406</f>
        <v>0.22712991891885792</v>
      </c>
      <c r="AM406" s="103">
        <f>AL406*MoM!AQ406/100*$A406</f>
        <v>0.23605612473236906</v>
      </c>
      <c r="AN406" s="103">
        <f>AM406*MoM!AR406/100*$A406</f>
        <v>0.23537156197064518</v>
      </c>
      <c r="AO406" s="103">
        <f>AN406*MoM!AS406/100*$A406</f>
        <v>0.22831041511152583</v>
      </c>
      <c r="AP406" s="103">
        <f>AO406*MoM!AT406/100*$A406</f>
        <v>0.22305927556396074</v>
      </c>
      <c r="AQ406" s="103">
        <f>AP406*MoM!AU406/100*$A406</f>
        <v>0.22297005185373514</v>
      </c>
      <c r="AR406" s="123">
        <f>IF($A406=1,INDEX('2018'!$B:$B, MATCH(Веса!$F406,'2018'!$A:$A,0)),0)</f>
        <v>0.245</v>
      </c>
      <c r="AS406" s="103">
        <f>AR406*MoM!AW406/100*$A406</f>
        <v>0.2427705</v>
      </c>
      <c r="AT406" s="103">
        <f>AS406*MoM!AX406/100*$A406</f>
        <v>0.2427705</v>
      </c>
      <c r="AU406" s="103">
        <f>AT406*MoM!AY406/100*$A406</f>
        <v>0.24264911475000001</v>
      </c>
      <c r="AV406" s="103">
        <f>AU406*MoM!AZ406/100*$A406</f>
        <v>0.24223661125492502</v>
      </c>
      <c r="AW406" s="103">
        <f>AV406*MoM!BA406/100*$A406</f>
        <v>0.24700867249664704</v>
      </c>
      <c r="AX406" s="103">
        <f>AW406*MoM!BB406/100*$A406</f>
        <v>0.26652235762388216</v>
      </c>
      <c r="AY406" s="103">
        <f>AX406*MoM!BC406/100*$A406</f>
        <v>0.27707664298578788</v>
      </c>
      <c r="AZ406" s="103">
        <f>AY406*MoM!BD406/100*$A406</f>
        <v>0.27505398349199162</v>
      </c>
      <c r="BA406" s="103">
        <f>AZ406*MoM!BE406/100*$A406</f>
        <v>0.26171386529263002</v>
      </c>
      <c r="BB406" s="103">
        <f>BA406*MoM!BF406/100*$A406</f>
        <v>0.25760495760753577</v>
      </c>
      <c r="BC406" s="103">
        <f>BB406*MoM!BG406/100*$A406</f>
        <v>0.2550546685272212</v>
      </c>
      <c r="BD406" s="123">
        <f>IF($A406=1,INDEX('2019'!$B:$B, MATCH(Веса!$G406,'2019'!$A:$A,0)),0)</f>
        <v>0.27700000000000002</v>
      </c>
      <c r="BE406" s="103">
        <f>BD406*MoM!BI406/100*$A406</f>
        <v>0.27769250000000001</v>
      </c>
      <c r="BF406" s="103">
        <f>BE406*MoM!BJ406/100*$A406</f>
        <v>0.27830342350000004</v>
      </c>
      <c r="BG406" s="103">
        <f>BF406*MoM!BK406/100*$A406</f>
        <v>0.27835908418470001</v>
      </c>
      <c r="BH406" s="103">
        <f>BG406*MoM!BL406/100*$A406</f>
        <v>0.27911065371199867</v>
      </c>
      <c r="BI406" s="103">
        <f>BH406*MoM!BM406/100*$A406</f>
        <v>0.28201340451060347</v>
      </c>
      <c r="BJ406" s="103">
        <f>BI406*MoM!BN406/100*$A406</f>
        <v>0.29947003424980978</v>
      </c>
      <c r="BK406" s="103">
        <f>BJ406*MoM!BO406/100*$A406</f>
        <v>0.30611826901015554</v>
      </c>
      <c r="BL406" s="103">
        <f>BK406*MoM!BP406/100*$A406</f>
        <v>0.30495501958791693</v>
      </c>
      <c r="BM406" s="103">
        <f>BL406*MoM!BQ406/100*$A406</f>
        <v>0.28815199800862268</v>
      </c>
      <c r="BN406" s="103">
        <f>BM406*MoM!BR406/100*$A406</f>
        <v>0.28486706523132438</v>
      </c>
      <c r="BO406" s="103">
        <f>BN406*MoM!BS406/100*$A406</f>
        <v>0.28537982594874078</v>
      </c>
    </row>
    <row r="407" spans="1:67" ht="28.5" x14ac:dyDescent="0.45">
      <c r="A407" s="103">
        <f>IF(ToSep18!BT407=0,0,1)</f>
        <v>1</v>
      </c>
      <c r="B407" s="124" t="s">
        <v>411</v>
      </c>
      <c r="C407" s="124" t="s">
        <v>411</v>
      </c>
      <c r="D407" s="124" t="s">
        <v>411</v>
      </c>
      <c r="E407" s="124" t="s">
        <v>411</v>
      </c>
      <c r="F407" s="124" t="s">
        <v>411</v>
      </c>
      <c r="G407" s="124" t="s">
        <v>411</v>
      </c>
      <c r="H407" s="123">
        <f>IF($A407=1,INDEX('2015'!$B:$B,MATCH(Веса!$C407,'2015'!$A:$A,0)),0)</f>
        <v>0.193</v>
      </c>
      <c r="I407" s="103">
        <f>H407*MoM!M407/100*$A407</f>
        <v>0.19523879999999999</v>
      </c>
      <c r="J407" s="103">
        <f>I407*MoM!N407/100*$A407</f>
        <v>0.19810881035999997</v>
      </c>
      <c r="K407" s="103">
        <f>J407*MoM!O407/100*$A407</f>
        <v>0.20026819639292398</v>
      </c>
      <c r="L407" s="103">
        <f>K407*MoM!P407/100*$A407</f>
        <v>0.20375286301016085</v>
      </c>
      <c r="M407" s="103">
        <f>L407*MoM!Q407/100*$A407</f>
        <v>0.20491425432931876</v>
      </c>
      <c r="N407" s="103">
        <f>M407*MoM!R407/100*$A407</f>
        <v>0.20573391134663604</v>
      </c>
      <c r="O407" s="103">
        <f>N407*MoM!S407/100*$A407</f>
        <v>0.20635111308067594</v>
      </c>
      <c r="P407" s="103">
        <f>O407*MoM!T407/100*$A407</f>
        <v>0.20688762597468571</v>
      </c>
      <c r="Q407" s="103">
        <f>P407*MoM!U407/100*$A407</f>
        <v>0.20742553380221992</v>
      </c>
      <c r="R407" s="103">
        <f>Q407*MoM!V407/100*$A407</f>
        <v>0.20823449338404859</v>
      </c>
      <c r="S407" s="103">
        <f>R407*MoM!W407/100*$A407</f>
        <v>0.20894249066155435</v>
      </c>
      <c r="T407" s="123">
        <f>IF($A407=1,INDEX('2016'!$B:$B,MATCH(Веса!D407,'2016'!$A:$A,0)),0)</f>
        <v>0.20799999999999999</v>
      </c>
      <c r="U407" s="103">
        <f>T407*MoM!Y407/100*$A407</f>
        <v>0.21307519999999999</v>
      </c>
      <c r="V407" s="103">
        <f>U407*MoM!Z407/100*$A407</f>
        <v>0.21495026175999998</v>
      </c>
      <c r="W407" s="103">
        <f>V407*MoM!AA407/100*$A407</f>
        <v>0.21568109264998397</v>
      </c>
      <c r="X407" s="103">
        <f>W407*MoM!AB407/100*$A407</f>
        <v>0.21721242840779884</v>
      </c>
      <c r="Y407" s="103">
        <f>X407*MoM!AC407/100*$A407</f>
        <v>0.21805955687858927</v>
      </c>
      <c r="Z407" s="103">
        <f>Y407*MoM!AD407/100*$A407</f>
        <v>0.21934610826417295</v>
      </c>
      <c r="AA407" s="103">
        <f>Z407*MoM!AE407/100*$A407</f>
        <v>0.2205744464704523</v>
      </c>
      <c r="AB407" s="103">
        <f>AA407*MoM!AF407/100*$A407</f>
        <v>0.22108176769733434</v>
      </c>
      <c r="AC407" s="103">
        <f>AB407*MoM!AG407/100*$A407</f>
        <v>0.22216506835905125</v>
      </c>
      <c r="AD407" s="103">
        <f>AC407*MoM!AH407/100*$A407</f>
        <v>0.22298707911197976</v>
      </c>
      <c r="AE407" s="103">
        <f>AD407*MoM!AI407/100*$A407</f>
        <v>0.22338845585438133</v>
      </c>
      <c r="AF407" s="123">
        <f>IF($A407=1,INDEX('2017'!$B:$B,MATCH(Веса!$E407,'2017'!$A:$A,0)),0)</f>
        <v>0.188</v>
      </c>
      <c r="AG407" s="103">
        <f>AF407*MoM!AK407/100*$A407</f>
        <v>0.1891468</v>
      </c>
      <c r="AH407" s="103">
        <f>AG407*MoM!AL407/100*$A407</f>
        <v>0.19103826800000001</v>
      </c>
      <c r="AI407" s="103">
        <f>AH407*MoM!AM407/100*$A407</f>
        <v>0.1919361478596</v>
      </c>
      <c r="AJ407" s="103">
        <f>AI407*MoM!AN407/100*$A407</f>
        <v>0.19281905413975417</v>
      </c>
      <c r="AK407" s="103">
        <f>AJ407*MoM!AO407/100*$A407</f>
        <v>0.19330110177510357</v>
      </c>
      <c r="AL407" s="103">
        <f>AK407*MoM!AP407/100*$A407</f>
        <v>0.19372636419900879</v>
      </c>
      <c r="AM407" s="103">
        <f>AL407*MoM!AQ407/100*$A407</f>
        <v>0.19380385474468842</v>
      </c>
      <c r="AN407" s="103">
        <f>AM407*MoM!AR407/100*$A407</f>
        <v>0.19454030939271824</v>
      </c>
      <c r="AO407" s="103">
        <f>AN407*MoM!AS407/100*$A407</f>
        <v>0.19652462054852396</v>
      </c>
      <c r="AP407" s="103">
        <f>AO407*MoM!AT407/100*$A407</f>
        <v>0.19809681751291217</v>
      </c>
      <c r="AQ407" s="103">
        <f>AP407*MoM!AU407/100*$A407</f>
        <v>0.19861186923844573</v>
      </c>
      <c r="AR407" s="123">
        <f>IF($A407=1,INDEX('2018'!$B:$B, MATCH(Веса!$F407,'2018'!$A:$A,0)),0)</f>
        <v>0.187</v>
      </c>
      <c r="AS407" s="103">
        <f>AR407*MoM!AW407/100*$A407</f>
        <v>0.18926269999999998</v>
      </c>
      <c r="AT407" s="103">
        <f>AS407*MoM!AX407/100*$A407</f>
        <v>0.19070109652</v>
      </c>
      <c r="AU407" s="103">
        <f>AT407*MoM!AY407/100*$A407</f>
        <v>0.19150204112538399</v>
      </c>
      <c r="AV407" s="103">
        <f>AU407*MoM!AZ407/100*$A407</f>
        <v>0.19249785173923598</v>
      </c>
      <c r="AW407" s="103">
        <f>AV407*MoM!BA407/100*$A407</f>
        <v>0.19311384486480151</v>
      </c>
      <c r="AX407" s="103">
        <f>AW407*MoM!BB407/100*$A407</f>
        <v>0.19378974332182833</v>
      </c>
      <c r="AY407" s="103">
        <f>AX407*MoM!BC407/100*$A407</f>
        <v>0.19421608075713637</v>
      </c>
      <c r="AZ407" s="103">
        <f>AY407*MoM!BD407/100*$A407</f>
        <v>0.1948181506074835</v>
      </c>
      <c r="BA407" s="103">
        <f>AZ407*MoM!BE407/100*$A407</f>
        <v>0.19604550495631062</v>
      </c>
      <c r="BB407" s="103">
        <f>BA407*MoM!BF407/100*$A407</f>
        <v>0.19845686466727325</v>
      </c>
      <c r="BC407" s="103">
        <f>BB407*MoM!BG407/100*$A407</f>
        <v>0.19919115506654214</v>
      </c>
      <c r="BD407" s="123">
        <f>IF($A407=1,INDEX('2019'!$B:$B, MATCH(Веса!$G407,'2019'!$A:$A,0)),0)</f>
        <v>0.19400000000000001</v>
      </c>
      <c r="BE407" s="103">
        <f>BD407*MoM!BI407/100*$A407</f>
        <v>0.1959206</v>
      </c>
      <c r="BF407" s="103">
        <f>BE407*MoM!BJ407/100*$A407</f>
        <v>0.19739000449999999</v>
      </c>
      <c r="BG407" s="103">
        <f>BF407*MoM!BK407/100*$A407</f>
        <v>0.19831773752114998</v>
      </c>
      <c r="BH407" s="103">
        <f>BG407*MoM!BL407/100*$A407</f>
        <v>0.1994084850775163</v>
      </c>
      <c r="BI407" s="103">
        <f>BH407*MoM!BM407/100*$A407</f>
        <v>0.19996682883573336</v>
      </c>
      <c r="BJ407" s="103">
        <f>BI407*MoM!BN407/100*$A407</f>
        <v>0.20052673595647341</v>
      </c>
      <c r="BK407" s="103">
        <f>BJ407*MoM!BO407/100*$A407</f>
        <v>0.20084757873400377</v>
      </c>
      <c r="BL407" s="103">
        <f>BK407*MoM!BP407/100*$A407</f>
        <v>0.20102834155486438</v>
      </c>
      <c r="BM407" s="103">
        <f>BL407*MoM!BQ407/100*$A407</f>
        <v>0.20189276342355028</v>
      </c>
      <c r="BN407" s="103">
        <f>BM407*MoM!BR407/100*$A407</f>
        <v>0.202276359674055</v>
      </c>
      <c r="BO407" s="103">
        <f>BN407*MoM!BS407/100*$A407</f>
        <v>0.20324728620049048</v>
      </c>
    </row>
    <row r="408" spans="1:67" ht="28.5" x14ac:dyDescent="0.45">
      <c r="A408" s="103">
        <f>IF(ToSep18!BT408=0,0,1)</f>
        <v>1</v>
      </c>
      <c r="B408" s="124" t="s">
        <v>412</v>
      </c>
      <c r="C408" s="124" t="s">
        <v>412</v>
      </c>
      <c r="D408" s="124" t="s">
        <v>412</v>
      </c>
      <c r="E408" s="124" t="s">
        <v>412</v>
      </c>
      <c r="F408" s="124" t="s">
        <v>412</v>
      </c>
      <c r="G408" s="124" t="s">
        <v>412</v>
      </c>
      <c r="H408" s="123">
        <f>IF($A408=1,INDEX('2015'!$B:$B,MATCH(Веса!$C408,'2015'!$A:$A,0)),0)</f>
        <v>0.18099999999999999</v>
      </c>
      <c r="I408" s="103">
        <f>H408*MoM!M408/100*$A408</f>
        <v>0.18655669999999996</v>
      </c>
      <c r="J408" s="103">
        <f>I408*MoM!N408/100*$A408</f>
        <v>0.18832898864999997</v>
      </c>
      <c r="K408" s="103">
        <f>J408*MoM!O408/100*$A408</f>
        <v>0.18927063359324997</v>
      </c>
      <c r="L408" s="103">
        <f>K408*MoM!P408/100*$A408</f>
        <v>0.19040625739480943</v>
      </c>
      <c r="M408" s="103">
        <f>L408*MoM!Q408/100*$A408</f>
        <v>0.19107267929569127</v>
      </c>
      <c r="N408" s="103">
        <f>M408*MoM!R408/100*$A408</f>
        <v>0.19147393192221218</v>
      </c>
      <c r="O408" s="103">
        <f>N408*MoM!S408/100*$A408</f>
        <v>0.19183773239286439</v>
      </c>
      <c r="P408" s="103">
        <f>O408*MoM!T408/100*$A408</f>
        <v>0.19346835311820373</v>
      </c>
      <c r="Q408" s="103">
        <f>P408*MoM!U408/100*$A408</f>
        <v>0.19472589741347207</v>
      </c>
      <c r="R408" s="103">
        <f>Q408*MoM!V408/100*$A408</f>
        <v>0.19612792387484906</v>
      </c>
      <c r="S408" s="103">
        <f>R408*MoM!W408/100*$A408</f>
        <v>0.19695166115512344</v>
      </c>
      <c r="T408" s="123">
        <f>IF($A408=1,INDEX('2016'!$B:$B,MATCH(Веса!D408,'2016'!$A:$A,0)),0)</f>
        <v>0.222</v>
      </c>
      <c r="U408" s="103">
        <f>T408*MoM!Y408/100*$A408</f>
        <v>0.22644000000000003</v>
      </c>
      <c r="V408" s="103">
        <f>U408*MoM!Z408/100*$A408</f>
        <v>0.22745898000000003</v>
      </c>
      <c r="W408" s="103">
        <f>V408*MoM!AA408/100*$A408</f>
        <v>0.22868725849200003</v>
      </c>
      <c r="X408" s="103">
        <f>W408*MoM!AB408/100*$A408</f>
        <v>0.22919037046068244</v>
      </c>
      <c r="Y408" s="103">
        <f>X408*MoM!AC408/100*$A408</f>
        <v>0.2295341560163735</v>
      </c>
      <c r="Z408" s="103">
        <f>Y408*MoM!AD408/100*$A408</f>
        <v>0.23127861560209795</v>
      </c>
      <c r="AA408" s="103">
        <f>Z408*MoM!AE408/100*$A408</f>
        <v>0.23231936937230738</v>
      </c>
      <c r="AB408" s="103">
        <f>AA408*MoM!AF408/100*$A408</f>
        <v>0.23306279135429875</v>
      </c>
      <c r="AC408" s="103">
        <f>AB408*MoM!AG408/100*$A408</f>
        <v>0.23357552949527821</v>
      </c>
      <c r="AD408" s="103">
        <f>AC408*MoM!AH408/100*$A408</f>
        <v>0.23418282587196593</v>
      </c>
      <c r="AE408" s="103">
        <f>AD408*MoM!AI408/100*$A408</f>
        <v>0.23565817767495928</v>
      </c>
      <c r="AF408" s="123">
        <f>IF($A408=1,INDEX('2017'!$B:$B,MATCH(Веса!$E408,'2017'!$A:$A,0)),0)</f>
        <v>0.19500000000000001</v>
      </c>
      <c r="AG408" s="103">
        <f>AF408*MoM!AK408/100*$A408</f>
        <v>0.19626750000000001</v>
      </c>
      <c r="AH408" s="103">
        <f>AG408*MoM!AL408/100*$A408</f>
        <v>0.19756286550000002</v>
      </c>
      <c r="AI408" s="103">
        <f>AH408*MoM!AM408/100*$A408</f>
        <v>0.19789872237135001</v>
      </c>
      <c r="AJ408" s="103">
        <f>AI408*MoM!AN408/100*$A408</f>
        <v>0.19827472994385556</v>
      </c>
      <c r="AK408" s="103">
        <f>AJ408*MoM!AO408/100*$A408</f>
        <v>0.1987902442417096</v>
      </c>
      <c r="AL408" s="103">
        <f>AK408*MoM!AP408/100*$A408</f>
        <v>0.19912818765692053</v>
      </c>
      <c r="AM408" s="103">
        <f>AL408*MoM!AQ408/100*$A408</f>
        <v>0.19938705430087453</v>
      </c>
      <c r="AN408" s="103">
        <f>AM408*MoM!AR408/100*$A408</f>
        <v>0.19978582840947628</v>
      </c>
      <c r="AO408" s="103">
        <f>AN408*MoM!AS408/100*$A408</f>
        <v>0.20146402936811592</v>
      </c>
      <c r="AP408" s="103">
        <f>AO408*MoM!AT408/100*$A408</f>
        <v>0.20198783584447302</v>
      </c>
      <c r="AQ408" s="103">
        <f>AP408*MoM!AU408/100*$A408</f>
        <v>0.2023716127325775</v>
      </c>
      <c r="AR408" s="123">
        <f>IF($A408=1,INDEX('2018'!$B:$B, MATCH(Веса!$F408,'2018'!$A:$A,0)),0)</f>
        <v>0.14499999999999999</v>
      </c>
      <c r="AS408" s="103">
        <f>AR408*MoM!AW408/100*$A408</f>
        <v>0.14604399999999998</v>
      </c>
      <c r="AT408" s="103">
        <f>AS408*MoM!AX408/100*$A408</f>
        <v>0.14675961559999998</v>
      </c>
      <c r="AU408" s="103">
        <f>AT408*MoM!AY408/100*$A408</f>
        <v>0.14728795021615998</v>
      </c>
      <c r="AV408" s="103">
        <f>AU408*MoM!AZ408/100*$A408</f>
        <v>0.14770035647676522</v>
      </c>
      <c r="AW408" s="103">
        <f>AV408*MoM!BA408/100*$A408</f>
        <v>0.14815822758184319</v>
      </c>
      <c r="AX408" s="103">
        <f>AW408*MoM!BB408/100*$A408</f>
        <v>0.1488101237832033</v>
      </c>
      <c r="AY408" s="103">
        <f>AX408*MoM!BC408/100*$A408</f>
        <v>0.14927143516693123</v>
      </c>
      <c r="AZ408" s="103">
        <f>AY408*MoM!BD408/100*$A408</f>
        <v>0.14962968661133186</v>
      </c>
      <c r="BA408" s="103">
        <f>AZ408*MoM!BE408/100*$A408</f>
        <v>0.15039279801304967</v>
      </c>
      <c r="BB408" s="103">
        <f>BA408*MoM!BF408/100*$A408</f>
        <v>0.1507387014484797</v>
      </c>
      <c r="BC408" s="103">
        <f>BB408*MoM!BG408/100*$A408</f>
        <v>0.15110047433195603</v>
      </c>
      <c r="BD408" s="123">
        <f>IF($A408=1,INDEX('2019'!$B:$B, MATCH(Веса!$G408,'2019'!$A:$A,0)),0)</f>
        <v>0.13200000000000001</v>
      </c>
      <c r="BE408" s="103">
        <f>BD408*MoM!BI408/100*$A408</f>
        <v>0.13267320000000002</v>
      </c>
      <c r="BF408" s="103">
        <f>BE408*MoM!BJ408/100*$A408</f>
        <v>0.13325696208000001</v>
      </c>
      <c r="BG408" s="103">
        <f>BF408*MoM!BK408/100*$A408</f>
        <v>0.13373668714348802</v>
      </c>
      <c r="BH408" s="103">
        <f>BG408*MoM!BL408/100*$A408</f>
        <v>0.13428500756077633</v>
      </c>
      <c r="BI408" s="103">
        <f>BH408*MoM!BM408/100*$A408</f>
        <v>0.13445957807060532</v>
      </c>
      <c r="BJ408" s="103">
        <f>BI408*MoM!BN408/100*$A408</f>
        <v>0.13464782147990417</v>
      </c>
      <c r="BK408" s="103">
        <f>BJ408*MoM!BO408/100*$A408</f>
        <v>0.13478246930138407</v>
      </c>
      <c r="BL408" s="103">
        <f>BK408*MoM!BP408/100*$A408</f>
        <v>0.13483638228910463</v>
      </c>
      <c r="BM408" s="103">
        <f>BL408*MoM!BQ408/100*$A408</f>
        <v>0.13499818594785157</v>
      </c>
      <c r="BN408" s="103">
        <f>BM408*MoM!BR408/100*$A408</f>
        <v>0.1353356814127212</v>
      </c>
      <c r="BO408" s="103">
        <f>BN408*MoM!BS408/100*$A408</f>
        <v>0.13568755418439429</v>
      </c>
    </row>
    <row r="409" spans="1:67" ht="28.5" x14ac:dyDescent="0.45">
      <c r="A409" s="103">
        <f>IF(ToSep18!BT409=0,0,1)</f>
        <v>0</v>
      </c>
      <c r="B409" s="136" t="s">
        <v>413</v>
      </c>
      <c r="C409" s="136" t="s">
        <v>413</v>
      </c>
      <c r="D409" s="136" t="s">
        <v>413</v>
      </c>
      <c r="E409" s="136" t="s">
        <v>413</v>
      </c>
      <c r="F409" s="136" t="s">
        <v>413</v>
      </c>
      <c r="G409" s="136" t="s">
        <v>413</v>
      </c>
      <c r="H409" s="123">
        <f>IF($A409=1,INDEX('2015'!$B:$B,MATCH(Веса!$C409,'2015'!$A:$A,0)),0)</f>
        <v>0</v>
      </c>
      <c r="I409" s="103">
        <f>H409*MoM!M409/100*$A409</f>
        <v>0</v>
      </c>
      <c r="J409" s="103">
        <f>I409*MoM!N409/100*$A409</f>
        <v>0</v>
      </c>
      <c r="K409" s="103">
        <f>J409*MoM!O409/100*$A409</f>
        <v>0</v>
      </c>
      <c r="L409" s="103">
        <f>K409*MoM!P409/100*$A409</f>
        <v>0</v>
      </c>
      <c r="M409" s="103">
        <f>L409*MoM!Q409/100*$A409</f>
        <v>0</v>
      </c>
      <c r="N409" s="103">
        <f>M409*MoM!R409/100*$A409</f>
        <v>0</v>
      </c>
      <c r="O409" s="103">
        <f>N409*MoM!S409/100*$A409</f>
        <v>0</v>
      </c>
      <c r="P409" s="103">
        <f>O409*MoM!T409/100*$A409</f>
        <v>0</v>
      </c>
      <c r="Q409" s="103">
        <f>P409*MoM!U409/100*$A409</f>
        <v>0</v>
      </c>
      <c r="R409" s="103">
        <f>Q409*MoM!V409/100*$A409</f>
        <v>0</v>
      </c>
      <c r="S409" s="103">
        <f>R409*MoM!W409/100*$A409</f>
        <v>0</v>
      </c>
      <c r="T409" s="123">
        <f>IF($A409=1,INDEX('2016'!$B:$B,MATCH(Веса!D409,'2016'!$A:$A,0)),0)</f>
        <v>0</v>
      </c>
      <c r="U409" s="103">
        <f>T409*MoM!Y409/100*$A409</f>
        <v>0</v>
      </c>
      <c r="V409" s="103">
        <f>U409*MoM!Z409/100*$A409</f>
        <v>0</v>
      </c>
      <c r="W409" s="103">
        <f>V409*MoM!AA409/100*$A409</f>
        <v>0</v>
      </c>
      <c r="X409" s="103">
        <f>W409*MoM!AB409/100*$A409</f>
        <v>0</v>
      </c>
      <c r="Y409" s="103">
        <f>X409*MoM!AC409/100*$A409</f>
        <v>0</v>
      </c>
      <c r="Z409" s="103">
        <f>Y409*MoM!AD409/100*$A409</f>
        <v>0</v>
      </c>
      <c r="AA409" s="103">
        <f>Z409*MoM!AE409/100*$A409</f>
        <v>0</v>
      </c>
      <c r="AB409" s="103">
        <f>AA409*MoM!AF409/100*$A409</f>
        <v>0</v>
      </c>
      <c r="AC409" s="103">
        <f>AB409*MoM!AG409/100*$A409</f>
        <v>0</v>
      </c>
      <c r="AD409" s="103">
        <f>AC409*MoM!AH409/100*$A409</f>
        <v>0</v>
      </c>
      <c r="AE409" s="103">
        <f>AD409*MoM!AI409/100*$A409</f>
        <v>0</v>
      </c>
      <c r="AF409" s="123">
        <f>IF($A409=1,INDEX('2017'!$B:$B,MATCH(Веса!$E409,'2017'!$A:$A,0)),0)</f>
        <v>0</v>
      </c>
      <c r="AG409" s="103">
        <f>AF409*MoM!AK409/100*$A409</f>
        <v>0</v>
      </c>
      <c r="AH409" s="103">
        <f>AG409*MoM!AL409/100*$A409</f>
        <v>0</v>
      </c>
      <c r="AI409" s="103">
        <f>AH409*MoM!AM409/100*$A409</f>
        <v>0</v>
      </c>
      <c r="AJ409" s="103">
        <f>AI409*MoM!AN409/100*$A409</f>
        <v>0</v>
      </c>
      <c r="AK409" s="103">
        <f>AJ409*MoM!AO409/100*$A409</f>
        <v>0</v>
      </c>
      <c r="AL409" s="103">
        <f>AK409*MoM!AP409/100*$A409</f>
        <v>0</v>
      </c>
      <c r="AM409" s="103">
        <f>AL409*MoM!AQ409/100*$A409</f>
        <v>0</v>
      </c>
      <c r="AN409" s="103">
        <f>AM409*MoM!AR409/100*$A409</f>
        <v>0</v>
      </c>
      <c r="AO409" s="103">
        <f>AN409*MoM!AS409/100*$A409</f>
        <v>0</v>
      </c>
      <c r="AP409" s="103">
        <f>AO409*MoM!AT409/100*$A409</f>
        <v>0</v>
      </c>
      <c r="AQ409" s="103">
        <f>AP409*MoM!AU409/100*$A409</f>
        <v>0</v>
      </c>
      <c r="AR409" s="123">
        <f>IF($A409=1,INDEX('2018'!$B:$B, MATCH(Веса!$F409,'2018'!$A:$A,0)),0)</f>
        <v>0</v>
      </c>
      <c r="AS409" s="103">
        <f>AR409*MoM!AW409/100*$A409</f>
        <v>0</v>
      </c>
      <c r="AT409" s="103">
        <f>AS409*MoM!AX409/100*$A409</f>
        <v>0</v>
      </c>
      <c r="AU409" s="103">
        <f>AT409*MoM!AY409/100*$A409</f>
        <v>0</v>
      </c>
      <c r="AV409" s="103">
        <f>AU409*MoM!AZ409/100*$A409</f>
        <v>0</v>
      </c>
      <c r="AW409" s="103">
        <f>AV409*MoM!BA409/100*$A409</f>
        <v>0</v>
      </c>
      <c r="AX409" s="103">
        <f>AW409*MoM!BB409/100*$A409</f>
        <v>0</v>
      </c>
      <c r="AY409" s="103">
        <f>AX409*MoM!BC409/100*$A409</f>
        <v>0</v>
      </c>
      <c r="AZ409" s="103">
        <f>AY409*MoM!BD409/100*$A409</f>
        <v>0</v>
      </c>
      <c r="BA409" s="103">
        <f>AZ409*MoM!BE409/100*$A409</f>
        <v>0</v>
      </c>
      <c r="BB409" s="103">
        <f>BA409*MoM!BF409/100*$A409</f>
        <v>0</v>
      </c>
      <c r="BC409" s="103">
        <f>BB409*MoM!BG409/100*$A409</f>
        <v>0</v>
      </c>
      <c r="BD409" s="123">
        <f>IF($A409=1,INDEX('2019'!$B:$B, MATCH(Веса!$G409,'2019'!$A:$A,0)),0)</f>
        <v>0</v>
      </c>
      <c r="BE409" s="103">
        <f>BD409*MoM!BI409/100*$A409</f>
        <v>0</v>
      </c>
      <c r="BF409" s="103">
        <f>BE409*MoM!BJ409/100*$A409</f>
        <v>0</v>
      </c>
      <c r="BG409" s="103">
        <f>BF409*MoM!BK409/100*$A409</f>
        <v>0</v>
      </c>
      <c r="BH409" s="103">
        <f>BG409*MoM!BL409/100*$A409</f>
        <v>0</v>
      </c>
      <c r="BI409" s="103">
        <f>BH409*MoM!BM409/100*$A409</f>
        <v>0</v>
      </c>
      <c r="BJ409" s="103">
        <f>BI409*MoM!BN409/100*$A409</f>
        <v>0</v>
      </c>
      <c r="BK409" s="103">
        <f>BJ409*MoM!BO409/100*$A409</f>
        <v>0</v>
      </c>
      <c r="BL409" s="103">
        <f>BK409*MoM!BP409/100*$A409</f>
        <v>0</v>
      </c>
      <c r="BM409" s="103">
        <f>BL409*MoM!BQ409/100*$A409</f>
        <v>0</v>
      </c>
      <c r="BN409" s="103">
        <f>BM409*MoM!BR409/100*$A409</f>
        <v>0</v>
      </c>
      <c r="BO409" s="103">
        <f>BN409*MoM!BS409/100*$A409</f>
        <v>0</v>
      </c>
    </row>
    <row r="410" spans="1:67" x14ac:dyDescent="0.45">
      <c r="A410" s="103">
        <f>IF(ToSep18!BT410=0,0,1)</f>
        <v>0</v>
      </c>
      <c r="B410" s="136" t="s">
        <v>414</v>
      </c>
      <c r="C410" s="136" t="s">
        <v>414</v>
      </c>
      <c r="D410" s="136" t="s">
        <v>414</v>
      </c>
      <c r="E410" s="136" t="s">
        <v>414</v>
      </c>
      <c r="F410" s="136" t="s">
        <v>414</v>
      </c>
      <c r="G410" s="136" t="s">
        <v>414</v>
      </c>
      <c r="H410" s="123">
        <f>IF($A410=1,INDEX('2015'!$B:$B,MATCH(Веса!$C410,'2015'!$A:$A,0)),0)</f>
        <v>0</v>
      </c>
      <c r="I410" s="103">
        <f>H410*MoM!M410/100*$A410</f>
        <v>0</v>
      </c>
      <c r="J410" s="103">
        <f>I410*MoM!N410/100*$A410</f>
        <v>0</v>
      </c>
      <c r="K410" s="103">
        <f>J410*MoM!O410/100*$A410</f>
        <v>0</v>
      </c>
      <c r="L410" s="103">
        <f>K410*MoM!P410/100*$A410</f>
        <v>0</v>
      </c>
      <c r="M410" s="103">
        <f>L410*MoM!Q410/100*$A410</f>
        <v>0</v>
      </c>
      <c r="N410" s="103">
        <f>M410*MoM!R410/100*$A410</f>
        <v>0</v>
      </c>
      <c r="O410" s="103">
        <f>N410*MoM!S410/100*$A410</f>
        <v>0</v>
      </c>
      <c r="P410" s="103">
        <f>O410*MoM!T410/100*$A410</f>
        <v>0</v>
      </c>
      <c r="Q410" s="103">
        <f>P410*MoM!U410/100*$A410</f>
        <v>0</v>
      </c>
      <c r="R410" s="103">
        <f>Q410*MoM!V410/100*$A410</f>
        <v>0</v>
      </c>
      <c r="S410" s="103">
        <f>R410*MoM!W410/100*$A410</f>
        <v>0</v>
      </c>
      <c r="T410" s="123">
        <f>IF($A410=1,INDEX('2016'!$B:$B,MATCH(Веса!D410,'2016'!$A:$A,0)),0)</f>
        <v>0</v>
      </c>
      <c r="U410" s="103">
        <f>T410*MoM!Y410/100*$A410</f>
        <v>0</v>
      </c>
      <c r="V410" s="103">
        <f>U410*MoM!Z410/100*$A410</f>
        <v>0</v>
      </c>
      <c r="W410" s="103">
        <f>V410*MoM!AA410/100*$A410</f>
        <v>0</v>
      </c>
      <c r="X410" s="103">
        <f>W410*MoM!AB410/100*$A410</f>
        <v>0</v>
      </c>
      <c r="Y410" s="103">
        <f>X410*MoM!AC410/100*$A410</f>
        <v>0</v>
      </c>
      <c r="Z410" s="103">
        <f>Y410*MoM!AD410/100*$A410</f>
        <v>0</v>
      </c>
      <c r="AA410" s="103">
        <f>Z410*MoM!AE410/100*$A410</f>
        <v>0</v>
      </c>
      <c r="AB410" s="103">
        <f>AA410*MoM!AF410/100*$A410</f>
        <v>0</v>
      </c>
      <c r="AC410" s="103">
        <f>AB410*MoM!AG410/100*$A410</f>
        <v>0</v>
      </c>
      <c r="AD410" s="103">
        <f>AC410*MoM!AH410/100*$A410</f>
        <v>0</v>
      </c>
      <c r="AE410" s="103">
        <f>AD410*MoM!AI410/100*$A410</f>
        <v>0</v>
      </c>
      <c r="AF410" s="123">
        <f>IF($A410=1,INDEX('2017'!$B:$B,MATCH(Веса!$E410,'2017'!$A:$A,0)),0)</f>
        <v>0</v>
      </c>
      <c r="AG410" s="103">
        <f>AF410*MoM!AK410/100*$A410</f>
        <v>0</v>
      </c>
      <c r="AH410" s="103">
        <f>AG410*MoM!AL410/100*$A410</f>
        <v>0</v>
      </c>
      <c r="AI410" s="103">
        <f>AH410*MoM!AM410/100*$A410</f>
        <v>0</v>
      </c>
      <c r="AJ410" s="103">
        <f>AI410*MoM!AN410/100*$A410</f>
        <v>0</v>
      </c>
      <c r="AK410" s="103">
        <f>AJ410*MoM!AO410/100*$A410</f>
        <v>0</v>
      </c>
      <c r="AL410" s="103">
        <f>AK410*MoM!AP410/100*$A410</f>
        <v>0</v>
      </c>
      <c r="AM410" s="103">
        <f>AL410*MoM!AQ410/100*$A410</f>
        <v>0</v>
      </c>
      <c r="AN410" s="103">
        <f>AM410*MoM!AR410/100*$A410</f>
        <v>0</v>
      </c>
      <c r="AO410" s="103">
        <f>AN410*MoM!AS410/100*$A410</f>
        <v>0</v>
      </c>
      <c r="AP410" s="103">
        <f>AO410*MoM!AT410/100*$A410</f>
        <v>0</v>
      </c>
      <c r="AQ410" s="103">
        <f>AP410*MoM!AU410/100*$A410</f>
        <v>0</v>
      </c>
      <c r="AR410" s="123">
        <f>IF($A410=1,INDEX('2018'!$B:$B, MATCH(Веса!$F410,'2018'!$A:$A,0)),0)</f>
        <v>0</v>
      </c>
      <c r="AS410" s="103">
        <f>AR410*MoM!AW410/100*$A410</f>
        <v>0</v>
      </c>
      <c r="AT410" s="103">
        <f>AS410*MoM!AX410/100*$A410</f>
        <v>0</v>
      </c>
      <c r="AU410" s="103">
        <f>AT410*MoM!AY410/100*$A410</f>
        <v>0</v>
      </c>
      <c r="AV410" s="103">
        <f>AU410*MoM!AZ410/100*$A410</f>
        <v>0</v>
      </c>
      <c r="AW410" s="103">
        <f>AV410*MoM!BA410/100*$A410</f>
        <v>0</v>
      </c>
      <c r="AX410" s="103">
        <f>AW410*MoM!BB410/100*$A410</f>
        <v>0</v>
      </c>
      <c r="AY410" s="103">
        <f>AX410*MoM!BC410/100*$A410</f>
        <v>0</v>
      </c>
      <c r="AZ410" s="103">
        <f>AY410*MoM!BD410/100*$A410</f>
        <v>0</v>
      </c>
      <c r="BA410" s="103">
        <f>AZ410*MoM!BE410/100*$A410</f>
        <v>0</v>
      </c>
      <c r="BB410" s="103">
        <f>BA410*MoM!BF410/100*$A410</f>
        <v>0</v>
      </c>
      <c r="BC410" s="103">
        <f>BB410*MoM!BG410/100*$A410</f>
        <v>0</v>
      </c>
      <c r="BD410" s="123">
        <f>IF($A410=1,INDEX('2019'!$B:$B, MATCH(Веса!$G410,'2019'!$A:$A,0)),0)</f>
        <v>0</v>
      </c>
      <c r="BE410" s="103">
        <f>BD410*MoM!BI410/100*$A410</f>
        <v>0</v>
      </c>
      <c r="BF410" s="103">
        <f>BE410*MoM!BJ410/100*$A410</f>
        <v>0</v>
      </c>
      <c r="BG410" s="103">
        <f>BF410*MoM!BK410/100*$A410</f>
        <v>0</v>
      </c>
      <c r="BH410" s="103">
        <f>BG410*MoM!BL410/100*$A410</f>
        <v>0</v>
      </c>
      <c r="BI410" s="103">
        <f>BH410*MoM!BM410/100*$A410</f>
        <v>0</v>
      </c>
      <c r="BJ410" s="103">
        <f>BI410*MoM!BN410/100*$A410</f>
        <v>0</v>
      </c>
      <c r="BK410" s="103">
        <f>BJ410*MoM!BO410/100*$A410</f>
        <v>0</v>
      </c>
      <c r="BL410" s="103">
        <f>BK410*MoM!BP410/100*$A410</f>
        <v>0</v>
      </c>
      <c r="BM410" s="103">
        <f>BL410*MoM!BQ410/100*$A410</f>
        <v>0</v>
      </c>
      <c r="BN410" s="103">
        <f>BM410*MoM!BR410/100*$A410</f>
        <v>0</v>
      </c>
      <c r="BO410" s="103">
        <f>BN410*MoM!BS410/100*$A410</f>
        <v>0</v>
      </c>
    </row>
    <row r="411" spans="1:67" x14ac:dyDescent="0.45">
      <c r="A411" s="103">
        <f>IF(ToSep18!BT411=0,0,1)</f>
        <v>1</v>
      </c>
      <c r="B411" s="124" t="s">
        <v>415</v>
      </c>
      <c r="C411" s="124" t="s">
        <v>415</v>
      </c>
      <c r="D411" s="124" t="s">
        <v>415</v>
      </c>
      <c r="E411" s="124" t="s">
        <v>415</v>
      </c>
      <c r="F411" s="124" t="s">
        <v>415</v>
      </c>
      <c r="G411" s="124" t="s">
        <v>415</v>
      </c>
      <c r="H411" s="123">
        <f>IF($A411=1,INDEX('2015'!$B:$B,MATCH(Веса!$C411,'2015'!$A:$A,0)),0)</f>
        <v>8.4000000000000005E-2</v>
      </c>
      <c r="I411" s="103">
        <f>H411*MoM!M411/100*$A411</f>
        <v>8.4999599999999995E-2</v>
      </c>
      <c r="J411" s="103">
        <f>I411*MoM!N411/100*$A411</f>
        <v>8.5603097159999988E-2</v>
      </c>
      <c r="K411" s="103">
        <f>J411*MoM!O411/100*$A411</f>
        <v>8.5979750787503986E-2</v>
      </c>
      <c r="L411" s="103">
        <f>K411*MoM!P411/100*$A411</f>
        <v>8.6779362469827787E-2</v>
      </c>
      <c r="M411" s="103">
        <f>L411*MoM!Q411/100*$A411</f>
        <v>8.713515785595409E-2</v>
      </c>
      <c r="N411" s="103">
        <f>M411*MoM!R411/100*$A411</f>
        <v>8.7309428171665995E-2</v>
      </c>
      <c r="O411" s="103">
        <f>N411*MoM!S411/100*$A411</f>
        <v>8.7606280227449651E-2</v>
      </c>
      <c r="P411" s="103">
        <f>O411*MoM!T411/100*$A411</f>
        <v>8.8359694237405723E-2</v>
      </c>
      <c r="Q411" s="103">
        <f>P411*MoM!U411/100*$A411</f>
        <v>8.8881016433406415E-2</v>
      </c>
      <c r="R411" s="103">
        <f>Q411*MoM!V411/100*$A411</f>
        <v>8.9849819512530543E-2</v>
      </c>
      <c r="S411" s="103">
        <f>R411*MoM!W411/100*$A411</f>
        <v>9.0092414025214382E-2</v>
      </c>
      <c r="T411" s="123">
        <f>IF($A411=1,INDEX('2016'!$B:$B,MATCH(Веса!D411,'2016'!$A:$A,0)),0)</f>
        <v>0.153</v>
      </c>
      <c r="U411" s="103">
        <f>T411*MoM!Y411/100*$A411</f>
        <v>0.15673319999999999</v>
      </c>
      <c r="V411" s="103">
        <f>U411*MoM!Z411/100*$A411</f>
        <v>0.15792437232000001</v>
      </c>
      <c r="W411" s="103">
        <f>V411*MoM!AA411/100*$A411</f>
        <v>0.15880874880499202</v>
      </c>
      <c r="X411" s="103">
        <f>W411*MoM!AB411/100*$A411</f>
        <v>0.15938046030068997</v>
      </c>
      <c r="Y411" s="103">
        <f>X411*MoM!AC411/100*$A411</f>
        <v>0.15963546903717107</v>
      </c>
      <c r="Z411" s="103">
        <f>Y411*MoM!AD411/100*$A411</f>
        <v>0.16204596461963239</v>
      </c>
      <c r="AA411" s="103">
        <f>Z411*MoM!AE411/100*$A411</f>
        <v>0.16267794388164894</v>
      </c>
      <c r="AB411" s="103">
        <f>AA411*MoM!AF411/100*$A411</f>
        <v>0.16313344212451755</v>
      </c>
      <c r="AC411" s="103">
        <f>AB411*MoM!AG411/100*$A411</f>
        <v>0.16376966254880315</v>
      </c>
      <c r="AD411" s="103">
        <f>AC411*MoM!AH411/100*$A411</f>
        <v>0.16494880411915452</v>
      </c>
      <c r="AE411" s="103">
        <f>AD411*MoM!AI411/100*$A411</f>
        <v>0.16908901910254531</v>
      </c>
      <c r="AF411" s="123">
        <f>IF($A411=1,INDEX('2017'!$B:$B,MATCH(Веса!$E411,'2017'!$A:$A,0)),0)</f>
        <v>0.121</v>
      </c>
      <c r="AG411" s="103">
        <f>AF411*MoM!AK411/100*$A411</f>
        <v>0.12227049999999999</v>
      </c>
      <c r="AH411" s="103">
        <f>AG411*MoM!AL411/100*$A411</f>
        <v>0.12339538859999999</v>
      </c>
      <c r="AI411" s="103">
        <f>AH411*MoM!AM411/100*$A411</f>
        <v>0.12360516076062</v>
      </c>
      <c r="AJ411" s="103">
        <f>AI411*MoM!AN411/100*$A411</f>
        <v>0.12413666295189067</v>
      </c>
      <c r="AK411" s="103">
        <f>AJ411*MoM!AO411/100*$A411</f>
        <v>0.12470769160146937</v>
      </c>
      <c r="AL411" s="103">
        <f>AK411*MoM!AP411/100*$A411</f>
        <v>0.12496957775383244</v>
      </c>
      <c r="AM411" s="103">
        <f>AL411*MoM!AQ411/100*$A411</f>
        <v>0.12571939522035541</v>
      </c>
      <c r="AN411" s="103">
        <f>AM411*MoM!AR411/100*$A411</f>
        <v>0.12623484474075888</v>
      </c>
      <c r="AO411" s="103">
        <f>AN411*MoM!AS411/100*$A411</f>
        <v>0.12759818106395909</v>
      </c>
      <c r="AP411" s="103">
        <f>AO411*MoM!AT411/100*$A411</f>
        <v>0.1278023381536614</v>
      </c>
      <c r="AQ411" s="103">
        <f>AP411*MoM!AU411/100*$A411</f>
        <v>0.12791736025799971</v>
      </c>
      <c r="AR411" s="123">
        <f>IF($A411=1,INDEX('2018'!$B:$B, MATCH(Веса!$F411,'2018'!$A:$A,0)),0)</f>
        <v>8.5000000000000006E-2</v>
      </c>
      <c r="AS411" s="103">
        <f>AR411*MoM!AW411/100*$A411</f>
        <v>8.5866999999999999E-2</v>
      </c>
      <c r="AT411" s="103">
        <f>AS411*MoM!AX411/100*$A411</f>
        <v>8.6596869499999993E-2</v>
      </c>
      <c r="AU411" s="103">
        <f>AT411*MoM!AY411/100*$A411</f>
        <v>8.6865319795450008E-2</v>
      </c>
      <c r="AV411" s="103">
        <f>AU411*MoM!AZ411/100*$A411</f>
        <v>8.7030363903061361E-2</v>
      </c>
      <c r="AW411" s="103">
        <f>AV411*MoM!BA411/100*$A411</f>
        <v>8.7187018558086873E-2</v>
      </c>
      <c r="AX411" s="103">
        <f>AW411*MoM!BB411/100*$A411</f>
        <v>8.7457298315616952E-2</v>
      </c>
      <c r="AY411" s="103">
        <f>AX411*MoM!BC411/100*$A411</f>
        <v>8.7588484263090377E-2</v>
      </c>
      <c r="AZ411" s="103">
        <f>AY411*MoM!BD411/100*$A411</f>
        <v>8.7851249715879653E-2</v>
      </c>
      <c r="BA411" s="103">
        <f>AZ411*MoM!BE411/100*$A411</f>
        <v>8.8185084464799987E-2</v>
      </c>
      <c r="BB411" s="103">
        <f>BA411*MoM!BF411/100*$A411</f>
        <v>8.8343817616836642E-2</v>
      </c>
      <c r="BC411" s="103">
        <f>BB411*MoM!BG411/100*$A411</f>
        <v>8.8211301890411389E-2</v>
      </c>
      <c r="BD411" s="123">
        <f>IF($A411=1,INDEX('2019'!$B:$B, MATCH(Веса!$G411,'2019'!$A:$A,0)),0)</f>
        <v>7.9000000000000001E-2</v>
      </c>
      <c r="BE411" s="103">
        <f>BD411*MoM!BI411/100*$A411</f>
        <v>7.9489799999999999E-2</v>
      </c>
      <c r="BF411" s="103">
        <f>BE411*MoM!BJ411/100*$A411</f>
        <v>8.0475473519999993E-2</v>
      </c>
      <c r="BG411" s="103">
        <f>BF411*MoM!BK411/100*$A411</f>
        <v>8.0845660698191976E-2</v>
      </c>
      <c r="BH411" s="103">
        <f>BG411*MoM!BL411/100*$A411</f>
        <v>8.1387326624869874E-2</v>
      </c>
      <c r="BI411" s="103">
        <f>BH411*MoM!BM411/100*$A411</f>
        <v>8.1493130149482201E-2</v>
      </c>
      <c r="BJ411" s="103">
        <f>BI411*MoM!BN411/100*$A411</f>
        <v>8.1542026027571893E-2</v>
      </c>
      <c r="BK411" s="103">
        <f>BJ411*MoM!BO411/100*$A411</f>
        <v>8.1599105445791201E-2</v>
      </c>
      <c r="BL411" s="103">
        <f>BK411*MoM!BP411/100*$A411</f>
        <v>8.1656224819603246E-2</v>
      </c>
      <c r="BM411" s="103">
        <f>BL411*MoM!BQ411/100*$A411</f>
        <v>8.1917524739025971E-2</v>
      </c>
      <c r="BN411" s="103">
        <f>BM411*MoM!BR411/100*$A411</f>
        <v>8.2081359788504019E-2</v>
      </c>
      <c r="BO411" s="103">
        <f>BN411*MoM!BS411/100*$A411</f>
        <v>8.2179857420250232E-2</v>
      </c>
    </row>
    <row r="412" spans="1:67" x14ac:dyDescent="0.45">
      <c r="A412" s="103">
        <f>IF(ToSep18!BT412=0,0,1)</f>
        <v>1</v>
      </c>
      <c r="B412" s="124" t="s">
        <v>416</v>
      </c>
      <c r="C412" s="124" t="s">
        <v>416</v>
      </c>
      <c r="D412" s="124" t="s">
        <v>416</v>
      </c>
      <c r="E412" s="124" t="s">
        <v>416</v>
      </c>
      <c r="F412" s="124" t="s">
        <v>416</v>
      </c>
      <c r="G412" s="124" t="s">
        <v>416</v>
      </c>
      <c r="H412" s="123">
        <f>IF($A412=1,INDEX('2015'!$B:$B,MATCH(Веса!$C412,'2015'!$A:$A,0)),0)</f>
        <v>9.7000000000000003E-2</v>
      </c>
      <c r="I412" s="103">
        <f>H412*MoM!M412/100*$A412</f>
        <v>9.8522899999999997E-2</v>
      </c>
      <c r="J412" s="103">
        <f>I412*MoM!N412/100*$A412</f>
        <v>0.10023719845999998</v>
      </c>
      <c r="K412" s="103">
        <f>J412*MoM!O412/100*$A412</f>
        <v>0.10078850305152998</v>
      </c>
      <c r="L412" s="103">
        <f>K412*MoM!P412/100*$A412</f>
        <v>0.10151418027350098</v>
      </c>
      <c r="M412" s="103">
        <f>L412*MoM!Q412/100*$A412</f>
        <v>0.10212326535514198</v>
      </c>
      <c r="N412" s="103">
        <f>M412*MoM!R412/100*$A412</f>
        <v>0.10236836119199431</v>
      </c>
      <c r="O412" s="103">
        <f>N412*MoM!S412/100*$A412</f>
        <v>0.10260380842273591</v>
      </c>
      <c r="P412" s="103">
        <f>O412*MoM!T412/100*$A412</f>
        <v>0.10292188022884639</v>
      </c>
      <c r="Q412" s="103">
        <f>P412*MoM!U412/100*$A412</f>
        <v>0.10341590525394485</v>
      </c>
      <c r="R412" s="103">
        <f>Q412*MoM!V412/100*$A412</f>
        <v>0.10416049977177325</v>
      </c>
      <c r="S412" s="103">
        <f>R412*MoM!W412/100*$A412</f>
        <v>0.10459797387081469</v>
      </c>
      <c r="T412" s="123">
        <f>IF($A412=1,INDEX('2016'!$B:$B,MATCH(Веса!D412,'2016'!$A:$A,0)),0)</f>
        <v>0.122</v>
      </c>
      <c r="U412" s="103">
        <f>T412*MoM!Y412/100*$A412</f>
        <v>0.12373239999999999</v>
      </c>
      <c r="V412" s="103">
        <f>U412*MoM!Z412/100*$A412</f>
        <v>0.12526668176</v>
      </c>
      <c r="W412" s="103">
        <f>V412*MoM!AA412/100*$A412</f>
        <v>0.12615607520049599</v>
      </c>
      <c r="X412" s="103">
        <f>W412*MoM!AB412/100*$A412</f>
        <v>0.12698870529681927</v>
      </c>
      <c r="Y412" s="103">
        <f>X412*MoM!AC412/100*$A412</f>
        <v>0.12743316576535813</v>
      </c>
      <c r="Z412" s="103">
        <f>Y412*MoM!AD412/100*$A412</f>
        <v>0.12836342787544525</v>
      </c>
      <c r="AA412" s="103">
        <f>Z412*MoM!AE412/100*$A412</f>
        <v>0.12881269987300931</v>
      </c>
      <c r="AB412" s="103">
        <f>AA412*MoM!AF412/100*$A412</f>
        <v>0.12914761289267912</v>
      </c>
      <c r="AC412" s="103">
        <f>AB412*MoM!AG412/100*$A412</f>
        <v>0.12947048192491081</v>
      </c>
      <c r="AD412" s="103">
        <f>AC412*MoM!AH412/100*$A412</f>
        <v>0.13002720499718795</v>
      </c>
      <c r="AE412" s="103">
        <f>AD412*MoM!AI412/100*$A412</f>
        <v>0.13085937910916995</v>
      </c>
      <c r="AF412" s="123">
        <f>IF($A412=1,INDEX('2017'!$B:$B,MATCH(Веса!$E412,'2017'!$A:$A,0)),0)</f>
        <v>0.111</v>
      </c>
      <c r="AG412" s="103">
        <f>AF412*MoM!AK412/100*$A412</f>
        <v>0.11187690000000002</v>
      </c>
      <c r="AH412" s="103">
        <f>AG412*MoM!AL412/100*$A412</f>
        <v>0.11208946611000002</v>
      </c>
      <c r="AI412" s="103">
        <f>AH412*MoM!AM412/100*$A412</f>
        <v>0.11241452556171902</v>
      </c>
      <c r="AJ412" s="103">
        <f>AI412*MoM!AN412/100*$A412</f>
        <v>0.11270680332817949</v>
      </c>
      <c r="AK412" s="103">
        <f>AJ412*MoM!AO412/100*$A412</f>
        <v>0.11287586353317178</v>
      </c>
      <c r="AL412" s="103">
        <f>AK412*MoM!AP412/100*$A412</f>
        <v>0.1130226021557649</v>
      </c>
      <c r="AM412" s="103">
        <f>AL412*MoM!AQ412/100*$A412</f>
        <v>0.11339557674287892</v>
      </c>
      <c r="AN412" s="103">
        <f>AM412*MoM!AR412/100*$A412</f>
        <v>0.11349763276194752</v>
      </c>
      <c r="AO412" s="103">
        <f>AN412*MoM!AS412/100*$A412</f>
        <v>0.11370192850091904</v>
      </c>
      <c r="AP412" s="103">
        <f>AO412*MoM!AT412/100*$A412</f>
        <v>0.11387248139367041</v>
      </c>
      <c r="AQ412" s="103">
        <f>AP412*MoM!AU412/100*$A412</f>
        <v>0.11392941763436724</v>
      </c>
      <c r="AR412" s="123">
        <f>IF($A412=1,INDEX('2018'!$B:$B, MATCH(Веса!$F412,'2018'!$A:$A,0)),0)</f>
        <v>8.8999999999999996E-2</v>
      </c>
      <c r="AS412" s="103">
        <f>AR412*MoM!AW412/100*$A412</f>
        <v>8.9266999999999985E-2</v>
      </c>
      <c r="AT412" s="103">
        <f>AS412*MoM!AX412/100*$A412</f>
        <v>8.9731188399999981E-2</v>
      </c>
      <c r="AU412" s="103">
        <f>AT412*MoM!AY412/100*$A412</f>
        <v>9.0036274440559991E-2</v>
      </c>
      <c r="AV412" s="103">
        <f>AU412*MoM!AZ412/100*$A412</f>
        <v>9.0225350616885164E-2</v>
      </c>
      <c r="AW412" s="103">
        <f>AV412*MoM!BA412/100*$A412</f>
        <v>9.0333621037625433E-2</v>
      </c>
      <c r="AX412" s="103">
        <f>AW412*MoM!BB412/100*$A412</f>
        <v>9.0478154831285629E-2</v>
      </c>
      <c r="AY412" s="103">
        <f>AX412*MoM!BC412/100*$A412</f>
        <v>9.0496250462251876E-2</v>
      </c>
      <c r="AZ412" s="103">
        <f>AY412*MoM!BD412/100*$A412</f>
        <v>9.0631994837945248E-2</v>
      </c>
      <c r="BA412" s="103">
        <f>AZ412*MoM!BE412/100*$A412</f>
        <v>9.0686374034848014E-2</v>
      </c>
      <c r="BB412" s="103">
        <f>BA412*MoM!BF412/100*$A412</f>
        <v>9.0822403595900297E-2</v>
      </c>
      <c r="BC412" s="103">
        <f>BB412*MoM!BG412/100*$A412</f>
        <v>9.0913225999496194E-2</v>
      </c>
      <c r="BD412" s="123">
        <f>IF($A412=1,INDEX('2019'!$B:$B, MATCH(Веса!$G412,'2019'!$A:$A,0)),0)</f>
        <v>8.1000000000000003E-2</v>
      </c>
      <c r="BE412" s="103">
        <f>BD412*MoM!BI412/100*$A412</f>
        <v>8.1396899999999994E-2</v>
      </c>
      <c r="BF412" s="103">
        <f>BE412*MoM!BJ412/100*$A412</f>
        <v>8.1828303569999997E-2</v>
      </c>
      <c r="BG412" s="103">
        <f>BF412*MoM!BK412/100*$A412</f>
        <v>8.2065605650352993E-2</v>
      </c>
      <c r="BH412" s="103">
        <f>BG412*MoM!BL412/100*$A412</f>
        <v>8.2246149982783762E-2</v>
      </c>
      <c r="BI412" s="103">
        <f>BH412*MoM!BM412/100*$A412</f>
        <v>8.2517562277726955E-2</v>
      </c>
      <c r="BJ412" s="103">
        <f>BI412*MoM!BN412/100*$A412</f>
        <v>8.2715604427193501E-2</v>
      </c>
      <c r="BK412" s="103">
        <f>BJ412*MoM!BO412/100*$A412</f>
        <v>8.279004847117799E-2</v>
      </c>
      <c r="BL412" s="103">
        <f>BK412*MoM!BP412/100*$A412</f>
        <v>8.2831443495413576E-2</v>
      </c>
      <c r="BM412" s="103">
        <f>BL412*MoM!BQ412/100*$A412</f>
        <v>8.2963973805006239E-2</v>
      </c>
      <c r="BN412" s="103">
        <f>BM412*MoM!BR412/100*$A412</f>
        <v>8.307182697095275E-2</v>
      </c>
      <c r="BO412" s="103">
        <f>BN412*MoM!BS412/100*$A412</f>
        <v>8.3105055701741135E-2</v>
      </c>
    </row>
    <row r="413" spans="1:67" ht="28.5" x14ac:dyDescent="0.45">
      <c r="A413" s="103">
        <f>IF(ToSep18!BT413=0,0,1)</f>
        <v>0</v>
      </c>
      <c r="B413" s="136" t="s">
        <v>417</v>
      </c>
      <c r="C413" s="128" t="s">
        <v>765</v>
      </c>
      <c r="D413" s="128" t="s">
        <v>765</v>
      </c>
      <c r="E413" s="128" t="s">
        <v>765</v>
      </c>
      <c r="F413" s="128" t="s">
        <v>765</v>
      </c>
      <c r="G413" s="128" t="s">
        <v>765</v>
      </c>
      <c r="H413" s="123">
        <f>IF($A413=1,INDEX('2015'!$B:$B,MATCH(Веса!$C413,'2015'!$A:$A,0)),0)</f>
        <v>0</v>
      </c>
      <c r="I413" s="103">
        <f>H413*MoM!M413/100*$A413</f>
        <v>0</v>
      </c>
      <c r="J413" s="103">
        <f>I413*MoM!N413/100*$A413</f>
        <v>0</v>
      </c>
      <c r="K413" s="103">
        <f>J413*MoM!O413/100*$A413</f>
        <v>0</v>
      </c>
      <c r="L413" s="103">
        <f>K413*MoM!P413/100*$A413</f>
        <v>0</v>
      </c>
      <c r="M413" s="103">
        <f>L413*MoM!Q413/100*$A413</f>
        <v>0</v>
      </c>
      <c r="N413" s="103">
        <f>M413*MoM!R413/100*$A413</f>
        <v>0</v>
      </c>
      <c r="O413" s="103">
        <f>N413*MoM!S413/100*$A413</f>
        <v>0</v>
      </c>
      <c r="P413" s="103">
        <f>O413*MoM!T413/100*$A413</f>
        <v>0</v>
      </c>
      <c r="Q413" s="103">
        <f>P413*MoM!U413/100*$A413</f>
        <v>0</v>
      </c>
      <c r="R413" s="103">
        <f>Q413*MoM!V413/100*$A413</f>
        <v>0</v>
      </c>
      <c r="S413" s="103">
        <f>R413*MoM!W413/100*$A413</f>
        <v>0</v>
      </c>
      <c r="T413" s="123">
        <f>IF($A413=1,INDEX('2016'!$B:$B,MATCH(Веса!D413,'2016'!$A:$A,0)),0)</f>
        <v>0</v>
      </c>
      <c r="U413" s="103">
        <f>T413*MoM!Y413/100*$A413</f>
        <v>0</v>
      </c>
      <c r="V413" s="103">
        <f>U413*MoM!Z413/100*$A413</f>
        <v>0</v>
      </c>
      <c r="W413" s="103">
        <f>V413*MoM!AA413/100*$A413</f>
        <v>0</v>
      </c>
      <c r="X413" s="103">
        <f>W413*MoM!AB413/100*$A413</f>
        <v>0</v>
      </c>
      <c r="Y413" s="103">
        <f>X413*MoM!AC413/100*$A413</f>
        <v>0</v>
      </c>
      <c r="Z413" s="103">
        <f>Y413*MoM!AD413/100*$A413</f>
        <v>0</v>
      </c>
      <c r="AA413" s="103">
        <f>Z413*MoM!AE413/100*$A413</f>
        <v>0</v>
      </c>
      <c r="AB413" s="103">
        <f>AA413*MoM!AF413/100*$A413</f>
        <v>0</v>
      </c>
      <c r="AC413" s="103">
        <f>AB413*MoM!AG413/100*$A413</f>
        <v>0</v>
      </c>
      <c r="AD413" s="103">
        <f>AC413*MoM!AH413/100*$A413</f>
        <v>0</v>
      </c>
      <c r="AE413" s="103">
        <f>AD413*MoM!AI413/100*$A413</f>
        <v>0</v>
      </c>
      <c r="AF413" s="123">
        <f>IF($A413=1,INDEX('2017'!$B:$B,MATCH(Веса!$E413,'2017'!$A:$A,0)),0)</f>
        <v>0</v>
      </c>
      <c r="AG413" s="103">
        <f>AF413*MoM!AK413/100*$A413</f>
        <v>0</v>
      </c>
      <c r="AH413" s="103">
        <f>AG413*MoM!AL413/100*$A413</f>
        <v>0</v>
      </c>
      <c r="AI413" s="103">
        <f>AH413*MoM!AM413/100*$A413</f>
        <v>0</v>
      </c>
      <c r="AJ413" s="103">
        <f>AI413*MoM!AN413/100*$A413</f>
        <v>0</v>
      </c>
      <c r="AK413" s="103">
        <f>AJ413*MoM!AO413/100*$A413</f>
        <v>0</v>
      </c>
      <c r="AL413" s="103">
        <f>AK413*MoM!AP413/100*$A413</f>
        <v>0</v>
      </c>
      <c r="AM413" s="103">
        <f>AL413*MoM!AQ413/100*$A413</f>
        <v>0</v>
      </c>
      <c r="AN413" s="103">
        <f>AM413*MoM!AR413/100*$A413</f>
        <v>0</v>
      </c>
      <c r="AO413" s="103">
        <f>AN413*MoM!AS413/100*$A413</f>
        <v>0</v>
      </c>
      <c r="AP413" s="103">
        <f>AO413*MoM!AT413/100*$A413</f>
        <v>0</v>
      </c>
      <c r="AQ413" s="103">
        <f>AP413*MoM!AU413/100*$A413</f>
        <v>0</v>
      </c>
      <c r="AR413" s="123">
        <f>IF($A413=1,INDEX('2018'!$B:$B, MATCH(Веса!$F413,'2018'!$A:$A,0)),0)</f>
        <v>0</v>
      </c>
      <c r="AS413" s="103">
        <f>AR413*MoM!AW413/100*$A413</f>
        <v>0</v>
      </c>
      <c r="AT413" s="103">
        <f>AS413*MoM!AX413/100*$A413</f>
        <v>0</v>
      </c>
      <c r="AU413" s="103">
        <f>AT413*MoM!AY413/100*$A413</f>
        <v>0</v>
      </c>
      <c r="AV413" s="103">
        <f>AU413*MoM!AZ413/100*$A413</f>
        <v>0</v>
      </c>
      <c r="AW413" s="103">
        <f>AV413*MoM!BA413/100*$A413</f>
        <v>0</v>
      </c>
      <c r="AX413" s="103">
        <f>AW413*MoM!BB413/100*$A413</f>
        <v>0</v>
      </c>
      <c r="AY413" s="103">
        <f>AX413*MoM!BC413/100*$A413</f>
        <v>0</v>
      </c>
      <c r="AZ413" s="103">
        <f>AY413*MoM!BD413/100*$A413</f>
        <v>0</v>
      </c>
      <c r="BA413" s="103">
        <f>AZ413*MoM!BE413/100*$A413</f>
        <v>0</v>
      </c>
      <c r="BB413" s="103">
        <f>BA413*MoM!BF413/100*$A413</f>
        <v>0</v>
      </c>
      <c r="BC413" s="103">
        <f>BB413*MoM!BG413/100*$A413</f>
        <v>0</v>
      </c>
      <c r="BD413" s="123">
        <f>IF($A413=1,INDEX('2019'!$B:$B, MATCH(Веса!$G413,'2019'!$A:$A,0)),0)</f>
        <v>0</v>
      </c>
      <c r="BE413" s="103">
        <f>BD413*MoM!BI413/100*$A413</f>
        <v>0</v>
      </c>
      <c r="BF413" s="103">
        <f>BE413*MoM!BJ413/100*$A413</f>
        <v>0</v>
      </c>
      <c r="BG413" s="103">
        <f>BF413*MoM!BK413/100*$A413</f>
        <v>0</v>
      </c>
      <c r="BH413" s="103">
        <f>BG413*MoM!BL413/100*$A413</f>
        <v>0</v>
      </c>
      <c r="BI413" s="103">
        <f>BH413*MoM!BM413/100*$A413</f>
        <v>0</v>
      </c>
      <c r="BJ413" s="103">
        <f>BI413*MoM!BN413/100*$A413</f>
        <v>0</v>
      </c>
      <c r="BK413" s="103">
        <f>BJ413*MoM!BO413/100*$A413</f>
        <v>0</v>
      </c>
      <c r="BL413" s="103">
        <f>BK413*MoM!BP413/100*$A413</f>
        <v>0</v>
      </c>
      <c r="BM413" s="103">
        <f>BL413*MoM!BQ413/100*$A413</f>
        <v>0</v>
      </c>
      <c r="BN413" s="103">
        <f>BM413*MoM!BR413/100*$A413</f>
        <v>0</v>
      </c>
      <c r="BO413" s="103">
        <f>BN413*MoM!BS413/100*$A413</f>
        <v>0</v>
      </c>
    </row>
    <row r="414" spans="1:67" ht="28.5" x14ac:dyDescent="0.45">
      <c r="A414" s="103">
        <f>IF(ToSep18!BT414=0,0,1)</f>
        <v>1</v>
      </c>
      <c r="B414" s="124" t="s">
        <v>418</v>
      </c>
      <c r="C414" s="124" t="s">
        <v>418</v>
      </c>
      <c r="D414" s="124" t="s">
        <v>418</v>
      </c>
      <c r="E414" s="124" t="s">
        <v>418</v>
      </c>
      <c r="F414" s="124" t="s">
        <v>418</v>
      </c>
      <c r="G414" s="124" t="s">
        <v>418</v>
      </c>
      <c r="H414" s="123">
        <f>IF($A414=1,INDEX('2015'!$B:$B,MATCH(Веса!$C414,'2015'!$A:$A,0)),0)</f>
        <v>6.3E-2</v>
      </c>
      <c r="I414" s="103">
        <f>H414*MoM!M414/100*$A414</f>
        <v>6.4241099999999995E-2</v>
      </c>
      <c r="J414" s="103">
        <f>I414*MoM!N414/100*$A414</f>
        <v>6.5975609699999993E-2</v>
      </c>
      <c r="K414" s="103">
        <f>J414*MoM!O414/100*$A414</f>
        <v>6.7684377991229991E-2</v>
      </c>
      <c r="L414" s="103">
        <f>K414*MoM!P414/100*$A414</f>
        <v>6.8395063960137906E-2</v>
      </c>
      <c r="M414" s="103">
        <f>L414*MoM!Q414/100*$A414</f>
        <v>6.8627607177602371E-2</v>
      </c>
      <c r="N414" s="103">
        <f>M414*MoM!R414/100*$A414</f>
        <v>6.9156039752869908E-2</v>
      </c>
      <c r="O414" s="103">
        <f>N414*MoM!S414/100*$A414</f>
        <v>6.9439579515856678E-2</v>
      </c>
      <c r="P414" s="103">
        <f>O414*MoM!T414/100*$A414</f>
        <v>6.9613178464646319E-2</v>
      </c>
      <c r="Q414" s="103">
        <f>P414*MoM!U414/100*$A414</f>
        <v>6.978025009296146E-2</v>
      </c>
      <c r="R414" s="103">
        <f>Q414*MoM!V414/100*$A414</f>
        <v>7.0408272343798123E-2</v>
      </c>
      <c r="S414" s="103">
        <f>R414*MoM!W414/100*$A414</f>
        <v>7.080255866892339E-2</v>
      </c>
      <c r="T414" s="123">
        <f>IF($A414=1,INDEX('2016'!$B:$B,MATCH(Веса!D414,'2016'!$A:$A,0)),0)</f>
        <v>5.7000000000000002E-2</v>
      </c>
      <c r="U414" s="103">
        <f>T414*MoM!Y414/100*$A414</f>
        <v>5.7969E-2</v>
      </c>
      <c r="V414" s="103">
        <f>U414*MoM!Z414/100*$A414</f>
        <v>5.8258844999999997E-2</v>
      </c>
      <c r="W414" s="103">
        <f>V414*MoM!AA414/100*$A414</f>
        <v>5.8794826373999999E-2</v>
      </c>
      <c r="X414" s="103">
        <f>W414*MoM!AB414/100*$A414</f>
        <v>5.9253426019717198E-2</v>
      </c>
      <c r="Y414" s="103">
        <f>X414*MoM!AC414/100*$A414</f>
        <v>5.9472663695990156E-2</v>
      </c>
      <c r="Z414" s="103">
        <f>Y414*MoM!AD414/100*$A414</f>
        <v>5.9758132481730918E-2</v>
      </c>
      <c r="AA414" s="103">
        <f>Z414*MoM!AE414/100*$A414</f>
        <v>5.9943382692424281E-2</v>
      </c>
      <c r="AB414" s="103">
        <f>AA414*MoM!AF414/100*$A414</f>
        <v>6.0135201517040035E-2</v>
      </c>
      <c r="AC414" s="103">
        <f>AB414*MoM!AG414/100*$A414</f>
        <v>6.0405809923866717E-2</v>
      </c>
      <c r="AD414" s="103">
        <f>AC414*MoM!AH414/100*$A414</f>
        <v>6.0611189677607868E-2</v>
      </c>
      <c r="AE414" s="103">
        <f>AD414*MoM!AI414/100*$A414</f>
        <v>6.15021741658687E-2</v>
      </c>
      <c r="AF414" s="123">
        <f>IF($A414=1,INDEX('2017'!$B:$B,MATCH(Веса!$E414,'2017'!$A:$A,0)),0)</f>
        <v>0.06</v>
      </c>
      <c r="AG414" s="103">
        <f>AF414*MoM!AK414/100*$A414</f>
        <v>6.0738E-2</v>
      </c>
      <c r="AH414" s="103">
        <f>AG414*MoM!AL414/100*$A414</f>
        <v>6.1806988800000004E-2</v>
      </c>
      <c r="AI414" s="103">
        <f>AH414*MoM!AM414/100*$A414</f>
        <v>6.1912060680960002E-2</v>
      </c>
      <c r="AJ414" s="103">
        <f>AI414*MoM!AN414/100*$A414</f>
        <v>6.2079223244798587E-2</v>
      </c>
      <c r="AK414" s="103">
        <f>AJ414*MoM!AO414/100*$A414</f>
        <v>6.232754013777779E-2</v>
      </c>
      <c r="AL414" s="103">
        <f>AK414*MoM!AP414/100*$A414</f>
        <v>6.2601781314384014E-2</v>
      </c>
      <c r="AM414" s="103">
        <f>AL414*MoM!AQ414/100*$A414</f>
        <v>6.2939830933481697E-2</v>
      </c>
      <c r="AN414" s="103">
        <f>AM414*MoM!AR414/100*$A414</f>
        <v>6.3109768477002101E-2</v>
      </c>
      <c r="AO414" s="103">
        <f>AN414*MoM!AS414/100*$A414</f>
        <v>6.3835530814487632E-2</v>
      </c>
      <c r="AP414" s="103">
        <f>AO414*MoM!AT414/100*$A414</f>
        <v>6.3975968982279502E-2</v>
      </c>
      <c r="AQ414" s="103">
        <f>AP414*MoM!AU414/100*$A414</f>
        <v>6.4302246424089132E-2</v>
      </c>
      <c r="AR414" s="123">
        <f>IF($A414=1,INDEX('2018'!$B:$B, MATCH(Веса!$F414,'2018'!$A:$A,0)),0)</f>
        <v>6.2E-2</v>
      </c>
      <c r="AS414" s="103">
        <f>AR414*MoM!AW414/100*$A414</f>
        <v>6.25642E-2</v>
      </c>
      <c r="AT414" s="103">
        <f>AS414*MoM!AX414/100*$A414</f>
        <v>6.2683071979999991E-2</v>
      </c>
      <c r="AU414" s="103">
        <f>AT414*MoM!AY414/100*$A414</f>
        <v>6.2877389503137995E-2</v>
      </c>
      <c r="AV414" s="103">
        <f>AU414*MoM!AZ414/100*$A414</f>
        <v>6.3330106707560591E-2</v>
      </c>
      <c r="AW414" s="103">
        <f>AV414*MoM!BA414/100*$A414</f>
        <v>6.3602426166403103E-2</v>
      </c>
      <c r="AX414" s="103">
        <f>AW414*MoM!BB414/100*$A414</f>
        <v>6.377415271705239E-2</v>
      </c>
      <c r="AY414" s="103">
        <f>AX414*MoM!BC414/100*$A414</f>
        <v>6.3888946191943088E-2</v>
      </c>
      <c r="AZ414" s="103">
        <f>AY414*MoM!BD414/100*$A414</f>
        <v>6.4265890974475562E-2</v>
      </c>
      <c r="BA414" s="103">
        <f>AZ414*MoM!BE414/100*$A414</f>
        <v>6.4503674771081126E-2</v>
      </c>
      <c r="BB414" s="103">
        <f>BA414*MoM!BF414/100*$A414</f>
        <v>6.4664933958008819E-2</v>
      </c>
      <c r="BC414" s="103">
        <f>BB414*MoM!BG414/100*$A414</f>
        <v>6.4742531878758433E-2</v>
      </c>
      <c r="BD414" s="123">
        <f>IF($A414=1,INDEX('2019'!$B:$B, MATCH(Веса!$G414,'2019'!$A:$A,0)),0)</f>
        <v>5.8999999999999997E-2</v>
      </c>
      <c r="BE414" s="103">
        <f>BD414*MoM!BI414/100*$A414</f>
        <v>5.9353999999999997E-2</v>
      </c>
      <c r="BF414" s="103">
        <f>BE414*MoM!BJ414/100*$A414</f>
        <v>5.9448966399999997E-2</v>
      </c>
      <c r="BG414" s="103">
        <f>BF414*MoM!BK414/100*$A414</f>
        <v>5.9609478609279988E-2</v>
      </c>
      <c r="BH414" s="103">
        <f>BG414*MoM!BL414/100*$A414</f>
        <v>5.9847916523717105E-2</v>
      </c>
      <c r="BI414" s="103">
        <f>BH414*MoM!BM414/100*$A414</f>
        <v>6.0230943189468894E-2</v>
      </c>
      <c r="BJ414" s="103">
        <f>BI414*MoM!BN414/100*$A414</f>
        <v>6.0363451264485724E-2</v>
      </c>
      <c r="BK414" s="103">
        <f>BJ414*MoM!BO414/100*$A414</f>
        <v>6.0532468928026287E-2</v>
      </c>
      <c r="BL414" s="103">
        <f>BK414*MoM!BP414/100*$A414</f>
        <v>6.1034888420128899E-2</v>
      </c>
      <c r="BM414" s="103">
        <f>BL414*MoM!BQ414/100*$A414</f>
        <v>6.1224096574231307E-2</v>
      </c>
      <c r="BN414" s="103">
        <f>BM414*MoM!BR414/100*$A414</f>
        <v>6.1615930792306386E-2</v>
      </c>
      <c r="BO414" s="103">
        <f>BN414*MoM!BS414/100*$A414</f>
        <v>6.1646738757702539E-2</v>
      </c>
    </row>
    <row r="415" spans="1:67" ht="28.5" x14ac:dyDescent="0.45">
      <c r="A415" s="103">
        <f>IF(ToSep18!BT415=0,0,1)</f>
        <v>1</v>
      </c>
      <c r="B415" s="124" t="s">
        <v>419</v>
      </c>
      <c r="C415" s="124" t="s">
        <v>419</v>
      </c>
      <c r="D415" s="124" t="s">
        <v>419</v>
      </c>
      <c r="E415" s="124" t="s">
        <v>419</v>
      </c>
      <c r="F415" s="124" t="s">
        <v>419</v>
      </c>
      <c r="G415" s="124" t="s">
        <v>419</v>
      </c>
      <c r="H415" s="123">
        <f>IF($A415=1,INDEX('2015'!$B:$B,MATCH(Веса!$C415,'2015'!$A:$A,0)),0)</f>
        <v>0.115</v>
      </c>
      <c r="I415" s="103">
        <f>H415*MoM!M415/100*$A415</f>
        <v>0.11873750000000001</v>
      </c>
      <c r="J415" s="103">
        <f>I415*MoM!N415/100*$A415</f>
        <v>0.12095789125000002</v>
      </c>
      <c r="K415" s="103">
        <f>J415*MoM!O415/100*$A415</f>
        <v>0.12308675013600003</v>
      </c>
      <c r="L415" s="103">
        <f>K415*MoM!P415/100*$A415</f>
        <v>0.12393604871193842</v>
      </c>
      <c r="M415" s="103">
        <f>L415*MoM!Q415/100*$A415</f>
        <v>0.12467966500421004</v>
      </c>
      <c r="N415" s="103">
        <f>M415*MoM!R415/100*$A415</f>
        <v>0.12525319146322941</v>
      </c>
      <c r="O415" s="103">
        <f>N415*MoM!S415/100*$A415</f>
        <v>0.12586693210139924</v>
      </c>
      <c r="P415" s="103">
        <f>O415*MoM!T415/100*$A415</f>
        <v>0.12686128086500031</v>
      </c>
      <c r="Q415" s="103">
        <f>P415*MoM!U415/100*$A415</f>
        <v>0.12852316364433183</v>
      </c>
      <c r="R415" s="103">
        <f>Q415*MoM!V415/100*$A415</f>
        <v>0.13005258929169938</v>
      </c>
      <c r="S415" s="103">
        <f>R415*MoM!W415/100*$A415</f>
        <v>0.13044274705957448</v>
      </c>
      <c r="T415" s="123">
        <f>IF($A415=1,INDEX('2016'!$B:$B,MATCH(Веса!D415,'2016'!$A:$A,0)),0)</f>
        <v>0.109</v>
      </c>
      <c r="U415" s="103">
        <f>T415*MoM!Y415/100*$A415</f>
        <v>0.1103952</v>
      </c>
      <c r="V415" s="103">
        <f>U415*MoM!Z415/100*$A415</f>
        <v>0.11107965024000001</v>
      </c>
      <c r="W415" s="103">
        <f>V415*MoM!AA415/100*$A415</f>
        <v>0.111568400701056</v>
      </c>
      <c r="X415" s="103">
        <f>W415*MoM!AB415/100*$A415</f>
        <v>0.11202583114393033</v>
      </c>
      <c r="Y415" s="103">
        <f>X415*MoM!AC415/100*$A415</f>
        <v>0.11274279646325149</v>
      </c>
      <c r="Z415" s="103">
        <f>Y415*MoM!AD415/100*$A415</f>
        <v>0.11353199603849426</v>
      </c>
      <c r="AA415" s="103">
        <f>Z415*MoM!AE415/100*$A415</f>
        <v>0.11389529842581743</v>
      </c>
      <c r="AB415" s="103">
        <f>AA415*MoM!AF415/100*$A415</f>
        <v>0.11470395504464072</v>
      </c>
      <c r="AC415" s="103">
        <f>AB415*MoM!AG415/100*$A415</f>
        <v>0.11488748137271214</v>
      </c>
      <c r="AD415" s="103">
        <f>AC415*MoM!AH415/100*$A415</f>
        <v>0.11527809880937938</v>
      </c>
      <c r="AE415" s="103">
        <f>AD415*MoM!AI415/100*$A415</f>
        <v>0.11565851653545034</v>
      </c>
      <c r="AF415" s="123">
        <f>IF($A415=1,INDEX('2017'!$B:$B,MATCH(Веса!$E415,'2017'!$A:$A,0)),0)</f>
        <v>0.115</v>
      </c>
      <c r="AG415" s="103">
        <f>AF415*MoM!AK415/100*$A415</f>
        <v>0.116012</v>
      </c>
      <c r="AH415" s="103">
        <f>AG415*MoM!AL415/100*$A415</f>
        <v>0.1166152624</v>
      </c>
      <c r="AI415" s="103">
        <f>AH415*MoM!AM415/100*$A415</f>
        <v>0.11704673887088</v>
      </c>
      <c r="AJ415" s="103">
        <f>AI415*MoM!AN415/100*$A415</f>
        <v>0.11745640245692808</v>
      </c>
      <c r="AK415" s="103">
        <f>AJ415*MoM!AO415/100*$A415</f>
        <v>0.11776178910331611</v>
      </c>
      <c r="AL415" s="103">
        <f>AK415*MoM!AP415/100*$A415</f>
        <v>0.11837415040665335</v>
      </c>
      <c r="AM415" s="103">
        <f>AL415*MoM!AQ415/100*$A415</f>
        <v>0.11883580959323929</v>
      </c>
      <c r="AN415" s="103">
        <f>AM415*MoM!AR415/100*$A415</f>
        <v>0.11914478269818173</v>
      </c>
      <c r="AO415" s="103">
        <f>AN415*MoM!AS415/100*$A415</f>
        <v>0.11981199348129154</v>
      </c>
      <c r="AP415" s="103">
        <f>AO415*MoM!AT415/100*$A415</f>
        <v>0.12077048942914187</v>
      </c>
      <c r="AQ415" s="103">
        <f>AP415*MoM!AU415/100*$A415</f>
        <v>0.1211448779463722</v>
      </c>
      <c r="AR415" s="123">
        <f>IF($A415=1,INDEX('2018'!$B:$B, MATCH(Веса!$F415,'2018'!$A:$A,0)),0)</f>
        <v>0.13800000000000001</v>
      </c>
      <c r="AS415" s="103">
        <f>AR415*MoM!AW415/100*$A415</f>
        <v>0.13920060000000001</v>
      </c>
      <c r="AT415" s="103">
        <f>AS415*MoM!AX415/100*$A415</f>
        <v>0.13970172215999999</v>
      </c>
      <c r="AU415" s="103">
        <f>AT415*MoM!AY415/100*$A415</f>
        <v>0.14010685715426399</v>
      </c>
      <c r="AV415" s="103">
        <f>AU415*MoM!AZ415/100*$A415</f>
        <v>0.14087744486861242</v>
      </c>
      <c r="AW415" s="103">
        <f>AV415*MoM!BA415/100*$A415</f>
        <v>0.14168044630436349</v>
      </c>
      <c r="AX415" s="103">
        <f>AW415*MoM!BB415/100*$A415</f>
        <v>0.14206298350938526</v>
      </c>
      <c r="AY415" s="103">
        <f>AX415*MoM!BC415/100*$A415</f>
        <v>0.1425602039516681</v>
      </c>
      <c r="AZ415" s="103">
        <f>AY415*MoM!BD415/100*$A415</f>
        <v>0.1430306526247086</v>
      </c>
      <c r="BA415" s="103">
        <f>AZ415*MoM!BE415/100*$A415</f>
        <v>0.14353125990889506</v>
      </c>
      <c r="BB415" s="103">
        <f>BA415*MoM!BF415/100*$A415</f>
        <v>0.14403361931857619</v>
      </c>
      <c r="BC415" s="103">
        <f>BB415*MoM!BG415/100*$A415</f>
        <v>0.14430728319528149</v>
      </c>
      <c r="BD415" s="123">
        <f>IF($A415=1,INDEX('2019'!$B:$B, MATCH(Веса!$G415,'2019'!$A:$A,0)),0)</f>
        <v>0.121</v>
      </c>
      <c r="BE415" s="103">
        <f>BD415*MoM!BI415/100*$A415</f>
        <v>0.12234309999999998</v>
      </c>
      <c r="BF415" s="103">
        <f>BE415*MoM!BJ415/100*$A415</f>
        <v>0.12264895774999998</v>
      </c>
      <c r="BG415" s="103">
        <f>BF415*MoM!BK415/100*$A415</f>
        <v>0.12295558014437498</v>
      </c>
      <c r="BH415" s="103">
        <f>BG415*MoM!BL415/100*$A415</f>
        <v>0.12322608242069259</v>
      </c>
      <c r="BI415" s="103">
        <f>BH415*MoM!BM415/100*$A415</f>
        <v>0.1237066641421333</v>
      </c>
      <c r="BJ415" s="103">
        <f>BI415*MoM!BN415/100*$A415</f>
        <v>0.12423860279794448</v>
      </c>
      <c r="BK415" s="103">
        <f>BJ415*MoM!BO415/100*$A415</f>
        <v>0.12473555720913626</v>
      </c>
      <c r="BL415" s="103">
        <f>BK415*MoM!BP415/100*$A415</f>
        <v>0.12528439366085645</v>
      </c>
      <c r="BM415" s="103">
        <f>BL415*MoM!BQ415/100*$A415</f>
        <v>0.12594840094725901</v>
      </c>
      <c r="BN415" s="103">
        <f>BM415*MoM!BR415/100*$A415</f>
        <v>0.12622548742934298</v>
      </c>
      <c r="BO415" s="103">
        <f>BN415*MoM!BS415/100*$A415</f>
        <v>0.12647793840420168</v>
      </c>
    </row>
    <row r="416" spans="1:67" x14ac:dyDescent="0.45">
      <c r="A416" s="103">
        <f>IF(ToSep18!BT416=0,0,1)</f>
        <v>0</v>
      </c>
      <c r="B416" s="124" t="s">
        <v>420</v>
      </c>
      <c r="C416" s="128" t="s">
        <v>443</v>
      </c>
      <c r="D416" s="128" t="s">
        <v>443</v>
      </c>
      <c r="E416" s="128" t="s">
        <v>443</v>
      </c>
      <c r="F416" s="128" t="s">
        <v>443</v>
      </c>
      <c r="G416" s="128" t="s">
        <v>443</v>
      </c>
      <c r="H416" s="123">
        <f>IF($A416=1,INDEX('2015'!$B:$B,MATCH(Веса!$C416,'2015'!$A:$A,0)),0)</f>
        <v>0</v>
      </c>
      <c r="I416" s="103">
        <f>H416*MoM!M416/100*$A416</f>
        <v>0</v>
      </c>
      <c r="J416" s="103">
        <f>I416*MoM!N416/100*$A416</f>
        <v>0</v>
      </c>
      <c r="K416" s="103">
        <f>J416*MoM!O416/100*$A416</f>
        <v>0</v>
      </c>
      <c r="L416" s="103">
        <f>K416*MoM!P416/100*$A416</f>
        <v>0</v>
      </c>
      <c r="M416" s="103">
        <f>L416*MoM!Q416/100*$A416</f>
        <v>0</v>
      </c>
      <c r="N416" s="103">
        <f>M416*MoM!R416/100*$A416</f>
        <v>0</v>
      </c>
      <c r="O416" s="103">
        <f>N416*MoM!S416/100*$A416</f>
        <v>0</v>
      </c>
      <c r="P416" s="103">
        <f>O416*MoM!T416/100*$A416</f>
        <v>0</v>
      </c>
      <c r="Q416" s="103">
        <f>P416*MoM!U416/100*$A416</f>
        <v>0</v>
      </c>
      <c r="R416" s="103">
        <f>Q416*MoM!V416/100*$A416</f>
        <v>0</v>
      </c>
      <c r="S416" s="103">
        <f>R416*MoM!W416/100*$A416</f>
        <v>0</v>
      </c>
      <c r="T416" s="123">
        <f>IF($A416=1,INDEX('2016'!$B:$B,MATCH(Веса!D416,'2016'!$A:$A,0)),0)</f>
        <v>0</v>
      </c>
      <c r="U416" s="103">
        <f>T416*MoM!Y416/100*$A416</f>
        <v>0</v>
      </c>
      <c r="V416" s="103">
        <f>U416*MoM!Z416/100*$A416</f>
        <v>0</v>
      </c>
      <c r="W416" s="103">
        <f>V416*MoM!AA416/100*$A416</f>
        <v>0</v>
      </c>
      <c r="X416" s="103">
        <f>W416*MoM!AB416/100*$A416</f>
        <v>0</v>
      </c>
      <c r="Y416" s="103">
        <f>X416*MoM!AC416/100*$A416</f>
        <v>0</v>
      </c>
      <c r="Z416" s="103">
        <f>Y416*MoM!AD416/100*$A416</f>
        <v>0</v>
      </c>
      <c r="AA416" s="103">
        <f>Z416*MoM!AE416/100*$A416</f>
        <v>0</v>
      </c>
      <c r="AB416" s="103">
        <f>AA416*MoM!AF416/100*$A416</f>
        <v>0</v>
      </c>
      <c r="AC416" s="103">
        <f>AB416*MoM!AG416/100*$A416</f>
        <v>0</v>
      </c>
      <c r="AD416" s="103">
        <f>AC416*MoM!AH416/100*$A416</f>
        <v>0</v>
      </c>
      <c r="AE416" s="103">
        <f>AD416*MoM!AI416/100*$A416</f>
        <v>0</v>
      </c>
      <c r="AF416" s="123">
        <f>IF($A416=1,INDEX('2017'!$B:$B,MATCH(Веса!$E416,'2017'!$A:$A,0)),0)</f>
        <v>0</v>
      </c>
      <c r="AG416" s="103">
        <f>AF416*MoM!AK416/100*$A416</f>
        <v>0</v>
      </c>
      <c r="AH416" s="103">
        <f>AG416*MoM!AL416/100*$A416</f>
        <v>0</v>
      </c>
      <c r="AI416" s="103">
        <f>AH416*MoM!AM416/100*$A416</f>
        <v>0</v>
      </c>
      <c r="AJ416" s="103">
        <f>AI416*MoM!AN416/100*$A416</f>
        <v>0</v>
      </c>
      <c r="AK416" s="103">
        <f>AJ416*MoM!AO416/100*$A416</f>
        <v>0</v>
      </c>
      <c r="AL416" s="103">
        <f>AK416*MoM!AP416/100*$A416</f>
        <v>0</v>
      </c>
      <c r="AM416" s="103">
        <f>AL416*MoM!AQ416/100*$A416</f>
        <v>0</v>
      </c>
      <c r="AN416" s="103">
        <f>AM416*MoM!AR416/100*$A416</f>
        <v>0</v>
      </c>
      <c r="AO416" s="103">
        <f>AN416*MoM!AS416/100*$A416</f>
        <v>0</v>
      </c>
      <c r="AP416" s="103">
        <f>AO416*MoM!AT416/100*$A416</f>
        <v>0</v>
      </c>
      <c r="AQ416" s="103">
        <f>AP416*MoM!AU416/100*$A416</f>
        <v>0</v>
      </c>
      <c r="AR416" s="123">
        <f>IF($A416=1,INDEX('2018'!$B:$B, MATCH(Веса!$F416,'2018'!$A:$A,0)),0)</f>
        <v>0</v>
      </c>
      <c r="AS416" s="103">
        <f>AR416*MoM!AW416/100*$A416</f>
        <v>0</v>
      </c>
      <c r="AT416" s="103">
        <f>AS416*MoM!AX416/100*$A416</f>
        <v>0</v>
      </c>
      <c r="AU416" s="103">
        <f>AT416*MoM!AY416/100*$A416</f>
        <v>0</v>
      </c>
      <c r="AV416" s="103">
        <f>AU416*MoM!AZ416/100*$A416</f>
        <v>0</v>
      </c>
      <c r="AW416" s="103">
        <f>AV416*MoM!BA416/100*$A416</f>
        <v>0</v>
      </c>
      <c r="AX416" s="103">
        <f>AW416*MoM!BB416/100*$A416</f>
        <v>0</v>
      </c>
      <c r="AY416" s="103">
        <f>AX416*MoM!BC416/100*$A416</f>
        <v>0</v>
      </c>
      <c r="AZ416" s="103">
        <f>AY416*MoM!BD416/100*$A416</f>
        <v>0</v>
      </c>
      <c r="BA416" s="103">
        <f>AZ416*MoM!BE416/100*$A416</f>
        <v>0</v>
      </c>
      <c r="BB416" s="103">
        <f>BA416*MoM!BF416/100*$A416</f>
        <v>0</v>
      </c>
      <c r="BC416" s="103">
        <f>BB416*MoM!BG416/100*$A416</f>
        <v>0</v>
      </c>
      <c r="BD416" s="123">
        <f>IF($A416=1,INDEX('2019'!$B:$B, MATCH(Веса!$G416,'2019'!$A:$A,0)),0)</f>
        <v>0</v>
      </c>
      <c r="BE416" s="103">
        <f>BD416*MoM!BI416/100*$A416</f>
        <v>0</v>
      </c>
      <c r="BF416" s="103">
        <f>BE416*MoM!BJ416/100*$A416</f>
        <v>0</v>
      </c>
      <c r="BG416" s="103">
        <f>BF416*MoM!BK416/100*$A416</f>
        <v>0</v>
      </c>
      <c r="BH416" s="103">
        <f>BG416*MoM!BL416/100*$A416</f>
        <v>0</v>
      </c>
      <c r="BI416" s="103">
        <f>BH416*MoM!BM416/100*$A416</f>
        <v>0</v>
      </c>
      <c r="BJ416" s="103">
        <f>BI416*MoM!BN416/100*$A416</f>
        <v>0</v>
      </c>
      <c r="BK416" s="103">
        <f>BJ416*MoM!BO416/100*$A416</f>
        <v>0</v>
      </c>
      <c r="BL416" s="103">
        <f>BK416*MoM!BP416/100*$A416</f>
        <v>0</v>
      </c>
      <c r="BM416" s="103">
        <f>BL416*MoM!BQ416/100*$A416</f>
        <v>0</v>
      </c>
      <c r="BN416" s="103">
        <f>BM416*MoM!BR416/100*$A416</f>
        <v>0</v>
      </c>
      <c r="BO416" s="103">
        <f>BN416*MoM!BS416/100*$A416</f>
        <v>0</v>
      </c>
    </row>
    <row r="417" spans="1:67" ht="28.5" x14ac:dyDescent="0.45">
      <c r="A417" s="103">
        <f>IF(ToSep18!BT417=0,0,1)</f>
        <v>1</v>
      </c>
      <c r="B417" s="124" t="s">
        <v>421</v>
      </c>
      <c r="C417" s="128" t="s">
        <v>444</v>
      </c>
      <c r="D417" s="128" t="s">
        <v>444</v>
      </c>
      <c r="E417" s="128" t="s">
        <v>444</v>
      </c>
      <c r="F417" s="128" t="s">
        <v>444</v>
      </c>
      <c r="G417" s="128" t="s">
        <v>444</v>
      </c>
      <c r="H417" s="123">
        <f>IF($A417=1,INDEX('2015'!$B:$B,MATCH(Веса!$C417,'2015'!$A:$A,0)),0)</f>
        <v>0.13700000000000001</v>
      </c>
      <c r="I417" s="103">
        <f>H417*MoM!M417/100*$A417</f>
        <v>0.14109630000000001</v>
      </c>
      <c r="J417" s="103">
        <f>I417*MoM!N417/100*$A417</f>
        <v>0.14542795641</v>
      </c>
      <c r="K417" s="103">
        <f>J417*MoM!O417/100*$A417</f>
        <v>0.148511029085892</v>
      </c>
      <c r="L417" s="103">
        <f>K417*MoM!P417/100*$A417</f>
        <v>0.15027831033201411</v>
      </c>
      <c r="M417" s="103">
        <f>L417*MoM!Q417/100*$A417</f>
        <v>0.15098461839057456</v>
      </c>
      <c r="N417" s="103">
        <f>M417*MoM!R417/100*$A417</f>
        <v>0.15241897226528503</v>
      </c>
      <c r="O417" s="103">
        <f>N417*MoM!S417/100*$A417</f>
        <v>0.15280001969594825</v>
      </c>
      <c r="P417" s="103">
        <f>O417*MoM!T417/100*$A417</f>
        <v>0.15388489983578948</v>
      </c>
      <c r="Q417" s="103">
        <f>P417*MoM!U417/100*$A417</f>
        <v>0.15496209413464002</v>
      </c>
      <c r="R417" s="103">
        <f>Q417*MoM!V417/100*$A417</f>
        <v>0.15572140839589974</v>
      </c>
      <c r="S417" s="103">
        <f>R417*MoM!W417/100*$A417</f>
        <v>0.15597056264933318</v>
      </c>
      <c r="T417" s="123">
        <f>IF($A417=1,INDEX('2016'!$B:$B,MATCH(Веса!D417,'2016'!$A:$A,0)),0)</f>
        <v>0.14799999999999999</v>
      </c>
      <c r="U417" s="103">
        <f>T417*MoM!Y417/100*$A417</f>
        <v>0.15057519999999999</v>
      </c>
      <c r="V417" s="103">
        <f>U417*MoM!Z417/100*$A417</f>
        <v>0.15205083695999999</v>
      </c>
      <c r="W417" s="103">
        <f>V417*MoM!AA417/100*$A417</f>
        <v>0.15382983175243198</v>
      </c>
      <c r="X417" s="103">
        <f>W417*MoM!AB417/100*$A417</f>
        <v>0.1550143214569257</v>
      </c>
      <c r="Y417" s="103">
        <f>X417*MoM!AC417/100*$A417</f>
        <v>0.15600641311425004</v>
      </c>
      <c r="Z417" s="103">
        <f>Y417*MoM!AD417/100*$A417</f>
        <v>0.15727006506047547</v>
      </c>
      <c r="AA417" s="103">
        <f>Z417*MoM!AE417/100*$A417</f>
        <v>0.15744306213204198</v>
      </c>
      <c r="AB417" s="103">
        <f>AA417*MoM!AF417/100*$A417</f>
        <v>0.15777369256251927</v>
      </c>
      <c r="AC417" s="103">
        <f>AB417*MoM!AG417/100*$A417</f>
        <v>0.15868877997938188</v>
      </c>
      <c r="AD417" s="103">
        <f>AC417*MoM!AH417/100*$A417</f>
        <v>0.15951396163527465</v>
      </c>
      <c r="AE417" s="103">
        <f>AD417*MoM!AI417/100*$A417</f>
        <v>0.15988084374703579</v>
      </c>
      <c r="AF417" s="123">
        <f>IF($A417=1,INDEX('2017'!$B:$B,MATCH(Веса!$E417,'2017'!$A:$A,0)),0)</f>
        <v>0.15</v>
      </c>
      <c r="AG417" s="103">
        <f>AF417*MoM!AK417/100*$A417</f>
        <v>0.15173999999999999</v>
      </c>
      <c r="AH417" s="103">
        <f>AG417*MoM!AL417/100*$A417</f>
        <v>0.15222556799999998</v>
      </c>
      <c r="AI417" s="103">
        <f>AH417*MoM!AM417/100*$A417</f>
        <v>0.15280402515839997</v>
      </c>
      <c r="AJ417" s="103">
        <f>AI417*MoM!AN417/100*$A417</f>
        <v>0.15323187642884351</v>
      </c>
      <c r="AK417" s="103">
        <f>AJ417*MoM!AO417/100*$A417</f>
        <v>0.15364560249520137</v>
      </c>
      <c r="AL417" s="103">
        <f>AK417*MoM!AP417/100*$A417</f>
        <v>0.15399898738094034</v>
      </c>
      <c r="AM417" s="103">
        <f>AL417*MoM!AQ417/100*$A417</f>
        <v>0.1543531850519165</v>
      </c>
      <c r="AN417" s="103">
        <f>AM417*MoM!AR417/100*$A417</f>
        <v>0.15495516247361898</v>
      </c>
      <c r="AO417" s="103">
        <f>AN417*MoM!AS417/100*$A417</f>
        <v>0.15579192035097653</v>
      </c>
      <c r="AP417" s="103">
        <f>AO417*MoM!AT417/100*$A417</f>
        <v>0.15661761752883671</v>
      </c>
      <c r="AQ417" s="103">
        <f>AP417*MoM!AU417/100*$A417</f>
        <v>0.15810548489536067</v>
      </c>
      <c r="AR417" s="123">
        <f>IF($A417=1,INDEX('2018'!$B:$B, MATCH(Веса!$F417,'2018'!$A:$A,0)),0)</f>
        <v>0.14799999999999999</v>
      </c>
      <c r="AS417" s="103">
        <f>AR417*MoM!AW417/100*$A417</f>
        <v>0.14928759999999999</v>
      </c>
      <c r="AT417" s="103">
        <f>AS417*MoM!AX417/100*$A417</f>
        <v>0.14978024907999998</v>
      </c>
      <c r="AU417" s="103">
        <f>AT417*MoM!AY417/100*$A417</f>
        <v>0.15013972167779197</v>
      </c>
      <c r="AV417" s="103">
        <f>AU417*MoM!AZ417/100*$A417</f>
        <v>0.15072526659233534</v>
      </c>
      <c r="AW417" s="103">
        <f>AV417*MoM!BA417/100*$A417</f>
        <v>0.15114729733879387</v>
      </c>
      <c r="AX417" s="103">
        <f>AW417*MoM!BB417/100*$A417</f>
        <v>0.15143447720373757</v>
      </c>
      <c r="AY417" s="103">
        <f>AX417*MoM!BC417/100*$A417</f>
        <v>0.15181306339674691</v>
      </c>
      <c r="AZ417" s="103">
        <f>AY417*MoM!BD417/100*$A417</f>
        <v>0.15105399807976316</v>
      </c>
      <c r="BA417" s="103">
        <f>AZ417*MoM!BE417/100*$A417</f>
        <v>0.15131078987649876</v>
      </c>
      <c r="BB417" s="103">
        <f>BA417*MoM!BF417/100*$A417</f>
        <v>0.15165880469321472</v>
      </c>
      <c r="BC417" s="103">
        <f>BB417*MoM!BG417/100*$A417</f>
        <v>0.15174979997603066</v>
      </c>
      <c r="BD417" s="123">
        <f>IF($A417=1,INDEX('2019'!$B:$B, MATCH(Веса!$G417,'2019'!$A:$A,0)),0)</f>
        <v>0.15</v>
      </c>
      <c r="BE417" s="103">
        <f>BD417*MoM!BI417/100*$A417</f>
        <v>0.15122999999999998</v>
      </c>
      <c r="BF417" s="103">
        <f>BE417*MoM!BJ417/100*$A417</f>
        <v>0.15160807499999998</v>
      </c>
      <c r="BG417" s="103">
        <f>BF417*MoM!BK417/100*$A417</f>
        <v>0.15212354245499998</v>
      </c>
      <c r="BH417" s="103">
        <f>BG417*MoM!BL417/100*$A417</f>
        <v>0.15253427601962849</v>
      </c>
      <c r="BI417" s="103">
        <f>BH417*MoM!BM417/100*$A417</f>
        <v>0.15294611856488147</v>
      </c>
      <c r="BJ417" s="103">
        <f>BI417*MoM!BN417/100*$A417</f>
        <v>0.15334377847315017</v>
      </c>
      <c r="BK417" s="103">
        <f>BJ417*MoM!BO417/100*$A417</f>
        <v>0.15358912851870721</v>
      </c>
      <c r="BL417" s="103">
        <f>BK417*MoM!BP417/100*$A417</f>
        <v>0.15415740829422644</v>
      </c>
      <c r="BM417" s="103">
        <f>BL417*MoM!BQ417/100*$A417</f>
        <v>0.15486653237237988</v>
      </c>
      <c r="BN417" s="103">
        <f>BM417*MoM!BR417/100*$A417</f>
        <v>0.1550368855579895</v>
      </c>
      <c r="BO417" s="103">
        <f>BN417*MoM!BS417/100*$A417</f>
        <v>0.15550199621466346</v>
      </c>
    </row>
    <row r="418" spans="1:67" x14ac:dyDescent="0.45">
      <c r="A418" s="103">
        <f>IF(ToSep18!BT418=0,0,1)</f>
        <v>1</v>
      </c>
      <c r="B418" s="124" t="s">
        <v>422</v>
      </c>
      <c r="C418" s="124" t="s">
        <v>422</v>
      </c>
      <c r="D418" s="124" t="s">
        <v>422</v>
      </c>
      <c r="E418" s="124" t="s">
        <v>422</v>
      </c>
      <c r="F418" s="124" t="s">
        <v>422</v>
      </c>
      <c r="G418" s="124" t="s">
        <v>422</v>
      </c>
      <c r="H418" s="123">
        <f>IF($A418=1,INDEX('2015'!$B:$B,MATCH(Веса!$C418,'2015'!$A:$A,0)),0)</f>
        <v>0.23300000000000001</v>
      </c>
      <c r="I418" s="103">
        <f>H418*MoM!M418/100*$A418</f>
        <v>0.23933759999999998</v>
      </c>
      <c r="J418" s="103">
        <f>I418*MoM!N418/100*$A418</f>
        <v>0.24510563616</v>
      </c>
      <c r="K418" s="103">
        <f>J418*MoM!O418/100*$A418</f>
        <v>0.24907634746579202</v>
      </c>
      <c r="L418" s="103">
        <f>K418*MoM!P418/100*$A418</f>
        <v>0.25206526363538151</v>
      </c>
      <c r="M418" s="103">
        <f>L418*MoM!Q418/100*$A418</f>
        <v>0.25390534005991983</v>
      </c>
      <c r="N418" s="103">
        <f>M418*MoM!R418/100*$A418</f>
        <v>0.25553033423630334</v>
      </c>
      <c r="O418" s="103">
        <f>N418*MoM!S418/100*$A418</f>
        <v>0.25652690253982491</v>
      </c>
      <c r="P418" s="103">
        <f>O418*MoM!T418/100*$A418</f>
        <v>0.2591947823262391</v>
      </c>
      <c r="Q418" s="103">
        <f>P418*MoM!U418/100*$A418</f>
        <v>0.26183856910596676</v>
      </c>
      <c r="R418" s="103">
        <f>Q418*MoM!V418/100*$A418</f>
        <v>0.26338341666369197</v>
      </c>
      <c r="S418" s="103">
        <f>R418*MoM!W418/100*$A418</f>
        <v>0.26430525862201487</v>
      </c>
      <c r="T418" s="123">
        <f>IF($A418=1,INDEX('2016'!$B:$B,MATCH(Веса!D418,'2016'!$A:$A,0)),0)</f>
        <v>0.23</v>
      </c>
      <c r="U418" s="103">
        <f>T418*MoM!Y418/100*$A418</f>
        <v>0.23402500000000001</v>
      </c>
      <c r="V418" s="103">
        <f>U418*MoM!Z418/100*$A418</f>
        <v>0.23718433749999998</v>
      </c>
      <c r="W418" s="103">
        <f>V418*MoM!AA418/100*$A418</f>
        <v>0.24076582099624999</v>
      </c>
      <c r="X418" s="103">
        <f>W418*MoM!AB418/100*$A418</f>
        <v>0.24237895199692489</v>
      </c>
      <c r="Y418" s="103">
        <f>X418*MoM!AC418/100*$A418</f>
        <v>0.24378474991850704</v>
      </c>
      <c r="Z418" s="103">
        <f>Y418*MoM!AD418/100*$A418</f>
        <v>0.24471113196819735</v>
      </c>
      <c r="AA418" s="103">
        <f>Z418*MoM!AE418/100*$A418</f>
        <v>0.24517608311893693</v>
      </c>
      <c r="AB418" s="103">
        <f>AA418*MoM!AF418/100*$A418</f>
        <v>0.24547029441867965</v>
      </c>
      <c r="AC418" s="103">
        <f>AB418*MoM!AG418/100*$A418</f>
        <v>0.24601032906640075</v>
      </c>
      <c r="AD418" s="103">
        <f>AC418*MoM!AH418/100*$A418</f>
        <v>0.24694516831685306</v>
      </c>
      <c r="AE418" s="103">
        <f>AD418*MoM!AI418/100*$A418</f>
        <v>0.2482539777089324</v>
      </c>
      <c r="AF418" s="123">
        <f>IF($A418=1,INDEX('2017'!$B:$B,MATCH(Веса!$E418,'2017'!$A:$A,0)),0)</f>
        <v>0.23400000000000001</v>
      </c>
      <c r="AG418" s="103">
        <f>AF418*MoM!AK418/100*$A418</f>
        <v>0.23582520000000001</v>
      </c>
      <c r="AH418" s="103">
        <f>AG418*MoM!AL418/100*$A418</f>
        <v>0.23620252032</v>
      </c>
      <c r="AI418" s="103">
        <f>AH418*MoM!AM418/100*$A418</f>
        <v>0.23719457090534402</v>
      </c>
      <c r="AJ418" s="103">
        <f>AI418*MoM!AN418/100*$A418</f>
        <v>0.23750292384752097</v>
      </c>
      <c r="AK418" s="103">
        <f>AJ418*MoM!AO418/100*$A418</f>
        <v>0.23771667647898376</v>
      </c>
      <c r="AL418" s="103">
        <f>AK418*MoM!AP418/100*$A418</f>
        <v>0.23831096817018121</v>
      </c>
      <c r="AM418" s="103">
        <f>AL418*MoM!AQ418/100*$A418</f>
        <v>0.23881142120333859</v>
      </c>
      <c r="AN418" s="103">
        <f>AM418*MoM!AR418/100*$A418</f>
        <v>0.23979054803027228</v>
      </c>
      <c r="AO418" s="103">
        <f>AN418*MoM!AS418/100*$A418</f>
        <v>0.24151703997609023</v>
      </c>
      <c r="AP418" s="103">
        <f>AO418*MoM!AT418/100*$A418</f>
        <v>0.24274877687996832</v>
      </c>
      <c r="AQ418" s="103">
        <f>AP418*MoM!AU418/100*$A418</f>
        <v>0.24381687149824016</v>
      </c>
      <c r="AR418" s="123">
        <f>IF($A418=1,INDEX('2018'!$B:$B, MATCH(Веса!$F418,'2018'!$A:$A,0)),0)</f>
        <v>0.22800000000000001</v>
      </c>
      <c r="AS418" s="103">
        <f>AR418*MoM!AW418/100*$A418</f>
        <v>0.2303028</v>
      </c>
      <c r="AT418" s="103">
        <f>AS418*MoM!AX418/100*$A418</f>
        <v>0.2309937084</v>
      </c>
      <c r="AU418" s="103">
        <f>AT418*MoM!AY418/100*$A418</f>
        <v>0.23157119267100001</v>
      </c>
      <c r="AV418" s="103">
        <f>AU418*MoM!AZ418/100*$A418</f>
        <v>0.23252063456095112</v>
      </c>
      <c r="AW418" s="103">
        <f>AV418*MoM!BA418/100*$A418</f>
        <v>0.2331019361473535</v>
      </c>
      <c r="AX418" s="103">
        <f>AW418*MoM!BB418/100*$A418</f>
        <v>0.23347489924518924</v>
      </c>
      <c r="AY418" s="103">
        <f>AX418*MoM!BC418/100*$A418</f>
        <v>0.23438545135224548</v>
      </c>
      <c r="AZ418" s="103">
        <f>AY418*MoM!BD418/100*$A418</f>
        <v>0.23511204625143745</v>
      </c>
      <c r="BA418" s="103">
        <f>AZ418*MoM!BE418/100*$A418</f>
        <v>0.23696943141682383</v>
      </c>
      <c r="BB418" s="103">
        <f>BA418*MoM!BF418/100*$A418</f>
        <v>0.23749076416594087</v>
      </c>
      <c r="BC418" s="103">
        <f>BB418*MoM!BG418/100*$A418</f>
        <v>0.23777575308293999</v>
      </c>
      <c r="BD418" s="123">
        <f>IF($A418=1,INDEX('2019'!$B:$B, MATCH(Веса!$G418,'2019'!$A:$A,0)),0)</f>
        <v>0.24099999999999999</v>
      </c>
      <c r="BE418" s="103">
        <f>BD418*MoM!BI418/100*$A418</f>
        <v>0.24230140000000003</v>
      </c>
      <c r="BF418" s="103">
        <f>BE418*MoM!BJ418/100*$A418</f>
        <v>0.24285869322000003</v>
      </c>
      <c r="BG418" s="103">
        <f>BF418*MoM!BK418/100*$A418</f>
        <v>0.24358726929966004</v>
      </c>
      <c r="BH418" s="103">
        <f>BG418*MoM!BL418/100*$A418</f>
        <v>0.24441546601527889</v>
      </c>
      <c r="BI418" s="103">
        <f>BH418*MoM!BM418/100*$A418</f>
        <v>0.24539312787934001</v>
      </c>
      <c r="BJ418" s="103">
        <f>BI418*MoM!BN418/100*$A418</f>
        <v>0.24600661069903837</v>
      </c>
      <c r="BK418" s="103">
        <f>BJ418*MoM!BO418/100*$A418</f>
        <v>0.24647402325936654</v>
      </c>
      <c r="BL418" s="103">
        <f>BK418*MoM!BP418/100*$A418</f>
        <v>0.24701626611053715</v>
      </c>
      <c r="BM418" s="103">
        <f>BL418*MoM!BQ418/100*$A418</f>
        <v>0.24768321002903559</v>
      </c>
      <c r="BN418" s="103">
        <f>BM418*MoM!BR418/100*$A418</f>
        <v>0.24800519820207334</v>
      </c>
      <c r="BO418" s="103">
        <f>BN418*MoM!BS418/100*$A418</f>
        <v>0.24845160755883708</v>
      </c>
    </row>
    <row r="419" spans="1:67" x14ac:dyDescent="0.45">
      <c r="A419" s="103">
        <f>IF(ToSep18!BT419=0,0,1)</f>
        <v>1</v>
      </c>
      <c r="B419" s="124" t="s">
        <v>423</v>
      </c>
      <c r="C419" s="124" t="s">
        <v>423</v>
      </c>
      <c r="D419" s="124" t="s">
        <v>423</v>
      </c>
      <c r="E419" s="124" t="s">
        <v>423</v>
      </c>
      <c r="F419" s="124" t="s">
        <v>423</v>
      </c>
      <c r="G419" s="124" t="s">
        <v>423</v>
      </c>
      <c r="H419" s="123">
        <f>IF($A419=1,INDEX('2015'!$B:$B,MATCH(Веса!$C419,'2015'!$A:$A,0)),0)</f>
        <v>0.16900000000000001</v>
      </c>
      <c r="I419" s="103">
        <f>H419*MoM!M419/100*$A419</f>
        <v>0.1719406</v>
      </c>
      <c r="J419" s="103">
        <f>I419*MoM!N419/100*$A419</f>
        <v>0.17305821390000001</v>
      </c>
      <c r="K419" s="103">
        <f>J419*MoM!O419/100*$A419</f>
        <v>0.17421770393312999</v>
      </c>
      <c r="L419" s="103">
        <f>K419*MoM!P419/100*$A419</f>
        <v>0.17521074484554883</v>
      </c>
      <c r="M419" s="103">
        <f>L419*MoM!Q419/100*$A419</f>
        <v>0.1759641510483847</v>
      </c>
      <c r="N419" s="103">
        <f>M419*MoM!R419/100*$A419</f>
        <v>0.17710791803019921</v>
      </c>
      <c r="O419" s="103">
        <f>N419*MoM!S419/100*$A419</f>
        <v>0.17742671228265358</v>
      </c>
      <c r="P419" s="103">
        <f>O419*MoM!T419/100*$A419</f>
        <v>0.17806544844687114</v>
      </c>
      <c r="Q419" s="103">
        <f>P419*MoM!U419/100*$A419</f>
        <v>0.17932971313084389</v>
      </c>
      <c r="R419" s="103">
        <f>Q419*MoM!V419/100*$A419</f>
        <v>0.18123060809003086</v>
      </c>
      <c r="S419" s="103">
        <f>R419*MoM!W419/100*$A419</f>
        <v>0.18349599069115624</v>
      </c>
      <c r="T419" s="123">
        <f>IF($A419=1,INDEX('2016'!$B:$B,MATCH(Веса!D419,'2016'!$A:$A,0)),0)</f>
        <v>0.185</v>
      </c>
      <c r="U419" s="103">
        <f>T419*MoM!Y419/100*$A419</f>
        <v>0.188552</v>
      </c>
      <c r="V419" s="103">
        <f>U419*MoM!Z419/100*$A419</f>
        <v>0.1898152984</v>
      </c>
      <c r="W419" s="103">
        <f>V419*MoM!AA419/100*$A419</f>
        <v>0.1904796519444</v>
      </c>
      <c r="X419" s="103">
        <f>W419*MoM!AB419/100*$A419</f>
        <v>0.19188920136878856</v>
      </c>
      <c r="Y419" s="103">
        <f>X419*MoM!AC419/100*$A419</f>
        <v>0.19317485901795944</v>
      </c>
      <c r="Z419" s="103">
        <f>Y419*MoM!AD419/100*$A419</f>
        <v>0.19410209834124564</v>
      </c>
      <c r="AA419" s="103">
        <f>Z419*MoM!AE419/100*$A419</f>
        <v>0.19491732715427887</v>
      </c>
      <c r="AB419" s="103">
        <f>AA419*MoM!AF419/100*$A419</f>
        <v>0.19571648819561141</v>
      </c>
      <c r="AC419" s="103">
        <f>AB419*MoM!AG419/100*$A419</f>
        <v>0.19610792117200265</v>
      </c>
      <c r="AD419" s="103">
        <f>AC419*MoM!AH419/100*$A419</f>
        <v>0.19667663414340147</v>
      </c>
      <c r="AE419" s="103">
        <f>AD419*MoM!AI419/100*$A419</f>
        <v>0.19885974478239324</v>
      </c>
      <c r="AF419" s="123">
        <f>IF($A419=1,INDEX('2017'!$B:$B,MATCH(Веса!$E419,'2017'!$A:$A,0)),0)</f>
        <v>0.17299999999999999</v>
      </c>
      <c r="AG419" s="103">
        <f>AF419*MoM!AK419/100*$A419</f>
        <v>0.1746781</v>
      </c>
      <c r="AH419" s="103">
        <f>AG419*MoM!AL419/100*$A419</f>
        <v>0.17530694116000001</v>
      </c>
      <c r="AI419" s="103">
        <f>AH419*MoM!AM419/100*$A419</f>
        <v>0.17613088378345199</v>
      </c>
      <c r="AJ419" s="103">
        <f>AI419*MoM!AN419/100*$A419</f>
        <v>0.17692347276047751</v>
      </c>
      <c r="AK419" s="103">
        <f>AJ419*MoM!AO419/100*$A419</f>
        <v>0.17741885848420685</v>
      </c>
      <c r="AL419" s="103">
        <f>AK419*MoM!AP419/100*$A419</f>
        <v>0.17764950300023633</v>
      </c>
      <c r="AM419" s="103">
        <f>AL419*MoM!AQ419/100*$A419</f>
        <v>0.17844892576373739</v>
      </c>
      <c r="AN419" s="103">
        <f>AM419*MoM!AR419/100*$A419</f>
        <v>0.17875228893753575</v>
      </c>
      <c r="AO419" s="103">
        <f>AN419*MoM!AS419/100*$A419</f>
        <v>0.1793957971777109</v>
      </c>
      <c r="AP419" s="103">
        <f>AO419*MoM!AT419/100*$A419</f>
        <v>0.1793957971777109</v>
      </c>
      <c r="AQ419" s="103">
        <f>AP419*MoM!AU419/100*$A419</f>
        <v>0.17973664919234852</v>
      </c>
      <c r="AR419" s="123">
        <f>IF($A419=1,INDEX('2018'!$B:$B, MATCH(Веса!$F419,'2018'!$A:$A,0)),0)</f>
        <v>0.14599999999999999</v>
      </c>
      <c r="AS419" s="103">
        <f>AR419*MoM!AW419/100*$A419</f>
        <v>0.14672999999999997</v>
      </c>
      <c r="AT419" s="103">
        <f>AS419*MoM!AX419/100*$A419</f>
        <v>0.14706747899999997</v>
      </c>
      <c r="AU419" s="103">
        <f>AT419*MoM!AY419/100*$A419</f>
        <v>0.14734690721009996</v>
      </c>
      <c r="AV419" s="103">
        <f>AU419*MoM!AZ419/100*$A419</f>
        <v>0.14786262138533529</v>
      </c>
      <c r="AW419" s="103">
        <f>AV419*MoM!BA419/100*$A419</f>
        <v>0.14804005653099769</v>
      </c>
      <c r="AX419" s="103">
        <f>AW419*MoM!BB419/100*$A419</f>
        <v>0.14843976468363138</v>
      </c>
      <c r="AY419" s="103">
        <f>AX419*MoM!BC419/100*$A419</f>
        <v>0.14855851649537827</v>
      </c>
      <c r="AZ419" s="103">
        <f>AY419*MoM!BD419/100*$A419</f>
        <v>0.14867736330857456</v>
      </c>
      <c r="BA419" s="103">
        <f>AZ419*MoM!BE419/100*$A419</f>
        <v>0.14982217900605058</v>
      </c>
      <c r="BB419" s="103">
        <f>BA419*MoM!BF419/100*$A419</f>
        <v>0.1495674813017403</v>
      </c>
      <c r="BC419" s="103">
        <f>BB419*MoM!BG419/100*$A419</f>
        <v>0.1496721785386515</v>
      </c>
      <c r="BD419" s="123">
        <f>IF($A419=1,INDEX('2019'!$B:$B, MATCH(Веса!$G419,'2019'!$A:$A,0)),0)</f>
        <v>0.13500000000000001</v>
      </c>
      <c r="BE419" s="103">
        <f>BD419*MoM!BI419/100*$A419</f>
        <v>0.13566149999999999</v>
      </c>
      <c r="BF419" s="103">
        <f>BE419*MoM!BJ419/100*$A419</f>
        <v>0.13587855839999999</v>
      </c>
      <c r="BG419" s="103">
        <f>BF419*MoM!BK419/100*$A419</f>
        <v>0.13640848477775999</v>
      </c>
      <c r="BH419" s="103">
        <f>BG419*MoM!BL419/100*$A419</f>
        <v>0.13694047786839325</v>
      </c>
      <c r="BI419" s="103">
        <f>BH419*MoM!BM419/100*$A419</f>
        <v>0.13717327668076953</v>
      </c>
      <c r="BJ419" s="103">
        <f>BI419*MoM!BN419/100*$A419</f>
        <v>0.13726929797444606</v>
      </c>
      <c r="BK419" s="103">
        <f>BJ419*MoM!BO419/100*$A419</f>
        <v>0.13740656727242051</v>
      </c>
      <c r="BL419" s="103">
        <f>BK419*MoM!BP419/100*$A419</f>
        <v>0.13743404858587499</v>
      </c>
      <c r="BM419" s="103">
        <f>BL419*MoM!BQ419/100*$A419</f>
        <v>0.13755773922960229</v>
      </c>
      <c r="BN419" s="103">
        <f>BM419*MoM!BR419/100*$A419</f>
        <v>0.13764027387314004</v>
      </c>
      <c r="BO419" s="103">
        <f>BN419*MoM!BS419/100*$A419</f>
        <v>0.13783297025656244</v>
      </c>
    </row>
    <row r="420" spans="1:67" x14ac:dyDescent="0.45">
      <c r="A420" s="103">
        <f>IF(ToSep18!BT420=0,0,1)</f>
        <v>0</v>
      </c>
      <c r="B420" s="136" t="s">
        <v>424</v>
      </c>
      <c r="C420" s="136" t="s">
        <v>424</v>
      </c>
      <c r="D420" s="136" t="s">
        <v>424</v>
      </c>
      <c r="E420" s="136" t="s">
        <v>424</v>
      </c>
      <c r="F420" s="136" t="s">
        <v>424</v>
      </c>
      <c r="G420" s="136" t="s">
        <v>424</v>
      </c>
      <c r="H420" s="123">
        <f>IF($A420=1,INDEX('2015'!$B:$B,MATCH(Веса!$C420,'2015'!$A:$A,0)),0)</f>
        <v>0</v>
      </c>
      <c r="I420" s="103">
        <f>H420*MoM!M420/100*$A420</f>
        <v>0</v>
      </c>
      <c r="J420" s="103">
        <f>I420*MoM!N420/100*$A420</f>
        <v>0</v>
      </c>
      <c r="K420" s="103">
        <f>J420*MoM!O420/100*$A420</f>
        <v>0</v>
      </c>
      <c r="L420" s="103">
        <f>K420*MoM!P420/100*$A420</f>
        <v>0</v>
      </c>
      <c r="M420" s="103">
        <f>L420*MoM!Q420/100*$A420</f>
        <v>0</v>
      </c>
      <c r="N420" s="103">
        <f>M420*MoM!R420/100*$A420</f>
        <v>0</v>
      </c>
      <c r="O420" s="103">
        <f>N420*MoM!S420/100*$A420</f>
        <v>0</v>
      </c>
      <c r="P420" s="103">
        <f>O420*MoM!T420/100*$A420</f>
        <v>0</v>
      </c>
      <c r="Q420" s="103">
        <f>P420*MoM!U420/100*$A420</f>
        <v>0</v>
      </c>
      <c r="R420" s="103">
        <f>Q420*MoM!V420/100*$A420</f>
        <v>0</v>
      </c>
      <c r="S420" s="103">
        <f>R420*MoM!W420/100*$A420</f>
        <v>0</v>
      </c>
      <c r="T420" s="123">
        <f>IF($A420=1,INDEX('2016'!$B:$B,MATCH(Веса!D420,'2016'!$A:$A,0)),0)</f>
        <v>0</v>
      </c>
      <c r="U420" s="103">
        <f>T420*MoM!Y420/100*$A420</f>
        <v>0</v>
      </c>
      <c r="V420" s="103">
        <f>U420*MoM!Z420/100*$A420</f>
        <v>0</v>
      </c>
      <c r="W420" s="103">
        <f>V420*MoM!AA420/100*$A420</f>
        <v>0</v>
      </c>
      <c r="X420" s="103">
        <f>W420*MoM!AB420/100*$A420</f>
        <v>0</v>
      </c>
      <c r="Y420" s="103">
        <f>X420*MoM!AC420/100*$A420</f>
        <v>0</v>
      </c>
      <c r="Z420" s="103">
        <f>Y420*MoM!AD420/100*$A420</f>
        <v>0</v>
      </c>
      <c r="AA420" s="103">
        <f>Z420*MoM!AE420/100*$A420</f>
        <v>0</v>
      </c>
      <c r="AB420" s="103">
        <f>AA420*MoM!AF420/100*$A420</f>
        <v>0</v>
      </c>
      <c r="AC420" s="103">
        <f>AB420*MoM!AG420/100*$A420</f>
        <v>0</v>
      </c>
      <c r="AD420" s="103">
        <f>AC420*MoM!AH420/100*$A420</f>
        <v>0</v>
      </c>
      <c r="AE420" s="103">
        <f>AD420*MoM!AI420/100*$A420</f>
        <v>0</v>
      </c>
      <c r="AF420" s="123">
        <f>IF($A420=1,INDEX('2017'!$B:$B,MATCH(Веса!$E420,'2017'!$A:$A,0)),0)</f>
        <v>0</v>
      </c>
      <c r="AG420" s="103">
        <f>AF420*MoM!AK420/100*$A420</f>
        <v>0</v>
      </c>
      <c r="AH420" s="103">
        <f>AG420*MoM!AL420/100*$A420</f>
        <v>0</v>
      </c>
      <c r="AI420" s="103">
        <f>AH420*MoM!AM420/100*$A420</f>
        <v>0</v>
      </c>
      <c r="AJ420" s="103">
        <f>AI420*MoM!AN420/100*$A420</f>
        <v>0</v>
      </c>
      <c r="AK420" s="103">
        <f>AJ420*MoM!AO420/100*$A420</f>
        <v>0</v>
      </c>
      <c r="AL420" s="103">
        <f>AK420*MoM!AP420/100*$A420</f>
        <v>0</v>
      </c>
      <c r="AM420" s="103">
        <f>AL420*MoM!AQ420/100*$A420</f>
        <v>0</v>
      </c>
      <c r="AN420" s="103">
        <f>AM420*MoM!AR420/100*$A420</f>
        <v>0</v>
      </c>
      <c r="AO420" s="103">
        <f>AN420*MoM!AS420/100*$A420</f>
        <v>0</v>
      </c>
      <c r="AP420" s="103">
        <f>AO420*MoM!AT420/100*$A420</f>
        <v>0</v>
      </c>
      <c r="AQ420" s="103">
        <f>AP420*MoM!AU420/100*$A420</f>
        <v>0</v>
      </c>
      <c r="AR420" s="123">
        <f>IF($A420=1,INDEX('2018'!$B:$B, MATCH(Веса!$F420,'2018'!$A:$A,0)),0)</f>
        <v>0</v>
      </c>
      <c r="AS420" s="103">
        <f>AR420*MoM!AW420/100*$A420</f>
        <v>0</v>
      </c>
      <c r="AT420" s="103">
        <f>AS420*MoM!AX420/100*$A420</f>
        <v>0</v>
      </c>
      <c r="AU420" s="103">
        <f>AT420*MoM!AY420/100*$A420</f>
        <v>0</v>
      </c>
      <c r="AV420" s="103">
        <f>AU420*MoM!AZ420/100*$A420</f>
        <v>0</v>
      </c>
      <c r="AW420" s="103">
        <f>AV420*MoM!BA420/100*$A420</f>
        <v>0</v>
      </c>
      <c r="AX420" s="103">
        <f>AW420*MoM!BB420/100*$A420</f>
        <v>0</v>
      </c>
      <c r="AY420" s="103">
        <f>AX420*MoM!BC420/100*$A420</f>
        <v>0</v>
      </c>
      <c r="AZ420" s="103">
        <f>AY420*MoM!BD420/100*$A420</f>
        <v>0</v>
      </c>
      <c r="BA420" s="103">
        <f>AZ420*MoM!BE420/100*$A420</f>
        <v>0</v>
      </c>
      <c r="BB420" s="103">
        <f>BA420*MoM!BF420/100*$A420</f>
        <v>0</v>
      </c>
      <c r="BC420" s="103">
        <f>BB420*MoM!BG420/100*$A420</f>
        <v>0</v>
      </c>
      <c r="BD420" s="123">
        <f>IF($A420=1,INDEX('2019'!$B:$B, MATCH(Веса!$G420,'2019'!$A:$A,0)),0)</f>
        <v>0</v>
      </c>
      <c r="BE420" s="103">
        <f>BD420*MoM!BI420/100*$A420</f>
        <v>0</v>
      </c>
      <c r="BF420" s="103">
        <f>BE420*MoM!BJ420/100*$A420</f>
        <v>0</v>
      </c>
      <c r="BG420" s="103">
        <f>BF420*MoM!BK420/100*$A420</f>
        <v>0</v>
      </c>
      <c r="BH420" s="103">
        <f>BG420*MoM!BL420/100*$A420</f>
        <v>0</v>
      </c>
      <c r="BI420" s="103">
        <f>BH420*MoM!BM420/100*$A420</f>
        <v>0</v>
      </c>
      <c r="BJ420" s="103">
        <f>BI420*MoM!BN420/100*$A420</f>
        <v>0</v>
      </c>
      <c r="BK420" s="103">
        <f>BJ420*MoM!BO420/100*$A420</f>
        <v>0</v>
      </c>
      <c r="BL420" s="103">
        <f>BK420*MoM!BP420/100*$A420</f>
        <v>0</v>
      </c>
      <c r="BM420" s="103">
        <f>BL420*MoM!BQ420/100*$A420</f>
        <v>0</v>
      </c>
      <c r="BN420" s="103">
        <f>BM420*MoM!BR420/100*$A420</f>
        <v>0</v>
      </c>
      <c r="BO420" s="103">
        <f>BN420*MoM!BS420/100*$A420</f>
        <v>0</v>
      </c>
    </row>
    <row r="421" spans="1:67" ht="28.5" x14ac:dyDescent="0.45">
      <c r="A421" s="103">
        <f>IF(ToSep18!BT421=0,0,1)</f>
        <v>1</v>
      </c>
      <c r="B421" s="124" t="s">
        <v>425</v>
      </c>
      <c r="C421" s="124" t="s">
        <v>425</v>
      </c>
      <c r="D421" s="124" t="s">
        <v>425</v>
      </c>
      <c r="E421" s="124" t="s">
        <v>425</v>
      </c>
      <c r="F421" s="124" t="s">
        <v>425</v>
      </c>
      <c r="G421" s="124" t="s">
        <v>425</v>
      </c>
      <c r="H421" s="123">
        <f>IF($A421=1,INDEX('2015'!$B:$B,MATCH(Веса!$C421,'2015'!$A:$A,0)),0)</f>
        <v>0.04</v>
      </c>
      <c r="I421" s="103">
        <f>H421*MoM!M421/100*$A421</f>
        <v>4.1176000000000004E-2</v>
      </c>
      <c r="J421" s="103">
        <f>I421*MoM!N421/100*$A421</f>
        <v>4.1810110400000003E-2</v>
      </c>
      <c r="K421" s="103">
        <f>J421*MoM!O421/100*$A421</f>
        <v>4.2997517535360005E-2</v>
      </c>
      <c r="L421" s="103">
        <f>K421*MoM!P421/100*$A421</f>
        <v>4.3999359693933898E-2</v>
      </c>
      <c r="M421" s="103">
        <f>L421*MoM!Q421/100*$A421</f>
        <v>4.4236956236281141E-2</v>
      </c>
      <c r="N421" s="103">
        <f>M421*MoM!R421/100*$A421</f>
        <v>4.440948036560264E-2</v>
      </c>
      <c r="O421" s="103">
        <f>N421*MoM!S421/100*$A421</f>
        <v>4.4453889845968236E-2</v>
      </c>
      <c r="P421" s="103">
        <f>O421*MoM!T421/100*$A421</f>
        <v>4.448945295784501E-2</v>
      </c>
      <c r="Q421" s="103">
        <f>P421*MoM!U421/100*$A421</f>
        <v>4.4845368581507762E-2</v>
      </c>
      <c r="R421" s="103">
        <f>Q421*MoM!V421/100*$A421</f>
        <v>4.5356605783336945E-2</v>
      </c>
      <c r="S421" s="103">
        <f>R421*MoM!W421/100*$A421</f>
        <v>4.5451854655481946E-2</v>
      </c>
      <c r="T421" s="123">
        <f>IF($A421=1,INDEX('2016'!$B:$B,MATCH(Веса!D421,'2016'!$A:$A,0)),0)</f>
        <v>5.0999999999999997E-2</v>
      </c>
      <c r="U421" s="103">
        <f>T421*MoM!Y421/100*$A421</f>
        <v>5.15457E-2</v>
      </c>
      <c r="V421" s="103">
        <f>U421*MoM!Z421/100*$A421</f>
        <v>5.2128166409999996E-2</v>
      </c>
      <c r="W421" s="103">
        <f>V421*MoM!AA421/100*$A421</f>
        <v>5.2451361041741994E-2</v>
      </c>
      <c r="X421" s="103">
        <f>W421*MoM!AB421/100*$A421</f>
        <v>5.2598224852658866E-2</v>
      </c>
      <c r="Y421" s="103">
        <f>X421*MoM!AC421/100*$A421</f>
        <v>5.3292521420713959E-2</v>
      </c>
      <c r="Z421" s="103">
        <f>Y421*MoM!AD421/100*$A421</f>
        <v>5.3319167681424313E-2</v>
      </c>
      <c r="AA421" s="103">
        <f>Z421*MoM!AE421/100*$A421</f>
        <v>5.3585763519831436E-2</v>
      </c>
      <c r="AB421" s="103">
        <f>AA421*MoM!AF421/100*$A421</f>
        <v>5.3650066436055237E-2</v>
      </c>
      <c r="AC421" s="103">
        <f>AB421*MoM!AG421/100*$A421</f>
        <v>5.384320667522504E-2</v>
      </c>
      <c r="AD421" s="103">
        <f>AC421*MoM!AH421/100*$A421</f>
        <v>5.396704605057806E-2</v>
      </c>
      <c r="AE421" s="103">
        <f>AD421*MoM!AI421/100*$A421</f>
        <v>5.4010219687418523E-2</v>
      </c>
      <c r="AF421" s="123">
        <f>IF($A421=1,INDEX('2017'!$B:$B,MATCH(Веса!$E421,'2017'!$A:$A,0)),0)</f>
        <v>4.9000000000000002E-2</v>
      </c>
      <c r="AG421" s="103">
        <f>AF421*MoM!AK421/100*$A421</f>
        <v>4.9338100000000003E-2</v>
      </c>
      <c r="AH421" s="103">
        <f>AG421*MoM!AL421/100*$A421</f>
        <v>4.9594658120000003E-2</v>
      </c>
      <c r="AI421" s="103">
        <f>AH421*MoM!AM421/100*$A421</f>
        <v>4.9723604231112002E-2</v>
      </c>
      <c r="AJ421" s="103">
        <f>AI421*MoM!AN421/100*$A421</f>
        <v>4.9997084054383113E-2</v>
      </c>
      <c r="AK421" s="103">
        <f>AJ421*MoM!AO421/100*$A421</f>
        <v>5.0097078222491882E-2</v>
      </c>
      <c r="AL421" s="103">
        <f>AK421*MoM!AP421/100*$A421</f>
        <v>5.0167214132003375E-2</v>
      </c>
      <c r="AM421" s="103">
        <f>AL421*MoM!AQ421/100*$A421</f>
        <v>5.0187281017656175E-2</v>
      </c>
      <c r="AN421" s="103">
        <f>AM421*MoM!AR421/100*$A421</f>
        <v>5.0207355930063244E-2</v>
      </c>
      <c r="AO421" s="103">
        <f>AN421*MoM!AS421/100*$A421</f>
        <v>5.0393123147004476E-2</v>
      </c>
      <c r="AP421" s="103">
        <f>AO421*MoM!AT421/100*$A421</f>
        <v>5.0458634207095579E-2</v>
      </c>
      <c r="AQ421" s="103">
        <f>AP421*MoM!AU421/100*$A421</f>
        <v>5.0468725933937003E-2</v>
      </c>
      <c r="AR421" s="123">
        <f>IF($A421=1,INDEX('2018'!$B:$B, MATCH(Веса!$F421,'2018'!$A:$A,0)),0)</f>
        <v>6.0999999999999999E-2</v>
      </c>
      <c r="AS421" s="103">
        <f>AR421*MoM!AW421/100*$A421</f>
        <v>6.1439199999999999E-2</v>
      </c>
      <c r="AT421" s="103">
        <f>AS421*MoM!AX421/100*$A421</f>
        <v>6.2219477839999995E-2</v>
      </c>
      <c r="AU421" s="103">
        <f>AT421*MoM!AY421/100*$A421</f>
        <v>6.2760787297207993E-2</v>
      </c>
      <c r="AV421" s="103">
        <f>AU421*MoM!AZ421/100*$A421</f>
        <v>6.3200112808288453E-2</v>
      </c>
      <c r="AW421" s="103">
        <f>AV421*MoM!BA421/100*$A421</f>
        <v>6.3446593248240785E-2</v>
      </c>
      <c r="AX421" s="103">
        <f>AW421*MoM!BB421/100*$A421</f>
        <v>6.3700379621233746E-2</v>
      </c>
      <c r="AY421" s="103">
        <f>AX421*MoM!BC421/100*$A421</f>
        <v>6.3840520456400457E-2</v>
      </c>
      <c r="AZ421" s="103">
        <f>AY421*MoM!BD421/100*$A421</f>
        <v>6.4070346330043493E-2</v>
      </c>
      <c r="BA421" s="103">
        <f>AZ421*MoM!BE421/100*$A421</f>
        <v>6.4339441784629678E-2</v>
      </c>
      <c r="BB421" s="103">
        <f>BA421*MoM!BF421/100*$A421</f>
        <v>6.4558195886697423E-2</v>
      </c>
      <c r="BC421" s="103">
        <f>BB421*MoM!BG421/100*$A421</f>
        <v>6.5016559077492972E-2</v>
      </c>
      <c r="BD421" s="123">
        <f>IF($A421=1,INDEX('2019'!$B:$B, MATCH(Веса!$G421,'2019'!$A:$A,0)),0)</f>
        <v>7.3999999999999996E-2</v>
      </c>
      <c r="BE421" s="103">
        <f>BD421*MoM!BI421/100*$A421</f>
        <v>7.5716799999999987E-2</v>
      </c>
      <c r="BF421" s="103">
        <f>BE421*MoM!BJ421/100*$A421</f>
        <v>7.6110527359999985E-2</v>
      </c>
      <c r="BG421" s="103">
        <f>BF421*MoM!BK421/100*$A421</f>
        <v>7.6270359467455973E-2</v>
      </c>
      <c r="BH421" s="103">
        <f>BG421*MoM!BL421/100*$A421</f>
        <v>7.7467804111095023E-2</v>
      </c>
      <c r="BI421" s="103">
        <f>BH421*MoM!BM421/100*$A421</f>
        <v>7.7599499378083886E-2</v>
      </c>
      <c r="BJ421" s="103">
        <f>BI421*MoM!BN421/100*$A421</f>
        <v>7.7739178476964446E-2</v>
      </c>
      <c r="BK421" s="103">
        <f>BJ421*MoM!BO421/100*$A421</f>
        <v>7.8065683026567689E-2</v>
      </c>
      <c r="BL421" s="103">
        <f>BK421*MoM!BP421/100*$A421</f>
        <v>7.8190588119410195E-2</v>
      </c>
      <c r="BM421" s="103">
        <f>BL421*MoM!BQ421/100*$A421</f>
        <v>7.8448617060204257E-2</v>
      </c>
      <c r="BN421" s="103">
        <f>BM421*MoM!BR421/100*$A421</f>
        <v>7.8911463900859471E-2</v>
      </c>
      <c r="BO421" s="103">
        <f>BN421*MoM!BS421/100*$A421</f>
        <v>7.9661122807917636E-2</v>
      </c>
    </row>
    <row r="422" spans="1:67" x14ac:dyDescent="0.45">
      <c r="A422" s="103">
        <f>IF(ToSep18!BT422=0,0,1)</f>
        <v>1</v>
      </c>
      <c r="B422" s="124" t="s">
        <v>426</v>
      </c>
      <c r="C422" s="124" t="s">
        <v>426</v>
      </c>
      <c r="D422" s="124" t="s">
        <v>426</v>
      </c>
      <c r="E422" s="124" t="s">
        <v>426</v>
      </c>
      <c r="F422" s="124" t="s">
        <v>426</v>
      </c>
      <c r="G422" s="124" t="s">
        <v>426</v>
      </c>
      <c r="H422" s="123">
        <f>IF($A422=1,INDEX('2015'!$B:$B,MATCH(Веса!$C422,'2015'!$A:$A,0)),0)</f>
        <v>3.9E-2</v>
      </c>
      <c r="I422" s="103">
        <f>H422*MoM!M422/100*$A422</f>
        <v>4.0115400000000002E-2</v>
      </c>
      <c r="J422" s="103">
        <f>I422*MoM!N422/100*$A422</f>
        <v>4.1395081260000001E-2</v>
      </c>
      <c r="K422" s="103">
        <f>J422*MoM!O422/100*$A422</f>
        <v>4.3671810729300001E-2</v>
      </c>
      <c r="L422" s="103">
        <f>K422*MoM!P422/100*$A422</f>
        <v>4.4147833466249377E-2</v>
      </c>
      <c r="M422" s="103">
        <f>L422*MoM!Q422/100*$A422</f>
        <v>4.4523090050712498E-2</v>
      </c>
      <c r="N422" s="103">
        <f>M422*MoM!R422/100*$A422</f>
        <v>4.4656659320864635E-2</v>
      </c>
      <c r="O422" s="103">
        <f>N422*MoM!S422/100*$A422</f>
        <v>4.4737041307642195E-2</v>
      </c>
      <c r="P422" s="103">
        <f>O422*MoM!T422/100*$A422</f>
        <v>4.4643093520896154E-2</v>
      </c>
      <c r="Q422" s="103">
        <f>P422*MoM!U422/100*$A422</f>
        <v>4.5223453736667807E-2</v>
      </c>
      <c r="R422" s="103">
        <f>Q422*MoM!V422/100*$A422</f>
        <v>4.5540017912824478E-2</v>
      </c>
      <c r="S422" s="103">
        <f>R422*MoM!W422/100*$A422</f>
        <v>4.5667529962980388E-2</v>
      </c>
      <c r="T422" s="123">
        <f>IF($A422=1,INDEX('2016'!$B:$B,MATCH(Веса!D422,'2016'!$A:$A,0)),0)</f>
        <v>0.05</v>
      </c>
      <c r="U422" s="103">
        <f>T422*MoM!Y422/100*$A422</f>
        <v>5.0865000000000007E-2</v>
      </c>
      <c r="V422" s="103">
        <f>U422*MoM!Z422/100*$A422</f>
        <v>5.1271920000000006E-2</v>
      </c>
      <c r="W422" s="103">
        <f>V422*MoM!AA422/100*$A422</f>
        <v>5.1610314672000002E-2</v>
      </c>
      <c r="X422" s="103">
        <f>W422*MoM!AB422/100*$A422</f>
        <v>5.1950942748835195E-2</v>
      </c>
      <c r="Y422" s="103">
        <f>X422*MoM!AC422/100*$A422</f>
        <v>5.2200307274029606E-2</v>
      </c>
      <c r="Z422" s="103">
        <f>Y422*MoM!AD422/100*$A422</f>
        <v>5.2315147950032469E-2</v>
      </c>
      <c r="AA422" s="103">
        <f>Z422*MoM!AE422/100*$A422</f>
        <v>5.2608112778552651E-2</v>
      </c>
      <c r="AB422" s="103">
        <f>AA422*MoM!AF422/100*$A422</f>
        <v>5.2729111437943323E-2</v>
      </c>
      <c r="AC422" s="103">
        <f>AB422*MoM!AG422/100*$A422</f>
        <v>5.2924209150263718E-2</v>
      </c>
      <c r="AD422" s="103">
        <f>AC422*MoM!AH422/100*$A422</f>
        <v>5.3019472726734199E-2</v>
      </c>
      <c r="AE422" s="103">
        <f>AD422*MoM!AI422/100*$A422</f>
        <v>5.3247456459459164E-2</v>
      </c>
      <c r="AF422" s="123">
        <f>IF($A422=1,INDEX('2017'!$B:$B,MATCH(Веса!$E422,'2017'!$A:$A,0)),0)</f>
        <v>5.1999999999999998E-2</v>
      </c>
      <c r="AG422" s="103">
        <f>AF422*MoM!AK422/100*$A422</f>
        <v>5.2369199999999998E-2</v>
      </c>
      <c r="AH422" s="103">
        <f>AG422*MoM!AL422/100*$A422</f>
        <v>5.2568202959999998E-2</v>
      </c>
      <c r="AI422" s="103">
        <f>AH422*MoM!AM422/100*$A422</f>
        <v>5.2736421209471994E-2</v>
      </c>
      <c r="AJ422" s="103">
        <f>AI422*MoM!AN422/100*$A422</f>
        <v>5.3300700916413341E-2</v>
      </c>
      <c r="AK422" s="103">
        <f>AJ422*MoM!AO422/100*$A422</f>
        <v>5.3439282738796015E-2</v>
      </c>
      <c r="AL422" s="103">
        <f>AK422*MoM!AP422/100*$A422</f>
        <v>5.3498065949808687E-2</v>
      </c>
      <c r="AM422" s="103">
        <f>AL422*MoM!AQ422/100*$A422</f>
        <v>5.3578313048733402E-2</v>
      </c>
      <c r="AN422" s="103">
        <f>AM422*MoM!AR422/100*$A422</f>
        <v>5.3680111843525988E-2</v>
      </c>
      <c r="AO422" s="103">
        <f>AN422*MoM!AS422/100*$A422</f>
        <v>5.3841152179056564E-2</v>
      </c>
      <c r="AP422" s="103">
        <f>AO422*MoM!AT422/100*$A422</f>
        <v>5.3905761561671435E-2</v>
      </c>
      <c r="AQ422" s="103">
        <f>AP422*MoM!AU422/100*$A422</f>
        <v>5.3997401356326274E-2</v>
      </c>
      <c r="AR422" s="123">
        <f>IF($A422=1,INDEX('2018'!$B:$B, MATCH(Веса!$F422,'2018'!$A:$A,0)),0)</f>
        <v>6.8000000000000005E-2</v>
      </c>
      <c r="AS422" s="103">
        <f>AR422*MoM!AW422/100*$A422</f>
        <v>6.8312800000000007E-2</v>
      </c>
      <c r="AT422" s="103">
        <f>AS422*MoM!AX422/100*$A422</f>
        <v>6.9398973520000004E-2</v>
      </c>
      <c r="AU422" s="103">
        <f>AT422*MoM!AY422/100*$A422</f>
        <v>6.9745968387599999E-2</v>
      </c>
      <c r="AV422" s="103">
        <f>AU422*MoM!AZ422/100*$A422</f>
        <v>7.0401580490443441E-2</v>
      </c>
      <c r="AW422" s="103">
        <f>AV422*MoM!BA422/100*$A422</f>
        <v>7.0563504125571469E-2</v>
      </c>
      <c r="AX422" s="103">
        <f>AW422*MoM!BB422/100*$A422</f>
        <v>7.0852814492486316E-2</v>
      </c>
      <c r="AY422" s="103">
        <f>AX422*MoM!BC422/100*$A422</f>
        <v>7.0973264277123541E-2</v>
      </c>
      <c r="AZ422" s="103">
        <f>AY422*MoM!BD422/100*$A422</f>
        <v>7.1157794764244067E-2</v>
      </c>
      <c r="BA422" s="103">
        <f>AZ422*MoM!BE422/100*$A422</f>
        <v>7.1285878794819707E-2</v>
      </c>
      <c r="BB422" s="103">
        <f>BA422*MoM!BF422/100*$A422</f>
        <v>7.151399360696313E-2</v>
      </c>
      <c r="BC422" s="103">
        <f>BB422*MoM!BG422/100*$A422</f>
        <v>7.2014591562211877E-2</v>
      </c>
      <c r="BD422" s="123">
        <f>IF($A422=1,INDEX('2019'!$B:$B, MATCH(Веса!$G422,'2019'!$A:$A,0)),0)</f>
        <v>8.3000000000000004E-2</v>
      </c>
      <c r="BE422" s="103">
        <f>BD422*MoM!BI422/100*$A422</f>
        <v>8.4568699999999997E-2</v>
      </c>
      <c r="BF422" s="103">
        <f>BE422*MoM!BJ422/100*$A422</f>
        <v>8.477166488E-2</v>
      </c>
      <c r="BG422" s="103">
        <f>BF422*MoM!BK422/100*$A422</f>
        <v>8.5042934207615981E-2</v>
      </c>
      <c r="BH422" s="103">
        <f>BG422*MoM!BL422/100*$A422</f>
        <v>8.5952893603637476E-2</v>
      </c>
      <c r="BI422" s="103">
        <f>BH422*MoM!BM422/100*$A422</f>
        <v>8.6460015675898935E-2</v>
      </c>
      <c r="BJ422" s="103">
        <f>BI422*MoM!BN422/100*$A422</f>
        <v>8.6702103719791451E-2</v>
      </c>
      <c r="BK422" s="103">
        <f>BJ422*MoM!BO422/100*$A422</f>
        <v>8.6806146244255214E-2</v>
      </c>
      <c r="BL422" s="103">
        <f>BK422*MoM!BP422/100*$A422</f>
        <v>8.6945036078246024E-2</v>
      </c>
      <c r="BM422" s="103">
        <f>BL422*MoM!BQ422/100*$A422</f>
        <v>8.7449317287499842E-2</v>
      </c>
      <c r="BN422" s="103">
        <f>BM422*MoM!BR422/100*$A422</f>
        <v>8.7974013191224831E-2</v>
      </c>
      <c r="BO422" s="103">
        <f>BN422*MoM!BS422/100*$A422</f>
        <v>8.8888942928413567E-2</v>
      </c>
    </row>
    <row r="423" spans="1:67" ht="28.5" x14ac:dyDescent="0.45">
      <c r="A423" s="103">
        <f>IF(ToSep18!BT423=0,0,1)</f>
        <v>1</v>
      </c>
      <c r="B423" s="124" t="s">
        <v>427</v>
      </c>
      <c r="C423" s="124" t="s">
        <v>427</v>
      </c>
      <c r="D423" s="124" t="s">
        <v>427</v>
      </c>
      <c r="E423" s="124" t="s">
        <v>427</v>
      </c>
      <c r="F423" s="124" t="s">
        <v>427</v>
      </c>
      <c r="G423" s="124" t="s">
        <v>427</v>
      </c>
      <c r="H423" s="123">
        <f>IF($A423=1,INDEX('2015'!$B:$B,MATCH(Веса!$C423,'2015'!$A:$A,0)),0)</f>
        <v>3.7999999999999999E-2</v>
      </c>
      <c r="I423" s="103">
        <f>H423*MoM!M423/100*$A423</f>
        <v>4.4821E-2</v>
      </c>
      <c r="J423" s="103">
        <f>I423*MoM!N423/100*$A423</f>
        <v>4.5659152700000004E-2</v>
      </c>
      <c r="K423" s="103">
        <f>J423*MoM!O423/100*$A423</f>
        <v>4.6088348735380001E-2</v>
      </c>
      <c r="L423" s="103">
        <f>K423*MoM!P423/100*$A423</f>
        <v>4.6180525432850762E-2</v>
      </c>
      <c r="M423" s="103">
        <f>L423*MoM!Q423/100*$A423</f>
        <v>4.6235942063370186E-2</v>
      </c>
      <c r="N423" s="103">
        <f>M423*MoM!R423/100*$A423</f>
        <v>4.6282178005433557E-2</v>
      </c>
      <c r="O423" s="103">
        <f>N423*MoM!S423/100*$A423</f>
        <v>4.6434909192851481E-2</v>
      </c>
      <c r="P423" s="103">
        <f>O423*MoM!T423/100*$A423</f>
        <v>4.6527779011237183E-2</v>
      </c>
      <c r="Q423" s="103">
        <f>P423*MoM!U423/100*$A423</f>
        <v>4.6755765128392239E-2</v>
      </c>
      <c r="R423" s="103">
        <f>Q423*MoM!V423/100*$A423</f>
        <v>4.6858627811674707E-2</v>
      </c>
      <c r="S423" s="103">
        <f>R423*MoM!W423/100*$A423</f>
        <v>4.7439674796539474E-2</v>
      </c>
      <c r="T423" s="123">
        <f>IF($A423=1,INDEX('2016'!$B:$B,MATCH(Веса!D423,'2016'!$A:$A,0)),0)</f>
        <v>2.9000000000000001E-2</v>
      </c>
      <c r="U423" s="103">
        <f>T423*MoM!Y423/100*$A423</f>
        <v>2.9756900000000003E-2</v>
      </c>
      <c r="V423" s="103">
        <f>U423*MoM!Z423/100*$A423</f>
        <v>3.0078274520000003E-2</v>
      </c>
      <c r="W423" s="103">
        <f>V423*MoM!AA423/100*$A423</f>
        <v>3.0222650237696005E-2</v>
      </c>
      <c r="X423" s="103">
        <f>W423*MoM!AB423/100*$A423</f>
        <v>3.2440992765142895E-2</v>
      </c>
      <c r="Y423" s="103">
        <f>X423*MoM!AC423/100*$A423</f>
        <v>3.2885434366025354E-2</v>
      </c>
      <c r="Z423" s="103">
        <f>Y423*MoM!AD423/100*$A423</f>
        <v>3.3039995907545673E-2</v>
      </c>
      <c r="AA423" s="103">
        <f>Z423*MoM!AE423/100*$A423</f>
        <v>3.3922163798277144E-2</v>
      </c>
      <c r="AB423" s="103">
        <f>AA423*MoM!AF423/100*$A423</f>
        <v>3.4685412483738381E-2</v>
      </c>
      <c r="AC423" s="103">
        <f>AB423*MoM!AG423/100*$A423</f>
        <v>3.5531736548341603E-2</v>
      </c>
      <c r="AD423" s="103">
        <f>AC423*MoM!AH423/100*$A423</f>
        <v>3.5716501578392977E-2</v>
      </c>
      <c r="AE423" s="103">
        <f>AD423*MoM!AI423/100*$A423</f>
        <v>3.5820079432970317E-2</v>
      </c>
      <c r="AF423" s="123">
        <f>IF($A423=1,INDEX('2017'!$B:$B,MATCH(Веса!$E423,'2017'!$A:$A,0)),0)</f>
        <v>0.03</v>
      </c>
      <c r="AG423" s="103">
        <f>AF423*MoM!AK423/100*$A423</f>
        <v>3.1467000000000002E-2</v>
      </c>
      <c r="AH423" s="103">
        <f>AG423*MoM!AL423/100*$A423</f>
        <v>3.1668388800000002E-2</v>
      </c>
      <c r="AI423" s="103">
        <f>AH423*MoM!AM423/100*$A423</f>
        <v>3.182039706624E-2</v>
      </c>
      <c r="AJ423" s="103">
        <f>AI423*MoM!AN423/100*$A423</f>
        <v>3.1836307264773121E-2</v>
      </c>
      <c r="AK423" s="103">
        <f>AJ423*MoM!AO423/100*$A423</f>
        <v>3.1849041787679028E-2</v>
      </c>
      <c r="AL423" s="103">
        <f>AK423*MoM!AP423/100*$A423</f>
        <v>3.1871336116930403E-2</v>
      </c>
      <c r="AM423" s="103">
        <f>AL423*MoM!AQ423/100*$A423</f>
        <v>3.1743850772462681E-2</v>
      </c>
      <c r="AN423" s="103">
        <f>AM423*MoM!AR423/100*$A423</f>
        <v>3.1775594623235141E-2</v>
      </c>
      <c r="AO423" s="103">
        <f>AN423*MoM!AS423/100*$A423</f>
        <v>3.165802492312917E-2</v>
      </c>
      <c r="AP423" s="103">
        <f>AO423*MoM!AT423/100*$A423</f>
        <v>3.1670688133098424E-2</v>
      </c>
      <c r="AQ423" s="103">
        <f>AP423*MoM!AU423/100*$A423</f>
        <v>3.1689690545978283E-2</v>
      </c>
      <c r="AR423" s="123">
        <f>IF($A423=1,INDEX('2018'!$B:$B, MATCH(Веса!$F423,'2018'!$A:$A,0)),0)</f>
        <v>3.3000000000000002E-2</v>
      </c>
      <c r="AS423" s="103">
        <f>AR423*MoM!AW423/100*$A423</f>
        <v>3.3669900000000003E-2</v>
      </c>
      <c r="AT423" s="103">
        <f>AS423*MoM!AX423/100*$A423</f>
        <v>3.3764175720000004E-2</v>
      </c>
      <c r="AU423" s="103">
        <f>AT423*MoM!AY423/100*$A423</f>
        <v>3.3777681390288007E-2</v>
      </c>
      <c r="AV423" s="103">
        <f>AU423*MoM!AZ423/100*$A423</f>
        <v>3.3781059158427038E-2</v>
      </c>
      <c r="AW423" s="103">
        <f>AV423*MoM!BA423/100*$A423</f>
        <v>3.3784437264342881E-2</v>
      </c>
      <c r="AX423" s="103">
        <f>AW423*MoM!BB423/100*$A423</f>
        <v>3.3791194151795746E-2</v>
      </c>
      <c r="AY423" s="103">
        <f>AX423*MoM!BC423/100*$A423</f>
        <v>3.3801331510041284E-2</v>
      </c>
      <c r="AZ423" s="103">
        <f>AY423*MoM!BD423/100*$A423</f>
        <v>3.3801331510041284E-2</v>
      </c>
      <c r="BA423" s="103">
        <f>AZ423*MoM!BE423/100*$A423</f>
        <v>3.3801331510041284E-2</v>
      </c>
      <c r="BB423" s="103">
        <f>BA423*MoM!BF423/100*$A423</f>
        <v>3.3801331510041284E-2</v>
      </c>
      <c r="BC423" s="103">
        <f>BB423*MoM!BG423/100*$A423</f>
        <v>3.3801331510041284E-2</v>
      </c>
      <c r="BD423" s="123">
        <f>IF($A423=1,INDEX('2019'!$B:$B, MATCH(Веса!$G423,'2019'!$A:$A,0)),0)</f>
        <v>3.1E-2</v>
      </c>
      <c r="BE423" s="103">
        <f>BD423*MoM!BI423/100*$A423</f>
        <v>3.3926400000000002E-2</v>
      </c>
      <c r="BF423" s="103">
        <f>BE423*MoM!BJ423/100*$A423</f>
        <v>3.4102817280000003E-2</v>
      </c>
      <c r="BG423" s="103">
        <f>BF423*MoM!BK423/100*$A423</f>
        <v>3.4143740660736006E-2</v>
      </c>
      <c r="BH423" s="103">
        <f>BG423*MoM!BL423/100*$A423</f>
        <v>3.5700695234865569E-2</v>
      </c>
      <c r="BI423" s="103">
        <f>BH423*MoM!BM423/100*$A423</f>
        <v>3.5889908919610358E-2</v>
      </c>
      <c r="BJ423" s="103">
        <f>BI423*MoM!BN423/100*$A423</f>
        <v>3.6500037371243736E-2</v>
      </c>
      <c r="BK423" s="103">
        <f>BJ423*MoM!BO423/100*$A423</f>
        <v>3.6500037371243736E-2</v>
      </c>
      <c r="BL423" s="103">
        <f>BK423*MoM!BP423/100*$A423</f>
        <v>3.6507337378717988E-2</v>
      </c>
      <c r="BM423" s="103">
        <f>BL423*MoM!BQ423/100*$A423</f>
        <v>3.6507337378717988E-2</v>
      </c>
      <c r="BN423" s="103">
        <f>BM423*MoM!BR423/100*$A423</f>
        <v>3.6510988112455858E-2</v>
      </c>
      <c r="BO423" s="103">
        <f>BN423*MoM!BS423/100*$A423</f>
        <v>3.6510988112455858E-2</v>
      </c>
    </row>
    <row r="424" spans="1:67" ht="28.5" x14ac:dyDescent="0.45">
      <c r="A424" s="103">
        <f>IF(ToSep18!BT424=0,0,1)</f>
        <v>0</v>
      </c>
      <c r="B424" s="136" t="s">
        <v>484</v>
      </c>
      <c r="C424" s="128" t="s">
        <v>428</v>
      </c>
      <c r="D424" s="128" t="s">
        <v>428</v>
      </c>
      <c r="E424" s="128" t="s">
        <v>428</v>
      </c>
      <c r="F424" s="128" t="s">
        <v>428</v>
      </c>
      <c r="G424" s="128" t="s">
        <v>428</v>
      </c>
      <c r="H424" s="123">
        <f>IF($A424=1,INDEX('2015'!$B:$B,MATCH(Веса!$C424,'2015'!$A:$A,0)),0)</f>
        <v>0</v>
      </c>
      <c r="I424" s="103">
        <f>H424*MoM!M424/100*$A424</f>
        <v>0</v>
      </c>
      <c r="J424" s="103">
        <f>I424*MoM!N424/100*$A424</f>
        <v>0</v>
      </c>
      <c r="K424" s="103">
        <f>J424*MoM!O424/100*$A424</f>
        <v>0</v>
      </c>
      <c r="L424" s="103">
        <f>K424*MoM!P424/100*$A424</f>
        <v>0</v>
      </c>
      <c r="M424" s="103">
        <f>L424*MoM!Q424/100*$A424</f>
        <v>0</v>
      </c>
      <c r="N424" s="103">
        <f>M424*MoM!R424/100*$A424</f>
        <v>0</v>
      </c>
      <c r="O424" s="103">
        <f>N424*MoM!S424/100*$A424</f>
        <v>0</v>
      </c>
      <c r="P424" s="103">
        <f>O424*MoM!T424/100*$A424</f>
        <v>0</v>
      </c>
      <c r="Q424" s="103">
        <f>P424*MoM!U424/100*$A424</f>
        <v>0</v>
      </c>
      <c r="R424" s="103">
        <f>Q424*MoM!V424/100*$A424</f>
        <v>0</v>
      </c>
      <c r="S424" s="103">
        <f>R424*MoM!W424/100*$A424</f>
        <v>0</v>
      </c>
      <c r="T424" s="123">
        <f>IF($A424=1,INDEX('2016'!$B:$B,MATCH(Веса!D424,'2016'!$A:$A,0)),0)</f>
        <v>0</v>
      </c>
      <c r="U424" s="103">
        <f>T424*MoM!Y424/100*$A424</f>
        <v>0</v>
      </c>
      <c r="V424" s="103">
        <f>U424*MoM!Z424/100*$A424</f>
        <v>0</v>
      </c>
      <c r="W424" s="103">
        <f>V424*MoM!AA424/100*$A424</f>
        <v>0</v>
      </c>
      <c r="X424" s="103">
        <f>W424*MoM!AB424/100*$A424</f>
        <v>0</v>
      </c>
      <c r="Y424" s="103">
        <f>X424*MoM!AC424/100*$A424</f>
        <v>0</v>
      </c>
      <c r="Z424" s="103">
        <f>Y424*MoM!AD424/100*$A424</f>
        <v>0</v>
      </c>
      <c r="AA424" s="103">
        <f>Z424*MoM!AE424/100*$A424</f>
        <v>0</v>
      </c>
      <c r="AB424" s="103">
        <f>AA424*MoM!AF424/100*$A424</f>
        <v>0</v>
      </c>
      <c r="AC424" s="103">
        <f>AB424*MoM!AG424/100*$A424</f>
        <v>0</v>
      </c>
      <c r="AD424" s="103">
        <f>AC424*MoM!AH424/100*$A424</f>
        <v>0</v>
      </c>
      <c r="AE424" s="103">
        <f>AD424*MoM!AI424/100*$A424</f>
        <v>0</v>
      </c>
      <c r="AF424" s="123">
        <f>IF($A424=1,INDEX('2017'!$B:$B,MATCH(Веса!$E424,'2017'!$A:$A,0)),0)</f>
        <v>0</v>
      </c>
      <c r="AG424" s="103">
        <f>AF424*MoM!AK424/100*$A424</f>
        <v>0</v>
      </c>
      <c r="AH424" s="103">
        <f>AG424*MoM!AL424/100*$A424</f>
        <v>0</v>
      </c>
      <c r="AI424" s="103">
        <f>AH424*MoM!AM424/100*$A424</f>
        <v>0</v>
      </c>
      <c r="AJ424" s="103">
        <f>AI424*MoM!AN424/100*$A424</f>
        <v>0</v>
      </c>
      <c r="AK424" s="103">
        <f>AJ424*MoM!AO424/100*$A424</f>
        <v>0</v>
      </c>
      <c r="AL424" s="103">
        <f>AK424*MoM!AP424/100*$A424</f>
        <v>0</v>
      </c>
      <c r="AM424" s="103">
        <f>AL424*MoM!AQ424/100*$A424</f>
        <v>0</v>
      </c>
      <c r="AN424" s="103">
        <f>AM424*MoM!AR424/100*$A424</f>
        <v>0</v>
      </c>
      <c r="AO424" s="103">
        <f>AN424*MoM!AS424/100*$A424</f>
        <v>0</v>
      </c>
      <c r="AP424" s="103">
        <f>AO424*MoM!AT424/100*$A424</f>
        <v>0</v>
      </c>
      <c r="AQ424" s="103">
        <f>AP424*MoM!AU424/100*$A424</f>
        <v>0</v>
      </c>
      <c r="AR424" s="123">
        <f>IF($A424=1,INDEX('2018'!$B:$B, MATCH(Веса!$F424,'2018'!$A:$A,0)),0)</f>
        <v>0</v>
      </c>
      <c r="AS424" s="103">
        <f>AR424*MoM!AW424/100*$A424</f>
        <v>0</v>
      </c>
      <c r="AT424" s="103">
        <f>AS424*MoM!AX424/100*$A424</f>
        <v>0</v>
      </c>
      <c r="AU424" s="103">
        <f>AT424*MoM!AY424/100*$A424</f>
        <v>0</v>
      </c>
      <c r="AV424" s="103">
        <f>AU424*MoM!AZ424/100*$A424</f>
        <v>0</v>
      </c>
      <c r="AW424" s="103">
        <f>AV424*MoM!BA424/100*$A424</f>
        <v>0</v>
      </c>
      <c r="AX424" s="103">
        <f>AW424*MoM!BB424/100*$A424</f>
        <v>0</v>
      </c>
      <c r="AY424" s="103">
        <f>AX424*MoM!BC424/100*$A424</f>
        <v>0</v>
      </c>
      <c r="AZ424" s="103">
        <f>AY424*MoM!BD424/100*$A424</f>
        <v>0</v>
      </c>
      <c r="BA424" s="103">
        <f>AZ424*MoM!BE424/100*$A424</f>
        <v>0</v>
      </c>
      <c r="BB424" s="103">
        <f>BA424*MoM!BF424/100*$A424</f>
        <v>0</v>
      </c>
      <c r="BC424" s="103">
        <f>BB424*MoM!BG424/100*$A424</f>
        <v>0</v>
      </c>
      <c r="BD424" s="123">
        <f>IF($A424=1,INDEX('2019'!$B:$B, MATCH(Веса!$G424,'2019'!$A:$A,0)),0)</f>
        <v>0</v>
      </c>
      <c r="BE424" s="103">
        <f>BD424*MoM!BI424/100*$A424</f>
        <v>0</v>
      </c>
      <c r="BF424" s="103">
        <f>BE424*MoM!BJ424/100*$A424</f>
        <v>0</v>
      </c>
      <c r="BG424" s="103">
        <f>BF424*MoM!BK424/100*$A424</f>
        <v>0</v>
      </c>
      <c r="BH424" s="103">
        <f>BG424*MoM!BL424/100*$A424</f>
        <v>0</v>
      </c>
      <c r="BI424" s="103">
        <f>BH424*MoM!BM424/100*$A424</f>
        <v>0</v>
      </c>
      <c r="BJ424" s="103">
        <f>BI424*MoM!BN424/100*$A424</f>
        <v>0</v>
      </c>
      <c r="BK424" s="103">
        <f>BJ424*MoM!BO424/100*$A424</f>
        <v>0</v>
      </c>
      <c r="BL424" s="103">
        <f>BK424*MoM!BP424/100*$A424</f>
        <v>0</v>
      </c>
      <c r="BM424" s="103">
        <f>BL424*MoM!BQ424/100*$A424</f>
        <v>0</v>
      </c>
      <c r="BN424" s="103">
        <f>BM424*MoM!BR424/100*$A424</f>
        <v>0</v>
      </c>
      <c r="BO424" s="103">
        <f>BN424*MoM!BS424/100*$A424</f>
        <v>0</v>
      </c>
    </row>
    <row r="425" spans="1:67" ht="28.5" x14ac:dyDescent="0.45">
      <c r="A425" s="103">
        <f>IF(ToSep18!BT425=0,0,1)</f>
        <v>1</v>
      </c>
      <c r="B425" s="124" t="s">
        <v>485</v>
      </c>
      <c r="C425" s="128" t="s">
        <v>1822</v>
      </c>
      <c r="D425" s="128" t="s">
        <v>1822</v>
      </c>
      <c r="E425" s="128" t="s">
        <v>1822</v>
      </c>
      <c r="F425" s="128" t="s">
        <v>1822</v>
      </c>
      <c r="G425" s="128" t="s">
        <v>429</v>
      </c>
      <c r="H425" s="123">
        <f>IF($A425=1,INDEX('2015'!$B:$B,MATCH(Веса!$C425,'2015'!$A:$A,0)),0)</f>
        <v>0.02</v>
      </c>
      <c r="I425" s="103">
        <f>H425*MoM!M425/100*$A425</f>
        <v>2.0546000000000002E-2</v>
      </c>
      <c r="J425" s="103">
        <f>I425*MoM!N425/100*$A425</f>
        <v>2.0901445800000005E-2</v>
      </c>
      <c r="K425" s="103">
        <f>J425*MoM!O425/100*$A425</f>
        <v>2.0953699414500003E-2</v>
      </c>
      <c r="L425" s="103">
        <f>K425*MoM!P425/100*$A425</f>
        <v>2.1221906767005604E-2</v>
      </c>
      <c r="M425" s="103">
        <f>L425*MoM!Q425/100*$A425</f>
        <v>2.1296183440690123E-2</v>
      </c>
      <c r="N425" s="103">
        <f>M425*MoM!R425/100*$A425</f>
        <v>2.1313220387442672E-2</v>
      </c>
      <c r="O425" s="103">
        <f>N425*MoM!S425/100*$A425</f>
        <v>2.1385685336759979E-2</v>
      </c>
      <c r="P425" s="103">
        <f>O425*MoM!T425/100*$A425</f>
        <v>2.1471228078107019E-2</v>
      </c>
      <c r="Q425" s="103">
        <f>P425*MoM!U425/100*$A425</f>
        <v>2.1488405060569503E-2</v>
      </c>
      <c r="R425" s="103">
        <f>Q425*MoM!V425/100*$A425</f>
        <v>2.1555019116257269E-2</v>
      </c>
      <c r="S425" s="103">
        <f>R425*MoM!W425/100*$A425</f>
        <v>2.1647705698457177E-2</v>
      </c>
      <c r="T425" s="123">
        <f>IF($A425=1,INDEX('2016'!$B:$B,MATCH(Веса!D425,'2016'!$A:$A,0)),0)</f>
        <v>1.9E-2</v>
      </c>
      <c r="U425" s="103">
        <f>T425*MoM!Y425/100*$A425</f>
        <v>1.9235599999999999E-2</v>
      </c>
      <c r="V425" s="103">
        <f>U425*MoM!Z425/100*$A425</f>
        <v>1.9295230359999999E-2</v>
      </c>
      <c r="W425" s="103">
        <f>V425*MoM!AA425/100*$A425</f>
        <v>1.9318384636431998E-2</v>
      </c>
      <c r="X425" s="103">
        <f>W425*MoM!AB425/100*$A425</f>
        <v>1.9374407951877653E-2</v>
      </c>
      <c r="Y425" s="103">
        <f>X425*MoM!AC425/100*$A425</f>
        <v>1.9494529281179295E-2</v>
      </c>
      <c r="Z425" s="103">
        <f>Y425*MoM!AD425/100*$A425</f>
        <v>1.9525720528029183E-2</v>
      </c>
      <c r="AA425" s="103">
        <f>Z425*MoM!AE425/100*$A425</f>
        <v>1.955110396471562E-2</v>
      </c>
      <c r="AB425" s="103">
        <f>AA425*MoM!AF425/100*$A425</f>
        <v>1.9556969295905037E-2</v>
      </c>
      <c r="AC425" s="103">
        <f>AB425*MoM!AG425/100*$A425</f>
        <v>1.9568703477482581E-2</v>
      </c>
      <c r="AD425" s="103">
        <f>AC425*MoM!AH425/100*$A425</f>
        <v>1.9615668365828537E-2</v>
      </c>
      <c r="AE425" s="103">
        <f>AD425*MoM!AI425/100*$A425</f>
        <v>1.9656861269396773E-2</v>
      </c>
      <c r="AF425" s="123">
        <f>IF($A425=1,INDEX('2017'!$B:$B,MATCH(Веса!$E425,'2017'!$A:$A,0)),0)</f>
        <v>1.7000000000000001E-2</v>
      </c>
      <c r="AG425" s="103">
        <f>AF425*MoM!AK425/100*$A425</f>
        <v>1.70714E-2</v>
      </c>
      <c r="AH425" s="103">
        <f>AG425*MoM!AL425/100*$A425</f>
        <v>1.7088471399999999E-2</v>
      </c>
      <c r="AI425" s="103">
        <f>AH425*MoM!AM425/100*$A425</f>
        <v>1.7296950751079999E-2</v>
      </c>
      <c r="AJ425" s="103">
        <f>AI425*MoM!AN425/100*$A425</f>
        <v>1.7303869531380432E-2</v>
      </c>
      <c r="AK425" s="103">
        <f>AJ425*MoM!AO425/100*$A425</f>
        <v>1.7331555722630641E-2</v>
      </c>
      <c r="AL425" s="103">
        <f>AK425*MoM!AP425/100*$A425</f>
        <v>1.7371418300792692E-2</v>
      </c>
      <c r="AM425" s="103">
        <f>AL425*MoM!AQ425/100*$A425</f>
        <v>1.7532972490990065E-2</v>
      </c>
      <c r="AN425" s="103">
        <f>AM425*MoM!AR425/100*$A425</f>
        <v>1.7657456595676094E-2</v>
      </c>
      <c r="AO425" s="103">
        <f>AN425*MoM!AS425/100*$A425</f>
        <v>1.7666285323973931E-2</v>
      </c>
      <c r="AP425" s="103">
        <f>AO425*MoM!AT425/100*$A425</f>
        <v>1.7676885095168314E-2</v>
      </c>
      <c r="AQ425" s="103">
        <f>AP425*MoM!AU425/100*$A425</f>
        <v>1.768925891473493E-2</v>
      </c>
      <c r="AR425" s="123">
        <f>IF($A425=1,INDEX('2018'!$B:$B, MATCH(Веса!$F425,'2018'!$A:$A,0)),0)</f>
        <v>2.5000000000000001E-2</v>
      </c>
      <c r="AS425" s="103">
        <f>AR425*MoM!AW425/100*$A425</f>
        <v>2.6945E-2</v>
      </c>
      <c r="AT425" s="103">
        <f>AS425*MoM!AX425/100*$A425</f>
        <v>2.6985417500000001E-2</v>
      </c>
      <c r="AU425" s="103">
        <f>AT425*MoM!AY425/100*$A425</f>
        <v>2.7012402917500001E-2</v>
      </c>
      <c r="AV425" s="103">
        <f>AU425*MoM!AZ425/100*$A425</f>
        <v>2.7660700587520001E-2</v>
      </c>
      <c r="AW425" s="103">
        <f>AV425*MoM!BA425/100*$A425</f>
        <v>2.7707723778518788E-2</v>
      </c>
      <c r="AX425" s="103">
        <f>AW425*MoM!BB425/100*$A425</f>
        <v>2.7710494550896643E-2</v>
      </c>
      <c r="AY425" s="103">
        <f>AX425*MoM!BC425/100*$A425</f>
        <v>2.7716036649806822E-2</v>
      </c>
      <c r="AZ425" s="103">
        <f>AY425*MoM!BD425/100*$A425</f>
        <v>2.7724351460801766E-2</v>
      </c>
      <c r="BA425" s="103">
        <f>AZ425*MoM!BE425/100*$A425</f>
        <v>2.778811746916161E-2</v>
      </c>
      <c r="BB425" s="103">
        <f>BA425*MoM!BF425/100*$A425</f>
        <v>2.7818684398377688E-2</v>
      </c>
      <c r="BC425" s="103">
        <f>BB425*MoM!BG425/100*$A425</f>
        <v>2.8024542662925679E-2</v>
      </c>
      <c r="BD425" s="123">
        <f>IF($A425=1,INDEX('2019'!$B:$B, MATCH(Веса!$G425,'2019'!$A:$A,0)),0)</f>
        <v>2.7E-2</v>
      </c>
      <c r="BE425" s="103">
        <f>BD425*MoM!BI425/100*$A425</f>
        <v>2.7081000000000001E-2</v>
      </c>
      <c r="BF425" s="103">
        <f>BE425*MoM!BJ425/100*$A425</f>
        <v>2.7081000000000001E-2</v>
      </c>
      <c r="BG425" s="103">
        <f>BF425*MoM!BK425/100*$A425</f>
        <v>2.7175783500000002E-2</v>
      </c>
      <c r="BH425" s="103">
        <f>BG425*MoM!BL425/100*$A425</f>
        <v>2.6920331135100003E-2</v>
      </c>
      <c r="BI425" s="103">
        <f>BH425*MoM!BM425/100*$A425</f>
        <v>2.6920331135100003E-2</v>
      </c>
      <c r="BJ425" s="103">
        <f>BI425*MoM!BN425/100*$A425</f>
        <v>2.6923023168213517E-2</v>
      </c>
      <c r="BK425" s="103">
        <f>BJ425*MoM!BO425/100*$A425</f>
        <v>2.6928407772847159E-2</v>
      </c>
      <c r="BL425" s="103">
        <f>BK425*MoM!BP425/100*$A425</f>
        <v>2.6931100613624442E-2</v>
      </c>
      <c r="BM425" s="103">
        <f>BL425*MoM!BQ425/100*$A425</f>
        <v>2.694456616393125E-2</v>
      </c>
      <c r="BN425" s="103">
        <f>BM425*MoM!BR425/100*$A425</f>
        <v>2.6955343990396827E-2</v>
      </c>
      <c r="BO425" s="103">
        <f>BN425*MoM!BS425/100*$A425</f>
        <v>2.6949952921598751E-2</v>
      </c>
    </row>
    <row r="426" spans="1:67" ht="42.75" x14ac:dyDescent="0.45">
      <c r="A426" s="103">
        <f>IF(ToSep18!BT426=0,0,1)</f>
        <v>1</v>
      </c>
      <c r="B426" s="124" t="s">
        <v>430</v>
      </c>
      <c r="C426" s="124" t="s">
        <v>1823</v>
      </c>
      <c r="D426" s="124" t="s">
        <v>1823</v>
      </c>
      <c r="E426" s="124" t="s">
        <v>430</v>
      </c>
      <c r="F426" s="124" t="s">
        <v>430</v>
      </c>
      <c r="G426" s="124" t="s">
        <v>430</v>
      </c>
      <c r="H426" s="123">
        <f>IF($A426=1,INDEX('2015'!$B:$B,MATCH(Веса!$C426,'2015'!$A:$A,0)),0)</f>
        <v>0.19600000000000001</v>
      </c>
      <c r="I426" s="103">
        <f>H426*MoM!M426/100*$A426</f>
        <v>0.23063320000000001</v>
      </c>
      <c r="J426" s="103">
        <f>I426*MoM!N426/100*$A426</f>
        <v>0.23081770656</v>
      </c>
      <c r="K426" s="103">
        <f>J426*MoM!O426/100*$A426</f>
        <v>0.230379152917536</v>
      </c>
      <c r="L426" s="103">
        <f>K426*MoM!P426/100*$A426</f>
        <v>0.22125613846200159</v>
      </c>
      <c r="M426" s="103">
        <f>L426*MoM!Q426/100*$A426</f>
        <v>0.21572473500045156</v>
      </c>
      <c r="N426" s="103">
        <f>M426*MoM!R426/100*$A426</f>
        <v>0.20485220835642878</v>
      </c>
      <c r="O426" s="103">
        <f>N426*MoM!S426/100*$A426</f>
        <v>0.20278320105202885</v>
      </c>
      <c r="P426" s="103">
        <f>O426*MoM!T426/100*$A426</f>
        <v>0.20079592568171897</v>
      </c>
      <c r="Q426" s="103">
        <f>P426*MoM!U426/100*$A426</f>
        <v>0.19985218483101491</v>
      </c>
      <c r="R426" s="103">
        <f>Q426*MoM!V426/100*$A426</f>
        <v>0.19471598368085782</v>
      </c>
      <c r="S426" s="103">
        <f>R426*MoM!W426/100*$A426</f>
        <v>0.19319719900814714</v>
      </c>
      <c r="T426" s="123">
        <f>IF($A426=1,INDEX('2016'!$B:$B,MATCH(Веса!D426,'2016'!$A:$A,0)),0)</f>
        <v>0.19500000000000001</v>
      </c>
      <c r="U426" s="103">
        <f>T426*MoM!Y426/100*$A426</f>
        <v>0.1943955</v>
      </c>
      <c r="V426" s="103">
        <f>U426*MoM!Z426/100*$A426</f>
        <v>0.19546467525</v>
      </c>
      <c r="W426" s="103">
        <f>V426*MoM!AA426/100*$A426</f>
        <v>0.19519102470465</v>
      </c>
      <c r="X426" s="103">
        <f>W426*MoM!AB426/100*$A426</f>
        <v>0.19403939765889255</v>
      </c>
      <c r="Y426" s="103">
        <f>X426*MoM!AC426/100*$A426</f>
        <v>0.18509418142681761</v>
      </c>
      <c r="Z426" s="103">
        <f>Y426*MoM!AD426/100*$A426</f>
        <v>0.18374299390240181</v>
      </c>
      <c r="AA426" s="103">
        <f>Z426*MoM!AE426/100*$A426</f>
        <v>0.18324688781886533</v>
      </c>
      <c r="AB426" s="103">
        <f>AA426*MoM!AF426/100*$A426</f>
        <v>0.18168928927240502</v>
      </c>
      <c r="AC426" s="103">
        <f>AB426*MoM!AG426/100*$A426</f>
        <v>0.18054464674998885</v>
      </c>
      <c r="AD426" s="103">
        <f>AC426*MoM!AH426/100*$A426</f>
        <v>0.17231181085818936</v>
      </c>
      <c r="AE426" s="103">
        <f>AD426*MoM!AI426/100*$A426</f>
        <v>0.16681506409181313</v>
      </c>
      <c r="AF426" s="123">
        <f>IF($A426=1,INDEX('2017'!$B:$B,MATCH(Веса!$E426,'2017'!$A:$A,0)),0)</f>
        <v>0.42399999999999999</v>
      </c>
      <c r="AG426" s="103">
        <f>AF426*MoM!AK426/100*$A426</f>
        <v>0.42272799999999999</v>
      </c>
      <c r="AH426" s="103">
        <f>AG426*MoM!AL426/100*$A426</f>
        <v>0.42302390959999997</v>
      </c>
      <c r="AI426" s="103">
        <f>AH426*MoM!AM426/100*$A426</f>
        <v>0.42167023308928003</v>
      </c>
      <c r="AJ426" s="103">
        <f>AI426*MoM!AN426/100*$A426</f>
        <v>0.41842337229449256</v>
      </c>
      <c r="AK426" s="103">
        <f>AJ426*MoM!AO426/100*$A426</f>
        <v>0.4075025222776063</v>
      </c>
      <c r="AL426" s="103">
        <f>AK426*MoM!AP426/100*$A426</f>
        <v>0.4048130056305741</v>
      </c>
      <c r="AM426" s="103">
        <f>AL426*MoM!AQ426/100*$A426</f>
        <v>0.40218172109397538</v>
      </c>
      <c r="AN426" s="103">
        <f>AM426*MoM!AR426/100*$A426</f>
        <v>0.39984906711163037</v>
      </c>
      <c r="AO426" s="103">
        <f>AN426*MoM!AS426/100*$A426</f>
        <v>0.39621044060091459</v>
      </c>
      <c r="AP426" s="103">
        <f>AO426*MoM!AT426/100*$A426</f>
        <v>0.3860674533215312</v>
      </c>
      <c r="AQ426" s="103">
        <f>AP426*MoM!AU426/100*$A426</f>
        <v>0.38255423949630524</v>
      </c>
      <c r="AR426" s="123">
        <f>IF($A426=1,INDEX('2018'!$B:$B, MATCH(Веса!$F426,'2018'!$A:$A,0)),0)</f>
        <v>0.48499999999999999</v>
      </c>
      <c r="AS426" s="103">
        <f>AR426*MoM!AW426/100*$A426</f>
        <v>0.48238099999999995</v>
      </c>
      <c r="AT426" s="103">
        <f>AS426*MoM!AX426/100*$A426</f>
        <v>0.4800173331</v>
      </c>
      <c r="AU426" s="103">
        <f>AT426*MoM!AY426/100*$A426</f>
        <v>0.47689722043485</v>
      </c>
      <c r="AV426" s="103">
        <f>AU426*MoM!AZ426/100*$A426</f>
        <v>0.47575266710580633</v>
      </c>
      <c r="AW426" s="103">
        <f>AV426*MoM!BA426/100*$A426</f>
        <v>0.47070968883448477</v>
      </c>
      <c r="AX426" s="103">
        <f>AW426*MoM!BB426/100*$A426</f>
        <v>0.47038019205230064</v>
      </c>
      <c r="AY426" s="103">
        <f>AX426*MoM!BC426/100*$A426</f>
        <v>0.46807532911124439</v>
      </c>
      <c r="AZ426" s="103">
        <f>AY426*MoM!BD426/100*$A426</f>
        <v>0.46887105717073352</v>
      </c>
      <c r="BA426" s="103">
        <f>AZ426*MoM!BE426/100*$A426</f>
        <v>0.4695743637564897</v>
      </c>
      <c r="BB426" s="103">
        <f>BA426*MoM!BF426/100*$A426</f>
        <v>0.47863714897699</v>
      </c>
      <c r="BC426" s="103">
        <f>BB426*MoM!BG426/100*$A426</f>
        <v>0.47318068547865233</v>
      </c>
      <c r="BD426" s="123">
        <f>IF($A426=1,INDEX('2019'!$B:$B, MATCH(Веса!$G426,'2019'!$A:$A,0)),0)</f>
        <v>0.61099999999999999</v>
      </c>
      <c r="BE426" s="103">
        <f>BD426*MoM!BI426/100*$A426</f>
        <v>0.61332179999999992</v>
      </c>
      <c r="BF426" s="103">
        <f>BE426*MoM!BJ426/100*$A426</f>
        <v>0.62552690381999987</v>
      </c>
      <c r="BG426" s="103">
        <f>BF426*MoM!BK426/100*$A426</f>
        <v>0.62684051031802179</v>
      </c>
      <c r="BH426" s="103">
        <f>BG426*MoM!BL426/100*$A426</f>
        <v>0.6265897741138946</v>
      </c>
      <c r="BI426" s="103">
        <f>BH426*MoM!BM426/100*$A426</f>
        <v>0.62615116127201487</v>
      </c>
      <c r="BJ426" s="103">
        <f>BI426*MoM!BN426/100*$A426</f>
        <v>0.62352132639467239</v>
      </c>
      <c r="BK426" s="103">
        <f>BJ426*MoM!BO426/100*$A426</f>
        <v>0.62395779132314866</v>
      </c>
      <c r="BL426" s="103">
        <f>BK426*MoM!BP426/100*$A426</f>
        <v>0.62601685203451507</v>
      </c>
      <c r="BM426" s="103">
        <f>BL426*MoM!BQ426/100*$A426</f>
        <v>0.62313717451515638</v>
      </c>
      <c r="BN426" s="103">
        <f>BM426*MoM!BR426/100*$A426</f>
        <v>0.60892964693621077</v>
      </c>
      <c r="BO426" s="103">
        <f>BN426*MoM!BS426/100*$A426</f>
        <v>0.59650748213871208</v>
      </c>
    </row>
    <row r="427" spans="1:67" ht="28.5" x14ac:dyDescent="0.45">
      <c r="A427" s="103">
        <f>IF(ToSep18!BT427=0,0,1)</f>
        <v>1</v>
      </c>
      <c r="B427" s="124" t="s">
        <v>486</v>
      </c>
      <c r="C427" s="128" t="s">
        <v>431</v>
      </c>
      <c r="D427" s="128" t="s">
        <v>431</v>
      </c>
      <c r="E427" s="128" t="s">
        <v>431</v>
      </c>
      <c r="F427" s="128" t="s">
        <v>431</v>
      </c>
      <c r="G427" s="128" t="s">
        <v>431</v>
      </c>
      <c r="H427" s="123">
        <f>IF($A427=1,INDEX('2015'!$B:$B,MATCH(Веса!$C427,'2015'!$A:$A,0)),0)</f>
        <v>3.5999999999999997E-2</v>
      </c>
      <c r="I427" s="103">
        <f>H427*MoM!M427/100*$A427</f>
        <v>3.7666799999999993E-2</v>
      </c>
      <c r="J427" s="103">
        <f>I427*MoM!N427/100*$A427</f>
        <v>3.7873967399999993E-2</v>
      </c>
      <c r="K427" s="103">
        <f>J427*MoM!O427/100*$A427</f>
        <v>3.7987589302199989E-2</v>
      </c>
      <c r="L427" s="103">
        <f>K427*MoM!P427/100*$A427</f>
        <v>3.801038185578131E-2</v>
      </c>
      <c r="M427" s="103">
        <f>L427*MoM!Q427/100*$A427</f>
        <v>3.8044591199451513E-2</v>
      </c>
      <c r="N427" s="103">
        <f>M427*MoM!R427/100*$A427</f>
        <v>3.80522001176914E-2</v>
      </c>
      <c r="O427" s="103">
        <f>N427*MoM!S427/100*$A427</f>
        <v>3.8086447097797321E-2</v>
      </c>
      <c r="P427" s="103">
        <f>O427*MoM!T427/100*$A427</f>
        <v>3.8116916255475558E-2</v>
      </c>
      <c r="Q427" s="103">
        <f>P427*MoM!U427/100*$A427</f>
        <v>3.8193150087986509E-2</v>
      </c>
      <c r="R427" s="103">
        <f>Q427*MoM!V427/100*$A427</f>
        <v>3.8269536388162481E-2</v>
      </c>
      <c r="S427" s="103">
        <f>R427*MoM!W427/100*$A427</f>
        <v>3.8296325063634194E-2</v>
      </c>
      <c r="T427" s="123">
        <f>IF($A427=1,INDEX('2016'!$B:$B,MATCH(Веса!D427,'2016'!$A:$A,0)),0)</f>
        <v>3.9E-2</v>
      </c>
      <c r="U427" s="103">
        <f>T427*MoM!Y427/100*$A427</f>
        <v>3.9132600000000003E-2</v>
      </c>
      <c r="V427" s="103">
        <f>U427*MoM!Z427/100*$A427</f>
        <v>4.0333970820000002E-2</v>
      </c>
      <c r="W427" s="103">
        <f>V427*MoM!AA427/100*$A427</f>
        <v>4.1632724680404E-2</v>
      </c>
      <c r="X427" s="103">
        <f>W427*MoM!AB427/100*$A427</f>
        <v>4.1699337039892648E-2</v>
      </c>
      <c r="Y427" s="103">
        <f>X427*MoM!AC427/100*$A427</f>
        <v>4.1782735713972431E-2</v>
      </c>
      <c r="Z427" s="103">
        <f>Y427*MoM!AD427/100*$A427</f>
        <v>4.2154602061826779E-2</v>
      </c>
      <c r="AA427" s="103">
        <f>Z427*MoM!AE427/100*$A427</f>
        <v>4.216303298223914E-2</v>
      </c>
      <c r="AB427" s="103">
        <f>AA427*MoM!AF427/100*$A427</f>
        <v>4.2260007958098297E-2</v>
      </c>
      <c r="AC427" s="103">
        <f>AB427*MoM!AG427/100*$A427</f>
        <v>4.2264233958894108E-2</v>
      </c>
      <c r="AD427" s="103">
        <f>AC427*MoM!AH427/100*$A427</f>
        <v>4.2264233958894108E-2</v>
      </c>
      <c r="AE427" s="103">
        <f>AD427*MoM!AI427/100*$A427</f>
        <v>4.2336083156624224E-2</v>
      </c>
      <c r="AF427" s="123">
        <f>IF($A427=1,INDEX('2017'!$B:$B,MATCH(Веса!$E427,'2017'!$A:$A,0)),0)</f>
        <v>5.1999999999999998E-2</v>
      </c>
      <c r="AG427" s="103">
        <f>AF427*MoM!AK427/100*$A427</f>
        <v>5.3778399999999997E-2</v>
      </c>
      <c r="AH427" s="103">
        <f>AG427*MoM!AL427/100*$A427</f>
        <v>5.4047291999999997E-2</v>
      </c>
      <c r="AI427" s="103">
        <f>AH427*MoM!AM427/100*$A427</f>
        <v>5.5220118236399995E-2</v>
      </c>
      <c r="AJ427" s="103">
        <f>AI427*MoM!AN427/100*$A427</f>
        <v>5.5711577288703955E-2</v>
      </c>
      <c r="AK427" s="103">
        <f>AJ427*MoM!AO427/100*$A427</f>
        <v>5.6758954941731589E-2</v>
      </c>
      <c r="AL427" s="103">
        <f>AK427*MoM!AP427/100*$A427</f>
        <v>5.9052016721377554E-2</v>
      </c>
      <c r="AM427" s="103">
        <f>AL427*MoM!AQ427/100*$A427</f>
        <v>6.1006638474855157E-2</v>
      </c>
      <c r="AN427" s="103">
        <f>AM427*MoM!AR427/100*$A427</f>
        <v>6.1275067684144514E-2</v>
      </c>
      <c r="AO427" s="103">
        <f>AN427*MoM!AS427/100*$A427</f>
        <v>6.1973603455743757E-2</v>
      </c>
      <c r="AP427" s="103">
        <f>AO427*MoM!AT427/100*$A427</f>
        <v>6.4186061099113803E-2</v>
      </c>
      <c r="AQ427" s="103">
        <f>AP427*MoM!AU427/100*$A427</f>
        <v>6.4320851827421935E-2</v>
      </c>
      <c r="AR427" s="123">
        <f>IF($A427=1,INDEX('2018'!$B:$B, MATCH(Веса!$F427,'2018'!$A:$A,0)),0)</f>
        <v>5.8000000000000003E-2</v>
      </c>
      <c r="AS427" s="103">
        <f>AR427*MoM!AW427/100*$A427</f>
        <v>5.8661200000000004E-2</v>
      </c>
      <c r="AT427" s="103">
        <f>AS427*MoM!AX427/100*$A427</f>
        <v>5.8931041520000005E-2</v>
      </c>
      <c r="AU427" s="103">
        <f>AT427*MoM!AY427/100*$A427</f>
        <v>5.9655893330696007E-2</v>
      </c>
      <c r="AV427" s="103">
        <f>AU427*MoM!AZ427/100*$A427</f>
        <v>5.962606538403066E-2</v>
      </c>
      <c r="AW427" s="103">
        <f>AV427*MoM!BA427/100*$A427</f>
        <v>5.9655878416722673E-2</v>
      </c>
      <c r="AX427" s="103">
        <f>AW427*MoM!BB427/100*$A427</f>
        <v>5.957236018693926E-2</v>
      </c>
      <c r="AY427" s="103">
        <f>AX427*MoM!BC427/100*$A427</f>
        <v>6.0072768012509555E-2</v>
      </c>
      <c r="AZ427" s="103">
        <f>AY427*MoM!BD427/100*$A427</f>
        <v>6.0180898994932078E-2</v>
      </c>
      <c r="BA427" s="103">
        <f>AZ427*MoM!BE427/100*$A427</f>
        <v>6.0192935174731066E-2</v>
      </c>
      <c r="BB427" s="103">
        <f>BA427*MoM!BF427/100*$A427</f>
        <v>6.0855057461653102E-2</v>
      </c>
      <c r="BC427" s="103">
        <f>BB427*MoM!BG427/100*$A427</f>
        <v>6.0855057461653102E-2</v>
      </c>
      <c r="BD427" s="123">
        <f>IF($A427=1,INDEX('2019'!$B:$B, MATCH(Веса!$G427,'2019'!$A:$A,0)),0)</f>
        <v>5.8000000000000003E-2</v>
      </c>
      <c r="BE427" s="103">
        <f>BD427*MoM!BI427/100*$A427</f>
        <v>5.9490600000000005E-2</v>
      </c>
      <c r="BF427" s="103">
        <f>BE427*MoM!BJ427/100*$A427</f>
        <v>5.9597683080000012E-2</v>
      </c>
      <c r="BG427" s="103">
        <f>BF427*MoM!BK427/100*$A427</f>
        <v>5.9734757751084014E-2</v>
      </c>
      <c r="BH427" s="103">
        <f>BG427*MoM!BL427/100*$A427</f>
        <v>6.0314184901269524E-2</v>
      </c>
      <c r="BI427" s="103">
        <f>BH427*MoM!BM427/100*$A427</f>
        <v>6.0296090645799147E-2</v>
      </c>
      <c r="BJ427" s="103">
        <f>BI427*MoM!BN427/100*$A427</f>
        <v>6.065786718967394E-2</v>
      </c>
      <c r="BK427" s="103">
        <f>BJ427*MoM!BO427/100*$A427</f>
        <v>6.1258380074851709E-2</v>
      </c>
      <c r="BL427" s="103">
        <f>BK427*MoM!BP427/100*$A427</f>
        <v>6.1527916947181058E-2</v>
      </c>
      <c r="BM427" s="103">
        <f>BL427*MoM!BQ427/100*$A427</f>
        <v>6.1558680905654646E-2</v>
      </c>
      <c r="BN427" s="103">
        <f>BM427*MoM!BR427/100*$A427</f>
        <v>6.154021330138295E-2</v>
      </c>
      <c r="BO427" s="103">
        <f>BN427*MoM!BS427/100*$A427</f>
        <v>6.1552521344043223E-2</v>
      </c>
    </row>
    <row r="428" spans="1:67" ht="42.75" x14ac:dyDescent="0.45">
      <c r="A428" s="103">
        <f>IF(ToSep18!BT428=0,0,1)</f>
        <v>1</v>
      </c>
      <c r="B428" s="124" t="s">
        <v>432</v>
      </c>
      <c r="C428" s="124" t="s">
        <v>432</v>
      </c>
      <c r="D428" s="124" t="s">
        <v>432</v>
      </c>
      <c r="E428" s="124" t="s">
        <v>432</v>
      </c>
      <c r="F428" s="124" t="s">
        <v>432</v>
      </c>
      <c r="G428" s="124" t="s">
        <v>432</v>
      </c>
      <c r="H428" s="123">
        <f>IF($A428=1,INDEX('2015'!$B:$B,MATCH(Веса!$C428,'2015'!$A:$A,0)),0)</f>
        <v>8.6999999999999994E-2</v>
      </c>
      <c r="I428" s="103">
        <f>H428*MoM!M428/100*$A428</f>
        <v>8.7669899999999995E-2</v>
      </c>
      <c r="J428" s="103">
        <f>I428*MoM!N428/100*$A428</f>
        <v>8.7792637859999995E-2</v>
      </c>
      <c r="K428" s="103">
        <f>J428*MoM!O428/100*$A428</f>
        <v>8.8152587675225991E-2</v>
      </c>
      <c r="L428" s="103">
        <f>K428*MoM!P428/100*$A428</f>
        <v>8.9228049244863744E-2</v>
      </c>
      <c r="M428" s="103">
        <f>L428*MoM!Q428/100*$A428</f>
        <v>9.0254171811179673E-2</v>
      </c>
      <c r="N428" s="103">
        <f>M428*MoM!R428/100*$A428</f>
        <v>9.0263197228360792E-2</v>
      </c>
      <c r="O428" s="103">
        <f>N428*MoM!S428/100*$A428</f>
        <v>9.0028512915567058E-2</v>
      </c>
      <c r="P428" s="103">
        <f>O428*MoM!T428/100*$A428</f>
        <v>9.0073527172024825E-2</v>
      </c>
      <c r="Q428" s="103">
        <f>P428*MoM!U428/100*$A428</f>
        <v>9.0046505113873215E-2</v>
      </c>
      <c r="R428" s="103">
        <f>Q428*MoM!V428/100*$A428</f>
        <v>9.008252371591878E-2</v>
      </c>
      <c r="S428" s="103">
        <f>R428*MoM!W428/100*$A428</f>
        <v>9.0028474201689232E-2</v>
      </c>
      <c r="T428" s="123">
        <f>IF($A428=1,INDEX('2016'!$B:$B,MATCH(Веса!D428,'2016'!$A:$A,0)),0)</f>
        <v>7.6999999999999999E-2</v>
      </c>
      <c r="U428" s="103">
        <f>T428*MoM!Y428/100*$A428</f>
        <v>7.76699E-2</v>
      </c>
      <c r="V428" s="103">
        <f>U428*MoM!Z428/100*$A428</f>
        <v>7.7677666990000005E-2</v>
      </c>
      <c r="W428" s="103">
        <f>V428*MoM!AA428/100*$A428</f>
        <v>7.7623292623107021E-2</v>
      </c>
      <c r="X428" s="103">
        <f>W428*MoM!AB428/100*$A428</f>
        <v>7.7716440574254753E-2</v>
      </c>
      <c r="Y428" s="103">
        <f>X428*MoM!AC428/100*$A428</f>
        <v>7.7957361540034936E-2</v>
      </c>
      <c r="Z428" s="103">
        <f>Y428*MoM!AD428/100*$A428</f>
        <v>7.8097684790807004E-2</v>
      </c>
      <c r="AA428" s="103">
        <f>Z428*MoM!AE428/100*$A428</f>
        <v>7.8113304327765157E-2</v>
      </c>
      <c r="AB428" s="103">
        <f>AA428*MoM!AF428/100*$A428</f>
        <v>7.8199228962525694E-2</v>
      </c>
      <c r="AC428" s="103">
        <f>AB428*MoM!AG428/100*$A428</f>
        <v>7.8371267266243244E-2</v>
      </c>
      <c r="AD428" s="103">
        <f>AC428*MoM!AH428/100*$A428</f>
        <v>7.8441801406782863E-2</v>
      </c>
      <c r="AE428" s="103">
        <f>AD428*MoM!AI428/100*$A428</f>
        <v>7.8606529189737109E-2</v>
      </c>
      <c r="AF428" s="123">
        <f>IF($A428=1,INDEX('2017'!$B:$B,MATCH(Веса!$E428,'2017'!$A:$A,0)),0)</f>
        <v>0.08</v>
      </c>
      <c r="AG428" s="103">
        <f>AF428*MoM!AK428/100*$A428</f>
        <v>8.0264000000000002E-2</v>
      </c>
      <c r="AH428" s="103">
        <f>AG428*MoM!AL428/100*$A428</f>
        <v>8.0296105600000001E-2</v>
      </c>
      <c r="AI428" s="103">
        <f>AH428*MoM!AM428/100*$A428</f>
        <v>8.0545023527359996E-2</v>
      </c>
      <c r="AJ428" s="103">
        <f>AI428*MoM!AN428/100*$A428</f>
        <v>8.077054959323661E-2</v>
      </c>
      <c r="AK428" s="103">
        <f>AJ428*MoM!AO428/100*$A428</f>
        <v>8.0956321857301047E-2</v>
      </c>
      <c r="AL428" s="103">
        <f>AK428*MoM!AP428/100*$A428</f>
        <v>8.0940130592929579E-2</v>
      </c>
      <c r="AM428" s="103">
        <f>AL428*MoM!AQ428/100*$A428</f>
        <v>8.0940130592929579E-2</v>
      </c>
      <c r="AN428" s="103">
        <f>AM428*MoM!AR428/100*$A428</f>
        <v>8.0923942566811E-2</v>
      </c>
      <c r="AO428" s="103">
        <f>AN428*MoM!AS428/100*$A428</f>
        <v>8.1093882846201296E-2</v>
      </c>
      <c r="AP428" s="103">
        <f>AO428*MoM!AT428/100*$A428</f>
        <v>8.1085773457916677E-2</v>
      </c>
      <c r="AQ428" s="103">
        <f>AP428*MoM!AU428/100*$A428</f>
        <v>8.1158750654028805E-2</v>
      </c>
      <c r="AR428" s="123">
        <f>IF($A428=1,INDEX('2018'!$B:$B, MATCH(Веса!$F428,'2018'!$A:$A,0)),0)</f>
        <v>9.1999999999999998E-2</v>
      </c>
      <c r="AS428" s="103">
        <f>AR428*MoM!AW428/100*$A428</f>
        <v>9.1852800000000012E-2</v>
      </c>
      <c r="AT428" s="103">
        <f>AS428*MoM!AX428/100*$A428</f>
        <v>9.1871170560000021E-2</v>
      </c>
      <c r="AU428" s="103">
        <f>AT428*MoM!AY428/100*$A428</f>
        <v>9.1329130653696022E-2</v>
      </c>
      <c r="AV428" s="103">
        <f>AU428*MoM!AZ428/100*$A428</f>
        <v>9.1347396479826759E-2</v>
      </c>
      <c r="AW428" s="103">
        <f>AV428*MoM!BA428/100*$A428</f>
        <v>9.1283453302290873E-2</v>
      </c>
      <c r="AX428" s="103">
        <f>AW428*MoM!BB428/100*$A428</f>
        <v>9.1392993446253623E-2</v>
      </c>
      <c r="AY428" s="103">
        <f>AX428*MoM!BC428/100*$A428</f>
        <v>9.1411272044942871E-2</v>
      </c>
      <c r="AZ428" s="103">
        <f>AY428*MoM!BD428/100*$A428</f>
        <v>9.1456977680965335E-2</v>
      </c>
      <c r="BA428" s="103">
        <f>AZ428*MoM!BE428/100*$A428</f>
        <v>9.1283209423371509E-2</v>
      </c>
      <c r="BB428" s="103">
        <f>BA428*MoM!BF428/100*$A428</f>
        <v>9.1246696139602151E-2</v>
      </c>
      <c r="BC428" s="103">
        <f>BB428*MoM!BG428/100*$A428</f>
        <v>9.1237571469988177E-2</v>
      </c>
      <c r="BD428" s="123">
        <f>IF($A428=1,INDEX('2019'!$B:$B, MATCH(Веса!$G428,'2019'!$A:$A,0)),0)</f>
        <v>8.7999999999999995E-2</v>
      </c>
      <c r="BE428" s="103">
        <f>BD428*MoM!BI428/100*$A428</f>
        <v>8.8105600000000006E-2</v>
      </c>
      <c r="BF428" s="103">
        <f>BE428*MoM!BJ428/100*$A428</f>
        <v>8.8079168319999998E-2</v>
      </c>
      <c r="BG428" s="103">
        <f>BF428*MoM!BK428/100*$A428</f>
        <v>8.8061552486336001E-2</v>
      </c>
      <c r="BH428" s="103">
        <f>BG428*MoM!BL428/100*$A428</f>
        <v>8.8272900212303204E-2</v>
      </c>
      <c r="BI428" s="103">
        <f>BH428*MoM!BM428/100*$A428</f>
        <v>8.8281727502324436E-2</v>
      </c>
      <c r="BJ428" s="103">
        <f>BI428*MoM!BN428/100*$A428</f>
        <v>8.826407115682397E-2</v>
      </c>
      <c r="BK428" s="103">
        <f>BJ428*MoM!BO428/100*$A428</f>
        <v>8.8211112714129888E-2</v>
      </c>
      <c r="BL428" s="103">
        <f>BK428*MoM!BP428/100*$A428</f>
        <v>8.8272860493029764E-2</v>
      </c>
      <c r="BM428" s="103">
        <f>BL428*MoM!BQ428/100*$A428</f>
        <v>8.8264033206980452E-2</v>
      </c>
      <c r="BN428" s="103">
        <f>BM428*MoM!BR428/100*$A428</f>
        <v>8.8122810753849284E-2</v>
      </c>
      <c r="BO428" s="103">
        <f>BN428*MoM!BS428/100*$A428</f>
        <v>8.8175684440301605E-2</v>
      </c>
    </row>
    <row r="429" spans="1:67" ht="42.75" x14ac:dyDescent="0.45">
      <c r="A429" s="103">
        <f>IF(ToSep18!BT429=0,0,1)</f>
        <v>1</v>
      </c>
      <c r="B429" s="124" t="s">
        <v>433</v>
      </c>
      <c r="C429" s="124" t="s">
        <v>446</v>
      </c>
      <c r="D429" s="124" t="s">
        <v>446</v>
      </c>
      <c r="E429" s="124" t="s">
        <v>446</v>
      </c>
      <c r="F429" s="124" t="s">
        <v>446</v>
      </c>
      <c r="G429" s="124" t="s">
        <v>446</v>
      </c>
      <c r="H429" s="123">
        <f>IF($A429=1,INDEX('2015'!$B:$B,MATCH(Веса!$C429,'2015'!$A:$A,0)),0)</f>
        <v>0.442</v>
      </c>
      <c r="I429" s="103">
        <f>H429*MoM!M429/100*$A429</f>
        <v>0.49309520000000001</v>
      </c>
      <c r="J429" s="103">
        <f>I429*MoM!N429/100*$A429</f>
        <v>0.50335158016000003</v>
      </c>
      <c r="K429" s="103">
        <f>J429*MoM!O429/100*$A429</f>
        <v>0.51860313303884797</v>
      </c>
      <c r="L429" s="103">
        <f>K429*MoM!P429/100*$A429</f>
        <v>0.53872493460075521</v>
      </c>
      <c r="M429" s="103">
        <f>L429*MoM!Q429/100*$A429</f>
        <v>0.5469135536066867</v>
      </c>
      <c r="N429" s="103">
        <f>M429*MoM!R429/100*$A429</f>
        <v>0.54986688679616291</v>
      </c>
      <c r="O429" s="103">
        <f>N429*MoM!S429/100*$A429</f>
        <v>0.55223131440938644</v>
      </c>
      <c r="P429" s="103">
        <f>O429*MoM!T429/100*$A429</f>
        <v>0.55460590906134688</v>
      </c>
      <c r="Q429" s="103">
        <f>P429*MoM!U429/100*$A429</f>
        <v>0.55477229083406532</v>
      </c>
      <c r="R429" s="103">
        <f>Q429*MoM!V429/100*$A429</f>
        <v>0.55294154227431291</v>
      </c>
      <c r="S429" s="103">
        <f>R429*MoM!W429/100*$A429</f>
        <v>0.55001095210025897</v>
      </c>
      <c r="T429" s="123">
        <f>IF($A429=1,INDEX('2016'!$B:$B,MATCH(Веса!D429,'2016'!$A:$A,0)),0)</f>
        <v>0.51500000000000001</v>
      </c>
      <c r="U429" s="103">
        <f>T429*MoM!Y429/100*$A429</f>
        <v>0.52076800000000001</v>
      </c>
      <c r="V429" s="103">
        <f>U429*MoM!Z429/100*$A429</f>
        <v>0.52040346240000002</v>
      </c>
      <c r="W429" s="103">
        <f>V429*MoM!AA429/100*$A429</f>
        <v>0.51826980820416002</v>
      </c>
      <c r="X429" s="103">
        <f>W429*MoM!AB429/100*$A429</f>
        <v>0.51712961462611096</v>
      </c>
      <c r="Y429" s="103">
        <f>X429*MoM!AC429/100*$A429</f>
        <v>0.51966354973777884</v>
      </c>
      <c r="Z429" s="103">
        <f>Y429*MoM!AD429/100*$A429</f>
        <v>0.52158630487180868</v>
      </c>
      <c r="AA429" s="103">
        <f>Z429*MoM!AE429/100*$A429</f>
        <v>0.52393344324373181</v>
      </c>
      <c r="AB429" s="103">
        <f>AA429*MoM!AF429/100*$A429</f>
        <v>0.52461455671994861</v>
      </c>
      <c r="AC429" s="103">
        <f>AB429*MoM!AG429/100*$A429</f>
        <v>0.52545394001070056</v>
      </c>
      <c r="AD429" s="103">
        <f>AC429*MoM!AH429/100*$A429</f>
        <v>0.52303685188665139</v>
      </c>
      <c r="AE429" s="103">
        <f>AD429*MoM!AI429/100*$A429</f>
        <v>0.52204308186806681</v>
      </c>
      <c r="AF429" s="123">
        <f>IF($A429=1,INDEX('2017'!$B:$B,MATCH(Веса!$E429,'2017'!$A:$A,0)),0)</f>
        <v>0.54600000000000004</v>
      </c>
      <c r="AG429" s="103">
        <f>AF429*MoM!AK429/100*$A429</f>
        <v>0.54976740000000002</v>
      </c>
      <c r="AH429" s="103">
        <f>AG429*MoM!AL429/100*$A429</f>
        <v>0.54971242326000003</v>
      </c>
      <c r="AI429" s="103">
        <f>AH429*MoM!AM429/100*$A429</f>
        <v>0.54971242326000003</v>
      </c>
      <c r="AJ429" s="103">
        <f>AI429*MoM!AN429/100*$A429</f>
        <v>0.54982236574465193</v>
      </c>
      <c r="AK429" s="103">
        <f>AJ429*MoM!AO429/100*$A429</f>
        <v>0.54998731245437538</v>
      </c>
      <c r="AL429" s="103">
        <f>AK429*MoM!AP429/100*$A429</f>
        <v>0.54773236447331242</v>
      </c>
      <c r="AM429" s="103">
        <f>AL429*MoM!AQ429/100*$A429</f>
        <v>0.54625348708923449</v>
      </c>
      <c r="AN429" s="103">
        <f>AM429*MoM!AR429/100*$A429</f>
        <v>0.54505172941763813</v>
      </c>
      <c r="AO429" s="103">
        <f>AN429*MoM!AS429/100*$A429</f>
        <v>0.54505172941763813</v>
      </c>
      <c r="AP429" s="103">
        <f>AO429*MoM!AT429/100*$A429</f>
        <v>0.54325305871055996</v>
      </c>
      <c r="AQ429" s="103">
        <f>AP429*MoM!AU429/100*$A429</f>
        <v>0.54520876972191801</v>
      </c>
      <c r="AR429" s="123">
        <f>IF($A429=1,INDEX('2018'!$B:$B, MATCH(Веса!$F429,'2018'!$A:$A,0)),0)</f>
        <v>0.54100000000000004</v>
      </c>
      <c r="AS429" s="103">
        <f>AR429*MoM!AW429/100*$A429</f>
        <v>0.5419197</v>
      </c>
      <c r="AT429" s="103">
        <f>AS429*MoM!AX429/100*$A429</f>
        <v>0.54007717301999991</v>
      </c>
      <c r="AU429" s="103">
        <f>AT429*MoM!AY429/100*$A429</f>
        <v>0.5387269800874499</v>
      </c>
      <c r="AV429" s="103">
        <f>AU429*MoM!AZ429/100*$A429</f>
        <v>0.53700305375117008</v>
      </c>
      <c r="AW429" s="103">
        <f>AV429*MoM!BA429/100*$A429</f>
        <v>0.53678825252966955</v>
      </c>
      <c r="AX429" s="103">
        <f>AW429*MoM!BB429/100*$A429</f>
        <v>0.53394327479126236</v>
      </c>
      <c r="AY429" s="103">
        <f>AX429*MoM!BC429/100*$A429</f>
        <v>0.5311133754348687</v>
      </c>
      <c r="AZ429" s="103">
        <f>AY429*MoM!BD429/100*$A429</f>
        <v>0.52670513441875932</v>
      </c>
      <c r="BA429" s="103">
        <f>AZ429*MoM!BE429/100*$A429</f>
        <v>0.52817990879513177</v>
      </c>
      <c r="BB429" s="103">
        <f>BA429*MoM!BF429/100*$A429</f>
        <v>0.53092644432086644</v>
      </c>
      <c r="BC429" s="103">
        <f>BB429*MoM!BG429/100*$A429</f>
        <v>0.52896201647687924</v>
      </c>
      <c r="BD429" s="123">
        <f>IF($A429=1,INDEX('2019'!$B:$B, MATCH(Веса!$G429,'2019'!$A:$A,0)),0)</f>
        <v>0.57899999999999996</v>
      </c>
      <c r="BE429" s="103">
        <f>BD429*MoM!BI429/100*$A429</f>
        <v>0.57853679999999996</v>
      </c>
      <c r="BF429" s="103">
        <f>BE429*MoM!BJ429/100*$A429</f>
        <v>0.57703260431999992</v>
      </c>
      <c r="BG429" s="103">
        <f>BF429*MoM!BK429/100*$A429</f>
        <v>0.57576313259049594</v>
      </c>
      <c r="BH429" s="103">
        <f>BG429*MoM!BL429/100*$A429</f>
        <v>0.58347835856720864</v>
      </c>
      <c r="BI429" s="103">
        <f>BH429*MoM!BM429/100*$A429</f>
        <v>0.5794523578930949</v>
      </c>
      <c r="BJ429" s="103">
        <f>BI429*MoM!BN429/100*$A429</f>
        <v>0.57904674124256983</v>
      </c>
      <c r="BK429" s="103">
        <f>BJ429*MoM!BO429/100*$A429</f>
        <v>0.57331417850426836</v>
      </c>
      <c r="BL429" s="103">
        <f>BK429*MoM!BP429/100*$A429</f>
        <v>0.57635274365034095</v>
      </c>
      <c r="BM429" s="103">
        <f>BL429*MoM!BQ429/100*$A429</f>
        <v>0.57473895596811997</v>
      </c>
      <c r="BN429" s="103">
        <f>BM429*MoM!BR429/100*$A429</f>
        <v>0.5737618997429742</v>
      </c>
      <c r="BO429" s="103">
        <f>BN429*MoM!BS429/100*$A429</f>
        <v>0.57611432353192038</v>
      </c>
    </row>
    <row r="430" spans="1:67" x14ac:dyDescent="0.45">
      <c r="A430" s="103">
        <f>IF(ToSep18!BT430=0,0,1)</f>
        <v>1</v>
      </c>
      <c r="B430" s="124" t="s">
        <v>434</v>
      </c>
      <c r="C430" s="124" t="s">
        <v>434</v>
      </c>
      <c r="D430" s="124" t="s">
        <v>434</v>
      </c>
      <c r="E430" s="124" t="s">
        <v>434</v>
      </c>
      <c r="F430" s="124" t="s">
        <v>434</v>
      </c>
      <c r="G430" s="124" t="s">
        <v>434</v>
      </c>
      <c r="H430" s="123">
        <f>IF($A430=1,INDEX('2015'!$B:$B,MATCH(Веса!$C430,'2015'!$A:$A,0)),0)</f>
        <v>0.24199999999999999</v>
      </c>
      <c r="I430" s="103">
        <f>H430*MoM!M430/100*$A430</f>
        <v>0.2434036</v>
      </c>
      <c r="J430" s="103">
        <f>I430*MoM!N430/100*$A430</f>
        <v>0.24359832288</v>
      </c>
      <c r="K430" s="103">
        <f>J430*MoM!O430/100*$A430</f>
        <v>0.24518171197871999</v>
      </c>
      <c r="L430" s="103">
        <f>K430*MoM!P430/100*$A430</f>
        <v>0.24535333917710506</v>
      </c>
      <c r="M430" s="103">
        <f>L430*MoM!Q430/100*$A430</f>
        <v>0.24569683385195301</v>
      </c>
      <c r="N430" s="103">
        <f>M430*MoM!R430/100*$A430</f>
        <v>0.24569683385195301</v>
      </c>
      <c r="O430" s="103">
        <f>N430*MoM!S430/100*$A430</f>
        <v>0.24572140353533822</v>
      </c>
      <c r="P430" s="103">
        <f>O430*MoM!T430/100*$A430</f>
        <v>0.24608998564064122</v>
      </c>
      <c r="Q430" s="103">
        <f>P430*MoM!U430/100*$A430</f>
        <v>0.25258676126155416</v>
      </c>
      <c r="R430" s="103">
        <f>Q430*MoM!V430/100*$A430</f>
        <v>0.2537486603633573</v>
      </c>
      <c r="S430" s="103">
        <f>R430*MoM!W430/100*$A430</f>
        <v>0.25387553469353896</v>
      </c>
      <c r="T430" s="123">
        <f>IF($A430=1,INDEX('2016'!$B:$B,MATCH(Веса!D430,'2016'!$A:$A,0)),0)</f>
        <v>0.245</v>
      </c>
      <c r="U430" s="103">
        <f>T430*MoM!Y430/100*$A430</f>
        <v>0.24732750000000001</v>
      </c>
      <c r="V430" s="103">
        <f>U430*MoM!Z430/100*$A430</f>
        <v>0.24811894799999998</v>
      </c>
      <c r="W430" s="103">
        <f>V430*MoM!AA430/100*$A430</f>
        <v>0.24876405726479997</v>
      </c>
      <c r="X430" s="103">
        <f>W430*MoM!AB430/100*$A430</f>
        <v>0.24903769772779125</v>
      </c>
      <c r="Y430" s="103">
        <f>X430*MoM!AC430/100*$A430</f>
        <v>0.24933654296506461</v>
      </c>
      <c r="Z430" s="103">
        <f>Y430*MoM!AD430/100*$A430</f>
        <v>0.2492617420021751</v>
      </c>
      <c r="AA430" s="103">
        <f>Z430*MoM!AE430/100*$A430</f>
        <v>0.25000952722818165</v>
      </c>
      <c r="AB430" s="103">
        <f>AA430*MoM!AF430/100*$A430</f>
        <v>0.25028453770813264</v>
      </c>
      <c r="AC430" s="103">
        <f>AB430*MoM!AG430/100*$A430</f>
        <v>0.25383857814358812</v>
      </c>
      <c r="AD430" s="103">
        <f>AC430*MoM!AH430/100*$A430</f>
        <v>0.25513315489212046</v>
      </c>
      <c r="AE430" s="103">
        <f>AD430*MoM!AI430/100*$A430</f>
        <v>0.25533726141603419</v>
      </c>
      <c r="AF430" s="123">
        <f>IF($A430=1,INDEX('2017'!$B:$B,MATCH(Веса!$E430,'2017'!$A:$A,0)),0)</f>
        <v>0.26300000000000001</v>
      </c>
      <c r="AG430" s="103">
        <f>AF430*MoM!AK430/100*$A430</f>
        <v>0.26418350000000002</v>
      </c>
      <c r="AH430" s="103">
        <f>AG430*MoM!AL430/100*$A430</f>
        <v>0.26442126515000003</v>
      </c>
      <c r="AI430" s="103">
        <f>AH430*MoM!AM430/100*$A430</f>
        <v>0.26487078130075503</v>
      </c>
      <c r="AJ430" s="103">
        <f>AI430*MoM!AN430/100*$A430</f>
        <v>0.26510916500392573</v>
      </c>
      <c r="AK430" s="103">
        <f>AJ430*MoM!AO430/100*$A430</f>
        <v>0.26577193791643555</v>
      </c>
      <c r="AL430" s="103">
        <f>AK430*MoM!AP430/100*$A430</f>
        <v>0.26545301159093582</v>
      </c>
      <c r="AM430" s="103">
        <f>AL430*MoM!AQ430/100*$A430</f>
        <v>0.26601046291527675</v>
      </c>
      <c r="AN430" s="103">
        <f>AM430*MoM!AR430/100*$A430</f>
        <v>0.26617006919302594</v>
      </c>
      <c r="AO430" s="103">
        <f>AN430*MoM!AS430/100*$A430</f>
        <v>0.27112083248001623</v>
      </c>
      <c r="AP430" s="103">
        <f>AO430*MoM!AT430/100*$A430</f>
        <v>0.27244932455916826</v>
      </c>
      <c r="AQ430" s="103">
        <f>AP430*MoM!AU430/100*$A430</f>
        <v>0.27261279415390377</v>
      </c>
      <c r="AR430" s="123">
        <f>IF($A430=1,INDEX('2018'!$B:$B, MATCH(Веса!$F430,'2018'!$A:$A,0)),0)</f>
        <v>0.27300000000000002</v>
      </c>
      <c r="AS430" s="103">
        <f>AR430*MoM!AW430/100*$A430</f>
        <v>0.27444689999999999</v>
      </c>
      <c r="AT430" s="103">
        <f>AS430*MoM!AX430/100*$A430</f>
        <v>0.27496834910999995</v>
      </c>
      <c r="AU430" s="103">
        <f>AT430*MoM!AY430/100*$A430</f>
        <v>0.27527081429402095</v>
      </c>
      <c r="AV430" s="103">
        <f>AU430*MoM!AZ430/100*$A430</f>
        <v>0.27584888300403837</v>
      </c>
      <c r="AW430" s="103">
        <f>AV430*MoM!BA430/100*$A430</f>
        <v>0.27637299588174602</v>
      </c>
      <c r="AX430" s="103">
        <f>AW430*MoM!BB430/100*$A430</f>
        <v>0.2766217315780396</v>
      </c>
      <c r="AY430" s="103">
        <f>AX430*MoM!BC430/100*$A430</f>
        <v>0.2766493937511974</v>
      </c>
      <c r="AZ430" s="103">
        <f>AY430*MoM!BD430/100*$A430</f>
        <v>0.27684304832682322</v>
      </c>
      <c r="BA430" s="103">
        <f>AZ430*MoM!BE430/100*$A430</f>
        <v>0.28066348239373334</v>
      </c>
      <c r="BB430" s="103">
        <f>BA430*MoM!BF430/100*$A430</f>
        <v>0.28116867666204209</v>
      </c>
      <c r="BC430" s="103">
        <f>BB430*MoM!BG430/100*$A430</f>
        <v>0.28164666341236755</v>
      </c>
      <c r="BD430" s="123">
        <f>IF($A430=1,INDEX('2019'!$B:$B, MATCH(Веса!$G430,'2019'!$A:$A,0)),0)</f>
        <v>0.28899999999999998</v>
      </c>
      <c r="BE430" s="103">
        <f>BD430*MoM!BI430/100*$A430</f>
        <v>0.29050279999999995</v>
      </c>
      <c r="BF430" s="103">
        <f>BE430*MoM!BJ430/100*$A430</f>
        <v>0.29111285587999997</v>
      </c>
      <c r="BG430" s="103">
        <f>BF430*MoM!BK430/100*$A430</f>
        <v>0.29131663487911597</v>
      </c>
      <c r="BH430" s="103">
        <f>BG430*MoM!BL430/100*$A430</f>
        <v>0.29160795151399505</v>
      </c>
      <c r="BI430" s="103">
        <f>BH430*MoM!BM430/100*$A430</f>
        <v>0.29175375548975202</v>
      </c>
      <c r="BJ430" s="103">
        <f>BI430*MoM!BN430/100*$A430</f>
        <v>0.29181210624084997</v>
      </c>
      <c r="BK430" s="103">
        <f>BJ430*MoM!BO430/100*$A430</f>
        <v>0.29192883108334633</v>
      </c>
      <c r="BL430" s="103">
        <f>BK430*MoM!BP430/100*$A430</f>
        <v>0.2922207599144297</v>
      </c>
      <c r="BM430" s="103">
        <f>BL430*MoM!BQ430/100*$A430</f>
        <v>0.29379875201796762</v>
      </c>
      <c r="BN430" s="103">
        <f>BM430*MoM!BR430/100*$A430</f>
        <v>0.2940044111443802</v>
      </c>
      <c r="BO430" s="103">
        <f>BN430*MoM!BS430/100*$A430</f>
        <v>0.29412201290883799</v>
      </c>
    </row>
    <row r="431" spans="1:67" ht="28.5" x14ac:dyDescent="0.45">
      <c r="A431" s="103">
        <f>IF(ToSep18!BT431=0,0,1)</f>
        <v>1</v>
      </c>
      <c r="B431" s="124" t="s">
        <v>435</v>
      </c>
      <c r="C431" s="128" t="s">
        <v>1761</v>
      </c>
      <c r="D431" s="128" t="s">
        <v>1761</v>
      </c>
      <c r="E431" s="128" t="s">
        <v>1761</v>
      </c>
      <c r="F431" s="128" t="s">
        <v>1761</v>
      </c>
      <c r="G431" s="128" t="s">
        <v>1761</v>
      </c>
      <c r="H431" s="123">
        <f>IF($A431=1,INDEX('2015'!$B:$B,MATCH(Веса!$C431,'2015'!$A:$A,0)),0)</f>
        <v>0.23599999999999999</v>
      </c>
      <c r="I431" s="103">
        <f>H431*MoM!M431/100*$A431</f>
        <v>0.23786439999999998</v>
      </c>
      <c r="J431" s="103">
        <f>I431*MoM!N431/100*$A431</f>
        <v>0.23952945079999999</v>
      </c>
      <c r="K431" s="103">
        <f>J431*MoM!O431/100*$A431</f>
        <v>0.24017618031715998</v>
      </c>
      <c r="L431" s="103">
        <f>K431*MoM!P431/100*$A431</f>
        <v>0.24039233887944544</v>
      </c>
      <c r="M431" s="103">
        <f>L431*MoM!Q431/100*$A431</f>
        <v>0.24113755512997173</v>
      </c>
      <c r="N431" s="103">
        <f>M431*MoM!R431/100*$A431</f>
        <v>0.24120989639651072</v>
      </c>
      <c r="O431" s="103">
        <f>N431*MoM!S431/100*$A431</f>
        <v>0.24183704212714166</v>
      </c>
      <c r="P431" s="103">
        <f>O431*MoM!T431/100*$A431</f>
        <v>0.24292530881671379</v>
      </c>
      <c r="Q431" s="103">
        <f>P431*MoM!U431/100*$A431</f>
        <v>0.24584041252251435</v>
      </c>
      <c r="R431" s="103">
        <f>Q431*MoM!V431/100*$A431</f>
        <v>0.24716795075013592</v>
      </c>
      <c r="S431" s="103">
        <f>R431*MoM!W431/100*$A431</f>
        <v>0.24724210113536096</v>
      </c>
      <c r="T431" s="123">
        <f>IF($A431=1,INDEX('2016'!$B:$B,MATCH(Веса!D431,'2016'!$A:$A,0)),0)</f>
        <v>0.246</v>
      </c>
      <c r="U431" s="103">
        <f>T431*MoM!Y431/100*$A431</f>
        <v>0.24617220000000001</v>
      </c>
      <c r="V431" s="103">
        <f>U431*MoM!Z431/100*$A431</f>
        <v>0.24767385042000001</v>
      </c>
      <c r="W431" s="103">
        <f>V431*MoM!AA431/100*$A431</f>
        <v>0.25072023878016603</v>
      </c>
      <c r="X431" s="103">
        <f>W431*MoM!AB431/100*$A431</f>
        <v>0.25285136080979742</v>
      </c>
      <c r="Y431" s="103">
        <f>X431*MoM!AC431/100*$A431</f>
        <v>0.25318006757885014</v>
      </c>
      <c r="Z431" s="103">
        <f>Y431*MoM!AD431/100*$A431</f>
        <v>0.25335729362615533</v>
      </c>
      <c r="AA431" s="103">
        <f>Z431*MoM!AE431/100*$A431</f>
        <v>0.2537626652959572</v>
      </c>
      <c r="AB431" s="103">
        <f>AA431*MoM!AF431/100*$A431</f>
        <v>0.2537880415624868</v>
      </c>
      <c r="AC431" s="103">
        <f>AB431*MoM!AG431/100*$A431</f>
        <v>0.25657971001967417</v>
      </c>
      <c r="AD431" s="103">
        <f>AC431*MoM!AH431/100*$A431</f>
        <v>0.25750339697574498</v>
      </c>
      <c r="AE431" s="103">
        <f>AD431*MoM!AI431/100*$A431</f>
        <v>0.25801840376969648</v>
      </c>
      <c r="AF431" s="123">
        <f>IF($A431=1,INDEX('2017'!$B:$B,MATCH(Веса!$E431,'2017'!$A:$A,0)),0)</f>
        <v>0.27</v>
      </c>
      <c r="AG431" s="103">
        <f>AF431*MoM!AK431/100*$A431</f>
        <v>0.27191700000000002</v>
      </c>
      <c r="AH431" s="103">
        <f>AG431*MoM!AL431/100*$A431</f>
        <v>0.2729230929</v>
      </c>
      <c r="AI431" s="103">
        <f>AH431*MoM!AM431/100*$A431</f>
        <v>0.27338706215793002</v>
      </c>
      <c r="AJ431" s="103">
        <f>AI431*MoM!AN431/100*$A431</f>
        <v>0.27541012641789869</v>
      </c>
      <c r="AK431" s="103">
        <f>AJ431*MoM!AO431/100*$A431</f>
        <v>0.27659438996149566</v>
      </c>
      <c r="AL431" s="103">
        <f>AK431*MoM!AP431/100*$A431</f>
        <v>0.27587524454759577</v>
      </c>
      <c r="AM431" s="103">
        <f>AL431*MoM!AQ431/100*$A431</f>
        <v>0.27598559464541483</v>
      </c>
      <c r="AN431" s="103">
        <f>AM431*MoM!AR431/100*$A431</f>
        <v>0.27664796007256381</v>
      </c>
      <c r="AO431" s="103">
        <f>AN431*MoM!AS431/100*$A431</f>
        <v>0.28063169069760874</v>
      </c>
      <c r="AP431" s="103">
        <f>AO431*MoM!AT431/100*$A431</f>
        <v>0.28065975386667852</v>
      </c>
      <c r="AQ431" s="103">
        <f>AP431*MoM!AU431/100*$A431</f>
        <v>0.28099654557131853</v>
      </c>
      <c r="AR431" s="123">
        <f>IF($A431=1,INDEX('2018'!$B:$B, MATCH(Веса!$F431,'2018'!$A:$A,0)),0)</f>
        <v>0.3</v>
      </c>
      <c r="AS431" s="103">
        <f>AR431*MoM!AW431/100*$A431</f>
        <v>0.3</v>
      </c>
      <c r="AT431" s="103">
        <f>AS431*MoM!AX431/100*$A431</f>
        <v>0.30027000000000004</v>
      </c>
      <c r="AU431" s="103">
        <f>AT431*MoM!AY431/100*$A431</f>
        <v>0.30063032400000006</v>
      </c>
      <c r="AV431" s="103">
        <f>AU431*MoM!AZ431/100*$A431</f>
        <v>0.30066038703240006</v>
      </c>
      <c r="AW431" s="103">
        <f>AV431*MoM!BA431/100*$A431</f>
        <v>0.30138197196127781</v>
      </c>
      <c r="AX431" s="103">
        <f>AW431*MoM!BB431/100*$A431</f>
        <v>0.30156280114445461</v>
      </c>
      <c r="AY431" s="103">
        <f>AX431*MoM!BC431/100*$A431</f>
        <v>0.30159295742456904</v>
      </c>
      <c r="AZ431" s="103">
        <f>AY431*MoM!BD431/100*$A431</f>
        <v>0.30174375390328129</v>
      </c>
      <c r="BA431" s="103">
        <f>AZ431*MoM!BE431/100*$A431</f>
        <v>0.30283003141733311</v>
      </c>
      <c r="BB431" s="103">
        <f>BA431*MoM!BF431/100*$A431</f>
        <v>0.30613087875978207</v>
      </c>
      <c r="BC431" s="103">
        <f>BB431*MoM!BG431/100*$A431</f>
        <v>0.30637578346278987</v>
      </c>
      <c r="BD431" s="123">
        <f>IF($A431=1,INDEX('2019'!$B:$B, MATCH(Веса!$G431,'2019'!$A:$A,0)),0)</f>
        <v>0.317</v>
      </c>
      <c r="BE431" s="103">
        <f>BD431*MoM!BI431/100*$A431</f>
        <v>0.31899709999999998</v>
      </c>
      <c r="BF431" s="103">
        <f>BE431*MoM!BJ431/100*$A431</f>
        <v>0.32020928897999995</v>
      </c>
      <c r="BG431" s="103">
        <f>BF431*MoM!BK431/100*$A431</f>
        <v>0.32245075400286</v>
      </c>
      <c r="BH431" s="103">
        <f>BG431*MoM!BL431/100*$A431</f>
        <v>0.32319239073706663</v>
      </c>
      <c r="BI431" s="103">
        <f>BH431*MoM!BM431/100*$A431</f>
        <v>0.3237094985622459</v>
      </c>
      <c r="BJ431" s="103">
        <f>BI431*MoM!BN431/100*$A431</f>
        <v>0.32367712761238965</v>
      </c>
      <c r="BK431" s="103">
        <f>BJ431*MoM!BO431/100*$A431</f>
        <v>0.32374186303791214</v>
      </c>
      <c r="BL431" s="103">
        <f>BK431*MoM!BP431/100*$A431</f>
        <v>0.32400085652834248</v>
      </c>
      <c r="BM431" s="103">
        <f>BL431*MoM!BQ431/100*$A431</f>
        <v>0.32805086723494675</v>
      </c>
      <c r="BN431" s="103">
        <f>BM431*MoM!BR431/100*$A431</f>
        <v>0.32837891810218167</v>
      </c>
      <c r="BO431" s="103">
        <f>BN431*MoM!BS431/100*$A431</f>
        <v>0.32893716226295538</v>
      </c>
    </row>
    <row r="432" spans="1:67" x14ac:dyDescent="0.45">
      <c r="A432" s="103">
        <f>IF(ToSep18!BT432=0,0,1)</f>
        <v>1</v>
      </c>
      <c r="B432" s="124" t="s">
        <v>436</v>
      </c>
      <c r="C432" s="124" t="s">
        <v>436</v>
      </c>
      <c r="D432" s="124" t="s">
        <v>436</v>
      </c>
      <c r="E432" s="124" t="s">
        <v>436</v>
      </c>
      <c r="F432" s="124" t="s">
        <v>436</v>
      </c>
      <c r="G432" s="124" t="s">
        <v>436</v>
      </c>
      <c r="H432" s="123">
        <f>IF($A432=1,INDEX('2015'!$B:$B,MATCH(Веса!$C432,'2015'!$A:$A,0)),0)</f>
        <v>0.10199999999999999</v>
      </c>
      <c r="I432" s="103">
        <f>H432*MoM!M432/100*$A432</f>
        <v>0.10504979999999998</v>
      </c>
      <c r="J432" s="103">
        <f>I432*MoM!N432/100*$A432</f>
        <v>0.10791765953999999</v>
      </c>
      <c r="K432" s="103">
        <f>J432*MoM!O432/100*$A432</f>
        <v>0.10962275856073198</v>
      </c>
      <c r="L432" s="103">
        <f>K432*MoM!P432/100*$A432</f>
        <v>0.11041204242236924</v>
      </c>
      <c r="M432" s="103">
        <f>L432*MoM!Q432/100*$A432</f>
        <v>0.1117149045229532</v>
      </c>
      <c r="N432" s="103">
        <f>M432*MoM!R432/100*$A432</f>
        <v>0.11221762159330648</v>
      </c>
      <c r="O432" s="103">
        <f>N432*MoM!S432/100*$A432</f>
        <v>0.11310414080389361</v>
      </c>
      <c r="P432" s="103">
        <f>O432*MoM!T432/100*$A432</f>
        <v>0.11371490316423465</v>
      </c>
      <c r="Q432" s="103">
        <f>P432*MoM!U432/100*$A432</f>
        <v>0.11473833729271277</v>
      </c>
      <c r="R432" s="103">
        <f>Q432*MoM!V432/100*$A432</f>
        <v>0.11585129916445208</v>
      </c>
      <c r="S432" s="103">
        <f>R432*MoM!W432/100*$A432</f>
        <v>0.11633787462094278</v>
      </c>
      <c r="T432" s="123">
        <f>IF($A432=1,INDEX('2016'!$B:$B,MATCH(Веса!D432,'2016'!$A:$A,0)),0)</f>
        <v>9.5000000000000001E-2</v>
      </c>
      <c r="U432" s="103">
        <f>T432*MoM!Y432/100*$A432</f>
        <v>9.5598499999999989E-2</v>
      </c>
      <c r="V432" s="103">
        <f>U432*MoM!Z432/100*$A432</f>
        <v>9.6583164549999989E-2</v>
      </c>
      <c r="W432" s="103">
        <f>V432*MoM!AA432/100*$A432</f>
        <v>9.788703727142499E-2</v>
      </c>
      <c r="X432" s="103">
        <f>W432*MoM!AB432/100*$A432</f>
        <v>9.8073022642240701E-2</v>
      </c>
      <c r="Y432" s="103">
        <f>X432*MoM!AC432/100*$A432</f>
        <v>9.873011189394372E-2</v>
      </c>
      <c r="Z432" s="103">
        <f>Y432*MoM!AD432/100*$A432</f>
        <v>9.8917699106542203E-2</v>
      </c>
      <c r="AA432" s="103">
        <f>Z432*MoM!AE432/100*$A432</f>
        <v>9.9234235743683119E-2</v>
      </c>
      <c r="AB432" s="103">
        <f>AA432*MoM!AF432/100*$A432</f>
        <v>9.9601402415934751E-2</v>
      </c>
      <c r="AC432" s="103">
        <f>AB432*MoM!AG432/100*$A432</f>
        <v>0.10066713742178525</v>
      </c>
      <c r="AD432" s="103">
        <f>AC432*MoM!AH432/100*$A432</f>
        <v>0.10107987268521457</v>
      </c>
      <c r="AE432" s="103">
        <f>AD432*MoM!AI432/100*$A432</f>
        <v>0.10123149249424239</v>
      </c>
      <c r="AF432" s="123">
        <f>IF($A432=1,INDEX('2017'!$B:$B,MATCH(Веса!$E432,'2017'!$A:$A,0)),0)</f>
        <v>8.2000000000000003E-2</v>
      </c>
      <c r="AG432" s="103">
        <f>AF432*MoM!AK432/100*$A432</f>
        <v>8.2246E-2</v>
      </c>
      <c r="AH432" s="103">
        <f>AG432*MoM!AL432/100*$A432</f>
        <v>8.2665454599999993E-2</v>
      </c>
      <c r="AI432" s="103">
        <f>AH432*MoM!AM432/100*$A432</f>
        <v>8.2863851691039991E-2</v>
      </c>
      <c r="AJ432" s="103">
        <f>AI432*MoM!AN432/100*$A432</f>
        <v>8.2905283616885511E-2</v>
      </c>
      <c r="AK432" s="103">
        <f>AJ432*MoM!AO432/100*$A432</f>
        <v>8.2913574145247193E-2</v>
      </c>
      <c r="AL432" s="103">
        <f>AK432*MoM!AP432/100*$A432</f>
        <v>8.3029653149050531E-2</v>
      </c>
      <c r="AM432" s="103">
        <f>AL432*MoM!AQ432/100*$A432</f>
        <v>8.3021350183735618E-2</v>
      </c>
      <c r="AN432" s="103">
        <f>AM432*MoM!AR432/100*$A432</f>
        <v>8.312097580395611E-2</v>
      </c>
      <c r="AO432" s="103">
        <f>AN432*MoM!AS432/100*$A432</f>
        <v>8.3245657267662046E-2</v>
      </c>
      <c r="AP432" s="103">
        <f>AO432*MoM!AT432/100*$A432</f>
        <v>8.3154087044667618E-2</v>
      </c>
      <c r="AQ432" s="103">
        <f>AP432*MoM!AU432/100*$A432</f>
        <v>8.358648829729988E-2</v>
      </c>
      <c r="AR432" s="123">
        <f>IF($A432=1,INDEX('2018'!$B:$B, MATCH(Веса!$F432,'2018'!$A:$A,0)),0)</f>
        <v>7.3999999999999996E-2</v>
      </c>
      <c r="AS432" s="103">
        <f>AR432*MoM!AW432/100*$A432</f>
        <v>7.4288599999999996E-2</v>
      </c>
      <c r="AT432" s="103">
        <f>AS432*MoM!AX432/100*$A432</f>
        <v>7.4296028860000002E-2</v>
      </c>
      <c r="AU432" s="103">
        <f>AT432*MoM!AY432/100*$A432</f>
        <v>7.4362895285974007E-2</v>
      </c>
      <c r="AV432" s="103">
        <f>AU432*MoM!AZ432/100*$A432</f>
        <v>7.4318277548802422E-2</v>
      </c>
      <c r="AW432" s="103">
        <f>AV432*MoM!BA432/100*$A432</f>
        <v>7.4704732592056192E-2</v>
      </c>
      <c r="AX432" s="103">
        <f>AW432*MoM!BB432/100*$A432</f>
        <v>7.4771966851389052E-2</v>
      </c>
      <c r="AY432" s="103">
        <f>AX432*MoM!BC432/100*$A432</f>
        <v>7.5048623128739195E-2</v>
      </c>
      <c r="AZ432" s="103">
        <f>AY432*MoM!BD432/100*$A432</f>
        <v>7.5071137715677819E-2</v>
      </c>
      <c r="BA432" s="103">
        <f>AZ432*MoM!BE432/100*$A432</f>
        <v>7.528133690128172E-2</v>
      </c>
      <c r="BB432" s="103">
        <f>BA432*MoM!BF432/100*$A432</f>
        <v>7.5514709045675699E-2</v>
      </c>
      <c r="BC432" s="103">
        <f>BB432*MoM!BG432/100*$A432</f>
        <v>7.6081069363518272E-2</v>
      </c>
      <c r="BD432" s="123">
        <f>IF($A432=1,INDEX('2019'!$B:$B, MATCH(Веса!$G432,'2019'!$A:$A,0)),0)</f>
        <v>7.6999999999999999E-2</v>
      </c>
      <c r="BE432" s="103">
        <f>BD432*MoM!BI432/100*$A432</f>
        <v>7.7423500000000006E-2</v>
      </c>
      <c r="BF432" s="103">
        <f>BE432*MoM!BJ432/100*$A432</f>
        <v>7.7748678700000004E-2</v>
      </c>
      <c r="BG432" s="103">
        <f>BF432*MoM!BK432/100*$A432</f>
        <v>7.7818652510830005E-2</v>
      </c>
      <c r="BH432" s="103">
        <f>BG432*MoM!BL432/100*$A432</f>
        <v>7.7896471163340836E-2</v>
      </c>
      <c r="BI432" s="103">
        <f>BH432*MoM!BM432/100*$A432</f>
        <v>7.8083422694132848E-2</v>
      </c>
      <c r="BJ432" s="103">
        <f>BI432*MoM!BN432/100*$A432</f>
        <v>7.8130272747749321E-2</v>
      </c>
      <c r="BK432" s="103">
        <f>BJ432*MoM!BO432/100*$A432</f>
        <v>7.8302159347794373E-2</v>
      </c>
      <c r="BL432" s="103">
        <f>BK432*MoM!BP432/100*$A432</f>
        <v>7.8584047121446426E-2</v>
      </c>
      <c r="BM432" s="103">
        <f>BL432*MoM!BQ432/100*$A432</f>
        <v>7.9031976190038669E-2</v>
      </c>
      <c r="BN432" s="103">
        <f>BM432*MoM!BR432/100*$A432</f>
        <v>7.9158427351942728E-2</v>
      </c>
      <c r="BO432" s="103">
        <f>BN432*MoM!BS432/100*$A432</f>
        <v>7.9427566004939332E-2</v>
      </c>
    </row>
    <row r="433" spans="1:67" ht="28.5" x14ac:dyDescent="0.45">
      <c r="A433" s="103">
        <f>IF(ToSep18!BT433=0,0,1)</f>
        <v>1</v>
      </c>
      <c r="B433" s="124" t="s">
        <v>437</v>
      </c>
      <c r="C433" s="124" t="s">
        <v>437</v>
      </c>
      <c r="D433" s="124" t="s">
        <v>437</v>
      </c>
      <c r="E433" s="124" t="s">
        <v>437</v>
      </c>
      <c r="F433" s="124" t="s">
        <v>437</v>
      </c>
      <c r="G433" s="124" t="s">
        <v>437</v>
      </c>
      <c r="H433" s="123">
        <f>IF($A433=1,INDEX('2015'!$B:$B,MATCH(Веса!$C433,'2015'!$A:$A,0)),0)</f>
        <v>0.06</v>
      </c>
      <c r="I433" s="103">
        <f>H433*MoM!M433/100*$A433</f>
        <v>6.0749999999999998E-2</v>
      </c>
      <c r="J433" s="103">
        <f>I433*MoM!N433/100*$A433</f>
        <v>6.1217774999999995E-2</v>
      </c>
      <c r="K433" s="103">
        <f>J433*MoM!O433/100*$A433</f>
        <v>6.1529985652500001E-2</v>
      </c>
      <c r="L433" s="103">
        <f>K433*MoM!P433/100*$A433</f>
        <v>6.1653045623805004E-2</v>
      </c>
      <c r="M433" s="103">
        <f>L433*MoM!Q433/100*$A433</f>
        <v>6.1825674151551657E-2</v>
      </c>
      <c r="N433" s="103">
        <f>M433*MoM!R433/100*$A433</f>
        <v>6.2054429145912395E-2</v>
      </c>
      <c r="O433" s="103">
        <f>N433*MoM!S433/100*$A433</f>
        <v>6.2284030533752269E-2</v>
      </c>
      <c r="P433" s="103">
        <f>O433*MoM!T433/100*$A433</f>
        <v>6.304389570626405E-2</v>
      </c>
      <c r="Q433" s="103">
        <f>P433*MoM!U433/100*$A433</f>
        <v>6.3365419574365991E-2</v>
      </c>
      <c r="R433" s="103">
        <f>Q433*MoM!V433/100*$A433</f>
        <v>6.3764621717684489E-2</v>
      </c>
      <c r="S433" s="103">
        <f>R433*MoM!W433/100*$A433</f>
        <v>6.41472094479906E-2</v>
      </c>
      <c r="T433" s="123">
        <f>IF($A433=1,INDEX('2016'!$B:$B,MATCH(Веса!D433,'2016'!$A:$A,0)),0)</f>
        <v>5.8000000000000003E-2</v>
      </c>
      <c r="U433" s="103">
        <f>T433*MoM!Y433/100*$A433</f>
        <v>5.8638000000000003E-2</v>
      </c>
      <c r="V433" s="103">
        <f>U433*MoM!Z433/100*$A433</f>
        <v>5.8983964200000003E-2</v>
      </c>
      <c r="W433" s="103">
        <f>V433*MoM!AA433/100*$A433</f>
        <v>5.9143220903340003E-2</v>
      </c>
      <c r="X433" s="103">
        <f>W433*MoM!AB433/100*$A433</f>
        <v>5.9787882011186413E-2</v>
      </c>
      <c r="Y433" s="103">
        <f>X433*MoM!AC433/100*$A433</f>
        <v>6.0331951737488204E-2</v>
      </c>
      <c r="Z433" s="103">
        <f>Y433*MoM!AD433/100*$A433</f>
        <v>6.0422449665094441E-2</v>
      </c>
      <c r="AA433" s="103">
        <f>Z433*MoM!AE433/100*$A433</f>
        <v>6.0688308443620852E-2</v>
      </c>
      <c r="AB433" s="103">
        <f>AA433*MoM!AF433/100*$A433</f>
        <v>6.0985681154994593E-2</v>
      </c>
      <c r="AC433" s="103">
        <f>AB433*MoM!AG433/100*$A433</f>
        <v>6.1333299537578059E-2</v>
      </c>
      <c r="AD433" s="103">
        <f>AC433*MoM!AH433/100*$A433</f>
        <v>6.1480499456468246E-2</v>
      </c>
      <c r="AE433" s="103">
        <f>AD433*MoM!AI433/100*$A433</f>
        <v>6.1732569504239762E-2</v>
      </c>
      <c r="AF433" s="123">
        <f>IF($A433=1,INDEX('2017'!$B:$B,MATCH(Веса!$E433,'2017'!$A:$A,0)),0)</f>
        <v>5.5E-2</v>
      </c>
      <c r="AG433" s="103">
        <f>AF433*MoM!AK433/100*$A433</f>
        <v>5.5225499999999997E-2</v>
      </c>
      <c r="AH433" s="103">
        <f>AG433*MoM!AL433/100*$A433</f>
        <v>5.5308338250000005E-2</v>
      </c>
      <c r="AI433" s="103">
        <f>AH433*MoM!AM433/100*$A433</f>
        <v>5.5352584920600002E-2</v>
      </c>
      <c r="AJ433" s="103">
        <f>AI433*MoM!AN433/100*$A433</f>
        <v>5.5701306205599786E-2</v>
      </c>
      <c r="AK433" s="103">
        <f>AJ433*MoM!AO433/100*$A433</f>
        <v>5.5784858164908184E-2</v>
      </c>
      <c r="AL433" s="103">
        <f>AK433*MoM!AP433/100*$A433</f>
        <v>5.5857378480522558E-2</v>
      </c>
      <c r="AM433" s="103">
        <f>AL433*MoM!AQ433/100*$A433</f>
        <v>5.6075222256596592E-2</v>
      </c>
      <c r="AN433" s="103">
        <f>AM433*MoM!AR433/100*$A433</f>
        <v>5.6260270490043361E-2</v>
      </c>
      <c r="AO433" s="103">
        <f>AN433*MoM!AS433/100*$A433</f>
        <v>5.6474059517905524E-2</v>
      </c>
      <c r="AP433" s="103">
        <f>AO433*MoM!AT433/100*$A433</f>
        <v>5.6496649141712686E-2</v>
      </c>
      <c r="AQ433" s="103">
        <f>AP433*MoM!AU433/100*$A433</f>
        <v>5.6592693445253597E-2</v>
      </c>
      <c r="AR433" s="123">
        <f>IF($A433=1,INDEX('2018'!$B:$B, MATCH(Веса!$F433,'2018'!$A:$A,0)),0)</f>
        <v>4.8000000000000001E-2</v>
      </c>
      <c r="AS433" s="103">
        <f>AR433*MoM!AW433/100*$A433</f>
        <v>4.8254400000000003E-2</v>
      </c>
      <c r="AT433" s="103">
        <f>AS433*MoM!AX433/100*$A433</f>
        <v>4.8273701760000003E-2</v>
      </c>
      <c r="AU433" s="103">
        <f>AT433*MoM!AY433/100*$A433</f>
        <v>4.8457141826688005E-2</v>
      </c>
      <c r="AV433" s="103">
        <f>AU433*MoM!AZ433/100*$A433</f>
        <v>4.846683325505334E-2</v>
      </c>
      <c r="AW433" s="103">
        <f>AV433*MoM!BA433/100*$A433</f>
        <v>4.9014508470835445E-2</v>
      </c>
      <c r="AX433" s="103">
        <f>AW433*MoM!BB433/100*$A433</f>
        <v>4.9347807128437129E-2</v>
      </c>
      <c r="AY433" s="103">
        <f>AX433*MoM!BC433/100*$A433</f>
        <v>4.9545198356950877E-2</v>
      </c>
      <c r="AZ433" s="103">
        <f>AY433*MoM!BD433/100*$A433</f>
        <v>4.9812742428078413E-2</v>
      </c>
      <c r="BA433" s="103">
        <f>AZ433*MoM!BE433/100*$A433</f>
        <v>4.9972143203848261E-2</v>
      </c>
      <c r="BB433" s="103">
        <f>BA433*MoM!BF433/100*$A433</f>
        <v>5.0097073561857879E-2</v>
      </c>
      <c r="BC433" s="103">
        <f>BB433*MoM!BG433/100*$A433</f>
        <v>5.0182238586913036E-2</v>
      </c>
      <c r="BD433" s="123">
        <f>IF($A433=1,INDEX('2019'!$B:$B, MATCH(Веса!$G433,'2019'!$A:$A,0)),0)</f>
        <v>4.8000000000000001E-2</v>
      </c>
      <c r="BE433" s="103">
        <f>BD433*MoM!BI433/100*$A433</f>
        <v>4.8816000000000005E-2</v>
      </c>
      <c r="BF433" s="103">
        <f>BE433*MoM!BJ433/100*$A433</f>
        <v>4.9221172800000004E-2</v>
      </c>
      <c r="BG433" s="103">
        <f>BF433*MoM!BK433/100*$A433</f>
        <v>4.9245783386399997E-2</v>
      </c>
      <c r="BH433" s="103">
        <f>BG433*MoM!BL433/100*$A433</f>
        <v>4.9398445314897836E-2</v>
      </c>
      <c r="BI433" s="103">
        <f>BH433*MoM!BM433/100*$A433</f>
        <v>4.967013676412977E-2</v>
      </c>
      <c r="BJ433" s="103">
        <f>BI433*MoM!BN433/100*$A433</f>
        <v>4.9690004818835426E-2</v>
      </c>
      <c r="BK433" s="103">
        <f>BJ433*MoM!BO433/100*$A433</f>
        <v>4.9844043833773818E-2</v>
      </c>
      <c r="BL433" s="103">
        <f>BK433*MoM!BP433/100*$A433</f>
        <v>5.0013513582808651E-2</v>
      </c>
      <c r="BM433" s="103">
        <f>BL433*MoM!BQ433/100*$A433</f>
        <v>5.0018514934166938E-2</v>
      </c>
      <c r="BN433" s="103">
        <f>BM433*MoM!BR433/100*$A433</f>
        <v>5.003352048864719E-2</v>
      </c>
      <c r="BO433" s="103">
        <f>BN433*MoM!BS433/100*$A433</f>
        <v>5.0218644514455194E-2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88EF-026B-40E4-B268-7B70BD4C8C34}">
  <dimension ref="A1:BK735"/>
  <sheetViews>
    <sheetView workbookViewId="0">
      <selection activeCell="A323" sqref="A323"/>
    </sheetView>
  </sheetViews>
  <sheetFormatPr defaultRowHeight="14.25" x14ac:dyDescent="0.45"/>
  <cols>
    <col min="1" max="1" width="27.46484375" customWidth="1"/>
    <col min="2" max="2" width="12.46484375" customWidth="1"/>
    <col min="3" max="62" width="14.3984375" customWidth="1"/>
  </cols>
  <sheetData>
    <row r="1" spans="1:63" x14ac:dyDescent="0.45">
      <c r="A1" s="17"/>
      <c r="B1" s="17"/>
      <c r="C1" s="22">
        <v>42005</v>
      </c>
      <c r="D1" s="22">
        <v>42036</v>
      </c>
      <c r="E1" s="22">
        <v>42064</v>
      </c>
      <c r="F1" s="22">
        <v>42095</v>
      </c>
      <c r="G1" s="22">
        <v>42125</v>
      </c>
      <c r="H1" s="22">
        <v>42156</v>
      </c>
      <c r="I1" s="22">
        <v>42186</v>
      </c>
      <c r="J1" s="22">
        <v>42217</v>
      </c>
      <c r="K1" s="22">
        <v>42248</v>
      </c>
      <c r="L1" s="22">
        <v>42278</v>
      </c>
      <c r="M1" s="22">
        <v>42309</v>
      </c>
      <c r="N1" s="22">
        <v>42339</v>
      </c>
      <c r="O1" s="22">
        <v>42370</v>
      </c>
      <c r="P1" s="22">
        <v>42401</v>
      </c>
      <c r="Q1" s="22">
        <v>42430</v>
      </c>
      <c r="R1" s="22">
        <v>42461</v>
      </c>
      <c r="S1" s="22">
        <v>42491</v>
      </c>
      <c r="T1" s="22">
        <v>42522</v>
      </c>
      <c r="U1" s="22">
        <v>42552</v>
      </c>
      <c r="V1" s="22">
        <v>42583</v>
      </c>
      <c r="W1" s="22">
        <v>42614</v>
      </c>
      <c r="X1" s="22">
        <v>42644</v>
      </c>
      <c r="Y1" s="22">
        <v>42675</v>
      </c>
      <c r="Z1" s="22">
        <v>42705</v>
      </c>
      <c r="AA1" s="22">
        <v>42736</v>
      </c>
      <c r="AB1" s="22">
        <v>42767</v>
      </c>
      <c r="AC1" s="22">
        <v>42795</v>
      </c>
      <c r="AD1" s="22">
        <v>42826</v>
      </c>
      <c r="AE1" s="22">
        <v>42856</v>
      </c>
      <c r="AF1" s="22">
        <v>42887</v>
      </c>
      <c r="AG1" s="22">
        <v>42917</v>
      </c>
      <c r="AH1" s="22">
        <v>42948</v>
      </c>
      <c r="AI1" s="22">
        <v>42979</v>
      </c>
      <c r="AJ1" s="22">
        <v>43009</v>
      </c>
      <c r="AK1" s="22">
        <v>43040</v>
      </c>
      <c r="AL1" s="22">
        <v>43070</v>
      </c>
      <c r="AM1" s="22">
        <v>43101</v>
      </c>
      <c r="AN1" s="22">
        <v>43132</v>
      </c>
      <c r="AO1" s="22">
        <v>43160</v>
      </c>
      <c r="AP1" s="22">
        <v>43191</v>
      </c>
      <c r="AQ1" s="22">
        <v>43221</v>
      </c>
      <c r="AR1" s="22">
        <v>43252</v>
      </c>
      <c r="AS1" s="22">
        <v>43282</v>
      </c>
      <c r="AT1" s="22">
        <v>43313</v>
      </c>
      <c r="AU1" s="22">
        <v>43344</v>
      </c>
      <c r="AV1" s="22">
        <v>43374</v>
      </c>
      <c r="AW1" s="22">
        <v>43405</v>
      </c>
      <c r="AX1" s="22">
        <v>43435</v>
      </c>
      <c r="AY1" s="22">
        <v>43466</v>
      </c>
      <c r="AZ1" s="22">
        <v>43497</v>
      </c>
      <c r="BA1" s="22">
        <v>43525</v>
      </c>
      <c r="BB1" s="22">
        <v>43556</v>
      </c>
      <c r="BC1" s="22">
        <v>43586</v>
      </c>
      <c r="BD1" s="22">
        <v>43617</v>
      </c>
      <c r="BE1" s="22">
        <v>43647</v>
      </c>
      <c r="BF1" s="22">
        <v>43678</v>
      </c>
      <c r="BG1" s="22">
        <v>43709</v>
      </c>
      <c r="BH1" s="22">
        <v>43739</v>
      </c>
      <c r="BI1" s="22">
        <v>43770</v>
      </c>
      <c r="BJ1" s="22">
        <v>43800</v>
      </c>
      <c r="BK1" s="20"/>
    </row>
    <row r="2" spans="1:63" x14ac:dyDescent="0.45">
      <c r="A2" s="18" t="s">
        <v>838</v>
      </c>
      <c r="B2" s="18" t="s">
        <v>839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20"/>
    </row>
    <row r="3" spans="1:63" x14ac:dyDescent="0.45">
      <c r="A3" s="18" t="s">
        <v>1539</v>
      </c>
      <c r="B3" s="18" t="s">
        <v>1540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20"/>
    </row>
    <row r="4" spans="1:63" x14ac:dyDescent="0.45">
      <c r="A4" s="18" t="s">
        <v>487</v>
      </c>
      <c r="B4" s="18" t="s">
        <v>840</v>
      </c>
      <c r="C4" s="19">
        <v>103.85</v>
      </c>
      <c r="D4" s="19">
        <v>102.22</v>
      </c>
      <c r="E4" s="19">
        <v>101.21</v>
      </c>
      <c r="F4" s="19">
        <v>100.46</v>
      </c>
      <c r="G4" s="19">
        <v>100.35</v>
      </c>
      <c r="H4" s="19">
        <v>100.19</v>
      </c>
      <c r="I4" s="19">
        <v>100.8</v>
      </c>
      <c r="J4" s="19">
        <v>100.35</v>
      </c>
      <c r="K4" s="19">
        <v>100.57</v>
      </c>
      <c r="L4" s="19">
        <v>100.74</v>
      </c>
      <c r="M4" s="19">
        <v>100.75</v>
      </c>
      <c r="N4" s="19">
        <v>100.77</v>
      </c>
      <c r="O4" s="19">
        <v>100.96</v>
      </c>
      <c r="P4" s="19">
        <v>100.63</v>
      </c>
      <c r="Q4" s="19">
        <v>100.46</v>
      </c>
      <c r="R4" s="19">
        <v>100.44</v>
      </c>
      <c r="S4" s="19">
        <v>100.41</v>
      </c>
      <c r="T4" s="19">
        <v>100.36</v>
      </c>
      <c r="U4" s="19">
        <v>100.54</v>
      </c>
      <c r="V4" s="19">
        <v>100.01</v>
      </c>
      <c r="W4" s="19">
        <v>100.17</v>
      </c>
      <c r="X4" s="19">
        <v>100.43</v>
      </c>
      <c r="Y4" s="19">
        <v>100.44</v>
      </c>
      <c r="Z4" s="19">
        <v>100.4</v>
      </c>
      <c r="AA4" s="19">
        <v>100.62</v>
      </c>
      <c r="AB4" s="19">
        <v>100.22</v>
      </c>
      <c r="AC4" s="19">
        <v>100.13</v>
      </c>
      <c r="AD4" s="19">
        <v>100.33</v>
      </c>
      <c r="AE4" s="19">
        <v>100.37</v>
      </c>
      <c r="AF4" s="19">
        <v>100.61</v>
      </c>
      <c r="AG4" s="19">
        <v>100.07</v>
      </c>
      <c r="AH4" s="19">
        <v>99.46</v>
      </c>
      <c r="AI4" s="19">
        <v>99.85</v>
      </c>
      <c r="AJ4" s="19">
        <v>100.2</v>
      </c>
      <c r="AK4" s="19">
        <v>100.22</v>
      </c>
      <c r="AL4" s="19">
        <v>100.42</v>
      </c>
      <c r="AM4" s="19">
        <v>100.31</v>
      </c>
      <c r="AN4" s="19">
        <v>100.21</v>
      </c>
      <c r="AO4" s="19">
        <v>100.29</v>
      </c>
      <c r="AP4" s="19">
        <v>100.38</v>
      </c>
      <c r="AQ4" s="19">
        <v>100.38</v>
      </c>
      <c r="AR4" s="19">
        <v>100.49</v>
      </c>
      <c r="AS4" s="19">
        <v>100.27</v>
      </c>
      <c r="AT4" s="19">
        <v>100.01</v>
      </c>
      <c r="AU4" s="19">
        <v>100.16</v>
      </c>
      <c r="AV4" s="19">
        <v>100.35</v>
      </c>
      <c r="AW4" s="19">
        <v>100.5</v>
      </c>
      <c r="AX4" s="19">
        <v>100.84</v>
      </c>
      <c r="AY4" s="19">
        <v>101.01</v>
      </c>
      <c r="AZ4" s="19">
        <v>100.44</v>
      </c>
      <c r="BA4" s="19">
        <v>100.32</v>
      </c>
      <c r="BB4" s="19">
        <v>100.29</v>
      </c>
      <c r="BC4" s="19">
        <v>100.34</v>
      </c>
      <c r="BD4" s="19">
        <v>100.04</v>
      </c>
      <c r="BE4" s="19">
        <v>100.2</v>
      </c>
      <c r="BF4" s="19">
        <v>99.76</v>
      </c>
      <c r="BG4" s="19">
        <v>99.84</v>
      </c>
      <c r="BH4" s="19">
        <v>100.13</v>
      </c>
      <c r="BI4" s="19">
        <v>100.28</v>
      </c>
      <c r="BJ4" s="19">
        <v>100.36</v>
      </c>
      <c r="BK4" s="20"/>
    </row>
    <row r="5" spans="1:63" x14ac:dyDescent="0.45">
      <c r="A5" s="18" t="s">
        <v>495</v>
      </c>
      <c r="B5" s="18" t="s">
        <v>841</v>
      </c>
      <c r="C5" s="19">
        <v>103.01</v>
      </c>
      <c r="D5" s="19">
        <v>101.84</v>
      </c>
      <c r="E5" s="19">
        <v>101.04</v>
      </c>
      <c r="F5" s="19">
        <v>100.63</v>
      </c>
      <c r="G5" s="19">
        <v>100.29</v>
      </c>
      <c r="H5" s="19">
        <v>100.09</v>
      </c>
      <c r="I5" s="19">
        <v>100.2</v>
      </c>
      <c r="J5" s="19">
        <v>100.25</v>
      </c>
      <c r="K5" s="19">
        <v>100.41</v>
      </c>
      <c r="L5" s="19">
        <v>100.21</v>
      </c>
      <c r="M5" s="18">
        <v>100</v>
      </c>
      <c r="N5" s="19">
        <v>100.03</v>
      </c>
      <c r="O5" s="19">
        <v>100.18</v>
      </c>
      <c r="P5" s="19">
        <v>99.82</v>
      </c>
      <c r="Q5" s="18">
        <v>100</v>
      </c>
      <c r="R5" s="19">
        <v>99.93</v>
      </c>
      <c r="S5" s="19">
        <v>100.13</v>
      </c>
      <c r="T5" s="19">
        <v>99.95</v>
      </c>
      <c r="U5" s="19">
        <v>100.23</v>
      </c>
      <c r="V5" s="19">
        <v>100.39</v>
      </c>
      <c r="W5" s="19">
        <v>100.63</v>
      </c>
      <c r="X5" s="19">
        <v>100.57</v>
      </c>
      <c r="Y5" s="19">
        <v>100.41</v>
      </c>
      <c r="Z5" s="19">
        <v>100.43</v>
      </c>
      <c r="AA5" s="19">
        <v>100.24</v>
      </c>
      <c r="AB5" s="19">
        <v>99.98</v>
      </c>
      <c r="AC5" s="19">
        <v>99.81</v>
      </c>
      <c r="AD5" s="19">
        <v>100.11</v>
      </c>
      <c r="AE5" s="18">
        <v>100</v>
      </c>
      <c r="AF5" s="19">
        <v>100.03</v>
      </c>
      <c r="AG5" s="19">
        <v>99.99</v>
      </c>
      <c r="AH5" s="19">
        <v>100.05</v>
      </c>
      <c r="AI5" s="18">
        <v>100</v>
      </c>
      <c r="AJ5" s="19">
        <v>99.99</v>
      </c>
      <c r="AK5" s="19">
        <v>99.81</v>
      </c>
      <c r="AL5" s="19">
        <v>100.08</v>
      </c>
      <c r="AM5" s="19">
        <v>99.96</v>
      </c>
      <c r="AN5" s="19">
        <v>99.77</v>
      </c>
      <c r="AO5" s="19">
        <v>99.76</v>
      </c>
      <c r="AP5" s="19">
        <v>100.17</v>
      </c>
      <c r="AQ5" s="19">
        <v>100.36</v>
      </c>
      <c r="AR5" s="18">
        <v>101</v>
      </c>
      <c r="AS5" s="19">
        <v>100.9</v>
      </c>
      <c r="AT5" s="19">
        <v>100.98</v>
      </c>
      <c r="AU5" s="19">
        <v>101.36</v>
      </c>
      <c r="AV5" s="19">
        <v>101.03</v>
      </c>
      <c r="AW5" s="19">
        <v>101.09</v>
      </c>
      <c r="AX5" s="19">
        <v>100.96</v>
      </c>
      <c r="AY5" s="19">
        <v>100.64</v>
      </c>
      <c r="AZ5" s="19">
        <v>100.01</v>
      </c>
      <c r="BA5" s="19">
        <v>100.1</v>
      </c>
      <c r="BB5" s="19">
        <v>99.95</v>
      </c>
      <c r="BC5" s="19">
        <v>100.39</v>
      </c>
      <c r="BD5" s="19">
        <v>99.96</v>
      </c>
      <c r="BE5" s="19">
        <v>100.35</v>
      </c>
      <c r="BF5" s="19">
        <v>100.28</v>
      </c>
      <c r="BG5" s="19">
        <v>100.09</v>
      </c>
      <c r="BH5" s="19">
        <v>99.93</v>
      </c>
      <c r="BI5" s="19">
        <v>99.96</v>
      </c>
      <c r="BJ5" s="19">
        <v>100.04</v>
      </c>
      <c r="BK5" s="20"/>
    </row>
    <row r="6" spans="1:63" x14ac:dyDescent="0.45">
      <c r="A6" s="18" t="s">
        <v>529</v>
      </c>
      <c r="B6" s="18" t="s">
        <v>842</v>
      </c>
      <c r="C6" s="19">
        <v>103.16</v>
      </c>
      <c r="D6" s="19">
        <v>100.9</v>
      </c>
      <c r="E6" s="19">
        <v>100.32</v>
      </c>
      <c r="F6" s="19">
        <v>100.19</v>
      </c>
      <c r="G6" s="19">
        <v>100.02</v>
      </c>
      <c r="H6" s="19">
        <v>99.84</v>
      </c>
      <c r="I6" s="19">
        <v>100.14</v>
      </c>
      <c r="J6" s="19">
        <v>100.22</v>
      </c>
      <c r="K6" s="19">
        <v>100.33</v>
      </c>
      <c r="L6" s="19">
        <v>99.86</v>
      </c>
      <c r="M6" s="19">
        <v>99.56</v>
      </c>
      <c r="N6" s="19">
        <v>99.7</v>
      </c>
      <c r="O6" s="19">
        <v>99.84</v>
      </c>
      <c r="P6" s="19">
        <v>99.26</v>
      </c>
      <c r="Q6" s="19">
        <v>99.67</v>
      </c>
      <c r="R6" s="19">
        <v>99.72</v>
      </c>
      <c r="S6" s="19">
        <v>100.04</v>
      </c>
      <c r="T6" s="19">
        <v>99.81</v>
      </c>
      <c r="U6" s="19">
        <v>100.32</v>
      </c>
      <c r="V6" s="19">
        <v>100.6</v>
      </c>
      <c r="W6" s="19">
        <v>100.94</v>
      </c>
      <c r="X6" s="19">
        <v>100.76</v>
      </c>
      <c r="Y6" s="19">
        <v>100.34</v>
      </c>
      <c r="Z6" s="19">
        <v>100.34</v>
      </c>
      <c r="AA6" s="19">
        <v>100.11</v>
      </c>
      <c r="AB6" s="19">
        <v>99.61</v>
      </c>
      <c r="AC6" s="19">
        <v>99.33</v>
      </c>
      <c r="AD6" s="19">
        <v>100.04</v>
      </c>
      <c r="AE6" s="19">
        <v>99.85</v>
      </c>
      <c r="AF6" s="19">
        <v>99.9</v>
      </c>
      <c r="AG6" s="19">
        <v>99.86</v>
      </c>
      <c r="AH6" s="19">
        <v>99.98</v>
      </c>
      <c r="AI6" s="19">
        <v>99.94</v>
      </c>
      <c r="AJ6" s="19">
        <v>99.79</v>
      </c>
      <c r="AK6" s="19">
        <v>99.39</v>
      </c>
      <c r="AL6" s="19">
        <v>99.87</v>
      </c>
      <c r="AM6" s="19">
        <v>99.68</v>
      </c>
      <c r="AN6" s="19">
        <v>99.44</v>
      </c>
      <c r="AO6" s="19">
        <v>99.4</v>
      </c>
      <c r="AP6" s="19">
        <v>100.25</v>
      </c>
      <c r="AQ6" s="19">
        <v>100.5</v>
      </c>
      <c r="AR6" s="19">
        <v>101.72</v>
      </c>
      <c r="AS6" s="19">
        <v>101.49</v>
      </c>
      <c r="AT6" s="19">
        <v>101.54</v>
      </c>
      <c r="AU6" s="19">
        <v>101.68</v>
      </c>
      <c r="AV6" s="19">
        <v>101.18</v>
      </c>
      <c r="AW6" s="19">
        <v>101.39</v>
      </c>
      <c r="AX6" s="19">
        <v>101.03</v>
      </c>
      <c r="AY6" s="19">
        <v>100.51</v>
      </c>
      <c r="AZ6" s="19">
        <v>99.59</v>
      </c>
      <c r="BA6" s="19">
        <v>99.87</v>
      </c>
      <c r="BB6" s="19">
        <v>99.7</v>
      </c>
      <c r="BC6" s="19">
        <v>100.51</v>
      </c>
      <c r="BD6" s="19">
        <v>99.78</v>
      </c>
      <c r="BE6" s="19">
        <v>100.56</v>
      </c>
      <c r="BF6" s="19">
        <v>100.44</v>
      </c>
      <c r="BG6" s="19">
        <v>99.95</v>
      </c>
      <c r="BH6" s="19">
        <v>99.66</v>
      </c>
      <c r="BI6" s="19">
        <v>99.69</v>
      </c>
      <c r="BJ6" s="19">
        <v>99.89</v>
      </c>
      <c r="BK6" s="20"/>
    </row>
    <row r="7" spans="1:63" ht="27.75" x14ac:dyDescent="0.45">
      <c r="A7" s="18" t="s">
        <v>546</v>
      </c>
      <c r="B7" s="18" t="s">
        <v>843</v>
      </c>
      <c r="C7" s="19">
        <v>106.87</v>
      </c>
      <c r="D7" s="19">
        <v>106.39</v>
      </c>
      <c r="E7" s="19">
        <v>103.02</v>
      </c>
      <c r="F7" s="19">
        <v>102.02</v>
      </c>
      <c r="G7" s="19">
        <v>101.34</v>
      </c>
      <c r="H7" s="19">
        <v>100.78</v>
      </c>
      <c r="I7" s="19">
        <v>100.6</v>
      </c>
      <c r="J7" s="19">
        <v>100.66</v>
      </c>
      <c r="K7" s="19">
        <v>100.42</v>
      </c>
      <c r="L7" s="19">
        <v>100.93</v>
      </c>
      <c r="M7" s="19">
        <v>101.64</v>
      </c>
      <c r="N7" s="19">
        <v>101.04</v>
      </c>
      <c r="O7" s="19">
        <v>100.69</v>
      </c>
      <c r="P7" s="19">
        <v>100.66</v>
      </c>
      <c r="Q7" s="19">
        <v>100.91</v>
      </c>
      <c r="R7" s="19">
        <v>101.61</v>
      </c>
      <c r="S7" s="19">
        <v>100.9</v>
      </c>
      <c r="T7" s="19">
        <v>100.13</v>
      </c>
      <c r="U7" s="19">
        <v>100.3</v>
      </c>
      <c r="V7" s="19">
        <v>100.41</v>
      </c>
      <c r="W7" s="19">
        <v>100.83</v>
      </c>
      <c r="X7" s="19">
        <v>100.43</v>
      </c>
      <c r="Y7" s="19">
        <v>100.28</v>
      </c>
      <c r="Z7" s="19">
        <v>100.29</v>
      </c>
      <c r="AA7" s="19">
        <v>100.34</v>
      </c>
      <c r="AB7" s="19">
        <v>100.08</v>
      </c>
      <c r="AC7" s="19">
        <v>100.12</v>
      </c>
      <c r="AD7" s="19">
        <v>99.93</v>
      </c>
      <c r="AE7" s="19">
        <v>100.03</v>
      </c>
      <c r="AF7" s="19">
        <v>99.91</v>
      </c>
      <c r="AG7" s="19">
        <v>99.96</v>
      </c>
      <c r="AH7" s="19">
        <v>100.08</v>
      </c>
      <c r="AI7" s="19">
        <v>99.7</v>
      </c>
      <c r="AJ7" s="19">
        <v>100.06</v>
      </c>
      <c r="AK7" s="19">
        <v>101.26</v>
      </c>
      <c r="AL7" s="19">
        <v>101.11</v>
      </c>
      <c r="AM7" s="19">
        <v>100.43</v>
      </c>
      <c r="AN7" s="19">
        <v>100.73</v>
      </c>
      <c r="AO7" s="19">
        <v>100.23</v>
      </c>
      <c r="AP7" s="19">
        <v>100.12</v>
      </c>
      <c r="AQ7" s="19">
        <v>100.37</v>
      </c>
      <c r="AR7" s="19">
        <v>100.92</v>
      </c>
      <c r="AS7" s="19">
        <v>100.1</v>
      </c>
      <c r="AT7" s="19">
        <v>100.26</v>
      </c>
      <c r="AU7" s="19">
        <v>100.53</v>
      </c>
      <c r="AV7" s="19">
        <v>100.62</v>
      </c>
      <c r="AW7" s="19">
        <v>100.45</v>
      </c>
      <c r="AX7" s="19">
        <v>100.53</v>
      </c>
      <c r="AY7" s="19">
        <v>100.51</v>
      </c>
      <c r="AZ7" s="19">
        <v>100.76</v>
      </c>
      <c r="BA7" s="19">
        <v>100.01</v>
      </c>
      <c r="BB7" s="19">
        <v>100.02</v>
      </c>
      <c r="BC7" s="19">
        <v>101.09</v>
      </c>
      <c r="BD7" s="19">
        <v>100.18</v>
      </c>
      <c r="BE7" s="19">
        <v>100.19</v>
      </c>
      <c r="BF7" s="19">
        <v>99.85</v>
      </c>
      <c r="BG7" s="19">
        <v>100.41</v>
      </c>
      <c r="BH7" s="19">
        <v>100.37</v>
      </c>
      <c r="BI7" s="19">
        <v>99.82</v>
      </c>
      <c r="BJ7" s="19">
        <v>100.54</v>
      </c>
      <c r="BK7" s="20"/>
    </row>
    <row r="8" spans="1:63" x14ac:dyDescent="0.45">
      <c r="A8" s="18" t="s">
        <v>37</v>
      </c>
      <c r="B8" s="18" t="s">
        <v>844</v>
      </c>
      <c r="C8" s="19">
        <v>106.87</v>
      </c>
      <c r="D8" s="19">
        <v>106.39</v>
      </c>
      <c r="E8" s="19">
        <v>103.02</v>
      </c>
      <c r="F8" s="19">
        <v>102.02</v>
      </c>
      <c r="G8" s="19">
        <v>101.34</v>
      </c>
      <c r="H8" s="19">
        <v>100.78</v>
      </c>
      <c r="I8" s="19">
        <v>100.6</v>
      </c>
      <c r="J8" s="19">
        <v>100.66</v>
      </c>
      <c r="K8" s="19">
        <v>100.42</v>
      </c>
      <c r="L8" s="19">
        <v>100.93</v>
      </c>
      <c r="M8" s="19">
        <v>101.64</v>
      </c>
      <c r="N8" s="19">
        <v>101.04</v>
      </c>
      <c r="O8" s="19">
        <v>100.69</v>
      </c>
      <c r="P8" s="19">
        <v>100.66</v>
      </c>
      <c r="Q8" s="19">
        <v>100.91</v>
      </c>
      <c r="R8" s="19">
        <v>101.61</v>
      </c>
      <c r="S8" s="19">
        <v>100.9</v>
      </c>
      <c r="T8" s="19">
        <v>100.13</v>
      </c>
      <c r="U8" s="19">
        <v>100.3</v>
      </c>
      <c r="V8" s="19">
        <v>100.41</v>
      </c>
      <c r="W8" s="19">
        <v>100.83</v>
      </c>
      <c r="X8" s="19">
        <v>100.43</v>
      </c>
      <c r="Y8" s="19">
        <v>100.28</v>
      </c>
      <c r="Z8" s="19">
        <v>100.29</v>
      </c>
      <c r="AA8" s="19">
        <v>100.34</v>
      </c>
      <c r="AB8" s="19">
        <v>100.08</v>
      </c>
      <c r="AC8" s="19">
        <v>100.12</v>
      </c>
      <c r="AD8" s="19">
        <v>99.93</v>
      </c>
      <c r="AE8" s="19">
        <v>100.03</v>
      </c>
      <c r="AF8" s="19">
        <v>99.91</v>
      </c>
      <c r="AG8" s="19">
        <v>99.96</v>
      </c>
      <c r="AH8" s="19">
        <v>100.08</v>
      </c>
      <c r="AI8" s="19">
        <v>99.7</v>
      </c>
      <c r="AJ8" s="19">
        <v>100.06</v>
      </c>
      <c r="AK8" s="19">
        <v>101.26</v>
      </c>
      <c r="AL8" s="19">
        <v>101.11</v>
      </c>
      <c r="AM8" s="19">
        <v>100.43</v>
      </c>
      <c r="AN8" s="19">
        <v>100.73</v>
      </c>
      <c r="AO8" s="19">
        <v>100.23</v>
      </c>
      <c r="AP8" s="19">
        <v>100.12</v>
      </c>
      <c r="AQ8" s="19">
        <v>100.37</v>
      </c>
      <c r="AR8" s="19">
        <v>100.92</v>
      </c>
      <c r="AS8" s="19">
        <v>100.1</v>
      </c>
      <c r="AT8" s="19">
        <v>100.26</v>
      </c>
      <c r="AU8" s="19">
        <v>100.53</v>
      </c>
      <c r="AV8" s="19">
        <v>100.62</v>
      </c>
      <c r="AW8" s="19">
        <v>100.45</v>
      </c>
      <c r="AX8" s="19">
        <v>100.53</v>
      </c>
      <c r="AY8" s="19">
        <v>100.51</v>
      </c>
      <c r="AZ8" s="19">
        <v>100.76</v>
      </c>
      <c r="BA8" s="19">
        <v>100.01</v>
      </c>
      <c r="BB8" s="19">
        <v>100.02</v>
      </c>
      <c r="BC8" s="19">
        <v>101.09</v>
      </c>
      <c r="BD8" s="19">
        <v>100.18</v>
      </c>
      <c r="BE8" s="19">
        <v>100.19</v>
      </c>
      <c r="BF8" s="19">
        <v>99.85</v>
      </c>
      <c r="BG8" s="19">
        <v>100.41</v>
      </c>
      <c r="BH8" s="19">
        <v>100.37</v>
      </c>
      <c r="BI8" s="19">
        <v>99.82</v>
      </c>
      <c r="BJ8" s="19">
        <v>100.54</v>
      </c>
      <c r="BK8" s="20"/>
    </row>
    <row r="9" spans="1:63" x14ac:dyDescent="0.45">
      <c r="A9" s="18" t="s">
        <v>9</v>
      </c>
      <c r="B9" s="18" t="s">
        <v>845</v>
      </c>
      <c r="C9" s="19">
        <v>103.9</v>
      </c>
      <c r="D9" s="18">
        <v>103</v>
      </c>
      <c r="E9" s="19">
        <v>101.68</v>
      </c>
      <c r="F9" s="19">
        <v>100.77</v>
      </c>
      <c r="G9" s="19">
        <v>100.19</v>
      </c>
      <c r="H9" s="19">
        <v>100.13</v>
      </c>
      <c r="I9" s="19">
        <v>100.23</v>
      </c>
      <c r="J9" s="19">
        <v>100.59</v>
      </c>
      <c r="K9" s="19">
        <v>100.59</v>
      </c>
      <c r="L9" s="19">
        <v>100.3</v>
      </c>
      <c r="M9" s="19">
        <v>100.02</v>
      </c>
      <c r="N9" s="19">
        <v>100.06</v>
      </c>
      <c r="O9" s="19">
        <v>100.12</v>
      </c>
      <c r="P9" s="19">
        <v>100.01</v>
      </c>
      <c r="Q9" s="19">
        <v>99.93</v>
      </c>
      <c r="R9" s="19">
        <v>99.76</v>
      </c>
      <c r="S9" s="19">
        <v>99.93</v>
      </c>
      <c r="T9" s="19">
        <v>99.95</v>
      </c>
      <c r="U9" s="19">
        <v>99.97</v>
      </c>
      <c r="V9" s="19">
        <v>100.17</v>
      </c>
      <c r="W9" s="19">
        <v>100.45</v>
      </c>
      <c r="X9" s="19">
        <v>100.62</v>
      </c>
      <c r="Y9" s="19">
        <v>100.32</v>
      </c>
      <c r="Z9" s="19">
        <v>100.55</v>
      </c>
      <c r="AA9" s="19">
        <v>100.21</v>
      </c>
      <c r="AB9" s="19">
        <v>100.08</v>
      </c>
      <c r="AC9" s="19">
        <v>100.17</v>
      </c>
      <c r="AD9" s="19">
        <v>100.13</v>
      </c>
      <c r="AE9" s="19">
        <v>100.11</v>
      </c>
      <c r="AF9" s="19">
        <v>100.19</v>
      </c>
      <c r="AG9" s="19">
        <v>100.21</v>
      </c>
      <c r="AH9" s="19">
        <v>100.05</v>
      </c>
      <c r="AI9" s="19">
        <v>99.67</v>
      </c>
      <c r="AJ9" s="19">
        <v>99.91</v>
      </c>
      <c r="AK9" s="19">
        <v>100.06</v>
      </c>
      <c r="AL9" s="19">
        <v>100.03</v>
      </c>
      <c r="AM9" s="19">
        <v>100.11</v>
      </c>
      <c r="AN9" s="19">
        <v>99.85</v>
      </c>
      <c r="AO9" s="19">
        <v>99.63</v>
      </c>
      <c r="AP9" s="19">
        <v>100.14</v>
      </c>
      <c r="AQ9" s="19">
        <v>100.14</v>
      </c>
      <c r="AR9" s="19">
        <v>100.42</v>
      </c>
      <c r="AS9" s="19">
        <v>100.42</v>
      </c>
      <c r="AT9" s="19">
        <v>101.02</v>
      </c>
      <c r="AU9" s="19">
        <v>101.48</v>
      </c>
      <c r="AV9" s="19">
        <v>100.91</v>
      </c>
      <c r="AW9" s="19">
        <v>100.76</v>
      </c>
      <c r="AX9" s="19">
        <v>100.59</v>
      </c>
      <c r="AY9" s="19">
        <v>100.54</v>
      </c>
      <c r="AZ9" s="19">
        <v>100.2</v>
      </c>
      <c r="BA9" s="19">
        <v>100.11</v>
      </c>
      <c r="BB9" s="19">
        <v>100.06</v>
      </c>
      <c r="BC9" s="19">
        <v>100.34</v>
      </c>
      <c r="BD9" s="19">
        <v>100.25</v>
      </c>
      <c r="BE9" s="19">
        <v>100.36</v>
      </c>
      <c r="BF9" s="19">
        <v>100.12</v>
      </c>
      <c r="BG9" s="19">
        <v>99.72</v>
      </c>
      <c r="BH9" s="19">
        <v>99.99</v>
      </c>
      <c r="BI9" s="19">
        <v>100.04</v>
      </c>
      <c r="BJ9" s="19">
        <v>99.98</v>
      </c>
      <c r="BK9" s="20"/>
    </row>
    <row r="10" spans="1:63" x14ac:dyDescent="0.45">
      <c r="A10" s="18" t="s">
        <v>10</v>
      </c>
      <c r="B10" s="18" t="s">
        <v>846</v>
      </c>
      <c r="C10" s="19">
        <v>103.23</v>
      </c>
      <c r="D10" s="19">
        <v>103.1</v>
      </c>
      <c r="E10" s="19">
        <v>102.14</v>
      </c>
      <c r="F10" s="19">
        <v>101.24</v>
      </c>
      <c r="G10" s="19">
        <v>100.91</v>
      </c>
      <c r="H10" s="19">
        <v>100.65</v>
      </c>
      <c r="I10" s="19">
        <v>100.52</v>
      </c>
      <c r="J10" s="19">
        <v>100.25</v>
      </c>
      <c r="K10" s="19">
        <v>100.56</v>
      </c>
      <c r="L10" s="19">
        <v>100.63</v>
      </c>
      <c r="M10" s="19">
        <v>100.49</v>
      </c>
      <c r="N10" s="19">
        <v>100.37</v>
      </c>
      <c r="O10" s="19">
        <v>100.66</v>
      </c>
      <c r="P10" s="19">
        <v>100.24</v>
      </c>
      <c r="Q10" s="19">
        <v>100.56</v>
      </c>
      <c r="R10" s="19">
        <v>100.23</v>
      </c>
      <c r="S10" s="19">
        <v>100.39</v>
      </c>
      <c r="T10" s="19">
        <v>100.42</v>
      </c>
      <c r="U10" s="19">
        <v>100.14</v>
      </c>
      <c r="V10" s="19">
        <v>100.1</v>
      </c>
      <c r="W10" s="19">
        <v>100.27</v>
      </c>
      <c r="X10" s="19">
        <v>100.57</v>
      </c>
      <c r="Y10" s="19">
        <v>100.4</v>
      </c>
      <c r="Z10" s="19">
        <v>100.44</v>
      </c>
      <c r="AA10" s="19">
        <v>100.32</v>
      </c>
      <c r="AB10" s="19">
        <v>100.43</v>
      </c>
      <c r="AC10" s="19">
        <v>100.27</v>
      </c>
      <c r="AD10" s="19">
        <v>100.14</v>
      </c>
      <c r="AE10" s="19">
        <v>100.2</v>
      </c>
      <c r="AF10" s="19">
        <v>100.44</v>
      </c>
      <c r="AG10" s="19">
        <v>100.34</v>
      </c>
      <c r="AH10" s="19">
        <v>100.29</v>
      </c>
      <c r="AI10" s="19">
        <v>100.19</v>
      </c>
      <c r="AJ10" s="19">
        <v>100.44</v>
      </c>
      <c r="AK10" s="19">
        <v>100.26</v>
      </c>
      <c r="AL10" s="19">
        <v>100.3</v>
      </c>
      <c r="AM10" s="19">
        <v>100.43</v>
      </c>
      <c r="AN10" s="19">
        <v>100.12</v>
      </c>
      <c r="AO10" s="19">
        <v>100.1</v>
      </c>
      <c r="AP10" s="19">
        <v>100.05</v>
      </c>
      <c r="AQ10" s="19">
        <v>100.06</v>
      </c>
      <c r="AR10" s="19">
        <v>100.52</v>
      </c>
      <c r="AS10" s="19">
        <v>100.59</v>
      </c>
      <c r="AT10" s="19">
        <v>100.11</v>
      </c>
      <c r="AU10" s="19">
        <v>100.65</v>
      </c>
      <c r="AV10" s="19">
        <v>100.75</v>
      </c>
      <c r="AW10" s="19">
        <v>100.62</v>
      </c>
      <c r="AX10" s="19">
        <v>100.35</v>
      </c>
      <c r="AY10" s="19">
        <v>100.67</v>
      </c>
      <c r="AZ10" s="19">
        <v>100.62</v>
      </c>
      <c r="BA10" s="19">
        <v>100.6</v>
      </c>
      <c r="BB10" s="19">
        <v>100.39</v>
      </c>
      <c r="BC10" s="19">
        <v>100.47</v>
      </c>
      <c r="BD10" s="19">
        <v>100.26</v>
      </c>
      <c r="BE10" s="19">
        <v>100.27</v>
      </c>
      <c r="BF10" s="19">
        <v>99.94</v>
      </c>
      <c r="BG10" s="19">
        <v>100.31</v>
      </c>
      <c r="BH10" s="19">
        <v>100.36</v>
      </c>
      <c r="BI10" s="19">
        <v>100.22</v>
      </c>
      <c r="BJ10" s="19">
        <v>100.34</v>
      </c>
      <c r="BK10" s="20"/>
    </row>
    <row r="11" spans="1:63" x14ac:dyDescent="0.45">
      <c r="A11" s="18" t="s">
        <v>1541</v>
      </c>
      <c r="B11" s="18" t="s">
        <v>1542</v>
      </c>
      <c r="C11" s="19">
        <v>104.75</v>
      </c>
      <c r="D11" s="19">
        <v>105.04</v>
      </c>
      <c r="E11" s="19">
        <v>102.85</v>
      </c>
      <c r="F11" s="19">
        <v>100.8</v>
      </c>
      <c r="G11" s="19">
        <v>98.97</v>
      </c>
      <c r="H11" s="19">
        <v>99.37</v>
      </c>
      <c r="I11" s="19">
        <v>99.25</v>
      </c>
      <c r="J11" s="19">
        <v>99.78</v>
      </c>
      <c r="K11" s="19">
        <v>100.36</v>
      </c>
      <c r="L11" s="19">
        <v>100.58</v>
      </c>
      <c r="M11" s="19">
        <v>100.42</v>
      </c>
      <c r="N11" s="19">
        <v>100.42</v>
      </c>
      <c r="O11" s="19">
        <v>100.63</v>
      </c>
      <c r="P11" s="19">
        <v>101.19</v>
      </c>
      <c r="Q11" s="19">
        <v>100.88</v>
      </c>
      <c r="R11" s="19">
        <v>100.41</v>
      </c>
      <c r="S11" s="19">
        <v>99.88</v>
      </c>
      <c r="T11" s="19">
        <v>99.45</v>
      </c>
      <c r="U11" s="19">
        <v>99.35</v>
      </c>
      <c r="V11" s="19">
        <v>99.79</v>
      </c>
      <c r="W11" s="19">
        <v>100.34</v>
      </c>
      <c r="X11" s="19">
        <v>100.23</v>
      </c>
      <c r="Y11" s="19">
        <v>100.36</v>
      </c>
      <c r="Z11" s="19">
        <v>100.38</v>
      </c>
      <c r="AA11" s="19">
        <v>99.88</v>
      </c>
      <c r="AB11" s="19">
        <v>100.02</v>
      </c>
      <c r="AC11" s="19">
        <v>99.77</v>
      </c>
      <c r="AD11" s="19">
        <v>100.02</v>
      </c>
      <c r="AE11" s="19">
        <v>100.2</v>
      </c>
      <c r="AF11" s="19">
        <v>99.83</v>
      </c>
      <c r="AG11" s="19">
        <v>100.02</v>
      </c>
      <c r="AH11" s="19">
        <v>100.25</v>
      </c>
      <c r="AI11" s="19">
        <v>100.01</v>
      </c>
      <c r="AJ11" s="19">
        <v>100.23</v>
      </c>
      <c r="AK11" s="19">
        <v>100.28</v>
      </c>
      <c r="AL11" s="19">
        <v>100.68</v>
      </c>
      <c r="AM11" s="19">
        <v>99.99</v>
      </c>
      <c r="AN11" s="19">
        <v>100.1</v>
      </c>
      <c r="AO11" s="19">
        <v>99.92</v>
      </c>
      <c r="AP11" s="19">
        <v>99.84</v>
      </c>
      <c r="AQ11" s="19">
        <v>99.94</v>
      </c>
      <c r="AR11" s="19">
        <v>99.88</v>
      </c>
      <c r="AS11" s="19">
        <v>99.74</v>
      </c>
      <c r="AT11" s="19">
        <v>99.83</v>
      </c>
      <c r="AU11" s="19">
        <v>100.33</v>
      </c>
      <c r="AV11" s="19">
        <v>100.05</v>
      </c>
      <c r="AW11" s="19">
        <v>100.16</v>
      </c>
      <c r="AX11" s="19">
        <v>100.23</v>
      </c>
      <c r="AY11" s="19">
        <v>100.44</v>
      </c>
      <c r="AZ11" s="19">
        <v>99.99</v>
      </c>
      <c r="BA11" s="19">
        <v>100.16</v>
      </c>
      <c r="BB11" s="19">
        <v>99.82</v>
      </c>
      <c r="BC11" s="19">
        <v>99.52</v>
      </c>
      <c r="BD11" s="19">
        <v>99.55</v>
      </c>
      <c r="BE11" s="19">
        <v>99.61</v>
      </c>
      <c r="BF11" s="19">
        <v>100.1</v>
      </c>
      <c r="BG11" s="19">
        <v>100.35</v>
      </c>
      <c r="BH11" s="19">
        <v>100.05</v>
      </c>
      <c r="BI11" s="19">
        <v>100.08</v>
      </c>
      <c r="BJ11" s="19">
        <v>100.31</v>
      </c>
      <c r="BK11" s="20"/>
    </row>
    <row r="12" spans="1:63" x14ac:dyDescent="0.45">
      <c r="A12" s="18" t="s">
        <v>496</v>
      </c>
      <c r="B12" s="18" t="s">
        <v>847</v>
      </c>
      <c r="C12" s="19">
        <v>106.44</v>
      </c>
      <c r="D12" s="19">
        <v>105.42</v>
      </c>
      <c r="E12" s="19">
        <v>103.13</v>
      </c>
      <c r="F12" s="19">
        <v>101.35</v>
      </c>
      <c r="G12" s="19">
        <v>100.12</v>
      </c>
      <c r="H12" s="19">
        <v>100.25</v>
      </c>
      <c r="I12" s="19">
        <v>100.1</v>
      </c>
      <c r="J12" s="19">
        <v>100.34</v>
      </c>
      <c r="K12" s="19">
        <v>100.81</v>
      </c>
      <c r="L12" s="19">
        <v>101.35</v>
      </c>
      <c r="M12" s="19">
        <v>101.03</v>
      </c>
      <c r="N12" s="19">
        <v>100.7</v>
      </c>
      <c r="O12" s="18">
        <v>101</v>
      </c>
      <c r="P12" s="19">
        <v>101.43</v>
      </c>
      <c r="Q12" s="19">
        <v>101.19</v>
      </c>
      <c r="R12" s="19">
        <v>100.99</v>
      </c>
      <c r="S12" s="19">
        <v>100.98</v>
      </c>
      <c r="T12" s="19">
        <v>100.65</v>
      </c>
      <c r="U12" s="19">
        <v>100.75</v>
      </c>
      <c r="V12" s="19">
        <v>100.24</v>
      </c>
      <c r="W12" s="19">
        <v>100.06</v>
      </c>
      <c r="X12" s="19">
        <v>100.22</v>
      </c>
      <c r="Y12" s="19">
        <v>100.22</v>
      </c>
      <c r="Z12" s="19">
        <v>100.51</v>
      </c>
      <c r="AA12" s="19">
        <v>100.46</v>
      </c>
      <c r="AB12" s="19">
        <v>100.29</v>
      </c>
      <c r="AC12" s="19">
        <v>100.27</v>
      </c>
      <c r="AD12" s="19">
        <v>99.99</v>
      </c>
      <c r="AE12" s="19">
        <v>100.1</v>
      </c>
      <c r="AF12" s="19">
        <v>100.07</v>
      </c>
      <c r="AG12" s="19">
        <v>100.01</v>
      </c>
      <c r="AH12" s="19">
        <v>100.28</v>
      </c>
      <c r="AI12" s="19">
        <v>100.24</v>
      </c>
      <c r="AJ12" s="19">
        <v>100.43</v>
      </c>
      <c r="AK12" s="19">
        <v>100.48</v>
      </c>
      <c r="AL12" s="19">
        <v>100.59</v>
      </c>
      <c r="AM12" s="19">
        <v>100.36</v>
      </c>
      <c r="AN12" s="19">
        <v>100.28</v>
      </c>
      <c r="AO12" s="19">
        <v>100.06</v>
      </c>
      <c r="AP12" s="19">
        <v>100.11</v>
      </c>
      <c r="AQ12" s="19">
        <v>100.27</v>
      </c>
      <c r="AR12" s="19">
        <v>100.22</v>
      </c>
      <c r="AS12" s="19">
        <v>100.29</v>
      </c>
      <c r="AT12" s="19">
        <v>100.37</v>
      </c>
      <c r="AU12" s="19">
        <v>100.08</v>
      </c>
      <c r="AV12" s="19">
        <v>100.13</v>
      </c>
      <c r="AW12" s="19">
        <v>100.32</v>
      </c>
      <c r="AX12" s="19">
        <v>100.53</v>
      </c>
      <c r="AY12" s="19">
        <v>100.69</v>
      </c>
      <c r="AZ12" s="19">
        <v>100.48</v>
      </c>
      <c r="BA12" s="19">
        <v>100.45</v>
      </c>
      <c r="BB12" s="19">
        <v>100.41</v>
      </c>
      <c r="BC12" s="19">
        <v>100.45</v>
      </c>
      <c r="BD12" s="19">
        <v>100.29</v>
      </c>
      <c r="BE12" s="19">
        <v>100.35</v>
      </c>
      <c r="BF12" s="19">
        <v>100.47</v>
      </c>
      <c r="BG12" s="19">
        <v>100.26</v>
      </c>
      <c r="BH12" s="19">
        <v>100.24</v>
      </c>
      <c r="BI12" s="19">
        <v>100.41</v>
      </c>
      <c r="BJ12" s="19">
        <v>100.37</v>
      </c>
      <c r="BK12" s="20"/>
    </row>
    <row r="13" spans="1:63" x14ac:dyDescent="0.45">
      <c r="A13" s="18" t="s">
        <v>530</v>
      </c>
      <c r="B13" s="18" t="s">
        <v>848</v>
      </c>
      <c r="C13" s="19">
        <v>102.49</v>
      </c>
      <c r="D13" s="19">
        <v>100.29</v>
      </c>
      <c r="E13" s="19">
        <v>99.49</v>
      </c>
      <c r="F13" s="18">
        <v>99</v>
      </c>
      <c r="G13" s="19">
        <v>99.15</v>
      </c>
      <c r="H13" s="19">
        <v>99.44</v>
      </c>
      <c r="I13" s="19">
        <v>99.77</v>
      </c>
      <c r="J13" s="19">
        <v>99.87</v>
      </c>
      <c r="K13" s="19">
        <v>100.22</v>
      </c>
      <c r="L13" s="19">
        <v>100.07</v>
      </c>
      <c r="M13" s="19">
        <v>99.9</v>
      </c>
      <c r="N13" s="19">
        <v>99.68</v>
      </c>
      <c r="O13" s="19">
        <v>99.87</v>
      </c>
      <c r="P13" s="19">
        <v>99.15</v>
      </c>
      <c r="Q13" s="19">
        <v>99.64</v>
      </c>
      <c r="R13" s="19">
        <v>99.33</v>
      </c>
      <c r="S13" s="19">
        <v>99.85</v>
      </c>
      <c r="T13" s="19">
        <v>100.24</v>
      </c>
      <c r="U13" s="19">
        <v>101.19</v>
      </c>
      <c r="V13" s="19">
        <v>100.87</v>
      </c>
      <c r="W13" s="19">
        <v>101.22</v>
      </c>
      <c r="X13" s="19">
        <v>101.31</v>
      </c>
      <c r="Y13" s="19">
        <v>101.16</v>
      </c>
      <c r="Z13" s="19">
        <v>100.48</v>
      </c>
      <c r="AA13" s="19">
        <v>100.07</v>
      </c>
      <c r="AB13" s="19">
        <v>99.3</v>
      </c>
      <c r="AC13" s="19">
        <v>98.54</v>
      </c>
      <c r="AD13" s="19">
        <v>98.99</v>
      </c>
      <c r="AE13" s="19">
        <v>99.47</v>
      </c>
      <c r="AF13" s="19">
        <v>99.69</v>
      </c>
      <c r="AG13" s="19">
        <v>99.72</v>
      </c>
      <c r="AH13" s="19">
        <v>99.64</v>
      </c>
      <c r="AI13" s="19">
        <v>99.71</v>
      </c>
      <c r="AJ13" s="19">
        <v>99.62</v>
      </c>
      <c r="AK13" s="19">
        <v>98.98</v>
      </c>
      <c r="AL13" s="19">
        <v>99.42</v>
      </c>
      <c r="AM13" s="19">
        <v>99.4</v>
      </c>
      <c r="AN13" s="19">
        <v>99.34</v>
      </c>
      <c r="AO13" s="19">
        <v>99.1</v>
      </c>
      <c r="AP13" s="19">
        <v>99.62</v>
      </c>
      <c r="AQ13" s="19">
        <v>100.48</v>
      </c>
      <c r="AR13" s="19">
        <v>103.9</v>
      </c>
      <c r="AS13" s="19">
        <v>103.42</v>
      </c>
      <c r="AT13" s="19">
        <v>101.4</v>
      </c>
      <c r="AU13" s="19">
        <v>101.18</v>
      </c>
      <c r="AV13" s="19">
        <v>102.86</v>
      </c>
      <c r="AW13" s="19">
        <v>102.98</v>
      </c>
      <c r="AX13" s="19">
        <v>101.73</v>
      </c>
      <c r="AY13" s="19">
        <v>101.14</v>
      </c>
      <c r="AZ13" s="19">
        <v>99.36</v>
      </c>
      <c r="BA13" s="19">
        <v>98.85</v>
      </c>
      <c r="BB13" s="19">
        <v>98.61</v>
      </c>
      <c r="BC13" s="19">
        <v>99.79</v>
      </c>
      <c r="BD13" s="19">
        <v>99.93</v>
      </c>
      <c r="BE13" s="19">
        <v>100.8</v>
      </c>
      <c r="BF13" s="19">
        <v>100.83</v>
      </c>
      <c r="BG13" s="19">
        <v>100.01</v>
      </c>
      <c r="BH13" s="19">
        <v>99.19</v>
      </c>
      <c r="BI13" s="19">
        <v>99.36</v>
      </c>
      <c r="BJ13" s="19">
        <v>99.95</v>
      </c>
      <c r="BK13" s="20"/>
    </row>
    <row r="14" spans="1:63" x14ac:dyDescent="0.45">
      <c r="A14" s="18" t="s">
        <v>547</v>
      </c>
      <c r="B14" s="18" t="s">
        <v>849</v>
      </c>
      <c r="C14" s="19">
        <v>102.35</v>
      </c>
      <c r="D14" s="19">
        <v>102.83</v>
      </c>
      <c r="E14" s="19">
        <v>101.29</v>
      </c>
      <c r="F14" s="19">
        <v>100.73</v>
      </c>
      <c r="G14" s="19">
        <v>100.35</v>
      </c>
      <c r="H14" s="19">
        <v>99.98</v>
      </c>
      <c r="I14" s="19">
        <v>100.09</v>
      </c>
      <c r="J14" s="19">
        <v>100.21</v>
      </c>
      <c r="K14" s="19">
        <v>100.4</v>
      </c>
      <c r="L14" s="19">
        <v>100.62</v>
      </c>
      <c r="M14" s="19">
        <v>100.99</v>
      </c>
      <c r="N14" s="19">
        <v>101.16</v>
      </c>
      <c r="O14" s="19">
        <v>100.82</v>
      </c>
      <c r="P14" s="19">
        <v>100.71</v>
      </c>
      <c r="Q14" s="19">
        <v>100.82</v>
      </c>
      <c r="R14" s="19">
        <v>100.56</v>
      </c>
      <c r="S14" s="19">
        <v>100.21</v>
      </c>
      <c r="T14" s="19">
        <v>100.05</v>
      </c>
      <c r="U14" s="19">
        <v>100.22</v>
      </c>
      <c r="V14" s="19">
        <v>100.35</v>
      </c>
      <c r="W14" s="19">
        <v>100.86</v>
      </c>
      <c r="X14" s="19">
        <v>101.66</v>
      </c>
      <c r="Y14" s="19">
        <v>101.39</v>
      </c>
      <c r="Z14" s="19">
        <v>101.5</v>
      </c>
      <c r="AA14" s="19">
        <v>100.92</v>
      </c>
      <c r="AB14" s="19">
        <v>100.73</v>
      </c>
      <c r="AC14" s="19">
        <v>100.73</v>
      </c>
      <c r="AD14" s="19">
        <v>100.54</v>
      </c>
      <c r="AE14" s="19">
        <v>100.21</v>
      </c>
      <c r="AF14" s="19">
        <v>100.04</v>
      </c>
      <c r="AG14" s="19">
        <v>100.03</v>
      </c>
      <c r="AH14" s="19">
        <v>99.94</v>
      </c>
      <c r="AI14" s="19">
        <v>100.27</v>
      </c>
      <c r="AJ14" s="19">
        <v>100.47</v>
      </c>
      <c r="AK14" s="19">
        <v>100.67</v>
      </c>
      <c r="AL14" s="19">
        <v>100.49</v>
      </c>
      <c r="AM14" s="19">
        <v>100.29</v>
      </c>
      <c r="AN14" s="19">
        <v>100.27</v>
      </c>
      <c r="AO14" s="19">
        <v>100.27</v>
      </c>
      <c r="AP14" s="19">
        <v>99.97</v>
      </c>
      <c r="AQ14" s="19">
        <v>99.83</v>
      </c>
      <c r="AR14" s="19">
        <v>99.79</v>
      </c>
      <c r="AS14" s="19">
        <v>99.93</v>
      </c>
      <c r="AT14" s="19">
        <v>100.02</v>
      </c>
      <c r="AU14" s="19">
        <v>100.34</v>
      </c>
      <c r="AV14" s="19">
        <v>100.6</v>
      </c>
      <c r="AW14" s="19">
        <v>100.66</v>
      </c>
      <c r="AX14" s="19">
        <v>100.89</v>
      </c>
      <c r="AY14" s="19">
        <v>100.6</v>
      </c>
      <c r="AZ14" s="19">
        <v>100.64</v>
      </c>
      <c r="BA14" s="19">
        <v>100.62</v>
      </c>
      <c r="BB14" s="19">
        <v>100.37</v>
      </c>
      <c r="BC14" s="19">
        <v>100.27</v>
      </c>
      <c r="BD14" s="19">
        <v>100.35</v>
      </c>
      <c r="BE14" s="19">
        <v>100.44</v>
      </c>
      <c r="BF14" s="19">
        <v>100.33</v>
      </c>
      <c r="BG14" s="19">
        <v>100.64</v>
      </c>
      <c r="BH14" s="19">
        <v>100.44</v>
      </c>
      <c r="BI14" s="19">
        <v>100.66</v>
      </c>
      <c r="BJ14" s="19">
        <v>100.58</v>
      </c>
      <c r="BK14" s="20"/>
    </row>
    <row r="15" spans="1:63" x14ac:dyDescent="0.45">
      <c r="A15" s="18" t="s">
        <v>41</v>
      </c>
      <c r="B15" s="18" t="s">
        <v>850</v>
      </c>
      <c r="C15" s="19">
        <v>102.52</v>
      </c>
      <c r="D15" s="19">
        <v>102.56</v>
      </c>
      <c r="E15" s="19">
        <v>101.01</v>
      </c>
      <c r="F15" s="19">
        <v>100.46</v>
      </c>
      <c r="G15" s="19">
        <v>100.76</v>
      </c>
      <c r="H15" s="19">
        <v>100.22</v>
      </c>
      <c r="I15" s="19">
        <v>100.2</v>
      </c>
      <c r="J15" s="19">
        <v>100.35</v>
      </c>
      <c r="K15" s="19">
        <v>100.05</v>
      </c>
      <c r="L15" s="19">
        <v>100.7</v>
      </c>
      <c r="M15" s="19">
        <v>100.97</v>
      </c>
      <c r="N15" s="19">
        <v>101.17</v>
      </c>
      <c r="O15" s="19">
        <v>100.84</v>
      </c>
      <c r="P15" s="19">
        <v>100.74</v>
      </c>
      <c r="Q15" s="19">
        <v>100.43</v>
      </c>
      <c r="R15" s="19">
        <v>100.36</v>
      </c>
      <c r="S15" s="19">
        <v>100.01</v>
      </c>
      <c r="T15" s="19">
        <v>100.04</v>
      </c>
      <c r="U15" s="19">
        <v>100.17</v>
      </c>
      <c r="V15" s="19">
        <v>100.25</v>
      </c>
      <c r="W15" s="19">
        <v>100.75</v>
      </c>
      <c r="X15" s="19">
        <v>101.82</v>
      </c>
      <c r="Y15" s="19">
        <v>101.46</v>
      </c>
      <c r="Z15" s="19">
        <v>101.49</v>
      </c>
      <c r="AA15" s="19">
        <v>100.97</v>
      </c>
      <c r="AB15" s="19">
        <v>100.86</v>
      </c>
      <c r="AC15" s="19">
        <v>100.53</v>
      </c>
      <c r="AD15" s="19">
        <v>100.66</v>
      </c>
      <c r="AE15" s="19">
        <v>100.31</v>
      </c>
      <c r="AF15" s="19">
        <v>100.02</v>
      </c>
      <c r="AG15" s="19">
        <v>100.09</v>
      </c>
      <c r="AH15" s="19">
        <v>100.2</v>
      </c>
      <c r="AI15" s="19">
        <v>100.27</v>
      </c>
      <c r="AJ15" s="19">
        <v>100.45</v>
      </c>
      <c r="AK15" s="19">
        <v>100.73</v>
      </c>
      <c r="AL15" s="19">
        <v>100.24</v>
      </c>
      <c r="AM15" s="19">
        <v>100.37</v>
      </c>
      <c r="AN15" s="19">
        <v>100.34</v>
      </c>
      <c r="AO15" s="19">
        <v>100.2</v>
      </c>
      <c r="AP15" s="19">
        <v>100.03</v>
      </c>
      <c r="AQ15" s="19">
        <v>99.88</v>
      </c>
      <c r="AR15" s="19">
        <v>99.75</v>
      </c>
      <c r="AS15" s="19">
        <v>100.09</v>
      </c>
      <c r="AT15" s="19">
        <v>99.98</v>
      </c>
      <c r="AU15" s="19">
        <v>100.19</v>
      </c>
      <c r="AV15" s="19">
        <v>100.68</v>
      </c>
      <c r="AW15" s="19">
        <v>100.87</v>
      </c>
      <c r="AX15" s="19">
        <v>100.98</v>
      </c>
      <c r="AY15" s="19">
        <v>100.73</v>
      </c>
      <c r="AZ15" s="19">
        <v>100.67</v>
      </c>
      <c r="BA15" s="19">
        <v>100.71</v>
      </c>
      <c r="BB15" s="19">
        <v>100.2</v>
      </c>
      <c r="BC15" s="19">
        <v>100.39</v>
      </c>
      <c r="BD15" s="19">
        <v>100.18</v>
      </c>
      <c r="BE15" s="19">
        <v>100.58</v>
      </c>
      <c r="BF15" s="19">
        <v>100.29</v>
      </c>
      <c r="BG15" s="19">
        <v>100.5</v>
      </c>
      <c r="BH15" s="19">
        <v>100.52</v>
      </c>
      <c r="BI15" s="19">
        <v>100.85</v>
      </c>
      <c r="BJ15" s="19">
        <v>100.51</v>
      </c>
      <c r="BK15" s="20"/>
    </row>
    <row r="16" spans="1:63" x14ac:dyDescent="0.45">
      <c r="A16" s="18" t="s">
        <v>42</v>
      </c>
      <c r="B16" s="18" t="s">
        <v>851</v>
      </c>
      <c r="C16" s="18">
        <v>102</v>
      </c>
      <c r="D16" s="19">
        <v>102.31</v>
      </c>
      <c r="E16" s="19">
        <v>101.05</v>
      </c>
      <c r="F16" s="19">
        <v>100.6</v>
      </c>
      <c r="G16" s="19">
        <v>100.47</v>
      </c>
      <c r="H16" s="19">
        <v>100.15</v>
      </c>
      <c r="I16" s="19">
        <v>99.93</v>
      </c>
      <c r="J16" s="19">
        <v>99.99</v>
      </c>
      <c r="K16" s="19">
        <v>100.41</v>
      </c>
      <c r="L16" s="19">
        <v>100.53</v>
      </c>
      <c r="M16" s="19">
        <v>100.93</v>
      </c>
      <c r="N16" s="19">
        <v>100.88</v>
      </c>
      <c r="O16" s="19">
        <v>100.71</v>
      </c>
      <c r="P16" s="19">
        <v>100.72</v>
      </c>
      <c r="Q16" s="19">
        <v>100.8</v>
      </c>
      <c r="R16" s="19">
        <v>100.42</v>
      </c>
      <c r="S16" s="19">
        <v>100.21</v>
      </c>
      <c r="T16" s="19">
        <v>100.2</v>
      </c>
      <c r="U16" s="19">
        <v>100.07</v>
      </c>
      <c r="V16" s="19">
        <v>100.23</v>
      </c>
      <c r="W16" s="19">
        <v>100.77</v>
      </c>
      <c r="X16" s="19">
        <v>101.61</v>
      </c>
      <c r="Y16" s="19">
        <v>101.63</v>
      </c>
      <c r="Z16" s="19">
        <v>101.46</v>
      </c>
      <c r="AA16" s="19">
        <v>100.91</v>
      </c>
      <c r="AB16" s="19">
        <v>100.64</v>
      </c>
      <c r="AC16" s="19">
        <v>100.78</v>
      </c>
      <c r="AD16" s="19">
        <v>100.53</v>
      </c>
      <c r="AE16" s="19">
        <v>100.2</v>
      </c>
      <c r="AF16" s="19">
        <v>100.26</v>
      </c>
      <c r="AG16" s="19">
        <v>100.12</v>
      </c>
      <c r="AH16" s="19">
        <v>100.03</v>
      </c>
      <c r="AI16" s="19">
        <v>100.07</v>
      </c>
      <c r="AJ16" s="19">
        <v>100.44</v>
      </c>
      <c r="AK16" s="19">
        <v>100.64</v>
      </c>
      <c r="AL16" s="19">
        <v>100.62</v>
      </c>
      <c r="AM16" s="19">
        <v>100.37</v>
      </c>
      <c r="AN16" s="19">
        <v>100.13</v>
      </c>
      <c r="AO16" s="19">
        <v>100.39</v>
      </c>
      <c r="AP16" s="19">
        <v>100.03</v>
      </c>
      <c r="AQ16" s="19">
        <v>100.07</v>
      </c>
      <c r="AR16" s="19">
        <v>99.85</v>
      </c>
      <c r="AS16" s="19">
        <v>100.14</v>
      </c>
      <c r="AT16" s="19">
        <v>99.98</v>
      </c>
      <c r="AU16" s="19">
        <v>100.07</v>
      </c>
      <c r="AV16" s="19">
        <v>100.47</v>
      </c>
      <c r="AW16" s="19">
        <v>100.3</v>
      </c>
      <c r="AX16" s="19">
        <v>100.75</v>
      </c>
      <c r="AY16" s="19">
        <v>100.53</v>
      </c>
      <c r="AZ16" s="19">
        <v>100.42</v>
      </c>
      <c r="BA16" s="19">
        <v>100.63</v>
      </c>
      <c r="BB16" s="19">
        <v>100.2</v>
      </c>
      <c r="BC16" s="19">
        <v>100.25</v>
      </c>
      <c r="BD16" s="19">
        <v>100.22</v>
      </c>
      <c r="BE16" s="19">
        <v>100.59</v>
      </c>
      <c r="BF16" s="19">
        <v>100.31</v>
      </c>
      <c r="BG16" s="19">
        <v>100.73</v>
      </c>
      <c r="BH16" s="19">
        <v>100.53</v>
      </c>
      <c r="BI16" s="19">
        <v>100.38</v>
      </c>
      <c r="BJ16" s="19">
        <v>100.43</v>
      </c>
      <c r="BK16" s="20"/>
    </row>
    <row r="17" spans="1:63" x14ac:dyDescent="0.45">
      <c r="A17" s="18" t="s">
        <v>1543</v>
      </c>
      <c r="B17" s="18" t="s">
        <v>1544</v>
      </c>
      <c r="C17" s="19">
        <v>102.42</v>
      </c>
      <c r="D17" s="19">
        <v>102.86</v>
      </c>
      <c r="E17" s="19">
        <v>101.22</v>
      </c>
      <c r="F17" s="19">
        <v>100.53</v>
      </c>
      <c r="G17" s="19">
        <v>99.81</v>
      </c>
      <c r="H17" s="19">
        <v>99.91</v>
      </c>
      <c r="I17" s="18">
        <v>100</v>
      </c>
      <c r="J17" s="19">
        <v>100.13</v>
      </c>
      <c r="K17" s="19">
        <v>100.43</v>
      </c>
      <c r="L17" s="19">
        <v>100.61</v>
      </c>
      <c r="M17" s="19">
        <v>101.14</v>
      </c>
      <c r="N17" s="19">
        <v>101.09</v>
      </c>
      <c r="O17" s="19">
        <v>101.1</v>
      </c>
      <c r="P17" s="19">
        <v>100.53</v>
      </c>
      <c r="Q17" s="19">
        <v>100.6</v>
      </c>
      <c r="R17" s="19">
        <v>100.47</v>
      </c>
      <c r="S17" s="19">
        <v>100.25</v>
      </c>
      <c r="T17" s="19">
        <v>100.07</v>
      </c>
      <c r="U17" s="19">
        <v>100.2</v>
      </c>
      <c r="V17" s="19">
        <v>100.34</v>
      </c>
      <c r="W17" s="19">
        <v>100.92</v>
      </c>
      <c r="X17" s="19">
        <v>101.4</v>
      </c>
      <c r="Y17" s="19">
        <v>101.45</v>
      </c>
      <c r="Z17" s="19">
        <v>101.23</v>
      </c>
      <c r="AA17" s="19">
        <v>100.71</v>
      </c>
      <c r="AB17" s="19">
        <v>100.8</v>
      </c>
      <c r="AC17" s="19">
        <v>100.61</v>
      </c>
      <c r="AD17" s="19">
        <v>100.41</v>
      </c>
      <c r="AE17" s="19">
        <v>100.24</v>
      </c>
      <c r="AF17" s="19">
        <v>100.02</v>
      </c>
      <c r="AG17" s="19">
        <v>100.09</v>
      </c>
      <c r="AH17" s="19">
        <v>100.03</v>
      </c>
      <c r="AI17" s="19">
        <v>100.27</v>
      </c>
      <c r="AJ17" s="19">
        <v>100.48</v>
      </c>
      <c r="AK17" s="19">
        <v>100.5</v>
      </c>
      <c r="AL17" s="19">
        <v>100.55</v>
      </c>
      <c r="AM17" s="19">
        <v>100.58</v>
      </c>
      <c r="AN17" s="19">
        <v>100.32</v>
      </c>
      <c r="AO17" s="19">
        <v>100.12</v>
      </c>
      <c r="AP17" s="19">
        <v>99.9</v>
      </c>
      <c r="AQ17" s="19">
        <v>99.93</v>
      </c>
      <c r="AR17" s="19">
        <v>100.01</v>
      </c>
      <c r="AS17" s="19">
        <v>99.82</v>
      </c>
      <c r="AT17" s="19">
        <v>99.94</v>
      </c>
      <c r="AU17" s="19">
        <v>100.34</v>
      </c>
      <c r="AV17" s="19">
        <v>100.46</v>
      </c>
      <c r="AW17" s="19">
        <v>100.6</v>
      </c>
      <c r="AX17" s="19">
        <v>100.98</v>
      </c>
      <c r="AY17" s="19">
        <v>100.44</v>
      </c>
      <c r="AZ17" s="19">
        <v>100.43</v>
      </c>
      <c r="BA17" s="19">
        <v>100.72</v>
      </c>
      <c r="BB17" s="19">
        <v>100.26</v>
      </c>
      <c r="BC17" s="19">
        <v>100.23</v>
      </c>
      <c r="BD17" s="19">
        <v>100.37</v>
      </c>
      <c r="BE17" s="19">
        <v>100.38</v>
      </c>
      <c r="BF17" s="19">
        <v>100.6</v>
      </c>
      <c r="BG17" s="19">
        <v>100.46</v>
      </c>
      <c r="BH17" s="19">
        <v>100.61</v>
      </c>
      <c r="BI17" s="19">
        <v>100.4</v>
      </c>
      <c r="BJ17" s="19">
        <v>100.49</v>
      </c>
      <c r="BK17" s="20"/>
    </row>
    <row r="18" spans="1:63" ht="27.75" x14ac:dyDescent="0.45">
      <c r="A18" s="18" t="s">
        <v>1545</v>
      </c>
      <c r="B18" s="18" t="s">
        <v>1546</v>
      </c>
      <c r="C18" s="19">
        <v>102.64</v>
      </c>
      <c r="D18" s="19">
        <v>105.44</v>
      </c>
      <c r="E18" s="19">
        <v>102.12</v>
      </c>
      <c r="F18" s="19">
        <v>102.42</v>
      </c>
      <c r="G18" s="19">
        <v>102.3</v>
      </c>
      <c r="H18" s="19">
        <v>100.6</v>
      </c>
      <c r="I18" s="19">
        <v>100.18</v>
      </c>
      <c r="J18" s="19">
        <v>100.42</v>
      </c>
      <c r="K18" s="19">
        <v>100.54</v>
      </c>
      <c r="L18" s="19">
        <v>100.46</v>
      </c>
      <c r="M18" s="19">
        <v>100.75</v>
      </c>
      <c r="N18" s="19">
        <v>101.85</v>
      </c>
      <c r="O18" s="19">
        <v>100.9</v>
      </c>
      <c r="P18" s="19">
        <v>101.15</v>
      </c>
      <c r="Q18" s="19">
        <v>101.32</v>
      </c>
      <c r="R18" s="19">
        <v>101.33</v>
      </c>
      <c r="S18" s="19">
        <v>100.63</v>
      </c>
      <c r="T18" s="19">
        <v>100.27</v>
      </c>
      <c r="U18" s="19">
        <v>100.72</v>
      </c>
      <c r="V18" s="19">
        <v>100.61</v>
      </c>
      <c r="W18" s="19">
        <v>100.64</v>
      </c>
      <c r="X18" s="19">
        <v>101.8</v>
      </c>
      <c r="Y18" s="19">
        <v>101.22</v>
      </c>
      <c r="Z18" s="19">
        <v>102.28</v>
      </c>
      <c r="AA18" s="19">
        <v>100.91</v>
      </c>
      <c r="AB18" s="19">
        <v>100.71</v>
      </c>
      <c r="AC18" s="19">
        <v>101.47</v>
      </c>
      <c r="AD18" s="19">
        <v>101.26</v>
      </c>
      <c r="AE18" s="19">
        <v>100.94</v>
      </c>
      <c r="AF18" s="19">
        <v>100.47</v>
      </c>
      <c r="AG18" s="19">
        <v>100.24</v>
      </c>
      <c r="AH18" s="19">
        <v>100.02</v>
      </c>
      <c r="AI18" s="19">
        <v>100.19</v>
      </c>
      <c r="AJ18" s="19">
        <v>100.65</v>
      </c>
      <c r="AK18" s="19">
        <v>101.14</v>
      </c>
      <c r="AL18" s="19">
        <v>100.72</v>
      </c>
      <c r="AM18" s="19">
        <v>100.26</v>
      </c>
      <c r="AN18" s="19">
        <v>100.56</v>
      </c>
      <c r="AO18" s="19">
        <v>100.63</v>
      </c>
      <c r="AP18" s="19">
        <v>100.51</v>
      </c>
      <c r="AQ18" s="19">
        <v>100.25</v>
      </c>
      <c r="AR18" s="19">
        <v>99.97</v>
      </c>
      <c r="AS18" s="19">
        <v>100.35</v>
      </c>
      <c r="AT18" s="19">
        <v>100.51</v>
      </c>
      <c r="AU18" s="19">
        <v>100.32</v>
      </c>
      <c r="AV18" s="19">
        <v>100.92</v>
      </c>
      <c r="AW18" s="19">
        <v>100.69</v>
      </c>
      <c r="AX18" s="19">
        <v>100.86</v>
      </c>
      <c r="AY18" s="19">
        <v>100.51</v>
      </c>
      <c r="AZ18" s="19">
        <v>100.4</v>
      </c>
      <c r="BA18" s="19">
        <v>100.61</v>
      </c>
      <c r="BB18" s="19">
        <v>100.57</v>
      </c>
      <c r="BC18" s="19">
        <v>100.47</v>
      </c>
      <c r="BD18" s="19">
        <v>100.96</v>
      </c>
      <c r="BE18" s="19">
        <v>100.73</v>
      </c>
      <c r="BF18" s="19">
        <v>101.07</v>
      </c>
      <c r="BG18" s="19">
        <v>100.51</v>
      </c>
      <c r="BH18" s="19">
        <v>100.64</v>
      </c>
      <c r="BI18" s="19">
        <v>100.53</v>
      </c>
      <c r="BJ18" s="19">
        <v>100.45</v>
      </c>
      <c r="BK18" s="20"/>
    </row>
    <row r="19" spans="1:63" x14ac:dyDescent="0.45">
      <c r="A19" s="18" t="s">
        <v>1547</v>
      </c>
      <c r="B19" s="18" t="s">
        <v>1548</v>
      </c>
      <c r="C19" s="19">
        <v>102.61</v>
      </c>
      <c r="D19" s="19">
        <v>102.57</v>
      </c>
      <c r="E19" s="19">
        <v>101.51</v>
      </c>
      <c r="F19" s="19">
        <v>100.71</v>
      </c>
      <c r="G19" s="19">
        <v>100.22</v>
      </c>
      <c r="H19" s="18">
        <v>100</v>
      </c>
      <c r="I19" s="19">
        <v>99.79</v>
      </c>
      <c r="J19" s="19">
        <v>100.07</v>
      </c>
      <c r="K19" s="19">
        <v>100.29</v>
      </c>
      <c r="L19" s="19">
        <v>100.32</v>
      </c>
      <c r="M19" s="19">
        <v>100.87</v>
      </c>
      <c r="N19" s="19">
        <v>101.3</v>
      </c>
      <c r="O19" s="18">
        <v>101</v>
      </c>
      <c r="P19" s="19">
        <v>100.6</v>
      </c>
      <c r="Q19" s="19">
        <v>100.79</v>
      </c>
      <c r="R19" s="19">
        <v>100.66</v>
      </c>
      <c r="S19" s="19">
        <v>100.25</v>
      </c>
      <c r="T19" s="19">
        <v>100.05</v>
      </c>
      <c r="U19" s="19">
        <v>100.12</v>
      </c>
      <c r="V19" s="19">
        <v>100.14</v>
      </c>
      <c r="W19" s="19">
        <v>100.77</v>
      </c>
      <c r="X19" s="19">
        <v>101.11</v>
      </c>
      <c r="Y19" s="19">
        <v>101.56</v>
      </c>
      <c r="Z19" s="19">
        <v>101.06</v>
      </c>
      <c r="AA19" s="19">
        <v>100.88</v>
      </c>
      <c r="AB19" s="19">
        <v>100.87</v>
      </c>
      <c r="AC19" s="19">
        <v>100.76</v>
      </c>
      <c r="AD19" s="19">
        <v>100.39</v>
      </c>
      <c r="AE19" s="19">
        <v>100.07</v>
      </c>
      <c r="AF19" s="19">
        <v>100.09</v>
      </c>
      <c r="AG19" s="19">
        <v>100.14</v>
      </c>
      <c r="AH19" s="18">
        <v>100</v>
      </c>
      <c r="AI19" s="19">
        <v>100.12</v>
      </c>
      <c r="AJ19" s="19">
        <v>100.31</v>
      </c>
      <c r="AK19" s="19">
        <v>100.21</v>
      </c>
      <c r="AL19" s="19">
        <v>100.35</v>
      </c>
      <c r="AM19" s="19">
        <v>100.32</v>
      </c>
      <c r="AN19" s="19">
        <v>100.1</v>
      </c>
      <c r="AO19" s="19">
        <v>100.36</v>
      </c>
      <c r="AP19" s="19">
        <v>99.79</v>
      </c>
      <c r="AQ19" s="19">
        <v>99.78</v>
      </c>
      <c r="AR19" s="19">
        <v>100.02</v>
      </c>
      <c r="AS19" s="19">
        <v>100.04</v>
      </c>
      <c r="AT19" s="19">
        <v>100.07</v>
      </c>
      <c r="AU19" s="19">
        <v>100.53</v>
      </c>
      <c r="AV19" s="19">
        <v>100.26</v>
      </c>
      <c r="AW19" s="19">
        <v>100.59</v>
      </c>
      <c r="AX19" s="19">
        <v>100.57</v>
      </c>
      <c r="AY19" s="19">
        <v>100.73</v>
      </c>
      <c r="AZ19" s="19">
        <v>100.61</v>
      </c>
      <c r="BA19" s="19">
        <v>100.33</v>
      </c>
      <c r="BB19" s="19">
        <v>99.96</v>
      </c>
      <c r="BC19" s="19">
        <v>100.25</v>
      </c>
      <c r="BD19" s="19">
        <v>100.47</v>
      </c>
      <c r="BE19" s="18">
        <v>100</v>
      </c>
      <c r="BF19" s="19">
        <v>100.18</v>
      </c>
      <c r="BG19" s="19">
        <v>100.63</v>
      </c>
      <c r="BH19" s="19">
        <v>100.12</v>
      </c>
      <c r="BI19" s="19">
        <v>100.71</v>
      </c>
      <c r="BJ19" s="19">
        <v>100.62</v>
      </c>
      <c r="BK19" s="20"/>
    </row>
    <row r="20" spans="1:63" x14ac:dyDescent="0.45">
      <c r="A20" s="18" t="s">
        <v>1549</v>
      </c>
      <c r="B20" s="18" t="s">
        <v>1550</v>
      </c>
      <c r="C20" s="19">
        <v>101.64</v>
      </c>
      <c r="D20" s="19">
        <v>103.91</v>
      </c>
      <c r="E20" s="19">
        <v>101.99</v>
      </c>
      <c r="F20" s="19">
        <v>101.78</v>
      </c>
      <c r="G20" s="19">
        <v>101.59</v>
      </c>
      <c r="H20" s="19">
        <v>100.63</v>
      </c>
      <c r="I20" s="19">
        <v>100.27</v>
      </c>
      <c r="J20" s="19">
        <v>100.3</v>
      </c>
      <c r="K20" s="19">
        <v>100.58</v>
      </c>
      <c r="L20" s="19">
        <v>100.47</v>
      </c>
      <c r="M20" s="19">
        <v>101.35</v>
      </c>
      <c r="N20" s="19">
        <v>101.84</v>
      </c>
      <c r="O20" s="19">
        <v>100.86</v>
      </c>
      <c r="P20" s="19">
        <v>101.06</v>
      </c>
      <c r="Q20" s="19">
        <v>101.68</v>
      </c>
      <c r="R20" s="19">
        <v>101.29</v>
      </c>
      <c r="S20" s="19">
        <v>100.98</v>
      </c>
      <c r="T20" s="19">
        <v>100.51</v>
      </c>
      <c r="U20" s="19">
        <v>100.64</v>
      </c>
      <c r="V20" s="19">
        <v>100.61</v>
      </c>
      <c r="W20" s="19">
        <v>100.91</v>
      </c>
      <c r="X20" s="19">
        <v>101.25</v>
      </c>
      <c r="Y20" s="19">
        <v>101.05</v>
      </c>
      <c r="Z20" s="19">
        <v>101.36</v>
      </c>
      <c r="AA20" s="19">
        <v>100.86</v>
      </c>
      <c r="AB20" s="19">
        <v>100.43</v>
      </c>
      <c r="AC20" s="19">
        <v>100.55</v>
      </c>
      <c r="AD20" s="19">
        <v>100.54</v>
      </c>
      <c r="AE20" s="19">
        <v>100.12</v>
      </c>
      <c r="AF20" s="19">
        <v>100.54</v>
      </c>
      <c r="AG20" s="19">
        <v>100.17</v>
      </c>
      <c r="AH20" s="19">
        <v>99.98</v>
      </c>
      <c r="AI20" s="19">
        <v>100.02</v>
      </c>
      <c r="AJ20" s="19">
        <v>100.59</v>
      </c>
      <c r="AK20" s="19">
        <v>100.94</v>
      </c>
      <c r="AL20" s="19">
        <v>100.47</v>
      </c>
      <c r="AM20" s="19">
        <v>100.45</v>
      </c>
      <c r="AN20" s="19">
        <v>100.78</v>
      </c>
      <c r="AO20" s="19">
        <v>100.56</v>
      </c>
      <c r="AP20" s="19">
        <v>100.49</v>
      </c>
      <c r="AQ20" s="19">
        <v>100.46</v>
      </c>
      <c r="AR20" s="19">
        <v>100.18</v>
      </c>
      <c r="AS20" s="19">
        <v>100.09</v>
      </c>
      <c r="AT20" s="19">
        <v>100.05</v>
      </c>
      <c r="AU20" s="19">
        <v>100.44</v>
      </c>
      <c r="AV20" s="19">
        <v>100.88</v>
      </c>
      <c r="AW20" s="19">
        <v>100.2</v>
      </c>
      <c r="AX20" s="19">
        <v>100.45</v>
      </c>
      <c r="AY20" s="19">
        <v>100.46</v>
      </c>
      <c r="AZ20" s="19">
        <v>100.96</v>
      </c>
      <c r="BA20" s="19">
        <v>100.54</v>
      </c>
      <c r="BB20" s="19">
        <v>100.61</v>
      </c>
      <c r="BC20" s="19">
        <v>100.15</v>
      </c>
      <c r="BD20" s="19">
        <v>100.69</v>
      </c>
      <c r="BE20" s="19">
        <v>100.85</v>
      </c>
      <c r="BF20" s="19">
        <v>100.8</v>
      </c>
      <c r="BG20" s="19">
        <v>100.79</v>
      </c>
      <c r="BH20" s="19">
        <v>100.31</v>
      </c>
      <c r="BI20" s="19">
        <v>100.78</v>
      </c>
      <c r="BJ20" s="19">
        <v>100.47</v>
      </c>
      <c r="BK20" s="20"/>
    </row>
    <row r="21" spans="1:63" ht="27.75" x14ac:dyDescent="0.45">
      <c r="A21" s="18" t="s">
        <v>0</v>
      </c>
      <c r="B21" s="18" t="s">
        <v>852</v>
      </c>
      <c r="C21" s="19">
        <v>105.82</v>
      </c>
      <c r="D21" s="19">
        <v>103.44</v>
      </c>
      <c r="E21" s="19">
        <v>101.87</v>
      </c>
      <c r="F21" s="19">
        <v>100.51</v>
      </c>
      <c r="G21" s="19">
        <v>100.51</v>
      </c>
      <c r="H21" s="19">
        <v>100.04</v>
      </c>
      <c r="I21" s="19">
        <v>100.2</v>
      </c>
      <c r="J21" s="19">
        <v>100.75</v>
      </c>
      <c r="K21" s="19">
        <v>100.62</v>
      </c>
      <c r="L21" s="19">
        <v>100.45</v>
      </c>
      <c r="M21" s="19">
        <v>99.99</v>
      </c>
      <c r="N21" s="19">
        <v>99.99</v>
      </c>
      <c r="O21" s="19">
        <v>100.42</v>
      </c>
      <c r="P21" s="19">
        <v>99.95</v>
      </c>
      <c r="Q21" s="19">
        <v>100.1</v>
      </c>
      <c r="R21" s="19">
        <v>99.87</v>
      </c>
      <c r="S21" s="19">
        <v>100.1</v>
      </c>
      <c r="T21" s="19">
        <v>99.99</v>
      </c>
      <c r="U21" s="18">
        <v>100</v>
      </c>
      <c r="V21" s="19">
        <v>100.01</v>
      </c>
      <c r="W21" s="19">
        <v>100.43</v>
      </c>
      <c r="X21" s="19">
        <v>100.17</v>
      </c>
      <c r="Y21" s="19">
        <v>100.35</v>
      </c>
      <c r="Z21" s="19">
        <v>100.16</v>
      </c>
      <c r="AA21" s="19">
        <v>100.32</v>
      </c>
      <c r="AB21" s="19">
        <v>100.42</v>
      </c>
      <c r="AC21" s="18">
        <v>100</v>
      </c>
      <c r="AD21" s="19">
        <v>100.3</v>
      </c>
      <c r="AE21" s="19">
        <v>99.94</v>
      </c>
      <c r="AF21" s="19">
        <v>100.14</v>
      </c>
      <c r="AG21" s="19">
        <v>99.9</v>
      </c>
      <c r="AH21" s="19">
        <v>100.28</v>
      </c>
      <c r="AI21" s="19">
        <v>100.12</v>
      </c>
      <c r="AJ21" s="19">
        <v>100.27</v>
      </c>
      <c r="AK21" s="19">
        <v>100.06</v>
      </c>
      <c r="AL21" s="19">
        <v>100.29</v>
      </c>
      <c r="AM21" s="19">
        <v>100.04</v>
      </c>
      <c r="AN21" s="19">
        <v>99.98</v>
      </c>
      <c r="AO21" s="19">
        <v>100.03</v>
      </c>
      <c r="AP21" s="19">
        <v>100.1</v>
      </c>
      <c r="AQ21" s="19">
        <v>100.08</v>
      </c>
      <c r="AR21" s="19">
        <v>100.16</v>
      </c>
      <c r="AS21" s="19">
        <v>99.93</v>
      </c>
      <c r="AT21" s="19">
        <v>100.43</v>
      </c>
      <c r="AU21" s="19">
        <v>100.69</v>
      </c>
      <c r="AV21" s="19">
        <v>100.36</v>
      </c>
      <c r="AW21" s="19">
        <v>100.4</v>
      </c>
      <c r="AX21" s="19">
        <v>100.65</v>
      </c>
      <c r="AY21" s="19">
        <v>100.58</v>
      </c>
      <c r="AZ21" s="19">
        <v>100.81</v>
      </c>
      <c r="BA21" s="19">
        <v>100.26</v>
      </c>
      <c r="BB21" s="19">
        <v>100.37</v>
      </c>
      <c r="BC21" s="19">
        <v>100.81</v>
      </c>
      <c r="BD21" s="19">
        <v>99.98</v>
      </c>
      <c r="BE21" s="19">
        <v>100.38</v>
      </c>
      <c r="BF21" s="19">
        <v>100.91</v>
      </c>
      <c r="BG21" s="19">
        <v>100.65</v>
      </c>
      <c r="BH21" s="19">
        <v>100.84</v>
      </c>
      <c r="BI21" s="19">
        <v>100.66</v>
      </c>
      <c r="BJ21" s="19">
        <v>100.68</v>
      </c>
      <c r="BK21" s="20"/>
    </row>
    <row r="22" spans="1:63" ht="27.75" x14ac:dyDescent="0.45">
      <c r="A22" s="18" t="s">
        <v>548</v>
      </c>
      <c r="B22" s="18" t="s">
        <v>853</v>
      </c>
      <c r="C22" s="19">
        <v>102.3</v>
      </c>
      <c r="D22" s="19">
        <v>102.25</v>
      </c>
      <c r="E22" s="19">
        <v>100.87</v>
      </c>
      <c r="F22" s="19">
        <v>100.24</v>
      </c>
      <c r="G22" s="19">
        <v>99.6</v>
      </c>
      <c r="H22" s="19">
        <v>99.52</v>
      </c>
      <c r="I22" s="19">
        <v>100.05</v>
      </c>
      <c r="J22" s="19">
        <v>100.15</v>
      </c>
      <c r="K22" s="19">
        <v>100.48</v>
      </c>
      <c r="L22" s="19">
        <v>100.74</v>
      </c>
      <c r="M22" s="19">
        <v>101.02</v>
      </c>
      <c r="N22" s="19">
        <v>101.13</v>
      </c>
      <c r="O22" s="19">
        <v>100.73</v>
      </c>
      <c r="P22" s="19">
        <v>100.59</v>
      </c>
      <c r="Q22" s="19">
        <v>100.71</v>
      </c>
      <c r="R22" s="19">
        <v>100.37</v>
      </c>
      <c r="S22" s="19">
        <v>99.97</v>
      </c>
      <c r="T22" s="19">
        <v>99.8</v>
      </c>
      <c r="U22" s="19">
        <v>100.12</v>
      </c>
      <c r="V22" s="19">
        <v>100.35</v>
      </c>
      <c r="W22" s="19">
        <v>101.02</v>
      </c>
      <c r="X22" s="19">
        <v>102.05</v>
      </c>
      <c r="Y22" s="19">
        <v>101.49</v>
      </c>
      <c r="Z22" s="19">
        <v>101.71</v>
      </c>
      <c r="AA22" s="19">
        <v>101.1</v>
      </c>
      <c r="AB22" s="19">
        <v>100.73</v>
      </c>
      <c r="AC22" s="19">
        <v>100.77</v>
      </c>
      <c r="AD22" s="19">
        <v>100.46</v>
      </c>
      <c r="AE22" s="19">
        <v>100.11</v>
      </c>
      <c r="AF22" s="19">
        <v>99.75</v>
      </c>
      <c r="AG22" s="19">
        <v>99.87</v>
      </c>
      <c r="AH22" s="19">
        <v>99.73</v>
      </c>
      <c r="AI22" s="19">
        <v>100.46</v>
      </c>
      <c r="AJ22" s="19">
        <v>100.5</v>
      </c>
      <c r="AK22" s="19">
        <v>100.68</v>
      </c>
      <c r="AL22" s="19">
        <v>100.57</v>
      </c>
      <c r="AM22" s="19">
        <v>100.1</v>
      </c>
      <c r="AN22" s="19">
        <v>100.17</v>
      </c>
      <c r="AO22" s="19">
        <v>100.18</v>
      </c>
      <c r="AP22" s="19">
        <v>99.75</v>
      </c>
      <c r="AQ22" s="19">
        <v>99.5</v>
      </c>
      <c r="AR22" s="19">
        <v>99.58</v>
      </c>
      <c r="AS22" s="19">
        <v>99.71</v>
      </c>
      <c r="AT22" s="19">
        <v>100.01</v>
      </c>
      <c r="AU22" s="19">
        <v>100.48</v>
      </c>
      <c r="AV22" s="19">
        <v>100.7</v>
      </c>
      <c r="AW22" s="19">
        <v>100.89</v>
      </c>
      <c r="AX22" s="19">
        <v>101.1</v>
      </c>
      <c r="AY22" s="19">
        <v>100.62</v>
      </c>
      <c r="AZ22" s="19">
        <v>100.7</v>
      </c>
      <c r="BA22" s="19">
        <v>100.58</v>
      </c>
      <c r="BB22" s="19">
        <v>100.51</v>
      </c>
      <c r="BC22" s="19">
        <v>100.23</v>
      </c>
      <c r="BD22" s="19">
        <v>100.27</v>
      </c>
      <c r="BE22" s="19">
        <v>100.29</v>
      </c>
      <c r="BF22" s="19">
        <v>100.08</v>
      </c>
      <c r="BG22" s="19">
        <v>100.72</v>
      </c>
      <c r="BH22" s="19">
        <v>100.39</v>
      </c>
      <c r="BI22" s="19">
        <v>100.75</v>
      </c>
      <c r="BJ22" s="19">
        <v>100.75</v>
      </c>
      <c r="BK22" s="20"/>
    </row>
    <row r="23" spans="1:63" ht="41.65" x14ac:dyDescent="0.45">
      <c r="A23" s="18" t="s">
        <v>38</v>
      </c>
      <c r="B23" s="18" t="s">
        <v>854</v>
      </c>
      <c r="C23" s="19">
        <v>102.32</v>
      </c>
      <c r="D23" s="19">
        <v>102.19</v>
      </c>
      <c r="E23" s="19">
        <v>100.84</v>
      </c>
      <c r="F23" s="19">
        <v>100.18</v>
      </c>
      <c r="G23" s="19">
        <v>99.62</v>
      </c>
      <c r="H23" s="19">
        <v>99.49</v>
      </c>
      <c r="I23" s="19">
        <v>100.12</v>
      </c>
      <c r="J23" s="19">
        <v>100.28</v>
      </c>
      <c r="K23" s="19">
        <v>100.59</v>
      </c>
      <c r="L23" s="19">
        <v>100.75</v>
      </c>
      <c r="M23" s="19">
        <v>100.93</v>
      </c>
      <c r="N23" s="19">
        <v>101.07</v>
      </c>
      <c r="O23" s="19">
        <v>100.66</v>
      </c>
      <c r="P23" s="19">
        <v>100.45</v>
      </c>
      <c r="Q23" s="19">
        <v>100.61</v>
      </c>
      <c r="R23" s="19">
        <v>100.21</v>
      </c>
      <c r="S23" s="19">
        <v>100.02</v>
      </c>
      <c r="T23" s="19">
        <v>99.96</v>
      </c>
      <c r="U23" s="19">
        <v>100.06</v>
      </c>
      <c r="V23" s="19">
        <v>100.29</v>
      </c>
      <c r="W23" s="19">
        <v>101.06</v>
      </c>
      <c r="X23" s="19">
        <v>101.94</v>
      </c>
      <c r="Y23" s="19">
        <v>101.66</v>
      </c>
      <c r="Z23" s="19">
        <v>101.45</v>
      </c>
      <c r="AA23" s="19">
        <v>100.99</v>
      </c>
      <c r="AB23" s="19">
        <v>100.72</v>
      </c>
      <c r="AC23" s="19">
        <v>100.65</v>
      </c>
      <c r="AD23" s="19">
        <v>100.38</v>
      </c>
      <c r="AE23" s="19">
        <v>100.08</v>
      </c>
      <c r="AF23" s="19">
        <v>99.89</v>
      </c>
      <c r="AG23" s="19">
        <v>99.92</v>
      </c>
      <c r="AH23" s="19">
        <v>99.73</v>
      </c>
      <c r="AI23" s="19">
        <v>100.54</v>
      </c>
      <c r="AJ23" s="19">
        <v>100.35</v>
      </c>
      <c r="AK23" s="19">
        <v>100.66</v>
      </c>
      <c r="AL23" s="19">
        <v>100.7</v>
      </c>
      <c r="AM23" s="19">
        <v>100.1</v>
      </c>
      <c r="AN23" s="19">
        <v>100.09</v>
      </c>
      <c r="AO23" s="19">
        <v>100.1</v>
      </c>
      <c r="AP23" s="19">
        <v>99.75</v>
      </c>
      <c r="AQ23" s="19">
        <v>99.39</v>
      </c>
      <c r="AR23" s="19">
        <v>99.6</v>
      </c>
      <c r="AS23" s="19">
        <v>99.72</v>
      </c>
      <c r="AT23" s="19">
        <v>100.03</v>
      </c>
      <c r="AU23" s="19">
        <v>100.4</v>
      </c>
      <c r="AV23" s="19">
        <v>100.59</v>
      </c>
      <c r="AW23" s="18">
        <v>101</v>
      </c>
      <c r="AX23" s="19">
        <v>101.26</v>
      </c>
      <c r="AY23" s="19">
        <v>100.67</v>
      </c>
      <c r="AZ23" s="19">
        <v>100.62</v>
      </c>
      <c r="BA23" s="19">
        <v>100.37</v>
      </c>
      <c r="BB23" s="19">
        <v>100.4</v>
      </c>
      <c r="BC23" s="19">
        <v>100.23</v>
      </c>
      <c r="BD23" s="19">
        <v>100.2</v>
      </c>
      <c r="BE23" s="19">
        <v>100.24</v>
      </c>
      <c r="BF23" s="19">
        <v>100.07</v>
      </c>
      <c r="BG23" s="19">
        <v>100.9</v>
      </c>
      <c r="BH23" s="19">
        <v>100.47</v>
      </c>
      <c r="BI23" s="19">
        <v>100.94</v>
      </c>
      <c r="BJ23" s="19">
        <v>100.82</v>
      </c>
      <c r="BK23" s="20"/>
    </row>
    <row r="24" spans="1:63" ht="41.65" x14ac:dyDescent="0.45">
      <c r="A24" s="18" t="s">
        <v>439</v>
      </c>
      <c r="B24" s="18" t="s">
        <v>855</v>
      </c>
      <c r="C24" s="19">
        <v>102.25</v>
      </c>
      <c r="D24" s="19">
        <v>102.36</v>
      </c>
      <c r="E24" s="19">
        <v>100.93</v>
      </c>
      <c r="F24" s="19">
        <v>100.37</v>
      </c>
      <c r="G24" s="19">
        <v>99.55</v>
      </c>
      <c r="H24" s="19">
        <v>99.57</v>
      </c>
      <c r="I24" s="19">
        <v>99.9</v>
      </c>
      <c r="J24" s="19">
        <v>99.88</v>
      </c>
      <c r="K24" s="19">
        <v>100.25</v>
      </c>
      <c r="L24" s="19">
        <v>100.72</v>
      </c>
      <c r="M24" s="19">
        <v>101.19</v>
      </c>
      <c r="N24" s="19">
        <v>101.25</v>
      </c>
      <c r="O24" s="19">
        <v>100.87</v>
      </c>
      <c r="P24" s="19">
        <v>100.87</v>
      </c>
      <c r="Q24" s="19">
        <v>100.92</v>
      </c>
      <c r="R24" s="19">
        <v>100.7</v>
      </c>
      <c r="S24" s="19">
        <v>99.87</v>
      </c>
      <c r="T24" s="19">
        <v>99.49</v>
      </c>
      <c r="U24" s="19">
        <v>100.24</v>
      </c>
      <c r="V24" s="19">
        <v>100.46</v>
      </c>
      <c r="W24" s="19">
        <v>100.93</v>
      </c>
      <c r="X24" s="19">
        <v>102.28</v>
      </c>
      <c r="Y24" s="19">
        <v>101.14</v>
      </c>
      <c r="Z24" s="19">
        <v>102.25</v>
      </c>
      <c r="AA24" s="19">
        <v>101.32</v>
      </c>
      <c r="AB24" s="19">
        <v>100.76</v>
      </c>
      <c r="AC24" s="19">
        <v>101.03</v>
      </c>
      <c r="AD24" s="19">
        <v>100.63</v>
      </c>
      <c r="AE24" s="19">
        <v>100.17</v>
      </c>
      <c r="AF24" s="19">
        <v>99.47</v>
      </c>
      <c r="AG24" s="19">
        <v>99.76</v>
      </c>
      <c r="AH24" s="19">
        <v>99.72</v>
      </c>
      <c r="AI24" s="19">
        <v>100.29</v>
      </c>
      <c r="AJ24" s="19">
        <v>100.8</v>
      </c>
      <c r="AK24" s="19">
        <v>100.72</v>
      </c>
      <c r="AL24" s="19">
        <v>100.29</v>
      </c>
      <c r="AM24" s="19">
        <v>100.11</v>
      </c>
      <c r="AN24" s="19">
        <v>100.35</v>
      </c>
      <c r="AO24" s="19">
        <v>100.36</v>
      </c>
      <c r="AP24" s="19">
        <v>99.74</v>
      </c>
      <c r="AQ24" s="19">
        <v>99.75</v>
      </c>
      <c r="AR24" s="19">
        <v>99.54</v>
      </c>
      <c r="AS24" s="19">
        <v>99.7</v>
      </c>
      <c r="AT24" s="19">
        <v>99.96</v>
      </c>
      <c r="AU24" s="19">
        <v>100.66</v>
      </c>
      <c r="AV24" s="19">
        <v>100.95</v>
      </c>
      <c r="AW24" s="19">
        <v>100.66</v>
      </c>
      <c r="AX24" s="19">
        <v>100.74</v>
      </c>
      <c r="AY24" s="19">
        <v>100.52</v>
      </c>
      <c r="AZ24" s="19">
        <v>100.86</v>
      </c>
      <c r="BA24" s="19">
        <v>100.96</v>
      </c>
      <c r="BB24" s="19">
        <v>100.7</v>
      </c>
      <c r="BC24" s="19">
        <v>100.22</v>
      </c>
      <c r="BD24" s="19">
        <v>100.39</v>
      </c>
      <c r="BE24" s="19">
        <v>100.38</v>
      </c>
      <c r="BF24" s="19">
        <v>100.1</v>
      </c>
      <c r="BG24" s="19">
        <v>100.4</v>
      </c>
      <c r="BH24" s="19">
        <v>100.25</v>
      </c>
      <c r="BI24" s="19">
        <v>100.4</v>
      </c>
      <c r="BJ24" s="19">
        <v>100.62</v>
      </c>
      <c r="BK24" s="20"/>
    </row>
    <row r="25" spans="1:63" x14ac:dyDescent="0.45">
      <c r="A25" s="18" t="s">
        <v>1551</v>
      </c>
      <c r="B25" s="18" t="s">
        <v>1552</v>
      </c>
      <c r="C25" s="19">
        <v>102.32</v>
      </c>
      <c r="D25" s="19">
        <v>103.78</v>
      </c>
      <c r="E25" s="19">
        <v>102.92</v>
      </c>
      <c r="F25" s="19">
        <v>101.19</v>
      </c>
      <c r="G25" s="19">
        <v>100.73</v>
      </c>
      <c r="H25" s="19">
        <v>100.74</v>
      </c>
      <c r="I25" s="19">
        <v>100.25</v>
      </c>
      <c r="J25" s="19">
        <v>100.82</v>
      </c>
      <c r="K25" s="19">
        <v>100.4</v>
      </c>
      <c r="L25" s="19">
        <v>100.44</v>
      </c>
      <c r="M25" s="19">
        <v>100.57</v>
      </c>
      <c r="N25" s="19">
        <v>100.81</v>
      </c>
      <c r="O25" s="19">
        <v>100.76</v>
      </c>
      <c r="P25" s="19">
        <v>100.64</v>
      </c>
      <c r="Q25" s="19">
        <v>100.85</v>
      </c>
      <c r="R25" s="19">
        <v>100.46</v>
      </c>
      <c r="S25" s="19">
        <v>100.54</v>
      </c>
      <c r="T25" s="19">
        <v>100.33</v>
      </c>
      <c r="U25" s="19">
        <v>100.04</v>
      </c>
      <c r="V25" s="19">
        <v>100.74</v>
      </c>
      <c r="W25" s="19">
        <v>100.26</v>
      </c>
      <c r="X25" s="19">
        <v>100.39</v>
      </c>
      <c r="Y25" s="19">
        <v>100.65</v>
      </c>
      <c r="Z25" s="19">
        <v>100.66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20"/>
    </row>
    <row r="26" spans="1:63" x14ac:dyDescent="0.45">
      <c r="A26" s="18" t="s">
        <v>1</v>
      </c>
      <c r="B26" s="18" t="s">
        <v>856</v>
      </c>
      <c r="C26" s="19">
        <v>105.56</v>
      </c>
      <c r="D26" s="19">
        <v>102.81</v>
      </c>
      <c r="E26" s="19">
        <v>101.85</v>
      </c>
      <c r="F26" s="19">
        <v>101.12</v>
      </c>
      <c r="G26" s="19">
        <v>100.44</v>
      </c>
      <c r="H26" s="19">
        <v>100.25</v>
      </c>
      <c r="I26" s="19">
        <v>100.32</v>
      </c>
      <c r="J26" s="19">
        <v>100.41</v>
      </c>
      <c r="K26" s="19">
        <v>100.5</v>
      </c>
      <c r="L26" s="19">
        <v>100.3</v>
      </c>
      <c r="M26" s="19">
        <v>100.07</v>
      </c>
      <c r="N26" s="19">
        <v>100.22</v>
      </c>
      <c r="O26" s="19">
        <v>100.13</v>
      </c>
      <c r="P26" s="19">
        <v>100.1</v>
      </c>
      <c r="Q26" s="19">
        <v>100.27</v>
      </c>
      <c r="R26" s="19">
        <v>100.34</v>
      </c>
      <c r="S26" s="19">
        <v>99.92</v>
      </c>
      <c r="T26" s="19">
        <v>99.94</v>
      </c>
      <c r="U26" s="19">
        <v>100.03</v>
      </c>
      <c r="V26" s="19">
        <v>100.08</v>
      </c>
      <c r="W26" s="19">
        <v>100.17</v>
      </c>
      <c r="X26" s="19">
        <v>100.21</v>
      </c>
      <c r="Y26" s="19">
        <v>100.18</v>
      </c>
      <c r="Z26" s="19">
        <v>100.28</v>
      </c>
      <c r="AA26" s="19">
        <v>100.1</v>
      </c>
      <c r="AB26" s="19">
        <v>100.26</v>
      </c>
      <c r="AC26" s="19">
        <v>100.07</v>
      </c>
      <c r="AD26" s="19">
        <v>100.2</v>
      </c>
      <c r="AE26" s="19">
        <v>100.05</v>
      </c>
      <c r="AF26" s="19">
        <v>100.14</v>
      </c>
      <c r="AG26" s="19">
        <v>100.14</v>
      </c>
      <c r="AH26" s="19">
        <v>100.05</v>
      </c>
      <c r="AI26" s="19">
        <v>100.07</v>
      </c>
      <c r="AJ26" s="19">
        <v>100.16</v>
      </c>
      <c r="AK26" s="19">
        <v>100.16</v>
      </c>
      <c r="AL26" s="19">
        <v>100.42</v>
      </c>
      <c r="AM26" s="19">
        <v>100.29</v>
      </c>
      <c r="AN26" s="19">
        <v>100.14</v>
      </c>
      <c r="AO26" s="19">
        <v>100.09</v>
      </c>
      <c r="AP26" s="19">
        <v>100.19</v>
      </c>
      <c r="AQ26" s="19">
        <v>100.2</v>
      </c>
      <c r="AR26" s="19">
        <v>100.24</v>
      </c>
      <c r="AS26" s="19">
        <v>100.17</v>
      </c>
      <c r="AT26" s="19">
        <v>100.41</v>
      </c>
      <c r="AU26" s="19">
        <v>100.77</v>
      </c>
      <c r="AV26" s="19">
        <v>100.42</v>
      </c>
      <c r="AW26" s="19">
        <v>100.48</v>
      </c>
      <c r="AX26" s="19">
        <v>100.77</v>
      </c>
      <c r="AY26" s="19">
        <v>100.62</v>
      </c>
      <c r="AZ26" s="19">
        <v>100.4</v>
      </c>
      <c r="BA26" s="19">
        <v>100.29</v>
      </c>
      <c r="BB26" s="19">
        <v>100.2</v>
      </c>
      <c r="BC26" s="19">
        <v>100.62</v>
      </c>
      <c r="BD26" s="19">
        <v>100.27</v>
      </c>
      <c r="BE26" s="19">
        <v>100.36</v>
      </c>
      <c r="BF26" s="19">
        <v>100.23</v>
      </c>
      <c r="BG26" s="19">
        <v>100.28</v>
      </c>
      <c r="BH26" s="19">
        <v>100.15</v>
      </c>
      <c r="BI26" s="19">
        <v>100.42</v>
      </c>
      <c r="BJ26" s="19">
        <v>100.4</v>
      </c>
      <c r="BK26" s="20"/>
    </row>
    <row r="27" spans="1:63" x14ac:dyDescent="0.45">
      <c r="A27" s="18" t="s">
        <v>549</v>
      </c>
      <c r="B27" s="18" t="s">
        <v>857</v>
      </c>
      <c r="C27" s="19">
        <v>102.3</v>
      </c>
      <c r="D27" s="19">
        <v>102.25</v>
      </c>
      <c r="E27" s="19">
        <v>100.87</v>
      </c>
      <c r="F27" s="19">
        <v>100.24</v>
      </c>
      <c r="G27" s="19">
        <v>99.6</v>
      </c>
      <c r="H27" s="19">
        <v>99.52</v>
      </c>
      <c r="I27" s="19">
        <v>100.05</v>
      </c>
      <c r="J27" s="19">
        <v>100.15</v>
      </c>
      <c r="K27" s="19">
        <v>100.48</v>
      </c>
      <c r="L27" s="19">
        <v>100.74</v>
      </c>
      <c r="M27" s="19">
        <v>101.02</v>
      </c>
      <c r="N27" s="19">
        <v>101.13</v>
      </c>
      <c r="O27" s="19">
        <v>100.73</v>
      </c>
      <c r="P27" s="19">
        <v>100.59</v>
      </c>
      <c r="Q27" s="19">
        <v>100.71</v>
      </c>
      <c r="R27" s="19">
        <v>100.37</v>
      </c>
      <c r="S27" s="19">
        <v>99.97</v>
      </c>
      <c r="T27" s="19">
        <v>99.8</v>
      </c>
      <c r="U27" s="19">
        <v>100.12</v>
      </c>
      <c r="V27" s="19">
        <v>100.35</v>
      </c>
      <c r="W27" s="19">
        <v>101.02</v>
      </c>
      <c r="X27" s="19">
        <v>102.05</v>
      </c>
      <c r="Y27" s="19">
        <v>101.49</v>
      </c>
      <c r="Z27" s="19">
        <v>101.71</v>
      </c>
      <c r="AA27" s="19">
        <v>101.1</v>
      </c>
      <c r="AB27" s="19">
        <v>100.73</v>
      </c>
      <c r="AC27" s="19">
        <v>100.77</v>
      </c>
      <c r="AD27" s="19">
        <v>100.46</v>
      </c>
      <c r="AE27" s="19">
        <v>100.11</v>
      </c>
      <c r="AF27" s="19">
        <v>99.75</v>
      </c>
      <c r="AG27" s="19">
        <v>99.87</v>
      </c>
      <c r="AH27" s="19">
        <v>99.73</v>
      </c>
      <c r="AI27" s="19">
        <v>100.46</v>
      </c>
      <c r="AJ27" s="19">
        <v>100.5</v>
      </c>
      <c r="AK27" s="19">
        <v>100.68</v>
      </c>
      <c r="AL27" s="19">
        <v>100.57</v>
      </c>
      <c r="AM27" s="19">
        <v>100.1</v>
      </c>
      <c r="AN27" s="19">
        <v>100.17</v>
      </c>
      <c r="AO27" s="19">
        <v>100.18</v>
      </c>
      <c r="AP27" s="19">
        <v>99.75</v>
      </c>
      <c r="AQ27" s="19">
        <v>99.5</v>
      </c>
      <c r="AR27" s="19">
        <v>99.58</v>
      </c>
      <c r="AS27" s="19">
        <v>99.71</v>
      </c>
      <c r="AT27" s="19">
        <v>100.01</v>
      </c>
      <c r="AU27" s="19">
        <v>100.48</v>
      </c>
      <c r="AV27" s="19">
        <v>100.7</v>
      </c>
      <c r="AW27" s="19">
        <v>100.89</v>
      </c>
      <c r="AX27" s="19">
        <v>101.1</v>
      </c>
      <c r="AY27" s="19">
        <v>100.62</v>
      </c>
      <c r="AZ27" s="19">
        <v>100.7</v>
      </c>
      <c r="BA27" s="19">
        <v>100.58</v>
      </c>
      <c r="BB27" s="19">
        <v>100.51</v>
      </c>
      <c r="BC27" s="19">
        <v>100.23</v>
      </c>
      <c r="BD27" s="19">
        <v>100.27</v>
      </c>
      <c r="BE27" s="19">
        <v>100.29</v>
      </c>
      <c r="BF27" s="19">
        <v>100.08</v>
      </c>
      <c r="BG27" s="19">
        <v>100.72</v>
      </c>
      <c r="BH27" s="19">
        <v>100.39</v>
      </c>
      <c r="BI27" s="19">
        <v>100.75</v>
      </c>
      <c r="BJ27" s="19">
        <v>100.75</v>
      </c>
      <c r="BK27" s="20"/>
    </row>
    <row r="28" spans="1:63" ht="27.75" x14ac:dyDescent="0.45">
      <c r="A28" s="18" t="s">
        <v>1553</v>
      </c>
      <c r="B28" s="18" t="s">
        <v>1554</v>
      </c>
      <c r="C28" s="19">
        <v>105.16</v>
      </c>
      <c r="D28" s="19">
        <v>105.03</v>
      </c>
      <c r="E28" s="19">
        <v>103.59</v>
      </c>
      <c r="F28" s="19">
        <v>101.4</v>
      </c>
      <c r="G28" s="19">
        <v>100.86</v>
      </c>
      <c r="H28" s="19">
        <v>99.98</v>
      </c>
      <c r="I28" s="19">
        <v>100.23</v>
      </c>
      <c r="J28" s="19">
        <v>100.35</v>
      </c>
      <c r="K28" s="19">
        <v>100.2</v>
      </c>
      <c r="L28" s="19">
        <v>100.42</v>
      </c>
      <c r="M28" s="19">
        <v>100.47</v>
      </c>
      <c r="N28" s="19">
        <v>100.36</v>
      </c>
      <c r="O28" s="19">
        <v>100.79</v>
      </c>
      <c r="P28" s="19">
        <v>100.94</v>
      </c>
      <c r="Q28" s="19">
        <v>101.27</v>
      </c>
      <c r="R28" s="19">
        <v>100.51</v>
      </c>
      <c r="S28" s="19">
        <v>100.52</v>
      </c>
      <c r="T28" s="19">
        <v>100.12</v>
      </c>
      <c r="U28" s="19">
        <v>100.13</v>
      </c>
      <c r="V28" s="19">
        <v>100.44</v>
      </c>
      <c r="W28" s="19">
        <v>100.75</v>
      </c>
      <c r="X28" s="19">
        <v>100.76</v>
      </c>
      <c r="Y28" s="19">
        <v>100.51</v>
      </c>
      <c r="Z28" s="19">
        <v>100.76</v>
      </c>
      <c r="AA28" s="19">
        <v>100.4</v>
      </c>
      <c r="AB28" s="19">
        <v>100.49</v>
      </c>
      <c r="AC28" s="19">
        <v>100.43</v>
      </c>
      <c r="AD28" s="19">
        <v>100.24</v>
      </c>
      <c r="AE28" s="19">
        <v>100.11</v>
      </c>
      <c r="AF28" s="19">
        <v>100.25</v>
      </c>
      <c r="AG28" s="19">
        <v>99.99</v>
      </c>
      <c r="AH28" s="19">
        <v>100.06</v>
      </c>
      <c r="AI28" s="19">
        <v>100.24</v>
      </c>
      <c r="AJ28" s="19">
        <v>100.31</v>
      </c>
      <c r="AK28" s="19">
        <v>100.58</v>
      </c>
      <c r="AL28" s="19">
        <v>100.39</v>
      </c>
      <c r="AM28" s="19">
        <v>100.28</v>
      </c>
      <c r="AN28" s="19">
        <v>99.98</v>
      </c>
      <c r="AO28" s="19">
        <v>100.37</v>
      </c>
      <c r="AP28" s="19">
        <v>100.05</v>
      </c>
      <c r="AQ28" s="19">
        <v>99.93</v>
      </c>
      <c r="AR28" s="18">
        <v>100</v>
      </c>
      <c r="AS28" s="19">
        <v>100.07</v>
      </c>
      <c r="AT28" s="19">
        <v>100.03</v>
      </c>
      <c r="AU28" s="19">
        <v>100.16</v>
      </c>
      <c r="AV28" s="19">
        <v>99.92</v>
      </c>
      <c r="AW28" s="19">
        <v>100.5</v>
      </c>
      <c r="AX28" s="19">
        <v>100.55</v>
      </c>
      <c r="AY28" s="19">
        <v>100.5</v>
      </c>
      <c r="AZ28" s="19">
        <v>100.8</v>
      </c>
      <c r="BA28" s="19">
        <v>100.79</v>
      </c>
      <c r="BB28" s="19">
        <v>100.5</v>
      </c>
      <c r="BC28" s="19">
        <v>100.47</v>
      </c>
      <c r="BD28" s="19">
        <v>100.32</v>
      </c>
      <c r="BE28" s="19">
        <v>100.43</v>
      </c>
      <c r="BF28" s="19">
        <v>100.29</v>
      </c>
      <c r="BG28" s="19">
        <v>100.66</v>
      </c>
      <c r="BH28" s="19">
        <v>100.48</v>
      </c>
      <c r="BI28" s="19">
        <v>100.71</v>
      </c>
      <c r="BJ28" s="19">
        <v>100.56</v>
      </c>
      <c r="BK28" s="20"/>
    </row>
    <row r="29" spans="1:63" ht="27.75" x14ac:dyDescent="0.45">
      <c r="A29" s="18" t="s">
        <v>50</v>
      </c>
      <c r="B29" s="18" t="s">
        <v>858</v>
      </c>
      <c r="C29" s="19">
        <v>101.09</v>
      </c>
      <c r="D29" s="19">
        <v>104.19</v>
      </c>
      <c r="E29" s="19">
        <v>102.72</v>
      </c>
      <c r="F29" s="19">
        <v>102.91</v>
      </c>
      <c r="G29" s="19">
        <v>101.11</v>
      </c>
      <c r="H29" s="19">
        <v>100.75</v>
      </c>
      <c r="I29" s="19">
        <v>101.03</v>
      </c>
      <c r="J29" s="18">
        <v>101</v>
      </c>
      <c r="K29" s="19">
        <v>100.85</v>
      </c>
      <c r="L29" s="19">
        <v>100.79</v>
      </c>
      <c r="M29" s="19">
        <v>100.78</v>
      </c>
      <c r="N29" s="19">
        <v>99.91</v>
      </c>
      <c r="O29" s="19">
        <v>100.34</v>
      </c>
      <c r="P29" s="19">
        <v>100.9</v>
      </c>
      <c r="Q29" s="19">
        <v>101.28</v>
      </c>
      <c r="R29" s="19">
        <v>101.03</v>
      </c>
      <c r="S29" s="19">
        <v>100.6</v>
      </c>
      <c r="T29" s="19">
        <v>100.32</v>
      </c>
      <c r="U29" s="19">
        <v>100.46</v>
      </c>
      <c r="V29" s="19">
        <v>100.5</v>
      </c>
      <c r="W29" s="19">
        <v>100.18</v>
      </c>
      <c r="X29" s="19">
        <v>100.09</v>
      </c>
      <c r="Y29" s="19">
        <v>100.14</v>
      </c>
      <c r="Z29" s="19">
        <v>100.37</v>
      </c>
      <c r="AA29" s="19">
        <v>100.03</v>
      </c>
      <c r="AB29" s="19">
        <v>100.87</v>
      </c>
      <c r="AC29" s="19">
        <v>100.76</v>
      </c>
      <c r="AD29" s="19">
        <v>100.65</v>
      </c>
      <c r="AE29" s="19">
        <v>100.09</v>
      </c>
      <c r="AF29" s="19">
        <v>100.12</v>
      </c>
      <c r="AG29" s="19">
        <v>99.9</v>
      </c>
      <c r="AH29" s="19">
        <v>100.09</v>
      </c>
      <c r="AI29" s="19">
        <v>100.05</v>
      </c>
      <c r="AJ29" s="19">
        <v>100.17</v>
      </c>
      <c r="AK29" s="19">
        <v>100.15</v>
      </c>
      <c r="AL29" s="19">
        <v>100.16</v>
      </c>
      <c r="AM29" s="19">
        <v>100.45</v>
      </c>
      <c r="AN29" s="19">
        <v>100.35</v>
      </c>
      <c r="AO29" s="19">
        <v>99.67</v>
      </c>
      <c r="AP29" s="19">
        <v>100.16</v>
      </c>
      <c r="AQ29" s="19">
        <v>99.48</v>
      </c>
      <c r="AR29" s="19">
        <v>98.86</v>
      </c>
      <c r="AS29" s="19">
        <v>99.57</v>
      </c>
      <c r="AT29" s="19">
        <v>99.35</v>
      </c>
      <c r="AU29" s="19">
        <v>99.68</v>
      </c>
      <c r="AV29" s="19">
        <v>99.72</v>
      </c>
      <c r="AW29" s="19">
        <v>99.92</v>
      </c>
      <c r="AX29" s="19">
        <v>100.13</v>
      </c>
      <c r="AY29" s="19">
        <v>100.89</v>
      </c>
      <c r="AZ29" s="19">
        <v>100.83</v>
      </c>
      <c r="BA29" s="19">
        <v>101.13</v>
      </c>
      <c r="BB29" s="19">
        <v>100.25</v>
      </c>
      <c r="BC29" s="19">
        <v>100.25</v>
      </c>
      <c r="BD29" s="19">
        <v>100.48</v>
      </c>
      <c r="BE29" s="19">
        <v>100.46</v>
      </c>
      <c r="BF29" s="19">
        <v>100.25</v>
      </c>
      <c r="BG29" s="19">
        <v>100.3</v>
      </c>
      <c r="BH29" s="19">
        <v>100.07</v>
      </c>
      <c r="BI29" s="19">
        <v>100.03</v>
      </c>
      <c r="BJ29" s="19">
        <v>100.22</v>
      </c>
      <c r="BK29" s="20"/>
    </row>
    <row r="30" spans="1:63" ht="27.75" x14ac:dyDescent="0.45">
      <c r="A30" s="18" t="s">
        <v>2</v>
      </c>
      <c r="B30" s="18" t="s">
        <v>859</v>
      </c>
      <c r="C30" s="19">
        <v>101.52</v>
      </c>
      <c r="D30" s="19">
        <v>99.24</v>
      </c>
      <c r="E30" s="19">
        <v>99.53</v>
      </c>
      <c r="F30" s="19">
        <v>100.94</v>
      </c>
      <c r="G30" s="19">
        <v>100.35</v>
      </c>
      <c r="H30" s="19">
        <v>99.83</v>
      </c>
      <c r="I30" s="19">
        <v>100.4</v>
      </c>
      <c r="J30" s="19">
        <v>100.11</v>
      </c>
      <c r="K30" s="19">
        <v>100.39</v>
      </c>
      <c r="L30" s="19">
        <v>98.97</v>
      </c>
      <c r="M30" s="19">
        <v>98.63</v>
      </c>
      <c r="N30" s="19">
        <v>99.17</v>
      </c>
      <c r="O30" s="19">
        <v>99.25</v>
      </c>
      <c r="P30" s="19">
        <v>98.4</v>
      </c>
      <c r="Q30" s="19">
        <v>99.22</v>
      </c>
      <c r="R30" s="19">
        <v>99.58</v>
      </c>
      <c r="S30" s="19">
        <v>100.18</v>
      </c>
      <c r="T30" s="19">
        <v>99.11</v>
      </c>
      <c r="U30" s="19">
        <v>99.82</v>
      </c>
      <c r="V30" s="19">
        <v>101.01</v>
      </c>
      <c r="W30" s="19">
        <v>101.64</v>
      </c>
      <c r="X30" s="19">
        <v>100.78</v>
      </c>
      <c r="Y30" s="19">
        <v>99.43</v>
      </c>
      <c r="Z30" s="19">
        <v>100.51</v>
      </c>
      <c r="AA30" s="19">
        <v>99.95</v>
      </c>
      <c r="AB30" s="19">
        <v>98.95</v>
      </c>
      <c r="AC30" s="19">
        <v>99.44</v>
      </c>
      <c r="AD30" s="19">
        <v>101.15</v>
      </c>
      <c r="AE30" s="19">
        <v>99.94</v>
      </c>
      <c r="AF30" s="19">
        <v>99.85</v>
      </c>
      <c r="AG30" s="19">
        <v>99.97</v>
      </c>
      <c r="AH30" s="19">
        <v>100.16</v>
      </c>
      <c r="AI30" s="19">
        <v>100.06</v>
      </c>
      <c r="AJ30" s="19">
        <v>99.66</v>
      </c>
      <c r="AK30" s="19">
        <v>99.02</v>
      </c>
      <c r="AL30" s="19">
        <v>99.91</v>
      </c>
      <c r="AM30" s="19">
        <v>99.43</v>
      </c>
      <c r="AN30" s="19">
        <v>98.78</v>
      </c>
      <c r="AO30" s="19">
        <v>98.97</v>
      </c>
      <c r="AP30" s="19">
        <v>101.29</v>
      </c>
      <c r="AQ30" s="19">
        <v>100.76</v>
      </c>
      <c r="AR30" s="19">
        <v>100.64</v>
      </c>
      <c r="AS30" s="19">
        <v>100.71</v>
      </c>
      <c r="AT30" s="19">
        <v>102.85</v>
      </c>
      <c r="AU30" s="19">
        <v>103.27</v>
      </c>
      <c r="AV30" s="19">
        <v>99.64</v>
      </c>
      <c r="AW30" s="19">
        <v>100.45</v>
      </c>
      <c r="AX30" s="19">
        <v>100.58</v>
      </c>
      <c r="AY30" s="19">
        <v>99.54</v>
      </c>
      <c r="AZ30" s="19">
        <v>98.56</v>
      </c>
      <c r="BA30" s="19">
        <v>99.91</v>
      </c>
      <c r="BB30" s="19">
        <v>99.9</v>
      </c>
      <c r="BC30" s="19">
        <v>101.05</v>
      </c>
      <c r="BD30" s="19">
        <v>99.22</v>
      </c>
      <c r="BE30" s="19">
        <v>100.69</v>
      </c>
      <c r="BF30" s="19">
        <v>99.89</v>
      </c>
      <c r="BG30" s="19">
        <v>99.28</v>
      </c>
      <c r="BH30" s="19">
        <v>99.6</v>
      </c>
      <c r="BI30" s="19">
        <v>99.28</v>
      </c>
      <c r="BJ30" s="19">
        <v>98.89</v>
      </c>
      <c r="BK30" s="20"/>
    </row>
    <row r="31" spans="1:63" ht="27.75" x14ac:dyDescent="0.45">
      <c r="A31" s="18" t="s">
        <v>5</v>
      </c>
      <c r="B31" s="18" t="s">
        <v>860</v>
      </c>
      <c r="C31" s="19">
        <v>102.41</v>
      </c>
      <c r="D31" s="19">
        <v>99.96</v>
      </c>
      <c r="E31" s="19">
        <v>99.31</v>
      </c>
      <c r="F31" s="19">
        <v>98.88</v>
      </c>
      <c r="G31" s="19">
        <v>98.99</v>
      </c>
      <c r="H31" s="19">
        <v>99.34</v>
      </c>
      <c r="I31" s="19">
        <v>99.71</v>
      </c>
      <c r="J31" s="19">
        <v>99.78</v>
      </c>
      <c r="K31" s="19">
        <v>100.12</v>
      </c>
      <c r="L31" s="19">
        <v>100.02</v>
      </c>
      <c r="M31" s="19">
        <v>99.87</v>
      </c>
      <c r="N31" s="19">
        <v>99.61</v>
      </c>
      <c r="O31" s="19">
        <v>99.89</v>
      </c>
      <c r="P31" s="19">
        <v>98.94</v>
      </c>
      <c r="Q31" s="19">
        <v>99.78</v>
      </c>
      <c r="R31" s="19">
        <v>99.2</v>
      </c>
      <c r="S31" s="19">
        <v>99.83</v>
      </c>
      <c r="T31" s="19">
        <v>100.28</v>
      </c>
      <c r="U31" s="19">
        <v>101.51</v>
      </c>
      <c r="V31" s="18">
        <v>101</v>
      </c>
      <c r="W31" s="19">
        <v>101.33</v>
      </c>
      <c r="X31" s="19">
        <v>101.37</v>
      </c>
      <c r="Y31" s="19">
        <v>101.39</v>
      </c>
      <c r="Z31" s="19">
        <v>100.39</v>
      </c>
      <c r="AA31" s="19">
        <v>99.98</v>
      </c>
      <c r="AB31" s="19">
        <v>99.14</v>
      </c>
      <c r="AC31" s="19">
        <v>98.07</v>
      </c>
      <c r="AD31" s="19">
        <v>98.76</v>
      </c>
      <c r="AE31" s="19">
        <v>99.46</v>
      </c>
      <c r="AF31" s="19">
        <v>99.74</v>
      </c>
      <c r="AG31" s="19">
        <v>99.59</v>
      </c>
      <c r="AH31" s="19">
        <v>99.48</v>
      </c>
      <c r="AI31" s="19">
        <v>99.64</v>
      </c>
      <c r="AJ31" s="19">
        <v>99.52</v>
      </c>
      <c r="AK31" s="19">
        <v>98.71</v>
      </c>
      <c r="AL31" s="19">
        <v>99.24</v>
      </c>
      <c r="AM31" s="19">
        <v>99.25</v>
      </c>
      <c r="AN31" s="19">
        <v>99.27</v>
      </c>
      <c r="AO31" s="19">
        <v>98.91</v>
      </c>
      <c r="AP31" s="19">
        <v>99.63</v>
      </c>
      <c r="AQ31" s="19">
        <v>100.74</v>
      </c>
      <c r="AR31" s="19">
        <v>105.37</v>
      </c>
      <c r="AS31" s="19">
        <v>104.53</v>
      </c>
      <c r="AT31" s="19">
        <v>101.56</v>
      </c>
      <c r="AU31" s="19">
        <v>101.02</v>
      </c>
      <c r="AV31" s="19">
        <v>103.43</v>
      </c>
      <c r="AW31" s="19">
        <v>103.55</v>
      </c>
      <c r="AX31" s="19">
        <v>101.91</v>
      </c>
      <c r="AY31" s="19">
        <v>101.22</v>
      </c>
      <c r="AZ31" s="19">
        <v>98.74</v>
      </c>
      <c r="BA31" s="19">
        <v>98.3</v>
      </c>
      <c r="BB31" s="19">
        <v>97.99</v>
      </c>
      <c r="BC31" s="19">
        <v>99.62</v>
      </c>
      <c r="BD31" s="19">
        <v>99.86</v>
      </c>
      <c r="BE31" s="19">
        <v>101.04</v>
      </c>
      <c r="BF31" s="19">
        <v>101.06</v>
      </c>
      <c r="BG31" s="19">
        <v>99.89</v>
      </c>
      <c r="BH31" s="19">
        <v>98.7</v>
      </c>
      <c r="BI31" s="19">
        <v>99.1</v>
      </c>
      <c r="BJ31" s="19">
        <v>99.82</v>
      </c>
      <c r="BK31" s="20"/>
    </row>
    <row r="32" spans="1:63" x14ac:dyDescent="0.45">
      <c r="A32" s="18" t="s">
        <v>550</v>
      </c>
      <c r="B32" s="18" t="s">
        <v>861</v>
      </c>
      <c r="C32" s="19">
        <v>102.5</v>
      </c>
      <c r="D32" s="19">
        <v>102.74</v>
      </c>
      <c r="E32" s="19">
        <v>101.34</v>
      </c>
      <c r="F32" s="19">
        <v>100.6</v>
      </c>
      <c r="G32" s="19">
        <v>99.97</v>
      </c>
      <c r="H32" s="19">
        <v>99.95</v>
      </c>
      <c r="I32" s="19">
        <v>99.92</v>
      </c>
      <c r="J32" s="19">
        <v>100.11</v>
      </c>
      <c r="K32" s="19">
        <v>100.37</v>
      </c>
      <c r="L32" s="19">
        <v>100.49</v>
      </c>
      <c r="M32" s="19">
        <v>101.03</v>
      </c>
      <c r="N32" s="19">
        <v>101.17</v>
      </c>
      <c r="O32" s="19">
        <v>101.06</v>
      </c>
      <c r="P32" s="19">
        <v>100.56</v>
      </c>
      <c r="Q32" s="19">
        <v>100.68</v>
      </c>
      <c r="R32" s="19">
        <v>100.55</v>
      </c>
      <c r="S32" s="19">
        <v>100.25</v>
      </c>
      <c r="T32" s="19">
        <v>100.06</v>
      </c>
      <c r="U32" s="19">
        <v>100.17</v>
      </c>
      <c r="V32" s="19">
        <v>100.26</v>
      </c>
      <c r="W32" s="19">
        <v>100.86</v>
      </c>
      <c r="X32" s="19">
        <v>101.28</v>
      </c>
      <c r="Y32" s="19">
        <v>101.49</v>
      </c>
      <c r="Z32" s="19">
        <v>101.16</v>
      </c>
      <c r="AA32" s="19">
        <v>100.78</v>
      </c>
      <c r="AB32" s="19">
        <v>100.83</v>
      </c>
      <c r="AC32" s="19">
        <v>100.67</v>
      </c>
      <c r="AD32" s="19">
        <v>100.4</v>
      </c>
      <c r="AE32" s="19">
        <v>100.17</v>
      </c>
      <c r="AF32" s="19">
        <v>100.05</v>
      </c>
      <c r="AG32" s="19">
        <v>100.11</v>
      </c>
      <c r="AH32" s="19">
        <v>100.02</v>
      </c>
      <c r="AI32" s="19">
        <v>100.21</v>
      </c>
      <c r="AJ32" s="19">
        <v>100.41</v>
      </c>
      <c r="AK32" s="19">
        <v>100.39</v>
      </c>
      <c r="AL32" s="19">
        <v>100.47</v>
      </c>
      <c r="AM32" s="19">
        <v>100.48</v>
      </c>
      <c r="AN32" s="19">
        <v>100.24</v>
      </c>
      <c r="AO32" s="19">
        <v>100.21</v>
      </c>
      <c r="AP32" s="19">
        <v>99.86</v>
      </c>
      <c r="AQ32" s="19">
        <v>99.87</v>
      </c>
      <c r="AR32" s="19">
        <v>100.01</v>
      </c>
      <c r="AS32" s="19">
        <v>99.9</v>
      </c>
      <c r="AT32" s="19">
        <v>99.99</v>
      </c>
      <c r="AU32" s="19">
        <v>100.41</v>
      </c>
      <c r="AV32" s="19">
        <v>100.38</v>
      </c>
      <c r="AW32" s="19">
        <v>100.6</v>
      </c>
      <c r="AX32" s="19">
        <v>100.82</v>
      </c>
      <c r="AY32" s="19">
        <v>100.55</v>
      </c>
      <c r="AZ32" s="19">
        <v>100.5</v>
      </c>
      <c r="BA32" s="19">
        <v>100.57</v>
      </c>
      <c r="BB32" s="19">
        <v>100.15</v>
      </c>
      <c r="BC32" s="19">
        <v>100.24</v>
      </c>
      <c r="BD32" s="19">
        <v>100.41</v>
      </c>
      <c r="BE32" s="19">
        <v>100.23</v>
      </c>
      <c r="BF32" s="19">
        <v>100.44</v>
      </c>
      <c r="BG32" s="19">
        <v>100.52</v>
      </c>
      <c r="BH32" s="19">
        <v>100.42</v>
      </c>
      <c r="BI32" s="19">
        <v>100.52</v>
      </c>
      <c r="BJ32" s="19">
        <v>100.54</v>
      </c>
      <c r="BK32" s="20"/>
    </row>
    <row r="33" spans="1:63" x14ac:dyDescent="0.45">
      <c r="A33" s="18" t="s">
        <v>6</v>
      </c>
      <c r="B33" s="18" t="s">
        <v>862</v>
      </c>
      <c r="C33" s="19">
        <v>102.66</v>
      </c>
      <c r="D33" s="19">
        <v>100.98</v>
      </c>
      <c r="E33" s="19">
        <v>99.88</v>
      </c>
      <c r="F33" s="19">
        <v>99.25</v>
      </c>
      <c r="G33" s="19">
        <v>99.49</v>
      </c>
      <c r="H33" s="19">
        <v>99.65</v>
      </c>
      <c r="I33" s="19">
        <v>99.89</v>
      </c>
      <c r="J33" s="19">
        <v>100.05</v>
      </c>
      <c r="K33" s="19">
        <v>100.42</v>
      </c>
      <c r="L33" s="19">
        <v>100.17</v>
      </c>
      <c r="M33" s="19">
        <v>99.96</v>
      </c>
      <c r="N33" s="19">
        <v>99.81</v>
      </c>
      <c r="O33" s="19">
        <v>99.82</v>
      </c>
      <c r="P33" s="19">
        <v>99.53</v>
      </c>
      <c r="Q33" s="19">
        <v>99.4</v>
      </c>
      <c r="R33" s="19">
        <v>99.58</v>
      </c>
      <c r="S33" s="19">
        <v>99.88</v>
      </c>
      <c r="T33" s="19">
        <v>100.16</v>
      </c>
      <c r="U33" s="19">
        <v>100.6</v>
      </c>
      <c r="V33" s="19">
        <v>100.64</v>
      </c>
      <c r="W33" s="19">
        <v>101.03</v>
      </c>
      <c r="X33" s="19">
        <v>101.19</v>
      </c>
      <c r="Y33" s="19">
        <v>100.74</v>
      </c>
      <c r="Z33" s="19">
        <v>100.66</v>
      </c>
      <c r="AA33" s="19">
        <v>100.23</v>
      </c>
      <c r="AB33" s="19">
        <v>99.59</v>
      </c>
      <c r="AC33" s="19">
        <v>99.41</v>
      </c>
      <c r="AD33" s="19">
        <v>99.42</v>
      </c>
      <c r="AE33" s="19">
        <v>99.5</v>
      </c>
      <c r="AF33" s="19">
        <v>99.59</v>
      </c>
      <c r="AG33" s="19">
        <v>99.97</v>
      </c>
      <c r="AH33" s="19">
        <v>99.93</v>
      </c>
      <c r="AI33" s="19">
        <v>99.83</v>
      </c>
      <c r="AJ33" s="19">
        <v>99.8</v>
      </c>
      <c r="AK33" s="19">
        <v>99.48</v>
      </c>
      <c r="AL33" s="19">
        <v>99.74</v>
      </c>
      <c r="AM33" s="19">
        <v>99.5</v>
      </c>
      <c r="AN33" s="19">
        <v>99.35</v>
      </c>
      <c r="AO33" s="19">
        <v>99.3</v>
      </c>
      <c r="AP33" s="19">
        <v>99.58</v>
      </c>
      <c r="AQ33" s="19">
        <v>100.12</v>
      </c>
      <c r="AR33" s="19">
        <v>102.09</v>
      </c>
      <c r="AS33" s="19">
        <v>101.99</v>
      </c>
      <c r="AT33" s="19">
        <v>101.17</v>
      </c>
      <c r="AU33" s="19">
        <v>101.59</v>
      </c>
      <c r="AV33" s="19">
        <v>102.12</v>
      </c>
      <c r="AW33" s="19">
        <v>102.12</v>
      </c>
      <c r="AX33" s="19">
        <v>101.32</v>
      </c>
      <c r="AY33" s="19">
        <v>100.81</v>
      </c>
      <c r="AZ33" s="19">
        <v>100.12</v>
      </c>
      <c r="BA33" s="19">
        <v>99.56</v>
      </c>
      <c r="BB33" s="19">
        <v>99.43</v>
      </c>
      <c r="BC33" s="19">
        <v>100.02</v>
      </c>
      <c r="BD33" s="19">
        <v>100.05</v>
      </c>
      <c r="BE33" s="19">
        <v>100.7</v>
      </c>
      <c r="BF33" s="19">
        <v>100.7</v>
      </c>
      <c r="BG33" s="19">
        <v>100.35</v>
      </c>
      <c r="BH33" s="19">
        <v>99.91</v>
      </c>
      <c r="BI33" s="19">
        <v>99.71</v>
      </c>
      <c r="BJ33" s="19">
        <v>100.09</v>
      </c>
      <c r="BK33" s="20"/>
    </row>
    <row r="34" spans="1:63" ht="27.75" x14ac:dyDescent="0.45">
      <c r="A34" s="18" t="s">
        <v>4</v>
      </c>
      <c r="B34" s="18" t="s">
        <v>863</v>
      </c>
      <c r="C34" s="19">
        <v>102.84</v>
      </c>
      <c r="D34" s="19">
        <v>101.95</v>
      </c>
      <c r="E34" s="19">
        <v>101.06</v>
      </c>
      <c r="F34" s="19">
        <v>101.76</v>
      </c>
      <c r="G34" s="19">
        <v>100.44</v>
      </c>
      <c r="H34" s="19">
        <v>99.73</v>
      </c>
      <c r="I34" s="19">
        <v>100.2</v>
      </c>
      <c r="J34" s="19">
        <v>100.06</v>
      </c>
      <c r="K34" s="19">
        <v>100.07</v>
      </c>
      <c r="L34" s="19">
        <v>99.79</v>
      </c>
      <c r="M34" s="19">
        <v>99.83</v>
      </c>
      <c r="N34" s="19">
        <v>100.27</v>
      </c>
      <c r="O34" s="19">
        <v>100.24</v>
      </c>
      <c r="P34" s="19">
        <v>100.43</v>
      </c>
      <c r="Q34" s="19">
        <v>100.48</v>
      </c>
      <c r="R34" s="19">
        <v>101.63</v>
      </c>
      <c r="S34" s="19">
        <v>99.95</v>
      </c>
      <c r="T34" s="19">
        <v>99.78</v>
      </c>
      <c r="U34" s="19">
        <v>99.66</v>
      </c>
      <c r="V34" s="19">
        <v>100.13</v>
      </c>
      <c r="W34" s="19">
        <v>99.98</v>
      </c>
      <c r="X34" s="19">
        <v>99.73</v>
      </c>
      <c r="Y34" s="19">
        <v>99.8</v>
      </c>
      <c r="Z34" s="19">
        <v>100.03</v>
      </c>
      <c r="AA34" s="19">
        <v>100.54</v>
      </c>
      <c r="AB34" s="19">
        <v>100.7</v>
      </c>
      <c r="AC34" s="19">
        <v>100.15</v>
      </c>
      <c r="AD34" s="19">
        <v>99.95</v>
      </c>
      <c r="AE34" s="19">
        <v>100.64</v>
      </c>
      <c r="AF34" s="19">
        <v>100.01</v>
      </c>
      <c r="AG34" s="19">
        <v>99.73</v>
      </c>
      <c r="AH34" s="19">
        <v>100.18</v>
      </c>
      <c r="AI34" s="19">
        <v>100.07</v>
      </c>
      <c r="AJ34" s="19">
        <v>99.75</v>
      </c>
      <c r="AK34" s="19">
        <v>99.79</v>
      </c>
      <c r="AL34" s="19">
        <v>100.45</v>
      </c>
      <c r="AM34" s="19">
        <v>100.29</v>
      </c>
      <c r="AN34" s="19">
        <v>99.98</v>
      </c>
      <c r="AO34" s="19">
        <v>99.99</v>
      </c>
      <c r="AP34" s="19">
        <v>100.37</v>
      </c>
      <c r="AQ34" s="19">
        <v>100.56</v>
      </c>
      <c r="AR34" s="19">
        <v>100.51</v>
      </c>
      <c r="AS34" s="19">
        <v>100.28</v>
      </c>
      <c r="AT34" s="19">
        <v>100.63</v>
      </c>
      <c r="AU34" s="19">
        <v>100.77</v>
      </c>
      <c r="AV34" s="19">
        <v>100.48</v>
      </c>
      <c r="AW34" s="19">
        <v>100.38</v>
      </c>
      <c r="AX34" s="19">
        <v>100.38</v>
      </c>
      <c r="AY34" s="19">
        <v>101.24</v>
      </c>
      <c r="AZ34" s="19">
        <v>101.51</v>
      </c>
      <c r="BA34" s="19">
        <v>107.84</v>
      </c>
      <c r="BB34" s="19">
        <v>103.87</v>
      </c>
      <c r="BC34" s="19">
        <v>102.32</v>
      </c>
      <c r="BD34" s="19">
        <v>99.36</v>
      </c>
      <c r="BE34" s="19">
        <v>99.58</v>
      </c>
      <c r="BF34" s="19">
        <v>100.24</v>
      </c>
      <c r="BG34" s="19">
        <v>99.94</v>
      </c>
      <c r="BH34" s="19">
        <v>100.01</v>
      </c>
      <c r="BI34" s="19">
        <v>100.13</v>
      </c>
      <c r="BJ34" s="19">
        <v>100.2</v>
      </c>
      <c r="BK34" s="20"/>
    </row>
    <row r="35" spans="1:63" x14ac:dyDescent="0.45">
      <c r="A35" s="18" t="s">
        <v>3</v>
      </c>
      <c r="B35" s="18" t="s">
        <v>864</v>
      </c>
      <c r="C35" s="19">
        <v>101.94</v>
      </c>
      <c r="D35" s="19">
        <v>99.67</v>
      </c>
      <c r="E35" s="19">
        <v>99.92</v>
      </c>
      <c r="F35" s="19">
        <v>100.42</v>
      </c>
      <c r="G35" s="19">
        <v>100.47</v>
      </c>
      <c r="H35" s="19">
        <v>100.23</v>
      </c>
      <c r="I35" s="19">
        <v>100.41</v>
      </c>
      <c r="J35" s="19">
        <v>100.3</v>
      </c>
      <c r="K35" s="19">
        <v>99.99</v>
      </c>
      <c r="L35" s="19">
        <v>99.47</v>
      </c>
      <c r="M35" s="18">
        <v>99</v>
      </c>
      <c r="N35" s="19">
        <v>99.52</v>
      </c>
      <c r="O35" s="19">
        <v>99.55</v>
      </c>
      <c r="P35" s="19">
        <v>98.9</v>
      </c>
      <c r="Q35" s="19">
        <v>99.12</v>
      </c>
      <c r="R35" s="19">
        <v>99.63</v>
      </c>
      <c r="S35" s="19">
        <v>100.34</v>
      </c>
      <c r="T35" s="19">
        <v>99.44</v>
      </c>
      <c r="U35" s="19">
        <v>99.78</v>
      </c>
      <c r="V35" s="19">
        <v>100.69</v>
      </c>
      <c r="W35" s="19">
        <v>100.76</v>
      </c>
      <c r="X35" s="19">
        <v>100.88</v>
      </c>
      <c r="Y35" s="19">
        <v>99.85</v>
      </c>
      <c r="Z35" s="19">
        <v>100.1</v>
      </c>
      <c r="AA35" s="19">
        <v>100.07</v>
      </c>
      <c r="AB35" s="19">
        <v>99.5</v>
      </c>
      <c r="AC35" s="19">
        <v>99.51</v>
      </c>
      <c r="AD35" s="19">
        <v>100.67</v>
      </c>
      <c r="AE35" s="19">
        <v>100.14</v>
      </c>
      <c r="AF35" s="19">
        <v>99.98</v>
      </c>
      <c r="AG35" s="19">
        <v>99.84</v>
      </c>
      <c r="AH35" s="19">
        <v>100.09</v>
      </c>
      <c r="AI35" s="19">
        <v>99.93</v>
      </c>
      <c r="AJ35" s="19">
        <v>99.46</v>
      </c>
      <c r="AK35" s="19">
        <v>99.3</v>
      </c>
      <c r="AL35" s="19">
        <v>99.79</v>
      </c>
      <c r="AM35" s="19">
        <v>99.8</v>
      </c>
      <c r="AN35" s="19">
        <v>99.4</v>
      </c>
      <c r="AO35" s="19">
        <v>99.43</v>
      </c>
      <c r="AP35" s="19">
        <v>100.63</v>
      </c>
      <c r="AQ35" s="19">
        <v>100.86</v>
      </c>
      <c r="AR35" s="19">
        <v>100.81</v>
      </c>
      <c r="AS35" s="19">
        <v>100.5</v>
      </c>
      <c r="AT35" s="19">
        <v>102.33</v>
      </c>
      <c r="AU35" s="19">
        <v>102.69</v>
      </c>
      <c r="AV35" s="19">
        <v>100.51</v>
      </c>
      <c r="AW35" s="19">
        <v>100.27</v>
      </c>
      <c r="AX35" s="19">
        <v>100.49</v>
      </c>
      <c r="AY35" s="19">
        <v>99.73</v>
      </c>
      <c r="AZ35" s="19">
        <v>99.06</v>
      </c>
      <c r="BA35" s="19">
        <v>99.67</v>
      </c>
      <c r="BB35" s="19">
        <v>100.05</v>
      </c>
      <c r="BC35" s="19">
        <v>100.79</v>
      </c>
      <c r="BD35" s="19">
        <v>99.65</v>
      </c>
      <c r="BE35" s="19">
        <v>100.4</v>
      </c>
      <c r="BF35" s="19">
        <v>99.73</v>
      </c>
      <c r="BG35" s="19">
        <v>99.58</v>
      </c>
      <c r="BH35" s="19">
        <v>99.12</v>
      </c>
      <c r="BI35" s="19">
        <v>99.26</v>
      </c>
      <c r="BJ35" s="19">
        <v>99.51</v>
      </c>
      <c r="BK35" s="20"/>
    </row>
    <row r="36" spans="1:63" x14ac:dyDescent="0.45">
      <c r="A36" s="18" t="s">
        <v>7</v>
      </c>
      <c r="B36" s="18" t="s">
        <v>865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>
        <v>100</v>
      </c>
      <c r="AN36" s="19">
        <v>99.71</v>
      </c>
      <c r="AO36" s="19">
        <v>99.59</v>
      </c>
      <c r="AP36" s="19">
        <v>99.67</v>
      </c>
      <c r="AQ36" s="18">
        <v>100</v>
      </c>
      <c r="AR36" s="19">
        <v>100.72</v>
      </c>
      <c r="AS36" s="19">
        <v>100.99</v>
      </c>
      <c r="AT36" s="19">
        <v>101.07</v>
      </c>
      <c r="AU36" s="18">
        <v>101</v>
      </c>
      <c r="AV36" s="19">
        <v>101.48</v>
      </c>
      <c r="AW36" s="19">
        <v>101.98</v>
      </c>
      <c r="AX36" s="19">
        <v>101.79</v>
      </c>
      <c r="AY36" s="19">
        <v>101.58</v>
      </c>
      <c r="AZ36" s="19">
        <v>100.96</v>
      </c>
      <c r="BA36" s="19">
        <v>100.18</v>
      </c>
      <c r="BB36" s="19">
        <v>99.96</v>
      </c>
      <c r="BC36" s="19">
        <v>100.12</v>
      </c>
      <c r="BD36" s="18">
        <v>100</v>
      </c>
      <c r="BE36" s="19">
        <v>99.75</v>
      </c>
      <c r="BF36" s="19">
        <v>99.92</v>
      </c>
      <c r="BG36" s="19">
        <v>99.8</v>
      </c>
      <c r="BH36" s="19">
        <v>100.07</v>
      </c>
      <c r="BI36" s="19">
        <v>99.87</v>
      </c>
      <c r="BJ36" s="19">
        <v>100.31</v>
      </c>
      <c r="BK36" s="20"/>
    </row>
    <row r="37" spans="1:63" x14ac:dyDescent="0.45">
      <c r="A37" s="18" t="s">
        <v>497</v>
      </c>
      <c r="B37" s="18" t="s">
        <v>866</v>
      </c>
      <c r="C37" s="19">
        <v>103.33</v>
      </c>
      <c r="D37" s="19">
        <v>103.25</v>
      </c>
      <c r="E37" s="19">
        <v>102.19</v>
      </c>
      <c r="F37" s="19">
        <v>101.92</v>
      </c>
      <c r="G37" s="19">
        <v>101.18</v>
      </c>
      <c r="H37" s="19">
        <v>101.02</v>
      </c>
      <c r="I37" s="19">
        <v>100.83</v>
      </c>
      <c r="J37" s="19">
        <v>100.78</v>
      </c>
      <c r="K37" s="19">
        <v>101.02</v>
      </c>
      <c r="L37" s="19">
        <v>101.22</v>
      </c>
      <c r="M37" s="19">
        <v>100.57</v>
      </c>
      <c r="N37" s="19">
        <v>100.83</v>
      </c>
      <c r="O37" s="19">
        <v>100.87</v>
      </c>
      <c r="P37" s="19">
        <v>100.82</v>
      </c>
      <c r="Q37" s="19">
        <v>100.77</v>
      </c>
      <c r="R37" s="19">
        <v>100.89</v>
      </c>
      <c r="S37" s="19">
        <v>100.77</v>
      </c>
      <c r="T37" s="19">
        <v>100.53</v>
      </c>
      <c r="U37" s="19">
        <v>100.33</v>
      </c>
      <c r="V37" s="19">
        <v>100.26</v>
      </c>
      <c r="W37" s="19">
        <v>100.51</v>
      </c>
      <c r="X37" s="19">
        <v>100.59</v>
      </c>
      <c r="Y37" s="19">
        <v>100.61</v>
      </c>
      <c r="Z37" s="19">
        <v>100.42</v>
      </c>
      <c r="AA37" s="19">
        <v>100.45</v>
      </c>
      <c r="AB37" s="19">
        <v>100.3</v>
      </c>
      <c r="AC37" s="19">
        <v>100.47</v>
      </c>
      <c r="AD37" s="19">
        <v>100.43</v>
      </c>
      <c r="AE37" s="19">
        <v>100.36</v>
      </c>
      <c r="AF37" s="19">
        <v>100.32</v>
      </c>
      <c r="AG37" s="19">
        <v>100.24</v>
      </c>
      <c r="AH37" s="19">
        <v>100.23</v>
      </c>
      <c r="AI37" s="19">
        <v>100.16</v>
      </c>
      <c r="AJ37" s="19">
        <v>100.19</v>
      </c>
      <c r="AK37" s="19">
        <v>100.31</v>
      </c>
      <c r="AL37" s="19">
        <v>100.16</v>
      </c>
      <c r="AM37" s="19">
        <v>100.18</v>
      </c>
      <c r="AN37" s="19">
        <v>100.03</v>
      </c>
      <c r="AO37" s="19">
        <v>100.37</v>
      </c>
      <c r="AP37" s="19">
        <v>100.05</v>
      </c>
      <c r="AQ37" s="19">
        <v>100.21</v>
      </c>
      <c r="AR37" s="19">
        <v>100.09</v>
      </c>
      <c r="AS37" s="19">
        <v>100.02</v>
      </c>
      <c r="AT37" s="19">
        <v>100.14</v>
      </c>
      <c r="AU37" s="19">
        <v>100.15</v>
      </c>
      <c r="AV37" s="19">
        <v>100.17</v>
      </c>
      <c r="AW37" s="19">
        <v>100.17</v>
      </c>
      <c r="AX37" s="19">
        <v>100.08</v>
      </c>
      <c r="AY37" s="19">
        <v>100.22</v>
      </c>
      <c r="AZ37" s="19">
        <v>100.12</v>
      </c>
      <c r="BA37" s="19">
        <v>100.16</v>
      </c>
      <c r="BB37" s="19">
        <v>100.07</v>
      </c>
      <c r="BC37" s="19">
        <v>100.12</v>
      </c>
      <c r="BD37" s="19">
        <v>100.04</v>
      </c>
      <c r="BE37" s="19">
        <v>100.14</v>
      </c>
      <c r="BF37" s="19">
        <v>100.04</v>
      </c>
      <c r="BG37" s="19">
        <v>100.08</v>
      </c>
      <c r="BH37" s="19">
        <v>100.12</v>
      </c>
      <c r="BI37" s="19">
        <v>100.06</v>
      </c>
      <c r="BJ37" s="19">
        <v>100.17</v>
      </c>
      <c r="BK37" s="20"/>
    </row>
    <row r="38" spans="1:63" x14ac:dyDescent="0.45">
      <c r="A38" s="18" t="s">
        <v>551</v>
      </c>
      <c r="B38" s="18" t="s">
        <v>867</v>
      </c>
      <c r="C38" s="19">
        <v>105.55</v>
      </c>
      <c r="D38" s="19">
        <v>103.48</v>
      </c>
      <c r="E38" s="19">
        <v>100.91</v>
      </c>
      <c r="F38" s="19">
        <v>98.81</v>
      </c>
      <c r="G38" s="19">
        <v>97.82</v>
      </c>
      <c r="H38" s="19">
        <v>98.58</v>
      </c>
      <c r="I38" s="19">
        <v>99.15</v>
      </c>
      <c r="J38" s="19">
        <v>99.92</v>
      </c>
      <c r="K38" s="19">
        <v>101.09</v>
      </c>
      <c r="L38" s="19">
        <v>101.36</v>
      </c>
      <c r="M38" s="19">
        <v>101.13</v>
      </c>
      <c r="N38" s="19">
        <v>100.78</v>
      </c>
      <c r="O38" s="19">
        <v>100.84</v>
      </c>
      <c r="P38" s="19">
        <v>100.61</v>
      </c>
      <c r="Q38" s="19">
        <v>101.01</v>
      </c>
      <c r="R38" s="19">
        <v>100.49</v>
      </c>
      <c r="S38" s="19">
        <v>99.87</v>
      </c>
      <c r="T38" s="19">
        <v>99.8</v>
      </c>
      <c r="U38" s="19">
        <v>99.99</v>
      </c>
      <c r="V38" s="19">
        <v>100.37</v>
      </c>
      <c r="W38" s="19">
        <v>100.87</v>
      </c>
      <c r="X38" s="19">
        <v>101.68</v>
      </c>
      <c r="Y38" s="19">
        <v>102.05</v>
      </c>
      <c r="Z38" s="19">
        <v>101.9</v>
      </c>
      <c r="AA38" s="19">
        <v>101.24</v>
      </c>
      <c r="AB38" s="19">
        <v>100.82</v>
      </c>
      <c r="AC38" s="19">
        <v>100.51</v>
      </c>
      <c r="AD38" s="19">
        <v>100.01</v>
      </c>
      <c r="AE38" s="19">
        <v>99.73</v>
      </c>
      <c r="AF38" s="19">
        <v>99.79</v>
      </c>
      <c r="AG38" s="19">
        <v>99.96</v>
      </c>
      <c r="AH38" s="19">
        <v>100.14</v>
      </c>
      <c r="AI38" s="19">
        <v>100.22</v>
      </c>
      <c r="AJ38" s="19">
        <v>100.62</v>
      </c>
      <c r="AK38" s="19">
        <v>100.17</v>
      </c>
      <c r="AL38" s="19">
        <v>100.46</v>
      </c>
      <c r="AM38" s="19">
        <v>100.21</v>
      </c>
      <c r="AN38" s="19">
        <v>99.9</v>
      </c>
      <c r="AO38" s="19">
        <v>99.96</v>
      </c>
      <c r="AP38" s="19">
        <v>99.83</v>
      </c>
      <c r="AQ38" s="19">
        <v>99.94</v>
      </c>
      <c r="AR38" s="19">
        <v>100.53</v>
      </c>
      <c r="AS38" s="19">
        <v>100.32</v>
      </c>
      <c r="AT38" s="19">
        <v>100.23</v>
      </c>
      <c r="AU38" s="19">
        <v>100.44</v>
      </c>
      <c r="AV38" s="19">
        <v>100.52</v>
      </c>
      <c r="AW38" s="19">
        <v>101.01</v>
      </c>
      <c r="AX38" s="19">
        <v>101.18</v>
      </c>
      <c r="AY38" s="19">
        <v>100.8</v>
      </c>
      <c r="AZ38" s="19">
        <v>100.35</v>
      </c>
      <c r="BA38" s="19">
        <v>100.4</v>
      </c>
      <c r="BB38" s="19">
        <v>100.26</v>
      </c>
      <c r="BC38" s="19">
        <v>100.3</v>
      </c>
      <c r="BD38" s="19">
        <v>100.34</v>
      </c>
      <c r="BE38" s="19">
        <v>100.38</v>
      </c>
      <c r="BF38" s="19">
        <v>100.66</v>
      </c>
      <c r="BG38" s="19">
        <v>100.48</v>
      </c>
      <c r="BH38" s="19">
        <v>100.92</v>
      </c>
      <c r="BI38" s="19">
        <v>100.91</v>
      </c>
      <c r="BJ38" s="19">
        <v>100.89</v>
      </c>
      <c r="BK38" s="20"/>
    </row>
    <row r="39" spans="1:63" ht="27.75" x14ac:dyDescent="0.45">
      <c r="A39" s="18" t="s">
        <v>1555</v>
      </c>
      <c r="B39" s="18" t="s">
        <v>1556</v>
      </c>
      <c r="C39" s="19">
        <v>106.11</v>
      </c>
      <c r="D39" s="19">
        <v>103.41</v>
      </c>
      <c r="E39" s="19">
        <v>100.77</v>
      </c>
      <c r="F39" s="19">
        <v>98.57</v>
      </c>
      <c r="G39" s="19">
        <v>97.39</v>
      </c>
      <c r="H39" s="19">
        <v>98.19</v>
      </c>
      <c r="I39" s="19">
        <v>98.9</v>
      </c>
      <c r="J39" s="19">
        <v>99.62</v>
      </c>
      <c r="K39" s="19">
        <v>100.88</v>
      </c>
      <c r="L39" s="19">
        <v>101.55</v>
      </c>
      <c r="M39" s="19">
        <v>101.18</v>
      </c>
      <c r="N39" s="19">
        <v>100.67</v>
      </c>
      <c r="O39" s="19">
        <v>100.89</v>
      </c>
      <c r="P39" s="19">
        <v>100.74</v>
      </c>
      <c r="Q39" s="19">
        <v>101.28</v>
      </c>
      <c r="R39" s="19">
        <v>100.83</v>
      </c>
      <c r="S39" s="19">
        <v>99.85</v>
      </c>
      <c r="T39" s="19">
        <v>99.59</v>
      </c>
      <c r="U39" s="19">
        <v>99.82</v>
      </c>
      <c r="V39" s="19">
        <v>100.19</v>
      </c>
      <c r="W39" s="19">
        <v>100.79</v>
      </c>
      <c r="X39" s="19">
        <v>101.88</v>
      </c>
      <c r="Y39" s="19">
        <v>102.18</v>
      </c>
      <c r="Z39" s="19">
        <v>102.02</v>
      </c>
      <c r="AA39" s="19">
        <v>101.39</v>
      </c>
      <c r="AB39" s="19">
        <v>100.93</v>
      </c>
      <c r="AC39" s="19">
        <v>100.57</v>
      </c>
      <c r="AD39" s="19">
        <v>100.11</v>
      </c>
      <c r="AE39" s="19">
        <v>99.93</v>
      </c>
      <c r="AF39" s="19">
        <v>99.63</v>
      </c>
      <c r="AG39" s="19">
        <v>99.88</v>
      </c>
      <c r="AH39" s="19">
        <v>99.98</v>
      </c>
      <c r="AI39" s="19">
        <v>100.07</v>
      </c>
      <c r="AJ39" s="19">
        <v>100.49</v>
      </c>
      <c r="AK39" s="19">
        <v>100.05</v>
      </c>
      <c r="AL39" s="19">
        <v>100.41</v>
      </c>
      <c r="AM39" s="19">
        <v>100.21</v>
      </c>
      <c r="AN39" s="19">
        <v>99.99</v>
      </c>
      <c r="AO39" s="19">
        <v>100.03</v>
      </c>
      <c r="AP39" s="19">
        <v>99.92</v>
      </c>
      <c r="AQ39" s="19">
        <v>100.11</v>
      </c>
      <c r="AR39" s="19">
        <v>100.56</v>
      </c>
      <c r="AS39" s="19">
        <v>100.37</v>
      </c>
      <c r="AT39" s="19">
        <v>100.14</v>
      </c>
      <c r="AU39" s="19">
        <v>100.4</v>
      </c>
      <c r="AV39" s="19">
        <v>100.51</v>
      </c>
      <c r="AW39" s="19">
        <v>100.8</v>
      </c>
      <c r="AX39" s="19">
        <v>101.36</v>
      </c>
      <c r="AY39" s="19">
        <v>100.86</v>
      </c>
      <c r="AZ39" s="19">
        <v>100.5</v>
      </c>
      <c r="BA39" s="19">
        <v>100.64</v>
      </c>
      <c r="BB39" s="19">
        <v>100.46</v>
      </c>
      <c r="BC39" s="19">
        <v>100.35</v>
      </c>
      <c r="BD39" s="19">
        <v>100.36</v>
      </c>
      <c r="BE39" s="19">
        <v>100.26</v>
      </c>
      <c r="BF39" s="19">
        <v>100.54</v>
      </c>
      <c r="BG39" s="19">
        <v>100.37</v>
      </c>
      <c r="BH39" s="19">
        <v>100.95</v>
      </c>
      <c r="BI39" s="19">
        <v>100.98</v>
      </c>
      <c r="BJ39" s="19">
        <v>100.97</v>
      </c>
      <c r="BK39" s="20"/>
    </row>
    <row r="40" spans="1:63" x14ac:dyDescent="0.45">
      <c r="A40" s="18" t="s">
        <v>552</v>
      </c>
      <c r="B40" s="18" t="s">
        <v>868</v>
      </c>
      <c r="C40" s="19">
        <v>103.15</v>
      </c>
      <c r="D40" s="19">
        <v>103.78</v>
      </c>
      <c r="E40" s="19">
        <v>102.15</v>
      </c>
      <c r="F40" s="19">
        <v>101.25</v>
      </c>
      <c r="G40" s="19">
        <v>100.39</v>
      </c>
      <c r="H40" s="19">
        <v>100.37</v>
      </c>
      <c r="I40" s="19">
        <v>100.36</v>
      </c>
      <c r="J40" s="19">
        <v>100.25</v>
      </c>
      <c r="K40" s="19">
        <v>100.2</v>
      </c>
      <c r="L40" s="19">
        <v>100.64</v>
      </c>
      <c r="M40" s="19">
        <v>100.96</v>
      </c>
      <c r="N40" s="19">
        <v>101.14</v>
      </c>
      <c r="O40" s="19">
        <v>100.62</v>
      </c>
      <c r="P40" s="19">
        <v>100.25</v>
      </c>
      <c r="Q40" s="19">
        <v>100.87</v>
      </c>
      <c r="R40" s="19">
        <v>100.58</v>
      </c>
      <c r="S40" s="19">
        <v>100.31</v>
      </c>
      <c r="T40" s="19">
        <v>100.14</v>
      </c>
      <c r="U40" s="19">
        <v>100.18</v>
      </c>
      <c r="V40" s="19">
        <v>100.39</v>
      </c>
      <c r="W40" s="19">
        <v>100.5</v>
      </c>
      <c r="X40" s="19">
        <v>100.5</v>
      </c>
      <c r="Y40" s="19">
        <v>101.43</v>
      </c>
      <c r="Z40" s="19">
        <v>101.22</v>
      </c>
      <c r="AA40" s="19">
        <v>100.68</v>
      </c>
      <c r="AB40" s="19">
        <v>100.86</v>
      </c>
      <c r="AC40" s="19">
        <v>101.09</v>
      </c>
      <c r="AD40" s="19">
        <v>100.61</v>
      </c>
      <c r="AE40" s="19">
        <v>100.64</v>
      </c>
      <c r="AF40" s="19">
        <v>100.53</v>
      </c>
      <c r="AG40" s="19">
        <v>100.03</v>
      </c>
      <c r="AH40" s="19">
        <v>99.94</v>
      </c>
      <c r="AI40" s="19">
        <v>100.29</v>
      </c>
      <c r="AJ40" s="19">
        <v>100.5</v>
      </c>
      <c r="AK40" s="19">
        <v>100.27</v>
      </c>
      <c r="AL40" s="19">
        <v>100.12</v>
      </c>
      <c r="AM40" s="19">
        <v>100.29</v>
      </c>
      <c r="AN40" s="19">
        <v>100.01</v>
      </c>
      <c r="AO40" s="19">
        <v>100.07</v>
      </c>
      <c r="AP40" s="19">
        <v>99.92</v>
      </c>
      <c r="AQ40" s="19">
        <v>99.91</v>
      </c>
      <c r="AR40" s="19">
        <v>100.01</v>
      </c>
      <c r="AS40" s="19">
        <v>99.96</v>
      </c>
      <c r="AT40" s="19">
        <v>99.96</v>
      </c>
      <c r="AU40" s="19">
        <v>100.13</v>
      </c>
      <c r="AV40" s="19">
        <v>100.5</v>
      </c>
      <c r="AW40" s="19">
        <v>100.78</v>
      </c>
      <c r="AX40" s="19">
        <v>100.83</v>
      </c>
      <c r="AY40" s="19">
        <v>100.82</v>
      </c>
      <c r="AZ40" s="19">
        <v>100.45</v>
      </c>
      <c r="BA40" s="19">
        <v>100.14</v>
      </c>
      <c r="BB40" s="19">
        <v>100.33</v>
      </c>
      <c r="BC40" s="19">
        <v>100.23</v>
      </c>
      <c r="BD40" s="19">
        <v>100.23</v>
      </c>
      <c r="BE40" s="19">
        <v>100.04</v>
      </c>
      <c r="BF40" s="19">
        <v>100.65</v>
      </c>
      <c r="BG40" s="19">
        <v>100.77</v>
      </c>
      <c r="BH40" s="19">
        <v>100.54</v>
      </c>
      <c r="BI40" s="19">
        <v>100.61</v>
      </c>
      <c r="BJ40" s="19">
        <v>100.73</v>
      </c>
      <c r="BK40" s="20"/>
    </row>
    <row r="41" spans="1:63" ht="27.75" x14ac:dyDescent="0.45">
      <c r="A41" s="18" t="s">
        <v>51</v>
      </c>
      <c r="B41" s="18" t="s">
        <v>869</v>
      </c>
      <c r="C41" s="19">
        <v>103.63</v>
      </c>
      <c r="D41" s="19">
        <v>103.78</v>
      </c>
      <c r="E41" s="19">
        <v>100.68</v>
      </c>
      <c r="F41" s="19">
        <v>97.97</v>
      </c>
      <c r="G41" s="19">
        <v>98.38</v>
      </c>
      <c r="H41" s="19">
        <v>99.72</v>
      </c>
      <c r="I41" s="19">
        <v>99.76</v>
      </c>
      <c r="J41" s="19">
        <v>102.06</v>
      </c>
      <c r="K41" s="19">
        <v>103.98</v>
      </c>
      <c r="L41" s="19">
        <v>100.69</v>
      </c>
      <c r="M41" s="19">
        <v>100.9</v>
      </c>
      <c r="N41" s="19">
        <v>101.23</v>
      </c>
      <c r="O41" s="19">
        <v>100.77</v>
      </c>
      <c r="P41" s="19">
        <v>100.06</v>
      </c>
      <c r="Q41" s="19">
        <v>99.28</v>
      </c>
      <c r="R41" s="19">
        <v>98.04</v>
      </c>
      <c r="S41" s="19">
        <v>99.54</v>
      </c>
      <c r="T41" s="19">
        <v>100.93</v>
      </c>
      <c r="U41" s="19">
        <v>100.96</v>
      </c>
      <c r="V41" s="19">
        <v>101.66</v>
      </c>
      <c r="W41" s="19">
        <v>101.8</v>
      </c>
      <c r="X41" s="19">
        <v>101.52</v>
      </c>
      <c r="Y41" s="19">
        <v>101.82</v>
      </c>
      <c r="Z41" s="19">
        <v>101.81</v>
      </c>
      <c r="AA41" s="19">
        <v>100.83</v>
      </c>
      <c r="AB41" s="19">
        <v>100.07</v>
      </c>
      <c r="AC41" s="19">
        <v>99.52</v>
      </c>
      <c r="AD41" s="19">
        <v>98.76</v>
      </c>
      <c r="AE41" s="19">
        <v>97.45</v>
      </c>
      <c r="AF41" s="19">
        <v>100.06</v>
      </c>
      <c r="AG41" s="19">
        <v>100.42</v>
      </c>
      <c r="AH41" s="19">
        <v>101.48</v>
      </c>
      <c r="AI41" s="19">
        <v>101.12</v>
      </c>
      <c r="AJ41" s="19">
        <v>101.65</v>
      </c>
      <c r="AK41" s="19">
        <v>100.88</v>
      </c>
      <c r="AL41" s="19">
        <v>101.13</v>
      </c>
      <c r="AM41" s="19">
        <v>100.09</v>
      </c>
      <c r="AN41" s="19">
        <v>99.17</v>
      </c>
      <c r="AO41" s="19">
        <v>99.38</v>
      </c>
      <c r="AP41" s="19">
        <v>99.15</v>
      </c>
      <c r="AQ41" s="19">
        <v>98.85</v>
      </c>
      <c r="AR41" s="19">
        <v>100.93</v>
      </c>
      <c r="AS41" s="19">
        <v>100.38</v>
      </c>
      <c r="AT41" s="19">
        <v>101.14</v>
      </c>
      <c r="AU41" s="19">
        <v>101.07</v>
      </c>
      <c r="AV41" s="19">
        <v>100.6</v>
      </c>
      <c r="AW41" s="19">
        <v>102.65</v>
      </c>
      <c r="AX41" s="19">
        <v>100.36</v>
      </c>
      <c r="AY41" s="19">
        <v>100.43</v>
      </c>
      <c r="AZ41" s="19">
        <v>99.45</v>
      </c>
      <c r="BA41" s="19">
        <v>99.35</v>
      </c>
      <c r="BB41" s="19">
        <v>99.11</v>
      </c>
      <c r="BC41" s="19">
        <v>100.07</v>
      </c>
      <c r="BD41" s="19">
        <v>100.32</v>
      </c>
      <c r="BE41" s="19">
        <v>101.35</v>
      </c>
      <c r="BF41" s="19">
        <v>101.32</v>
      </c>
      <c r="BG41" s="19">
        <v>100.81</v>
      </c>
      <c r="BH41" s="19">
        <v>101.1</v>
      </c>
      <c r="BI41" s="19">
        <v>100.82</v>
      </c>
      <c r="BJ41" s="19">
        <v>100.58</v>
      </c>
      <c r="BK41" s="20"/>
    </row>
    <row r="42" spans="1:63" x14ac:dyDescent="0.45">
      <c r="A42" s="18" t="s">
        <v>532</v>
      </c>
      <c r="B42" s="18" t="s">
        <v>870</v>
      </c>
      <c r="C42" s="19">
        <v>103.49</v>
      </c>
      <c r="D42" s="19">
        <v>101.21</v>
      </c>
      <c r="E42" s="19">
        <v>100.73</v>
      </c>
      <c r="F42" s="19">
        <v>100.77</v>
      </c>
      <c r="G42" s="19">
        <v>100.44</v>
      </c>
      <c r="H42" s="19">
        <v>100.03</v>
      </c>
      <c r="I42" s="19">
        <v>100.32</v>
      </c>
      <c r="J42" s="19">
        <v>100.38</v>
      </c>
      <c r="K42" s="19">
        <v>100.38</v>
      </c>
      <c r="L42" s="19">
        <v>99.76</v>
      </c>
      <c r="M42" s="19">
        <v>99.4</v>
      </c>
      <c r="N42" s="19">
        <v>99.7</v>
      </c>
      <c r="O42" s="19">
        <v>99.83</v>
      </c>
      <c r="P42" s="19">
        <v>99.32</v>
      </c>
      <c r="Q42" s="19">
        <v>99.69</v>
      </c>
      <c r="R42" s="19">
        <v>99.91</v>
      </c>
      <c r="S42" s="19">
        <v>100.13</v>
      </c>
      <c r="T42" s="19">
        <v>99.6</v>
      </c>
      <c r="U42" s="19">
        <v>99.89</v>
      </c>
      <c r="V42" s="19">
        <v>100.46</v>
      </c>
      <c r="W42" s="19">
        <v>100.79</v>
      </c>
      <c r="X42" s="19">
        <v>100.47</v>
      </c>
      <c r="Y42" s="19">
        <v>99.92</v>
      </c>
      <c r="Z42" s="19">
        <v>100.26</v>
      </c>
      <c r="AA42" s="19">
        <v>100.14</v>
      </c>
      <c r="AB42" s="19">
        <v>99.78</v>
      </c>
      <c r="AC42" s="19">
        <v>99.75</v>
      </c>
      <c r="AD42" s="19">
        <v>100.59</v>
      </c>
      <c r="AE42" s="19">
        <v>100.04</v>
      </c>
      <c r="AF42" s="19">
        <v>100.01</v>
      </c>
      <c r="AG42" s="19">
        <v>99.94</v>
      </c>
      <c r="AH42" s="19">
        <v>100.16</v>
      </c>
      <c r="AI42" s="19">
        <v>100.05</v>
      </c>
      <c r="AJ42" s="19">
        <v>99.87</v>
      </c>
      <c r="AK42" s="19">
        <v>99.59</v>
      </c>
      <c r="AL42" s="19">
        <v>100.11</v>
      </c>
      <c r="AM42" s="19">
        <v>99.84</v>
      </c>
      <c r="AN42" s="19">
        <v>99.5</v>
      </c>
      <c r="AO42" s="19">
        <v>99.57</v>
      </c>
      <c r="AP42" s="19">
        <v>100.62</v>
      </c>
      <c r="AQ42" s="19">
        <v>100.51</v>
      </c>
      <c r="AR42" s="19">
        <v>100.48</v>
      </c>
      <c r="AS42" s="19">
        <v>100.36</v>
      </c>
      <c r="AT42" s="19">
        <v>101.62</v>
      </c>
      <c r="AU42" s="19">
        <v>101.98</v>
      </c>
      <c r="AV42" s="19">
        <v>100.17</v>
      </c>
      <c r="AW42" s="19">
        <v>100.4</v>
      </c>
      <c r="AX42" s="19">
        <v>100.6</v>
      </c>
      <c r="AY42" s="19">
        <v>100.13</v>
      </c>
      <c r="AZ42" s="19">
        <v>99.74</v>
      </c>
      <c r="BA42" s="19">
        <v>100.5</v>
      </c>
      <c r="BB42" s="19">
        <v>100.37</v>
      </c>
      <c r="BC42" s="19">
        <v>100.95</v>
      </c>
      <c r="BD42" s="19">
        <v>99.69</v>
      </c>
      <c r="BE42" s="19">
        <v>100.41</v>
      </c>
      <c r="BF42" s="19">
        <v>100.21</v>
      </c>
      <c r="BG42" s="19">
        <v>99.92</v>
      </c>
      <c r="BH42" s="19">
        <v>99.95</v>
      </c>
      <c r="BI42" s="19">
        <v>99.89</v>
      </c>
      <c r="BJ42" s="19">
        <v>99.85</v>
      </c>
      <c r="BK42" s="20"/>
    </row>
    <row r="43" spans="1:63" x14ac:dyDescent="0.45">
      <c r="A43" s="18" t="s">
        <v>553</v>
      </c>
      <c r="B43" s="18" t="s">
        <v>871</v>
      </c>
      <c r="C43" s="19">
        <v>105.09</v>
      </c>
      <c r="D43" s="19">
        <v>105.56</v>
      </c>
      <c r="E43" s="19">
        <v>103.33</v>
      </c>
      <c r="F43" s="19">
        <v>102.39</v>
      </c>
      <c r="G43" s="19">
        <v>101.83</v>
      </c>
      <c r="H43" s="19">
        <v>100.86</v>
      </c>
      <c r="I43" s="19">
        <v>100.92</v>
      </c>
      <c r="J43" s="19">
        <v>100.95</v>
      </c>
      <c r="K43" s="19">
        <v>100.81</v>
      </c>
      <c r="L43" s="19">
        <v>101.31</v>
      </c>
      <c r="M43" s="19">
        <v>101.18</v>
      </c>
      <c r="N43" s="19">
        <v>100.88</v>
      </c>
      <c r="O43" s="19">
        <v>100.89</v>
      </c>
      <c r="P43" s="19">
        <v>100.38</v>
      </c>
      <c r="Q43" s="19">
        <v>100.53</v>
      </c>
      <c r="R43" s="19">
        <v>100.63</v>
      </c>
      <c r="S43" s="19">
        <v>100.08</v>
      </c>
      <c r="T43" s="19">
        <v>100.02</v>
      </c>
      <c r="U43" s="19">
        <v>100.44</v>
      </c>
      <c r="V43" s="19">
        <v>100.47</v>
      </c>
      <c r="W43" s="19">
        <v>100.23</v>
      </c>
      <c r="X43" s="19">
        <v>100.53</v>
      </c>
      <c r="Y43" s="19">
        <v>100.01</v>
      </c>
      <c r="Z43" s="19">
        <v>100.28</v>
      </c>
      <c r="AA43" s="19">
        <v>100.16</v>
      </c>
      <c r="AB43" s="19">
        <v>100.45</v>
      </c>
      <c r="AC43" s="19">
        <v>99.92</v>
      </c>
      <c r="AD43" s="19">
        <v>100.03</v>
      </c>
      <c r="AE43" s="19">
        <v>100.18</v>
      </c>
      <c r="AF43" s="19">
        <v>100.26</v>
      </c>
      <c r="AG43" s="19">
        <v>100.02</v>
      </c>
      <c r="AH43" s="19">
        <v>100.12</v>
      </c>
      <c r="AI43" s="19">
        <v>100.2</v>
      </c>
      <c r="AJ43" s="19">
        <v>100.19</v>
      </c>
      <c r="AK43" s="19">
        <v>100.05</v>
      </c>
      <c r="AL43" s="19">
        <v>99.73</v>
      </c>
      <c r="AM43" s="19">
        <v>100.55</v>
      </c>
      <c r="AN43" s="19">
        <v>100.43</v>
      </c>
      <c r="AO43" s="19">
        <v>100.28</v>
      </c>
      <c r="AP43" s="19">
        <v>100.09</v>
      </c>
      <c r="AQ43" s="19">
        <v>100.33</v>
      </c>
      <c r="AR43" s="19">
        <v>99.95</v>
      </c>
      <c r="AS43" s="19">
        <v>100.39</v>
      </c>
      <c r="AT43" s="19">
        <v>100.16</v>
      </c>
      <c r="AU43" s="19">
        <v>100.12</v>
      </c>
      <c r="AV43" s="19">
        <v>100.56</v>
      </c>
      <c r="AW43" s="19">
        <v>100.75</v>
      </c>
      <c r="AX43" s="19">
        <v>100.23</v>
      </c>
      <c r="AY43" s="19">
        <v>100.72</v>
      </c>
      <c r="AZ43" s="19">
        <v>100.46</v>
      </c>
      <c r="BA43" s="19">
        <v>100.47</v>
      </c>
      <c r="BB43" s="19">
        <v>100.35</v>
      </c>
      <c r="BC43" s="19">
        <v>100.39</v>
      </c>
      <c r="BD43" s="19">
        <v>100.28</v>
      </c>
      <c r="BE43" s="19">
        <v>100.26</v>
      </c>
      <c r="BF43" s="19">
        <v>100.14</v>
      </c>
      <c r="BG43" s="19">
        <v>100.52</v>
      </c>
      <c r="BH43" s="19">
        <v>100.71</v>
      </c>
      <c r="BI43" s="19">
        <v>100.53</v>
      </c>
      <c r="BJ43" s="19">
        <v>100.61</v>
      </c>
      <c r="BK43" s="20"/>
    </row>
    <row r="44" spans="1:63" ht="41.65" x14ac:dyDescent="0.45">
      <c r="A44" s="18" t="s">
        <v>52</v>
      </c>
      <c r="B44" s="18" t="s">
        <v>872</v>
      </c>
      <c r="C44" s="19">
        <v>105.27</v>
      </c>
      <c r="D44" s="19">
        <v>105.62</v>
      </c>
      <c r="E44" s="19">
        <v>103.2</v>
      </c>
      <c r="F44" s="19">
        <v>102.35</v>
      </c>
      <c r="G44" s="19">
        <v>101.88</v>
      </c>
      <c r="H44" s="19">
        <v>100.86</v>
      </c>
      <c r="I44" s="19">
        <v>100.98</v>
      </c>
      <c r="J44" s="19">
        <v>101.01</v>
      </c>
      <c r="K44" s="19">
        <v>100.76</v>
      </c>
      <c r="L44" s="19">
        <v>101.31</v>
      </c>
      <c r="M44" s="19">
        <v>101.3</v>
      </c>
      <c r="N44" s="18">
        <v>101</v>
      </c>
      <c r="O44" s="19">
        <v>100.88</v>
      </c>
      <c r="P44" s="19">
        <v>100.29</v>
      </c>
      <c r="Q44" s="19">
        <v>100.44</v>
      </c>
      <c r="R44" s="19">
        <v>100.57</v>
      </c>
      <c r="S44" s="19">
        <v>100.03</v>
      </c>
      <c r="T44" s="19">
        <v>99.95</v>
      </c>
      <c r="U44" s="19">
        <v>100.42</v>
      </c>
      <c r="V44" s="19">
        <v>100.48</v>
      </c>
      <c r="W44" s="19">
        <v>100.16</v>
      </c>
      <c r="X44" s="19">
        <v>100.52</v>
      </c>
      <c r="Y44" s="19">
        <v>99.97</v>
      </c>
      <c r="Z44" s="19">
        <v>100.24</v>
      </c>
      <c r="AA44" s="19">
        <v>100.16</v>
      </c>
      <c r="AB44" s="19">
        <v>100.53</v>
      </c>
      <c r="AC44" s="19">
        <v>99.84</v>
      </c>
      <c r="AD44" s="19">
        <v>100.04</v>
      </c>
      <c r="AE44" s="19">
        <v>100.19</v>
      </c>
      <c r="AF44" s="19">
        <v>100.32</v>
      </c>
      <c r="AG44" s="19">
        <v>100.03</v>
      </c>
      <c r="AH44" s="19">
        <v>100.12</v>
      </c>
      <c r="AI44" s="19">
        <v>100.19</v>
      </c>
      <c r="AJ44" s="19">
        <v>100.23</v>
      </c>
      <c r="AK44" s="19">
        <v>100.03</v>
      </c>
      <c r="AL44" s="19">
        <v>99.61</v>
      </c>
      <c r="AM44" s="19">
        <v>100.59</v>
      </c>
      <c r="AN44" s="19">
        <v>100.47</v>
      </c>
      <c r="AO44" s="19">
        <v>100.27</v>
      </c>
      <c r="AP44" s="19">
        <v>100.02</v>
      </c>
      <c r="AQ44" s="19">
        <v>100.34</v>
      </c>
      <c r="AR44" s="19">
        <v>99.91</v>
      </c>
      <c r="AS44" s="19">
        <v>100.44</v>
      </c>
      <c r="AT44" s="19">
        <v>100.15</v>
      </c>
      <c r="AU44" s="19">
        <v>100.13</v>
      </c>
      <c r="AV44" s="19">
        <v>100.61</v>
      </c>
      <c r="AW44" s="19">
        <v>100.84</v>
      </c>
      <c r="AX44" s="19">
        <v>100.22</v>
      </c>
      <c r="AY44" s="19">
        <v>100.71</v>
      </c>
      <c r="AZ44" s="19">
        <v>100.46</v>
      </c>
      <c r="BA44" s="19">
        <v>100.48</v>
      </c>
      <c r="BB44" s="19">
        <v>100.33</v>
      </c>
      <c r="BC44" s="19">
        <v>100.46</v>
      </c>
      <c r="BD44" s="19">
        <v>100.31</v>
      </c>
      <c r="BE44" s="19">
        <v>100.25</v>
      </c>
      <c r="BF44" s="19">
        <v>100.16</v>
      </c>
      <c r="BG44" s="19">
        <v>100.61</v>
      </c>
      <c r="BH44" s="19">
        <v>100.77</v>
      </c>
      <c r="BI44" s="19">
        <v>100.54</v>
      </c>
      <c r="BJ44" s="19">
        <v>100.67</v>
      </c>
      <c r="BK44" s="20"/>
    </row>
    <row r="45" spans="1:63" ht="27.75" x14ac:dyDescent="0.45">
      <c r="A45" s="18" t="s">
        <v>54</v>
      </c>
      <c r="B45" s="18" t="s">
        <v>873</v>
      </c>
      <c r="C45" s="19">
        <v>102.58</v>
      </c>
      <c r="D45" s="19">
        <v>105.28</v>
      </c>
      <c r="E45" s="19">
        <v>102.58</v>
      </c>
      <c r="F45" s="19">
        <v>102.77</v>
      </c>
      <c r="G45" s="19">
        <v>102.16</v>
      </c>
      <c r="H45" s="19">
        <v>101.32</v>
      </c>
      <c r="I45" s="19">
        <v>101.06</v>
      </c>
      <c r="J45" s="19">
        <v>101.01</v>
      </c>
      <c r="K45" s="19">
        <v>101.03</v>
      </c>
      <c r="L45" s="19">
        <v>101.41</v>
      </c>
      <c r="M45" s="19">
        <v>100.16</v>
      </c>
      <c r="N45" s="19">
        <v>100.02</v>
      </c>
      <c r="O45" s="19">
        <v>100.45</v>
      </c>
      <c r="P45" s="19">
        <v>101.27</v>
      </c>
      <c r="Q45" s="19">
        <v>101.2</v>
      </c>
      <c r="R45" s="19">
        <v>101.05</v>
      </c>
      <c r="S45" s="19">
        <v>100.31</v>
      </c>
      <c r="T45" s="19">
        <v>100.36</v>
      </c>
      <c r="U45" s="19">
        <v>100.45</v>
      </c>
      <c r="V45" s="19">
        <v>100.89</v>
      </c>
      <c r="W45" s="19">
        <v>100.49</v>
      </c>
      <c r="X45" s="19">
        <v>100.78</v>
      </c>
      <c r="Y45" s="19">
        <v>100.33</v>
      </c>
      <c r="Z45" s="19">
        <v>100.54</v>
      </c>
      <c r="AA45" s="19">
        <v>100.18</v>
      </c>
      <c r="AB45" s="19">
        <v>101.56</v>
      </c>
      <c r="AC45" s="19">
        <v>100.62</v>
      </c>
      <c r="AD45" s="19">
        <v>99.87</v>
      </c>
      <c r="AE45" s="19">
        <v>100.21</v>
      </c>
      <c r="AF45" s="19">
        <v>99.55</v>
      </c>
      <c r="AG45" s="19">
        <v>99.83</v>
      </c>
      <c r="AH45" s="19">
        <v>99.9</v>
      </c>
      <c r="AI45" s="19">
        <v>100.66</v>
      </c>
      <c r="AJ45" s="19">
        <v>99.49</v>
      </c>
      <c r="AK45" s="19">
        <v>100.07</v>
      </c>
      <c r="AL45" s="19">
        <v>100.53</v>
      </c>
      <c r="AM45" s="19">
        <v>100.43</v>
      </c>
      <c r="AN45" s="19">
        <v>100.26</v>
      </c>
      <c r="AO45" s="19">
        <v>100.65</v>
      </c>
      <c r="AP45" s="19">
        <v>100.5</v>
      </c>
      <c r="AQ45" s="19">
        <v>100.44</v>
      </c>
      <c r="AR45" s="19">
        <v>100.07</v>
      </c>
      <c r="AS45" s="19">
        <v>100.57</v>
      </c>
      <c r="AT45" s="19">
        <v>100.76</v>
      </c>
      <c r="AU45" s="19">
        <v>100.46</v>
      </c>
      <c r="AV45" s="19">
        <v>100.06</v>
      </c>
      <c r="AW45" s="19">
        <v>100.01</v>
      </c>
      <c r="AX45" s="19">
        <v>100.2</v>
      </c>
      <c r="AY45" s="19">
        <v>100.22</v>
      </c>
      <c r="AZ45" s="19">
        <v>100.26</v>
      </c>
      <c r="BA45" s="19">
        <v>100.66</v>
      </c>
      <c r="BB45" s="19">
        <v>100.6</v>
      </c>
      <c r="BC45" s="19">
        <v>99.88</v>
      </c>
      <c r="BD45" s="19">
        <v>100.84</v>
      </c>
      <c r="BE45" s="19">
        <v>100.29</v>
      </c>
      <c r="BF45" s="19">
        <v>100.09</v>
      </c>
      <c r="BG45" s="19">
        <v>99.99</v>
      </c>
      <c r="BH45" s="19">
        <v>100.35</v>
      </c>
      <c r="BI45" s="19">
        <v>100.34</v>
      </c>
      <c r="BJ45" s="19">
        <v>100.17</v>
      </c>
      <c r="BK45" s="20"/>
    </row>
    <row r="46" spans="1:63" x14ac:dyDescent="0.45">
      <c r="A46" s="18" t="s">
        <v>55</v>
      </c>
      <c r="B46" s="18" t="s">
        <v>874</v>
      </c>
      <c r="C46" s="19">
        <v>105.11</v>
      </c>
      <c r="D46" s="19">
        <v>105.26</v>
      </c>
      <c r="E46" s="19">
        <v>104.69</v>
      </c>
      <c r="F46" s="19">
        <v>102.49</v>
      </c>
      <c r="G46" s="19">
        <v>101.29</v>
      </c>
      <c r="H46" s="19">
        <v>100.59</v>
      </c>
      <c r="I46" s="19">
        <v>100.43</v>
      </c>
      <c r="J46" s="19">
        <v>100.5</v>
      </c>
      <c r="K46" s="19">
        <v>101.1</v>
      </c>
      <c r="L46" s="19">
        <v>101.27</v>
      </c>
      <c r="M46" s="19">
        <v>100.85</v>
      </c>
      <c r="N46" s="19">
        <v>100.45</v>
      </c>
      <c r="O46" s="19">
        <v>101.12</v>
      </c>
      <c r="P46" s="19">
        <v>100.62</v>
      </c>
      <c r="Q46" s="19">
        <v>100.86</v>
      </c>
      <c r="R46" s="19">
        <v>100.83</v>
      </c>
      <c r="S46" s="19">
        <v>100.36</v>
      </c>
      <c r="T46" s="19">
        <v>100.33</v>
      </c>
      <c r="U46" s="19">
        <v>100.59</v>
      </c>
      <c r="V46" s="19">
        <v>100.26</v>
      </c>
      <c r="W46" s="19">
        <v>100.59</v>
      </c>
      <c r="X46" s="19">
        <v>100.46</v>
      </c>
      <c r="Y46" s="19">
        <v>100.11</v>
      </c>
      <c r="Z46" s="19">
        <v>100.41</v>
      </c>
      <c r="AA46" s="19">
        <v>100.15</v>
      </c>
      <c r="AB46" s="19">
        <v>99.56</v>
      </c>
      <c r="AC46" s="19">
        <v>100.13</v>
      </c>
      <c r="AD46" s="18">
        <v>100</v>
      </c>
      <c r="AE46" s="19">
        <v>100.12</v>
      </c>
      <c r="AF46" s="19">
        <v>100.13</v>
      </c>
      <c r="AG46" s="19">
        <v>100.05</v>
      </c>
      <c r="AH46" s="19">
        <v>100.18</v>
      </c>
      <c r="AI46" s="19">
        <v>100.09</v>
      </c>
      <c r="AJ46" s="19">
        <v>100.24</v>
      </c>
      <c r="AK46" s="19">
        <v>100.17</v>
      </c>
      <c r="AL46" s="19">
        <v>100.2</v>
      </c>
      <c r="AM46" s="19">
        <v>100.34</v>
      </c>
      <c r="AN46" s="19">
        <v>100.29</v>
      </c>
      <c r="AO46" s="19">
        <v>100.18</v>
      </c>
      <c r="AP46" s="19">
        <v>100.38</v>
      </c>
      <c r="AQ46" s="19">
        <v>100.2</v>
      </c>
      <c r="AR46" s="19">
        <v>100.16</v>
      </c>
      <c r="AS46" s="19">
        <v>99.98</v>
      </c>
      <c r="AT46" s="19">
        <v>99.9</v>
      </c>
      <c r="AU46" s="19">
        <v>99.87</v>
      </c>
      <c r="AV46" s="19">
        <v>100.46</v>
      </c>
      <c r="AW46" s="19">
        <v>100.5</v>
      </c>
      <c r="AX46" s="19">
        <v>100.34</v>
      </c>
      <c r="AY46" s="19">
        <v>100.94</v>
      </c>
      <c r="AZ46" s="19">
        <v>100.56</v>
      </c>
      <c r="BA46" s="19">
        <v>100.32</v>
      </c>
      <c r="BB46" s="19">
        <v>100.36</v>
      </c>
      <c r="BC46" s="19">
        <v>100.16</v>
      </c>
      <c r="BD46" s="19">
        <v>99.88</v>
      </c>
      <c r="BE46" s="19">
        <v>100.29</v>
      </c>
      <c r="BF46" s="19">
        <v>100.04</v>
      </c>
      <c r="BG46" s="19">
        <v>100.15</v>
      </c>
      <c r="BH46" s="19">
        <v>100.48</v>
      </c>
      <c r="BI46" s="19">
        <v>100.51</v>
      </c>
      <c r="BJ46" s="19">
        <v>100.37</v>
      </c>
      <c r="BK46" s="20"/>
    </row>
    <row r="47" spans="1:63" x14ac:dyDescent="0.45">
      <c r="A47" s="18" t="s">
        <v>77</v>
      </c>
      <c r="B47" s="18" t="s">
        <v>875</v>
      </c>
      <c r="C47" s="19">
        <v>104.29</v>
      </c>
      <c r="D47" s="19">
        <v>104.86</v>
      </c>
      <c r="E47" s="19">
        <v>103.01</v>
      </c>
      <c r="F47" s="19">
        <v>101.57</v>
      </c>
      <c r="G47" s="19">
        <v>100.75</v>
      </c>
      <c r="H47" s="19">
        <v>100.38</v>
      </c>
      <c r="I47" s="19">
        <v>100.28</v>
      </c>
      <c r="J47" s="19">
        <v>100.65</v>
      </c>
      <c r="K47" s="19">
        <v>100.73</v>
      </c>
      <c r="L47" s="19">
        <v>100.69</v>
      </c>
      <c r="M47" s="19">
        <v>101.14</v>
      </c>
      <c r="N47" s="19">
        <v>101.34</v>
      </c>
      <c r="O47" s="19">
        <v>100.85</v>
      </c>
      <c r="P47" s="19">
        <v>100.82</v>
      </c>
      <c r="Q47" s="19">
        <v>101.74</v>
      </c>
      <c r="R47" s="19">
        <v>102.12</v>
      </c>
      <c r="S47" s="19">
        <v>101.59</v>
      </c>
      <c r="T47" s="19">
        <v>101.39</v>
      </c>
      <c r="U47" s="19">
        <v>101.07</v>
      </c>
      <c r="V47" s="19">
        <v>100.99</v>
      </c>
      <c r="W47" s="19">
        <v>100.79</v>
      </c>
      <c r="X47" s="19">
        <v>100.53</v>
      </c>
      <c r="Y47" s="19">
        <v>100.9</v>
      </c>
      <c r="Z47" s="19">
        <v>100.39</v>
      </c>
      <c r="AA47" s="19">
        <v>100.51</v>
      </c>
      <c r="AB47" s="19">
        <v>100.24</v>
      </c>
      <c r="AC47" s="19">
        <v>100.32</v>
      </c>
      <c r="AD47" s="19">
        <v>100.24</v>
      </c>
      <c r="AE47" s="19">
        <v>100.07</v>
      </c>
      <c r="AF47" s="19">
        <v>100.31</v>
      </c>
      <c r="AG47" s="19">
        <v>100.16</v>
      </c>
      <c r="AH47" s="19">
        <v>100.19</v>
      </c>
      <c r="AI47" s="19">
        <v>100.18</v>
      </c>
      <c r="AJ47" s="19">
        <v>100.21</v>
      </c>
      <c r="AK47" s="19">
        <v>100.2</v>
      </c>
      <c r="AL47" s="19">
        <v>99.86</v>
      </c>
      <c r="AM47" s="19">
        <v>100.42</v>
      </c>
      <c r="AN47" s="19">
        <v>100.55</v>
      </c>
      <c r="AO47" s="19">
        <v>100.17</v>
      </c>
      <c r="AP47" s="19">
        <v>100.47</v>
      </c>
      <c r="AQ47" s="19">
        <v>100.18</v>
      </c>
      <c r="AR47" s="19">
        <v>100.03</v>
      </c>
      <c r="AS47" s="19">
        <v>100.32</v>
      </c>
      <c r="AT47" s="19">
        <v>100.35</v>
      </c>
      <c r="AU47" s="19">
        <v>99.87</v>
      </c>
      <c r="AV47" s="19">
        <v>100.24</v>
      </c>
      <c r="AW47" s="19">
        <v>100.19</v>
      </c>
      <c r="AX47" s="19">
        <v>100.53</v>
      </c>
      <c r="AY47" s="19">
        <v>100.7</v>
      </c>
      <c r="AZ47" s="19">
        <v>100.44</v>
      </c>
      <c r="BA47" s="19">
        <v>100.55</v>
      </c>
      <c r="BB47" s="19">
        <v>100.38</v>
      </c>
      <c r="BC47" s="19">
        <v>100.24</v>
      </c>
      <c r="BD47" s="19">
        <v>100.03</v>
      </c>
      <c r="BE47" s="19">
        <v>100.14</v>
      </c>
      <c r="BF47" s="19">
        <v>100.26</v>
      </c>
      <c r="BG47" s="18">
        <v>100</v>
      </c>
      <c r="BH47" s="19">
        <v>100.18</v>
      </c>
      <c r="BI47" s="19">
        <v>100.48</v>
      </c>
      <c r="BJ47" s="19">
        <v>100.26</v>
      </c>
      <c r="BK47" s="20"/>
    </row>
    <row r="48" spans="1:63" x14ac:dyDescent="0.45">
      <c r="A48" s="18" t="s">
        <v>533</v>
      </c>
      <c r="B48" s="18" t="s">
        <v>876</v>
      </c>
      <c r="C48" s="19">
        <v>105.73</v>
      </c>
      <c r="D48" s="19">
        <v>103.22</v>
      </c>
      <c r="E48" s="19">
        <v>101.86</v>
      </c>
      <c r="F48" s="19">
        <v>100.72</v>
      </c>
      <c r="G48" s="19">
        <v>100.49</v>
      </c>
      <c r="H48" s="19">
        <v>100.11</v>
      </c>
      <c r="I48" s="19">
        <v>100.24</v>
      </c>
      <c r="J48" s="19">
        <v>100.63</v>
      </c>
      <c r="K48" s="19">
        <v>100.58</v>
      </c>
      <c r="L48" s="19">
        <v>100.4</v>
      </c>
      <c r="M48" s="19">
        <v>100.02</v>
      </c>
      <c r="N48" s="19">
        <v>100.07</v>
      </c>
      <c r="O48" s="19">
        <v>100.32</v>
      </c>
      <c r="P48" s="18">
        <v>100</v>
      </c>
      <c r="Q48" s="19">
        <v>100.16</v>
      </c>
      <c r="R48" s="19">
        <v>100.04</v>
      </c>
      <c r="S48" s="19">
        <v>100.04</v>
      </c>
      <c r="T48" s="19">
        <v>99.97</v>
      </c>
      <c r="U48" s="19">
        <v>100.01</v>
      </c>
      <c r="V48" s="19">
        <v>100.04</v>
      </c>
      <c r="W48" s="19">
        <v>100.34</v>
      </c>
      <c r="X48" s="19">
        <v>100.18</v>
      </c>
      <c r="Y48" s="19">
        <v>100.29</v>
      </c>
      <c r="Z48" s="19">
        <v>100.2</v>
      </c>
      <c r="AA48" s="19">
        <v>100.24</v>
      </c>
      <c r="AB48" s="19">
        <v>100.36</v>
      </c>
      <c r="AC48" s="19">
        <v>100.03</v>
      </c>
      <c r="AD48" s="19">
        <v>100.26</v>
      </c>
      <c r="AE48" s="19">
        <v>99.98</v>
      </c>
      <c r="AF48" s="19">
        <v>100.14</v>
      </c>
      <c r="AG48" s="19">
        <v>99.99</v>
      </c>
      <c r="AH48" s="19">
        <v>100.2</v>
      </c>
      <c r="AI48" s="19">
        <v>100.1</v>
      </c>
      <c r="AJ48" s="19">
        <v>100.23</v>
      </c>
      <c r="AK48" s="19">
        <v>100.1</v>
      </c>
      <c r="AL48" s="19">
        <v>100.34</v>
      </c>
      <c r="AM48" s="19">
        <v>100.13</v>
      </c>
      <c r="AN48" s="19">
        <v>100.04</v>
      </c>
      <c r="AO48" s="19">
        <v>100.05</v>
      </c>
      <c r="AP48" s="19">
        <v>100.13</v>
      </c>
      <c r="AQ48" s="19">
        <v>100.12</v>
      </c>
      <c r="AR48" s="19">
        <v>100.19</v>
      </c>
      <c r="AS48" s="19">
        <v>100.02</v>
      </c>
      <c r="AT48" s="19">
        <v>100.42</v>
      </c>
      <c r="AU48" s="19">
        <v>100.72</v>
      </c>
      <c r="AV48" s="19">
        <v>100.38</v>
      </c>
      <c r="AW48" s="19">
        <v>100.43</v>
      </c>
      <c r="AX48" s="19">
        <v>100.7</v>
      </c>
      <c r="AY48" s="19">
        <v>100.59</v>
      </c>
      <c r="AZ48" s="19">
        <v>100.66</v>
      </c>
      <c r="BA48" s="19">
        <v>100.27</v>
      </c>
      <c r="BB48" s="19">
        <v>100.31</v>
      </c>
      <c r="BC48" s="19">
        <v>100.74</v>
      </c>
      <c r="BD48" s="19">
        <v>100.09</v>
      </c>
      <c r="BE48" s="19">
        <v>100.37</v>
      </c>
      <c r="BF48" s="19">
        <v>100.66</v>
      </c>
      <c r="BG48" s="19">
        <v>100.52</v>
      </c>
      <c r="BH48" s="19">
        <v>100.59</v>
      </c>
      <c r="BI48" s="19">
        <v>100.57</v>
      </c>
      <c r="BJ48" s="19">
        <v>100.58</v>
      </c>
      <c r="BK48" s="20"/>
    </row>
    <row r="49" spans="1:63" x14ac:dyDescent="0.45">
      <c r="A49" s="18" t="s">
        <v>534</v>
      </c>
      <c r="B49" s="18" t="s">
        <v>877</v>
      </c>
      <c r="C49" s="19">
        <v>101.68</v>
      </c>
      <c r="D49" s="19">
        <v>99.41</v>
      </c>
      <c r="E49" s="19">
        <v>99.68</v>
      </c>
      <c r="F49" s="19">
        <v>100.74</v>
      </c>
      <c r="G49" s="19">
        <v>100.4</v>
      </c>
      <c r="H49" s="19">
        <v>99.99</v>
      </c>
      <c r="I49" s="19">
        <v>100.4</v>
      </c>
      <c r="J49" s="19">
        <v>100.18</v>
      </c>
      <c r="K49" s="19">
        <v>100.23</v>
      </c>
      <c r="L49" s="19">
        <v>99.17</v>
      </c>
      <c r="M49" s="19">
        <v>98.78</v>
      </c>
      <c r="N49" s="19">
        <v>99.31</v>
      </c>
      <c r="O49" s="19">
        <v>99.37</v>
      </c>
      <c r="P49" s="19">
        <v>98.6</v>
      </c>
      <c r="Q49" s="19">
        <v>99.18</v>
      </c>
      <c r="R49" s="19">
        <v>99.6</v>
      </c>
      <c r="S49" s="19">
        <v>100.24</v>
      </c>
      <c r="T49" s="19">
        <v>99.24</v>
      </c>
      <c r="U49" s="19">
        <v>99.8</v>
      </c>
      <c r="V49" s="19">
        <v>100.88</v>
      </c>
      <c r="W49" s="19">
        <v>101.29</v>
      </c>
      <c r="X49" s="19">
        <v>100.82</v>
      </c>
      <c r="Y49" s="19">
        <v>99.6</v>
      </c>
      <c r="Z49" s="19">
        <v>100.35</v>
      </c>
      <c r="AA49" s="18">
        <v>100</v>
      </c>
      <c r="AB49" s="19">
        <v>99.17</v>
      </c>
      <c r="AC49" s="19">
        <v>99.47</v>
      </c>
      <c r="AD49" s="19">
        <v>100.95</v>
      </c>
      <c r="AE49" s="19">
        <v>100.02</v>
      </c>
      <c r="AF49" s="19">
        <v>99.9</v>
      </c>
      <c r="AG49" s="19">
        <v>99.92</v>
      </c>
      <c r="AH49" s="19">
        <v>100.13</v>
      </c>
      <c r="AI49" s="19">
        <v>100.01</v>
      </c>
      <c r="AJ49" s="19">
        <v>99.58</v>
      </c>
      <c r="AK49" s="19">
        <v>99.13</v>
      </c>
      <c r="AL49" s="19">
        <v>99.86</v>
      </c>
      <c r="AM49" s="19">
        <v>99.58</v>
      </c>
      <c r="AN49" s="19">
        <v>99.03</v>
      </c>
      <c r="AO49" s="19">
        <v>99.16</v>
      </c>
      <c r="AP49" s="19">
        <v>101.02</v>
      </c>
      <c r="AQ49" s="19">
        <v>100.8</v>
      </c>
      <c r="AR49" s="19">
        <v>100.71</v>
      </c>
      <c r="AS49" s="19">
        <v>100.62</v>
      </c>
      <c r="AT49" s="19">
        <v>102.64</v>
      </c>
      <c r="AU49" s="19">
        <v>103.03</v>
      </c>
      <c r="AV49" s="19">
        <v>99.99</v>
      </c>
      <c r="AW49" s="19">
        <v>100.38</v>
      </c>
      <c r="AX49" s="19">
        <v>100.54</v>
      </c>
      <c r="AY49" s="19">
        <v>99.62</v>
      </c>
      <c r="AZ49" s="19">
        <v>98.78</v>
      </c>
      <c r="BA49" s="19">
        <v>99.8</v>
      </c>
      <c r="BB49" s="19">
        <v>99.97</v>
      </c>
      <c r="BC49" s="19">
        <v>100.93</v>
      </c>
      <c r="BD49" s="19">
        <v>99.41</v>
      </c>
      <c r="BE49" s="19">
        <v>100.56</v>
      </c>
      <c r="BF49" s="19">
        <v>99.82</v>
      </c>
      <c r="BG49" s="19">
        <v>99.41</v>
      </c>
      <c r="BH49" s="19">
        <v>99.38</v>
      </c>
      <c r="BI49" s="19">
        <v>99.27</v>
      </c>
      <c r="BJ49" s="19">
        <v>99.17</v>
      </c>
      <c r="BK49" s="20"/>
    </row>
    <row r="50" spans="1:63" x14ac:dyDescent="0.45">
      <c r="A50" s="18" t="s">
        <v>498</v>
      </c>
      <c r="B50" s="18" t="s">
        <v>878</v>
      </c>
      <c r="C50" s="19">
        <v>101.41</v>
      </c>
      <c r="D50" s="19">
        <v>101.47</v>
      </c>
      <c r="E50" s="19">
        <v>101.56</v>
      </c>
      <c r="F50" s="19">
        <v>100.88</v>
      </c>
      <c r="G50" s="19">
        <v>100.71</v>
      </c>
      <c r="H50" s="19">
        <v>100.39</v>
      </c>
      <c r="I50" s="19">
        <v>100.41</v>
      </c>
      <c r="J50" s="19">
        <v>100.76</v>
      </c>
      <c r="K50" s="19">
        <v>101.46</v>
      </c>
      <c r="L50" s="19">
        <v>101.42</v>
      </c>
      <c r="M50" s="19">
        <v>101.13</v>
      </c>
      <c r="N50" s="19">
        <v>100.67</v>
      </c>
      <c r="O50" s="19">
        <v>100.59</v>
      </c>
      <c r="P50" s="19">
        <v>100.69</v>
      </c>
      <c r="Q50" s="19">
        <v>100.75</v>
      </c>
      <c r="R50" s="19">
        <v>100.55</v>
      </c>
      <c r="S50" s="19">
        <v>100.38</v>
      </c>
      <c r="T50" s="19">
        <v>100.26</v>
      </c>
      <c r="U50" s="19">
        <v>100.28</v>
      </c>
      <c r="V50" s="19">
        <v>100.55</v>
      </c>
      <c r="W50" s="19">
        <v>100.97</v>
      </c>
      <c r="X50" s="19">
        <v>100.95</v>
      </c>
      <c r="Y50" s="19">
        <v>100.81</v>
      </c>
      <c r="Z50" s="19">
        <v>100.5</v>
      </c>
      <c r="AA50" s="19">
        <v>100.23</v>
      </c>
      <c r="AB50" s="19">
        <v>100.18</v>
      </c>
      <c r="AC50" s="19">
        <v>100.29</v>
      </c>
      <c r="AD50" s="19">
        <v>100.2</v>
      </c>
      <c r="AE50" s="19">
        <v>100.08</v>
      </c>
      <c r="AF50" s="19">
        <v>100.1</v>
      </c>
      <c r="AG50" s="19">
        <v>100.09</v>
      </c>
      <c r="AH50" s="19">
        <v>100.36</v>
      </c>
      <c r="AI50" s="19">
        <v>100.57</v>
      </c>
      <c r="AJ50" s="19">
        <v>100.59</v>
      </c>
      <c r="AK50" s="19">
        <v>100.41</v>
      </c>
      <c r="AL50" s="19">
        <v>100.14</v>
      </c>
      <c r="AM50" s="19">
        <v>100.08</v>
      </c>
      <c r="AN50" s="19">
        <v>100.06</v>
      </c>
      <c r="AO50" s="19">
        <v>100.1</v>
      </c>
      <c r="AP50" s="19">
        <v>100.19</v>
      </c>
      <c r="AQ50" s="19">
        <v>100.07</v>
      </c>
      <c r="AR50" s="19">
        <v>100.02</v>
      </c>
      <c r="AS50" s="19">
        <v>100.06</v>
      </c>
      <c r="AT50" s="19">
        <v>100.25</v>
      </c>
      <c r="AU50" s="19">
        <v>100.48</v>
      </c>
      <c r="AV50" s="19">
        <v>100.56</v>
      </c>
      <c r="AW50" s="19">
        <v>100.39</v>
      </c>
      <c r="AX50" s="19">
        <v>100.22</v>
      </c>
      <c r="AY50" s="19">
        <v>100.17</v>
      </c>
      <c r="AZ50" s="19">
        <v>100.11</v>
      </c>
      <c r="BA50" s="19">
        <v>100.14</v>
      </c>
      <c r="BB50" s="19">
        <v>100.18</v>
      </c>
      <c r="BC50" s="19">
        <v>100.1</v>
      </c>
      <c r="BD50" s="19">
        <v>100.03</v>
      </c>
      <c r="BE50" s="19">
        <v>100.07</v>
      </c>
      <c r="BF50" s="19">
        <v>100.22</v>
      </c>
      <c r="BG50" s="19">
        <v>100.4</v>
      </c>
      <c r="BH50" s="19">
        <v>100.36</v>
      </c>
      <c r="BI50" s="19">
        <v>100.39</v>
      </c>
      <c r="BJ50" s="19">
        <v>100.16</v>
      </c>
      <c r="BK50" s="20"/>
    </row>
    <row r="51" spans="1:63" x14ac:dyDescent="0.45">
      <c r="A51" s="18" t="s">
        <v>535</v>
      </c>
      <c r="B51" s="18" t="s">
        <v>879</v>
      </c>
      <c r="C51" s="19">
        <v>103.58</v>
      </c>
      <c r="D51" s="19">
        <v>103.05</v>
      </c>
      <c r="E51" s="19">
        <v>101.9</v>
      </c>
      <c r="F51" s="19">
        <v>100.99</v>
      </c>
      <c r="G51" s="19">
        <v>100.53</v>
      </c>
      <c r="H51" s="19">
        <v>100.38</v>
      </c>
      <c r="I51" s="19">
        <v>100.37</v>
      </c>
      <c r="J51" s="19">
        <v>100.43</v>
      </c>
      <c r="K51" s="19">
        <v>100.58</v>
      </c>
      <c r="L51" s="19">
        <v>100.46</v>
      </c>
      <c r="M51" s="19">
        <v>100.25</v>
      </c>
      <c r="N51" s="19">
        <v>100.21</v>
      </c>
      <c r="O51" s="19">
        <v>100.38</v>
      </c>
      <c r="P51" s="19">
        <v>100.12</v>
      </c>
      <c r="Q51" s="19">
        <v>100.23</v>
      </c>
      <c r="R51" s="19">
        <v>99.99</v>
      </c>
      <c r="S51" s="19">
        <v>100.15</v>
      </c>
      <c r="T51" s="19">
        <v>100.18</v>
      </c>
      <c r="U51" s="19">
        <v>100.05</v>
      </c>
      <c r="V51" s="19">
        <v>100.14</v>
      </c>
      <c r="W51" s="19">
        <v>100.36</v>
      </c>
      <c r="X51" s="19">
        <v>100.6</v>
      </c>
      <c r="Y51" s="19">
        <v>100.36</v>
      </c>
      <c r="Z51" s="19">
        <v>100.5</v>
      </c>
      <c r="AA51" s="19">
        <v>100.26</v>
      </c>
      <c r="AB51" s="19">
        <v>100.25</v>
      </c>
      <c r="AC51" s="19">
        <v>100.22</v>
      </c>
      <c r="AD51" s="19">
        <v>100.13</v>
      </c>
      <c r="AE51" s="19">
        <v>100.15</v>
      </c>
      <c r="AF51" s="19">
        <v>100.31</v>
      </c>
      <c r="AG51" s="19">
        <v>100.27</v>
      </c>
      <c r="AH51" s="19">
        <v>100.17</v>
      </c>
      <c r="AI51" s="19">
        <v>99.92</v>
      </c>
      <c r="AJ51" s="19">
        <v>100.17</v>
      </c>
      <c r="AK51" s="19">
        <v>100.16</v>
      </c>
      <c r="AL51" s="19">
        <v>100.16</v>
      </c>
      <c r="AM51" s="19">
        <v>100.27</v>
      </c>
      <c r="AN51" s="19">
        <v>99.98</v>
      </c>
      <c r="AO51" s="19">
        <v>99.86</v>
      </c>
      <c r="AP51" s="19">
        <v>100.1</v>
      </c>
      <c r="AQ51" s="19">
        <v>100.1</v>
      </c>
      <c r="AR51" s="19">
        <v>100.47</v>
      </c>
      <c r="AS51" s="19">
        <v>100.5</v>
      </c>
      <c r="AT51" s="19">
        <v>100.57</v>
      </c>
      <c r="AU51" s="19">
        <v>101.07</v>
      </c>
      <c r="AV51" s="19">
        <v>100.83</v>
      </c>
      <c r="AW51" s="19">
        <v>100.69</v>
      </c>
      <c r="AX51" s="19">
        <v>100.47</v>
      </c>
      <c r="AY51" s="19">
        <v>100.6</v>
      </c>
      <c r="AZ51" s="19">
        <v>100.4</v>
      </c>
      <c r="BA51" s="19">
        <v>100.35</v>
      </c>
      <c r="BB51" s="19">
        <v>100.22</v>
      </c>
      <c r="BC51" s="19">
        <v>100.4</v>
      </c>
      <c r="BD51" s="19">
        <v>100.25</v>
      </c>
      <c r="BE51" s="19">
        <v>100.32</v>
      </c>
      <c r="BF51" s="19">
        <v>100.03</v>
      </c>
      <c r="BG51" s="19">
        <v>100.01</v>
      </c>
      <c r="BH51" s="19">
        <v>100.17</v>
      </c>
      <c r="BI51" s="19">
        <v>100.13</v>
      </c>
      <c r="BJ51" s="19">
        <v>100.16</v>
      </c>
      <c r="BK51" s="20"/>
    </row>
    <row r="52" spans="1:63" x14ac:dyDescent="0.45">
      <c r="A52" s="18" t="s">
        <v>554</v>
      </c>
      <c r="B52" s="18" t="s">
        <v>880</v>
      </c>
      <c r="C52" s="19">
        <v>101.74</v>
      </c>
      <c r="D52" s="19">
        <v>105.34</v>
      </c>
      <c r="E52" s="19">
        <v>103.26</v>
      </c>
      <c r="F52" s="19">
        <v>101.73</v>
      </c>
      <c r="G52" s="19">
        <v>100.63</v>
      </c>
      <c r="H52" s="19">
        <v>100.87</v>
      </c>
      <c r="I52" s="19">
        <v>100.39</v>
      </c>
      <c r="J52" s="19">
        <v>100.11</v>
      </c>
      <c r="K52" s="19">
        <v>100.4</v>
      </c>
      <c r="L52" s="19">
        <v>101.02</v>
      </c>
      <c r="M52" s="19">
        <v>100.58</v>
      </c>
      <c r="N52" s="19">
        <v>100.39</v>
      </c>
      <c r="O52" s="19">
        <v>100.38</v>
      </c>
      <c r="P52" s="19">
        <v>100.37</v>
      </c>
      <c r="Q52" s="19">
        <v>102.11</v>
      </c>
      <c r="R52" s="19">
        <v>102.02</v>
      </c>
      <c r="S52" s="19">
        <v>101.2</v>
      </c>
      <c r="T52" s="19">
        <v>101.71</v>
      </c>
      <c r="U52" s="19">
        <v>101.31</v>
      </c>
      <c r="V52" s="19">
        <v>100.71</v>
      </c>
      <c r="W52" s="19">
        <v>100.99</v>
      </c>
      <c r="X52" s="19">
        <v>101.08</v>
      </c>
      <c r="Y52" s="19">
        <v>100.85</v>
      </c>
      <c r="Z52" s="19">
        <v>100.46</v>
      </c>
      <c r="AA52" s="19">
        <v>100.57</v>
      </c>
      <c r="AB52" s="19">
        <v>100.08</v>
      </c>
      <c r="AC52" s="19">
        <v>100.01</v>
      </c>
      <c r="AD52" s="19">
        <v>100.5</v>
      </c>
      <c r="AE52" s="19">
        <v>100.33</v>
      </c>
      <c r="AF52" s="19">
        <v>100.19</v>
      </c>
      <c r="AG52" s="19">
        <v>100.24</v>
      </c>
      <c r="AH52" s="19">
        <v>99.94</v>
      </c>
      <c r="AI52" s="19">
        <v>100.04</v>
      </c>
      <c r="AJ52" s="19">
        <v>100.32</v>
      </c>
      <c r="AK52" s="19">
        <v>100.09</v>
      </c>
      <c r="AL52" s="19">
        <v>99.96</v>
      </c>
      <c r="AM52" s="19">
        <v>100.43</v>
      </c>
      <c r="AN52" s="19">
        <v>100.37</v>
      </c>
      <c r="AO52" s="19">
        <v>100.04</v>
      </c>
      <c r="AP52" s="19">
        <v>100.52</v>
      </c>
      <c r="AQ52" s="19">
        <v>100.17</v>
      </c>
      <c r="AR52" s="19">
        <v>100.2</v>
      </c>
      <c r="AS52" s="19">
        <v>99.88</v>
      </c>
      <c r="AT52" s="19">
        <v>100.35</v>
      </c>
      <c r="AU52" s="19">
        <v>100.56</v>
      </c>
      <c r="AV52" s="19">
        <v>100.58</v>
      </c>
      <c r="AW52" s="19">
        <v>100.55</v>
      </c>
      <c r="AX52" s="19">
        <v>100.1</v>
      </c>
      <c r="AY52" s="19">
        <v>100.53</v>
      </c>
      <c r="AZ52" s="19">
        <v>100.4</v>
      </c>
      <c r="BA52" s="19">
        <v>100.81</v>
      </c>
      <c r="BB52" s="19">
        <v>100.52</v>
      </c>
      <c r="BC52" s="19">
        <v>100.72</v>
      </c>
      <c r="BD52" s="19">
        <v>100.3</v>
      </c>
      <c r="BE52" s="19">
        <v>100.01</v>
      </c>
      <c r="BF52" s="19">
        <v>100.58</v>
      </c>
      <c r="BG52" s="19">
        <v>100.9</v>
      </c>
      <c r="BH52" s="19">
        <v>100.45</v>
      </c>
      <c r="BI52" s="19">
        <v>100.74</v>
      </c>
      <c r="BJ52" s="19">
        <v>100.39</v>
      </c>
      <c r="BK52" s="20"/>
    </row>
    <row r="53" spans="1:63" x14ac:dyDescent="0.45">
      <c r="A53" s="18" t="s">
        <v>56</v>
      </c>
      <c r="B53" s="18" t="s">
        <v>881</v>
      </c>
      <c r="C53" s="19">
        <v>101.61</v>
      </c>
      <c r="D53" s="19">
        <v>105.47</v>
      </c>
      <c r="E53" s="19">
        <v>103.31</v>
      </c>
      <c r="F53" s="19">
        <v>101.58</v>
      </c>
      <c r="G53" s="19">
        <v>100.5</v>
      </c>
      <c r="H53" s="19">
        <v>100.88</v>
      </c>
      <c r="I53" s="19">
        <v>100.34</v>
      </c>
      <c r="J53" s="19">
        <v>99.98</v>
      </c>
      <c r="K53" s="19">
        <v>100.34</v>
      </c>
      <c r="L53" s="18">
        <v>101</v>
      </c>
      <c r="M53" s="19">
        <v>100.56</v>
      </c>
      <c r="N53" s="19">
        <v>100.39</v>
      </c>
      <c r="O53" s="19">
        <v>100.35</v>
      </c>
      <c r="P53" s="19">
        <v>100.27</v>
      </c>
      <c r="Q53" s="19">
        <v>102.22</v>
      </c>
      <c r="R53" s="19">
        <v>102.18</v>
      </c>
      <c r="S53" s="19">
        <v>101.26</v>
      </c>
      <c r="T53" s="19">
        <v>101.92</v>
      </c>
      <c r="U53" s="19">
        <v>101.42</v>
      </c>
      <c r="V53" s="19">
        <v>100.72</v>
      </c>
      <c r="W53" s="19">
        <v>101.04</v>
      </c>
      <c r="X53" s="19">
        <v>101.08</v>
      </c>
      <c r="Y53" s="19">
        <v>100.94</v>
      </c>
      <c r="Z53" s="19">
        <v>100.49</v>
      </c>
      <c r="AA53" s="19">
        <v>100.62</v>
      </c>
      <c r="AB53" s="19">
        <v>99.95</v>
      </c>
      <c r="AC53" s="19">
        <v>99.98</v>
      </c>
      <c r="AD53" s="19">
        <v>100.56</v>
      </c>
      <c r="AE53" s="19">
        <v>100.35</v>
      </c>
      <c r="AF53" s="19">
        <v>100.25</v>
      </c>
      <c r="AG53" s="19">
        <v>100.29</v>
      </c>
      <c r="AH53" s="19">
        <v>99.9</v>
      </c>
      <c r="AI53" s="19">
        <v>100.05</v>
      </c>
      <c r="AJ53" s="19">
        <v>100.42</v>
      </c>
      <c r="AK53" s="19">
        <v>100.08</v>
      </c>
      <c r="AL53" s="19">
        <v>99.88</v>
      </c>
      <c r="AM53" s="19">
        <v>100.51</v>
      </c>
      <c r="AN53" s="19">
        <v>100.38</v>
      </c>
      <c r="AO53" s="19">
        <v>100.03</v>
      </c>
      <c r="AP53" s="19">
        <v>100.49</v>
      </c>
      <c r="AQ53" s="19">
        <v>100.18</v>
      </c>
      <c r="AR53" s="19">
        <v>100.2</v>
      </c>
      <c r="AS53" s="19">
        <v>99.84</v>
      </c>
      <c r="AT53" s="19">
        <v>100.31</v>
      </c>
      <c r="AU53" s="19">
        <v>100.55</v>
      </c>
      <c r="AV53" s="19">
        <v>100.61</v>
      </c>
      <c r="AW53" s="19">
        <v>100.62</v>
      </c>
      <c r="AX53" s="19">
        <v>100.1</v>
      </c>
      <c r="AY53" s="19">
        <v>100.58</v>
      </c>
      <c r="AZ53" s="19">
        <v>100.5</v>
      </c>
      <c r="BA53" s="19">
        <v>100.73</v>
      </c>
      <c r="BB53" s="19">
        <v>100.5</v>
      </c>
      <c r="BC53" s="19">
        <v>100.79</v>
      </c>
      <c r="BD53" s="19">
        <v>100.27</v>
      </c>
      <c r="BE53" s="19">
        <v>99.97</v>
      </c>
      <c r="BF53" s="19">
        <v>100.66</v>
      </c>
      <c r="BG53" s="19">
        <v>100.98</v>
      </c>
      <c r="BH53" s="19">
        <v>100.46</v>
      </c>
      <c r="BI53" s="19">
        <v>100.76</v>
      </c>
      <c r="BJ53" s="19">
        <v>100.47</v>
      </c>
      <c r="BK53" s="20"/>
    </row>
    <row r="54" spans="1:63" ht="27.75" x14ac:dyDescent="0.45">
      <c r="A54" s="18" t="s">
        <v>57</v>
      </c>
      <c r="B54" s="18" t="s">
        <v>882</v>
      </c>
      <c r="C54" s="19">
        <v>102.57</v>
      </c>
      <c r="D54" s="19">
        <v>104.54</v>
      </c>
      <c r="E54" s="19">
        <v>102.92</v>
      </c>
      <c r="F54" s="19">
        <v>102.7</v>
      </c>
      <c r="G54" s="19">
        <v>101.48</v>
      </c>
      <c r="H54" s="19">
        <v>100.8</v>
      </c>
      <c r="I54" s="19">
        <v>100.71</v>
      </c>
      <c r="J54" s="19">
        <v>100.96</v>
      </c>
      <c r="K54" s="19">
        <v>100.8</v>
      </c>
      <c r="L54" s="19">
        <v>101.11</v>
      </c>
      <c r="M54" s="19">
        <v>100.73</v>
      </c>
      <c r="N54" s="19">
        <v>100.38</v>
      </c>
      <c r="O54" s="19">
        <v>100.59</v>
      </c>
      <c r="P54" s="19">
        <v>101.06</v>
      </c>
      <c r="Q54" s="19">
        <v>101.4</v>
      </c>
      <c r="R54" s="19">
        <v>100.89</v>
      </c>
      <c r="S54" s="19">
        <v>100.76</v>
      </c>
      <c r="T54" s="19">
        <v>100.24</v>
      </c>
      <c r="U54" s="19">
        <v>100.52</v>
      </c>
      <c r="V54" s="19">
        <v>100.62</v>
      </c>
      <c r="W54" s="19">
        <v>100.6</v>
      </c>
      <c r="X54" s="19">
        <v>101.05</v>
      </c>
      <c r="Y54" s="19">
        <v>100.2</v>
      </c>
      <c r="Z54" s="19">
        <v>100.23</v>
      </c>
      <c r="AA54" s="19">
        <v>100.22</v>
      </c>
      <c r="AB54" s="19">
        <v>100.96</v>
      </c>
      <c r="AC54" s="19">
        <v>100.2</v>
      </c>
      <c r="AD54" s="19">
        <v>100.13</v>
      </c>
      <c r="AE54" s="19">
        <v>100.18</v>
      </c>
      <c r="AF54" s="19">
        <v>99.8</v>
      </c>
      <c r="AG54" s="19">
        <v>99.9</v>
      </c>
      <c r="AH54" s="19">
        <v>100.17</v>
      </c>
      <c r="AI54" s="19">
        <v>99.97</v>
      </c>
      <c r="AJ54" s="19">
        <v>99.65</v>
      </c>
      <c r="AK54" s="19">
        <v>100.17</v>
      </c>
      <c r="AL54" s="19">
        <v>100.51</v>
      </c>
      <c r="AM54" s="19">
        <v>99.98</v>
      </c>
      <c r="AN54" s="19">
        <v>100.33</v>
      </c>
      <c r="AO54" s="19">
        <v>100.12</v>
      </c>
      <c r="AP54" s="19">
        <v>100.71</v>
      </c>
      <c r="AQ54" s="19">
        <v>100.13</v>
      </c>
      <c r="AR54" s="19">
        <v>100.18</v>
      </c>
      <c r="AS54" s="19">
        <v>100.12</v>
      </c>
      <c r="AT54" s="19">
        <v>100.59</v>
      </c>
      <c r="AU54" s="19">
        <v>100.65</v>
      </c>
      <c r="AV54" s="19">
        <v>100.39</v>
      </c>
      <c r="AW54" s="19">
        <v>100.13</v>
      </c>
      <c r="AX54" s="19">
        <v>100.1</v>
      </c>
      <c r="AY54" s="19">
        <v>100.25</v>
      </c>
      <c r="AZ54" s="19">
        <v>99.85</v>
      </c>
      <c r="BA54" s="19">
        <v>101.29</v>
      </c>
      <c r="BB54" s="19">
        <v>100.64</v>
      </c>
      <c r="BC54" s="19">
        <v>100.33</v>
      </c>
      <c r="BD54" s="19">
        <v>100.45</v>
      </c>
      <c r="BE54" s="19">
        <v>100.21</v>
      </c>
      <c r="BF54" s="19">
        <v>100.14</v>
      </c>
      <c r="BG54" s="19">
        <v>100.47</v>
      </c>
      <c r="BH54" s="19">
        <v>100.41</v>
      </c>
      <c r="BI54" s="19">
        <v>100.64</v>
      </c>
      <c r="BJ54" s="19">
        <v>99.9</v>
      </c>
      <c r="BK54" s="20"/>
    </row>
    <row r="55" spans="1:63" x14ac:dyDescent="0.45">
      <c r="A55" s="18" t="s">
        <v>536</v>
      </c>
      <c r="B55" s="18" t="s">
        <v>883</v>
      </c>
      <c r="C55" s="19">
        <v>104.75</v>
      </c>
      <c r="D55" s="19">
        <v>105.04</v>
      </c>
      <c r="E55" s="19">
        <v>102.85</v>
      </c>
      <c r="F55" s="19">
        <v>100.8</v>
      </c>
      <c r="G55" s="19">
        <v>98.97</v>
      </c>
      <c r="H55" s="19">
        <v>99.37</v>
      </c>
      <c r="I55" s="19">
        <v>99.25</v>
      </c>
      <c r="J55" s="19">
        <v>99.78</v>
      </c>
      <c r="K55" s="19">
        <v>100.36</v>
      </c>
      <c r="L55" s="19">
        <v>100.58</v>
      </c>
      <c r="M55" s="19">
        <v>100.42</v>
      </c>
      <c r="N55" s="19">
        <v>100.42</v>
      </c>
      <c r="O55" s="19">
        <v>100.63</v>
      </c>
      <c r="P55" s="19">
        <v>101.19</v>
      </c>
      <c r="Q55" s="19">
        <v>100.88</v>
      </c>
      <c r="R55" s="19">
        <v>100.41</v>
      </c>
      <c r="S55" s="19">
        <v>99.88</v>
      </c>
      <c r="T55" s="19">
        <v>99.45</v>
      </c>
      <c r="U55" s="19">
        <v>99.35</v>
      </c>
      <c r="V55" s="19">
        <v>99.79</v>
      </c>
      <c r="W55" s="19">
        <v>100.34</v>
      </c>
      <c r="X55" s="19">
        <v>100.23</v>
      </c>
      <c r="Y55" s="19">
        <v>100.36</v>
      </c>
      <c r="Z55" s="19">
        <v>100.38</v>
      </c>
      <c r="AA55" s="19">
        <v>99.88</v>
      </c>
      <c r="AB55" s="19">
        <v>100.02</v>
      </c>
      <c r="AC55" s="19">
        <v>99.77</v>
      </c>
      <c r="AD55" s="19">
        <v>100.02</v>
      </c>
      <c r="AE55" s="19">
        <v>100.2</v>
      </c>
      <c r="AF55" s="19">
        <v>99.83</v>
      </c>
      <c r="AG55" s="19">
        <v>100.02</v>
      </c>
      <c r="AH55" s="19">
        <v>100.25</v>
      </c>
      <c r="AI55" s="19">
        <v>100.01</v>
      </c>
      <c r="AJ55" s="19">
        <v>100.23</v>
      </c>
      <c r="AK55" s="19">
        <v>100.28</v>
      </c>
      <c r="AL55" s="19">
        <v>100.68</v>
      </c>
      <c r="AM55" s="19">
        <v>99.99</v>
      </c>
      <c r="AN55" s="19">
        <v>100.1</v>
      </c>
      <c r="AO55" s="19">
        <v>99.92</v>
      </c>
      <c r="AP55" s="19">
        <v>99.84</v>
      </c>
      <c r="AQ55" s="19">
        <v>99.94</v>
      </c>
      <c r="AR55" s="19">
        <v>99.88</v>
      </c>
      <c r="AS55" s="19">
        <v>99.74</v>
      </c>
      <c r="AT55" s="19">
        <v>99.83</v>
      </c>
      <c r="AU55" s="19">
        <v>100.33</v>
      </c>
      <c r="AV55" s="19">
        <v>100.05</v>
      </c>
      <c r="AW55" s="19">
        <v>100.16</v>
      </c>
      <c r="AX55" s="19">
        <v>100.23</v>
      </c>
      <c r="AY55" s="19">
        <v>100.44</v>
      </c>
      <c r="AZ55" s="19">
        <v>99.99</v>
      </c>
      <c r="BA55" s="19">
        <v>100.16</v>
      </c>
      <c r="BB55" s="19">
        <v>99.82</v>
      </c>
      <c r="BC55" s="19">
        <v>99.52</v>
      </c>
      <c r="BD55" s="19">
        <v>99.55</v>
      </c>
      <c r="BE55" s="19">
        <v>99.61</v>
      </c>
      <c r="BF55" s="19">
        <v>100.1</v>
      </c>
      <c r="BG55" s="19">
        <v>100.35</v>
      </c>
      <c r="BH55" s="19">
        <v>100.05</v>
      </c>
      <c r="BI55" s="19">
        <v>100.08</v>
      </c>
      <c r="BJ55" s="19">
        <v>100.31</v>
      </c>
      <c r="BK55" s="20"/>
    </row>
    <row r="56" spans="1:63" x14ac:dyDescent="0.45">
      <c r="A56" s="18" t="s">
        <v>555</v>
      </c>
      <c r="B56" s="18" t="s">
        <v>884</v>
      </c>
      <c r="C56" s="19">
        <v>106.85</v>
      </c>
      <c r="D56" s="19">
        <v>100.42</v>
      </c>
      <c r="E56" s="19">
        <v>99.5</v>
      </c>
      <c r="F56" s="19">
        <v>98.67</v>
      </c>
      <c r="G56" s="19">
        <v>87.93</v>
      </c>
      <c r="H56" s="19">
        <v>94.62</v>
      </c>
      <c r="I56" s="19">
        <v>96.29</v>
      </c>
      <c r="J56" s="19">
        <v>99.8</v>
      </c>
      <c r="K56" s="19">
        <v>104.92</v>
      </c>
      <c r="L56" s="19">
        <v>110.64</v>
      </c>
      <c r="M56" s="19">
        <v>105.48</v>
      </c>
      <c r="N56" s="19">
        <v>106.44</v>
      </c>
      <c r="O56" s="19">
        <v>102.09</v>
      </c>
      <c r="P56" s="19">
        <v>97.9</v>
      </c>
      <c r="Q56" s="19">
        <v>97.72</v>
      </c>
      <c r="R56" s="19">
        <v>97.11</v>
      </c>
      <c r="S56" s="19">
        <v>91.66</v>
      </c>
      <c r="T56" s="19">
        <v>91.96</v>
      </c>
      <c r="U56" s="19">
        <v>101.5</v>
      </c>
      <c r="V56" s="19">
        <v>99.8</v>
      </c>
      <c r="W56" s="19">
        <v>104.63</v>
      </c>
      <c r="X56" s="19">
        <v>108.8</v>
      </c>
      <c r="Y56" s="19">
        <v>103.85</v>
      </c>
      <c r="Z56" s="19">
        <v>103.7</v>
      </c>
      <c r="AA56" s="19">
        <v>99.66</v>
      </c>
      <c r="AB56" s="19">
        <v>97.3</v>
      </c>
      <c r="AC56" s="19">
        <v>98.26</v>
      </c>
      <c r="AD56" s="19">
        <v>97.73</v>
      </c>
      <c r="AE56" s="19">
        <v>89.45</v>
      </c>
      <c r="AF56" s="19">
        <v>96.53</v>
      </c>
      <c r="AG56" s="19">
        <v>95.73</v>
      </c>
      <c r="AH56" s="19">
        <v>96.71</v>
      </c>
      <c r="AI56" s="19">
        <v>101.63</v>
      </c>
      <c r="AJ56" s="19">
        <v>108.06</v>
      </c>
      <c r="AK56" s="19">
        <v>101.24</v>
      </c>
      <c r="AL56" s="19">
        <v>103.66</v>
      </c>
      <c r="AM56" s="19">
        <v>100.28</v>
      </c>
      <c r="AN56" s="19">
        <v>100.03</v>
      </c>
      <c r="AO56" s="19">
        <v>105.26</v>
      </c>
      <c r="AP56" s="19">
        <v>101.68</v>
      </c>
      <c r="AQ56" s="19">
        <v>92.11</v>
      </c>
      <c r="AR56" s="19">
        <v>95.4</v>
      </c>
      <c r="AS56" s="19">
        <v>96.06</v>
      </c>
      <c r="AT56" s="19">
        <v>98.92</v>
      </c>
      <c r="AU56" s="19">
        <v>111.29</v>
      </c>
      <c r="AV56" s="19">
        <v>107.12</v>
      </c>
      <c r="AW56" s="19">
        <v>102.03</v>
      </c>
      <c r="AX56" s="19">
        <v>115.43</v>
      </c>
      <c r="AY56" s="19">
        <v>101.15</v>
      </c>
      <c r="AZ56" s="19">
        <v>94.97</v>
      </c>
      <c r="BA56" s="19">
        <v>96.96</v>
      </c>
      <c r="BB56" s="19">
        <v>99.68</v>
      </c>
      <c r="BC56" s="19">
        <v>90.98</v>
      </c>
      <c r="BD56" s="19">
        <v>94.24</v>
      </c>
      <c r="BE56" s="19">
        <v>99.13</v>
      </c>
      <c r="BF56" s="19">
        <v>105.5</v>
      </c>
      <c r="BG56" s="19">
        <v>101.13</v>
      </c>
      <c r="BH56" s="19">
        <v>102.56</v>
      </c>
      <c r="BI56" s="19">
        <v>103.5</v>
      </c>
      <c r="BJ56" s="19">
        <v>106.34</v>
      </c>
      <c r="BK56" s="20"/>
    </row>
    <row r="57" spans="1:63" x14ac:dyDescent="0.45">
      <c r="A57" s="18" t="s">
        <v>556</v>
      </c>
      <c r="B57" s="18" t="s">
        <v>885</v>
      </c>
      <c r="C57" s="19">
        <v>106.85</v>
      </c>
      <c r="D57" s="19">
        <v>100.42</v>
      </c>
      <c r="E57" s="19">
        <v>99.5</v>
      </c>
      <c r="F57" s="19">
        <v>98.67</v>
      </c>
      <c r="G57" s="19">
        <v>87.93</v>
      </c>
      <c r="H57" s="19">
        <v>94.62</v>
      </c>
      <c r="I57" s="19">
        <v>96.29</v>
      </c>
      <c r="J57" s="19">
        <v>99.8</v>
      </c>
      <c r="K57" s="19">
        <v>104.92</v>
      </c>
      <c r="L57" s="19">
        <v>110.64</v>
      </c>
      <c r="M57" s="19">
        <v>105.48</v>
      </c>
      <c r="N57" s="19">
        <v>106.44</v>
      </c>
      <c r="O57" s="19">
        <v>102.09</v>
      </c>
      <c r="P57" s="19">
        <v>97.9</v>
      </c>
      <c r="Q57" s="19">
        <v>97.72</v>
      </c>
      <c r="R57" s="19">
        <v>97.11</v>
      </c>
      <c r="S57" s="19">
        <v>91.66</v>
      </c>
      <c r="T57" s="19">
        <v>91.96</v>
      </c>
      <c r="U57" s="19">
        <v>101.5</v>
      </c>
      <c r="V57" s="19">
        <v>99.8</v>
      </c>
      <c r="W57" s="19">
        <v>104.63</v>
      </c>
      <c r="X57" s="19">
        <v>108.8</v>
      </c>
      <c r="Y57" s="19">
        <v>103.85</v>
      </c>
      <c r="Z57" s="19">
        <v>103.7</v>
      </c>
      <c r="AA57" s="19">
        <v>99.66</v>
      </c>
      <c r="AB57" s="19">
        <v>97.3</v>
      </c>
      <c r="AC57" s="19">
        <v>98.26</v>
      </c>
      <c r="AD57" s="19">
        <v>97.73</v>
      </c>
      <c r="AE57" s="19">
        <v>89.45</v>
      </c>
      <c r="AF57" s="19">
        <v>96.53</v>
      </c>
      <c r="AG57" s="19">
        <v>95.73</v>
      </c>
      <c r="AH57" s="19">
        <v>96.71</v>
      </c>
      <c r="AI57" s="19">
        <v>101.63</v>
      </c>
      <c r="AJ57" s="19">
        <v>108.06</v>
      </c>
      <c r="AK57" s="19">
        <v>101.24</v>
      </c>
      <c r="AL57" s="19">
        <v>103.66</v>
      </c>
      <c r="AM57" s="19">
        <v>100.28</v>
      </c>
      <c r="AN57" s="19">
        <v>100.03</v>
      </c>
      <c r="AO57" s="19">
        <v>105.26</v>
      </c>
      <c r="AP57" s="19">
        <v>101.68</v>
      </c>
      <c r="AQ57" s="19">
        <v>92.11</v>
      </c>
      <c r="AR57" s="19">
        <v>95.4</v>
      </c>
      <c r="AS57" s="19">
        <v>96.06</v>
      </c>
      <c r="AT57" s="19">
        <v>98.92</v>
      </c>
      <c r="AU57" s="19">
        <v>111.29</v>
      </c>
      <c r="AV57" s="19">
        <v>107.12</v>
      </c>
      <c r="AW57" s="19">
        <v>102.03</v>
      </c>
      <c r="AX57" s="19">
        <v>115.43</v>
      </c>
      <c r="AY57" s="19">
        <v>101.15</v>
      </c>
      <c r="AZ57" s="19">
        <v>94.97</v>
      </c>
      <c r="BA57" s="19">
        <v>96.96</v>
      </c>
      <c r="BB57" s="19">
        <v>99.68</v>
      </c>
      <c r="BC57" s="19">
        <v>90.98</v>
      </c>
      <c r="BD57" s="19">
        <v>94.24</v>
      </c>
      <c r="BE57" s="19">
        <v>99.13</v>
      </c>
      <c r="BF57" s="19">
        <v>105.5</v>
      </c>
      <c r="BG57" s="19">
        <v>101.13</v>
      </c>
      <c r="BH57" s="19">
        <v>102.56</v>
      </c>
      <c r="BI57" s="19">
        <v>103.5</v>
      </c>
      <c r="BJ57" s="19">
        <v>106.34</v>
      </c>
      <c r="BK57" s="20"/>
    </row>
    <row r="58" spans="1:63" x14ac:dyDescent="0.45">
      <c r="A58" s="18" t="s">
        <v>557</v>
      </c>
      <c r="B58" s="18" t="s">
        <v>886</v>
      </c>
      <c r="C58" s="19">
        <v>119.06</v>
      </c>
      <c r="D58" s="19">
        <v>101.19</v>
      </c>
      <c r="E58" s="19">
        <v>97.11</v>
      </c>
      <c r="F58" s="19">
        <v>97.08</v>
      </c>
      <c r="G58" s="19">
        <v>97.89</v>
      </c>
      <c r="H58" s="19">
        <v>98.36</v>
      </c>
      <c r="I58" s="19">
        <v>101.44</v>
      </c>
      <c r="J58" s="19">
        <v>106.85</v>
      </c>
      <c r="K58" s="19">
        <v>100.79</v>
      </c>
      <c r="L58" s="19">
        <v>97.59</v>
      </c>
      <c r="M58" s="19">
        <v>97.68</v>
      </c>
      <c r="N58" s="19">
        <v>99.13</v>
      </c>
      <c r="O58" s="19">
        <v>102.41</v>
      </c>
      <c r="P58" s="19">
        <v>102.97</v>
      </c>
      <c r="Q58" s="19">
        <v>99.41</v>
      </c>
      <c r="R58" s="19">
        <v>97.96</v>
      </c>
      <c r="S58" s="19">
        <v>98.53</v>
      </c>
      <c r="T58" s="19">
        <v>102.41</v>
      </c>
      <c r="U58" s="19">
        <v>104.59</v>
      </c>
      <c r="V58" s="19">
        <v>101.91</v>
      </c>
      <c r="W58" s="19">
        <v>93.86</v>
      </c>
      <c r="X58" s="19">
        <v>96.29</v>
      </c>
      <c r="Y58" s="19">
        <v>97.22</v>
      </c>
      <c r="Z58" s="19">
        <v>96.83</v>
      </c>
      <c r="AA58" s="19">
        <v>97.57</v>
      </c>
      <c r="AB58" s="19">
        <v>96.39</v>
      </c>
      <c r="AC58" s="19">
        <v>97.23</v>
      </c>
      <c r="AD58" s="19">
        <v>99.17</v>
      </c>
      <c r="AE58" s="19">
        <v>99.72</v>
      </c>
      <c r="AF58" s="19">
        <v>103.75</v>
      </c>
      <c r="AG58" s="19">
        <v>106.78</v>
      </c>
      <c r="AH58" s="19">
        <v>98.01</v>
      </c>
      <c r="AI58" s="19">
        <v>90.11</v>
      </c>
      <c r="AJ58" s="19">
        <v>93.35</v>
      </c>
      <c r="AK58" s="19">
        <v>94.21</v>
      </c>
      <c r="AL58" s="19">
        <v>98.07</v>
      </c>
      <c r="AM58" s="19">
        <v>99.09</v>
      </c>
      <c r="AN58" s="19">
        <v>99.4</v>
      </c>
      <c r="AO58" s="19">
        <v>101.32</v>
      </c>
      <c r="AP58" s="19">
        <v>103.74</v>
      </c>
      <c r="AQ58" s="19">
        <v>105.65</v>
      </c>
      <c r="AR58" s="19">
        <v>104.63</v>
      </c>
      <c r="AS58" s="19">
        <v>100.11</v>
      </c>
      <c r="AT58" s="19">
        <v>98.37</v>
      </c>
      <c r="AU58" s="19">
        <v>101.23</v>
      </c>
      <c r="AV58" s="19">
        <v>104.93</v>
      </c>
      <c r="AW58" s="19">
        <v>105.1</v>
      </c>
      <c r="AX58" s="18">
        <v>102</v>
      </c>
      <c r="AY58" s="19">
        <v>101.04</v>
      </c>
      <c r="AZ58" s="19">
        <v>98.87</v>
      </c>
      <c r="BA58" s="19">
        <v>99.29</v>
      </c>
      <c r="BB58" s="19">
        <v>98.85</v>
      </c>
      <c r="BC58" s="19">
        <v>98.23</v>
      </c>
      <c r="BD58" s="19">
        <v>96.96</v>
      </c>
      <c r="BE58" s="19">
        <v>95.76</v>
      </c>
      <c r="BF58" s="19">
        <v>96.03</v>
      </c>
      <c r="BG58" s="19">
        <v>95.72</v>
      </c>
      <c r="BH58" s="19">
        <v>94.87</v>
      </c>
      <c r="BI58" s="19">
        <v>92.21</v>
      </c>
      <c r="BJ58" s="19">
        <v>96.28</v>
      </c>
      <c r="BK58" s="20"/>
    </row>
    <row r="59" spans="1:63" x14ac:dyDescent="0.45">
      <c r="A59" s="18" t="s">
        <v>558</v>
      </c>
      <c r="B59" s="18" t="s">
        <v>887</v>
      </c>
      <c r="C59" s="19">
        <v>119.06</v>
      </c>
      <c r="D59" s="19">
        <v>101.19</v>
      </c>
      <c r="E59" s="19">
        <v>97.11</v>
      </c>
      <c r="F59" s="19">
        <v>97.08</v>
      </c>
      <c r="G59" s="19">
        <v>97.89</v>
      </c>
      <c r="H59" s="19">
        <v>98.36</v>
      </c>
      <c r="I59" s="19">
        <v>101.44</v>
      </c>
      <c r="J59" s="19">
        <v>106.85</v>
      </c>
      <c r="K59" s="19">
        <v>100.79</v>
      </c>
      <c r="L59" s="19">
        <v>97.59</v>
      </c>
      <c r="M59" s="19">
        <v>97.68</v>
      </c>
      <c r="N59" s="19">
        <v>99.13</v>
      </c>
      <c r="O59" s="19">
        <v>102.41</v>
      </c>
      <c r="P59" s="19">
        <v>102.97</v>
      </c>
      <c r="Q59" s="19">
        <v>99.41</v>
      </c>
      <c r="R59" s="19">
        <v>97.96</v>
      </c>
      <c r="S59" s="19">
        <v>98.53</v>
      </c>
      <c r="T59" s="19">
        <v>102.41</v>
      </c>
      <c r="U59" s="19">
        <v>104.59</v>
      </c>
      <c r="V59" s="19">
        <v>101.91</v>
      </c>
      <c r="W59" s="19">
        <v>93.86</v>
      </c>
      <c r="X59" s="19">
        <v>96.29</v>
      </c>
      <c r="Y59" s="19">
        <v>97.22</v>
      </c>
      <c r="Z59" s="19">
        <v>96.83</v>
      </c>
      <c r="AA59" s="19">
        <v>97.57</v>
      </c>
      <c r="AB59" s="19">
        <v>96.39</v>
      </c>
      <c r="AC59" s="19">
        <v>97.23</v>
      </c>
      <c r="AD59" s="19">
        <v>99.17</v>
      </c>
      <c r="AE59" s="19">
        <v>99.72</v>
      </c>
      <c r="AF59" s="19">
        <v>103.75</v>
      </c>
      <c r="AG59" s="19">
        <v>106.78</v>
      </c>
      <c r="AH59" s="19">
        <v>98.01</v>
      </c>
      <c r="AI59" s="19">
        <v>90.11</v>
      </c>
      <c r="AJ59" s="19">
        <v>93.35</v>
      </c>
      <c r="AK59" s="19">
        <v>94.21</v>
      </c>
      <c r="AL59" s="19">
        <v>98.07</v>
      </c>
      <c r="AM59" s="19">
        <v>99.09</v>
      </c>
      <c r="AN59" s="19">
        <v>99.4</v>
      </c>
      <c r="AO59" s="19">
        <v>101.32</v>
      </c>
      <c r="AP59" s="19">
        <v>103.74</v>
      </c>
      <c r="AQ59" s="19">
        <v>105.65</v>
      </c>
      <c r="AR59" s="19">
        <v>104.63</v>
      </c>
      <c r="AS59" s="19">
        <v>100.11</v>
      </c>
      <c r="AT59" s="19">
        <v>98.37</v>
      </c>
      <c r="AU59" s="19">
        <v>101.23</v>
      </c>
      <c r="AV59" s="19">
        <v>104.93</v>
      </c>
      <c r="AW59" s="19">
        <v>105.1</v>
      </c>
      <c r="AX59" s="18">
        <v>102</v>
      </c>
      <c r="AY59" s="19">
        <v>101.04</v>
      </c>
      <c r="AZ59" s="19">
        <v>98.87</v>
      </c>
      <c r="BA59" s="19">
        <v>99.29</v>
      </c>
      <c r="BB59" s="19">
        <v>98.85</v>
      </c>
      <c r="BC59" s="19">
        <v>98.23</v>
      </c>
      <c r="BD59" s="19">
        <v>96.96</v>
      </c>
      <c r="BE59" s="19">
        <v>95.76</v>
      </c>
      <c r="BF59" s="19">
        <v>96.03</v>
      </c>
      <c r="BG59" s="19">
        <v>95.72</v>
      </c>
      <c r="BH59" s="19">
        <v>94.87</v>
      </c>
      <c r="BI59" s="19">
        <v>92.21</v>
      </c>
      <c r="BJ59" s="19">
        <v>96.28</v>
      </c>
      <c r="BK59" s="20"/>
    </row>
    <row r="60" spans="1:63" x14ac:dyDescent="0.45">
      <c r="A60" s="18" t="s">
        <v>559</v>
      </c>
      <c r="B60" s="18" t="s">
        <v>888</v>
      </c>
      <c r="C60" s="19">
        <v>103.55</v>
      </c>
      <c r="D60" s="19">
        <v>104.11</v>
      </c>
      <c r="E60" s="19">
        <v>102.6</v>
      </c>
      <c r="F60" s="19">
        <v>101.89</v>
      </c>
      <c r="G60" s="19">
        <v>101.85</v>
      </c>
      <c r="H60" s="19">
        <v>101.12</v>
      </c>
      <c r="I60" s="19">
        <v>100.7</v>
      </c>
      <c r="J60" s="19">
        <v>100.73</v>
      </c>
      <c r="K60" s="19">
        <v>101.16</v>
      </c>
      <c r="L60" s="19">
        <v>101.94</v>
      </c>
      <c r="M60" s="19">
        <v>101.45</v>
      </c>
      <c r="N60" s="19">
        <v>100.82</v>
      </c>
      <c r="O60" s="19">
        <v>100.71</v>
      </c>
      <c r="P60" s="19">
        <v>100.72</v>
      </c>
      <c r="Q60" s="19">
        <v>100.86</v>
      </c>
      <c r="R60" s="19">
        <v>100.64</v>
      </c>
      <c r="S60" s="19">
        <v>100.97</v>
      </c>
      <c r="T60" s="19">
        <v>100.73</v>
      </c>
      <c r="U60" s="19">
        <v>100.47</v>
      </c>
      <c r="V60" s="19">
        <v>100.33</v>
      </c>
      <c r="W60" s="19">
        <v>100.33</v>
      </c>
      <c r="X60" s="19">
        <v>100.29</v>
      </c>
      <c r="Y60" s="19">
        <v>100.27</v>
      </c>
      <c r="Z60" s="19">
        <v>100.34</v>
      </c>
      <c r="AA60" s="19">
        <v>100.19</v>
      </c>
      <c r="AB60" s="19">
        <v>100.13</v>
      </c>
      <c r="AC60" s="19">
        <v>100.14</v>
      </c>
      <c r="AD60" s="19">
        <v>100.12</v>
      </c>
      <c r="AE60" s="19">
        <v>100.08</v>
      </c>
      <c r="AF60" s="19">
        <v>100.1</v>
      </c>
      <c r="AG60" s="19">
        <v>100.07</v>
      </c>
      <c r="AH60" s="19">
        <v>99.97</v>
      </c>
      <c r="AI60" s="19">
        <v>100.07</v>
      </c>
      <c r="AJ60" s="19">
        <v>100.14</v>
      </c>
      <c r="AK60" s="19">
        <v>99.98</v>
      </c>
      <c r="AL60" s="19">
        <v>100.01</v>
      </c>
      <c r="AM60" s="19">
        <v>100.14</v>
      </c>
      <c r="AN60" s="19">
        <v>100.1</v>
      </c>
      <c r="AO60" s="19">
        <v>99.92</v>
      </c>
      <c r="AP60" s="19">
        <v>100.15</v>
      </c>
      <c r="AQ60" s="18">
        <v>100</v>
      </c>
      <c r="AR60" s="19">
        <v>99.98</v>
      </c>
      <c r="AS60" s="19">
        <v>100.08</v>
      </c>
      <c r="AT60" s="19">
        <v>100.17</v>
      </c>
      <c r="AU60" s="19">
        <v>100.09</v>
      </c>
      <c r="AV60" s="19">
        <v>100.19</v>
      </c>
      <c r="AW60" s="19">
        <v>100.49</v>
      </c>
      <c r="AX60" s="19">
        <v>100.51</v>
      </c>
      <c r="AY60" s="19">
        <v>100.76</v>
      </c>
      <c r="AZ60" s="19">
        <v>101.01</v>
      </c>
      <c r="BA60" s="19">
        <v>100.7</v>
      </c>
      <c r="BB60" s="19">
        <v>100.66</v>
      </c>
      <c r="BC60" s="19">
        <v>100.36</v>
      </c>
      <c r="BD60" s="19">
        <v>100.36</v>
      </c>
      <c r="BE60" s="19">
        <v>100.13</v>
      </c>
      <c r="BF60" s="19">
        <v>100.06</v>
      </c>
      <c r="BG60" s="19">
        <v>100.19</v>
      </c>
      <c r="BH60" s="19">
        <v>100.2</v>
      </c>
      <c r="BI60" s="19">
        <v>100.27</v>
      </c>
      <c r="BJ60" s="19">
        <v>100.23</v>
      </c>
      <c r="BK60" s="20"/>
    </row>
    <row r="61" spans="1:63" x14ac:dyDescent="0.45">
      <c r="A61" s="18" t="s">
        <v>64</v>
      </c>
      <c r="B61" s="18" t="s">
        <v>889</v>
      </c>
      <c r="C61" s="19">
        <v>103.65</v>
      </c>
      <c r="D61" s="19">
        <v>104.1</v>
      </c>
      <c r="E61" s="19">
        <v>102.58</v>
      </c>
      <c r="F61" s="19">
        <v>101.54</v>
      </c>
      <c r="G61" s="19">
        <v>101.18</v>
      </c>
      <c r="H61" s="19">
        <v>100.45</v>
      </c>
      <c r="I61" s="19">
        <v>100.33</v>
      </c>
      <c r="J61" s="19">
        <v>100.79</v>
      </c>
      <c r="K61" s="19">
        <v>100.88</v>
      </c>
      <c r="L61" s="19">
        <v>101.46</v>
      </c>
      <c r="M61" s="19">
        <v>101.26</v>
      </c>
      <c r="N61" s="19">
        <v>100.62</v>
      </c>
      <c r="O61" s="19">
        <v>100.59</v>
      </c>
      <c r="P61" s="19">
        <v>100.77</v>
      </c>
      <c r="Q61" s="19">
        <v>100.94</v>
      </c>
      <c r="R61" s="19">
        <v>100.7</v>
      </c>
      <c r="S61" s="19">
        <v>100.73</v>
      </c>
      <c r="T61" s="19">
        <v>100.54</v>
      </c>
      <c r="U61" s="19">
        <v>100.18</v>
      </c>
      <c r="V61" s="19">
        <v>100.36</v>
      </c>
      <c r="W61" s="19">
        <v>100.31</v>
      </c>
      <c r="X61" s="19">
        <v>100.38</v>
      </c>
      <c r="Y61" s="19">
        <v>100.2</v>
      </c>
      <c r="Z61" s="19">
        <v>100.41</v>
      </c>
      <c r="AA61" s="19">
        <v>100.33</v>
      </c>
      <c r="AB61" s="19">
        <v>99.95</v>
      </c>
      <c r="AC61" s="19">
        <v>100.08</v>
      </c>
      <c r="AD61" s="19">
        <v>100.07</v>
      </c>
      <c r="AE61" s="19">
        <v>100.05</v>
      </c>
      <c r="AF61" s="19">
        <v>100.32</v>
      </c>
      <c r="AG61" s="19">
        <v>100.15</v>
      </c>
      <c r="AH61" s="19">
        <v>99.98</v>
      </c>
      <c r="AI61" s="19">
        <v>100.34</v>
      </c>
      <c r="AJ61" s="19">
        <v>100.25</v>
      </c>
      <c r="AK61" s="19">
        <v>99.87</v>
      </c>
      <c r="AL61" s="19">
        <v>100.22</v>
      </c>
      <c r="AM61" s="19">
        <v>100.28</v>
      </c>
      <c r="AN61" s="19">
        <v>99.97</v>
      </c>
      <c r="AO61" s="19">
        <v>99.84</v>
      </c>
      <c r="AP61" s="19">
        <v>100.32</v>
      </c>
      <c r="AQ61" s="19">
        <v>99.82</v>
      </c>
      <c r="AR61" s="19">
        <v>99.76</v>
      </c>
      <c r="AS61" s="19">
        <v>100.25</v>
      </c>
      <c r="AT61" s="19">
        <v>100.49</v>
      </c>
      <c r="AU61" s="19">
        <v>100.14</v>
      </c>
      <c r="AV61" s="19">
        <v>100.24</v>
      </c>
      <c r="AW61" s="19">
        <v>100.63</v>
      </c>
      <c r="AX61" s="19">
        <v>100.58</v>
      </c>
      <c r="AY61" s="19">
        <v>100.83</v>
      </c>
      <c r="AZ61" s="19">
        <v>100.97</v>
      </c>
      <c r="BA61" s="19">
        <v>100.92</v>
      </c>
      <c r="BB61" s="19">
        <v>100.67</v>
      </c>
      <c r="BC61" s="19">
        <v>100.42</v>
      </c>
      <c r="BD61" s="19">
        <v>100.36</v>
      </c>
      <c r="BE61" s="19">
        <v>100.26</v>
      </c>
      <c r="BF61" s="19">
        <v>99.93</v>
      </c>
      <c r="BG61" s="19">
        <v>100.24</v>
      </c>
      <c r="BH61" s="19">
        <v>100.41</v>
      </c>
      <c r="BI61" s="19">
        <v>100.19</v>
      </c>
      <c r="BJ61" s="19">
        <v>100.07</v>
      </c>
      <c r="BK61" s="20"/>
    </row>
    <row r="62" spans="1:63" x14ac:dyDescent="0.45">
      <c r="A62" s="18" t="s">
        <v>65</v>
      </c>
      <c r="B62" s="18" t="s">
        <v>890</v>
      </c>
      <c r="C62" s="19">
        <v>103.55</v>
      </c>
      <c r="D62" s="19">
        <v>103.45</v>
      </c>
      <c r="E62" s="19">
        <v>102.51</v>
      </c>
      <c r="F62" s="19">
        <v>101.47</v>
      </c>
      <c r="G62" s="19">
        <v>101.1</v>
      </c>
      <c r="H62" s="19">
        <v>100.61</v>
      </c>
      <c r="I62" s="19">
        <v>100.61</v>
      </c>
      <c r="J62" s="19">
        <v>100.32</v>
      </c>
      <c r="K62" s="19">
        <v>100.71</v>
      </c>
      <c r="L62" s="19">
        <v>101.03</v>
      </c>
      <c r="M62" s="19">
        <v>100.84</v>
      </c>
      <c r="N62" s="19">
        <v>100.67</v>
      </c>
      <c r="O62" s="19">
        <v>100.62</v>
      </c>
      <c r="P62" s="19">
        <v>100.91</v>
      </c>
      <c r="Q62" s="19">
        <v>100.96</v>
      </c>
      <c r="R62" s="19">
        <v>100.48</v>
      </c>
      <c r="S62" s="19">
        <v>100.76</v>
      </c>
      <c r="T62" s="19">
        <v>100.54</v>
      </c>
      <c r="U62" s="19">
        <v>100.3</v>
      </c>
      <c r="V62" s="19">
        <v>100.52</v>
      </c>
      <c r="W62" s="19">
        <v>100.6</v>
      </c>
      <c r="X62" s="19">
        <v>100.27</v>
      </c>
      <c r="Y62" s="19">
        <v>100.42</v>
      </c>
      <c r="Z62" s="19">
        <v>100.45</v>
      </c>
      <c r="AA62" s="19">
        <v>100.08</v>
      </c>
      <c r="AB62" s="19">
        <v>100.13</v>
      </c>
      <c r="AC62" s="19">
        <v>100.34</v>
      </c>
      <c r="AD62" s="19">
        <v>99.98</v>
      </c>
      <c r="AE62" s="19">
        <v>100.25</v>
      </c>
      <c r="AF62" s="19">
        <v>99.94</v>
      </c>
      <c r="AG62" s="19">
        <v>100.02</v>
      </c>
      <c r="AH62" s="19">
        <v>99.94</v>
      </c>
      <c r="AI62" s="19">
        <v>100.08</v>
      </c>
      <c r="AJ62" s="19">
        <v>100.31</v>
      </c>
      <c r="AK62" s="19">
        <v>100.04</v>
      </c>
      <c r="AL62" s="19">
        <v>100.21</v>
      </c>
      <c r="AM62" s="19">
        <v>100.23</v>
      </c>
      <c r="AN62" s="19">
        <v>100.07</v>
      </c>
      <c r="AO62" s="19">
        <v>100.01</v>
      </c>
      <c r="AP62" s="19">
        <v>100.06</v>
      </c>
      <c r="AQ62" s="19">
        <v>100.17</v>
      </c>
      <c r="AR62" s="19">
        <v>100.08</v>
      </c>
      <c r="AS62" s="19">
        <v>100.29</v>
      </c>
      <c r="AT62" s="19">
        <v>100.4</v>
      </c>
      <c r="AU62" s="19">
        <v>100.27</v>
      </c>
      <c r="AV62" s="19">
        <v>100.31</v>
      </c>
      <c r="AW62" s="19">
        <v>100.71</v>
      </c>
      <c r="AX62" s="19">
        <v>100.42</v>
      </c>
      <c r="AY62" s="19">
        <v>100.97</v>
      </c>
      <c r="AZ62" s="19">
        <v>100.95</v>
      </c>
      <c r="BA62" s="19">
        <v>100.75</v>
      </c>
      <c r="BB62" s="19">
        <v>100.71</v>
      </c>
      <c r="BC62" s="19">
        <v>100.64</v>
      </c>
      <c r="BD62" s="19">
        <v>100.32</v>
      </c>
      <c r="BE62" s="19">
        <v>100.31</v>
      </c>
      <c r="BF62" s="19">
        <v>100.41</v>
      </c>
      <c r="BG62" s="19">
        <v>100.29</v>
      </c>
      <c r="BH62" s="19">
        <v>100.16</v>
      </c>
      <c r="BI62" s="19">
        <v>100.17</v>
      </c>
      <c r="BJ62" s="19">
        <v>100.38</v>
      </c>
      <c r="BK62" s="20"/>
    </row>
    <row r="63" spans="1:63" x14ac:dyDescent="0.45">
      <c r="A63" s="18" t="s">
        <v>58</v>
      </c>
      <c r="B63" s="18" t="s">
        <v>891</v>
      </c>
      <c r="C63" s="19">
        <v>104.19</v>
      </c>
      <c r="D63" s="19">
        <v>105.07</v>
      </c>
      <c r="E63" s="19">
        <v>102.76</v>
      </c>
      <c r="F63" s="19">
        <v>101.97</v>
      </c>
      <c r="G63" s="19">
        <v>100.97</v>
      </c>
      <c r="H63" s="19">
        <v>100.87</v>
      </c>
      <c r="I63" s="19">
        <v>100.36</v>
      </c>
      <c r="J63" s="19">
        <v>100.87</v>
      </c>
      <c r="K63" s="19">
        <v>100.84</v>
      </c>
      <c r="L63" s="19">
        <v>101.15</v>
      </c>
      <c r="M63" s="19">
        <v>100.71</v>
      </c>
      <c r="N63" s="19">
        <v>100.8</v>
      </c>
      <c r="O63" s="19">
        <v>100.5</v>
      </c>
      <c r="P63" s="19">
        <v>101.02</v>
      </c>
      <c r="Q63" s="18">
        <v>101</v>
      </c>
      <c r="R63" s="19">
        <v>101.5</v>
      </c>
      <c r="S63" s="19">
        <v>101.33</v>
      </c>
      <c r="T63" s="19">
        <v>100.53</v>
      </c>
      <c r="U63" s="19">
        <v>100.79</v>
      </c>
      <c r="V63" s="19">
        <v>100.41</v>
      </c>
      <c r="W63" s="19">
        <v>100.31</v>
      </c>
      <c r="X63" s="19">
        <v>100.13</v>
      </c>
      <c r="Y63" s="19">
        <v>100.27</v>
      </c>
      <c r="Z63" s="19">
        <v>100.24</v>
      </c>
      <c r="AA63" s="19">
        <v>100.11</v>
      </c>
      <c r="AB63" s="19">
        <v>99.87</v>
      </c>
      <c r="AC63" s="19">
        <v>100.45</v>
      </c>
      <c r="AD63" s="19">
        <v>100.02</v>
      </c>
      <c r="AE63" s="19">
        <v>100.28</v>
      </c>
      <c r="AF63" s="19">
        <v>99.97</v>
      </c>
      <c r="AG63" s="19">
        <v>100.07</v>
      </c>
      <c r="AH63" s="19">
        <v>99.86</v>
      </c>
      <c r="AI63" s="19">
        <v>100.1</v>
      </c>
      <c r="AJ63" s="19">
        <v>99.98</v>
      </c>
      <c r="AK63" s="19">
        <v>100.17</v>
      </c>
      <c r="AL63" s="19">
        <v>100.37</v>
      </c>
      <c r="AM63" s="19">
        <v>100.12</v>
      </c>
      <c r="AN63" s="19">
        <v>100.17</v>
      </c>
      <c r="AO63" s="19">
        <v>99.94</v>
      </c>
      <c r="AP63" s="19">
        <v>100.09</v>
      </c>
      <c r="AQ63" s="19">
        <v>100.19</v>
      </c>
      <c r="AR63" s="19">
        <v>99.84</v>
      </c>
      <c r="AS63" s="19">
        <v>99.86</v>
      </c>
      <c r="AT63" s="19">
        <v>100.01</v>
      </c>
      <c r="AU63" s="19">
        <v>100.25</v>
      </c>
      <c r="AV63" s="19">
        <v>100.72</v>
      </c>
      <c r="AW63" s="19">
        <v>100.67</v>
      </c>
      <c r="AX63" s="19">
        <v>100.29</v>
      </c>
      <c r="AY63" s="19">
        <v>101.09</v>
      </c>
      <c r="AZ63" s="19">
        <v>101.26</v>
      </c>
      <c r="BA63" s="19">
        <v>100.61</v>
      </c>
      <c r="BB63" s="19">
        <v>100.98</v>
      </c>
      <c r="BC63" s="19">
        <v>100.11</v>
      </c>
      <c r="BD63" s="19">
        <v>100.01</v>
      </c>
      <c r="BE63" s="19">
        <v>99.82</v>
      </c>
      <c r="BF63" s="19">
        <v>100.2</v>
      </c>
      <c r="BG63" s="19">
        <v>100.23</v>
      </c>
      <c r="BH63" s="19">
        <v>99.93</v>
      </c>
      <c r="BI63" s="19">
        <v>100.08</v>
      </c>
      <c r="BJ63" s="19">
        <v>100.32</v>
      </c>
      <c r="BK63" s="20"/>
    </row>
    <row r="64" spans="1:63" x14ac:dyDescent="0.45">
      <c r="A64" s="18" t="s">
        <v>75</v>
      </c>
      <c r="B64" s="18" t="s">
        <v>892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9">
        <v>100.01</v>
      </c>
      <c r="AN64" s="19">
        <v>100.36</v>
      </c>
      <c r="AO64" s="18">
        <v>100</v>
      </c>
      <c r="AP64" s="19">
        <v>100.25</v>
      </c>
      <c r="AQ64" s="19">
        <v>99.92</v>
      </c>
      <c r="AR64" s="19">
        <v>100.06</v>
      </c>
      <c r="AS64" s="19">
        <v>99.99</v>
      </c>
      <c r="AT64" s="19">
        <v>100.49</v>
      </c>
      <c r="AU64" s="19">
        <v>100.44</v>
      </c>
      <c r="AV64" s="19">
        <v>100.1</v>
      </c>
      <c r="AW64" s="19">
        <v>99.88</v>
      </c>
      <c r="AX64" s="19">
        <v>100.88</v>
      </c>
      <c r="AY64" s="19">
        <v>100.54</v>
      </c>
      <c r="AZ64" s="19">
        <v>100.7</v>
      </c>
      <c r="BA64" s="19">
        <v>100.08</v>
      </c>
      <c r="BB64" s="19">
        <v>100.64</v>
      </c>
      <c r="BC64" s="19">
        <v>100.54</v>
      </c>
      <c r="BD64" s="19">
        <v>100.76</v>
      </c>
      <c r="BE64" s="19">
        <v>99.76</v>
      </c>
      <c r="BF64" s="19">
        <v>99.68</v>
      </c>
      <c r="BG64" s="19">
        <v>99.3</v>
      </c>
      <c r="BH64" s="19">
        <v>100.11</v>
      </c>
      <c r="BI64" s="19">
        <v>100.24</v>
      </c>
      <c r="BJ64" s="19">
        <v>100.31</v>
      </c>
      <c r="BK64" s="20"/>
    </row>
    <row r="65" spans="1:63" ht="27.75" x14ac:dyDescent="0.45">
      <c r="A65" s="18" t="s">
        <v>560</v>
      </c>
      <c r="B65" s="18" t="s">
        <v>893</v>
      </c>
      <c r="C65" s="19">
        <v>103.94</v>
      </c>
      <c r="D65" s="19">
        <v>104.53</v>
      </c>
      <c r="E65" s="19">
        <v>102.72</v>
      </c>
      <c r="F65" s="19">
        <v>102.17</v>
      </c>
      <c r="G65" s="19">
        <v>102.52</v>
      </c>
      <c r="H65" s="19">
        <v>101.56</v>
      </c>
      <c r="I65" s="19">
        <v>100.95</v>
      </c>
      <c r="J65" s="19">
        <v>100.86</v>
      </c>
      <c r="K65" s="19">
        <v>101.47</v>
      </c>
      <c r="L65" s="19">
        <v>102.56</v>
      </c>
      <c r="M65" s="19">
        <v>101.77</v>
      </c>
      <c r="N65" s="19">
        <v>100.97</v>
      </c>
      <c r="O65" s="19">
        <v>100.72</v>
      </c>
      <c r="P65" s="19">
        <v>100.77</v>
      </c>
      <c r="Q65" s="19">
        <v>100.83</v>
      </c>
      <c r="R65" s="19">
        <v>100.62</v>
      </c>
      <c r="S65" s="19">
        <v>101.28</v>
      </c>
      <c r="T65" s="19">
        <v>100.93</v>
      </c>
      <c r="U65" s="19">
        <v>100.67</v>
      </c>
      <c r="V65" s="19">
        <v>100.3</v>
      </c>
      <c r="W65" s="19">
        <v>100.29</v>
      </c>
      <c r="X65" s="19">
        <v>100.15</v>
      </c>
      <c r="Y65" s="19">
        <v>100.19</v>
      </c>
      <c r="Z65" s="19">
        <v>100.22</v>
      </c>
      <c r="AA65" s="19">
        <v>100.12</v>
      </c>
      <c r="AB65" s="19">
        <v>100.09</v>
      </c>
      <c r="AC65" s="19">
        <v>100.02</v>
      </c>
      <c r="AD65" s="19">
        <v>100.07</v>
      </c>
      <c r="AE65" s="19">
        <v>99.99</v>
      </c>
      <c r="AF65" s="19">
        <v>99.99</v>
      </c>
      <c r="AG65" s="19">
        <v>100.05</v>
      </c>
      <c r="AH65" s="19">
        <v>99.93</v>
      </c>
      <c r="AI65" s="19">
        <v>99.96</v>
      </c>
      <c r="AJ65" s="19">
        <v>100.11</v>
      </c>
      <c r="AK65" s="18">
        <v>100</v>
      </c>
      <c r="AL65" s="19">
        <v>99.87</v>
      </c>
      <c r="AM65" s="18">
        <v>100</v>
      </c>
      <c r="AN65" s="19">
        <v>100.11</v>
      </c>
      <c r="AO65" s="19">
        <v>99.84</v>
      </c>
      <c r="AP65" s="19">
        <v>100.04</v>
      </c>
      <c r="AQ65" s="19">
        <v>99.96</v>
      </c>
      <c r="AR65" s="19">
        <v>99.93</v>
      </c>
      <c r="AS65" s="19">
        <v>99.99</v>
      </c>
      <c r="AT65" s="19">
        <v>99.96</v>
      </c>
      <c r="AU65" s="19">
        <v>99.98</v>
      </c>
      <c r="AV65" s="19">
        <v>100.04</v>
      </c>
      <c r="AW65" s="19">
        <v>100.32</v>
      </c>
      <c r="AX65" s="19">
        <v>100.42</v>
      </c>
      <c r="AY65" s="19">
        <v>100.68</v>
      </c>
      <c r="AZ65" s="19">
        <v>101.16</v>
      </c>
      <c r="BA65" s="19">
        <v>100.62</v>
      </c>
      <c r="BB65" s="19">
        <v>100.67</v>
      </c>
      <c r="BC65" s="19">
        <v>100.35</v>
      </c>
      <c r="BD65" s="19">
        <v>100.35</v>
      </c>
      <c r="BE65" s="19">
        <v>99.97</v>
      </c>
      <c r="BF65" s="19">
        <v>99.97</v>
      </c>
      <c r="BG65" s="19">
        <v>100.18</v>
      </c>
      <c r="BH65" s="19">
        <v>100.12</v>
      </c>
      <c r="BI65" s="19">
        <v>100.37</v>
      </c>
      <c r="BJ65" s="19">
        <v>100.29</v>
      </c>
      <c r="BK65" s="20"/>
    </row>
    <row r="66" spans="1:63" x14ac:dyDescent="0.45">
      <c r="A66" s="18" t="s">
        <v>59</v>
      </c>
      <c r="B66" s="18" t="s">
        <v>894</v>
      </c>
      <c r="C66" s="19">
        <v>103.95</v>
      </c>
      <c r="D66" s="19">
        <v>105.21</v>
      </c>
      <c r="E66" s="19">
        <v>102.5</v>
      </c>
      <c r="F66" s="19">
        <v>101.6</v>
      </c>
      <c r="G66" s="19">
        <v>102.57</v>
      </c>
      <c r="H66" s="19">
        <v>101.15</v>
      </c>
      <c r="I66" s="19">
        <v>100.95</v>
      </c>
      <c r="J66" s="19">
        <v>100.73</v>
      </c>
      <c r="K66" s="19">
        <v>101.33</v>
      </c>
      <c r="L66" s="19">
        <v>103.74</v>
      </c>
      <c r="M66" s="19">
        <v>102.48</v>
      </c>
      <c r="N66" s="18">
        <v>101</v>
      </c>
      <c r="O66" s="19">
        <v>100.66</v>
      </c>
      <c r="P66" s="19">
        <v>100.65</v>
      </c>
      <c r="Q66" s="19">
        <v>100.91</v>
      </c>
      <c r="R66" s="19">
        <v>100.56</v>
      </c>
      <c r="S66" s="19">
        <v>102.13</v>
      </c>
      <c r="T66" s="19">
        <v>101.42</v>
      </c>
      <c r="U66" s="19">
        <v>100.74</v>
      </c>
      <c r="V66" s="19">
        <v>100.62</v>
      </c>
      <c r="W66" s="19">
        <v>100.35</v>
      </c>
      <c r="X66" s="19">
        <v>100.22</v>
      </c>
      <c r="Y66" s="19">
        <v>100.17</v>
      </c>
      <c r="Z66" s="19">
        <v>100.1</v>
      </c>
      <c r="AA66" s="19">
        <v>100.17</v>
      </c>
      <c r="AB66" s="19">
        <v>100.19</v>
      </c>
      <c r="AC66" s="19">
        <v>99.98</v>
      </c>
      <c r="AD66" s="19">
        <v>100.05</v>
      </c>
      <c r="AE66" s="19">
        <v>99.8</v>
      </c>
      <c r="AF66" s="19">
        <v>100.04</v>
      </c>
      <c r="AG66" s="19">
        <v>100.03</v>
      </c>
      <c r="AH66" s="19">
        <v>100.05</v>
      </c>
      <c r="AI66" s="19">
        <v>100.16</v>
      </c>
      <c r="AJ66" s="19">
        <v>100.23</v>
      </c>
      <c r="AK66" s="19">
        <v>99.87</v>
      </c>
      <c r="AL66" s="19">
        <v>99.98</v>
      </c>
      <c r="AM66" s="19">
        <v>99.69</v>
      </c>
      <c r="AN66" s="19">
        <v>99.85</v>
      </c>
      <c r="AO66" s="19">
        <v>99.76</v>
      </c>
      <c r="AP66" s="19">
        <v>99.99</v>
      </c>
      <c r="AQ66" s="19">
        <v>99.87</v>
      </c>
      <c r="AR66" s="19">
        <v>99.93</v>
      </c>
      <c r="AS66" s="19">
        <v>100.15</v>
      </c>
      <c r="AT66" s="19">
        <v>99.75</v>
      </c>
      <c r="AU66" s="19">
        <v>100.29</v>
      </c>
      <c r="AV66" s="19">
        <v>99.9</v>
      </c>
      <c r="AW66" s="19">
        <v>100.1</v>
      </c>
      <c r="AX66" s="19">
        <v>100.58</v>
      </c>
      <c r="AY66" s="19">
        <v>100.45</v>
      </c>
      <c r="AZ66" s="19">
        <v>100.85</v>
      </c>
      <c r="BA66" s="19">
        <v>100.45</v>
      </c>
      <c r="BB66" s="19">
        <v>100.44</v>
      </c>
      <c r="BC66" s="19">
        <v>100.22</v>
      </c>
      <c r="BD66" s="19">
        <v>100.21</v>
      </c>
      <c r="BE66" s="19">
        <v>99.85</v>
      </c>
      <c r="BF66" s="19">
        <v>100.25</v>
      </c>
      <c r="BG66" s="19">
        <v>100.56</v>
      </c>
      <c r="BH66" s="19">
        <v>100.19</v>
      </c>
      <c r="BI66" s="19">
        <v>100.2</v>
      </c>
      <c r="BJ66" s="19">
        <v>100.21</v>
      </c>
      <c r="BK66" s="20"/>
    </row>
    <row r="67" spans="1:63" ht="27.75" x14ac:dyDescent="0.45">
      <c r="A67" s="18" t="s">
        <v>61</v>
      </c>
      <c r="B67" s="18" t="s">
        <v>895</v>
      </c>
      <c r="C67" s="19">
        <v>104.13</v>
      </c>
      <c r="D67" s="19">
        <v>104.31</v>
      </c>
      <c r="E67" s="19">
        <v>102.52</v>
      </c>
      <c r="F67" s="19">
        <v>102.04</v>
      </c>
      <c r="G67" s="19">
        <v>102.36</v>
      </c>
      <c r="H67" s="19">
        <v>101.57</v>
      </c>
      <c r="I67" s="19">
        <v>100.82</v>
      </c>
      <c r="J67" s="19">
        <v>100.53</v>
      </c>
      <c r="K67" s="19">
        <v>101.73</v>
      </c>
      <c r="L67" s="19">
        <v>103.49</v>
      </c>
      <c r="M67" s="19">
        <v>102.33</v>
      </c>
      <c r="N67" s="19">
        <v>101.17</v>
      </c>
      <c r="O67" s="19">
        <v>100.79</v>
      </c>
      <c r="P67" s="19">
        <v>100.63</v>
      </c>
      <c r="Q67" s="19">
        <v>100.61</v>
      </c>
      <c r="R67" s="19">
        <v>100.45</v>
      </c>
      <c r="S67" s="19">
        <v>101.51</v>
      </c>
      <c r="T67" s="18">
        <v>101</v>
      </c>
      <c r="U67" s="19">
        <v>100.56</v>
      </c>
      <c r="V67" s="19">
        <v>100.27</v>
      </c>
      <c r="W67" s="19">
        <v>100.23</v>
      </c>
      <c r="X67" s="19">
        <v>99.95</v>
      </c>
      <c r="Y67" s="19">
        <v>100.01</v>
      </c>
      <c r="Z67" s="19">
        <v>100.3</v>
      </c>
      <c r="AA67" s="19">
        <v>99.97</v>
      </c>
      <c r="AB67" s="19">
        <v>100.07</v>
      </c>
      <c r="AC67" s="19">
        <v>99.91</v>
      </c>
      <c r="AD67" s="19">
        <v>99.93</v>
      </c>
      <c r="AE67" s="19">
        <v>100.14</v>
      </c>
      <c r="AF67" s="19">
        <v>99.77</v>
      </c>
      <c r="AG67" s="19">
        <v>100.17</v>
      </c>
      <c r="AH67" s="19">
        <v>100.02</v>
      </c>
      <c r="AI67" s="19">
        <v>99.99</v>
      </c>
      <c r="AJ67" s="19">
        <v>100.24</v>
      </c>
      <c r="AK67" s="19">
        <v>99.84</v>
      </c>
      <c r="AL67" s="19">
        <v>99.93</v>
      </c>
      <c r="AM67" s="19">
        <v>99.75</v>
      </c>
      <c r="AN67" s="19">
        <v>100.22</v>
      </c>
      <c r="AO67" s="19">
        <v>99.66</v>
      </c>
      <c r="AP67" s="19">
        <v>99.94</v>
      </c>
      <c r="AQ67" s="19">
        <v>99.81</v>
      </c>
      <c r="AR67" s="19">
        <v>99.82</v>
      </c>
      <c r="AS67" s="19">
        <v>99.95</v>
      </c>
      <c r="AT67" s="19">
        <v>100.27</v>
      </c>
      <c r="AU67" s="19">
        <v>99.95</v>
      </c>
      <c r="AV67" s="19">
        <v>100.01</v>
      </c>
      <c r="AW67" s="19">
        <v>100.5</v>
      </c>
      <c r="AX67" s="19">
        <v>100.6</v>
      </c>
      <c r="AY67" s="19">
        <v>100.41</v>
      </c>
      <c r="AZ67" s="18">
        <v>101</v>
      </c>
      <c r="BA67" s="19">
        <v>100.59</v>
      </c>
      <c r="BB67" s="19">
        <v>100.49</v>
      </c>
      <c r="BC67" s="19">
        <v>100.73</v>
      </c>
      <c r="BD67" s="19">
        <v>100.12</v>
      </c>
      <c r="BE67" s="19">
        <v>99.87</v>
      </c>
      <c r="BF67" s="19">
        <v>99.85</v>
      </c>
      <c r="BG67" s="19">
        <v>100.15</v>
      </c>
      <c r="BH67" s="19">
        <v>100.11</v>
      </c>
      <c r="BI67" s="19">
        <v>100.54</v>
      </c>
      <c r="BJ67" s="19">
        <v>100.14</v>
      </c>
      <c r="BK67" s="20"/>
    </row>
    <row r="68" spans="1:63" x14ac:dyDescent="0.45">
      <c r="A68" s="18" t="s">
        <v>60</v>
      </c>
      <c r="B68" s="18" t="s">
        <v>896</v>
      </c>
      <c r="C68" s="19">
        <v>103.06</v>
      </c>
      <c r="D68" s="19">
        <v>105.62</v>
      </c>
      <c r="E68" s="19">
        <v>104.2</v>
      </c>
      <c r="F68" s="19">
        <v>103.65</v>
      </c>
      <c r="G68" s="19">
        <v>103.45</v>
      </c>
      <c r="H68" s="19">
        <v>102.5</v>
      </c>
      <c r="I68" s="19">
        <v>101.49</v>
      </c>
      <c r="J68" s="19">
        <v>101.6</v>
      </c>
      <c r="K68" s="19">
        <v>101.51</v>
      </c>
      <c r="L68" s="19">
        <v>102.05</v>
      </c>
      <c r="M68" s="19">
        <v>101.58</v>
      </c>
      <c r="N68" s="19">
        <v>100.92</v>
      </c>
      <c r="O68" s="19">
        <v>101.17</v>
      </c>
      <c r="P68" s="19">
        <v>101.33</v>
      </c>
      <c r="Q68" s="19">
        <v>101.63</v>
      </c>
      <c r="R68" s="19">
        <v>100.89</v>
      </c>
      <c r="S68" s="19">
        <v>101.26</v>
      </c>
      <c r="T68" s="19">
        <v>101.08</v>
      </c>
      <c r="U68" s="19">
        <v>101.35</v>
      </c>
      <c r="V68" s="19">
        <v>100.73</v>
      </c>
      <c r="W68" s="19">
        <v>100.33</v>
      </c>
      <c r="X68" s="19">
        <v>100.5</v>
      </c>
      <c r="Y68" s="19">
        <v>100.33</v>
      </c>
      <c r="Z68" s="19">
        <v>100.19</v>
      </c>
      <c r="AA68" s="19">
        <v>100.44</v>
      </c>
      <c r="AB68" s="19">
        <v>99.99</v>
      </c>
      <c r="AC68" s="19">
        <v>100.24</v>
      </c>
      <c r="AD68" s="19">
        <v>100.21</v>
      </c>
      <c r="AE68" s="19">
        <v>99.85</v>
      </c>
      <c r="AF68" s="19">
        <v>100.31</v>
      </c>
      <c r="AG68" s="19">
        <v>100.24</v>
      </c>
      <c r="AH68" s="19">
        <v>99.6</v>
      </c>
      <c r="AI68" s="19">
        <v>99.82</v>
      </c>
      <c r="AJ68" s="19">
        <v>100.16</v>
      </c>
      <c r="AK68" s="19">
        <v>100.08</v>
      </c>
      <c r="AL68" s="19">
        <v>99.71</v>
      </c>
      <c r="AM68" s="19">
        <v>100.43</v>
      </c>
      <c r="AN68" s="19">
        <v>99.95</v>
      </c>
      <c r="AO68" s="19">
        <v>100.03</v>
      </c>
      <c r="AP68" s="19">
        <v>100.23</v>
      </c>
      <c r="AQ68" s="19">
        <v>100.28</v>
      </c>
      <c r="AR68" s="19">
        <v>100.19</v>
      </c>
      <c r="AS68" s="19">
        <v>100.21</v>
      </c>
      <c r="AT68" s="19">
        <v>99.62</v>
      </c>
      <c r="AU68" s="19">
        <v>99.84</v>
      </c>
      <c r="AV68" s="19">
        <v>100.11</v>
      </c>
      <c r="AW68" s="19">
        <v>100.13</v>
      </c>
      <c r="AX68" s="19">
        <v>100.41</v>
      </c>
      <c r="AY68" s="19">
        <v>100.72</v>
      </c>
      <c r="AZ68" s="19">
        <v>101.27</v>
      </c>
      <c r="BA68" s="19">
        <v>100.87</v>
      </c>
      <c r="BB68" s="19">
        <v>100.87</v>
      </c>
      <c r="BC68" s="19">
        <v>99.87</v>
      </c>
      <c r="BD68" s="19">
        <v>100.71</v>
      </c>
      <c r="BE68" s="19">
        <v>99.82</v>
      </c>
      <c r="BF68" s="19">
        <v>100.05</v>
      </c>
      <c r="BG68" s="19">
        <v>99.98</v>
      </c>
      <c r="BH68" s="19">
        <v>100.13</v>
      </c>
      <c r="BI68" s="19">
        <v>99.98</v>
      </c>
      <c r="BJ68" s="19">
        <v>100.32</v>
      </c>
      <c r="BK68" s="20"/>
    </row>
    <row r="69" spans="1:63" x14ac:dyDescent="0.45">
      <c r="A69" s="18" t="s">
        <v>66</v>
      </c>
      <c r="B69" s="18" t="s">
        <v>897</v>
      </c>
      <c r="C69" s="19">
        <v>102.85</v>
      </c>
      <c r="D69" s="19">
        <v>102.74</v>
      </c>
      <c r="E69" s="19">
        <v>103.06</v>
      </c>
      <c r="F69" s="19">
        <v>102.18</v>
      </c>
      <c r="G69" s="19">
        <v>101.14</v>
      </c>
      <c r="H69" s="18">
        <v>101</v>
      </c>
      <c r="I69" s="19">
        <v>100.6</v>
      </c>
      <c r="J69" s="19">
        <v>100.47</v>
      </c>
      <c r="K69" s="19">
        <v>100.79</v>
      </c>
      <c r="L69" s="19">
        <v>101.26</v>
      </c>
      <c r="M69" s="19">
        <v>101.08</v>
      </c>
      <c r="N69" s="19">
        <v>100.65</v>
      </c>
      <c r="O69" s="19">
        <v>100.79</v>
      </c>
      <c r="P69" s="19">
        <v>100.63</v>
      </c>
      <c r="Q69" s="19">
        <v>101.12</v>
      </c>
      <c r="R69" s="19">
        <v>100.48</v>
      </c>
      <c r="S69" s="19">
        <v>100.65</v>
      </c>
      <c r="T69" s="19">
        <v>100.6</v>
      </c>
      <c r="U69" s="19">
        <v>100.56</v>
      </c>
      <c r="V69" s="19">
        <v>100.49</v>
      </c>
      <c r="W69" s="19">
        <v>100.37</v>
      </c>
      <c r="X69" s="19">
        <v>100.61</v>
      </c>
      <c r="Y69" s="19">
        <v>100.47</v>
      </c>
      <c r="Z69" s="19">
        <v>100.49</v>
      </c>
      <c r="AA69" s="18">
        <v>100</v>
      </c>
      <c r="AB69" s="19">
        <v>100.21</v>
      </c>
      <c r="AC69" s="19">
        <v>100.34</v>
      </c>
      <c r="AD69" s="19">
        <v>100.32</v>
      </c>
      <c r="AE69" s="19">
        <v>100.45</v>
      </c>
      <c r="AF69" s="19">
        <v>100.02</v>
      </c>
      <c r="AG69" s="19">
        <v>99.71</v>
      </c>
      <c r="AH69" s="19">
        <v>99.92</v>
      </c>
      <c r="AI69" s="19">
        <v>100.14</v>
      </c>
      <c r="AJ69" s="19">
        <v>99.88</v>
      </c>
      <c r="AK69" s="19">
        <v>99.64</v>
      </c>
      <c r="AL69" s="19">
        <v>99.91</v>
      </c>
      <c r="AM69" s="19">
        <v>100.26</v>
      </c>
      <c r="AN69" s="19">
        <v>100.26</v>
      </c>
      <c r="AO69" s="19">
        <v>99.97</v>
      </c>
      <c r="AP69" s="19">
        <v>100.2</v>
      </c>
      <c r="AQ69" s="19">
        <v>100.13</v>
      </c>
      <c r="AR69" s="19">
        <v>100.34</v>
      </c>
      <c r="AS69" s="19">
        <v>100.05</v>
      </c>
      <c r="AT69" s="19">
        <v>100.07</v>
      </c>
      <c r="AU69" s="19">
        <v>100.22</v>
      </c>
      <c r="AV69" s="19">
        <v>100.48</v>
      </c>
      <c r="AW69" s="19">
        <v>100.18</v>
      </c>
      <c r="AX69" s="19">
        <v>100.66</v>
      </c>
      <c r="AY69" s="19">
        <v>100.89</v>
      </c>
      <c r="AZ69" s="19">
        <v>100.71</v>
      </c>
      <c r="BA69" s="19">
        <v>100.74</v>
      </c>
      <c r="BB69" s="19">
        <v>100.51</v>
      </c>
      <c r="BC69" s="19">
        <v>100.28</v>
      </c>
      <c r="BD69" s="19">
        <v>100.39</v>
      </c>
      <c r="BE69" s="19">
        <v>100.61</v>
      </c>
      <c r="BF69" s="19">
        <v>100.39</v>
      </c>
      <c r="BG69" s="19">
        <v>99.93</v>
      </c>
      <c r="BH69" s="19">
        <v>100.14</v>
      </c>
      <c r="BI69" s="19">
        <v>99.98</v>
      </c>
      <c r="BJ69" s="19">
        <v>100.2</v>
      </c>
      <c r="BK69" s="20"/>
    </row>
    <row r="70" spans="1:63" x14ac:dyDescent="0.45">
      <c r="A70" s="18" t="s">
        <v>67</v>
      </c>
      <c r="B70" s="18" t="s">
        <v>898</v>
      </c>
      <c r="C70" s="19">
        <v>102.33</v>
      </c>
      <c r="D70" s="19">
        <v>103.5</v>
      </c>
      <c r="E70" s="19">
        <v>101.85</v>
      </c>
      <c r="F70" s="19">
        <v>101.18</v>
      </c>
      <c r="G70" s="19">
        <v>100.71</v>
      </c>
      <c r="H70" s="19">
        <v>100.44</v>
      </c>
      <c r="I70" s="19">
        <v>100.29</v>
      </c>
      <c r="J70" s="19">
        <v>100.37</v>
      </c>
      <c r="K70" s="19">
        <v>100.61</v>
      </c>
      <c r="L70" s="19">
        <v>100.67</v>
      </c>
      <c r="M70" s="19">
        <v>100.73</v>
      </c>
      <c r="N70" s="19">
        <v>100.58</v>
      </c>
      <c r="O70" s="19">
        <v>100.83</v>
      </c>
      <c r="P70" s="19">
        <v>100.41</v>
      </c>
      <c r="Q70" s="19">
        <v>100.69</v>
      </c>
      <c r="R70" s="19">
        <v>100.78</v>
      </c>
      <c r="S70" s="19">
        <v>100.33</v>
      </c>
      <c r="T70" s="19">
        <v>100.28</v>
      </c>
      <c r="U70" s="19">
        <v>100.06</v>
      </c>
      <c r="V70" s="19">
        <v>100.23</v>
      </c>
      <c r="W70" s="19">
        <v>100.42</v>
      </c>
      <c r="X70" s="19">
        <v>100.53</v>
      </c>
      <c r="Y70" s="19">
        <v>100.51</v>
      </c>
      <c r="Z70" s="19">
        <v>100.61</v>
      </c>
      <c r="AA70" s="19">
        <v>100.42</v>
      </c>
      <c r="AB70" s="19">
        <v>100.52</v>
      </c>
      <c r="AC70" s="19">
        <v>100.53</v>
      </c>
      <c r="AD70" s="19">
        <v>100.28</v>
      </c>
      <c r="AE70" s="19">
        <v>100.19</v>
      </c>
      <c r="AF70" s="19">
        <v>100.37</v>
      </c>
      <c r="AG70" s="19">
        <v>100.26</v>
      </c>
      <c r="AH70" s="19">
        <v>100.14</v>
      </c>
      <c r="AI70" s="19">
        <v>100.06</v>
      </c>
      <c r="AJ70" s="19">
        <v>100.2</v>
      </c>
      <c r="AK70" s="19">
        <v>100.23</v>
      </c>
      <c r="AL70" s="19">
        <v>100.27</v>
      </c>
      <c r="AM70" s="19">
        <v>100.36</v>
      </c>
      <c r="AN70" s="19">
        <v>100.15</v>
      </c>
      <c r="AO70" s="19">
        <v>100.3</v>
      </c>
      <c r="AP70" s="19">
        <v>100.32</v>
      </c>
      <c r="AQ70" s="19">
        <v>100.25</v>
      </c>
      <c r="AR70" s="19">
        <v>100.22</v>
      </c>
      <c r="AS70" s="19">
        <v>100.16</v>
      </c>
      <c r="AT70" s="19">
        <v>100.5</v>
      </c>
      <c r="AU70" s="19">
        <v>100.28</v>
      </c>
      <c r="AV70" s="19">
        <v>100.44</v>
      </c>
      <c r="AW70" s="19">
        <v>101.04</v>
      </c>
      <c r="AX70" s="19">
        <v>100.67</v>
      </c>
      <c r="AY70" s="19">
        <v>100.81</v>
      </c>
      <c r="AZ70" s="19">
        <v>100.71</v>
      </c>
      <c r="BA70" s="19">
        <v>100.65</v>
      </c>
      <c r="BB70" s="19">
        <v>100.7</v>
      </c>
      <c r="BC70" s="19">
        <v>100.28</v>
      </c>
      <c r="BD70" s="19">
        <v>100.4</v>
      </c>
      <c r="BE70" s="19">
        <v>100.2</v>
      </c>
      <c r="BF70" s="19">
        <v>100.25</v>
      </c>
      <c r="BG70" s="19">
        <v>100.26</v>
      </c>
      <c r="BH70" s="19">
        <v>100.28</v>
      </c>
      <c r="BI70" s="19">
        <v>100.21</v>
      </c>
      <c r="BJ70" s="19">
        <v>100.17</v>
      </c>
      <c r="BK70" s="20"/>
    </row>
    <row r="71" spans="1:63" x14ac:dyDescent="0.45">
      <c r="A71" s="18" t="s">
        <v>63</v>
      </c>
      <c r="B71" s="18" t="s">
        <v>899</v>
      </c>
      <c r="C71" s="19">
        <v>101.22</v>
      </c>
      <c r="D71" s="19">
        <v>103.56</v>
      </c>
      <c r="E71" s="19">
        <v>101.38</v>
      </c>
      <c r="F71" s="19">
        <v>101.27</v>
      </c>
      <c r="G71" s="19">
        <v>102.21</v>
      </c>
      <c r="H71" s="19">
        <v>101.17</v>
      </c>
      <c r="I71" s="19">
        <v>101.05</v>
      </c>
      <c r="J71" s="19">
        <v>101.02</v>
      </c>
      <c r="K71" s="19">
        <v>101.02</v>
      </c>
      <c r="L71" s="19">
        <v>100.84</v>
      </c>
      <c r="M71" s="19">
        <v>100.25</v>
      </c>
      <c r="N71" s="19">
        <v>100.31</v>
      </c>
      <c r="O71" s="18">
        <v>101</v>
      </c>
      <c r="P71" s="19">
        <v>102.06</v>
      </c>
      <c r="Q71" s="19">
        <v>101.95</v>
      </c>
      <c r="R71" s="19">
        <v>100.78</v>
      </c>
      <c r="S71" s="19">
        <v>101.78</v>
      </c>
      <c r="T71" s="19">
        <v>101.39</v>
      </c>
      <c r="U71" s="19">
        <v>101.32</v>
      </c>
      <c r="V71" s="19">
        <v>100.98</v>
      </c>
      <c r="W71" s="19">
        <v>100.98</v>
      </c>
      <c r="X71" s="19">
        <v>100.51</v>
      </c>
      <c r="Y71" s="19">
        <v>100.78</v>
      </c>
      <c r="Z71" s="19">
        <v>100.5</v>
      </c>
      <c r="AA71" s="19">
        <v>100.42</v>
      </c>
      <c r="AB71" s="19">
        <v>99.91</v>
      </c>
      <c r="AC71" s="19">
        <v>100.28</v>
      </c>
      <c r="AD71" s="18">
        <v>100</v>
      </c>
      <c r="AE71" s="19">
        <v>99.76</v>
      </c>
      <c r="AF71" s="19">
        <v>99.94</v>
      </c>
      <c r="AG71" s="19">
        <v>100.14</v>
      </c>
      <c r="AH71" s="19">
        <v>99.92</v>
      </c>
      <c r="AI71" s="19">
        <v>99.73</v>
      </c>
      <c r="AJ71" s="19">
        <v>99.96</v>
      </c>
      <c r="AK71" s="19">
        <v>100.27</v>
      </c>
      <c r="AL71" s="19">
        <v>99.71</v>
      </c>
      <c r="AM71" s="19">
        <v>100.23</v>
      </c>
      <c r="AN71" s="19">
        <v>100.31</v>
      </c>
      <c r="AO71" s="19">
        <v>100.01</v>
      </c>
      <c r="AP71" s="19">
        <v>100.3</v>
      </c>
      <c r="AQ71" s="19">
        <v>100.52</v>
      </c>
      <c r="AR71" s="19">
        <v>100.09</v>
      </c>
      <c r="AS71" s="19">
        <v>99.99</v>
      </c>
      <c r="AT71" s="19">
        <v>100.26</v>
      </c>
      <c r="AU71" s="19">
        <v>99.41</v>
      </c>
      <c r="AV71" s="19">
        <v>100.48</v>
      </c>
      <c r="AW71" s="19">
        <v>100.08</v>
      </c>
      <c r="AX71" s="19">
        <v>100.25</v>
      </c>
      <c r="AY71" s="19">
        <v>100.76</v>
      </c>
      <c r="AZ71" s="19">
        <v>100.43</v>
      </c>
      <c r="BA71" s="19">
        <v>100.72</v>
      </c>
      <c r="BB71" s="19">
        <v>100.49</v>
      </c>
      <c r="BC71" s="19">
        <v>100.41</v>
      </c>
      <c r="BD71" s="19">
        <v>100.38</v>
      </c>
      <c r="BE71" s="19">
        <v>100.01</v>
      </c>
      <c r="BF71" s="19">
        <v>99.99</v>
      </c>
      <c r="BG71" s="19">
        <v>99.93</v>
      </c>
      <c r="BH71" s="19">
        <v>100.1</v>
      </c>
      <c r="BI71" s="19">
        <v>100.14</v>
      </c>
      <c r="BJ71" s="19">
        <v>100.6</v>
      </c>
      <c r="BK71" s="20"/>
    </row>
    <row r="72" spans="1:63" ht="27.75" x14ac:dyDescent="0.45">
      <c r="A72" s="18" t="s">
        <v>62</v>
      </c>
      <c r="B72" s="18" t="s">
        <v>900</v>
      </c>
      <c r="C72" s="19">
        <v>104.4</v>
      </c>
      <c r="D72" s="19">
        <v>103.83</v>
      </c>
      <c r="E72" s="19">
        <v>102.36</v>
      </c>
      <c r="F72" s="19">
        <v>101.9</v>
      </c>
      <c r="G72" s="19">
        <v>102.57</v>
      </c>
      <c r="H72" s="19">
        <v>101.43</v>
      </c>
      <c r="I72" s="19">
        <v>100.91</v>
      </c>
      <c r="J72" s="19">
        <v>100.83</v>
      </c>
      <c r="K72" s="19">
        <v>101.42</v>
      </c>
      <c r="L72" s="19">
        <v>101.8</v>
      </c>
      <c r="M72" s="19">
        <v>101.31</v>
      </c>
      <c r="N72" s="19">
        <v>100.87</v>
      </c>
      <c r="O72" s="19">
        <v>100.43</v>
      </c>
      <c r="P72" s="19">
        <v>100.47</v>
      </c>
      <c r="Q72" s="19">
        <v>100.42</v>
      </c>
      <c r="R72" s="19">
        <v>100.44</v>
      </c>
      <c r="S72" s="19">
        <v>100.57</v>
      </c>
      <c r="T72" s="19">
        <v>100.6</v>
      </c>
      <c r="U72" s="19">
        <v>100.26</v>
      </c>
      <c r="V72" s="19">
        <v>99.82</v>
      </c>
      <c r="W72" s="19">
        <v>100.22</v>
      </c>
      <c r="X72" s="19">
        <v>100.1</v>
      </c>
      <c r="Y72" s="19">
        <v>100.25</v>
      </c>
      <c r="Z72" s="19">
        <v>100.17</v>
      </c>
      <c r="AA72" s="19">
        <v>100.04</v>
      </c>
      <c r="AB72" s="19">
        <v>100.21</v>
      </c>
      <c r="AC72" s="19">
        <v>99.87</v>
      </c>
      <c r="AD72" s="19">
        <v>100.17</v>
      </c>
      <c r="AE72" s="19">
        <v>99.95</v>
      </c>
      <c r="AF72" s="19">
        <v>100.01</v>
      </c>
      <c r="AG72" s="19">
        <v>99.79</v>
      </c>
      <c r="AH72" s="19">
        <v>100.01</v>
      </c>
      <c r="AI72" s="19">
        <v>99.9</v>
      </c>
      <c r="AJ72" s="19">
        <v>99.92</v>
      </c>
      <c r="AK72" s="19">
        <v>100.13</v>
      </c>
      <c r="AL72" s="19">
        <v>99.73</v>
      </c>
      <c r="AM72" s="19">
        <v>100.09</v>
      </c>
      <c r="AN72" s="19">
        <v>100.18</v>
      </c>
      <c r="AO72" s="19">
        <v>99.92</v>
      </c>
      <c r="AP72" s="19">
        <v>100.02</v>
      </c>
      <c r="AQ72" s="19">
        <v>99.85</v>
      </c>
      <c r="AR72" s="19">
        <v>99.88</v>
      </c>
      <c r="AS72" s="19">
        <v>99.85</v>
      </c>
      <c r="AT72" s="19">
        <v>99.9</v>
      </c>
      <c r="AU72" s="19">
        <v>99.96</v>
      </c>
      <c r="AV72" s="19">
        <v>99.85</v>
      </c>
      <c r="AW72" s="19">
        <v>100.29</v>
      </c>
      <c r="AX72" s="19">
        <v>100.2</v>
      </c>
      <c r="AY72" s="19">
        <v>100.94</v>
      </c>
      <c r="AZ72" s="19">
        <v>101.47</v>
      </c>
      <c r="BA72" s="19">
        <v>100.55</v>
      </c>
      <c r="BB72" s="19">
        <v>100.77</v>
      </c>
      <c r="BC72" s="19">
        <v>100.38</v>
      </c>
      <c r="BD72" s="19">
        <v>100.52</v>
      </c>
      <c r="BE72" s="19">
        <v>100.26</v>
      </c>
      <c r="BF72" s="19">
        <v>99.84</v>
      </c>
      <c r="BG72" s="19">
        <v>100.18</v>
      </c>
      <c r="BH72" s="19">
        <v>100.16</v>
      </c>
      <c r="BI72" s="19">
        <v>100.63</v>
      </c>
      <c r="BJ72" s="19">
        <v>100.44</v>
      </c>
      <c r="BK72" s="20"/>
    </row>
    <row r="73" spans="1:63" x14ac:dyDescent="0.45">
      <c r="A73" s="18" t="s">
        <v>561</v>
      </c>
      <c r="B73" s="18" t="s">
        <v>901</v>
      </c>
      <c r="C73" s="19">
        <v>104.26</v>
      </c>
      <c r="D73" s="19">
        <v>104.08</v>
      </c>
      <c r="E73" s="19">
        <v>102.44</v>
      </c>
      <c r="F73" s="19">
        <v>101.97</v>
      </c>
      <c r="G73" s="19">
        <v>102.46</v>
      </c>
      <c r="H73" s="19">
        <v>101.5</v>
      </c>
      <c r="I73" s="19">
        <v>100.86</v>
      </c>
      <c r="J73" s="19">
        <v>100.68</v>
      </c>
      <c r="K73" s="19">
        <v>101.58</v>
      </c>
      <c r="L73" s="19">
        <v>102.67</v>
      </c>
      <c r="M73" s="19">
        <v>101.84</v>
      </c>
      <c r="N73" s="19">
        <v>101.03</v>
      </c>
      <c r="O73" s="19">
        <v>100.62</v>
      </c>
      <c r="P73" s="19">
        <v>100.55</v>
      </c>
      <c r="Q73" s="19">
        <v>100.52</v>
      </c>
      <c r="R73" s="19">
        <v>100.45</v>
      </c>
      <c r="S73" s="19">
        <v>101.06</v>
      </c>
      <c r="T73" s="19">
        <v>100.81</v>
      </c>
      <c r="U73" s="19">
        <v>100.42</v>
      </c>
      <c r="V73" s="19">
        <v>100.06</v>
      </c>
      <c r="W73" s="19">
        <v>100.23</v>
      </c>
      <c r="X73" s="19">
        <v>100.02</v>
      </c>
      <c r="Y73" s="19">
        <v>100.12</v>
      </c>
      <c r="Z73" s="19">
        <v>100.24</v>
      </c>
      <c r="AA73" s="18">
        <v>100</v>
      </c>
      <c r="AB73" s="19">
        <v>100.14</v>
      </c>
      <c r="AC73" s="19">
        <v>99.89</v>
      </c>
      <c r="AD73" s="19">
        <v>100.04</v>
      </c>
      <c r="AE73" s="19">
        <v>100.05</v>
      </c>
      <c r="AF73" s="19">
        <v>99.88</v>
      </c>
      <c r="AG73" s="19">
        <v>99.99</v>
      </c>
      <c r="AH73" s="19">
        <v>100.02</v>
      </c>
      <c r="AI73" s="19">
        <v>99.95</v>
      </c>
      <c r="AJ73" s="19">
        <v>100.09</v>
      </c>
      <c r="AK73" s="19">
        <v>99.98</v>
      </c>
      <c r="AL73" s="19">
        <v>99.84</v>
      </c>
      <c r="AM73" s="19">
        <v>99.91</v>
      </c>
      <c r="AN73" s="19">
        <v>100.2</v>
      </c>
      <c r="AO73" s="19">
        <v>99.78</v>
      </c>
      <c r="AP73" s="19">
        <v>99.98</v>
      </c>
      <c r="AQ73" s="19">
        <v>99.83</v>
      </c>
      <c r="AR73" s="19">
        <v>99.85</v>
      </c>
      <c r="AS73" s="19">
        <v>99.9</v>
      </c>
      <c r="AT73" s="19">
        <v>100.1</v>
      </c>
      <c r="AU73" s="19">
        <v>99.95</v>
      </c>
      <c r="AV73" s="19">
        <v>99.94</v>
      </c>
      <c r="AW73" s="19">
        <v>100.4</v>
      </c>
      <c r="AX73" s="19">
        <v>100.41</v>
      </c>
      <c r="AY73" s="19">
        <v>100.66</v>
      </c>
      <c r="AZ73" s="19">
        <v>101.22</v>
      </c>
      <c r="BA73" s="19">
        <v>100.57</v>
      </c>
      <c r="BB73" s="19">
        <v>100.62</v>
      </c>
      <c r="BC73" s="19">
        <v>100.56</v>
      </c>
      <c r="BD73" s="19">
        <v>100.31</v>
      </c>
      <c r="BE73" s="19">
        <v>100.06</v>
      </c>
      <c r="BF73" s="19">
        <v>99.85</v>
      </c>
      <c r="BG73" s="19">
        <v>100.16</v>
      </c>
      <c r="BH73" s="19">
        <v>100.13</v>
      </c>
      <c r="BI73" s="19">
        <v>100.58</v>
      </c>
      <c r="BJ73" s="19">
        <v>100.28</v>
      </c>
      <c r="BK73" s="20"/>
    </row>
    <row r="74" spans="1:63" x14ac:dyDescent="0.45">
      <c r="A74" s="18" t="s">
        <v>562</v>
      </c>
      <c r="B74" s="18" t="s">
        <v>902</v>
      </c>
      <c r="C74" s="19">
        <v>103.1</v>
      </c>
      <c r="D74" s="19">
        <v>103.6</v>
      </c>
      <c r="E74" s="19">
        <v>102.45</v>
      </c>
      <c r="F74" s="19">
        <v>101.55</v>
      </c>
      <c r="G74" s="19">
        <v>101.03</v>
      </c>
      <c r="H74" s="19">
        <v>100.57</v>
      </c>
      <c r="I74" s="19">
        <v>100.4</v>
      </c>
      <c r="J74" s="19">
        <v>100.56</v>
      </c>
      <c r="K74" s="19">
        <v>100.77</v>
      </c>
      <c r="L74" s="19">
        <v>101.15</v>
      </c>
      <c r="M74" s="19">
        <v>101.03</v>
      </c>
      <c r="N74" s="19">
        <v>100.62</v>
      </c>
      <c r="O74" s="19">
        <v>100.7</v>
      </c>
      <c r="P74" s="19">
        <v>100.65</v>
      </c>
      <c r="Q74" s="19">
        <v>100.9</v>
      </c>
      <c r="R74" s="19">
        <v>100.66</v>
      </c>
      <c r="S74" s="19">
        <v>100.6</v>
      </c>
      <c r="T74" s="19">
        <v>100.48</v>
      </c>
      <c r="U74" s="19">
        <v>100.23</v>
      </c>
      <c r="V74" s="19">
        <v>100.36</v>
      </c>
      <c r="W74" s="19">
        <v>100.38</v>
      </c>
      <c r="X74" s="19">
        <v>100.46</v>
      </c>
      <c r="Y74" s="19">
        <v>100.36</v>
      </c>
      <c r="Z74" s="19">
        <v>100.49</v>
      </c>
      <c r="AA74" s="19">
        <v>100.27</v>
      </c>
      <c r="AB74" s="19">
        <v>100.18</v>
      </c>
      <c r="AC74" s="19">
        <v>100.29</v>
      </c>
      <c r="AD74" s="19">
        <v>100.17</v>
      </c>
      <c r="AE74" s="19">
        <v>100.19</v>
      </c>
      <c r="AF74" s="19">
        <v>100.24</v>
      </c>
      <c r="AG74" s="19">
        <v>100.08</v>
      </c>
      <c r="AH74" s="19">
        <v>100.01</v>
      </c>
      <c r="AI74" s="19">
        <v>100.19</v>
      </c>
      <c r="AJ74" s="19">
        <v>100.17</v>
      </c>
      <c r="AK74" s="19">
        <v>99.95</v>
      </c>
      <c r="AL74" s="19">
        <v>100.17</v>
      </c>
      <c r="AM74" s="19">
        <v>100.29</v>
      </c>
      <c r="AN74" s="19">
        <v>100.09</v>
      </c>
      <c r="AO74" s="19">
        <v>100.02</v>
      </c>
      <c r="AP74" s="19">
        <v>100.27</v>
      </c>
      <c r="AQ74" s="19">
        <v>100.04</v>
      </c>
      <c r="AR74" s="19">
        <v>100.04</v>
      </c>
      <c r="AS74" s="19">
        <v>100.19</v>
      </c>
      <c r="AT74" s="19">
        <v>100.41</v>
      </c>
      <c r="AU74" s="19">
        <v>100.21</v>
      </c>
      <c r="AV74" s="19">
        <v>100.35</v>
      </c>
      <c r="AW74" s="19">
        <v>100.68</v>
      </c>
      <c r="AX74" s="19">
        <v>100.61</v>
      </c>
      <c r="AY74" s="19">
        <v>100.85</v>
      </c>
      <c r="AZ74" s="19">
        <v>100.84</v>
      </c>
      <c r="BA74" s="19">
        <v>100.79</v>
      </c>
      <c r="BB74" s="19">
        <v>100.65</v>
      </c>
      <c r="BC74" s="19">
        <v>100.37</v>
      </c>
      <c r="BD74" s="19">
        <v>100.37</v>
      </c>
      <c r="BE74" s="19">
        <v>100.31</v>
      </c>
      <c r="BF74" s="19">
        <v>100.16</v>
      </c>
      <c r="BG74" s="19">
        <v>100.19</v>
      </c>
      <c r="BH74" s="19">
        <v>100.29</v>
      </c>
      <c r="BI74" s="19">
        <v>100.15</v>
      </c>
      <c r="BJ74" s="19">
        <v>100.16</v>
      </c>
      <c r="BK74" s="20"/>
    </row>
    <row r="75" spans="1:63" x14ac:dyDescent="0.45">
      <c r="A75" s="18" t="s">
        <v>563</v>
      </c>
      <c r="B75" s="18" t="s">
        <v>903</v>
      </c>
      <c r="C75" s="19">
        <v>101.14</v>
      </c>
      <c r="D75" s="19">
        <v>101.2</v>
      </c>
      <c r="E75" s="19">
        <v>101.34</v>
      </c>
      <c r="F75" s="19">
        <v>100.74</v>
      </c>
      <c r="G75" s="19">
        <v>100.15</v>
      </c>
      <c r="H75" s="19">
        <v>100.28</v>
      </c>
      <c r="I75" s="19">
        <v>100.72</v>
      </c>
      <c r="J75" s="19">
        <v>101.09</v>
      </c>
      <c r="K75" s="19">
        <v>101.05</v>
      </c>
      <c r="L75" s="19">
        <v>100.94</v>
      </c>
      <c r="M75" s="19">
        <v>100.81</v>
      </c>
      <c r="N75" s="19">
        <v>100.34</v>
      </c>
      <c r="O75" s="19">
        <v>100.59</v>
      </c>
      <c r="P75" s="19">
        <v>100.28</v>
      </c>
      <c r="Q75" s="19">
        <v>100.74</v>
      </c>
      <c r="R75" s="19">
        <v>100.86</v>
      </c>
      <c r="S75" s="19">
        <v>100.33</v>
      </c>
      <c r="T75" s="19">
        <v>100.49</v>
      </c>
      <c r="U75" s="19">
        <v>100.51</v>
      </c>
      <c r="V75" s="19">
        <v>100.76</v>
      </c>
      <c r="W75" s="19">
        <v>100.22</v>
      </c>
      <c r="X75" s="19">
        <v>100.34</v>
      </c>
      <c r="Y75" s="19">
        <v>100.32</v>
      </c>
      <c r="Z75" s="19">
        <v>100.45</v>
      </c>
      <c r="AA75" s="19">
        <v>100.29</v>
      </c>
      <c r="AB75" s="19">
        <v>100.07</v>
      </c>
      <c r="AC75" s="19">
        <v>100.02</v>
      </c>
      <c r="AD75" s="19">
        <v>100.22</v>
      </c>
      <c r="AE75" s="19">
        <v>100.11</v>
      </c>
      <c r="AF75" s="19">
        <v>100.23</v>
      </c>
      <c r="AG75" s="19">
        <v>100.35</v>
      </c>
      <c r="AH75" s="19">
        <v>100.96</v>
      </c>
      <c r="AI75" s="19">
        <v>100.38</v>
      </c>
      <c r="AJ75" s="19">
        <v>100.24</v>
      </c>
      <c r="AK75" s="19">
        <v>99.99</v>
      </c>
      <c r="AL75" s="19">
        <v>100.02</v>
      </c>
      <c r="AM75" s="19">
        <v>100.01</v>
      </c>
      <c r="AN75" s="19">
        <v>99.91</v>
      </c>
      <c r="AO75" s="19">
        <v>100.04</v>
      </c>
      <c r="AP75" s="19">
        <v>99.86</v>
      </c>
      <c r="AQ75" s="19">
        <v>99.97</v>
      </c>
      <c r="AR75" s="18">
        <v>100</v>
      </c>
      <c r="AS75" s="19">
        <v>100.31</v>
      </c>
      <c r="AT75" s="19">
        <v>100.32</v>
      </c>
      <c r="AU75" s="19">
        <v>100.17</v>
      </c>
      <c r="AV75" s="19">
        <v>100.2</v>
      </c>
      <c r="AW75" s="19">
        <v>100.32</v>
      </c>
      <c r="AX75" s="19">
        <v>100.12</v>
      </c>
      <c r="AY75" s="19">
        <v>100.51</v>
      </c>
      <c r="AZ75" s="19">
        <v>100.34</v>
      </c>
      <c r="BA75" s="19">
        <v>100.18</v>
      </c>
      <c r="BB75" s="19">
        <v>100.1</v>
      </c>
      <c r="BC75" s="19">
        <v>100.26</v>
      </c>
      <c r="BD75" s="19">
        <v>100.17</v>
      </c>
      <c r="BE75" s="19">
        <v>100.26</v>
      </c>
      <c r="BF75" s="19">
        <v>100.43</v>
      </c>
      <c r="BG75" s="19">
        <v>100.85</v>
      </c>
      <c r="BH75" s="19">
        <v>100.01</v>
      </c>
      <c r="BI75" s="19">
        <v>100.2</v>
      </c>
      <c r="BJ75" s="19">
        <v>99.91</v>
      </c>
      <c r="BK75" s="20"/>
    </row>
    <row r="76" spans="1:63" x14ac:dyDescent="0.45">
      <c r="A76" s="18" t="s">
        <v>68</v>
      </c>
      <c r="B76" s="18" t="s">
        <v>904</v>
      </c>
      <c r="C76" s="19">
        <v>102.31</v>
      </c>
      <c r="D76" s="19">
        <v>103.98</v>
      </c>
      <c r="E76" s="19">
        <v>103.91</v>
      </c>
      <c r="F76" s="19">
        <v>102.98</v>
      </c>
      <c r="G76" s="19">
        <v>101.83</v>
      </c>
      <c r="H76" s="19">
        <v>101.38</v>
      </c>
      <c r="I76" s="19">
        <v>100.64</v>
      </c>
      <c r="J76" s="19">
        <v>100.5</v>
      </c>
      <c r="K76" s="19">
        <v>100.99</v>
      </c>
      <c r="L76" s="19">
        <v>101.35</v>
      </c>
      <c r="M76" s="19">
        <v>101.22</v>
      </c>
      <c r="N76" s="19">
        <v>101.44</v>
      </c>
      <c r="O76" s="19">
        <v>100.94</v>
      </c>
      <c r="P76" s="19">
        <v>100.9</v>
      </c>
      <c r="Q76" s="19">
        <v>100.75</v>
      </c>
      <c r="R76" s="19">
        <v>101.05</v>
      </c>
      <c r="S76" s="19">
        <v>101.01</v>
      </c>
      <c r="T76" s="19">
        <v>100.51</v>
      </c>
      <c r="U76" s="19">
        <v>99.95</v>
      </c>
      <c r="V76" s="19">
        <v>100.5</v>
      </c>
      <c r="W76" s="19">
        <v>100.44</v>
      </c>
      <c r="X76" s="19">
        <v>100.9</v>
      </c>
      <c r="Y76" s="19">
        <v>100.09</v>
      </c>
      <c r="Z76" s="19">
        <v>100.64</v>
      </c>
      <c r="AA76" s="19">
        <v>100.18</v>
      </c>
      <c r="AB76" s="19">
        <v>100.16</v>
      </c>
      <c r="AC76" s="19">
        <v>100.05</v>
      </c>
      <c r="AD76" s="19">
        <v>100.53</v>
      </c>
      <c r="AE76" s="19">
        <v>100.32</v>
      </c>
      <c r="AF76" s="19">
        <v>100.73</v>
      </c>
      <c r="AG76" s="19">
        <v>100.24</v>
      </c>
      <c r="AH76" s="19">
        <v>100.17</v>
      </c>
      <c r="AI76" s="19">
        <v>100.29</v>
      </c>
      <c r="AJ76" s="19">
        <v>100.3</v>
      </c>
      <c r="AK76" s="19">
        <v>100.19</v>
      </c>
      <c r="AL76" s="19">
        <v>100.18</v>
      </c>
      <c r="AM76" s="19">
        <v>100.08</v>
      </c>
      <c r="AN76" s="19">
        <v>100.03</v>
      </c>
      <c r="AO76" s="19">
        <v>100.18</v>
      </c>
      <c r="AP76" s="19">
        <v>99.93</v>
      </c>
      <c r="AQ76" s="19">
        <v>100.12</v>
      </c>
      <c r="AR76" s="19">
        <v>100.28</v>
      </c>
      <c r="AS76" s="19">
        <v>100.22</v>
      </c>
      <c r="AT76" s="19">
        <v>100.31</v>
      </c>
      <c r="AU76" s="19">
        <v>100.05</v>
      </c>
      <c r="AV76" s="19">
        <v>100.22</v>
      </c>
      <c r="AW76" s="19">
        <v>100.24</v>
      </c>
      <c r="AX76" s="19">
        <v>100.26</v>
      </c>
      <c r="AY76" s="19">
        <v>100.62</v>
      </c>
      <c r="AZ76" s="19">
        <v>100.64</v>
      </c>
      <c r="BA76" s="19">
        <v>100.68</v>
      </c>
      <c r="BB76" s="19">
        <v>100.44</v>
      </c>
      <c r="BC76" s="19">
        <v>100.29</v>
      </c>
      <c r="BD76" s="19">
        <v>99.87</v>
      </c>
      <c r="BE76" s="19">
        <v>100.39</v>
      </c>
      <c r="BF76" s="19">
        <v>100.46</v>
      </c>
      <c r="BG76" s="19">
        <v>100.48</v>
      </c>
      <c r="BH76" s="19">
        <v>99.78</v>
      </c>
      <c r="BI76" s="19">
        <v>100.22</v>
      </c>
      <c r="BJ76" s="19">
        <v>100.38</v>
      </c>
      <c r="BK76" s="20"/>
    </row>
    <row r="77" spans="1:63" x14ac:dyDescent="0.45">
      <c r="A77" s="18" t="s">
        <v>69</v>
      </c>
      <c r="B77" s="18" t="s">
        <v>905</v>
      </c>
      <c r="C77" s="19">
        <v>100.99</v>
      </c>
      <c r="D77" s="19">
        <v>100.84</v>
      </c>
      <c r="E77" s="18">
        <v>101</v>
      </c>
      <c r="F77" s="19">
        <v>100.43</v>
      </c>
      <c r="G77" s="19">
        <v>99.91</v>
      </c>
      <c r="H77" s="19">
        <v>100.12</v>
      </c>
      <c r="I77" s="19">
        <v>100.73</v>
      </c>
      <c r="J77" s="19">
        <v>101.17</v>
      </c>
      <c r="K77" s="19">
        <v>101.06</v>
      </c>
      <c r="L77" s="19">
        <v>100.88</v>
      </c>
      <c r="M77" s="19">
        <v>100.75</v>
      </c>
      <c r="N77" s="19">
        <v>100.18</v>
      </c>
      <c r="O77" s="19">
        <v>100.53</v>
      </c>
      <c r="P77" s="19">
        <v>100.18</v>
      </c>
      <c r="Q77" s="19">
        <v>100.74</v>
      </c>
      <c r="R77" s="19">
        <v>100.83</v>
      </c>
      <c r="S77" s="19">
        <v>100.21</v>
      </c>
      <c r="T77" s="19">
        <v>100.49</v>
      </c>
      <c r="U77" s="19">
        <v>100.61</v>
      </c>
      <c r="V77" s="19">
        <v>100.81</v>
      </c>
      <c r="W77" s="19">
        <v>100.18</v>
      </c>
      <c r="X77" s="19">
        <v>100.25</v>
      </c>
      <c r="Y77" s="19">
        <v>100.36</v>
      </c>
      <c r="Z77" s="19">
        <v>100.42</v>
      </c>
      <c r="AA77" s="19">
        <v>100.31</v>
      </c>
      <c r="AB77" s="19">
        <v>100.05</v>
      </c>
      <c r="AC77" s="19">
        <v>100.02</v>
      </c>
      <c r="AD77" s="19">
        <v>100.16</v>
      </c>
      <c r="AE77" s="19">
        <v>100.07</v>
      </c>
      <c r="AF77" s="19">
        <v>100.13</v>
      </c>
      <c r="AG77" s="19">
        <v>100.37</v>
      </c>
      <c r="AH77" s="19">
        <v>101.12</v>
      </c>
      <c r="AI77" s="19">
        <v>100.4</v>
      </c>
      <c r="AJ77" s="19">
        <v>100.23</v>
      </c>
      <c r="AK77" s="19">
        <v>99.95</v>
      </c>
      <c r="AL77" s="19">
        <v>99.99</v>
      </c>
      <c r="AM77" s="19">
        <v>99.99</v>
      </c>
      <c r="AN77" s="19">
        <v>99.88</v>
      </c>
      <c r="AO77" s="19">
        <v>100.01</v>
      </c>
      <c r="AP77" s="19">
        <v>99.84</v>
      </c>
      <c r="AQ77" s="19">
        <v>99.93</v>
      </c>
      <c r="AR77" s="19">
        <v>99.94</v>
      </c>
      <c r="AS77" s="19">
        <v>100.33</v>
      </c>
      <c r="AT77" s="19">
        <v>100.32</v>
      </c>
      <c r="AU77" s="19">
        <v>100.2</v>
      </c>
      <c r="AV77" s="19">
        <v>100.19</v>
      </c>
      <c r="AW77" s="19">
        <v>100.34</v>
      </c>
      <c r="AX77" s="19">
        <v>100.09</v>
      </c>
      <c r="AY77" s="19">
        <v>100.49</v>
      </c>
      <c r="AZ77" s="19">
        <v>100.28</v>
      </c>
      <c r="BA77" s="19">
        <v>100.07</v>
      </c>
      <c r="BB77" s="19">
        <v>100.02</v>
      </c>
      <c r="BC77" s="19">
        <v>100.25</v>
      </c>
      <c r="BD77" s="19">
        <v>100.24</v>
      </c>
      <c r="BE77" s="19">
        <v>100.23</v>
      </c>
      <c r="BF77" s="19">
        <v>100.42</v>
      </c>
      <c r="BG77" s="19">
        <v>100.93</v>
      </c>
      <c r="BH77" s="19">
        <v>100.06</v>
      </c>
      <c r="BI77" s="19">
        <v>100.19</v>
      </c>
      <c r="BJ77" s="19">
        <v>99.8</v>
      </c>
      <c r="BK77" s="20"/>
    </row>
    <row r="78" spans="1:63" ht="27.75" x14ac:dyDescent="0.45">
      <c r="A78" s="18" t="s">
        <v>70</v>
      </c>
      <c r="B78" s="18" t="s">
        <v>906</v>
      </c>
      <c r="C78" s="19">
        <v>103.65</v>
      </c>
      <c r="D78" s="19">
        <v>105.62</v>
      </c>
      <c r="E78" s="19">
        <v>104.02</v>
      </c>
      <c r="F78" s="19">
        <v>104.02</v>
      </c>
      <c r="G78" s="19">
        <v>101.93</v>
      </c>
      <c r="H78" s="19">
        <v>101.21</v>
      </c>
      <c r="I78" s="19">
        <v>100.52</v>
      </c>
      <c r="J78" s="19">
        <v>100.5</v>
      </c>
      <c r="K78" s="19">
        <v>100.73</v>
      </c>
      <c r="L78" s="19">
        <v>100.55</v>
      </c>
      <c r="M78" s="19">
        <v>100.67</v>
      </c>
      <c r="N78" s="19">
        <v>100.67</v>
      </c>
      <c r="O78" s="19">
        <v>100.42</v>
      </c>
      <c r="P78" s="19">
        <v>101.53</v>
      </c>
      <c r="Q78" s="19">
        <v>101.92</v>
      </c>
      <c r="R78" s="19">
        <v>102.05</v>
      </c>
      <c r="S78" s="19">
        <v>101.68</v>
      </c>
      <c r="T78" s="19">
        <v>100.95</v>
      </c>
      <c r="U78" s="19">
        <v>100.26</v>
      </c>
      <c r="V78" s="19">
        <v>100.62</v>
      </c>
      <c r="W78" s="19">
        <v>100.32</v>
      </c>
      <c r="X78" s="19">
        <v>100.31</v>
      </c>
      <c r="Y78" s="19">
        <v>100.51</v>
      </c>
      <c r="Z78" s="19">
        <v>100.42</v>
      </c>
      <c r="AA78" s="19">
        <v>100.32</v>
      </c>
      <c r="AB78" s="19">
        <v>100.42</v>
      </c>
      <c r="AC78" s="19">
        <v>100.57</v>
      </c>
      <c r="AD78" s="19">
        <v>100.43</v>
      </c>
      <c r="AE78" s="19">
        <v>99.97</v>
      </c>
      <c r="AF78" s="19">
        <v>99.95</v>
      </c>
      <c r="AG78" s="19">
        <v>100.02</v>
      </c>
      <c r="AH78" s="19">
        <v>100.43</v>
      </c>
      <c r="AI78" s="19">
        <v>100.23</v>
      </c>
      <c r="AJ78" s="19">
        <v>99.79</v>
      </c>
      <c r="AK78" s="19">
        <v>99.76</v>
      </c>
      <c r="AL78" s="19">
        <v>100.04</v>
      </c>
      <c r="AM78" s="19">
        <v>100.15</v>
      </c>
      <c r="AN78" s="19">
        <v>100.09</v>
      </c>
      <c r="AO78" s="19">
        <v>100.01</v>
      </c>
      <c r="AP78" s="19">
        <v>100.17</v>
      </c>
      <c r="AQ78" s="19">
        <v>100.2</v>
      </c>
      <c r="AR78" s="19">
        <v>100.27</v>
      </c>
      <c r="AS78" s="19">
        <v>100.08</v>
      </c>
      <c r="AT78" s="19">
        <v>99.96</v>
      </c>
      <c r="AU78" s="19">
        <v>100.34</v>
      </c>
      <c r="AV78" s="19">
        <v>100.55</v>
      </c>
      <c r="AW78" s="19">
        <v>100.03</v>
      </c>
      <c r="AX78" s="19">
        <v>99.75</v>
      </c>
      <c r="AY78" s="19">
        <v>100.33</v>
      </c>
      <c r="AZ78" s="19">
        <v>100.2</v>
      </c>
      <c r="BA78" s="19">
        <v>100.21</v>
      </c>
      <c r="BB78" s="19">
        <v>100.2</v>
      </c>
      <c r="BC78" s="19">
        <v>99.78</v>
      </c>
      <c r="BD78" s="19">
        <v>100.25</v>
      </c>
      <c r="BE78" s="19">
        <v>99.8</v>
      </c>
      <c r="BF78" s="19">
        <v>99.42</v>
      </c>
      <c r="BG78" s="19">
        <v>99.77</v>
      </c>
      <c r="BH78" s="19">
        <v>99.72</v>
      </c>
      <c r="BI78" s="19">
        <v>100.02</v>
      </c>
      <c r="BJ78" s="19">
        <v>100.2</v>
      </c>
      <c r="BK78" s="20"/>
    </row>
    <row r="79" spans="1:63" x14ac:dyDescent="0.45">
      <c r="A79" s="18" t="s">
        <v>72</v>
      </c>
      <c r="B79" s="18" t="s">
        <v>907</v>
      </c>
      <c r="C79" s="19">
        <v>107.91</v>
      </c>
      <c r="D79" s="19">
        <v>107.25</v>
      </c>
      <c r="E79" s="19">
        <v>103.83</v>
      </c>
      <c r="F79" s="19">
        <v>103.39</v>
      </c>
      <c r="G79" s="19">
        <v>101.4</v>
      </c>
      <c r="H79" s="19">
        <v>100.44</v>
      </c>
      <c r="I79" s="19">
        <v>100.75</v>
      </c>
      <c r="J79" s="19">
        <v>100.71</v>
      </c>
      <c r="K79" s="19">
        <v>101.29</v>
      </c>
      <c r="L79" s="19">
        <v>101.63</v>
      </c>
      <c r="M79" s="19">
        <v>101.25</v>
      </c>
      <c r="N79" s="19">
        <v>101.13</v>
      </c>
      <c r="O79" s="19">
        <v>101.03</v>
      </c>
      <c r="P79" s="19">
        <v>101.83</v>
      </c>
      <c r="Q79" s="19">
        <v>102.42</v>
      </c>
      <c r="R79" s="19">
        <v>101.9</v>
      </c>
      <c r="S79" s="19">
        <v>101.04</v>
      </c>
      <c r="T79" s="19">
        <v>100.63</v>
      </c>
      <c r="U79" s="19">
        <v>100.26</v>
      </c>
      <c r="V79" s="19">
        <v>100.5</v>
      </c>
      <c r="W79" s="19">
        <v>100.49</v>
      </c>
      <c r="X79" s="19">
        <v>100.13</v>
      </c>
      <c r="Y79" s="19">
        <v>100.75</v>
      </c>
      <c r="Z79" s="19">
        <v>100.7</v>
      </c>
      <c r="AA79" s="19">
        <v>100.17</v>
      </c>
      <c r="AB79" s="19">
        <v>100.24</v>
      </c>
      <c r="AC79" s="19">
        <v>100.18</v>
      </c>
      <c r="AD79" s="19">
        <v>99.81</v>
      </c>
      <c r="AE79" s="19">
        <v>99.85</v>
      </c>
      <c r="AF79" s="19">
        <v>100.06</v>
      </c>
      <c r="AG79" s="19">
        <v>100.13</v>
      </c>
      <c r="AH79" s="19">
        <v>100.08</v>
      </c>
      <c r="AI79" s="19">
        <v>100.38</v>
      </c>
      <c r="AJ79" s="19">
        <v>99.84</v>
      </c>
      <c r="AK79" s="19">
        <v>99.48</v>
      </c>
      <c r="AL79" s="19">
        <v>100.48</v>
      </c>
      <c r="AM79" s="19">
        <v>100.2</v>
      </c>
      <c r="AN79" s="19">
        <v>100.16</v>
      </c>
      <c r="AO79" s="19">
        <v>100.03</v>
      </c>
      <c r="AP79" s="19">
        <v>100.22</v>
      </c>
      <c r="AQ79" s="19">
        <v>100.65</v>
      </c>
      <c r="AR79" s="19">
        <v>100.03</v>
      </c>
      <c r="AS79" s="19">
        <v>100.19</v>
      </c>
      <c r="AT79" s="19">
        <v>100.02</v>
      </c>
      <c r="AU79" s="19">
        <v>100.28</v>
      </c>
      <c r="AV79" s="19">
        <v>99.94</v>
      </c>
      <c r="AW79" s="19">
        <v>100.21</v>
      </c>
      <c r="AX79" s="19">
        <v>100.51</v>
      </c>
      <c r="AY79" s="19">
        <v>100.77</v>
      </c>
      <c r="AZ79" s="19">
        <v>100.49</v>
      </c>
      <c r="BA79" s="19">
        <v>100.88</v>
      </c>
      <c r="BB79" s="19">
        <v>100.46</v>
      </c>
      <c r="BC79" s="19">
        <v>100.64</v>
      </c>
      <c r="BD79" s="18">
        <v>100</v>
      </c>
      <c r="BE79" s="19">
        <v>99.9</v>
      </c>
      <c r="BF79" s="19">
        <v>100.08</v>
      </c>
      <c r="BG79" s="19">
        <v>99.6</v>
      </c>
      <c r="BH79" s="19">
        <v>100.53</v>
      </c>
      <c r="BI79" s="19">
        <v>100.51</v>
      </c>
      <c r="BJ79" s="19">
        <v>100.52</v>
      </c>
      <c r="BK79" s="20"/>
    </row>
    <row r="80" spans="1:63" ht="27.75" x14ac:dyDescent="0.45">
      <c r="A80" s="18" t="s">
        <v>71</v>
      </c>
      <c r="B80" s="18" t="s">
        <v>908</v>
      </c>
      <c r="C80" s="19">
        <v>106.58</v>
      </c>
      <c r="D80" s="19">
        <v>107.06</v>
      </c>
      <c r="E80" s="19">
        <v>104.91</v>
      </c>
      <c r="F80" s="19">
        <v>103.89</v>
      </c>
      <c r="G80" s="19">
        <v>101.38</v>
      </c>
      <c r="H80" s="19">
        <v>100.71</v>
      </c>
      <c r="I80" s="19">
        <v>100.44</v>
      </c>
      <c r="J80" s="19">
        <v>100.81</v>
      </c>
      <c r="K80" s="19">
        <v>100.74</v>
      </c>
      <c r="L80" s="19">
        <v>101.5</v>
      </c>
      <c r="M80" s="19">
        <v>100.81</v>
      </c>
      <c r="N80" s="19">
        <v>100.7</v>
      </c>
      <c r="O80" s="19">
        <v>100.49</v>
      </c>
      <c r="P80" s="19">
        <v>101.9</v>
      </c>
      <c r="Q80" s="19">
        <v>101.83</v>
      </c>
      <c r="R80" s="19">
        <v>101.33</v>
      </c>
      <c r="S80" s="19">
        <v>101.03</v>
      </c>
      <c r="T80" s="19">
        <v>100.77</v>
      </c>
      <c r="U80" s="19">
        <v>100.6</v>
      </c>
      <c r="V80" s="19">
        <v>100.26</v>
      </c>
      <c r="W80" s="19">
        <v>100.3</v>
      </c>
      <c r="X80" s="19">
        <v>100.38</v>
      </c>
      <c r="Y80" s="19">
        <v>100.13</v>
      </c>
      <c r="Z80" s="19">
        <v>100.31</v>
      </c>
      <c r="AA80" s="19">
        <v>100.49</v>
      </c>
      <c r="AB80" s="19">
        <v>99.93</v>
      </c>
      <c r="AC80" s="19">
        <v>100.16</v>
      </c>
      <c r="AD80" s="19">
        <v>99.91</v>
      </c>
      <c r="AE80" s="19">
        <v>99.91</v>
      </c>
      <c r="AF80" s="19">
        <v>100.07</v>
      </c>
      <c r="AG80" s="19">
        <v>99.79</v>
      </c>
      <c r="AH80" s="19">
        <v>99.6</v>
      </c>
      <c r="AI80" s="19">
        <v>100.12</v>
      </c>
      <c r="AJ80" s="19">
        <v>99.9</v>
      </c>
      <c r="AK80" s="19">
        <v>99.99</v>
      </c>
      <c r="AL80" s="19">
        <v>99.95</v>
      </c>
      <c r="AM80" s="19">
        <v>100.04</v>
      </c>
      <c r="AN80" s="19">
        <v>100.15</v>
      </c>
      <c r="AO80" s="19">
        <v>100.11</v>
      </c>
      <c r="AP80" s="19">
        <v>100.19</v>
      </c>
      <c r="AQ80" s="19">
        <v>100.46</v>
      </c>
      <c r="AR80" s="19">
        <v>100.13</v>
      </c>
      <c r="AS80" s="19">
        <v>100.15</v>
      </c>
      <c r="AT80" s="19">
        <v>100.05</v>
      </c>
      <c r="AU80" s="19">
        <v>100.22</v>
      </c>
      <c r="AV80" s="19">
        <v>100.05</v>
      </c>
      <c r="AW80" s="19">
        <v>99.78</v>
      </c>
      <c r="AX80" s="19">
        <v>100.08</v>
      </c>
      <c r="AY80" s="19">
        <v>100.63</v>
      </c>
      <c r="AZ80" s="19">
        <v>100.59</v>
      </c>
      <c r="BA80" s="19">
        <v>100.1</v>
      </c>
      <c r="BB80" s="19">
        <v>100.55</v>
      </c>
      <c r="BC80" s="19">
        <v>99.81</v>
      </c>
      <c r="BD80" s="19">
        <v>100.19</v>
      </c>
      <c r="BE80" s="19">
        <v>99.59</v>
      </c>
      <c r="BF80" s="19">
        <v>99.77</v>
      </c>
      <c r="BG80" s="19">
        <v>100.17</v>
      </c>
      <c r="BH80" s="19">
        <v>100.39</v>
      </c>
      <c r="BI80" s="19">
        <v>99.82</v>
      </c>
      <c r="BJ80" s="19">
        <v>100.07</v>
      </c>
      <c r="BK80" s="20"/>
    </row>
    <row r="81" spans="1:63" ht="27.75" x14ac:dyDescent="0.45">
      <c r="A81" s="18" t="s">
        <v>73</v>
      </c>
      <c r="B81" s="18" t="s">
        <v>909</v>
      </c>
      <c r="C81" s="19">
        <v>106.56</v>
      </c>
      <c r="D81" s="19">
        <v>105.64</v>
      </c>
      <c r="E81" s="19">
        <v>103.61</v>
      </c>
      <c r="F81" s="19">
        <v>103.27</v>
      </c>
      <c r="G81" s="19">
        <v>101.13</v>
      </c>
      <c r="H81" s="19">
        <v>100.34</v>
      </c>
      <c r="I81" s="19">
        <v>100.52</v>
      </c>
      <c r="J81" s="19">
        <v>100.36</v>
      </c>
      <c r="K81" s="19">
        <v>100.41</v>
      </c>
      <c r="L81" s="19">
        <v>100.87</v>
      </c>
      <c r="M81" s="19">
        <v>100.68</v>
      </c>
      <c r="N81" s="19">
        <v>100.64</v>
      </c>
      <c r="O81" s="19">
        <v>100.57</v>
      </c>
      <c r="P81" s="19">
        <v>101.15</v>
      </c>
      <c r="Q81" s="19">
        <v>101.86</v>
      </c>
      <c r="R81" s="19">
        <v>101.08</v>
      </c>
      <c r="S81" s="19">
        <v>100.32</v>
      </c>
      <c r="T81" s="18">
        <v>100</v>
      </c>
      <c r="U81" s="19">
        <v>99.89</v>
      </c>
      <c r="V81" s="19">
        <v>100.18</v>
      </c>
      <c r="W81" s="19">
        <v>100.41</v>
      </c>
      <c r="X81" s="19">
        <v>100.26</v>
      </c>
      <c r="Y81" s="19">
        <v>100.64</v>
      </c>
      <c r="Z81" s="19">
        <v>100.61</v>
      </c>
      <c r="AA81" s="19">
        <v>100.42</v>
      </c>
      <c r="AB81" s="19">
        <v>99.86</v>
      </c>
      <c r="AC81" s="19">
        <v>100.14</v>
      </c>
      <c r="AD81" s="19">
        <v>99.64</v>
      </c>
      <c r="AE81" s="19">
        <v>99.59</v>
      </c>
      <c r="AF81" s="19">
        <v>99.96</v>
      </c>
      <c r="AG81" s="19">
        <v>99.68</v>
      </c>
      <c r="AH81" s="19">
        <v>99.63</v>
      </c>
      <c r="AI81" s="19">
        <v>99.88</v>
      </c>
      <c r="AJ81" s="19">
        <v>99.55</v>
      </c>
      <c r="AK81" s="19">
        <v>100.01</v>
      </c>
      <c r="AL81" s="19">
        <v>100.22</v>
      </c>
      <c r="AM81" s="19">
        <v>99.99</v>
      </c>
      <c r="AN81" s="19">
        <v>100.03</v>
      </c>
      <c r="AO81" s="19">
        <v>99.93</v>
      </c>
      <c r="AP81" s="19">
        <v>100.3</v>
      </c>
      <c r="AQ81" s="19">
        <v>99.92</v>
      </c>
      <c r="AR81" s="19">
        <v>99.68</v>
      </c>
      <c r="AS81" s="19">
        <v>99.84</v>
      </c>
      <c r="AT81" s="19">
        <v>99.9</v>
      </c>
      <c r="AU81" s="19">
        <v>99.68</v>
      </c>
      <c r="AV81" s="19">
        <v>100.06</v>
      </c>
      <c r="AW81" s="19">
        <v>99.95</v>
      </c>
      <c r="AX81" s="19">
        <v>100.17</v>
      </c>
      <c r="AY81" s="19">
        <v>100.71</v>
      </c>
      <c r="AZ81" s="19">
        <v>100.19</v>
      </c>
      <c r="BA81" s="19">
        <v>100.42</v>
      </c>
      <c r="BB81" s="19">
        <v>100.34</v>
      </c>
      <c r="BC81" s="19">
        <v>100.12</v>
      </c>
      <c r="BD81" s="19">
        <v>100.25</v>
      </c>
      <c r="BE81" s="19">
        <v>100.09</v>
      </c>
      <c r="BF81" s="19">
        <v>99.81</v>
      </c>
      <c r="BG81" s="19">
        <v>100.11</v>
      </c>
      <c r="BH81" s="19">
        <v>99.95</v>
      </c>
      <c r="BI81" s="19">
        <v>100.08</v>
      </c>
      <c r="BJ81" s="19">
        <v>99.78</v>
      </c>
      <c r="BK81" s="20"/>
    </row>
    <row r="82" spans="1:63" x14ac:dyDescent="0.45">
      <c r="A82" s="18" t="s">
        <v>564</v>
      </c>
      <c r="B82" s="18" t="s">
        <v>910</v>
      </c>
      <c r="C82" s="19">
        <v>104.71</v>
      </c>
      <c r="D82" s="19">
        <v>106.15</v>
      </c>
      <c r="E82" s="19">
        <v>104.35</v>
      </c>
      <c r="F82" s="19">
        <v>103.97</v>
      </c>
      <c r="G82" s="19">
        <v>101.73</v>
      </c>
      <c r="H82" s="19">
        <v>101.02</v>
      </c>
      <c r="I82" s="19">
        <v>100.49</v>
      </c>
      <c r="J82" s="19">
        <v>100.61</v>
      </c>
      <c r="K82" s="19">
        <v>100.73</v>
      </c>
      <c r="L82" s="19">
        <v>100.9</v>
      </c>
      <c r="M82" s="19">
        <v>100.72</v>
      </c>
      <c r="N82" s="19">
        <v>100.68</v>
      </c>
      <c r="O82" s="19">
        <v>100.45</v>
      </c>
      <c r="P82" s="19">
        <v>101.67</v>
      </c>
      <c r="Q82" s="19">
        <v>101.89</v>
      </c>
      <c r="R82" s="19">
        <v>101.78</v>
      </c>
      <c r="S82" s="19">
        <v>101.44</v>
      </c>
      <c r="T82" s="19">
        <v>100.88</v>
      </c>
      <c r="U82" s="19">
        <v>100.39</v>
      </c>
      <c r="V82" s="19">
        <v>100.49</v>
      </c>
      <c r="W82" s="19">
        <v>100.31</v>
      </c>
      <c r="X82" s="19">
        <v>100.34</v>
      </c>
      <c r="Y82" s="19">
        <v>100.37</v>
      </c>
      <c r="Z82" s="19">
        <v>100.38</v>
      </c>
      <c r="AA82" s="19">
        <v>100.38</v>
      </c>
      <c r="AB82" s="19">
        <v>100.24</v>
      </c>
      <c r="AC82" s="19">
        <v>100.42</v>
      </c>
      <c r="AD82" s="19">
        <v>100.24</v>
      </c>
      <c r="AE82" s="19">
        <v>99.95</v>
      </c>
      <c r="AF82" s="19">
        <v>99.99</v>
      </c>
      <c r="AG82" s="19">
        <v>99.94</v>
      </c>
      <c r="AH82" s="19">
        <v>100.13</v>
      </c>
      <c r="AI82" s="19">
        <v>100.19</v>
      </c>
      <c r="AJ82" s="19">
        <v>99.83</v>
      </c>
      <c r="AK82" s="19">
        <v>99.84</v>
      </c>
      <c r="AL82" s="19">
        <v>100.01</v>
      </c>
      <c r="AM82" s="19">
        <v>100.11</v>
      </c>
      <c r="AN82" s="19">
        <v>100.11</v>
      </c>
      <c r="AO82" s="19">
        <v>100.05</v>
      </c>
      <c r="AP82" s="19">
        <v>100.18</v>
      </c>
      <c r="AQ82" s="19">
        <v>100.29</v>
      </c>
      <c r="AR82" s="19">
        <v>100.22</v>
      </c>
      <c r="AS82" s="19">
        <v>100.1</v>
      </c>
      <c r="AT82" s="19">
        <v>99.99</v>
      </c>
      <c r="AU82" s="19">
        <v>100.3</v>
      </c>
      <c r="AV82" s="19">
        <v>100.37</v>
      </c>
      <c r="AW82" s="19">
        <v>99.94</v>
      </c>
      <c r="AX82" s="19">
        <v>99.87</v>
      </c>
      <c r="AY82" s="19">
        <v>100.44</v>
      </c>
      <c r="AZ82" s="19">
        <v>100.34</v>
      </c>
      <c r="BA82" s="19">
        <v>100.17</v>
      </c>
      <c r="BB82" s="19">
        <v>100.32</v>
      </c>
      <c r="BC82" s="19">
        <v>99.79</v>
      </c>
      <c r="BD82" s="19">
        <v>100.23</v>
      </c>
      <c r="BE82" s="19">
        <v>99.73</v>
      </c>
      <c r="BF82" s="19">
        <v>99.54</v>
      </c>
      <c r="BG82" s="19">
        <v>99.91</v>
      </c>
      <c r="BH82" s="19">
        <v>99.96</v>
      </c>
      <c r="BI82" s="19">
        <v>99.95</v>
      </c>
      <c r="BJ82" s="19">
        <v>100.15</v>
      </c>
      <c r="BK82" s="20"/>
    </row>
    <row r="83" spans="1:63" x14ac:dyDescent="0.45">
      <c r="A83" s="18" t="s">
        <v>565</v>
      </c>
      <c r="B83" s="18" t="s">
        <v>911</v>
      </c>
      <c r="C83" s="19">
        <v>107.48</v>
      </c>
      <c r="D83" s="19">
        <v>106.74</v>
      </c>
      <c r="E83" s="19">
        <v>103.76</v>
      </c>
      <c r="F83" s="19">
        <v>103.35</v>
      </c>
      <c r="G83" s="19">
        <v>101.32</v>
      </c>
      <c r="H83" s="19">
        <v>100.41</v>
      </c>
      <c r="I83" s="19">
        <v>100.68</v>
      </c>
      <c r="J83" s="19">
        <v>100.6</v>
      </c>
      <c r="K83" s="19">
        <v>101.02</v>
      </c>
      <c r="L83" s="19">
        <v>101.4</v>
      </c>
      <c r="M83" s="19">
        <v>101.07</v>
      </c>
      <c r="N83" s="19">
        <v>100.98</v>
      </c>
      <c r="O83" s="19">
        <v>100.89</v>
      </c>
      <c r="P83" s="19">
        <v>101.62</v>
      </c>
      <c r="Q83" s="19">
        <v>102.25</v>
      </c>
      <c r="R83" s="19">
        <v>101.65</v>
      </c>
      <c r="S83" s="19">
        <v>100.82</v>
      </c>
      <c r="T83" s="19">
        <v>100.44</v>
      </c>
      <c r="U83" s="19">
        <v>100.15</v>
      </c>
      <c r="V83" s="19">
        <v>100.4</v>
      </c>
      <c r="W83" s="19">
        <v>100.47</v>
      </c>
      <c r="X83" s="19">
        <v>100.17</v>
      </c>
      <c r="Y83" s="19">
        <v>100.72</v>
      </c>
      <c r="Z83" s="19">
        <v>100.67</v>
      </c>
      <c r="AA83" s="19">
        <v>100.25</v>
      </c>
      <c r="AB83" s="19">
        <v>100.12</v>
      </c>
      <c r="AC83" s="19">
        <v>100.17</v>
      </c>
      <c r="AD83" s="19">
        <v>99.76</v>
      </c>
      <c r="AE83" s="19">
        <v>99.77</v>
      </c>
      <c r="AF83" s="19">
        <v>100.03</v>
      </c>
      <c r="AG83" s="19">
        <v>99.99</v>
      </c>
      <c r="AH83" s="19">
        <v>99.94</v>
      </c>
      <c r="AI83" s="19">
        <v>100.23</v>
      </c>
      <c r="AJ83" s="19">
        <v>99.75</v>
      </c>
      <c r="AK83" s="19">
        <v>99.64</v>
      </c>
      <c r="AL83" s="19">
        <v>100.4</v>
      </c>
      <c r="AM83" s="19">
        <v>100.13</v>
      </c>
      <c r="AN83" s="19">
        <v>100.12</v>
      </c>
      <c r="AO83" s="18">
        <v>100</v>
      </c>
      <c r="AP83" s="19">
        <v>100.25</v>
      </c>
      <c r="AQ83" s="19">
        <v>100.42</v>
      </c>
      <c r="AR83" s="19">
        <v>99.92</v>
      </c>
      <c r="AS83" s="19">
        <v>100.08</v>
      </c>
      <c r="AT83" s="19">
        <v>99.98</v>
      </c>
      <c r="AU83" s="19">
        <v>100.09</v>
      </c>
      <c r="AV83" s="19">
        <v>99.98</v>
      </c>
      <c r="AW83" s="19">
        <v>100.13</v>
      </c>
      <c r="AX83" s="19">
        <v>100.41</v>
      </c>
      <c r="AY83" s="19">
        <v>100.75</v>
      </c>
      <c r="AZ83" s="19">
        <v>100.4</v>
      </c>
      <c r="BA83" s="19">
        <v>100.74</v>
      </c>
      <c r="BB83" s="19">
        <v>100.42</v>
      </c>
      <c r="BC83" s="19">
        <v>100.48</v>
      </c>
      <c r="BD83" s="19">
        <v>100.08</v>
      </c>
      <c r="BE83" s="19">
        <v>99.96</v>
      </c>
      <c r="BF83" s="18">
        <v>100</v>
      </c>
      <c r="BG83" s="19">
        <v>99.76</v>
      </c>
      <c r="BH83" s="19">
        <v>100.35</v>
      </c>
      <c r="BI83" s="19">
        <v>100.38</v>
      </c>
      <c r="BJ83" s="19">
        <v>100.29</v>
      </c>
      <c r="BK83" s="20"/>
    </row>
    <row r="84" spans="1:63" x14ac:dyDescent="0.45">
      <c r="A84" s="18" t="s">
        <v>488</v>
      </c>
      <c r="B84" s="18" t="s">
        <v>912</v>
      </c>
      <c r="C84" s="19">
        <v>104.43</v>
      </c>
      <c r="D84" s="19">
        <v>102.68</v>
      </c>
      <c r="E84" s="19">
        <v>101.5</v>
      </c>
      <c r="F84" s="19">
        <v>100.6</v>
      </c>
      <c r="G84" s="19">
        <v>100.3</v>
      </c>
      <c r="H84" s="19">
        <v>99.94</v>
      </c>
      <c r="I84" s="19">
        <v>100.09</v>
      </c>
      <c r="J84" s="19">
        <v>100.03</v>
      </c>
      <c r="K84" s="19">
        <v>100.76</v>
      </c>
      <c r="L84" s="19">
        <v>101.02</v>
      </c>
      <c r="M84" s="19">
        <v>100.94</v>
      </c>
      <c r="N84" s="19">
        <v>100.81</v>
      </c>
      <c r="O84" s="19">
        <v>100.94</v>
      </c>
      <c r="P84" s="19">
        <v>100.73</v>
      </c>
      <c r="Q84" s="19">
        <v>100.6</v>
      </c>
      <c r="R84" s="19">
        <v>100.51</v>
      </c>
      <c r="S84" s="19">
        <v>100.4</v>
      </c>
      <c r="T84" s="19">
        <v>100.29</v>
      </c>
      <c r="U84" s="19">
        <v>100.16</v>
      </c>
      <c r="V84" s="19">
        <v>99.9</v>
      </c>
      <c r="W84" s="19">
        <v>100.2</v>
      </c>
      <c r="X84" s="19">
        <v>100.66</v>
      </c>
      <c r="Y84" s="19">
        <v>100.58</v>
      </c>
      <c r="Z84" s="19">
        <v>100.44</v>
      </c>
      <c r="AA84" s="19">
        <v>100.66</v>
      </c>
      <c r="AB84" s="19">
        <v>100.2</v>
      </c>
      <c r="AC84" s="19">
        <v>100.18</v>
      </c>
      <c r="AD84" s="19">
        <v>100.39</v>
      </c>
      <c r="AE84" s="19">
        <v>100.38</v>
      </c>
      <c r="AF84" s="19">
        <v>100.58</v>
      </c>
      <c r="AG84" s="19">
        <v>99.53</v>
      </c>
      <c r="AH84" s="19">
        <v>99.14</v>
      </c>
      <c r="AI84" s="19">
        <v>99.76</v>
      </c>
      <c r="AJ84" s="19">
        <v>100.34</v>
      </c>
      <c r="AK84" s="19">
        <v>100.26</v>
      </c>
      <c r="AL84" s="19">
        <v>100.46</v>
      </c>
      <c r="AM84" s="19">
        <v>100.4</v>
      </c>
      <c r="AN84" s="19">
        <v>100.25</v>
      </c>
      <c r="AO84" s="19">
        <v>100.35</v>
      </c>
      <c r="AP84" s="19">
        <v>100.4</v>
      </c>
      <c r="AQ84" s="19">
        <v>100.39</v>
      </c>
      <c r="AR84" s="19">
        <v>100.4</v>
      </c>
      <c r="AS84" s="19">
        <v>99.89</v>
      </c>
      <c r="AT84" s="19">
        <v>99.91</v>
      </c>
      <c r="AU84" s="19">
        <v>100.13</v>
      </c>
      <c r="AV84" s="19">
        <v>100.5</v>
      </c>
      <c r="AW84" s="19">
        <v>100.7</v>
      </c>
      <c r="AX84" s="19">
        <v>100.99</v>
      </c>
      <c r="AY84" s="19">
        <v>100.97</v>
      </c>
      <c r="AZ84" s="19">
        <v>100.54</v>
      </c>
      <c r="BA84" s="19">
        <v>100.4</v>
      </c>
      <c r="BB84" s="19">
        <v>100.32</v>
      </c>
      <c r="BC84" s="19">
        <v>100.31</v>
      </c>
      <c r="BD84" s="19">
        <v>99.83</v>
      </c>
      <c r="BE84" s="19">
        <v>99.93</v>
      </c>
      <c r="BF84" s="19">
        <v>99.6</v>
      </c>
      <c r="BG84" s="19">
        <v>99.86</v>
      </c>
      <c r="BH84" s="19">
        <v>100.24</v>
      </c>
      <c r="BI84" s="19">
        <v>100.35</v>
      </c>
      <c r="BJ84" s="19">
        <v>100.4</v>
      </c>
      <c r="BK84" s="20"/>
    </row>
    <row r="85" spans="1:63" ht="27.75" x14ac:dyDescent="0.45">
      <c r="A85" s="18" t="s">
        <v>499</v>
      </c>
      <c r="B85" s="18" t="s">
        <v>913</v>
      </c>
      <c r="C85" s="19">
        <v>106.79</v>
      </c>
      <c r="D85" s="19">
        <v>104.77</v>
      </c>
      <c r="E85" s="19">
        <v>102.11</v>
      </c>
      <c r="F85" s="19">
        <v>100.13</v>
      </c>
      <c r="G85" s="19">
        <v>99.25</v>
      </c>
      <c r="H85" s="19">
        <v>99.1</v>
      </c>
      <c r="I85" s="19">
        <v>99.68</v>
      </c>
      <c r="J85" s="19">
        <v>100.96</v>
      </c>
      <c r="K85" s="19">
        <v>101.09</v>
      </c>
      <c r="L85" s="19">
        <v>101.23</v>
      </c>
      <c r="M85" s="19">
        <v>100.57</v>
      </c>
      <c r="N85" s="19">
        <v>100.28</v>
      </c>
      <c r="O85" s="19">
        <v>100.25</v>
      </c>
      <c r="P85" s="19">
        <v>100.47</v>
      </c>
      <c r="Q85" s="19">
        <v>101.39</v>
      </c>
      <c r="R85" s="19">
        <v>101.67</v>
      </c>
      <c r="S85" s="19">
        <v>101.99</v>
      </c>
      <c r="T85" s="19">
        <v>101.42</v>
      </c>
      <c r="U85" s="19">
        <v>100.89</v>
      </c>
      <c r="V85" s="19">
        <v>100.59</v>
      </c>
      <c r="W85" s="19">
        <v>99.38</v>
      </c>
      <c r="X85" s="19">
        <v>98.47</v>
      </c>
      <c r="Y85" s="19">
        <v>99.43</v>
      </c>
      <c r="Z85" s="19">
        <v>99.75</v>
      </c>
      <c r="AA85" s="19">
        <v>99.89</v>
      </c>
      <c r="AB85" s="19">
        <v>99.7</v>
      </c>
      <c r="AC85" s="19">
        <v>98.9</v>
      </c>
      <c r="AD85" s="19">
        <v>98.91</v>
      </c>
      <c r="AE85" s="19">
        <v>98.99</v>
      </c>
      <c r="AF85" s="19">
        <v>98.87</v>
      </c>
      <c r="AG85" s="19">
        <v>99.43</v>
      </c>
      <c r="AH85" s="19">
        <v>99.26</v>
      </c>
      <c r="AI85" s="19">
        <v>99.2</v>
      </c>
      <c r="AJ85" s="19">
        <v>99.18</v>
      </c>
      <c r="AK85" s="19">
        <v>99.14</v>
      </c>
      <c r="AL85" s="19">
        <v>99.16</v>
      </c>
      <c r="AM85" s="19">
        <v>99.26</v>
      </c>
      <c r="AN85" s="19">
        <v>99.26</v>
      </c>
      <c r="AO85" s="19">
        <v>99.4</v>
      </c>
      <c r="AP85" s="19">
        <v>99.43</v>
      </c>
      <c r="AQ85" s="19">
        <v>99.56</v>
      </c>
      <c r="AR85" s="19">
        <v>100.21</v>
      </c>
      <c r="AS85" s="19">
        <v>100.32</v>
      </c>
      <c r="AT85" s="19">
        <v>99.94</v>
      </c>
      <c r="AU85" s="19">
        <v>100.33</v>
      </c>
      <c r="AV85" s="19">
        <v>101.18</v>
      </c>
      <c r="AW85" s="19">
        <v>101.29</v>
      </c>
      <c r="AX85" s="19">
        <v>101.12</v>
      </c>
      <c r="AY85" s="19">
        <v>101.05</v>
      </c>
      <c r="AZ85" s="19">
        <v>101.53</v>
      </c>
      <c r="BA85" s="19">
        <v>101.35</v>
      </c>
      <c r="BB85" s="19">
        <v>100.9</v>
      </c>
      <c r="BC85" s="18">
        <v>101</v>
      </c>
      <c r="BD85" s="19">
        <v>100.6</v>
      </c>
      <c r="BE85" s="19">
        <v>100.51</v>
      </c>
      <c r="BF85" s="19">
        <v>100.43</v>
      </c>
      <c r="BG85" s="19">
        <v>100.54</v>
      </c>
      <c r="BH85" s="19">
        <v>101.15</v>
      </c>
      <c r="BI85" s="19">
        <v>101.36</v>
      </c>
      <c r="BJ85" s="19">
        <v>100.79</v>
      </c>
      <c r="BK85" s="20"/>
    </row>
    <row r="86" spans="1:63" ht="27.75" x14ac:dyDescent="0.45">
      <c r="A86" s="18" t="s">
        <v>537</v>
      </c>
      <c r="B86" s="18" t="s">
        <v>914</v>
      </c>
      <c r="C86" s="19">
        <v>102.46</v>
      </c>
      <c r="D86" s="19">
        <v>102.39</v>
      </c>
      <c r="E86" s="19">
        <v>101.5</v>
      </c>
      <c r="F86" s="19">
        <v>100.99</v>
      </c>
      <c r="G86" s="19">
        <v>100.58</v>
      </c>
      <c r="H86" s="19">
        <v>100.31</v>
      </c>
      <c r="I86" s="19">
        <v>100.25</v>
      </c>
      <c r="J86" s="19">
        <v>100.25</v>
      </c>
      <c r="K86" s="19">
        <v>100.44</v>
      </c>
      <c r="L86" s="19">
        <v>100.53</v>
      </c>
      <c r="M86" s="19">
        <v>100.42</v>
      </c>
      <c r="N86" s="19">
        <v>100.34</v>
      </c>
      <c r="O86" s="19">
        <v>100.53</v>
      </c>
      <c r="P86" s="19">
        <v>100.33</v>
      </c>
      <c r="Q86" s="19">
        <v>100.27</v>
      </c>
      <c r="R86" s="19">
        <v>100.15</v>
      </c>
      <c r="S86" s="19">
        <v>100.26</v>
      </c>
      <c r="T86" s="19">
        <v>100.08</v>
      </c>
      <c r="U86" s="19">
        <v>100.22</v>
      </c>
      <c r="V86" s="19">
        <v>100.26</v>
      </c>
      <c r="W86" s="19">
        <v>100.35</v>
      </c>
      <c r="X86" s="19">
        <v>100.35</v>
      </c>
      <c r="Y86" s="19">
        <v>100.54</v>
      </c>
      <c r="Z86" s="19">
        <v>100.54</v>
      </c>
      <c r="AA86" s="19">
        <v>100.42</v>
      </c>
      <c r="AB86" s="19">
        <v>100.4</v>
      </c>
      <c r="AC86" s="19">
        <v>100.29</v>
      </c>
      <c r="AD86" s="19">
        <v>100.2</v>
      </c>
      <c r="AE86" s="19">
        <v>100.12</v>
      </c>
      <c r="AF86" s="19">
        <v>100.13</v>
      </c>
      <c r="AG86" s="19">
        <v>100.06</v>
      </c>
      <c r="AH86" s="19">
        <v>100.08</v>
      </c>
      <c r="AI86" s="19">
        <v>100.11</v>
      </c>
      <c r="AJ86" s="19">
        <v>100.16</v>
      </c>
      <c r="AK86" s="19">
        <v>100.18</v>
      </c>
      <c r="AL86" s="19">
        <v>100.26</v>
      </c>
      <c r="AM86" s="19">
        <v>100.22</v>
      </c>
      <c r="AN86" s="19">
        <v>100.11</v>
      </c>
      <c r="AO86" s="19">
        <v>100.18</v>
      </c>
      <c r="AP86" s="19">
        <v>100.13</v>
      </c>
      <c r="AQ86" s="19">
        <v>100.29</v>
      </c>
      <c r="AR86" s="19">
        <v>100.33</v>
      </c>
      <c r="AS86" s="19">
        <v>100.34</v>
      </c>
      <c r="AT86" s="19">
        <v>100.47</v>
      </c>
      <c r="AU86" s="19">
        <v>101.13</v>
      </c>
      <c r="AV86" s="19">
        <v>100.95</v>
      </c>
      <c r="AW86" s="19">
        <v>100.91</v>
      </c>
      <c r="AX86" s="19">
        <v>101.05</v>
      </c>
      <c r="AY86" s="19">
        <v>100.85</v>
      </c>
      <c r="AZ86" s="19">
        <v>100.44</v>
      </c>
      <c r="BA86" s="19">
        <v>100.32</v>
      </c>
      <c r="BB86" s="19">
        <v>100.18</v>
      </c>
      <c r="BC86" s="19">
        <v>100.27</v>
      </c>
      <c r="BD86" s="19">
        <v>100.12</v>
      </c>
      <c r="BE86" s="19">
        <v>100.12</v>
      </c>
      <c r="BF86" s="19">
        <v>100.16</v>
      </c>
      <c r="BG86" s="19">
        <v>100.28</v>
      </c>
      <c r="BH86" s="19">
        <v>100.19</v>
      </c>
      <c r="BI86" s="19">
        <v>100.27</v>
      </c>
      <c r="BJ86" s="19">
        <v>100.18</v>
      </c>
      <c r="BK86" s="20"/>
    </row>
    <row r="87" spans="1:63" x14ac:dyDescent="0.45">
      <c r="A87" s="18" t="s">
        <v>76</v>
      </c>
      <c r="B87" s="18" t="s">
        <v>915</v>
      </c>
      <c r="C87" s="19">
        <v>106.06</v>
      </c>
      <c r="D87" s="19">
        <v>105.64</v>
      </c>
      <c r="E87" s="19">
        <v>103.38</v>
      </c>
      <c r="F87" s="19">
        <v>102.38</v>
      </c>
      <c r="G87" s="19">
        <v>101.27</v>
      </c>
      <c r="H87" s="19">
        <v>100.7</v>
      </c>
      <c r="I87" s="19">
        <v>100.41</v>
      </c>
      <c r="J87" s="19">
        <v>100.57</v>
      </c>
      <c r="K87" s="19">
        <v>100.9</v>
      </c>
      <c r="L87" s="19">
        <v>101.29</v>
      </c>
      <c r="M87" s="19">
        <v>101.59</v>
      </c>
      <c r="N87" s="19">
        <v>101.22</v>
      </c>
      <c r="O87" s="19">
        <v>100.88</v>
      </c>
      <c r="P87" s="19">
        <v>100.58</v>
      </c>
      <c r="Q87" s="19">
        <v>100.88</v>
      </c>
      <c r="R87" s="19">
        <v>101.75</v>
      </c>
      <c r="S87" s="19">
        <v>101.02</v>
      </c>
      <c r="T87" s="19">
        <v>100.88</v>
      </c>
      <c r="U87" s="19">
        <v>100.48</v>
      </c>
      <c r="V87" s="19">
        <v>100.9</v>
      </c>
      <c r="W87" s="19">
        <v>100.41</v>
      </c>
      <c r="X87" s="19">
        <v>100.3</v>
      </c>
      <c r="Y87" s="19">
        <v>100.47</v>
      </c>
      <c r="Z87" s="19">
        <v>100.25</v>
      </c>
      <c r="AA87" s="19">
        <v>100.33</v>
      </c>
      <c r="AB87" s="19">
        <v>100.21</v>
      </c>
      <c r="AC87" s="19">
        <v>100.12</v>
      </c>
      <c r="AD87" s="19">
        <v>99.76</v>
      </c>
      <c r="AE87" s="19">
        <v>100.14</v>
      </c>
      <c r="AF87" s="19">
        <v>100.06</v>
      </c>
      <c r="AG87" s="18">
        <v>100</v>
      </c>
      <c r="AH87" s="19">
        <v>100.03</v>
      </c>
      <c r="AI87" s="19">
        <v>100.07</v>
      </c>
      <c r="AJ87" s="19">
        <v>100.12</v>
      </c>
      <c r="AK87" s="19">
        <v>100.25</v>
      </c>
      <c r="AL87" s="19">
        <v>100.14</v>
      </c>
      <c r="AM87" s="19">
        <v>100.22</v>
      </c>
      <c r="AN87" s="19">
        <v>100.22</v>
      </c>
      <c r="AO87" s="19">
        <v>99.98</v>
      </c>
      <c r="AP87" s="19">
        <v>100.16</v>
      </c>
      <c r="AQ87" s="19">
        <v>99.83</v>
      </c>
      <c r="AR87" s="19">
        <v>100.18</v>
      </c>
      <c r="AS87" s="19">
        <v>100.15</v>
      </c>
      <c r="AT87" s="19">
        <v>99.94</v>
      </c>
      <c r="AU87" s="19">
        <v>100.51</v>
      </c>
      <c r="AV87" s="19">
        <v>100.6</v>
      </c>
      <c r="AW87" s="19">
        <v>100.58</v>
      </c>
      <c r="AX87" s="19">
        <v>100.94</v>
      </c>
      <c r="AY87" s="19">
        <v>100.79</v>
      </c>
      <c r="AZ87" s="19">
        <v>100.7</v>
      </c>
      <c r="BA87" s="19">
        <v>100.24</v>
      </c>
      <c r="BB87" s="19">
        <v>100.53</v>
      </c>
      <c r="BC87" s="19">
        <v>100.31</v>
      </c>
      <c r="BD87" s="19">
        <v>100.07</v>
      </c>
      <c r="BE87" s="19">
        <v>99.98</v>
      </c>
      <c r="BF87" s="19">
        <v>99.84</v>
      </c>
      <c r="BG87" s="19">
        <v>100.34</v>
      </c>
      <c r="BH87" s="19">
        <v>99.9</v>
      </c>
      <c r="BI87" s="19">
        <v>100.49</v>
      </c>
      <c r="BJ87" s="19">
        <v>100.06</v>
      </c>
      <c r="BK87" s="20"/>
    </row>
    <row r="88" spans="1:63" x14ac:dyDescent="0.45">
      <c r="A88" s="18" t="s">
        <v>78</v>
      </c>
      <c r="B88" s="18" t="s">
        <v>916</v>
      </c>
      <c r="C88" s="19">
        <v>103.28</v>
      </c>
      <c r="D88" s="18">
        <v>103</v>
      </c>
      <c r="E88" s="19">
        <v>101.89</v>
      </c>
      <c r="F88" s="19">
        <v>101.14</v>
      </c>
      <c r="G88" s="19">
        <v>100.71</v>
      </c>
      <c r="H88" s="19">
        <v>100.29</v>
      </c>
      <c r="I88" s="19">
        <v>100.06</v>
      </c>
      <c r="J88" s="19">
        <v>100.13</v>
      </c>
      <c r="K88" s="19">
        <v>99.89</v>
      </c>
      <c r="L88" s="19">
        <v>100.34</v>
      </c>
      <c r="M88" s="19">
        <v>100.21</v>
      </c>
      <c r="N88" s="19">
        <v>100.51</v>
      </c>
      <c r="O88" s="19">
        <v>99.89</v>
      </c>
      <c r="P88" s="19">
        <v>99.91</v>
      </c>
      <c r="Q88" s="19">
        <v>100.19</v>
      </c>
      <c r="R88" s="19">
        <v>100.45</v>
      </c>
      <c r="S88" s="19">
        <v>100.44</v>
      </c>
      <c r="T88" s="19">
        <v>100.13</v>
      </c>
      <c r="U88" s="19">
        <v>100.05</v>
      </c>
      <c r="V88" s="19">
        <v>100.12</v>
      </c>
      <c r="W88" s="19">
        <v>100.45</v>
      </c>
      <c r="X88" s="19">
        <v>100.62</v>
      </c>
      <c r="Y88" s="19">
        <v>100.23</v>
      </c>
      <c r="Z88" s="19">
        <v>99.59</v>
      </c>
      <c r="AA88" s="19">
        <v>100.09</v>
      </c>
      <c r="AB88" s="19">
        <v>100.05</v>
      </c>
      <c r="AC88" s="19">
        <v>99.85</v>
      </c>
      <c r="AD88" s="19">
        <v>99.97</v>
      </c>
      <c r="AE88" s="19">
        <v>100.01</v>
      </c>
      <c r="AF88" s="19">
        <v>100.31</v>
      </c>
      <c r="AG88" s="19">
        <v>100.29</v>
      </c>
      <c r="AH88" s="19">
        <v>100.09</v>
      </c>
      <c r="AI88" s="19">
        <v>100.05</v>
      </c>
      <c r="AJ88" s="19">
        <v>100.37</v>
      </c>
      <c r="AK88" s="19">
        <v>100.15</v>
      </c>
      <c r="AL88" s="19">
        <v>100.08</v>
      </c>
      <c r="AM88" s="19">
        <v>100.2</v>
      </c>
      <c r="AN88" s="19">
        <v>100.42</v>
      </c>
      <c r="AO88" s="19">
        <v>100.23</v>
      </c>
      <c r="AP88" s="19">
        <v>100.3</v>
      </c>
      <c r="AQ88" s="19">
        <v>99.99</v>
      </c>
      <c r="AR88" s="19">
        <v>99.73</v>
      </c>
      <c r="AS88" s="19">
        <v>99.89</v>
      </c>
      <c r="AT88" s="19">
        <v>99.97</v>
      </c>
      <c r="AU88" s="19">
        <v>100.61</v>
      </c>
      <c r="AV88" s="19">
        <v>100.19</v>
      </c>
      <c r="AW88" s="19">
        <v>100.66</v>
      </c>
      <c r="AX88" s="19">
        <v>100.85</v>
      </c>
      <c r="AY88" s="19">
        <v>100.6</v>
      </c>
      <c r="AZ88" s="19">
        <v>100.46</v>
      </c>
      <c r="BA88" s="19">
        <v>100.85</v>
      </c>
      <c r="BB88" s="19">
        <v>100.74</v>
      </c>
      <c r="BC88" s="19">
        <v>100.47</v>
      </c>
      <c r="BD88" s="19">
        <v>100.45</v>
      </c>
      <c r="BE88" s="19">
        <v>100.37</v>
      </c>
      <c r="BF88" s="19">
        <v>100.17</v>
      </c>
      <c r="BG88" s="19">
        <v>100.3</v>
      </c>
      <c r="BH88" s="19">
        <v>100.25</v>
      </c>
      <c r="BI88" s="19">
        <v>99.83</v>
      </c>
      <c r="BJ88" s="19">
        <v>100.01</v>
      </c>
      <c r="BK88" s="20"/>
    </row>
    <row r="89" spans="1:63" x14ac:dyDescent="0.45">
      <c r="A89" s="18" t="s">
        <v>1557</v>
      </c>
      <c r="B89" s="18" t="s">
        <v>1558</v>
      </c>
      <c r="C89" s="19">
        <v>107.14</v>
      </c>
      <c r="D89" s="19">
        <v>109.64</v>
      </c>
      <c r="E89" s="19">
        <v>106.47</v>
      </c>
      <c r="F89" s="19">
        <v>104.74</v>
      </c>
      <c r="G89" s="19">
        <v>102.99</v>
      </c>
      <c r="H89" s="19">
        <v>101.68</v>
      </c>
      <c r="I89" s="19">
        <v>102.06</v>
      </c>
      <c r="J89" s="19">
        <v>101.62</v>
      </c>
      <c r="K89" s="19">
        <v>102.11</v>
      </c>
      <c r="L89" s="19">
        <v>102.79</v>
      </c>
      <c r="M89" s="19">
        <v>102.64</v>
      </c>
      <c r="N89" s="19">
        <v>101.8</v>
      </c>
      <c r="O89" s="18">
        <v>102</v>
      </c>
      <c r="P89" s="19">
        <v>101.68</v>
      </c>
      <c r="Q89" s="19">
        <v>101.87</v>
      </c>
      <c r="R89" s="19">
        <v>102.57</v>
      </c>
      <c r="S89" s="19">
        <v>101.66</v>
      </c>
      <c r="T89" s="19">
        <v>101.13</v>
      </c>
      <c r="U89" s="19">
        <v>100.75</v>
      </c>
      <c r="V89" s="19">
        <v>101.21</v>
      </c>
      <c r="W89" s="19">
        <v>101.22</v>
      </c>
      <c r="X89" s="19">
        <v>100.59</v>
      </c>
      <c r="Y89" s="19">
        <v>100.65</v>
      </c>
      <c r="Z89" s="19">
        <v>100.43</v>
      </c>
      <c r="AA89" s="19">
        <v>100.38</v>
      </c>
      <c r="AB89" s="19">
        <v>100.32</v>
      </c>
      <c r="AC89" s="19">
        <v>100.27</v>
      </c>
      <c r="AD89" s="19">
        <v>100.1</v>
      </c>
      <c r="AE89" s="19">
        <v>99.97</v>
      </c>
      <c r="AF89" s="19">
        <v>100.21</v>
      </c>
      <c r="AG89" s="19">
        <v>99.8</v>
      </c>
      <c r="AH89" s="19">
        <v>100.08</v>
      </c>
      <c r="AI89" s="18">
        <v>100</v>
      </c>
      <c r="AJ89" s="19">
        <v>100.13</v>
      </c>
      <c r="AK89" s="19">
        <v>100.18</v>
      </c>
      <c r="AL89" s="19">
        <v>99.99</v>
      </c>
      <c r="AM89" s="19">
        <v>99.96</v>
      </c>
      <c r="AN89" s="19">
        <v>99.99</v>
      </c>
      <c r="AO89" s="19">
        <v>100.15</v>
      </c>
      <c r="AP89" s="19">
        <v>99.84</v>
      </c>
      <c r="AQ89" s="19">
        <v>99.87</v>
      </c>
      <c r="AR89" s="19">
        <v>99.79</v>
      </c>
      <c r="AS89" s="19">
        <v>99.9</v>
      </c>
      <c r="AT89" s="19">
        <v>99.42</v>
      </c>
      <c r="AU89" s="19">
        <v>99.86</v>
      </c>
      <c r="AV89" s="19">
        <v>100.06</v>
      </c>
      <c r="AW89" s="19">
        <v>100.16</v>
      </c>
      <c r="AX89" s="19">
        <v>100.19</v>
      </c>
      <c r="AY89" s="19">
        <v>100.16</v>
      </c>
      <c r="AZ89" s="19">
        <v>100.05</v>
      </c>
      <c r="BA89" s="19">
        <v>100.4</v>
      </c>
      <c r="BB89" s="19">
        <v>99.99</v>
      </c>
      <c r="BC89" s="19">
        <v>99.95</v>
      </c>
      <c r="BD89" s="19">
        <v>100.21</v>
      </c>
      <c r="BE89" s="19">
        <v>99.54</v>
      </c>
      <c r="BF89" s="19">
        <v>99.77</v>
      </c>
      <c r="BG89" s="19">
        <v>99.36</v>
      </c>
      <c r="BH89" s="19">
        <v>99.65</v>
      </c>
      <c r="BI89" s="19">
        <v>99.61</v>
      </c>
      <c r="BJ89" s="19">
        <v>99.74</v>
      </c>
      <c r="BK89" s="20"/>
    </row>
    <row r="90" spans="1:63" x14ac:dyDescent="0.45">
      <c r="A90" s="18" t="s">
        <v>1559</v>
      </c>
      <c r="B90" s="18" t="s">
        <v>1560</v>
      </c>
      <c r="C90" s="19">
        <v>103.95</v>
      </c>
      <c r="D90" s="19">
        <v>103.28</v>
      </c>
      <c r="E90" s="19">
        <v>102.36</v>
      </c>
      <c r="F90" s="19">
        <v>101.83</v>
      </c>
      <c r="G90" s="19">
        <v>101.26</v>
      </c>
      <c r="H90" s="19">
        <v>100.8</v>
      </c>
      <c r="I90" s="19">
        <v>100.61</v>
      </c>
      <c r="J90" s="19">
        <v>100.45</v>
      </c>
      <c r="K90" s="19">
        <v>100.44</v>
      </c>
      <c r="L90" s="19">
        <v>100.46</v>
      </c>
      <c r="M90" s="19">
        <v>100.59</v>
      </c>
      <c r="N90" s="19">
        <v>100.19</v>
      </c>
      <c r="O90" s="19">
        <v>100.61</v>
      </c>
      <c r="P90" s="19">
        <v>100.1</v>
      </c>
      <c r="Q90" s="19">
        <v>100.92</v>
      </c>
      <c r="R90" s="19">
        <v>100.04</v>
      </c>
      <c r="S90" s="19">
        <v>100.5</v>
      </c>
      <c r="T90" s="19">
        <v>100.36</v>
      </c>
      <c r="U90" s="19">
        <v>100.19</v>
      </c>
      <c r="V90" s="19">
        <v>100.48</v>
      </c>
      <c r="W90" s="19">
        <v>100.23</v>
      </c>
      <c r="X90" s="19">
        <v>100.38</v>
      </c>
      <c r="Y90" s="19">
        <v>100.17</v>
      </c>
      <c r="Z90" s="19">
        <v>100.23</v>
      </c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20"/>
    </row>
    <row r="91" spans="1:63" x14ac:dyDescent="0.45">
      <c r="A91" s="18" t="s">
        <v>1561</v>
      </c>
      <c r="B91" s="18" t="s">
        <v>1562</v>
      </c>
      <c r="C91" s="19">
        <v>103.11</v>
      </c>
      <c r="D91" s="19">
        <v>106.08</v>
      </c>
      <c r="E91" s="19">
        <v>103.93</v>
      </c>
      <c r="F91" s="19">
        <v>103.09</v>
      </c>
      <c r="G91" s="19">
        <v>101.66</v>
      </c>
      <c r="H91" s="19">
        <v>101.03</v>
      </c>
      <c r="I91" s="19">
        <v>100.28</v>
      </c>
      <c r="J91" s="19">
        <v>100.4</v>
      </c>
      <c r="K91" s="19">
        <v>100.68</v>
      </c>
      <c r="L91" s="19">
        <v>100.85</v>
      </c>
      <c r="M91" s="19">
        <v>101.08</v>
      </c>
      <c r="N91" s="19">
        <v>100.43</v>
      </c>
      <c r="O91" s="19">
        <v>100.6</v>
      </c>
      <c r="P91" s="19">
        <v>100.7</v>
      </c>
      <c r="Q91" s="19">
        <v>100.98</v>
      </c>
      <c r="R91" s="19">
        <v>101.24</v>
      </c>
      <c r="S91" s="19">
        <v>101.14</v>
      </c>
      <c r="T91" s="19">
        <v>100.62</v>
      </c>
      <c r="U91" s="19">
        <v>100.57</v>
      </c>
      <c r="V91" s="19">
        <v>100.25</v>
      </c>
      <c r="W91" s="19">
        <v>100.45</v>
      </c>
      <c r="X91" s="19">
        <v>100.44</v>
      </c>
      <c r="Y91" s="19">
        <v>99.94</v>
      </c>
      <c r="Z91" s="19">
        <v>100.34</v>
      </c>
      <c r="AA91" s="19">
        <v>100.31</v>
      </c>
      <c r="AB91" s="19">
        <v>100.58</v>
      </c>
      <c r="AC91" s="19">
        <v>100.35</v>
      </c>
      <c r="AD91" s="19">
        <v>100.02</v>
      </c>
      <c r="AE91" s="19">
        <v>100.02</v>
      </c>
      <c r="AF91" s="19">
        <v>100.02</v>
      </c>
      <c r="AG91" s="19">
        <v>100.12</v>
      </c>
      <c r="AH91" s="19">
        <v>99.87</v>
      </c>
      <c r="AI91" s="19">
        <v>100.13</v>
      </c>
      <c r="AJ91" s="19">
        <v>100.51</v>
      </c>
      <c r="AK91" s="19">
        <v>99.78</v>
      </c>
      <c r="AL91" s="19">
        <v>99.97</v>
      </c>
      <c r="AM91" s="19">
        <v>100.16</v>
      </c>
      <c r="AN91" s="19">
        <v>100.2</v>
      </c>
      <c r="AO91" s="19">
        <v>99.87</v>
      </c>
      <c r="AP91" s="19">
        <v>100.21</v>
      </c>
      <c r="AQ91" s="19">
        <v>100.08</v>
      </c>
      <c r="AR91" s="19">
        <v>100.23</v>
      </c>
      <c r="AS91" s="19">
        <v>100.13</v>
      </c>
      <c r="AT91" s="19">
        <v>99.9</v>
      </c>
      <c r="AU91" s="19">
        <v>100.43</v>
      </c>
      <c r="AV91" s="19">
        <v>99.99</v>
      </c>
      <c r="AW91" s="19">
        <v>100.59</v>
      </c>
      <c r="AX91" s="19">
        <v>100.68</v>
      </c>
      <c r="AY91" s="19">
        <v>100.88</v>
      </c>
      <c r="AZ91" s="19">
        <v>100.14</v>
      </c>
      <c r="BA91" s="19">
        <v>100.58</v>
      </c>
      <c r="BB91" s="19">
        <v>100.42</v>
      </c>
      <c r="BC91" s="19">
        <v>100.23</v>
      </c>
      <c r="BD91" s="19">
        <v>100.48</v>
      </c>
      <c r="BE91" s="19">
        <v>100.32</v>
      </c>
      <c r="BF91" s="19">
        <v>100.28</v>
      </c>
      <c r="BG91" s="19">
        <v>100.64</v>
      </c>
      <c r="BH91" s="19">
        <v>100.46</v>
      </c>
      <c r="BI91" s="19">
        <v>100.6</v>
      </c>
      <c r="BJ91" s="19">
        <v>99.96</v>
      </c>
      <c r="BK91" s="20"/>
    </row>
    <row r="92" spans="1:63" x14ac:dyDescent="0.45">
      <c r="A92" s="18" t="s">
        <v>14</v>
      </c>
      <c r="B92" s="18" t="s">
        <v>917</v>
      </c>
      <c r="C92" s="19">
        <v>102.47</v>
      </c>
      <c r="D92" s="19">
        <v>102.36</v>
      </c>
      <c r="E92" s="19">
        <v>101.73</v>
      </c>
      <c r="F92" s="19">
        <v>100.99</v>
      </c>
      <c r="G92" s="19">
        <v>100.6</v>
      </c>
      <c r="H92" s="19">
        <v>100.58</v>
      </c>
      <c r="I92" s="19">
        <v>100.25</v>
      </c>
      <c r="J92" s="19">
        <v>100.27</v>
      </c>
      <c r="K92" s="19">
        <v>100.44</v>
      </c>
      <c r="L92" s="19">
        <v>100.5</v>
      </c>
      <c r="M92" s="19">
        <v>100.42</v>
      </c>
      <c r="N92" s="19">
        <v>100.37</v>
      </c>
      <c r="O92" s="19">
        <v>100.6</v>
      </c>
      <c r="P92" s="19">
        <v>100.41</v>
      </c>
      <c r="Q92" s="19">
        <v>100.28</v>
      </c>
      <c r="R92" s="19">
        <v>100.18</v>
      </c>
      <c r="S92" s="19">
        <v>100.3</v>
      </c>
      <c r="T92" s="19">
        <v>100.09</v>
      </c>
      <c r="U92" s="19">
        <v>100.22</v>
      </c>
      <c r="V92" s="19">
        <v>100.18</v>
      </c>
      <c r="W92" s="19">
        <v>100.37</v>
      </c>
      <c r="X92" s="19">
        <v>100.2</v>
      </c>
      <c r="Y92" s="19">
        <v>100.54</v>
      </c>
      <c r="Z92" s="19">
        <v>100.56</v>
      </c>
      <c r="AA92" s="19">
        <v>100.57</v>
      </c>
      <c r="AB92" s="19">
        <v>100.38</v>
      </c>
      <c r="AC92" s="19">
        <v>100.31</v>
      </c>
      <c r="AD92" s="19">
        <v>100.2</v>
      </c>
      <c r="AE92" s="19">
        <v>100.23</v>
      </c>
      <c r="AF92" s="19">
        <v>100.07</v>
      </c>
      <c r="AG92" s="19">
        <v>100.04</v>
      </c>
      <c r="AH92" s="19">
        <v>100.36</v>
      </c>
      <c r="AI92" s="19">
        <v>100.04</v>
      </c>
      <c r="AJ92" s="19">
        <v>100.07</v>
      </c>
      <c r="AK92" s="19">
        <v>100.35</v>
      </c>
      <c r="AL92" s="19">
        <v>100.34</v>
      </c>
      <c r="AM92" s="19">
        <v>100.36</v>
      </c>
      <c r="AN92" s="19">
        <v>100.14</v>
      </c>
      <c r="AO92" s="19">
        <v>100.26</v>
      </c>
      <c r="AP92" s="19">
        <v>100.12</v>
      </c>
      <c r="AQ92" s="19">
        <v>100.34</v>
      </c>
      <c r="AR92" s="19">
        <v>100.27</v>
      </c>
      <c r="AS92" s="19">
        <v>100.29</v>
      </c>
      <c r="AT92" s="19">
        <v>100.53</v>
      </c>
      <c r="AU92" s="19">
        <v>101.27</v>
      </c>
      <c r="AV92" s="19">
        <v>100.99</v>
      </c>
      <c r="AW92" s="19">
        <v>100.86</v>
      </c>
      <c r="AX92" s="19">
        <v>100.88</v>
      </c>
      <c r="AY92" s="19">
        <v>100.84</v>
      </c>
      <c r="AZ92" s="19">
        <v>100.44</v>
      </c>
      <c r="BA92" s="19">
        <v>100.33</v>
      </c>
      <c r="BB92" s="19">
        <v>99.96</v>
      </c>
      <c r="BC92" s="19">
        <v>100.47</v>
      </c>
      <c r="BD92" s="19">
        <v>100.23</v>
      </c>
      <c r="BE92" s="19">
        <v>99.98</v>
      </c>
      <c r="BF92" s="19">
        <v>100.37</v>
      </c>
      <c r="BG92" s="19">
        <v>100.41</v>
      </c>
      <c r="BH92" s="19">
        <v>100.21</v>
      </c>
      <c r="BI92" s="19">
        <v>100.4</v>
      </c>
      <c r="BJ92" s="19">
        <v>100.27</v>
      </c>
      <c r="BK92" s="20"/>
    </row>
    <row r="93" spans="1:63" x14ac:dyDescent="0.45">
      <c r="A93" s="18" t="s">
        <v>11</v>
      </c>
      <c r="B93" s="18" t="s">
        <v>918</v>
      </c>
      <c r="C93" s="19">
        <v>102.34</v>
      </c>
      <c r="D93" s="19">
        <v>102.47</v>
      </c>
      <c r="E93" s="19">
        <v>101.66</v>
      </c>
      <c r="F93" s="19">
        <v>101.17</v>
      </c>
      <c r="G93" s="19">
        <v>100.57</v>
      </c>
      <c r="H93" s="19">
        <v>100.19</v>
      </c>
      <c r="I93" s="19">
        <v>100.33</v>
      </c>
      <c r="J93" s="19">
        <v>100.26</v>
      </c>
      <c r="K93" s="19">
        <v>100.55</v>
      </c>
      <c r="L93" s="19">
        <v>100.82</v>
      </c>
      <c r="M93" s="19">
        <v>100.45</v>
      </c>
      <c r="N93" s="19">
        <v>100.27</v>
      </c>
      <c r="O93" s="19">
        <v>100.74</v>
      </c>
      <c r="P93" s="19">
        <v>100.24</v>
      </c>
      <c r="Q93" s="19">
        <v>100.34</v>
      </c>
      <c r="R93" s="19">
        <v>100.11</v>
      </c>
      <c r="S93" s="19">
        <v>100.12</v>
      </c>
      <c r="T93" s="19">
        <v>100.1</v>
      </c>
      <c r="U93" s="19">
        <v>100.27</v>
      </c>
      <c r="V93" s="19">
        <v>100.11</v>
      </c>
      <c r="W93" s="19">
        <v>100.43</v>
      </c>
      <c r="X93" s="19">
        <v>100.46</v>
      </c>
      <c r="Y93" s="19">
        <v>100.59</v>
      </c>
      <c r="Z93" s="19">
        <v>100.66</v>
      </c>
      <c r="AA93" s="19">
        <v>100.42</v>
      </c>
      <c r="AB93" s="19">
        <v>100.32</v>
      </c>
      <c r="AC93" s="19">
        <v>100.28</v>
      </c>
      <c r="AD93" s="19">
        <v>100.37</v>
      </c>
      <c r="AE93" s="19">
        <v>100.01</v>
      </c>
      <c r="AF93" s="19">
        <v>100.2</v>
      </c>
      <c r="AG93" s="19">
        <v>99.84</v>
      </c>
      <c r="AH93" s="19">
        <v>100.03</v>
      </c>
      <c r="AI93" s="19">
        <v>100.09</v>
      </c>
      <c r="AJ93" s="19">
        <v>100.04</v>
      </c>
      <c r="AK93" s="19">
        <v>100.29</v>
      </c>
      <c r="AL93" s="19">
        <v>100.33</v>
      </c>
      <c r="AM93" s="19">
        <v>100.21</v>
      </c>
      <c r="AN93" s="19">
        <v>100.06</v>
      </c>
      <c r="AO93" s="19">
        <v>100.3</v>
      </c>
      <c r="AP93" s="19">
        <v>100.08</v>
      </c>
      <c r="AQ93" s="19">
        <v>100.37</v>
      </c>
      <c r="AR93" s="19">
        <v>100.32</v>
      </c>
      <c r="AS93" s="19">
        <v>100.32</v>
      </c>
      <c r="AT93" s="19">
        <v>100.49</v>
      </c>
      <c r="AU93" s="19">
        <v>101.09</v>
      </c>
      <c r="AV93" s="19">
        <v>101.01</v>
      </c>
      <c r="AW93" s="19">
        <v>101.1</v>
      </c>
      <c r="AX93" s="19">
        <v>101.38</v>
      </c>
      <c r="AY93" s="19">
        <v>100.69</v>
      </c>
      <c r="AZ93" s="19">
        <v>100.43</v>
      </c>
      <c r="BA93" s="19">
        <v>100.37</v>
      </c>
      <c r="BB93" s="19">
        <v>100.15</v>
      </c>
      <c r="BC93" s="19">
        <v>100.36</v>
      </c>
      <c r="BD93" s="19">
        <v>100.01</v>
      </c>
      <c r="BE93" s="19">
        <v>100.34</v>
      </c>
      <c r="BF93" s="19">
        <v>99.96</v>
      </c>
      <c r="BG93" s="19">
        <v>100.35</v>
      </c>
      <c r="BH93" s="19">
        <v>100.28</v>
      </c>
      <c r="BI93" s="19">
        <v>100.15</v>
      </c>
      <c r="BJ93" s="19">
        <v>100.11</v>
      </c>
      <c r="BK93" s="20"/>
    </row>
    <row r="94" spans="1:63" ht="27.75" x14ac:dyDescent="0.45">
      <c r="A94" s="18" t="s">
        <v>12</v>
      </c>
      <c r="B94" s="18" t="s">
        <v>919</v>
      </c>
      <c r="C94" s="19">
        <v>102.87</v>
      </c>
      <c r="D94" s="19">
        <v>102.63</v>
      </c>
      <c r="E94" s="19">
        <v>101.48</v>
      </c>
      <c r="F94" s="19">
        <v>101.09</v>
      </c>
      <c r="G94" s="19">
        <v>100.52</v>
      </c>
      <c r="H94" s="19">
        <v>100.23</v>
      </c>
      <c r="I94" s="19">
        <v>100.22</v>
      </c>
      <c r="J94" s="19">
        <v>100.21</v>
      </c>
      <c r="K94" s="19">
        <v>100.44</v>
      </c>
      <c r="L94" s="19">
        <v>100.52</v>
      </c>
      <c r="M94" s="19">
        <v>100.46</v>
      </c>
      <c r="N94" s="19">
        <v>100.36</v>
      </c>
      <c r="O94" s="19">
        <v>100.63</v>
      </c>
      <c r="P94" s="19">
        <v>100.46</v>
      </c>
      <c r="Q94" s="19">
        <v>100.29</v>
      </c>
      <c r="R94" s="19">
        <v>100.23</v>
      </c>
      <c r="S94" s="19">
        <v>100.43</v>
      </c>
      <c r="T94" s="19">
        <v>100.07</v>
      </c>
      <c r="U94" s="19">
        <v>100.25</v>
      </c>
      <c r="V94" s="19">
        <v>100.4</v>
      </c>
      <c r="W94" s="19">
        <v>100.27</v>
      </c>
      <c r="X94" s="19">
        <v>100.28</v>
      </c>
      <c r="Y94" s="19">
        <v>100.55</v>
      </c>
      <c r="Z94" s="19">
        <v>100.51</v>
      </c>
      <c r="AA94" s="19">
        <v>100.35</v>
      </c>
      <c r="AB94" s="19">
        <v>100.53</v>
      </c>
      <c r="AC94" s="19">
        <v>100.37</v>
      </c>
      <c r="AD94" s="19">
        <v>100.14</v>
      </c>
      <c r="AE94" s="19">
        <v>100.17</v>
      </c>
      <c r="AF94" s="19">
        <v>100.09</v>
      </c>
      <c r="AG94" s="19">
        <v>100.2</v>
      </c>
      <c r="AH94" s="19">
        <v>99.92</v>
      </c>
      <c r="AI94" s="19">
        <v>100.26</v>
      </c>
      <c r="AJ94" s="19">
        <v>100.2</v>
      </c>
      <c r="AK94" s="19">
        <v>100.13</v>
      </c>
      <c r="AL94" s="19">
        <v>100.31</v>
      </c>
      <c r="AM94" s="19">
        <v>100.25</v>
      </c>
      <c r="AN94" s="19">
        <v>100.12</v>
      </c>
      <c r="AO94" s="19">
        <v>100.27</v>
      </c>
      <c r="AP94" s="19">
        <v>100.25</v>
      </c>
      <c r="AQ94" s="19">
        <v>100.33</v>
      </c>
      <c r="AR94" s="19">
        <v>100.24</v>
      </c>
      <c r="AS94" s="19">
        <v>100.2</v>
      </c>
      <c r="AT94" s="19">
        <v>100.57</v>
      </c>
      <c r="AU94" s="19">
        <v>101.34</v>
      </c>
      <c r="AV94" s="19">
        <v>100.98</v>
      </c>
      <c r="AW94" s="19">
        <v>100.74</v>
      </c>
      <c r="AX94" s="19">
        <v>101.04</v>
      </c>
      <c r="AY94" s="19">
        <v>100.55</v>
      </c>
      <c r="AZ94" s="19">
        <v>100.38</v>
      </c>
      <c r="BA94" s="19">
        <v>100.3</v>
      </c>
      <c r="BB94" s="19">
        <v>100.35</v>
      </c>
      <c r="BC94" s="19">
        <v>100.19</v>
      </c>
      <c r="BD94" s="19">
        <v>100.04</v>
      </c>
      <c r="BE94" s="19">
        <v>100.16</v>
      </c>
      <c r="BF94" s="19">
        <v>100.19</v>
      </c>
      <c r="BG94" s="19">
        <v>100.21</v>
      </c>
      <c r="BH94" s="19">
        <v>100.02</v>
      </c>
      <c r="BI94" s="19">
        <v>100.34</v>
      </c>
      <c r="BJ94" s="19">
        <v>99.99</v>
      </c>
      <c r="BK94" s="20"/>
    </row>
    <row r="95" spans="1:63" x14ac:dyDescent="0.45">
      <c r="A95" s="18" t="s">
        <v>13</v>
      </c>
      <c r="B95" s="18" t="s">
        <v>920</v>
      </c>
      <c r="C95" s="19">
        <v>102.41</v>
      </c>
      <c r="D95" s="19">
        <v>102.14</v>
      </c>
      <c r="E95" s="19">
        <v>101.61</v>
      </c>
      <c r="F95" s="19">
        <v>101.08</v>
      </c>
      <c r="G95" s="19">
        <v>100.95</v>
      </c>
      <c r="H95" s="19">
        <v>100.4</v>
      </c>
      <c r="I95" s="19">
        <v>100.25</v>
      </c>
      <c r="J95" s="19">
        <v>100.45</v>
      </c>
      <c r="K95" s="19">
        <v>100.47</v>
      </c>
      <c r="L95" s="19">
        <v>100.63</v>
      </c>
      <c r="M95" s="19">
        <v>100.53</v>
      </c>
      <c r="N95" s="19">
        <v>100.28</v>
      </c>
      <c r="O95" s="19">
        <v>100.24</v>
      </c>
      <c r="P95" s="19">
        <v>100.18</v>
      </c>
      <c r="Q95" s="19">
        <v>100.28</v>
      </c>
      <c r="R95" s="19">
        <v>100.29</v>
      </c>
      <c r="S95" s="19">
        <v>100.18</v>
      </c>
      <c r="T95" s="19">
        <v>100.07</v>
      </c>
      <c r="U95" s="19">
        <v>100.29</v>
      </c>
      <c r="V95" s="19">
        <v>100.2</v>
      </c>
      <c r="W95" s="19">
        <v>100.41</v>
      </c>
      <c r="X95" s="19">
        <v>100.3</v>
      </c>
      <c r="Y95" s="19">
        <v>100.59</v>
      </c>
      <c r="Z95" s="19">
        <v>100.79</v>
      </c>
      <c r="AA95" s="19">
        <v>100.6</v>
      </c>
      <c r="AB95" s="19">
        <v>100.53</v>
      </c>
      <c r="AC95" s="19">
        <v>100.26</v>
      </c>
      <c r="AD95" s="19">
        <v>100.14</v>
      </c>
      <c r="AE95" s="19">
        <v>100.08</v>
      </c>
      <c r="AF95" s="19">
        <v>100.08</v>
      </c>
      <c r="AG95" s="19">
        <v>99.99</v>
      </c>
      <c r="AH95" s="19">
        <v>100.18</v>
      </c>
      <c r="AI95" s="19">
        <v>99.96</v>
      </c>
      <c r="AJ95" s="19">
        <v>100.17</v>
      </c>
      <c r="AK95" s="18">
        <v>100</v>
      </c>
      <c r="AL95" s="19">
        <v>100.21</v>
      </c>
      <c r="AM95" s="19">
        <v>100.21</v>
      </c>
      <c r="AN95" s="19">
        <v>100.25</v>
      </c>
      <c r="AO95" s="19">
        <v>100.11</v>
      </c>
      <c r="AP95" s="19">
        <v>100.27</v>
      </c>
      <c r="AQ95" s="19">
        <v>100.07</v>
      </c>
      <c r="AR95" s="19">
        <v>100.03</v>
      </c>
      <c r="AS95" s="19">
        <v>100.52</v>
      </c>
      <c r="AT95" s="19">
        <v>100.16</v>
      </c>
      <c r="AU95" s="19">
        <v>101.01</v>
      </c>
      <c r="AV95" s="19">
        <v>100.74</v>
      </c>
      <c r="AW95" s="19">
        <v>101.15</v>
      </c>
      <c r="AX95" s="19">
        <v>101.29</v>
      </c>
      <c r="AY95" s="19">
        <v>101.2</v>
      </c>
      <c r="AZ95" s="19">
        <v>100.81</v>
      </c>
      <c r="BA95" s="19">
        <v>100.43</v>
      </c>
      <c r="BB95" s="19">
        <v>100.19</v>
      </c>
      <c r="BC95" s="19">
        <v>100.14</v>
      </c>
      <c r="BD95" s="19">
        <v>100.02</v>
      </c>
      <c r="BE95" s="19">
        <v>99.74</v>
      </c>
      <c r="BF95" s="19">
        <v>100.05</v>
      </c>
      <c r="BG95" s="19">
        <v>100.3</v>
      </c>
      <c r="BH95" s="19">
        <v>100.4</v>
      </c>
      <c r="BI95" s="19">
        <v>100.19</v>
      </c>
      <c r="BJ95" s="19">
        <v>100.2</v>
      </c>
      <c r="BK95" s="20"/>
    </row>
    <row r="96" spans="1:63" x14ac:dyDescent="0.45">
      <c r="A96" s="18" t="s">
        <v>15</v>
      </c>
      <c r="B96" s="18" t="s">
        <v>921</v>
      </c>
      <c r="C96" s="19">
        <v>102.06</v>
      </c>
      <c r="D96" s="19">
        <v>102.4</v>
      </c>
      <c r="E96" s="19">
        <v>101.55</v>
      </c>
      <c r="F96" s="19">
        <v>101.02</v>
      </c>
      <c r="G96" s="19">
        <v>100.66</v>
      </c>
      <c r="H96" s="19">
        <v>100.47</v>
      </c>
      <c r="I96" s="19">
        <v>100.14</v>
      </c>
      <c r="J96" s="19">
        <v>100.17</v>
      </c>
      <c r="K96" s="19">
        <v>100.37</v>
      </c>
      <c r="L96" s="19">
        <v>100.26</v>
      </c>
      <c r="M96" s="19">
        <v>100.35</v>
      </c>
      <c r="N96" s="19">
        <v>100.41</v>
      </c>
      <c r="O96" s="19">
        <v>100.34</v>
      </c>
      <c r="P96" s="19">
        <v>100.27</v>
      </c>
      <c r="Q96" s="19">
        <v>100.22</v>
      </c>
      <c r="R96" s="19">
        <v>100.05</v>
      </c>
      <c r="S96" s="19">
        <v>100.33</v>
      </c>
      <c r="T96" s="19">
        <v>100.06</v>
      </c>
      <c r="U96" s="19">
        <v>100.11</v>
      </c>
      <c r="V96" s="19">
        <v>100.34</v>
      </c>
      <c r="W96" s="19">
        <v>100.23</v>
      </c>
      <c r="X96" s="19">
        <v>100.44</v>
      </c>
      <c r="Y96" s="19">
        <v>100.4</v>
      </c>
      <c r="Z96" s="19">
        <v>100.19</v>
      </c>
      <c r="AA96" s="19">
        <v>100.27</v>
      </c>
      <c r="AB96" s="19">
        <v>100.36</v>
      </c>
      <c r="AC96" s="19">
        <v>100.27</v>
      </c>
      <c r="AD96" s="19">
        <v>100.16</v>
      </c>
      <c r="AE96" s="19">
        <v>100.06</v>
      </c>
      <c r="AF96" s="19">
        <v>100.21</v>
      </c>
      <c r="AG96" s="19">
        <v>100.22</v>
      </c>
      <c r="AH96" s="19">
        <v>99.99</v>
      </c>
      <c r="AI96" s="19">
        <v>100.1</v>
      </c>
      <c r="AJ96" s="19">
        <v>100.46</v>
      </c>
      <c r="AK96" s="19">
        <v>100.16</v>
      </c>
      <c r="AL96" s="19">
        <v>100.09</v>
      </c>
      <c r="AM96" s="19">
        <v>100.12</v>
      </c>
      <c r="AN96" s="19">
        <v>100.18</v>
      </c>
      <c r="AO96" s="19">
        <v>100.07</v>
      </c>
      <c r="AP96" s="19">
        <v>100.14</v>
      </c>
      <c r="AQ96" s="19">
        <v>100.28</v>
      </c>
      <c r="AR96" s="19">
        <v>100.41</v>
      </c>
      <c r="AS96" s="19">
        <v>100.34</v>
      </c>
      <c r="AT96" s="19">
        <v>100.17</v>
      </c>
      <c r="AU96" s="19">
        <v>101.01</v>
      </c>
      <c r="AV96" s="19">
        <v>100.88</v>
      </c>
      <c r="AW96" s="19">
        <v>100.83</v>
      </c>
      <c r="AX96" s="19">
        <v>100.68</v>
      </c>
      <c r="AY96" s="19">
        <v>101.19</v>
      </c>
      <c r="AZ96" s="19">
        <v>100.36</v>
      </c>
      <c r="BA96" s="19">
        <v>100.17</v>
      </c>
      <c r="BB96" s="19">
        <v>100.25</v>
      </c>
      <c r="BC96" s="19">
        <v>100.05</v>
      </c>
      <c r="BD96" s="19">
        <v>100.3</v>
      </c>
      <c r="BE96" s="19">
        <v>100.09</v>
      </c>
      <c r="BF96" s="19">
        <v>100.15</v>
      </c>
      <c r="BG96" s="19">
        <v>99.97</v>
      </c>
      <c r="BH96" s="19">
        <v>100.17</v>
      </c>
      <c r="BI96" s="19">
        <v>100.27</v>
      </c>
      <c r="BJ96" s="19">
        <v>100.15</v>
      </c>
      <c r="BK96" s="20"/>
    </row>
    <row r="97" spans="1:63" ht="27.75" x14ac:dyDescent="0.45">
      <c r="A97" s="18" t="s">
        <v>16</v>
      </c>
      <c r="B97" s="18" t="s">
        <v>922</v>
      </c>
      <c r="C97" s="19">
        <v>102.51</v>
      </c>
      <c r="D97" s="19">
        <v>101.89</v>
      </c>
      <c r="E97" s="19">
        <v>100.47</v>
      </c>
      <c r="F97" s="19">
        <v>100.25</v>
      </c>
      <c r="G97" s="19">
        <v>100.33</v>
      </c>
      <c r="H97" s="19">
        <v>99.83</v>
      </c>
      <c r="I97" s="19">
        <v>100.31</v>
      </c>
      <c r="J97" s="19">
        <v>100.3</v>
      </c>
      <c r="K97" s="19">
        <v>100.29</v>
      </c>
      <c r="L97" s="19">
        <v>100.29</v>
      </c>
      <c r="M97" s="19">
        <v>100.29</v>
      </c>
      <c r="N97" s="19">
        <v>100.34</v>
      </c>
      <c r="O97" s="19">
        <v>100.19</v>
      </c>
      <c r="P97" s="19">
        <v>100.33</v>
      </c>
      <c r="Q97" s="19">
        <v>100.15</v>
      </c>
      <c r="R97" s="19">
        <v>100.1</v>
      </c>
      <c r="S97" s="19">
        <v>100.02</v>
      </c>
      <c r="T97" s="19">
        <v>100.03</v>
      </c>
      <c r="U97" s="19">
        <v>100.12</v>
      </c>
      <c r="V97" s="19">
        <v>100.36</v>
      </c>
      <c r="W97" s="19">
        <v>100.41</v>
      </c>
      <c r="X97" s="19">
        <v>100.42</v>
      </c>
      <c r="Y97" s="19">
        <v>100.55</v>
      </c>
      <c r="Z97" s="19">
        <v>100.73</v>
      </c>
      <c r="AA97" s="19">
        <v>100.37</v>
      </c>
      <c r="AB97" s="19">
        <v>100.3</v>
      </c>
      <c r="AC97" s="19">
        <v>100.15</v>
      </c>
      <c r="AD97" s="19">
        <v>100.02</v>
      </c>
      <c r="AE97" s="19">
        <v>100.17</v>
      </c>
      <c r="AF97" s="19">
        <v>100.09</v>
      </c>
      <c r="AG97" s="19">
        <v>100.08</v>
      </c>
      <c r="AH97" s="19">
        <v>100.01</v>
      </c>
      <c r="AI97" s="19">
        <v>100.13</v>
      </c>
      <c r="AJ97" s="19">
        <v>100.08</v>
      </c>
      <c r="AK97" s="19">
        <v>99.84</v>
      </c>
      <c r="AL97" s="19">
        <v>100.18</v>
      </c>
      <c r="AM97" s="19">
        <v>100.04</v>
      </c>
      <c r="AN97" s="19">
        <v>99.93</v>
      </c>
      <c r="AO97" s="19">
        <v>99.77</v>
      </c>
      <c r="AP97" s="19">
        <v>99.89</v>
      </c>
      <c r="AQ97" s="19">
        <v>100.12</v>
      </c>
      <c r="AR97" s="19">
        <v>100.7</v>
      </c>
      <c r="AS97" s="19">
        <v>100.65</v>
      </c>
      <c r="AT97" s="19">
        <v>100.8</v>
      </c>
      <c r="AU97" s="19">
        <v>100.81</v>
      </c>
      <c r="AV97" s="19">
        <v>100.9</v>
      </c>
      <c r="AW97" s="19">
        <v>100.87</v>
      </c>
      <c r="AX97" s="19">
        <v>101.13</v>
      </c>
      <c r="AY97" s="18">
        <v>101</v>
      </c>
      <c r="AZ97" s="19">
        <v>100.42</v>
      </c>
      <c r="BA97" s="19">
        <v>100.39</v>
      </c>
      <c r="BB97" s="19">
        <v>100.22</v>
      </c>
      <c r="BC97" s="19">
        <v>100.26</v>
      </c>
      <c r="BD97" s="19">
        <v>100.11</v>
      </c>
      <c r="BE97" s="19">
        <v>100.17</v>
      </c>
      <c r="BF97" s="19">
        <v>100.22</v>
      </c>
      <c r="BG97" s="19">
        <v>100.5</v>
      </c>
      <c r="BH97" s="19">
        <v>100.12</v>
      </c>
      <c r="BI97" s="19">
        <v>100.19</v>
      </c>
      <c r="BJ97" s="19">
        <v>100.55</v>
      </c>
      <c r="BK97" s="20"/>
    </row>
    <row r="98" spans="1:63" ht="27.75" x14ac:dyDescent="0.45">
      <c r="A98" s="18" t="s">
        <v>500</v>
      </c>
      <c r="B98" s="18" t="s">
        <v>923</v>
      </c>
      <c r="C98" s="19">
        <v>122.08</v>
      </c>
      <c r="D98" s="19">
        <v>107.21</v>
      </c>
      <c r="E98" s="19">
        <v>101.24</v>
      </c>
      <c r="F98" s="19">
        <v>96.33</v>
      </c>
      <c r="G98" s="19">
        <v>99.01</v>
      </c>
      <c r="H98" s="19">
        <v>94.98</v>
      </c>
      <c r="I98" s="19">
        <v>95.77</v>
      </c>
      <c r="J98" s="19">
        <v>90.17</v>
      </c>
      <c r="K98" s="19">
        <v>97.74</v>
      </c>
      <c r="L98" s="19">
        <v>102.89</v>
      </c>
      <c r="M98" s="19">
        <v>105.63</v>
      </c>
      <c r="N98" s="19">
        <v>106.57</v>
      </c>
      <c r="O98" s="19">
        <v>106.15</v>
      </c>
      <c r="P98" s="19">
        <v>102.25</v>
      </c>
      <c r="Q98" s="19">
        <v>98.74</v>
      </c>
      <c r="R98" s="19">
        <v>99.9</v>
      </c>
      <c r="S98" s="19">
        <v>100.55</v>
      </c>
      <c r="T98" s="19">
        <v>98.94</v>
      </c>
      <c r="U98" s="19">
        <v>95.81</v>
      </c>
      <c r="V98" s="19">
        <v>91.11</v>
      </c>
      <c r="W98" s="19">
        <v>94.6</v>
      </c>
      <c r="X98" s="19">
        <v>102.51</v>
      </c>
      <c r="Y98" s="19">
        <v>102.45</v>
      </c>
      <c r="Z98" s="19">
        <v>100.86</v>
      </c>
      <c r="AA98" s="19">
        <v>105.32</v>
      </c>
      <c r="AB98" s="19">
        <v>100.64</v>
      </c>
      <c r="AC98" s="19">
        <v>100.31</v>
      </c>
      <c r="AD98" s="19">
        <v>104.7</v>
      </c>
      <c r="AE98" s="19">
        <v>105.81</v>
      </c>
      <c r="AF98" s="19">
        <v>108.34</v>
      </c>
      <c r="AG98" s="19">
        <v>91.72</v>
      </c>
      <c r="AH98" s="19">
        <v>84.54</v>
      </c>
      <c r="AI98" s="19">
        <v>93.12</v>
      </c>
      <c r="AJ98" s="19">
        <v>102.74</v>
      </c>
      <c r="AK98" s="19">
        <v>102.16</v>
      </c>
      <c r="AL98" s="19">
        <v>104.66</v>
      </c>
      <c r="AM98" s="19">
        <v>103.95</v>
      </c>
      <c r="AN98" s="19">
        <v>103.14</v>
      </c>
      <c r="AO98" s="19">
        <v>104.24</v>
      </c>
      <c r="AP98" s="19">
        <v>102.56</v>
      </c>
      <c r="AQ98" s="19">
        <v>98.66</v>
      </c>
      <c r="AR98" s="19">
        <v>100.56</v>
      </c>
      <c r="AS98" s="19">
        <v>94.91</v>
      </c>
      <c r="AT98" s="19">
        <v>93.62</v>
      </c>
      <c r="AU98" s="19">
        <v>93.19</v>
      </c>
      <c r="AV98" s="19">
        <v>98.89</v>
      </c>
      <c r="AW98" s="19">
        <v>103.41</v>
      </c>
      <c r="AX98" s="19">
        <v>108.93</v>
      </c>
      <c r="AY98" s="19">
        <v>106.31</v>
      </c>
      <c r="AZ98" s="19">
        <v>104.92</v>
      </c>
      <c r="BA98" s="19">
        <v>102.14</v>
      </c>
      <c r="BB98" s="19">
        <v>101.8</v>
      </c>
      <c r="BC98" s="19">
        <v>101.97</v>
      </c>
      <c r="BD98" s="19">
        <v>95.51</v>
      </c>
      <c r="BE98" s="19">
        <v>96.06</v>
      </c>
      <c r="BF98" s="19">
        <v>89.93</v>
      </c>
      <c r="BG98" s="19">
        <v>93.7</v>
      </c>
      <c r="BH98" s="19">
        <v>100.44</v>
      </c>
      <c r="BI98" s="19">
        <v>102.73</v>
      </c>
      <c r="BJ98" s="19">
        <v>103.84</v>
      </c>
      <c r="BK98" s="20"/>
    </row>
    <row r="99" spans="1:63" x14ac:dyDescent="0.45">
      <c r="A99" s="18" t="s">
        <v>438</v>
      </c>
      <c r="B99" s="18" t="s">
        <v>924</v>
      </c>
      <c r="C99" s="19">
        <v>102.47</v>
      </c>
      <c r="D99" s="19">
        <v>102.36</v>
      </c>
      <c r="E99" s="19">
        <v>101.73</v>
      </c>
      <c r="F99" s="19">
        <v>100.99</v>
      </c>
      <c r="G99" s="19">
        <v>100.6</v>
      </c>
      <c r="H99" s="19">
        <v>100.58</v>
      </c>
      <c r="I99" s="19">
        <v>100.25</v>
      </c>
      <c r="J99" s="19">
        <v>100.27</v>
      </c>
      <c r="K99" s="19">
        <v>100.44</v>
      </c>
      <c r="L99" s="19">
        <v>100.5</v>
      </c>
      <c r="M99" s="19">
        <v>100.42</v>
      </c>
      <c r="N99" s="19">
        <v>100.37</v>
      </c>
      <c r="O99" s="19">
        <v>100.6</v>
      </c>
      <c r="P99" s="19">
        <v>100.41</v>
      </c>
      <c r="Q99" s="19">
        <v>100.28</v>
      </c>
      <c r="R99" s="19">
        <v>100.18</v>
      </c>
      <c r="S99" s="19">
        <v>100.3</v>
      </c>
      <c r="T99" s="19">
        <v>100.09</v>
      </c>
      <c r="U99" s="19">
        <v>100.22</v>
      </c>
      <c r="V99" s="19">
        <v>100.18</v>
      </c>
      <c r="W99" s="19">
        <v>100.37</v>
      </c>
      <c r="X99" s="19">
        <v>100.2</v>
      </c>
      <c r="Y99" s="19">
        <v>100.54</v>
      </c>
      <c r="Z99" s="19">
        <v>100.56</v>
      </c>
      <c r="AA99" s="19">
        <v>100.57</v>
      </c>
      <c r="AB99" s="19">
        <v>100.38</v>
      </c>
      <c r="AC99" s="19">
        <v>100.31</v>
      </c>
      <c r="AD99" s="19">
        <v>100.2</v>
      </c>
      <c r="AE99" s="19">
        <v>100.23</v>
      </c>
      <c r="AF99" s="19">
        <v>100.07</v>
      </c>
      <c r="AG99" s="19">
        <v>100.04</v>
      </c>
      <c r="AH99" s="19">
        <v>100.36</v>
      </c>
      <c r="AI99" s="19">
        <v>100.04</v>
      </c>
      <c r="AJ99" s="19">
        <v>100.07</v>
      </c>
      <c r="AK99" s="19">
        <v>100.35</v>
      </c>
      <c r="AL99" s="19">
        <v>100.34</v>
      </c>
      <c r="AM99" s="19">
        <v>100.36</v>
      </c>
      <c r="AN99" s="19">
        <v>100.14</v>
      </c>
      <c r="AO99" s="19">
        <v>100.26</v>
      </c>
      <c r="AP99" s="19">
        <v>100.12</v>
      </c>
      <c r="AQ99" s="19">
        <v>100.34</v>
      </c>
      <c r="AR99" s="19">
        <v>100.27</v>
      </c>
      <c r="AS99" s="19">
        <v>100.29</v>
      </c>
      <c r="AT99" s="19">
        <v>100.53</v>
      </c>
      <c r="AU99" s="19">
        <v>101.27</v>
      </c>
      <c r="AV99" s="19">
        <v>100.99</v>
      </c>
      <c r="AW99" s="19">
        <v>100.86</v>
      </c>
      <c r="AX99" s="19">
        <v>100.88</v>
      </c>
      <c r="AY99" s="19">
        <v>100.84</v>
      </c>
      <c r="AZ99" s="19">
        <v>100.44</v>
      </c>
      <c r="BA99" s="19">
        <v>100.33</v>
      </c>
      <c r="BB99" s="19">
        <v>99.96</v>
      </c>
      <c r="BC99" s="19">
        <v>100.47</v>
      </c>
      <c r="BD99" s="19">
        <v>100.23</v>
      </c>
      <c r="BE99" s="19">
        <v>99.98</v>
      </c>
      <c r="BF99" s="19">
        <v>100.37</v>
      </c>
      <c r="BG99" s="19">
        <v>100.41</v>
      </c>
      <c r="BH99" s="19">
        <v>100.21</v>
      </c>
      <c r="BI99" s="19">
        <v>100.4</v>
      </c>
      <c r="BJ99" s="19">
        <v>100.27</v>
      </c>
      <c r="BK99" s="20"/>
    </row>
    <row r="100" spans="1:63" x14ac:dyDescent="0.45">
      <c r="A100" s="18" t="s">
        <v>566</v>
      </c>
      <c r="B100" s="18" t="s">
        <v>925</v>
      </c>
      <c r="C100" s="19">
        <v>105.29</v>
      </c>
      <c r="D100" s="19">
        <v>103.69</v>
      </c>
      <c r="E100" s="19">
        <v>101.87</v>
      </c>
      <c r="F100" s="19">
        <v>100.5</v>
      </c>
      <c r="G100" s="19">
        <v>99.51</v>
      </c>
      <c r="H100" s="19">
        <v>99.49</v>
      </c>
      <c r="I100" s="19">
        <v>99.73</v>
      </c>
      <c r="J100" s="19">
        <v>100.08</v>
      </c>
      <c r="K100" s="19">
        <v>100.32</v>
      </c>
      <c r="L100" s="19">
        <v>100.17</v>
      </c>
      <c r="M100" s="19">
        <v>100.43</v>
      </c>
      <c r="N100" s="19">
        <v>100.46</v>
      </c>
      <c r="O100" s="19">
        <v>100.62</v>
      </c>
      <c r="P100" s="19">
        <v>100.63</v>
      </c>
      <c r="Q100" s="19">
        <v>100.18</v>
      </c>
      <c r="R100" s="19">
        <v>99.94</v>
      </c>
      <c r="S100" s="19">
        <v>99.76</v>
      </c>
      <c r="T100" s="19">
        <v>100.06</v>
      </c>
      <c r="U100" s="19">
        <v>100.41</v>
      </c>
      <c r="V100" s="19">
        <v>100.09</v>
      </c>
      <c r="W100" s="19">
        <v>100.05</v>
      </c>
      <c r="X100" s="19">
        <v>99.86</v>
      </c>
      <c r="Y100" s="19">
        <v>99.98</v>
      </c>
      <c r="Z100" s="19">
        <v>99.86</v>
      </c>
      <c r="AA100" s="19">
        <v>99.84</v>
      </c>
      <c r="AB100" s="19">
        <v>99.88</v>
      </c>
      <c r="AC100" s="19">
        <v>99.87</v>
      </c>
      <c r="AD100" s="18">
        <v>100</v>
      </c>
      <c r="AE100" s="19">
        <v>99.74</v>
      </c>
      <c r="AF100" s="19">
        <v>99.83</v>
      </c>
      <c r="AG100" s="19">
        <v>99.78</v>
      </c>
      <c r="AH100" s="19">
        <v>99.55</v>
      </c>
      <c r="AI100" s="19">
        <v>99.72</v>
      </c>
      <c r="AJ100" s="19">
        <v>99.57</v>
      </c>
      <c r="AK100" s="19">
        <v>99.43</v>
      </c>
      <c r="AL100" s="19">
        <v>99.69</v>
      </c>
      <c r="AM100" s="19">
        <v>99.68</v>
      </c>
      <c r="AN100" s="19">
        <v>99.33</v>
      </c>
      <c r="AO100" s="19">
        <v>99.65</v>
      </c>
      <c r="AP100" s="19">
        <v>99.54</v>
      </c>
      <c r="AQ100" s="19">
        <v>100.17</v>
      </c>
      <c r="AR100" s="19">
        <v>100.37</v>
      </c>
      <c r="AS100" s="19">
        <v>100.36</v>
      </c>
      <c r="AT100" s="19">
        <v>100.01</v>
      </c>
      <c r="AU100" s="19">
        <v>100.76</v>
      </c>
      <c r="AV100" s="19">
        <v>100.81</v>
      </c>
      <c r="AW100" s="19">
        <v>101.69</v>
      </c>
      <c r="AX100" s="19">
        <v>101.65</v>
      </c>
      <c r="AY100" s="19">
        <v>101.64</v>
      </c>
      <c r="AZ100" s="19">
        <v>101.98</v>
      </c>
      <c r="BA100" s="19">
        <v>101.55</v>
      </c>
      <c r="BB100" s="19">
        <v>101.64</v>
      </c>
      <c r="BC100" s="19">
        <v>100.41</v>
      </c>
      <c r="BD100" s="19">
        <v>100.28</v>
      </c>
      <c r="BE100" s="19">
        <v>100.2</v>
      </c>
      <c r="BF100" s="19">
        <v>100.07</v>
      </c>
      <c r="BG100" s="19">
        <v>99.87</v>
      </c>
      <c r="BH100" s="19">
        <v>99.65</v>
      </c>
      <c r="BI100" s="19">
        <v>99.67</v>
      </c>
      <c r="BJ100" s="19">
        <v>100.13</v>
      </c>
      <c r="BK100" s="20"/>
    </row>
    <row r="101" spans="1:63" x14ac:dyDescent="0.45">
      <c r="A101" s="18" t="s">
        <v>81</v>
      </c>
      <c r="B101" s="18" t="s">
        <v>926</v>
      </c>
      <c r="C101" s="19">
        <v>105.29</v>
      </c>
      <c r="D101" s="19">
        <v>103.69</v>
      </c>
      <c r="E101" s="19">
        <v>101.87</v>
      </c>
      <c r="F101" s="19">
        <v>100.5</v>
      </c>
      <c r="G101" s="19">
        <v>99.51</v>
      </c>
      <c r="H101" s="19">
        <v>99.49</v>
      </c>
      <c r="I101" s="19">
        <v>99.73</v>
      </c>
      <c r="J101" s="19">
        <v>100.08</v>
      </c>
      <c r="K101" s="19">
        <v>100.32</v>
      </c>
      <c r="L101" s="19">
        <v>100.17</v>
      </c>
      <c r="M101" s="19">
        <v>100.43</v>
      </c>
      <c r="N101" s="19">
        <v>100.46</v>
      </c>
      <c r="O101" s="19">
        <v>100.62</v>
      </c>
      <c r="P101" s="19">
        <v>100.63</v>
      </c>
      <c r="Q101" s="19">
        <v>100.18</v>
      </c>
      <c r="R101" s="19">
        <v>99.94</v>
      </c>
      <c r="S101" s="19">
        <v>99.76</v>
      </c>
      <c r="T101" s="19">
        <v>100.06</v>
      </c>
      <c r="U101" s="19">
        <v>100.41</v>
      </c>
      <c r="V101" s="19">
        <v>100.09</v>
      </c>
      <c r="W101" s="19">
        <v>100.05</v>
      </c>
      <c r="X101" s="19">
        <v>99.86</v>
      </c>
      <c r="Y101" s="19">
        <v>99.98</v>
      </c>
      <c r="Z101" s="19">
        <v>99.86</v>
      </c>
      <c r="AA101" s="19">
        <v>99.84</v>
      </c>
      <c r="AB101" s="19">
        <v>99.88</v>
      </c>
      <c r="AC101" s="19">
        <v>99.87</v>
      </c>
      <c r="AD101" s="18">
        <v>100</v>
      </c>
      <c r="AE101" s="19">
        <v>99.74</v>
      </c>
      <c r="AF101" s="19">
        <v>99.83</v>
      </c>
      <c r="AG101" s="19">
        <v>99.78</v>
      </c>
      <c r="AH101" s="19">
        <v>99.55</v>
      </c>
      <c r="AI101" s="19">
        <v>99.72</v>
      </c>
      <c r="AJ101" s="19">
        <v>99.57</v>
      </c>
      <c r="AK101" s="19">
        <v>99.43</v>
      </c>
      <c r="AL101" s="19">
        <v>99.69</v>
      </c>
      <c r="AM101" s="19">
        <v>99.68</v>
      </c>
      <c r="AN101" s="19">
        <v>99.33</v>
      </c>
      <c r="AO101" s="19">
        <v>99.65</v>
      </c>
      <c r="AP101" s="19">
        <v>99.54</v>
      </c>
      <c r="AQ101" s="19">
        <v>100.17</v>
      </c>
      <c r="AR101" s="19">
        <v>100.37</v>
      </c>
      <c r="AS101" s="19">
        <v>100.36</v>
      </c>
      <c r="AT101" s="19">
        <v>100.01</v>
      </c>
      <c r="AU101" s="19">
        <v>100.76</v>
      </c>
      <c r="AV101" s="19">
        <v>100.81</v>
      </c>
      <c r="AW101" s="19">
        <v>101.69</v>
      </c>
      <c r="AX101" s="19">
        <v>101.65</v>
      </c>
      <c r="AY101" s="19">
        <v>101.64</v>
      </c>
      <c r="AZ101" s="19">
        <v>101.98</v>
      </c>
      <c r="BA101" s="19">
        <v>101.55</v>
      </c>
      <c r="BB101" s="19">
        <v>101.64</v>
      </c>
      <c r="BC101" s="19">
        <v>100.41</v>
      </c>
      <c r="BD101" s="19">
        <v>100.28</v>
      </c>
      <c r="BE101" s="19">
        <v>100.2</v>
      </c>
      <c r="BF101" s="19">
        <v>100.07</v>
      </c>
      <c r="BG101" s="19">
        <v>99.87</v>
      </c>
      <c r="BH101" s="19">
        <v>99.65</v>
      </c>
      <c r="BI101" s="19">
        <v>99.67</v>
      </c>
      <c r="BJ101" s="19">
        <v>100.13</v>
      </c>
      <c r="BK101" s="20"/>
    </row>
    <row r="102" spans="1:63" x14ac:dyDescent="0.45">
      <c r="A102" s="18" t="s">
        <v>501</v>
      </c>
      <c r="B102" s="18" t="s">
        <v>927</v>
      </c>
      <c r="C102" s="19">
        <v>105.43</v>
      </c>
      <c r="D102" s="19">
        <v>104.49</v>
      </c>
      <c r="E102" s="19">
        <v>102.25</v>
      </c>
      <c r="F102" s="19">
        <v>100.76</v>
      </c>
      <c r="G102" s="19">
        <v>100.08</v>
      </c>
      <c r="H102" s="19">
        <v>99.65</v>
      </c>
      <c r="I102" s="19">
        <v>100.02</v>
      </c>
      <c r="J102" s="19">
        <v>100.69</v>
      </c>
      <c r="K102" s="19">
        <v>102.21</v>
      </c>
      <c r="L102" s="19">
        <v>102.5</v>
      </c>
      <c r="M102" s="19">
        <v>101.43</v>
      </c>
      <c r="N102" s="19">
        <v>100.9</v>
      </c>
      <c r="O102" s="19">
        <v>100.83</v>
      </c>
      <c r="P102" s="19">
        <v>100.82</v>
      </c>
      <c r="Q102" s="19">
        <v>100.9</v>
      </c>
      <c r="R102" s="19">
        <v>100.9</v>
      </c>
      <c r="S102" s="19">
        <v>100.48</v>
      </c>
      <c r="T102" s="19">
        <v>100.18</v>
      </c>
      <c r="U102" s="19">
        <v>100.49</v>
      </c>
      <c r="V102" s="19">
        <v>100.82</v>
      </c>
      <c r="W102" s="19">
        <v>101.06</v>
      </c>
      <c r="X102" s="19">
        <v>102.12</v>
      </c>
      <c r="Y102" s="19">
        <v>102.08</v>
      </c>
      <c r="Z102" s="19">
        <v>101.61</v>
      </c>
      <c r="AA102" s="19">
        <v>100.91</v>
      </c>
      <c r="AB102" s="19">
        <v>100.57</v>
      </c>
      <c r="AC102" s="19">
        <v>100.39</v>
      </c>
      <c r="AD102" s="19">
        <v>99.89</v>
      </c>
      <c r="AE102" s="19">
        <v>99.73</v>
      </c>
      <c r="AF102" s="19">
        <v>99.78</v>
      </c>
      <c r="AG102" s="19">
        <v>100.11</v>
      </c>
      <c r="AH102" s="19">
        <v>100.1</v>
      </c>
      <c r="AI102" s="19">
        <v>100.27</v>
      </c>
      <c r="AJ102" s="19">
        <v>100.19</v>
      </c>
      <c r="AK102" s="19">
        <v>100.03</v>
      </c>
      <c r="AL102" s="19">
        <v>100.38</v>
      </c>
      <c r="AM102" s="19">
        <v>100.18</v>
      </c>
      <c r="AN102" s="19">
        <v>100.06</v>
      </c>
      <c r="AO102" s="19">
        <v>100.05</v>
      </c>
      <c r="AP102" s="19">
        <v>99.78</v>
      </c>
      <c r="AQ102" s="19">
        <v>99.93</v>
      </c>
      <c r="AR102" s="19">
        <v>100.02</v>
      </c>
      <c r="AS102" s="19">
        <v>100.07</v>
      </c>
      <c r="AT102" s="19">
        <v>100.28</v>
      </c>
      <c r="AU102" s="19">
        <v>100.42</v>
      </c>
      <c r="AV102" s="19">
        <v>100.61</v>
      </c>
      <c r="AW102" s="19">
        <v>100.73</v>
      </c>
      <c r="AX102" s="19">
        <v>100.89</v>
      </c>
      <c r="AY102" s="19">
        <v>100.43</v>
      </c>
      <c r="AZ102" s="19">
        <v>100.38</v>
      </c>
      <c r="BA102" s="19">
        <v>100.26</v>
      </c>
      <c r="BB102" s="19">
        <v>100.15</v>
      </c>
      <c r="BC102" s="19">
        <v>100.56</v>
      </c>
      <c r="BD102" s="19">
        <v>100.28</v>
      </c>
      <c r="BE102" s="19">
        <v>100.35</v>
      </c>
      <c r="BF102" s="19">
        <v>100.32</v>
      </c>
      <c r="BG102" s="19">
        <v>100.53</v>
      </c>
      <c r="BH102" s="19">
        <v>100.68</v>
      </c>
      <c r="BI102" s="19">
        <v>100.47</v>
      </c>
      <c r="BJ102" s="19">
        <v>100.58</v>
      </c>
      <c r="BK102" s="20"/>
    </row>
    <row r="103" spans="1:63" x14ac:dyDescent="0.45">
      <c r="A103" s="18" t="s">
        <v>538</v>
      </c>
      <c r="B103" s="18" t="s">
        <v>928</v>
      </c>
      <c r="C103" s="19">
        <v>102.54</v>
      </c>
      <c r="D103" s="19">
        <v>102.45</v>
      </c>
      <c r="E103" s="19">
        <v>101.62</v>
      </c>
      <c r="F103" s="19">
        <v>101.08</v>
      </c>
      <c r="G103" s="19">
        <v>100.6</v>
      </c>
      <c r="H103" s="19">
        <v>100.34</v>
      </c>
      <c r="I103" s="19">
        <v>100.27</v>
      </c>
      <c r="J103" s="19">
        <v>100.27</v>
      </c>
      <c r="K103" s="19">
        <v>100.48</v>
      </c>
      <c r="L103" s="19">
        <v>100.62</v>
      </c>
      <c r="M103" s="19">
        <v>100.45</v>
      </c>
      <c r="N103" s="19">
        <v>100.33</v>
      </c>
      <c r="O103" s="19">
        <v>100.62</v>
      </c>
      <c r="P103" s="19">
        <v>100.35</v>
      </c>
      <c r="Q103" s="19">
        <v>100.3</v>
      </c>
      <c r="R103" s="19">
        <v>100.18</v>
      </c>
      <c r="S103" s="19">
        <v>100.27</v>
      </c>
      <c r="T103" s="19">
        <v>100.09</v>
      </c>
      <c r="U103" s="19">
        <v>100.25</v>
      </c>
      <c r="V103" s="19">
        <v>100.22</v>
      </c>
      <c r="W103" s="19">
        <v>100.36</v>
      </c>
      <c r="X103" s="19">
        <v>100.32</v>
      </c>
      <c r="Y103" s="19">
        <v>100.56</v>
      </c>
      <c r="Z103" s="19">
        <v>100.6</v>
      </c>
      <c r="AA103" s="19">
        <v>100.46</v>
      </c>
      <c r="AB103" s="19">
        <v>100.42</v>
      </c>
      <c r="AC103" s="19">
        <v>100.31</v>
      </c>
      <c r="AD103" s="19">
        <v>100.23</v>
      </c>
      <c r="AE103" s="19">
        <v>100.13</v>
      </c>
      <c r="AF103" s="19">
        <v>100.12</v>
      </c>
      <c r="AG103" s="19">
        <v>100.02</v>
      </c>
      <c r="AH103" s="19">
        <v>100.11</v>
      </c>
      <c r="AI103" s="19">
        <v>100.11</v>
      </c>
      <c r="AJ103" s="19">
        <v>100.11</v>
      </c>
      <c r="AK103" s="19">
        <v>100.23</v>
      </c>
      <c r="AL103" s="19">
        <v>100.32</v>
      </c>
      <c r="AM103" s="19">
        <v>100.27</v>
      </c>
      <c r="AN103" s="19">
        <v>100.12</v>
      </c>
      <c r="AO103" s="19">
        <v>100.26</v>
      </c>
      <c r="AP103" s="19">
        <v>100.16</v>
      </c>
      <c r="AQ103" s="19">
        <v>100.32</v>
      </c>
      <c r="AR103" s="19">
        <v>100.25</v>
      </c>
      <c r="AS103" s="19">
        <v>100.3</v>
      </c>
      <c r="AT103" s="19">
        <v>100.49</v>
      </c>
      <c r="AU103" s="19">
        <v>101.21</v>
      </c>
      <c r="AV103" s="19">
        <v>100.97</v>
      </c>
      <c r="AW103" s="19">
        <v>100.93</v>
      </c>
      <c r="AX103" s="19">
        <v>101.13</v>
      </c>
      <c r="AY103" s="19">
        <v>100.75</v>
      </c>
      <c r="AZ103" s="19">
        <v>100.46</v>
      </c>
      <c r="BA103" s="19">
        <v>100.35</v>
      </c>
      <c r="BB103" s="19">
        <v>100.15</v>
      </c>
      <c r="BC103" s="19">
        <v>100.32</v>
      </c>
      <c r="BD103" s="19">
        <v>100.08</v>
      </c>
      <c r="BE103" s="19">
        <v>100.12</v>
      </c>
      <c r="BF103" s="19">
        <v>100.15</v>
      </c>
      <c r="BG103" s="19">
        <v>100.32</v>
      </c>
      <c r="BH103" s="19">
        <v>100.2</v>
      </c>
      <c r="BI103" s="19">
        <v>100.28</v>
      </c>
      <c r="BJ103" s="19">
        <v>100.13</v>
      </c>
      <c r="BK103" s="20"/>
    </row>
    <row r="104" spans="1:63" x14ac:dyDescent="0.45">
      <c r="A104" s="18" t="s">
        <v>567</v>
      </c>
      <c r="B104" s="18" t="s">
        <v>929</v>
      </c>
      <c r="C104" s="19">
        <v>103.59</v>
      </c>
      <c r="D104" s="19">
        <v>102.63</v>
      </c>
      <c r="E104" s="19">
        <v>101.45</v>
      </c>
      <c r="F104" s="19">
        <v>100.82</v>
      </c>
      <c r="G104" s="19">
        <v>100.54</v>
      </c>
      <c r="H104" s="19">
        <v>100.4</v>
      </c>
      <c r="I104" s="19">
        <v>100.3</v>
      </c>
      <c r="J104" s="19">
        <v>100.26</v>
      </c>
      <c r="K104" s="19">
        <v>100.44</v>
      </c>
      <c r="L104" s="19">
        <v>100.64</v>
      </c>
      <c r="M104" s="19">
        <v>100.68</v>
      </c>
      <c r="N104" s="19">
        <v>100.73</v>
      </c>
      <c r="O104" s="19">
        <v>100.48</v>
      </c>
      <c r="P104" s="19">
        <v>100.43</v>
      </c>
      <c r="Q104" s="19">
        <v>100.71</v>
      </c>
      <c r="R104" s="19">
        <v>100.8</v>
      </c>
      <c r="S104" s="19">
        <v>100.67</v>
      </c>
      <c r="T104" s="19">
        <v>100.39</v>
      </c>
      <c r="U104" s="19">
        <v>100.41</v>
      </c>
      <c r="V104" s="19">
        <v>100.36</v>
      </c>
      <c r="W104" s="19">
        <v>100.46</v>
      </c>
      <c r="X104" s="19">
        <v>100.29</v>
      </c>
      <c r="Y104" s="19">
        <v>100.35</v>
      </c>
      <c r="Z104" s="19">
        <v>100.38</v>
      </c>
      <c r="AA104" s="19">
        <v>100.32</v>
      </c>
      <c r="AB104" s="19">
        <v>100.3</v>
      </c>
      <c r="AC104" s="19">
        <v>100.33</v>
      </c>
      <c r="AD104" s="19">
        <v>100.34</v>
      </c>
      <c r="AE104" s="19">
        <v>100.14</v>
      </c>
      <c r="AF104" s="19">
        <v>100.21</v>
      </c>
      <c r="AG104" s="19">
        <v>100.07</v>
      </c>
      <c r="AH104" s="19">
        <v>100.24</v>
      </c>
      <c r="AI104" s="19">
        <v>100.19</v>
      </c>
      <c r="AJ104" s="19">
        <v>100.16</v>
      </c>
      <c r="AK104" s="19">
        <v>100.19</v>
      </c>
      <c r="AL104" s="19">
        <v>100.21</v>
      </c>
      <c r="AM104" s="19">
        <v>100.26</v>
      </c>
      <c r="AN104" s="19">
        <v>100.11</v>
      </c>
      <c r="AO104" s="19">
        <v>100.09</v>
      </c>
      <c r="AP104" s="19">
        <v>100.11</v>
      </c>
      <c r="AQ104" s="19">
        <v>100.28</v>
      </c>
      <c r="AR104" s="19">
        <v>100.3</v>
      </c>
      <c r="AS104" s="19">
        <v>100.27</v>
      </c>
      <c r="AT104" s="19">
        <v>100.32</v>
      </c>
      <c r="AU104" s="19">
        <v>100.5</v>
      </c>
      <c r="AV104" s="19">
        <v>100.93</v>
      </c>
      <c r="AW104" s="19">
        <v>100.78</v>
      </c>
      <c r="AX104" s="19">
        <v>101.11</v>
      </c>
      <c r="AY104" s="19">
        <v>100.84</v>
      </c>
      <c r="AZ104" s="19">
        <v>100.96</v>
      </c>
      <c r="BA104" s="19">
        <v>100.86</v>
      </c>
      <c r="BB104" s="19">
        <v>100.76</v>
      </c>
      <c r="BC104" s="19">
        <v>100.61</v>
      </c>
      <c r="BD104" s="19">
        <v>100.32</v>
      </c>
      <c r="BE104" s="19">
        <v>100.38</v>
      </c>
      <c r="BF104" s="19">
        <v>100.33</v>
      </c>
      <c r="BG104" s="19">
        <v>100.28</v>
      </c>
      <c r="BH104" s="19">
        <v>100.24</v>
      </c>
      <c r="BI104" s="19">
        <v>100.13</v>
      </c>
      <c r="BJ104" s="19">
        <v>100.43</v>
      </c>
      <c r="BK104" s="20"/>
    </row>
    <row r="105" spans="1:63" ht="41.65" x14ac:dyDescent="0.45">
      <c r="A105" s="18" t="s">
        <v>82</v>
      </c>
      <c r="B105" s="18" t="s">
        <v>930</v>
      </c>
      <c r="C105" s="19">
        <v>103.95</v>
      </c>
      <c r="D105" s="19">
        <v>102.67</v>
      </c>
      <c r="E105" s="19">
        <v>101.1</v>
      </c>
      <c r="F105" s="19">
        <v>100.95</v>
      </c>
      <c r="G105" s="19">
        <v>100.52</v>
      </c>
      <c r="H105" s="19">
        <v>100.17</v>
      </c>
      <c r="I105" s="19">
        <v>100.44</v>
      </c>
      <c r="J105" s="19">
        <v>100.18</v>
      </c>
      <c r="K105" s="19">
        <v>100.36</v>
      </c>
      <c r="L105" s="19">
        <v>100.48</v>
      </c>
      <c r="M105" s="19">
        <v>100.74</v>
      </c>
      <c r="N105" s="19">
        <v>100.85</v>
      </c>
      <c r="O105" s="19">
        <v>100.41</v>
      </c>
      <c r="P105" s="19">
        <v>100.58</v>
      </c>
      <c r="Q105" s="19">
        <v>100.74</v>
      </c>
      <c r="R105" s="19">
        <v>100.98</v>
      </c>
      <c r="S105" s="19">
        <v>100.67</v>
      </c>
      <c r="T105" s="19">
        <v>100.45</v>
      </c>
      <c r="U105" s="19">
        <v>100.43</v>
      </c>
      <c r="V105" s="19">
        <v>100.4</v>
      </c>
      <c r="W105" s="19">
        <v>100.41</v>
      </c>
      <c r="X105" s="19">
        <v>100.35</v>
      </c>
      <c r="Y105" s="19">
        <v>100.41</v>
      </c>
      <c r="Z105" s="19">
        <v>100.35</v>
      </c>
      <c r="AA105" s="19">
        <v>100.42</v>
      </c>
      <c r="AB105" s="19">
        <v>100.42</v>
      </c>
      <c r="AC105" s="19">
        <v>100.59</v>
      </c>
      <c r="AD105" s="19">
        <v>100.51</v>
      </c>
      <c r="AE105" s="19">
        <v>100.16</v>
      </c>
      <c r="AF105" s="19">
        <v>100.24</v>
      </c>
      <c r="AG105" s="19">
        <v>100.03</v>
      </c>
      <c r="AH105" s="19">
        <v>100.29</v>
      </c>
      <c r="AI105" s="19">
        <v>100.14</v>
      </c>
      <c r="AJ105" s="19">
        <v>100.13</v>
      </c>
      <c r="AK105" s="19">
        <v>100.25</v>
      </c>
      <c r="AL105" s="19">
        <v>100.21</v>
      </c>
      <c r="AM105" s="19">
        <v>100.2</v>
      </c>
      <c r="AN105" s="19">
        <v>100.15</v>
      </c>
      <c r="AO105" s="19">
        <v>100.08</v>
      </c>
      <c r="AP105" s="19">
        <v>100.09</v>
      </c>
      <c r="AQ105" s="19">
        <v>100.37</v>
      </c>
      <c r="AR105" s="19">
        <v>100.22</v>
      </c>
      <c r="AS105" s="19">
        <v>100.23</v>
      </c>
      <c r="AT105" s="19">
        <v>100.41</v>
      </c>
      <c r="AU105" s="19">
        <v>100.57</v>
      </c>
      <c r="AV105" s="19">
        <v>100.86</v>
      </c>
      <c r="AW105" s="19">
        <v>100.83</v>
      </c>
      <c r="AX105" s="19">
        <v>101.25</v>
      </c>
      <c r="AY105" s="19">
        <v>100.96</v>
      </c>
      <c r="AZ105" s="19">
        <v>100.82</v>
      </c>
      <c r="BA105" s="19">
        <v>101.19</v>
      </c>
      <c r="BB105" s="19">
        <v>100.83</v>
      </c>
      <c r="BC105" s="19">
        <v>100.61</v>
      </c>
      <c r="BD105" s="19">
        <v>100.34</v>
      </c>
      <c r="BE105" s="19">
        <v>100.46</v>
      </c>
      <c r="BF105" s="19">
        <v>100.31</v>
      </c>
      <c r="BG105" s="19">
        <v>100.22</v>
      </c>
      <c r="BH105" s="19">
        <v>100.33</v>
      </c>
      <c r="BI105" s="19">
        <v>100.11</v>
      </c>
      <c r="BJ105" s="19">
        <v>100.54</v>
      </c>
      <c r="BK105" s="20"/>
    </row>
    <row r="106" spans="1:63" ht="41.65" x14ac:dyDescent="0.45">
      <c r="A106" s="18" t="s">
        <v>1563</v>
      </c>
      <c r="B106" s="18" t="s">
        <v>1564</v>
      </c>
      <c r="C106" s="19">
        <v>103.99</v>
      </c>
      <c r="D106" s="19">
        <v>102.3</v>
      </c>
      <c r="E106" s="19">
        <v>101.3</v>
      </c>
      <c r="F106" s="19">
        <v>100.58</v>
      </c>
      <c r="G106" s="19">
        <v>100.4</v>
      </c>
      <c r="H106" s="19">
        <v>100.52</v>
      </c>
      <c r="I106" s="19">
        <v>100.17</v>
      </c>
      <c r="J106" s="19">
        <v>100.28</v>
      </c>
      <c r="K106" s="19">
        <v>100.49</v>
      </c>
      <c r="L106" s="19">
        <v>100.66</v>
      </c>
      <c r="M106" s="19">
        <v>100.57</v>
      </c>
      <c r="N106" s="19">
        <v>100.69</v>
      </c>
      <c r="O106" s="19">
        <v>100.53</v>
      </c>
      <c r="P106" s="19">
        <v>100.27</v>
      </c>
      <c r="Q106" s="19">
        <v>100.8</v>
      </c>
      <c r="R106" s="19">
        <v>100.58</v>
      </c>
      <c r="S106" s="19">
        <v>100.6</v>
      </c>
      <c r="T106" s="19">
        <v>100.23</v>
      </c>
      <c r="U106" s="19">
        <v>100.42</v>
      </c>
      <c r="V106" s="19">
        <v>100.31</v>
      </c>
      <c r="W106" s="19">
        <v>100.41</v>
      </c>
      <c r="X106" s="19">
        <v>100.36</v>
      </c>
      <c r="Y106" s="19">
        <v>100.43</v>
      </c>
      <c r="Z106" s="19">
        <v>100.42</v>
      </c>
      <c r="AA106" s="19">
        <v>100.31</v>
      </c>
      <c r="AB106" s="19">
        <v>100.23</v>
      </c>
      <c r="AC106" s="19">
        <v>100.26</v>
      </c>
      <c r="AD106" s="19">
        <v>100.31</v>
      </c>
      <c r="AE106" s="19">
        <v>100.06</v>
      </c>
      <c r="AF106" s="19">
        <v>100.13</v>
      </c>
      <c r="AG106" s="19">
        <v>100.1</v>
      </c>
      <c r="AH106" s="19">
        <v>100.29</v>
      </c>
      <c r="AI106" s="19">
        <v>100.07</v>
      </c>
      <c r="AJ106" s="19">
        <v>100.24</v>
      </c>
      <c r="AK106" s="19">
        <v>100.12</v>
      </c>
      <c r="AL106" s="19">
        <v>100.15</v>
      </c>
      <c r="AM106" s="19">
        <v>100.18</v>
      </c>
      <c r="AN106" s="19">
        <v>100.02</v>
      </c>
      <c r="AO106" s="19">
        <v>100.06</v>
      </c>
      <c r="AP106" s="19">
        <v>100.17</v>
      </c>
      <c r="AQ106" s="19">
        <v>100.27</v>
      </c>
      <c r="AR106" s="19">
        <v>100.33</v>
      </c>
      <c r="AS106" s="19">
        <v>100.34</v>
      </c>
      <c r="AT106" s="19">
        <v>100.4</v>
      </c>
      <c r="AU106" s="19">
        <v>100.51</v>
      </c>
      <c r="AV106" s="19">
        <v>100.97</v>
      </c>
      <c r="AW106" s="19">
        <v>100.6</v>
      </c>
      <c r="AX106" s="19">
        <v>101.13</v>
      </c>
      <c r="AY106" s="19">
        <v>100.98</v>
      </c>
      <c r="AZ106" s="19">
        <v>100.9</v>
      </c>
      <c r="BA106" s="19">
        <v>100.91</v>
      </c>
      <c r="BB106" s="19">
        <v>100.81</v>
      </c>
      <c r="BC106" s="19">
        <v>100.76</v>
      </c>
      <c r="BD106" s="19">
        <v>100.25</v>
      </c>
      <c r="BE106" s="19">
        <v>100.44</v>
      </c>
      <c r="BF106" s="19">
        <v>100.47</v>
      </c>
      <c r="BG106" s="19">
        <v>100.24</v>
      </c>
      <c r="BH106" s="19">
        <v>100.31</v>
      </c>
      <c r="BI106" s="19">
        <v>100.25</v>
      </c>
      <c r="BJ106" s="19">
        <v>100.3</v>
      </c>
      <c r="BK106" s="20"/>
    </row>
    <row r="107" spans="1:63" ht="41.65" x14ac:dyDescent="0.45">
      <c r="A107" s="18" t="s">
        <v>1565</v>
      </c>
      <c r="B107" s="18" t="s">
        <v>1566</v>
      </c>
      <c r="C107" s="19">
        <v>103.26</v>
      </c>
      <c r="D107" s="19">
        <v>102.57</v>
      </c>
      <c r="E107" s="19">
        <v>101.03</v>
      </c>
      <c r="F107" s="19">
        <v>100.4</v>
      </c>
      <c r="G107" s="19">
        <v>100.6</v>
      </c>
      <c r="H107" s="19">
        <v>100.45</v>
      </c>
      <c r="I107" s="19">
        <v>100.27</v>
      </c>
      <c r="J107" s="19">
        <v>100.14</v>
      </c>
      <c r="K107" s="19">
        <v>100.49</v>
      </c>
      <c r="L107" s="19">
        <v>100.72</v>
      </c>
      <c r="M107" s="19">
        <v>100.58</v>
      </c>
      <c r="N107" s="19">
        <v>100.74</v>
      </c>
      <c r="O107" s="19">
        <v>100.5</v>
      </c>
      <c r="P107" s="19">
        <v>100.35</v>
      </c>
      <c r="Q107" s="19">
        <v>100.42</v>
      </c>
      <c r="R107" s="19">
        <v>100.57</v>
      </c>
      <c r="S107" s="19">
        <v>100.48</v>
      </c>
      <c r="T107" s="19">
        <v>100.34</v>
      </c>
      <c r="U107" s="19">
        <v>100.38</v>
      </c>
      <c r="V107" s="19">
        <v>100.32</v>
      </c>
      <c r="W107" s="19">
        <v>100.6</v>
      </c>
      <c r="X107" s="19">
        <v>100.13</v>
      </c>
      <c r="Y107" s="19">
        <v>100.35</v>
      </c>
      <c r="Z107" s="19">
        <v>100.37</v>
      </c>
      <c r="AA107" s="19">
        <v>100.26</v>
      </c>
      <c r="AB107" s="19">
        <v>100.24</v>
      </c>
      <c r="AC107" s="19">
        <v>100.24</v>
      </c>
      <c r="AD107" s="19">
        <v>100.21</v>
      </c>
      <c r="AE107" s="19">
        <v>100.25</v>
      </c>
      <c r="AF107" s="19">
        <v>100.23</v>
      </c>
      <c r="AG107" s="19">
        <v>100.06</v>
      </c>
      <c r="AH107" s="19">
        <v>100.42</v>
      </c>
      <c r="AI107" s="19">
        <v>100.26</v>
      </c>
      <c r="AJ107" s="19">
        <v>100.18</v>
      </c>
      <c r="AK107" s="19">
        <v>100.13</v>
      </c>
      <c r="AL107" s="19">
        <v>100.2</v>
      </c>
      <c r="AM107" s="19">
        <v>100.28</v>
      </c>
      <c r="AN107" s="19">
        <v>100.14</v>
      </c>
      <c r="AO107" s="19">
        <v>100.06</v>
      </c>
      <c r="AP107" s="19">
        <v>100.13</v>
      </c>
      <c r="AQ107" s="19">
        <v>100.06</v>
      </c>
      <c r="AR107" s="19">
        <v>100.37</v>
      </c>
      <c r="AS107" s="19">
        <v>100.33</v>
      </c>
      <c r="AT107" s="19">
        <v>100.35</v>
      </c>
      <c r="AU107" s="19">
        <v>100.46</v>
      </c>
      <c r="AV107" s="19">
        <v>101.25</v>
      </c>
      <c r="AW107" s="19">
        <v>101.13</v>
      </c>
      <c r="AX107" s="19">
        <v>101.4</v>
      </c>
      <c r="AY107" s="19">
        <v>100.57</v>
      </c>
      <c r="AZ107" s="19">
        <v>101.14</v>
      </c>
      <c r="BA107" s="19">
        <v>100.61</v>
      </c>
      <c r="BB107" s="19">
        <v>100.63</v>
      </c>
      <c r="BC107" s="19">
        <v>100.56</v>
      </c>
      <c r="BD107" s="19">
        <v>100.36</v>
      </c>
      <c r="BE107" s="19">
        <v>100.31</v>
      </c>
      <c r="BF107" s="19">
        <v>100.47</v>
      </c>
      <c r="BG107" s="19">
        <v>100.22</v>
      </c>
      <c r="BH107" s="19">
        <v>100.09</v>
      </c>
      <c r="BI107" s="19">
        <v>100.04</v>
      </c>
      <c r="BJ107" s="19">
        <v>100.53</v>
      </c>
      <c r="BK107" s="20"/>
    </row>
    <row r="108" spans="1:63" ht="41.65" x14ac:dyDescent="0.45">
      <c r="A108" s="18" t="s">
        <v>84</v>
      </c>
      <c r="B108" s="18" t="s">
        <v>931</v>
      </c>
      <c r="C108" s="19">
        <v>103.48</v>
      </c>
      <c r="D108" s="19">
        <v>102.58</v>
      </c>
      <c r="E108" s="19">
        <v>101.49</v>
      </c>
      <c r="F108" s="19">
        <v>100.87</v>
      </c>
      <c r="G108" s="19">
        <v>100.42</v>
      </c>
      <c r="H108" s="19">
        <v>100.58</v>
      </c>
      <c r="I108" s="19">
        <v>100.14</v>
      </c>
      <c r="J108" s="19">
        <v>100.47</v>
      </c>
      <c r="K108" s="19">
        <v>100.37</v>
      </c>
      <c r="L108" s="19">
        <v>100.56</v>
      </c>
      <c r="M108" s="19">
        <v>100.75</v>
      </c>
      <c r="N108" s="19">
        <v>100.74</v>
      </c>
      <c r="O108" s="19">
        <v>100.7</v>
      </c>
      <c r="P108" s="19">
        <v>100.63</v>
      </c>
      <c r="Q108" s="19">
        <v>100.68</v>
      </c>
      <c r="R108" s="19">
        <v>100.91</v>
      </c>
      <c r="S108" s="19">
        <v>100.45</v>
      </c>
      <c r="T108" s="19">
        <v>100.43</v>
      </c>
      <c r="U108" s="19">
        <v>100.48</v>
      </c>
      <c r="V108" s="19">
        <v>100.42</v>
      </c>
      <c r="W108" s="19">
        <v>100.43</v>
      </c>
      <c r="X108" s="19">
        <v>100.33</v>
      </c>
      <c r="Y108" s="19">
        <v>100.37</v>
      </c>
      <c r="Z108" s="19">
        <v>100.21</v>
      </c>
      <c r="AA108" s="19">
        <v>100.27</v>
      </c>
      <c r="AB108" s="19">
        <v>100.31</v>
      </c>
      <c r="AC108" s="19">
        <v>100.28</v>
      </c>
      <c r="AD108" s="19">
        <v>100.37</v>
      </c>
      <c r="AE108" s="19">
        <v>100.04</v>
      </c>
      <c r="AF108" s="19">
        <v>100.18</v>
      </c>
      <c r="AG108" s="19">
        <v>100.12</v>
      </c>
      <c r="AH108" s="19">
        <v>100.15</v>
      </c>
      <c r="AI108" s="19">
        <v>100.33</v>
      </c>
      <c r="AJ108" s="19">
        <v>100.33</v>
      </c>
      <c r="AK108" s="19">
        <v>100.33</v>
      </c>
      <c r="AL108" s="19">
        <v>100.1</v>
      </c>
      <c r="AM108" s="19">
        <v>100.27</v>
      </c>
      <c r="AN108" s="19">
        <v>100.26</v>
      </c>
      <c r="AO108" s="19">
        <v>100.13</v>
      </c>
      <c r="AP108" s="19">
        <v>100.13</v>
      </c>
      <c r="AQ108" s="19">
        <v>100.56</v>
      </c>
      <c r="AR108" s="19">
        <v>100.47</v>
      </c>
      <c r="AS108" s="19">
        <v>100.28</v>
      </c>
      <c r="AT108" s="19">
        <v>100.26</v>
      </c>
      <c r="AU108" s="19">
        <v>100.37</v>
      </c>
      <c r="AV108" s="19">
        <v>100.96</v>
      </c>
      <c r="AW108" s="19">
        <v>100.85</v>
      </c>
      <c r="AX108" s="19">
        <v>100.83</v>
      </c>
      <c r="AY108" s="19">
        <v>100.87</v>
      </c>
      <c r="AZ108" s="19">
        <v>101.32</v>
      </c>
      <c r="BA108" s="19">
        <v>100.78</v>
      </c>
      <c r="BB108" s="19">
        <v>100.95</v>
      </c>
      <c r="BC108" s="19">
        <v>100.69</v>
      </c>
      <c r="BD108" s="19">
        <v>100.35</v>
      </c>
      <c r="BE108" s="19">
        <v>100.54</v>
      </c>
      <c r="BF108" s="19">
        <v>100.07</v>
      </c>
      <c r="BG108" s="19">
        <v>100.54</v>
      </c>
      <c r="BH108" s="19">
        <v>100.37</v>
      </c>
      <c r="BI108" s="19">
        <v>100.39</v>
      </c>
      <c r="BJ108" s="19">
        <v>100.5</v>
      </c>
      <c r="BK108" s="20"/>
    </row>
    <row r="109" spans="1:63" x14ac:dyDescent="0.45">
      <c r="A109" s="18" t="s">
        <v>85</v>
      </c>
      <c r="B109" s="18" t="s">
        <v>932</v>
      </c>
      <c r="C109" s="19">
        <v>103.21</v>
      </c>
      <c r="D109" s="19">
        <v>102.69</v>
      </c>
      <c r="E109" s="19">
        <v>102.17</v>
      </c>
      <c r="F109" s="19">
        <v>101.63</v>
      </c>
      <c r="G109" s="19">
        <v>100.7</v>
      </c>
      <c r="H109" s="19">
        <v>100.58</v>
      </c>
      <c r="I109" s="19">
        <v>100.63</v>
      </c>
      <c r="J109" s="19">
        <v>100.46</v>
      </c>
      <c r="K109" s="19">
        <v>100.56</v>
      </c>
      <c r="L109" s="19">
        <v>100.75</v>
      </c>
      <c r="M109" s="19">
        <v>100.91</v>
      </c>
      <c r="N109" s="19">
        <v>100.61</v>
      </c>
      <c r="O109" s="19">
        <v>100.45</v>
      </c>
      <c r="P109" s="19">
        <v>100.71</v>
      </c>
      <c r="Q109" s="19">
        <v>100.64</v>
      </c>
      <c r="R109" s="19">
        <v>100.97</v>
      </c>
      <c r="S109" s="19">
        <v>100.77</v>
      </c>
      <c r="T109" s="19">
        <v>100.4</v>
      </c>
      <c r="U109" s="19">
        <v>100.31</v>
      </c>
      <c r="V109" s="19">
        <v>100.47</v>
      </c>
      <c r="W109" s="19">
        <v>100.22</v>
      </c>
      <c r="X109" s="19">
        <v>100.58</v>
      </c>
      <c r="Y109" s="19">
        <v>100.35</v>
      </c>
      <c r="Z109" s="19">
        <v>100.53</v>
      </c>
      <c r="AA109" s="19">
        <v>100.27</v>
      </c>
      <c r="AB109" s="19">
        <v>100.32</v>
      </c>
      <c r="AC109" s="19">
        <v>100.36</v>
      </c>
      <c r="AD109" s="19">
        <v>100.52</v>
      </c>
      <c r="AE109" s="19">
        <v>100.19</v>
      </c>
      <c r="AF109" s="19">
        <v>100.23</v>
      </c>
      <c r="AG109" s="19">
        <v>100.19</v>
      </c>
      <c r="AH109" s="19">
        <v>100.1</v>
      </c>
      <c r="AI109" s="19">
        <v>100.16</v>
      </c>
      <c r="AJ109" s="19">
        <v>100.18</v>
      </c>
      <c r="AK109" s="19">
        <v>100.25</v>
      </c>
      <c r="AL109" s="19">
        <v>100.17</v>
      </c>
      <c r="AM109" s="19">
        <v>100.07</v>
      </c>
      <c r="AN109" s="19">
        <v>100.11</v>
      </c>
      <c r="AO109" s="19">
        <v>99.89</v>
      </c>
      <c r="AP109" s="19">
        <v>100.23</v>
      </c>
      <c r="AQ109" s="19">
        <v>100.39</v>
      </c>
      <c r="AR109" s="19">
        <v>100.08</v>
      </c>
      <c r="AS109" s="19">
        <v>100.35</v>
      </c>
      <c r="AT109" s="19">
        <v>100.27</v>
      </c>
      <c r="AU109" s="19">
        <v>100.61</v>
      </c>
      <c r="AV109" s="19">
        <v>100.44</v>
      </c>
      <c r="AW109" s="19">
        <v>100.41</v>
      </c>
      <c r="AX109" s="19">
        <v>100.62</v>
      </c>
      <c r="AY109" s="19">
        <v>100.75</v>
      </c>
      <c r="AZ109" s="19">
        <v>100.69</v>
      </c>
      <c r="BA109" s="19">
        <v>101.09</v>
      </c>
      <c r="BB109" s="19">
        <v>100.78</v>
      </c>
      <c r="BC109" s="19">
        <v>100.48</v>
      </c>
      <c r="BD109" s="19">
        <v>100.42</v>
      </c>
      <c r="BE109" s="19">
        <v>100.13</v>
      </c>
      <c r="BF109" s="19">
        <v>100.04</v>
      </c>
      <c r="BG109" s="19">
        <v>100.4</v>
      </c>
      <c r="BH109" s="19">
        <v>100.09</v>
      </c>
      <c r="BI109" s="19">
        <v>100.2</v>
      </c>
      <c r="BJ109" s="19">
        <v>100.45</v>
      </c>
      <c r="BK109" s="20"/>
    </row>
    <row r="110" spans="1:63" ht="27.75" x14ac:dyDescent="0.45">
      <c r="A110" s="18" t="s">
        <v>86</v>
      </c>
      <c r="B110" s="18" t="s">
        <v>933</v>
      </c>
      <c r="C110" s="19">
        <v>102.52</v>
      </c>
      <c r="D110" s="19">
        <v>103.87</v>
      </c>
      <c r="E110" s="19">
        <v>103.76</v>
      </c>
      <c r="F110" s="19">
        <v>101.89</v>
      </c>
      <c r="G110" s="19">
        <v>100.92</v>
      </c>
      <c r="H110" s="19">
        <v>100.24</v>
      </c>
      <c r="I110" s="19">
        <v>100.32</v>
      </c>
      <c r="J110" s="19">
        <v>100.45</v>
      </c>
      <c r="K110" s="19">
        <v>100.37</v>
      </c>
      <c r="L110" s="19">
        <v>100.82</v>
      </c>
      <c r="M110" s="19">
        <v>100.97</v>
      </c>
      <c r="N110" s="19">
        <v>100.52</v>
      </c>
      <c r="O110" s="19">
        <v>100.25</v>
      </c>
      <c r="P110" s="19">
        <v>100.36</v>
      </c>
      <c r="Q110" s="19">
        <v>101.24</v>
      </c>
      <c r="R110" s="19">
        <v>101.42</v>
      </c>
      <c r="S110" s="19">
        <v>101.58</v>
      </c>
      <c r="T110" s="19">
        <v>100.82</v>
      </c>
      <c r="U110" s="19">
        <v>100.44</v>
      </c>
      <c r="V110" s="19">
        <v>100.4</v>
      </c>
      <c r="W110" s="19">
        <v>100.6</v>
      </c>
      <c r="X110" s="19">
        <v>100.16</v>
      </c>
      <c r="Y110" s="19">
        <v>99.92</v>
      </c>
      <c r="Z110" s="19">
        <v>100.42</v>
      </c>
      <c r="AA110" s="19">
        <v>100.31</v>
      </c>
      <c r="AB110" s="19">
        <v>100.32</v>
      </c>
      <c r="AC110" s="19">
        <v>100.04</v>
      </c>
      <c r="AD110" s="19">
        <v>100.11</v>
      </c>
      <c r="AE110" s="19">
        <v>100.14</v>
      </c>
      <c r="AF110" s="19">
        <v>100.3</v>
      </c>
      <c r="AG110" s="19">
        <v>100.03</v>
      </c>
      <c r="AH110" s="19">
        <v>99.7</v>
      </c>
      <c r="AI110" s="19">
        <v>100.42</v>
      </c>
      <c r="AJ110" s="19">
        <v>99.72</v>
      </c>
      <c r="AK110" s="19">
        <v>100.23</v>
      </c>
      <c r="AL110" s="19">
        <v>100.53</v>
      </c>
      <c r="AM110" s="19">
        <v>100.76</v>
      </c>
      <c r="AN110" s="19">
        <v>100.05</v>
      </c>
      <c r="AO110" s="19">
        <v>100.34</v>
      </c>
      <c r="AP110" s="19">
        <v>99.88</v>
      </c>
      <c r="AQ110" s="19">
        <v>100.31</v>
      </c>
      <c r="AR110" s="19">
        <v>100.24</v>
      </c>
      <c r="AS110" s="19">
        <v>99.89</v>
      </c>
      <c r="AT110" s="19">
        <v>99.79</v>
      </c>
      <c r="AU110" s="19">
        <v>100.47</v>
      </c>
      <c r="AV110" s="19">
        <v>100.4</v>
      </c>
      <c r="AW110" s="19">
        <v>100.37</v>
      </c>
      <c r="AX110" s="19">
        <v>100.49</v>
      </c>
      <c r="AY110" s="19">
        <v>100.85</v>
      </c>
      <c r="AZ110" s="19">
        <v>100.81</v>
      </c>
      <c r="BA110" s="19">
        <v>100.41</v>
      </c>
      <c r="BB110" s="19">
        <v>100.54</v>
      </c>
      <c r="BC110" s="19">
        <v>100.35</v>
      </c>
      <c r="BD110" s="19">
        <v>100.3</v>
      </c>
      <c r="BE110" s="19">
        <v>100.12</v>
      </c>
      <c r="BF110" s="19">
        <v>100.08</v>
      </c>
      <c r="BG110" s="19">
        <v>100.33</v>
      </c>
      <c r="BH110" s="19">
        <v>100.19</v>
      </c>
      <c r="BI110" s="19">
        <v>99.74</v>
      </c>
      <c r="BJ110" s="19">
        <v>100.1</v>
      </c>
      <c r="BK110" s="20"/>
    </row>
    <row r="111" spans="1:63" ht="27.75" x14ac:dyDescent="0.45">
      <c r="A111" s="18" t="s">
        <v>568</v>
      </c>
      <c r="B111" s="18" t="s">
        <v>934</v>
      </c>
      <c r="C111" s="19">
        <v>103.62</v>
      </c>
      <c r="D111" s="19">
        <v>102.45</v>
      </c>
      <c r="E111" s="19">
        <v>101.22</v>
      </c>
      <c r="F111" s="19">
        <v>100.55</v>
      </c>
      <c r="G111" s="19">
        <v>100.48</v>
      </c>
      <c r="H111" s="19">
        <v>100.5</v>
      </c>
      <c r="I111" s="19">
        <v>100.2</v>
      </c>
      <c r="J111" s="19">
        <v>100.25</v>
      </c>
      <c r="K111" s="19">
        <v>100.47</v>
      </c>
      <c r="L111" s="19">
        <v>100.67</v>
      </c>
      <c r="M111" s="19">
        <v>100.6</v>
      </c>
      <c r="N111" s="19">
        <v>100.72</v>
      </c>
      <c r="O111" s="19">
        <v>100.54</v>
      </c>
      <c r="P111" s="19">
        <v>100.36</v>
      </c>
      <c r="Q111" s="19">
        <v>100.63</v>
      </c>
      <c r="R111" s="19">
        <v>100.63</v>
      </c>
      <c r="S111" s="19">
        <v>100.53</v>
      </c>
      <c r="T111" s="19">
        <v>100.3</v>
      </c>
      <c r="U111" s="19">
        <v>100.41</v>
      </c>
      <c r="V111" s="19">
        <v>100.33</v>
      </c>
      <c r="W111" s="19">
        <v>100.49</v>
      </c>
      <c r="X111" s="19">
        <v>100.26</v>
      </c>
      <c r="Y111" s="19">
        <v>100.39</v>
      </c>
      <c r="Z111" s="19">
        <v>100.37</v>
      </c>
      <c r="AA111" s="19">
        <v>100.28</v>
      </c>
      <c r="AB111" s="19">
        <v>100.25</v>
      </c>
      <c r="AC111" s="19">
        <v>100.26</v>
      </c>
      <c r="AD111" s="19">
        <v>100.28</v>
      </c>
      <c r="AE111" s="19">
        <v>100.13</v>
      </c>
      <c r="AF111" s="19">
        <v>100.18</v>
      </c>
      <c r="AG111" s="19">
        <v>100.09</v>
      </c>
      <c r="AH111" s="19">
        <v>100.32</v>
      </c>
      <c r="AI111" s="19">
        <v>100.19</v>
      </c>
      <c r="AJ111" s="19">
        <v>100.23</v>
      </c>
      <c r="AK111" s="19">
        <v>100.16</v>
      </c>
      <c r="AL111" s="19">
        <v>100.16</v>
      </c>
      <c r="AM111" s="19">
        <v>100.23</v>
      </c>
      <c r="AN111" s="19">
        <v>100.11</v>
      </c>
      <c r="AO111" s="19">
        <v>100.07</v>
      </c>
      <c r="AP111" s="19">
        <v>100.15</v>
      </c>
      <c r="AQ111" s="19">
        <v>100.23</v>
      </c>
      <c r="AR111" s="19">
        <v>100.37</v>
      </c>
      <c r="AS111" s="19">
        <v>100.33</v>
      </c>
      <c r="AT111" s="19">
        <v>100.36</v>
      </c>
      <c r="AU111" s="19">
        <v>100.47</v>
      </c>
      <c r="AV111" s="19">
        <v>101.08</v>
      </c>
      <c r="AW111" s="19">
        <v>100.85</v>
      </c>
      <c r="AX111" s="19">
        <v>101.19</v>
      </c>
      <c r="AY111" s="19">
        <v>100.8</v>
      </c>
      <c r="AZ111" s="19">
        <v>101.06</v>
      </c>
      <c r="BA111" s="19">
        <v>100.77</v>
      </c>
      <c r="BB111" s="19">
        <v>100.76</v>
      </c>
      <c r="BC111" s="19">
        <v>100.67</v>
      </c>
      <c r="BD111" s="19">
        <v>100.31</v>
      </c>
      <c r="BE111" s="19">
        <v>100.4</v>
      </c>
      <c r="BF111" s="19">
        <v>100.4</v>
      </c>
      <c r="BG111" s="19">
        <v>100.28</v>
      </c>
      <c r="BH111" s="19">
        <v>100.23</v>
      </c>
      <c r="BI111" s="19">
        <v>100.19</v>
      </c>
      <c r="BJ111" s="19">
        <v>100.42</v>
      </c>
      <c r="BK111" s="20"/>
    </row>
    <row r="112" spans="1:63" ht="27.75" x14ac:dyDescent="0.45">
      <c r="A112" s="18" t="s">
        <v>539</v>
      </c>
      <c r="B112" s="18" t="s">
        <v>935</v>
      </c>
      <c r="C112" s="19">
        <v>102.23</v>
      </c>
      <c r="D112" s="19">
        <v>102.21</v>
      </c>
      <c r="E112" s="19">
        <v>101.15</v>
      </c>
      <c r="F112" s="19">
        <v>100.74</v>
      </c>
      <c r="G112" s="19">
        <v>100.54</v>
      </c>
      <c r="H112" s="19">
        <v>100.24</v>
      </c>
      <c r="I112" s="19">
        <v>100.2</v>
      </c>
      <c r="J112" s="19">
        <v>100.22</v>
      </c>
      <c r="K112" s="19">
        <v>100.34</v>
      </c>
      <c r="L112" s="19">
        <v>100.27</v>
      </c>
      <c r="M112" s="19">
        <v>100.33</v>
      </c>
      <c r="N112" s="19">
        <v>100.38</v>
      </c>
      <c r="O112" s="19">
        <v>100.28</v>
      </c>
      <c r="P112" s="19">
        <v>100.29</v>
      </c>
      <c r="Q112" s="19">
        <v>100.19</v>
      </c>
      <c r="R112" s="19">
        <v>100.07</v>
      </c>
      <c r="S112" s="19">
        <v>100.22</v>
      </c>
      <c r="T112" s="19">
        <v>100.05</v>
      </c>
      <c r="U112" s="19">
        <v>100.11</v>
      </c>
      <c r="V112" s="19">
        <v>100.35</v>
      </c>
      <c r="W112" s="19">
        <v>100.3</v>
      </c>
      <c r="X112" s="19">
        <v>100.43</v>
      </c>
      <c r="Y112" s="19">
        <v>100.46</v>
      </c>
      <c r="Z112" s="19">
        <v>100.39</v>
      </c>
      <c r="AA112" s="19">
        <v>100.31</v>
      </c>
      <c r="AB112" s="19">
        <v>100.34</v>
      </c>
      <c r="AC112" s="19">
        <v>100.22</v>
      </c>
      <c r="AD112" s="19">
        <v>100.11</v>
      </c>
      <c r="AE112" s="19">
        <v>100.1</v>
      </c>
      <c r="AF112" s="19">
        <v>100.16</v>
      </c>
      <c r="AG112" s="19">
        <v>100.17</v>
      </c>
      <c r="AH112" s="18">
        <v>100</v>
      </c>
      <c r="AI112" s="19">
        <v>100.11</v>
      </c>
      <c r="AJ112" s="19">
        <v>100.32</v>
      </c>
      <c r="AK112" s="19">
        <v>100.04</v>
      </c>
      <c r="AL112" s="19">
        <v>100.12</v>
      </c>
      <c r="AM112" s="19">
        <v>100.09</v>
      </c>
      <c r="AN112" s="19">
        <v>100.08</v>
      </c>
      <c r="AO112" s="19">
        <v>99.95</v>
      </c>
      <c r="AP112" s="19">
        <v>100.04</v>
      </c>
      <c r="AQ112" s="19">
        <v>100.22</v>
      </c>
      <c r="AR112" s="19">
        <v>100.52</v>
      </c>
      <c r="AS112" s="19">
        <v>100.46</v>
      </c>
      <c r="AT112" s="19">
        <v>100.41</v>
      </c>
      <c r="AU112" s="19">
        <v>100.93</v>
      </c>
      <c r="AV112" s="19">
        <v>100.89</v>
      </c>
      <c r="AW112" s="19">
        <v>100.85</v>
      </c>
      <c r="AX112" s="19">
        <v>100.85</v>
      </c>
      <c r="AY112" s="19">
        <v>101.12</v>
      </c>
      <c r="AZ112" s="19">
        <v>100.38</v>
      </c>
      <c r="BA112" s="19">
        <v>100.26</v>
      </c>
      <c r="BB112" s="19">
        <v>100.24</v>
      </c>
      <c r="BC112" s="19">
        <v>100.13</v>
      </c>
      <c r="BD112" s="19">
        <v>100.23</v>
      </c>
      <c r="BE112" s="19">
        <v>100.12</v>
      </c>
      <c r="BF112" s="19">
        <v>100.18</v>
      </c>
      <c r="BG112" s="19">
        <v>100.18</v>
      </c>
      <c r="BH112" s="19">
        <v>100.15</v>
      </c>
      <c r="BI112" s="19">
        <v>100.24</v>
      </c>
      <c r="BJ112" s="19">
        <v>100.31</v>
      </c>
      <c r="BK112" s="20"/>
    </row>
    <row r="113" spans="1:63" x14ac:dyDescent="0.45">
      <c r="A113" s="18" t="s">
        <v>569</v>
      </c>
      <c r="B113" s="18" t="s">
        <v>936</v>
      </c>
      <c r="C113" s="19">
        <v>107.36</v>
      </c>
      <c r="D113" s="19">
        <v>104.53</v>
      </c>
      <c r="E113" s="19">
        <v>101.81</v>
      </c>
      <c r="F113" s="19">
        <v>99.68</v>
      </c>
      <c r="G113" s="19">
        <v>98.56</v>
      </c>
      <c r="H113" s="19">
        <v>98.6</v>
      </c>
      <c r="I113" s="19">
        <v>99.55</v>
      </c>
      <c r="J113" s="19">
        <v>101.27</v>
      </c>
      <c r="K113" s="19">
        <v>101.51</v>
      </c>
      <c r="L113" s="19">
        <v>101.28</v>
      </c>
      <c r="M113" s="19">
        <v>100.51</v>
      </c>
      <c r="N113" s="19">
        <v>100.17</v>
      </c>
      <c r="O113" s="19">
        <v>100.08</v>
      </c>
      <c r="P113" s="19">
        <v>100.47</v>
      </c>
      <c r="Q113" s="19">
        <v>101.81</v>
      </c>
      <c r="R113" s="19">
        <v>102.1</v>
      </c>
      <c r="S113" s="19">
        <v>102.89</v>
      </c>
      <c r="T113" s="19">
        <v>101.88</v>
      </c>
      <c r="U113" s="19">
        <v>101.25</v>
      </c>
      <c r="V113" s="19">
        <v>100.8</v>
      </c>
      <c r="W113" s="19">
        <v>99.02</v>
      </c>
      <c r="X113" s="19">
        <v>97.62</v>
      </c>
      <c r="Y113" s="19">
        <v>98.98</v>
      </c>
      <c r="Z113" s="19">
        <v>99.49</v>
      </c>
      <c r="AA113" s="19">
        <v>99.73</v>
      </c>
      <c r="AB113" s="19">
        <v>99.29</v>
      </c>
      <c r="AC113" s="19">
        <v>98.39</v>
      </c>
      <c r="AD113" s="19">
        <v>98.43</v>
      </c>
      <c r="AE113" s="19">
        <v>98.46</v>
      </c>
      <c r="AF113" s="19">
        <v>98.38</v>
      </c>
      <c r="AG113" s="19">
        <v>99.24</v>
      </c>
      <c r="AH113" s="19">
        <v>99.01</v>
      </c>
      <c r="AI113" s="19">
        <v>98.88</v>
      </c>
      <c r="AJ113" s="19">
        <v>98.79</v>
      </c>
      <c r="AK113" s="19">
        <v>98.73</v>
      </c>
      <c r="AL113" s="19">
        <v>98.78</v>
      </c>
      <c r="AM113" s="19">
        <v>99.02</v>
      </c>
      <c r="AN113" s="19">
        <v>98.98</v>
      </c>
      <c r="AO113" s="19">
        <v>99.11</v>
      </c>
      <c r="AP113" s="19">
        <v>99.15</v>
      </c>
      <c r="AQ113" s="19">
        <v>99.37</v>
      </c>
      <c r="AR113" s="19">
        <v>100.39</v>
      </c>
      <c r="AS113" s="19">
        <v>100.46</v>
      </c>
      <c r="AT113" s="19">
        <v>100.05</v>
      </c>
      <c r="AU113" s="19">
        <v>100.35</v>
      </c>
      <c r="AV113" s="19">
        <v>101.5</v>
      </c>
      <c r="AW113" s="19">
        <v>101.72</v>
      </c>
      <c r="AX113" s="19">
        <v>101.19</v>
      </c>
      <c r="AY113" s="19">
        <v>101.2</v>
      </c>
      <c r="AZ113" s="19">
        <v>101.6</v>
      </c>
      <c r="BA113" s="19">
        <v>101.57</v>
      </c>
      <c r="BB113" s="19">
        <v>100.95</v>
      </c>
      <c r="BC113" s="19">
        <v>101.11</v>
      </c>
      <c r="BD113" s="19">
        <v>100.85</v>
      </c>
      <c r="BE113" s="19">
        <v>100.7</v>
      </c>
      <c r="BF113" s="19">
        <v>100.63</v>
      </c>
      <c r="BG113" s="19">
        <v>100.88</v>
      </c>
      <c r="BH113" s="19">
        <v>101.7</v>
      </c>
      <c r="BI113" s="19">
        <v>102.08</v>
      </c>
      <c r="BJ113" s="19">
        <v>101.02</v>
      </c>
      <c r="BK113" s="20"/>
    </row>
    <row r="114" spans="1:63" x14ac:dyDescent="0.45">
      <c r="A114" s="18" t="s">
        <v>570</v>
      </c>
      <c r="B114" s="18" t="s">
        <v>937</v>
      </c>
      <c r="C114" s="19">
        <v>111.96</v>
      </c>
      <c r="D114" s="19">
        <v>108.11</v>
      </c>
      <c r="E114" s="19">
        <v>103.17</v>
      </c>
      <c r="F114" s="19">
        <v>100.09</v>
      </c>
      <c r="G114" s="19">
        <v>98.09</v>
      </c>
      <c r="H114" s="19">
        <v>98.06</v>
      </c>
      <c r="I114" s="19">
        <v>99.36</v>
      </c>
      <c r="J114" s="19">
        <v>101.71</v>
      </c>
      <c r="K114" s="19">
        <v>102.23</v>
      </c>
      <c r="L114" s="19">
        <v>101.94</v>
      </c>
      <c r="M114" s="19">
        <v>100.09</v>
      </c>
      <c r="N114" s="19">
        <v>99.54</v>
      </c>
      <c r="O114" s="19">
        <v>99.79</v>
      </c>
      <c r="P114" s="19">
        <v>99.78</v>
      </c>
      <c r="Q114" s="19">
        <v>100.04</v>
      </c>
      <c r="R114" s="19">
        <v>99.45</v>
      </c>
      <c r="S114" s="19">
        <v>99.03</v>
      </c>
      <c r="T114" s="19">
        <v>98.9</v>
      </c>
      <c r="U114" s="19">
        <v>99.52</v>
      </c>
      <c r="V114" s="19">
        <v>99.74</v>
      </c>
      <c r="W114" s="19">
        <v>99.12</v>
      </c>
      <c r="X114" s="19">
        <v>99.16</v>
      </c>
      <c r="Y114" s="19">
        <v>99.83</v>
      </c>
      <c r="Z114" s="19">
        <v>99.67</v>
      </c>
      <c r="AA114" s="19">
        <v>100.25</v>
      </c>
      <c r="AB114" s="19">
        <v>99.86</v>
      </c>
      <c r="AC114" s="19">
        <v>99.57</v>
      </c>
      <c r="AD114" s="19">
        <v>99.73</v>
      </c>
      <c r="AE114" s="19">
        <v>99.74</v>
      </c>
      <c r="AF114" s="19">
        <v>99.58</v>
      </c>
      <c r="AG114" s="19">
        <v>100.32</v>
      </c>
      <c r="AH114" s="19">
        <v>100.07</v>
      </c>
      <c r="AI114" s="19">
        <v>100.29</v>
      </c>
      <c r="AJ114" s="19">
        <v>100.1</v>
      </c>
      <c r="AK114" s="19">
        <v>99.75</v>
      </c>
      <c r="AL114" s="19">
        <v>100.01</v>
      </c>
      <c r="AM114" s="19">
        <v>100.25</v>
      </c>
      <c r="AN114" s="19">
        <v>99.89</v>
      </c>
      <c r="AO114" s="19">
        <v>100.05</v>
      </c>
      <c r="AP114" s="18">
        <v>100</v>
      </c>
      <c r="AQ114" s="19">
        <v>100.32</v>
      </c>
      <c r="AR114" s="19">
        <v>100.69</v>
      </c>
      <c r="AS114" s="19">
        <v>100.23</v>
      </c>
      <c r="AT114" s="19">
        <v>100.16</v>
      </c>
      <c r="AU114" s="19">
        <v>100.23</v>
      </c>
      <c r="AV114" s="19">
        <v>100.94</v>
      </c>
      <c r="AW114" s="19">
        <v>101.21</v>
      </c>
      <c r="AX114" s="19">
        <v>100.92</v>
      </c>
      <c r="AY114" s="19">
        <v>100.58</v>
      </c>
      <c r="AZ114" s="19">
        <v>100.79</v>
      </c>
      <c r="BA114" s="19">
        <v>100.29</v>
      </c>
      <c r="BB114" s="19">
        <v>100.39</v>
      </c>
      <c r="BC114" s="19">
        <v>101.57</v>
      </c>
      <c r="BD114" s="19">
        <v>101.4</v>
      </c>
      <c r="BE114" s="19">
        <v>101.12</v>
      </c>
      <c r="BF114" s="19">
        <v>101.02</v>
      </c>
      <c r="BG114" s="19">
        <v>100.69</v>
      </c>
      <c r="BH114" s="19">
        <v>100.29</v>
      </c>
      <c r="BI114" s="19">
        <v>99.5</v>
      </c>
      <c r="BJ114" s="19">
        <v>99.55</v>
      </c>
      <c r="BK114" s="20"/>
    </row>
    <row r="115" spans="1:63" x14ac:dyDescent="0.45">
      <c r="A115" s="18" t="s">
        <v>87</v>
      </c>
      <c r="B115" s="18" t="s">
        <v>938</v>
      </c>
      <c r="C115" s="19">
        <v>106.52</v>
      </c>
      <c r="D115" s="19">
        <v>105.94</v>
      </c>
      <c r="E115" s="19">
        <v>102.88</v>
      </c>
      <c r="F115" s="19">
        <v>100.81</v>
      </c>
      <c r="G115" s="19">
        <v>99.27</v>
      </c>
      <c r="H115" s="19">
        <v>98.84</v>
      </c>
      <c r="I115" s="19">
        <v>99.37</v>
      </c>
      <c r="J115" s="19">
        <v>99.56</v>
      </c>
      <c r="K115" s="19">
        <v>100.43</v>
      </c>
      <c r="L115" s="19">
        <v>100.42</v>
      </c>
      <c r="M115" s="19">
        <v>100.99</v>
      </c>
      <c r="N115" s="19">
        <v>101.17</v>
      </c>
      <c r="O115" s="19">
        <v>100.5</v>
      </c>
      <c r="P115" s="19">
        <v>100.63</v>
      </c>
      <c r="Q115" s="19">
        <v>100.77</v>
      </c>
      <c r="R115" s="19">
        <v>100.18</v>
      </c>
      <c r="S115" s="19">
        <v>99.61</v>
      </c>
      <c r="T115" s="19">
        <v>99.81</v>
      </c>
      <c r="U115" s="19">
        <v>100.09</v>
      </c>
      <c r="V115" s="19">
        <v>100.24</v>
      </c>
      <c r="W115" s="19">
        <v>99.5</v>
      </c>
      <c r="X115" s="19">
        <v>99.57</v>
      </c>
      <c r="Y115" s="19">
        <v>100.21</v>
      </c>
      <c r="Z115" s="19">
        <v>100.16</v>
      </c>
      <c r="AA115" s="19">
        <v>100.17</v>
      </c>
      <c r="AB115" s="19">
        <v>100.19</v>
      </c>
      <c r="AC115" s="19">
        <v>99.81</v>
      </c>
      <c r="AD115" s="19">
        <v>99.87</v>
      </c>
      <c r="AE115" s="19">
        <v>99.44</v>
      </c>
      <c r="AF115" s="19">
        <v>99.22</v>
      </c>
      <c r="AG115" s="19">
        <v>99.7</v>
      </c>
      <c r="AH115" s="19">
        <v>99.59</v>
      </c>
      <c r="AI115" s="19">
        <v>99.55</v>
      </c>
      <c r="AJ115" s="18">
        <v>99</v>
      </c>
      <c r="AK115" s="19">
        <v>99.8</v>
      </c>
      <c r="AL115" s="19">
        <v>99.84</v>
      </c>
      <c r="AM115" s="19">
        <v>99.21</v>
      </c>
      <c r="AN115" s="19">
        <v>99.4</v>
      </c>
      <c r="AO115" s="19">
        <v>99.69</v>
      </c>
      <c r="AP115" s="19">
        <v>99.73</v>
      </c>
      <c r="AQ115" s="19">
        <v>99.41</v>
      </c>
      <c r="AR115" s="19">
        <v>99.9</v>
      </c>
      <c r="AS115" s="19">
        <v>100.35</v>
      </c>
      <c r="AT115" s="19">
        <v>99.87</v>
      </c>
      <c r="AU115" s="19">
        <v>100.76</v>
      </c>
      <c r="AV115" s="19">
        <v>101.25</v>
      </c>
      <c r="AW115" s="19">
        <v>101.6</v>
      </c>
      <c r="AX115" s="19">
        <v>101.81</v>
      </c>
      <c r="AY115" s="19">
        <v>102.2</v>
      </c>
      <c r="AZ115" s="19">
        <v>102.03</v>
      </c>
      <c r="BA115" s="19">
        <v>101.51</v>
      </c>
      <c r="BB115" s="19">
        <v>101.18</v>
      </c>
      <c r="BC115" s="19">
        <v>101.1</v>
      </c>
      <c r="BD115" s="19">
        <v>100.92</v>
      </c>
      <c r="BE115" s="19">
        <v>100.57</v>
      </c>
      <c r="BF115" s="19">
        <v>100.42</v>
      </c>
      <c r="BG115" s="18">
        <v>100</v>
      </c>
      <c r="BH115" s="19">
        <v>100.28</v>
      </c>
      <c r="BI115" s="19">
        <v>99.63</v>
      </c>
      <c r="BJ115" s="19">
        <v>100.14</v>
      </c>
      <c r="BK115" s="20"/>
    </row>
    <row r="116" spans="1:63" x14ac:dyDescent="0.45">
      <c r="A116" s="18" t="s">
        <v>571</v>
      </c>
      <c r="B116" s="18" t="s">
        <v>939</v>
      </c>
      <c r="C116" s="19">
        <v>106.05</v>
      </c>
      <c r="D116" s="19">
        <v>104.49</v>
      </c>
      <c r="E116" s="19">
        <v>102.15</v>
      </c>
      <c r="F116" s="19">
        <v>99.49</v>
      </c>
      <c r="G116" s="19">
        <v>98.31</v>
      </c>
      <c r="H116" s="19">
        <v>98.73</v>
      </c>
      <c r="I116" s="19">
        <v>99.88</v>
      </c>
      <c r="J116" s="19">
        <v>100.8</v>
      </c>
      <c r="K116" s="19">
        <v>100.04</v>
      </c>
      <c r="L116" s="19">
        <v>100.11</v>
      </c>
      <c r="M116" s="19">
        <v>99.36</v>
      </c>
      <c r="N116" s="19">
        <v>100.27</v>
      </c>
      <c r="O116" s="19">
        <v>100.08</v>
      </c>
      <c r="P116" s="19">
        <v>99.8</v>
      </c>
      <c r="Q116" s="19">
        <v>99.54</v>
      </c>
      <c r="R116" s="19">
        <v>99.47</v>
      </c>
      <c r="S116" s="19">
        <v>99.17</v>
      </c>
      <c r="T116" s="19">
        <v>99.21</v>
      </c>
      <c r="U116" s="19">
        <v>99.21</v>
      </c>
      <c r="V116" s="19">
        <v>100.13</v>
      </c>
      <c r="W116" s="19">
        <v>99.63</v>
      </c>
      <c r="X116" s="19">
        <v>98.38</v>
      </c>
      <c r="Y116" s="19">
        <v>99.24</v>
      </c>
      <c r="Z116" s="19">
        <v>99.42</v>
      </c>
      <c r="AA116" s="19">
        <v>99.42</v>
      </c>
      <c r="AB116" s="19">
        <v>99.64</v>
      </c>
      <c r="AC116" s="19">
        <v>99.07</v>
      </c>
      <c r="AD116" s="19">
        <v>98.88</v>
      </c>
      <c r="AE116" s="19">
        <v>99.03</v>
      </c>
      <c r="AF116" s="19">
        <v>99.08</v>
      </c>
      <c r="AG116" s="19">
        <v>99.65</v>
      </c>
      <c r="AH116" s="19">
        <v>99.35</v>
      </c>
      <c r="AI116" s="19">
        <v>100.27</v>
      </c>
      <c r="AJ116" s="19">
        <v>99.44</v>
      </c>
      <c r="AK116" s="19">
        <v>100.01</v>
      </c>
      <c r="AL116" s="19">
        <v>100.59</v>
      </c>
      <c r="AM116" s="19">
        <v>101.38</v>
      </c>
      <c r="AN116" s="19">
        <v>103.06</v>
      </c>
      <c r="AO116" s="19">
        <v>102.86</v>
      </c>
      <c r="AP116" s="19">
        <v>101.86</v>
      </c>
      <c r="AQ116" s="19">
        <v>102.03</v>
      </c>
      <c r="AR116" s="19">
        <v>104.46</v>
      </c>
      <c r="AS116" s="19">
        <v>104.79</v>
      </c>
      <c r="AT116" s="19">
        <v>104.67</v>
      </c>
      <c r="AU116" s="19">
        <v>107.31</v>
      </c>
      <c r="AV116" s="19">
        <v>110.23</v>
      </c>
      <c r="AW116" s="19">
        <v>109.62</v>
      </c>
      <c r="AX116" s="19">
        <v>104.59</v>
      </c>
      <c r="AY116" s="19">
        <v>103.89</v>
      </c>
      <c r="AZ116" s="19">
        <v>107.22</v>
      </c>
      <c r="BA116" s="19">
        <v>107.42</v>
      </c>
      <c r="BB116" s="19">
        <v>105.55</v>
      </c>
      <c r="BC116" s="19">
        <v>103.68</v>
      </c>
      <c r="BD116" s="19">
        <v>101.49</v>
      </c>
      <c r="BE116" s="19">
        <v>102.28</v>
      </c>
      <c r="BF116" s="18">
        <v>103</v>
      </c>
      <c r="BG116" s="19">
        <v>99.81</v>
      </c>
      <c r="BH116" s="19">
        <v>97.27</v>
      </c>
      <c r="BI116" s="19">
        <v>93.92</v>
      </c>
      <c r="BJ116" s="19">
        <v>95.82</v>
      </c>
      <c r="BK116" s="20"/>
    </row>
    <row r="117" spans="1:63" x14ac:dyDescent="0.45">
      <c r="A117" s="18" t="s">
        <v>88</v>
      </c>
      <c r="B117" s="18" t="s">
        <v>940</v>
      </c>
      <c r="C117" s="19">
        <v>108.49</v>
      </c>
      <c r="D117" s="19">
        <v>107.96</v>
      </c>
      <c r="E117" s="19">
        <v>103.35</v>
      </c>
      <c r="F117" s="19">
        <v>101.05</v>
      </c>
      <c r="G117" s="19">
        <v>99.89</v>
      </c>
      <c r="H117" s="19">
        <v>99.54</v>
      </c>
      <c r="I117" s="19">
        <v>99.83</v>
      </c>
      <c r="J117" s="19">
        <v>100.28</v>
      </c>
      <c r="K117" s="19">
        <v>100.52</v>
      </c>
      <c r="L117" s="19">
        <v>100.96</v>
      </c>
      <c r="M117" s="19">
        <v>100.78</v>
      </c>
      <c r="N117" s="19">
        <v>100.88</v>
      </c>
      <c r="O117" s="19">
        <v>100.53</v>
      </c>
      <c r="P117" s="19">
        <v>101.32</v>
      </c>
      <c r="Q117" s="19">
        <v>102.32</v>
      </c>
      <c r="R117" s="19">
        <v>102.08</v>
      </c>
      <c r="S117" s="19">
        <v>101.77</v>
      </c>
      <c r="T117" s="19">
        <v>101.68</v>
      </c>
      <c r="U117" s="19">
        <v>101.79</v>
      </c>
      <c r="V117" s="19">
        <v>101.09</v>
      </c>
      <c r="W117" s="19">
        <v>99.84</v>
      </c>
      <c r="X117" s="19">
        <v>98.96</v>
      </c>
      <c r="Y117" s="19">
        <v>99.48</v>
      </c>
      <c r="Z117" s="19">
        <v>99.7</v>
      </c>
      <c r="AA117" s="18">
        <v>100</v>
      </c>
      <c r="AB117" s="19">
        <v>100.18</v>
      </c>
      <c r="AC117" s="19">
        <v>99.5</v>
      </c>
      <c r="AD117" s="19">
        <v>100.07</v>
      </c>
      <c r="AE117" s="19">
        <v>99.3</v>
      </c>
      <c r="AF117" s="19">
        <v>99.53</v>
      </c>
      <c r="AG117" s="19">
        <v>99.51</v>
      </c>
      <c r="AH117" s="19">
        <v>99.37</v>
      </c>
      <c r="AI117" s="19">
        <v>98.95</v>
      </c>
      <c r="AJ117" s="19">
        <v>98.1</v>
      </c>
      <c r="AK117" s="19">
        <v>98.44</v>
      </c>
      <c r="AL117" s="19">
        <v>98.6</v>
      </c>
      <c r="AM117" s="19">
        <v>99.13</v>
      </c>
      <c r="AN117" s="19">
        <v>98.8</v>
      </c>
      <c r="AO117" s="19">
        <v>99.12</v>
      </c>
      <c r="AP117" s="19">
        <v>99.01</v>
      </c>
      <c r="AQ117" s="19">
        <v>99.54</v>
      </c>
      <c r="AR117" s="19">
        <v>99.39</v>
      </c>
      <c r="AS117" s="19">
        <v>99.93</v>
      </c>
      <c r="AT117" s="19">
        <v>99.63</v>
      </c>
      <c r="AU117" s="19">
        <v>99.99</v>
      </c>
      <c r="AV117" s="19">
        <v>100.57</v>
      </c>
      <c r="AW117" s="19">
        <v>100.22</v>
      </c>
      <c r="AX117" s="19">
        <v>100.35</v>
      </c>
      <c r="AY117" s="19">
        <v>100.61</v>
      </c>
      <c r="AZ117" s="19">
        <v>101.38</v>
      </c>
      <c r="BA117" s="19">
        <v>101.3</v>
      </c>
      <c r="BB117" s="19">
        <v>100.74</v>
      </c>
      <c r="BC117" s="19">
        <v>100.25</v>
      </c>
      <c r="BD117" s="19">
        <v>100.74</v>
      </c>
      <c r="BE117" s="19">
        <v>100.31</v>
      </c>
      <c r="BF117" s="19">
        <v>99.94</v>
      </c>
      <c r="BG117" s="19">
        <v>100.14</v>
      </c>
      <c r="BH117" s="19">
        <v>100.1</v>
      </c>
      <c r="BI117" s="19">
        <v>99.83</v>
      </c>
      <c r="BJ117" s="19">
        <v>99.86</v>
      </c>
      <c r="BK117" s="20"/>
    </row>
    <row r="118" spans="1:63" x14ac:dyDescent="0.45">
      <c r="A118" s="18" t="s">
        <v>572</v>
      </c>
      <c r="B118" s="18" t="s">
        <v>941</v>
      </c>
      <c r="C118" s="18">
        <v>104</v>
      </c>
      <c r="D118" s="19">
        <v>100.56</v>
      </c>
      <c r="E118" s="19">
        <v>100.03</v>
      </c>
      <c r="F118" s="19">
        <v>98.59</v>
      </c>
      <c r="G118" s="19">
        <v>98.49</v>
      </c>
      <c r="H118" s="19">
        <v>98.75</v>
      </c>
      <c r="I118" s="19">
        <v>99.46</v>
      </c>
      <c r="J118" s="19">
        <v>101.54</v>
      </c>
      <c r="K118" s="19">
        <v>101.55</v>
      </c>
      <c r="L118" s="19">
        <v>100.91</v>
      </c>
      <c r="M118" s="19">
        <v>100.81</v>
      </c>
      <c r="N118" s="19">
        <v>100.33</v>
      </c>
      <c r="O118" s="19">
        <v>99.8</v>
      </c>
      <c r="P118" s="19">
        <v>100.54</v>
      </c>
      <c r="Q118" s="19">
        <v>103.85</v>
      </c>
      <c r="R118" s="19">
        <v>105.58</v>
      </c>
      <c r="S118" s="19">
        <v>108.61</v>
      </c>
      <c r="T118" s="19">
        <v>105.6</v>
      </c>
      <c r="U118" s="19">
        <v>103.26</v>
      </c>
      <c r="V118" s="19">
        <v>101.99</v>
      </c>
      <c r="W118" s="19">
        <v>98.43</v>
      </c>
      <c r="X118" s="19">
        <v>95.23</v>
      </c>
      <c r="Y118" s="19">
        <v>97.71</v>
      </c>
      <c r="Z118" s="19">
        <v>98.97</v>
      </c>
      <c r="AA118" s="19">
        <v>98.99</v>
      </c>
      <c r="AB118" s="19">
        <v>98.15</v>
      </c>
      <c r="AC118" s="19">
        <v>96.16</v>
      </c>
      <c r="AD118" s="19">
        <v>95.88</v>
      </c>
      <c r="AE118" s="19">
        <v>96.15</v>
      </c>
      <c r="AF118" s="19">
        <v>95.94</v>
      </c>
      <c r="AG118" s="19">
        <v>97.48</v>
      </c>
      <c r="AH118" s="19">
        <v>97.09</v>
      </c>
      <c r="AI118" s="19">
        <v>96.32</v>
      </c>
      <c r="AJ118" s="19">
        <v>96.65</v>
      </c>
      <c r="AK118" s="19">
        <v>96.46</v>
      </c>
      <c r="AL118" s="19">
        <v>96.18</v>
      </c>
      <c r="AM118" s="19">
        <v>96.61</v>
      </c>
      <c r="AN118" s="19">
        <v>96.63</v>
      </c>
      <c r="AO118" s="19">
        <v>96.61</v>
      </c>
      <c r="AP118" s="19">
        <v>96.89</v>
      </c>
      <c r="AQ118" s="19">
        <v>97.08</v>
      </c>
      <c r="AR118" s="19">
        <v>99.35</v>
      </c>
      <c r="AS118" s="19">
        <v>99.95</v>
      </c>
      <c r="AT118" s="19">
        <v>98.77</v>
      </c>
      <c r="AU118" s="19">
        <v>98.58</v>
      </c>
      <c r="AV118" s="19">
        <v>100.75</v>
      </c>
      <c r="AW118" s="19">
        <v>101.09</v>
      </c>
      <c r="AX118" s="19">
        <v>100.75</v>
      </c>
      <c r="AY118" s="19">
        <v>101.54</v>
      </c>
      <c r="AZ118" s="19">
        <v>101.57</v>
      </c>
      <c r="BA118" s="19">
        <v>102.22</v>
      </c>
      <c r="BB118" s="19">
        <v>100.4</v>
      </c>
      <c r="BC118" s="19">
        <v>99.95</v>
      </c>
      <c r="BD118" s="19">
        <v>100.07</v>
      </c>
      <c r="BE118" s="19">
        <v>99.51</v>
      </c>
      <c r="BF118" s="19">
        <v>99.65</v>
      </c>
      <c r="BG118" s="19">
        <v>102.39</v>
      </c>
      <c r="BH118" s="19">
        <v>107.28</v>
      </c>
      <c r="BI118" s="19">
        <v>110.99</v>
      </c>
      <c r="BJ118" s="19">
        <v>105.35</v>
      </c>
      <c r="BK118" s="20"/>
    </row>
    <row r="119" spans="1:63" x14ac:dyDescent="0.45">
      <c r="A119" s="18" t="s">
        <v>89</v>
      </c>
      <c r="B119" s="18" t="s">
        <v>942</v>
      </c>
      <c r="C119" s="19">
        <v>104.59</v>
      </c>
      <c r="D119" s="19">
        <v>103.25</v>
      </c>
      <c r="E119" s="19">
        <v>101.77</v>
      </c>
      <c r="F119" s="19">
        <v>100.27</v>
      </c>
      <c r="G119" s="19">
        <v>99.58</v>
      </c>
      <c r="H119" s="19">
        <v>99.63</v>
      </c>
      <c r="I119" s="19">
        <v>100.33</v>
      </c>
      <c r="J119" s="19">
        <v>100.02</v>
      </c>
      <c r="K119" s="19">
        <v>100.71</v>
      </c>
      <c r="L119" s="19">
        <v>100.82</v>
      </c>
      <c r="M119" s="19">
        <v>100.96</v>
      </c>
      <c r="N119" s="19">
        <v>100.7</v>
      </c>
      <c r="O119" s="19">
        <v>100.44</v>
      </c>
      <c r="P119" s="19">
        <v>100.68</v>
      </c>
      <c r="Q119" s="19">
        <v>101.47</v>
      </c>
      <c r="R119" s="19">
        <v>101.05</v>
      </c>
      <c r="S119" s="19">
        <v>100.7</v>
      </c>
      <c r="T119" s="19">
        <v>100.68</v>
      </c>
      <c r="U119" s="19">
        <v>100.35</v>
      </c>
      <c r="V119" s="19">
        <v>100.63</v>
      </c>
      <c r="W119" s="19">
        <v>99.82</v>
      </c>
      <c r="X119" s="19">
        <v>99.15</v>
      </c>
      <c r="Y119" s="19">
        <v>99.75</v>
      </c>
      <c r="Z119" s="19">
        <v>100.03</v>
      </c>
      <c r="AA119" s="19">
        <v>100.22</v>
      </c>
      <c r="AB119" s="19">
        <v>99.95</v>
      </c>
      <c r="AC119" s="19">
        <v>99.73</v>
      </c>
      <c r="AD119" s="19">
        <v>99.41</v>
      </c>
      <c r="AE119" s="19">
        <v>99.33</v>
      </c>
      <c r="AF119" s="19">
        <v>99.62</v>
      </c>
      <c r="AG119" s="19">
        <v>100.09</v>
      </c>
      <c r="AH119" s="19">
        <v>100.09</v>
      </c>
      <c r="AI119" s="19">
        <v>99.99</v>
      </c>
      <c r="AJ119" s="19">
        <v>99.1</v>
      </c>
      <c r="AK119" s="19">
        <v>99.01</v>
      </c>
      <c r="AL119" s="19">
        <v>99.17</v>
      </c>
      <c r="AM119" s="19">
        <v>99.44</v>
      </c>
      <c r="AN119" s="19">
        <v>99.58</v>
      </c>
      <c r="AO119" s="19">
        <v>99.65</v>
      </c>
      <c r="AP119" s="19">
        <v>99.52</v>
      </c>
      <c r="AQ119" s="19">
        <v>100.23</v>
      </c>
      <c r="AR119" s="19">
        <v>100.3</v>
      </c>
      <c r="AS119" s="19">
        <v>100.57</v>
      </c>
      <c r="AT119" s="19">
        <v>100.57</v>
      </c>
      <c r="AU119" s="19">
        <v>101.33</v>
      </c>
      <c r="AV119" s="19">
        <v>102.53</v>
      </c>
      <c r="AW119" s="18">
        <v>102</v>
      </c>
      <c r="AX119" s="19">
        <v>101.52</v>
      </c>
      <c r="AY119" s="19">
        <v>101.72</v>
      </c>
      <c r="AZ119" s="19">
        <v>102.19</v>
      </c>
      <c r="BA119" s="19">
        <v>102.83</v>
      </c>
      <c r="BB119" s="19">
        <v>102.31</v>
      </c>
      <c r="BC119" s="19">
        <v>101.38</v>
      </c>
      <c r="BD119" s="19">
        <v>101.49</v>
      </c>
      <c r="BE119" s="19">
        <v>100.86</v>
      </c>
      <c r="BF119" s="19">
        <v>100.18</v>
      </c>
      <c r="BG119" s="19">
        <v>100.61</v>
      </c>
      <c r="BH119" s="19">
        <v>99.96</v>
      </c>
      <c r="BI119" s="19">
        <v>100.24</v>
      </c>
      <c r="BJ119" s="19">
        <v>100.3</v>
      </c>
      <c r="BK119" s="20"/>
    </row>
    <row r="120" spans="1:63" x14ac:dyDescent="0.45">
      <c r="A120" s="18" t="s">
        <v>90</v>
      </c>
      <c r="B120" s="18" t="s">
        <v>943</v>
      </c>
      <c r="C120" s="19">
        <v>103.19</v>
      </c>
      <c r="D120" s="19">
        <v>102.17</v>
      </c>
      <c r="E120" s="19">
        <v>100.87</v>
      </c>
      <c r="F120" s="19">
        <v>100.32</v>
      </c>
      <c r="G120" s="19">
        <v>99.64</v>
      </c>
      <c r="H120" s="19">
        <v>99.48</v>
      </c>
      <c r="I120" s="19">
        <v>100.21</v>
      </c>
      <c r="J120" s="19">
        <v>100.36</v>
      </c>
      <c r="K120" s="19">
        <v>100.22</v>
      </c>
      <c r="L120" s="19">
        <v>100.86</v>
      </c>
      <c r="M120" s="19">
        <v>101.35</v>
      </c>
      <c r="N120" s="19">
        <v>101.33</v>
      </c>
      <c r="O120" s="19">
        <v>101.5</v>
      </c>
      <c r="P120" s="19">
        <v>102.48</v>
      </c>
      <c r="Q120" s="19">
        <v>103.02</v>
      </c>
      <c r="R120" s="19">
        <v>102.53</v>
      </c>
      <c r="S120" s="19">
        <v>101.41</v>
      </c>
      <c r="T120" s="19">
        <v>101.15</v>
      </c>
      <c r="U120" s="19">
        <v>100.83</v>
      </c>
      <c r="V120" s="19">
        <v>100.24</v>
      </c>
      <c r="W120" s="19">
        <v>99.86</v>
      </c>
      <c r="X120" s="19">
        <v>99.46</v>
      </c>
      <c r="Y120" s="19">
        <v>99.77</v>
      </c>
      <c r="Z120" s="19">
        <v>100.21</v>
      </c>
      <c r="AA120" s="19">
        <v>100.04</v>
      </c>
      <c r="AB120" s="19">
        <v>99.86</v>
      </c>
      <c r="AC120" s="19">
        <v>99.67</v>
      </c>
      <c r="AD120" s="19">
        <v>99.93</v>
      </c>
      <c r="AE120" s="19">
        <v>99.57</v>
      </c>
      <c r="AF120" s="19">
        <v>99.64</v>
      </c>
      <c r="AG120" s="19">
        <v>99.73</v>
      </c>
      <c r="AH120" s="19">
        <v>99.73</v>
      </c>
      <c r="AI120" s="19">
        <v>99.55</v>
      </c>
      <c r="AJ120" s="19">
        <v>99.58</v>
      </c>
      <c r="AK120" s="19">
        <v>99.8</v>
      </c>
      <c r="AL120" s="19">
        <v>99.48</v>
      </c>
      <c r="AM120" s="19">
        <v>99.56</v>
      </c>
      <c r="AN120" s="19">
        <v>99.52</v>
      </c>
      <c r="AO120" s="19">
        <v>99.65</v>
      </c>
      <c r="AP120" s="19">
        <v>99.76</v>
      </c>
      <c r="AQ120" s="19">
        <v>99.62</v>
      </c>
      <c r="AR120" s="19">
        <v>100.3</v>
      </c>
      <c r="AS120" s="19">
        <v>100.43</v>
      </c>
      <c r="AT120" s="19">
        <v>100.09</v>
      </c>
      <c r="AU120" s="19">
        <v>100.4</v>
      </c>
      <c r="AV120" s="19">
        <v>100.28</v>
      </c>
      <c r="AW120" s="19">
        <v>100.45</v>
      </c>
      <c r="AX120" s="19">
        <v>100.71</v>
      </c>
      <c r="AY120" s="19">
        <v>100.61</v>
      </c>
      <c r="AZ120" s="19">
        <v>100.46</v>
      </c>
      <c r="BA120" s="19">
        <v>100.28</v>
      </c>
      <c r="BB120" s="19">
        <v>100.23</v>
      </c>
      <c r="BC120" s="19">
        <v>100.26</v>
      </c>
      <c r="BD120" s="19">
        <v>99.96</v>
      </c>
      <c r="BE120" s="19">
        <v>100.59</v>
      </c>
      <c r="BF120" s="19">
        <v>99.79</v>
      </c>
      <c r="BG120" s="19">
        <v>100.07</v>
      </c>
      <c r="BH120" s="19">
        <v>100.39</v>
      </c>
      <c r="BI120" s="19">
        <v>100.24</v>
      </c>
      <c r="BJ120" s="19">
        <v>100.47</v>
      </c>
      <c r="BK120" s="20"/>
    </row>
    <row r="121" spans="1:63" x14ac:dyDescent="0.45">
      <c r="A121" s="18" t="s">
        <v>502</v>
      </c>
      <c r="B121" s="18" t="s">
        <v>944</v>
      </c>
      <c r="C121" s="19">
        <v>105.94</v>
      </c>
      <c r="D121" s="19">
        <v>106.41</v>
      </c>
      <c r="E121" s="19">
        <v>104.08</v>
      </c>
      <c r="F121" s="19">
        <v>103.69</v>
      </c>
      <c r="G121" s="19">
        <v>101.54</v>
      </c>
      <c r="H121" s="19">
        <v>100.75</v>
      </c>
      <c r="I121" s="19">
        <v>100.57</v>
      </c>
      <c r="J121" s="19">
        <v>100.61</v>
      </c>
      <c r="K121" s="19">
        <v>100.86</v>
      </c>
      <c r="L121" s="19">
        <v>101.12</v>
      </c>
      <c r="M121" s="19">
        <v>100.88</v>
      </c>
      <c r="N121" s="19">
        <v>100.82</v>
      </c>
      <c r="O121" s="19">
        <v>100.64</v>
      </c>
      <c r="P121" s="19">
        <v>101.65</v>
      </c>
      <c r="Q121" s="19">
        <v>102.05</v>
      </c>
      <c r="R121" s="19">
        <v>101.72</v>
      </c>
      <c r="S121" s="19">
        <v>101.16</v>
      </c>
      <c r="T121" s="19">
        <v>100.69</v>
      </c>
      <c r="U121" s="19">
        <v>100.28</v>
      </c>
      <c r="V121" s="19">
        <v>100.45</v>
      </c>
      <c r="W121" s="19">
        <v>100.38</v>
      </c>
      <c r="X121" s="19">
        <v>100.26</v>
      </c>
      <c r="Y121" s="19">
        <v>100.52</v>
      </c>
      <c r="Z121" s="19">
        <v>100.51</v>
      </c>
      <c r="AA121" s="19">
        <v>100.32</v>
      </c>
      <c r="AB121" s="19">
        <v>100.19</v>
      </c>
      <c r="AC121" s="19">
        <v>100.31</v>
      </c>
      <c r="AD121" s="19">
        <v>100.03</v>
      </c>
      <c r="AE121" s="19">
        <v>99.87</v>
      </c>
      <c r="AF121" s="19">
        <v>100.01</v>
      </c>
      <c r="AG121" s="19">
        <v>99.96</v>
      </c>
      <c r="AH121" s="19">
        <v>100.05</v>
      </c>
      <c r="AI121" s="19">
        <v>100.21</v>
      </c>
      <c r="AJ121" s="19">
        <v>99.8</v>
      </c>
      <c r="AK121" s="19">
        <v>99.76</v>
      </c>
      <c r="AL121" s="19">
        <v>100.18</v>
      </c>
      <c r="AM121" s="19">
        <v>100.12</v>
      </c>
      <c r="AN121" s="19">
        <v>100.12</v>
      </c>
      <c r="AO121" s="19">
        <v>100.02</v>
      </c>
      <c r="AP121" s="19">
        <v>100.21</v>
      </c>
      <c r="AQ121" s="19">
        <v>100.34</v>
      </c>
      <c r="AR121" s="19">
        <v>100.09</v>
      </c>
      <c r="AS121" s="19">
        <v>100.09</v>
      </c>
      <c r="AT121" s="18">
        <v>100</v>
      </c>
      <c r="AU121" s="19">
        <v>100.22</v>
      </c>
      <c r="AV121" s="19">
        <v>100.2</v>
      </c>
      <c r="AW121" s="19">
        <v>100.02</v>
      </c>
      <c r="AX121" s="19">
        <v>100.12</v>
      </c>
      <c r="AY121" s="19">
        <v>100.57</v>
      </c>
      <c r="AZ121" s="19">
        <v>100.37</v>
      </c>
      <c r="BA121" s="19">
        <v>100.41</v>
      </c>
      <c r="BB121" s="19">
        <v>100.37</v>
      </c>
      <c r="BC121" s="19">
        <v>100.1</v>
      </c>
      <c r="BD121" s="19">
        <v>100.18</v>
      </c>
      <c r="BE121" s="19">
        <v>99.83</v>
      </c>
      <c r="BF121" s="19">
        <v>99.74</v>
      </c>
      <c r="BG121" s="19">
        <v>99.83</v>
      </c>
      <c r="BH121" s="19">
        <v>100.13</v>
      </c>
      <c r="BI121" s="19">
        <v>100.14</v>
      </c>
      <c r="BJ121" s="19">
        <v>100.22</v>
      </c>
      <c r="BK121" s="20"/>
    </row>
    <row r="122" spans="1:63" x14ac:dyDescent="0.45">
      <c r="A122" s="18" t="s">
        <v>573</v>
      </c>
      <c r="B122" s="18" t="s">
        <v>945</v>
      </c>
      <c r="C122" s="19">
        <v>105.71</v>
      </c>
      <c r="D122" s="19">
        <v>105.24</v>
      </c>
      <c r="E122" s="19">
        <v>102.68</v>
      </c>
      <c r="F122" s="18">
        <v>101</v>
      </c>
      <c r="G122" s="19">
        <v>100.56</v>
      </c>
      <c r="H122" s="19">
        <v>100.03</v>
      </c>
      <c r="I122" s="19">
        <v>99.91</v>
      </c>
      <c r="J122" s="19">
        <v>100.38</v>
      </c>
      <c r="K122" s="19">
        <v>100.32</v>
      </c>
      <c r="L122" s="19">
        <v>101.14</v>
      </c>
      <c r="M122" s="19">
        <v>100.69</v>
      </c>
      <c r="N122" s="19">
        <v>100.5</v>
      </c>
      <c r="O122" s="19">
        <v>100.6</v>
      </c>
      <c r="P122" s="19">
        <v>100.46</v>
      </c>
      <c r="Q122" s="19">
        <v>100.57</v>
      </c>
      <c r="R122" s="19">
        <v>100.82</v>
      </c>
      <c r="S122" s="19">
        <v>100.19</v>
      </c>
      <c r="T122" s="19">
        <v>100.48</v>
      </c>
      <c r="U122" s="19">
        <v>100.12</v>
      </c>
      <c r="V122" s="19">
        <v>100.15</v>
      </c>
      <c r="W122" s="19">
        <v>100.15</v>
      </c>
      <c r="X122" s="19">
        <v>100.26</v>
      </c>
      <c r="Y122" s="19">
        <v>100.37</v>
      </c>
      <c r="Z122" s="19">
        <v>100.28</v>
      </c>
      <c r="AA122" s="19">
        <v>100.21</v>
      </c>
      <c r="AB122" s="19">
        <v>100.54</v>
      </c>
      <c r="AC122" s="19">
        <v>99.92</v>
      </c>
      <c r="AD122" s="19">
        <v>99.84</v>
      </c>
      <c r="AE122" s="19">
        <v>100.01</v>
      </c>
      <c r="AF122" s="19">
        <v>99.82</v>
      </c>
      <c r="AG122" s="19">
        <v>99.79</v>
      </c>
      <c r="AH122" s="19">
        <v>99.71</v>
      </c>
      <c r="AI122" s="19">
        <v>99.82</v>
      </c>
      <c r="AJ122" s="19">
        <v>99.89</v>
      </c>
      <c r="AK122" s="19">
        <v>99.87</v>
      </c>
      <c r="AL122" s="19">
        <v>99.83</v>
      </c>
      <c r="AM122" s="19">
        <v>99.7</v>
      </c>
      <c r="AN122" s="19">
        <v>99.77</v>
      </c>
      <c r="AO122" s="19">
        <v>99.91</v>
      </c>
      <c r="AP122" s="19">
        <v>99.92</v>
      </c>
      <c r="AQ122" s="19">
        <v>99.89</v>
      </c>
      <c r="AR122" s="19">
        <v>99.89</v>
      </c>
      <c r="AS122" s="19">
        <v>100.07</v>
      </c>
      <c r="AT122" s="19">
        <v>99.76</v>
      </c>
      <c r="AU122" s="19">
        <v>100.31</v>
      </c>
      <c r="AV122" s="19">
        <v>100.61</v>
      </c>
      <c r="AW122" s="19">
        <v>100.52</v>
      </c>
      <c r="AX122" s="18">
        <v>101</v>
      </c>
      <c r="AY122" s="19">
        <v>100.8</v>
      </c>
      <c r="AZ122" s="19">
        <v>101.41</v>
      </c>
      <c r="BA122" s="19">
        <v>100.96</v>
      </c>
      <c r="BB122" s="19">
        <v>100.82</v>
      </c>
      <c r="BC122" s="19">
        <v>100.81</v>
      </c>
      <c r="BD122" s="19">
        <v>100.14</v>
      </c>
      <c r="BE122" s="19">
        <v>100.18</v>
      </c>
      <c r="BF122" s="19">
        <v>100.05</v>
      </c>
      <c r="BG122" s="19">
        <v>99.9</v>
      </c>
      <c r="BH122" s="19">
        <v>100.12</v>
      </c>
      <c r="BI122" s="19">
        <v>100.01</v>
      </c>
      <c r="BJ122" s="19">
        <v>100.33</v>
      </c>
      <c r="BK122" s="20"/>
    </row>
    <row r="123" spans="1:63" x14ac:dyDescent="0.45">
      <c r="A123" s="18" t="s">
        <v>91</v>
      </c>
      <c r="B123" s="18" t="s">
        <v>946</v>
      </c>
      <c r="C123" s="19">
        <v>105.75</v>
      </c>
      <c r="D123" s="19">
        <v>104.91</v>
      </c>
      <c r="E123" s="19">
        <v>102.65</v>
      </c>
      <c r="F123" s="19">
        <v>101.02</v>
      </c>
      <c r="G123" s="19">
        <v>100.57</v>
      </c>
      <c r="H123" s="19">
        <v>100.33</v>
      </c>
      <c r="I123" s="19">
        <v>99.88</v>
      </c>
      <c r="J123" s="19">
        <v>100.17</v>
      </c>
      <c r="K123" s="19">
        <v>100.31</v>
      </c>
      <c r="L123" s="19">
        <v>101.06</v>
      </c>
      <c r="M123" s="19">
        <v>100.72</v>
      </c>
      <c r="N123" s="19">
        <v>100.75</v>
      </c>
      <c r="O123" s="19">
        <v>100.51</v>
      </c>
      <c r="P123" s="19">
        <v>100.55</v>
      </c>
      <c r="Q123" s="19">
        <v>100.78</v>
      </c>
      <c r="R123" s="19">
        <v>100.66</v>
      </c>
      <c r="S123" s="19">
        <v>100.32</v>
      </c>
      <c r="T123" s="19">
        <v>100.45</v>
      </c>
      <c r="U123" s="19">
        <v>100.13</v>
      </c>
      <c r="V123" s="19">
        <v>100.12</v>
      </c>
      <c r="W123" s="19">
        <v>100.11</v>
      </c>
      <c r="X123" s="19">
        <v>100.39</v>
      </c>
      <c r="Y123" s="19">
        <v>100.16</v>
      </c>
      <c r="Z123" s="19">
        <v>100.15</v>
      </c>
      <c r="AA123" s="19">
        <v>100.29</v>
      </c>
      <c r="AB123" s="19">
        <v>100.58</v>
      </c>
      <c r="AC123" s="19">
        <v>100.05</v>
      </c>
      <c r="AD123" s="19">
        <v>99.86</v>
      </c>
      <c r="AE123" s="19">
        <v>100.05</v>
      </c>
      <c r="AF123" s="19">
        <v>100.06</v>
      </c>
      <c r="AG123" s="19">
        <v>99.74</v>
      </c>
      <c r="AH123" s="19">
        <v>99.53</v>
      </c>
      <c r="AI123" s="19">
        <v>99.83</v>
      </c>
      <c r="AJ123" s="19">
        <v>99.8</v>
      </c>
      <c r="AK123" s="19">
        <v>99.68</v>
      </c>
      <c r="AL123" s="19">
        <v>99.86</v>
      </c>
      <c r="AM123" s="19">
        <v>99.56</v>
      </c>
      <c r="AN123" s="19">
        <v>99.81</v>
      </c>
      <c r="AO123" s="19">
        <v>99.93</v>
      </c>
      <c r="AP123" s="19">
        <v>99.59</v>
      </c>
      <c r="AQ123" s="18">
        <v>100</v>
      </c>
      <c r="AR123" s="19">
        <v>100.13</v>
      </c>
      <c r="AS123" s="19">
        <v>100.06</v>
      </c>
      <c r="AT123" s="19">
        <v>99.71</v>
      </c>
      <c r="AU123" s="19">
        <v>100.34</v>
      </c>
      <c r="AV123" s="19">
        <v>100.49</v>
      </c>
      <c r="AW123" s="19">
        <v>100.53</v>
      </c>
      <c r="AX123" s="19">
        <v>100.86</v>
      </c>
      <c r="AY123" s="19">
        <v>100.66</v>
      </c>
      <c r="AZ123" s="19">
        <v>101.64</v>
      </c>
      <c r="BA123" s="19">
        <v>101.12</v>
      </c>
      <c r="BB123" s="18">
        <v>101</v>
      </c>
      <c r="BC123" s="19">
        <v>100.97</v>
      </c>
      <c r="BD123" s="19">
        <v>100.39</v>
      </c>
      <c r="BE123" s="19">
        <v>100.34</v>
      </c>
      <c r="BF123" s="19">
        <v>100.09</v>
      </c>
      <c r="BG123" s="19">
        <v>99.88</v>
      </c>
      <c r="BH123" s="19">
        <v>100.11</v>
      </c>
      <c r="BI123" s="19">
        <v>99.97</v>
      </c>
      <c r="BJ123" s="19">
        <v>100.33</v>
      </c>
      <c r="BK123" s="20"/>
    </row>
    <row r="124" spans="1:63" ht="41.65" x14ac:dyDescent="0.45">
      <c r="A124" s="18" t="s">
        <v>92</v>
      </c>
      <c r="B124" s="18" t="s">
        <v>947</v>
      </c>
      <c r="C124" s="19">
        <v>105.69</v>
      </c>
      <c r="D124" s="19">
        <v>105.38</v>
      </c>
      <c r="E124" s="19">
        <v>102.69</v>
      </c>
      <c r="F124" s="19">
        <v>100.99</v>
      </c>
      <c r="G124" s="19">
        <v>100.55</v>
      </c>
      <c r="H124" s="19">
        <v>99.9</v>
      </c>
      <c r="I124" s="19">
        <v>99.92</v>
      </c>
      <c r="J124" s="19">
        <v>100.47</v>
      </c>
      <c r="K124" s="19">
        <v>100.33</v>
      </c>
      <c r="L124" s="19">
        <v>101.17</v>
      </c>
      <c r="M124" s="19">
        <v>100.68</v>
      </c>
      <c r="N124" s="19">
        <v>100.39</v>
      </c>
      <c r="O124" s="19">
        <v>100.63</v>
      </c>
      <c r="P124" s="19">
        <v>100.43</v>
      </c>
      <c r="Q124" s="19">
        <v>100.48</v>
      </c>
      <c r="R124" s="19">
        <v>100.88</v>
      </c>
      <c r="S124" s="19">
        <v>100.14</v>
      </c>
      <c r="T124" s="19">
        <v>100.49</v>
      </c>
      <c r="U124" s="19">
        <v>100.12</v>
      </c>
      <c r="V124" s="19">
        <v>100.16</v>
      </c>
      <c r="W124" s="19">
        <v>100.17</v>
      </c>
      <c r="X124" s="19">
        <v>100.21</v>
      </c>
      <c r="Y124" s="19">
        <v>100.45</v>
      </c>
      <c r="Z124" s="19">
        <v>100.33</v>
      </c>
      <c r="AA124" s="19">
        <v>100.18</v>
      </c>
      <c r="AB124" s="19">
        <v>100.52</v>
      </c>
      <c r="AC124" s="19">
        <v>99.86</v>
      </c>
      <c r="AD124" s="19">
        <v>99.83</v>
      </c>
      <c r="AE124" s="18">
        <v>100</v>
      </c>
      <c r="AF124" s="19">
        <v>99.72</v>
      </c>
      <c r="AG124" s="19">
        <v>99.81</v>
      </c>
      <c r="AH124" s="19">
        <v>99.79</v>
      </c>
      <c r="AI124" s="19">
        <v>99.81</v>
      </c>
      <c r="AJ124" s="19">
        <v>99.93</v>
      </c>
      <c r="AK124" s="19">
        <v>99.95</v>
      </c>
      <c r="AL124" s="19">
        <v>99.82</v>
      </c>
      <c r="AM124" s="19">
        <v>99.75</v>
      </c>
      <c r="AN124" s="19">
        <v>99.75</v>
      </c>
      <c r="AO124" s="19">
        <v>99.9</v>
      </c>
      <c r="AP124" s="19">
        <v>100.05</v>
      </c>
      <c r="AQ124" s="19">
        <v>99.85</v>
      </c>
      <c r="AR124" s="19">
        <v>99.79</v>
      </c>
      <c r="AS124" s="19">
        <v>100.08</v>
      </c>
      <c r="AT124" s="19">
        <v>99.78</v>
      </c>
      <c r="AU124" s="19">
        <v>100.3</v>
      </c>
      <c r="AV124" s="19">
        <v>100.66</v>
      </c>
      <c r="AW124" s="19">
        <v>100.52</v>
      </c>
      <c r="AX124" s="19">
        <v>101.06</v>
      </c>
      <c r="AY124" s="19">
        <v>100.85</v>
      </c>
      <c r="AZ124" s="19">
        <v>101.32</v>
      </c>
      <c r="BA124" s="19">
        <v>100.9</v>
      </c>
      <c r="BB124" s="19">
        <v>100.75</v>
      </c>
      <c r="BC124" s="19">
        <v>100.75</v>
      </c>
      <c r="BD124" s="19">
        <v>100.05</v>
      </c>
      <c r="BE124" s="19">
        <v>100.12</v>
      </c>
      <c r="BF124" s="19">
        <v>100.04</v>
      </c>
      <c r="BG124" s="19">
        <v>99.91</v>
      </c>
      <c r="BH124" s="19">
        <v>100.12</v>
      </c>
      <c r="BI124" s="19">
        <v>100.02</v>
      </c>
      <c r="BJ124" s="19">
        <v>100.33</v>
      </c>
      <c r="BK124" s="20"/>
    </row>
    <row r="125" spans="1:63" ht="27.75" x14ac:dyDescent="0.45">
      <c r="A125" s="18" t="s">
        <v>503</v>
      </c>
      <c r="B125" s="18" t="s">
        <v>948</v>
      </c>
      <c r="C125" s="19">
        <v>105.45</v>
      </c>
      <c r="D125" s="19">
        <v>105.89</v>
      </c>
      <c r="E125" s="19">
        <v>103.69</v>
      </c>
      <c r="F125" s="19">
        <v>102.56</v>
      </c>
      <c r="G125" s="19">
        <v>101.43</v>
      </c>
      <c r="H125" s="19">
        <v>100.8</v>
      </c>
      <c r="I125" s="19">
        <v>100.6</v>
      </c>
      <c r="J125" s="19">
        <v>100.69</v>
      </c>
      <c r="K125" s="19">
        <v>100.97</v>
      </c>
      <c r="L125" s="19">
        <v>101.32</v>
      </c>
      <c r="M125" s="19">
        <v>101.55</v>
      </c>
      <c r="N125" s="19">
        <v>101.2</v>
      </c>
      <c r="O125" s="19">
        <v>100.96</v>
      </c>
      <c r="P125" s="19">
        <v>100.75</v>
      </c>
      <c r="Q125" s="19">
        <v>101.14</v>
      </c>
      <c r="R125" s="19">
        <v>101.8</v>
      </c>
      <c r="S125" s="19">
        <v>101.19</v>
      </c>
      <c r="T125" s="19">
        <v>100.94</v>
      </c>
      <c r="U125" s="19">
        <v>100.6</v>
      </c>
      <c r="V125" s="19">
        <v>100.87</v>
      </c>
      <c r="W125" s="19">
        <v>100.59</v>
      </c>
      <c r="X125" s="19">
        <v>100.41</v>
      </c>
      <c r="Y125" s="19">
        <v>100.51</v>
      </c>
      <c r="Z125" s="19">
        <v>100.28</v>
      </c>
      <c r="AA125" s="19">
        <v>100.35</v>
      </c>
      <c r="AB125" s="19">
        <v>100.26</v>
      </c>
      <c r="AC125" s="19">
        <v>100.19</v>
      </c>
      <c r="AD125" s="19">
        <v>99.93</v>
      </c>
      <c r="AE125" s="19">
        <v>100.09</v>
      </c>
      <c r="AF125" s="19">
        <v>100.13</v>
      </c>
      <c r="AG125" s="19">
        <v>100.02</v>
      </c>
      <c r="AH125" s="19">
        <v>100.05</v>
      </c>
      <c r="AI125" s="19">
        <v>100.08</v>
      </c>
      <c r="AJ125" s="19">
        <v>100.19</v>
      </c>
      <c r="AK125" s="19">
        <v>100.18</v>
      </c>
      <c r="AL125" s="19">
        <v>100.05</v>
      </c>
      <c r="AM125" s="19">
        <v>100.21</v>
      </c>
      <c r="AN125" s="19">
        <v>100.25</v>
      </c>
      <c r="AO125" s="19">
        <v>100.03</v>
      </c>
      <c r="AP125" s="19">
        <v>100.18</v>
      </c>
      <c r="AQ125" s="19">
        <v>99.93</v>
      </c>
      <c r="AR125" s="19">
        <v>100.09</v>
      </c>
      <c r="AS125" s="19">
        <v>100.13</v>
      </c>
      <c r="AT125" s="19">
        <v>99.94</v>
      </c>
      <c r="AU125" s="19">
        <v>100.32</v>
      </c>
      <c r="AV125" s="19">
        <v>100.38</v>
      </c>
      <c r="AW125" s="19">
        <v>100.47</v>
      </c>
      <c r="AX125" s="19">
        <v>100.74</v>
      </c>
      <c r="AY125" s="19">
        <v>100.7</v>
      </c>
      <c r="AZ125" s="19">
        <v>100.5</v>
      </c>
      <c r="BA125" s="19">
        <v>100.38</v>
      </c>
      <c r="BB125" s="19">
        <v>100.44</v>
      </c>
      <c r="BC125" s="19">
        <v>100.25</v>
      </c>
      <c r="BD125" s="19">
        <v>100.14</v>
      </c>
      <c r="BE125" s="19">
        <v>100.01</v>
      </c>
      <c r="BF125" s="19">
        <v>99.96</v>
      </c>
      <c r="BG125" s="19">
        <v>100.19</v>
      </c>
      <c r="BH125" s="19">
        <v>99.99</v>
      </c>
      <c r="BI125" s="19">
        <v>100.36</v>
      </c>
      <c r="BJ125" s="19">
        <v>100.04</v>
      </c>
      <c r="BK125" s="20"/>
    </row>
    <row r="126" spans="1:63" x14ac:dyDescent="0.45">
      <c r="A126" s="18" t="s">
        <v>574</v>
      </c>
      <c r="B126" s="18" t="s">
        <v>949</v>
      </c>
      <c r="C126" s="19">
        <v>117.42</v>
      </c>
      <c r="D126" s="19">
        <v>104.49</v>
      </c>
      <c r="E126" s="19">
        <v>100.73</v>
      </c>
      <c r="F126" s="19">
        <v>97.94</v>
      </c>
      <c r="G126" s="19">
        <v>104.07</v>
      </c>
      <c r="H126" s="19">
        <v>104.13</v>
      </c>
      <c r="I126" s="19">
        <v>95.12</v>
      </c>
      <c r="J126" s="19">
        <v>73.2</v>
      </c>
      <c r="K126" s="19">
        <v>83.88</v>
      </c>
      <c r="L126" s="19">
        <v>95.06</v>
      </c>
      <c r="M126" s="19">
        <v>100.06</v>
      </c>
      <c r="N126" s="19">
        <v>102.01</v>
      </c>
      <c r="O126" s="19">
        <v>103.23</v>
      </c>
      <c r="P126" s="19">
        <v>98.95</v>
      </c>
      <c r="Q126" s="19">
        <v>96.55</v>
      </c>
      <c r="R126" s="19">
        <v>99.46</v>
      </c>
      <c r="S126" s="19">
        <v>115.42</v>
      </c>
      <c r="T126" s="19">
        <v>130.06</v>
      </c>
      <c r="U126" s="19">
        <v>98.26</v>
      </c>
      <c r="V126" s="19">
        <v>81.430000000000007</v>
      </c>
      <c r="W126" s="19">
        <v>82.11</v>
      </c>
      <c r="X126" s="19">
        <v>97.39</v>
      </c>
      <c r="Y126" s="19">
        <v>103.03</v>
      </c>
      <c r="Z126" s="19">
        <v>103.13</v>
      </c>
      <c r="AA126" s="19">
        <v>104.79</v>
      </c>
      <c r="AB126" s="19">
        <v>103.52</v>
      </c>
      <c r="AC126" s="19">
        <v>109.1</v>
      </c>
      <c r="AD126" s="19">
        <v>121.5</v>
      </c>
      <c r="AE126" s="19">
        <v>130.66</v>
      </c>
      <c r="AF126" s="19">
        <v>120.89</v>
      </c>
      <c r="AG126" s="19">
        <v>78.81</v>
      </c>
      <c r="AH126" s="19">
        <v>72.52</v>
      </c>
      <c r="AI126" s="19">
        <v>81.12</v>
      </c>
      <c r="AJ126" s="19">
        <v>99.07</v>
      </c>
      <c r="AK126" s="19">
        <v>103.02</v>
      </c>
      <c r="AL126" s="19">
        <v>103.42</v>
      </c>
      <c r="AM126" s="19">
        <v>109.12</v>
      </c>
      <c r="AN126" s="19">
        <v>107.79</v>
      </c>
      <c r="AO126" s="19">
        <v>111.65</v>
      </c>
      <c r="AP126" s="19">
        <v>107.08</v>
      </c>
      <c r="AQ126" s="19">
        <v>100.28</v>
      </c>
      <c r="AR126" s="19">
        <v>105.92</v>
      </c>
      <c r="AS126" s="19">
        <v>97.48</v>
      </c>
      <c r="AT126" s="19">
        <v>84.93</v>
      </c>
      <c r="AU126" s="19">
        <v>80.83</v>
      </c>
      <c r="AV126" s="19">
        <v>94.93</v>
      </c>
      <c r="AW126" s="19">
        <v>103.15</v>
      </c>
      <c r="AX126" s="19">
        <v>109.85</v>
      </c>
      <c r="AY126" s="19">
        <v>106.4</v>
      </c>
      <c r="AZ126" s="19">
        <v>101.27</v>
      </c>
      <c r="BA126" s="19">
        <v>101.21</v>
      </c>
      <c r="BB126" s="19">
        <v>101.16</v>
      </c>
      <c r="BC126" s="19">
        <v>118.35</v>
      </c>
      <c r="BD126" s="19">
        <v>116.07</v>
      </c>
      <c r="BE126" s="19">
        <v>93.32</v>
      </c>
      <c r="BF126" s="19">
        <v>77.61</v>
      </c>
      <c r="BG126" s="19">
        <v>81.95</v>
      </c>
      <c r="BH126" s="19">
        <v>92.65</v>
      </c>
      <c r="BI126" s="19">
        <v>101.39</v>
      </c>
      <c r="BJ126" s="19">
        <v>103.29</v>
      </c>
      <c r="BK126" s="20"/>
    </row>
    <row r="127" spans="1:63" x14ac:dyDescent="0.45">
      <c r="A127" s="18" t="s">
        <v>575</v>
      </c>
      <c r="B127" s="18" t="s">
        <v>950</v>
      </c>
      <c r="C127" s="19">
        <v>132.22999999999999</v>
      </c>
      <c r="D127" s="19">
        <v>104.6</v>
      </c>
      <c r="E127" s="19">
        <v>99.29</v>
      </c>
      <c r="F127" s="19">
        <v>96.54</v>
      </c>
      <c r="G127" s="19">
        <v>97.13</v>
      </c>
      <c r="H127" s="19">
        <v>83.48</v>
      </c>
      <c r="I127" s="19">
        <v>88.43</v>
      </c>
      <c r="J127" s="19">
        <v>81.03</v>
      </c>
      <c r="K127" s="19">
        <v>95.44</v>
      </c>
      <c r="L127" s="19">
        <v>113.18</v>
      </c>
      <c r="M127" s="19">
        <v>121.28</v>
      </c>
      <c r="N127" s="19">
        <v>114.13</v>
      </c>
      <c r="O127" s="19">
        <v>108.52</v>
      </c>
      <c r="P127" s="18">
        <v>103</v>
      </c>
      <c r="Q127" s="19">
        <v>95.51</v>
      </c>
      <c r="R127" s="19">
        <v>99.66</v>
      </c>
      <c r="S127" s="19">
        <v>96.98</v>
      </c>
      <c r="T127" s="19">
        <v>92.95</v>
      </c>
      <c r="U127" s="19">
        <v>88.84</v>
      </c>
      <c r="V127" s="19">
        <v>82.53</v>
      </c>
      <c r="W127" s="19">
        <v>92.22</v>
      </c>
      <c r="X127" s="19">
        <v>111.12</v>
      </c>
      <c r="Y127" s="19">
        <v>111.54</v>
      </c>
      <c r="Z127" s="19">
        <v>107.61</v>
      </c>
      <c r="AA127" s="19">
        <v>113.41</v>
      </c>
      <c r="AB127" s="19">
        <v>100.49</v>
      </c>
      <c r="AC127" s="19">
        <v>98.13</v>
      </c>
      <c r="AD127" s="19">
        <v>106.77</v>
      </c>
      <c r="AE127" s="19">
        <v>100.59</v>
      </c>
      <c r="AF127" s="19">
        <v>102.15</v>
      </c>
      <c r="AG127" s="19">
        <v>86.16</v>
      </c>
      <c r="AH127" s="19">
        <v>75.56</v>
      </c>
      <c r="AI127" s="19">
        <v>90.46</v>
      </c>
      <c r="AJ127" s="19">
        <v>113.31</v>
      </c>
      <c r="AK127" s="19">
        <v>108.88</v>
      </c>
      <c r="AL127" s="19">
        <v>112.35</v>
      </c>
      <c r="AM127" s="19">
        <v>105.11</v>
      </c>
      <c r="AN127" s="19">
        <v>102.63</v>
      </c>
      <c r="AO127" s="19">
        <v>102.58</v>
      </c>
      <c r="AP127" s="19">
        <v>102.47</v>
      </c>
      <c r="AQ127" s="19">
        <v>97.48</v>
      </c>
      <c r="AR127" s="19">
        <v>97.83</v>
      </c>
      <c r="AS127" s="19">
        <v>88.52</v>
      </c>
      <c r="AT127" s="19">
        <v>89.3</v>
      </c>
      <c r="AU127" s="19">
        <v>90.11</v>
      </c>
      <c r="AV127" s="19">
        <v>102.84</v>
      </c>
      <c r="AW127" s="19">
        <v>114.06</v>
      </c>
      <c r="AX127" s="19">
        <v>118.31</v>
      </c>
      <c r="AY127" s="19">
        <v>111.81</v>
      </c>
      <c r="AZ127" s="19">
        <v>110.87</v>
      </c>
      <c r="BA127" s="19">
        <v>104.58</v>
      </c>
      <c r="BB127" s="19">
        <v>103.47</v>
      </c>
      <c r="BC127" s="19">
        <v>97.37</v>
      </c>
      <c r="BD127" s="19">
        <v>79.95</v>
      </c>
      <c r="BE127" s="19">
        <v>90.76</v>
      </c>
      <c r="BF127" s="19">
        <v>83.95</v>
      </c>
      <c r="BG127" s="19">
        <v>91.17</v>
      </c>
      <c r="BH127" s="19">
        <v>104.24</v>
      </c>
      <c r="BI127" s="19">
        <v>110.6</v>
      </c>
      <c r="BJ127" s="19">
        <v>110.02</v>
      </c>
      <c r="BK127" s="20"/>
    </row>
    <row r="128" spans="1:63" ht="27.75" x14ac:dyDescent="0.45">
      <c r="A128" s="18" t="s">
        <v>576</v>
      </c>
      <c r="B128" s="18" t="s">
        <v>951</v>
      </c>
      <c r="C128" s="19">
        <v>142.62</v>
      </c>
      <c r="D128" s="19">
        <v>106.46</v>
      </c>
      <c r="E128" s="19">
        <v>101.83</v>
      </c>
      <c r="F128" s="19">
        <v>105.38</v>
      </c>
      <c r="G128" s="19">
        <v>108.84</v>
      </c>
      <c r="H128" s="19">
        <v>72.47</v>
      </c>
      <c r="I128" s="19">
        <v>79.05</v>
      </c>
      <c r="J128" s="19">
        <v>82.63</v>
      </c>
      <c r="K128" s="18">
        <v>92</v>
      </c>
      <c r="L128" s="19">
        <v>96.39</v>
      </c>
      <c r="M128" s="19">
        <v>109.86</v>
      </c>
      <c r="N128" s="19">
        <v>108.13</v>
      </c>
      <c r="O128" s="19">
        <v>108.9</v>
      </c>
      <c r="P128" s="19">
        <v>101.54</v>
      </c>
      <c r="Q128" s="19">
        <v>98.57</v>
      </c>
      <c r="R128" s="19">
        <v>113.8</v>
      </c>
      <c r="S128" s="19">
        <v>111.09</v>
      </c>
      <c r="T128" s="19">
        <v>86.98</v>
      </c>
      <c r="U128" s="19">
        <v>108.64</v>
      </c>
      <c r="V128" s="19">
        <v>80.33</v>
      </c>
      <c r="W128" s="19">
        <v>81.25</v>
      </c>
      <c r="X128" s="19">
        <v>92.27</v>
      </c>
      <c r="Y128" s="19">
        <v>99.38</v>
      </c>
      <c r="Z128" s="19">
        <v>100.35</v>
      </c>
      <c r="AA128" s="19">
        <v>103.91</v>
      </c>
      <c r="AB128" s="19">
        <v>101.53</v>
      </c>
      <c r="AC128" s="18">
        <v>100</v>
      </c>
      <c r="AD128" s="19">
        <v>128.55000000000001</v>
      </c>
      <c r="AE128" s="19">
        <v>141.94</v>
      </c>
      <c r="AF128" s="19">
        <v>153.6</v>
      </c>
      <c r="AG128" s="19">
        <v>65.489999999999995</v>
      </c>
      <c r="AH128" s="19">
        <v>57.42</v>
      </c>
      <c r="AI128" s="19">
        <v>83.4</v>
      </c>
      <c r="AJ128" s="19">
        <v>94.92</v>
      </c>
      <c r="AK128" s="19">
        <v>99.17</v>
      </c>
      <c r="AL128" s="19">
        <v>102.23</v>
      </c>
      <c r="AM128" s="19">
        <v>109.27</v>
      </c>
      <c r="AN128" s="19">
        <v>107.92</v>
      </c>
      <c r="AO128" s="19">
        <v>117.8</v>
      </c>
      <c r="AP128" s="19">
        <v>113.29</v>
      </c>
      <c r="AQ128" s="19">
        <v>116.62</v>
      </c>
      <c r="AR128" s="19">
        <v>119.47</v>
      </c>
      <c r="AS128" s="19">
        <v>69.86</v>
      </c>
      <c r="AT128" s="19">
        <v>94.02</v>
      </c>
      <c r="AU128" s="19">
        <v>99.24</v>
      </c>
      <c r="AV128" s="19">
        <v>95.55</v>
      </c>
      <c r="AW128" s="19">
        <v>105.43</v>
      </c>
      <c r="AX128" s="19">
        <v>120.02</v>
      </c>
      <c r="AY128" s="19">
        <v>114.09</v>
      </c>
      <c r="AZ128" s="19">
        <v>108.41</v>
      </c>
      <c r="BA128" s="19">
        <v>136.15</v>
      </c>
      <c r="BB128" s="19">
        <v>123.8</v>
      </c>
      <c r="BC128" s="19">
        <v>102.74</v>
      </c>
      <c r="BD128" s="19">
        <v>62.48</v>
      </c>
      <c r="BE128" s="19">
        <v>74.67</v>
      </c>
      <c r="BF128" s="19">
        <v>94.52</v>
      </c>
      <c r="BG128" s="19">
        <v>88.66</v>
      </c>
      <c r="BH128" s="19">
        <v>91.96</v>
      </c>
      <c r="BI128" s="19">
        <v>97.43</v>
      </c>
      <c r="BJ128" s="19">
        <v>100.43</v>
      </c>
      <c r="BK128" s="20"/>
    </row>
    <row r="129" spans="1:63" x14ac:dyDescent="0.45">
      <c r="A129" s="18" t="s">
        <v>578</v>
      </c>
      <c r="B129" s="18" t="s">
        <v>952</v>
      </c>
      <c r="C129" s="19">
        <v>124.2</v>
      </c>
      <c r="D129" s="19">
        <v>113.15</v>
      </c>
      <c r="E129" s="19">
        <v>99.52</v>
      </c>
      <c r="F129" s="19">
        <v>102.87</v>
      </c>
      <c r="G129" s="19">
        <v>106.76</v>
      </c>
      <c r="H129" s="19">
        <v>87.98</v>
      </c>
      <c r="I129" s="19">
        <v>97.31</v>
      </c>
      <c r="J129" s="19">
        <v>77.650000000000006</v>
      </c>
      <c r="K129" s="19">
        <v>88.6</v>
      </c>
      <c r="L129" s="19">
        <v>99.25</v>
      </c>
      <c r="M129" s="19">
        <v>100.18</v>
      </c>
      <c r="N129" s="19">
        <v>102.34</v>
      </c>
      <c r="O129" s="19">
        <v>104.17</v>
      </c>
      <c r="P129" s="19">
        <v>99.9</v>
      </c>
      <c r="Q129" s="19">
        <v>98.14</v>
      </c>
      <c r="R129" s="19">
        <v>100.57</v>
      </c>
      <c r="S129" s="19">
        <v>117.37</v>
      </c>
      <c r="T129" s="19">
        <v>105.17</v>
      </c>
      <c r="U129" s="19">
        <v>95.85</v>
      </c>
      <c r="V129" s="19">
        <v>88.15</v>
      </c>
      <c r="W129" s="19">
        <v>82.42</v>
      </c>
      <c r="X129" s="19">
        <v>95.04</v>
      </c>
      <c r="Y129" s="19">
        <v>101.16</v>
      </c>
      <c r="Z129" s="19">
        <v>102.2</v>
      </c>
      <c r="AA129" s="19">
        <v>106.8</v>
      </c>
      <c r="AB129" s="19">
        <v>104.81</v>
      </c>
      <c r="AC129" s="19">
        <v>106.95</v>
      </c>
      <c r="AD129" s="19">
        <v>124.48</v>
      </c>
      <c r="AE129" s="19">
        <v>125.33</v>
      </c>
      <c r="AF129" s="19">
        <v>102.9</v>
      </c>
      <c r="AG129" s="19">
        <v>98.79</v>
      </c>
      <c r="AH129" s="19">
        <v>73.8</v>
      </c>
      <c r="AI129" s="19">
        <v>78.260000000000005</v>
      </c>
      <c r="AJ129" s="19">
        <v>91.29</v>
      </c>
      <c r="AK129" s="19">
        <v>97.32</v>
      </c>
      <c r="AL129" s="19">
        <v>103.24</v>
      </c>
      <c r="AM129" s="19">
        <v>106.88</v>
      </c>
      <c r="AN129" s="19">
        <v>101.79</v>
      </c>
      <c r="AO129" s="19">
        <v>105.27</v>
      </c>
      <c r="AP129" s="19">
        <v>102.57</v>
      </c>
      <c r="AQ129" s="19">
        <v>104.72</v>
      </c>
      <c r="AR129" s="19">
        <v>111.07</v>
      </c>
      <c r="AS129" s="19">
        <v>99.89</v>
      </c>
      <c r="AT129" s="19">
        <v>92.98</v>
      </c>
      <c r="AU129" s="19">
        <v>84.77</v>
      </c>
      <c r="AV129" s="19">
        <v>95.48</v>
      </c>
      <c r="AW129" s="18">
        <v>110</v>
      </c>
      <c r="AX129" s="19">
        <v>109.47</v>
      </c>
      <c r="AY129" s="19">
        <v>107.49</v>
      </c>
      <c r="AZ129" s="19">
        <v>104.97</v>
      </c>
      <c r="BA129" s="19">
        <v>119.24</v>
      </c>
      <c r="BB129" s="19">
        <v>105.43</v>
      </c>
      <c r="BC129" s="19">
        <v>129.21</v>
      </c>
      <c r="BD129" s="19">
        <v>92.48</v>
      </c>
      <c r="BE129" s="19">
        <v>92.08</v>
      </c>
      <c r="BF129" s="19">
        <v>79.27</v>
      </c>
      <c r="BG129" s="19">
        <v>79.66</v>
      </c>
      <c r="BH129" s="19">
        <v>93.73</v>
      </c>
      <c r="BI129" s="19">
        <v>98.87</v>
      </c>
      <c r="BJ129" s="19">
        <v>101.13</v>
      </c>
      <c r="BK129" s="20"/>
    </row>
    <row r="130" spans="1:63" x14ac:dyDescent="0.45">
      <c r="A130" s="18" t="s">
        <v>579</v>
      </c>
      <c r="B130" s="18" t="s">
        <v>953</v>
      </c>
      <c r="C130" s="19">
        <v>124.11</v>
      </c>
      <c r="D130" s="19">
        <v>109.25</v>
      </c>
      <c r="E130" s="19">
        <v>102.65</v>
      </c>
      <c r="F130" s="19">
        <v>99.68</v>
      </c>
      <c r="G130" s="19">
        <v>113.15</v>
      </c>
      <c r="H130" s="19">
        <v>115.5</v>
      </c>
      <c r="I130" s="19">
        <v>87.49</v>
      </c>
      <c r="J130" s="19">
        <v>74.2</v>
      </c>
      <c r="K130" s="19">
        <v>87.02</v>
      </c>
      <c r="L130" s="19">
        <v>96.19</v>
      </c>
      <c r="M130" s="19">
        <v>98.12</v>
      </c>
      <c r="N130" s="19">
        <v>102.92</v>
      </c>
      <c r="O130" s="19">
        <v>105.26</v>
      </c>
      <c r="P130" s="19">
        <v>101.76</v>
      </c>
      <c r="Q130" s="18">
        <v>100</v>
      </c>
      <c r="R130" s="19">
        <v>101.79</v>
      </c>
      <c r="S130" s="19">
        <v>121.32</v>
      </c>
      <c r="T130" s="19">
        <v>118.25</v>
      </c>
      <c r="U130" s="19">
        <v>87.72</v>
      </c>
      <c r="V130" s="19">
        <v>85.21</v>
      </c>
      <c r="W130" s="19">
        <v>85.14</v>
      </c>
      <c r="X130" s="19">
        <v>94.49</v>
      </c>
      <c r="Y130" s="19">
        <v>98.87</v>
      </c>
      <c r="Z130" s="19">
        <v>101.43</v>
      </c>
      <c r="AA130" s="19">
        <v>103.06</v>
      </c>
      <c r="AB130" s="19">
        <v>99.68</v>
      </c>
      <c r="AC130" s="19">
        <v>101.68</v>
      </c>
      <c r="AD130" s="19">
        <v>107.75</v>
      </c>
      <c r="AE130" s="19">
        <v>121.39</v>
      </c>
      <c r="AF130" s="19">
        <v>118.8</v>
      </c>
      <c r="AG130" s="19">
        <v>88.39</v>
      </c>
      <c r="AH130" s="19">
        <v>81.39</v>
      </c>
      <c r="AI130" s="19">
        <v>89.45</v>
      </c>
      <c r="AJ130" s="19">
        <v>94.82</v>
      </c>
      <c r="AK130" s="19">
        <v>100.46</v>
      </c>
      <c r="AL130" s="19">
        <v>98.52</v>
      </c>
      <c r="AM130" s="19">
        <v>103.91</v>
      </c>
      <c r="AN130" s="19">
        <v>103.55</v>
      </c>
      <c r="AO130" s="19">
        <v>118.24</v>
      </c>
      <c r="AP130" s="19">
        <v>119.54</v>
      </c>
      <c r="AQ130" s="19">
        <v>111.7</v>
      </c>
      <c r="AR130" s="18">
        <v>119</v>
      </c>
      <c r="AS130" s="19">
        <v>113.11</v>
      </c>
      <c r="AT130" s="19">
        <v>87.27</v>
      </c>
      <c r="AU130" s="19">
        <v>74.03</v>
      </c>
      <c r="AV130" s="19">
        <v>85.88</v>
      </c>
      <c r="AW130" s="19">
        <v>95.55</v>
      </c>
      <c r="AX130" s="19">
        <v>101.46</v>
      </c>
      <c r="AY130" s="19">
        <v>103.21</v>
      </c>
      <c r="AZ130" s="19">
        <v>102.86</v>
      </c>
      <c r="BA130" s="19">
        <v>102.87</v>
      </c>
      <c r="BB130" s="19">
        <v>107.65</v>
      </c>
      <c r="BC130" s="19">
        <v>115.25</v>
      </c>
      <c r="BD130" s="19">
        <v>109.23</v>
      </c>
      <c r="BE130" s="19">
        <v>91.22</v>
      </c>
      <c r="BF130" s="19">
        <v>83.31</v>
      </c>
      <c r="BG130" s="19">
        <v>89.37</v>
      </c>
      <c r="BH130" s="19">
        <v>94.86</v>
      </c>
      <c r="BI130" s="19">
        <v>96.76</v>
      </c>
      <c r="BJ130" s="19">
        <v>101.04</v>
      </c>
      <c r="BK130" s="20"/>
    </row>
    <row r="131" spans="1:63" x14ac:dyDescent="0.45">
      <c r="A131" s="18" t="s">
        <v>580</v>
      </c>
      <c r="B131" s="18" t="s">
        <v>954</v>
      </c>
      <c r="C131" s="19">
        <v>126.46</v>
      </c>
      <c r="D131" s="19">
        <v>110.41</v>
      </c>
      <c r="E131" s="19">
        <v>102.78</v>
      </c>
      <c r="F131" s="19">
        <v>104.16</v>
      </c>
      <c r="G131" s="19">
        <v>111.3</v>
      </c>
      <c r="H131" s="19">
        <v>109.3</v>
      </c>
      <c r="I131" s="19">
        <v>110.99</v>
      </c>
      <c r="J131" s="19">
        <v>70.41</v>
      </c>
      <c r="K131" s="19">
        <v>79.92</v>
      </c>
      <c r="L131" s="19">
        <v>89.32</v>
      </c>
      <c r="M131" s="19">
        <v>96.6</v>
      </c>
      <c r="N131" s="19">
        <v>102.22</v>
      </c>
      <c r="O131" s="19">
        <v>106.65</v>
      </c>
      <c r="P131" s="19">
        <v>104.82</v>
      </c>
      <c r="Q131" s="19">
        <v>101.36</v>
      </c>
      <c r="R131" s="19">
        <v>106.21</v>
      </c>
      <c r="S131" s="19">
        <v>108.47</v>
      </c>
      <c r="T131" s="19">
        <v>106.67</v>
      </c>
      <c r="U131" s="19">
        <v>95.12</v>
      </c>
      <c r="V131" s="19">
        <v>83.1</v>
      </c>
      <c r="W131" s="19">
        <v>81.36</v>
      </c>
      <c r="X131" s="19">
        <v>95.65</v>
      </c>
      <c r="Y131" s="19">
        <v>99.61</v>
      </c>
      <c r="Z131" s="19">
        <v>100.85</v>
      </c>
      <c r="AA131" s="19">
        <v>104.81</v>
      </c>
      <c r="AB131" s="19">
        <v>102.82</v>
      </c>
      <c r="AC131" s="19">
        <v>101.57</v>
      </c>
      <c r="AD131" s="19">
        <v>111.12</v>
      </c>
      <c r="AE131" s="19">
        <v>123.09</v>
      </c>
      <c r="AF131" s="19">
        <v>122.43</v>
      </c>
      <c r="AG131" s="19">
        <v>99.69</v>
      </c>
      <c r="AH131" s="19">
        <v>71.94</v>
      </c>
      <c r="AI131" s="19">
        <v>81.569999999999993</v>
      </c>
      <c r="AJ131" s="19">
        <v>93.18</v>
      </c>
      <c r="AK131" s="19">
        <v>98.18</v>
      </c>
      <c r="AL131" s="19">
        <v>101.64</v>
      </c>
      <c r="AM131" s="19">
        <v>108.34</v>
      </c>
      <c r="AN131" s="19">
        <v>106.76</v>
      </c>
      <c r="AO131" s="19">
        <v>112.58</v>
      </c>
      <c r="AP131" s="19">
        <v>113.08</v>
      </c>
      <c r="AQ131" s="19">
        <v>107.31</v>
      </c>
      <c r="AR131" s="19">
        <v>122.99</v>
      </c>
      <c r="AS131" s="19">
        <v>108.97</v>
      </c>
      <c r="AT131" s="19">
        <v>83.78</v>
      </c>
      <c r="AU131" s="19">
        <v>72.78</v>
      </c>
      <c r="AV131" s="19">
        <v>88.8</v>
      </c>
      <c r="AW131" s="19">
        <v>98.9</v>
      </c>
      <c r="AX131" s="19">
        <v>105.82</v>
      </c>
      <c r="AY131" s="19">
        <v>107.36</v>
      </c>
      <c r="AZ131" s="19">
        <v>104.29</v>
      </c>
      <c r="BA131" s="19">
        <v>108.56</v>
      </c>
      <c r="BB131" s="19">
        <v>111.13</v>
      </c>
      <c r="BC131" s="19">
        <v>111.97</v>
      </c>
      <c r="BD131" s="19">
        <v>104.45</v>
      </c>
      <c r="BE131" s="19">
        <v>95.61</v>
      </c>
      <c r="BF131" s="19">
        <v>77.790000000000006</v>
      </c>
      <c r="BG131" s="19">
        <v>80.41</v>
      </c>
      <c r="BH131" s="19">
        <v>90.89</v>
      </c>
      <c r="BI131" s="19">
        <v>98.24</v>
      </c>
      <c r="BJ131" s="19">
        <v>102.54</v>
      </c>
      <c r="BK131" s="20"/>
    </row>
    <row r="132" spans="1:63" x14ac:dyDescent="0.45">
      <c r="A132" s="18" t="s">
        <v>581</v>
      </c>
      <c r="B132" s="18" t="s">
        <v>955</v>
      </c>
      <c r="C132" s="19">
        <v>119.88</v>
      </c>
      <c r="D132" s="19">
        <v>113.07</v>
      </c>
      <c r="E132" s="19">
        <v>121.46</v>
      </c>
      <c r="F132" s="19">
        <v>94.12</v>
      </c>
      <c r="G132" s="19">
        <v>94.25</v>
      </c>
      <c r="H132" s="19">
        <v>99.95</v>
      </c>
      <c r="I132" s="19">
        <v>103.84</v>
      </c>
      <c r="J132" s="19">
        <v>103.96</v>
      </c>
      <c r="K132" s="19">
        <v>106.13</v>
      </c>
      <c r="L132" s="19">
        <v>102.37</v>
      </c>
      <c r="M132" s="19">
        <v>101.85</v>
      </c>
      <c r="N132" s="19">
        <v>100.73</v>
      </c>
      <c r="O132" s="19">
        <v>104.16</v>
      </c>
      <c r="P132" s="19">
        <v>109.36</v>
      </c>
      <c r="Q132" s="19">
        <v>108.72</v>
      </c>
      <c r="R132" s="19">
        <v>104.1</v>
      </c>
      <c r="S132" s="19">
        <v>99.86</v>
      </c>
      <c r="T132" s="19">
        <v>102.05</v>
      </c>
      <c r="U132" s="19">
        <v>97.28</v>
      </c>
      <c r="V132" s="19">
        <v>97.85</v>
      </c>
      <c r="W132" s="19">
        <v>102.41</v>
      </c>
      <c r="X132" s="19">
        <v>103.4</v>
      </c>
      <c r="Y132" s="19">
        <v>100.56</v>
      </c>
      <c r="Z132" s="19">
        <v>99.76</v>
      </c>
      <c r="AA132" s="19">
        <v>101.16</v>
      </c>
      <c r="AB132" s="19">
        <v>100.21</v>
      </c>
      <c r="AC132" s="19">
        <v>99.65</v>
      </c>
      <c r="AD132" s="19">
        <v>96.46</v>
      </c>
      <c r="AE132" s="19">
        <v>94.35</v>
      </c>
      <c r="AF132" s="19">
        <v>96.2</v>
      </c>
      <c r="AG132" s="19">
        <v>92.4</v>
      </c>
      <c r="AH132" s="19">
        <v>92.11</v>
      </c>
      <c r="AI132" s="19">
        <v>94.49</v>
      </c>
      <c r="AJ132" s="19">
        <v>95.33</v>
      </c>
      <c r="AK132" s="19">
        <v>96.72</v>
      </c>
      <c r="AL132" s="19">
        <v>98.27</v>
      </c>
      <c r="AM132" s="19">
        <v>100.73</v>
      </c>
      <c r="AN132" s="19">
        <v>99.65</v>
      </c>
      <c r="AO132" s="19">
        <v>100.07</v>
      </c>
      <c r="AP132" s="19">
        <v>98.37</v>
      </c>
      <c r="AQ132" s="19">
        <v>95.85</v>
      </c>
      <c r="AR132" s="19">
        <v>96.93</v>
      </c>
      <c r="AS132" s="19">
        <v>97.59</v>
      </c>
      <c r="AT132" s="19">
        <v>100.85</v>
      </c>
      <c r="AU132" s="19">
        <v>94.33</v>
      </c>
      <c r="AV132" s="19">
        <v>96.68</v>
      </c>
      <c r="AW132" s="19">
        <v>101.81</v>
      </c>
      <c r="AX132" s="19">
        <v>107.06</v>
      </c>
      <c r="AY132" s="19">
        <v>105.92</v>
      </c>
      <c r="AZ132" s="19">
        <v>102.51</v>
      </c>
      <c r="BA132" s="19">
        <v>100.79</v>
      </c>
      <c r="BB132" s="19">
        <v>103.98</v>
      </c>
      <c r="BC132" s="19">
        <v>108.39</v>
      </c>
      <c r="BD132" s="19">
        <v>98.85</v>
      </c>
      <c r="BE132" s="19">
        <v>99.49</v>
      </c>
      <c r="BF132" s="19">
        <v>101.82</v>
      </c>
      <c r="BG132" s="19">
        <v>102.4</v>
      </c>
      <c r="BH132" s="19">
        <v>103.32</v>
      </c>
      <c r="BI132" s="19">
        <v>103.65</v>
      </c>
      <c r="BJ132" s="19">
        <v>104.04</v>
      </c>
      <c r="BK132" s="20"/>
    </row>
    <row r="133" spans="1:63" x14ac:dyDescent="0.45">
      <c r="A133" s="18" t="s">
        <v>582</v>
      </c>
      <c r="B133" s="18" t="s">
        <v>956</v>
      </c>
      <c r="C133" s="19">
        <v>135.76</v>
      </c>
      <c r="D133" s="19">
        <v>103.79</v>
      </c>
      <c r="E133" s="19">
        <v>97.66</v>
      </c>
      <c r="F133" s="19">
        <v>82.02</v>
      </c>
      <c r="G133" s="19">
        <v>84.45</v>
      </c>
      <c r="H133" s="19">
        <v>60.82</v>
      </c>
      <c r="I133" s="19">
        <v>68.959999999999994</v>
      </c>
      <c r="J133" s="19">
        <v>84.47</v>
      </c>
      <c r="K133" s="19">
        <v>114.49</v>
      </c>
      <c r="L133" s="19">
        <v>158.22</v>
      </c>
      <c r="M133" s="19">
        <v>166.5</v>
      </c>
      <c r="N133" s="19">
        <v>119.73</v>
      </c>
      <c r="O133" s="19">
        <v>115.24</v>
      </c>
      <c r="P133" s="19">
        <v>102.5</v>
      </c>
      <c r="Q133" s="19">
        <v>90.32</v>
      </c>
      <c r="R133" s="19">
        <v>77.8</v>
      </c>
      <c r="S133" s="19">
        <v>84.37</v>
      </c>
      <c r="T133" s="19">
        <v>72.739999999999995</v>
      </c>
      <c r="U133" s="19">
        <v>76.61</v>
      </c>
      <c r="V133" s="19">
        <v>80.849999999999994</v>
      </c>
      <c r="W133" s="19">
        <v>115.53</v>
      </c>
      <c r="X133" s="19">
        <v>141.22999999999999</v>
      </c>
      <c r="Y133" s="19">
        <v>131.19999999999999</v>
      </c>
      <c r="Z133" s="19">
        <v>123.73</v>
      </c>
      <c r="AA133" s="19">
        <v>120.78</v>
      </c>
      <c r="AB133" s="19">
        <v>99.34</v>
      </c>
      <c r="AC133" s="19">
        <v>92.5</v>
      </c>
      <c r="AD133" s="19">
        <v>94.56</v>
      </c>
      <c r="AE133" s="19">
        <v>73.64</v>
      </c>
      <c r="AF133" s="19">
        <v>74.59</v>
      </c>
      <c r="AG133" s="19">
        <v>89.84</v>
      </c>
      <c r="AH133" s="19">
        <v>90.55</v>
      </c>
      <c r="AI133" s="19">
        <v>101.27</v>
      </c>
      <c r="AJ133" s="19">
        <v>153.41999999999999</v>
      </c>
      <c r="AK133" s="19">
        <v>116.77</v>
      </c>
      <c r="AL133" s="19">
        <v>124.57</v>
      </c>
      <c r="AM133" s="19">
        <v>103.77</v>
      </c>
      <c r="AN133" s="19">
        <v>105.53</v>
      </c>
      <c r="AO133" s="19">
        <v>91.83</v>
      </c>
      <c r="AP133" s="19">
        <v>86.48</v>
      </c>
      <c r="AQ133" s="19">
        <v>83.06</v>
      </c>
      <c r="AR133" s="19">
        <v>74.489999999999995</v>
      </c>
      <c r="AS133" s="19">
        <v>79.27</v>
      </c>
      <c r="AT133" s="19">
        <v>85.47</v>
      </c>
      <c r="AU133" s="19">
        <v>104.48</v>
      </c>
      <c r="AV133" s="19">
        <v>127.35</v>
      </c>
      <c r="AW133" s="19">
        <v>141.38999999999999</v>
      </c>
      <c r="AX133" s="19">
        <v>137.16999999999999</v>
      </c>
      <c r="AY133" s="19">
        <v>113.38</v>
      </c>
      <c r="AZ133" s="19">
        <v>114.82</v>
      </c>
      <c r="BA133" s="19">
        <v>94.64</v>
      </c>
      <c r="BB133" s="19">
        <v>80.569999999999993</v>
      </c>
      <c r="BC133" s="19">
        <v>83.43</v>
      </c>
      <c r="BD133" s="19">
        <v>73.73</v>
      </c>
      <c r="BE133" s="19">
        <v>85.28</v>
      </c>
      <c r="BF133" s="19">
        <v>87.87</v>
      </c>
      <c r="BG133" s="19">
        <v>109.29</v>
      </c>
      <c r="BH133" s="19">
        <v>115.08</v>
      </c>
      <c r="BI133" s="19">
        <v>117.77</v>
      </c>
      <c r="BJ133" s="19">
        <v>127.63</v>
      </c>
      <c r="BK133" s="20"/>
    </row>
    <row r="134" spans="1:63" x14ac:dyDescent="0.45">
      <c r="A134" s="18" t="s">
        <v>583</v>
      </c>
      <c r="B134" s="18" t="s">
        <v>957</v>
      </c>
      <c r="C134" s="19">
        <v>136.54</v>
      </c>
      <c r="D134" s="19">
        <v>96.63</v>
      </c>
      <c r="E134" s="19">
        <v>92.82</v>
      </c>
      <c r="F134" s="19">
        <v>99.2</v>
      </c>
      <c r="G134" s="19">
        <v>86.27</v>
      </c>
      <c r="H134" s="19">
        <v>76.930000000000007</v>
      </c>
      <c r="I134" s="19">
        <v>74.53</v>
      </c>
      <c r="J134" s="19">
        <v>80.180000000000007</v>
      </c>
      <c r="K134" s="19">
        <v>105.4</v>
      </c>
      <c r="L134" s="19">
        <v>141.74</v>
      </c>
      <c r="M134" s="19">
        <v>134.13</v>
      </c>
      <c r="N134" s="19">
        <v>129.66</v>
      </c>
      <c r="O134" s="19">
        <v>107.29</v>
      </c>
      <c r="P134" s="19">
        <v>103.75</v>
      </c>
      <c r="Q134" s="19">
        <v>92.09</v>
      </c>
      <c r="R134" s="19">
        <v>110.09</v>
      </c>
      <c r="S134" s="19">
        <v>84.64</v>
      </c>
      <c r="T134" s="19">
        <v>88.93</v>
      </c>
      <c r="U134" s="19">
        <v>72.349999999999994</v>
      </c>
      <c r="V134" s="19">
        <v>67.430000000000007</v>
      </c>
      <c r="W134" s="19">
        <v>96.89</v>
      </c>
      <c r="X134" s="19">
        <v>142.28</v>
      </c>
      <c r="Y134" s="19">
        <v>125.7</v>
      </c>
      <c r="Z134" s="19">
        <v>108.31</v>
      </c>
      <c r="AA134" s="19">
        <v>123.41</v>
      </c>
      <c r="AB134" s="19">
        <v>99.73</v>
      </c>
      <c r="AC134" s="19">
        <v>98.27</v>
      </c>
      <c r="AD134" s="19">
        <v>107.91</v>
      </c>
      <c r="AE134" s="19">
        <v>88.53</v>
      </c>
      <c r="AF134" s="19">
        <v>77.180000000000007</v>
      </c>
      <c r="AG134" s="19">
        <v>84.83</v>
      </c>
      <c r="AH134" s="19">
        <v>71.459999999999994</v>
      </c>
      <c r="AI134" s="19">
        <v>97.6</v>
      </c>
      <c r="AJ134" s="19">
        <v>137.5</v>
      </c>
      <c r="AK134" s="19">
        <v>123.76</v>
      </c>
      <c r="AL134" s="19">
        <v>120.83</v>
      </c>
      <c r="AM134" s="19">
        <v>105.56</v>
      </c>
      <c r="AN134" s="19">
        <v>97.34</v>
      </c>
      <c r="AO134" s="19">
        <v>101.96</v>
      </c>
      <c r="AP134" s="19">
        <v>106.66</v>
      </c>
      <c r="AQ134" s="19">
        <v>89.49</v>
      </c>
      <c r="AR134" s="19">
        <v>76.09</v>
      </c>
      <c r="AS134" s="19">
        <v>72.39</v>
      </c>
      <c r="AT134" s="19">
        <v>86.39</v>
      </c>
      <c r="AU134" s="19">
        <v>101.65</v>
      </c>
      <c r="AV134" s="19">
        <v>120.2</v>
      </c>
      <c r="AW134" s="19">
        <v>125.51</v>
      </c>
      <c r="AX134" s="19">
        <v>122.46</v>
      </c>
      <c r="AY134" s="19">
        <v>117.2</v>
      </c>
      <c r="AZ134" s="19">
        <v>116.56</v>
      </c>
      <c r="BA134" s="19">
        <v>97.32</v>
      </c>
      <c r="BB134" s="19">
        <v>110.64</v>
      </c>
      <c r="BC134" s="19">
        <v>83.48</v>
      </c>
      <c r="BD134" s="19">
        <v>67.37</v>
      </c>
      <c r="BE134" s="19">
        <v>97.83</v>
      </c>
      <c r="BF134" s="19">
        <v>75.14</v>
      </c>
      <c r="BG134" s="19">
        <v>89.11</v>
      </c>
      <c r="BH134" s="19">
        <v>123.53</v>
      </c>
      <c r="BI134" s="19">
        <v>132.1</v>
      </c>
      <c r="BJ134" s="19">
        <v>110.95</v>
      </c>
      <c r="BK134" s="20"/>
    </row>
    <row r="135" spans="1:63" x14ac:dyDescent="0.45">
      <c r="A135" s="18" t="s">
        <v>93</v>
      </c>
      <c r="B135" s="18" t="s">
        <v>958</v>
      </c>
      <c r="C135" s="19">
        <v>114.04</v>
      </c>
      <c r="D135" s="18">
        <v>109</v>
      </c>
      <c r="E135" s="19">
        <v>105.4</v>
      </c>
      <c r="F135" s="19">
        <v>102.52</v>
      </c>
      <c r="G135" s="19">
        <v>100.54</v>
      </c>
      <c r="H135" s="19">
        <v>100.19</v>
      </c>
      <c r="I135" s="19">
        <v>99.95</v>
      </c>
      <c r="J135" s="19">
        <v>99.71</v>
      </c>
      <c r="K135" s="19">
        <v>99.61</v>
      </c>
      <c r="L135" s="19">
        <v>100.42</v>
      </c>
      <c r="M135" s="19">
        <v>101.29</v>
      </c>
      <c r="N135" s="19">
        <v>100.67</v>
      </c>
      <c r="O135" s="19">
        <v>101.05</v>
      </c>
      <c r="P135" s="19">
        <v>100.96</v>
      </c>
      <c r="Q135" s="19">
        <v>100.77</v>
      </c>
      <c r="R135" s="19">
        <v>100.53</v>
      </c>
      <c r="S135" s="19">
        <v>100.51</v>
      </c>
      <c r="T135" s="19">
        <v>100.75</v>
      </c>
      <c r="U135" s="19">
        <v>100.15</v>
      </c>
      <c r="V135" s="19">
        <v>100.17</v>
      </c>
      <c r="W135" s="19">
        <v>100.08</v>
      </c>
      <c r="X135" s="19">
        <v>100.13</v>
      </c>
      <c r="Y135" s="19">
        <v>100.48</v>
      </c>
      <c r="Z135" s="19">
        <v>99.99</v>
      </c>
      <c r="AA135" s="19">
        <v>100.17</v>
      </c>
      <c r="AB135" s="19">
        <v>100.17</v>
      </c>
      <c r="AC135" s="19">
        <v>99.9</v>
      </c>
      <c r="AD135" s="19">
        <v>99.66</v>
      </c>
      <c r="AE135" s="19">
        <v>99.83</v>
      </c>
      <c r="AF135" s="19">
        <v>100.21</v>
      </c>
      <c r="AG135" s="19">
        <v>100.21</v>
      </c>
      <c r="AH135" s="19">
        <v>99.58</v>
      </c>
      <c r="AI135" s="19">
        <v>99.58</v>
      </c>
      <c r="AJ135" s="19">
        <v>99.72</v>
      </c>
      <c r="AK135" s="19">
        <v>99.97</v>
      </c>
      <c r="AL135" s="19">
        <v>99.97</v>
      </c>
      <c r="AM135" s="19">
        <v>99.93</v>
      </c>
      <c r="AN135" s="19">
        <v>100.02</v>
      </c>
      <c r="AO135" s="19">
        <v>99.94</v>
      </c>
      <c r="AP135" s="19">
        <v>99.77</v>
      </c>
      <c r="AQ135" s="19">
        <v>99.57</v>
      </c>
      <c r="AR135" s="19">
        <v>99.78</v>
      </c>
      <c r="AS135" s="19">
        <v>100.04</v>
      </c>
      <c r="AT135" s="19">
        <v>100.13</v>
      </c>
      <c r="AU135" s="19">
        <v>99.93</v>
      </c>
      <c r="AV135" s="19">
        <v>100.33</v>
      </c>
      <c r="AW135" s="19">
        <v>100.19</v>
      </c>
      <c r="AX135" s="19">
        <v>100.48</v>
      </c>
      <c r="AY135" s="19">
        <v>100.96</v>
      </c>
      <c r="AZ135" s="19">
        <v>100.33</v>
      </c>
      <c r="BA135" s="19">
        <v>100.74</v>
      </c>
      <c r="BB135" s="19">
        <v>100.26</v>
      </c>
      <c r="BC135" s="19">
        <v>100.5</v>
      </c>
      <c r="BD135" s="19">
        <v>100.22</v>
      </c>
      <c r="BE135" s="19">
        <v>100.24</v>
      </c>
      <c r="BF135" s="19">
        <v>99.91</v>
      </c>
      <c r="BG135" s="19">
        <v>100.2</v>
      </c>
      <c r="BH135" s="19">
        <v>100.38</v>
      </c>
      <c r="BI135" s="19">
        <v>100.29</v>
      </c>
      <c r="BJ135" s="19">
        <v>100.32</v>
      </c>
      <c r="BK135" s="20"/>
    </row>
    <row r="136" spans="1:63" x14ac:dyDescent="0.45">
      <c r="A136" s="18" t="s">
        <v>584</v>
      </c>
      <c r="B136" s="18" t="s">
        <v>959</v>
      </c>
      <c r="C136" s="19">
        <v>116.67</v>
      </c>
      <c r="D136" s="19">
        <v>109.74</v>
      </c>
      <c r="E136" s="19">
        <v>102.69</v>
      </c>
      <c r="F136" s="19">
        <v>95.83</v>
      </c>
      <c r="G136" s="19">
        <v>99.14</v>
      </c>
      <c r="H136" s="19">
        <v>100.42</v>
      </c>
      <c r="I136" s="19">
        <v>99.95</v>
      </c>
      <c r="J136" s="19">
        <v>98.54</v>
      </c>
      <c r="K136" s="19">
        <v>101.04</v>
      </c>
      <c r="L136" s="19">
        <v>100.14</v>
      </c>
      <c r="M136" s="19">
        <v>99.72</v>
      </c>
      <c r="N136" s="19">
        <v>103.28</v>
      </c>
      <c r="O136" s="19">
        <v>105.21</v>
      </c>
      <c r="P136" s="19">
        <v>102.37</v>
      </c>
      <c r="Q136" s="19">
        <v>101.22</v>
      </c>
      <c r="R136" s="19">
        <v>100.13</v>
      </c>
      <c r="S136" s="19">
        <v>100.26</v>
      </c>
      <c r="T136" s="19">
        <v>96.51</v>
      </c>
      <c r="U136" s="19">
        <v>99.11</v>
      </c>
      <c r="V136" s="19">
        <v>97.92</v>
      </c>
      <c r="W136" s="19">
        <v>98.26</v>
      </c>
      <c r="X136" s="19">
        <v>99.96</v>
      </c>
      <c r="Y136" s="19">
        <v>98.3</v>
      </c>
      <c r="Z136" s="19">
        <v>97.04</v>
      </c>
      <c r="AA136" s="19">
        <v>100.38</v>
      </c>
      <c r="AB136" s="19">
        <v>100.19</v>
      </c>
      <c r="AC136" s="19">
        <v>100.1</v>
      </c>
      <c r="AD136" s="19">
        <v>99.61</v>
      </c>
      <c r="AE136" s="19">
        <v>103.1</v>
      </c>
      <c r="AF136" s="19">
        <v>108.61</v>
      </c>
      <c r="AG136" s="19">
        <v>100.33</v>
      </c>
      <c r="AH136" s="19">
        <v>93.3</v>
      </c>
      <c r="AI136" s="19">
        <v>97.12</v>
      </c>
      <c r="AJ136" s="19">
        <v>98.78</v>
      </c>
      <c r="AK136" s="19">
        <v>98.6</v>
      </c>
      <c r="AL136" s="19">
        <v>100.61</v>
      </c>
      <c r="AM136" s="19">
        <v>102.19</v>
      </c>
      <c r="AN136" s="19">
        <v>102.52</v>
      </c>
      <c r="AO136" s="19">
        <v>103.73</v>
      </c>
      <c r="AP136" s="19">
        <v>101.55</v>
      </c>
      <c r="AQ136" s="19">
        <v>99.04</v>
      </c>
      <c r="AR136" s="19">
        <v>101.02</v>
      </c>
      <c r="AS136" s="19">
        <v>98.33</v>
      </c>
      <c r="AT136" s="19">
        <v>98.4</v>
      </c>
      <c r="AU136" s="19">
        <v>97.59</v>
      </c>
      <c r="AV136" s="19">
        <v>97.72</v>
      </c>
      <c r="AW136" s="19">
        <v>98.03</v>
      </c>
      <c r="AX136" s="19">
        <v>103.2</v>
      </c>
      <c r="AY136" s="19">
        <v>102.52</v>
      </c>
      <c r="AZ136" s="19">
        <v>101.22</v>
      </c>
      <c r="BA136" s="19">
        <v>100.32</v>
      </c>
      <c r="BB136" s="19">
        <v>100.5</v>
      </c>
      <c r="BC136" s="19">
        <v>102.63</v>
      </c>
      <c r="BD136" s="19">
        <v>103.59</v>
      </c>
      <c r="BE136" s="19">
        <v>100.21</v>
      </c>
      <c r="BF136" s="19">
        <v>96.48</v>
      </c>
      <c r="BG136" s="19">
        <v>97.34</v>
      </c>
      <c r="BH136" s="19">
        <v>99.95</v>
      </c>
      <c r="BI136" s="19">
        <v>99.03</v>
      </c>
      <c r="BJ136" s="19">
        <v>100.51</v>
      </c>
      <c r="BK136" s="20"/>
    </row>
    <row r="137" spans="1:63" x14ac:dyDescent="0.45">
      <c r="A137" s="18" t="s">
        <v>585</v>
      </c>
      <c r="B137" s="18" t="s">
        <v>960</v>
      </c>
      <c r="C137" s="19">
        <v>113.77</v>
      </c>
      <c r="D137" s="19">
        <v>105.08</v>
      </c>
      <c r="E137" s="19">
        <v>99.62</v>
      </c>
      <c r="F137" s="19">
        <v>98.18</v>
      </c>
      <c r="G137" s="19">
        <v>103.84</v>
      </c>
      <c r="H137" s="19">
        <v>100.3</v>
      </c>
      <c r="I137" s="19">
        <v>101.63</v>
      </c>
      <c r="J137" s="19">
        <v>99.03</v>
      </c>
      <c r="K137" s="19">
        <v>97.48</v>
      </c>
      <c r="L137" s="19">
        <v>95.65</v>
      </c>
      <c r="M137" s="19">
        <v>98.42</v>
      </c>
      <c r="N137" s="19">
        <v>102.05</v>
      </c>
      <c r="O137" s="19">
        <v>105.52</v>
      </c>
      <c r="P137" s="19">
        <v>105.46</v>
      </c>
      <c r="Q137" s="19">
        <v>101.98</v>
      </c>
      <c r="R137" s="19">
        <v>100.83</v>
      </c>
      <c r="S137" s="19">
        <v>101.29</v>
      </c>
      <c r="T137" s="19">
        <v>100.14</v>
      </c>
      <c r="U137" s="19">
        <v>100.44</v>
      </c>
      <c r="V137" s="19">
        <v>95.32</v>
      </c>
      <c r="W137" s="19">
        <v>91.93</v>
      </c>
      <c r="X137" s="19">
        <v>94.45</v>
      </c>
      <c r="Y137" s="19">
        <v>98.31</v>
      </c>
      <c r="Z137" s="19">
        <v>100.09</v>
      </c>
      <c r="AA137" s="19">
        <v>101.35</v>
      </c>
      <c r="AB137" s="19">
        <v>100.5</v>
      </c>
      <c r="AC137" s="19">
        <v>99.91</v>
      </c>
      <c r="AD137" s="19">
        <v>100.27</v>
      </c>
      <c r="AE137" s="19">
        <v>107.45</v>
      </c>
      <c r="AF137" s="19">
        <v>115.85</v>
      </c>
      <c r="AG137" s="19">
        <v>106.38</v>
      </c>
      <c r="AH137" s="19">
        <v>94.26</v>
      </c>
      <c r="AI137" s="19">
        <v>92.23</v>
      </c>
      <c r="AJ137" s="19">
        <v>91.46</v>
      </c>
      <c r="AK137" s="19">
        <v>98.34</v>
      </c>
      <c r="AL137" s="19">
        <v>101.96</v>
      </c>
      <c r="AM137" s="19">
        <v>103.28</v>
      </c>
      <c r="AN137" s="19">
        <v>102.06</v>
      </c>
      <c r="AO137" s="19">
        <v>104.44</v>
      </c>
      <c r="AP137" s="19">
        <v>104.27</v>
      </c>
      <c r="AQ137" s="19">
        <v>102.93</v>
      </c>
      <c r="AR137" s="19">
        <v>105.62</v>
      </c>
      <c r="AS137" s="19">
        <v>101.76</v>
      </c>
      <c r="AT137" s="19">
        <v>94.93</v>
      </c>
      <c r="AU137" s="19">
        <v>87.87</v>
      </c>
      <c r="AV137" s="19">
        <v>91.43</v>
      </c>
      <c r="AW137" s="19">
        <v>97.66</v>
      </c>
      <c r="AX137" s="19">
        <v>102.65</v>
      </c>
      <c r="AY137" s="18">
        <v>104</v>
      </c>
      <c r="AZ137" s="19">
        <v>102.79</v>
      </c>
      <c r="BA137" s="19">
        <v>100.6</v>
      </c>
      <c r="BB137" s="19">
        <v>100.67</v>
      </c>
      <c r="BC137" s="19">
        <v>105.32</v>
      </c>
      <c r="BD137" s="19">
        <v>107.73</v>
      </c>
      <c r="BE137" s="19">
        <v>105.34</v>
      </c>
      <c r="BF137" s="19">
        <v>95.71</v>
      </c>
      <c r="BG137" s="19">
        <v>90.93</v>
      </c>
      <c r="BH137" s="19">
        <v>91.8</v>
      </c>
      <c r="BI137" s="19">
        <v>99.16</v>
      </c>
      <c r="BJ137" s="19">
        <v>102.83</v>
      </c>
      <c r="BK137" s="20"/>
    </row>
    <row r="138" spans="1:63" x14ac:dyDescent="0.45">
      <c r="A138" s="18" t="s">
        <v>586</v>
      </c>
      <c r="B138" s="18" t="s">
        <v>961</v>
      </c>
      <c r="C138" s="19">
        <v>123.22</v>
      </c>
      <c r="D138" s="19">
        <v>102.24</v>
      </c>
      <c r="E138" s="19">
        <v>99.57</v>
      </c>
      <c r="F138" s="19">
        <v>98.11</v>
      </c>
      <c r="G138" s="19">
        <v>98.19</v>
      </c>
      <c r="H138" s="19">
        <v>99.57</v>
      </c>
      <c r="I138" s="19">
        <v>98.72</v>
      </c>
      <c r="J138" s="19">
        <v>97.6</v>
      </c>
      <c r="K138" s="19">
        <v>102.73</v>
      </c>
      <c r="L138" s="19">
        <v>98.09</v>
      </c>
      <c r="M138" s="19">
        <v>98.8</v>
      </c>
      <c r="N138" s="19">
        <v>103.92</v>
      </c>
      <c r="O138" s="19">
        <v>114.21</v>
      </c>
      <c r="P138" s="19">
        <v>103.99</v>
      </c>
      <c r="Q138" s="19">
        <v>99.39</v>
      </c>
      <c r="R138" s="19">
        <v>96.61</v>
      </c>
      <c r="S138" s="19">
        <v>99.57</v>
      </c>
      <c r="T138" s="19">
        <v>97.01</v>
      </c>
      <c r="U138" s="18">
        <v>99</v>
      </c>
      <c r="V138" s="19">
        <v>100.09</v>
      </c>
      <c r="W138" s="19">
        <v>98.95</v>
      </c>
      <c r="X138" s="19">
        <v>95.68</v>
      </c>
      <c r="Y138" s="19">
        <v>99.45</v>
      </c>
      <c r="Z138" s="19">
        <v>98.76</v>
      </c>
      <c r="AA138" s="19">
        <v>103.21</v>
      </c>
      <c r="AB138" s="19">
        <v>103.05</v>
      </c>
      <c r="AC138" s="19">
        <v>98.6</v>
      </c>
      <c r="AD138" s="19">
        <v>99.66</v>
      </c>
      <c r="AE138" s="19">
        <v>102.18</v>
      </c>
      <c r="AF138" s="19">
        <v>105.31</v>
      </c>
      <c r="AG138" s="19">
        <v>98.85</v>
      </c>
      <c r="AH138" s="19">
        <v>95.23</v>
      </c>
      <c r="AI138" s="19">
        <v>97.9</v>
      </c>
      <c r="AJ138" s="19">
        <v>98.67</v>
      </c>
      <c r="AK138" s="19">
        <v>100.03</v>
      </c>
      <c r="AL138" s="19">
        <v>101.06</v>
      </c>
      <c r="AM138" s="19">
        <v>104.56</v>
      </c>
      <c r="AN138" s="19">
        <v>101.88</v>
      </c>
      <c r="AO138" s="19">
        <v>101.18</v>
      </c>
      <c r="AP138" s="19">
        <v>100.81</v>
      </c>
      <c r="AQ138" s="19">
        <v>99.68</v>
      </c>
      <c r="AR138" s="19">
        <v>100.44</v>
      </c>
      <c r="AS138" s="19">
        <v>99.42</v>
      </c>
      <c r="AT138" s="19">
        <v>97.89</v>
      </c>
      <c r="AU138" s="19">
        <v>98.1</v>
      </c>
      <c r="AV138" s="19">
        <v>98.18</v>
      </c>
      <c r="AW138" s="19">
        <v>100.7</v>
      </c>
      <c r="AX138" s="19">
        <v>101.76</v>
      </c>
      <c r="AY138" s="19">
        <v>103.37</v>
      </c>
      <c r="AZ138" s="19">
        <v>101.94</v>
      </c>
      <c r="BA138" s="19">
        <v>100.25</v>
      </c>
      <c r="BB138" s="19">
        <v>102.75</v>
      </c>
      <c r="BC138" s="19">
        <v>102.27</v>
      </c>
      <c r="BD138" s="19">
        <v>100.04</v>
      </c>
      <c r="BE138" s="19">
        <v>98.4</v>
      </c>
      <c r="BF138" s="19">
        <v>97.03</v>
      </c>
      <c r="BG138" s="19">
        <v>99.91</v>
      </c>
      <c r="BH138" s="19">
        <v>98.66</v>
      </c>
      <c r="BI138" s="19">
        <v>100.26</v>
      </c>
      <c r="BJ138" s="19">
        <v>101.74</v>
      </c>
      <c r="BK138" s="20"/>
    </row>
    <row r="139" spans="1:63" x14ac:dyDescent="0.45">
      <c r="A139" s="18" t="s">
        <v>587</v>
      </c>
      <c r="B139" s="18" t="s">
        <v>962</v>
      </c>
      <c r="C139" s="19">
        <v>110.53</v>
      </c>
      <c r="D139" s="19">
        <v>104.36</v>
      </c>
      <c r="E139" s="19">
        <v>103.66</v>
      </c>
      <c r="F139" s="19">
        <v>94.06</v>
      </c>
      <c r="G139" s="19">
        <v>94.33</v>
      </c>
      <c r="H139" s="19">
        <v>102.73</v>
      </c>
      <c r="I139" s="19">
        <v>117.52</v>
      </c>
      <c r="J139" s="19">
        <v>111.42</v>
      </c>
      <c r="K139" s="19">
        <v>101.4</v>
      </c>
      <c r="L139" s="19">
        <v>102.95</v>
      </c>
      <c r="M139" s="19">
        <v>99.74</v>
      </c>
      <c r="N139" s="19">
        <v>99.74</v>
      </c>
      <c r="O139" s="19">
        <v>95.67</v>
      </c>
      <c r="P139" s="19">
        <v>94.36</v>
      </c>
      <c r="Q139" s="19">
        <v>99.92</v>
      </c>
      <c r="R139" s="19">
        <v>93.92</v>
      </c>
      <c r="S139" s="19">
        <v>96.82</v>
      </c>
      <c r="T139" s="19">
        <v>96.2</v>
      </c>
      <c r="U139" s="19">
        <v>98.81</v>
      </c>
      <c r="V139" s="19">
        <v>103.21</v>
      </c>
      <c r="W139" s="19">
        <v>115.65</v>
      </c>
      <c r="X139" s="19">
        <v>119.07</v>
      </c>
      <c r="Y139" s="19">
        <v>94.66</v>
      </c>
      <c r="Z139" s="19">
        <v>89.35</v>
      </c>
      <c r="AA139" s="19">
        <v>92.13</v>
      </c>
      <c r="AB139" s="19">
        <v>95.13</v>
      </c>
      <c r="AC139" s="19">
        <v>96.77</v>
      </c>
      <c r="AD139" s="19">
        <v>94.55</v>
      </c>
      <c r="AE139" s="19">
        <v>105.63</v>
      </c>
      <c r="AF139" s="19">
        <v>119.89</v>
      </c>
      <c r="AG139" s="19">
        <v>107.95</v>
      </c>
      <c r="AH139" s="19">
        <v>95.75</v>
      </c>
      <c r="AI139" s="19">
        <v>100.52</v>
      </c>
      <c r="AJ139" s="19">
        <v>109.12</v>
      </c>
      <c r="AK139" s="19">
        <v>91.44</v>
      </c>
      <c r="AL139" s="19">
        <v>94.29</v>
      </c>
      <c r="AM139" s="19">
        <v>94.06</v>
      </c>
      <c r="AN139" s="19">
        <v>99.7</v>
      </c>
      <c r="AO139" s="19">
        <v>100.29</v>
      </c>
      <c r="AP139" s="19">
        <v>97.71</v>
      </c>
      <c r="AQ139" s="19">
        <v>98.59</v>
      </c>
      <c r="AR139" s="19">
        <v>98.29</v>
      </c>
      <c r="AS139" s="19">
        <v>98.9</v>
      </c>
      <c r="AT139" s="19">
        <v>108.82</v>
      </c>
      <c r="AU139" s="19">
        <v>112.1</v>
      </c>
      <c r="AV139" s="19">
        <v>109.9</v>
      </c>
      <c r="AW139" s="19">
        <v>90.01</v>
      </c>
      <c r="AX139" s="19">
        <v>103.76</v>
      </c>
      <c r="AY139" s="19">
        <v>97.51</v>
      </c>
      <c r="AZ139" s="19">
        <v>95.6</v>
      </c>
      <c r="BA139" s="19">
        <v>95.78</v>
      </c>
      <c r="BB139" s="19">
        <v>94.19</v>
      </c>
      <c r="BC139" s="19">
        <v>99.19</v>
      </c>
      <c r="BD139" s="19">
        <v>105.1</v>
      </c>
      <c r="BE139" s="19">
        <v>101.34</v>
      </c>
      <c r="BF139" s="19">
        <v>102.77</v>
      </c>
      <c r="BG139" s="19">
        <v>111.84</v>
      </c>
      <c r="BH139" s="19">
        <v>111.58</v>
      </c>
      <c r="BI139" s="19">
        <v>94.04</v>
      </c>
      <c r="BJ139" s="19">
        <v>97.15</v>
      </c>
      <c r="BK139" s="20"/>
    </row>
    <row r="140" spans="1:63" x14ac:dyDescent="0.45">
      <c r="A140" s="18" t="s">
        <v>588</v>
      </c>
      <c r="B140" s="18" t="s">
        <v>963</v>
      </c>
      <c r="C140" s="18">
        <v>137</v>
      </c>
      <c r="D140" s="19">
        <v>116.25</v>
      </c>
      <c r="E140" s="19">
        <v>102.67</v>
      </c>
      <c r="F140" s="19">
        <v>95.39</v>
      </c>
      <c r="G140" s="19">
        <v>95.57</v>
      </c>
      <c r="H140" s="19">
        <v>103.52</v>
      </c>
      <c r="I140" s="19">
        <v>93.2</v>
      </c>
      <c r="J140" s="19">
        <v>82.56</v>
      </c>
      <c r="K140" s="19">
        <v>87.41</v>
      </c>
      <c r="L140" s="18">
        <v>98</v>
      </c>
      <c r="M140" s="19">
        <v>104.08</v>
      </c>
      <c r="N140" s="19">
        <v>112.27</v>
      </c>
      <c r="O140" s="19">
        <v>112.82</v>
      </c>
      <c r="P140" s="19">
        <v>104.8</v>
      </c>
      <c r="Q140" s="19">
        <v>104.76</v>
      </c>
      <c r="R140" s="19">
        <v>105.13</v>
      </c>
      <c r="S140" s="19">
        <v>101.53</v>
      </c>
      <c r="T140" s="19">
        <v>94.15</v>
      </c>
      <c r="U140" s="19">
        <v>96.66</v>
      </c>
      <c r="V140" s="19">
        <v>87.87</v>
      </c>
      <c r="W140" s="19">
        <v>88.25</v>
      </c>
      <c r="X140" s="19">
        <v>99.33</v>
      </c>
      <c r="Y140" s="19">
        <v>103.04</v>
      </c>
      <c r="Z140" s="19">
        <v>105.31</v>
      </c>
      <c r="AA140" s="19">
        <v>111.25</v>
      </c>
      <c r="AB140" s="19">
        <v>104.57</v>
      </c>
      <c r="AC140" s="19">
        <v>103.41</v>
      </c>
      <c r="AD140" s="19">
        <v>99.96</v>
      </c>
      <c r="AE140" s="19">
        <v>96.41</v>
      </c>
      <c r="AF140" s="19">
        <v>105.62</v>
      </c>
      <c r="AG140" s="19">
        <v>92.92</v>
      </c>
      <c r="AH140" s="18">
        <v>84</v>
      </c>
      <c r="AI140" s="19">
        <v>87.97</v>
      </c>
      <c r="AJ140" s="19">
        <v>94.66</v>
      </c>
      <c r="AK140" s="19">
        <v>102.13</v>
      </c>
      <c r="AL140" s="19">
        <v>107.66</v>
      </c>
      <c r="AM140" s="18">
        <v>115</v>
      </c>
      <c r="AN140" s="19">
        <v>108.59</v>
      </c>
      <c r="AO140" s="19">
        <v>108.27</v>
      </c>
      <c r="AP140" s="19">
        <v>102.6</v>
      </c>
      <c r="AQ140" s="19">
        <v>97.79</v>
      </c>
      <c r="AR140" s="19">
        <v>98.44</v>
      </c>
      <c r="AS140" s="19">
        <v>93.35</v>
      </c>
      <c r="AT140" s="19">
        <v>84.89</v>
      </c>
      <c r="AU140" s="19">
        <v>89.76</v>
      </c>
      <c r="AV140" s="19">
        <v>96.14</v>
      </c>
      <c r="AW140" s="19">
        <v>106.02</v>
      </c>
      <c r="AX140" s="19">
        <v>108.36</v>
      </c>
      <c r="AY140" s="19">
        <v>112.08</v>
      </c>
      <c r="AZ140" s="19">
        <v>104.34</v>
      </c>
      <c r="BA140" s="19">
        <v>101.94</v>
      </c>
      <c r="BB140" s="19">
        <v>102.3</v>
      </c>
      <c r="BC140" s="19">
        <v>105.16</v>
      </c>
      <c r="BD140" s="19">
        <v>105.84</v>
      </c>
      <c r="BE140" s="19">
        <v>96.01</v>
      </c>
      <c r="BF140" s="19">
        <v>83.98</v>
      </c>
      <c r="BG140" s="19">
        <v>87.99</v>
      </c>
      <c r="BH140" s="19">
        <v>94.47</v>
      </c>
      <c r="BI140" s="19">
        <v>103.58</v>
      </c>
      <c r="BJ140" s="19">
        <v>105.35</v>
      </c>
      <c r="BK140" s="20"/>
    </row>
    <row r="141" spans="1:63" x14ac:dyDescent="0.45">
      <c r="A141" s="18" t="s">
        <v>589</v>
      </c>
      <c r="B141" s="18" t="s">
        <v>964</v>
      </c>
      <c r="C141" s="19">
        <v>105.83</v>
      </c>
      <c r="D141" s="19">
        <v>106.03</v>
      </c>
      <c r="E141" s="19">
        <v>100.42</v>
      </c>
      <c r="F141" s="19">
        <v>98.98</v>
      </c>
      <c r="G141" s="19">
        <v>116.25</v>
      </c>
      <c r="H141" s="19">
        <v>111.63</v>
      </c>
      <c r="I141" s="19">
        <v>95.01</v>
      </c>
      <c r="J141" s="19">
        <v>105.21</v>
      </c>
      <c r="K141" s="19">
        <v>103.88</v>
      </c>
      <c r="L141" s="19">
        <v>91.42</v>
      </c>
      <c r="M141" s="19">
        <v>93.65</v>
      </c>
      <c r="N141" s="19">
        <v>114.01</v>
      </c>
      <c r="O141" s="19">
        <v>105.49</v>
      </c>
      <c r="P141" s="19">
        <v>111.75</v>
      </c>
      <c r="Q141" s="19">
        <v>98.42</v>
      </c>
      <c r="R141" s="19">
        <v>101.39</v>
      </c>
      <c r="S141" s="19">
        <v>107.5</v>
      </c>
      <c r="T141" s="19">
        <v>95.47</v>
      </c>
      <c r="U141" s="19">
        <v>103.12</v>
      </c>
      <c r="V141" s="19">
        <v>109.1</v>
      </c>
      <c r="W141" s="19">
        <v>97.01</v>
      </c>
      <c r="X141" s="19">
        <v>81.86</v>
      </c>
      <c r="Y141" s="19">
        <v>86.01</v>
      </c>
      <c r="Z141" s="19">
        <v>89.66</v>
      </c>
      <c r="AA141" s="19">
        <v>101.02</v>
      </c>
      <c r="AB141" s="19">
        <v>102.15</v>
      </c>
      <c r="AC141" s="19">
        <v>96.88</v>
      </c>
      <c r="AD141" s="19">
        <v>107.88</v>
      </c>
      <c r="AE141" s="19">
        <v>111.06</v>
      </c>
      <c r="AF141" s="19">
        <v>100.41</v>
      </c>
      <c r="AG141" s="19">
        <v>91.73</v>
      </c>
      <c r="AH141" s="19">
        <v>96.82</v>
      </c>
      <c r="AI141" s="19">
        <v>104.55</v>
      </c>
      <c r="AJ141" s="19">
        <v>96.75</v>
      </c>
      <c r="AK141" s="19">
        <v>96.21</v>
      </c>
      <c r="AL141" s="19">
        <v>100.46</v>
      </c>
      <c r="AM141" s="19">
        <v>99.04</v>
      </c>
      <c r="AN141" s="19">
        <v>97.74</v>
      </c>
      <c r="AO141" s="19">
        <v>97.22</v>
      </c>
      <c r="AP141" s="19">
        <v>100.75</v>
      </c>
      <c r="AQ141" s="19">
        <v>119.89</v>
      </c>
      <c r="AR141" s="19">
        <v>104.38</v>
      </c>
      <c r="AS141" s="19">
        <v>96.24</v>
      </c>
      <c r="AT141" s="19">
        <v>105.51</v>
      </c>
      <c r="AU141" s="19">
        <v>104.68</v>
      </c>
      <c r="AV141" s="19">
        <v>81.84</v>
      </c>
      <c r="AW141" s="19">
        <v>91.72</v>
      </c>
      <c r="AX141" s="19">
        <v>100.71</v>
      </c>
      <c r="AY141" s="19">
        <v>99.63</v>
      </c>
      <c r="AZ141" s="19">
        <v>97.74</v>
      </c>
      <c r="BA141" s="19">
        <v>99.31</v>
      </c>
      <c r="BB141" s="19">
        <v>107.12</v>
      </c>
      <c r="BC141" s="19">
        <v>112.99</v>
      </c>
      <c r="BD141" s="19">
        <v>102.16</v>
      </c>
      <c r="BE141" s="19">
        <v>96.56</v>
      </c>
      <c r="BF141" s="19">
        <v>97.6</v>
      </c>
      <c r="BG141" s="19">
        <v>100.39</v>
      </c>
      <c r="BH141" s="19">
        <v>98.11</v>
      </c>
      <c r="BI141" s="19">
        <v>95.4</v>
      </c>
      <c r="BJ141" s="19">
        <v>98.58</v>
      </c>
      <c r="BK141" s="20"/>
    </row>
    <row r="142" spans="1:63" x14ac:dyDescent="0.45">
      <c r="A142" s="18" t="s">
        <v>94</v>
      </c>
      <c r="B142" s="18" t="s">
        <v>965</v>
      </c>
      <c r="C142" s="18">
        <v>109</v>
      </c>
      <c r="D142" s="19">
        <v>108.15</v>
      </c>
      <c r="E142" s="19">
        <v>105.2</v>
      </c>
      <c r="F142" s="19">
        <v>102.41</v>
      </c>
      <c r="G142" s="19">
        <v>102.77</v>
      </c>
      <c r="H142" s="19">
        <v>102.27</v>
      </c>
      <c r="I142" s="19">
        <v>102.01</v>
      </c>
      <c r="J142" s="19">
        <v>102.54</v>
      </c>
      <c r="K142" s="19">
        <v>103.05</v>
      </c>
      <c r="L142" s="19">
        <v>103.69</v>
      </c>
      <c r="M142" s="19">
        <v>102.23</v>
      </c>
      <c r="N142" s="19">
        <v>101.88</v>
      </c>
      <c r="O142" s="19">
        <v>101.45</v>
      </c>
      <c r="P142" s="19">
        <v>101.71</v>
      </c>
      <c r="Q142" s="19">
        <v>101.48</v>
      </c>
      <c r="R142" s="19">
        <v>100.63</v>
      </c>
      <c r="S142" s="19">
        <v>100.13</v>
      </c>
      <c r="T142" s="19">
        <v>99.84</v>
      </c>
      <c r="U142" s="19">
        <v>99.94</v>
      </c>
      <c r="V142" s="19">
        <v>99.27</v>
      </c>
      <c r="W142" s="19">
        <v>98.72</v>
      </c>
      <c r="X142" s="19">
        <v>98.92</v>
      </c>
      <c r="Y142" s="19">
        <v>98.69</v>
      </c>
      <c r="Z142" s="19">
        <v>99.06</v>
      </c>
      <c r="AA142" s="19">
        <v>99.36</v>
      </c>
      <c r="AB142" s="19">
        <v>99.07</v>
      </c>
      <c r="AC142" s="19">
        <v>99.34</v>
      </c>
      <c r="AD142" s="19">
        <v>99.26</v>
      </c>
      <c r="AE142" s="19">
        <v>98.82</v>
      </c>
      <c r="AF142" s="19">
        <v>99.34</v>
      </c>
      <c r="AG142" s="19">
        <v>99.39</v>
      </c>
      <c r="AH142" s="19">
        <v>99.82</v>
      </c>
      <c r="AI142" s="19">
        <v>99.65</v>
      </c>
      <c r="AJ142" s="19">
        <v>99.9</v>
      </c>
      <c r="AK142" s="19">
        <v>99.65</v>
      </c>
      <c r="AL142" s="19">
        <v>99.85</v>
      </c>
      <c r="AM142" s="19">
        <v>100.08</v>
      </c>
      <c r="AN142" s="19">
        <v>99.87</v>
      </c>
      <c r="AO142" s="19">
        <v>99.96</v>
      </c>
      <c r="AP142" s="19">
        <v>99.91</v>
      </c>
      <c r="AQ142" s="19">
        <v>100.04</v>
      </c>
      <c r="AR142" s="19">
        <v>100.24</v>
      </c>
      <c r="AS142" s="19">
        <v>100.09</v>
      </c>
      <c r="AT142" s="19">
        <v>100.07</v>
      </c>
      <c r="AU142" s="19">
        <v>100.05</v>
      </c>
      <c r="AV142" s="19">
        <v>100.08</v>
      </c>
      <c r="AW142" s="19">
        <v>100.24</v>
      </c>
      <c r="AX142" s="19">
        <v>100.54</v>
      </c>
      <c r="AY142" s="19">
        <v>100.71</v>
      </c>
      <c r="AZ142" s="19">
        <v>99.97</v>
      </c>
      <c r="BA142" s="19">
        <v>100.13</v>
      </c>
      <c r="BB142" s="19">
        <v>100.09</v>
      </c>
      <c r="BC142" s="19">
        <v>99.82</v>
      </c>
      <c r="BD142" s="19">
        <v>100.09</v>
      </c>
      <c r="BE142" s="19">
        <v>99.72</v>
      </c>
      <c r="BF142" s="19">
        <v>99.73</v>
      </c>
      <c r="BG142" s="19">
        <v>99.74</v>
      </c>
      <c r="BH142" s="19">
        <v>100.03</v>
      </c>
      <c r="BI142" s="19">
        <v>99.74</v>
      </c>
      <c r="BJ142" s="19">
        <v>99.96</v>
      </c>
      <c r="BK142" s="20"/>
    </row>
    <row r="143" spans="1:63" x14ac:dyDescent="0.45">
      <c r="A143" s="18" t="s">
        <v>590</v>
      </c>
      <c r="B143" s="18" t="s">
        <v>966</v>
      </c>
      <c r="C143" s="19">
        <v>117.04</v>
      </c>
      <c r="D143" s="19">
        <v>127.18</v>
      </c>
      <c r="E143" s="19">
        <v>106.58</v>
      </c>
      <c r="F143" s="19">
        <v>86.96</v>
      </c>
      <c r="G143" s="19">
        <v>93.41</v>
      </c>
      <c r="H143" s="19">
        <v>92.48</v>
      </c>
      <c r="I143" s="19">
        <v>86.16</v>
      </c>
      <c r="J143" s="19">
        <v>88.79</v>
      </c>
      <c r="K143" s="19">
        <v>116.08</v>
      </c>
      <c r="L143" s="19">
        <v>109.53</v>
      </c>
      <c r="M143" s="19">
        <v>101.02</v>
      </c>
      <c r="N143" s="19">
        <v>103.45</v>
      </c>
      <c r="O143" s="19">
        <v>109.37</v>
      </c>
      <c r="P143" s="19">
        <v>101.1</v>
      </c>
      <c r="Q143" s="19">
        <v>101.86</v>
      </c>
      <c r="R143" s="19">
        <v>104.03</v>
      </c>
      <c r="S143" s="19">
        <v>99.28</v>
      </c>
      <c r="T143" s="19">
        <v>89.77</v>
      </c>
      <c r="U143" s="19">
        <v>96.49</v>
      </c>
      <c r="V143" s="19">
        <v>97.06</v>
      </c>
      <c r="W143" s="19">
        <v>97.5</v>
      </c>
      <c r="X143" s="19">
        <v>99.54</v>
      </c>
      <c r="Y143" s="19">
        <v>103.62</v>
      </c>
      <c r="Z143" s="19">
        <v>96.15</v>
      </c>
      <c r="AA143" s="19">
        <v>100.74</v>
      </c>
      <c r="AB143" s="19">
        <v>100.45</v>
      </c>
      <c r="AC143" s="19">
        <v>104.71</v>
      </c>
      <c r="AD143" s="19">
        <v>101.11</v>
      </c>
      <c r="AE143" s="19">
        <v>100.1</v>
      </c>
      <c r="AF143" s="19">
        <v>100.45</v>
      </c>
      <c r="AG143" s="19">
        <v>89.21</v>
      </c>
      <c r="AH143" s="19">
        <v>84.44</v>
      </c>
      <c r="AI143" s="19">
        <v>104.32</v>
      </c>
      <c r="AJ143" s="19">
        <v>101.9</v>
      </c>
      <c r="AK143" s="19">
        <v>108.04</v>
      </c>
      <c r="AL143" s="19">
        <v>103.98</v>
      </c>
      <c r="AM143" s="19">
        <v>103.83</v>
      </c>
      <c r="AN143" s="19">
        <v>106.81</v>
      </c>
      <c r="AO143" s="19">
        <v>109.86</v>
      </c>
      <c r="AP143" s="19">
        <v>101.72</v>
      </c>
      <c r="AQ143" s="19">
        <v>87.56</v>
      </c>
      <c r="AR143" s="19">
        <v>96.62</v>
      </c>
      <c r="AS143" s="19">
        <v>92.05</v>
      </c>
      <c r="AT143" s="19">
        <v>101.53</v>
      </c>
      <c r="AU143" s="19">
        <v>102.01</v>
      </c>
      <c r="AV143" s="19">
        <v>98.35</v>
      </c>
      <c r="AW143" s="19">
        <v>103.69</v>
      </c>
      <c r="AX143" s="19">
        <v>104.97</v>
      </c>
      <c r="AY143" s="19">
        <v>102.44</v>
      </c>
      <c r="AZ143" s="19">
        <v>104.15</v>
      </c>
      <c r="BA143" s="19">
        <v>103.78</v>
      </c>
      <c r="BB143" s="19">
        <v>102.09</v>
      </c>
      <c r="BC143" s="19">
        <v>99.6</v>
      </c>
      <c r="BD143" s="19">
        <v>99.63</v>
      </c>
      <c r="BE143" s="19">
        <v>95.59</v>
      </c>
      <c r="BF143" s="19">
        <v>97.06</v>
      </c>
      <c r="BG143" s="19">
        <v>95.44</v>
      </c>
      <c r="BH143" s="19">
        <v>105.91</v>
      </c>
      <c r="BI143" s="19">
        <v>102.24</v>
      </c>
      <c r="BJ143" s="19">
        <v>98.3</v>
      </c>
      <c r="BK143" s="20"/>
    </row>
    <row r="144" spans="1:63" x14ac:dyDescent="0.45">
      <c r="A144" s="18" t="s">
        <v>95</v>
      </c>
      <c r="B144" s="18" t="s">
        <v>967</v>
      </c>
      <c r="C144" s="19">
        <v>114.45</v>
      </c>
      <c r="D144" s="19">
        <v>108.36</v>
      </c>
      <c r="E144" s="19">
        <v>105.74</v>
      </c>
      <c r="F144" s="19">
        <v>102.91</v>
      </c>
      <c r="G144" s="19">
        <v>100.98</v>
      </c>
      <c r="H144" s="19">
        <v>99.98</v>
      </c>
      <c r="I144" s="19">
        <v>100.31</v>
      </c>
      <c r="J144" s="19">
        <v>100.46</v>
      </c>
      <c r="K144" s="19">
        <v>101.81</v>
      </c>
      <c r="L144" s="19">
        <v>100.95</v>
      </c>
      <c r="M144" s="19">
        <v>99.98</v>
      </c>
      <c r="N144" s="19">
        <v>100.33</v>
      </c>
      <c r="O144" s="19">
        <v>100.5</v>
      </c>
      <c r="P144" s="19">
        <v>101.22</v>
      </c>
      <c r="Q144" s="19">
        <v>100.35</v>
      </c>
      <c r="R144" s="19">
        <v>100.16</v>
      </c>
      <c r="S144" s="19">
        <v>99.39</v>
      </c>
      <c r="T144" s="19">
        <v>99.17</v>
      </c>
      <c r="U144" s="19">
        <v>99.77</v>
      </c>
      <c r="V144" s="19">
        <v>99.65</v>
      </c>
      <c r="W144" s="19">
        <v>100.06</v>
      </c>
      <c r="X144" s="19">
        <v>99.8</v>
      </c>
      <c r="Y144" s="19">
        <v>99.83</v>
      </c>
      <c r="Z144" s="19">
        <v>99.46</v>
      </c>
      <c r="AA144" s="19">
        <v>100.03</v>
      </c>
      <c r="AB144" s="19">
        <v>99.81</v>
      </c>
      <c r="AC144" s="19">
        <v>99.48</v>
      </c>
      <c r="AD144" s="19">
        <v>99.73</v>
      </c>
      <c r="AE144" s="19">
        <v>99.74</v>
      </c>
      <c r="AF144" s="19">
        <v>99.66</v>
      </c>
      <c r="AG144" s="19">
        <v>99.55</v>
      </c>
      <c r="AH144" s="19">
        <v>100.12</v>
      </c>
      <c r="AI144" s="19">
        <v>99.76</v>
      </c>
      <c r="AJ144" s="19">
        <v>99.47</v>
      </c>
      <c r="AK144" s="19">
        <v>99.67</v>
      </c>
      <c r="AL144" s="19">
        <v>99.7</v>
      </c>
      <c r="AM144" s="19">
        <v>99.88</v>
      </c>
      <c r="AN144" s="19">
        <v>99.93</v>
      </c>
      <c r="AO144" s="19">
        <v>99.83</v>
      </c>
      <c r="AP144" s="19">
        <v>100.23</v>
      </c>
      <c r="AQ144" s="19">
        <v>100.31</v>
      </c>
      <c r="AR144" s="19">
        <v>99.82</v>
      </c>
      <c r="AS144" s="19">
        <v>100.05</v>
      </c>
      <c r="AT144" s="19">
        <v>100.51</v>
      </c>
      <c r="AU144" s="19">
        <v>100.38</v>
      </c>
      <c r="AV144" s="19">
        <v>100.08</v>
      </c>
      <c r="AW144" s="19">
        <v>100.4</v>
      </c>
      <c r="AX144" s="19">
        <v>100.4</v>
      </c>
      <c r="AY144" s="19">
        <v>100.41</v>
      </c>
      <c r="AZ144" s="19">
        <v>100.47</v>
      </c>
      <c r="BA144" s="19">
        <v>100.56</v>
      </c>
      <c r="BB144" s="19">
        <v>100.3</v>
      </c>
      <c r="BC144" s="19">
        <v>100.11</v>
      </c>
      <c r="BD144" s="19">
        <v>100.35</v>
      </c>
      <c r="BE144" s="19">
        <v>99.87</v>
      </c>
      <c r="BF144" s="19">
        <v>99.91</v>
      </c>
      <c r="BG144" s="19">
        <v>100.15</v>
      </c>
      <c r="BH144" s="19">
        <v>99.99</v>
      </c>
      <c r="BI144" s="19">
        <v>100.04</v>
      </c>
      <c r="BJ144" s="19">
        <v>100.11</v>
      </c>
      <c r="BK144" s="20"/>
    </row>
    <row r="145" spans="1:63" x14ac:dyDescent="0.45">
      <c r="A145" s="18" t="s">
        <v>591</v>
      </c>
      <c r="B145" s="18" t="s">
        <v>968</v>
      </c>
      <c r="C145" s="19">
        <v>100.96</v>
      </c>
      <c r="D145" s="19">
        <v>99.55</v>
      </c>
      <c r="E145" s="19">
        <v>100.4</v>
      </c>
      <c r="F145" s="19">
        <v>100.21</v>
      </c>
      <c r="G145" s="19">
        <v>100.12</v>
      </c>
      <c r="H145" s="19">
        <v>100.2</v>
      </c>
      <c r="I145" s="19">
        <v>100.36</v>
      </c>
      <c r="J145" s="19">
        <v>100.23</v>
      </c>
      <c r="K145" s="19">
        <v>100.5</v>
      </c>
      <c r="L145" s="19">
        <v>100.39</v>
      </c>
      <c r="M145" s="19">
        <v>100.25</v>
      </c>
      <c r="N145" s="19">
        <v>99.99</v>
      </c>
      <c r="O145" s="19">
        <v>100.24</v>
      </c>
      <c r="P145" s="19">
        <v>100.43</v>
      </c>
      <c r="Q145" s="19">
        <v>100.47</v>
      </c>
      <c r="R145" s="19">
        <v>100.45</v>
      </c>
      <c r="S145" s="19">
        <v>100.39</v>
      </c>
      <c r="T145" s="19">
        <v>100.63</v>
      </c>
      <c r="U145" s="19">
        <v>100.28</v>
      </c>
      <c r="V145" s="19">
        <v>100.24</v>
      </c>
      <c r="W145" s="19">
        <v>100.3</v>
      </c>
      <c r="X145" s="19">
        <v>100.25</v>
      </c>
      <c r="Y145" s="19">
        <v>100.31</v>
      </c>
      <c r="Z145" s="19">
        <v>100.19</v>
      </c>
      <c r="AA145" s="19">
        <v>100.78</v>
      </c>
      <c r="AB145" s="19">
        <v>100.42</v>
      </c>
      <c r="AC145" s="19">
        <v>100.77</v>
      </c>
      <c r="AD145" s="19">
        <v>100.3</v>
      </c>
      <c r="AE145" s="19">
        <v>100.63</v>
      </c>
      <c r="AF145" s="19">
        <v>100.34</v>
      </c>
      <c r="AG145" s="19">
        <v>100.13</v>
      </c>
      <c r="AH145" s="19">
        <v>100.07</v>
      </c>
      <c r="AI145" s="19">
        <v>100.12</v>
      </c>
      <c r="AJ145" s="19">
        <v>99.89</v>
      </c>
      <c r="AK145" s="19">
        <v>100.09</v>
      </c>
      <c r="AL145" s="19">
        <v>99.72</v>
      </c>
      <c r="AM145" s="19">
        <v>100.31</v>
      </c>
      <c r="AN145" s="18">
        <v>100</v>
      </c>
      <c r="AO145" s="19">
        <v>99.91</v>
      </c>
      <c r="AP145" s="19">
        <v>100.16</v>
      </c>
      <c r="AQ145" s="19">
        <v>100.02</v>
      </c>
      <c r="AR145" s="19">
        <v>100.06</v>
      </c>
      <c r="AS145" s="19">
        <v>99.92</v>
      </c>
      <c r="AT145" s="19">
        <v>100.16</v>
      </c>
      <c r="AU145" s="19">
        <v>99.94</v>
      </c>
      <c r="AV145" s="19">
        <v>100.16</v>
      </c>
      <c r="AW145" s="18">
        <v>100</v>
      </c>
      <c r="AX145" s="19">
        <v>100.08</v>
      </c>
      <c r="AY145" s="19">
        <v>100.66</v>
      </c>
      <c r="AZ145" s="19">
        <v>99.73</v>
      </c>
      <c r="BA145" s="19">
        <v>100.24</v>
      </c>
      <c r="BB145" s="19">
        <v>99.89</v>
      </c>
      <c r="BC145" s="19">
        <v>100.06</v>
      </c>
      <c r="BD145" s="19">
        <v>100.17</v>
      </c>
      <c r="BE145" s="19">
        <v>99.95</v>
      </c>
      <c r="BF145" s="19">
        <v>99.86</v>
      </c>
      <c r="BG145" s="19">
        <v>100.2</v>
      </c>
      <c r="BH145" s="19">
        <v>99.87</v>
      </c>
      <c r="BI145" s="19">
        <v>99.89</v>
      </c>
      <c r="BJ145" s="19">
        <v>100.11</v>
      </c>
      <c r="BK145" s="20"/>
    </row>
    <row r="146" spans="1:63" ht="27.75" x14ac:dyDescent="0.45">
      <c r="A146" s="18" t="s">
        <v>1567</v>
      </c>
      <c r="B146" s="18" t="s">
        <v>1568</v>
      </c>
      <c r="C146" s="19">
        <v>100.96</v>
      </c>
      <c r="D146" s="19">
        <v>99.55</v>
      </c>
      <c r="E146" s="19">
        <v>100.4</v>
      </c>
      <c r="F146" s="19">
        <v>100.21</v>
      </c>
      <c r="G146" s="19">
        <v>100.12</v>
      </c>
      <c r="H146" s="19">
        <v>100.2</v>
      </c>
      <c r="I146" s="19">
        <v>100.36</v>
      </c>
      <c r="J146" s="19">
        <v>100.23</v>
      </c>
      <c r="K146" s="19">
        <v>100.5</v>
      </c>
      <c r="L146" s="19">
        <v>100.39</v>
      </c>
      <c r="M146" s="19">
        <v>100.25</v>
      </c>
      <c r="N146" s="19">
        <v>99.99</v>
      </c>
      <c r="O146" s="19">
        <v>100.24</v>
      </c>
      <c r="P146" s="19">
        <v>100.43</v>
      </c>
      <c r="Q146" s="19">
        <v>100.47</v>
      </c>
      <c r="R146" s="19">
        <v>100.45</v>
      </c>
      <c r="S146" s="19">
        <v>100.39</v>
      </c>
      <c r="T146" s="19">
        <v>100.63</v>
      </c>
      <c r="U146" s="19">
        <v>100.28</v>
      </c>
      <c r="V146" s="19">
        <v>100.24</v>
      </c>
      <c r="W146" s="19">
        <v>100.3</v>
      </c>
      <c r="X146" s="19">
        <v>100.25</v>
      </c>
      <c r="Y146" s="19">
        <v>100.31</v>
      </c>
      <c r="Z146" s="19">
        <v>100.19</v>
      </c>
      <c r="AA146" s="19">
        <v>100.78</v>
      </c>
      <c r="AB146" s="19">
        <v>100.42</v>
      </c>
      <c r="AC146" s="19">
        <v>100.77</v>
      </c>
      <c r="AD146" s="19">
        <v>100.3</v>
      </c>
      <c r="AE146" s="19">
        <v>100.63</v>
      </c>
      <c r="AF146" s="19">
        <v>100.34</v>
      </c>
      <c r="AG146" s="19">
        <v>100.13</v>
      </c>
      <c r="AH146" s="19">
        <v>100.07</v>
      </c>
      <c r="AI146" s="19">
        <v>100.12</v>
      </c>
      <c r="AJ146" s="19">
        <v>99.89</v>
      </c>
      <c r="AK146" s="19">
        <v>100.09</v>
      </c>
      <c r="AL146" s="19">
        <v>99.72</v>
      </c>
      <c r="AM146" s="19">
        <v>100.31</v>
      </c>
      <c r="AN146" s="18">
        <v>100</v>
      </c>
      <c r="AO146" s="19">
        <v>99.91</v>
      </c>
      <c r="AP146" s="19">
        <v>100.16</v>
      </c>
      <c r="AQ146" s="19">
        <v>100.02</v>
      </c>
      <c r="AR146" s="19">
        <v>100.06</v>
      </c>
      <c r="AS146" s="19">
        <v>99.92</v>
      </c>
      <c r="AT146" s="19">
        <v>100.16</v>
      </c>
      <c r="AU146" s="19">
        <v>99.94</v>
      </c>
      <c r="AV146" s="19">
        <v>100.16</v>
      </c>
      <c r="AW146" s="18">
        <v>100</v>
      </c>
      <c r="AX146" s="19">
        <v>100.08</v>
      </c>
      <c r="AY146" s="19">
        <v>100.66</v>
      </c>
      <c r="AZ146" s="19">
        <v>99.73</v>
      </c>
      <c r="BA146" s="19">
        <v>100.24</v>
      </c>
      <c r="BB146" s="19">
        <v>99.89</v>
      </c>
      <c r="BC146" s="19">
        <v>100.06</v>
      </c>
      <c r="BD146" s="19">
        <v>100.17</v>
      </c>
      <c r="BE146" s="19">
        <v>99.95</v>
      </c>
      <c r="BF146" s="19">
        <v>99.86</v>
      </c>
      <c r="BG146" s="19">
        <v>100.2</v>
      </c>
      <c r="BH146" s="19">
        <v>99.87</v>
      </c>
      <c r="BI146" s="19">
        <v>99.89</v>
      </c>
      <c r="BJ146" s="19">
        <v>100.11</v>
      </c>
      <c r="BK146" s="20"/>
    </row>
    <row r="147" spans="1:63" x14ac:dyDescent="0.45">
      <c r="A147" s="18" t="s">
        <v>592</v>
      </c>
      <c r="B147" s="18" t="s">
        <v>969</v>
      </c>
      <c r="C147" s="19">
        <v>103.03</v>
      </c>
      <c r="D147" s="19">
        <v>103.13</v>
      </c>
      <c r="E147" s="19">
        <v>103.04</v>
      </c>
      <c r="F147" s="19">
        <v>102.2</v>
      </c>
      <c r="G147" s="19">
        <v>100.84</v>
      </c>
      <c r="H147" s="19">
        <v>100.25</v>
      </c>
      <c r="I147" s="19">
        <v>100.39</v>
      </c>
      <c r="J147" s="19">
        <v>100.47</v>
      </c>
      <c r="K147" s="19">
        <v>100.75</v>
      </c>
      <c r="L147" s="19">
        <v>100.72</v>
      </c>
      <c r="M147" s="19">
        <v>100.76</v>
      </c>
      <c r="N147" s="19">
        <v>100.6</v>
      </c>
      <c r="O147" s="19">
        <v>100.67</v>
      </c>
      <c r="P147" s="19">
        <v>100.97</v>
      </c>
      <c r="Q147" s="19">
        <v>101.16</v>
      </c>
      <c r="R147" s="19">
        <v>101.06</v>
      </c>
      <c r="S147" s="19">
        <v>100.57</v>
      </c>
      <c r="T147" s="19">
        <v>100.73</v>
      </c>
      <c r="U147" s="19">
        <v>100.67</v>
      </c>
      <c r="V147" s="19">
        <v>100.46</v>
      </c>
      <c r="W147" s="19">
        <v>100.42</v>
      </c>
      <c r="X147" s="19">
        <v>100.48</v>
      </c>
      <c r="Y147" s="19">
        <v>100.28</v>
      </c>
      <c r="Z147" s="19">
        <v>100.36</v>
      </c>
      <c r="AA147" s="19">
        <v>100.5</v>
      </c>
      <c r="AB147" s="19">
        <v>100.39</v>
      </c>
      <c r="AC147" s="19">
        <v>100.73</v>
      </c>
      <c r="AD147" s="19">
        <v>100.43</v>
      </c>
      <c r="AE147" s="19">
        <v>100.38</v>
      </c>
      <c r="AF147" s="19">
        <v>100.08</v>
      </c>
      <c r="AG147" s="19">
        <v>100.09</v>
      </c>
      <c r="AH147" s="19">
        <v>100.16</v>
      </c>
      <c r="AI147" s="19">
        <v>100.06</v>
      </c>
      <c r="AJ147" s="19">
        <v>100.13</v>
      </c>
      <c r="AK147" s="19">
        <v>100.08</v>
      </c>
      <c r="AL147" s="19">
        <v>100.19</v>
      </c>
      <c r="AM147" s="19">
        <v>100.03</v>
      </c>
      <c r="AN147" s="19">
        <v>100.15</v>
      </c>
      <c r="AO147" s="19">
        <v>100.25</v>
      </c>
      <c r="AP147" s="19">
        <v>100.17</v>
      </c>
      <c r="AQ147" s="19">
        <v>100.18</v>
      </c>
      <c r="AR147" s="19">
        <v>100.25</v>
      </c>
      <c r="AS147" s="19">
        <v>100.02</v>
      </c>
      <c r="AT147" s="19">
        <v>100.22</v>
      </c>
      <c r="AU147" s="19">
        <v>100.39</v>
      </c>
      <c r="AV147" s="19">
        <v>100.04</v>
      </c>
      <c r="AW147" s="19">
        <v>100.24</v>
      </c>
      <c r="AX147" s="19">
        <v>100.23</v>
      </c>
      <c r="AY147" s="19">
        <v>100.73</v>
      </c>
      <c r="AZ147" s="19">
        <v>100.15</v>
      </c>
      <c r="BA147" s="19">
        <v>100.11</v>
      </c>
      <c r="BB147" s="19">
        <v>100.35</v>
      </c>
      <c r="BC147" s="19">
        <v>100.38</v>
      </c>
      <c r="BD147" s="19">
        <v>100.03</v>
      </c>
      <c r="BE147" s="19">
        <v>100.11</v>
      </c>
      <c r="BF147" s="19">
        <v>100.16</v>
      </c>
      <c r="BG147" s="19">
        <v>100.04</v>
      </c>
      <c r="BH147" s="19">
        <v>99.98</v>
      </c>
      <c r="BI147" s="19">
        <v>100.03</v>
      </c>
      <c r="BJ147" s="19">
        <v>100.22</v>
      </c>
      <c r="BK147" s="20"/>
    </row>
    <row r="148" spans="1:63" ht="27.75" x14ac:dyDescent="0.45">
      <c r="A148" s="18" t="s">
        <v>1569</v>
      </c>
      <c r="B148" s="18" t="s">
        <v>1570</v>
      </c>
      <c r="C148" s="19">
        <v>102.03</v>
      </c>
      <c r="D148" s="19">
        <v>103.25</v>
      </c>
      <c r="E148" s="19">
        <v>101.89</v>
      </c>
      <c r="F148" s="19">
        <v>100.95</v>
      </c>
      <c r="G148" s="19">
        <v>100.64</v>
      </c>
      <c r="H148" s="19">
        <v>100.55</v>
      </c>
      <c r="I148" s="19">
        <v>100.61</v>
      </c>
      <c r="J148" s="19">
        <v>100.66</v>
      </c>
      <c r="K148" s="19">
        <v>100.74</v>
      </c>
      <c r="L148" s="19">
        <v>100.89</v>
      </c>
      <c r="M148" s="19">
        <v>100.87</v>
      </c>
      <c r="N148" s="18">
        <v>101</v>
      </c>
      <c r="O148" s="19">
        <v>100.74</v>
      </c>
      <c r="P148" s="19">
        <v>100.97</v>
      </c>
      <c r="Q148" s="19">
        <v>100.94</v>
      </c>
      <c r="R148" s="19">
        <v>100.56</v>
      </c>
      <c r="S148" s="19">
        <v>100.41</v>
      </c>
      <c r="T148" s="19">
        <v>100.83</v>
      </c>
      <c r="U148" s="19">
        <v>100.58</v>
      </c>
      <c r="V148" s="19">
        <v>100.47</v>
      </c>
      <c r="W148" s="19">
        <v>100.56</v>
      </c>
      <c r="X148" s="19">
        <v>100.52</v>
      </c>
      <c r="Y148" s="19">
        <v>100.36</v>
      </c>
      <c r="Z148" s="19">
        <v>100.28</v>
      </c>
      <c r="AA148" s="19">
        <v>100.33</v>
      </c>
      <c r="AB148" s="19">
        <v>100.11</v>
      </c>
      <c r="AC148" s="19">
        <v>100.48</v>
      </c>
      <c r="AD148" s="19">
        <v>100.4</v>
      </c>
      <c r="AE148" s="19">
        <v>100.11</v>
      </c>
      <c r="AF148" s="19">
        <v>100.17</v>
      </c>
      <c r="AG148" s="19">
        <v>100.05</v>
      </c>
      <c r="AH148" s="19">
        <v>100.11</v>
      </c>
      <c r="AI148" s="19">
        <v>99.91</v>
      </c>
      <c r="AJ148" s="19">
        <v>100.03</v>
      </c>
      <c r="AK148" s="19">
        <v>100.05</v>
      </c>
      <c r="AL148" s="19">
        <v>99.95</v>
      </c>
      <c r="AM148" s="19">
        <v>100.13</v>
      </c>
      <c r="AN148" s="18">
        <v>100</v>
      </c>
      <c r="AO148" s="19">
        <v>100.16</v>
      </c>
      <c r="AP148" s="19">
        <v>100.05</v>
      </c>
      <c r="AQ148" s="19">
        <v>100.24</v>
      </c>
      <c r="AR148" s="19">
        <v>100.14</v>
      </c>
      <c r="AS148" s="19">
        <v>100.32</v>
      </c>
      <c r="AT148" s="19">
        <v>100.28</v>
      </c>
      <c r="AU148" s="19">
        <v>100.17</v>
      </c>
      <c r="AV148" s="19">
        <v>99.93</v>
      </c>
      <c r="AW148" s="19">
        <v>100.1</v>
      </c>
      <c r="AX148" s="19">
        <v>100.11</v>
      </c>
      <c r="AY148" s="19">
        <v>100.61</v>
      </c>
      <c r="AZ148" s="19">
        <v>100.03</v>
      </c>
      <c r="BA148" s="19">
        <v>100.11</v>
      </c>
      <c r="BB148" s="19">
        <v>100.01</v>
      </c>
      <c r="BC148" s="19">
        <v>100.5</v>
      </c>
      <c r="BD148" s="19">
        <v>100.1</v>
      </c>
      <c r="BE148" s="19">
        <v>99.87</v>
      </c>
      <c r="BF148" s="19">
        <v>100.25</v>
      </c>
      <c r="BG148" s="19">
        <v>100.03</v>
      </c>
      <c r="BH148" s="19">
        <v>100.02</v>
      </c>
      <c r="BI148" s="19">
        <v>100.02</v>
      </c>
      <c r="BJ148" s="19">
        <v>99.94</v>
      </c>
      <c r="BK148" s="20"/>
    </row>
    <row r="149" spans="1:63" ht="55.5" x14ac:dyDescent="0.45">
      <c r="A149" s="18" t="s">
        <v>1571</v>
      </c>
      <c r="B149" s="18" t="s">
        <v>1572</v>
      </c>
      <c r="C149" s="19">
        <v>103.39</v>
      </c>
      <c r="D149" s="19">
        <v>103.09</v>
      </c>
      <c r="E149" s="19">
        <v>103.45</v>
      </c>
      <c r="F149" s="19">
        <v>102.64</v>
      </c>
      <c r="G149" s="19">
        <v>100.91</v>
      </c>
      <c r="H149" s="19">
        <v>100.15</v>
      </c>
      <c r="I149" s="19">
        <v>100.31</v>
      </c>
      <c r="J149" s="19">
        <v>100.4</v>
      </c>
      <c r="K149" s="19">
        <v>100.76</v>
      </c>
      <c r="L149" s="19">
        <v>100.66</v>
      </c>
      <c r="M149" s="19">
        <v>100.72</v>
      </c>
      <c r="N149" s="19">
        <v>100.46</v>
      </c>
      <c r="O149" s="19">
        <v>100.64</v>
      </c>
      <c r="P149" s="19">
        <v>100.97</v>
      </c>
      <c r="Q149" s="19">
        <v>101.25</v>
      </c>
      <c r="R149" s="19">
        <v>101.25</v>
      </c>
      <c r="S149" s="19">
        <v>100.63</v>
      </c>
      <c r="T149" s="19">
        <v>100.69</v>
      </c>
      <c r="U149" s="19">
        <v>100.7</v>
      </c>
      <c r="V149" s="19">
        <v>100.45</v>
      </c>
      <c r="W149" s="19">
        <v>100.37</v>
      </c>
      <c r="X149" s="19">
        <v>100.47</v>
      </c>
      <c r="Y149" s="19">
        <v>100.25</v>
      </c>
      <c r="Z149" s="19">
        <v>100.39</v>
      </c>
      <c r="AA149" s="19">
        <v>100.57</v>
      </c>
      <c r="AB149" s="19">
        <v>100.5</v>
      </c>
      <c r="AC149" s="19">
        <v>100.83</v>
      </c>
      <c r="AD149" s="19">
        <v>100.44</v>
      </c>
      <c r="AE149" s="19">
        <v>100.49</v>
      </c>
      <c r="AF149" s="19">
        <v>100.04</v>
      </c>
      <c r="AG149" s="19">
        <v>100.1</v>
      </c>
      <c r="AH149" s="19">
        <v>100.18</v>
      </c>
      <c r="AI149" s="19">
        <v>100.12</v>
      </c>
      <c r="AJ149" s="19">
        <v>100.17</v>
      </c>
      <c r="AK149" s="19">
        <v>100.09</v>
      </c>
      <c r="AL149" s="19">
        <v>100.29</v>
      </c>
      <c r="AM149" s="19">
        <v>99.99</v>
      </c>
      <c r="AN149" s="19">
        <v>100.21</v>
      </c>
      <c r="AO149" s="19">
        <v>100.28</v>
      </c>
      <c r="AP149" s="19">
        <v>100.21</v>
      </c>
      <c r="AQ149" s="19">
        <v>100.16</v>
      </c>
      <c r="AR149" s="19">
        <v>100.29</v>
      </c>
      <c r="AS149" s="19">
        <v>99.91</v>
      </c>
      <c r="AT149" s="19">
        <v>100.2</v>
      </c>
      <c r="AU149" s="19">
        <v>100.47</v>
      </c>
      <c r="AV149" s="19">
        <v>100.08</v>
      </c>
      <c r="AW149" s="19">
        <v>100.29</v>
      </c>
      <c r="AX149" s="19">
        <v>100.27</v>
      </c>
      <c r="AY149" s="19">
        <v>100.78</v>
      </c>
      <c r="AZ149" s="19">
        <v>100.19</v>
      </c>
      <c r="BA149" s="19">
        <v>100.11</v>
      </c>
      <c r="BB149" s="19">
        <v>100.48</v>
      </c>
      <c r="BC149" s="19">
        <v>100.33</v>
      </c>
      <c r="BD149" s="18">
        <v>100</v>
      </c>
      <c r="BE149" s="19">
        <v>100.2</v>
      </c>
      <c r="BF149" s="19">
        <v>100.13</v>
      </c>
      <c r="BG149" s="19">
        <v>100.05</v>
      </c>
      <c r="BH149" s="19">
        <v>99.96</v>
      </c>
      <c r="BI149" s="19">
        <v>100.03</v>
      </c>
      <c r="BJ149" s="19">
        <v>100.33</v>
      </c>
      <c r="BK149" s="20"/>
    </row>
    <row r="150" spans="1:63" ht="27.75" x14ac:dyDescent="0.45">
      <c r="A150" s="18" t="s">
        <v>489</v>
      </c>
      <c r="B150" s="18" t="s">
        <v>970</v>
      </c>
      <c r="C150" s="19">
        <v>103.52</v>
      </c>
      <c r="D150" s="19">
        <v>102.35</v>
      </c>
      <c r="E150" s="19">
        <v>101.47</v>
      </c>
      <c r="F150" s="19">
        <v>100.8</v>
      </c>
      <c r="G150" s="19">
        <v>100.55</v>
      </c>
      <c r="H150" s="19">
        <v>100.44</v>
      </c>
      <c r="I150" s="19">
        <v>100.38</v>
      </c>
      <c r="J150" s="19">
        <v>100.78</v>
      </c>
      <c r="K150" s="19">
        <v>100.8</v>
      </c>
      <c r="L150" s="19">
        <v>100.69</v>
      </c>
      <c r="M150" s="19">
        <v>100.57</v>
      </c>
      <c r="N150" s="19">
        <v>100.56</v>
      </c>
      <c r="O150" s="19">
        <v>100.82</v>
      </c>
      <c r="P150" s="19">
        <v>100.66</v>
      </c>
      <c r="Q150" s="19">
        <v>100.62</v>
      </c>
      <c r="R150" s="19">
        <v>100.5</v>
      </c>
      <c r="S150" s="19">
        <v>100.45</v>
      </c>
      <c r="T150" s="19">
        <v>100.41</v>
      </c>
      <c r="U150" s="19">
        <v>100.34</v>
      </c>
      <c r="V150" s="19">
        <v>100.4</v>
      </c>
      <c r="W150" s="19">
        <v>100.51</v>
      </c>
      <c r="X150" s="19">
        <v>100.39</v>
      </c>
      <c r="Y150" s="19">
        <v>100.38</v>
      </c>
      <c r="Z150" s="19">
        <v>100.33</v>
      </c>
      <c r="AA150" s="19">
        <v>100.36</v>
      </c>
      <c r="AB150" s="19">
        <v>100.17</v>
      </c>
      <c r="AC150" s="19">
        <v>100.15</v>
      </c>
      <c r="AD150" s="19">
        <v>100.15</v>
      </c>
      <c r="AE150" s="19">
        <v>100.12</v>
      </c>
      <c r="AF150" s="19">
        <v>100.11</v>
      </c>
      <c r="AG150" s="19">
        <v>100.13</v>
      </c>
      <c r="AH150" s="19">
        <v>100.14</v>
      </c>
      <c r="AI150" s="19">
        <v>100.31</v>
      </c>
      <c r="AJ150" s="19">
        <v>100.14</v>
      </c>
      <c r="AK150" s="19">
        <v>100.15</v>
      </c>
      <c r="AL150" s="19">
        <v>100.17</v>
      </c>
      <c r="AM150" s="19">
        <v>100.2</v>
      </c>
      <c r="AN150" s="19">
        <v>100.11</v>
      </c>
      <c r="AO150" s="19">
        <v>100.11</v>
      </c>
      <c r="AP150" s="19">
        <v>100.25</v>
      </c>
      <c r="AQ150" s="19">
        <v>100.22</v>
      </c>
      <c r="AR150" s="19">
        <v>100.34</v>
      </c>
      <c r="AS150" s="19">
        <v>100.28</v>
      </c>
      <c r="AT150" s="19">
        <v>100.34</v>
      </c>
      <c r="AU150" s="19">
        <v>100.46</v>
      </c>
      <c r="AV150" s="19">
        <v>100.43</v>
      </c>
      <c r="AW150" s="19">
        <v>100.42</v>
      </c>
      <c r="AX150" s="19">
        <v>100.47</v>
      </c>
      <c r="AY150" s="19">
        <v>100.63</v>
      </c>
      <c r="AZ150" s="19">
        <v>100.36</v>
      </c>
      <c r="BA150" s="19">
        <v>100.31</v>
      </c>
      <c r="BB150" s="19">
        <v>100.26</v>
      </c>
      <c r="BC150" s="19">
        <v>100.29</v>
      </c>
      <c r="BD150" s="19">
        <v>100.23</v>
      </c>
      <c r="BE150" s="19">
        <v>100.2</v>
      </c>
      <c r="BF150" s="19">
        <v>100.17</v>
      </c>
      <c r="BG150" s="19">
        <v>100.15</v>
      </c>
      <c r="BH150" s="19">
        <v>100.16</v>
      </c>
      <c r="BI150" s="19">
        <v>100.22</v>
      </c>
      <c r="BJ150" s="19">
        <v>100.14</v>
      </c>
      <c r="BK150" s="20"/>
    </row>
    <row r="151" spans="1:63" x14ac:dyDescent="0.45">
      <c r="A151" s="18" t="s">
        <v>504</v>
      </c>
      <c r="B151" s="18" t="s">
        <v>971</v>
      </c>
      <c r="C151" s="19">
        <v>101.18</v>
      </c>
      <c r="D151" s="19">
        <v>101.35</v>
      </c>
      <c r="E151" s="19">
        <v>101.57</v>
      </c>
      <c r="F151" s="19">
        <v>100.97</v>
      </c>
      <c r="G151" s="19">
        <v>100.69</v>
      </c>
      <c r="H151" s="19">
        <v>100.34</v>
      </c>
      <c r="I151" s="19">
        <v>100.29</v>
      </c>
      <c r="J151" s="19">
        <v>100.85</v>
      </c>
      <c r="K151" s="19">
        <v>101.48</v>
      </c>
      <c r="L151" s="19">
        <v>101.42</v>
      </c>
      <c r="M151" s="19">
        <v>101.15</v>
      </c>
      <c r="N151" s="19">
        <v>100.65</v>
      </c>
      <c r="O151" s="19">
        <v>100.53</v>
      </c>
      <c r="P151" s="19">
        <v>100.65</v>
      </c>
      <c r="Q151" s="19">
        <v>100.79</v>
      </c>
      <c r="R151" s="19">
        <v>100.6</v>
      </c>
      <c r="S151" s="19">
        <v>100.46</v>
      </c>
      <c r="T151" s="19">
        <v>100.23</v>
      </c>
      <c r="U151" s="19">
        <v>100.18</v>
      </c>
      <c r="V151" s="19">
        <v>100.55</v>
      </c>
      <c r="W151" s="18">
        <v>101</v>
      </c>
      <c r="X151" s="19">
        <v>100.9</v>
      </c>
      <c r="Y151" s="19">
        <v>100.72</v>
      </c>
      <c r="Z151" s="19">
        <v>100.39</v>
      </c>
      <c r="AA151" s="19">
        <v>100.17</v>
      </c>
      <c r="AB151" s="19">
        <v>100.2</v>
      </c>
      <c r="AC151" s="19">
        <v>100.31</v>
      </c>
      <c r="AD151" s="19">
        <v>100.21</v>
      </c>
      <c r="AE151" s="19">
        <v>100.1</v>
      </c>
      <c r="AF151" s="19">
        <v>100.04</v>
      </c>
      <c r="AG151" s="19">
        <v>100.12</v>
      </c>
      <c r="AH151" s="19">
        <v>100.3</v>
      </c>
      <c r="AI151" s="19">
        <v>100.42</v>
      </c>
      <c r="AJ151" s="19">
        <v>100.57</v>
      </c>
      <c r="AK151" s="19">
        <v>100.33</v>
      </c>
      <c r="AL151" s="19">
        <v>100.16</v>
      </c>
      <c r="AM151" s="19">
        <v>100.03</v>
      </c>
      <c r="AN151" s="19">
        <v>100.11</v>
      </c>
      <c r="AO151" s="19">
        <v>100.15</v>
      </c>
      <c r="AP151" s="19">
        <v>100.13</v>
      </c>
      <c r="AQ151" s="19">
        <v>100.06</v>
      </c>
      <c r="AR151" s="18">
        <v>100</v>
      </c>
      <c r="AS151" s="19">
        <v>100.03</v>
      </c>
      <c r="AT151" s="19">
        <v>100.24</v>
      </c>
      <c r="AU151" s="19">
        <v>100.45</v>
      </c>
      <c r="AV151" s="19">
        <v>100.52</v>
      </c>
      <c r="AW151" s="19">
        <v>100.35</v>
      </c>
      <c r="AX151" s="19">
        <v>100.13</v>
      </c>
      <c r="AY151" s="19">
        <v>100.08</v>
      </c>
      <c r="AZ151" s="19">
        <v>100.12</v>
      </c>
      <c r="BA151" s="19">
        <v>100.16</v>
      </c>
      <c r="BB151" s="19">
        <v>100.16</v>
      </c>
      <c r="BC151" s="19">
        <v>100.09</v>
      </c>
      <c r="BD151" s="19">
        <v>99.98</v>
      </c>
      <c r="BE151" s="19">
        <v>100.06</v>
      </c>
      <c r="BF151" s="19">
        <v>100.26</v>
      </c>
      <c r="BG151" s="19">
        <v>100.37</v>
      </c>
      <c r="BH151" s="19">
        <v>100.4</v>
      </c>
      <c r="BI151" s="19">
        <v>100.32</v>
      </c>
      <c r="BJ151" s="19">
        <v>100.04</v>
      </c>
      <c r="BK151" s="20"/>
    </row>
    <row r="152" spans="1:63" x14ac:dyDescent="0.45">
      <c r="A152" s="18" t="s">
        <v>540</v>
      </c>
      <c r="B152" s="18" t="s">
        <v>972</v>
      </c>
      <c r="C152" s="19">
        <v>104.92</v>
      </c>
      <c r="D152" s="19">
        <v>104.66</v>
      </c>
      <c r="E152" s="19">
        <v>103.44</v>
      </c>
      <c r="F152" s="19">
        <v>102.27</v>
      </c>
      <c r="G152" s="19">
        <v>101.07</v>
      </c>
      <c r="H152" s="19">
        <v>100.84</v>
      </c>
      <c r="I152" s="19">
        <v>100.44</v>
      </c>
      <c r="J152" s="19">
        <v>100.61</v>
      </c>
      <c r="K152" s="19">
        <v>100.55</v>
      </c>
      <c r="L152" s="19">
        <v>100.92</v>
      </c>
      <c r="M152" s="19">
        <v>100.56</v>
      </c>
      <c r="N152" s="19">
        <v>100.62</v>
      </c>
      <c r="O152" s="19">
        <v>100.47</v>
      </c>
      <c r="P152" s="19">
        <v>100.69</v>
      </c>
      <c r="Q152" s="19">
        <v>100.62</v>
      </c>
      <c r="R152" s="19">
        <v>100.25</v>
      </c>
      <c r="S152" s="19">
        <v>100.29</v>
      </c>
      <c r="T152" s="19">
        <v>100.35</v>
      </c>
      <c r="U152" s="19">
        <v>100.11</v>
      </c>
      <c r="V152" s="19">
        <v>100.29</v>
      </c>
      <c r="W152" s="19">
        <v>100.33</v>
      </c>
      <c r="X152" s="19">
        <v>100.49</v>
      </c>
      <c r="Y152" s="19">
        <v>100.17</v>
      </c>
      <c r="Z152" s="19">
        <v>100.04</v>
      </c>
      <c r="AA152" s="19">
        <v>100.29</v>
      </c>
      <c r="AB152" s="19">
        <v>99.96</v>
      </c>
      <c r="AC152" s="19">
        <v>100.31</v>
      </c>
      <c r="AD152" s="19">
        <v>99.9</v>
      </c>
      <c r="AE152" s="19">
        <v>100.16</v>
      </c>
      <c r="AF152" s="19">
        <v>99.91</v>
      </c>
      <c r="AG152" s="19">
        <v>100.27</v>
      </c>
      <c r="AH152" s="19">
        <v>100.19</v>
      </c>
      <c r="AI152" s="19">
        <v>100.26</v>
      </c>
      <c r="AJ152" s="19">
        <v>100.26</v>
      </c>
      <c r="AK152" s="19">
        <v>100.42</v>
      </c>
      <c r="AL152" s="19">
        <v>100.35</v>
      </c>
      <c r="AM152" s="19">
        <v>100.15</v>
      </c>
      <c r="AN152" s="19">
        <v>100.19</v>
      </c>
      <c r="AO152" s="19">
        <v>100.19</v>
      </c>
      <c r="AP152" s="19">
        <v>99.82</v>
      </c>
      <c r="AQ152" s="19">
        <v>100.11</v>
      </c>
      <c r="AR152" s="19">
        <v>100.11</v>
      </c>
      <c r="AS152" s="19">
        <v>100.24</v>
      </c>
      <c r="AT152" s="19">
        <v>100.24</v>
      </c>
      <c r="AU152" s="19">
        <v>100.31</v>
      </c>
      <c r="AV152" s="19">
        <v>100.68</v>
      </c>
      <c r="AW152" s="19">
        <v>100.38</v>
      </c>
      <c r="AX152" s="19">
        <v>100.88</v>
      </c>
      <c r="AY152" s="19">
        <v>100.65</v>
      </c>
      <c r="AZ152" s="19">
        <v>100.7</v>
      </c>
      <c r="BA152" s="19">
        <v>100.36</v>
      </c>
      <c r="BB152" s="19">
        <v>100.55</v>
      </c>
      <c r="BC152" s="19">
        <v>100.3</v>
      </c>
      <c r="BD152" s="19">
        <v>100.01</v>
      </c>
      <c r="BE152" s="19">
        <v>100.36</v>
      </c>
      <c r="BF152" s="19">
        <v>100.43</v>
      </c>
      <c r="BG152" s="19">
        <v>100.5</v>
      </c>
      <c r="BH152" s="19">
        <v>100.46</v>
      </c>
      <c r="BI152" s="19">
        <v>100.08</v>
      </c>
      <c r="BJ152" s="19">
        <v>100.62</v>
      </c>
      <c r="BK152" s="20"/>
    </row>
    <row r="153" spans="1:63" x14ac:dyDescent="0.45">
      <c r="A153" s="18" t="s">
        <v>593</v>
      </c>
      <c r="B153" s="18" t="s">
        <v>973</v>
      </c>
      <c r="C153" s="19">
        <v>102.5</v>
      </c>
      <c r="D153" s="19">
        <v>102.16</v>
      </c>
      <c r="E153" s="19">
        <v>101.81</v>
      </c>
      <c r="F153" s="19">
        <v>101.22</v>
      </c>
      <c r="G153" s="19">
        <v>100.45</v>
      </c>
      <c r="H153" s="19">
        <v>100.98</v>
      </c>
      <c r="I153" s="19">
        <v>100.17</v>
      </c>
      <c r="J153" s="19">
        <v>100.41</v>
      </c>
      <c r="K153" s="19">
        <v>100.69</v>
      </c>
      <c r="L153" s="19">
        <v>100.5</v>
      </c>
      <c r="M153" s="19">
        <v>100.45</v>
      </c>
      <c r="N153" s="19">
        <v>100.2</v>
      </c>
      <c r="O153" s="19">
        <v>100.22</v>
      </c>
      <c r="P153" s="19">
        <v>100.53</v>
      </c>
      <c r="Q153" s="19">
        <v>100.66</v>
      </c>
      <c r="R153" s="19">
        <v>100.78</v>
      </c>
      <c r="S153" s="19">
        <v>100.37</v>
      </c>
      <c r="T153" s="19">
        <v>100.36</v>
      </c>
      <c r="U153" s="19">
        <v>100.35</v>
      </c>
      <c r="V153" s="19">
        <v>100.53</v>
      </c>
      <c r="W153" s="19">
        <v>100.47</v>
      </c>
      <c r="X153" s="19">
        <v>100.15</v>
      </c>
      <c r="Y153" s="19">
        <v>99.9</v>
      </c>
      <c r="Z153" s="19">
        <v>100.41</v>
      </c>
      <c r="AA153" s="19">
        <v>100.23</v>
      </c>
      <c r="AB153" s="19">
        <v>100.14</v>
      </c>
      <c r="AC153" s="19">
        <v>100.51</v>
      </c>
      <c r="AD153" s="19">
        <v>99.96</v>
      </c>
      <c r="AE153" s="19">
        <v>100.14</v>
      </c>
      <c r="AF153" s="19">
        <v>100.16</v>
      </c>
      <c r="AG153" s="19">
        <v>100.18</v>
      </c>
      <c r="AH153" s="19">
        <v>100.09</v>
      </c>
      <c r="AI153" s="19">
        <v>100.02</v>
      </c>
      <c r="AJ153" s="19">
        <v>99.85</v>
      </c>
      <c r="AK153" s="19">
        <v>99.96</v>
      </c>
      <c r="AL153" s="19">
        <v>100.05</v>
      </c>
      <c r="AM153" s="19">
        <v>100.07</v>
      </c>
      <c r="AN153" s="19">
        <v>100.18</v>
      </c>
      <c r="AO153" s="19">
        <v>99.88</v>
      </c>
      <c r="AP153" s="19">
        <v>99.93</v>
      </c>
      <c r="AQ153" s="19">
        <v>100.27</v>
      </c>
      <c r="AR153" s="19">
        <v>100.21</v>
      </c>
      <c r="AS153" s="19">
        <v>99.76</v>
      </c>
      <c r="AT153" s="19">
        <v>100.23</v>
      </c>
      <c r="AU153" s="19">
        <v>99.82</v>
      </c>
      <c r="AV153" s="19">
        <v>100.18</v>
      </c>
      <c r="AW153" s="19">
        <v>99.85</v>
      </c>
      <c r="AX153" s="19">
        <v>100.05</v>
      </c>
      <c r="AY153" s="19">
        <v>100.5</v>
      </c>
      <c r="AZ153" s="19">
        <v>99.83</v>
      </c>
      <c r="BA153" s="19">
        <v>99.93</v>
      </c>
      <c r="BB153" s="19">
        <v>99.99</v>
      </c>
      <c r="BC153" s="19">
        <v>99.91</v>
      </c>
      <c r="BD153" s="19">
        <v>100.14</v>
      </c>
      <c r="BE153" s="19">
        <v>99.84</v>
      </c>
      <c r="BF153" s="19">
        <v>100.22</v>
      </c>
      <c r="BG153" s="19">
        <v>100.09</v>
      </c>
      <c r="BH153" s="19">
        <v>99.76</v>
      </c>
      <c r="BI153" s="19">
        <v>99.94</v>
      </c>
      <c r="BJ153" s="19">
        <v>100.05</v>
      </c>
      <c r="BK153" s="20"/>
    </row>
    <row r="154" spans="1:63" ht="27.75" x14ac:dyDescent="0.45">
      <c r="A154" s="18" t="s">
        <v>594</v>
      </c>
      <c r="B154" s="18" t="s">
        <v>974</v>
      </c>
      <c r="C154" s="19">
        <v>102.5</v>
      </c>
      <c r="D154" s="19">
        <v>102.16</v>
      </c>
      <c r="E154" s="19">
        <v>101.81</v>
      </c>
      <c r="F154" s="19">
        <v>101.22</v>
      </c>
      <c r="G154" s="19">
        <v>100.45</v>
      </c>
      <c r="H154" s="19">
        <v>100.98</v>
      </c>
      <c r="I154" s="19">
        <v>100.17</v>
      </c>
      <c r="J154" s="19">
        <v>100.41</v>
      </c>
      <c r="K154" s="19">
        <v>100.69</v>
      </c>
      <c r="L154" s="19">
        <v>100.5</v>
      </c>
      <c r="M154" s="19">
        <v>100.45</v>
      </c>
      <c r="N154" s="19">
        <v>100.2</v>
      </c>
      <c r="O154" s="19">
        <v>100.22</v>
      </c>
      <c r="P154" s="19">
        <v>100.53</v>
      </c>
      <c r="Q154" s="19">
        <v>100.66</v>
      </c>
      <c r="R154" s="19">
        <v>100.78</v>
      </c>
      <c r="S154" s="19">
        <v>100.37</v>
      </c>
      <c r="T154" s="19">
        <v>100.36</v>
      </c>
      <c r="U154" s="19">
        <v>100.35</v>
      </c>
      <c r="V154" s="19">
        <v>100.53</v>
      </c>
      <c r="W154" s="19">
        <v>100.47</v>
      </c>
      <c r="X154" s="19">
        <v>100.15</v>
      </c>
      <c r="Y154" s="19">
        <v>99.9</v>
      </c>
      <c r="Z154" s="19">
        <v>100.41</v>
      </c>
      <c r="AA154" s="19">
        <v>100.23</v>
      </c>
      <c r="AB154" s="19">
        <v>100.14</v>
      </c>
      <c r="AC154" s="19">
        <v>100.51</v>
      </c>
      <c r="AD154" s="19">
        <v>99.96</v>
      </c>
      <c r="AE154" s="19">
        <v>100.14</v>
      </c>
      <c r="AF154" s="19">
        <v>100.16</v>
      </c>
      <c r="AG154" s="19">
        <v>100.18</v>
      </c>
      <c r="AH154" s="19">
        <v>100.09</v>
      </c>
      <c r="AI154" s="19">
        <v>100.02</v>
      </c>
      <c r="AJ154" s="19">
        <v>99.85</v>
      </c>
      <c r="AK154" s="19">
        <v>99.96</v>
      </c>
      <c r="AL154" s="19">
        <v>100.05</v>
      </c>
      <c r="AM154" s="19">
        <v>100.07</v>
      </c>
      <c r="AN154" s="19">
        <v>100.18</v>
      </c>
      <c r="AO154" s="19">
        <v>99.88</v>
      </c>
      <c r="AP154" s="19">
        <v>99.93</v>
      </c>
      <c r="AQ154" s="19">
        <v>100.27</v>
      </c>
      <c r="AR154" s="19">
        <v>100.21</v>
      </c>
      <c r="AS154" s="19">
        <v>99.76</v>
      </c>
      <c r="AT154" s="19">
        <v>100.23</v>
      </c>
      <c r="AU154" s="19">
        <v>99.82</v>
      </c>
      <c r="AV154" s="19">
        <v>100.18</v>
      </c>
      <c r="AW154" s="19">
        <v>99.85</v>
      </c>
      <c r="AX154" s="19">
        <v>100.05</v>
      </c>
      <c r="AY154" s="19">
        <v>100.5</v>
      </c>
      <c r="AZ154" s="19">
        <v>99.83</v>
      </c>
      <c r="BA154" s="19">
        <v>99.93</v>
      </c>
      <c r="BB154" s="19">
        <v>99.99</v>
      </c>
      <c r="BC154" s="19">
        <v>99.91</v>
      </c>
      <c r="BD154" s="19">
        <v>100.14</v>
      </c>
      <c r="BE154" s="19">
        <v>99.84</v>
      </c>
      <c r="BF154" s="19">
        <v>100.22</v>
      </c>
      <c r="BG154" s="19">
        <v>100.09</v>
      </c>
      <c r="BH154" s="19">
        <v>99.76</v>
      </c>
      <c r="BI154" s="19">
        <v>99.94</v>
      </c>
      <c r="BJ154" s="19">
        <v>100.05</v>
      </c>
      <c r="BK154" s="20"/>
    </row>
    <row r="155" spans="1:63" x14ac:dyDescent="0.45">
      <c r="A155" s="18" t="s">
        <v>1573</v>
      </c>
      <c r="B155" s="18" t="s">
        <v>1574</v>
      </c>
      <c r="C155" s="19">
        <v>104.92</v>
      </c>
      <c r="D155" s="19">
        <v>104.66</v>
      </c>
      <c r="E155" s="19">
        <v>103.44</v>
      </c>
      <c r="F155" s="19">
        <v>102.27</v>
      </c>
      <c r="G155" s="19">
        <v>101.07</v>
      </c>
      <c r="H155" s="19">
        <v>100.84</v>
      </c>
      <c r="I155" s="19">
        <v>100.44</v>
      </c>
      <c r="J155" s="19">
        <v>100.61</v>
      </c>
      <c r="K155" s="19">
        <v>100.55</v>
      </c>
      <c r="L155" s="19">
        <v>100.92</v>
      </c>
      <c r="M155" s="19">
        <v>100.56</v>
      </c>
      <c r="N155" s="19">
        <v>100.62</v>
      </c>
      <c r="O155" s="19">
        <v>100.47</v>
      </c>
      <c r="P155" s="19">
        <v>100.69</v>
      </c>
      <c r="Q155" s="19">
        <v>100.62</v>
      </c>
      <c r="R155" s="19">
        <v>100.25</v>
      </c>
      <c r="S155" s="19">
        <v>100.29</v>
      </c>
      <c r="T155" s="19">
        <v>100.35</v>
      </c>
      <c r="U155" s="19">
        <v>100.11</v>
      </c>
      <c r="V155" s="19">
        <v>100.29</v>
      </c>
      <c r="W155" s="19">
        <v>100.33</v>
      </c>
      <c r="X155" s="19">
        <v>100.49</v>
      </c>
      <c r="Y155" s="19">
        <v>100.17</v>
      </c>
      <c r="Z155" s="19">
        <v>100.04</v>
      </c>
      <c r="AA155" s="19">
        <v>100.29</v>
      </c>
      <c r="AB155" s="19">
        <v>99.96</v>
      </c>
      <c r="AC155" s="19">
        <v>100.31</v>
      </c>
      <c r="AD155" s="19">
        <v>99.9</v>
      </c>
      <c r="AE155" s="19">
        <v>100.16</v>
      </c>
      <c r="AF155" s="19">
        <v>99.91</v>
      </c>
      <c r="AG155" s="19">
        <v>100.27</v>
      </c>
      <c r="AH155" s="19">
        <v>100.19</v>
      </c>
      <c r="AI155" s="19">
        <v>100.26</v>
      </c>
      <c r="AJ155" s="19">
        <v>100.26</v>
      </c>
      <c r="AK155" s="19">
        <v>100.42</v>
      </c>
      <c r="AL155" s="19">
        <v>100.35</v>
      </c>
      <c r="AM155" s="19">
        <v>100.17</v>
      </c>
      <c r="AN155" s="19">
        <v>100.23</v>
      </c>
      <c r="AO155" s="19">
        <v>100.27</v>
      </c>
      <c r="AP155" s="19">
        <v>99.75</v>
      </c>
      <c r="AQ155" s="19">
        <v>100.13</v>
      </c>
      <c r="AR155" s="19">
        <v>100.09</v>
      </c>
      <c r="AS155" s="19">
        <v>100.22</v>
      </c>
      <c r="AT155" s="19">
        <v>100.28</v>
      </c>
      <c r="AU155" s="19">
        <v>100.32</v>
      </c>
      <c r="AV155" s="19">
        <v>100.71</v>
      </c>
      <c r="AW155" s="19">
        <v>100.44</v>
      </c>
      <c r="AX155" s="19">
        <v>100.96</v>
      </c>
      <c r="AY155" s="19">
        <v>100.71</v>
      </c>
      <c r="AZ155" s="19">
        <v>100.74</v>
      </c>
      <c r="BA155" s="19">
        <v>100.28</v>
      </c>
      <c r="BB155" s="19">
        <v>100.54</v>
      </c>
      <c r="BC155" s="19">
        <v>100.28</v>
      </c>
      <c r="BD155" s="19">
        <v>99.94</v>
      </c>
      <c r="BE155" s="19">
        <v>100.32</v>
      </c>
      <c r="BF155" s="19">
        <v>100.41</v>
      </c>
      <c r="BG155" s="19">
        <v>100.51</v>
      </c>
      <c r="BH155" s="19">
        <v>100.43</v>
      </c>
      <c r="BI155" s="19">
        <v>100.06</v>
      </c>
      <c r="BJ155" s="19">
        <v>100.61</v>
      </c>
      <c r="BK155" s="20"/>
    </row>
    <row r="156" spans="1:63" ht="27.75" x14ac:dyDescent="0.45">
      <c r="A156" s="18" t="s">
        <v>18</v>
      </c>
      <c r="B156" s="18" t="s">
        <v>975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9">
        <v>99.95</v>
      </c>
      <c r="AN156" s="19">
        <v>99.8</v>
      </c>
      <c r="AO156" s="19">
        <v>99.44</v>
      </c>
      <c r="AP156" s="19">
        <v>100.46</v>
      </c>
      <c r="AQ156" s="19">
        <v>99.94</v>
      </c>
      <c r="AR156" s="19">
        <v>100.27</v>
      </c>
      <c r="AS156" s="19">
        <v>100.4</v>
      </c>
      <c r="AT156" s="19">
        <v>99.83</v>
      </c>
      <c r="AU156" s="19">
        <v>100.17</v>
      </c>
      <c r="AV156" s="19">
        <v>100.4</v>
      </c>
      <c r="AW156" s="19">
        <v>99.83</v>
      </c>
      <c r="AX156" s="19">
        <v>100.14</v>
      </c>
      <c r="AY156" s="19">
        <v>99.92</v>
      </c>
      <c r="AZ156" s="19">
        <v>100.22</v>
      </c>
      <c r="BA156" s="19">
        <v>101.34</v>
      </c>
      <c r="BB156" s="19">
        <v>100.61</v>
      </c>
      <c r="BC156" s="19">
        <v>100.54</v>
      </c>
      <c r="BD156" s="19">
        <v>100.83</v>
      </c>
      <c r="BE156" s="19">
        <v>100.77</v>
      </c>
      <c r="BF156" s="19">
        <v>100.65</v>
      </c>
      <c r="BG156" s="19">
        <v>100.32</v>
      </c>
      <c r="BH156" s="19">
        <v>100.81</v>
      </c>
      <c r="BI156" s="19">
        <v>100.34</v>
      </c>
      <c r="BJ156" s="19">
        <v>100.7</v>
      </c>
      <c r="BK156" s="20"/>
    </row>
    <row r="157" spans="1:63" x14ac:dyDescent="0.45">
      <c r="A157" s="18" t="s">
        <v>595</v>
      </c>
      <c r="B157" s="18" t="s">
        <v>976</v>
      </c>
      <c r="C157" s="19">
        <v>101.32</v>
      </c>
      <c r="D157" s="19">
        <v>101.61</v>
      </c>
      <c r="E157" s="19">
        <v>101.65</v>
      </c>
      <c r="F157" s="19">
        <v>101.21</v>
      </c>
      <c r="G157" s="19">
        <v>100.67</v>
      </c>
      <c r="H157" s="19">
        <v>100.63</v>
      </c>
      <c r="I157" s="19">
        <v>100.54</v>
      </c>
      <c r="J157" s="19">
        <v>100.63</v>
      </c>
      <c r="K157" s="19">
        <v>100.63</v>
      </c>
      <c r="L157" s="19">
        <v>100.58</v>
      </c>
      <c r="M157" s="19">
        <v>100.62</v>
      </c>
      <c r="N157" s="19">
        <v>100.19</v>
      </c>
      <c r="O157" s="19">
        <v>100.61</v>
      </c>
      <c r="P157" s="19">
        <v>100.6</v>
      </c>
      <c r="Q157" s="19">
        <v>100.95</v>
      </c>
      <c r="R157" s="19">
        <v>100.7</v>
      </c>
      <c r="S157" s="19">
        <v>100.51</v>
      </c>
      <c r="T157" s="19">
        <v>100.66</v>
      </c>
      <c r="U157" s="19">
        <v>100.9</v>
      </c>
      <c r="V157" s="19">
        <v>100.67</v>
      </c>
      <c r="W157" s="19">
        <v>100.81</v>
      </c>
      <c r="X157" s="19">
        <v>100.51</v>
      </c>
      <c r="Y157" s="19">
        <v>100.42</v>
      </c>
      <c r="Z157" s="19">
        <v>100.09</v>
      </c>
      <c r="AA157" s="19">
        <v>100.4</v>
      </c>
      <c r="AB157" s="19">
        <v>100.57</v>
      </c>
      <c r="AC157" s="19">
        <v>100.84</v>
      </c>
      <c r="AD157" s="19">
        <v>100.64</v>
      </c>
      <c r="AE157" s="19">
        <v>100.36</v>
      </c>
      <c r="AF157" s="19">
        <v>100.19</v>
      </c>
      <c r="AG157" s="19">
        <v>100.22</v>
      </c>
      <c r="AH157" s="19">
        <v>100.29</v>
      </c>
      <c r="AI157" s="19">
        <v>100.14</v>
      </c>
      <c r="AJ157" s="19">
        <v>100.29</v>
      </c>
      <c r="AK157" s="19">
        <v>100.12</v>
      </c>
      <c r="AL157" s="19">
        <v>100.04</v>
      </c>
      <c r="AM157" s="19">
        <v>99.87</v>
      </c>
      <c r="AN157" s="19">
        <v>100.09</v>
      </c>
      <c r="AO157" s="19">
        <v>99.97</v>
      </c>
      <c r="AP157" s="19">
        <v>100.31</v>
      </c>
      <c r="AQ157" s="19">
        <v>100.44</v>
      </c>
      <c r="AR157" s="19">
        <v>100.08</v>
      </c>
      <c r="AS157" s="19">
        <v>100.28</v>
      </c>
      <c r="AT157" s="19">
        <v>100.17</v>
      </c>
      <c r="AU157" s="19">
        <v>100.4</v>
      </c>
      <c r="AV157" s="19">
        <v>100.31</v>
      </c>
      <c r="AW157" s="19">
        <v>100.47</v>
      </c>
      <c r="AX157" s="19">
        <v>100.14</v>
      </c>
      <c r="AY157" s="19">
        <v>100.86</v>
      </c>
      <c r="AZ157" s="19">
        <v>100.28</v>
      </c>
      <c r="BA157" s="19">
        <v>100.51</v>
      </c>
      <c r="BB157" s="19">
        <v>100.26</v>
      </c>
      <c r="BC157" s="19">
        <v>100.21</v>
      </c>
      <c r="BD157" s="19">
        <v>100.14</v>
      </c>
      <c r="BE157" s="19">
        <v>100.07</v>
      </c>
      <c r="BF157" s="19">
        <v>99.57</v>
      </c>
      <c r="BG157" s="19">
        <v>99.99</v>
      </c>
      <c r="BH157" s="19">
        <v>100.22</v>
      </c>
      <c r="BI157" s="19">
        <v>100.38</v>
      </c>
      <c r="BJ157" s="19">
        <v>99.75</v>
      </c>
      <c r="BK157" s="20"/>
    </row>
    <row r="158" spans="1:63" x14ac:dyDescent="0.45">
      <c r="A158" s="18" t="s">
        <v>596</v>
      </c>
      <c r="B158" s="18" t="s">
        <v>977</v>
      </c>
      <c r="C158" s="19">
        <v>101.32</v>
      </c>
      <c r="D158" s="19">
        <v>101.61</v>
      </c>
      <c r="E158" s="19">
        <v>101.65</v>
      </c>
      <c r="F158" s="19">
        <v>101.21</v>
      </c>
      <c r="G158" s="19">
        <v>100.67</v>
      </c>
      <c r="H158" s="19">
        <v>100.63</v>
      </c>
      <c r="I158" s="19">
        <v>100.54</v>
      </c>
      <c r="J158" s="19">
        <v>100.63</v>
      </c>
      <c r="K158" s="19">
        <v>100.63</v>
      </c>
      <c r="L158" s="19">
        <v>100.58</v>
      </c>
      <c r="M158" s="19">
        <v>100.62</v>
      </c>
      <c r="N158" s="19">
        <v>100.19</v>
      </c>
      <c r="O158" s="19">
        <v>100.61</v>
      </c>
      <c r="P158" s="19">
        <v>100.6</v>
      </c>
      <c r="Q158" s="19">
        <v>100.95</v>
      </c>
      <c r="R158" s="19">
        <v>100.7</v>
      </c>
      <c r="S158" s="19">
        <v>100.51</v>
      </c>
      <c r="T158" s="19">
        <v>100.66</v>
      </c>
      <c r="U158" s="19">
        <v>100.9</v>
      </c>
      <c r="V158" s="19">
        <v>100.67</v>
      </c>
      <c r="W158" s="19">
        <v>100.81</v>
      </c>
      <c r="X158" s="19">
        <v>100.51</v>
      </c>
      <c r="Y158" s="19">
        <v>100.42</v>
      </c>
      <c r="Z158" s="19">
        <v>100.09</v>
      </c>
      <c r="AA158" s="19">
        <v>100.4</v>
      </c>
      <c r="AB158" s="19">
        <v>100.57</v>
      </c>
      <c r="AC158" s="19">
        <v>100.84</v>
      </c>
      <c r="AD158" s="19">
        <v>100.64</v>
      </c>
      <c r="AE158" s="19">
        <v>100.36</v>
      </c>
      <c r="AF158" s="19">
        <v>100.19</v>
      </c>
      <c r="AG158" s="19">
        <v>100.22</v>
      </c>
      <c r="AH158" s="19">
        <v>100.29</v>
      </c>
      <c r="AI158" s="19">
        <v>100.14</v>
      </c>
      <c r="AJ158" s="19">
        <v>100.29</v>
      </c>
      <c r="AK158" s="19">
        <v>100.12</v>
      </c>
      <c r="AL158" s="19">
        <v>100.04</v>
      </c>
      <c r="AM158" s="19">
        <v>99.87</v>
      </c>
      <c r="AN158" s="19">
        <v>100.09</v>
      </c>
      <c r="AO158" s="19">
        <v>99.97</v>
      </c>
      <c r="AP158" s="19">
        <v>100.31</v>
      </c>
      <c r="AQ158" s="19">
        <v>100.44</v>
      </c>
      <c r="AR158" s="19">
        <v>100.08</v>
      </c>
      <c r="AS158" s="19">
        <v>100.28</v>
      </c>
      <c r="AT158" s="19">
        <v>100.17</v>
      </c>
      <c r="AU158" s="19">
        <v>100.4</v>
      </c>
      <c r="AV158" s="19">
        <v>100.31</v>
      </c>
      <c r="AW158" s="19">
        <v>100.47</v>
      </c>
      <c r="AX158" s="19">
        <v>100.14</v>
      </c>
      <c r="AY158" s="19">
        <v>100.86</v>
      </c>
      <c r="AZ158" s="19">
        <v>100.28</v>
      </c>
      <c r="BA158" s="19">
        <v>100.51</v>
      </c>
      <c r="BB158" s="19">
        <v>100.26</v>
      </c>
      <c r="BC158" s="19">
        <v>100.21</v>
      </c>
      <c r="BD158" s="19">
        <v>100.14</v>
      </c>
      <c r="BE158" s="19">
        <v>100.07</v>
      </c>
      <c r="BF158" s="19">
        <v>99.57</v>
      </c>
      <c r="BG158" s="19">
        <v>99.99</v>
      </c>
      <c r="BH158" s="19">
        <v>100.22</v>
      </c>
      <c r="BI158" s="19">
        <v>100.38</v>
      </c>
      <c r="BJ158" s="19">
        <v>99.75</v>
      </c>
      <c r="BK158" s="20"/>
    </row>
    <row r="159" spans="1:63" x14ac:dyDescent="0.45">
      <c r="A159" s="18" t="s">
        <v>597</v>
      </c>
      <c r="B159" s="18" t="s">
        <v>978</v>
      </c>
      <c r="C159" s="19">
        <v>101.67</v>
      </c>
      <c r="D159" s="19">
        <v>101.18</v>
      </c>
      <c r="E159" s="19">
        <v>101.93</v>
      </c>
      <c r="F159" s="19">
        <v>101.22</v>
      </c>
      <c r="G159" s="19">
        <v>100.87</v>
      </c>
      <c r="H159" s="19">
        <v>101.66</v>
      </c>
      <c r="I159" s="19">
        <v>100.97</v>
      </c>
      <c r="J159" s="19">
        <v>100.43</v>
      </c>
      <c r="K159" s="19">
        <v>100.56</v>
      </c>
      <c r="L159" s="19">
        <v>100.43</v>
      </c>
      <c r="M159" s="19">
        <v>100.58</v>
      </c>
      <c r="N159" s="19">
        <v>100.63</v>
      </c>
      <c r="O159" s="19">
        <v>100.55</v>
      </c>
      <c r="P159" s="19">
        <v>100.9</v>
      </c>
      <c r="Q159" s="19">
        <v>101.36</v>
      </c>
      <c r="R159" s="19">
        <v>100.84</v>
      </c>
      <c r="S159" s="19">
        <v>100.37</v>
      </c>
      <c r="T159" s="19">
        <v>100.44</v>
      </c>
      <c r="U159" s="19">
        <v>100.77</v>
      </c>
      <c r="V159" s="19">
        <v>100.5</v>
      </c>
      <c r="W159" s="19">
        <v>100.44</v>
      </c>
      <c r="X159" s="19">
        <v>100.4</v>
      </c>
      <c r="Y159" s="19">
        <v>100.57</v>
      </c>
      <c r="Z159" s="19">
        <v>100.28</v>
      </c>
      <c r="AA159" s="19">
        <v>100.35</v>
      </c>
      <c r="AB159" s="19">
        <v>100.09</v>
      </c>
      <c r="AC159" s="19">
        <v>100.39</v>
      </c>
      <c r="AD159" s="19">
        <v>100.22</v>
      </c>
      <c r="AE159" s="19">
        <v>100.36</v>
      </c>
      <c r="AF159" s="19">
        <v>99.85</v>
      </c>
      <c r="AG159" s="19">
        <v>100.02</v>
      </c>
      <c r="AH159" s="19">
        <v>99.99</v>
      </c>
      <c r="AI159" s="19">
        <v>100.13</v>
      </c>
      <c r="AJ159" s="19">
        <v>100.55</v>
      </c>
      <c r="AK159" s="19">
        <v>100.37</v>
      </c>
      <c r="AL159" s="19">
        <v>100.2</v>
      </c>
      <c r="AM159" s="19">
        <v>99.91</v>
      </c>
      <c r="AN159" s="19">
        <v>100.31</v>
      </c>
      <c r="AO159" s="19">
        <v>100.4</v>
      </c>
      <c r="AP159" s="19">
        <v>100.18</v>
      </c>
      <c r="AQ159" s="19">
        <v>100.11</v>
      </c>
      <c r="AR159" s="19">
        <v>99.97</v>
      </c>
      <c r="AS159" s="19">
        <v>100.17</v>
      </c>
      <c r="AT159" s="18">
        <v>100</v>
      </c>
      <c r="AU159" s="19">
        <v>99.97</v>
      </c>
      <c r="AV159" s="19">
        <v>100.16</v>
      </c>
      <c r="AW159" s="19">
        <v>99.93</v>
      </c>
      <c r="AX159" s="19">
        <v>100.24</v>
      </c>
      <c r="AY159" s="19">
        <v>100.54</v>
      </c>
      <c r="AZ159" s="19">
        <v>100.29</v>
      </c>
      <c r="BA159" s="19">
        <v>100.25</v>
      </c>
      <c r="BB159" s="19">
        <v>100.36</v>
      </c>
      <c r="BC159" s="19">
        <v>99.99</v>
      </c>
      <c r="BD159" s="19">
        <v>100.01</v>
      </c>
      <c r="BE159" s="19">
        <v>99.9</v>
      </c>
      <c r="BF159" s="19">
        <v>99.8</v>
      </c>
      <c r="BG159" s="19">
        <v>99.71</v>
      </c>
      <c r="BH159" s="19">
        <v>100.02</v>
      </c>
      <c r="BI159" s="19">
        <v>100.19</v>
      </c>
      <c r="BJ159" s="18">
        <v>100</v>
      </c>
      <c r="BK159" s="20"/>
    </row>
    <row r="160" spans="1:63" x14ac:dyDescent="0.45">
      <c r="A160" s="18" t="s">
        <v>1575</v>
      </c>
      <c r="B160" s="18" t="s">
        <v>1576</v>
      </c>
      <c r="C160" s="19">
        <v>101.46</v>
      </c>
      <c r="D160" s="19">
        <v>100.99</v>
      </c>
      <c r="E160" s="19">
        <v>101.79</v>
      </c>
      <c r="F160" s="19">
        <v>101.22</v>
      </c>
      <c r="G160" s="19">
        <v>100.98</v>
      </c>
      <c r="H160" s="19">
        <v>101.86</v>
      </c>
      <c r="I160" s="19">
        <v>101.03</v>
      </c>
      <c r="J160" s="19">
        <v>100.45</v>
      </c>
      <c r="K160" s="19">
        <v>100.62</v>
      </c>
      <c r="L160" s="19">
        <v>100.41</v>
      </c>
      <c r="M160" s="19">
        <v>100.64</v>
      </c>
      <c r="N160" s="19">
        <v>100.62</v>
      </c>
      <c r="O160" s="19">
        <v>100.54</v>
      </c>
      <c r="P160" s="19">
        <v>100.85</v>
      </c>
      <c r="Q160" s="19">
        <v>101.35</v>
      </c>
      <c r="R160" s="19">
        <v>100.84</v>
      </c>
      <c r="S160" s="19">
        <v>100.38</v>
      </c>
      <c r="T160" s="19">
        <v>100.48</v>
      </c>
      <c r="U160" s="19">
        <v>100.87</v>
      </c>
      <c r="V160" s="19">
        <v>100.54</v>
      </c>
      <c r="W160" s="19">
        <v>100.43</v>
      </c>
      <c r="X160" s="19">
        <v>100.48</v>
      </c>
      <c r="Y160" s="19">
        <v>100.6</v>
      </c>
      <c r="Z160" s="19">
        <v>100.32</v>
      </c>
      <c r="AA160" s="19">
        <v>100.38</v>
      </c>
      <c r="AB160" s="19">
        <v>100.11</v>
      </c>
      <c r="AC160" s="19">
        <v>100.5</v>
      </c>
      <c r="AD160" s="19">
        <v>100.3</v>
      </c>
      <c r="AE160" s="19">
        <v>100.5</v>
      </c>
      <c r="AF160" s="19">
        <v>99.95</v>
      </c>
      <c r="AG160" s="19">
        <v>100.06</v>
      </c>
      <c r="AH160" s="18">
        <v>100</v>
      </c>
      <c r="AI160" s="19">
        <v>100.23</v>
      </c>
      <c r="AJ160" s="19">
        <v>100.67</v>
      </c>
      <c r="AK160" s="19">
        <v>100.45</v>
      </c>
      <c r="AL160" s="19">
        <v>100.23</v>
      </c>
      <c r="AM160" s="19">
        <v>99.87</v>
      </c>
      <c r="AN160" s="19">
        <v>100.35</v>
      </c>
      <c r="AO160" s="19">
        <v>100.51</v>
      </c>
      <c r="AP160" s="19">
        <v>100.31</v>
      </c>
      <c r="AQ160" s="19">
        <v>100.11</v>
      </c>
      <c r="AR160" s="19">
        <v>100.06</v>
      </c>
      <c r="AS160" s="19">
        <v>100.17</v>
      </c>
      <c r="AT160" s="19">
        <v>100.06</v>
      </c>
      <c r="AU160" s="19">
        <v>100.01</v>
      </c>
      <c r="AV160" s="19">
        <v>100.14</v>
      </c>
      <c r="AW160" s="18">
        <v>100</v>
      </c>
      <c r="AX160" s="19">
        <v>100.32</v>
      </c>
      <c r="AY160" s="19">
        <v>100.65</v>
      </c>
      <c r="AZ160" s="19">
        <v>100.29</v>
      </c>
      <c r="BA160" s="19">
        <v>100.33</v>
      </c>
      <c r="BB160" s="19">
        <v>100.39</v>
      </c>
      <c r="BC160" s="19">
        <v>100.06</v>
      </c>
      <c r="BD160" s="19">
        <v>99.99</v>
      </c>
      <c r="BE160" s="19">
        <v>99.91</v>
      </c>
      <c r="BF160" s="19">
        <v>99.7</v>
      </c>
      <c r="BG160" s="19">
        <v>99.78</v>
      </c>
      <c r="BH160" s="19">
        <v>100.13</v>
      </c>
      <c r="BI160" s="19">
        <v>100.19</v>
      </c>
      <c r="BJ160" s="19">
        <v>99.98</v>
      </c>
      <c r="BK160" s="20"/>
    </row>
    <row r="161" spans="1:63" ht="27.75" x14ac:dyDescent="0.45">
      <c r="A161" s="18" t="s">
        <v>1577</v>
      </c>
      <c r="B161" s="18" t="s">
        <v>1578</v>
      </c>
      <c r="C161" s="19">
        <v>102.99</v>
      </c>
      <c r="D161" s="19">
        <v>102.32</v>
      </c>
      <c r="E161" s="19">
        <v>102.79</v>
      </c>
      <c r="F161" s="19">
        <v>101.25</v>
      </c>
      <c r="G161" s="19">
        <v>100.25</v>
      </c>
      <c r="H161" s="19">
        <v>100.49</v>
      </c>
      <c r="I161" s="19">
        <v>100.63</v>
      </c>
      <c r="J161" s="19">
        <v>100.3</v>
      </c>
      <c r="K161" s="19">
        <v>100.19</v>
      </c>
      <c r="L161" s="19">
        <v>100.57</v>
      </c>
      <c r="M161" s="19">
        <v>100.23</v>
      </c>
      <c r="N161" s="19">
        <v>100.69</v>
      </c>
      <c r="O161" s="19">
        <v>100.61</v>
      </c>
      <c r="P161" s="19">
        <v>101.22</v>
      </c>
      <c r="Q161" s="19">
        <v>101.42</v>
      </c>
      <c r="R161" s="19">
        <v>100.87</v>
      </c>
      <c r="S161" s="19">
        <v>100.32</v>
      </c>
      <c r="T161" s="19">
        <v>100.22</v>
      </c>
      <c r="U161" s="19">
        <v>100.13</v>
      </c>
      <c r="V161" s="19">
        <v>100.25</v>
      </c>
      <c r="W161" s="19">
        <v>100.54</v>
      </c>
      <c r="X161" s="19">
        <v>99.88</v>
      </c>
      <c r="Y161" s="19">
        <v>100.35</v>
      </c>
      <c r="Z161" s="18">
        <v>100</v>
      </c>
      <c r="AA161" s="19">
        <v>100.2</v>
      </c>
      <c r="AB161" s="19">
        <v>100.01</v>
      </c>
      <c r="AC161" s="19">
        <v>99.82</v>
      </c>
      <c r="AD161" s="19">
        <v>99.79</v>
      </c>
      <c r="AE161" s="19">
        <v>99.62</v>
      </c>
      <c r="AF161" s="19">
        <v>99.33</v>
      </c>
      <c r="AG161" s="19">
        <v>99.82</v>
      </c>
      <c r="AH161" s="19">
        <v>99.95</v>
      </c>
      <c r="AI161" s="19">
        <v>99.61</v>
      </c>
      <c r="AJ161" s="19">
        <v>99.88</v>
      </c>
      <c r="AK161" s="19">
        <v>99.92</v>
      </c>
      <c r="AL161" s="19">
        <v>100.05</v>
      </c>
      <c r="AM161" s="19">
        <v>100.15</v>
      </c>
      <c r="AN161" s="19">
        <v>100.07</v>
      </c>
      <c r="AO161" s="19">
        <v>99.84</v>
      </c>
      <c r="AP161" s="19">
        <v>99.49</v>
      </c>
      <c r="AQ161" s="19">
        <v>100.11</v>
      </c>
      <c r="AR161" s="19">
        <v>99.5</v>
      </c>
      <c r="AS161" s="19">
        <v>100.2</v>
      </c>
      <c r="AT161" s="19">
        <v>99.7</v>
      </c>
      <c r="AU161" s="19">
        <v>99.75</v>
      </c>
      <c r="AV161" s="19">
        <v>100.28</v>
      </c>
      <c r="AW161" s="19">
        <v>99.57</v>
      </c>
      <c r="AX161" s="19">
        <v>99.81</v>
      </c>
      <c r="AY161" s="19">
        <v>99.95</v>
      </c>
      <c r="AZ161" s="19">
        <v>100.32</v>
      </c>
      <c r="BA161" s="19">
        <v>99.85</v>
      </c>
      <c r="BB161" s="19">
        <v>100.18</v>
      </c>
      <c r="BC161" s="19">
        <v>99.61</v>
      </c>
      <c r="BD161" s="19">
        <v>100.12</v>
      </c>
      <c r="BE161" s="19">
        <v>99.85</v>
      </c>
      <c r="BF161" s="19">
        <v>100.32</v>
      </c>
      <c r="BG161" s="19">
        <v>99.34</v>
      </c>
      <c r="BH161" s="19">
        <v>99.46</v>
      </c>
      <c r="BI161" s="19">
        <v>100.2</v>
      </c>
      <c r="BJ161" s="19">
        <v>100.08</v>
      </c>
      <c r="BK161" s="20"/>
    </row>
    <row r="162" spans="1:63" x14ac:dyDescent="0.45">
      <c r="A162" s="18" t="s">
        <v>598</v>
      </c>
      <c r="B162" s="18" t="s">
        <v>979</v>
      </c>
      <c r="C162" s="19">
        <v>102.16</v>
      </c>
      <c r="D162" s="19">
        <v>103.42</v>
      </c>
      <c r="E162" s="19">
        <v>102.54</v>
      </c>
      <c r="F162" s="19">
        <v>101.49</v>
      </c>
      <c r="G162" s="19">
        <v>100.77</v>
      </c>
      <c r="H162" s="19">
        <v>100.69</v>
      </c>
      <c r="I162" s="19">
        <v>100.28</v>
      </c>
      <c r="J162" s="19">
        <v>100.33</v>
      </c>
      <c r="K162" s="19">
        <v>100.39</v>
      </c>
      <c r="L162" s="19">
        <v>100.79</v>
      </c>
      <c r="M162" s="19">
        <v>100.6</v>
      </c>
      <c r="N162" s="19">
        <v>100.11</v>
      </c>
      <c r="O162" s="19">
        <v>100.58</v>
      </c>
      <c r="P162" s="19">
        <v>100.49</v>
      </c>
      <c r="Q162" s="19">
        <v>101.51</v>
      </c>
      <c r="R162" s="19">
        <v>101.28</v>
      </c>
      <c r="S162" s="19">
        <v>100.89</v>
      </c>
      <c r="T162" s="19">
        <v>101.08</v>
      </c>
      <c r="U162" s="19">
        <v>100.77</v>
      </c>
      <c r="V162" s="19">
        <v>100.32</v>
      </c>
      <c r="W162" s="19">
        <v>100.43</v>
      </c>
      <c r="X162" s="19">
        <v>100.09</v>
      </c>
      <c r="Y162" s="19">
        <v>100.17</v>
      </c>
      <c r="Z162" s="19">
        <v>100.32</v>
      </c>
      <c r="AA162" s="19">
        <v>100.28</v>
      </c>
      <c r="AB162" s="19">
        <v>100.2</v>
      </c>
      <c r="AC162" s="19">
        <v>100.61</v>
      </c>
      <c r="AD162" s="19">
        <v>100.38</v>
      </c>
      <c r="AE162" s="19">
        <v>100.1</v>
      </c>
      <c r="AF162" s="19">
        <v>100.16</v>
      </c>
      <c r="AG162" s="19">
        <v>100.07</v>
      </c>
      <c r="AH162" s="19">
        <v>100.14</v>
      </c>
      <c r="AI162" s="19">
        <v>100.01</v>
      </c>
      <c r="AJ162" s="19">
        <v>100.41</v>
      </c>
      <c r="AK162" s="19">
        <v>99.96</v>
      </c>
      <c r="AL162" s="19">
        <v>100.15</v>
      </c>
      <c r="AM162" s="19">
        <v>100.3</v>
      </c>
      <c r="AN162" s="19">
        <v>100.37</v>
      </c>
      <c r="AO162" s="19">
        <v>100.19</v>
      </c>
      <c r="AP162" s="19">
        <v>100.08</v>
      </c>
      <c r="AQ162" s="19">
        <v>100.12</v>
      </c>
      <c r="AR162" s="19">
        <v>100.16</v>
      </c>
      <c r="AS162" s="19">
        <v>100.54</v>
      </c>
      <c r="AT162" s="19">
        <v>100.21</v>
      </c>
      <c r="AU162" s="19">
        <v>100.42</v>
      </c>
      <c r="AV162" s="19">
        <v>100.42</v>
      </c>
      <c r="AW162" s="19">
        <v>100.66</v>
      </c>
      <c r="AX162" s="19">
        <v>100.54</v>
      </c>
      <c r="AY162" s="19">
        <v>100.75</v>
      </c>
      <c r="AZ162" s="19">
        <v>100.59</v>
      </c>
      <c r="BA162" s="19">
        <v>100.66</v>
      </c>
      <c r="BB162" s="19">
        <v>100.43</v>
      </c>
      <c r="BC162" s="19">
        <v>100.46</v>
      </c>
      <c r="BD162" s="19">
        <v>100.72</v>
      </c>
      <c r="BE162" s="19">
        <v>100.44</v>
      </c>
      <c r="BF162" s="19">
        <v>100.39</v>
      </c>
      <c r="BG162" s="19">
        <v>100.4</v>
      </c>
      <c r="BH162" s="19">
        <v>100.18</v>
      </c>
      <c r="BI162" s="19">
        <v>100.26</v>
      </c>
      <c r="BJ162" s="19">
        <v>100.02</v>
      </c>
      <c r="BK162" s="20"/>
    </row>
    <row r="163" spans="1:63" x14ac:dyDescent="0.45">
      <c r="A163" s="18" t="s">
        <v>98</v>
      </c>
      <c r="B163" s="18" t="s">
        <v>980</v>
      </c>
      <c r="C163" s="19">
        <v>101.98</v>
      </c>
      <c r="D163" s="19">
        <v>103.2</v>
      </c>
      <c r="E163" s="19">
        <v>102.64</v>
      </c>
      <c r="F163" s="19">
        <v>101.51</v>
      </c>
      <c r="G163" s="19">
        <v>100.59</v>
      </c>
      <c r="H163" s="19">
        <v>100.51</v>
      </c>
      <c r="I163" s="19">
        <v>100.09</v>
      </c>
      <c r="J163" s="19">
        <v>100.48</v>
      </c>
      <c r="K163" s="19">
        <v>100.65</v>
      </c>
      <c r="L163" s="19">
        <v>100.71</v>
      </c>
      <c r="M163" s="19">
        <v>100.37</v>
      </c>
      <c r="N163" s="19">
        <v>99.82</v>
      </c>
      <c r="O163" s="19">
        <v>100.34</v>
      </c>
      <c r="P163" s="19">
        <v>100.72</v>
      </c>
      <c r="Q163" s="19">
        <v>101.15</v>
      </c>
      <c r="R163" s="19">
        <v>100.87</v>
      </c>
      <c r="S163" s="19">
        <v>100.62</v>
      </c>
      <c r="T163" s="19">
        <v>100.71</v>
      </c>
      <c r="U163" s="19">
        <v>100.36</v>
      </c>
      <c r="V163" s="19">
        <v>100.3</v>
      </c>
      <c r="W163" s="19">
        <v>100.41</v>
      </c>
      <c r="X163" s="19">
        <v>100.01</v>
      </c>
      <c r="Y163" s="19">
        <v>100.13</v>
      </c>
      <c r="Z163" s="19">
        <v>100.49</v>
      </c>
      <c r="AA163" s="19">
        <v>100.41</v>
      </c>
      <c r="AB163" s="19">
        <v>100.22</v>
      </c>
      <c r="AC163" s="19">
        <v>100.57</v>
      </c>
      <c r="AD163" s="19">
        <v>100.31</v>
      </c>
      <c r="AE163" s="19">
        <v>99.97</v>
      </c>
      <c r="AF163" s="19">
        <v>100.19</v>
      </c>
      <c r="AG163" s="19">
        <v>100.06</v>
      </c>
      <c r="AH163" s="19">
        <v>100.27</v>
      </c>
      <c r="AI163" s="19">
        <v>99.91</v>
      </c>
      <c r="AJ163" s="19">
        <v>100.27</v>
      </c>
      <c r="AK163" s="19">
        <v>99.93</v>
      </c>
      <c r="AL163" s="19">
        <v>100.23</v>
      </c>
      <c r="AM163" s="19">
        <v>100.29</v>
      </c>
      <c r="AN163" s="19">
        <v>100.2</v>
      </c>
      <c r="AO163" s="19">
        <v>100.21</v>
      </c>
      <c r="AP163" s="19">
        <v>100.1</v>
      </c>
      <c r="AQ163" s="19">
        <v>100.07</v>
      </c>
      <c r="AR163" s="19">
        <v>100.25</v>
      </c>
      <c r="AS163" s="19">
        <v>100.42</v>
      </c>
      <c r="AT163" s="19">
        <v>100.29</v>
      </c>
      <c r="AU163" s="19">
        <v>100.64</v>
      </c>
      <c r="AV163" s="19">
        <v>100.25</v>
      </c>
      <c r="AW163" s="19">
        <v>100.29</v>
      </c>
      <c r="AX163" s="19">
        <v>100.74</v>
      </c>
      <c r="AY163" s="19">
        <v>100.61</v>
      </c>
      <c r="AZ163" s="19">
        <v>100.45</v>
      </c>
      <c r="BA163" s="19">
        <v>100.75</v>
      </c>
      <c r="BB163" s="19">
        <v>100.4</v>
      </c>
      <c r="BC163" s="19">
        <v>100.54</v>
      </c>
      <c r="BD163" s="19">
        <v>100.66</v>
      </c>
      <c r="BE163" s="19">
        <v>100.39</v>
      </c>
      <c r="BF163" s="19">
        <v>100.09</v>
      </c>
      <c r="BG163" s="19">
        <v>100.34</v>
      </c>
      <c r="BH163" s="19">
        <v>99.91</v>
      </c>
      <c r="BI163" s="19">
        <v>100.07</v>
      </c>
      <c r="BJ163" s="19">
        <v>100.02</v>
      </c>
      <c r="BK163" s="20"/>
    </row>
    <row r="164" spans="1:63" x14ac:dyDescent="0.45">
      <c r="A164" s="18" t="s">
        <v>99</v>
      </c>
      <c r="B164" s="18" t="s">
        <v>981</v>
      </c>
      <c r="C164" s="19">
        <v>102.32</v>
      </c>
      <c r="D164" s="19">
        <v>103.61</v>
      </c>
      <c r="E164" s="19">
        <v>102.45</v>
      </c>
      <c r="F164" s="19">
        <v>101.47</v>
      </c>
      <c r="G164" s="19">
        <v>100.93</v>
      </c>
      <c r="H164" s="19">
        <v>100.85</v>
      </c>
      <c r="I164" s="19">
        <v>100.45</v>
      </c>
      <c r="J164" s="19">
        <v>100.19</v>
      </c>
      <c r="K164" s="19">
        <v>100.15</v>
      </c>
      <c r="L164" s="19">
        <v>100.86</v>
      </c>
      <c r="M164" s="19">
        <v>100.8</v>
      </c>
      <c r="N164" s="19">
        <v>100.36</v>
      </c>
      <c r="O164" s="19">
        <v>100.79</v>
      </c>
      <c r="P164" s="19">
        <v>100.28</v>
      </c>
      <c r="Q164" s="19">
        <v>101.83</v>
      </c>
      <c r="R164" s="19">
        <v>101.64</v>
      </c>
      <c r="S164" s="19">
        <v>101.12</v>
      </c>
      <c r="T164" s="19">
        <v>101.4</v>
      </c>
      <c r="U164" s="19">
        <v>101.13</v>
      </c>
      <c r="V164" s="19">
        <v>100.33</v>
      </c>
      <c r="W164" s="19">
        <v>100.45</v>
      </c>
      <c r="X164" s="19">
        <v>100.15</v>
      </c>
      <c r="Y164" s="19">
        <v>100.2</v>
      </c>
      <c r="Z164" s="19">
        <v>100.17</v>
      </c>
      <c r="AA164" s="19">
        <v>100.17</v>
      </c>
      <c r="AB164" s="19">
        <v>100.18</v>
      </c>
      <c r="AC164" s="19">
        <v>100.65</v>
      </c>
      <c r="AD164" s="19">
        <v>100.43</v>
      </c>
      <c r="AE164" s="19">
        <v>100.21</v>
      </c>
      <c r="AF164" s="19">
        <v>100.14</v>
      </c>
      <c r="AG164" s="19">
        <v>100.08</v>
      </c>
      <c r="AH164" s="19">
        <v>100.03</v>
      </c>
      <c r="AI164" s="19">
        <v>100.09</v>
      </c>
      <c r="AJ164" s="19">
        <v>100.53</v>
      </c>
      <c r="AK164" s="19">
        <v>99.99</v>
      </c>
      <c r="AL164" s="19">
        <v>100.09</v>
      </c>
      <c r="AM164" s="19">
        <v>100.31</v>
      </c>
      <c r="AN164" s="19">
        <v>100.51</v>
      </c>
      <c r="AO164" s="19">
        <v>100.17</v>
      </c>
      <c r="AP164" s="19">
        <v>100.06</v>
      </c>
      <c r="AQ164" s="19">
        <v>100.17</v>
      </c>
      <c r="AR164" s="19">
        <v>100.08</v>
      </c>
      <c r="AS164" s="19">
        <v>100.64</v>
      </c>
      <c r="AT164" s="19">
        <v>100.15</v>
      </c>
      <c r="AU164" s="19">
        <v>100.23</v>
      </c>
      <c r="AV164" s="19">
        <v>100.56</v>
      </c>
      <c r="AW164" s="19">
        <v>100.98</v>
      </c>
      <c r="AX164" s="19">
        <v>100.38</v>
      </c>
      <c r="AY164" s="19">
        <v>100.86</v>
      </c>
      <c r="AZ164" s="19">
        <v>100.71</v>
      </c>
      <c r="BA164" s="19">
        <v>100.58</v>
      </c>
      <c r="BB164" s="19">
        <v>100.45</v>
      </c>
      <c r="BC164" s="19">
        <v>100.39</v>
      </c>
      <c r="BD164" s="19">
        <v>100.77</v>
      </c>
      <c r="BE164" s="19">
        <v>100.49</v>
      </c>
      <c r="BF164" s="19">
        <v>100.64</v>
      </c>
      <c r="BG164" s="19">
        <v>100.45</v>
      </c>
      <c r="BH164" s="19">
        <v>100.4</v>
      </c>
      <c r="BI164" s="19">
        <v>100.42</v>
      </c>
      <c r="BJ164" s="19">
        <v>100.02</v>
      </c>
      <c r="BK164" s="20"/>
    </row>
    <row r="165" spans="1:63" x14ac:dyDescent="0.45">
      <c r="A165" s="18" t="s">
        <v>599</v>
      </c>
      <c r="B165" s="18" t="s">
        <v>982</v>
      </c>
      <c r="C165" s="19">
        <v>102.26</v>
      </c>
      <c r="D165" s="19">
        <v>102.65</v>
      </c>
      <c r="E165" s="19">
        <v>102.92</v>
      </c>
      <c r="F165" s="19">
        <v>103.16</v>
      </c>
      <c r="G165" s="19">
        <v>101.89</v>
      </c>
      <c r="H165" s="19">
        <v>101.33</v>
      </c>
      <c r="I165" s="19">
        <v>101.11</v>
      </c>
      <c r="J165" s="19">
        <v>100.36</v>
      </c>
      <c r="K165" s="19">
        <v>100.38</v>
      </c>
      <c r="L165" s="19">
        <v>100.96</v>
      </c>
      <c r="M165" s="19">
        <v>100.39</v>
      </c>
      <c r="N165" s="19">
        <v>100.28</v>
      </c>
      <c r="O165" s="19">
        <v>100.86</v>
      </c>
      <c r="P165" s="19">
        <v>100.92</v>
      </c>
      <c r="Q165" s="19">
        <v>101.42</v>
      </c>
      <c r="R165" s="19">
        <v>101.68</v>
      </c>
      <c r="S165" s="19">
        <v>101.86</v>
      </c>
      <c r="T165" s="19">
        <v>100.99</v>
      </c>
      <c r="U165" s="19">
        <v>100.82</v>
      </c>
      <c r="V165" s="19">
        <v>100.72</v>
      </c>
      <c r="W165" s="19">
        <v>100.49</v>
      </c>
      <c r="X165" s="19">
        <v>100.57</v>
      </c>
      <c r="Y165" s="19">
        <v>100.32</v>
      </c>
      <c r="Z165" s="19">
        <v>100.52</v>
      </c>
      <c r="AA165" s="19">
        <v>100.62</v>
      </c>
      <c r="AB165" s="19">
        <v>101.33</v>
      </c>
      <c r="AC165" s="19">
        <v>100.78</v>
      </c>
      <c r="AD165" s="19">
        <v>101.3</v>
      </c>
      <c r="AE165" s="19">
        <v>101.11</v>
      </c>
      <c r="AF165" s="19">
        <v>101.31</v>
      </c>
      <c r="AG165" s="19">
        <v>100.76</v>
      </c>
      <c r="AH165" s="19">
        <v>100.51</v>
      </c>
      <c r="AI165" s="19">
        <v>100.36</v>
      </c>
      <c r="AJ165" s="19">
        <v>100.31</v>
      </c>
      <c r="AK165" s="19">
        <v>100.4</v>
      </c>
      <c r="AL165" s="19">
        <v>100.37</v>
      </c>
      <c r="AM165" s="19">
        <v>100.31</v>
      </c>
      <c r="AN165" s="19">
        <v>100.15</v>
      </c>
      <c r="AO165" s="19">
        <v>100.49</v>
      </c>
      <c r="AP165" s="19">
        <v>100.44</v>
      </c>
      <c r="AQ165" s="19">
        <v>100.34</v>
      </c>
      <c r="AR165" s="19">
        <v>100.56</v>
      </c>
      <c r="AS165" s="19">
        <v>100.22</v>
      </c>
      <c r="AT165" s="19">
        <v>100.34</v>
      </c>
      <c r="AU165" s="19">
        <v>100.12</v>
      </c>
      <c r="AV165" s="19">
        <v>100.13</v>
      </c>
      <c r="AW165" s="19">
        <v>100.15</v>
      </c>
      <c r="AX165" s="19">
        <v>100.88</v>
      </c>
      <c r="AY165" s="19">
        <v>100.59</v>
      </c>
      <c r="AZ165" s="19">
        <v>100.67</v>
      </c>
      <c r="BA165" s="19">
        <v>100.71</v>
      </c>
      <c r="BB165" s="19">
        <v>100.91</v>
      </c>
      <c r="BC165" s="19">
        <v>100.7</v>
      </c>
      <c r="BD165" s="19">
        <v>101.02</v>
      </c>
      <c r="BE165" s="19">
        <v>100.43</v>
      </c>
      <c r="BF165" s="19">
        <v>100.32</v>
      </c>
      <c r="BG165" s="19">
        <v>100.44</v>
      </c>
      <c r="BH165" s="19">
        <v>100.07</v>
      </c>
      <c r="BI165" s="19">
        <v>100.14</v>
      </c>
      <c r="BJ165" s="19">
        <v>100.28</v>
      </c>
      <c r="BK165" s="20"/>
    </row>
    <row r="166" spans="1:63" x14ac:dyDescent="0.45">
      <c r="A166" s="18" t="s">
        <v>100</v>
      </c>
      <c r="B166" s="18" t="s">
        <v>983</v>
      </c>
      <c r="C166" s="19">
        <v>102.26</v>
      </c>
      <c r="D166" s="19">
        <v>102.65</v>
      </c>
      <c r="E166" s="19">
        <v>102.92</v>
      </c>
      <c r="F166" s="19">
        <v>103.16</v>
      </c>
      <c r="G166" s="19">
        <v>101.89</v>
      </c>
      <c r="H166" s="19">
        <v>101.33</v>
      </c>
      <c r="I166" s="19">
        <v>101.11</v>
      </c>
      <c r="J166" s="19">
        <v>100.36</v>
      </c>
      <c r="K166" s="19">
        <v>100.38</v>
      </c>
      <c r="L166" s="19">
        <v>100.96</v>
      </c>
      <c r="M166" s="19">
        <v>100.39</v>
      </c>
      <c r="N166" s="19">
        <v>100.28</v>
      </c>
      <c r="O166" s="19">
        <v>100.86</v>
      </c>
      <c r="P166" s="19">
        <v>100.92</v>
      </c>
      <c r="Q166" s="19">
        <v>101.42</v>
      </c>
      <c r="R166" s="19">
        <v>101.68</v>
      </c>
      <c r="S166" s="19">
        <v>101.86</v>
      </c>
      <c r="T166" s="19">
        <v>100.99</v>
      </c>
      <c r="U166" s="19">
        <v>100.82</v>
      </c>
      <c r="V166" s="19">
        <v>100.72</v>
      </c>
      <c r="W166" s="19">
        <v>100.49</v>
      </c>
      <c r="X166" s="19">
        <v>100.57</v>
      </c>
      <c r="Y166" s="19">
        <v>100.32</v>
      </c>
      <c r="Z166" s="19">
        <v>100.52</v>
      </c>
      <c r="AA166" s="19">
        <v>100.62</v>
      </c>
      <c r="AB166" s="19">
        <v>101.33</v>
      </c>
      <c r="AC166" s="19">
        <v>100.78</v>
      </c>
      <c r="AD166" s="19">
        <v>101.3</v>
      </c>
      <c r="AE166" s="19">
        <v>101.11</v>
      </c>
      <c r="AF166" s="19">
        <v>101.31</v>
      </c>
      <c r="AG166" s="19">
        <v>100.76</v>
      </c>
      <c r="AH166" s="19">
        <v>100.51</v>
      </c>
      <c r="AI166" s="19">
        <v>100.36</v>
      </c>
      <c r="AJ166" s="19">
        <v>100.31</v>
      </c>
      <c r="AK166" s="19">
        <v>100.4</v>
      </c>
      <c r="AL166" s="19">
        <v>100.37</v>
      </c>
      <c r="AM166" s="19">
        <v>100.31</v>
      </c>
      <c r="AN166" s="19">
        <v>100.15</v>
      </c>
      <c r="AO166" s="19">
        <v>100.49</v>
      </c>
      <c r="AP166" s="19">
        <v>100.44</v>
      </c>
      <c r="AQ166" s="19">
        <v>100.34</v>
      </c>
      <c r="AR166" s="19">
        <v>100.56</v>
      </c>
      <c r="AS166" s="19">
        <v>100.22</v>
      </c>
      <c r="AT166" s="19">
        <v>100.34</v>
      </c>
      <c r="AU166" s="19">
        <v>100.12</v>
      </c>
      <c r="AV166" s="19">
        <v>100.13</v>
      </c>
      <c r="AW166" s="19">
        <v>100.15</v>
      </c>
      <c r="AX166" s="19">
        <v>100.88</v>
      </c>
      <c r="AY166" s="19">
        <v>100.59</v>
      </c>
      <c r="AZ166" s="19">
        <v>100.67</v>
      </c>
      <c r="BA166" s="19">
        <v>100.71</v>
      </c>
      <c r="BB166" s="19">
        <v>100.91</v>
      </c>
      <c r="BC166" s="19">
        <v>100.7</v>
      </c>
      <c r="BD166" s="19">
        <v>101.02</v>
      </c>
      <c r="BE166" s="19">
        <v>100.43</v>
      </c>
      <c r="BF166" s="19">
        <v>100.32</v>
      </c>
      <c r="BG166" s="19">
        <v>100.44</v>
      </c>
      <c r="BH166" s="19">
        <v>100.07</v>
      </c>
      <c r="BI166" s="19">
        <v>100.14</v>
      </c>
      <c r="BJ166" s="19">
        <v>100.28</v>
      </c>
      <c r="BK166" s="20"/>
    </row>
    <row r="167" spans="1:63" x14ac:dyDescent="0.45">
      <c r="A167" s="18" t="s">
        <v>600</v>
      </c>
      <c r="B167" s="18" t="s">
        <v>984</v>
      </c>
      <c r="C167" s="19">
        <v>102.4</v>
      </c>
      <c r="D167" s="19">
        <v>101.5</v>
      </c>
      <c r="E167" s="19">
        <v>101.06</v>
      </c>
      <c r="F167" s="18">
        <v>101</v>
      </c>
      <c r="G167" s="19">
        <v>100.48</v>
      </c>
      <c r="H167" s="19">
        <v>100.5</v>
      </c>
      <c r="I167" s="19">
        <v>100.44</v>
      </c>
      <c r="J167" s="19">
        <v>100.53</v>
      </c>
      <c r="K167" s="19">
        <v>100.52</v>
      </c>
      <c r="L167" s="19">
        <v>100.27</v>
      </c>
      <c r="M167" s="19">
        <v>100.81</v>
      </c>
      <c r="N167" s="19">
        <v>100.51</v>
      </c>
      <c r="O167" s="19">
        <v>100.75</v>
      </c>
      <c r="P167" s="19">
        <v>100.51</v>
      </c>
      <c r="Q167" s="19">
        <v>100.46</v>
      </c>
      <c r="R167" s="19">
        <v>100.39</v>
      </c>
      <c r="S167" s="19">
        <v>100.41</v>
      </c>
      <c r="T167" s="19">
        <v>100.41</v>
      </c>
      <c r="U167" s="19">
        <v>100.42</v>
      </c>
      <c r="V167" s="19">
        <v>100.27</v>
      </c>
      <c r="W167" s="19">
        <v>100.36</v>
      </c>
      <c r="X167" s="19">
        <v>100.3</v>
      </c>
      <c r="Y167" s="19">
        <v>100.31</v>
      </c>
      <c r="Z167" s="19">
        <v>100.3</v>
      </c>
      <c r="AA167" s="18">
        <v>100</v>
      </c>
      <c r="AB167" s="19">
        <v>100.25</v>
      </c>
      <c r="AC167" s="19">
        <v>100.22</v>
      </c>
      <c r="AD167" s="19">
        <v>100.26</v>
      </c>
      <c r="AE167" s="19">
        <v>100.29</v>
      </c>
      <c r="AF167" s="19">
        <v>100.2</v>
      </c>
      <c r="AG167" s="19">
        <v>100.16</v>
      </c>
      <c r="AH167" s="19">
        <v>100.24</v>
      </c>
      <c r="AI167" s="19">
        <v>100.15</v>
      </c>
      <c r="AJ167" s="19">
        <v>100.1</v>
      </c>
      <c r="AK167" s="19">
        <v>100.01</v>
      </c>
      <c r="AL167" s="19">
        <v>100.1</v>
      </c>
      <c r="AM167" s="19">
        <v>100.16</v>
      </c>
      <c r="AN167" s="19">
        <v>100.15</v>
      </c>
      <c r="AO167" s="19">
        <v>100.13</v>
      </c>
      <c r="AP167" s="19">
        <v>100.11</v>
      </c>
      <c r="AQ167" s="19">
        <v>100.23</v>
      </c>
      <c r="AR167" s="19">
        <v>100.36</v>
      </c>
      <c r="AS167" s="19">
        <v>100.2</v>
      </c>
      <c r="AT167" s="19">
        <v>100.33</v>
      </c>
      <c r="AU167" s="19">
        <v>100.23</v>
      </c>
      <c r="AV167" s="19">
        <v>100.4</v>
      </c>
      <c r="AW167" s="19">
        <v>100.29</v>
      </c>
      <c r="AX167" s="19">
        <v>100.24</v>
      </c>
      <c r="AY167" s="19">
        <v>100.43</v>
      </c>
      <c r="AZ167" s="19">
        <v>100.27</v>
      </c>
      <c r="BA167" s="19">
        <v>100.26</v>
      </c>
      <c r="BB167" s="19">
        <v>100.19</v>
      </c>
      <c r="BC167" s="19">
        <v>100.21</v>
      </c>
      <c r="BD167" s="19">
        <v>100.34</v>
      </c>
      <c r="BE167" s="19">
        <v>100.12</v>
      </c>
      <c r="BF167" s="19">
        <v>100.2</v>
      </c>
      <c r="BG167" s="19">
        <v>100.66</v>
      </c>
      <c r="BH167" s="19">
        <v>100.1</v>
      </c>
      <c r="BI167" s="19">
        <v>100.21</v>
      </c>
      <c r="BJ167" s="19">
        <v>100.14</v>
      </c>
      <c r="BK167" s="20"/>
    </row>
    <row r="168" spans="1:63" x14ac:dyDescent="0.45">
      <c r="A168" s="18" t="s">
        <v>104</v>
      </c>
      <c r="B168" s="18" t="s">
        <v>985</v>
      </c>
      <c r="C168" s="19">
        <v>102.12</v>
      </c>
      <c r="D168" s="19">
        <v>101.47</v>
      </c>
      <c r="E168" s="19">
        <v>100.81</v>
      </c>
      <c r="F168" s="19">
        <v>100.63</v>
      </c>
      <c r="G168" s="19">
        <v>100.3</v>
      </c>
      <c r="H168" s="19">
        <v>100.22</v>
      </c>
      <c r="I168" s="19">
        <v>100.14</v>
      </c>
      <c r="J168" s="19">
        <v>100.32</v>
      </c>
      <c r="K168" s="19">
        <v>100.32</v>
      </c>
      <c r="L168" s="19">
        <v>100.36</v>
      </c>
      <c r="M168" s="19">
        <v>101.05</v>
      </c>
      <c r="N168" s="19">
        <v>100.46</v>
      </c>
      <c r="O168" s="19">
        <v>100.29</v>
      </c>
      <c r="P168" s="19">
        <v>100.5</v>
      </c>
      <c r="Q168" s="19">
        <v>100.4</v>
      </c>
      <c r="R168" s="19">
        <v>100.15</v>
      </c>
      <c r="S168" s="19">
        <v>100.08</v>
      </c>
      <c r="T168" s="19">
        <v>100.26</v>
      </c>
      <c r="U168" s="19">
        <v>100.59</v>
      </c>
      <c r="V168" s="19">
        <v>100.36</v>
      </c>
      <c r="W168" s="19">
        <v>100.36</v>
      </c>
      <c r="X168" s="19">
        <v>100.25</v>
      </c>
      <c r="Y168" s="19">
        <v>100.72</v>
      </c>
      <c r="Z168" s="19">
        <v>100.15</v>
      </c>
      <c r="AA168" s="19">
        <v>100.33</v>
      </c>
      <c r="AB168" s="19">
        <v>100.35</v>
      </c>
      <c r="AC168" s="19">
        <v>100.34</v>
      </c>
      <c r="AD168" s="19">
        <v>100.42</v>
      </c>
      <c r="AE168" s="19">
        <v>100.2</v>
      </c>
      <c r="AF168" s="19">
        <v>100.19</v>
      </c>
      <c r="AG168" s="19">
        <v>100.01</v>
      </c>
      <c r="AH168" s="19">
        <v>100.1</v>
      </c>
      <c r="AI168" s="19">
        <v>100.08</v>
      </c>
      <c r="AJ168" s="19">
        <v>100.23</v>
      </c>
      <c r="AK168" s="19">
        <v>100.2</v>
      </c>
      <c r="AL168" s="19">
        <v>100.15</v>
      </c>
      <c r="AM168" s="19">
        <v>100.55</v>
      </c>
      <c r="AN168" s="19">
        <v>100.02</v>
      </c>
      <c r="AO168" s="19">
        <v>100.14</v>
      </c>
      <c r="AP168" s="19">
        <v>100.27</v>
      </c>
      <c r="AQ168" s="19">
        <v>100.28</v>
      </c>
      <c r="AR168" s="19">
        <v>100.47</v>
      </c>
      <c r="AS168" s="19">
        <v>100.05</v>
      </c>
      <c r="AT168" s="19">
        <v>100.5</v>
      </c>
      <c r="AU168" s="19">
        <v>100.5</v>
      </c>
      <c r="AV168" s="19">
        <v>100.54</v>
      </c>
      <c r="AW168" s="19">
        <v>100.32</v>
      </c>
      <c r="AX168" s="19">
        <v>100.53</v>
      </c>
      <c r="AY168" s="19">
        <v>100.21</v>
      </c>
      <c r="AZ168" s="19">
        <v>100.29</v>
      </c>
      <c r="BA168" s="19">
        <v>100.24</v>
      </c>
      <c r="BB168" s="19">
        <v>100.22</v>
      </c>
      <c r="BC168" s="19">
        <v>100.29</v>
      </c>
      <c r="BD168" s="19">
        <v>100.31</v>
      </c>
      <c r="BE168" s="19">
        <v>100.13</v>
      </c>
      <c r="BF168" s="19">
        <v>100.1</v>
      </c>
      <c r="BG168" s="19">
        <v>100.22</v>
      </c>
      <c r="BH168" s="19">
        <v>100.13</v>
      </c>
      <c r="BI168" s="19">
        <v>100.17</v>
      </c>
      <c r="BJ168" s="19">
        <v>99.97</v>
      </c>
      <c r="BK168" s="20"/>
    </row>
    <row r="169" spans="1:63" ht="27.75" x14ac:dyDescent="0.45">
      <c r="A169" s="18" t="s">
        <v>101</v>
      </c>
      <c r="B169" s="18" t="s">
        <v>986</v>
      </c>
      <c r="C169" s="19">
        <v>102.83</v>
      </c>
      <c r="D169" s="19">
        <v>101.15</v>
      </c>
      <c r="E169" s="19">
        <v>101.39</v>
      </c>
      <c r="F169" s="19">
        <v>100.83</v>
      </c>
      <c r="G169" s="19">
        <v>100.51</v>
      </c>
      <c r="H169" s="19">
        <v>100.7</v>
      </c>
      <c r="I169" s="19">
        <v>100.69</v>
      </c>
      <c r="J169" s="19">
        <v>100.81</v>
      </c>
      <c r="K169" s="19">
        <v>100.6</v>
      </c>
      <c r="L169" s="19">
        <v>100.53</v>
      </c>
      <c r="M169" s="19">
        <v>100.73</v>
      </c>
      <c r="N169" s="19">
        <v>100.46</v>
      </c>
      <c r="O169" s="19">
        <v>100.22</v>
      </c>
      <c r="P169" s="19">
        <v>101.1</v>
      </c>
      <c r="Q169" s="19">
        <v>99.66</v>
      </c>
      <c r="R169" s="19">
        <v>100.71</v>
      </c>
      <c r="S169" s="19">
        <v>100.43</v>
      </c>
      <c r="T169" s="19">
        <v>100.24</v>
      </c>
      <c r="U169" s="19">
        <v>100.26</v>
      </c>
      <c r="V169" s="19">
        <v>100.27</v>
      </c>
      <c r="W169" s="19">
        <v>99.97</v>
      </c>
      <c r="X169" s="19">
        <v>100.39</v>
      </c>
      <c r="Y169" s="19">
        <v>100.2</v>
      </c>
      <c r="Z169" s="19">
        <v>100.09</v>
      </c>
      <c r="AA169" s="19">
        <v>100.3</v>
      </c>
      <c r="AB169" s="19">
        <v>100.2</v>
      </c>
      <c r="AC169" s="19">
        <v>100.32</v>
      </c>
      <c r="AD169" s="19">
        <v>100.13</v>
      </c>
      <c r="AE169" s="19">
        <v>100.32</v>
      </c>
      <c r="AF169" s="19">
        <v>100.35</v>
      </c>
      <c r="AG169" s="19">
        <v>100.09</v>
      </c>
      <c r="AH169" s="19">
        <v>100.16</v>
      </c>
      <c r="AI169" s="19">
        <v>100.24</v>
      </c>
      <c r="AJ169" s="19">
        <v>100.12</v>
      </c>
      <c r="AK169" s="19">
        <v>100.27</v>
      </c>
      <c r="AL169" s="19">
        <v>100.07</v>
      </c>
      <c r="AM169" s="19">
        <v>100.3</v>
      </c>
      <c r="AN169" s="19">
        <v>100.19</v>
      </c>
      <c r="AO169" s="19">
        <v>100.08</v>
      </c>
      <c r="AP169" s="19">
        <v>100.08</v>
      </c>
      <c r="AQ169" s="19">
        <v>100.01</v>
      </c>
      <c r="AR169" s="19">
        <v>100.05</v>
      </c>
      <c r="AS169" s="19">
        <v>100.1</v>
      </c>
      <c r="AT169" s="19">
        <v>100.16</v>
      </c>
      <c r="AU169" s="19">
        <v>99.94</v>
      </c>
      <c r="AV169" s="19">
        <v>99.96</v>
      </c>
      <c r="AW169" s="19">
        <v>99.61</v>
      </c>
      <c r="AX169" s="19">
        <v>99.79</v>
      </c>
      <c r="AY169" s="19">
        <v>100.05</v>
      </c>
      <c r="AZ169" s="19">
        <v>100.02</v>
      </c>
      <c r="BA169" s="19">
        <v>100.09</v>
      </c>
      <c r="BB169" s="19">
        <v>100.46</v>
      </c>
      <c r="BC169" s="19">
        <v>100.47</v>
      </c>
      <c r="BD169" s="19">
        <v>99.72</v>
      </c>
      <c r="BE169" s="19">
        <v>99.7</v>
      </c>
      <c r="BF169" s="19">
        <v>100.13</v>
      </c>
      <c r="BG169" s="19">
        <v>101.08</v>
      </c>
      <c r="BH169" s="19">
        <v>99.59</v>
      </c>
      <c r="BI169" s="19">
        <v>100.04</v>
      </c>
      <c r="BJ169" s="19">
        <v>100.16</v>
      </c>
      <c r="BK169" s="20"/>
    </row>
    <row r="170" spans="1:63" ht="41.65" x14ac:dyDescent="0.45">
      <c r="A170" s="18" t="s">
        <v>103</v>
      </c>
      <c r="B170" s="18" t="s">
        <v>987</v>
      </c>
      <c r="C170" s="19">
        <v>102.29</v>
      </c>
      <c r="D170" s="19">
        <v>101.56</v>
      </c>
      <c r="E170" s="19">
        <v>100.97</v>
      </c>
      <c r="F170" s="19">
        <v>100.96</v>
      </c>
      <c r="G170" s="19">
        <v>100.41</v>
      </c>
      <c r="H170" s="19">
        <v>100.4</v>
      </c>
      <c r="I170" s="19">
        <v>100.17</v>
      </c>
      <c r="J170" s="19">
        <v>100.46</v>
      </c>
      <c r="K170" s="19">
        <v>100.41</v>
      </c>
      <c r="L170" s="19">
        <v>100.29</v>
      </c>
      <c r="M170" s="19">
        <v>100.78</v>
      </c>
      <c r="N170" s="19">
        <v>100.56</v>
      </c>
      <c r="O170" s="19">
        <v>101.07</v>
      </c>
      <c r="P170" s="19">
        <v>100.33</v>
      </c>
      <c r="Q170" s="19">
        <v>100.32</v>
      </c>
      <c r="R170" s="19">
        <v>100.25</v>
      </c>
      <c r="S170" s="19">
        <v>100.4</v>
      </c>
      <c r="T170" s="19">
        <v>100.46</v>
      </c>
      <c r="U170" s="19">
        <v>100.31</v>
      </c>
      <c r="V170" s="19">
        <v>100.31</v>
      </c>
      <c r="W170" s="19">
        <v>100.34</v>
      </c>
      <c r="X170" s="19">
        <v>100.24</v>
      </c>
      <c r="Y170" s="19">
        <v>100.36</v>
      </c>
      <c r="Z170" s="19">
        <v>100.31</v>
      </c>
      <c r="AA170" s="19">
        <v>100.2</v>
      </c>
      <c r="AB170" s="19">
        <v>100.34</v>
      </c>
      <c r="AC170" s="19">
        <v>100.23</v>
      </c>
      <c r="AD170" s="19">
        <v>100.37</v>
      </c>
      <c r="AE170" s="19">
        <v>100.42</v>
      </c>
      <c r="AF170" s="19">
        <v>100.26</v>
      </c>
      <c r="AG170" s="19">
        <v>100.43</v>
      </c>
      <c r="AH170" s="19">
        <v>100.21</v>
      </c>
      <c r="AI170" s="19">
        <v>100.32</v>
      </c>
      <c r="AJ170" s="19">
        <v>100.25</v>
      </c>
      <c r="AK170" s="19">
        <v>100.24</v>
      </c>
      <c r="AL170" s="19">
        <v>100.19</v>
      </c>
      <c r="AM170" s="19">
        <v>100.13</v>
      </c>
      <c r="AN170" s="19">
        <v>100.14</v>
      </c>
      <c r="AO170" s="19">
        <v>100.12</v>
      </c>
      <c r="AP170" s="19">
        <v>100.09</v>
      </c>
      <c r="AQ170" s="19">
        <v>100.3</v>
      </c>
      <c r="AR170" s="19">
        <v>100.42</v>
      </c>
      <c r="AS170" s="19">
        <v>100.32</v>
      </c>
      <c r="AT170" s="19">
        <v>100.33</v>
      </c>
      <c r="AU170" s="19">
        <v>100.33</v>
      </c>
      <c r="AV170" s="19">
        <v>100.61</v>
      </c>
      <c r="AW170" s="19">
        <v>100.35</v>
      </c>
      <c r="AX170" s="19">
        <v>100.28</v>
      </c>
      <c r="AY170" s="19">
        <v>100.64</v>
      </c>
      <c r="AZ170" s="19">
        <v>100.33</v>
      </c>
      <c r="BA170" s="19">
        <v>100.33</v>
      </c>
      <c r="BB170" s="19">
        <v>100.16</v>
      </c>
      <c r="BC170" s="19">
        <v>100.19</v>
      </c>
      <c r="BD170" s="19">
        <v>100.31</v>
      </c>
      <c r="BE170" s="19">
        <v>100.12</v>
      </c>
      <c r="BF170" s="19">
        <v>100.19</v>
      </c>
      <c r="BG170" s="19">
        <v>100.32</v>
      </c>
      <c r="BH170" s="19">
        <v>100.18</v>
      </c>
      <c r="BI170" s="19">
        <v>100.16</v>
      </c>
      <c r="BJ170" s="19">
        <v>100.21</v>
      </c>
      <c r="BK170" s="20"/>
    </row>
    <row r="171" spans="1:63" ht="27.75" x14ac:dyDescent="0.45">
      <c r="A171" s="18" t="s">
        <v>105</v>
      </c>
      <c r="B171" s="18" t="s">
        <v>988</v>
      </c>
      <c r="C171" s="19">
        <v>102.48</v>
      </c>
      <c r="D171" s="19">
        <v>101.38</v>
      </c>
      <c r="E171" s="19">
        <v>100.68</v>
      </c>
      <c r="F171" s="19">
        <v>100.72</v>
      </c>
      <c r="G171" s="19">
        <v>100.6</v>
      </c>
      <c r="H171" s="19">
        <v>100.27</v>
      </c>
      <c r="I171" s="19">
        <v>100.23</v>
      </c>
      <c r="J171" s="19">
        <v>100.25</v>
      </c>
      <c r="K171" s="19">
        <v>100.32</v>
      </c>
      <c r="L171" s="19">
        <v>100.59</v>
      </c>
      <c r="M171" s="19">
        <v>100.75</v>
      </c>
      <c r="N171" s="19">
        <v>100.46</v>
      </c>
      <c r="O171" s="19">
        <v>100.45</v>
      </c>
      <c r="P171" s="19">
        <v>100.35</v>
      </c>
      <c r="Q171" s="19">
        <v>100.35</v>
      </c>
      <c r="R171" s="19">
        <v>100.32</v>
      </c>
      <c r="S171" s="19">
        <v>100.23</v>
      </c>
      <c r="T171" s="19">
        <v>100.3</v>
      </c>
      <c r="U171" s="19">
        <v>100.58</v>
      </c>
      <c r="V171" s="19">
        <v>100.28</v>
      </c>
      <c r="W171" s="19">
        <v>100.27</v>
      </c>
      <c r="X171" s="19">
        <v>100.24</v>
      </c>
      <c r="Y171" s="19">
        <v>100.32</v>
      </c>
      <c r="Z171" s="19">
        <v>100.27</v>
      </c>
      <c r="AA171" s="19">
        <v>100.32</v>
      </c>
      <c r="AB171" s="19">
        <v>100.2</v>
      </c>
      <c r="AC171" s="19">
        <v>100.07</v>
      </c>
      <c r="AD171" s="19">
        <v>100.29</v>
      </c>
      <c r="AE171" s="19">
        <v>100.14</v>
      </c>
      <c r="AF171" s="19">
        <v>100.08</v>
      </c>
      <c r="AG171" s="19">
        <v>100.13</v>
      </c>
      <c r="AH171" s="19">
        <v>100.03</v>
      </c>
      <c r="AI171" s="19">
        <v>100.14</v>
      </c>
      <c r="AJ171" s="19">
        <v>100.19</v>
      </c>
      <c r="AK171" s="19">
        <v>100.18</v>
      </c>
      <c r="AL171" s="19">
        <v>100.21</v>
      </c>
      <c r="AM171" s="19">
        <v>100.27</v>
      </c>
      <c r="AN171" s="19">
        <v>100.17</v>
      </c>
      <c r="AO171" s="19">
        <v>100.1</v>
      </c>
      <c r="AP171" s="19">
        <v>100.22</v>
      </c>
      <c r="AQ171" s="19">
        <v>100.3</v>
      </c>
      <c r="AR171" s="19">
        <v>100.48</v>
      </c>
      <c r="AS171" s="19">
        <v>99.87</v>
      </c>
      <c r="AT171" s="19">
        <v>100.15</v>
      </c>
      <c r="AU171" s="19">
        <v>100.12</v>
      </c>
      <c r="AV171" s="19">
        <v>100.12</v>
      </c>
      <c r="AW171" s="19">
        <v>100.23</v>
      </c>
      <c r="AX171" s="19">
        <v>100.16</v>
      </c>
      <c r="AY171" s="18">
        <v>100</v>
      </c>
      <c r="AZ171" s="19">
        <v>100.53</v>
      </c>
      <c r="BA171" s="19">
        <v>100.16</v>
      </c>
      <c r="BB171" s="19">
        <v>100.08</v>
      </c>
      <c r="BC171" s="19">
        <v>100.06</v>
      </c>
      <c r="BD171" s="19">
        <v>100.31</v>
      </c>
      <c r="BE171" s="19">
        <v>100.06</v>
      </c>
      <c r="BF171" s="19">
        <v>100.23</v>
      </c>
      <c r="BG171" s="19">
        <v>100.31</v>
      </c>
      <c r="BH171" s="19">
        <v>100.11</v>
      </c>
      <c r="BI171" s="19">
        <v>100.34</v>
      </c>
      <c r="BJ171" s="19">
        <v>100.05</v>
      </c>
      <c r="BK171" s="20"/>
    </row>
    <row r="172" spans="1:63" ht="41.65" x14ac:dyDescent="0.45">
      <c r="A172" s="18" t="s">
        <v>102</v>
      </c>
      <c r="B172" s="18" t="s">
        <v>989</v>
      </c>
      <c r="C172" s="19">
        <v>102.55</v>
      </c>
      <c r="D172" s="19">
        <v>101.54</v>
      </c>
      <c r="E172" s="19">
        <v>101.41</v>
      </c>
      <c r="F172" s="19">
        <v>101.38</v>
      </c>
      <c r="G172" s="19">
        <v>100.65</v>
      </c>
      <c r="H172" s="19">
        <v>100.84</v>
      </c>
      <c r="I172" s="19">
        <v>101.17</v>
      </c>
      <c r="J172" s="19">
        <v>100.8</v>
      </c>
      <c r="K172" s="19">
        <v>100.91</v>
      </c>
      <c r="L172" s="19">
        <v>99.99</v>
      </c>
      <c r="M172" s="19">
        <v>100.88</v>
      </c>
      <c r="N172" s="19">
        <v>100.45</v>
      </c>
      <c r="O172" s="19">
        <v>100.49</v>
      </c>
      <c r="P172" s="19">
        <v>100.79</v>
      </c>
      <c r="Q172" s="19">
        <v>101.06</v>
      </c>
      <c r="R172" s="19">
        <v>100.68</v>
      </c>
      <c r="S172" s="19">
        <v>100.58</v>
      </c>
      <c r="T172" s="19">
        <v>100.43</v>
      </c>
      <c r="U172" s="19">
        <v>100.58</v>
      </c>
      <c r="V172" s="19">
        <v>100.17</v>
      </c>
      <c r="W172" s="19">
        <v>100.54</v>
      </c>
      <c r="X172" s="19">
        <v>100.43</v>
      </c>
      <c r="Y172" s="19">
        <v>100.15</v>
      </c>
      <c r="Z172" s="19">
        <v>100.38</v>
      </c>
      <c r="AA172" s="19">
        <v>99.33</v>
      </c>
      <c r="AB172" s="19">
        <v>100.1</v>
      </c>
      <c r="AC172" s="19">
        <v>100.2</v>
      </c>
      <c r="AD172" s="19">
        <v>100.02</v>
      </c>
      <c r="AE172" s="19">
        <v>100.12</v>
      </c>
      <c r="AF172" s="19">
        <v>100.07</v>
      </c>
      <c r="AG172" s="19">
        <v>99.7</v>
      </c>
      <c r="AH172" s="19">
        <v>100.43</v>
      </c>
      <c r="AI172" s="19">
        <v>99.82</v>
      </c>
      <c r="AJ172" s="19">
        <v>99.73</v>
      </c>
      <c r="AK172" s="19">
        <v>99.38</v>
      </c>
      <c r="AL172" s="19">
        <v>99.89</v>
      </c>
      <c r="AM172" s="19">
        <v>100.07</v>
      </c>
      <c r="AN172" s="19">
        <v>100.17</v>
      </c>
      <c r="AO172" s="19">
        <v>100.18</v>
      </c>
      <c r="AP172" s="19">
        <v>100.1</v>
      </c>
      <c r="AQ172" s="19">
        <v>100.11</v>
      </c>
      <c r="AR172" s="19">
        <v>100.25</v>
      </c>
      <c r="AS172" s="19">
        <v>100.14</v>
      </c>
      <c r="AT172" s="19">
        <v>100.42</v>
      </c>
      <c r="AU172" s="19">
        <v>100.09</v>
      </c>
      <c r="AV172" s="19">
        <v>100.17</v>
      </c>
      <c r="AW172" s="19">
        <v>100.38</v>
      </c>
      <c r="AX172" s="19">
        <v>100.24</v>
      </c>
      <c r="AY172" s="19">
        <v>100.32</v>
      </c>
      <c r="AZ172" s="19">
        <v>100.15</v>
      </c>
      <c r="BA172" s="19">
        <v>100.21</v>
      </c>
      <c r="BB172" s="19">
        <v>100.17</v>
      </c>
      <c r="BC172" s="19">
        <v>100.2</v>
      </c>
      <c r="BD172" s="19">
        <v>100.6</v>
      </c>
      <c r="BE172" s="19">
        <v>100.26</v>
      </c>
      <c r="BF172" s="19">
        <v>100.26</v>
      </c>
      <c r="BG172" s="19">
        <v>101.37</v>
      </c>
      <c r="BH172" s="19">
        <v>100.12</v>
      </c>
      <c r="BI172" s="19">
        <v>100.31</v>
      </c>
      <c r="BJ172" s="19">
        <v>100.06</v>
      </c>
      <c r="BK172" s="20"/>
    </row>
    <row r="173" spans="1:63" x14ac:dyDescent="0.45">
      <c r="A173" s="18" t="s">
        <v>602</v>
      </c>
      <c r="B173" s="18" t="s">
        <v>990</v>
      </c>
      <c r="C173" s="19">
        <v>104.22</v>
      </c>
      <c r="D173" s="19">
        <v>103.65</v>
      </c>
      <c r="E173" s="19">
        <v>102.8</v>
      </c>
      <c r="F173" s="19">
        <v>103.19</v>
      </c>
      <c r="G173" s="19">
        <v>100.72</v>
      </c>
      <c r="H173" s="19">
        <v>100.98</v>
      </c>
      <c r="I173" s="19">
        <v>100.63</v>
      </c>
      <c r="J173" s="19">
        <v>100.55</v>
      </c>
      <c r="K173" s="19">
        <v>101.51</v>
      </c>
      <c r="L173" s="19">
        <v>100.95</v>
      </c>
      <c r="M173" s="19">
        <v>100.96</v>
      </c>
      <c r="N173" s="19">
        <v>100.72</v>
      </c>
      <c r="O173" s="19">
        <v>100.69</v>
      </c>
      <c r="P173" s="19">
        <v>100.49</v>
      </c>
      <c r="Q173" s="19">
        <v>100.96</v>
      </c>
      <c r="R173" s="19">
        <v>101.09</v>
      </c>
      <c r="S173" s="19">
        <v>100.63</v>
      </c>
      <c r="T173" s="19">
        <v>100.52</v>
      </c>
      <c r="U173" s="19">
        <v>100.47</v>
      </c>
      <c r="V173" s="19">
        <v>100.45</v>
      </c>
      <c r="W173" s="19">
        <v>100.61</v>
      </c>
      <c r="X173" s="19">
        <v>101.16</v>
      </c>
      <c r="Y173" s="19">
        <v>100.48</v>
      </c>
      <c r="Z173" s="19">
        <v>100.53</v>
      </c>
      <c r="AA173" s="19">
        <v>100.35</v>
      </c>
      <c r="AB173" s="19">
        <v>100.1</v>
      </c>
      <c r="AC173" s="19">
        <v>100.5</v>
      </c>
      <c r="AD173" s="19">
        <v>100.54</v>
      </c>
      <c r="AE173" s="19">
        <v>100.44</v>
      </c>
      <c r="AF173" s="19">
        <v>100.22</v>
      </c>
      <c r="AG173" s="19">
        <v>100.2</v>
      </c>
      <c r="AH173" s="19">
        <v>100.24</v>
      </c>
      <c r="AI173" s="19">
        <v>100.12</v>
      </c>
      <c r="AJ173" s="19">
        <v>100.23</v>
      </c>
      <c r="AK173" s="19">
        <v>100.58</v>
      </c>
      <c r="AL173" s="19">
        <v>100.34</v>
      </c>
      <c r="AM173" s="19">
        <v>100.16</v>
      </c>
      <c r="AN173" s="19">
        <v>100.1</v>
      </c>
      <c r="AO173" s="19">
        <v>100.23</v>
      </c>
      <c r="AP173" s="19">
        <v>100.17</v>
      </c>
      <c r="AQ173" s="19">
        <v>100.24</v>
      </c>
      <c r="AR173" s="19">
        <v>100.09</v>
      </c>
      <c r="AS173" s="19">
        <v>100.14</v>
      </c>
      <c r="AT173" s="19">
        <v>100.06</v>
      </c>
      <c r="AU173" s="19">
        <v>100.29</v>
      </c>
      <c r="AV173" s="19">
        <v>100.21</v>
      </c>
      <c r="AW173" s="19">
        <v>100.54</v>
      </c>
      <c r="AX173" s="19">
        <v>100.17</v>
      </c>
      <c r="AY173" s="19">
        <v>100.52</v>
      </c>
      <c r="AZ173" s="19">
        <v>100.17</v>
      </c>
      <c r="BA173" s="19">
        <v>100.22</v>
      </c>
      <c r="BB173" s="19">
        <v>100.16</v>
      </c>
      <c r="BC173" s="19">
        <v>100.18</v>
      </c>
      <c r="BD173" s="19">
        <v>100.04</v>
      </c>
      <c r="BE173" s="19">
        <v>100.09</v>
      </c>
      <c r="BF173" s="19">
        <v>100.24</v>
      </c>
      <c r="BG173" s="19">
        <v>100.03</v>
      </c>
      <c r="BH173" s="19">
        <v>99.98</v>
      </c>
      <c r="BI173" s="19">
        <v>100.15</v>
      </c>
      <c r="BJ173" s="19">
        <v>100.22</v>
      </c>
      <c r="BK173" s="20"/>
    </row>
    <row r="174" spans="1:63" ht="27.75" x14ac:dyDescent="0.45">
      <c r="A174" s="18" t="s">
        <v>106</v>
      </c>
      <c r="B174" s="18" t="s">
        <v>991</v>
      </c>
      <c r="C174" s="19">
        <v>104.22</v>
      </c>
      <c r="D174" s="19">
        <v>103.65</v>
      </c>
      <c r="E174" s="19">
        <v>102.8</v>
      </c>
      <c r="F174" s="19">
        <v>103.19</v>
      </c>
      <c r="G174" s="19">
        <v>100.72</v>
      </c>
      <c r="H174" s="19">
        <v>100.98</v>
      </c>
      <c r="I174" s="19">
        <v>100.63</v>
      </c>
      <c r="J174" s="19">
        <v>100.55</v>
      </c>
      <c r="K174" s="19">
        <v>101.51</v>
      </c>
      <c r="L174" s="19">
        <v>100.95</v>
      </c>
      <c r="M174" s="19">
        <v>100.96</v>
      </c>
      <c r="N174" s="19">
        <v>100.72</v>
      </c>
      <c r="O174" s="19">
        <v>100.69</v>
      </c>
      <c r="P174" s="19">
        <v>100.49</v>
      </c>
      <c r="Q174" s="19">
        <v>100.96</v>
      </c>
      <c r="R174" s="19">
        <v>101.09</v>
      </c>
      <c r="S174" s="19">
        <v>100.63</v>
      </c>
      <c r="T174" s="19">
        <v>100.52</v>
      </c>
      <c r="U174" s="19">
        <v>100.47</v>
      </c>
      <c r="V174" s="19">
        <v>100.45</v>
      </c>
      <c r="W174" s="19">
        <v>100.61</v>
      </c>
      <c r="X174" s="19">
        <v>101.16</v>
      </c>
      <c r="Y174" s="19">
        <v>100.48</v>
      </c>
      <c r="Z174" s="19">
        <v>100.53</v>
      </c>
      <c r="AA174" s="19">
        <v>100.35</v>
      </c>
      <c r="AB174" s="19">
        <v>100.1</v>
      </c>
      <c r="AC174" s="19">
        <v>100.5</v>
      </c>
      <c r="AD174" s="19">
        <v>100.54</v>
      </c>
      <c r="AE174" s="19">
        <v>100.44</v>
      </c>
      <c r="AF174" s="19">
        <v>100.22</v>
      </c>
      <c r="AG174" s="19">
        <v>100.2</v>
      </c>
      <c r="AH174" s="19">
        <v>100.24</v>
      </c>
      <c r="AI174" s="19">
        <v>100.12</v>
      </c>
      <c r="AJ174" s="19">
        <v>100.23</v>
      </c>
      <c r="AK174" s="19">
        <v>100.58</v>
      </c>
      <c r="AL174" s="19">
        <v>100.34</v>
      </c>
      <c r="AM174" s="19">
        <v>100.16</v>
      </c>
      <c r="AN174" s="19">
        <v>100.1</v>
      </c>
      <c r="AO174" s="19">
        <v>100.23</v>
      </c>
      <c r="AP174" s="19">
        <v>100.17</v>
      </c>
      <c r="AQ174" s="19">
        <v>100.24</v>
      </c>
      <c r="AR174" s="19">
        <v>100.09</v>
      </c>
      <c r="AS174" s="19">
        <v>100.14</v>
      </c>
      <c r="AT174" s="19">
        <v>100.06</v>
      </c>
      <c r="AU174" s="19">
        <v>100.29</v>
      </c>
      <c r="AV174" s="19">
        <v>100.21</v>
      </c>
      <c r="AW174" s="19">
        <v>100.54</v>
      </c>
      <c r="AX174" s="19">
        <v>100.17</v>
      </c>
      <c r="AY174" s="19">
        <v>100.52</v>
      </c>
      <c r="AZ174" s="19">
        <v>100.17</v>
      </c>
      <c r="BA174" s="19">
        <v>100.22</v>
      </c>
      <c r="BB174" s="19">
        <v>100.16</v>
      </c>
      <c r="BC174" s="19">
        <v>100.18</v>
      </c>
      <c r="BD174" s="19">
        <v>100.04</v>
      </c>
      <c r="BE174" s="19">
        <v>100.09</v>
      </c>
      <c r="BF174" s="19">
        <v>100.24</v>
      </c>
      <c r="BG174" s="19">
        <v>100.03</v>
      </c>
      <c r="BH174" s="19">
        <v>99.98</v>
      </c>
      <c r="BI174" s="19">
        <v>100.15</v>
      </c>
      <c r="BJ174" s="19">
        <v>100.22</v>
      </c>
      <c r="BK174" s="20"/>
    </row>
    <row r="175" spans="1:63" x14ac:dyDescent="0.45">
      <c r="A175" s="18" t="s">
        <v>603</v>
      </c>
      <c r="B175" s="18" t="s">
        <v>992</v>
      </c>
      <c r="C175" s="19">
        <v>103.62</v>
      </c>
      <c r="D175" s="19">
        <v>104.53</v>
      </c>
      <c r="E175" s="19">
        <v>103.38</v>
      </c>
      <c r="F175" s="19">
        <v>102.3</v>
      </c>
      <c r="G175" s="19">
        <v>101.07</v>
      </c>
      <c r="H175" s="18">
        <v>102</v>
      </c>
      <c r="I175" s="19">
        <v>100.59</v>
      </c>
      <c r="J175" s="19">
        <v>100.69</v>
      </c>
      <c r="K175" s="19">
        <v>100.9</v>
      </c>
      <c r="L175" s="19">
        <v>100.84</v>
      </c>
      <c r="M175" s="19">
        <v>100.99</v>
      </c>
      <c r="N175" s="19">
        <v>100.61</v>
      </c>
      <c r="O175" s="19">
        <v>100.56</v>
      </c>
      <c r="P175" s="19">
        <v>100.82</v>
      </c>
      <c r="Q175" s="19">
        <v>100.74</v>
      </c>
      <c r="R175" s="19">
        <v>101.21</v>
      </c>
      <c r="S175" s="19">
        <v>100.64</v>
      </c>
      <c r="T175" s="19">
        <v>100.31</v>
      </c>
      <c r="U175" s="19">
        <v>100.26</v>
      </c>
      <c r="V175" s="19">
        <v>100.32</v>
      </c>
      <c r="W175" s="19">
        <v>100.84</v>
      </c>
      <c r="X175" s="19">
        <v>100.66</v>
      </c>
      <c r="Y175" s="19">
        <v>100.45</v>
      </c>
      <c r="Z175" s="19">
        <v>100.38</v>
      </c>
      <c r="AA175" s="19">
        <v>100.72</v>
      </c>
      <c r="AB175" s="19">
        <v>100.21</v>
      </c>
      <c r="AC175" s="19">
        <v>101.09</v>
      </c>
      <c r="AD175" s="19">
        <v>100.45</v>
      </c>
      <c r="AE175" s="19">
        <v>100.27</v>
      </c>
      <c r="AF175" s="19">
        <v>100.15</v>
      </c>
      <c r="AG175" s="19">
        <v>100.32</v>
      </c>
      <c r="AH175" s="19">
        <v>100.26</v>
      </c>
      <c r="AI175" s="19">
        <v>100.22</v>
      </c>
      <c r="AJ175" s="19">
        <v>100.27</v>
      </c>
      <c r="AK175" s="19">
        <v>100.29</v>
      </c>
      <c r="AL175" s="19">
        <v>100.19</v>
      </c>
      <c r="AM175" s="19">
        <v>100.31</v>
      </c>
      <c r="AN175" s="19">
        <v>100.01</v>
      </c>
      <c r="AO175" s="19">
        <v>100.25</v>
      </c>
      <c r="AP175" s="19">
        <v>100.06</v>
      </c>
      <c r="AQ175" s="19">
        <v>100.15</v>
      </c>
      <c r="AR175" s="19">
        <v>100.02</v>
      </c>
      <c r="AS175" s="19">
        <v>100.04</v>
      </c>
      <c r="AT175" s="19">
        <v>100.21</v>
      </c>
      <c r="AU175" s="19">
        <v>100.14</v>
      </c>
      <c r="AV175" s="19">
        <v>100.06</v>
      </c>
      <c r="AW175" s="19">
        <v>100.12</v>
      </c>
      <c r="AX175" s="19">
        <v>100.05</v>
      </c>
      <c r="AY175" s="19">
        <v>100.18</v>
      </c>
      <c r="AZ175" s="19">
        <v>100.16</v>
      </c>
      <c r="BA175" s="19">
        <v>100.23</v>
      </c>
      <c r="BB175" s="19">
        <v>100.14</v>
      </c>
      <c r="BC175" s="19">
        <v>100.24</v>
      </c>
      <c r="BD175" s="19">
        <v>100.18</v>
      </c>
      <c r="BE175" s="19">
        <v>100.1</v>
      </c>
      <c r="BF175" s="19">
        <v>99.98</v>
      </c>
      <c r="BG175" s="19">
        <v>100.16</v>
      </c>
      <c r="BH175" s="19">
        <v>100.15</v>
      </c>
      <c r="BI175" s="19">
        <v>100.15</v>
      </c>
      <c r="BJ175" s="19">
        <v>100.34</v>
      </c>
      <c r="BK175" s="20"/>
    </row>
    <row r="176" spans="1:63" ht="27.75" x14ac:dyDescent="0.45">
      <c r="A176" s="18" t="s">
        <v>107</v>
      </c>
      <c r="B176" s="18" t="s">
        <v>993</v>
      </c>
      <c r="C176" s="19">
        <v>103.62</v>
      </c>
      <c r="D176" s="19">
        <v>104.53</v>
      </c>
      <c r="E176" s="19">
        <v>103.38</v>
      </c>
      <c r="F176" s="19">
        <v>102.3</v>
      </c>
      <c r="G176" s="19">
        <v>101.07</v>
      </c>
      <c r="H176" s="18">
        <v>102</v>
      </c>
      <c r="I176" s="19">
        <v>100.59</v>
      </c>
      <c r="J176" s="19">
        <v>100.69</v>
      </c>
      <c r="K176" s="19">
        <v>100.9</v>
      </c>
      <c r="L176" s="19">
        <v>100.84</v>
      </c>
      <c r="M176" s="19">
        <v>100.99</v>
      </c>
      <c r="N176" s="19">
        <v>100.61</v>
      </c>
      <c r="O176" s="19">
        <v>100.56</v>
      </c>
      <c r="P176" s="19">
        <v>100.82</v>
      </c>
      <c r="Q176" s="19">
        <v>100.74</v>
      </c>
      <c r="R176" s="19">
        <v>101.21</v>
      </c>
      <c r="S176" s="19">
        <v>100.64</v>
      </c>
      <c r="T176" s="19">
        <v>100.31</v>
      </c>
      <c r="U176" s="19">
        <v>100.26</v>
      </c>
      <c r="V176" s="19">
        <v>100.32</v>
      </c>
      <c r="W176" s="19">
        <v>100.84</v>
      </c>
      <c r="X176" s="19">
        <v>100.66</v>
      </c>
      <c r="Y176" s="19">
        <v>100.45</v>
      </c>
      <c r="Z176" s="19">
        <v>100.38</v>
      </c>
      <c r="AA176" s="19">
        <v>100.72</v>
      </c>
      <c r="AB176" s="19">
        <v>100.21</v>
      </c>
      <c r="AC176" s="19">
        <v>101.09</v>
      </c>
      <c r="AD176" s="19">
        <v>100.45</v>
      </c>
      <c r="AE176" s="19">
        <v>100.27</v>
      </c>
      <c r="AF176" s="19">
        <v>100.15</v>
      </c>
      <c r="AG176" s="19">
        <v>100.32</v>
      </c>
      <c r="AH176" s="19">
        <v>100.26</v>
      </c>
      <c r="AI176" s="19">
        <v>100.22</v>
      </c>
      <c r="AJ176" s="19">
        <v>100.27</v>
      </c>
      <c r="AK176" s="19">
        <v>100.29</v>
      </c>
      <c r="AL176" s="19">
        <v>100.19</v>
      </c>
      <c r="AM176" s="19">
        <v>100.31</v>
      </c>
      <c r="AN176" s="19">
        <v>100.01</v>
      </c>
      <c r="AO176" s="19">
        <v>100.25</v>
      </c>
      <c r="AP176" s="19">
        <v>100.06</v>
      </c>
      <c r="AQ176" s="19">
        <v>100.15</v>
      </c>
      <c r="AR176" s="19">
        <v>100.02</v>
      </c>
      <c r="AS176" s="19">
        <v>100.04</v>
      </c>
      <c r="AT176" s="19">
        <v>100.21</v>
      </c>
      <c r="AU176" s="19">
        <v>100.14</v>
      </c>
      <c r="AV176" s="19">
        <v>100.06</v>
      </c>
      <c r="AW176" s="19">
        <v>100.12</v>
      </c>
      <c r="AX176" s="19">
        <v>100.05</v>
      </c>
      <c r="AY176" s="19">
        <v>100.18</v>
      </c>
      <c r="AZ176" s="19">
        <v>100.16</v>
      </c>
      <c r="BA176" s="19">
        <v>100.23</v>
      </c>
      <c r="BB176" s="19">
        <v>100.14</v>
      </c>
      <c r="BC176" s="19">
        <v>100.24</v>
      </c>
      <c r="BD176" s="19">
        <v>100.18</v>
      </c>
      <c r="BE176" s="19">
        <v>100.1</v>
      </c>
      <c r="BF176" s="19">
        <v>99.98</v>
      </c>
      <c r="BG176" s="19">
        <v>100.16</v>
      </c>
      <c r="BH176" s="19">
        <v>100.15</v>
      </c>
      <c r="BI176" s="19">
        <v>100.15</v>
      </c>
      <c r="BJ176" s="19">
        <v>100.34</v>
      </c>
      <c r="BK176" s="20"/>
    </row>
    <row r="177" spans="1:63" x14ac:dyDescent="0.45">
      <c r="A177" s="18" t="s">
        <v>604</v>
      </c>
      <c r="B177" s="18" t="s">
        <v>994</v>
      </c>
      <c r="C177" s="19">
        <v>103.24</v>
      </c>
      <c r="D177" s="19">
        <v>103.11</v>
      </c>
      <c r="E177" s="19">
        <v>102.04</v>
      </c>
      <c r="F177" s="19">
        <v>101.8</v>
      </c>
      <c r="G177" s="19">
        <v>101.23</v>
      </c>
      <c r="H177" s="19">
        <v>100.93</v>
      </c>
      <c r="I177" s="19">
        <v>100.87</v>
      </c>
      <c r="J177" s="19">
        <v>100.81</v>
      </c>
      <c r="K177" s="18">
        <v>101</v>
      </c>
      <c r="L177" s="19">
        <v>101.27</v>
      </c>
      <c r="M177" s="19">
        <v>100.5</v>
      </c>
      <c r="N177" s="19">
        <v>100.85</v>
      </c>
      <c r="O177" s="19">
        <v>100.91</v>
      </c>
      <c r="P177" s="19">
        <v>100.84</v>
      </c>
      <c r="Q177" s="19">
        <v>100.76</v>
      </c>
      <c r="R177" s="19">
        <v>100.84</v>
      </c>
      <c r="S177" s="19">
        <v>100.8</v>
      </c>
      <c r="T177" s="19">
        <v>100.55</v>
      </c>
      <c r="U177" s="19">
        <v>100.33</v>
      </c>
      <c r="V177" s="19">
        <v>100.24</v>
      </c>
      <c r="W177" s="19">
        <v>100.47</v>
      </c>
      <c r="X177" s="19">
        <v>100.54</v>
      </c>
      <c r="Y177" s="19">
        <v>100.64</v>
      </c>
      <c r="Z177" s="19">
        <v>100.41</v>
      </c>
      <c r="AA177" s="19">
        <v>100.43</v>
      </c>
      <c r="AB177" s="19">
        <v>100.33</v>
      </c>
      <c r="AC177" s="19">
        <v>100.4</v>
      </c>
      <c r="AD177" s="19">
        <v>100.42</v>
      </c>
      <c r="AE177" s="19">
        <v>100.37</v>
      </c>
      <c r="AF177" s="19">
        <v>100.35</v>
      </c>
      <c r="AG177" s="19">
        <v>100.24</v>
      </c>
      <c r="AH177" s="19">
        <v>100.23</v>
      </c>
      <c r="AI177" s="19">
        <v>100.16</v>
      </c>
      <c r="AJ177" s="19">
        <v>100.17</v>
      </c>
      <c r="AK177" s="19">
        <v>100.28</v>
      </c>
      <c r="AL177" s="19">
        <v>100.14</v>
      </c>
      <c r="AM177" s="19">
        <v>100.16</v>
      </c>
      <c r="AN177" s="19">
        <v>100.03</v>
      </c>
      <c r="AO177" s="19">
        <v>100.39</v>
      </c>
      <c r="AP177" s="19">
        <v>100.04</v>
      </c>
      <c r="AQ177" s="19">
        <v>100.22</v>
      </c>
      <c r="AR177" s="19">
        <v>100.1</v>
      </c>
      <c r="AS177" s="19">
        <v>100.02</v>
      </c>
      <c r="AT177" s="19">
        <v>100.13</v>
      </c>
      <c r="AU177" s="19">
        <v>100.15</v>
      </c>
      <c r="AV177" s="19">
        <v>100.18</v>
      </c>
      <c r="AW177" s="19">
        <v>100.16</v>
      </c>
      <c r="AX177" s="19">
        <v>100.08</v>
      </c>
      <c r="AY177" s="19">
        <v>100.2</v>
      </c>
      <c r="AZ177" s="19">
        <v>100.11</v>
      </c>
      <c r="BA177" s="19">
        <v>100.15</v>
      </c>
      <c r="BB177" s="19">
        <v>100.06</v>
      </c>
      <c r="BC177" s="19">
        <v>100.11</v>
      </c>
      <c r="BD177" s="19">
        <v>100.03</v>
      </c>
      <c r="BE177" s="19">
        <v>100.14</v>
      </c>
      <c r="BF177" s="19">
        <v>100.04</v>
      </c>
      <c r="BG177" s="19">
        <v>100.07</v>
      </c>
      <c r="BH177" s="19">
        <v>100.13</v>
      </c>
      <c r="BI177" s="19">
        <v>100.05</v>
      </c>
      <c r="BJ177" s="19">
        <v>100.16</v>
      </c>
      <c r="BK177" s="20"/>
    </row>
    <row r="178" spans="1:63" ht="41.65" x14ac:dyDescent="0.45">
      <c r="A178" s="18" t="s">
        <v>108</v>
      </c>
      <c r="B178" s="18" t="s">
        <v>995</v>
      </c>
      <c r="C178" s="19">
        <v>103.01</v>
      </c>
      <c r="D178" s="19">
        <v>103.06</v>
      </c>
      <c r="E178" s="19">
        <v>102.1</v>
      </c>
      <c r="F178" s="19">
        <v>101.3</v>
      </c>
      <c r="G178" s="19">
        <v>101.53</v>
      </c>
      <c r="H178" s="19">
        <v>100.96</v>
      </c>
      <c r="I178" s="19">
        <v>101.09</v>
      </c>
      <c r="J178" s="19">
        <v>100.31</v>
      </c>
      <c r="K178" s="19">
        <v>100.73</v>
      </c>
      <c r="L178" s="19">
        <v>100.93</v>
      </c>
      <c r="M178" s="19">
        <v>100.53</v>
      </c>
      <c r="N178" s="19">
        <v>100.63</v>
      </c>
      <c r="O178" s="19">
        <v>101.07</v>
      </c>
      <c r="P178" s="19">
        <v>100.8</v>
      </c>
      <c r="Q178" s="19">
        <v>101.05</v>
      </c>
      <c r="R178" s="19">
        <v>100.98</v>
      </c>
      <c r="S178" s="19">
        <v>100.9</v>
      </c>
      <c r="T178" s="19">
        <v>100.5</v>
      </c>
      <c r="U178" s="19">
        <v>100.59</v>
      </c>
      <c r="V178" s="19">
        <v>100.29</v>
      </c>
      <c r="W178" s="19">
        <v>100.62</v>
      </c>
      <c r="X178" s="19">
        <v>100.28</v>
      </c>
      <c r="Y178" s="19">
        <v>100.62</v>
      </c>
      <c r="Z178" s="19">
        <v>100.27</v>
      </c>
      <c r="AA178" s="19">
        <v>100.4</v>
      </c>
      <c r="AB178" s="19">
        <v>100.3</v>
      </c>
      <c r="AC178" s="19">
        <v>100.43</v>
      </c>
      <c r="AD178" s="19">
        <v>100.42</v>
      </c>
      <c r="AE178" s="19">
        <v>100.29</v>
      </c>
      <c r="AF178" s="19">
        <v>100.09</v>
      </c>
      <c r="AG178" s="19">
        <v>100.16</v>
      </c>
      <c r="AH178" s="19">
        <v>100.23</v>
      </c>
      <c r="AI178" s="19">
        <v>100.37</v>
      </c>
      <c r="AJ178" s="19">
        <v>100.2</v>
      </c>
      <c r="AK178" s="19">
        <v>100.38</v>
      </c>
      <c r="AL178" s="19">
        <v>100.16</v>
      </c>
      <c r="AM178" s="19">
        <v>100.16</v>
      </c>
      <c r="AN178" s="19">
        <v>100.07</v>
      </c>
      <c r="AO178" s="19">
        <v>100.26</v>
      </c>
      <c r="AP178" s="19">
        <v>100.06</v>
      </c>
      <c r="AQ178" s="19">
        <v>100.08</v>
      </c>
      <c r="AR178" s="19">
        <v>99.99</v>
      </c>
      <c r="AS178" s="19">
        <v>100.13</v>
      </c>
      <c r="AT178" s="19">
        <v>100.04</v>
      </c>
      <c r="AU178" s="19">
        <v>100.04</v>
      </c>
      <c r="AV178" s="19">
        <v>100.17</v>
      </c>
      <c r="AW178" s="19">
        <v>100.04</v>
      </c>
      <c r="AX178" s="19">
        <v>100.06</v>
      </c>
      <c r="AY178" s="19">
        <v>100.17</v>
      </c>
      <c r="AZ178" s="19">
        <v>100.14</v>
      </c>
      <c r="BA178" s="19">
        <v>100.11</v>
      </c>
      <c r="BB178" s="19">
        <v>100.22</v>
      </c>
      <c r="BC178" s="19">
        <v>100.24</v>
      </c>
      <c r="BD178" s="19">
        <v>100.14</v>
      </c>
      <c r="BE178" s="19">
        <v>100.15</v>
      </c>
      <c r="BF178" s="19">
        <v>100.03</v>
      </c>
      <c r="BG178" s="19">
        <v>100.09</v>
      </c>
      <c r="BH178" s="18">
        <v>100</v>
      </c>
      <c r="BI178" s="19">
        <v>100.05</v>
      </c>
      <c r="BJ178" s="19">
        <v>100.01</v>
      </c>
      <c r="BK178" s="20"/>
    </row>
    <row r="179" spans="1:63" ht="41.65" x14ac:dyDescent="0.45">
      <c r="A179" s="18" t="s">
        <v>109</v>
      </c>
      <c r="B179" s="18" t="s">
        <v>996</v>
      </c>
      <c r="C179" s="19">
        <v>103.28</v>
      </c>
      <c r="D179" s="19">
        <v>103.12</v>
      </c>
      <c r="E179" s="19">
        <v>102.03</v>
      </c>
      <c r="F179" s="19">
        <v>101.88</v>
      </c>
      <c r="G179" s="19">
        <v>101.18</v>
      </c>
      <c r="H179" s="19">
        <v>100.93</v>
      </c>
      <c r="I179" s="19">
        <v>100.83</v>
      </c>
      <c r="J179" s="19">
        <v>100.89</v>
      </c>
      <c r="K179" s="19">
        <v>101.04</v>
      </c>
      <c r="L179" s="19">
        <v>101.33</v>
      </c>
      <c r="M179" s="19">
        <v>100.5</v>
      </c>
      <c r="N179" s="19">
        <v>100.89</v>
      </c>
      <c r="O179" s="19">
        <v>100.88</v>
      </c>
      <c r="P179" s="19">
        <v>100.85</v>
      </c>
      <c r="Q179" s="19">
        <v>100.7</v>
      </c>
      <c r="R179" s="19">
        <v>100.81</v>
      </c>
      <c r="S179" s="19">
        <v>100.78</v>
      </c>
      <c r="T179" s="19">
        <v>100.56</v>
      </c>
      <c r="U179" s="19">
        <v>100.28</v>
      </c>
      <c r="V179" s="19">
        <v>100.23</v>
      </c>
      <c r="W179" s="19">
        <v>100.44</v>
      </c>
      <c r="X179" s="19">
        <v>100.59</v>
      </c>
      <c r="Y179" s="19">
        <v>100.64</v>
      </c>
      <c r="Z179" s="19">
        <v>100.44</v>
      </c>
      <c r="AA179" s="19">
        <v>100.44</v>
      </c>
      <c r="AB179" s="19">
        <v>100.34</v>
      </c>
      <c r="AC179" s="19">
        <v>100.39</v>
      </c>
      <c r="AD179" s="19">
        <v>100.42</v>
      </c>
      <c r="AE179" s="19">
        <v>100.38</v>
      </c>
      <c r="AF179" s="19">
        <v>100.4</v>
      </c>
      <c r="AG179" s="19">
        <v>100.25</v>
      </c>
      <c r="AH179" s="19">
        <v>100.23</v>
      </c>
      <c r="AI179" s="19">
        <v>100.12</v>
      </c>
      <c r="AJ179" s="19">
        <v>100.17</v>
      </c>
      <c r="AK179" s="19">
        <v>100.26</v>
      </c>
      <c r="AL179" s="19">
        <v>100.14</v>
      </c>
      <c r="AM179" s="19">
        <v>100.16</v>
      </c>
      <c r="AN179" s="19">
        <v>100.02</v>
      </c>
      <c r="AO179" s="19">
        <v>100.42</v>
      </c>
      <c r="AP179" s="19">
        <v>100.04</v>
      </c>
      <c r="AQ179" s="19">
        <v>100.25</v>
      </c>
      <c r="AR179" s="19">
        <v>100.13</v>
      </c>
      <c r="AS179" s="19">
        <v>99.99</v>
      </c>
      <c r="AT179" s="19">
        <v>100.15</v>
      </c>
      <c r="AU179" s="19">
        <v>100.17</v>
      </c>
      <c r="AV179" s="19">
        <v>100.18</v>
      </c>
      <c r="AW179" s="19">
        <v>100.19</v>
      </c>
      <c r="AX179" s="19">
        <v>100.08</v>
      </c>
      <c r="AY179" s="19">
        <v>100.21</v>
      </c>
      <c r="AZ179" s="19">
        <v>100.11</v>
      </c>
      <c r="BA179" s="19">
        <v>100.16</v>
      </c>
      <c r="BB179" s="19">
        <v>100.03</v>
      </c>
      <c r="BC179" s="19">
        <v>100.09</v>
      </c>
      <c r="BD179" s="19">
        <v>100.01</v>
      </c>
      <c r="BE179" s="19">
        <v>100.14</v>
      </c>
      <c r="BF179" s="19">
        <v>100.04</v>
      </c>
      <c r="BG179" s="19">
        <v>100.07</v>
      </c>
      <c r="BH179" s="19">
        <v>100.15</v>
      </c>
      <c r="BI179" s="19">
        <v>100.05</v>
      </c>
      <c r="BJ179" s="19">
        <v>100.18</v>
      </c>
      <c r="BK179" s="20"/>
    </row>
    <row r="180" spans="1:63" ht="27.75" x14ac:dyDescent="0.45">
      <c r="A180" s="18" t="s">
        <v>490</v>
      </c>
      <c r="B180" s="18" t="s">
        <v>997</v>
      </c>
      <c r="C180" s="19">
        <v>104.62</v>
      </c>
      <c r="D180" s="19">
        <v>102.78</v>
      </c>
      <c r="E180" s="19">
        <v>101.49</v>
      </c>
      <c r="F180" s="19">
        <v>100.56</v>
      </c>
      <c r="G180" s="19">
        <v>100.28</v>
      </c>
      <c r="H180" s="19">
        <v>99.88</v>
      </c>
      <c r="I180" s="19">
        <v>100.05</v>
      </c>
      <c r="J180" s="19">
        <v>100.01</v>
      </c>
      <c r="K180" s="19">
        <v>100.77</v>
      </c>
      <c r="L180" s="19">
        <v>101.05</v>
      </c>
      <c r="M180" s="19">
        <v>100.97</v>
      </c>
      <c r="N180" s="19">
        <v>100.84</v>
      </c>
      <c r="O180" s="19">
        <v>100.97</v>
      </c>
      <c r="P180" s="19">
        <v>100.73</v>
      </c>
      <c r="Q180" s="19">
        <v>100.58</v>
      </c>
      <c r="R180" s="19">
        <v>100.49</v>
      </c>
      <c r="S180" s="19">
        <v>100.39</v>
      </c>
      <c r="T180" s="19">
        <v>100.27</v>
      </c>
      <c r="U180" s="19">
        <v>100.13</v>
      </c>
      <c r="V180" s="19">
        <v>99.87</v>
      </c>
      <c r="W180" s="19">
        <v>100.19</v>
      </c>
      <c r="X180" s="19">
        <v>100.68</v>
      </c>
      <c r="Y180" s="19">
        <v>100.59</v>
      </c>
      <c r="Z180" s="19">
        <v>100.45</v>
      </c>
      <c r="AA180" s="19">
        <v>100.68</v>
      </c>
      <c r="AB180" s="19">
        <v>100.19</v>
      </c>
      <c r="AC180" s="19">
        <v>100.15</v>
      </c>
      <c r="AD180" s="19">
        <v>100.4</v>
      </c>
      <c r="AE180" s="19">
        <v>100.37</v>
      </c>
      <c r="AF180" s="19">
        <v>100.61</v>
      </c>
      <c r="AG180" s="19">
        <v>99.49</v>
      </c>
      <c r="AH180" s="19">
        <v>99.07</v>
      </c>
      <c r="AI180" s="19">
        <v>99.73</v>
      </c>
      <c r="AJ180" s="19">
        <v>100.36</v>
      </c>
      <c r="AK180" s="19">
        <v>100.27</v>
      </c>
      <c r="AL180" s="19">
        <v>100.49</v>
      </c>
      <c r="AM180" s="19">
        <v>100.42</v>
      </c>
      <c r="AN180" s="19">
        <v>100.25</v>
      </c>
      <c r="AO180" s="19">
        <v>100.37</v>
      </c>
      <c r="AP180" s="19">
        <v>100.42</v>
      </c>
      <c r="AQ180" s="19">
        <v>100.41</v>
      </c>
      <c r="AR180" s="19">
        <v>100.41</v>
      </c>
      <c r="AS180" s="19">
        <v>99.88</v>
      </c>
      <c r="AT180" s="19">
        <v>99.9</v>
      </c>
      <c r="AU180" s="19">
        <v>100.14</v>
      </c>
      <c r="AV180" s="19">
        <v>100.52</v>
      </c>
      <c r="AW180" s="19">
        <v>100.74</v>
      </c>
      <c r="AX180" s="19">
        <v>101.04</v>
      </c>
      <c r="AY180" s="19">
        <v>100.99</v>
      </c>
      <c r="AZ180" s="19">
        <v>100.57</v>
      </c>
      <c r="BA180" s="19">
        <v>100.41</v>
      </c>
      <c r="BB180" s="19">
        <v>100.33</v>
      </c>
      <c r="BC180" s="19">
        <v>100.33</v>
      </c>
      <c r="BD180" s="19">
        <v>99.81</v>
      </c>
      <c r="BE180" s="19">
        <v>99.92</v>
      </c>
      <c r="BF180" s="19">
        <v>99.58</v>
      </c>
      <c r="BG180" s="19">
        <v>99.86</v>
      </c>
      <c r="BH180" s="19">
        <v>100.26</v>
      </c>
      <c r="BI180" s="19">
        <v>100.37</v>
      </c>
      <c r="BJ180" s="19">
        <v>100.42</v>
      </c>
      <c r="BK180" s="20"/>
    </row>
    <row r="181" spans="1:63" ht="41.65" x14ac:dyDescent="0.45">
      <c r="A181" s="18" t="s">
        <v>1478</v>
      </c>
      <c r="B181" s="18" t="s">
        <v>998</v>
      </c>
      <c r="C181" s="19">
        <v>106.46</v>
      </c>
      <c r="D181" s="19">
        <v>105.49</v>
      </c>
      <c r="E181" s="19">
        <v>103.11</v>
      </c>
      <c r="F181" s="19">
        <v>101.2</v>
      </c>
      <c r="G181" s="18">
        <v>100</v>
      </c>
      <c r="H181" s="19">
        <v>100.17</v>
      </c>
      <c r="I181" s="19">
        <v>100.03</v>
      </c>
      <c r="J181" s="19">
        <v>100.26</v>
      </c>
      <c r="K181" s="19">
        <v>100.61</v>
      </c>
      <c r="L181" s="19">
        <v>100.88</v>
      </c>
      <c r="M181" s="19">
        <v>100.68</v>
      </c>
      <c r="N181" s="19">
        <v>100.49</v>
      </c>
      <c r="O181" s="19">
        <v>100.95</v>
      </c>
      <c r="P181" s="19">
        <v>101.51</v>
      </c>
      <c r="Q181" s="19">
        <v>101.11</v>
      </c>
      <c r="R181" s="19">
        <v>100.99</v>
      </c>
      <c r="S181" s="19">
        <v>101.06</v>
      </c>
      <c r="T181" s="19">
        <v>100.72</v>
      </c>
      <c r="U181" s="19">
        <v>100.82</v>
      </c>
      <c r="V181" s="19">
        <v>100.22</v>
      </c>
      <c r="W181" s="19">
        <v>99.98</v>
      </c>
      <c r="X181" s="19">
        <v>100.19</v>
      </c>
      <c r="Y181" s="19">
        <v>100.19</v>
      </c>
      <c r="Z181" s="19">
        <v>100.54</v>
      </c>
      <c r="AA181" s="19">
        <v>100.52</v>
      </c>
      <c r="AB181" s="19">
        <v>100.32</v>
      </c>
      <c r="AC181" s="19">
        <v>100.32</v>
      </c>
      <c r="AD181" s="19">
        <v>99.99</v>
      </c>
      <c r="AE181" s="19">
        <v>100.13</v>
      </c>
      <c r="AF181" s="19">
        <v>100.12</v>
      </c>
      <c r="AG181" s="19">
        <v>100.04</v>
      </c>
      <c r="AH181" s="19">
        <v>100.36</v>
      </c>
      <c r="AI181" s="19">
        <v>100.26</v>
      </c>
      <c r="AJ181" s="19">
        <v>100.5</v>
      </c>
      <c r="AK181" s="19">
        <v>100.56</v>
      </c>
      <c r="AL181" s="19">
        <v>100.65</v>
      </c>
      <c r="AM181" s="19">
        <v>100.43</v>
      </c>
      <c r="AN181" s="19">
        <v>100.35</v>
      </c>
      <c r="AO181" s="19">
        <v>100.12</v>
      </c>
      <c r="AP181" s="19">
        <v>100.16</v>
      </c>
      <c r="AQ181" s="19">
        <v>100.38</v>
      </c>
      <c r="AR181" s="19">
        <v>100.33</v>
      </c>
      <c r="AS181" s="19">
        <v>100.37</v>
      </c>
      <c r="AT181" s="19">
        <v>100.49</v>
      </c>
      <c r="AU181" s="19">
        <v>100.06</v>
      </c>
      <c r="AV181" s="19">
        <v>100.11</v>
      </c>
      <c r="AW181" s="19">
        <v>100.28</v>
      </c>
      <c r="AX181" s="19">
        <v>100.56</v>
      </c>
      <c r="AY181" s="19">
        <v>100.74</v>
      </c>
      <c r="AZ181" s="19">
        <v>100.5</v>
      </c>
      <c r="BA181" s="19">
        <v>100.51</v>
      </c>
      <c r="BB181" s="19">
        <v>100.43</v>
      </c>
      <c r="BC181" s="19">
        <v>100.45</v>
      </c>
      <c r="BD181" s="19">
        <v>100.32</v>
      </c>
      <c r="BE181" s="19">
        <v>100.37</v>
      </c>
      <c r="BF181" s="19">
        <v>100.5</v>
      </c>
      <c r="BG181" s="19">
        <v>100.25</v>
      </c>
      <c r="BH181" s="19">
        <v>100.17</v>
      </c>
      <c r="BI181" s="19">
        <v>100.45</v>
      </c>
      <c r="BJ181" s="19">
        <v>100.34</v>
      </c>
      <c r="BK181" s="20"/>
    </row>
    <row r="182" spans="1:63" x14ac:dyDescent="0.45">
      <c r="A182" s="18" t="s">
        <v>19</v>
      </c>
      <c r="B182" s="18" t="s">
        <v>999</v>
      </c>
      <c r="C182" s="19">
        <v>105.48</v>
      </c>
      <c r="D182" s="19">
        <v>104.04</v>
      </c>
      <c r="E182" s="19">
        <v>102.48</v>
      </c>
      <c r="F182" s="19">
        <v>101.66</v>
      </c>
      <c r="G182" s="19">
        <v>101.04</v>
      </c>
      <c r="H182" s="19">
        <v>102.14</v>
      </c>
      <c r="I182" s="19">
        <v>101.44</v>
      </c>
      <c r="J182" s="19">
        <v>102.22</v>
      </c>
      <c r="K182" s="19">
        <v>99.37</v>
      </c>
      <c r="L182" s="19">
        <v>99.46</v>
      </c>
      <c r="M182" s="19">
        <v>99.46</v>
      </c>
      <c r="N182" s="19">
        <v>99.94</v>
      </c>
      <c r="O182" s="19">
        <v>102.97</v>
      </c>
      <c r="P182" s="19">
        <v>102.9</v>
      </c>
      <c r="Q182" s="19">
        <v>99.01</v>
      </c>
      <c r="R182" s="19">
        <v>99.69</v>
      </c>
      <c r="S182" s="19">
        <v>102.61</v>
      </c>
      <c r="T182" s="19">
        <v>100.57</v>
      </c>
      <c r="U182" s="19">
        <v>101.58</v>
      </c>
      <c r="V182" s="19">
        <v>100.14</v>
      </c>
      <c r="W182" s="19">
        <v>98.85</v>
      </c>
      <c r="X182" s="19">
        <v>98.13</v>
      </c>
      <c r="Y182" s="19">
        <v>98.77</v>
      </c>
      <c r="Z182" s="19">
        <v>100.38</v>
      </c>
      <c r="AA182" s="19">
        <v>100.86</v>
      </c>
      <c r="AB182" s="19">
        <v>100.65</v>
      </c>
      <c r="AC182" s="19">
        <v>99.4</v>
      </c>
      <c r="AD182" s="19">
        <v>98.59</v>
      </c>
      <c r="AE182" s="19">
        <v>100.54</v>
      </c>
      <c r="AF182" s="19">
        <v>100.09</v>
      </c>
      <c r="AG182" s="19">
        <v>98.88</v>
      </c>
      <c r="AH182" s="19">
        <v>100.9</v>
      </c>
      <c r="AI182" s="19">
        <v>98.89</v>
      </c>
      <c r="AJ182" s="19">
        <v>98.79</v>
      </c>
      <c r="AK182" s="19">
        <v>98.06</v>
      </c>
      <c r="AL182" s="19">
        <v>100.53</v>
      </c>
      <c r="AM182" s="19">
        <v>100.07</v>
      </c>
      <c r="AN182" s="19">
        <v>100.07</v>
      </c>
      <c r="AO182" s="19">
        <v>99.89</v>
      </c>
      <c r="AP182" s="19">
        <v>100.45</v>
      </c>
      <c r="AQ182" s="19">
        <v>101.33</v>
      </c>
      <c r="AR182" s="19">
        <v>101.16</v>
      </c>
      <c r="AS182" s="19">
        <v>101.03</v>
      </c>
      <c r="AT182" s="19">
        <v>101.31</v>
      </c>
      <c r="AU182" s="19">
        <v>99.64</v>
      </c>
      <c r="AV182" s="19">
        <v>99.47</v>
      </c>
      <c r="AW182" s="19">
        <v>98.97</v>
      </c>
      <c r="AX182" s="19">
        <v>100.18</v>
      </c>
      <c r="AY182" s="19">
        <v>100.76</v>
      </c>
      <c r="AZ182" s="19">
        <v>100.13</v>
      </c>
      <c r="BA182" s="19">
        <v>99.93</v>
      </c>
      <c r="BB182" s="19">
        <v>100.63</v>
      </c>
      <c r="BC182" s="19">
        <v>101.89</v>
      </c>
      <c r="BD182" s="19">
        <v>100.85</v>
      </c>
      <c r="BE182" s="19">
        <v>100.94</v>
      </c>
      <c r="BF182" s="19">
        <v>100.88</v>
      </c>
      <c r="BG182" s="19">
        <v>99.97</v>
      </c>
      <c r="BH182" s="19">
        <v>99.03</v>
      </c>
      <c r="BI182" s="19">
        <v>100.18</v>
      </c>
      <c r="BJ182" s="19">
        <v>99.52</v>
      </c>
      <c r="BK182" s="20"/>
    </row>
    <row r="183" spans="1:63" ht="41.65" x14ac:dyDescent="0.45">
      <c r="A183" s="18" t="s">
        <v>24</v>
      </c>
      <c r="B183" s="18" t="s">
        <v>1000</v>
      </c>
      <c r="C183" s="19">
        <v>107.79</v>
      </c>
      <c r="D183" s="19">
        <v>103.73</v>
      </c>
      <c r="E183" s="19">
        <v>102.8</v>
      </c>
      <c r="F183" s="19">
        <v>100.83</v>
      </c>
      <c r="G183" s="19">
        <v>100.13</v>
      </c>
      <c r="H183" s="19">
        <v>100.51</v>
      </c>
      <c r="I183" s="19">
        <v>99.9</v>
      </c>
      <c r="J183" s="19">
        <v>100.48</v>
      </c>
      <c r="K183" s="19">
        <v>100.85</v>
      </c>
      <c r="L183" s="19">
        <v>100.55</v>
      </c>
      <c r="M183" s="19">
        <v>100.21</v>
      </c>
      <c r="N183" s="19">
        <v>100.88</v>
      </c>
      <c r="O183" s="19">
        <v>100.62</v>
      </c>
      <c r="P183" s="19">
        <v>101.26</v>
      </c>
      <c r="Q183" s="19">
        <v>101.37</v>
      </c>
      <c r="R183" s="19">
        <v>101.27</v>
      </c>
      <c r="S183" s="19">
        <v>101.44</v>
      </c>
      <c r="T183" s="19">
        <v>101.4</v>
      </c>
      <c r="U183" s="19">
        <v>102.49</v>
      </c>
      <c r="V183" s="19">
        <v>100.95</v>
      </c>
      <c r="W183" s="19">
        <v>100.69</v>
      </c>
      <c r="X183" s="19">
        <v>101.4</v>
      </c>
      <c r="Y183" s="19">
        <v>100.71</v>
      </c>
      <c r="Z183" s="19">
        <v>101.26</v>
      </c>
      <c r="AA183" s="19">
        <v>101.19</v>
      </c>
      <c r="AB183" s="19">
        <v>100.61</v>
      </c>
      <c r="AC183" s="19">
        <v>101.14</v>
      </c>
      <c r="AD183" s="19">
        <v>100.33</v>
      </c>
      <c r="AE183" s="19">
        <v>100.44</v>
      </c>
      <c r="AF183" s="19">
        <v>100.68</v>
      </c>
      <c r="AG183" s="19">
        <v>100.42</v>
      </c>
      <c r="AH183" s="19">
        <v>100.66</v>
      </c>
      <c r="AI183" s="19">
        <v>101.06</v>
      </c>
      <c r="AJ183" s="19">
        <v>100.31</v>
      </c>
      <c r="AK183" s="19">
        <v>100.76</v>
      </c>
      <c r="AL183" s="19">
        <v>100.79</v>
      </c>
      <c r="AM183" s="19">
        <v>100.64</v>
      </c>
      <c r="AN183" s="19">
        <v>100.4</v>
      </c>
      <c r="AO183" s="19">
        <v>100.13</v>
      </c>
      <c r="AP183" s="19">
        <v>100.38</v>
      </c>
      <c r="AQ183" s="19">
        <v>100.97</v>
      </c>
      <c r="AR183" s="19">
        <v>100.5</v>
      </c>
      <c r="AS183" s="19">
        <v>100.32</v>
      </c>
      <c r="AT183" s="19">
        <v>100.48</v>
      </c>
      <c r="AU183" s="19">
        <v>99.87</v>
      </c>
      <c r="AV183" s="19">
        <v>99.68</v>
      </c>
      <c r="AW183" s="19">
        <v>99.53</v>
      </c>
      <c r="AX183" s="18">
        <v>100</v>
      </c>
      <c r="AY183" s="19">
        <v>100.32</v>
      </c>
      <c r="AZ183" s="19">
        <v>99.8</v>
      </c>
      <c r="BA183" s="19">
        <v>99.74</v>
      </c>
      <c r="BB183" s="19">
        <v>99.47</v>
      </c>
      <c r="BC183" s="19">
        <v>100.15</v>
      </c>
      <c r="BD183" s="19">
        <v>99.85</v>
      </c>
      <c r="BE183" s="19">
        <v>100.08</v>
      </c>
      <c r="BF183" s="19">
        <v>99.51</v>
      </c>
      <c r="BG183" s="19">
        <v>100.33</v>
      </c>
      <c r="BH183" s="19">
        <v>100.22</v>
      </c>
      <c r="BI183" s="19">
        <v>100.11</v>
      </c>
      <c r="BJ183" s="19">
        <v>100.34</v>
      </c>
      <c r="BK183" s="20"/>
    </row>
    <row r="184" spans="1:63" x14ac:dyDescent="0.45">
      <c r="A184" s="18" t="s">
        <v>26</v>
      </c>
      <c r="B184" s="18" t="s">
        <v>1001</v>
      </c>
      <c r="C184" s="19">
        <v>106.83</v>
      </c>
      <c r="D184" s="19">
        <v>107.22</v>
      </c>
      <c r="E184" s="19">
        <v>103.74</v>
      </c>
      <c r="F184" s="19">
        <v>101.49</v>
      </c>
      <c r="G184" s="19">
        <v>100.69</v>
      </c>
      <c r="H184" s="19">
        <v>100.3</v>
      </c>
      <c r="I184" s="19">
        <v>99.89</v>
      </c>
      <c r="J184" s="19">
        <v>100.26</v>
      </c>
      <c r="K184" s="19">
        <v>100.59</v>
      </c>
      <c r="L184" s="19">
        <v>100.7</v>
      </c>
      <c r="M184" s="19">
        <v>100.88</v>
      </c>
      <c r="N184" s="19">
        <v>100.49</v>
      </c>
      <c r="O184" s="19">
        <v>100.76</v>
      </c>
      <c r="P184" s="19">
        <v>100.77</v>
      </c>
      <c r="Q184" s="19">
        <v>100.81</v>
      </c>
      <c r="R184" s="19">
        <v>100.64</v>
      </c>
      <c r="S184" s="19">
        <v>100.53</v>
      </c>
      <c r="T184" s="19">
        <v>100.37</v>
      </c>
      <c r="U184" s="19">
        <v>100.47</v>
      </c>
      <c r="V184" s="19">
        <v>100.13</v>
      </c>
      <c r="W184" s="19">
        <v>100.19</v>
      </c>
      <c r="X184" s="19">
        <v>100.09</v>
      </c>
      <c r="Y184" s="19">
        <v>100.02</v>
      </c>
      <c r="Z184" s="19">
        <v>100.43</v>
      </c>
      <c r="AA184" s="19">
        <v>100.37</v>
      </c>
      <c r="AB184" s="19">
        <v>100.14</v>
      </c>
      <c r="AC184" s="19">
        <v>100.19</v>
      </c>
      <c r="AD184" s="19">
        <v>99.92</v>
      </c>
      <c r="AE184" s="19">
        <v>100.25</v>
      </c>
      <c r="AF184" s="19">
        <v>99.82</v>
      </c>
      <c r="AG184" s="19">
        <v>100.12</v>
      </c>
      <c r="AH184" s="19">
        <v>100.19</v>
      </c>
      <c r="AI184" s="19">
        <v>100.06</v>
      </c>
      <c r="AJ184" s="19">
        <v>100.25</v>
      </c>
      <c r="AK184" s="19">
        <v>100.55</v>
      </c>
      <c r="AL184" s="19">
        <v>100.2</v>
      </c>
      <c r="AM184" s="19">
        <v>100.45</v>
      </c>
      <c r="AN184" s="19">
        <v>100.26</v>
      </c>
      <c r="AO184" s="19">
        <v>100.43</v>
      </c>
      <c r="AP184" s="19">
        <v>100.65</v>
      </c>
      <c r="AQ184" s="19">
        <v>100.61</v>
      </c>
      <c r="AR184" s="19">
        <v>101.17</v>
      </c>
      <c r="AS184" s="19">
        <v>100.73</v>
      </c>
      <c r="AT184" s="19">
        <v>101.14</v>
      </c>
      <c r="AU184" s="19">
        <v>101.33</v>
      </c>
      <c r="AV184" s="19">
        <v>101.71</v>
      </c>
      <c r="AW184" s="19">
        <v>101.72</v>
      </c>
      <c r="AX184" s="19">
        <v>101.69</v>
      </c>
      <c r="AY184" s="19">
        <v>101.54</v>
      </c>
      <c r="AZ184" s="19">
        <v>101.15</v>
      </c>
      <c r="BA184" s="19">
        <v>101.03</v>
      </c>
      <c r="BB184" s="19">
        <v>100.57</v>
      </c>
      <c r="BC184" s="19">
        <v>100.22</v>
      </c>
      <c r="BD184" s="19">
        <v>100.28</v>
      </c>
      <c r="BE184" s="19">
        <v>100.08</v>
      </c>
      <c r="BF184" s="19">
        <v>100.48</v>
      </c>
      <c r="BG184" s="19">
        <v>100.24</v>
      </c>
      <c r="BH184" s="19">
        <v>100.03</v>
      </c>
      <c r="BI184" s="19">
        <v>100.33</v>
      </c>
      <c r="BJ184" s="19">
        <v>100.39</v>
      </c>
      <c r="BK184" s="20"/>
    </row>
    <row r="185" spans="1:63" ht="27.75" x14ac:dyDescent="0.45">
      <c r="A185" s="18" t="s">
        <v>20</v>
      </c>
      <c r="B185" s="18" t="s">
        <v>1002</v>
      </c>
      <c r="C185" s="19">
        <v>104.96</v>
      </c>
      <c r="D185" s="19">
        <v>103.54</v>
      </c>
      <c r="E185" s="19">
        <v>102.86</v>
      </c>
      <c r="F185" s="19">
        <v>101.56</v>
      </c>
      <c r="G185" s="19">
        <v>100.63</v>
      </c>
      <c r="H185" s="19">
        <v>100.53</v>
      </c>
      <c r="I185" s="19">
        <v>100.49</v>
      </c>
      <c r="J185" s="19">
        <v>100.41</v>
      </c>
      <c r="K185" s="19">
        <v>100.57</v>
      </c>
      <c r="L185" s="19">
        <v>101.39</v>
      </c>
      <c r="M185" s="19">
        <v>100.84</v>
      </c>
      <c r="N185" s="19">
        <v>100.52</v>
      </c>
      <c r="O185" s="19">
        <v>100.76</v>
      </c>
      <c r="P185" s="19">
        <v>101.68</v>
      </c>
      <c r="Q185" s="19">
        <v>101.95</v>
      </c>
      <c r="R185" s="19">
        <v>101.47</v>
      </c>
      <c r="S185" s="19">
        <v>101.02</v>
      </c>
      <c r="T185" s="19">
        <v>101.05</v>
      </c>
      <c r="U185" s="19">
        <v>100.5</v>
      </c>
      <c r="V185" s="19">
        <v>100.35</v>
      </c>
      <c r="W185" s="19">
        <v>100.3</v>
      </c>
      <c r="X185" s="19">
        <v>100.62</v>
      </c>
      <c r="Y185" s="19">
        <v>100.28</v>
      </c>
      <c r="Z185" s="19">
        <v>100.23</v>
      </c>
      <c r="AA185" s="19">
        <v>99.97</v>
      </c>
      <c r="AB185" s="19">
        <v>100.21</v>
      </c>
      <c r="AC185" s="19">
        <v>100.61</v>
      </c>
      <c r="AD185" s="19">
        <v>100.34</v>
      </c>
      <c r="AE185" s="19">
        <v>100.15</v>
      </c>
      <c r="AF185" s="19">
        <v>100.08</v>
      </c>
      <c r="AG185" s="19">
        <v>100.29</v>
      </c>
      <c r="AH185" s="19">
        <v>100.16</v>
      </c>
      <c r="AI185" s="19">
        <v>100.22</v>
      </c>
      <c r="AJ185" s="19">
        <v>100.43</v>
      </c>
      <c r="AK185" s="19">
        <v>100.27</v>
      </c>
      <c r="AL185" s="19">
        <v>100.23</v>
      </c>
      <c r="AM185" s="19">
        <v>100.14</v>
      </c>
      <c r="AN185" s="19">
        <v>100.13</v>
      </c>
      <c r="AO185" s="19">
        <v>99.98</v>
      </c>
      <c r="AP185" s="19">
        <v>100.08</v>
      </c>
      <c r="AQ185" s="19">
        <v>100.1</v>
      </c>
      <c r="AR185" s="19">
        <v>99.97</v>
      </c>
      <c r="AS185" s="19">
        <v>100.22</v>
      </c>
      <c r="AT185" s="19">
        <v>100.3</v>
      </c>
      <c r="AU185" s="19">
        <v>100.37</v>
      </c>
      <c r="AV185" s="19">
        <v>100.28</v>
      </c>
      <c r="AW185" s="19">
        <v>100.24</v>
      </c>
      <c r="AX185" s="19">
        <v>100.43</v>
      </c>
      <c r="AY185" s="19">
        <v>100.47</v>
      </c>
      <c r="AZ185" s="19">
        <v>100.46</v>
      </c>
      <c r="BA185" s="19">
        <v>100.58</v>
      </c>
      <c r="BB185" s="19">
        <v>100.6</v>
      </c>
      <c r="BC185" s="19">
        <v>100.49</v>
      </c>
      <c r="BD185" s="19">
        <v>100.1</v>
      </c>
      <c r="BE185" s="19">
        <v>100.42</v>
      </c>
      <c r="BF185" s="19">
        <v>100.5</v>
      </c>
      <c r="BG185" s="19">
        <v>100.18</v>
      </c>
      <c r="BH185" s="19">
        <v>100.46</v>
      </c>
      <c r="BI185" s="19">
        <v>100.32</v>
      </c>
      <c r="BJ185" s="19">
        <v>100.48</v>
      </c>
      <c r="BK185" s="20"/>
    </row>
    <row r="186" spans="1:63" x14ac:dyDescent="0.45">
      <c r="A186" s="18" t="s">
        <v>605</v>
      </c>
      <c r="B186" s="18" t="s">
        <v>1003</v>
      </c>
      <c r="C186" s="19">
        <v>102.55</v>
      </c>
      <c r="D186" s="19">
        <v>101.91</v>
      </c>
      <c r="E186" s="19">
        <v>102.13</v>
      </c>
      <c r="F186" s="19">
        <v>101.13</v>
      </c>
      <c r="G186" s="19">
        <v>101.15</v>
      </c>
      <c r="H186" s="19">
        <v>100.72</v>
      </c>
      <c r="I186" s="19">
        <v>100.87</v>
      </c>
      <c r="J186" s="19">
        <v>100.81</v>
      </c>
      <c r="K186" s="19">
        <v>101.19</v>
      </c>
      <c r="L186" s="19">
        <v>100.99</v>
      </c>
      <c r="M186" s="19">
        <v>100.6</v>
      </c>
      <c r="N186" s="19">
        <v>100.63</v>
      </c>
      <c r="O186" s="19">
        <v>100.75</v>
      </c>
      <c r="P186" s="19">
        <v>100.92</v>
      </c>
      <c r="Q186" s="19">
        <v>101.07</v>
      </c>
      <c r="R186" s="19">
        <v>100.88</v>
      </c>
      <c r="S186" s="19">
        <v>100.72</v>
      </c>
      <c r="T186" s="19">
        <v>100.5</v>
      </c>
      <c r="U186" s="19">
        <v>100.32</v>
      </c>
      <c r="V186" s="19">
        <v>100.41</v>
      </c>
      <c r="W186" s="19">
        <v>100.76</v>
      </c>
      <c r="X186" s="19">
        <v>100.51</v>
      </c>
      <c r="Y186" s="19">
        <v>100.51</v>
      </c>
      <c r="Z186" s="19">
        <v>100.51</v>
      </c>
      <c r="AA186" s="19">
        <v>100.38</v>
      </c>
      <c r="AB186" s="19">
        <v>100.39</v>
      </c>
      <c r="AC186" s="19">
        <v>100.31</v>
      </c>
      <c r="AD186" s="19">
        <v>100.38</v>
      </c>
      <c r="AE186" s="19">
        <v>100.24</v>
      </c>
      <c r="AF186" s="19">
        <v>100.23</v>
      </c>
      <c r="AG186" s="19">
        <v>100.37</v>
      </c>
      <c r="AH186" s="19">
        <v>100.29</v>
      </c>
      <c r="AI186" s="19">
        <v>100.16</v>
      </c>
      <c r="AJ186" s="19">
        <v>100.28</v>
      </c>
      <c r="AK186" s="19">
        <v>100.19</v>
      </c>
      <c r="AL186" s="19">
        <v>100.27</v>
      </c>
      <c r="AM186" s="19">
        <v>100.09</v>
      </c>
      <c r="AN186" s="19">
        <v>100.16</v>
      </c>
      <c r="AO186" s="19">
        <v>100.08</v>
      </c>
      <c r="AP186" s="19">
        <v>100.14</v>
      </c>
      <c r="AQ186" s="19">
        <v>100.34</v>
      </c>
      <c r="AR186" s="19">
        <v>100.22</v>
      </c>
      <c r="AS186" s="19">
        <v>100.2</v>
      </c>
      <c r="AT186" s="19">
        <v>100.15</v>
      </c>
      <c r="AU186" s="19">
        <v>100.29</v>
      </c>
      <c r="AV186" s="19">
        <v>100.25</v>
      </c>
      <c r="AW186" s="19">
        <v>100.36</v>
      </c>
      <c r="AX186" s="19">
        <v>100.38</v>
      </c>
      <c r="AY186" s="19">
        <v>100.44</v>
      </c>
      <c r="AZ186" s="19">
        <v>100.3</v>
      </c>
      <c r="BA186" s="19">
        <v>100.33</v>
      </c>
      <c r="BB186" s="19">
        <v>100.19</v>
      </c>
      <c r="BC186" s="19">
        <v>100.44</v>
      </c>
      <c r="BD186" s="19">
        <v>100.23</v>
      </c>
      <c r="BE186" s="19">
        <v>99.99</v>
      </c>
      <c r="BF186" s="19">
        <v>100.41</v>
      </c>
      <c r="BG186" s="19">
        <v>100.14</v>
      </c>
      <c r="BH186" s="19">
        <v>100.26</v>
      </c>
      <c r="BI186" s="19">
        <v>100.2</v>
      </c>
      <c r="BJ186" s="19">
        <v>100.25</v>
      </c>
      <c r="BK186" s="20"/>
    </row>
    <row r="187" spans="1:63" x14ac:dyDescent="0.45">
      <c r="A187" s="18" t="s">
        <v>110</v>
      </c>
      <c r="B187" s="18" t="s">
        <v>1004</v>
      </c>
      <c r="C187" s="19">
        <v>102.78</v>
      </c>
      <c r="D187" s="19">
        <v>102.03</v>
      </c>
      <c r="E187" s="19">
        <v>102.16</v>
      </c>
      <c r="F187" s="19">
        <v>101.08</v>
      </c>
      <c r="G187" s="19">
        <v>101.03</v>
      </c>
      <c r="H187" s="19">
        <v>100.76</v>
      </c>
      <c r="I187" s="19">
        <v>100.86</v>
      </c>
      <c r="J187" s="19">
        <v>100.73</v>
      </c>
      <c r="K187" s="19">
        <v>101.16</v>
      </c>
      <c r="L187" s="18">
        <v>101</v>
      </c>
      <c r="M187" s="19">
        <v>100.68</v>
      </c>
      <c r="N187" s="19">
        <v>100.69</v>
      </c>
      <c r="O187" s="19">
        <v>100.71</v>
      </c>
      <c r="P187" s="19">
        <v>100.98</v>
      </c>
      <c r="Q187" s="19">
        <v>101.04</v>
      </c>
      <c r="R187" s="19">
        <v>100.81</v>
      </c>
      <c r="S187" s="19">
        <v>100.67</v>
      </c>
      <c r="T187" s="19">
        <v>100.47</v>
      </c>
      <c r="U187" s="19">
        <v>100.31</v>
      </c>
      <c r="V187" s="19">
        <v>100.33</v>
      </c>
      <c r="W187" s="19">
        <v>100.88</v>
      </c>
      <c r="X187" s="19">
        <v>100.55</v>
      </c>
      <c r="Y187" s="19">
        <v>100.55</v>
      </c>
      <c r="Z187" s="19">
        <v>100.5</v>
      </c>
      <c r="AA187" s="19">
        <v>100.3</v>
      </c>
      <c r="AB187" s="19">
        <v>100.4</v>
      </c>
      <c r="AC187" s="19">
        <v>100.31</v>
      </c>
      <c r="AD187" s="19">
        <v>100.44</v>
      </c>
      <c r="AE187" s="19">
        <v>100.19</v>
      </c>
      <c r="AF187" s="19">
        <v>100.24</v>
      </c>
      <c r="AG187" s="19">
        <v>100.46</v>
      </c>
      <c r="AH187" s="19">
        <v>100.32</v>
      </c>
      <c r="AI187" s="19">
        <v>100.08</v>
      </c>
      <c r="AJ187" s="19">
        <v>100.2</v>
      </c>
      <c r="AK187" s="19">
        <v>100.1</v>
      </c>
      <c r="AL187" s="19">
        <v>100.3</v>
      </c>
      <c r="AM187" s="19">
        <v>100.07</v>
      </c>
      <c r="AN187" s="19">
        <v>100.13</v>
      </c>
      <c r="AO187" s="19">
        <v>100.03</v>
      </c>
      <c r="AP187" s="19">
        <v>100.09</v>
      </c>
      <c r="AQ187" s="19">
        <v>100.3</v>
      </c>
      <c r="AR187" s="19">
        <v>100.21</v>
      </c>
      <c r="AS187" s="19">
        <v>100.17</v>
      </c>
      <c r="AT187" s="19">
        <v>100.15</v>
      </c>
      <c r="AU187" s="19">
        <v>100.25</v>
      </c>
      <c r="AV187" s="19">
        <v>100.21</v>
      </c>
      <c r="AW187" s="19">
        <v>100.35</v>
      </c>
      <c r="AX187" s="19">
        <v>100.41</v>
      </c>
      <c r="AY187" s="19">
        <v>100.56</v>
      </c>
      <c r="AZ187" s="19">
        <v>100.31</v>
      </c>
      <c r="BA187" s="19">
        <v>100.29</v>
      </c>
      <c r="BB187" s="19">
        <v>100.19</v>
      </c>
      <c r="BC187" s="19">
        <v>100.51</v>
      </c>
      <c r="BD187" s="19">
        <v>100.23</v>
      </c>
      <c r="BE187" s="19">
        <v>99.96</v>
      </c>
      <c r="BF187" s="19">
        <v>100.46</v>
      </c>
      <c r="BG187" s="19">
        <v>100.12</v>
      </c>
      <c r="BH187" s="19">
        <v>100.26</v>
      </c>
      <c r="BI187" s="19">
        <v>100.18</v>
      </c>
      <c r="BJ187" s="19">
        <v>100.23</v>
      </c>
      <c r="BK187" s="20"/>
    </row>
    <row r="188" spans="1:63" x14ac:dyDescent="0.45">
      <c r="A188" s="18" t="s">
        <v>111</v>
      </c>
      <c r="B188" s="18" t="s">
        <v>1005</v>
      </c>
      <c r="C188" s="19">
        <v>101.99</v>
      </c>
      <c r="D188" s="19">
        <v>101.63</v>
      </c>
      <c r="E188" s="19">
        <v>102.04</v>
      </c>
      <c r="F188" s="19">
        <v>101.27</v>
      </c>
      <c r="G188" s="19">
        <v>101.45</v>
      </c>
      <c r="H188" s="19">
        <v>100.61</v>
      </c>
      <c r="I188" s="19">
        <v>100.88</v>
      </c>
      <c r="J188" s="19">
        <v>101.02</v>
      </c>
      <c r="K188" s="19">
        <v>101.25</v>
      </c>
      <c r="L188" s="19">
        <v>100.97</v>
      </c>
      <c r="M188" s="19">
        <v>100.42</v>
      </c>
      <c r="N188" s="19">
        <v>100.48</v>
      </c>
      <c r="O188" s="19">
        <v>100.84</v>
      </c>
      <c r="P188" s="19">
        <v>100.76</v>
      </c>
      <c r="Q188" s="19">
        <v>101.13</v>
      </c>
      <c r="R188" s="19">
        <v>101.04</v>
      </c>
      <c r="S188" s="19">
        <v>100.84</v>
      </c>
      <c r="T188" s="19">
        <v>100.59</v>
      </c>
      <c r="U188" s="19">
        <v>100.34</v>
      </c>
      <c r="V188" s="19">
        <v>100.61</v>
      </c>
      <c r="W188" s="19">
        <v>100.47</v>
      </c>
      <c r="X188" s="19">
        <v>100.41</v>
      </c>
      <c r="Y188" s="19">
        <v>100.4</v>
      </c>
      <c r="Z188" s="19">
        <v>100.55</v>
      </c>
      <c r="AA188" s="19">
        <v>100.58</v>
      </c>
      <c r="AB188" s="19">
        <v>100.37</v>
      </c>
      <c r="AC188" s="19">
        <v>100.31</v>
      </c>
      <c r="AD188" s="19">
        <v>100.23</v>
      </c>
      <c r="AE188" s="19">
        <v>100.37</v>
      </c>
      <c r="AF188" s="19">
        <v>100.19</v>
      </c>
      <c r="AG188" s="19">
        <v>100.14</v>
      </c>
      <c r="AH188" s="19">
        <v>100.2</v>
      </c>
      <c r="AI188" s="19">
        <v>100.34</v>
      </c>
      <c r="AJ188" s="19">
        <v>100.47</v>
      </c>
      <c r="AK188" s="19">
        <v>100.4</v>
      </c>
      <c r="AL188" s="19">
        <v>100.18</v>
      </c>
      <c r="AM188" s="19">
        <v>100.13</v>
      </c>
      <c r="AN188" s="19">
        <v>100.25</v>
      </c>
      <c r="AO188" s="19">
        <v>100.19</v>
      </c>
      <c r="AP188" s="19">
        <v>100.25</v>
      </c>
      <c r="AQ188" s="19">
        <v>100.43</v>
      </c>
      <c r="AR188" s="19">
        <v>100.24</v>
      </c>
      <c r="AS188" s="19">
        <v>100.27</v>
      </c>
      <c r="AT188" s="19">
        <v>100.15</v>
      </c>
      <c r="AU188" s="19">
        <v>100.39</v>
      </c>
      <c r="AV188" s="19">
        <v>100.34</v>
      </c>
      <c r="AW188" s="19">
        <v>100.38</v>
      </c>
      <c r="AX188" s="19">
        <v>100.3</v>
      </c>
      <c r="AY188" s="19">
        <v>100.18</v>
      </c>
      <c r="AZ188" s="19">
        <v>100.27</v>
      </c>
      <c r="BA188" s="19">
        <v>100.41</v>
      </c>
      <c r="BB188" s="19">
        <v>100.2</v>
      </c>
      <c r="BC188" s="19">
        <v>100.28</v>
      </c>
      <c r="BD188" s="19">
        <v>100.24</v>
      </c>
      <c r="BE188" s="19">
        <v>100.06</v>
      </c>
      <c r="BF188" s="19">
        <v>100.29</v>
      </c>
      <c r="BG188" s="19">
        <v>100.2</v>
      </c>
      <c r="BH188" s="19">
        <v>100.26</v>
      </c>
      <c r="BI188" s="19">
        <v>100.23</v>
      </c>
      <c r="BJ188" s="19">
        <v>100.3</v>
      </c>
      <c r="BK188" s="20"/>
    </row>
    <row r="189" spans="1:63" ht="27.75" x14ac:dyDescent="0.45">
      <c r="A189" s="18" t="s">
        <v>23</v>
      </c>
      <c r="B189" s="18" t="s">
        <v>1006</v>
      </c>
      <c r="C189" s="19">
        <v>107.5</v>
      </c>
      <c r="D189" s="19">
        <v>107.9</v>
      </c>
      <c r="E189" s="19">
        <v>104.23</v>
      </c>
      <c r="F189" s="19">
        <v>101.45</v>
      </c>
      <c r="G189" s="19">
        <v>99.08</v>
      </c>
      <c r="H189" s="19">
        <v>99.2</v>
      </c>
      <c r="I189" s="19">
        <v>99.69</v>
      </c>
      <c r="J189" s="19">
        <v>99.95</v>
      </c>
      <c r="K189" s="19">
        <v>100.76</v>
      </c>
      <c r="L189" s="19">
        <v>101.19</v>
      </c>
      <c r="M189" s="19">
        <v>100.81</v>
      </c>
      <c r="N189" s="19">
        <v>100.74</v>
      </c>
      <c r="O189" s="19">
        <v>100.57</v>
      </c>
      <c r="P189" s="18">
        <v>101</v>
      </c>
      <c r="Q189" s="19">
        <v>100.75</v>
      </c>
      <c r="R189" s="19">
        <v>100.56</v>
      </c>
      <c r="S189" s="19">
        <v>100.16</v>
      </c>
      <c r="T189" s="19">
        <v>100.14</v>
      </c>
      <c r="U189" s="19">
        <v>99.87</v>
      </c>
      <c r="V189" s="19">
        <v>99.78</v>
      </c>
      <c r="W189" s="19">
        <v>99.86</v>
      </c>
      <c r="X189" s="19">
        <v>99.84</v>
      </c>
      <c r="Y189" s="19">
        <v>100.1</v>
      </c>
      <c r="Z189" s="19">
        <v>100.01</v>
      </c>
      <c r="AA189" s="19">
        <v>100.19</v>
      </c>
      <c r="AB189" s="19">
        <v>100.02</v>
      </c>
      <c r="AC189" s="19">
        <v>99.67</v>
      </c>
      <c r="AD189" s="19">
        <v>99.52</v>
      </c>
      <c r="AE189" s="19">
        <v>99.43</v>
      </c>
      <c r="AF189" s="19">
        <v>99.49</v>
      </c>
      <c r="AG189" s="19">
        <v>99.92</v>
      </c>
      <c r="AH189" s="19">
        <v>99.96</v>
      </c>
      <c r="AI189" s="19">
        <v>100.11</v>
      </c>
      <c r="AJ189" s="19">
        <v>100.52</v>
      </c>
      <c r="AK189" s="19">
        <v>100.86</v>
      </c>
      <c r="AL189" s="19">
        <v>100.12</v>
      </c>
      <c r="AM189" s="19">
        <v>100.46</v>
      </c>
      <c r="AN189" s="19">
        <v>100.32</v>
      </c>
      <c r="AO189" s="19">
        <v>100.09</v>
      </c>
      <c r="AP189" s="19">
        <v>100.32</v>
      </c>
      <c r="AQ189" s="19">
        <v>100.49</v>
      </c>
      <c r="AR189" s="19">
        <v>100.64</v>
      </c>
      <c r="AS189" s="19">
        <v>100.68</v>
      </c>
      <c r="AT189" s="19">
        <v>100.84</v>
      </c>
      <c r="AU189" s="19">
        <v>100.27</v>
      </c>
      <c r="AV189" s="19">
        <v>100.97</v>
      </c>
      <c r="AW189" s="19">
        <v>101.36</v>
      </c>
      <c r="AX189" s="19">
        <v>101.72</v>
      </c>
      <c r="AY189" s="19">
        <v>101.39</v>
      </c>
      <c r="AZ189" s="19">
        <v>101.15</v>
      </c>
      <c r="BA189" s="19">
        <v>101.32</v>
      </c>
      <c r="BB189" s="19">
        <v>100.75</v>
      </c>
      <c r="BC189" s="19">
        <v>100.57</v>
      </c>
      <c r="BD189" s="19">
        <v>100.51</v>
      </c>
      <c r="BE189" s="19">
        <v>100.45</v>
      </c>
      <c r="BF189" s="19">
        <v>100.69</v>
      </c>
      <c r="BG189" s="19">
        <v>100.74</v>
      </c>
      <c r="BH189" s="19">
        <v>100.53</v>
      </c>
      <c r="BI189" s="19">
        <v>100.58</v>
      </c>
      <c r="BJ189" s="19">
        <v>100.79</v>
      </c>
      <c r="BK189" s="20"/>
    </row>
    <row r="190" spans="1:63" x14ac:dyDescent="0.45">
      <c r="A190" s="18" t="s">
        <v>505</v>
      </c>
      <c r="B190" s="18" t="s">
        <v>1007</v>
      </c>
      <c r="C190" s="19">
        <v>106.56</v>
      </c>
      <c r="D190" s="19">
        <v>104.75</v>
      </c>
      <c r="E190" s="19">
        <v>102.3</v>
      </c>
      <c r="F190" s="19">
        <v>101.06</v>
      </c>
      <c r="G190" s="19">
        <v>100.41</v>
      </c>
      <c r="H190" s="19">
        <v>100.44</v>
      </c>
      <c r="I190" s="19">
        <v>100.37</v>
      </c>
      <c r="J190" s="19">
        <v>100.52</v>
      </c>
      <c r="K190" s="19">
        <v>100.71</v>
      </c>
      <c r="L190" s="19">
        <v>100.95</v>
      </c>
      <c r="M190" s="19">
        <v>100.7</v>
      </c>
      <c r="N190" s="19">
        <v>100.26</v>
      </c>
      <c r="O190" s="19">
        <v>100.62</v>
      </c>
      <c r="P190" s="19">
        <v>100.62</v>
      </c>
      <c r="Q190" s="19">
        <v>100.28</v>
      </c>
      <c r="R190" s="19">
        <v>100.11</v>
      </c>
      <c r="S190" s="19">
        <v>100.27</v>
      </c>
      <c r="T190" s="19">
        <v>100.15</v>
      </c>
      <c r="U190" s="19">
        <v>100.32</v>
      </c>
      <c r="V190" s="19">
        <v>100.45</v>
      </c>
      <c r="W190" s="19">
        <v>100.35</v>
      </c>
      <c r="X190" s="19">
        <v>100.94</v>
      </c>
      <c r="Y190" s="19">
        <v>100.67</v>
      </c>
      <c r="Z190" s="19">
        <v>100.36</v>
      </c>
      <c r="AA190" s="19">
        <v>100.84</v>
      </c>
      <c r="AB190" s="19">
        <v>100.21</v>
      </c>
      <c r="AC190" s="19">
        <v>99.69</v>
      </c>
      <c r="AD190" s="19">
        <v>99.51</v>
      </c>
      <c r="AE190" s="19">
        <v>99.53</v>
      </c>
      <c r="AF190" s="19">
        <v>99.39</v>
      </c>
      <c r="AG190" s="19">
        <v>99.61</v>
      </c>
      <c r="AH190" s="19">
        <v>99.55</v>
      </c>
      <c r="AI190" s="19">
        <v>99.51</v>
      </c>
      <c r="AJ190" s="19">
        <v>99.8</v>
      </c>
      <c r="AK190" s="19">
        <v>99.74</v>
      </c>
      <c r="AL190" s="19">
        <v>99.83</v>
      </c>
      <c r="AM190" s="19">
        <v>100.27</v>
      </c>
      <c r="AN190" s="19">
        <v>100.2</v>
      </c>
      <c r="AO190" s="19">
        <v>100.34</v>
      </c>
      <c r="AP190" s="19">
        <v>100.43</v>
      </c>
      <c r="AQ190" s="19">
        <v>100.41</v>
      </c>
      <c r="AR190" s="19">
        <v>100.31</v>
      </c>
      <c r="AS190" s="19">
        <v>100.28</v>
      </c>
      <c r="AT190" s="19">
        <v>100.28</v>
      </c>
      <c r="AU190" s="19">
        <v>100.31</v>
      </c>
      <c r="AV190" s="19">
        <v>100.42</v>
      </c>
      <c r="AW190" s="19">
        <v>100.52</v>
      </c>
      <c r="AX190" s="19">
        <v>100.64</v>
      </c>
      <c r="AY190" s="19">
        <v>100.77</v>
      </c>
      <c r="AZ190" s="19">
        <v>100.73</v>
      </c>
      <c r="BA190" s="19">
        <v>100.45</v>
      </c>
      <c r="BB190" s="19">
        <v>100.66</v>
      </c>
      <c r="BC190" s="19">
        <v>100.59</v>
      </c>
      <c r="BD190" s="19">
        <v>100.47</v>
      </c>
      <c r="BE190" s="19">
        <v>100.37</v>
      </c>
      <c r="BF190" s="19">
        <v>100.33</v>
      </c>
      <c r="BG190" s="19">
        <v>100.41</v>
      </c>
      <c r="BH190" s="19">
        <v>100.46</v>
      </c>
      <c r="BI190" s="19">
        <v>100.64</v>
      </c>
      <c r="BJ190" s="19">
        <v>100.62</v>
      </c>
      <c r="BK190" s="20"/>
    </row>
    <row r="191" spans="1:63" x14ac:dyDescent="0.45">
      <c r="A191" s="18" t="s">
        <v>606</v>
      </c>
      <c r="B191" s="18" t="s">
        <v>1008</v>
      </c>
      <c r="C191" s="19">
        <v>101.28</v>
      </c>
      <c r="D191" s="19">
        <v>101.4</v>
      </c>
      <c r="E191" s="19">
        <v>101.59</v>
      </c>
      <c r="F191" s="19">
        <v>100.99</v>
      </c>
      <c r="G191" s="19">
        <v>100.71</v>
      </c>
      <c r="H191" s="19">
        <v>100.36</v>
      </c>
      <c r="I191" s="19">
        <v>100.32</v>
      </c>
      <c r="J191" s="19">
        <v>100.84</v>
      </c>
      <c r="K191" s="19">
        <v>101.45</v>
      </c>
      <c r="L191" s="19">
        <v>101.4</v>
      </c>
      <c r="M191" s="19">
        <v>101.14</v>
      </c>
      <c r="N191" s="19">
        <v>100.66</v>
      </c>
      <c r="O191" s="19">
        <v>100.55</v>
      </c>
      <c r="P191" s="19">
        <v>100.66</v>
      </c>
      <c r="Q191" s="19">
        <v>100.79</v>
      </c>
      <c r="R191" s="19">
        <v>100.61</v>
      </c>
      <c r="S191" s="19">
        <v>100.47</v>
      </c>
      <c r="T191" s="19">
        <v>100.26</v>
      </c>
      <c r="U191" s="19">
        <v>100.2</v>
      </c>
      <c r="V191" s="19">
        <v>100.54</v>
      </c>
      <c r="W191" s="19">
        <v>100.98</v>
      </c>
      <c r="X191" s="19">
        <v>100.88</v>
      </c>
      <c r="Y191" s="19">
        <v>100.72</v>
      </c>
      <c r="Z191" s="19">
        <v>100.4</v>
      </c>
      <c r="AA191" s="19">
        <v>100.18</v>
      </c>
      <c r="AB191" s="19">
        <v>100.21</v>
      </c>
      <c r="AC191" s="19">
        <v>100.31</v>
      </c>
      <c r="AD191" s="19">
        <v>100.22</v>
      </c>
      <c r="AE191" s="19">
        <v>100.11</v>
      </c>
      <c r="AF191" s="19">
        <v>100.06</v>
      </c>
      <c r="AG191" s="19">
        <v>100.13</v>
      </c>
      <c r="AH191" s="19">
        <v>100.3</v>
      </c>
      <c r="AI191" s="19">
        <v>100.43</v>
      </c>
      <c r="AJ191" s="19">
        <v>100.56</v>
      </c>
      <c r="AK191" s="19">
        <v>100.33</v>
      </c>
      <c r="AL191" s="19">
        <v>100.17</v>
      </c>
      <c r="AM191" s="19">
        <v>100.05</v>
      </c>
      <c r="AN191" s="19">
        <v>100.11</v>
      </c>
      <c r="AO191" s="19">
        <v>100.16</v>
      </c>
      <c r="AP191" s="19">
        <v>100.14</v>
      </c>
      <c r="AQ191" s="19">
        <v>100.06</v>
      </c>
      <c r="AR191" s="19">
        <v>100.01</v>
      </c>
      <c r="AS191" s="19">
        <v>100.03</v>
      </c>
      <c r="AT191" s="19">
        <v>100.23</v>
      </c>
      <c r="AU191" s="19">
        <v>100.45</v>
      </c>
      <c r="AV191" s="19">
        <v>100.52</v>
      </c>
      <c r="AW191" s="19">
        <v>100.36</v>
      </c>
      <c r="AX191" s="19">
        <v>100.15</v>
      </c>
      <c r="AY191" s="19">
        <v>100.12</v>
      </c>
      <c r="AZ191" s="19">
        <v>100.13</v>
      </c>
      <c r="BA191" s="19">
        <v>100.17</v>
      </c>
      <c r="BB191" s="19">
        <v>100.17</v>
      </c>
      <c r="BC191" s="19">
        <v>100.11</v>
      </c>
      <c r="BD191" s="18">
        <v>100</v>
      </c>
      <c r="BE191" s="19">
        <v>100.06</v>
      </c>
      <c r="BF191" s="19">
        <v>100.25</v>
      </c>
      <c r="BG191" s="19">
        <v>100.37</v>
      </c>
      <c r="BH191" s="19">
        <v>100.4</v>
      </c>
      <c r="BI191" s="19">
        <v>100.32</v>
      </c>
      <c r="BJ191" s="19">
        <v>100.07</v>
      </c>
      <c r="BK191" s="20"/>
    </row>
    <row r="192" spans="1:63" ht="27.75" x14ac:dyDescent="0.45">
      <c r="A192" s="18" t="s">
        <v>25</v>
      </c>
      <c r="B192" s="18" t="s">
        <v>1009</v>
      </c>
      <c r="C192" s="19">
        <v>107.7</v>
      </c>
      <c r="D192" s="19">
        <v>108.06</v>
      </c>
      <c r="E192" s="19">
        <v>104.06</v>
      </c>
      <c r="F192" s="19">
        <v>101.38</v>
      </c>
      <c r="G192" s="19">
        <v>99.36</v>
      </c>
      <c r="H192" s="19">
        <v>99.7</v>
      </c>
      <c r="I192" s="19">
        <v>99.81</v>
      </c>
      <c r="J192" s="19">
        <v>99.22</v>
      </c>
      <c r="K192" s="19">
        <v>100.17</v>
      </c>
      <c r="L192" s="19">
        <v>100.94</v>
      </c>
      <c r="M192" s="19">
        <v>101.42</v>
      </c>
      <c r="N192" s="19">
        <v>100.2</v>
      </c>
      <c r="O192" s="19">
        <v>100.91</v>
      </c>
      <c r="P192" s="19">
        <v>101.96</v>
      </c>
      <c r="Q192" s="19">
        <v>101.87</v>
      </c>
      <c r="R192" s="19">
        <v>102.02</v>
      </c>
      <c r="S192" s="19">
        <v>101.73</v>
      </c>
      <c r="T192" s="19">
        <v>100.73</v>
      </c>
      <c r="U192" s="19">
        <v>100.18</v>
      </c>
      <c r="V192" s="19">
        <v>99.16</v>
      </c>
      <c r="W192" s="19">
        <v>98.93</v>
      </c>
      <c r="X192" s="19">
        <v>100.19</v>
      </c>
      <c r="Y192" s="18">
        <v>100</v>
      </c>
      <c r="Z192" s="19">
        <v>100.18</v>
      </c>
      <c r="AA192" s="19">
        <v>100.26</v>
      </c>
      <c r="AB192" s="18">
        <v>100</v>
      </c>
      <c r="AC192" s="19">
        <v>100.01</v>
      </c>
      <c r="AD192" s="19">
        <v>100.26</v>
      </c>
      <c r="AE192" s="19">
        <v>100.07</v>
      </c>
      <c r="AF192" s="19">
        <v>100.08</v>
      </c>
      <c r="AG192" s="19">
        <v>99.97</v>
      </c>
      <c r="AH192" s="19">
        <v>100.16</v>
      </c>
      <c r="AI192" s="19">
        <v>100.21</v>
      </c>
      <c r="AJ192" s="19">
        <v>100.28</v>
      </c>
      <c r="AK192" s="19">
        <v>100.53</v>
      </c>
      <c r="AL192" s="19">
        <v>100.51</v>
      </c>
      <c r="AM192" s="19">
        <v>100.54</v>
      </c>
      <c r="AN192" s="19">
        <v>100.79</v>
      </c>
      <c r="AO192" s="19">
        <v>99.81</v>
      </c>
      <c r="AP192" s="19">
        <v>99.4</v>
      </c>
      <c r="AQ192" s="19">
        <v>99.57</v>
      </c>
      <c r="AR192" s="19">
        <v>99.6</v>
      </c>
      <c r="AS192" s="19">
        <v>100.03</v>
      </c>
      <c r="AT192" s="18">
        <v>100</v>
      </c>
      <c r="AU192" s="19">
        <v>99.56</v>
      </c>
      <c r="AV192" s="19">
        <v>99.6</v>
      </c>
      <c r="AW192" s="19">
        <v>100.69</v>
      </c>
      <c r="AX192" s="19">
        <v>100.77</v>
      </c>
      <c r="AY192" s="19">
        <v>100.89</v>
      </c>
      <c r="AZ192" s="19">
        <v>100.69</v>
      </c>
      <c r="BA192" s="19">
        <v>101.06</v>
      </c>
      <c r="BB192" s="19">
        <v>101.03</v>
      </c>
      <c r="BC192" s="19">
        <v>100.86</v>
      </c>
      <c r="BD192" s="19">
        <v>100.98</v>
      </c>
      <c r="BE192" s="19">
        <v>100.86</v>
      </c>
      <c r="BF192" s="19">
        <v>101.17</v>
      </c>
      <c r="BG192" s="19">
        <v>100.38</v>
      </c>
      <c r="BH192" s="19">
        <v>100.49</v>
      </c>
      <c r="BI192" s="19">
        <v>101.19</v>
      </c>
      <c r="BJ192" s="19">
        <v>100.42</v>
      </c>
      <c r="BK192" s="20"/>
    </row>
    <row r="193" spans="1:63" x14ac:dyDescent="0.45">
      <c r="A193" s="18" t="s">
        <v>607</v>
      </c>
      <c r="B193" s="18" t="s">
        <v>1010</v>
      </c>
      <c r="C193" s="19">
        <v>101.54</v>
      </c>
      <c r="D193" s="19">
        <v>101.73</v>
      </c>
      <c r="E193" s="19">
        <v>101.94</v>
      </c>
      <c r="F193" s="18">
        <v>101</v>
      </c>
      <c r="G193" s="19">
        <v>100.82</v>
      </c>
      <c r="H193" s="19">
        <v>100.32</v>
      </c>
      <c r="I193" s="19">
        <v>100.21</v>
      </c>
      <c r="J193" s="19">
        <v>100.76</v>
      </c>
      <c r="K193" s="19">
        <v>101.74</v>
      </c>
      <c r="L193" s="19">
        <v>101.61</v>
      </c>
      <c r="M193" s="19">
        <v>101.29</v>
      </c>
      <c r="N193" s="19">
        <v>100.75</v>
      </c>
      <c r="O193" s="19">
        <v>100.68</v>
      </c>
      <c r="P193" s="19">
        <v>100.65</v>
      </c>
      <c r="Q193" s="19">
        <v>100.94</v>
      </c>
      <c r="R193" s="19">
        <v>100.66</v>
      </c>
      <c r="S193" s="19">
        <v>100.54</v>
      </c>
      <c r="T193" s="19">
        <v>100.27</v>
      </c>
      <c r="U193" s="19">
        <v>100.18</v>
      </c>
      <c r="V193" s="19">
        <v>100.54</v>
      </c>
      <c r="W193" s="19">
        <v>101.03</v>
      </c>
      <c r="X193" s="19">
        <v>101.04</v>
      </c>
      <c r="Y193" s="19">
        <v>100.7</v>
      </c>
      <c r="Z193" s="19">
        <v>100.39</v>
      </c>
      <c r="AA193" s="19">
        <v>100.24</v>
      </c>
      <c r="AB193" s="19">
        <v>100.31</v>
      </c>
      <c r="AC193" s="19">
        <v>100.32</v>
      </c>
      <c r="AD193" s="19">
        <v>100.29</v>
      </c>
      <c r="AE193" s="19">
        <v>100.07</v>
      </c>
      <c r="AF193" s="19">
        <v>99.96</v>
      </c>
      <c r="AG193" s="19">
        <v>100.05</v>
      </c>
      <c r="AH193" s="19">
        <v>100.29</v>
      </c>
      <c r="AI193" s="19">
        <v>100.41</v>
      </c>
      <c r="AJ193" s="19">
        <v>100.67</v>
      </c>
      <c r="AK193" s="19">
        <v>100.4</v>
      </c>
      <c r="AL193" s="19">
        <v>100.17</v>
      </c>
      <c r="AM193" s="19">
        <v>100.01</v>
      </c>
      <c r="AN193" s="19">
        <v>100.1</v>
      </c>
      <c r="AO193" s="19">
        <v>100.19</v>
      </c>
      <c r="AP193" s="19">
        <v>100.22</v>
      </c>
      <c r="AQ193" s="19">
        <v>100.02</v>
      </c>
      <c r="AR193" s="19">
        <v>99.97</v>
      </c>
      <c r="AS193" s="19">
        <v>100.03</v>
      </c>
      <c r="AT193" s="19">
        <v>100.24</v>
      </c>
      <c r="AU193" s="19">
        <v>100.45</v>
      </c>
      <c r="AV193" s="19">
        <v>100.58</v>
      </c>
      <c r="AW193" s="19">
        <v>100.4</v>
      </c>
      <c r="AX193" s="19">
        <v>100.21</v>
      </c>
      <c r="AY193" s="19">
        <v>100.14</v>
      </c>
      <c r="AZ193" s="19">
        <v>100.16</v>
      </c>
      <c r="BA193" s="19">
        <v>100.2</v>
      </c>
      <c r="BB193" s="19">
        <v>100.24</v>
      </c>
      <c r="BC193" s="19">
        <v>100.1</v>
      </c>
      <c r="BD193" s="19">
        <v>99.98</v>
      </c>
      <c r="BE193" s="19">
        <v>100.06</v>
      </c>
      <c r="BF193" s="19">
        <v>100.21</v>
      </c>
      <c r="BG193" s="19">
        <v>100.38</v>
      </c>
      <c r="BH193" s="19">
        <v>100.4</v>
      </c>
      <c r="BI193" s="19">
        <v>100.33</v>
      </c>
      <c r="BJ193" s="19">
        <v>100.1</v>
      </c>
      <c r="BK193" s="20"/>
    </row>
    <row r="194" spans="1:63" ht="41.65" x14ac:dyDescent="0.45">
      <c r="A194" s="18" t="s">
        <v>112</v>
      </c>
      <c r="B194" s="18" t="s">
        <v>1011</v>
      </c>
      <c r="C194" s="19">
        <v>100.74</v>
      </c>
      <c r="D194" s="19">
        <v>101.17</v>
      </c>
      <c r="E194" s="19">
        <v>101.43</v>
      </c>
      <c r="F194" s="19">
        <v>100.2</v>
      </c>
      <c r="G194" s="19">
        <v>100.09</v>
      </c>
      <c r="H194" s="18">
        <v>100</v>
      </c>
      <c r="I194" s="19">
        <v>99.96</v>
      </c>
      <c r="J194" s="19">
        <v>100.37</v>
      </c>
      <c r="K194" s="19">
        <v>102.12</v>
      </c>
      <c r="L194" s="19">
        <v>102.95</v>
      </c>
      <c r="M194" s="19">
        <v>102.22</v>
      </c>
      <c r="N194" s="19">
        <v>100.54</v>
      </c>
      <c r="O194" s="19">
        <v>100.45</v>
      </c>
      <c r="P194" s="19">
        <v>100.05</v>
      </c>
      <c r="Q194" s="19">
        <v>100.41</v>
      </c>
      <c r="R194" s="19">
        <v>100.01</v>
      </c>
      <c r="S194" s="19">
        <v>99.93</v>
      </c>
      <c r="T194" s="19">
        <v>99.97</v>
      </c>
      <c r="U194" s="18">
        <v>100</v>
      </c>
      <c r="V194" s="19">
        <v>100.22</v>
      </c>
      <c r="W194" s="19">
        <v>101.43</v>
      </c>
      <c r="X194" s="19">
        <v>101.8</v>
      </c>
      <c r="Y194" s="19">
        <v>101.38</v>
      </c>
      <c r="Z194" s="19">
        <v>100.4</v>
      </c>
      <c r="AA194" s="19">
        <v>99.76</v>
      </c>
      <c r="AB194" s="19">
        <v>100.09</v>
      </c>
      <c r="AC194" s="19">
        <v>100.01</v>
      </c>
      <c r="AD194" s="19">
        <v>99.88</v>
      </c>
      <c r="AE194" s="19">
        <v>99.91</v>
      </c>
      <c r="AF194" s="19">
        <v>99.92</v>
      </c>
      <c r="AG194" s="19">
        <v>100.04</v>
      </c>
      <c r="AH194" s="19">
        <v>100.1</v>
      </c>
      <c r="AI194" s="19">
        <v>100.55</v>
      </c>
      <c r="AJ194" s="19">
        <v>101.57</v>
      </c>
      <c r="AK194" s="19">
        <v>100.77</v>
      </c>
      <c r="AL194" s="19">
        <v>100.23</v>
      </c>
      <c r="AM194" s="19">
        <v>99.79</v>
      </c>
      <c r="AN194" s="19">
        <v>99.82</v>
      </c>
      <c r="AO194" s="19">
        <v>99.94</v>
      </c>
      <c r="AP194" s="19">
        <v>99.89</v>
      </c>
      <c r="AQ194" s="19">
        <v>99.81</v>
      </c>
      <c r="AR194" s="19">
        <v>99.92</v>
      </c>
      <c r="AS194" s="19">
        <v>99.95</v>
      </c>
      <c r="AT194" s="19">
        <v>100.2</v>
      </c>
      <c r="AU194" s="19">
        <v>100.77</v>
      </c>
      <c r="AV194" s="19">
        <v>101.19</v>
      </c>
      <c r="AW194" s="19">
        <v>100.68</v>
      </c>
      <c r="AX194" s="19">
        <v>100.32</v>
      </c>
      <c r="AY194" s="19">
        <v>99.93</v>
      </c>
      <c r="AZ194" s="18">
        <v>100</v>
      </c>
      <c r="BA194" s="19">
        <v>100.06</v>
      </c>
      <c r="BB194" s="19">
        <v>99.98</v>
      </c>
      <c r="BC194" s="19">
        <v>99.82</v>
      </c>
      <c r="BD194" s="19">
        <v>99.96</v>
      </c>
      <c r="BE194" s="19">
        <v>99.99</v>
      </c>
      <c r="BF194" s="19">
        <v>100.12</v>
      </c>
      <c r="BG194" s="19">
        <v>100.53</v>
      </c>
      <c r="BH194" s="19">
        <v>100.79</v>
      </c>
      <c r="BI194" s="19">
        <v>100.49</v>
      </c>
      <c r="BJ194" s="19">
        <v>100.07</v>
      </c>
      <c r="BK194" s="20"/>
    </row>
    <row r="195" spans="1:63" ht="41.65" x14ac:dyDescent="0.45">
      <c r="A195" s="18" t="s">
        <v>116</v>
      </c>
      <c r="B195" s="18" t="s">
        <v>1012</v>
      </c>
      <c r="C195" s="19">
        <v>101.69</v>
      </c>
      <c r="D195" s="19">
        <v>101.33</v>
      </c>
      <c r="E195" s="19">
        <v>101.24</v>
      </c>
      <c r="F195" s="19">
        <v>101.17</v>
      </c>
      <c r="G195" s="19">
        <v>101.05</v>
      </c>
      <c r="H195" s="19">
        <v>100.63</v>
      </c>
      <c r="I195" s="19">
        <v>100.4</v>
      </c>
      <c r="J195" s="19">
        <v>101.15</v>
      </c>
      <c r="K195" s="19">
        <v>101.22</v>
      </c>
      <c r="L195" s="19">
        <v>101.14</v>
      </c>
      <c r="M195" s="19">
        <v>101.09</v>
      </c>
      <c r="N195" s="19">
        <v>100.73</v>
      </c>
      <c r="O195" s="19">
        <v>100.66</v>
      </c>
      <c r="P195" s="19">
        <v>100.88</v>
      </c>
      <c r="Q195" s="19">
        <v>101.07</v>
      </c>
      <c r="R195" s="19">
        <v>100.69</v>
      </c>
      <c r="S195" s="19">
        <v>100.57</v>
      </c>
      <c r="T195" s="19">
        <v>100.21</v>
      </c>
      <c r="U195" s="19">
        <v>100.19</v>
      </c>
      <c r="V195" s="19">
        <v>100.71</v>
      </c>
      <c r="W195" s="19">
        <v>100.97</v>
      </c>
      <c r="X195" s="19">
        <v>100.87</v>
      </c>
      <c r="Y195" s="19">
        <v>100.59</v>
      </c>
      <c r="Z195" s="19">
        <v>100.46</v>
      </c>
      <c r="AA195" s="19">
        <v>100.54</v>
      </c>
      <c r="AB195" s="19">
        <v>100.38</v>
      </c>
      <c r="AC195" s="19">
        <v>100.29</v>
      </c>
      <c r="AD195" s="19">
        <v>100.79</v>
      </c>
      <c r="AE195" s="19">
        <v>100.22</v>
      </c>
      <c r="AF195" s="19">
        <v>99.93</v>
      </c>
      <c r="AG195" s="19">
        <v>100.11</v>
      </c>
      <c r="AH195" s="19">
        <v>100.39</v>
      </c>
      <c r="AI195" s="19">
        <v>100.37</v>
      </c>
      <c r="AJ195" s="19">
        <v>100.3</v>
      </c>
      <c r="AK195" s="19">
        <v>100.35</v>
      </c>
      <c r="AL195" s="19">
        <v>100.29</v>
      </c>
      <c r="AM195" s="19">
        <v>100.28</v>
      </c>
      <c r="AN195" s="19">
        <v>100.3</v>
      </c>
      <c r="AO195" s="19">
        <v>100.2</v>
      </c>
      <c r="AP195" s="19">
        <v>100.23</v>
      </c>
      <c r="AQ195" s="19">
        <v>99.97</v>
      </c>
      <c r="AR195" s="19">
        <v>100.19</v>
      </c>
      <c r="AS195" s="19">
        <v>100.03</v>
      </c>
      <c r="AT195" s="19">
        <v>100.23</v>
      </c>
      <c r="AU195" s="19">
        <v>100.27</v>
      </c>
      <c r="AV195" s="19">
        <v>100.58</v>
      </c>
      <c r="AW195" s="19">
        <v>100.29</v>
      </c>
      <c r="AX195" s="19">
        <v>100.28</v>
      </c>
      <c r="AY195" s="19">
        <v>100.25</v>
      </c>
      <c r="AZ195" s="19">
        <v>100.27</v>
      </c>
      <c r="BA195" s="19">
        <v>100.25</v>
      </c>
      <c r="BB195" s="19">
        <v>100.15</v>
      </c>
      <c r="BC195" s="19">
        <v>100.14</v>
      </c>
      <c r="BD195" s="19">
        <v>100.09</v>
      </c>
      <c r="BE195" s="19">
        <v>100.16</v>
      </c>
      <c r="BF195" s="19">
        <v>100.26</v>
      </c>
      <c r="BG195" s="19">
        <v>100.37</v>
      </c>
      <c r="BH195" s="19">
        <v>100.25</v>
      </c>
      <c r="BI195" s="19">
        <v>100.44</v>
      </c>
      <c r="BJ195" s="19">
        <v>100.1</v>
      </c>
      <c r="BK195" s="20"/>
    </row>
    <row r="196" spans="1:63" ht="27.75" x14ac:dyDescent="0.45">
      <c r="A196" s="18" t="s">
        <v>117</v>
      </c>
      <c r="B196" s="18" t="s">
        <v>1013</v>
      </c>
      <c r="C196" s="19">
        <v>101.96</v>
      </c>
      <c r="D196" s="19">
        <v>102.6</v>
      </c>
      <c r="E196" s="19">
        <v>102.53</v>
      </c>
      <c r="F196" s="19">
        <v>101.43</v>
      </c>
      <c r="G196" s="19">
        <v>100.88</v>
      </c>
      <c r="H196" s="19">
        <v>100.34</v>
      </c>
      <c r="I196" s="19">
        <v>100.26</v>
      </c>
      <c r="J196" s="19">
        <v>100.91</v>
      </c>
      <c r="K196" s="19">
        <v>101.54</v>
      </c>
      <c r="L196" s="19">
        <v>101.29</v>
      </c>
      <c r="M196" s="19">
        <v>100.91</v>
      </c>
      <c r="N196" s="19">
        <v>100.74</v>
      </c>
      <c r="O196" s="19">
        <v>100.66</v>
      </c>
      <c r="P196" s="19">
        <v>101.03</v>
      </c>
      <c r="Q196" s="19">
        <v>100.9</v>
      </c>
      <c r="R196" s="19">
        <v>100.68</v>
      </c>
      <c r="S196" s="19">
        <v>100.73</v>
      </c>
      <c r="T196" s="19">
        <v>100.3</v>
      </c>
      <c r="U196" s="19">
        <v>100.08</v>
      </c>
      <c r="V196" s="19">
        <v>100.42</v>
      </c>
      <c r="W196" s="19">
        <v>100.68</v>
      </c>
      <c r="X196" s="19">
        <v>100.66</v>
      </c>
      <c r="Y196" s="19">
        <v>100.27</v>
      </c>
      <c r="Z196" s="19">
        <v>100.1</v>
      </c>
      <c r="AA196" s="19">
        <v>100.28</v>
      </c>
      <c r="AB196" s="19">
        <v>100.35</v>
      </c>
      <c r="AC196" s="19">
        <v>100.33</v>
      </c>
      <c r="AD196" s="19">
        <v>100.04</v>
      </c>
      <c r="AE196" s="19">
        <v>99.87</v>
      </c>
      <c r="AF196" s="19">
        <v>99.89</v>
      </c>
      <c r="AG196" s="19">
        <v>99.77</v>
      </c>
      <c r="AH196" s="19">
        <v>100.32</v>
      </c>
      <c r="AI196" s="19">
        <v>100.38</v>
      </c>
      <c r="AJ196" s="19">
        <v>100.15</v>
      </c>
      <c r="AK196" s="19">
        <v>100.13</v>
      </c>
      <c r="AL196" s="19">
        <v>100.01</v>
      </c>
      <c r="AM196" s="19">
        <v>99.94</v>
      </c>
      <c r="AN196" s="19">
        <v>100.19</v>
      </c>
      <c r="AO196" s="19">
        <v>100.16</v>
      </c>
      <c r="AP196" s="19">
        <v>100.17</v>
      </c>
      <c r="AQ196" s="19">
        <v>99.98</v>
      </c>
      <c r="AR196" s="19">
        <v>99.8</v>
      </c>
      <c r="AS196" s="19">
        <v>99.9</v>
      </c>
      <c r="AT196" s="19">
        <v>100.16</v>
      </c>
      <c r="AU196" s="19">
        <v>100.26</v>
      </c>
      <c r="AV196" s="19">
        <v>100.3</v>
      </c>
      <c r="AW196" s="19">
        <v>100.27</v>
      </c>
      <c r="AX196" s="19">
        <v>100.17</v>
      </c>
      <c r="AY196" s="19">
        <v>100.26</v>
      </c>
      <c r="AZ196" s="19">
        <v>100.17</v>
      </c>
      <c r="BA196" s="19">
        <v>100.02</v>
      </c>
      <c r="BB196" s="19">
        <v>100.42</v>
      </c>
      <c r="BC196" s="19">
        <v>100.2</v>
      </c>
      <c r="BD196" s="19">
        <v>100.02</v>
      </c>
      <c r="BE196" s="19">
        <v>100.01</v>
      </c>
      <c r="BF196" s="19">
        <v>100.24</v>
      </c>
      <c r="BG196" s="19">
        <v>100.27</v>
      </c>
      <c r="BH196" s="19">
        <v>100.18</v>
      </c>
      <c r="BI196" s="19">
        <v>100.15</v>
      </c>
      <c r="BJ196" s="19">
        <v>99.95</v>
      </c>
      <c r="BK196" s="20"/>
    </row>
    <row r="197" spans="1:63" x14ac:dyDescent="0.45">
      <c r="A197" s="18" t="s">
        <v>468</v>
      </c>
      <c r="B197" s="18" t="s">
        <v>1014</v>
      </c>
      <c r="C197" s="19">
        <v>102.1</v>
      </c>
      <c r="D197" s="19">
        <v>101.75</v>
      </c>
      <c r="E197" s="19">
        <v>102.24</v>
      </c>
      <c r="F197" s="19">
        <v>101.16</v>
      </c>
      <c r="G197" s="19">
        <v>101.13</v>
      </c>
      <c r="H197" s="19">
        <v>100.64</v>
      </c>
      <c r="I197" s="19">
        <v>100.44</v>
      </c>
      <c r="J197" s="19">
        <v>101.19</v>
      </c>
      <c r="K197" s="19">
        <v>101.6</v>
      </c>
      <c r="L197" s="19">
        <v>101.3</v>
      </c>
      <c r="M197" s="19">
        <v>101.04</v>
      </c>
      <c r="N197" s="19">
        <v>101.25</v>
      </c>
      <c r="O197" s="19">
        <v>100.94</v>
      </c>
      <c r="P197" s="19">
        <v>100.92</v>
      </c>
      <c r="Q197" s="19">
        <v>101.08</v>
      </c>
      <c r="R197" s="19">
        <v>101.15</v>
      </c>
      <c r="S197" s="18">
        <v>101</v>
      </c>
      <c r="T197" s="19">
        <v>100.77</v>
      </c>
      <c r="U197" s="19">
        <v>100.47</v>
      </c>
      <c r="V197" s="19">
        <v>100.92</v>
      </c>
      <c r="W197" s="19">
        <v>100.92</v>
      </c>
      <c r="X197" s="19">
        <v>100.9</v>
      </c>
      <c r="Y197" s="19">
        <v>100.78</v>
      </c>
      <c r="Z197" s="19">
        <v>100.78</v>
      </c>
      <c r="AA197" s="19">
        <v>100.58</v>
      </c>
      <c r="AB197" s="19">
        <v>100.36</v>
      </c>
      <c r="AC197" s="19">
        <v>100.31</v>
      </c>
      <c r="AD197" s="19">
        <v>100.5</v>
      </c>
      <c r="AE197" s="19">
        <v>100.31</v>
      </c>
      <c r="AF197" s="19">
        <v>100.01</v>
      </c>
      <c r="AG197" s="19">
        <v>100.34</v>
      </c>
      <c r="AH197" s="19">
        <v>100.45</v>
      </c>
      <c r="AI197" s="19">
        <v>100.44</v>
      </c>
      <c r="AJ197" s="19">
        <v>100.6</v>
      </c>
      <c r="AK197" s="19">
        <v>100.34</v>
      </c>
      <c r="AL197" s="19">
        <v>100.2</v>
      </c>
      <c r="AM197" s="19">
        <v>100.13</v>
      </c>
      <c r="AN197" s="19">
        <v>100.15</v>
      </c>
      <c r="AO197" s="19">
        <v>100.27</v>
      </c>
      <c r="AP197" s="19">
        <v>100.35</v>
      </c>
      <c r="AQ197" s="19">
        <v>100.28</v>
      </c>
      <c r="AR197" s="19">
        <v>99.94</v>
      </c>
      <c r="AS197" s="19">
        <v>100.27</v>
      </c>
      <c r="AT197" s="19">
        <v>100.36</v>
      </c>
      <c r="AU197" s="19">
        <v>100.5</v>
      </c>
      <c r="AV197" s="19">
        <v>100.41</v>
      </c>
      <c r="AW197" s="19">
        <v>100.38</v>
      </c>
      <c r="AX197" s="19">
        <v>100.23</v>
      </c>
      <c r="AY197" s="19">
        <v>100.17</v>
      </c>
      <c r="AZ197" s="19">
        <v>100.28</v>
      </c>
      <c r="BA197" s="19">
        <v>100.37</v>
      </c>
      <c r="BB197" s="19">
        <v>100.39</v>
      </c>
      <c r="BC197" s="19">
        <v>100.28</v>
      </c>
      <c r="BD197" s="18">
        <v>100</v>
      </c>
      <c r="BE197" s="19">
        <v>100.22</v>
      </c>
      <c r="BF197" s="19">
        <v>100.33</v>
      </c>
      <c r="BG197" s="19">
        <v>100.39</v>
      </c>
      <c r="BH197" s="19">
        <v>100.41</v>
      </c>
      <c r="BI197" s="19">
        <v>100.39</v>
      </c>
      <c r="BJ197" s="19">
        <v>100.29</v>
      </c>
      <c r="BK197" s="20"/>
    </row>
    <row r="198" spans="1:63" ht="27.75" x14ac:dyDescent="0.45">
      <c r="A198" s="18" t="s">
        <v>464</v>
      </c>
      <c r="B198" s="18" t="s">
        <v>1015</v>
      </c>
      <c r="C198" s="19">
        <v>101.32</v>
      </c>
      <c r="D198" s="19">
        <v>100.87</v>
      </c>
      <c r="E198" s="19">
        <v>100.63</v>
      </c>
      <c r="F198" s="19">
        <v>100.47</v>
      </c>
      <c r="G198" s="19">
        <v>100.52</v>
      </c>
      <c r="H198" s="19">
        <v>100.01</v>
      </c>
      <c r="I198" s="19">
        <v>99.98</v>
      </c>
      <c r="J198" s="19">
        <v>100.44</v>
      </c>
      <c r="K198" s="19">
        <v>101.95</v>
      </c>
      <c r="L198" s="19">
        <v>101.22</v>
      </c>
      <c r="M198" s="19">
        <v>100.67</v>
      </c>
      <c r="N198" s="19">
        <v>100.5</v>
      </c>
      <c r="O198" s="19">
        <v>100.3</v>
      </c>
      <c r="P198" s="19">
        <v>100.76</v>
      </c>
      <c r="Q198" s="19">
        <v>100.75</v>
      </c>
      <c r="R198" s="19">
        <v>100.19</v>
      </c>
      <c r="S198" s="19">
        <v>100.23</v>
      </c>
      <c r="T198" s="19">
        <v>100.65</v>
      </c>
      <c r="U198" s="19">
        <v>101.13</v>
      </c>
      <c r="V198" s="19">
        <v>100.63</v>
      </c>
      <c r="W198" s="19">
        <v>100.49</v>
      </c>
      <c r="X198" s="19">
        <v>100.41</v>
      </c>
      <c r="Y198" s="19">
        <v>100.8</v>
      </c>
      <c r="Z198" s="19">
        <v>101.09</v>
      </c>
      <c r="AA198" s="19">
        <v>100.81</v>
      </c>
      <c r="AB198" s="19">
        <v>100.88</v>
      </c>
      <c r="AC198" s="19">
        <v>101.26</v>
      </c>
      <c r="AD198" s="19">
        <v>100.58</v>
      </c>
      <c r="AE198" s="19">
        <v>100.58</v>
      </c>
      <c r="AF198" s="19">
        <v>100.4</v>
      </c>
      <c r="AG198" s="19">
        <v>100.62</v>
      </c>
      <c r="AH198" s="19">
        <v>101.07</v>
      </c>
      <c r="AI198" s="19">
        <v>101.69</v>
      </c>
      <c r="AJ198" s="19">
        <v>103.85</v>
      </c>
      <c r="AK198" s="19">
        <v>103.9</v>
      </c>
      <c r="AL198" s="19">
        <v>103.28</v>
      </c>
      <c r="AM198" s="19">
        <v>101.04</v>
      </c>
      <c r="AN198" s="19">
        <v>100.8</v>
      </c>
      <c r="AO198" s="19">
        <v>100.57</v>
      </c>
      <c r="AP198" s="19">
        <v>99.78</v>
      </c>
      <c r="AQ198" s="19">
        <v>100.16</v>
      </c>
      <c r="AR198" s="19">
        <v>99.79</v>
      </c>
      <c r="AS198" s="19">
        <v>100.09</v>
      </c>
      <c r="AT198" s="19">
        <v>100.13</v>
      </c>
      <c r="AU198" s="19">
        <v>99.88</v>
      </c>
      <c r="AV198" s="19">
        <v>98.14</v>
      </c>
      <c r="AW198" s="19">
        <v>98.17</v>
      </c>
      <c r="AX198" s="19">
        <v>98.3</v>
      </c>
      <c r="AY198" s="19">
        <v>98.72</v>
      </c>
      <c r="AZ198" s="19">
        <v>99.62</v>
      </c>
      <c r="BA198" s="19">
        <v>99.54</v>
      </c>
      <c r="BB198" s="19">
        <v>99.46</v>
      </c>
      <c r="BC198" s="19">
        <v>99.57</v>
      </c>
      <c r="BD198" s="19">
        <v>99.62</v>
      </c>
      <c r="BE198" s="19">
        <v>99.8</v>
      </c>
      <c r="BF198" s="19">
        <v>100.66</v>
      </c>
      <c r="BG198" s="19">
        <v>100.05</v>
      </c>
      <c r="BH198" s="19">
        <v>100.24</v>
      </c>
      <c r="BI198" s="19">
        <v>100.53</v>
      </c>
      <c r="BJ198" s="19">
        <v>100.23</v>
      </c>
      <c r="BK198" s="20"/>
    </row>
    <row r="199" spans="1:63" ht="27.75" x14ac:dyDescent="0.45">
      <c r="A199" s="18" t="s">
        <v>114</v>
      </c>
      <c r="B199" s="18" t="s">
        <v>1016</v>
      </c>
      <c r="C199" s="19">
        <v>100.85</v>
      </c>
      <c r="D199" s="19">
        <v>103.39</v>
      </c>
      <c r="E199" s="19">
        <v>102.87</v>
      </c>
      <c r="F199" s="19">
        <v>101.08</v>
      </c>
      <c r="G199" s="19">
        <v>101.07</v>
      </c>
      <c r="H199" s="19">
        <v>100.11</v>
      </c>
      <c r="I199" s="19">
        <v>99.94</v>
      </c>
      <c r="J199" s="19">
        <v>100.83</v>
      </c>
      <c r="K199" s="19">
        <v>102.72</v>
      </c>
      <c r="L199" s="19">
        <v>101.19</v>
      </c>
      <c r="M199" s="19">
        <v>100.65</v>
      </c>
      <c r="N199" s="19">
        <v>100.75</v>
      </c>
      <c r="O199" s="19">
        <v>100.4</v>
      </c>
      <c r="P199" s="19">
        <v>100.72</v>
      </c>
      <c r="Q199" s="19">
        <v>101.96</v>
      </c>
      <c r="R199" s="19">
        <v>100.21</v>
      </c>
      <c r="S199" s="19">
        <v>100.17</v>
      </c>
      <c r="T199" s="19">
        <v>99.89</v>
      </c>
      <c r="U199" s="19">
        <v>99.83</v>
      </c>
      <c r="V199" s="19">
        <v>100.55</v>
      </c>
      <c r="W199" s="19">
        <v>101.22</v>
      </c>
      <c r="X199" s="19">
        <v>101.25</v>
      </c>
      <c r="Y199" s="19">
        <v>100.33</v>
      </c>
      <c r="Z199" s="19">
        <v>100.2</v>
      </c>
      <c r="AA199" s="19">
        <v>100.18</v>
      </c>
      <c r="AB199" s="19">
        <v>100.39</v>
      </c>
      <c r="AC199" s="19">
        <v>100.96</v>
      </c>
      <c r="AD199" s="19">
        <v>100.1</v>
      </c>
      <c r="AE199" s="19">
        <v>99.94</v>
      </c>
      <c r="AF199" s="19">
        <v>99.96</v>
      </c>
      <c r="AG199" s="18">
        <v>100</v>
      </c>
      <c r="AH199" s="19">
        <v>100.07</v>
      </c>
      <c r="AI199" s="19">
        <v>100.39</v>
      </c>
      <c r="AJ199" s="19">
        <v>100.41</v>
      </c>
      <c r="AK199" s="19">
        <v>100.95</v>
      </c>
      <c r="AL199" s="19">
        <v>100.15</v>
      </c>
      <c r="AM199" s="19">
        <v>100.01</v>
      </c>
      <c r="AN199" s="19">
        <v>100.34</v>
      </c>
      <c r="AO199" s="19">
        <v>100.2</v>
      </c>
      <c r="AP199" s="19">
        <v>100.43</v>
      </c>
      <c r="AQ199" s="19">
        <v>99.92</v>
      </c>
      <c r="AR199" s="19">
        <v>99.9</v>
      </c>
      <c r="AS199" s="19">
        <v>99.95</v>
      </c>
      <c r="AT199" s="19">
        <v>100.09</v>
      </c>
      <c r="AU199" s="19">
        <v>100.38</v>
      </c>
      <c r="AV199" s="19">
        <v>100.36</v>
      </c>
      <c r="AW199" s="19">
        <v>100.05</v>
      </c>
      <c r="AX199" s="19">
        <v>99.84</v>
      </c>
      <c r="AY199" s="19">
        <v>100.16</v>
      </c>
      <c r="AZ199" s="19">
        <v>100.04</v>
      </c>
      <c r="BA199" s="19">
        <v>100.26</v>
      </c>
      <c r="BB199" s="19">
        <v>100.15</v>
      </c>
      <c r="BC199" s="19">
        <v>99.82</v>
      </c>
      <c r="BD199" s="19">
        <v>99.83</v>
      </c>
      <c r="BE199" s="19">
        <v>99.92</v>
      </c>
      <c r="BF199" s="19">
        <v>100.17</v>
      </c>
      <c r="BG199" s="19">
        <v>100.57</v>
      </c>
      <c r="BH199" s="19">
        <v>100.39</v>
      </c>
      <c r="BI199" s="19">
        <v>100.42</v>
      </c>
      <c r="BJ199" s="19">
        <v>100.11</v>
      </c>
      <c r="BK199" s="20"/>
    </row>
    <row r="200" spans="1:63" x14ac:dyDescent="0.45">
      <c r="A200" s="18" t="s">
        <v>467</v>
      </c>
      <c r="B200" s="18" t="s">
        <v>1017</v>
      </c>
      <c r="C200" s="19">
        <v>102.39</v>
      </c>
      <c r="D200" s="19">
        <v>101.18</v>
      </c>
      <c r="E200" s="19">
        <v>100.96</v>
      </c>
      <c r="F200" s="19">
        <v>101.03</v>
      </c>
      <c r="G200" s="19">
        <v>101.12</v>
      </c>
      <c r="H200" s="19">
        <v>100.46</v>
      </c>
      <c r="I200" s="19">
        <v>100.39</v>
      </c>
      <c r="J200" s="19">
        <v>100.41</v>
      </c>
      <c r="K200" s="19">
        <v>101.54</v>
      </c>
      <c r="L200" s="19">
        <v>100.82</v>
      </c>
      <c r="M200" s="19">
        <v>101.19</v>
      </c>
      <c r="N200" s="19">
        <v>100.66</v>
      </c>
      <c r="O200" s="19">
        <v>101.08</v>
      </c>
      <c r="P200" s="19">
        <v>100.55</v>
      </c>
      <c r="Q200" s="19">
        <v>100.83</v>
      </c>
      <c r="R200" s="19">
        <v>100.54</v>
      </c>
      <c r="S200" s="19">
        <v>100.75</v>
      </c>
      <c r="T200" s="19">
        <v>100.45</v>
      </c>
      <c r="U200" s="19">
        <v>100.4</v>
      </c>
      <c r="V200" s="19">
        <v>100.56</v>
      </c>
      <c r="W200" s="19">
        <v>100.89</v>
      </c>
      <c r="X200" s="19">
        <v>100.77</v>
      </c>
      <c r="Y200" s="19">
        <v>100.64</v>
      </c>
      <c r="Z200" s="19">
        <v>100.45</v>
      </c>
      <c r="AA200" s="19">
        <v>100.37</v>
      </c>
      <c r="AB200" s="19">
        <v>100.35</v>
      </c>
      <c r="AC200" s="19">
        <v>100.33</v>
      </c>
      <c r="AD200" s="19">
        <v>100.47</v>
      </c>
      <c r="AE200" s="19">
        <v>100.36</v>
      </c>
      <c r="AF200" s="19">
        <v>100.11</v>
      </c>
      <c r="AG200" s="19">
        <v>100.15</v>
      </c>
      <c r="AH200" s="19">
        <v>100.4</v>
      </c>
      <c r="AI200" s="19">
        <v>100.22</v>
      </c>
      <c r="AJ200" s="19">
        <v>100.61</v>
      </c>
      <c r="AK200" s="19">
        <v>100.24</v>
      </c>
      <c r="AL200" s="19">
        <v>100.24</v>
      </c>
      <c r="AM200" s="19">
        <v>100.17</v>
      </c>
      <c r="AN200" s="19">
        <v>100.16</v>
      </c>
      <c r="AO200" s="19">
        <v>100.36</v>
      </c>
      <c r="AP200" s="19">
        <v>100.36</v>
      </c>
      <c r="AQ200" s="19">
        <v>100.22</v>
      </c>
      <c r="AR200" s="19">
        <v>100.34</v>
      </c>
      <c r="AS200" s="19">
        <v>100.07</v>
      </c>
      <c r="AT200" s="19">
        <v>100.35</v>
      </c>
      <c r="AU200" s="19">
        <v>100.24</v>
      </c>
      <c r="AV200" s="19">
        <v>100.48</v>
      </c>
      <c r="AW200" s="19">
        <v>100.5</v>
      </c>
      <c r="AX200" s="19">
        <v>100.24</v>
      </c>
      <c r="AY200" s="19">
        <v>100.3</v>
      </c>
      <c r="AZ200" s="19">
        <v>100.26</v>
      </c>
      <c r="BA200" s="19">
        <v>100.08</v>
      </c>
      <c r="BB200" s="19">
        <v>100.13</v>
      </c>
      <c r="BC200" s="19">
        <v>100.32</v>
      </c>
      <c r="BD200" s="19">
        <v>100.01</v>
      </c>
      <c r="BE200" s="19">
        <v>100.03</v>
      </c>
      <c r="BF200" s="19">
        <v>100.12</v>
      </c>
      <c r="BG200" s="19">
        <v>100.23</v>
      </c>
      <c r="BH200" s="19">
        <v>100.19</v>
      </c>
      <c r="BI200" s="19">
        <v>100.22</v>
      </c>
      <c r="BJ200" s="19">
        <v>100.11</v>
      </c>
      <c r="BK200" s="20"/>
    </row>
    <row r="201" spans="1:63" ht="41.65" x14ac:dyDescent="0.45">
      <c r="A201" s="18" t="s">
        <v>125</v>
      </c>
      <c r="B201" s="18" t="s">
        <v>1018</v>
      </c>
      <c r="C201" s="19">
        <v>101.63</v>
      </c>
      <c r="D201" s="19">
        <v>101.3</v>
      </c>
      <c r="E201" s="19">
        <v>101.24</v>
      </c>
      <c r="F201" s="19">
        <v>100.94</v>
      </c>
      <c r="G201" s="19">
        <v>100.51</v>
      </c>
      <c r="H201" s="19">
        <v>100.08</v>
      </c>
      <c r="I201" s="19">
        <v>100.11</v>
      </c>
      <c r="J201" s="19">
        <v>100.97</v>
      </c>
      <c r="K201" s="19">
        <v>101.55</v>
      </c>
      <c r="L201" s="19">
        <v>101.32</v>
      </c>
      <c r="M201" s="19">
        <v>101.2</v>
      </c>
      <c r="N201" s="19">
        <v>100.61</v>
      </c>
      <c r="O201" s="19">
        <v>100.62</v>
      </c>
      <c r="P201" s="19">
        <v>100.93</v>
      </c>
      <c r="Q201" s="19">
        <v>101.02</v>
      </c>
      <c r="R201" s="19">
        <v>100.75</v>
      </c>
      <c r="S201" s="19">
        <v>100.38</v>
      </c>
      <c r="T201" s="19">
        <v>100.01</v>
      </c>
      <c r="U201" s="19">
        <v>100.1</v>
      </c>
      <c r="V201" s="19">
        <v>100.55</v>
      </c>
      <c r="W201" s="18">
        <v>101</v>
      </c>
      <c r="X201" s="19">
        <v>100.96</v>
      </c>
      <c r="Y201" s="19">
        <v>100.47</v>
      </c>
      <c r="Z201" s="19">
        <v>100.28</v>
      </c>
      <c r="AA201" s="19">
        <v>100.26</v>
      </c>
      <c r="AB201" s="19">
        <v>100.18</v>
      </c>
      <c r="AC201" s="19">
        <v>100.36</v>
      </c>
      <c r="AD201" s="19">
        <v>100.28</v>
      </c>
      <c r="AE201" s="19">
        <v>100.15</v>
      </c>
      <c r="AF201" s="19">
        <v>99.94</v>
      </c>
      <c r="AG201" s="19">
        <v>100.07</v>
      </c>
      <c r="AH201" s="19">
        <v>100.37</v>
      </c>
      <c r="AI201" s="19">
        <v>100.34</v>
      </c>
      <c r="AJ201" s="19">
        <v>100.57</v>
      </c>
      <c r="AK201" s="19">
        <v>100.26</v>
      </c>
      <c r="AL201" s="19">
        <v>100.01</v>
      </c>
      <c r="AM201" s="19">
        <v>100.29</v>
      </c>
      <c r="AN201" s="19">
        <v>100.16</v>
      </c>
      <c r="AO201" s="19">
        <v>100.17</v>
      </c>
      <c r="AP201" s="19">
        <v>100.12</v>
      </c>
      <c r="AQ201" s="19">
        <v>99.92</v>
      </c>
      <c r="AR201" s="19">
        <v>99.87</v>
      </c>
      <c r="AS201" s="19">
        <v>100.07</v>
      </c>
      <c r="AT201" s="19">
        <v>100.39</v>
      </c>
      <c r="AU201" s="19">
        <v>100.53</v>
      </c>
      <c r="AV201" s="19">
        <v>100.45</v>
      </c>
      <c r="AW201" s="19">
        <v>100.26</v>
      </c>
      <c r="AX201" s="19">
        <v>100.08</v>
      </c>
      <c r="AY201" s="19">
        <v>100.1</v>
      </c>
      <c r="AZ201" s="19">
        <v>100.14</v>
      </c>
      <c r="BA201" s="19">
        <v>100.09</v>
      </c>
      <c r="BB201" s="19">
        <v>100.3</v>
      </c>
      <c r="BC201" s="19">
        <v>100.13</v>
      </c>
      <c r="BD201" s="19">
        <v>99.9</v>
      </c>
      <c r="BE201" s="18">
        <v>100</v>
      </c>
      <c r="BF201" s="19">
        <v>100.31</v>
      </c>
      <c r="BG201" s="19">
        <v>100.53</v>
      </c>
      <c r="BH201" s="19">
        <v>100.45</v>
      </c>
      <c r="BI201" s="19">
        <v>100.37</v>
      </c>
      <c r="BJ201" s="19">
        <v>100.11</v>
      </c>
      <c r="BK201" s="20"/>
    </row>
    <row r="202" spans="1:63" x14ac:dyDescent="0.45">
      <c r="A202" s="18" t="s">
        <v>470</v>
      </c>
      <c r="B202" s="18" t="s">
        <v>1019</v>
      </c>
      <c r="C202" s="19">
        <v>101.07</v>
      </c>
      <c r="D202" s="19">
        <v>100.99</v>
      </c>
      <c r="E202" s="19">
        <v>101.42</v>
      </c>
      <c r="F202" s="19">
        <v>101.6</v>
      </c>
      <c r="G202" s="19">
        <v>100.15</v>
      </c>
      <c r="H202" s="19">
        <v>100.04</v>
      </c>
      <c r="I202" s="18">
        <v>100</v>
      </c>
      <c r="J202" s="19">
        <v>100.93</v>
      </c>
      <c r="K202" s="19">
        <v>101.73</v>
      </c>
      <c r="L202" s="19">
        <v>100.76</v>
      </c>
      <c r="M202" s="19">
        <v>100.76</v>
      </c>
      <c r="N202" s="19">
        <v>100.23</v>
      </c>
      <c r="O202" s="19">
        <v>100.25</v>
      </c>
      <c r="P202" s="19">
        <v>100.48</v>
      </c>
      <c r="Q202" s="19">
        <v>100.58</v>
      </c>
      <c r="R202" s="19">
        <v>100.81</v>
      </c>
      <c r="S202" s="19">
        <v>100.32</v>
      </c>
      <c r="T202" s="19">
        <v>99.88</v>
      </c>
      <c r="U202" s="19">
        <v>99.68</v>
      </c>
      <c r="V202" s="19">
        <v>100.37</v>
      </c>
      <c r="W202" s="19">
        <v>100.53</v>
      </c>
      <c r="X202" s="19">
        <v>100.35</v>
      </c>
      <c r="Y202" s="19">
        <v>100.27</v>
      </c>
      <c r="Z202" s="19">
        <v>100.28</v>
      </c>
      <c r="AA202" s="19">
        <v>100.15</v>
      </c>
      <c r="AB202" s="19">
        <v>100.26</v>
      </c>
      <c r="AC202" s="19">
        <v>100.5</v>
      </c>
      <c r="AD202" s="19">
        <v>100.45</v>
      </c>
      <c r="AE202" s="19">
        <v>100.2</v>
      </c>
      <c r="AF202" s="19">
        <v>100.05</v>
      </c>
      <c r="AG202" s="19">
        <v>100.21</v>
      </c>
      <c r="AH202" s="19">
        <v>100.53</v>
      </c>
      <c r="AI202" s="19">
        <v>100.4</v>
      </c>
      <c r="AJ202" s="19">
        <v>100.58</v>
      </c>
      <c r="AK202" s="18">
        <v>100</v>
      </c>
      <c r="AL202" s="19">
        <v>100.06</v>
      </c>
      <c r="AM202" s="19">
        <v>100.06</v>
      </c>
      <c r="AN202" s="19">
        <v>100.03</v>
      </c>
      <c r="AO202" s="19">
        <v>99.86</v>
      </c>
      <c r="AP202" s="19">
        <v>100.05</v>
      </c>
      <c r="AQ202" s="19">
        <v>100.29</v>
      </c>
      <c r="AR202" s="19">
        <v>99.85</v>
      </c>
      <c r="AS202" s="19">
        <v>99.68</v>
      </c>
      <c r="AT202" s="19">
        <v>100.34</v>
      </c>
      <c r="AU202" s="19">
        <v>101.05</v>
      </c>
      <c r="AV202" s="19">
        <v>100.51</v>
      </c>
      <c r="AW202" s="19">
        <v>100.33</v>
      </c>
      <c r="AX202" s="19">
        <v>100.05</v>
      </c>
      <c r="AY202" s="19">
        <v>99.99</v>
      </c>
      <c r="AZ202" s="19">
        <v>100.26</v>
      </c>
      <c r="BA202" s="19">
        <v>100.62</v>
      </c>
      <c r="BB202" s="19">
        <v>100.33</v>
      </c>
      <c r="BC202" s="19">
        <v>100.09</v>
      </c>
      <c r="BD202" s="19">
        <v>99.92</v>
      </c>
      <c r="BE202" s="19">
        <v>99.96</v>
      </c>
      <c r="BF202" s="19">
        <v>100.33</v>
      </c>
      <c r="BG202" s="19">
        <v>100.48</v>
      </c>
      <c r="BH202" s="19">
        <v>100.43</v>
      </c>
      <c r="BI202" s="19">
        <v>100.11</v>
      </c>
      <c r="BJ202" s="19">
        <v>99.99</v>
      </c>
      <c r="BK202" s="20"/>
    </row>
    <row r="203" spans="1:63" ht="27.75" x14ac:dyDescent="0.45">
      <c r="A203" s="18" t="s">
        <v>113</v>
      </c>
      <c r="B203" s="18" t="s">
        <v>1020</v>
      </c>
      <c r="C203" s="19">
        <v>100.41</v>
      </c>
      <c r="D203" s="19">
        <v>100.68</v>
      </c>
      <c r="E203" s="19">
        <v>103.48</v>
      </c>
      <c r="F203" s="19">
        <v>102.72</v>
      </c>
      <c r="G203" s="19">
        <v>101.76</v>
      </c>
      <c r="H203" s="19">
        <v>100.16</v>
      </c>
      <c r="I203" s="19">
        <v>100.1</v>
      </c>
      <c r="J203" s="19">
        <v>100.58</v>
      </c>
      <c r="K203" s="19">
        <v>101.02</v>
      </c>
      <c r="L203" s="19">
        <v>100.29</v>
      </c>
      <c r="M203" s="19">
        <v>100.37</v>
      </c>
      <c r="N203" s="19">
        <v>99.98</v>
      </c>
      <c r="O203" s="19">
        <v>100.4</v>
      </c>
      <c r="P203" s="19">
        <v>100.67</v>
      </c>
      <c r="Q203" s="19">
        <v>101.84</v>
      </c>
      <c r="R203" s="19">
        <v>102.42</v>
      </c>
      <c r="S203" s="19">
        <v>100.77</v>
      </c>
      <c r="T203" s="19">
        <v>99.88</v>
      </c>
      <c r="U203" s="19">
        <v>100.23</v>
      </c>
      <c r="V203" s="19">
        <v>100.6</v>
      </c>
      <c r="W203" s="19">
        <v>101.12</v>
      </c>
      <c r="X203" s="19">
        <v>100.31</v>
      </c>
      <c r="Y203" s="19">
        <v>99.82</v>
      </c>
      <c r="Z203" s="19">
        <v>99.96</v>
      </c>
      <c r="AA203" s="19">
        <v>100.13</v>
      </c>
      <c r="AB203" s="19">
        <v>100.57</v>
      </c>
      <c r="AC203" s="19">
        <v>100.94</v>
      </c>
      <c r="AD203" s="19">
        <v>101.21</v>
      </c>
      <c r="AE203" s="19">
        <v>99.83</v>
      </c>
      <c r="AF203" s="19">
        <v>99.91</v>
      </c>
      <c r="AG203" s="19">
        <v>99.83</v>
      </c>
      <c r="AH203" s="19">
        <v>100.29</v>
      </c>
      <c r="AI203" s="19">
        <v>100.37</v>
      </c>
      <c r="AJ203" s="19">
        <v>100.02</v>
      </c>
      <c r="AK203" s="19">
        <v>99.88</v>
      </c>
      <c r="AL203" s="19">
        <v>99.98</v>
      </c>
      <c r="AM203" s="19">
        <v>99.94</v>
      </c>
      <c r="AN203" s="19">
        <v>100.18</v>
      </c>
      <c r="AO203" s="19">
        <v>100.8</v>
      </c>
      <c r="AP203" s="19">
        <v>100.91</v>
      </c>
      <c r="AQ203" s="19">
        <v>99.92</v>
      </c>
      <c r="AR203" s="19">
        <v>99.9</v>
      </c>
      <c r="AS203" s="19">
        <v>99.94</v>
      </c>
      <c r="AT203" s="19">
        <v>100.26</v>
      </c>
      <c r="AU203" s="19">
        <v>100.33</v>
      </c>
      <c r="AV203" s="19">
        <v>99.84</v>
      </c>
      <c r="AW203" s="19">
        <v>99.97</v>
      </c>
      <c r="AX203" s="19">
        <v>99.95</v>
      </c>
      <c r="AY203" s="19">
        <v>100.11</v>
      </c>
      <c r="AZ203" s="19">
        <v>100.2</v>
      </c>
      <c r="BA203" s="19">
        <v>100.95</v>
      </c>
      <c r="BB203" s="19">
        <v>100.81</v>
      </c>
      <c r="BC203" s="19">
        <v>100.17</v>
      </c>
      <c r="BD203" s="19">
        <v>99.79</v>
      </c>
      <c r="BE203" s="19">
        <v>99.92</v>
      </c>
      <c r="BF203" s="19">
        <v>100.3</v>
      </c>
      <c r="BG203" s="19">
        <v>100.1</v>
      </c>
      <c r="BH203" s="19">
        <v>100.02</v>
      </c>
      <c r="BI203" s="19">
        <v>99.96</v>
      </c>
      <c r="BJ203" s="19">
        <v>99.97</v>
      </c>
      <c r="BK203" s="20"/>
    </row>
    <row r="204" spans="1:63" ht="27.75" x14ac:dyDescent="0.45">
      <c r="A204" s="18" t="s">
        <v>121</v>
      </c>
      <c r="B204" s="18" t="s">
        <v>1021</v>
      </c>
      <c r="C204" s="19">
        <v>100.39</v>
      </c>
      <c r="D204" s="19">
        <v>100.67</v>
      </c>
      <c r="E204" s="19">
        <v>102.99</v>
      </c>
      <c r="F204" s="19">
        <v>103.71</v>
      </c>
      <c r="G204" s="19">
        <v>101.13</v>
      </c>
      <c r="H204" s="19">
        <v>100.4</v>
      </c>
      <c r="I204" s="19">
        <v>99.96</v>
      </c>
      <c r="J204" s="19">
        <v>100.87</v>
      </c>
      <c r="K204" s="19">
        <v>101.28</v>
      </c>
      <c r="L204" s="19">
        <v>100.05</v>
      </c>
      <c r="M204" s="19">
        <v>99.95</v>
      </c>
      <c r="N204" s="19">
        <v>100.05</v>
      </c>
      <c r="O204" s="18">
        <v>100</v>
      </c>
      <c r="P204" s="19">
        <v>100.61</v>
      </c>
      <c r="Q204" s="19">
        <v>101.59</v>
      </c>
      <c r="R204" s="19">
        <v>102.13</v>
      </c>
      <c r="S204" s="19">
        <v>100.53</v>
      </c>
      <c r="T204" s="19">
        <v>99.85</v>
      </c>
      <c r="U204" s="19">
        <v>99.96</v>
      </c>
      <c r="V204" s="19">
        <v>100.36</v>
      </c>
      <c r="W204" s="19">
        <v>100.83</v>
      </c>
      <c r="X204" s="19">
        <v>100.08</v>
      </c>
      <c r="Y204" s="19">
        <v>99.64</v>
      </c>
      <c r="Z204" s="19">
        <v>99.98</v>
      </c>
      <c r="AA204" s="19">
        <v>100.14</v>
      </c>
      <c r="AB204" s="19">
        <v>100.47</v>
      </c>
      <c r="AC204" s="19">
        <v>101.11</v>
      </c>
      <c r="AD204" s="19">
        <v>100.75</v>
      </c>
      <c r="AE204" s="19">
        <v>99.98</v>
      </c>
      <c r="AF204" s="19">
        <v>99.88</v>
      </c>
      <c r="AG204" s="19">
        <v>99.96</v>
      </c>
      <c r="AH204" s="19">
        <v>100.3</v>
      </c>
      <c r="AI204" s="19">
        <v>100.28</v>
      </c>
      <c r="AJ204" s="19">
        <v>99.97</v>
      </c>
      <c r="AK204" s="19">
        <v>100.01</v>
      </c>
      <c r="AL204" s="19">
        <v>100.03</v>
      </c>
      <c r="AM204" s="19">
        <v>100.02</v>
      </c>
      <c r="AN204" s="19">
        <v>100.24</v>
      </c>
      <c r="AO204" s="19">
        <v>100.71</v>
      </c>
      <c r="AP204" s="19">
        <v>100.75</v>
      </c>
      <c r="AQ204" s="19">
        <v>100.02</v>
      </c>
      <c r="AR204" s="19">
        <v>99.74</v>
      </c>
      <c r="AS204" s="19">
        <v>99.98</v>
      </c>
      <c r="AT204" s="19">
        <v>100.23</v>
      </c>
      <c r="AU204" s="19">
        <v>100.45</v>
      </c>
      <c r="AV204" s="19">
        <v>100.01</v>
      </c>
      <c r="AW204" s="19">
        <v>99.96</v>
      </c>
      <c r="AX204" s="19">
        <v>99.95</v>
      </c>
      <c r="AY204" s="19">
        <v>100.07</v>
      </c>
      <c r="AZ204" s="19">
        <v>100.36</v>
      </c>
      <c r="BA204" s="19">
        <v>100.62</v>
      </c>
      <c r="BB204" s="19">
        <v>100.62</v>
      </c>
      <c r="BC204" s="19">
        <v>100.08</v>
      </c>
      <c r="BD204" s="19">
        <v>99.81</v>
      </c>
      <c r="BE204" s="19">
        <v>99.68</v>
      </c>
      <c r="BF204" s="19">
        <v>100.2</v>
      </c>
      <c r="BG204" s="19">
        <v>100.33</v>
      </c>
      <c r="BH204" s="19">
        <v>99.94</v>
      </c>
      <c r="BI204" s="19">
        <v>100.03</v>
      </c>
      <c r="BJ204" s="19">
        <v>99.96</v>
      </c>
      <c r="BK204" s="20"/>
    </row>
    <row r="205" spans="1:63" ht="41.65" x14ac:dyDescent="0.45">
      <c r="A205" s="18" t="s">
        <v>21</v>
      </c>
      <c r="B205" s="18" t="s">
        <v>1022</v>
      </c>
      <c r="C205" s="19">
        <v>107.47</v>
      </c>
      <c r="D205" s="19">
        <v>105.19</v>
      </c>
      <c r="E205" s="19">
        <v>102.31</v>
      </c>
      <c r="F205" s="19">
        <v>100.42</v>
      </c>
      <c r="G205" s="19">
        <v>99.66</v>
      </c>
      <c r="H205" s="19">
        <v>99.73</v>
      </c>
      <c r="I205" s="19">
        <v>99.35</v>
      </c>
      <c r="J205" s="19">
        <v>99.82</v>
      </c>
      <c r="K205" s="19">
        <v>101.22</v>
      </c>
      <c r="L205" s="19">
        <v>101.42</v>
      </c>
      <c r="M205" s="19">
        <v>100.73</v>
      </c>
      <c r="N205" s="19">
        <v>100.58</v>
      </c>
      <c r="O205" s="19">
        <v>100.82</v>
      </c>
      <c r="P205" s="19">
        <v>101.48</v>
      </c>
      <c r="Q205" s="19">
        <v>101.88</v>
      </c>
      <c r="R205" s="19">
        <v>101.34</v>
      </c>
      <c r="S205" s="19">
        <v>100.62</v>
      </c>
      <c r="T205" s="19">
        <v>100.97</v>
      </c>
      <c r="U205" s="19">
        <v>101.18</v>
      </c>
      <c r="V205" s="19">
        <v>101.29</v>
      </c>
      <c r="W205" s="19">
        <v>101.07</v>
      </c>
      <c r="X205" s="19">
        <v>100.82</v>
      </c>
      <c r="Y205" s="19">
        <v>100.94</v>
      </c>
      <c r="Z205" s="19">
        <v>101.24</v>
      </c>
      <c r="AA205" s="19">
        <v>100.87</v>
      </c>
      <c r="AB205" s="19">
        <v>100.47</v>
      </c>
      <c r="AC205" s="19">
        <v>100.88</v>
      </c>
      <c r="AD205" s="19">
        <v>100.51</v>
      </c>
      <c r="AE205" s="19">
        <v>100.06</v>
      </c>
      <c r="AF205" s="19">
        <v>100.58</v>
      </c>
      <c r="AG205" s="19">
        <v>100.24</v>
      </c>
      <c r="AH205" s="19">
        <v>100.26</v>
      </c>
      <c r="AI205" s="19">
        <v>100.26</v>
      </c>
      <c r="AJ205" s="19">
        <v>100.62</v>
      </c>
      <c r="AK205" s="19">
        <v>100.34</v>
      </c>
      <c r="AL205" s="19">
        <v>100.53</v>
      </c>
      <c r="AM205" s="19">
        <v>100.47</v>
      </c>
      <c r="AN205" s="19">
        <v>99.93</v>
      </c>
      <c r="AO205" s="19">
        <v>100.24</v>
      </c>
      <c r="AP205" s="19">
        <v>100.1</v>
      </c>
      <c r="AQ205" s="19">
        <v>100.24</v>
      </c>
      <c r="AR205" s="19">
        <v>99.86</v>
      </c>
      <c r="AS205" s="19">
        <v>100.03</v>
      </c>
      <c r="AT205" s="19">
        <v>100.25</v>
      </c>
      <c r="AU205" s="19">
        <v>99.83</v>
      </c>
      <c r="AV205" s="19">
        <v>100.43</v>
      </c>
      <c r="AW205" s="19">
        <v>100.32</v>
      </c>
      <c r="AX205" s="19">
        <v>100.42</v>
      </c>
      <c r="AY205" s="19">
        <v>100.61</v>
      </c>
      <c r="AZ205" s="19">
        <v>100.32</v>
      </c>
      <c r="BA205" s="19">
        <v>100.03</v>
      </c>
      <c r="BB205" s="19">
        <v>100.29</v>
      </c>
      <c r="BC205" s="19">
        <v>99.75</v>
      </c>
      <c r="BD205" s="19">
        <v>99.93</v>
      </c>
      <c r="BE205" s="19">
        <v>100.23</v>
      </c>
      <c r="BF205" s="19">
        <v>100.08</v>
      </c>
      <c r="BG205" s="19">
        <v>99.97</v>
      </c>
      <c r="BH205" s="19">
        <v>99.97</v>
      </c>
      <c r="BI205" s="19">
        <v>100.07</v>
      </c>
      <c r="BJ205" s="19">
        <v>100.34</v>
      </c>
      <c r="BK205" s="20"/>
    </row>
    <row r="206" spans="1:63" x14ac:dyDescent="0.45">
      <c r="A206" s="18" t="s">
        <v>608</v>
      </c>
      <c r="B206" s="18" t="s">
        <v>1023</v>
      </c>
      <c r="C206" s="19">
        <v>101.04</v>
      </c>
      <c r="D206" s="19">
        <v>101.28</v>
      </c>
      <c r="E206" s="19">
        <v>101.49</v>
      </c>
      <c r="F206" s="19">
        <v>101.03</v>
      </c>
      <c r="G206" s="19">
        <v>100.6</v>
      </c>
      <c r="H206" s="19">
        <v>100.24</v>
      </c>
      <c r="I206" s="19">
        <v>100.15</v>
      </c>
      <c r="J206" s="19">
        <v>100.7</v>
      </c>
      <c r="K206" s="19">
        <v>101.31</v>
      </c>
      <c r="L206" s="19">
        <v>101.28</v>
      </c>
      <c r="M206" s="19">
        <v>101.15</v>
      </c>
      <c r="N206" s="19">
        <v>100.63</v>
      </c>
      <c r="O206" s="19">
        <v>100.44</v>
      </c>
      <c r="P206" s="19">
        <v>100.64</v>
      </c>
      <c r="Q206" s="19">
        <v>100.75</v>
      </c>
      <c r="R206" s="19">
        <v>100.59</v>
      </c>
      <c r="S206" s="19">
        <v>100.42</v>
      </c>
      <c r="T206" s="19">
        <v>100.15</v>
      </c>
      <c r="U206" s="19">
        <v>100.06</v>
      </c>
      <c r="V206" s="19">
        <v>100.36</v>
      </c>
      <c r="W206" s="19">
        <v>100.9</v>
      </c>
      <c r="X206" s="19">
        <v>100.86</v>
      </c>
      <c r="Y206" s="19">
        <v>100.76</v>
      </c>
      <c r="Z206" s="19">
        <v>100.35</v>
      </c>
      <c r="AA206" s="19">
        <v>100.1</v>
      </c>
      <c r="AB206" s="19">
        <v>100.15</v>
      </c>
      <c r="AC206" s="19">
        <v>100.32</v>
      </c>
      <c r="AD206" s="19">
        <v>100.21</v>
      </c>
      <c r="AE206" s="19">
        <v>100.1</v>
      </c>
      <c r="AF206" s="19">
        <v>100.04</v>
      </c>
      <c r="AG206" s="19">
        <v>100.07</v>
      </c>
      <c r="AH206" s="19">
        <v>100.27</v>
      </c>
      <c r="AI206" s="19">
        <v>100.38</v>
      </c>
      <c r="AJ206" s="19">
        <v>100.5</v>
      </c>
      <c r="AK206" s="19">
        <v>100.3</v>
      </c>
      <c r="AL206" s="19">
        <v>100.17</v>
      </c>
      <c r="AM206" s="19">
        <v>100.06</v>
      </c>
      <c r="AN206" s="19">
        <v>100.15</v>
      </c>
      <c r="AO206" s="19">
        <v>100.16</v>
      </c>
      <c r="AP206" s="19">
        <v>100.12</v>
      </c>
      <c r="AQ206" s="19">
        <v>100.09</v>
      </c>
      <c r="AR206" s="19">
        <v>99.98</v>
      </c>
      <c r="AS206" s="19">
        <v>99.98</v>
      </c>
      <c r="AT206" s="19">
        <v>100.19</v>
      </c>
      <c r="AU206" s="19">
        <v>100.46</v>
      </c>
      <c r="AV206" s="19">
        <v>100.5</v>
      </c>
      <c r="AW206" s="19">
        <v>100.39</v>
      </c>
      <c r="AX206" s="19">
        <v>100.11</v>
      </c>
      <c r="AY206" s="19">
        <v>100.08</v>
      </c>
      <c r="AZ206" s="19">
        <v>100.11</v>
      </c>
      <c r="BA206" s="19">
        <v>100.18</v>
      </c>
      <c r="BB206" s="19">
        <v>100.16</v>
      </c>
      <c r="BC206" s="19">
        <v>100.08</v>
      </c>
      <c r="BD206" s="19">
        <v>99.96</v>
      </c>
      <c r="BE206" s="19">
        <v>100.02</v>
      </c>
      <c r="BF206" s="19">
        <v>100.23</v>
      </c>
      <c r="BG206" s="19">
        <v>100.37</v>
      </c>
      <c r="BH206" s="19">
        <v>100.44</v>
      </c>
      <c r="BI206" s="19">
        <v>100.35</v>
      </c>
      <c r="BJ206" s="19">
        <v>100.06</v>
      </c>
      <c r="BK206" s="20"/>
    </row>
    <row r="207" spans="1:63" ht="27.75" x14ac:dyDescent="0.45">
      <c r="A207" s="18" t="s">
        <v>469</v>
      </c>
      <c r="B207" s="18" t="s">
        <v>1024</v>
      </c>
      <c r="C207" s="19">
        <v>100.77</v>
      </c>
      <c r="D207" s="19">
        <v>102.78</v>
      </c>
      <c r="E207" s="19">
        <v>102.12</v>
      </c>
      <c r="F207" s="19">
        <v>100.28</v>
      </c>
      <c r="G207" s="19">
        <v>100.16</v>
      </c>
      <c r="H207" s="19">
        <v>99.89</v>
      </c>
      <c r="I207" s="19">
        <v>100.05</v>
      </c>
      <c r="J207" s="19">
        <v>100.51</v>
      </c>
      <c r="K207" s="19">
        <v>102.07</v>
      </c>
      <c r="L207" s="19">
        <v>101.54</v>
      </c>
      <c r="M207" s="19">
        <v>100.57</v>
      </c>
      <c r="N207" s="19">
        <v>100.3</v>
      </c>
      <c r="O207" s="19">
        <v>100.39</v>
      </c>
      <c r="P207" s="19">
        <v>100.93</v>
      </c>
      <c r="Q207" s="19">
        <v>101.31</v>
      </c>
      <c r="R207" s="19">
        <v>100.07</v>
      </c>
      <c r="S207" s="19">
        <v>99.98</v>
      </c>
      <c r="T207" s="19">
        <v>99.92</v>
      </c>
      <c r="U207" s="19">
        <v>100.01</v>
      </c>
      <c r="V207" s="19">
        <v>100.23</v>
      </c>
      <c r="W207" s="19">
        <v>101.68</v>
      </c>
      <c r="X207" s="19">
        <v>101.24</v>
      </c>
      <c r="Y207" s="19">
        <v>100.46</v>
      </c>
      <c r="Z207" s="19">
        <v>100.23</v>
      </c>
      <c r="AA207" s="18">
        <v>100</v>
      </c>
      <c r="AB207" s="19">
        <v>100.35</v>
      </c>
      <c r="AC207" s="19">
        <v>100.8</v>
      </c>
      <c r="AD207" s="19">
        <v>100.02</v>
      </c>
      <c r="AE207" s="19">
        <v>99.9</v>
      </c>
      <c r="AF207" s="19">
        <v>99.94</v>
      </c>
      <c r="AG207" s="19">
        <v>100.02</v>
      </c>
      <c r="AH207" s="19">
        <v>100.24</v>
      </c>
      <c r="AI207" s="19">
        <v>100.91</v>
      </c>
      <c r="AJ207" s="19">
        <v>100.78</v>
      </c>
      <c r="AK207" s="19">
        <v>100.1</v>
      </c>
      <c r="AL207" s="19">
        <v>99.97</v>
      </c>
      <c r="AM207" s="19">
        <v>100.02</v>
      </c>
      <c r="AN207" s="19">
        <v>100.47</v>
      </c>
      <c r="AO207" s="19">
        <v>100.5</v>
      </c>
      <c r="AP207" s="19">
        <v>99.86</v>
      </c>
      <c r="AQ207" s="19">
        <v>99.82</v>
      </c>
      <c r="AR207" s="19">
        <v>99.87</v>
      </c>
      <c r="AS207" s="19">
        <v>99.98</v>
      </c>
      <c r="AT207" s="19">
        <v>100.05</v>
      </c>
      <c r="AU207" s="19">
        <v>100.95</v>
      </c>
      <c r="AV207" s="19">
        <v>100.73</v>
      </c>
      <c r="AW207" s="19">
        <v>100.25</v>
      </c>
      <c r="AX207" s="19">
        <v>99.97</v>
      </c>
      <c r="AY207" s="19">
        <v>100.13</v>
      </c>
      <c r="AZ207" s="19">
        <v>100.26</v>
      </c>
      <c r="BA207" s="19">
        <v>100.21</v>
      </c>
      <c r="BB207" s="19">
        <v>99.72</v>
      </c>
      <c r="BC207" s="19">
        <v>99.93</v>
      </c>
      <c r="BD207" s="19">
        <v>99.95</v>
      </c>
      <c r="BE207" s="19">
        <v>99.96</v>
      </c>
      <c r="BF207" s="19">
        <v>100.07</v>
      </c>
      <c r="BG207" s="19">
        <v>100.66</v>
      </c>
      <c r="BH207" s="19">
        <v>100.59</v>
      </c>
      <c r="BI207" s="19">
        <v>100.27</v>
      </c>
      <c r="BJ207" s="19">
        <v>100.23</v>
      </c>
      <c r="BK207" s="20"/>
    </row>
    <row r="208" spans="1:63" ht="41.65" x14ac:dyDescent="0.45">
      <c r="A208" s="18" t="s">
        <v>120</v>
      </c>
      <c r="B208" s="18" t="s">
        <v>1025</v>
      </c>
      <c r="C208" s="19">
        <v>100.23</v>
      </c>
      <c r="D208" s="19">
        <v>101.27</v>
      </c>
      <c r="E208" s="19">
        <v>101.46</v>
      </c>
      <c r="F208" s="19">
        <v>100.23</v>
      </c>
      <c r="G208" s="19">
        <v>99.93</v>
      </c>
      <c r="H208" s="19">
        <v>99.97</v>
      </c>
      <c r="I208" s="19">
        <v>99.97</v>
      </c>
      <c r="J208" s="19">
        <v>100.43</v>
      </c>
      <c r="K208" s="19">
        <v>101.59</v>
      </c>
      <c r="L208" s="19">
        <v>102.61</v>
      </c>
      <c r="M208" s="19">
        <v>101.77</v>
      </c>
      <c r="N208" s="19">
        <v>100.77</v>
      </c>
      <c r="O208" s="19">
        <v>100.11</v>
      </c>
      <c r="P208" s="19">
        <v>100.45</v>
      </c>
      <c r="Q208" s="19">
        <v>100.45</v>
      </c>
      <c r="R208" s="19">
        <v>99.94</v>
      </c>
      <c r="S208" s="19">
        <v>99.96</v>
      </c>
      <c r="T208" s="19">
        <v>99.94</v>
      </c>
      <c r="U208" s="19">
        <v>100.02</v>
      </c>
      <c r="V208" s="19">
        <v>100.12</v>
      </c>
      <c r="W208" s="19">
        <v>101.82</v>
      </c>
      <c r="X208" s="19">
        <v>101.56</v>
      </c>
      <c r="Y208" s="19">
        <v>101.26</v>
      </c>
      <c r="Z208" s="19">
        <v>100.59</v>
      </c>
      <c r="AA208" s="19">
        <v>99.65</v>
      </c>
      <c r="AB208" s="19">
        <v>99.99</v>
      </c>
      <c r="AC208" s="19">
        <v>99.94</v>
      </c>
      <c r="AD208" s="19">
        <v>99.91</v>
      </c>
      <c r="AE208" s="19">
        <v>99.89</v>
      </c>
      <c r="AF208" s="19">
        <v>99.95</v>
      </c>
      <c r="AG208" s="19">
        <v>100.01</v>
      </c>
      <c r="AH208" s="19">
        <v>100.11</v>
      </c>
      <c r="AI208" s="19">
        <v>100.59</v>
      </c>
      <c r="AJ208" s="19">
        <v>101.18</v>
      </c>
      <c r="AK208" s="19">
        <v>100.46</v>
      </c>
      <c r="AL208" s="19">
        <v>100.25</v>
      </c>
      <c r="AM208" s="19">
        <v>99.89</v>
      </c>
      <c r="AN208" s="19">
        <v>99.96</v>
      </c>
      <c r="AO208" s="19">
        <v>100.04</v>
      </c>
      <c r="AP208" s="19">
        <v>99.98</v>
      </c>
      <c r="AQ208" s="19">
        <v>99.92</v>
      </c>
      <c r="AR208" s="19">
        <v>99.96</v>
      </c>
      <c r="AS208" s="19">
        <v>99.93</v>
      </c>
      <c r="AT208" s="19">
        <v>100.15</v>
      </c>
      <c r="AU208" s="19">
        <v>100.54</v>
      </c>
      <c r="AV208" s="19">
        <v>100.91</v>
      </c>
      <c r="AW208" s="19">
        <v>100.8</v>
      </c>
      <c r="AX208" s="19">
        <v>100.23</v>
      </c>
      <c r="AY208" s="19">
        <v>100.06</v>
      </c>
      <c r="AZ208" s="19">
        <v>99.88</v>
      </c>
      <c r="BA208" s="19">
        <v>99.92</v>
      </c>
      <c r="BB208" s="19">
        <v>99.96</v>
      </c>
      <c r="BC208" s="19">
        <v>99.92</v>
      </c>
      <c r="BD208" s="19">
        <v>99.94</v>
      </c>
      <c r="BE208" s="18">
        <v>100</v>
      </c>
      <c r="BF208" s="19">
        <v>100.24</v>
      </c>
      <c r="BG208" s="19">
        <v>100.45</v>
      </c>
      <c r="BH208" s="19">
        <v>100.94</v>
      </c>
      <c r="BI208" s="19">
        <v>100.47</v>
      </c>
      <c r="BJ208" s="18">
        <v>100</v>
      </c>
      <c r="BK208" s="20"/>
    </row>
    <row r="209" spans="1:63" x14ac:dyDescent="0.45">
      <c r="A209" s="18" t="s">
        <v>471</v>
      </c>
      <c r="B209" s="18" t="s">
        <v>1026</v>
      </c>
      <c r="C209" s="19">
        <v>101.11</v>
      </c>
      <c r="D209" s="19">
        <v>101.45</v>
      </c>
      <c r="E209" s="19">
        <v>101.35</v>
      </c>
      <c r="F209" s="19">
        <v>100.88</v>
      </c>
      <c r="G209" s="19">
        <v>100.72</v>
      </c>
      <c r="H209" s="19">
        <v>100.24</v>
      </c>
      <c r="I209" s="19">
        <v>100.37</v>
      </c>
      <c r="J209" s="19">
        <v>100.81</v>
      </c>
      <c r="K209" s="19">
        <v>101.18</v>
      </c>
      <c r="L209" s="19">
        <v>100.95</v>
      </c>
      <c r="M209" s="19">
        <v>100.87</v>
      </c>
      <c r="N209" s="19">
        <v>100.59</v>
      </c>
      <c r="O209" s="19">
        <v>100.47</v>
      </c>
      <c r="P209" s="19">
        <v>100.71</v>
      </c>
      <c r="Q209" s="19">
        <v>100.65</v>
      </c>
      <c r="R209" s="19">
        <v>100.54</v>
      </c>
      <c r="S209" s="19">
        <v>100.33</v>
      </c>
      <c r="T209" s="19">
        <v>100.12</v>
      </c>
      <c r="U209" s="19">
        <v>100.12</v>
      </c>
      <c r="V209" s="19">
        <v>100.49</v>
      </c>
      <c r="W209" s="19">
        <v>100.85</v>
      </c>
      <c r="X209" s="19">
        <v>100.74</v>
      </c>
      <c r="Y209" s="19">
        <v>100.78</v>
      </c>
      <c r="Z209" s="19">
        <v>100.14</v>
      </c>
      <c r="AA209" s="19">
        <v>100.24</v>
      </c>
      <c r="AB209" s="19">
        <v>100.09</v>
      </c>
      <c r="AC209" s="19">
        <v>100.22</v>
      </c>
      <c r="AD209" s="19">
        <v>100.13</v>
      </c>
      <c r="AE209" s="19">
        <v>100.14</v>
      </c>
      <c r="AF209" s="19">
        <v>100.08</v>
      </c>
      <c r="AG209" s="19">
        <v>100.1</v>
      </c>
      <c r="AH209" s="19">
        <v>100.41</v>
      </c>
      <c r="AI209" s="19">
        <v>100.28</v>
      </c>
      <c r="AJ209" s="19">
        <v>100.34</v>
      </c>
      <c r="AK209" s="19">
        <v>99.88</v>
      </c>
      <c r="AL209" s="19">
        <v>100.21</v>
      </c>
      <c r="AM209" s="19">
        <v>100.16</v>
      </c>
      <c r="AN209" s="19">
        <v>100.23</v>
      </c>
      <c r="AO209" s="19">
        <v>100.17</v>
      </c>
      <c r="AP209" s="19">
        <v>100.06</v>
      </c>
      <c r="AQ209" s="19">
        <v>100.05</v>
      </c>
      <c r="AR209" s="19">
        <v>99.93</v>
      </c>
      <c r="AS209" s="19">
        <v>99.99</v>
      </c>
      <c r="AT209" s="19">
        <v>100.31</v>
      </c>
      <c r="AU209" s="19">
        <v>100.37</v>
      </c>
      <c r="AV209" s="19">
        <v>100.4</v>
      </c>
      <c r="AW209" s="19">
        <v>100.31</v>
      </c>
      <c r="AX209" s="19">
        <v>100.15</v>
      </c>
      <c r="AY209" s="19">
        <v>100.22</v>
      </c>
      <c r="AZ209" s="19">
        <v>100.1</v>
      </c>
      <c r="BA209" s="19">
        <v>100.13</v>
      </c>
      <c r="BB209" s="19">
        <v>100.21</v>
      </c>
      <c r="BC209" s="19">
        <v>100.13</v>
      </c>
      <c r="BD209" s="19">
        <v>99.87</v>
      </c>
      <c r="BE209" s="19">
        <v>100.06</v>
      </c>
      <c r="BF209" s="19">
        <v>100.14</v>
      </c>
      <c r="BG209" s="19">
        <v>100.47</v>
      </c>
      <c r="BH209" s="19">
        <v>100.54</v>
      </c>
      <c r="BI209" s="19">
        <v>100.18</v>
      </c>
      <c r="BJ209" s="19">
        <v>100.04</v>
      </c>
      <c r="BK209" s="20"/>
    </row>
    <row r="210" spans="1:63" ht="27.75" x14ac:dyDescent="0.45">
      <c r="A210" s="18" t="s">
        <v>465</v>
      </c>
      <c r="B210" s="18" t="s">
        <v>1027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9">
        <v>100.15</v>
      </c>
      <c r="AN210" s="19">
        <v>100.47</v>
      </c>
      <c r="AO210" s="19">
        <v>99.92</v>
      </c>
      <c r="AP210" s="19">
        <v>100.32</v>
      </c>
      <c r="AQ210" s="19">
        <v>99.91</v>
      </c>
      <c r="AR210" s="19">
        <v>100.18</v>
      </c>
      <c r="AS210" s="19">
        <v>100.08</v>
      </c>
      <c r="AT210" s="19">
        <v>99.99</v>
      </c>
      <c r="AU210" s="19">
        <v>100.21</v>
      </c>
      <c r="AV210" s="19">
        <v>99.97</v>
      </c>
      <c r="AW210" s="19">
        <v>100.3</v>
      </c>
      <c r="AX210" s="19">
        <v>100.35</v>
      </c>
      <c r="AY210" s="19">
        <v>101.06</v>
      </c>
      <c r="AZ210" s="19">
        <v>100.81</v>
      </c>
      <c r="BA210" s="19">
        <v>100.48</v>
      </c>
      <c r="BB210" s="19">
        <v>100.34</v>
      </c>
      <c r="BC210" s="19">
        <v>100.4</v>
      </c>
      <c r="BD210" s="19">
        <v>100.27</v>
      </c>
      <c r="BE210" s="19">
        <v>99.84</v>
      </c>
      <c r="BF210" s="19">
        <v>100.11</v>
      </c>
      <c r="BG210" s="19">
        <v>100.12</v>
      </c>
      <c r="BH210" s="19">
        <v>100.24</v>
      </c>
      <c r="BI210" s="19">
        <v>100.22</v>
      </c>
      <c r="BJ210" s="19">
        <v>100.07</v>
      </c>
      <c r="BK210" s="20"/>
    </row>
    <row r="211" spans="1:63" x14ac:dyDescent="0.45">
      <c r="A211" s="18" t="s">
        <v>130</v>
      </c>
      <c r="B211" s="18" t="s">
        <v>1028</v>
      </c>
      <c r="C211" s="19">
        <v>101.55</v>
      </c>
      <c r="D211" s="19">
        <v>101.58</v>
      </c>
      <c r="E211" s="19">
        <v>101.42</v>
      </c>
      <c r="F211" s="19">
        <v>100.99</v>
      </c>
      <c r="G211" s="19">
        <v>101.27</v>
      </c>
      <c r="H211" s="19">
        <v>100.5</v>
      </c>
      <c r="I211" s="19">
        <v>100.67</v>
      </c>
      <c r="J211" s="19">
        <v>100.57</v>
      </c>
      <c r="K211" s="19">
        <v>100.85</v>
      </c>
      <c r="L211" s="19">
        <v>100.79</v>
      </c>
      <c r="M211" s="19">
        <v>101.28</v>
      </c>
      <c r="N211" s="19">
        <v>100.68</v>
      </c>
      <c r="O211" s="19">
        <v>101.07</v>
      </c>
      <c r="P211" s="19">
        <v>101.02</v>
      </c>
      <c r="Q211" s="19">
        <v>100.74</v>
      </c>
      <c r="R211" s="19">
        <v>100.89</v>
      </c>
      <c r="S211" s="19">
        <v>100.66</v>
      </c>
      <c r="T211" s="19">
        <v>100.58</v>
      </c>
      <c r="U211" s="19">
        <v>100.57</v>
      </c>
      <c r="V211" s="19">
        <v>100.3</v>
      </c>
      <c r="W211" s="19">
        <v>100.64</v>
      </c>
      <c r="X211" s="19">
        <v>100.61</v>
      </c>
      <c r="Y211" s="19">
        <v>100.76</v>
      </c>
      <c r="Z211" s="19">
        <v>100.42</v>
      </c>
      <c r="AA211" s="19">
        <v>100.61</v>
      </c>
      <c r="AB211" s="19">
        <v>100.24</v>
      </c>
      <c r="AC211" s="19">
        <v>100.65</v>
      </c>
      <c r="AD211" s="19">
        <v>100.47</v>
      </c>
      <c r="AE211" s="19">
        <v>100.33</v>
      </c>
      <c r="AF211" s="19">
        <v>100.05</v>
      </c>
      <c r="AG211" s="19">
        <v>100.27</v>
      </c>
      <c r="AH211" s="19">
        <v>100.26</v>
      </c>
      <c r="AI211" s="19">
        <v>100.26</v>
      </c>
      <c r="AJ211" s="19">
        <v>100.27</v>
      </c>
      <c r="AK211" s="19">
        <v>100.19</v>
      </c>
      <c r="AL211" s="19">
        <v>100.34</v>
      </c>
      <c r="AM211" s="19">
        <v>100.31</v>
      </c>
      <c r="AN211" s="19">
        <v>100.37</v>
      </c>
      <c r="AO211" s="19">
        <v>100.25</v>
      </c>
      <c r="AP211" s="19">
        <v>100.14</v>
      </c>
      <c r="AQ211" s="19">
        <v>100.41</v>
      </c>
      <c r="AR211" s="19">
        <v>100.08</v>
      </c>
      <c r="AS211" s="19">
        <v>100.18</v>
      </c>
      <c r="AT211" s="19">
        <v>100.28</v>
      </c>
      <c r="AU211" s="19">
        <v>100.33</v>
      </c>
      <c r="AV211" s="19">
        <v>100.31</v>
      </c>
      <c r="AW211" s="19">
        <v>100.55</v>
      </c>
      <c r="AX211" s="19">
        <v>100.3</v>
      </c>
      <c r="AY211" s="19">
        <v>100.22</v>
      </c>
      <c r="AZ211" s="19">
        <v>100.4</v>
      </c>
      <c r="BA211" s="19">
        <v>100.24</v>
      </c>
      <c r="BB211" s="19">
        <v>100.3</v>
      </c>
      <c r="BC211" s="19">
        <v>100.51</v>
      </c>
      <c r="BD211" s="19">
        <v>100.04</v>
      </c>
      <c r="BE211" s="19">
        <v>100.21</v>
      </c>
      <c r="BF211" s="19">
        <v>100.32</v>
      </c>
      <c r="BG211" s="19">
        <v>100.41</v>
      </c>
      <c r="BH211" s="19">
        <v>100.25</v>
      </c>
      <c r="BI211" s="19">
        <v>100.33</v>
      </c>
      <c r="BJ211" s="19">
        <v>100.18</v>
      </c>
      <c r="BK211" s="20"/>
    </row>
    <row r="212" spans="1:63" ht="55.5" x14ac:dyDescent="0.45">
      <c r="A212" s="18" t="s">
        <v>1579</v>
      </c>
      <c r="B212" s="18" t="s">
        <v>1580</v>
      </c>
      <c r="C212" s="19">
        <v>100.88</v>
      </c>
      <c r="D212" s="19">
        <v>100.33</v>
      </c>
      <c r="E212" s="19">
        <v>100.08</v>
      </c>
      <c r="F212" s="19">
        <v>99.99</v>
      </c>
      <c r="G212" s="19">
        <v>99.97</v>
      </c>
      <c r="H212" s="19">
        <v>99.93</v>
      </c>
      <c r="I212" s="19">
        <v>99.86</v>
      </c>
      <c r="J212" s="19">
        <v>100.24</v>
      </c>
      <c r="K212" s="19">
        <v>100.79</v>
      </c>
      <c r="L212" s="19">
        <v>102.19</v>
      </c>
      <c r="M212" s="19">
        <v>103.08</v>
      </c>
      <c r="N212" s="19">
        <v>101.44</v>
      </c>
      <c r="O212" s="19">
        <v>100.55</v>
      </c>
      <c r="P212" s="19">
        <v>100.16</v>
      </c>
      <c r="Q212" s="19">
        <v>99.92</v>
      </c>
      <c r="R212" s="19">
        <v>99.93</v>
      </c>
      <c r="S212" s="19">
        <v>99.96</v>
      </c>
      <c r="T212" s="18">
        <v>100</v>
      </c>
      <c r="U212" s="18">
        <v>100</v>
      </c>
      <c r="V212" s="19">
        <v>100.16</v>
      </c>
      <c r="W212" s="19">
        <v>100.54</v>
      </c>
      <c r="X212" s="19">
        <v>101.87</v>
      </c>
      <c r="Y212" s="19">
        <v>102.42</v>
      </c>
      <c r="Z212" s="19">
        <v>100.7</v>
      </c>
      <c r="AA212" s="19">
        <v>100.11</v>
      </c>
      <c r="AB212" s="19">
        <v>99.88</v>
      </c>
      <c r="AC212" s="19">
        <v>99.98</v>
      </c>
      <c r="AD212" s="19">
        <v>99.98</v>
      </c>
      <c r="AE212" s="19">
        <v>99.97</v>
      </c>
      <c r="AF212" s="19">
        <v>99.95</v>
      </c>
      <c r="AG212" s="18">
        <v>100</v>
      </c>
      <c r="AH212" s="19">
        <v>100.07</v>
      </c>
      <c r="AI212" s="19">
        <v>100.55</v>
      </c>
      <c r="AJ212" s="19">
        <v>100.52</v>
      </c>
      <c r="AK212" s="19">
        <v>101.31</v>
      </c>
      <c r="AL212" s="19">
        <v>100.4</v>
      </c>
      <c r="AM212" s="19">
        <v>99.84</v>
      </c>
      <c r="AN212" s="19">
        <v>99.85</v>
      </c>
      <c r="AO212" s="19">
        <v>99.82</v>
      </c>
      <c r="AP212" s="19">
        <v>99.83</v>
      </c>
      <c r="AQ212" s="19">
        <v>99.96</v>
      </c>
      <c r="AR212" s="18">
        <v>100</v>
      </c>
      <c r="AS212" s="19">
        <v>99.98</v>
      </c>
      <c r="AT212" s="18">
        <v>100</v>
      </c>
      <c r="AU212" s="19">
        <v>100.18</v>
      </c>
      <c r="AV212" s="19">
        <v>101.01</v>
      </c>
      <c r="AW212" s="19">
        <v>100.78</v>
      </c>
      <c r="AX212" s="19">
        <v>100.21</v>
      </c>
      <c r="AY212" s="19">
        <v>100.05</v>
      </c>
      <c r="AZ212" s="19">
        <v>99.65</v>
      </c>
      <c r="BA212" s="19">
        <v>99.86</v>
      </c>
      <c r="BB212" s="19">
        <v>99.87</v>
      </c>
      <c r="BC212" s="19">
        <v>99.95</v>
      </c>
      <c r="BD212" s="19">
        <v>99.96</v>
      </c>
      <c r="BE212" s="19">
        <v>100.02</v>
      </c>
      <c r="BF212" s="19">
        <v>100.2</v>
      </c>
      <c r="BG212" s="19">
        <v>100.21</v>
      </c>
      <c r="BH212" s="19">
        <v>100.88</v>
      </c>
      <c r="BI212" s="19">
        <v>101.16</v>
      </c>
      <c r="BJ212" s="19">
        <v>100.06</v>
      </c>
      <c r="BK212" s="20"/>
    </row>
    <row r="213" spans="1:63" x14ac:dyDescent="0.45">
      <c r="A213" s="18" t="s">
        <v>128</v>
      </c>
      <c r="B213" s="18" t="s">
        <v>1029</v>
      </c>
      <c r="C213" s="19">
        <v>101.35</v>
      </c>
      <c r="D213" s="19">
        <v>100.97</v>
      </c>
      <c r="E213" s="19">
        <v>101.13</v>
      </c>
      <c r="F213" s="19">
        <v>101.16</v>
      </c>
      <c r="G213" s="19">
        <v>100.68</v>
      </c>
      <c r="H213" s="19">
        <v>100.37</v>
      </c>
      <c r="I213" s="19">
        <v>100.2</v>
      </c>
      <c r="J213" s="19">
        <v>100.93</v>
      </c>
      <c r="K213" s="19">
        <v>101.33</v>
      </c>
      <c r="L213" s="19">
        <v>100.88</v>
      </c>
      <c r="M213" s="19">
        <v>100.53</v>
      </c>
      <c r="N213" s="19">
        <v>100.6</v>
      </c>
      <c r="O213" s="19">
        <v>100.35</v>
      </c>
      <c r="P213" s="19">
        <v>100.73</v>
      </c>
      <c r="Q213" s="19">
        <v>100.68</v>
      </c>
      <c r="R213" s="19">
        <v>100.74</v>
      </c>
      <c r="S213" s="19">
        <v>100.67</v>
      </c>
      <c r="T213" s="19">
        <v>100.36</v>
      </c>
      <c r="U213" s="19">
        <v>99.99</v>
      </c>
      <c r="V213" s="19">
        <v>100.47</v>
      </c>
      <c r="W213" s="19">
        <v>100.68</v>
      </c>
      <c r="X213" s="19">
        <v>100.42</v>
      </c>
      <c r="Y213" s="19">
        <v>100.52</v>
      </c>
      <c r="Z213" s="19">
        <v>100.16</v>
      </c>
      <c r="AA213" s="19">
        <v>100.11</v>
      </c>
      <c r="AB213" s="19">
        <v>100.22</v>
      </c>
      <c r="AC213" s="19">
        <v>100.15</v>
      </c>
      <c r="AD213" s="19">
        <v>100.01</v>
      </c>
      <c r="AE213" s="19">
        <v>100.07</v>
      </c>
      <c r="AF213" s="19">
        <v>99.91</v>
      </c>
      <c r="AG213" s="19">
        <v>99.94</v>
      </c>
      <c r="AH213" s="19">
        <v>100.3</v>
      </c>
      <c r="AI213" s="19">
        <v>100.22</v>
      </c>
      <c r="AJ213" s="19">
        <v>100.08</v>
      </c>
      <c r="AK213" s="19">
        <v>100.05</v>
      </c>
      <c r="AL213" s="19">
        <v>100.18</v>
      </c>
      <c r="AM213" s="19">
        <v>100.1</v>
      </c>
      <c r="AN213" s="19">
        <v>100.19</v>
      </c>
      <c r="AO213" s="19">
        <v>100.07</v>
      </c>
      <c r="AP213" s="19">
        <v>100.19</v>
      </c>
      <c r="AQ213" s="19">
        <v>100.01</v>
      </c>
      <c r="AR213" s="19">
        <v>99.8</v>
      </c>
      <c r="AS213" s="19">
        <v>99.92</v>
      </c>
      <c r="AT213" s="19">
        <v>100.27</v>
      </c>
      <c r="AU213" s="19">
        <v>100.2</v>
      </c>
      <c r="AV213" s="19">
        <v>100.14</v>
      </c>
      <c r="AW213" s="19">
        <v>100.12</v>
      </c>
      <c r="AX213" s="19">
        <v>100.12</v>
      </c>
      <c r="AY213" s="19">
        <v>100.11</v>
      </c>
      <c r="AZ213" s="19">
        <v>100.16</v>
      </c>
      <c r="BA213" s="19">
        <v>100.22</v>
      </c>
      <c r="BB213" s="19">
        <v>100.29</v>
      </c>
      <c r="BC213" s="19">
        <v>99.95</v>
      </c>
      <c r="BD213" s="19">
        <v>99.9</v>
      </c>
      <c r="BE213" s="19">
        <v>100.03</v>
      </c>
      <c r="BF213" s="19">
        <v>100.18</v>
      </c>
      <c r="BG213" s="19">
        <v>100.26</v>
      </c>
      <c r="BH213" s="19">
        <v>100.24</v>
      </c>
      <c r="BI213" s="19">
        <v>100.23</v>
      </c>
      <c r="BJ213" s="19">
        <v>100.04</v>
      </c>
      <c r="BK213" s="20"/>
    </row>
    <row r="214" spans="1:63" x14ac:dyDescent="0.45">
      <c r="A214" s="18" t="s">
        <v>129</v>
      </c>
      <c r="B214" s="18" t="s">
        <v>1030</v>
      </c>
      <c r="C214" s="19">
        <v>101.48</v>
      </c>
      <c r="D214" s="19">
        <v>102.04</v>
      </c>
      <c r="E214" s="19">
        <v>101.95</v>
      </c>
      <c r="F214" s="19">
        <v>101.38</v>
      </c>
      <c r="G214" s="19">
        <v>101.36</v>
      </c>
      <c r="H214" s="19">
        <v>100.84</v>
      </c>
      <c r="I214" s="19">
        <v>100.57</v>
      </c>
      <c r="J214" s="19">
        <v>100.55</v>
      </c>
      <c r="K214" s="19">
        <v>100.97</v>
      </c>
      <c r="L214" s="19">
        <v>101.28</v>
      </c>
      <c r="M214" s="19">
        <v>101.09</v>
      </c>
      <c r="N214" s="19">
        <v>100.78</v>
      </c>
      <c r="O214" s="19">
        <v>100.74</v>
      </c>
      <c r="P214" s="19">
        <v>100.85</v>
      </c>
      <c r="Q214" s="19">
        <v>101.07</v>
      </c>
      <c r="R214" s="19">
        <v>100.92</v>
      </c>
      <c r="S214" s="19">
        <v>100.81</v>
      </c>
      <c r="T214" s="19">
        <v>100.67</v>
      </c>
      <c r="U214" s="19">
        <v>100.45</v>
      </c>
      <c r="V214" s="19">
        <v>100.25</v>
      </c>
      <c r="W214" s="19">
        <v>100.36</v>
      </c>
      <c r="X214" s="19">
        <v>100.54</v>
      </c>
      <c r="Y214" s="19">
        <v>100.56</v>
      </c>
      <c r="Z214" s="19">
        <v>100.52</v>
      </c>
      <c r="AA214" s="19">
        <v>100.47</v>
      </c>
      <c r="AB214" s="19">
        <v>100.27</v>
      </c>
      <c r="AC214" s="19">
        <v>100.37</v>
      </c>
      <c r="AD214" s="19">
        <v>100.4</v>
      </c>
      <c r="AE214" s="19">
        <v>100.19</v>
      </c>
      <c r="AF214" s="19">
        <v>100.14</v>
      </c>
      <c r="AG214" s="19">
        <v>100.37</v>
      </c>
      <c r="AH214" s="19">
        <v>100.26</v>
      </c>
      <c r="AI214" s="19">
        <v>100.23</v>
      </c>
      <c r="AJ214" s="19">
        <v>100.26</v>
      </c>
      <c r="AK214" s="19">
        <v>100.22</v>
      </c>
      <c r="AL214" s="19">
        <v>100.21</v>
      </c>
      <c r="AM214" s="19">
        <v>100.28</v>
      </c>
      <c r="AN214" s="19">
        <v>100.39</v>
      </c>
      <c r="AO214" s="19">
        <v>100.18</v>
      </c>
      <c r="AP214" s="19">
        <v>100.29</v>
      </c>
      <c r="AQ214" s="19">
        <v>100.27</v>
      </c>
      <c r="AR214" s="19">
        <v>100.08</v>
      </c>
      <c r="AS214" s="19">
        <v>100.15</v>
      </c>
      <c r="AT214" s="19">
        <v>100.16</v>
      </c>
      <c r="AU214" s="19">
        <v>100.25</v>
      </c>
      <c r="AV214" s="19">
        <v>100.29</v>
      </c>
      <c r="AW214" s="19">
        <v>100.32</v>
      </c>
      <c r="AX214" s="19">
        <v>100.05</v>
      </c>
      <c r="AY214" s="19">
        <v>100.16</v>
      </c>
      <c r="AZ214" s="19">
        <v>100.21</v>
      </c>
      <c r="BA214" s="19">
        <v>100.26</v>
      </c>
      <c r="BB214" s="19">
        <v>100.17</v>
      </c>
      <c r="BC214" s="19">
        <v>100.29</v>
      </c>
      <c r="BD214" s="19">
        <v>100.17</v>
      </c>
      <c r="BE214" s="19">
        <v>100.08</v>
      </c>
      <c r="BF214" s="19">
        <v>100.17</v>
      </c>
      <c r="BG214" s="19">
        <v>100.28</v>
      </c>
      <c r="BH214" s="19">
        <v>100.22</v>
      </c>
      <c r="BI214" s="19">
        <v>100.16</v>
      </c>
      <c r="BJ214" s="19">
        <v>100.17</v>
      </c>
      <c r="BK214" s="20"/>
    </row>
    <row r="215" spans="1:63" ht="41.65" x14ac:dyDescent="0.45">
      <c r="A215" s="18" t="s">
        <v>123</v>
      </c>
      <c r="B215" s="18" t="s">
        <v>1031</v>
      </c>
      <c r="C215" s="19">
        <v>101.06</v>
      </c>
      <c r="D215" s="19">
        <v>101.78</v>
      </c>
      <c r="E215" s="19">
        <v>102.85</v>
      </c>
      <c r="F215" s="19">
        <v>102.14</v>
      </c>
      <c r="G215" s="19">
        <v>102.52</v>
      </c>
      <c r="H215" s="19">
        <v>101.45</v>
      </c>
      <c r="I215" s="19">
        <v>100.79</v>
      </c>
      <c r="J215" s="19">
        <v>100.92</v>
      </c>
      <c r="K215" s="19">
        <v>100.83</v>
      </c>
      <c r="L215" s="19">
        <v>100.57</v>
      </c>
      <c r="M215" s="19">
        <v>100.95</v>
      </c>
      <c r="N215" s="19">
        <v>100.62</v>
      </c>
      <c r="O215" s="19">
        <v>100.67</v>
      </c>
      <c r="P215" s="19">
        <v>100.98</v>
      </c>
      <c r="Q215" s="19">
        <v>101.16</v>
      </c>
      <c r="R215" s="19">
        <v>101.38</v>
      </c>
      <c r="S215" s="19">
        <v>101.79</v>
      </c>
      <c r="T215" s="19">
        <v>101.15</v>
      </c>
      <c r="U215" s="19">
        <v>100.54</v>
      </c>
      <c r="V215" s="19">
        <v>100.63</v>
      </c>
      <c r="W215" s="19">
        <v>100.38</v>
      </c>
      <c r="X215" s="19">
        <v>100.4</v>
      </c>
      <c r="Y215" s="19">
        <v>100.51</v>
      </c>
      <c r="Z215" s="19">
        <v>100.36</v>
      </c>
      <c r="AA215" s="19">
        <v>100.23</v>
      </c>
      <c r="AB215" s="19">
        <v>100.23</v>
      </c>
      <c r="AC215" s="19">
        <v>100.56</v>
      </c>
      <c r="AD215" s="19">
        <v>100.64</v>
      </c>
      <c r="AE215" s="19">
        <v>100.62</v>
      </c>
      <c r="AF215" s="19">
        <v>100.74</v>
      </c>
      <c r="AG215" s="19">
        <v>100.23</v>
      </c>
      <c r="AH215" s="19">
        <v>100.24</v>
      </c>
      <c r="AI215" s="19">
        <v>100.18</v>
      </c>
      <c r="AJ215" s="19">
        <v>100.33</v>
      </c>
      <c r="AK215" s="19">
        <v>100.28</v>
      </c>
      <c r="AL215" s="19">
        <v>100.3</v>
      </c>
      <c r="AM215" s="19">
        <v>100.16</v>
      </c>
      <c r="AN215" s="19">
        <v>100.4</v>
      </c>
      <c r="AO215" s="19">
        <v>100.45</v>
      </c>
      <c r="AP215" s="19">
        <v>100.48</v>
      </c>
      <c r="AQ215" s="19">
        <v>100.75</v>
      </c>
      <c r="AR215" s="19">
        <v>100.77</v>
      </c>
      <c r="AS215" s="19">
        <v>100.11</v>
      </c>
      <c r="AT215" s="19">
        <v>100.02</v>
      </c>
      <c r="AU215" s="19">
        <v>100.26</v>
      </c>
      <c r="AV215" s="19">
        <v>100.1</v>
      </c>
      <c r="AW215" s="19">
        <v>100.29</v>
      </c>
      <c r="AX215" s="19">
        <v>100.18</v>
      </c>
      <c r="AY215" s="19">
        <v>100.21</v>
      </c>
      <c r="AZ215" s="19">
        <v>100.34</v>
      </c>
      <c r="BA215" s="19">
        <v>100.39</v>
      </c>
      <c r="BB215" s="19">
        <v>100.34</v>
      </c>
      <c r="BC215" s="19">
        <v>100.55</v>
      </c>
      <c r="BD215" s="19">
        <v>100.26</v>
      </c>
      <c r="BE215" s="19">
        <v>100.29</v>
      </c>
      <c r="BF215" s="19">
        <v>100.3</v>
      </c>
      <c r="BG215" s="19">
        <v>100.11</v>
      </c>
      <c r="BH215" s="19">
        <v>100.1</v>
      </c>
      <c r="BI215" s="19">
        <v>100.21</v>
      </c>
      <c r="BJ215" s="19">
        <v>100.07</v>
      </c>
      <c r="BK215" s="20"/>
    </row>
    <row r="216" spans="1:63" x14ac:dyDescent="0.45">
      <c r="A216" s="18" t="s">
        <v>28</v>
      </c>
      <c r="B216" s="18" t="s">
        <v>1032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9">
        <v>100.16</v>
      </c>
      <c r="AN216" s="19">
        <v>100.63</v>
      </c>
      <c r="AO216" s="19">
        <v>100.73</v>
      </c>
      <c r="AP216" s="19">
        <v>101.13</v>
      </c>
      <c r="AQ216" s="19">
        <v>101.02</v>
      </c>
      <c r="AR216" s="19">
        <v>101.39</v>
      </c>
      <c r="AS216" s="19">
        <v>100.49</v>
      </c>
      <c r="AT216" s="19">
        <v>99.55</v>
      </c>
      <c r="AU216" s="19">
        <v>99.44</v>
      </c>
      <c r="AV216" s="19">
        <v>99.54</v>
      </c>
      <c r="AW216" s="19">
        <v>99.91</v>
      </c>
      <c r="AX216" s="19">
        <v>99.53</v>
      </c>
      <c r="AY216" s="19">
        <v>100.61</v>
      </c>
      <c r="AZ216" s="19">
        <v>99.69</v>
      </c>
      <c r="BA216" s="19">
        <v>99.66</v>
      </c>
      <c r="BB216" s="19">
        <v>99.84</v>
      </c>
      <c r="BC216" s="19">
        <v>99.7</v>
      </c>
      <c r="BD216" s="19">
        <v>99.82</v>
      </c>
      <c r="BE216" s="19">
        <v>99.92</v>
      </c>
      <c r="BF216" s="19">
        <v>99.81</v>
      </c>
      <c r="BG216" s="19">
        <v>99.67</v>
      </c>
      <c r="BH216" s="19">
        <v>100.26</v>
      </c>
      <c r="BI216" s="19">
        <v>100.22</v>
      </c>
      <c r="BJ216" s="19">
        <v>100.16</v>
      </c>
      <c r="BK216" s="20"/>
    </row>
    <row r="217" spans="1:63" x14ac:dyDescent="0.45">
      <c r="A217" s="18" t="s">
        <v>609</v>
      </c>
      <c r="B217" s="18" t="s">
        <v>1033</v>
      </c>
      <c r="C217" s="19">
        <v>101.05</v>
      </c>
      <c r="D217" s="19">
        <v>100.97</v>
      </c>
      <c r="E217" s="19">
        <v>101.25</v>
      </c>
      <c r="F217" s="19">
        <v>100.7</v>
      </c>
      <c r="G217" s="19">
        <v>100.8</v>
      </c>
      <c r="H217" s="19">
        <v>100.69</v>
      </c>
      <c r="I217" s="19">
        <v>100.87</v>
      </c>
      <c r="J217" s="19">
        <v>101.49</v>
      </c>
      <c r="K217" s="19">
        <v>101.58</v>
      </c>
      <c r="L217" s="19">
        <v>101.56</v>
      </c>
      <c r="M217" s="19">
        <v>100.9</v>
      </c>
      <c r="N217" s="19">
        <v>100.58</v>
      </c>
      <c r="O217" s="19">
        <v>100.56</v>
      </c>
      <c r="P217" s="19">
        <v>100.66</v>
      </c>
      <c r="Q217" s="19">
        <v>100.7</v>
      </c>
      <c r="R217" s="19">
        <v>100.52</v>
      </c>
      <c r="S217" s="19">
        <v>100.49</v>
      </c>
      <c r="T217" s="19">
        <v>100.43</v>
      </c>
      <c r="U217" s="19">
        <v>100.57</v>
      </c>
      <c r="V217" s="19">
        <v>101.15</v>
      </c>
      <c r="W217" s="19">
        <v>101.26</v>
      </c>
      <c r="X217" s="19">
        <v>100.79</v>
      </c>
      <c r="Y217" s="19">
        <v>100.63</v>
      </c>
      <c r="Z217" s="19">
        <v>100.48</v>
      </c>
      <c r="AA217" s="19">
        <v>100.31</v>
      </c>
      <c r="AB217" s="19">
        <v>100.16</v>
      </c>
      <c r="AC217" s="19">
        <v>100.27</v>
      </c>
      <c r="AD217" s="19">
        <v>100.1</v>
      </c>
      <c r="AE217" s="19">
        <v>100.17</v>
      </c>
      <c r="AF217" s="19">
        <v>100.14</v>
      </c>
      <c r="AG217" s="19">
        <v>100.38</v>
      </c>
      <c r="AH217" s="19">
        <v>100.4</v>
      </c>
      <c r="AI217" s="19">
        <v>100.53</v>
      </c>
      <c r="AJ217" s="19">
        <v>100.62</v>
      </c>
      <c r="AK217" s="19">
        <v>100.32</v>
      </c>
      <c r="AL217" s="19">
        <v>100.14</v>
      </c>
      <c r="AM217" s="18">
        <v>100</v>
      </c>
      <c r="AN217" s="18">
        <v>100</v>
      </c>
      <c r="AO217" s="19">
        <v>100.06</v>
      </c>
      <c r="AP217" s="19">
        <v>100.04</v>
      </c>
      <c r="AQ217" s="19">
        <v>100.02</v>
      </c>
      <c r="AR217" s="19">
        <v>100.1</v>
      </c>
      <c r="AS217" s="19">
        <v>100.2</v>
      </c>
      <c r="AT217" s="19">
        <v>100.4</v>
      </c>
      <c r="AU217" s="19">
        <v>100.41</v>
      </c>
      <c r="AV217" s="19">
        <v>100.48</v>
      </c>
      <c r="AW217" s="19">
        <v>100.18</v>
      </c>
      <c r="AX217" s="19">
        <v>100.08</v>
      </c>
      <c r="AY217" s="19">
        <v>99.98</v>
      </c>
      <c r="AZ217" s="19">
        <v>100.06</v>
      </c>
      <c r="BA217" s="19">
        <v>100.04</v>
      </c>
      <c r="BB217" s="19">
        <v>100.03</v>
      </c>
      <c r="BC217" s="19">
        <v>100.09</v>
      </c>
      <c r="BD217" s="19">
        <v>100.02</v>
      </c>
      <c r="BE217" s="19">
        <v>100.19</v>
      </c>
      <c r="BF217" s="19">
        <v>100.41</v>
      </c>
      <c r="BG217" s="19">
        <v>100.36</v>
      </c>
      <c r="BH217" s="19">
        <v>100.27</v>
      </c>
      <c r="BI217" s="19">
        <v>100.18</v>
      </c>
      <c r="BJ217" s="19">
        <v>99.92</v>
      </c>
      <c r="BK217" s="20"/>
    </row>
    <row r="218" spans="1:63" ht="41.65" x14ac:dyDescent="0.45">
      <c r="A218" s="18" t="s">
        <v>131</v>
      </c>
      <c r="B218" s="18" t="s">
        <v>1034</v>
      </c>
      <c r="C218" s="19">
        <v>100.77</v>
      </c>
      <c r="D218" s="19">
        <v>100.57</v>
      </c>
      <c r="E218" s="19">
        <v>100.78</v>
      </c>
      <c r="F218" s="19">
        <v>99.97</v>
      </c>
      <c r="G218" s="19">
        <v>99.93</v>
      </c>
      <c r="H218" s="19">
        <v>99.97</v>
      </c>
      <c r="I218" s="19">
        <v>100.03</v>
      </c>
      <c r="J218" s="19">
        <v>100.77</v>
      </c>
      <c r="K218" s="19">
        <v>102.9</v>
      </c>
      <c r="L218" s="19">
        <v>103.1</v>
      </c>
      <c r="M218" s="19">
        <v>101.42</v>
      </c>
      <c r="N218" s="19">
        <v>100.49</v>
      </c>
      <c r="O218" s="19">
        <v>100.35</v>
      </c>
      <c r="P218" s="19">
        <v>100.47</v>
      </c>
      <c r="Q218" s="19">
        <v>100.5</v>
      </c>
      <c r="R218" s="19">
        <v>99.98</v>
      </c>
      <c r="S218" s="19">
        <v>99.83</v>
      </c>
      <c r="T218" s="19">
        <v>99.94</v>
      </c>
      <c r="U218" s="19">
        <v>99.98</v>
      </c>
      <c r="V218" s="19">
        <v>100.68</v>
      </c>
      <c r="W218" s="19">
        <v>101.97</v>
      </c>
      <c r="X218" s="19">
        <v>101.71</v>
      </c>
      <c r="Y218" s="19">
        <v>100.72</v>
      </c>
      <c r="Z218" s="19">
        <v>100.35</v>
      </c>
      <c r="AA218" s="19">
        <v>100.2</v>
      </c>
      <c r="AB218" s="19">
        <v>100.09</v>
      </c>
      <c r="AC218" s="19">
        <v>100.11</v>
      </c>
      <c r="AD218" s="19">
        <v>99.89</v>
      </c>
      <c r="AE218" s="19">
        <v>99.85</v>
      </c>
      <c r="AF218" s="19">
        <v>99.91</v>
      </c>
      <c r="AG218" s="19">
        <v>99.96</v>
      </c>
      <c r="AH218" s="19">
        <v>100.19</v>
      </c>
      <c r="AI218" s="19">
        <v>101.1</v>
      </c>
      <c r="AJ218" s="19">
        <v>101.22</v>
      </c>
      <c r="AK218" s="19">
        <v>100.54</v>
      </c>
      <c r="AL218" s="19">
        <v>100.12</v>
      </c>
      <c r="AM218" s="19">
        <v>99.76</v>
      </c>
      <c r="AN218" s="19">
        <v>99.66</v>
      </c>
      <c r="AO218" s="19">
        <v>99.81</v>
      </c>
      <c r="AP218" s="19">
        <v>99.73</v>
      </c>
      <c r="AQ218" s="19">
        <v>99.77</v>
      </c>
      <c r="AR218" s="19">
        <v>99.89</v>
      </c>
      <c r="AS218" s="19">
        <v>100.1</v>
      </c>
      <c r="AT218" s="19">
        <v>100.22</v>
      </c>
      <c r="AU218" s="19">
        <v>101.01</v>
      </c>
      <c r="AV218" s="19">
        <v>101.43</v>
      </c>
      <c r="AW218" s="19">
        <v>100.57</v>
      </c>
      <c r="AX218" s="19">
        <v>100.07</v>
      </c>
      <c r="AY218" s="19">
        <v>99.9</v>
      </c>
      <c r="AZ218" s="19">
        <v>99.85</v>
      </c>
      <c r="BA218" s="19">
        <v>99.74</v>
      </c>
      <c r="BB218" s="19">
        <v>99.82</v>
      </c>
      <c r="BC218" s="19">
        <v>99.89</v>
      </c>
      <c r="BD218" s="19">
        <v>99.84</v>
      </c>
      <c r="BE218" s="19">
        <v>100.02</v>
      </c>
      <c r="BF218" s="19">
        <v>100.17</v>
      </c>
      <c r="BG218" s="19">
        <v>100.67</v>
      </c>
      <c r="BH218" s="19">
        <v>100.28</v>
      </c>
      <c r="BI218" s="19">
        <v>100.2</v>
      </c>
      <c r="BJ218" s="19">
        <v>99.7</v>
      </c>
      <c r="BK218" s="20"/>
    </row>
    <row r="219" spans="1:63" ht="41.65" x14ac:dyDescent="0.45">
      <c r="A219" s="18" t="s">
        <v>472</v>
      </c>
      <c r="B219" s="18" t="s">
        <v>1035</v>
      </c>
      <c r="C219" s="18">
        <v>101</v>
      </c>
      <c r="D219" s="19">
        <v>101.55</v>
      </c>
      <c r="E219" s="19">
        <v>100.73</v>
      </c>
      <c r="F219" s="19">
        <v>100.45</v>
      </c>
      <c r="G219" s="19">
        <v>101.38</v>
      </c>
      <c r="H219" s="19">
        <v>101.45</v>
      </c>
      <c r="I219" s="19">
        <v>101.44</v>
      </c>
      <c r="J219" s="19">
        <v>102.51</v>
      </c>
      <c r="K219" s="19">
        <v>101.2</v>
      </c>
      <c r="L219" s="19">
        <v>100.64</v>
      </c>
      <c r="M219" s="19">
        <v>100.57</v>
      </c>
      <c r="N219" s="19">
        <v>100.27</v>
      </c>
      <c r="O219" s="19">
        <v>100.61</v>
      </c>
      <c r="P219" s="19">
        <v>100.31</v>
      </c>
      <c r="Q219" s="19">
        <v>100.33</v>
      </c>
      <c r="R219" s="19">
        <v>100.75</v>
      </c>
      <c r="S219" s="19">
        <v>100.77</v>
      </c>
      <c r="T219" s="19">
        <v>101.12</v>
      </c>
      <c r="U219" s="19">
        <v>101.29</v>
      </c>
      <c r="V219" s="19">
        <v>101.89</v>
      </c>
      <c r="W219" s="19">
        <v>100.68</v>
      </c>
      <c r="X219" s="19">
        <v>100.46</v>
      </c>
      <c r="Y219" s="19">
        <v>100.35</v>
      </c>
      <c r="Z219" s="19">
        <v>100.41</v>
      </c>
      <c r="AA219" s="19">
        <v>100.27</v>
      </c>
      <c r="AB219" s="19">
        <v>100.31</v>
      </c>
      <c r="AC219" s="19">
        <v>100.27</v>
      </c>
      <c r="AD219" s="19">
        <v>100.35</v>
      </c>
      <c r="AE219" s="19">
        <v>100.26</v>
      </c>
      <c r="AF219" s="19">
        <v>100.37</v>
      </c>
      <c r="AG219" s="19">
        <v>100.9</v>
      </c>
      <c r="AH219" s="19">
        <v>100.81</v>
      </c>
      <c r="AI219" s="19">
        <v>100.4</v>
      </c>
      <c r="AJ219" s="19">
        <v>100.35</v>
      </c>
      <c r="AK219" s="19">
        <v>100.32</v>
      </c>
      <c r="AL219" s="19">
        <v>100.34</v>
      </c>
      <c r="AM219" s="19">
        <v>100.16</v>
      </c>
      <c r="AN219" s="19">
        <v>100.07</v>
      </c>
      <c r="AO219" s="19">
        <v>100.03</v>
      </c>
      <c r="AP219" s="19">
        <v>100.05</v>
      </c>
      <c r="AQ219" s="19">
        <v>100.24</v>
      </c>
      <c r="AR219" s="19">
        <v>100.51</v>
      </c>
      <c r="AS219" s="19">
        <v>100.56</v>
      </c>
      <c r="AT219" s="19">
        <v>100.4</v>
      </c>
      <c r="AU219" s="19">
        <v>100.29</v>
      </c>
      <c r="AV219" s="19">
        <v>99.97</v>
      </c>
      <c r="AW219" s="19">
        <v>99.97</v>
      </c>
      <c r="AX219" s="18">
        <v>100</v>
      </c>
      <c r="AY219" s="18">
        <v>100</v>
      </c>
      <c r="AZ219" s="19">
        <v>100.1</v>
      </c>
      <c r="BA219" s="18">
        <v>100</v>
      </c>
      <c r="BB219" s="19">
        <v>100.01</v>
      </c>
      <c r="BC219" s="19">
        <v>100.02</v>
      </c>
      <c r="BD219" s="19">
        <v>100.12</v>
      </c>
      <c r="BE219" s="19">
        <v>100.53</v>
      </c>
      <c r="BF219" s="19">
        <v>100.66</v>
      </c>
      <c r="BG219" s="19">
        <v>99.97</v>
      </c>
      <c r="BH219" s="19">
        <v>100.14</v>
      </c>
      <c r="BI219" s="19">
        <v>100.13</v>
      </c>
      <c r="BJ219" s="19">
        <v>100.01</v>
      </c>
      <c r="BK219" s="20"/>
    </row>
    <row r="220" spans="1:63" ht="41.65" x14ac:dyDescent="0.45">
      <c r="A220" s="18" t="s">
        <v>133</v>
      </c>
      <c r="B220" s="18" t="s">
        <v>1036</v>
      </c>
      <c r="C220" s="19">
        <v>101.27</v>
      </c>
      <c r="D220" s="19">
        <v>101.14</v>
      </c>
      <c r="E220" s="19">
        <v>101.95</v>
      </c>
      <c r="F220" s="19">
        <v>101.61</v>
      </c>
      <c r="G220" s="19">
        <v>101.3</v>
      </c>
      <c r="H220" s="19">
        <v>100.42</v>
      </c>
      <c r="I220" s="19">
        <v>100.65</v>
      </c>
      <c r="J220" s="19">
        <v>101.11</v>
      </c>
      <c r="K220" s="19">
        <v>101.62</v>
      </c>
      <c r="L220" s="19">
        <v>101.69</v>
      </c>
      <c r="M220" s="19">
        <v>100.57</v>
      </c>
      <c r="N220" s="19">
        <v>100.66</v>
      </c>
      <c r="O220" s="19">
        <v>100.65</v>
      </c>
      <c r="P220" s="19">
        <v>100.84</v>
      </c>
      <c r="Q220" s="19">
        <v>101.24</v>
      </c>
      <c r="R220" s="19">
        <v>100.89</v>
      </c>
      <c r="S220" s="19">
        <v>100.59</v>
      </c>
      <c r="T220" s="19">
        <v>100.08</v>
      </c>
      <c r="U220" s="19">
        <v>100.33</v>
      </c>
      <c r="V220" s="19">
        <v>101.28</v>
      </c>
      <c r="W220" s="19">
        <v>101.12</v>
      </c>
      <c r="X220" s="19">
        <v>100.66</v>
      </c>
      <c r="Y220" s="19">
        <v>100.47</v>
      </c>
      <c r="Z220" s="19">
        <v>100.41</v>
      </c>
      <c r="AA220" s="19">
        <v>100.34</v>
      </c>
      <c r="AB220" s="19">
        <v>100.18</v>
      </c>
      <c r="AC220" s="19">
        <v>100.33</v>
      </c>
      <c r="AD220" s="19">
        <v>100.35</v>
      </c>
      <c r="AE220" s="19">
        <v>100.15</v>
      </c>
      <c r="AF220" s="19">
        <v>99.74</v>
      </c>
      <c r="AG220" s="18">
        <v>100</v>
      </c>
      <c r="AH220" s="19">
        <v>100.3</v>
      </c>
      <c r="AI220" s="19">
        <v>100.26</v>
      </c>
      <c r="AJ220" s="19">
        <v>100.01</v>
      </c>
      <c r="AK220" s="19">
        <v>99.92</v>
      </c>
      <c r="AL220" s="19">
        <v>99.85</v>
      </c>
      <c r="AM220" s="19">
        <v>100.1</v>
      </c>
      <c r="AN220" s="19">
        <v>100.13</v>
      </c>
      <c r="AO220" s="19">
        <v>100.23</v>
      </c>
      <c r="AP220" s="19">
        <v>100.07</v>
      </c>
      <c r="AQ220" s="19">
        <v>100.07</v>
      </c>
      <c r="AR220" s="19">
        <v>99.69</v>
      </c>
      <c r="AS220" s="19">
        <v>99.94</v>
      </c>
      <c r="AT220" s="19">
        <v>100.44</v>
      </c>
      <c r="AU220" s="19">
        <v>100.36</v>
      </c>
      <c r="AV220" s="19">
        <v>100.18</v>
      </c>
      <c r="AW220" s="19">
        <v>99.87</v>
      </c>
      <c r="AX220" s="19">
        <v>99.95</v>
      </c>
      <c r="AY220" s="18">
        <v>100</v>
      </c>
      <c r="AZ220" s="19">
        <v>100.47</v>
      </c>
      <c r="BA220" s="19">
        <v>100.27</v>
      </c>
      <c r="BB220" s="19">
        <v>100.28</v>
      </c>
      <c r="BC220" s="19">
        <v>100.26</v>
      </c>
      <c r="BD220" s="19">
        <v>99.87</v>
      </c>
      <c r="BE220" s="19">
        <v>100.01</v>
      </c>
      <c r="BF220" s="19">
        <v>100.48</v>
      </c>
      <c r="BG220" s="19">
        <v>100.48</v>
      </c>
      <c r="BH220" s="19">
        <v>100.15</v>
      </c>
      <c r="BI220" s="19">
        <v>100.21</v>
      </c>
      <c r="BJ220" s="19">
        <v>99.91</v>
      </c>
      <c r="BK220" s="20"/>
    </row>
    <row r="221" spans="1:63" ht="41.65" x14ac:dyDescent="0.45">
      <c r="A221" s="18" t="s">
        <v>473</v>
      </c>
      <c r="B221" s="18" t="s">
        <v>1037</v>
      </c>
      <c r="C221" s="19">
        <v>100.65</v>
      </c>
      <c r="D221" s="19">
        <v>100.67</v>
      </c>
      <c r="E221" s="19">
        <v>100.32</v>
      </c>
      <c r="F221" s="19">
        <v>100.53</v>
      </c>
      <c r="G221" s="19">
        <v>100.8</v>
      </c>
      <c r="H221" s="19">
        <v>101.09</v>
      </c>
      <c r="I221" s="19">
        <v>101.83</v>
      </c>
      <c r="J221" s="19">
        <v>102.61</v>
      </c>
      <c r="K221" s="19">
        <v>101.06</v>
      </c>
      <c r="L221" s="19">
        <v>100.6</v>
      </c>
      <c r="M221" s="19">
        <v>100.5</v>
      </c>
      <c r="N221" s="19">
        <v>100.66</v>
      </c>
      <c r="O221" s="19">
        <v>100.49</v>
      </c>
      <c r="P221" s="19">
        <v>100.63</v>
      </c>
      <c r="Q221" s="19">
        <v>100.36</v>
      </c>
      <c r="R221" s="19">
        <v>100.47</v>
      </c>
      <c r="S221" s="19">
        <v>100.66</v>
      </c>
      <c r="T221" s="19">
        <v>100.47</v>
      </c>
      <c r="U221" s="19">
        <v>101.25</v>
      </c>
      <c r="V221" s="19">
        <v>101.76</v>
      </c>
      <c r="W221" s="19">
        <v>100.75</v>
      </c>
      <c r="X221" s="19">
        <v>100.4</v>
      </c>
      <c r="Y221" s="19">
        <v>100.33</v>
      </c>
      <c r="Z221" s="19">
        <v>100.24</v>
      </c>
      <c r="AA221" s="19">
        <v>100.2</v>
      </c>
      <c r="AB221" s="19">
        <v>100.07</v>
      </c>
      <c r="AC221" s="19">
        <v>100.19</v>
      </c>
      <c r="AD221" s="19">
        <v>99.92</v>
      </c>
      <c r="AE221" s="19">
        <v>100.43</v>
      </c>
      <c r="AF221" s="19">
        <v>100.47</v>
      </c>
      <c r="AG221" s="19">
        <v>101.14</v>
      </c>
      <c r="AH221" s="19">
        <v>101.09</v>
      </c>
      <c r="AI221" s="19">
        <v>100.36</v>
      </c>
      <c r="AJ221" s="19">
        <v>100.25</v>
      </c>
      <c r="AK221" s="19">
        <v>100.18</v>
      </c>
      <c r="AL221" s="19">
        <v>100.12</v>
      </c>
      <c r="AM221" s="19">
        <v>99.98</v>
      </c>
      <c r="AN221" s="19">
        <v>100.07</v>
      </c>
      <c r="AO221" s="19">
        <v>100.08</v>
      </c>
      <c r="AP221" s="19">
        <v>100.08</v>
      </c>
      <c r="AQ221" s="19">
        <v>100.03</v>
      </c>
      <c r="AR221" s="19">
        <v>100.32</v>
      </c>
      <c r="AS221" s="19">
        <v>100.49</v>
      </c>
      <c r="AT221" s="19">
        <v>100.8</v>
      </c>
      <c r="AU221" s="19">
        <v>100.01</v>
      </c>
      <c r="AV221" s="19">
        <v>99.98</v>
      </c>
      <c r="AW221" s="19">
        <v>99.98</v>
      </c>
      <c r="AX221" s="18">
        <v>100</v>
      </c>
      <c r="AY221" s="19">
        <v>99.97</v>
      </c>
      <c r="AZ221" s="18">
        <v>100</v>
      </c>
      <c r="BA221" s="19">
        <v>100.12</v>
      </c>
      <c r="BB221" s="19">
        <v>99.97</v>
      </c>
      <c r="BC221" s="19">
        <v>100.08</v>
      </c>
      <c r="BD221" s="19">
        <v>100.19</v>
      </c>
      <c r="BE221" s="19">
        <v>100.33</v>
      </c>
      <c r="BF221" s="19">
        <v>100.77</v>
      </c>
      <c r="BG221" s="19">
        <v>99.87</v>
      </c>
      <c r="BH221" s="19">
        <v>100.05</v>
      </c>
      <c r="BI221" s="19">
        <v>99.93</v>
      </c>
      <c r="BJ221" s="19">
        <v>99.96</v>
      </c>
      <c r="BK221" s="20"/>
    </row>
    <row r="222" spans="1:63" ht="27.75" x14ac:dyDescent="0.45">
      <c r="A222" s="18" t="s">
        <v>136</v>
      </c>
      <c r="B222" s="18" t="s">
        <v>1038</v>
      </c>
      <c r="C222" s="19">
        <v>100.8</v>
      </c>
      <c r="D222" s="19">
        <v>100.28</v>
      </c>
      <c r="E222" s="19">
        <v>100.59</v>
      </c>
      <c r="F222" s="19">
        <v>100.63</v>
      </c>
      <c r="G222" s="19">
        <v>100.85</v>
      </c>
      <c r="H222" s="19">
        <v>101.69</v>
      </c>
      <c r="I222" s="19">
        <v>101.99</v>
      </c>
      <c r="J222" s="19">
        <v>103.06</v>
      </c>
      <c r="K222" s="19">
        <v>100.77</v>
      </c>
      <c r="L222" s="19">
        <v>100.05</v>
      </c>
      <c r="M222" s="19">
        <v>100.51</v>
      </c>
      <c r="N222" s="19">
        <v>100.5</v>
      </c>
      <c r="O222" s="19">
        <v>100.75</v>
      </c>
      <c r="P222" s="19">
        <v>100.07</v>
      </c>
      <c r="Q222" s="19">
        <v>100.5</v>
      </c>
      <c r="R222" s="19">
        <v>100.34</v>
      </c>
      <c r="S222" s="19">
        <v>100.84</v>
      </c>
      <c r="T222" s="19">
        <v>100.84</v>
      </c>
      <c r="U222" s="19">
        <v>101.27</v>
      </c>
      <c r="V222" s="19">
        <v>102.18</v>
      </c>
      <c r="W222" s="19">
        <v>101.02</v>
      </c>
      <c r="X222" s="19">
        <v>100.17</v>
      </c>
      <c r="Y222" s="19">
        <v>100.48</v>
      </c>
      <c r="Z222" s="19">
        <v>100.46</v>
      </c>
      <c r="AA222" s="19">
        <v>100.52</v>
      </c>
      <c r="AB222" s="19">
        <v>100.07</v>
      </c>
      <c r="AC222" s="19">
        <v>100.21</v>
      </c>
      <c r="AD222" s="19">
        <v>99.93</v>
      </c>
      <c r="AE222" s="19">
        <v>100.31</v>
      </c>
      <c r="AF222" s="19">
        <v>100.25</v>
      </c>
      <c r="AG222" s="19">
        <v>100.83</v>
      </c>
      <c r="AH222" s="19">
        <v>100.65</v>
      </c>
      <c r="AI222" s="19">
        <v>100.09</v>
      </c>
      <c r="AJ222" s="19">
        <v>100.12</v>
      </c>
      <c r="AK222" s="19">
        <v>100.04</v>
      </c>
      <c r="AL222" s="19">
        <v>100.07</v>
      </c>
      <c r="AM222" s="19">
        <v>100.02</v>
      </c>
      <c r="AN222" s="19">
        <v>100.25</v>
      </c>
      <c r="AO222" s="19">
        <v>100.07</v>
      </c>
      <c r="AP222" s="18">
        <v>100</v>
      </c>
      <c r="AQ222" s="19">
        <v>100.18</v>
      </c>
      <c r="AR222" s="19">
        <v>100.27</v>
      </c>
      <c r="AS222" s="19">
        <v>100.79</v>
      </c>
      <c r="AT222" s="19">
        <v>100.9</v>
      </c>
      <c r="AU222" s="19">
        <v>99.83</v>
      </c>
      <c r="AV222" s="19">
        <v>99.59</v>
      </c>
      <c r="AW222" s="19">
        <v>99.93</v>
      </c>
      <c r="AX222" s="19">
        <v>100.04</v>
      </c>
      <c r="AY222" s="19">
        <v>99.99</v>
      </c>
      <c r="AZ222" s="19">
        <v>100.06</v>
      </c>
      <c r="BA222" s="19">
        <v>100.01</v>
      </c>
      <c r="BB222" s="18">
        <v>100</v>
      </c>
      <c r="BC222" s="19">
        <v>99.98</v>
      </c>
      <c r="BD222" s="19">
        <v>99.96</v>
      </c>
      <c r="BE222" s="19">
        <v>100.56</v>
      </c>
      <c r="BF222" s="19">
        <v>100.65</v>
      </c>
      <c r="BG222" s="19">
        <v>99.76</v>
      </c>
      <c r="BH222" s="19">
        <v>100.02</v>
      </c>
      <c r="BI222" s="19">
        <v>99.97</v>
      </c>
      <c r="BJ222" s="19">
        <v>100.01</v>
      </c>
      <c r="BK222" s="20"/>
    </row>
    <row r="223" spans="1:63" ht="27.75" x14ac:dyDescent="0.45">
      <c r="A223" s="18" t="s">
        <v>134</v>
      </c>
      <c r="B223" s="18" t="s">
        <v>1039</v>
      </c>
      <c r="C223" s="19">
        <v>101.23</v>
      </c>
      <c r="D223" s="19">
        <v>100.79</v>
      </c>
      <c r="E223" s="19">
        <v>101.48</v>
      </c>
      <c r="F223" s="19">
        <v>101.04</v>
      </c>
      <c r="G223" s="19">
        <v>101.09</v>
      </c>
      <c r="H223" s="19">
        <v>101.08</v>
      </c>
      <c r="I223" s="19">
        <v>101.56</v>
      </c>
      <c r="J223" s="19">
        <v>102.95</v>
      </c>
      <c r="K223" s="19">
        <v>100.99</v>
      </c>
      <c r="L223" s="19">
        <v>101.18</v>
      </c>
      <c r="M223" s="19">
        <v>100.31</v>
      </c>
      <c r="N223" s="19">
        <v>100.49</v>
      </c>
      <c r="O223" s="19">
        <v>100.73</v>
      </c>
      <c r="P223" s="19">
        <v>100.29</v>
      </c>
      <c r="Q223" s="19">
        <v>100.79</v>
      </c>
      <c r="R223" s="19">
        <v>100.73</v>
      </c>
      <c r="S223" s="19">
        <v>101.1</v>
      </c>
      <c r="T223" s="19">
        <v>101.12</v>
      </c>
      <c r="U223" s="19">
        <v>101.16</v>
      </c>
      <c r="V223" s="18">
        <v>102</v>
      </c>
      <c r="W223" s="19">
        <v>101.12</v>
      </c>
      <c r="X223" s="19">
        <v>100.51</v>
      </c>
      <c r="Y223" s="19">
        <v>100.39</v>
      </c>
      <c r="Z223" s="19">
        <v>100.6</v>
      </c>
      <c r="AA223" s="19">
        <v>100.38</v>
      </c>
      <c r="AB223" s="19">
        <v>100.52</v>
      </c>
      <c r="AC223" s="19">
        <v>100.64</v>
      </c>
      <c r="AD223" s="19">
        <v>100.25</v>
      </c>
      <c r="AE223" s="19">
        <v>100.31</v>
      </c>
      <c r="AF223" s="19">
        <v>100.51</v>
      </c>
      <c r="AG223" s="19">
        <v>100.61</v>
      </c>
      <c r="AH223" s="19">
        <v>100.43</v>
      </c>
      <c r="AI223" s="19">
        <v>100.03</v>
      </c>
      <c r="AJ223" s="19">
        <v>100.07</v>
      </c>
      <c r="AK223" s="19">
        <v>100.06</v>
      </c>
      <c r="AL223" s="19">
        <v>100.23</v>
      </c>
      <c r="AM223" s="19">
        <v>100.35</v>
      </c>
      <c r="AN223" s="19">
        <v>100.28</v>
      </c>
      <c r="AO223" s="19">
        <v>100.35</v>
      </c>
      <c r="AP223" s="19">
        <v>100.15</v>
      </c>
      <c r="AQ223" s="19">
        <v>99.93</v>
      </c>
      <c r="AR223" s="19">
        <v>100.15</v>
      </c>
      <c r="AS223" s="19">
        <v>100.43</v>
      </c>
      <c r="AT223" s="19">
        <v>100.66</v>
      </c>
      <c r="AU223" s="19">
        <v>100.12</v>
      </c>
      <c r="AV223" s="19">
        <v>100.31</v>
      </c>
      <c r="AW223" s="19">
        <v>100.13</v>
      </c>
      <c r="AX223" s="19">
        <v>100.28</v>
      </c>
      <c r="AY223" s="19">
        <v>100.32</v>
      </c>
      <c r="AZ223" s="19">
        <v>100.27</v>
      </c>
      <c r="BA223" s="19">
        <v>100.14</v>
      </c>
      <c r="BB223" s="19">
        <v>100.31</v>
      </c>
      <c r="BC223" s="19">
        <v>100.38</v>
      </c>
      <c r="BD223" s="19">
        <v>100.52</v>
      </c>
      <c r="BE223" s="19">
        <v>100.46</v>
      </c>
      <c r="BF223" s="19">
        <v>100.66</v>
      </c>
      <c r="BG223" s="19">
        <v>100.35</v>
      </c>
      <c r="BH223" s="19">
        <v>100.23</v>
      </c>
      <c r="BI223" s="19">
        <v>100.26</v>
      </c>
      <c r="BJ223" s="19">
        <v>100.24</v>
      </c>
      <c r="BK223" s="20"/>
    </row>
    <row r="224" spans="1:63" ht="27.75" x14ac:dyDescent="0.45">
      <c r="A224" s="18" t="s">
        <v>474</v>
      </c>
      <c r="B224" s="18" t="s">
        <v>1040</v>
      </c>
      <c r="C224" s="19">
        <v>100.61</v>
      </c>
      <c r="D224" s="19">
        <v>100.6</v>
      </c>
      <c r="E224" s="19">
        <v>100.42</v>
      </c>
      <c r="F224" s="19">
        <v>100.61</v>
      </c>
      <c r="G224" s="19">
        <v>100.64</v>
      </c>
      <c r="H224" s="19">
        <v>101.16</v>
      </c>
      <c r="I224" s="19">
        <v>101.7</v>
      </c>
      <c r="J224" s="19">
        <v>102.46</v>
      </c>
      <c r="K224" s="19">
        <v>100.76</v>
      </c>
      <c r="L224" s="19">
        <v>100.3</v>
      </c>
      <c r="M224" s="19">
        <v>100.21</v>
      </c>
      <c r="N224" s="19">
        <v>100.32</v>
      </c>
      <c r="O224" s="19">
        <v>100.09</v>
      </c>
      <c r="P224" s="19">
        <v>100.2</v>
      </c>
      <c r="Q224" s="19">
        <v>100.3</v>
      </c>
      <c r="R224" s="19">
        <v>100.36</v>
      </c>
      <c r="S224" s="19">
        <v>100.59</v>
      </c>
      <c r="T224" s="19">
        <v>100.97</v>
      </c>
      <c r="U224" s="19">
        <v>101.34</v>
      </c>
      <c r="V224" s="19">
        <v>101.63</v>
      </c>
      <c r="W224" s="19">
        <v>100.55</v>
      </c>
      <c r="X224" s="19">
        <v>100.27</v>
      </c>
      <c r="Y224" s="19">
        <v>100.38</v>
      </c>
      <c r="Z224" s="19">
        <v>100.2</v>
      </c>
      <c r="AA224" s="19">
        <v>100.43</v>
      </c>
      <c r="AB224" s="19">
        <v>100.09</v>
      </c>
      <c r="AC224" s="19">
        <v>100.13</v>
      </c>
      <c r="AD224" s="19">
        <v>100.04</v>
      </c>
      <c r="AE224" s="19">
        <v>100.38</v>
      </c>
      <c r="AF224" s="19">
        <v>100.35</v>
      </c>
      <c r="AG224" s="19">
        <v>101.23</v>
      </c>
      <c r="AH224" s="19">
        <v>100.8</v>
      </c>
      <c r="AI224" s="19">
        <v>100.45</v>
      </c>
      <c r="AJ224" s="19">
        <v>100.12</v>
      </c>
      <c r="AK224" s="19">
        <v>100.15</v>
      </c>
      <c r="AL224" s="19">
        <v>100.19</v>
      </c>
      <c r="AM224" s="19">
        <v>100.1</v>
      </c>
      <c r="AN224" s="19">
        <v>100.05</v>
      </c>
      <c r="AO224" s="19">
        <v>100.06</v>
      </c>
      <c r="AP224" s="19">
        <v>100.11</v>
      </c>
      <c r="AQ224" s="19">
        <v>100.08</v>
      </c>
      <c r="AR224" s="19">
        <v>100.29</v>
      </c>
      <c r="AS224" s="19">
        <v>100.64</v>
      </c>
      <c r="AT224" s="19">
        <v>100.37</v>
      </c>
      <c r="AU224" s="19">
        <v>100.4</v>
      </c>
      <c r="AV224" s="19">
        <v>99.85</v>
      </c>
      <c r="AW224" s="19">
        <v>99.99</v>
      </c>
      <c r="AX224" s="19">
        <v>100.06</v>
      </c>
      <c r="AY224" s="19">
        <v>99.93</v>
      </c>
      <c r="AZ224" s="19">
        <v>100.07</v>
      </c>
      <c r="BA224" s="19">
        <v>100.14</v>
      </c>
      <c r="BB224" s="19">
        <v>99.93</v>
      </c>
      <c r="BC224" s="19">
        <v>99.96</v>
      </c>
      <c r="BD224" s="19">
        <v>100.1</v>
      </c>
      <c r="BE224" s="19">
        <v>100.33</v>
      </c>
      <c r="BF224" s="19">
        <v>100.4</v>
      </c>
      <c r="BG224" s="19">
        <v>100.3</v>
      </c>
      <c r="BH224" s="19">
        <v>100.38</v>
      </c>
      <c r="BI224" s="19">
        <v>100.57</v>
      </c>
      <c r="BJ224" s="19">
        <v>99.91</v>
      </c>
      <c r="BK224" s="20"/>
    </row>
    <row r="225" spans="1:63" ht="41.65" x14ac:dyDescent="0.45">
      <c r="A225" s="18" t="s">
        <v>122</v>
      </c>
      <c r="B225" s="18" t="s">
        <v>1041</v>
      </c>
      <c r="C225" s="19">
        <v>101.59</v>
      </c>
      <c r="D225" s="19">
        <v>101.1</v>
      </c>
      <c r="E225" s="19">
        <v>101.25</v>
      </c>
      <c r="F225" s="19">
        <v>100.89</v>
      </c>
      <c r="G225" s="19">
        <v>100.52</v>
      </c>
      <c r="H225" s="19">
        <v>100.08</v>
      </c>
      <c r="I225" s="19">
        <v>100.03</v>
      </c>
      <c r="J225" s="19">
        <v>100.69</v>
      </c>
      <c r="K225" s="19">
        <v>101.02</v>
      </c>
      <c r="L225" s="19">
        <v>100.95</v>
      </c>
      <c r="M225" s="19">
        <v>100.75</v>
      </c>
      <c r="N225" s="19">
        <v>100.59</v>
      </c>
      <c r="O225" s="19">
        <v>100.64</v>
      </c>
      <c r="P225" s="19">
        <v>100.46</v>
      </c>
      <c r="Q225" s="19">
        <v>100.65</v>
      </c>
      <c r="R225" s="19">
        <v>100.41</v>
      </c>
      <c r="S225" s="19">
        <v>100.43</v>
      </c>
      <c r="T225" s="19">
        <v>100.03</v>
      </c>
      <c r="U225" s="19">
        <v>99.85</v>
      </c>
      <c r="V225" s="19">
        <v>100.44</v>
      </c>
      <c r="W225" s="19">
        <v>100.61</v>
      </c>
      <c r="X225" s="19">
        <v>100.45</v>
      </c>
      <c r="Y225" s="19">
        <v>100.4</v>
      </c>
      <c r="Z225" s="19">
        <v>100.36</v>
      </c>
      <c r="AA225" s="19">
        <v>99.98</v>
      </c>
      <c r="AB225" s="19">
        <v>100.05</v>
      </c>
      <c r="AC225" s="19">
        <v>100.07</v>
      </c>
      <c r="AD225" s="19">
        <v>100.17</v>
      </c>
      <c r="AE225" s="19">
        <v>100.06</v>
      </c>
      <c r="AF225" s="19">
        <v>100.01</v>
      </c>
      <c r="AG225" s="19">
        <v>99.99</v>
      </c>
      <c r="AH225" s="19">
        <v>100.3</v>
      </c>
      <c r="AI225" s="19">
        <v>100.04</v>
      </c>
      <c r="AJ225" s="19">
        <v>100.38</v>
      </c>
      <c r="AK225" s="19">
        <v>100.26</v>
      </c>
      <c r="AL225" s="19">
        <v>100.13</v>
      </c>
      <c r="AM225" s="19">
        <v>99.99</v>
      </c>
      <c r="AN225" s="19">
        <v>100.05</v>
      </c>
      <c r="AO225" s="19">
        <v>100.12</v>
      </c>
      <c r="AP225" s="19">
        <v>100.12</v>
      </c>
      <c r="AQ225" s="19">
        <v>100.04</v>
      </c>
      <c r="AR225" s="19">
        <v>99.92</v>
      </c>
      <c r="AS225" s="18">
        <v>100</v>
      </c>
      <c r="AT225" s="19">
        <v>100.12</v>
      </c>
      <c r="AU225" s="19">
        <v>100.34</v>
      </c>
      <c r="AV225" s="19">
        <v>100.47</v>
      </c>
      <c r="AW225" s="19">
        <v>100.34</v>
      </c>
      <c r="AX225" s="19">
        <v>100.02</v>
      </c>
      <c r="AY225" s="19">
        <v>99.87</v>
      </c>
      <c r="AZ225" s="19">
        <v>100.18</v>
      </c>
      <c r="BA225" s="19">
        <v>100.09</v>
      </c>
      <c r="BB225" s="19">
        <v>100.1</v>
      </c>
      <c r="BC225" s="19">
        <v>100.03</v>
      </c>
      <c r="BD225" s="19">
        <v>99.97</v>
      </c>
      <c r="BE225" s="19">
        <v>100.01</v>
      </c>
      <c r="BF225" s="19">
        <v>100.25</v>
      </c>
      <c r="BG225" s="19">
        <v>100.33</v>
      </c>
      <c r="BH225" s="19">
        <v>100.02</v>
      </c>
      <c r="BI225" s="19">
        <v>100.22</v>
      </c>
      <c r="BJ225" s="19">
        <v>100.04</v>
      </c>
      <c r="BK225" s="20"/>
    </row>
    <row r="226" spans="1:63" ht="27.75" x14ac:dyDescent="0.45">
      <c r="A226" s="18" t="s">
        <v>140</v>
      </c>
      <c r="B226" s="18" t="s">
        <v>1042</v>
      </c>
      <c r="C226" s="19">
        <v>102.27</v>
      </c>
      <c r="D226" s="19">
        <v>100.94</v>
      </c>
      <c r="E226" s="19">
        <v>102.68</v>
      </c>
      <c r="F226" s="19">
        <v>101.14</v>
      </c>
      <c r="G226" s="19">
        <v>101.19</v>
      </c>
      <c r="H226" s="19">
        <v>101.44</v>
      </c>
      <c r="I226" s="19">
        <v>101.81</v>
      </c>
      <c r="J226" s="19">
        <v>102.03</v>
      </c>
      <c r="K226" s="19">
        <v>101.01</v>
      </c>
      <c r="L226" s="19">
        <v>100.69</v>
      </c>
      <c r="M226" s="19">
        <v>101.17</v>
      </c>
      <c r="N226" s="19">
        <v>101.02</v>
      </c>
      <c r="O226" s="19">
        <v>100.69</v>
      </c>
      <c r="P226" s="19">
        <v>100.68</v>
      </c>
      <c r="Q226" s="19">
        <v>100.7</v>
      </c>
      <c r="R226" s="19">
        <v>100.72</v>
      </c>
      <c r="S226" s="19">
        <v>100.84</v>
      </c>
      <c r="T226" s="19">
        <v>100.72</v>
      </c>
      <c r="U226" s="19">
        <v>100.86</v>
      </c>
      <c r="V226" s="19">
        <v>101.24</v>
      </c>
      <c r="W226" s="19">
        <v>101.34</v>
      </c>
      <c r="X226" s="19">
        <v>100.53</v>
      </c>
      <c r="Y226" s="19">
        <v>101.29</v>
      </c>
      <c r="Z226" s="19">
        <v>100.89</v>
      </c>
      <c r="AA226" s="19">
        <v>100.36</v>
      </c>
      <c r="AB226" s="19">
        <v>100.75</v>
      </c>
      <c r="AC226" s="19">
        <v>100.59</v>
      </c>
      <c r="AD226" s="19">
        <v>100.3</v>
      </c>
      <c r="AE226" s="19">
        <v>100.14</v>
      </c>
      <c r="AF226" s="19">
        <v>100.32</v>
      </c>
      <c r="AG226" s="19">
        <v>100.66</v>
      </c>
      <c r="AH226" s="19">
        <v>100.52</v>
      </c>
      <c r="AI226" s="19">
        <v>100.55</v>
      </c>
      <c r="AJ226" s="19">
        <v>100.34</v>
      </c>
      <c r="AK226" s="19">
        <v>100.37</v>
      </c>
      <c r="AL226" s="19">
        <v>100.39</v>
      </c>
      <c r="AM226" s="19">
        <v>99.98</v>
      </c>
      <c r="AN226" s="19">
        <v>100.32</v>
      </c>
      <c r="AO226" s="19">
        <v>100.46</v>
      </c>
      <c r="AP226" s="19">
        <v>100.61</v>
      </c>
      <c r="AQ226" s="19">
        <v>100.25</v>
      </c>
      <c r="AR226" s="19">
        <v>100.15</v>
      </c>
      <c r="AS226" s="19">
        <v>100.05</v>
      </c>
      <c r="AT226" s="19">
        <v>100.5</v>
      </c>
      <c r="AU226" s="19">
        <v>100.28</v>
      </c>
      <c r="AV226" s="19">
        <v>100.42</v>
      </c>
      <c r="AW226" s="19">
        <v>100.33</v>
      </c>
      <c r="AX226" s="19">
        <v>100.41</v>
      </c>
      <c r="AY226" s="19">
        <v>100.42</v>
      </c>
      <c r="AZ226" s="19">
        <v>100.43</v>
      </c>
      <c r="BA226" s="19">
        <v>100.34</v>
      </c>
      <c r="BB226" s="19">
        <v>100.42</v>
      </c>
      <c r="BC226" s="19">
        <v>100.28</v>
      </c>
      <c r="BD226" s="18">
        <v>100</v>
      </c>
      <c r="BE226" s="19">
        <v>100.41</v>
      </c>
      <c r="BF226" s="19">
        <v>101.14</v>
      </c>
      <c r="BG226" s="19">
        <v>100.31</v>
      </c>
      <c r="BH226" s="19">
        <v>100.3</v>
      </c>
      <c r="BI226" s="19">
        <v>100.11</v>
      </c>
      <c r="BJ226" s="19">
        <v>100.11</v>
      </c>
      <c r="BK226" s="20"/>
    </row>
    <row r="227" spans="1:63" ht="41.65" x14ac:dyDescent="0.45">
      <c r="A227" s="18" t="s">
        <v>139</v>
      </c>
      <c r="B227" s="18" t="s">
        <v>1043</v>
      </c>
      <c r="C227" s="19">
        <v>100.97</v>
      </c>
      <c r="D227" s="19">
        <v>100.78</v>
      </c>
      <c r="E227" s="19">
        <v>100.83</v>
      </c>
      <c r="F227" s="19">
        <v>100.08</v>
      </c>
      <c r="G227" s="19">
        <v>99.92</v>
      </c>
      <c r="H227" s="19">
        <v>99.96</v>
      </c>
      <c r="I227" s="19">
        <v>100.21</v>
      </c>
      <c r="J227" s="19">
        <v>100.8</v>
      </c>
      <c r="K227" s="19">
        <v>102.14</v>
      </c>
      <c r="L227" s="19">
        <v>102.97</v>
      </c>
      <c r="M227" s="19">
        <v>101.9</v>
      </c>
      <c r="N227" s="19">
        <v>100.65</v>
      </c>
      <c r="O227" s="19">
        <v>100.51</v>
      </c>
      <c r="P227" s="19">
        <v>100.65</v>
      </c>
      <c r="Q227" s="19">
        <v>100.44</v>
      </c>
      <c r="R227" s="19">
        <v>100.13</v>
      </c>
      <c r="S227" s="19">
        <v>99.89</v>
      </c>
      <c r="T227" s="19">
        <v>100.01</v>
      </c>
      <c r="U227" s="19">
        <v>100.14</v>
      </c>
      <c r="V227" s="19">
        <v>100.81</v>
      </c>
      <c r="W227" s="19">
        <v>102.27</v>
      </c>
      <c r="X227" s="19">
        <v>101.86</v>
      </c>
      <c r="Y227" s="19">
        <v>101.31</v>
      </c>
      <c r="Z227" s="19">
        <v>100.78</v>
      </c>
      <c r="AA227" s="19">
        <v>100.34</v>
      </c>
      <c r="AB227" s="19">
        <v>99.89</v>
      </c>
      <c r="AC227" s="19">
        <v>100.03</v>
      </c>
      <c r="AD227" s="19">
        <v>99.83</v>
      </c>
      <c r="AE227" s="19">
        <v>99.85</v>
      </c>
      <c r="AF227" s="19">
        <v>99.93</v>
      </c>
      <c r="AG227" s="19">
        <v>100.01</v>
      </c>
      <c r="AH227" s="19">
        <v>100.1</v>
      </c>
      <c r="AI227" s="19">
        <v>101.17</v>
      </c>
      <c r="AJ227" s="19">
        <v>101.8</v>
      </c>
      <c r="AK227" s="19">
        <v>100.77</v>
      </c>
      <c r="AL227" s="19">
        <v>100.05</v>
      </c>
      <c r="AM227" s="19">
        <v>99.81</v>
      </c>
      <c r="AN227" s="19">
        <v>99.73</v>
      </c>
      <c r="AO227" s="19">
        <v>99.87</v>
      </c>
      <c r="AP227" s="19">
        <v>99.91</v>
      </c>
      <c r="AQ227" s="19">
        <v>99.89</v>
      </c>
      <c r="AR227" s="19">
        <v>99.98</v>
      </c>
      <c r="AS227" s="19">
        <v>99.96</v>
      </c>
      <c r="AT227" s="19">
        <v>100.23</v>
      </c>
      <c r="AU227" s="19">
        <v>100.62</v>
      </c>
      <c r="AV227" s="19">
        <v>101.34</v>
      </c>
      <c r="AW227" s="19">
        <v>100.09</v>
      </c>
      <c r="AX227" s="19">
        <v>99.99</v>
      </c>
      <c r="AY227" s="19">
        <v>99.82</v>
      </c>
      <c r="AZ227" s="19">
        <v>99.72</v>
      </c>
      <c r="BA227" s="19">
        <v>99.95</v>
      </c>
      <c r="BB227" s="19">
        <v>99.81</v>
      </c>
      <c r="BC227" s="19">
        <v>99.93</v>
      </c>
      <c r="BD227" s="19">
        <v>99.92</v>
      </c>
      <c r="BE227" s="19">
        <v>100.02</v>
      </c>
      <c r="BF227" s="19">
        <v>100.31</v>
      </c>
      <c r="BG227" s="19">
        <v>100.86</v>
      </c>
      <c r="BH227" s="19">
        <v>100.87</v>
      </c>
      <c r="BI227" s="19">
        <v>100.48</v>
      </c>
      <c r="BJ227" s="19">
        <v>99.79</v>
      </c>
      <c r="BK227" s="20"/>
    </row>
    <row r="228" spans="1:63" ht="41.65" x14ac:dyDescent="0.45">
      <c r="A228" s="18" t="s">
        <v>141</v>
      </c>
      <c r="B228" s="18" t="s">
        <v>1044</v>
      </c>
      <c r="C228" s="19">
        <v>100.95</v>
      </c>
      <c r="D228" s="19">
        <v>101.52</v>
      </c>
      <c r="E228" s="19">
        <v>102.69</v>
      </c>
      <c r="F228" s="19">
        <v>102.02</v>
      </c>
      <c r="G228" s="19">
        <v>102.55</v>
      </c>
      <c r="H228" s="19">
        <v>101.54</v>
      </c>
      <c r="I228" s="19">
        <v>100.58</v>
      </c>
      <c r="J228" s="19">
        <v>100.17</v>
      </c>
      <c r="K228" s="19">
        <v>100.08</v>
      </c>
      <c r="L228" s="19">
        <v>100.38</v>
      </c>
      <c r="M228" s="19">
        <v>100.3</v>
      </c>
      <c r="N228" s="19">
        <v>100.37</v>
      </c>
      <c r="O228" s="19">
        <v>100.59</v>
      </c>
      <c r="P228" s="19">
        <v>101.28</v>
      </c>
      <c r="Q228" s="19">
        <v>101.36</v>
      </c>
      <c r="R228" s="19">
        <v>101.62</v>
      </c>
      <c r="S228" s="19">
        <v>101.68</v>
      </c>
      <c r="T228" s="19">
        <v>100.98</v>
      </c>
      <c r="U228" s="19">
        <v>100.31</v>
      </c>
      <c r="V228" s="19">
        <v>100.25</v>
      </c>
      <c r="W228" s="19">
        <v>100.3</v>
      </c>
      <c r="X228" s="19">
        <v>99.92</v>
      </c>
      <c r="Y228" s="19">
        <v>100.31</v>
      </c>
      <c r="Z228" s="19">
        <v>100.28</v>
      </c>
      <c r="AA228" s="19">
        <v>100.21</v>
      </c>
      <c r="AB228" s="19">
        <v>100.38</v>
      </c>
      <c r="AC228" s="19">
        <v>100.68</v>
      </c>
      <c r="AD228" s="19">
        <v>100.42</v>
      </c>
      <c r="AE228" s="19">
        <v>100.71</v>
      </c>
      <c r="AF228" s="19">
        <v>100.17</v>
      </c>
      <c r="AG228" s="19">
        <v>99.95</v>
      </c>
      <c r="AH228" s="19">
        <v>99.81</v>
      </c>
      <c r="AI228" s="19">
        <v>99.95</v>
      </c>
      <c r="AJ228" s="19">
        <v>99.9</v>
      </c>
      <c r="AK228" s="19">
        <v>100.16</v>
      </c>
      <c r="AL228" s="19">
        <v>100.1</v>
      </c>
      <c r="AM228" s="19">
        <v>100.08</v>
      </c>
      <c r="AN228" s="19">
        <v>100.14</v>
      </c>
      <c r="AO228" s="19">
        <v>100.28</v>
      </c>
      <c r="AP228" s="19">
        <v>100.22</v>
      </c>
      <c r="AQ228" s="19">
        <v>100.52</v>
      </c>
      <c r="AR228" s="19">
        <v>100.3</v>
      </c>
      <c r="AS228" s="19">
        <v>99.95</v>
      </c>
      <c r="AT228" s="19">
        <v>99.78</v>
      </c>
      <c r="AU228" s="19">
        <v>99.86</v>
      </c>
      <c r="AV228" s="19">
        <v>99.95</v>
      </c>
      <c r="AW228" s="18">
        <v>100</v>
      </c>
      <c r="AX228" s="19">
        <v>100.09</v>
      </c>
      <c r="AY228" s="19">
        <v>99.98</v>
      </c>
      <c r="AZ228" s="19">
        <v>100.02</v>
      </c>
      <c r="BA228" s="19">
        <v>100.1</v>
      </c>
      <c r="BB228" s="19">
        <v>100.27</v>
      </c>
      <c r="BC228" s="19">
        <v>100.72</v>
      </c>
      <c r="BD228" s="19">
        <v>100.12</v>
      </c>
      <c r="BE228" s="19">
        <v>100.08</v>
      </c>
      <c r="BF228" s="19">
        <v>99.57</v>
      </c>
      <c r="BG228" s="19">
        <v>99.84</v>
      </c>
      <c r="BH228" s="19">
        <v>99.73</v>
      </c>
      <c r="BI228" s="19">
        <v>99.83</v>
      </c>
      <c r="BJ228" s="19">
        <v>99.82</v>
      </c>
      <c r="BK228" s="20"/>
    </row>
    <row r="229" spans="1:63" ht="27.75" x14ac:dyDescent="0.45">
      <c r="A229" s="18" t="s">
        <v>143</v>
      </c>
      <c r="B229" s="18" t="s">
        <v>1045</v>
      </c>
      <c r="C229" s="19">
        <v>101.85</v>
      </c>
      <c r="D229" s="19">
        <v>102.16</v>
      </c>
      <c r="E229" s="19">
        <v>102.08</v>
      </c>
      <c r="F229" s="19">
        <v>101.33</v>
      </c>
      <c r="G229" s="19">
        <v>101.22</v>
      </c>
      <c r="H229" s="19">
        <v>100.79</v>
      </c>
      <c r="I229" s="19">
        <v>100.62</v>
      </c>
      <c r="J229" s="19">
        <v>100.92</v>
      </c>
      <c r="K229" s="19">
        <v>100.63</v>
      </c>
      <c r="L229" s="19">
        <v>101.18</v>
      </c>
      <c r="M229" s="19">
        <v>101.31</v>
      </c>
      <c r="N229" s="19">
        <v>101.1</v>
      </c>
      <c r="O229" s="19">
        <v>101.1</v>
      </c>
      <c r="P229" s="19">
        <v>102.78</v>
      </c>
      <c r="Q229" s="19">
        <v>101.31</v>
      </c>
      <c r="R229" s="19">
        <v>100.94</v>
      </c>
      <c r="S229" s="19">
        <v>100.65</v>
      </c>
      <c r="T229" s="19">
        <v>100.34</v>
      </c>
      <c r="U229" s="19">
        <v>100.58</v>
      </c>
      <c r="V229" s="19">
        <v>100.58</v>
      </c>
      <c r="W229" s="19">
        <v>100.58</v>
      </c>
      <c r="X229" s="19">
        <v>100.46</v>
      </c>
      <c r="Y229" s="19">
        <v>100.57</v>
      </c>
      <c r="Z229" s="19">
        <v>100.58</v>
      </c>
      <c r="AA229" s="19">
        <v>100.57</v>
      </c>
      <c r="AB229" s="19">
        <v>100.16</v>
      </c>
      <c r="AC229" s="19">
        <v>100.4</v>
      </c>
      <c r="AD229" s="19">
        <v>100.57</v>
      </c>
      <c r="AE229" s="19">
        <v>100.43</v>
      </c>
      <c r="AF229" s="19">
        <v>100.2</v>
      </c>
      <c r="AG229" s="19">
        <v>100.33</v>
      </c>
      <c r="AH229" s="19">
        <v>100.14</v>
      </c>
      <c r="AI229" s="19">
        <v>100.27</v>
      </c>
      <c r="AJ229" s="19">
        <v>100.46</v>
      </c>
      <c r="AK229" s="19">
        <v>100.24</v>
      </c>
      <c r="AL229" s="19">
        <v>100.03</v>
      </c>
      <c r="AM229" s="19">
        <v>100.16</v>
      </c>
      <c r="AN229" s="19">
        <v>100.2</v>
      </c>
      <c r="AO229" s="19">
        <v>100.34</v>
      </c>
      <c r="AP229" s="19">
        <v>100.47</v>
      </c>
      <c r="AQ229" s="19">
        <v>100.22</v>
      </c>
      <c r="AR229" s="19">
        <v>100.2</v>
      </c>
      <c r="AS229" s="19">
        <v>100.17</v>
      </c>
      <c r="AT229" s="19">
        <v>100.27</v>
      </c>
      <c r="AU229" s="19">
        <v>100.31</v>
      </c>
      <c r="AV229" s="19">
        <v>100.34</v>
      </c>
      <c r="AW229" s="19">
        <v>100.31</v>
      </c>
      <c r="AX229" s="19">
        <v>100.13</v>
      </c>
      <c r="AY229" s="19">
        <v>100.27</v>
      </c>
      <c r="AZ229" s="19">
        <v>100.51</v>
      </c>
      <c r="BA229" s="19">
        <v>100.42</v>
      </c>
      <c r="BB229" s="19">
        <v>100.21</v>
      </c>
      <c r="BC229" s="19">
        <v>100.16</v>
      </c>
      <c r="BD229" s="19">
        <v>100.27</v>
      </c>
      <c r="BE229" s="19">
        <v>100.46</v>
      </c>
      <c r="BF229" s="19">
        <v>100.22</v>
      </c>
      <c r="BG229" s="19">
        <v>100.41</v>
      </c>
      <c r="BH229" s="19">
        <v>100.08</v>
      </c>
      <c r="BI229" s="19">
        <v>100.35</v>
      </c>
      <c r="BJ229" s="19">
        <v>100.25</v>
      </c>
      <c r="BK229" s="20"/>
    </row>
    <row r="230" spans="1:63" ht="41.65" x14ac:dyDescent="0.45">
      <c r="A230" s="18" t="s">
        <v>144</v>
      </c>
      <c r="B230" s="18" t="s">
        <v>1046</v>
      </c>
      <c r="C230" s="19">
        <v>101.6</v>
      </c>
      <c r="D230" s="19">
        <v>102.05</v>
      </c>
      <c r="E230" s="19">
        <v>102.11</v>
      </c>
      <c r="F230" s="19">
        <v>101.06</v>
      </c>
      <c r="G230" s="19">
        <v>101.31</v>
      </c>
      <c r="H230" s="19">
        <v>100.84</v>
      </c>
      <c r="I230" s="19">
        <v>100.62</v>
      </c>
      <c r="J230" s="19">
        <v>101.07</v>
      </c>
      <c r="K230" s="19">
        <v>101.09</v>
      </c>
      <c r="L230" s="19">
        <v>101.02</v>
      </c>
      <c r="M230" s="19">
        <v>101.08</v>
      </c>
      <c r="N230" s="19">
        <v>100.82</v>
      </c>
      <c r="O230" s="19">
        <v>101.01</v>
      </c>
      <c r="P230" s="19">
        <v>100.74</v>
      </c>
      <c r="Q230" s="19">
        <v>100.96</v>
      </c>
      <c r="R230" s="19">
        <v>100.99</v>
      </c>
      <c r="S230" s="19">
        <v>100.91</v>
      </c>
      <c r="T230" s="19">
        <v>100.73</v>
      </c>
      <c r="U230" s="19">
        <v>100.35</v>
      </c>
      <c r="V230" s="19">
        <v>100.81</v>
      </c>
      <c r="W230" s="19">
        <v>100.71</v>
      </c>
      <c r="X230" s="19">
        <v>100.61</v>
      </c>
      <c r="Y230" s="19">
        <v>100.61</v>
      </c>
      <c r="Z230" s="19">
        <v>100.46</v>
      </c>
      <c r="AA230" s="19">
        <v>100.4</v>
      </c>
      <c r="AB230" s="19">
        <v>100.34</v>
      </c>
      <c r="AC230" s="19">
        <v>100.53</v>
      </c>
      <c r="AD230" s="19">
        <v>100.53</v>
      </c>
      <c r="AE230" s="19">
        <v>100.2</v>
      </c>
      <c r="AF230" s="19">
        <v>100.03</v>
      </c>
      <c r="AG230" s="19">
        <v>100.23</v>
      </c>
      <c r="AH230" s="19">
        <v>100.27</v>
      </c>
      <c r="AI230" s="19">
        <v>100.37</v>
      </c>
      <c r="AJ230" s="19">
        <v>100.4</v>
      </c>
      <c r="AK230" s="19">
        <v>100.28</v>
      </c>
      <c r="AL230" s="19">
        <v>100.37</v>
      </c>
      <c r="AM230" s="19">
        <v>100.28</v>
      </c>
      <c r="AN230" s="19">
        <v>100.12</v>
      </c>
      <c r="AO230" s="19">
        <v>100.29</v>
      </c>
      <c r="AP230" s="19">
        <v>100.26</v>
      </c>
      <c r="AQ230" s="18">
        <v>100</v>
      </c>
      <c r="AR230" s="19">
        <v>100.01</v>
      </c>
      <c r="AS230" s="19">
        <v>100.25</v>
      </c>
      <c r="AT230" s="19">
        <v>100.2</v>
      </c>
      <c r="AU230" s="19">
        <v>100.3</v>
      </c>
      <c r="AV230" s="19">
        <v>100.37</v>
      </c>
      <c r="AW230" s="19">
        <v>100.41</v>
      </c>
      <c r="AX230" s="19">
        <v>100.18</v>
      </c>
      <c r="AY230" s="19">
        <v>100.15</v>
      </c>
      <c r="AZ230" s="19">
        <v>100.37</v>
      </c>
      <c r="BA230" s="19">
        <v>100.39</v>
      </c>
      <c r="BB230" s="19">
        <v>100.41</v>
      </c>
      <c r="BC230" s="19">
        <v>100.33</v>
      </c>
      <c r="BD230" s="19">
        <v>100.11</v>
      </c>
      <c r="BE230" s="19">
        <v>100.12</v>
      </c>
      <c r="BF230" s="19">
        <v>100.37</v>
      </c>
      <c r="BG230" s="19">
        <v>100.26</v>
      </c>
      <c r="BH230" s="19">
        <v>100.25</v>
      </c>
      <c r="BI230" s="19">
        <v>100.25</v>
      </c>
      <c r="BJ230" s="19">
        <v>100.18</v>
      </c>
      <c r="BK230" s="20"/>
    </row>
    <row r="231" spans="1:63" ht="41.65" x14ac:dyDescent="0.45">
      <c r="A231" s="18" t="s">
        <v>138</v>
      </c>
      <c r="B231" s="18" t="s">
        <v>1047</v>
      </c>
      <c r="C231" s="19">
        <v>100.52</v>
      </c>
      <c r="D231" s="19">
        <v>100.69</v>
      </c>
      <c r="E231" s="19">
        <v>101.05</v>
      </c>
      <c r="F231" s="19">
        <v>100.11</v>
      </c>
      <c r="G231" s="19">
        <v>99.98</v>
      </c>
      <c r="H231" s="19">
        <v>99.92</v>
      </c>
      <c r="I231" s="19">
        <v>100.37</v>
      </c>
      <c r="J231" s="19">
        <v>100.9</v>
      </c>
      <c r="K231" s="19">
        <v>102.85</v>
      </c>
      <c r="L231" s="19">
        <v>102.93</v>
      </c>
      <c r="M231" s="19">
        <v>101.36</v>
      </c>
      <c r="N231" s="19">
        <v>100.43</v>
      </c>
      <c r="O231" s="19">
        <v>100.23</v>
      </c>
      <c r="P231" s="19">
        <v>100.32</v>
      </c>
      <c r="Q231" s="19">
        <v>100.9</v>
      </c>
      <c r="R231" s="19">
        <v>99.9</v>
      </c>
      <c r="S231" s="19">
        <v>99.76</v>
      </c>
      <c r="T231" s="19">
        <v>99.88</v>
      </c>
      <c r="U231" s="19">
        <v>100.03</v>
      </c>
      <c r="V231" s="19">
        <v>100.71</v>
      </c>
      <c r="W231" s="19">
        <v>102.25</v>
      </c>
      <c r="X231" s="19">
        <v>101.23</v>
      </c>
      <c r="Y231" s="19">
        <v>100.74</v>
      </c>
      <c r="Z231" s="19">
        <v>100.54</v>
      </c>
      <c r="AA231" s="19">
        <v>100.18</v>
      </c>
      <c r="AB231" s="19">
        <v>99.7</v>
      </c>
      <c r="AC231" s="19">
        <v>100.12</v>
      </c>
      <c r="AD231" s="19">
        <v>99.8</v>
      </c>
      <c r="AE231" s="19">
        <v>99.9</v>
      </c>
      <c r="AF231" s="19">
        <v>99.99</v>
      </c>
      <c r="AG231" s="19">
        <v>99.97</v>
      </c>
      <c r="AH231" s="19">
        <v>100.21</v>
      </c>
      <c r="AI231" s="19">
        <v>100.84</v>
      </c>
      <c r="AJ231" s="19">
        <v>101.18</v>
      </c>
      <c r="AK231" s="19">
        <v>100.45</v>
      </c>
      <c r="AL231" s="18">
        <v>100</v>
      </c>
      <c r="AM231" s="19">
        <v>99.83</v>
      </c>
      <c r="AN231" s="19">
        <v>99.62</v>
      </c>
      <c r="AO231" s="19">
        <v>99.84</v>
      </c>
      <c r="AP231" s="19">
        <v>99.85</v>
      </c>
      <c r="AQ231" s="19">
        <v>99.88</v>
      </c>
      <c r="AR231" s="19">
        <v>100.04</v>
      </c>
      <c r="AS231" s="19">
        <v>99.96</v>
      </c>
      <c r="AT231" s="19">
        <v>100.41</v>
      </c>
      <c r="AU231" s="19">
        <v>100.72</v>
      </c>
      <c r="AV231" s="19">
        <v>101.09</v>
      </c>
      <c r="AW231" s="19">
        <v>100.33</v>
      </c>
      <c r="AX231" s="19">
        <v>99.91</v>
      </c>
      <c r="AY231" s="19">
        <v>99.65</v>
      </c>
      <c r="AZ231" s="19">
        <v>99.81</v>
      </c>
      <c r="BA231" s="19">
        <v>99.84</v>
      </c>
      <c r="BB231" s="19">
        <v>99.79</v>
      </c>
      <c r="BC231" s="19">
        <v>99.88</v>
      </c>
      <c r="BD231" s="19">
        <v>99.86</v>
      </c>
      <c r="BE231" s="19">
        <v>99.88</v>
      </c>
      <c r="BF231" s="19">
        <v>100.22</v>
      </c>
      <c r="BG231" s="19">
        <v>100.81</v>
      </c>
      <c r="BH231" s="19">
        <v>100.72</v>
      </c>
      <c r="BI231" s="19">
        <v>100.21</v>
      </c>
      <c r="BJ231" s="19">
        <v>99.74</v>
      </c>
      <c r="BK231" s="20"/>
    </row>
    <row r="232" spans="1:63" ht="27.75" x14ac:dyDescent="0.45">
      <c r="A232" s="18" t="s">
        <v>145</v>
      </c>
      <c r="B232" s="18" t="s">
        <v>1048</v>
      </c>
      <c r="C232" s="19">
        <v>101.79</v>
      </c>
      <c r="D232" s="19">
        <v>101.88</v>
      </c>
      <c r="E232" s="19">
        <v>102.2</v>
      </c>
      <c r="F232" s="19">
        <v>101.01</v>
      </c>
      <c r="G232" s="19">
        <v>101.45</v>
      </c>
      <c r="H232" s="19">
        <v>100.95</v>
      </c>
      <c r="I232" s="19">
        <v>100.74</v>
      </c>
      <c r="J232" s="19">
        <v>101.15</v>
      </c>
      <c r="K232" s="19">
        <v>101.27</v>
      </c>
      <c r="L232" s="19">
        <v>101.28</v>
      </c>
      <c r="M232" s="19">
        <v>101.13</v>
      </c>
      <c r="N232" s="19">
        <v>101.1</v>
      </c>
      <c r="O232" s="19">
        <v>101.12</v>
      </c>
      <c r="P232" s="19">
        <v>100.93</v>
      </c>
      <c r="Q232" s="19">
        <v>100.9</v>
      </c>
      <c r="R232" s="19">
        <v>101.19</v>
      </c>
      <c r="S232" s="19">
        <v>100.91</v>
      </c>
      <c r="T232" s="19">
        <v>100.62</v>
      </c>
      <c r="U232" s="19">
        <v>100.55</v>
      </c>
      <c r="V232" s="19">
        <v>100.68</v>
      </c>
      <c r="W232" s="19">
        <v>100.74</v>
      </c>
      <c r="X232" s="19">
        <v>100.66</v>
      </c>
      <c r="Y232" s="19">
        <v>100.75</v>
      </c>
      <c r="Z232" s="19">
        <v>100.78</v>
      </c>
      <c r="AA232" s="19">
        <v>100.42</v>
      </c>
      <c r="AB232" s="19">
        <v>100.54</v>
      </c>
      <c r="AC232" s="19">
        <v>100.53</v>
      </c>
      <c r="AD232" s="19">
        <v>100.59</v>
      </c>
      <c r="AE232" s="19">
        <v>100.42</v>
      </c>
      <c r="AF232" s="19">
        <v>100.25</v>
      </c>
      <c r="AG232" s="19">
        <v>100.4</v>
      </c>
      <c r="AH232" s="19">
        <v>100.55</v>
      </c>
      <c r="AI232" s="19">
        <v>100.38</v>
      </c>
      <c r="AJ232" s="19">
        <v>100.72</v>
      </c>
      <c r="AK232" s="19">
        <v>100.57</v>
      </c>
      <c r="AL232" s="19">
        <v>100.16</v>
      </c>
      <c r="AM232" s="19">
        <v>100.24</v>
      </c>
      <c r="AN232" s="19">
        <v>100.52</v>
      </c>
      <c r="AO232" s="19">
        <v>100.06</v>
      </c>
      <c r="AP232" s="19">
        <v>100.32</v>
      </c>
      <c r="AQ232" s="19">
        <v>100.03</v>
      </c>
      <c r="AR232" s="19">
        <v>100.17</v>
      </c>
      <c r="AS232" s="19">
        <v>99.94</v>
      </c>
      <c r="AT232" s="19">
        <v>99.89</v>
      </c>
      <c r="AU232" s="19">
        <v>100.44</v>
      </c>
      <c r="AV232" s="19">
        <v>100.36</v>
      </c>
      <c r="AW232" s="19">
        <v>100.25</v>
      </c>
      <c r="AX232" s="19">
        <v>100.29</v>
      </c>
      <c r="AY232" s="19">
        <v>100.29</v>
      </c>
      <c r="AZ232" s="19">
        <v>100.24</v>
      </c>
      <c r="BA232" s="19">
        <v>100.26</v>
      </c>
      <c r="BB232" s="19">
        <v>100.22</v>
      </c>
      <c r="BC232" s="19">
        <v>100.28</v>
      </c>
      <c r="BD232" s="19">
        <v>100.02</v>
      </c>
      <c r="BE232" s="19">
        <v>100.13</v>
      </c>
      <c r="BF232" s="19">
        <v>100.15</v>
      </c>
      <c r="BG232" s="19">
        <v>100.32</v>
      </c>
      <c r="BH232" s="19">
        <v>100.26</v>
      </c>
      <c r="BI232" s="19">
        <v>100.13</v>
      </c>
      <c r="BJ232" s="19">
        <v>100.15</v>
      </c>
      <c r="BK232" s="20"/>
    </row>
    <row r="233" spans="1:63" ht="27.75" x14ac:dyDescent="0.45">
      <c r="A233" s="18" t="s">
        <v>142</v>
      </c>
      <c r="B233" s="18" t="s">
        <v>1049</v>
      </c>
      <c r="C233" s="19">
        <v>101.17</v>
      </c>
      <c r="D233" s="19">
        <v>100.63</v>
      </c>
      <c r="E233" s="19">
        <v>100.59</v>
      </c>
      <c r="F233" s="19">
        <v>100.1</v>
      </c>
      <c r="G233" s="19">
        <v>100.06</v>
      </c>
      <c r="H233" s="19">
        <v>99.8</v>
      </c>
      <c r="I233" s="19">
        <v>100.27</v>
      </c>
      <c r="J233" s="19">
        <v>100.97</v>
      </c>
      <c r="K233" s="19">
        <v>102.71</v>
      </c>
      <c r="L233" s="19">
        <v>102.46</v>
      </c>
      <c r="M233" s="19">
        <v>100.92</v>
      </c>
      <c r="N233" s="19">
        <v>100.3</v>
      </c>
      <c r="O233" s="19">
        <v>100.54</v>
      </c>
      <c r="P233" s="19">
        <v>100.91</v>
      </c>
      <c r="Q233" s="19">
        <v>100.29</v>
      </c>
      <c r="R233" s="19">
        <v>100.13</v>
      </c>
      <c r="S233" s="19">
        <v>99.82</v>
      </c>
      <c r="T233" s="19">
        <v>99.99</v>
      </c>
      <c r="U233" s="19">
        <v>100.05</v>
      </c>
      <c r="V233" s="19">
        <v>100.92</v>
      </c>
      <c r="W233" s="19">
        <v>101.92</v>
      </c>
      <c r="X233" s="19">
        <v>100.94</v>
      </c>
      <c r="Y233" s="19">
        <v>100.92</v>
      </c>
      <c r="Z233" s="19">
        <v>100.73</v>
      </c>
      <c r="AA233" s="19">
        <v>100.26</v>
      </c>
      <c r="AB233" s="19">
        <v>99.98</v>
      </c>
      <c r="AC233" s="19">
        <v>99.87</v>
      </c>
      <c r="AD233" s="19">
        <v>99.76</v>
      </c>
      <c r="AE233" s="19">
        <v>99.84</v>
      </c>
      <c r="AF233" s="19">
        <v>99.98</v>
      </c>
      <c r="AG233" s="19">
        <v>100.05</v>
      </c>
      <c r="AH233" s="19">
        <v>100.14</v>
      </c>
      <c r="AI233" s="19">
        <v>100.91</v>
      </c>
      <c r="AJ233" s="19">
        <v>101.48</v>
      </c>
      <c r="AK233" s="19">
        <v>100.67</v>
      </c>
      <c r="AL233" s="19">
        <v>100.34</v>
      </c>
      <c r="AM233" s="19">
        <v>99.84</v>
      </c>
      <c r="AN233" s="19">
        <v>99.89</v>
      </c>
      <c r="AO233" s="19">
        <v>99.79</v>
      </c>
      <c r="AP233" s="19">
        <v>99.8</v>
      </c>
      <c r="AQ233" s="19">
        <v>99.69</v>
      </c>
      <c r="AR233" s="19">
        <v>99.9</v>
      </c>
      <c r="AS233" s="19">
        <v>99.86</v>
      </c>
      <c r="AT233" s="19">
        <v>100.72</v>
      </c>
      <c r="AU233" s="19">
        <v>100.91</v>
      </c>
      <c r="AV233" s="19">
        <v>100.77</v>
      </c>
      <c r="AW233" s="19">
        <v>100.52</v>
      </c>
      <c r="AX233" s="19">
        <v>100.25</v>
      </c>
      <c r="AY233" s="19">
        <v>99.84</v>
      </c>
      <c r="AZ233" s="19">
        <v>99.87</v>
      </c>
      <c r="BA233" s="19">
        <v>99.82</v>
      </c>
      <c r="BB233" s="19">
        <v>99.79</v>
      </c>
      <c r="BC233" s="19">
        <v>99.78</v>
      </c>
      <c r="BD233" s="19">
        <v>99.82</v>
      </c>
      <c r="BE233" s="19">
        <v>99.96</v>
      </c>
      <c r="BF233" s="19">
        <v>100.58</v>
      </c>
      <c r="BG233" s="19">
        <v>100.81</v>
      </c>
      <c r="BH233" s="19">
        <v>100.41</v>
      </c>
      <c r="BI233" s="19">
        <v>100.29</v>
      </c>
      <c r="BJ233" s="19">
        <v>99.79</v>
      </c>
      <c r="BK233" s="20"/>
    </row>
    <row r="234" spans="1:63" x14ac:dyDescent="0.45">
      <c r="A234" s="18" t="s">
        <v>610</v>
      </c>
      <c r="B234" s="18" t="s">
        <v>1050</v>
      </c>
      <c r="C234" s="19">
        <v>102.82</v>
      </c>
      <c r="D234" s="19">
        <v>102.14</v>
      </c>
      <c r="E234" s="19">
        <v>101.91</v>
      </c>
      <c r="F234" s="19">
        <v>101.38</v>
      </c>
      <c r="G234" s="19">
        <v>100.97</v>
      </c>
      <c r="H234" s="19">
        <v>100.66</v>
      </c>
      <c r="I234" s="19">
        <v>100.78</v>
      </c>
      <c r="J234" s="19">
        <v>100.67</v>
      </c>
      <c r="K234" s="19">
        <v>101.04</v>
      </c>
      <c r="L234" s="19">
        <v>101.07</v>
      </c>
      <c r="M234" s="19">
        <v>101.1</v>
      </c>
      <c r="N234" s="19">
        <v>100.81</v>
      </c>
      <c r="O234" s="19">
        <v>100.82</v>
      </c>
      <c r="P234" s="19">
        <v>100.89</v>
      </c>
      <c r="Q234" s="19">
        <v>100.74</v>
      </c>
      <c r="R234" s="19">
        <v>100.74</v>
      </c>
      <c r="S234" s="19">
        <v>100.53</v>
      </c>
      <c r="T234" s="19">
        <v>100.55</v>
      </c>
      <c r="U234" s="19">
        <v>100.42</v>
      </c>
      <c r="V234" s="19">
        <v>100.41</v>
      </c>
      <c r="W234" s="19">
        <v>100.77</v>
      </c>
      <c r="X234" s="19">
        <v>100.53</v>
      </c>
      <c r="Y234" s="19">
        <v>100.64</v>
      </c>
      <c r="Z234" s="19">
        <v>100.6</v>
      </c>
      <c r="AA234" s="19">
        <v>100.34</v>
      </c>
      <c r="AB234" s="19">
        <v>100.33</v>
      </c>
      <c r="AC234" s="19">
        <v>100.38</v>
      </c>
      <c r="AD234" s="19">
        <v>100.31</v>
      </c>
      <c r="AE234" s="19">
        <v>100.26</v>
      </c>
      <c r="AF234" s="19">
        <v>100.4</v>
      </c>
      <c r="AG234" s="19">
        <v>100.21</v>
      </c>
      <c r="AH234" s="19">
        <v>100.27</v>
      </c>
      <c r="AI234" s="19">
        <v>100.57</v>
      </c>
      <c r="AJ234" s="19">
        <v>100.39</v>
      </c>
      <c r="AK234" s="19">
        <v>100.3</v>
      </c>
      <c r="AL234" s="19">
        <v>100.22</v>
      </c>
      <c r="AM234" s="19">
        <v>100.34</v>
      </c>
      <c r="AN234" s="19">
        <v>100.08</v>
      </c>
      <c r="AO234" s="19">
        <v>100.37</v>
      </c>
      <c r="AP234" s="19">
        <v>100.17</v>
      </c>
      <c r="AQ234" s="19">
        <v>100.19</v>
      </c>
      <c r="AR234" s="19">
        <v>100.17</v>
      </c>
      <c r="AS234" s="19">
        <v>100.08</v>
      </c>
      <c r="AT234" s="19">
        <v>100.1</v>
      </c>
      <c r="AU234" s="19">
        <v>100.46</v>
      </c>
      <c r="AV234" s="19">
        <v>100.54</v>
      </c>
      <c r="AW234" s="19">
        <v>100.45</v>
      </c>
      <c r="AX234" s="19">
        <v>100.32</v>
      </c>
      <c r="AY234" s="19">
        <v>100.61</v>
      </c>
      <c r="AZ234" s="19">
        <v>100.36</v>
      </c>
      <c r="BA234" s="19">
        <v>100.37</v>
      </c>
      <c r="BB234" s="19">
        <v>100.32</v>
      </c>
      <c r="BC234" s="19">
        <v>100.35</v>
      </c>
      <c r="BD234" s="19">
        <v>100.28</v>
      </c>
      <c r="BE234" s="19">
        <v>100.09</v>
      </c>
      <c r="BF234" s="19">
        <v>100.16</v>
      </c>
      <c r="BG234" s="19">
        <v>100.36</v>
      </c>
      <c r="BH234" s="19">
        <v>100.39</v>
      </c>
      <c r="BI234" s="19">
        <v>100.32</v>
      </c>
      <c r="BJ234" s="19">
        <v>100.35</v>
      </c>
      <c r="BK234" s="20"/>
    </row>
    <row r="235" spans="1:63" x14ac:dyDescent="0.45">
      <c r="A235" s="18" t="s">
        <v>147</v>
      </c>
      <c r="B235" s="18" t="s">
        <v>1051</v>
      </c>
      <c r="C235" s="19">
        <v>103.08</v>
      </c>
      <c r="D235" s="19">
        <v>102.09</v>
      </c>
      <c r="E235" s="19">
        <v>101.73</v>
      </c>
      <c r="F235" s="19">
        <v>101.21</v>
      </c>
      <c r="G235" s="19">
        <v>101.15</v>
      </c>
      <c r="H235" s="19">
        <v>100.41</v>
      </c>
      <c r="I235" s="19">
        <v>100.77</v>
      </c>
      <c r="J235" s="19">
        <v>100.55</v>
      </c>
      <c r="K235" s="18">
        <v>101</v>
      </c>
      <c r="L235" s="19">
        <v>101.1</v>
      </c>
      <c r="M235" s="19">
        <v>101.11</v>
      </c>
      <c r="N235" s="19">
        <v>100.55</v>
      </c>
      <c r="O235" s="19">
        <v>100.71</v>
      </c>
      <c r="P235" s="19">
        <v>100.86</v>
      </c>
      <c r="Q235" s="19">
        <v>100.92</v>
      </c>
      <c r="R235" s="19">
        <v>100.83</v>
      </c>
      <c r="S235" s="19">
        <v>100.45</v>
      </c>
      <c r="T235" s="19">
        <v>100.51</v>
      </c>
      <c r="U235" s="19">
        <v>100.32</v>
      </c>
      <c r="V235" s="19">
        <v>100.31</v>
      </c>
      <c r="W235" s="19">
        <v>100.52</v>
      </c>
      <c r="X235" s="19">
        <v>100.49</v>
      </c>
      <c r="Y235" s="19">
        <v>100.6</v>
      </c>
      <c r="Z235" s="19">
        <v>100.38</v>
      </c>
      <c r="AA235" s="19">
        <v>100.17</v>
      </c>
      <c r="AB235" s="19">
        <v>100.44</v>
      </c>
      <c r="AC235" s="19">
        <v>100.31</v>
      </c>
      <c r="AD235" s="19">
        <v>100.01</v>
      </c>
      <c r="AE235" s="19">
        <v>100.33</v>
      </c>
      <c r="AF235" s="19">
        <v>100.32</v>
      </c>
      <c r="AG235" s="19">
        <v>100.13</v>
      </c>
      <c r="AH235" s="19">
        <v>100.23</v>
      </c>
      <c r="AI235" s="19">
        <v>100.65</v>
      </c>
      <c r="AJ235" s="19">
        <v>100.36</v>
      </c>
      <c r="AK235" s="19">
        <v>100.41</v>
      </c>
      <c r="AL235" s="19">
        <v>100.29</v>
      </c>
      <c r="AM235" s="19">
        <v>100.35</v>
      </c>
      <c r="AN235" s="19">
        <v>99.99</v>
      </c>
      <c r="AO235" s="19">
        <v>100.37</v>
      </c>
      <c r="AP235" s="19">
        <v>100.09</v>
      </c>
      <c r="AQ235" s="19">
        <v>100.15</v>
      </c>
      <c r="AR235" s="19">
        <v>100.13</v>
      </c>
      <c r="AS235" s="19">
        <v>100.06</v>
      </c>
      <c r="AT235" s="19">
        <v>100.05</v>
      </c>
      <c r="AU235" s="19">
        <v>100.54</v>
      </c>
      <c r="AV235" s="19">
        <v>100.39</v>
      </c>
      <c r="AW235" s="19">
        <v>100.49</v>
      </c>
      <c r="AX235" s="19">
        <v>100.39</v>
      </c>
      <c r="AY235" s="19">
        <v>100.72</v>
      </c>
      <c r="AZ235" s="19">
        <v>100.3</v>
      </c>
      <c r="BA235" s="19">
        <v>100.23</v>
      </c>
      <c r="BB235" s="19">
        <v>100.35</v>
      </c>
      <c r="BC235" s="19">
        <v>100.24</v>
      </c>
      <c r="BD235" s="19">
        <v>100.33</v>
      </c>
      <c r="BE235" s="19">
        <v>100.03</v>
      </c>
      <c r="BF235" s="19">
        <v>100.03</v>
      </c>
      <c r="BG235" s="19">
        <v>100.47</v>
      </c>
      <c r="BH235" s="19">
        <v>100.59</v>
      </c>
      <c r="BI235" s="19">
        <v>100.27</v>
      </c>
      <c r="BJ235" s="19">
        <v>100.43</v>
      </c>
      <c r="BK235" s="20"/>
    </row>
    <row r="236" spans="1:63" ht="55.5" x14ac:dyDescent="0.45">
      <c r="A236" s="18" t="s">
        <v>611</v>
      </c>
      <c r="B236" s="18" t="s">
        <v>1052</v>
      </c>
      <c r="C236" s="19">
        <v>102.95</v>
      </c>
      <c r="D236" s="19">
        <v>102.28</v>
      </c>
      <c r="E236" s="19">
        <v>101.94</v>
      </c>
      <c r="F236" s="19">
        <v>101.54</v>
      </c>
      <c r="G236" s="19">
        <v>100.89</v>
      </c>
      <c r="H236" s="19">
        <v>100.78</v>
      </c>
      <c r="I236" s="19">
        <v>100.79</v>
      </c>
      <c r="J236" s="19">
        <v>100.76</v>
      </c>
      <c r="K236" s="19">
        <v>101.11</v>
      </c>
      <c r="L236" s="19">
        <v>101.11</v>
      </c>
      <c r="M236" s="19">
        <v>101.16</v>
      </c>
      <c r="N236" s="19">
        <v>100.96</v>
      </c>
      <c r="O236" s="19">
        <v>100.94</v>
      </c>
      <c r="P236" s="19">
        <v>100.92</v>
      </c>
      <c r="Q236" s="19">
        <v>100.65</v>
      </c>
      <c r="R236" s="19">
        <v>100.76</v>
      </c>
      <c r="S236" s="19">
        <v>100.62</v>
      </c>
      <c r="T236" s="19">
        <v>100.61</v>
      </c>
      <c r="U236" s="19">
        <v>100.47</v>
      </c>
      <c r="V236" s="19">
        <v>100.4</v>
      </c>
      <c r="W236" s="19">
        <v>100.93</v>
      </c>
      <c r="X236" s="19">
        <v>100.61</v>
      </c>
      <c r="Y236" s="19">
        <v>100.71</v>
      </c>
      <c r="Z236" s="19">
        <v>100.78</v>
      </c>
      <c r="AA236" s="19">
        <v>100.46</v>
      </c>
      <c r="AB236" s="19">
        <v>100.26</v>
      </c>
      <c r="AC236" s="19">
        <v>100.45</v>
      </c>
      <c r="AD236" s="19">
        <v>100.49</v>
      </c>
      <c r="AE236" s="19">
        <v>100.28</v>
      </c>
      <c r="AF236" s="19">
        <v>100.53</v>
      </c>
      <c r="AG236" s="19">
        <v>100.21</v>
      </c>
      <c r="AH236" s="19">
        <v>100.3</v>
      </c>
      <c r="AI236" s="19">
        <v>100.58</v>
      </c>
      <c r="AJ236" s="19">
        <v>100.47</v>
      </c>
      <c r="AK236" s="19">
        <v>100.22</v>
      </c>
      <c r="AL236" s="19">
        <v>100.22</v>
      </c>
      <c r="AM236" s="19">
        <v>100.43</v>
      </c>
      <c r="AN236" s="19">
        <v>100.17</v>
      </c>
      <c r="AO236" s="19">
        <v>100.39</v>
      </c>
      <c r="AP236" s="19">
        <v>100.25</v>
      </c>
      <c r="AQ236" s="19">
        <v>100.22</v>
      </c>
      <c r="AR236" s="19">
        <v>100.19</v>
      </c>
      <c r="AS236" s="19">
        <v>100.09</v>
      </c>
      <c r="AT236" s="19">
        <v>100.08</v>
      </c>
      <c r="AU236" s="19">
        <v>100.42</v>
      </c>
      <c r="AV236" s="19">
        <v>100.55</v>
      </c>
      <c r="AW236" s="19">
        <v>100.41</v>
      </c>
      <c r="AX236" s="19">
        <v>100.29</v>
      </c>
      <c r="AY236" s="19">
        <v>100.57</v>
      </c>
      <c r="AZ236" s="19">
        <v>100.42</v>
      </c>
      <c r="BA236" s="19">
        <v>100.45</v>
      </c>
      <c r="BB236" s="19">
        <v>100.26</v>
      </c>
      <c r="BC236" s="19">
        <v>100.4</v>
      </c>
      <c r="BD236" s="19">
        <v>100.24</v>
      </c>
      <c r="BE236" s="19">
        <v>100.06</v>
      </c>
      <c r="BF236" s="19">
        <v>100.21</v>
      </c>
      <c r="BG236" s="19">
        <v>100.24</v>
      </c>
      <c r="BH236" s="19">
        <v>100.38</v>
      </c>
      <c r="BI236" s="19">
        <v>100.37</v>
      </c>
      <c r="BJ236" s="19">
        <v>100.35</v>
      </c>
      <c r="BK236" s="20"/>
    </row>
    <row r="237" spans="1:63" x14ac:dyDescent="0.45">
      <c r="A237" s="18" t="s">
        <v>148</v>
      </c>
      <c r="B237" s="18" t="s">
        <v>1053</v>
      </c>
      <c r="C237" s="19">
        <v>101.8</v>
      </c>
      <c r="D237" s="19">
        <v>101.67</v>
      </c>
      <c r="E237" s="19">
        <v>102.14</v>
      </c>
      <c r="F237" s="19">
        <v>101.02</v>
      </c>
      <c r="G237" s="19">
        <v>100.97</v>
      </c>
      <c r="H237" s="19">
        <v>100.6</v>
      </c>
      <c r="I237" s="19">
        <v>100.77</v>
      </c>
      <c r="J237" s="19">
        <v>100.48</v>
      </c>
      <c r="K237" s="19">
        <v>100.79</v>
      </c>
      <c r="L237" s="19">
        <v>100.83</v>
      </c>
      <c r="M237" s="19">
        <v>100.81</v>
      </c>
      <c r="N237" s="19">
        <v>100.62</v>
      </c>
      <c r="O237" s="19">
        <v>100.49</v>
      </c>
      <c r="P237" s="19">
        <v>100.79</v>
      </c>
      <c r="Q237" s="19">
        <v>100.81</v>
      </c>
      <c r="R237" s="19">
        <v>100.49</v>
      </c>
      <c r="S237" s="19">
        <v>100.29</v>
      </c>
      <c r="T237" s="19">
        <v>100.4</v>
      </c>
      <c r="U237" s="19">
        <v>100.4</v>
      </c>
      <c r="V237" s="19">
        <v>100.65</v>
      </c>
      <c r="W237" s="19">
        <v>100.55</v>
      </c>
      <c r="X237" s="19">
        <v>100.28</v>
      </c>
      <c r="Y237" s="19">
        <v>100.38</v>
      </c>
      <c r="Z237" s="19">
        <v>100.21</v>
      </c>
      <c r="AA237" s="19">
        <v>100.22</v>
      </c>
      <c r="AB237" s="19">
        <v>100.4</v>
      </c>
      <c r="AC237" s="19">
        <v>100.22</v>
      </c>
      <c r="AD237" s="19">
        <v>100.16</v>
      </c>
      <c r="AE237" s="19">
        <v>100.07</v>
      </c>
      <c r="AF237" s="19">
        <v>100.07</v>
      </c>
      <c r="AG237" s="19">
        <v>100.33</v>
      </c>
      <c r="AH237" s="19">
        <v>100.24</v>
      </c>
      <c r="AI237" s="19">
        <v>100.38</v>
      </c>
      <c r="AJ237" s="19">
        <v>100.15</v>
      </c>
      <c r="AK237" s="19">
        <v>100.42</v>
      </c>
      <c r="AL237" s="19">
        <v>100.07</v>
      </c>
      <c r="AM237" s="19">
        <v>99.99</v>
      </c>
      <c r="AN237" s="19">
        <v>99.89</v>
      </c>
      <c r="AO237" s="19">
        <v>100.28</v>
      </c>
      <c r="AP237" s="19">
        <v>100.01</v>
      </c>
      <c r="AQ237" s="19">
        <v>100.13</v>
      </c>
      <c r="AR237" s="19">
        <v>100.15</v>
      </c>
      <c r="AS237" s="19">
        <v>100.11</v>
      </c>
      <c r="AT237" s="19">
        <v>100.25</v>
      </c>
      <c r="AU237" s="19">
        <v>100.48</v>
      </c>
      <c r="AV237" s="19">
        <v>100.79</v>
      </c>
      <c r="AW237" s="19">
        <v>100.53</v>
      </c>
      <c r="AX237" s="19">
        <v>100.32</v>
      </c>
      <c r="AY237" s="19">
        <v>100.54</v>
      </c>
      <c r="AZ237" s="19">
        <v>100.26</v>
      </c>
      <c r="BA237" s="19">
        <v>100.3</v>
      </c>
      <c r="BB237" s="19">
        <v>100.47</v>
      </c>
      <c r="BC237" s="19">
        <v>100.35</v>
      </c>
      <c r="BD237" s="19">
        <v>100.35</v>
      </c>
      <c r="BE237" s="19">
        <v>100.31</v>
      </c>
      <c r="BF237" s="19">
        <v>100.22</v>
      </c>
      <c r="BG237" s="19">
        <v>100.58</v>
      </c>
      <c r="BH237" s="19">
        <v>100.09</v>
      </c>
      <c r="BI237" s="19">
        <v>100.24</v>
      </c>
      <c r="BJ237" s="19">
        <v>100.22</v>
      </c>
      <c r="BK237" s="20"/>
    </row>
    <row r="238" spans="1:63" x14ac:dyDescent="0.45">
      <c r="A238" s="18" t="s">
        <v>506</v>
      </c>
      <c r="B238" s="18" t="s">
        <v>1054</v>
      </c>
      <c r="C238" s="19">
        <v>99.65</v>
      </c>
      <c r="D238" s="19">
        <v>99.32</v>
      </c>
      <c r="E238" s="19">
        <v>100.08</v>
      </c>
      <c r="F238" s="19">
        <v>100.21</v>
      </c>
      <c r="G238" s="19">
        <v>100.01</v>
      </c>
      <c r="H238" s="19">
        <v>100.83</v>
      </c>
      <c r="I238" s="19">
        <v>102.43</v>
      </c>
      <c r="J238" s="19">
        <v>101.49</v>
      </c>
      <c r="K238" s="19">
        <v>100.87</v>
      </c>
      <c r="L238" s="19">
        <v>100.32</v>
      </c>
      <c r="M238" s="19">
        <v>100.08</v>
      </c>
      <c r="N238" s="19">
        <v>99.3</v>
      </c>
      <c r="O238" s="19">
        <v>99.59</v>
      </c>
      <c r="P238" s="19">
        <v>99.83</v>
      </c>
      <c r="Q238" s="19">
        <v>100.67</v>
      </c>
      <c r="R238" s="19">
        <v>100.67</v>
      </c>
      <c r="S238" s="19">
        <v>100.1</v>
      </c>
      <c r="T238" s="19">
        <v>100.98</v>
      </c>
      <c r="U238" s="19">
        <v>101.02</v>
      </c>
      <c r="V238" s="19">
        <v>100.27</v>
      </c>
      <c r="W238" s="19">
        <v>100.16</v>
      </c>
      <c r="X238" s="19">
        <v>100.01</v>
      </c>
      <c r="Y238" s="19">
        <v>100.14</v>
      </c>
      <c r="Z238" s="19">
        <v>100.35</v>
      </c>
      <c r="AA238" s="19">
        <v>100.83</v>
      </c>
      <c r="AB238" s="19">
        <v>100.54</v>
      </c>
      <c r="AC238" s="19">
        <v>100.52</v>
      </c>
      <c r="AD238" s="19">
        <v>100.54</v>
      </c>
      <c r="AE238" s="19">
        <v>100.68</v>
      </c>
      <c r="AF238" s="19">
        <v>101.04</v>
      </c>
      <c r="AG238" s="19">
        <v>100.21</v>
      </c>
      <c r="AH238" s="19">
        <v>100.2</v>
      </c>
      <c r="AI238" s="19">
        <v>100.36</v>
      </c>
      <c r="AJ238" s="19">
        <v>100.14</v>
      </c>
      <c r="AK238" s="19">
        <v>100.51</v>
      </c>
      <c r="AL238" s="19">
        <v>101.45</v>
      </c>
      <c r="AM238" s="19">
        <v>100.46</v>
      </c>
      <c r="AN238" s="19">
        <v>99.99</v>
      </c>
      <c r="AO238" s="19">
        <v>100.01</v>
      </c>
      <c r="AP238" s="19">
        <v>101.04</v>
      </c>
      <c r="AQ238" s="19">
        <v>105.64</v>
      </c>
      <c r="AR238" s="19">
        <v>102.12</v>
      </c>
      <c r="AS238" s="19">
        <v>99.9</v>
      </c>
      <c r="AT238" s="19">
        <v>99.81</v>
      </c>
      <c r="AU238" s="19">
        <v>100.18</v>
      </c>
      <c r="AV238" s="19">
        <v>100.41</v>
      </c>
      <c r="AW238" s="19">
        <v>100.3</v>
      </c>
      <c r="AX238" s="19">
        <v>99.83</v>
      </c>
      <c r="AY238" s="19">
        <v>100.62</v>
      </c>
      <c r="AZ238" s="19">
        <v>99.76</v>
      </c>
      <c r="BA238" s="19">
        <v>99.87</v>
      </c>
      <c r="BB238" s="19">
        <v>99.95</v>
      </c>
      <c r="BC238" s="19">
        <v>100.24</v>
      </c>
      <c r="BD238" s="19">
        <v>100.62</v>
      </c>
      <c r="BE238" s="19">
        <v>100.19</v>
      </c>
      <c r="BF238" s="19">
        <v>100.12</v>
      </c>
      <c r="BG238" s="19">
        <v>99.98</v>
      </c>
      <c r="BH238" s="19">
        <v>100.14</v>
      </c>
      <c r="BI238" s="19">
        <v>100.2</v>
      </c>
      <c r="BJ238" s="19">
        <v>100.08</v>
      </c>
      <c r="BK238" s="20"/>
    </row>
    <row r="239" spans="1:63" x14ac:dyDescent="0.45">
      <c r="A239" s="18" t="s">
        <v>542</v>
      </c>
      <c r="B239" s="18" t="s">
        <v>1055</v>
      </c>
      <c r="C239" s="19">
        <v>107.65</v>
      </c>
      <c r="D239" s="19">
        <v>106.85</v>
      </c>
      <c r="E239" s="19">
        <v>103.8</v>
      </c>
      <c r="F239" s="19">
        <v>101.27</v>
      </c>
      <c r="G239" s="19">
        <v>99.45</v>
      </c>
      <c r="H239" s="19">
        <v>99.72</v>
      </c>
      <c r="I239" s="19">
        <v>99.79</v>
      </c>
      <c r="J239" s="19">
        <v>99.82</v>
      </c>
      <c r="K239" s="19">
        <v>100.57</v>
      </c>
      <c r="L239" s="19">
        <v>100.93</v>
      </c>
      <c r="M239" s="19">
        <v>100.87</v>
      </c>
      <c r="N239" s="19">
        <v>100.58</v>
      </c>
      <c r="O239" s="19">
        <v>100.71</v>
      </c>
      <c r="P239" s="19">
        <v>101.42</v>
      </c>
      <c r="Q239" s="19">
        <v>101.32</v>
      </c>
      <c r="R239" s="19">
        <v>101.28</v>
      </c>
      <c r="S239" s="19">
        <v>101.07</v>
      </c>
      <c r="T239" s="19">
        <v>100.67</v>
      </c>
      <c r="U239" s="19">
        <v>100.64</v>
      </c>
      <c r="V239" s="19">
        <v>99.84</v>
      </c>
      <c r="W239" s="19">
        <v>99.72</v>
      </c>
      <c r="X239" s="19">
        <v>100.37</v>
      </c>
      <c r="Y239" s="19">
        <v>100.22</v>
      </c>
      <c r="Z239" s="19">
        <v>100.4</v>
      </c>
      <c r="AA239" s="19">
        <v>100.47</v>
      </c>
      <c r="AB239" s="19">
        <v>100.16</v>
      </c>
      <c r="AC239" s="19">
        <v>100.17</v>
      </c>
      <c r="AD239" s="19">
        <v>100.01</v>
      </c>
      <c r="AE239" s="19">
        <v>99.93</v>
      </c>
      <c r="AF239" s="19">
        <v>100.02</v>
      </c>
      <c r="AG239" s="19">
        <v>100.07</v>
      </c>
      <c r="AH239" s="19">
        <v>100.22</v>
      </c>
      <c r="AI239" s="19">
        <v>100.4</v>
      </c>
      <c r="AJ239" s="19">
        <v>100.37</v>
      </c>
      <c r="AK239" s="19">
        <v>100.71</v>
      </c>
      <c r="AL239" s="19">
        <v>100.44</v>
      </c>
      <c r="AM239" s="19">
        <v>100.54</v>
      </c>
      <c r="AN239" s="19">
        <v>100.52</v>
      </c>
      <c r="AO239" s="19">
        <v>99.99</v>
      </c>
      <c r="AP239" s="19">
        <v>99.98</v>
      </c>
      <c r="AQ239" s="19">
        <v>100.26</v>
      </c>
      <c r="AR239" s="19">
        <v>100.21</v>
      </c>
      <c r="AS239" s="19">
        <v>100.34</v>
      </c>
      <c r="AT239" s="19">
        <v>100.43</v>
      </c>
      <c r="AU239" s="19">
        <v>99.9</v>
      </c>
      <c r="AV239" s="19">
        <v>100.12</v>
      </c>
      <c r="AW239" s="19">
        <v>100.64</v>
      </c>
      <c r="AX239" s="19">
        <v>100.93</v>
      </c>
      <c r="AY239" s="19">
        <v>100.92</v>
      </c>
      <c r="AZ239" s="19">
        <v>100.63</v>
      </c>
      <c r="BA239" s="19">
        <v>100.82</v>
      </c>
      <c r="BB239" s="19">
        <v>100.53</v>
      </c>
      <c r="BC239" s="19">
        <v>100.58</v>
      </c>
      <c r="BD239" s="19">
        <v>100.53</v>
      </c>
      <c r="BE239" s="19">
        <v>100.52</v>
      </c>
      <c r="BF239" s="19">
        <v>100.59</v>
      </c>
      <c r="BG239" s="19">
        <v>100.5</v>
      </c>
      <c r="BH239" s="19">
        <v>100.44</v>
      </c>
      <c r="BI239" s="19">
        <v>100.7</v>
      </c>
      <c r="BJ239" s="19">
        <v>100.54</v>
      </c>
      <c r="BK239" s="20"/>
    </row>
    <row r="240" spans="1:63" x14ac:dyDescent="0.45">
      <c r="A240" s="18" t="s">
        <v>612</v>
      </c>
      <c r="B240" s="18" t="s">
        <v>1056</v>
      </c>
      <c r="C240" s="19">
        <v>101.98</v>
      </c>
      <c r="D240" s="19">
        <v>100.75</v>
      </c>
      <c r="E240" s="19">
        <v>99.77</v>
      </c>
      <c r="F240" s="19">
        <v>99.93</v>
      </c>
      <c r="G240" s="19">
        <v>99.95</v>
      </c>
      <c r="H240" s="19">
        <v>99.86</v>
      </c>
      <c r="I240" s="19">
        <v>99.9</v>
      </c>
      <c r="J240" s="19">
        <v>100.37</v>
      </c>
      <c r="K240" s="19">
        <v>100.94</v>
      </c>
      <c r="L240" s="19">
        <v>101.53</v>
      </c>
      <c r="M240" s="19">
        <v>101.47</v>
      </c>
      <c r="N240" s="19">
        <v>100.47</v>
      </c>
      <c r="O240" s="19">
        <v>100.19</v>
      </c>
      <c r="P240" s="19">
        <v>99.49</v>
      </c>
      <c r="Q240" s="19">
        <v>99.67</v>
      </c>
      <c r="R240" s="19">
        <v>99.82</v>
      </c>
      <c r="S240" s="19">
        <v>99.9</v>
      </c>
      <c r="T240" s="19">
        <v>99.82</v>
      </c>
      <c r="U240" s="19">
        <v>99.87</v>
      </c>
      <c r="V240" s="19">
        <v>100.02</v>
      </c>
      <c r="W240" s="19">
        <v>100.63</v>
      </c>
      <c r="X240" s="19">
        <v>100.79</v>
      </c>
      <c r="Y240" s="19">
        <v>100.64</v>
      </c>
      <c r="Z240" s="19">
        <v>100.24</v>
      </c>
      <c r="AA240" s="19">
        <v>100.07</v>
      </c>
      <c r="AB240" s="19">
        <v>99.66</v>
      </c>
      <c r="AC240" s="19">
        <v>99.79</v>
      </c>
      <c r="AD240" s="19">
        <v>99.83</v>
      </c>
      <c r="AE240" s="19">
        <v>99.85</v>
      </c>
      <c r="AF240" s="19">
        <v>99.92</v>
      </c>
      <c r="AG240" s="19">
        <v>99.91</v>
      </c>
      <c r="AH240" s="19">
        <v>100.21</v>
      </c>
      <c r="AI240" s="19">
        <v>100.36</v>
      </c>
      <c r="AJ240" s="19">
        <v>100.54</v>
      </c>
      <c r="AK240" s="19">
        <v>100.61</v>
      </c>
      <c r="AL240" s="19">
        <v>100.26</v>
      </c>
      <c r="AM240" s="19">
        <v>99.83</v>
      </c>
      <c r="AN240" s="19">
        <v>99.69</v>
      </c>
      <c r="AO240" s="19">
        <v>99.53</v>
      </c>
      <c r="AP240" s="19">
        <v>99.74</v>
      </c>
      <c r="AQ240" s="19">
        <v>99.92</v>
      </c>
      <c r="AR240" s="19">
        <v>99.9</v>
      </c>
      <c r="AS240" s="19">
        <v>99.92</v>
      </c>
      <c r="AT240" s="19">
        <v>100.18</v>
      </c>
      <c r="AU240" s="19">
        <v>100.51</v>
      </c>
      <c r="AV240" s="19">
        <v>100.43</v>
      </c>
      <c r="AW240" s="19">
        <v>100.68</v>
      </c>
      <c r="AX240" s="19">
        <v>100.12</v>
      </c>
      <c r="AY240" s="19">
        <v>99.9</v>
      </c>
      <c r="AZ240" s="19">
        <v>99.92</v>
      </c>
      <c r="BA240" s="19">
        <v>99.8</v>
      </c>
      <c r="BB240" s="19">
        <v>99.9</v>
      </c>
      <c r="BC240" s="19">
        <v>99.88</v>
      </c>
      <c r="BD240" s="19">
        <v>99.91</v>
      </c>
      <c r="BE240" s="19">
        <v>99.95</v>
      </c>
      <c r="BF240" s="19">
        <v>100.08</v>
      </c>
      <c r="BG240" s="19">
        <v>100.4</v>
      </c>
      <c r="BH240" s="19">
        <v>100.69</v>
      </c>
      <c r="BI240" s="19">
        <v>100.55</v>
      </c>
      <c r="BJ240" s="19">
        <v>99.73</v>
      </c>
      <c r="BK240" s="20"/>
    </row>
    <row r="241" spans="1:63" ht="41.65" x14ac:dyDescent="0.45">
      <c r="A241" s="18" t="s">
        <v>1581</v>
      </c>
      <c r="B241" s="18" t="s">
        <v>1582</v>
      </c>
      <c r="C241" s="19">
        <v>101.89</v>
      </c>
      <c r="D241" s="19">
        <v>100.56</v>
      </c>
      <c r="E241" s="19">
        <v>100.07</v>
      </c>
      <c r="F241" s="19">
        <v>99.9</v>
      </c>
      <c r="G241" s="19">
        <v>99.99</v>
      </c>
      <c r="H241" s="19">
        <v>99.9</v>
      </c>
      <c r="I241" s="19">
        <v>99.97</v>
      </c>
      <c r="J241" s="19">
        <v>100.32</v>
      </c>
      <c r="K241" s="19">
        <v>100.74</v>
      </c>
      <c r="L241" s="19">
        <v>101.36</v>
      </c>
      <c r="M241" s="19">
        <v>102.34</v>
      </c>
      <c r="N241" s="19">
        <v>100.76</v>
      </c>
      <c r="O241" s="19">
        <v>100.51</v>
      </c>
      <c r="P241" s="19">
        <v>98.95</v>
      </c>
      <c r="Q241" s="19">
        <v>99.87</v>
      </c>
      <c r="R241" s="19">
        <v>100.02</v>
      </c>
      <c r="S241" s="19">
        <v>99.97</v>
      </c>
      <c r="T241" s="19">
        <v>99.63</v>
      </c>
      <c r="U241" s="19">
        <v>99.78</v>
      </c>
      <c r="V241" s="19">
        <v>100.65</v>
      </c>
      <c r="W241" s="19">
        <v>100.07</v>
      </c>
      <c r="X241" s="19">
        <v>101.14</v>
      </c>
      <c r="Y241" s="19">
        <v>101.13</v>
      </c>
      <c r="Z241" s="19">
        <v>100.26</v>
      </c>
      <c r="AA241" s="19">
        <v>100.33</v>
      </c>
      <c r="AB241" s="19">
        <v>99.99</v>
      </c>
      <c r="AC241" s="19">
        <v>99.91</v>
      </c>
      <c r="AD241" s="19">
        <v>99.68</v>
      </c>
      <c r="AE241" s="19">
        <v>99.97</v>
      </c>
      <c r="AF241" s="18">
        <v>100</v>
      </c>
      <c r="AG241" s="19">
        <v>99.93</v>
      </c>
      <c r="AH241" s="19">
        <v>100.08</v>
      </c>
      <c r="AI241" s="19">
        <v>100.22</v>
      </c>
      <c r="AJ241" s="19">
        <v>100.46</v>
      </c>
      <c r="AK241" s="19">
        <v>100.72</v>
      </c>
      <c r="AL241" s="19">
        <v>100.21</v>
      </c>
      <c r="AM241" s="19">
        <v>99.92</v>
      </c>
      <c r="AN241" s="19">
        <v>99.84</v>
      </c>
      <c r="AO241" s="19">
        <v>99.85</v>
      </c>
      <c r="AP241" s="19">
        <v>99.82</v>
      </c>
      <c r="AQ241" s="19">
        <v>99.94</v>
      </c>
      <c r="AR241" s="19">
        <v>100.02</v>
      </c>
      <c r="AS241" s="19">
        <v>99.95</v>
      </c>
      <c r="AT241" s="19">
        <v>100.03</v>
      </c>
      <c r="AU241" s="19">
        <v>100.24</v>
      </c>
      <c r="AV241" s="19">
        <v>100.3</v>
      </c>
      <c r="AW241" s="19">
        <v>101.18</v>
      </c>
      <c r="AX241" s="19">
        <v>100.51</v>
      </c>
      <c r="AY241" s="19">
        <v>100.11</v>
      </c>
      <c r="AZ241" s="19">
        <v>99.9</v>
      </c>
      <c r="BA241" s="19">
        <v>99.83</v>
      </c>
      <c r="BB241" s="19">
        <v>99.65</v>
      </c>
      <c r="BC241" s="19">
        <v>100.01</v>
      </c>
      <c r="BD241" s="19">
        <v>99.59</v>
      </c>
      <c r="BE241" s="18">
        <v>100</v>
      </c>
      <c r="BF241" s="19">
        <v>100.01</v>
      </c>
      <c r="BG241" s="19">
        <v>100.19</v>
      </c>
      <c r="BH241" s="19">
        <v>100.01</v>
      </c>
      <c r="BI241" s="19">
        <v>100.47</v>
      </c>
      <c r="BJ241" s="19">
        <v>99.83</v>
      </c>
      <c r="BK241" s="20"/>
    </row>
    <row r="242" spans="1:63" ht="41.65" x14ac:dyDescent="0.45">
      <c r="A242" s="18" t="s">
        <v>1583</v>
      </c>
      <c r="B242" s="18" t="s">
        <v>1584</v>
      </c>
      <c r="C242" s="19">
        <v>101.07</v>
      </c>
      <c r="D242" s="19">
        <v>100.44</v>
      </c>
      <c r="E242" s="19">
        <v>100.14</v>
      </c>
      <c r="F242" s="19">
        <v>99.85</v>
      </c>
      <c r="G242" s="19">
        <v>99.99</v>
      </c>
      <c r="H242" s="19">
        <v>99.89</v>
      </c>
      <c r="I242" s="19">
        <v>99.98</v>
      </c>
      <c r="J242" s="19">
        <v>100.17</v>
      </c>
      <c r="K242" s="19">
        <v>100.62</v>
      </c>
      <c r="L242" s="19">
        <v>101.38</v>
      </c>
      <c r="M242" s="19">
        <v>102.51</v>
      </c>
      <c r="N242" s="19">
        <v>100.85</v>
      </c>
      <c r="O242" s="19">
        <v>100.93</v>
      </c>
      <c r="P242" s="19">
        <v>99.73</v>
      </c>
      <c r="Q242" s="19">
        <v>99.9</v>
      </c>
      <c r="R242" s="19">
        <v>99.98</v>
      </c>
      <c r="S242" s="19">
        <v>99.98</v>
      </c>
      <c r="T242" s="19">
        <v>99.86</v>
      </c>
      <c r="U242" s="19">
        <v>99.9</v>
      </c>
      <c r="V242" s="19">
        <v>100.05</v>
      </c>
      <c r="W242" s="19">
        <v>100.45</v>
      </c>
      <c r="X242" s="19">
        <v>101.12</v>
      </c>
      <c r="Y242" s="19">
        <v>100.65</v>
      </c>
      <c r="Z242" s="19">
        <v>100.24</v>
      </c>
      <c r="AA242" s="19">
        <v>100.14</v>
      </c>
      <c r="AB242" s="19">
        <v>100.01</v>
      </c>
      <c r="AC242" s="19">
        <v>99.75</v>
      </c>
      <c r="AD242" s="19">
        <v>99.77</v>
      </c>
      <c r="AE242" s="19">
        <v>99.84</v>
      </c>
      <c r="AF242" s="19">
        <v>99.91</v>
      </c>
      <c r="AG242" s="19">
        <v>99.96</v>
      </c>
      <c r="AH242" s="19">
        <v>100.12</v>
      </c>
      <c r="AI242" s="19">
        <v>100.26</v>
      </c>
      <c r="AJ242" s="19">
        <v>100.56</v>
      </c>
      <c r="AK242" s="19">
        <v>100.77</v>
      </c>
      <c r="AL242" s="19">
        <v>100.33</v>
      </c>
      <c r="AM242" s="19">
        <v>100.21</v>
      </c>
      <c r="AN242" s="19">
        <v>99.75</v>
      </c>
      <c r="AO242" s="19">
        <v>99.74</v>
      </c>
      <c r="AP242" s="19">
        <v>99.75</v>
      </c>
      <c r="AQ242" s="19">
        <v>99.9</v>
      </c>
      <c r="AR242" s="19">
        <v>99.66</v>
      </c>
      <c r="AS242" s="19">
        <v>99.96</v>
      </c>
      <c r="AT242" s="19">
        <v>99.89</v>
      </c>
      <c r="AU242" s="19">
        <v>100.17</v>
      </c>
      <c r="AV242" s="19">
        <v>100.44</v>
      </c>
      <c r="AW242" s="19">
        <v>100.9</v>
      </c>
      <c r="AX242" s="19">
        <v>100.24</v>
      </c>
      <c r="AY242" s="19">
        <v>99.84</v>
      </c>
      <c r="AZ242" s="19">
        <v>99.89</v>
      </c>
      <c r="BA242" s="19">
        <v>99.9</v>
      </c>
      <c r="BB242" s="19">
        <v>99.83</v>
      </c>
      <c r="BC242" s="19">
        <v>99.99</v>
      </c>
      <c r="BD242" s="18">
        <v>100</v>
      </c>
      <c r="BE242" s="18">
        <v>100</v>
      </c>
      <c r="BF242" s="19">
        <v>100.11</v>
      </c>
      <c r="BG242" s="19">
        <v>100.33</v>
      </c>
      <c r="BH242" s="19">
        <v>100.25</v>
      </c>
      <c r="BI242" s="19">
        <v>100.89</v>
      </c>
      <c r="BJ242" s="19">
        <v>100.15</v>
      </c>
      <c r="BK242" s="20"/>
    </row>
    <row r="243" spans="1:63" ht="27.75" x14ac:dyDescent="0.45">
      <c r="A243" s="18" t="s">
        <v>613</v>
      </c>
      <c r="B243" s="18" t="s">
        <v>1057</v>
      </c>
      <c r="C243" s="19">
        <v>102.08</v>
      </c>
      <c r="D243" s="19">
        <v>100.79</v>
      </c>
      <c r="E243" s="19">
        <v>99.72</v>
      </c>
      <c r="F243" s="19">
        <v>99.94</v>
      </c>
      <c r="G243" s="19">
        <v>99.94</v>
      </c>
      <c r="H243" s="19">
        <v>99.86</v>
      </c>
      <c r="I243" s="19">
        <v>99.89</v>
      </c>
      <c r="J243" s="19">
        <v>100.39</v>
      </c>
      <c r="K243" s="19">
        <v>100.99</v>
      </c>
      <c r="L243" s="19">
        <v>101.56</v>
      </c>
      <c r="M243" s="19">
        <v>101.32</v>
      </c>
      <c r="N243" s="19">
        <v>100.41</v>
      </c>
      <c r="O243" s="19">
        <v>100.1</v>
      </c>
      <c r="P243" s="19">
        <v>99.49</v>
      </c>
      <c r="Q243" s="19">
        <v>99.64</v>
      </c>
      <c r="R243" s="19">
        <v>99.79</v>
      </c>
      <c r="S243" s="19">
        <v>99.89</v>
      </c>
      <c r="T243" s="19">
        <v>99.83</v>
      </c>
      <c r="U243" s="19">
        <v>99.87</v>
      </c>
      <c r="V243" s="19">
        <v>99.98</v>
      </c>
      <c r="W243" s="19">
        <v>100.68</v>
      </c>
      <c r="X243" s="19">
        <v>100.74</v>
      </c>
      <c r="Y243" s="19">
        <v>100.61</v>
      </c>
      <c r="Z243" s="19">
        <v>100.24</v>
      </c>
      <c r="AA243" s="19">
        <v>100.05</v>
      </c>
      <c r="AB243" s="19">
        <v>99.61</v>
      </c>
      <c r="AC243" s="19">
        <v>99.79</v>
      </c>
      <c r="AD243" s="19">
        <v>99.84</v>
      </c>
      <c r="AE243" s="19">
        <v>99.84</v>
      </c>
      <c r="AF243" s="19">
        <v>99.92</v>
      </c>
      <c r="AG243" s="19">
        <v>99.9</v>
      </c>
      <c r="AH243" s="19">
        <v>100.23</v>
      </c>
      <c r="AI243" s="19">
        <v>100.38</v>
      </c>
      <c r="AJ243" s="19">
        <v>100.54</v>
      </c>
      <c r="AK243" s="19">
        <v>100.59</v>
      </c>
      <c r="AL243" s="19">
        <v>100.26</v>
      </c>
      <c r="AM243" s="19">
        <v>99.79</v>
      </c>
      <c r="AN243" s="19">
        <v>99.68</v>
      </c>
      <c r="AO243" s="19">
        <v>99.49</v>
      </c>
      <c r="AP243" s="19">
        <v>99.74</v>
      </c>
      <c r="AQ243" s="19">
        <v>99.92</v>
      </c>
      <c r="AR243" s="19">
        <v>99.92</v>
      </c>
      <c r="AS243" s="19">
        <v>99.92</v>
      </c>
      <c r="AT243" s="19">
        <v>100.21</v>
      </c>
      <c r="AU243" s="19">
        <v>100.55</v>
      </c>
      <c r="AV243" s="19">
        <v>100.43</v>
      </c>
      <c r="AW243" s="19">
        <v>100.64</v>
      </c>
      <c r="AX243" s="19">
        <v>100.09</v>
      </c>
      <c r="AY243" s="19">
        <v>99.9</v>
      </c>
      <c r="AZ243" s="19">
        <v>99.92</v>
      </c>
      <c r="BA243" s="19">
        <v>99.79</v>
      </c>
      <c r="BB243" s="19">
        <v>99.91</v>
      </c>
      <c r="BC243" s="19">
        <v>99.87</v>
      </c>
      <c r="BD243" s="19">
        <v>99.91</v>
      </c>
      <c r="BE243" s="19">
        <v>99.94</v>
      </c>
      <c r="BF243" s="19">
        <v>100.08</v>
      </c>
      <c r="BG243" s="19">
        <v>100.41</v>
      </c>
      <c r="BH243" s="19">
        <v>100.75</v>
      </c>
      <c r="BI243" s="19">
        <v>100.52</v>
      </c>
      <c r="BJ243" s="19">
        <v>99.69</v>
      </c>
      <c r="BK243" s="20"/>
    </row>
    <row r="244" spans="1:63" x14ac:dyDescent="0.45">
      <c r="A244" s="18" t="s">
        <v>507</v>
      </c>
      <c r="B244" s="18" t="s">
        <v>1058</v>
      </c>
      <c r="C244" s="19">
        <v>103.21</v>
      </c>
      <c r="D244" s="19">
        <v>102.54</v>
      </c>
      <c r="E244" s="19">
        <v>103.76</v>
      </c>
      <c r="F244" s="19">
        <v>103.8</v>
      </c>
      <c r="G244" s="19">
        <v>102.49</v>
      </c>
      <c r="H244" s="19">
        <v>100.5</v>
      </c>
      <c r="I244" s="19">
        <v>100.4</v>
      </c>
      <c r="J244" s="19">
        <v>100.23</v>
      </c>
      <c r="K244" s="19">
        <v>100.4</v>
      </c>
      <c r="L244" s="19">
        <v>100.91</v>
      </c>
      <c r="M244" s="19">
        <v>101.42</v>
      </c>
      <c r="N244" s="19">
        <v>100.84</v>
      </c>
      <c r="O244" s="19">
        <v>100.72</v>
      </c>
      <c r="P244" s="19">
        <v>100.67</v>
      </c>
      <c r="Q244" s="19">
        <v>101.02</v>
      </c>
      <c r="R244" s="19">
        <v>100.98</v>
      </c>
      <c r="S244" s="19">
        <v>100.71</v>
      </c>
      <c r="T244" s="19">
        <v>100.38</v>
      </c>
      <c r="U244" s="19">
        <v>100.36</v>
      </c>
      <c r="V244" s="19">
        <v>100.28</v>
      </c>
      <c r="W244" s="19">
        <v>100.32</v>
      </c>
      <c r="X244" s="19">
        <v>100.26</v>
      </c>
      <c r="Y244" s="19">
        <v>100.26</v>
      </c>
      <c r="Z244" s="19">
        <v>100.2</v>
      </c>
      <c r="AA244" s="19">
        <v>99.93</v>
      </c>
      <c r="AB244" s="19">
        <v>100.26</v>
      </c>
      <c r="AC244" s="19">
        <v>100.28</v>
      </c>
      <c r="AD244" s="19">
        <v>100.05</v>
      </c>
      <c r="AE244" s="19">
        <v>100.18</v>
      </c>
      <c r="AF244" s="19">
        <v>99.84</v>
      </c>
      <c r="AG244" s="19">
        <v>99.92</v>
      </c>
      <c r="AH244" s="19">
        <v>99.82</v>
      </c>
      <c r="AI244" s="19">
        <v>99.89</v>
      </c>
      <c r="AJ244" s="19">
        <v>100.21</v>
      </c>
      <c r="AK244" s="19">
        <v>99.95</v>
      </c>
      <c r="AL244" s="19">
        <v>100.25</v>
      </c>
      <c r="AM244" s="19">
        <v>100.25</v>
      </c>
      <c r="AN244" s="19">
        <v>99.93</v>
      </c>
      <c r="AO244" s="19">
        <v>99.9</v>
      </c>
      <c r="AP244" s="19">
        <v>100.1</v>
      </c>
      <c r="AQ244" s="19">
        <v>100.33</v>
      </c>
      <c r="AR244" s="19">
        <v>100.16</v>
      </c>
      <c r="AS244" s="19">
        <v>100.36</v>
      </c>
      <c r="AT244" s="19">
        <v>100.43</v>
      </c>
      <c r="AU244" s="19">
        <v>100.23</v>
      </c>
      <c r="AV244" s="19">
        <v>100.22</v>
      </c>
      <c r="AW244" s="19">
        <v>100.57</v>
      </c>
      <c r="AX244" s="19">
        <v>100.62</v>
      </c>
      <c r="AY244" s="19">
        <v>100.51</v>
      </c>
      <c r="AZ244" s="19">
        <v>100.68</v>
      </c>
      <c r="BA244" s="19">
        <v>100.71</v>
      </c>
      <c r="BB244" s="19">
        <v>100.55</v>
      </c>
      <c r="BC244" s="19">
        <v>100.26</v>
      </c>
      <c r="BD244" s="19">
        <v>100.08</v>
      </c>
      <c r="BE244" s="19">
        <v>100.47</v>
      </c>
      <c r="BF244" s="19">
        <v>99.88</v>
      </c>
      <c r="BG244" s="19">
        <v>100.31</v>
      </c>
      <c r="BH244" s="19">
        <v>100.39</v>
      </c>
      <c r="BI244" s="19">
        <v>100.62</v>
      </c>
      <c r="BJ244" s="19">
        <v>100.31</v>
      </c>
      <c r="BK244" s="20"/>
    </row>
    <row r="245" spans="1:63" x14ac:dyDescent="0.45">
      <c r="A245" s="18" t="s">
        <v>543</v>
      </c>
      <c r="B245" s="18" t="s">
        <v>1059</v>
      </c>
      <c r="C245" s="19">
        <v>106.83</v>
      </c>
      <c r="D245" s="19">
        <v>107.22</v>
      </c>
      <c r="E245" s="19">
        <v>103.74</v>
      </c>
      <c r="F245" s="19">
        <v>101.49</v>
      </c>
      <c r="G245" s="19">
        <v>100.69</v>
      </c>
      <c r="H245" s="19">
        <v>100.3</v>
      </c>
      <c r="I245" s="19">
        <v>99.89</v>
      </c>
      <c r="J245" s="19">
        <v>100.26</v>
      </c>
      <c r="K245" s="19">
        <v>100.59</v>
      </c>
      <c r="L245" s="19">
        <v>100.7</v>
      </c>
      <c r="M245" s="19">
        <v>100.88</v>
      </c>
      <c r="N245" s="19">
        <v>100.49</v>
      </c>
      <c r="O245" s="19">
        <v>100.76</v>
      </c>
      <c r="P245" s="19">
        <v>100.77</v>
      </c>
      <c r="Q245" s="19">
        <v>100.81</v>
      </c>
      <c r="R245" s="19">
        <v>100.64</v>
      </c>
      <c r="S245" s="19">
        <v>100.53</v>
      </c>
      <c r="T245" s="19">
        <v>100.37</v>
      </c>
      <c r="U245" s="19">
        <v>100.47</v>
      </c>
      <c r="V245" s="19">
        <v>100.13</v>
      </c>
      <c r="W245" s="19">
        <v>100.19</v>
      </c>
      <c r="X245" s="19">
        <v>100.09</v>
      </c>
      <c r="Y245" s="19">
        <v>100.02</v>
      </c>
      <c r="Z245" s="19">
        <v>100.43</v>
      </c>
      <c r="AA245" s="19">
        <v>100.37</v>
      </c>
      <c r="AB245" s="19">
        <v>100.14</v>
      </c>
      <c r="AC245" s="19">
        <v>100.19</v>
      </c>
      <c r="AD245" s="19">
        <v>99.92</v>
      </c>
      <c r="AE245" s="19">
        <v>100.25</v>
      </c>
      <c r="AF245" s="19">
        <v>99.82</v>
      </c>
      <c r="AG245" s="19">
        <v>100.12</v>
      </c>
      <c r="AH245" s="19">
        <v>100.19</v>
      </c>
      <c r="AI245" s="19">
        <v>100.06</v>
      </c>
      <c r="AJ245" s="19">
        <v>100.25</v>
      </c>
      <c r="AK245" s="19">
        <v>100.55</v>
      </c>
      <c r="AL245" s="19">
        <v>100.2</v>
      </c>
      <c r="AM245" s="19">
        <v>100.45</v>
      </c>
      <c r="AN245" s="19">
        <v>100.26</v>
      </c>
      <c r="AO245" s="19">
        <v>100.43</v>
      </c>
      <c r="AP245" s="19">
        <v>100.65</v>
      </c>
      <c r="AQ245" s="19">
        <v>100.61</v>
      </c>
      <c r="AR245" s="19">
        <v>101.17</v>
      </c>
      <c r="AS245" s="19">
        <v>100.73</v>
      </c>
      <c r="AT245" s="19">
        <v>101.14</v>
      </c>
      <c r="AU245" s="19">
        <v>101.33</v>
      </c>
      <c r="AV245" s="19">
        <v>101.71</v>
      </c>
      <c r="AW245" s="19">
        <v>101.72</v>
      </c>
      <c r="AX245" s="19">
        <v>101.69</v>
      </c>
      <c r="AY245" s="19">
        <v>101.54</v>
      </c>
      <c r="AZ245" s="19">
        <v>101.15</v>
      </c>
      <c r="BA245" s="19">
        <v>101.03</v>
      </c>
      <c r="BB245" s="19">
        <v>100.57</v>
      </c>
      <c r="BC245" s="19">
        <v>100.22</v>
      </c>
      <c r="BD245" s="19">
        <v>100.28</v>
      </c>
      <c r="BE245" s="19">
        <v>100.08</v>
      </c>
      <c r="BF245" s="19">
        <v>100.48</v>
      </c>
      <c r="BG245" s="19">
        <v>100.24</v>
      </c>
      <c r="BH245" s="19">
        <v>100.03</v>
      </c>
      <c r="BI245" s="19">
        <v>100.33</v>
      </c>
      <c r="BJ245" s="19">
        <v>100.39</v>
      </c>
      <c r="BK245" s="20"/>
    </row>
    <row r="246" spans="1:63" ht="27.75" x14ac:dyDescent="0.45">
      <c r="A246" s="18" t="s">
        <v>614</v>
      </c>
      <c r="B246" s="18" t="s">
        <v>1060</v>
      </c>
      <c r="C246" s="19">
        <v>101.2</v>
      </c>
      <c r="D246" s="19">
        <v>101.04</v>
      </c>
      <c r="E246" s="19">
        <v>101.19</v>
      </c>
      <c r="F246" s="19">
        <v>100.64</v>
      </c>
      <c r="G246" s="19">
        <v>100.4</v>
      </c>
      <c r="H246" s="19">
        <v>100.16</v>
      </c>
      <c r="I246" s="19">
        <v>100.27</v>
      </c>
      <c r="J246" s="19">
        <v>100.73</v>
      </c>
      <c r="K246" s="19">
        <v>101.52</v>
      </c>
      <c r="L246" s="19">
        <v>101.63</v>
      </c>
      <c r="M246" s="19">
        <v>101.23</v>
      </c>
      <c r="N246" s="19">
        <v>100.64</v>
      </c>
      <c r="O246" s="19">
        <v>100.49</v>
      </c>
      <c r="P246" s="19">
        <v>100.54</v>
      </c>
      <c r="Q246" s="19">
        <v>100.54</v>
      </c>
      <c r="R246" s="19">
        <v>100.34</v>
      </c>
      <c r="S246" s="19">
        <v>100.17</v>
      </c>
      <c r="T246" s="19">
        <v>100.06</v>
      </c>
      <c r="U246" s="19">
        <v>100.14</v>
      </c>
      <c r="V246" s="19">
        <v>100.55</v>
      </c>
      <c r="W246" s="19">
        <v>101.14</v>
      </c>
      <c r="X246" s="19">
        <v>101.13</v>
      </c>
      <c r="Y246" s="19">
        <v>100.92</v>
      </c>
      <c r="Z246" s="19">
        <v>100.49</v>
      </c>
      <c r="AA246" s="19">
        <v>100.18</v>
      </c>
      <c r="AB246" s="19">
        <v>100.08</v>
      </c>
      <c r="AC246" s="19">
        <v>100.2</v>
      </c>
      <c r="AD246" s="19">
        <v>100.08</v>
      </c>
      <c r="AE246" s="19">
        <v>99.98</v>
      </c>
      <c r="AF246" s="18">
        <v>100</v>
      </c>
      <c r="AG246" s="19">
        <v>100.03</v>
      </c>
      <c r="AH246" s="19">
        <v>100.37</v>
      </c>
      <c r="AI246" s="19">
        <v>100.65</v>
      </c>
      <c r="AJ246" s="19">
        <v>100.76</v>
      </c>
      <c r="AK246" s="19">
        <v>100.49</v>
      </c>
      <c r="AL246" s="19">
        <v>100.11</v>
      </c>
      <c r="AM246" s="19">
        <v>100.04</v>
      </c>
      <c r="AN246" s="19">
        <v>99.98</v>
      </c>
      <c r="AO246" s="19">
        <v>100.05</v>
      </c>
      <c r="AP246" s="19">
        <v>100.09</v>
      </c>
      <c r="AQ246" s="19">
        <v>99.96</v>
      </c>
      <c r="AR246" s="19">
        <v>99.97</v>
      </c>
      <c r="AS246" s="19">
        <v>100.04</v>
      </c>
      <c r="AT246" s="19">
        <v>100.27</v>
      </c>
      <c r="AU246" s="19">
        <v>100.61</v>
      </c>
      <c r="AV246" s="19">
        <v>100.67</v>
      </c>
      <c r="AW246" s="19">
        <v>100.39</v>
      </c>
      <c r="AX246" s="19">
        <v>100.21</v>
      </c>
      <c r="AY246" s="19">
        <v>100.1</v>
      </c>
      <c r="AZ246" s="18">
        <v>100</v>
      </c>
      <c r="BA246" s="19">
        <v>100.06</v>
      </c>
      <c r="BB246" s="19">
        <v>100.12</v>
      </c>
      <c r="BC246" s="19">
        <v>100.02</v>
      </c>
      <c r="BD246" s="19">
        <v>99.97</v>
      </c>
      <c r="BE246" s="19">
        <v>100.02</v>
      </c>
      <c r="BF246" s="19">
        <v>100.24</v>
      </c>
      <c r="BG246" s="19">
        <v>100.47</v>
      </c>
      <c r="BH246" s="19">
        <v>100.44</v>
      </c>
      <c r="BI246" s="19">
        <v>100.48</v>
      </c>
      <c r="BJ246" s="19">
        <v>100.16</v>
      </c>
      <c r="BK246" s="20"/>
    </row>
    <row r="247" spans="1:63" ht="27.75" x14ac:dyDescent="0.45">
      <c r="A247" s="18" t="s">
        <v>151</v>
      </c>
      <c r="B247" s="18" t="s">
        <v>1061</v>
      </c>
      <c r="C247" s="19">
        <v>100.97</v>
      </c>
      <c r="D247" s="19">
        <v>100.67</v>
      </c>
      <c r="E247" s="19">
        <v>100.83</v>
      </c>
      <c r="F247" s="19">
        <v>100.63</v>
      </c>
      <c r="G247" s="19">
        <v>100.36</v>
      </c>
      <c r="H247" s="19">
        <v>100.1</v>
      </c>
      <c r="I247" s="19">
        <v>100.63</v>
      </c>
      <c r="J247" s="19">
        <v>101.19</v>
      </c>
      <c r="K247" s="19">
        <v>101.76</v>
      </c>
      <c r="L247" s="19">
        <v>101.48</v>
      </c>
      <c r="M247" s="19">
        <v>100.72</v>
      </c>
      <c r="N247" s="19">
        <v>100.71</v>
      </c>
      <c r="O247" s="19">
        <v>100.51</v>
      </c>
      <c r="P247" s="19">
        <v>100.61</v>
      </c>
      <c r="Q247" s="19">
        <v>100.45</v>
      </c>
      <c r="R247" s="19">
        <v>100.45</v>
      </c>
      <c r="S247" s="19">
        <v>100.19</v>
      </c>
      <c r="T247" s="19">
        <v>100.1</v>
      </c>
      <c r="U247" s="19">
        <v>100.46</v>
      </c>
      <c r="V247" s="19">
        <v>101.42</v>
      </c>
      <c r="W247" s="19">
        <v>101.19</v>
      </c>
      <c r="X247" s="19">
        <v>101.17</v>
      </c>
      <c r="Y247" s="19">
        <v>100.91</v>
      </c>
      <c r="Z247" s="19">
        <v>100.67</v>
      </c>
      <c r="AA247" s="19">
        <v>100.3</v>
      </c>
      <c r="AB247" s="19">
        <v>100.15</v>
      </c>
      <c r="AC247" s="19">
        <v>100.16</v>
      </c>
      <c r="AD247" s="19">
        <v>99.99</v>
      </c>
      <c r="AE247" s="19">
        <v>99.85</v>
      </c>
      <c r="AF247" s="19">
        <v>99.9</v>
      </c>
      <c r="AG247" s="19">
        <v>100.05</v>
      </c>
      <c r="AH247" s="19">
        <v>100.69</v>
      </c>
      <c r="AI247" s="19">
        <v>101.16</v>
      </c>
      <c r="AJ247" s="19">
        <v>100.75</v>
      </c>
      <c r="AK247" s="19">
        <v>100.23</v>
      </c>
      <c r="AL247" s="19">
        <v>100.14</v>
      </c>
      <c r="AM247" s="19">
        <v>99.89</v>
      </c>
      <c r="AN247" s="19">
        <v>100.06</v>
      </c>
      <c r="AO247" s="19">
        <v>100.09</v>
      </c>
      <c r="AP247" s="19">
        <v>100.12</v>
      </c>
      <c r="AQ247" s="19">
        <v>99.91</v>
      </c>
      <c r="AR247" s="19">
        <v>99.99</v>
      </c>
      <c r="AS247" s="19">
        <v>100.18</v>
      </c>
      <c r="AT247" s="19">
        <v>100.53</v>
      </c>
      <c r="AU247" s="19">
        <v>100.62</v>
      </c>
      <c r="AV247" s="19">
        <v>100.29</v>
      </c>
      <c r="AW247" s="19">
        <v>100.23</v>
      </c>
      <c r="AX247" s="19">
        <v>99.87</v>
      </c>
      <c r="AY247" s="19">
        <v>100.09</v>
      </c>
      <c r="AZ247" s="19">
        <v>99.93</v>
      </c>
      <c r="BA247" s="19">
        <v>99.98</v>
      </c>
      <c r="BB247" s="19">
        <v>99.91</v>
      </c>
      <c r="BC247" s="19">
        <v>99.87</v>
      </c>
      <c r="BD247" s="19">
        <v>99.82</v>
      </c>
      <c r="BE247" s="19">
        <v>99.96</v>
      </c>
      <c r="BF247" s="19">
        <v>100.54</v>
      </c>
      <c r="BG247" s="19">
        <v>100.35</v>
      </c>
      <c r="BH247" s="19">
        <v>100.44</v>
      </c>
      <c r="BI247" s="19">
        <v>100.18</v>
      </c>
      <c r="BJ247" s="19">
        <v>99.8</v>
      </c>
      <c r="BK247" s="20"/>
    </row>
    <row r="248" spans="1:63" ht="27.75" x14ac:dyDescent="0.45">
      <c r="A248" s="18" t="s">
        <v>152</v>
      </c>
      <c r="B248" s="18" t="s">
        <v>1062</v>
      </c>
      <c r="C248" s="19">
        <v>101.16</v>
      </c>
      <c r="D248" s="19">
        <v>101.79</v>
      </c>
      <c r="E248" s="19">
        <v>102.04</v>
      </c>
      <c r="F248" s="19">
        <v>101.5</v>
      </c>
      <c r="G248" s="19">
        <v>100.75</v>
      </c>
      <c r="H248" s="19">
        <v>100.62</v>
      </c>
      <c r="I248" s="19">
        <v>100.44</v>
      </c>
      <c r="J248" s="19">
        <v>100.7</v>
      </c>
      <c r="K248" s="19">
        <v>101.15</v>
      </c>
      <c r="L248" s="19">
        <v>100.73</v>
      </c>
      <c r="M248" s="19">
        <v>100.6</v>
      </c>
      <c r="N248" s="19">
        <v>100.74</v>
      </c>
      <c r="O248" s="19">
        <v>100.32</v>
      </c>
      <c r="P248" s="19">
        <v>100.59</v>
      </c>
      <c r="Q248" s="19">
        <v>101.07</v>
      </c>
      <c r="R248" s="19">
        <v>100.37</v>
      </c>
      <c r="S248" s="19">
        <v>100.82</v>
      </c>
      <c r="T248" s="19">
        <v>100.29</v>
      </c>
      <c r="U248" s="19">
        <v>100.29</v>
      </c>
      <c r="V248" s="19">
        <v>100.41</v>
      </c>
      <c r="W248" s="19">
        <v>100.75</v>
      </c>
      <c r="X248" s="19">
        <v>100.21</v>
      </c>
      <c r="Y248" s="19">
        <v>100.36</v>
      </c>
      <c r="Z248" s="19">
        <v>100.15</v>
      </c>
      <c r="AA248" s="19">
        <v>100.21</v>
      </c>
      <c r="AB248" s="19">
        <v>100.32</v>
      </c>
      <c r="AC248" s="19">
        <v>100.36</v>
      </c>
      <c r="AD248" s="19">
        <v>100.36</v>
      </c>
      <c r="AE248" s="19">
        <v>100.06</v>
      </c>
      <c r="AF248" s="19">
        <v>100.06</v>
      </c>
      <c r="AG248" s="19">
        <v>100.11</v>
      </c>
      <c r="AH248" s="19">
        <v>100.32</v>
      </c>
      <c r="AI248" s="19">
        <v>100.35</v>
      </c>
      <c r="AJ248" s="19">
        <v>100.39</v>
      </c>
      <c r="AK248" s="19">
        <v>100.23</v>
      </c>
      <c r="AL248" s="19">
        <v>100.14</v>
      </c>
      <c r="AM248" s="19">
        <v>100.17</v>
      </c>
      <c r="AN248" s="19">
        <v>100.13</v>
      </c>
      <c r="AO248" s="19">
        <v>100.3</v>
      </c>
      <c r="AP248" s="19">
        <v>100.33</v>
      </c>
      <c r="AQ248" s="19">
        <v>99.98</v>
      </c>
      <c r="AR248" s="19">
        <v>100.13</v>
      </c>
      <c r="AS248" s="19">
        <v>100.1</v>
      </c>
      <c r="AT248" s="19">
        <v>100.44</v>
      </c>
      <c r="AU248" s="19">
        <v>100.56</v>
      </c>
      <c r="AV248" s="19">
        <v>100.42</v>
      </c>
      <c r="AW248" s="19">
        <v>100.06</v>
      </c>
      <c r="AX248" s="19">
        <v>100.3</v>
      </c>
      <c r="AY248" s="19">
        <v>100.8</v>
      </c>
      <c r="AZ248" s="19">
        <v>100.21</v>
      </c>
      <c r="BA248" s="19">
        <v>100.5</v>
      </c>
      <c r="BB248" s="19">
        <v>100.45</v>
      </c>
      <c r="BC248" s="19">
        <v>100.1</v>
      </c>
      <c r="BD248" s="19">
        <v>100.12</v>
      </c>
      <c r="BE248" s="19">
        <v>100.1</v>
      </c>
      <c r="BF248" s="19">
        <v>100.37</v>
      </c>
      <c r="BG248" s="19">
        <v>100.59</v>
      </c>
      <c r="BH248" s="19">
        <v>100.23</v>
      </c>
      <c r="BI248" s="19">
        <v>100.2</v>
      </c>
      <c r="BJ248" s="19">
        <v>100.06</v>
      </c>
      <c r="BK248" s="20"/>
    </row>
    <row r="249" spans="1:63" ht="27.75" x14ac:dyDescent="0.45">
      <c r="A249" s="18" t="s">
        <v>153</v>
      </c>
      <c r="B249" s="18" t="s">
        <v>1063</v>
      </c>
      <c r="C249" s="19">
        <v>100.6</v>
      </c>
      <c r="D249" s="19">
        <v>100.97</v>
      </c>
      <c r="E249" s="19">
        <v>101.36</v>
      </c>
      <c r="F249" s="19">
        <v>101.22</v>
      </c>
      <c r="G249" s="19">
        <v>101.2</v>
      </c>
      <c r="H249" s="19">
        <v>100.42</v>
      </c>
      <c r="I249" s="19">
        <v>100.75</v>
      </c>
      <c r="J249" s="19">
        <v>101.88</v>
      </c>
      <c r="K249" s="19">
        <v>101.39</v>
      </c>
      <c r="L249" s="19">
        <v>100.75</v>
      </c>
      <c r="M249" s="19">
        <v>100.89</v>
      </c>
      <c r="N249" s="19">
        <v>100.37</v>
      </c>
      <c r="O249" s="19">
        <v>100.8</v>
      </c>
      <c r="P249" s="19">
        <v>100.87</v>
      </c>
      <c r="Q249" s="19">
        <v>101.14</v>
      </c>
      <c r="R249" s="19">
        <v>100.95</v>
      </c>
      <c r="S249" s="19">
        <v>100.78</v>
      </c>
      <c r="T249" s="19">
        <v>100.27</v>
      </c>
      <c r="U249" s="19">
        <v>100.72</v>
      </c>
      <c r="V249" s="19">
        <v>101.39</v>
      </c>
      <c r="W249" s="19">
        <v>100.81</v>
      </c>
      <c r="X249" s="19">
        <v>100.45</v>
      </c>
      <c r="Y249" s="19">
        <v>100.63</v>
      </c>
      <c r="Z249" s="19">
        <v>100.46</v>
      </c>
      <c r="AA249" s="19">
        <v>100.69</v>
      </c>
      <c r="AB249" s="19">
        <v>100.27</v>
      </c>
      <c r="AC249" s="19">
        <v>100.41</v>
      </c>
      <c r="AD249" s="19">
        <v>100.49</v>
      </c>
      <c r="AE249" s="19">
        <v>100.29</v>
      </c>
      <c r="AF249" s="19">
        <v>100.27</v>
      </c>
      <c r="AG249" s="19">
        <v>100.31</v>
      </c>
      <c r="AH249" s="19">
        <v>100.59</v>
      </c>
      <c r="AI249" s="19">
        <v>100.17</v>
      </c>
      <c r="AJ249" s="19">
        <v>100.21</v>
      </c>
      <c r="AK249" s="19">
        <v>100.24</v>
      </c>
      <c r="AL249" s="19">
        <v>99.99</v>
      </c>
      <c r="AM249" s="19">
        <v>99.99</v>
      </c>
      <c r="AN249" s="19">
        <v>100.15</v>
      </c>
      <c r="AO249" s="19">
        <v>100.22</v>
      </c>
      <c r="AP249" s="19">
        <v>100.22</v>
      </c>
      <c r="AQ249" s="19">
        <v>99.93</v>
      </c>
      <c r="AR249" s="19">
        <v>100.07</v>
      </c>
      <c r="AS249" s="19">
        <v>100.22</v>
      </c>
      <c r="AT249" s="19">
        <v>100.41</v>
      </c>
      <c r="AU249" s="19">
        <v>100.4</v>
      </c>
      <c r="AV249" s="19">
        <v>100.48</v>
      </c>
      <c r="AW249" s="19">
        <v>99.92</v>
      </c>
      <c r="AX249" s="19">
        <v>100.23</v>
      </c>
      <c r="AY249" s="19">
        <v>100.03</v>
      </c>
      <c r="AZ249" s="19">
        <v>100.39</v>
      </c>
      <c r="BA249" s="19">
        <v>100.3</v>
      </c>
      <c r="BB249" s="19">
        <v>100.49</v>
      </c>
      <c r="BC249" s="19">
        <v>100.11</v>
      </c>
      <c r="BD249" s="19">
        <v>100.14</v>
      </c>
      <c r="BE249" s="19">
        <v>100.34</v>
      </c>
      <c r="BF249" s="19">
        <v>100.53</v>
      </c>
      <c r="BG249" s="19">
        <v>100.32</v>
      </c>
      <c r="BH249" s="19">
        <v>100.1</v>
      </c>
      <c r="BI249" s="19">
        <v>99.93</v>
      </c>
      <c r="BJ249" s="19">
        <v>100.02</v>
      </c>
      <c r="BK249" s="20"/>
    </row>
    <row r="250" spans="1:63" ht="27.75" x14ac:dyDescent="0.45">
      <c r="A250" s="18" t="s">
        <v>154</v>
      </c>
      <c r="B250" s="18" t="s">
        <v>1064</v>
      </c>
      <c r="C250" s="19">
        <v>101.32</v>
      </c>
      <c r="D250" s="19">
        <v>101.41</v>
      </c>
      <c r="E250" s="19">
        <v>101.17</v>
      </c>
      <c r="F250" s="19">
        <v>100.81</v>
      </c>
      <c r="G250" s="19">
        <v>101.18</v>
      </c>
      <c r="H250" s="19">
        <v>100.6</v>
      </c>
      <c r="I250" s="19">
        <v>100.48</v>
      </c>
      <c r="J250" s="19">
        <v>100.59</v>
      </c>
      <c r="K250" s="19">
        <v>101.35</v>
      </c>
      <c r="L250" s="19">
        <v>100.97</v>
      </c>
      <c r="M250" s="19">
        <v>100.93</v>
      </c>
      <c r="N250" s="19">
        <v>100.89</v>
      </c>
      <c r="O250" s="19">
        <v>100.73</v>
      </c>
      <c r="P250" s="19">
        <v>101.05</v>
      </c>
      <c r="Q250" s="19">
        <v>100.87</v>
      </c>
      <c r="R250" s="19">
        <v>100.65</v>
      </c>
      <c r="S250" s="19">
        <v>100.52</v>
      </c>
      <c r="T250" s="19">
        <v>100.29</v>
      </c>
      <c r="U250" s="19">
        <v>100.36</v>
      </c>
      <c r="V250" s="19">
        <v>100.9</v>
      </c>
      <c r="W250" s="19">
        <v>101.06</v>
      </c>
      <c r="X250" s="19">
        <v>100.79</v>
      </c>
      <c r="Y250" s="19">
        <v>100.31</v>
      </c>
      <c r="Z250" s="19">
        <v>100.43</v>
      </c>
      <c r="AA250" s="19">
        <v>100.42</v>
      </c>
      <c r="AB250" s="19">
        <v>100.18</v>
      </c>
      <c r="AC250" s="19">
        <v>100.47</v>
      </c>
      <c r="AD250" s="19">
        <v>100.35</v>
      </c>
      <c r="AE250" s="19">
        <v>100.21</v>
      </c>
      <c r="AF250" s="19">
        <v>99.96</v>
      </c>
      <c r="AG250" s="19">
        <v>99.96</v>
      </c>
      <c r="AH250" s="19">
        <v>100.28</v>
      </c>
      <c r="AI250" s="19">
        <v>100.34</v>
      </c>
      <c r="AJ250" s="19">
        <v>100.19</v>
      </c>
      <c r="AK250" s="19">
        <v>100.19</v>
      </c>
      <c r="AL250" s="19">
        <v>100.1</v>
      </c>
      <c r="AM250" s="19">
        <v>100.25</v>
      </c>
      <c r="AN250" s="19">
        <v>100.26</v>
      </c>
      <c r="AO250" s="19">
        <v>100.2</v>
      </c>
      <c r="AP250" s="19">
        <v>100.22</v>
      </c>
      <c r="AQ250" s="19">
        <v>100.06</v>
      </c>
      <c r="AR250" s="19">
        <v>100.12</v>
      </c>
      <c r="AS250" s="19">
        <v>99.96</v>
      </c>
      <c r="AT250" s="19">
        <v>100.05</v>
      </c>
      <c r="AU250" s="19">
        <v>100.25</v>
      </c>
      <c r="AV250" s="19">
        <v>100.3</v>
      </c>
      <c r="AW250" s="19">
        <v>100.16</v>
      </c>
      <c r="AX250" s="19">
        <v>100.03</v>
      </c>
      <c r="AY250" s="19">
        <v>99.72</v>
      </c>
      <c r="AZ250" s="19">
        <v>99.88</v>
      </c>
      <c r="BA250" s="19">
        <v>100.02</v>
      </c>
      <c r="BB250" s="19">
        <v>99.85</v>
      </c>
      <c r="BC250" s="19">
        <v>100.16</v>
      </c>
      <c r="BD250" s="19">
        <v>100.01</v>
      </c>
      <c r="BE250" s="19">
        <v>99.94</v>
      </c>
      <c r="BF250" s="19">
        <v>99.96</v>
      </c>
      <c r="BG250" s="19">
        <v>100.1</v>
      </c>
      <c r="BH250" s="19">
        <v>100.26</v>
      </c>
      <c r="BI250" s="19">
        <v>100.32</v>
      </c>
      <c r="BJ250" s="19">
        <v>100.16</v>
      </c>
      <c r="BK250" s="20"/>
    </row>
    <row r="251" spans="1:63" x14ac:dyDescent="0.45">
      <c r="A251" s="18" t="s">
        <v>149</v>
      </c>
      <c r="B251" s="18" t="s">
        <v>1065</v>
      </c>
      <c r="C251" s="19">
        <v>101.59</v>
      </c>
      <c r="D251" s="19">
        <v>101.27</v>
      </c>
      <c r="E251" s="19">
        <v>101.39</v>
      </c>
      <c r="F251" s="19">
        <v>100.39</v>
      </c>
      <c r="G251" s="19">
        <v>100.23</v>
      </c>
      <c r="H251" s="19">
        <v>100.04</v>
      </c>
      <c r="I251" s="19">
        <v>100.19</v>
      </c>
      <c r="J251" s="19">
        <v>100.44</v>
      </c>
      <c r="K251" s="19">
        <v>101.73</v>
      </c>
      <c r="L251" s="19">
        <v>101.18</v>
      </c>
      <c r="M251" s="18">
        <v>101</v>
      </c>
      <c r="N251" s="19">
        <v>100.55</v>
      </c>
      <c r="O251" s="19">
        <v>100.59</v>
      </c>
      <c r="P251" s="19">
        <v>100.42</v>
      </c>
      <c r="Q251" s="19">
        <v>100.42</v>
      </c>
      <c r="R251" s="19">
        <v>100.07</v>
      </c>
      <c r="S251" s="19">
        <v>99.96</v>
      </c>
      <c r="T251" s="19">
        <v>99.97</v>
      </c>
      <c r="U251" s="19">
        <v>100.06</v>
      </c>
      <c r="V251" s="19">
        <v>100.4</v>
      </c>
      <c r="W251" s="19">
        <v>101.17</v>
      </c>
      <c r="X251" s="19">
        <v>101.04</v>
      </c>
      <c r="Y251" s="19">
        <v>100.83</v>
      </c>
      <c r="Z251" s="19">
        <v>100.51</v>
      </c>
      <c r="AA251" s="19">
        <v>100.15</v>
      </c>
      <c r="AB251" s="19">
        <v>100.07</v>
      </c>
      <c r="AC251" s="19">
        <v>100.26</v>
      </c>
      <c r="AD251" s="19">
        <v>99.95</v>
      </c>
      <c r="AE251" s="19">
        <v>99.85</v>
      </c>
      <c r="AF251" s="19">
        <v>99.98</v>
      </c>
      <c r="AG251" s="18">
        <v>100</v>
      </c>
      <c r="AH251" s="19">
        <v>100.38</v>
      </c>
      <c r="AI251" s="19">
        <v>100.65</v>
      </c>
      <c r="AJ251" s="19">
        <v>100.85</v>
      </c>
      <c r="AK251" s="19">
        <v>100.44</v>
      </c>
      <c r="AL251" s="19">
        <v>100.16</v>
      </c>
      <c r="AM251" s="19">
        <v>100.06</v>
      </c>
      <c r="AN251" s="19">
        <v>99.9</v>
      </c>
      <c r="AO251" s="19">
        <v>99.99</v>
      </c>
      <c r="AP251" s="18">
        <v>100</v>
      </c>
      <c r="AQ251" s="19">
        <v>99.9</v>
      </c>
      <c r="AR251" s="19">
        <v>99.78</v>
      </c>
      <c r="AS251" s="19">
        <v>99.99</v>
      </c>
      <c r="AT251" s="19">
        <v>100.27</v>
      </c>
      <c r="AU251" s="19">
        <v>100.83</v>
      </c>
      <c r="AV251" s="19">
        <v>100.71</v>
      </c>
      <c r="AW251" s="19">
        <v>100.67</v>
      </c>
      <c r="AX251" s="19">
        <v>100.25</v>
      </c>
      <c r="AY251" s="19">
        <v>100.18</v>
      </c>
      <c r="AZ251" s="19">
        <v>99.99</v>
      </c>
      <c r="BA251" s="19">
        <v>100.06</v>
      </c>
      <c r="BB251" s="19">
        <v>100.15</v>
      </c>
      <c r="BC251" s="19">
        <v>99.87</v>
      </c>
      <c r="BD251" s="19">
        <v>99.89</v>
      </c>
      <c r="BE251" s="19">
        <v>99.95</v>
      </c>
      <c r="BF251" s="19">
        <v>100.16</v>
      </c>
      <c r="BG251" s="19">
        <v>100.44</v>
      </c>
      <c r="BH251" s="19">
        <v>100.63</v>
      </c>
      <c r="BI251" s="19">
        <v>100.59</v>
      </c>
      <c r="BJ251" s="19">
        <v>100.18</v>
      </c>
      <c r="BK251" s="20"/>
    </row>
    <row r="252" spans="1:63" x14ac:dyDescent="0.45">
      <c r="A252" s="18" t="s">
        <v>150</v>
      </c>
      <c r="B252" s="18" t="s">
        <v>1066</v>
      </c>
      <c r="C252" s="19">
        <v>101.42</v>
      </c>
      <c r="D252" s="19">
        <v>100.99</v>
      </c>
      <c r="E252" s="19">
        <v>101.34</v>
      </c>
      <c r="F252" s="19">
        <v>100.56</v>
      </c>
      <c r="G252" s="19">
        <v>100.24</v>
      </c>
      <c r="H252" s="19">
        <v>100.02</v>
      </c>
      <c r="I252" s="19">
        <v>100.15</v>
      </c>
      <c r="J252" s="19">
        <v>100.75</v>
      </c>
      <c r="K252" s="19">
        <v>101.48</v>
      </c>
      <c r="L252" s="19">
        <v>101.57</v>
      </c>
      <c r="M252" s="19">
        <v>101.43</v>
      </c>
      <c r="N252" s="19">
        <v>100.4</v>
      </c>
      <c r="O252" s="19">
        <v>100.34</v>
      </c>
      <c r="P252" s="19">
        <v>100.49</v>
      </c>
      <c r="Q252" s="19">
        <v>100.44</v>
      </c>
      <c r="R252" s="19">
        <v>100.41</v>
      </c>
      <c r="S252" s="19">
        <v>99.99</v>
      </c>
      <c r="T252" s="19">
        <v>99.99</v>
      </c>
      <c r="U252" s="19">
        <v>99.95</v>
      </c>
      <c r="V252" s="19">
        <v>100.37</v>
      </c>
      <c r="W252" s="19">
        <v>101.28</v>
      </c>
      <c r="X252" s="19">
        <v>101.25</v>
      </c>
      <c r="Y252" s="19">
        <v>100.89</v>
      </c>
      <c r="Z252" s="19">
        <v>100.49</v>
      </c>
      <c r="AA252" s="19">
        <v>99.89</v>
      </c>
      <c r="AB252" s="19">
        <v>99.95</v>
      </c>
      <c r="AC252" s="19">
        <v>100.1</v>
      </c>
      <c r="AD252" s="19">
        <v>99.92</v>
      </c>
      <c r="AE252" s="19">
        <v>99.92</v>
      </c>
      <c r="AF252" s="19">
        <v>99.97</v>
      </c>
      <c r="AG252" s="19">
        <v>99.98</v>
      </c>
      <c r="AH252" s="19">
        <v>100.43</v>
      </c>
      <c r="AI252" s="19">
        <v>100.71</v>
      </c>
      <c r="AJ252" s="19">
        <v>100.59</v>
      </c>
      <c r="AK252" s="19">
        <v>100.42</v>
      </c>
      <c r="AL252" s="19">
        <v>99.93</v>
      </c>
      <c r="AM252" s="19">
        <v>100.02</v>
      </c>
      <c r="AN252" s="19">
        <v>99.98</v>
      </c>
      <c r="AO252" s="19">
        <v>100.01</v>
      </c>
      <c r="AP252" s="19">
        <v>100.15</v>
      </c>
      <c r="AQ252" s="18">
        <v>100</v>
      </c>
      <c r="AR252" s="19">
        <v>99.97</v>
      </c>
      <c r="AS252" s="18">
        <v>100</v>
      </c>
      <c r="AT252" s="19">
        <v>100.24</v>
      </c>
      <c r="AU252" s="19">
        <v>100.64</v>
      </c>
      <c r="AV252" s="19">
        <v>100.7</v>
      </c>
      <c r="AW252" s="19">
        <v>100.23</v>
      </c>
      <c r="AX252" s="19">
        <v>100.28</v>
      </c>
      <c r="AY252" s="19">
        <v>100.14</v>
      </c>
      <c r="AZ252" s="19">
        <v>99.93</v>
      </c>
      <c r="BA252" s="19">
        <v>100.02</v>
      </c>
      <c r="BB252" s="19">
        <v>100.11</v>
      </c>
      <c r="BC252" s="19">
        <v>100.09</v>
      </c>
      <c r="BD252" s="19">
        <v>99.92</v>
      </c>
      <c r="BE252" s="19">
        <v>99.98</v>
      </c>
      <c r="BF252" s="19">
        <v>100.18</v>
      </c>
      <c r="BG252" s="19">
        <v>100.61</v>
      </c>
      <c r="BH252" s="19">
        <v>100.35</v>
      </c>
      <c r="BI252" s="19">
        <v>100.45</v>
      </c>
      <c r="BJ252" s="19">
        <v>100.33</v>
      </c>
      <c r="BK252" s="20"/>
    </row>
    <row r="253" spans="1:63" ht="27.75" x14ac:dyDescent="0.45">
      <c r="A253" s="18" t="s">
        <v>1585</v>
      </c>
      <c r="B253" s="18" t="s">
        <v>1586</v>
      </c>
      <c r="C253" s="18">
        <v>101</v>
      </c>
      <c r="D253" s="19">
        <v>100.47</v>
      </c>
      <c r="E253" s="19">
        <v>100.37</v>
      </c>
      <c r="F253" s="19">
        <v>100.23</v>
      </c>
      <c r="G253" s="19">
        <v>100.03</v>
      </c>
      <c r="H253" s="19">
        <v>99.98</v>
      </c>
      <c r="I253" s="19">
        <v>100.05</v>
      </c>
      <c r="J253" s="19">
        <v>100.28</v>
      </c>
      <c r="K253" s="19">
        <v>101.47</v>
      </c>
      <c r="L253" s="19">
        <v>103.14</v>
      </c>
      <c r="M253" s="19">
        <v>102.27</v>
      </c>
      <c r="N253" s="19">
        <v>101.02</v>
      </c>
      <c r="O253" s="19">
        <v>100.29</v>
      </c>
      <c r="P253" s="19">
        <v>100.19</v>
      </c>
      <c r="Q253" s="19">
        <v>99.87</v>
      </c>
      <c r="R253" s="19">
        <v>100.15</v>
      </c>
      <c r="S253" s="19">
        <v>99.91</v>
      </c>
      <c r="T253" s="19">
        <v>100.01</v>
      </c>
      <c r="U253" s="19">
        <v>99.93</v>
      </c>
      <c r="V253" s="19">
        <v>100.09</v>
      </c>
      <c r="W253" s="19">
        <v>101.38</v>
      </c>
      <c r="X253" s="19">
        <v>102.24</v>
      </c>
      <c r="Y253" s="19">
        <v>101.68</v>
      </c>
      <c r="Z253" s="19">
        <v>100.63</v>
      </c>
      <c r="AA253" s="19">
        <v>100.21</v>
      </c>
      <c r="AB253" s="19">
        <v>99.81</v>
      </c>
      <c r="AC253" s="19">
        <v>99.92</v>
      </c>
      <c r="AD253" s="19">
        <v>100.02</v>
      </c>
      <c r="AE253" s="19">
        <v>99.9</v>
      </c>
      <c r="AF253" s="19">
        <v>99.92</v>
      </c>
      <c r="AG253" s="19">
        <v>99.95</v>
      </c>
      <c r="AH253" s="19">
        <v>100.1</v>
      </c>
      <c r="AI253" s="19">
        <v>100.77</v>
      </c>
      <c r="AJ253" s="19">
        <v>101.47</v>
      </c>
      <c r="AK253" s="19">
        <v>100.7</v>
      </c>
      <c r="AL253" s="19">
        <v>100.31</v>
      </c>
      <c r="AM253" s="19">
        <v>99.89</v>
      </c>
      <c r="AN253" s="19">
        <v>99.7</v>
      </c>
      <c r="AO253" s="19">
        <v>99.82</v>
      </c>
      <c r="AP253" s="19">
        <v>99.92</v>
      </c>
      <c r="AQ253" s="19">
        <v>99.96</v>
      </c>
      <c r="AR253" s="19">
        <v>99.97</v>
      </c>
      <c r="AS253" s="19">
        <v>100.01</v>
      </c>
      <c r="AT253" s="19">
        <v>100.15</v>
      </c>
      <c r="AU253" s="19">
        <v>100.82</v>
      </c>
      <c r="AV253" s="19">
        <v>101.25</v>
      </c>
      <c r="AW253" s="19">
        <v>100.84</v>
      </c>
      <c r="AX253" s="19">
        <v>100.14</v>
      </c>
      <c r="AY253" s="19">
        <v>99.64</v>
      </c>
      <c r="AZ253" s="19">
        <v>99.72</v>
      </c>
      <c r="BA253" s="19">
        <v>99.78</v>
      </c>
      <c r="BB253" s="19">
        <v>99.86</v>
      </c>
      <c r="BC253" s="18">
        <v>100</v>
      </c>
      <c r="BD253" s="18">
        <v>100</v>
      </c>
      <c r="BE253" s="18">
        <v>100</v>
      </c>
      <c r="BF253" s="19">
        <v>100.21</v>
      </c>
      <c r="BG253" s="19">
        <v>100.45</v>
      </c>
      <c r="BH253" s="19">
        <v>100.78</v>
      </c>
      <c r="BI253" s="19">
        <v>100.91</v>
      </c>
      <c r="BJ253" s="19">
        <v>100.35</v>
      </c>
      <c r="BK253" s="20"/>
    </row>
    <row r="254" spans="1:63" ht="27.75" x14ac:dyDescent="0.45">
      <c r="A254" s="18" t="s">
        <v>1587</v>
      </c>
      <c r="B254" s="18" t="s">
        <v>1588</v>
      </c>
      <c r="C254" s="19">
        <v>100.86</v>
      </c>
      <c r="D254" s="19">
        <v>100.61</v>
      </c>
      <c r="E254" s="19">
        <v>100.52</v>
      </c>
      <c r="F254" s="19">
        <v>100.15</v>
      </c>
      <c r="G254" s="19">
        <v>100.04</v>
      </c>
      <c r="H254" s="19">
        <v>100.01</v>
      </c>
      <c r="I254" s="19">
        <v>100.01</v>
      </c>
      <c r="J254" s="19">
        <v>100.18</v>
      </c>
      <c r="K254" s="19">
        <v>101.48</v>
      </c>
      <c r="L254" s="19">
        <v>103.5</v>
      </c>
      <c r="M254" s="19">
        <v>101.56</v>
      </c>
      <c r="N254" s="19">
        <v>100.95</v>
      </c>
      <c r="O254" s="19">
        <v>100.31</v>
      </c>
      <c r="P254" s="19">
        <v>100.33</v>
      </c>
      <c r="Q254" s="19">
        <v>100.27</v>
      </c>
      <c r="R254" s="19">
        <v>100.04</v>
      </c>
      <c r="S254" s="19">
        <v>99.96</v>
      </c>
      <c r="T254" s="19">
        <v>99.94</v>
      </c>
      <c r="U254" s="19">
        <v>99.94</v>
      </c>
      <c r="V254" s="19">
        <v>100.12</v>
      </c>
      <c r="W254" s="19">
        <v>101.25</v>
      </c>
      <c r="X254" s="19">
        <v>101.68</v>
      </c>
      <c r="Y254" s="19">
        <v>101.32</v>
      </c>
      <c r="Z254" s="19">
        <v>100.54</v>
      </c>
      <c r="AA254" s="19">
        <v>100.08</v>
      </c>
      <c r="AB254" s="19">
        <v>100.06</v>
      </c>
      <c r="AC254" s="19">
        <v>100.07</v>
      </c>
      <c r="AD254" s="19">
        <v>100.02</v>
      </c>
      <c r="AE254" s="19">
        <v>99.94</v>
      </c>
      <c r="AF254" s="19">
        <v>99.95</v>
      </c>
      <c r="AG254" s="19">
        <v>99.94</v>
      </c>
      <c r="AH254" s="19">
        <v>100.13</v>
      </c>
      <c r="AI254" s="19">
        <v>100.81</v>
      </c>
      <c r="AJ254" s="19">
        <v>101.55</v>
      </c>
      <c r="AK254" s="19">
        <v>101.08</v>
      </c>
      <c r="AL254" s="19">
        <v>100.36</v>
      </c>
      <c r="AM254" s="19">
        <v>99.94</v>
      </c>
      <c r="AN254" s="19">
        <v>99.83</v>
      </c>
      <c r="AO254" s="19">
        <v>99.91</v>
      </c>
      <c r="AP254" s="19">
        <v>99.79</v>
      </c>
      <c r="AQ254" s="19">
        <v>99.93</v>
      </c>
      <c r="AR254" s="19">
        <v>99.93</v>
      </c>
      <c r="AS254" s="19">
        <v>99.98</v>
      </c>
      <c r="AT254" s="19">
        <v>100.11</v>
      </c>
      <c r="AU254" s="19">
        <v>100.55</v>
      </c>
      <c r="AV254" s="19">
        <v>101.08</v>
      </c>
      <c r="AW254" s="19">
        <v>100.81</v>
      </c>
      <c r="AX254" s="19">
        <v>100.2</v>
      </c>
      <c r="AY254" s="19">
        <v>99.86</v>
      </c>
      <c r="AZ254" s="19">
        <v>100.02</v>
      </c>
      <c r="BA254" s="19">
        <v>99.94</v>
      </c>
      <c r="BB254" s="19">
        <v>100.01</v>
      </c>
      <c r="BC254" s="19">
        <v>99.98</v>
      </c>
      <c r="BD254" s="19">
        <v>99.99</v>
      </c>
      <c r="BE254" s="19">
        <v>99.98</v>
      </c>
      <c r="BF254" s="19">
        <v>100.04</v>
      </c>
      <c r="BG254" s="19">
        <v>100.68</v>
      </c>
      <c r="BH254" s="19">
        <v>100.74</v>
      </c>
      <c r="BI254" s="19">
        <v>101.2</v>
      </c>
      <c r="BJ254" s="19">
        <v>100.17</v>
      </c>
      <c r="BK254" s="20"/>
    </row>
    <row r="255" spans="1:63" ht="27.75" x14ac:dyDescent="0.45">
      <c r="A255" s="18" t="s">
        <v>156</v>
      </c>
      <c r="B255" s="18" t="s">
        <v>1067</v>
      </c>
      <c r="C255" s="19">
        <v>100.98</v>
      </c>
      <c r="D255" s="19">
        <v>100.9</v>
      </c>
      <c r="E255" s="19">
        <v>100.74</v>
      </c>
      <c r="F255" s="19">
        <v>100.43</v>
      </c>
      <c r="G255" s="19">
        <v>100.09</v>
      </c>
      <c r="H255" s="19">
        <v>100.07</v>
      </c>
      <c r="I255" s="19">
        <v>99.99</v>
      </c>
      <c r="J255" s="19">
        <v>100.51</v>
      </c>
      <c r="K255" s="19">
        <v>102.06</v>
      </c>
      <c r="L255" s="19">
        <v>102.24</v>
      </c>
      <c r="M255" s="19">
        <v>101.54</v>
      </c>
      <c r="N255" s="19">
        <v>100.9</v>
      </c>
      <c r="O255" s="19">
        <v>100.76</v>
      </c>
      <c r="P255" s="19">
        <v>100.57</v>
      </c>
      <c r="Q255" s="19">
        <v>100.36</v>
      </c>
      <c r="R255" s="19">
        <v>99.96</v>
      </c>
      <c r="S255" s="19">
        <v>99.75</v>
      </c>
      <c r="T255" s="19">
        <v>99.86</v>
      </c>
      <c r="U255" s="19">
        <v>99.94</v>
      </c>
      <c r="V255" s="19">
        <v>100.2</v>
      </c>
      <c r="W255" s="19">
        <v>101.28</v>
      </c>
      <c r="X255" s="19">
        <v>101.75</v>
      </c>
      <c r="Y255" s="19">
        <v>101.58</v>
      </c>
      <c r="Z255" s="19">
        <v>100.43</v>
      </c>
      <c r="AA255" s="19">
        <v>100.21</v>
      </c>
      <c r="AB255" s="19">
        <v>99.99</v>
      </c>
      <c r="AC255" s="19">
        <v>100.22</v>
      </c>
      <c r="AD255" s="19">
        <v>100.01</v>
      </c>
      <c r="AE255" s="19">
        <v>99.97</v>
      </c>
      <c r="AF255" s="19">
        <v>99.93</v>
      </c>
      <c r="AG255" s="19">
        <v>99.96</v>
      </c>
      <c r="AH255" s="19">
        <v>100.17</v>
      </c>
      <c r="AI255" s="19">
        <v>101.01</v>
      </c>
      <c r="AJ255" s="19">
        <v>101.34</v>
      </c>
      <c r="AK255" s="19">
        <v>100.92</v>
      </c>
      <c r="AL255" s="19">
        <v>100.08</v>
      </c>
      <c r="AM255" s="19">
        <v>100.07</v>
      </c>
      <c r="AN255" s="19">
        <v>99.9</v>
      </c>
      <c r="AO255" s="19">
        <v>100.02</v>
      </c>
      <c r="AP255" s="19">
        <v>99.96</v>
      </c>
      <c r="AQ255" s="19">
        <v>99.96</v>
      </c>
      <c r="AR255" s="19">
        <v>99.97</v>
      </c>
      <c r="AS255" s="19">
        <v>100.02</v>
      </c>
      <c r="AT255" s="19">
        <v>100.22</v>
      </c>
      <c r="AU255" s="19">
        <v>100.66</v>
      </c>
      <c r="AV255" s="19">
        <v>100.91</v>
      </c>
      <c r="AW255" s="19">
        <v>100.66</v>
      </c>
      <c r="AX255" s="19">
        <v>100.13</v>
      </c>
      <c r="AY255" s="19">
        <v>100.01</v>
      </c>
      <c r="AZ255" s="19">
        <v>99.86</v>
      </c>
      <c r="BA255" s="19">
        <v>99.93</v>
      </c>
      <c r="BB255" s="19">
        <v>99.99</v>
      </c>
      <c r="BC255" s="19">
        <v>99.95</v>
      </c>
      <c r="BD255" s="19">
        <v>99.91</v>
      </c>
      <c r="BE255" s="19">
        <v>99.98</v>
      </c>
      <c r="BF255" s="19">
        <v>100.3</v>
      </c>
      <c r="BG255" s="19">
        <v>100.42</v>
      </c>
      <c r="BH255" s="19">
        <v>100.58</v>
      </c>
      <c r="BI255" s="19">
        <v>100.51</v>
      </c>
      <c r="BJ255" s="19">
        <v>99.95</v>
      </c>
      <c r="BK255" s="20"/>
    </row>
    <row r="256" spans="1:63" ht="27.75" x14ac:dyDescent="0.45">
      <c r="A256" s="18" t="s">
        <v>158</v>
      </c>
      <c r="B256" s="18" t="s">
        <v>1068</v>
      </c>
      <c r="C256" s="19">
        <v>101.44</v>
      </c>
      <c r="D256" s="19">
        <v>100.82</v>
      </c>
      <c r="E256" s="19">
        <v>100.39</v>
      </c>
      <c r="F256" s="19">
        <v>100.12</v>
      </c>
      <c r="G256" s="19">
        <v>99.99</v>
      </c>
      <c r="H256" s="18">
        <v>100</v>
      </c>
      <c r="I256" s="19">
        <v>100.01</v>
      </c>
      <c r="J256" s="19">
        <v>100.12</v>
      </c>
      <c r="K256" s="19">
        <v>100.93</v>
      </c>
      <c r="L256" s="19">
        <v>103.51</v>
      </c>
      <c r="M256" s="19">
        <v>102.75</v>
      </c>
      <c r="N256" s="19">
        <v>101.2</v>
      </c>
      <c r="O256" s="19">
        <v>100.66</v>
      </c>
      <c r="P256" s="19">
        <v>100.46</v>
      </c>
      <c r="Q256" s="19">
        <v>100.4</v>
      </c>
      <c r="R256" s="19">
        <v>100.03</v>
      </c>
      <c r="S256" s="19">
        <v>100.03</v>
      </c>
      <c r="T256" s="19">
        <v>99.98</v>
      </c>
      <c r="U256" s="19">
        <v>99.97</v>
      </c>
      <c r="V256" s="19">
        <v>100.04</v>
      </c>
      <c r="W256" s="19">
        <v>101.06</v>
      </c>
      <c r="X256" s="19">
        <v>101.46</v>
      </c>
      <c r="Y256" s="19">
        <v>101.75</v>
      </c>
      <c r="Z256" s="19">
        <v>100.87</v>
      </c>
      <c r="AA256" s="19">
        <v>100.39</v>
      </c>
      <c r="AB256" s="19">
        <v>100.42</v>
      </c>
      <c r="AC256" s="19">
        <v>99.99</v>
      </c>
      <c r="AD256" s="19">
        <v>99.97</v>
      </c>
      <c r="AE256" s="19">
        <v>99.92</v>
      </c>
      <c r="AF256" s="19">
        <v>99.99</v>
      </c>
      <c r="AG256" s="19">
        <v>99.96</v>
      </c>
      <c r="AH256" s="19">
        <v>100.04</v>
      </c>
      <c r="AI256" s="19">
        <v>100.47</v>
      </c>
      <c r="AJ256" s="19">
        <v>101.03</v>
      </c>
      <c r="AK256" s="19">
        <v>101.38</v>
      </c>
      <c r="AL256" s="19">
        <v>100.56</v>
      </c>
      <c r="AM256" s="19">
        <v>100.47</v>
      </c>
      <c r="AN256" s="19">
        <v>99.99</v>
      </c>
      <c r="AO256" s="19">
        <v>99.92</v>
      </c>
      <c r="AP256" s="19">
        <v>99.97</v>
      </c>
      <c r="AQ256" s="19">
        <v>99.94</v>
      </c>
      <c r="AR256" s="19">
        <v>99.97</v>
      </c>
      <c r="AS256" s="19">
        <v>99.99</v>
      </c>
      <c r="AT256" s="19">
        <v>100.12</v>
      </c>
      <c r="AU256" s="19">
        <v>100.39</v>
      </c>
      <c r="AV256" s="19">
        <v>100.4</v>
      </c>
      <c r="AW256" s="18">
        <v>101</v>
      </c>
      <c r="AX256" s="19">
        <v>100.62</v>
      </c>
      <c r="AY256" s="19">
        <v>100.19</v>
      </c>
      <c r="AZ256" s="19">
        <v>100.02</v>
      </c>
      <c r="BA256" s="19">
        <v>99.99</v>
      </c>
      <c r="BB256" s="19">
        <v>99.92</v>
      </c>
      <c r="BC256" s="19">
        <v>99.98</v>
      </c>
      <c r="BD256" s="19">
        <v>99.97</v>
      </c>
      <c r="BE256" s="19">
        <v>99.99</v>
      </c>
      <c r="BF256" s="19">
        <v>100.06</v>
      </c>
      <c r="BG256" s="19">
        <v>100.21</v>
      </c>
      <c r="BH256" s="19">
        <v>100.45</v>
      </c>
      <c r="BI256" s="19">
        <v>100.91</v>
      </c>
      <c r="BJ256" s="19">
        <v>100.2</v>
      </c>
      <c r="BK256" s="20"/>
    </row>
    <row r="257" spans="1:63" x14ac:dyDescent="0.45">
      <c r="A257" s="18" t="s">
        <v>615</v>
      </c>
      <c r="B257" s="18" t="s">
        <v>1069</v>
      </c>
      <c r="C257" s="19">
        <v>101.89</v>
      </c>
      <c r="D257" s="19">
        <v>102.46</v>
      </c>
      <c r="E257" s="19">
        <v>102.41</v>
      </c>
      <c r="F257" s="19">
        <v>101.42</v>
      </c>
      <c r="G257" s="19">
        <v>101.4</v>
      </c>
      <c r="H257" s="19">
        <v>100.9</v>
      </c>
      <c r="I257" s="19">
        <v>100.72</v>
      </c>
      <c r="J257" s="19">
        <v>100.84</v>
      </c>
      <c r="K257" s="19">
        <v>101.34</v>
      </c>
      <c r="L257" s="19">
        <v>100.97</v>
      </c>
      <c r="M257" s="19">
        <v>100.91</v>
      </c>
      <c r="N257" s="19">
        <v>100.73</v>
      </c>
      <c r="O257" s="19">
        <v>100.8</v>
      </c>
      <c r="P257" s="19">
        <v>101.01</v>
      </c>
      <c r="Q257" s="19">
        <v>101.17</v>
      </c>
      <c r="R257" s="19">
        <v>100.99</v>
      </c>
      <c r="S257" s="19">
        <v>100.79</v>
      </c>
      <c r="T257" s="19">
        <v>100.68</v>
      </c>
      <c r="U257" s="19">
        <v>100.57</v>
      </c>
      <c r="V257" s="19">
        <v>100.55</v>
      </c>
      <c r="W257" s="19">
        <v>100.63</v>
      </c>
      <c r="X257" s="19">
        <v>100.58</v>
      </c>
      <c r="Y257" s="19">
        <v>100.58</v>
      </c>
      <c r="Z257" s="19">
        <v>100.53</v>
      </c>
      <c r="AA257" s="19">
        <v>100.34</v>
      </c>
      <c r="AB257" s="19">
        <v>100.38</v>
      </c>
      <c r="AC257" s="19">
        <v>100.46</v>
      </c>
      <c r="AD257" s="19">
        <v>100.44</v>
      </c>
      <c r="AE257" s="19">
        <v>100.3</v>
      </c>
      <c r="AF257" s="19">
        <v>100.3</v>
      </c>
      <c r="AG257" s="19">
        <v>100.22</v>
      </c>
      <c r="AH257" s="19">
        <v>100.33</v>
      </c>
      <c r="AI257" s="19">
        <v>100.42</v>
      </c>
      <c r="AJ257" s="19">
        <v>100.25</v>
      </c>
      <c r="AK257" s="19">
        <v>100.24</v>
      </c>
      <c r="AL257" s="19">
        <v>100.19</v>
      </c>
      <c r="AM257" s="19">
        <v>100.16</v>
      </c>
      <c r="AN257" s="19">
        <v>100.24</v>
      </c>
      <c r="AO257" s="19">
        <v>100.21</v>
      </c>
      <c r="AP257" s="19">
        <v>100.4</v>
      </c>
      <c r="AQ257" s="19">
        <v>100.31</v>
      </c>
      <c r="AR257" s="19">
        <v>100.14</v>
      </c>
      <c r="AS257" s="19">
        <v>100.09</v>
      </c>
      <c r="AT257" s="19">
        <v>100.21</v>
      </c>
      <c r="AU257" s="19">
        <v>100.2</v>
      </c>
      <c r="AV257" s="19">
        <v>100.33</v>
      </c>
      <c r="AW257" s="19">
        <v>100.4</v>
      </c>
      <c r="AX257" s="19">
        <v>100.26</v>
      </c>
      <c r="AY257" s="19">
        <v>100.34</v>
      </c>
      <c r="AZ257" s="19">
        <v>100.36</v>
      </c>
      <c r="BA257" s="19">
        <v>100.31</v>
      </c>
      <c r="BB257" s="19">
        <v>100.3</v>
      </c>
      <c r="BC257" s="19">
        <v>100.27</v>
      </c>
      <c r="BD257" s="19">
        <v>100.16</v>
      </c>
      <c r="BE257" s="19">
        <v>100.18</v>
      </c>
      <c r="BF257" s="19">
        <v>100.2</v>
      </c>
      <c r="BG257" s="19">
        <v>100.23</v>
      </c>
      <c r="BH257" s="19">
        <v>100.19</v>
      </c>
      <c r="BI257" s="19">
        <v>100.2</v>
      </c>
      <c r="BJ257" s="19">
        <v>100.16</v>
      </c>
      <c r="BK257" s="20"/>
    </row>
    <row r="258" spans="1:63" ht="41.65" x14ac:dyDescent="0.45">
      <c r="A258" s="18" t="s">
        <v>1589</v>
      </c>
      <c r="B258" s="18" t="s">
        <v>1590</v>
      </c>
      <c r="C258" s="19">
        <v>101.81</v>
      </c>
      <c r="D258" s="19">
        <v>102.95</v>
      </c>
      <c r="E258" s="19">
        <v>102.55</v>
      </c>
      <c r="F258" s="19">
        <v>101.44</v>
      </c>
      <c r="G258" s="19">
        <v>100.91</v>
      </c>
      <c r="H258" s="19">
        <v>101.01</v>
      </c>
      <c r="I258" s="19">
        <v>100.5</v>
      </c>
      <c r="J258" s="19">
        <v>100.84</v>
      </c>
      <c r="K258" s="19">
        <v>101.44</v>
      </c>
      <c r="L258" s="19">
        <v>101.04</v>
      </c>
      <c r="M258" s="19">
        <v>100.94</v>
      </c>
      <c r="N258" s="19">
        <v>100.99</v>
      </c>
      <c r="O258" s="19">
        <v>100.64</v>
      </c>
      <c r="P258" s="19">
        <v>100.96</v>
      </c>
      <c r="Q258" s="19">
        <v>101.02</v>
      </c>
      <c r="R258" s="19">
        <v>101.08</v>
      </c>
      <c r="S258" s="19">
        <v>100.72</v>
      </c>
      <c r="T258" s="19">
        <v>100.66</v>
      </c>
      <c r="U258" s="19">
        <v>100.48</v>
      </c>
      <c r="V258" s="19">
        <v>100.69</v>
      </c>
      <c r="W258" s="19">
        <v>100.77</v>
      </c>
      <c r="X258" s="19">
        <v>100.7</v>
      </c>
      <c r="Y258" s="19">
        <v>100.55</v>
      </c>
      <c r="Z258" s="19">
        <v>100.56</v>
      </c>
      <c r="AA258" s="19">
        <v>100.26</v>
      </c>
      <c r="AB258" s="19">
        <v>100.4</v>
      </c>
      <c r="AC258" s="19">
        <v>100.48</v>
      </c>
      <c r="AD258" s="19">
        <v>100.41</v>
      </c>
      <c r="AE258" s="19">
        <v>100.19</v>
      </c>
      <c r="AF258" s="19">
        <v>100.27</v>
      </c>
      <c r="AG258" s="19">
        <v>100.15</v>
      </c>
      <c r="AH258" s="19">
        <v>100.3</v>
      </c>
      <c r="AI258" s="19">
        <v>100.73</v>
      </c>
      <c r="AJ258" s="19">
        <v>100.19</v>
      </c>
      <c r="AK258" s="19">
        <v>100.38</v>
      </c>
      <c r="AL258" s="19">
        <v>100.24</v>
      </c>
      <c r="AM258" s="19">
        <v>100.25</v>
      </c>
      <c r="AN258" s="19">
        <v>100.27</v>
      </c>
      <c r="AO258" s="19">
        <v>100.25</v>
      </c>
      <c r="AP258" s="19">
        <v>100.25</v>
      </c>
      <c r="AQ258" s="19">
        <v>100.13</v>
      </c>
      <c r="AR258" s="19">
        <v>100.12</v>
      </c>
      <c r="AS258" s="19">
        <v>100.02</v>
      </c>
      <c r="AT258" s="19">
        <v>100.3</v>
      </c>
      <c r="AU258" s="19">
        <v>100.17</v>
      </c>
      <c r="AV258" s="19">
        <v>100.4</v>
      </c>
      <c r="AW258" s="19">
        <v>100.47</v>
      </c>
      <c r="AX258" s="19">
        <v>100.48</v>
      </c>
      <c r="AY258" s="19">
        <v>100.48</v>
      </c>
      <c r="AZ258" s="19">
        <v>100.36</v>
      </c>
      <c r="BA258" s="19">
        <v>100.31</v>
      </c>
      <c r="BB258" s="19">
        <v>100.32</v>
      </c>
      <c r="BC258" s="19">
        <v>100.24</v>
      </c>
      <c r="BD258" s="19">
        <v>100.13</v>
      </c>
      <c r="BE258" s="19">
        <v>100.24</v>
      </c>
      <c r="BF258" s="19">
        <v>100.11</v>
      </c>
      <c r="BG258" s="19">
        <v>100.28</v>
      </c>
      <c r="BH258" s="19">
        <v>100.08</v>
      </c>
      <c r="BI258" s="19">
        <v>100.24</v>
      </c>
      <c r="BJ258" s="19">
        <v>100.14</v>
      </c>
      <c r="BK258" s="20"/>
    </row>
    <row r="259" spans="1:63" ht="27.75" x14ac:dyDescent="0.45">
      <c r="A259" s="18" t="s">
        <v>160</v>
      </c>
      <c r="B259" s="18" t="s">
        <v>1070</v>
      </c>
      <c r="C259" s="19">
        <v>102.19</v>
      </c>
      <c r="D259" s="19">
        <v>102.75</v>
      </c>
      <c r="E259" s="19">
        <v>102.29</v>
      </c>
      <c r="F259" s="19">
        <v>101.94</v>
      </c>
      <c r="G259" s="19">
        <v>101.38</v>
      </c>
      <c r="H259" s="19">
        <v>100.87</v>
      </c>
      <c r="I259" s="19">
        <v>100.73</v>
      </c>
      <c r="J259" s="19">
        <v>100.89</v>
      </c>
      <c r="K259" s="19">
        <v>100.72</v>
      </c>
      <c r="L259" s="19">
        <v>101.12</v>
      </c>
      <c r="M259" s="19">
        <v>100.96</v>
      </c>
      <c r="N259" s="19">
        <v>100.7</v>
      </c>
      <c r="O259" s="19">
        <v>100.96</v>
      </c>
      <c r="P259" s="19">
        <v>100.96</v>
      </c>
      <c r="Q259" s="19">
        <v>101.46</v>
      </c>
      <c r="R259" s="19">
        <v>101.25</v>
      </c>
      <c r="S259" s="19">
        <v>100.75</v>
      </c>
      <c r="T259" s="19">
        <v>100.76</v>
      </c>
      <c r="U259" s="19">
        <v>100.72</v>
      </c>
      <c r="V259" s="19">
        <v>100.38</v>
      </c>
      <c r="W259" s="19">
        <v>100.57</v>
      </c>
      <c r="X259" s="19">
        <v>100.73</v>
      </c>
      <c r="Y259" s="19">
        <v>100.42</v>
      </c>
      <c r="Z259" s="19">
        <v>100.54</v>
      </c>
      <c r="AA259" s="19">
        <v>100.5</v>
      </c>
      <c r="AB259" s="19">
        <v>100.26</v>
      </c>
      <c r="AC259" s="19">
        <v>100.62</v>
      </c>
      <c r="AD259" s="19">
        <v>100.56</v>
      </c>
      <c r="AE259" s="19">
        <v>100.33</v>
      </c>
      <c r="AF259" s="19">
        <v>100.43</v>
      </c>
      <c r="AG259" s="19">
        <v>100.13</v>
      </c>
      <c r="AH259" s="19">
        <v>100.39</v>
      </c>
      <c r="AI259" s="19">
        <v>100.51</v>
      </c>
      <c r="AJ259" s="19">
        <v>100.13</v>
      </c>
      <c r="AK259" s="19">
        <v>100.13</v>
      </c>
      <c r="AL259" s="19">
        <v>100.22</v>
      </c>
      <c r="AM259" s="19">
        <v>100.07</v>
      </c>
      <c r="AN259" s="19">
        <v>100.19</v>
      </c>
      <c r="AO259" s="19">
        <v>100.13</v>
      </c>
      <c r="AP259" s="19">
        <v>100.22</v>
      </c>
      <c r="AQ259" s="19">
        <v>100.43</v>
      </c>
      <c r="AR259" s="19">
        <v>100.21</v>
      </c>
      <c r="AS259" s="19">
        <v>100.15</v>
      </c>
      <c r="AT259" s="19">
        <v>100.18</v>
      </c>
      <c r="AU259" s="19">
        <v>100.11</v>
      </c>
      <c r="AV259" s="19">
        <v>100.33</v>
      </c>
      <c r="AW259" s="19">
        <v>100.16</v>
      </c>
      <c r="AX259" s="19">
        <v>100.07</v>
      </c>
      <c r="AY259" s="19">
        <v>100.48</v>
      </c>
      <c r="AZ259" s="19">
        <v>100.29</v>
      </c>
      <c r="BA259" s="19">
        <v>100.4</v>
      </c>
      <c r="BB259" s="19">
        <v>100.26</v>
      </c>
      <c r="BC259" s="19">
        <v>100.2</v>
      </c>
      <c r="BD259" s="19">
        <v>100.18</v>
      </c>
      <c r="BE259" s="19">
        <v>100.08</v>
      </c>
      <c r="BF259" s="19">
        <v>100.24</v>
      </c>
      <c r="BG259" s="19">
        <v>100.15</v>
      </c>
      <c r="BH259" s="19">
        <v>100.12</v>
      </c>
      <c r="BI259" s="19">
        <v>100.22</v>
      </c>
      <c r="BJ259" s="19">
        <v>100.02</v>
      </c>
      <c r="BK259" s="20"/>
    </row>
    <row r="260" spans="1:63" x14ac:dyDescent="0.45">
      <c r="A260" s="18" t="s">
        <v>164</v>
      </c>
      <c r="B260" s="18" t="s">
        <v>1071</v>
      </c>
      <c r="C260" s="19">
        <v>101.14</v>
      </c>
      <c r="D260" s="19">
        <v>101.96</v>
      </c>
      <c r="E260" s="19">
        <v>102.64</v>
      </c>
      <c r="F260" s="19">
        <v>101.68</v>
      </c>
      <c r="G260" s="19">
        <v>102.46</v>
      </c>
      <c r="H260" s="19">
        <v>101.15</v>
      </c>
      <c r="I260" s="19">
        <v>100.67</v>
      </c>
      <c r="J260" s="19">
        <v>101.04</v>
      </c>
      <c r="K260" s="19">
        <v>100.93</v>
      </c>
      <c r="L260" s="19">
        <v>100.45</v>
      </c>
      <c r="M260" s="19">
        <v>100.66</v>
      </c>
      <c r="N260" s="19">
        <v>100.65</v>
      </c>
      <c r="O260" s="19">
        <v>100.63</v>
      </c>
      <c r="P260" s="19">
        <v>101.14</v>
      </c>
      <c r="Q260" s="19">
        <v>101.54</v>
      </c>
      <c r="R260" s="19">
        <v>101.14</v>
      </c>
      <c r="S260" s="19">
        <v>101.02</v>
      </c>
      <c r="T260" s="19">
        <v>100.69</v>
      </c>
      <c r="U260" s="19">
        <v>100.53</v>
      </c>
      <c r="V260" s="19">
        <v>100.55</v>
      </c>
      <c r="W260" s="19">
        <v>100.22</v>
      </c>
      <c r="X260" s="19">
        <v>100.17</v>
      </c>
      <c r="Y260" s="19">
        <v>100.24</v>
      </c>
      <c r="Z260" s="19">
        <v>100.21</v>
      </c>
      <c r="AA260" s="19">
        <v>100.13</v>
      </c>
      <c r="AB260" s="19">
        <v>100.73</v>
      </c>
      <c r="AC260" s="19">
        <v>100.68</v>
      </c>
      <c r="AD260" s="19">
        <v>100.41</v>
      </c>
      <c r="AE260" s="19">
        <v>100.58</v>
      </c>
      <c r="AF260" s="19">
        <v>100.16</v>
      </c>
      <c r="AG260" s="19">
        <v>100.16</v>
      </c>
      <c r="AH260" s="19">
        <v>100.29</v>
      </c>
      <c r="AI260" s="19">
        <v>100.07</v>
      </c>
      <c r="AJ260" s="19">
        <v>99.82</v>
      </c>
      <c r="AK260" s="19">
        <v>99.96</v>
      </c>
      <c r="AL260" s="19">
        <v>100.17</v>
      </c>
      <c r="AM260" s="19">
        <v>100.1</v>
      </c>
      <c r="AN260" s="19">
        <v>100.29</v>
      </c>
      <c r="AO260" s="19">
        <v>100.33</v>
      </c>
      <c r="AP260" s="19">
        <v>100.62</v>
      </c>
      <c r="AQ260" s="19">
        <v>100.74</v>
      </c>
      <c r="AR260" s="19">
        <v>100.2</v>
      </c>
      <c r="AS260" s="19">
        <v>99.96</v>
      </c>
      <c r="AT260" s="19">
        <v>100.1</v>
      </c>
      <c r="AU260" s="19">
        <v>99.95</v>
      </c>
      <c r="AV260" s="19">
        <v>100.15</v>
      </c>
      <c r="AW260" s="19">
        <v>100.1</v>
      </c>
      <c r="AX260" s="19">
        <v>100.08</v>
      </c>
      <c r="AY260" s="19">
        <v>100.13</v>
      </c>
      <c r="AZ260" s="19">
        <v>100.46</v>
      </c>
      <c r="BA260" s="19">
        <v>100.45</v>
      </c>
      <c r="BB260" s="19">
        <v>100.29</v>
      </c>
      <c r="BC260" s="19">
        <v>100.4</v>
      </c>
      <c r="BD260" s="19">
        <v>100.03</v>
      </c>
      <c r="BE260" s="19">
        <v>99.97</v>
      </c>
      <c r="BF260" s="19">
        <v>100.15</v>
      </c>
      <c r="BG260" s="19">
        <v>100.18</v>
      </c>
      <c r="BH260" s="19">
        <v>100.11</v>
      </c>
      <c r="BI260" s="19">
        <v>100.46</v>
      </c>
      <c r="BJ260" s="19">
        <v>100.08</v>
      </c>
      <c r="BK260" s="20"/>
    </row>
    <row r="261" spans="1:63" x14ac:dyDescent="0.45">
      <c r="A261" s="18" t="s">
        <v>163</v>
      </c>
      <c r="B261" s="18" t="s">
        <v>1072</v>
      </c>
      <c r="C261" s="19">
        <v>101.91</v>
      </c>
      <c r="D261" s="19">
        <v>102.18</v>
      </c>
      <c r="E261" s="19">
        <v>102.5</v>
      </c>
      <c r="F261" s="19">
        <v>101.33</v>
      </c>
      <c r="G261" s="19">
        <v>101.62</v>
      </c>
      <c r="H261" s="19">
        <v>100.71</v>
      </c>
      <c r="I261" s="19">
        <v>100.97</v>
      </c>
      <c r="J261" s="19">
        <v>100.86</v>
      </c>
      <c r="K261" s="19">
        <v>101.84</v>
      </c>
      <c r="L261" s="19">
        <v>100.91</v>
      </c>
      <c r="M261" s="19">
        <v>100.85</v>
      </c>
      <c r="N261" s="19">
        <v>100.68</v>
      </c>
      <c r="O261" s="19">
        <v>100.88</v>
      </c>
      <c r="P261" s="19">
        <v>101.07</v>
      </c>
      <c r="Q261" s="19">
        <v>101.13</v>
      </c>
      <c r="R261" s="19">
        <v>100.85</v>
      </c>
      <c r="S261" s="19">
        <v>100.71</v>
      </c>
      <c r="T261" s="19">
        <v>100.72</v>
      </c>
      <c r="U261" s="19">
        <v>100.52</v>
      </c>
      <c r="V261" s="19">
        <v>100.55</v>
      </c>
      <c r="W261" s="19">
        <v>100.6</v>
      </c>
      <c r="X261" s="19">
        <v>100.67</v>
      </c>
      <c r="Y261" s="19">
        <v>100.78</v>
      </c>
      <c r="Z261" s="19">
        <v>100.57</v>
      </c>
      <c r="AA261" s="19">
        <v>100.28</v>
      </c>
      <c r="AB261" s="19">
        <v>100.4</v>
      </c>
      <c r="AC261" s="19">
        <v>100.34</v>
      </c>
      <c r="AD261" s="19">
        <v>100.27</v>
      </c>
      <c r="AE261" s="19">
        <v>100.23</v>
      </c>
      <c r="AF261" s="19">
        <v>100.29</v>
      </c>
      <c r="AG261" s="19">
        <v>100.38</v>
      </c>
      <c r="AH261" s="19">
        <v>100.42</v>
      </c>
      <c r="AI261" s="19">
        <v>100.32</v>
      </c>
      <c r="AJ261" s="19">
        <v>100.51</v>
      </c>
      <c r="AK261" s="19">
        <v>100.26</v>
      </c>
      <c r="AL261" s="19">
        <v>100.13</v>
      </c>
      <c r="AM261" s="19">
        <v>100.15</v>
      </c>
      <c r="AN261" s="19">
        <v>100.26</v>
      </c>
      <c r="AO261" s="19">
        <v>100.19</v>
      </c>
      <c r="AP261" s="19">
        <v>100.56</v>
      </c>
      <c r="AQ261" s="19">
        <v>100.24</v>
      </c>
      <c r="AR261" s="19">
        <v>100.12</v>
      </c>
      <c r="AS261" s="19">
        <v>100.15</v>
      </c>
      <c r="AT261" s="19">
        <v>100.34</v>
      </c>
      <c r="AU261" s="19">
        <v>100.42</v>
      </c>
      <c r="AV261" s="19">
        <v>100.39</v>
      </c>
      <c r="AW261" s="19">
        <v>100.7</v>
      </c>
      <c r="AX261" s="19">
        <v>100.32</v>
      </c>
      <c r="AY261" s="19">
        <v>100.32</v>
      </c>
      <c r="AZ261" s="19">
        <v>100.41</v>
      </c>
      <c r="BA261" s="19">
        <v>100.22</v>
      </c>
      <c r="BB261" s="19">
        <v>100.25</v>
      </c>
      <c r="BC261" s="19">
        <v>100.32</v>
      </c>
      <c r="BD261" s="19">
        <v>100.16</v>
      </c>
      <c r="BE261" s="19">
        <v>100.24</v>
      </c>
      <c r="BF261" s="19">
        <v>100.24</v>
      </c>
      <c r="BG261" s="19">
        <v>100.2</v>
      </c>
      <c r="BH261" s="19">
        <v>100.35</v>
      </c>
      <c r="BI261" s="19">
        <v>100.13</v>
      </c>
      <c r="BJ261" s="19">
        <v>100.29</v>
      </c>
      <c r="BK261" s="20"/>
    </row>
    <row r="262" spans="1:63" x14ac:dyDescent="0.45">
      <c r="A262" s="18" t="s">
        <v>165</v>
      </c>
      <c r="B262" s="18" t="s">
        <v>1073</v>
      </c>
      <c r="C262" s="19">
        <v>101.63</v>
      </c>
      <c r="D262" s="19">
        <v>102.68</v>
      </c>
      <c r="E262" s="19">
        <v>101.65</v>
      </c>
      <c r="F262" s="19">
        <v>101.14</v>
      </c>
      <c r="G262" s="19">
        <v>101.57</v>
      </c>
      <c r="H262" s="19">
        <v>100.91</v>
      </c>
      <c r="I262" s="19">
        <v>100.57</v>
      </c>
      <c r="J262" s="19">
        <v>101.21</v>
      </c>
      <c r="K262" s="19">
        <v>101.59</v>
      </c>
      <c r="L262" s="19">
        <v>101.09</v>
      </c>
      <c r="M262" s="19">
        <v>101.31</v>
      </c>
      <c r="N262" s="19">
        <v>100.72</v>
      </c>
      <c r="O262" s="19">
        <v>101.28</v>
      </c>
      <c r="P262" s="19">
        <v>101.25</v>
      </c>
      <c r="Q262" s="19">
        <v>100.86</v>
      </c>
      <c r="R262" s="19">
        <v>100.9</v>
      </c>
      <c r="S262" s="19">
        <v>100.96</v>
      </c>
      <c r="T262" s="19">
        <v>100.67</v>
      </c>
      <c r="U262" s="19">
        <v>100.77</v>
      </c>
      <c r="V262" s="19">
        <v>100.97</v>
      </c>
      <c r="W262" s="19">
        <v>101.23</v>
      </c>
      <c r="X262" s="19">
        <v>100.26</v>
      </c>
      <c r="Y262" s="19">
        <v>100.93</v>
      </c>
      <c r="Z262" s="19">
        <v>100.67</v>
      </c>
      <c r="AA262" s="19">
        <v>100.39</v>
      </c>
      <c r="AB262" s="19">
        <v>100.42</v>
      </c>
      <c r="AC262" s="19">
        <v>100.46</v>
      </c>
      <c r="AD262" s="19">
        <v>100.49</v>
      </c>
      <c r="AE262" s="19">
        <v>100.25</v>
      </c>
      <c r="AF262" s="19">
        <v>100.39</v>
      </c>
      <c r="AG262" s="19">
        <v>100.14</v>
      </c>
      <c r="AH262" s="19">
        <v>100.39</v>
      </c>
      <c r="AI262" s="19">
        <v>100.48</v>
      </c>
      <c r="AJ262" s="19">
        <v>100.34</v>
      </c>
      <c r="AK262" s="19">
        <v>100.33</v>
      </c>
      <c r="AL262" s="19">
        <v>100.15</v>
      </c>
      <c r="AM262" s="19">
        <v>100.11</v>
      </c>
      <c r="AN262" s="19">
        <v>100.15</v>
      </c>
      <c r="AO262" s="19">
        <v>100.09</v>
      </c>
      <c r="AP262" s="19">
        <v>100.39</v>
      </c>
      <c r="AQ262" s="19">
        <v>100.21</v>
      </c>
      <c r="AR262" s="19">
        <v>99.93</v>
      </c>
      <c r="AS262" s="19">
        <v>100.12</v>
      </c>
      <c r="AT262" s="19">
        <v>100.12</v>
      </c>
      <c r="AU262" s="19">
        <v>99.98</v>
      </c>
      <c r="AV262" s="19">
        <v>100.09</v>
      </c>
      <c r="AW262" s="19">
        <v>100.2</v>
      </c>
      <c r="AX262" s="19">
        <v>100.18</v>
      </c>
      <c r="AY262" s="19">
        <v>100.33</v>
      </c>
      <c r="AZ262" s="19">
        <v>100.42</v>
      </c>
      <c r="BA262" s="19">
        <v>100.28</v>
      </c>
      <c r="BB262" s="19">
        <v>100.35</v>
      </c>
      <c r="BC262" s="19">
        <v>100.22</v>
      </c>
      <c r="BD262" s="19">
        <v>100.31</v>
      </c>
      <c r="BE262" s="19">
        <v>100.23</v>
      </c>
      <c r="BF262" s="19">
        <v>100.16</v>
      </c>
      <c r="BG262" s="19">
        <v>100.39</v>
      </c>
      <c r="BH262" s="19">
        <v>100.25</v>
      </c>
      <c r="BI262" s="19">
        <v>99.88</v>
      </c>
      <c r="BJ262" s="19">
        <v>100.15</v>
      </c>
      <c r="BK262" s="20"/>
    </row>
    <row r="263" spans="1:63" ht="27.75" x14ac:dyDescent="0.45">
      <c r="A263" s="18" t="s">
        <v>162</v>
      </c>
      <c r="B263" s="18" t="s">
        <v>1074</v>
      </c>
      <c r="C263" s="19">
        <v>102.2</v>
      </c>
      <c r="D263" s="19">
        <v>102.27</v>
      </c>
      <c r="E263" s="19">
        <v>102.39</v>
      </c>
      <c r="F263" s="19">
        <v>100.97</v>
      </c>
      <c r="G263" s="19">
        <v>100.91</v>
      </c>
      <c r="H263" s="19">
        <v>101.03</v>
      </c>
      <c r="I263" s="19">
        <v>100.58</v>
      </c>
      <c r="J263" s="19">
        <v>100.46</v>
      </c>
      <c r="K263" s="19">
        <v>101.09</v>
      </c>
      <c r="L263" s="19">
        <v>101.06</v>
      </c>
      <c r="M263" s="19">
        <v>100.9</v>
      </c>
      <c r="N263" s="19">
        <v>100.61</v>
      </c>
      <c r="O263" s="19">
        <v>100.52</v>
      </c>
      <c r="P263" s="19">
        <v>100.85</v>
      </c>
      <c r="Q263" s="19">
        <v>101.04</v>
      </c>
      <c r="R263" s="19">
        <v>100.76</v>
      </c>
      <c r="S263" s="19">
        <v>100.87</v>
      </c>
      <c r="T263" s="19">
        <v>100.52</v>
      </c>
      <c r="U263" s="19">
        <v>100.5</v>
      </c>
      <c r="V263" s="19">
        <v>100.4</v>
      </c>
      <c r="W263" s="19">
        <v>100.53</v>
      </c>
      <c r="X263" s="19">
        <v>100.48</v>
      </c>
      <c r="Y263" s="19">
        <v>100.47</v>
      </c>
      <c r="Z263" s="19">
        <v>100.51</v>
      </c>
      <c r="AA263" s="19">
        <v>100.5</v>
      </c>
      <c r="AB263" s="19">
        <v>100.17</v>
      </c>
      <c r="AC263" s="19">
        <v>100.32</v>
      </c>
      <c r="AD263" s="19">
        <v>100.63</v>
      </c>
      <c r="AE263" s="19">
        <v>100.35</v>
      </c>
      <c r="AF263" s="19">
        <v>100.24</v>
      </c>
      <c r="AG263" s="19">
        <v>100.18</v>
      </c>
      <c r="AH263" s="19">
        <v>100.12</v>
      </c>
      <c r="AI263" s="19">
        <v>100.31</v>
      </c>
      <c r="AJ263" s="19">
        <v>100.21</v>
      </c>
      <c r="AK263" s="19">
        <v>100.28</v>
      </c>
      <c r="AL263" s="19">
        <v>100.26</v>
      </c>
      <c r="AM263" s="19">
        <v>100.22</v>
      </c>
      <c r="AN263" s="19">
        <v>100.22</v>
      </c>
      <c r="AO263" s="19">
        <v>100.28</v>
      </c>
      <c r="AP263" s="19">
        <v>100.32</v>
      </c>
      <c r="AQ263" s="19">
        <v>100.29</v>
      </c>
      <c r="AR263" s="19">
        <v>100.19</v>
      </c>
      <c r="AS263" s="19">
        <v>100.09</v>
      </c>
      <c r="AT263" s="19">
        <v>100.02</v>
      </c>
      <c r="AU263" s="19">
        <v>100.26</v>
      </c>
      <c r="AV263" s="19">
        <v>100.39</v>
      </c>
      <c r="AW263" s="19">
        <v>100.35</v>
      </c>
      <c r="AX263" s="19">
        <v>100.25</v>
      </c>
      <c r="AY263" s="19">
        <v>100.21</v>
      </c>
      <c r="AZ263" s="19">
        <v>100.23</v>
      </c>
      <c r="BA263" s="19">
        <v>100.27</v>
      </c>
      <c r="BB263" s="19">
        <v>100.42</v>
      </c>
      <c r="BC263" s="19">
        <v>100.24</v>
      </c>
      <c r="BD263" s="19">
        <v>100.18</v>
      </c>
      <c r="BE263" s="19">
        <v>100.22</v>
      </c>
      <c r="BF263" s="19">
        <v>100.25</v>
      </c>
      <c r="BG263" s="19">
        <v>100.28</v>
      </c>
      <c r="BH263" s="19">
        <v>100.15</v>
      </c>
      <c r="BI263" s="19">
        <v>100.25</v>
      </c>
      <c r="BJ263" s="19">
        <v>100.13</v>
      </c>
      <c r="BK263" s="20"/>
    </row>
    <row r="264" spans="1:63" x14ac:dyDescent="0.45">
      <c r="A264" s="18" t="s">
        <v>616</v>
      </c>
      <c r="B264" s="18" t="s">
        <v>1075</v>
      </c>
      <c r="C264" s="19">
        <v>102.77</v>
      </c>
      <c r="D264" s="19">
        <v>102.62</v>
      </c>
      <c r="E264" s="19">
        <v>101.67</v>
      </c>
      <c r="F264" s="19">
        <v>101.22</v>
      </c>
      <c r="G264" s="19">
        <v>100.54</v>
      </c>
      <c r="H264" s="19">
        <v>100.34</v>
      </c>
      <c r="I264" s="19">
        <v>100.35</v>
      </c>
      <c r="J264" s="19">
        <v>100.52</v>
      </c>
      <c r="K264" s="19">
        <v>100.87</v>
      </c>
      <c r="L264" s="19">
        <v>101.03</v>
      </c>
      <c r="M264" s="19">
        <v>100.9</v>
      </c>
      <c r="N264" s="19">
        <v>100.56</v>
      </c>
      <c r="O264" s="19">
        <v>100.67</v>
      </c>
      <c r="P264" s="19">
        <v>100.88</v>
      </c>
      <c r="Q264" s="19">
        <v>100.88</v>
      </c>
      <c r="R264" s="19">
        <v>100.76</v>
      </c>
      <c r="S264" s="19">
        <v>100.56</v>
      </c>
      <c r="T264" s="19">
        <v>100.3</v>
      </c>
      <c r="U264" s="19">
        <v>100.33</v>
      </c>
      <c r="V264" s="19">
        <v>100.45</v>
      </c>
      <c r="W264" s="19">
        <v>100.75</v>
      </c>
      <c r="X264" s="19">
        <v>100.6</v>
      </c>
      <c r="Y264" s="19">
        <v>100.52</v>
      </c>
      <c r="Z264" s="19">
        <v>100.35</v>
      </c>
      <c r="AA264" s="19">
        <v>100.27</v>
      </c>
      <c r="AB264" s="19">
        <v>100.3</v>
      </c>
      <c r="AC264" s="19">
        <v>100.23</v>
      </c>
      <c r="AD264" s="19">
        <v>100.23</v>
      </c>
      <c r="AE264" s="19">
        <v>100.02</v>
      </c>
      <c r="AF264" s="19">
        <v>99.98</v>
      </c>
      <c r="AG264" s="19">
        <v>99.89</v>
      </c>
      <c r="AH264" s="19">
        <v>100.1</v>
      </c>
      <c r="AI264" s="19">
        <v>100.34</v>
      </c>
      <c r="AJ264" s="19">
        <v>100.34</v>
      </c>
      <c r="AK264" s="19">
        <v>100.21</v>
      </c>
      <c r="AL264" s="19">
        <v>100.08</v>
      </c>
      <c r="AM264" s="19">
        <v>100.17</v>
      </c>
      <c r="AN264" s="19">
        <v>100.07</v>
      </c>
      <c r="AO264" s="19">
        <v>100.09</v>
      </c>
      <c r="AP264" s="19">
        <v>100.04</v>
      </c>
      <c r="AQ264" s="19">
        <v>99.93</v>
      </c>
      <c r="AR264" s="19">
        <v>99.97</v>
      </c>
      <c r="AS264" s="19">
        <v>100.01</v>
      </c>
      <c r="AT264" s="19">
        <v>100.14</v>
      </c>
      <c r="AU264" s="19">
        <v>100.5</v>
      </c>
      <c r="AV264" s="19">
        <v>100.39</v>
      </c>
      <c r="AW264" s="19">
        <v>100.45</v>
      </c>
      <c r="AX264" s="19">
        <v>100.24</v>
      </c>
      <c r="AY264" s="19">
        <v>100.43</v>
      </c>
      <c r="AZ264" s="19">
        <v>100.5</v>
      </c>
      <c r="BA264" s="19">
        <v>100.3</v>
      </c>
      <c r="BB264" s="19">
        <v>100.33</v>
      </c>
      <c r="BC264" s="19">
        <v>100.11</v>
      </c>
      <c r="BD264" s="19">
        <v>100.1</v>
      </c>
      <c r="BE264" s="18">
        <v>100</v>
      </c>
      <c r="BF264" s="19">
        <v>100.04</v>
      </c>
      <c r="BG264" s="19">
        <v>100.21</v>
      </c>
      <c r="BH264" s="19">
        <v>100.35</v>
      </c>
      <c r="BI264" s="19">
        <v>100.4</v>
      </c>
      <c r="BJ264" s="19">
        <v>100.14</v>
      </c>
      <c r="BK264" s="20"/>
    </row>
    <row r="265" spans="1:63" ht="27.75" x14ac:dyDescent="0.45">
      <c r="A265" s="18" t="s">
        <v>168</v>
      </c>
      <c r="B265" s="18" t="s">
        <v>1076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9">
        <v>100.16</v>
      </c>
      <c r="AN265" s="19">
        <v>100.04</v>
      </c>
      <c r="AO265" s="19">
        <v>99.97</v>
      </c>
      <c r="AP265" s="19">
        <v>99.96</v>
      </c>
      <c r="AQ265" s="19">
        <v>99.85</v>
      </c>
      <c r="AR265" s="19">
        <v>99.88</v>
      </c>
      <c r="AS265" s="19">
        <v>99.97</v>
      </c>
      <c r="AT265" s="19">
        <v>100.08</v>
      </c>
      <c r="AU265" s="19">
        <v>100.63</v>
      </c>
      <c r="AV265" s="19">
        <v>100.44</v>
      </c>
      <c r="AW265" s="19">
        <v>100.51</v>
      </c>
      <c r="AX265" s="19">
        <v>100.33</v>
      </c>
      <c r="AY265" s="19">
        <v>100.47</v>
      </c>
      <c r="AZ265" s="19">
        <v>100.69</v>
      </c>
      <c r="BA265" s="19">
        <v>100.37</v>
      </c>
      <c r="BB265" s="19">
        <v>100.49</v>
      </c>
      <c r="BC265" s="19">
        <v>100.06</v>
      </c>
      <c r="BD265" s="19">
        <v>100.12</v>
      </c>
      <c r="BE265" s="19">
        <v>99.93</v>
      </c>
      <c r="BF265" s="18">
        <v>100</v>
      </c>
      <c r="BG265" s="19">
        <v>100.21</v>
      </c>
      <c r="BH265" s="19">
        <v>100.31</v>
      </c>
      <c r="BI265" s="19">
        <v>100.46</v>
      </c>
      <c r="BJ265" s="19">
        <v>100.15</v>
      </c>
      <c r="BK265" s="20"/>
    </row>
    <row r="266" spans="1:63" x14ac:dyDescent="0.45">
      <c r="A266" s="18" t="s">
        <v>166</v>
      </c>
      <c r="B266" s="18" t="s">
        <v>1077</v>
      </c>
      <c r="C266" s="19">
        <v>101.34</v>
      </c>
      <c r="D266" s="19">
        <v>101.91</v>
      </c>
      <c r="E266" s="19">
        <v>101.74</v>
      </c>
      <c r="F266" s="19">
        <v>101.17</v>
      </c>
      <c r="G266" s="19">
        <v>100.8</v>
      </c>
      <c r="H266" s="19">
        <v>100.71</v>
      </c>
      <c r="I266" s="19">
        <v>100.42</v>
      </c>
      <c r="J266" s="19">
        <v>100.52</v>
      </c>
      <c r="K266" s="19">
        <v>100.82</v>
      </c>
      <c r="L266" s="19">
        <v>101.03</v>
      </c>
      <c r="M266" s="19">
        <v>100.96</v>
      </c>
      <c r="N266" s="19">
        <v>100.6</v>
      </c>
      <c r="O266" s="19">
        <v>100.69</v>
      </c>
      <c r="P266" s="19">
        <v>100.63</v>
      </c>
      <c r="Q266" s="19">
        <v>100.69</v>
      </c>
      <c r="R266" s="19">
        <v>100.57</v>
      </c>
      <c r="S266" s="19">
        <v>100.49</v>
      </c>
      <c r="T266" s="19">
        <v>100.5</v>
      </c>
      <c r="U266" s="19">
        <v>100.48</v>
      </c>
      <c r="V266" s="19">
        <v>100.32</v>
      </c>
      <c r="W266" s="19">
        <v>100.77</v>
      </c>
      <c r="X266" s="19">
        <v>100.55</v>
      </c>
      <c r="Y266" s="19">
        <v>100.69</v>
      </c>
      <c r="Z266" s="19">
        <v>100.46</v>
      </c>
      <c r="AA266" s="19">
        <v>100.26</v>
      </c>
      <c r="AB266" s="19">
        <v>100.39</v>
      </c>
      <c r="AC266" s="19">
        <v>100.26</v>
      </c>
      <c r="AD266" s="19">
        <v>100.29</v>
      </c>
      <c r="AE266" s="19">
        <v>100.21</v>
      </c>
      <c r="AF266" s="19">
        <v>100.12</v>
      </c>
      <c r="AG266" s="19">
        <v>99.89</v>
      </c>
      <c r="AH266" s="19">
        <v>100.13</v>
      </c>
      <c r="AI266" s="19">
        <v>100.54</v>
      </c>
      <c r="AJ266" s="19">
        <v>100.5</v>
      </c>
      <c r="AK266" s="19">
        <v>100.3</v>
      </c>
      <c r="AL266" s="19">
        <v>100.12</v>
      </c>
      <c r="AM266" s="19">
        <v>100.13</v>
      </c>
      <c r="AN266" s="19">
        <v>100.15</v>
      </c>
      <c r="AO266" s="19">
        <v>100.28</v>
      </c>
      <c r="AP266" s="19">
        <v>100.09</v>
      </c>
      <c r="AQ266" s="19">
        <v>100.02</v>
      </c>
      <c r="AR266" s="19">
        <v>100.07</v>
      </c>
      <c r="AS266" s="19">
        <v>100.08</v>
      </c>
      <c r="AT266" s="19">
        <v>100.23</v>
      </c>
      <c r="AU266" s="19">
        <v>100.33</v>
      </c>
      <c r="AV266" s="19">
        <v>100.32</v>
      </c>
      <c r="AW266" s="19">
        <v>100.38</v>
      </c>
      <c r="AX266" s="19">
        <v>100.06</v>
      </c>
      <c r="AY266" s="19">
        <v>100.39</v>
      </c>
      <c r="AZ266" s="19">
        <v>100.32</v>
      </c>
      <c r="BA266" s="19">
        <v>100.2</v>
      </c>
      <c r="BB266" s="19">
        <v>100.11</v>
      </c>
      <c r="BC266" s="19">
        <v>100.24</v>
      </c>
      <c r="BD266" s="19">
        <v>100.11</v>
      </c>
      <c r="BE266" s="19">
        <v>100.07</v>
      </c>
      <c r="BF266" s="19">
        <v>100.05</v>
      </c>
      <c r="BG266" s="19">
        <v>100.11</v>
      </c>
      <c r="BH266" s="19">
        <v>100.46</v>
      </c>
      <c r="BI266" s="19">
        <v>100.36</v>
      </c>
      <c r="BJ266" s="19">
        <v>100.15</v>
      </c>
      <c r="BK266" s="20"/>
    </row>
    <row r="267" spans="1:63" x14ac:dyDescent="0.45">
      <c r="A267" s="18" t="s">
        <v>170</v>
      </c>
      <c r="B267" s="18" t="s">
        <v>1078</v>
      </c>
      <c r="C267" s="19">
        <v>101.29</v>
      </c>
      <c r="D267" s="19">
        <v>101.25</v>
      </c>
      <c r="E267" s="19">
        <v>101.64</v>
      </c>
      <c r="F267" s="19">
        <v>101.59</v>
      </c>
      <c r="G267" s="19">
        <v>101.12</v>
      </c>
      <c r="H267" s="19">
        <v>100.83</v>
      </c>
      <c r="I267" s="19">
        <v>100.68</v>
      </c>
      <c r="J267" s="18">
        <v>101</v>
      </c>
      <c r="K267" s="19">
        <v>101.03</v>
      </c>
      <c r="L267" s="19">
        <v>101.08</v>
      </c>
      <c r="M267" s="19">
        <v>100.81</v>
      </c>
      <c r="N267" s="19">
        <v>100.68</v>
      </c>
      <c r="O267" s="19">
        <v>101.11</v>
      </c>
      <c r="P267" s="19">
        <v>100.65</v>
      </c>
      <c r="Q267" s="19">
        <v>100.67</v>
      </c>
      <c r="R267" s="19">
        <v>100.69</v>
      </c>
      <c r="S267" s="19">
        <v>100.69</v>
      </c>
      <c r="T267" s="19">
        <v>100.45</v>
      </c>
      <c r="U267" s="19">
        <v>100.74</v>
      </c>
      <c r="V267" s="19">
        <v>100.87</v>
      </c>
      <c r="W267" s="19">
        <v>100.78</v>
      </c>
      <c r="X267" s="19">
        <v>100.47</v>
      </c>
      <c r="Y267" s="19">
        <v>100.61</v>
      </c>
      <c r="Z267" s="19">
        <v>100.49</v>
      </c>
      <c r="AA267" s="19">
        <v>100.36</v>
      </c>
      <c r="AB267" s="19">
        <v>100.35</v>
      </c>
      <c r="AC267" s="19">
        <v>100.38</v>
      </c>
      <c r="AD267" s="19">
        <v>100.33</v>
      </c>
      <c r="AE267" s="19">
        <v>100.27</v>
      </c>
      <c r="AF267" s="19">
        <v>100.05</v>
      </c>
      <c r="AG267" s="19">
        <v>100.11</v>
      </c>
      <c r="AH267" s="19">
        <v>100.35</v>
      </c>
      <c r="AI267" s="19">
        <v>100.27</v>
      </c>
      <c r="AJ267" s="19">
        <v>100.19</v>
      </c>
      <c r="AK267" s="19">
        <v>100.23</v>
      </c>
      <c r="AL267" s="19">
        <v>100.27</v>
      </c>
      <c r="AM267" s="19">
        <v>100.18</v>
      </c>
      <c r="AN267" s="19">
        <v>100.06</v>
      </c>
      <c r="AO267" s="19">
        <v>100.04</v>
      </c>
      <c r="AP267" s="19">
        <v>100.21</v>
      </c>
      <c r="AQ267" s="19">
        <v>100.02</v>
      </c>
      <c r="AR267" s="19">
        <v>100.22</v>
      </c>
      <c r="AS267" s="19">
        <v>100.14</v>
      </c>
      <c r="AT267" s="19">
        <v>100.12</v>
      </c>
      <c r="AU267" s="19">
        <v>100.38</v>
      </c>
      <c r="AV267" s="19">
        <v>100.25</v>
      </c>
      <c r="AW267" s="19">
        <v>100.22</v>
      </c>
      <c r="AX267" s="19">
        <v>100.2</v>
      </c>
      <c r="AY267" s="19">
        <v>100.13</v>
      </c>
      <c r="AZ267" s="19">
        <v>100.06</v>
      </c>
      <c r="BA267" s="19">
        <v>100.16</v>
      </c>
      <c r="BB267" s="19">
        <v>100.11</v>
      </c>
      <c r="BC267" s="19">
        <v>100.12</v>
      </c>
      <c r="BD267" s="19">
        <v>100.04</v>
      </c>
      <c r="BE267" s="19">
        <v>100.18</v>
      </c>
      <c r="BF267" s="19">
        <v>100.05</v>
      </c>
      <c r="BG267" s="19">
        <v>100.24</v>
      </c>
      <c r="BH267" s="19">
        <v>100.19</v>
      </c>
      <c r="BI267" s="19">
        <v>100.33</v>
      </c>
      <c r="BJ267" s="19">
        <v>100.17</v>
      </c>
      <c r="BK267" s="20"/>
    </row>
    <row r="268" spans="1:63" x14ac:dyDescent="0.45">
      <c r="A268" s="18" t="s">
        <v>169</v>
      </c>
      <c r="B268" s="18" t="s">
        <v>1079</v>
      </c>
      <c r="C268" s="19">
        <v>101.75</v>
      </c>
      <c r="D268" s="19">
        <v>102.25</v>
      </c>
      <c r="E268" s="19">
        <v>101.79</v>
      </c>
      <c r="F268" s="19">
        <v>101.57</v>
      </c>
      <c r="G268" s="19">
        <v>100.97</v>
      </c>
      <c r="H268" s="19">
        <v>100.44</v>
      </c>
      <c r="I268" s="19">
        <v>100.35</v>
      </c>
      <c r="J268" s="19">
        <v>101.07</v>
      </c>
      <c r="K268" s="19">
        <v>101.39</v>
      </c>
      <c r="L268" s="19">
        <v>101.75</v>
      </c>
      <c r="M268" s="19">
        <v>101.25</v>
      </c>
      <c r="N268" s="19">
        <v>100.82</v>
      </c>
      <c r="O268" s="19">
        <v>101.04</v>
      </c>
      <c r="P268" s="19">
        <v>100.9</v>
      </c>
      <c r="Q268" s="19">
        <v>100.67</v>
      </c>
      <c r="R268" s="19">
        <v>100.73</v>
      </c>
      <c r="S268" s="19">
        <v>100.53</v>
      </c>
      <c r="T268" s="19">
        <v>100.09</v>
      </c>
      <c r="U268" s="19">
        <v>100.67</v>
      </c>
      <c r="V268" s="19">
        <v>101.23</v>
      </c>
      <c r="W268" s="19">
        <v>101.11</v>
      </c>
      <c r="X268" s="19">
        <v>101.12</v>
      </c>
      <c r="Y268" s="19">
        <v>100.92</v>
      </c>
      <c r="Z268" s="19">
        <v>100.66</v>
      </c>
      <c r="AA268" s="19">
        <v>100.47</v>
      </c>
      <c r="AB268" s="19">
        <v>100.35</v>
      </c>
      <c r="AC268" s="19">
        <v>100.28</v>
      </c>
      <c r="AD268" s="19">
        <v>100.15</v>
      </c>
      <c r="AE268" s="18">
        <v>100</v>
      </c>
      <c r="AF268" s="19">
        <v>100.31</v>
      </c>
      <c r="AG268" s="19">
        <v>99.96</v>
      </c>
      <c r="AH268" s="19">
        <v>100.37</v>
      </c>
      <c r="AI268" s="19">
        <v>100.61</v>
      </c>
      <c r="AJ268" s="19">
        <v>100.67</v>
      </c>
      <c r="AK268" s="19">
        <v>100.32</v>
      </c>
      <c r="AL268" s="19">
        <v>100.3</v>
      </c>
      <c r="AM268" s="19">
        <v>100.27</v>
      </c>
      <c r="AN268" s="19">
        <v>100.01</v>
      </c>
      <c r="AO268" s="19">
        <v>100.24</v>
      </c>
      <c r="AP268" s="19">
        <v>100.21</v>
      </c>
      <c r="AQ268" s="19">
        <v>100.08</v>
      </c>
      <c r="AR268" s="19">
        <v>100.03</v>
      </c>
      <c r="AS268" s="18">
        <v>100</v>
      </c>
      <c r="AT268" s="19">
        <v>100.24</v>
      </c>
      <c r="AU268" s="19">
        <v>100.36</v>
      </c>
      <c r="AV268" s="19">
        <v>100.36</v>
      </c>
      <c r="AW268" s="19">
        <v>100.42</v>
      </c>
      <c r="AX268" s="19">
        <v>100.23</v>
      </c>
      <c r="AY268" s="19">
        <v>100.46</v>
      </c>
      <c r="AZ268" s="19">
        <v>100.22</v>
      </c>
      <c r="BA268" s="19">
        <v>100.26</v>
      </c>
      <c r="BB268" s="19">
        <v>100.18</v>
      </c>
      <c r="BC268" s="19">
        <v>100.07</v>
      </c>
      <c r="BD268" s="19">
        <v>100.04</v>
      </c>
      <c r="BE268" s="19">
        <v>100.08</v>
      </c>
      <c r="BF268" s="19">
        <v>100.18</v>
      </c>
      <c r="BG268" s="19">
        <v>100.41</v>
      </c>
      <c r="BH268" s="19">
        <v>100.36</v>
      </c>
      <c r="BI268" s="19">
        <v>100.21</v>
      </c>
      <c r="BJ268" s="19">
        <v>100.08</v>
      </c>
      <c r="BK268" s="20"/>
    </row>
    <row r="269" spans="1:63" ht="27.75" x14ac:dyDescent="0.45">
      <c r="A269" s="18" t="s">
        <v>1591</v>
      </c>
      <c r="B269" s="18" t="s">
        <v>1592</v>
      </c>
      <c r="C269" s="19">
        <v>103.26</v>
      </c>
      <c r="D269" s="19">
        <v>103.01</v>
      </c>
      <c r="E269" s="19">
        <v>101.97</v>
      </c>
      <c r="F269" s="19">
        <v>101.47</v>
      </c>
      <c r="G269" s="19">
        <v>100.6</v>
      </c>
      <c r="H269" s="19">
        <v>100.32</v>
      </c>
      <c r="I269" s="19">
        <v>100.48</v>
      </c>
      <c r="J269" s="19">
        <v>100.64</v>
      </c>
      <c r="K269" s="19">
        <v>100.75</v>
      </c>
      <c r="L269" s="19">
        <v>100.81</v>
      </c>
      <c r="M269" s="19">
        <v>100.84</v>
      </c>
      <c r="N269" s="19">
        <v>100.64</v>
      </c>
      <c r="O269" s="19">
        <v>100.6</v>
      </c>
      <c r="P269" s="19">
        <v>101.15</v>
      </c>
      <c r="Q269" s="19">
        <v>101.03</v>
      </c>
      <c r="R269" s="19">
        <v>101.14</v>
      </c>
      <c r="S269" s="19">
        <v>100.86</v>
      </c>
      <c r="T269" s="19">
        <v>100.38</v>
      </c>
      <c r="U269" s="19">
        <v>100.34</v>
      </c>
      <c r="V269" s="19">
        <v>100.38</v>
      </c>
      <c r="W269" s="19">
        <v>100.73</v>
      </c>
      <c r="X269" s="19">
        <v>100.61</v>
      </c>
      <c r="Y269" s="19">
        <v>100.33</v>
      </c>
      <c r="Z269" s="19">
        <v>100.16</v>
      </c>
      <c r="AA269" s="19">
        <v>100.27</v>
      </c>
      <c r="AB269" s="19">
        <v>100.36</v>
      </c>
      <c r="AC269" s="19">
        <v>100.26</v>
      </c>
      <c r="AD269" s="19">
        <v>100.34</v>
      </c>
      <c r="AE269" s="19">
        <v>100.16</v>
      </c>
      <c r="AF269" s="19">
        <v>99.86</v>
      </c>
      <c r="AG269" s="19">
        <v>99.87</v>
      </c>
      <c r="AH269" s="19">
        <v>100.02</v>
      </c>
      <c r="AI269" s="19">
        <v>100.23</v>
      </c>
      <c r="AJ269" s="19">
        <v>100.01</v>
      </c>
      <c r="AK269" s="19">
        <v>100.11</v>
      </c>
      <c r="AL269" s="18">
        <v>100</v>
      </c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20"/>
    </row>
    <row r="270" spans="1:63" ht="27.75" x14ac:dyDescent="0.45">
      <c r="A270" s="18" t="s">
        <v>1593</v>
      </c>
      <c r="B270" s="18" t="s">
        <v>1594</v>
      </c>
      <c r="C270" s="19">
        <v>104.06</v>
      </c>
      <c r="D270" s="19">
        <v>103.22</v>
      </c>
      <c r="E270" s="19">
        <v>101.38</v>
      </c>
      <c r="F270" s="19">
        <v>100.91</v>
      </c>
      <c r="G270" s="19">
        <v>100.08</v>
      </c>
      <c r="H270" s="19">
        <v>99.97</v>
      </c>
      <c r="I270" s="19">
        <v>100.16</v>
      </c>
      <c r="J270" s="19">
        <v>100.19</v>
      </c>
      <c r="K270" s="19">
        <v>100.8</v>
      </c>
      <c r="L270" s="19">
        <v>100.94</v>
      </c>
      <c r="M270" s="19">
        <v>100.82</v>
      </c>
      <c r="N270" s="19">
        <v>100.38</v>
      </c>
      <c r="O270" s="19">
        <v>100.52</v>
      </c>
      <c r="P270" s="19">
        <v>100.91</v>
      </c>
      <c r="Q270" s="19">
        <v>101.03</v>
      </c>
      <c r="R270" s="19">
        <v>100.66</v>
      </c>
      <c r="S270" s="19">
        <v>100.38</v>
      </c>
      <c r="T270" s="19">
        <v>100.13</v>
      </c>
      <c r="U270" s="19">
        <v>100.05</v>
      </c>
      <c r="V270" s="19">
        <v>100.28</v>
      </c>
      <c r="W270" s="19">
        <v>100.64</v>
      </c>
      <c r="X270" s="19">
        <v>100.5</v>
      </c>
      <c r="Y270" s="19">
        <v>100.4</v>
      </c>
      <c r="Z270" s="19">
        <v>100.28</v>
      </c>
      <c r="AA270" s="19">
        <v>100.2</v>
      </c>
      <c r="AB270" s="19">
        <v>100.17</v>
      </c>
      <c r="AC270" s="19">
        <v>100.13</v>
      </c>
      <c r="AD270" s="19">
        <v>100.11</v>
      </c>
      <c r="AE270" s="19">
        <v>99.75</v>
      </c>
      <c r="AF270" s="19">
        <v>99.85</v>
      </c>
      <c r="AG270" s="19">
        <v>99.84</v>
      </c>
      <c r="AH270" s="19">
        <v>99.99</v>
      </c>
      <c r="AI270" s="19">
        <v>100.19</v>
      </c>
      <c r="AJ270" s="19">
        <v>100.38</v>
      </c>
      <c r="AK270" s="19">
        <v>100.17</v>
      </c>
      <c r="AL270" s="19">
        <v>99.99</v>
      </c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20"/>
    </row>
    <row r="271" spans="1:63" ht="27.75" x14ac:dyDescent="0.45">
      <c r="A271" s="18" t="s">
        <v>508</v>
      </c>
      <c r="B271" s="18" t="s">
        <v>1080</v>
      </c>
      <c r="C271" s="19">
        <v>100.89</v>
      </c>
      <c r="D271" s="19">
        <v>100.78</v>
      </c>
      <c r="E271" s="19">
        <v>100.92</v>
      </c>
      <c r="F271" s="19">
        <v>100.64</v>
      </c>
      <c r="G271" s="19">
        <v>100.75</v>
      </c>
      <c r="H271" s="19">
        <v>100.79</v>
      </c>
      <c r="I271" s="19">
        <v>101.11</v>
      </c>
      <c r="J271" s="19">
        <v>101.95</v>
      </c>
      <c r="K271" s="19">
        <v>101.55</v>
      </c>
      <c r="L271" s="19">
        <v>101.39</v>
      </c>
      <c r="M271" s="19">
        <v>100.7</v>
      </c>
      <c r="N271" s="19">
        <v>100.51</v>
      </c>
      <c r="O271" s="19">
        <v>100.51</v>
      </c>
      <c r="P271" s="19">
        <v>100.46</v>
      </c>
      <c r="Q271" s="19">
        <v>100.59</v>
      </c>
      <c r="R271" s="19">
        <v>100.45</v>
      </c>
      <c r="S271" s="19">
        <v>100.51</v>
      </c>
      <c r="T271" s="19">
        <v>100.49</v>
      </c>
      <c r="U271" s="19">
        <v>100.78</v>
      </c>
      <c r="V271" s="19">
        <v>101.48</v>
      </c>
      <c r="W271" s="19">
        <v>101.15</v>
      </c>
      <c r="X271" s="19">
        <v>100.75</v>
      </c>
      <c r="Y271" s="19">
        <v>100.48</v>
      </c>
      <c r="Z271" s="19">
        <v>100.37</v>
      </c>
      <c r="AA271" s="19">
        <v>100.31</v>
      </c>
      <c r="AB271" s="19">
        <v>100.17</v>
      </c>
      <c r="AC271" s="19">
        <v>100.25</v>
      </c>
      <c r="AD271" s="19">
        <v>100.07</v>
      </c>
      <c r="AE271" s="19">
        <v>100.19</v>
      </c>
      <c r="AF271" s="19">
        <v>100.18</v>
      </c>
      <c r="AG271" s="19">
        <v>100.56</v>
      </c>
      <c r="AH271" s="19">
        <v>100.57</v>
      </c>
      <c r="AI271" s="19">
        <v>100.47</v>
      </c>
      <c r="AJ271" s="19">
        <v>100.42</v>
      </c>
      <c r="AK271" s="19">
        <v>100.21</v>
      </c>
      <c r="AL271" s="19">
        <v>100.12</v>
      </c>
      <c r="AM271" s="19">
        <v>100.02</v>
      </c>
      <c r="AN271" s="19">
        <v>100.02</v>
      </c>
      <c r="AO271" s="19">
        <v>100.06</v>
      </c>
      <c r="AP271" s="19">
        <v>99.99</v>
      </c>
      <c r="AQ271" s="18">
        <v>100</v>
      </c>
      <c r="AR271" s="19">
        <v>100.11</v>
      </c>
      <c r="AS271" s="19">
        <v>100.36</v>
      </c>
      <c r="AT271" s="19">
        <v>100.51</v>
      </c>
      <c r="AU271" s="19">
        <v>100.37</v>
      </c>
      <c r="AV271" s="19">
        <v>100.35</v>
      </c>
      <c r="AW271" s="19">
        <v>100.12</v>
      </c>
      <c r="AX271" s="19">
        <v>100.05</v>
      </c>
      <c r="AY271" s="18">
        <v>100</v>
      </c>
      <c r="AZ271" s="19">
        <v>100.09</v>
      </c>
      <c r="BA271" s="19">
        <v>100.03</v>
      </c>
      <c r="BB271" s="19">
        <v>100.02</v>
      </c>
      <c r="BC271" s="19">
        <v>100.06</v>
      </c>
      <c r="BD271" s="19">
        <v>100.05</v>
      </c>
      <c r="BE271" s="19">
        <v>100.27</v>
      </c>
      <c r="BF271" s="19">
        <v>100.5</v>
      </c>
      <c r="BG271" s="19">
        <v>100.26</v>
      </c>
      <c r="BH271" s="19">
        <v>100.18</v>
      </c>
      <c r="BI271" s="19">
        <v>100.17</v>
      </c>
      <c r="BJ271" s="19">
        <v>99.93</v>
      </c>
      <c r="BK271" s="20"/>
    </row>
    <row r="272" spans="1:63" ht="27.75" x14ac:dyDescent="0.45">
      <c r="A272" s="18" t="s">
        <v>617</v>
      </c>
      <c r="B272" s="18" t="s">
        <v>1081</v>
      </c>
      <c r="C272" s="19">
        <v>101.39</v>
      </c>
      <c r="D272" s="19">
        <v>101.38</v>
      </c>
      <c r="E272" s="19">
        <v>101.96</v>
      </c>
      <c r="F272" s="19">
        <v>101.34</v>
      </c>
      <c r="G272" s="19">
        <v>100.86</v>
      </c>
      <c r="H272" s="19">
        <v>100.38</v>
      </c>
      <c r="I272" s="19">
        <v>100.17</v>
      </c>
      <c r="J272" s="19">
        <v>100.91</v>
      </c>
      <c r="K272" s="19">
        <v>101.93</v>
      </c>
      <c r="L272" s="19">
        <v>102.09</v>
      </c>
      <c r="M272" s="19">
        <v>101.23</v>
      </c>
      <c r="N272" s="19">
        <v>100.5</v>
      </c>
      <c r="O272" s="19">
        <v>100.5</v>
      </c>
      <c r="P272" s="19">
        <v>100.71</v>
      </c>
      <c r="Q272" s="19">
        <v>101.1</v>
      </c>
      <c r="R272" s="19">
        <v>100.97</v>
      </c>
      <c r="S272" s="19">
        <v>100.71</v>
      </c>
      <c r="T272" s="19">
        <v>100.3</v>
      </c>
      <c r="U272" s="19">
        <v>100.15</v>
      </c>
      <c r="V272" s="19">
        <v>100.59</v>
      </c>
      <c r="W272" s="19">
        <v>101.43</v>
      </c>
      <c r="X272" s="19">
        <v>101.3</v>
      </c>
      <c r="Y272" s="19">
        <v>100.78</v>
      </c>
      <c r="Z272" s="19">
        <v>100.27</v>
      </c>
      <c r="AA272" s="19">
        <v>100.06</v>
      </c>
      <c r="AB272" s="19">
        <v>100.39</v>
      </c>
      <c r="AC272" s="19">
        <v>100.44</v>
      </c>
      <c r="AD272" s="19">
        <v>100.42</v>
      </c>
      <c r="AE272" s="19">
        <v>100.19</v>
      </c>
      <c r="AF272" s="19">
        <v>100.07</v>
      </c>
      <c r="AG272" s="19">
        <v>99.95</v>
      </c>
      <c r="AH272" s="19">
        <v>100.33</v>
      </c>
      <c r="AI272" s="19">
        <v>100.76</v>
      </c>
      <c r="AJ272" s="19">
        <v>100.73</v>
      </c>
      <c r="AK272" s="19">
        <v>100.51</v>
      </c>
      <c r="AL272" s="19">
        <v>100.08</v>
      </c>
      <c r="AM272" s="19">
        <v>100.03</v>
      </c>
      <c r="AN272" s="19">
        <v>99.91</v>
      </c>
      <c r="AO272" s="19">
        <v>100.19</v>
      </c>
      <c r="AP272" s="19">
        <v>100.18</v>
      </c>
      <c r="AQ272" s="19">
        <v>100.13</v>
      </c>
      <c r="AR272" s="19">
        <v>99.93</v>
      </c>
      <c r="AS272" s="19">
        <v>99.96</v>
      </c>
      <c r="AT272" s="19">
        <v>100.19</v>
      </c>
      <c r="AU272" s="19">
        <v>100.62</v>
      </c>
      <c r="AV272" s="19">
        <v>100.53</v>
      </c>
      <c r="AW272" s="19">
        <v>100.23</v>
      </c>
      <c r="AX272" s="19">
        <v>99.96</v>
      </c>
      <c r="AY272" s="19">
        <v>99.8</v>
      </c>
      <c r="AZ272" s="19">
        <v>100.06</v>
      </c>
      <c r="BA272" s="19">
        <v>100.15</v>
      </c>
      <c r="BB272" s="19">
        <v>100.13</v>
      </c>
      <c r="BC272" s="19">
        <v>100.08</v>
      </c>
      <c r="BD272" s="19">
        <v>99.98</v>
      </c>
      <c r="BE272" s="19">
        <v>99.97</v>
      </c>
      <c r="BF272" s="19">
        <v>100.2</v>
      </c>
      <c r="BG272" s="19">
        <v>100.36</v>
      </c>
      <c r="BH272" s="19">
        <v>100.47</v>
      </c>
      <c r="BI272" s="19">
        <v>100.22</v>
      </c>
      <c r="BJ272" s="19">
        <v>99.81</v>
      </c>
      <c r="BK272" s="20"/>
    </row>
    <row r="273" spans="1:63" x14ac:dyDescent="0.45">
      <c r="A273" s="18" t="s">
        <v>618</v>
      </c>
      <c r="B273" s="18" t="s">
        <v>1082</v>
      </c>
      <c r="C273" s="19">
        <v>101.44</v>
      </c>
      <c r="D273" s="19">
        <v>101.46</v>
      </c>
      <c r="E273" s="19">
        <v>101.85</v>
      </c>
      <c r="F273" s="19">
        <v>101.26</v>
      </c>
      <c r="G273" s="19">
        <v>100.96</v>
      </c>
      <c r="H273" s="19">
        <v>100.37</v>
      </c>
      <c r="I273" s="19">
        <v>100.09</v>
      </c>
      <c r="J273" s="19">
        <v>100.81</v>
      </c>
      <c r="K273" s="19">
        <v>102.03</v>
      </c>
      <c r="L273" s="19">
        <v>102.21</v>
      </c>
      <c r="M273" s="19">
        <v>101.27</v>
      </c>
      <c r="N273" s="19">
        <v>100.37</v>
      </c>
      <c r="O273" s="19">
        <v>100.43</v>
      </c>
      <c r="P273" s="19">
        <v>100.66</v>
      </c>
      <c r="Q273" s="19">
        <v>101.09</v>
      </c>
      <c r="R273" s="19">
        <v>100.89</v>
      </c>
      <c r="S273" s="19">
        <v>100.73</v>
      </c>
      <c r="T273" s="19">
        <v>100.31</v>
      </c>
      <c r="U273" s="19">
        <v>100.1</v>
      </c>
      <c r="V273" s="19">
        <v>100.47</v>
      </c>
      <c r="W273" s="19">
        <v>101.43</v>
      </c>
      <c r="X273" s="19">
        <v>101.39</v>
      </c>
      <c r="Y273" s="19">
        <v>100.76</v>
      </c>
      <c r="Z273" s="19">
        <v>100.2</v>
      </c>
      <c r="AA273" s="19">
        <v>99.95</v>
      </c>
      <c r="AB273" s="19">
        <v>100.34</v>
      </c>
      <c r="AC273" s="19">
        <v>100.38</v>
      </c>
      <c r="AD273" s="19">
        <v>100.3</v>
      </c>
      <c r="AE273" s="19">
        <v>100.25</v>
      </c>
      <c r="AF273" s="19">
        <v>100.09</v>
      </c>
      <c r="AG273" s="19">
        <v>99.88</v>
      </c>
      <c r="AH273" s="19">
        <v>100.27</v>
      </c>
      <c r="AI273" s="19">
        <v>100.85</v>
      </c>
      <c r="AJ273" s="19">
        <v>100.78</v>
      </c>
      <c r="AK273" s="19">
        <v>100.55</v>
      </c>
      <c r="AL273" s="19">
        <v>100.03</v>
      </c>
      <c r="AM273" s="19">
        <v>99.97</v>
      </c>
      <c r="AN273" s="19">
        <v>99.8</v>
      </c>
      <c r="AO273" s="19">
        <v>100.15</v>
      </c>
      <c r="AP273" s="19">
        <v>100.07</v>
      </c>
      <c r="AQ273" s="19">
        <v>100.17</v>
      </c>
      <c r="AR273" s="18">
        <v>100</v>
      </c>
      <c r="AS273" s="19">
        <v>99.96</v>
      </c>
      <c r="AT273" s="19">
        <v>100.09</v>
      </c>
      <c r="AU273" s="19">
        <v>100.66</v>
      </c>
      <c r="AV273" s="19">
        <v>100.52</v>
      </c>
      <c r="AW273" s="19">
        <v>100.19</v>
      </c>
      <c r="AX273" s="19">
        <v>99.87</v>
      </c>
      <c r="AY273" s="19">
        <v>99.73</v>
      </c>
      <c r="AZ273" s="19">
        <v>99.95</v>
      </c>
      <c r="BA273" s="19">
        <v>100.17</v>
      </c>
      <c r="BB273" s="19">
        <v>100.08</v>
      </c>
      <c r="BC273" s="19">
        <v>100.15</v>
      </c>
      <c r="BD273" s="19">
        <v>100.02</v>
      </c>
      <c r="BE273" s="18">
        <v>100</v>
      </c>
      <c r="BF273" s="19">
        <v>100.11</v>
      </c>
      <c r="BG273" s="19">
        <v>100.33</v>
      </c>
      <c r="BH273" s="19">
        <v>100.46</v>
      </c>
      <c r="BI273" s="19">
        <v>100.17</v>
      </c>
      <c r="BJ273" s="19">
        <v>99.7</v>
      </c>
      <c r="BK273" s="20"/>
    </row>
    <row r="274" spans="1:63" ht="41.65" x14ac:dyDescent="0.45">
      <c r="A274" s="18" t="s">
        <v>619</v>
      </c>
      <c r="B274" s="18" t="s">
        <v>1083</v>
      </c>
      <c r="C274" s="19">
        <v>101.55</v>
      </c>
      <c r="D274" s="19">
        <v>100.62</v>
      </c>
      <c r="E274" s="19">
        <v>99.92</v>
      </c>
      <c r="F274" s="19">
        <v>100.03</v>
      </c>
      <c r="G274" s="19">
        <v>100.06</v>
      </c>
      <c r="H274" s="19">
        <v>99.99</v>
      </c>
      <c r="I274" s="19">
        <v>100.12</v>
      </c>
      <c r="J274" s="19">
        <v>100.81</v>
      </c>
      <c r="K274" s="19">
        <v>102.58</v>
      </c>
      <c r="L274" s="19">
        <v>104.59</v>
      </c>
      <c r="M274" s="19">
        <v>102.86</v>
      </c>
      <c r="N274" s="19">
        <v>100.79</v>
      </c>
      <c r="O274" s="19">
        <v>100.24</v>
      </c>
      <c r="P274" s="19">
        <v>99.77</v>
      </c>
      <c r="Q274" s="19">
        <v>99.85</v>
      </c>
      <c r="R274" s="19">
        <v>99.89</v>
      </c>
      <c r="S274" s="19">
        <v>99.93</v>
      </c>
      <c r="T274" s="19">
        <v>100.08</v>
      </c>
      <c r="U274" s="19">
        <v>100.08</v>
      </c>
      <c r="V274" s="19">
        <v>100.51</v>
      </c>
      <c r="W274" s="19">
        <v>102.04</v>
      </c>
      <c r="X274" s="19">
        <v>102.79</v>
      </c>
      <c r="Y274" s="19">
        <v>101.95</v>
      </c>
      <c r="Z274" s="19">
        <v>100.62</v>
      </c>
      <c r="AA274" s="19">
        <v>99.7</v>
      </c>
      <c r="AB274" s="19">
        <v>99.69</v>
      </c>
      <c r="AC274" s="19">
        <v>99.68</v>
      </c>
      <c r="AD274" s="19">
        <v>99.88</v>
      </c>
      <c r="AE274" s="19">
        <v>99.94</v>
      </c>
      <c r="AF274" s="19">
        <v>99.96</v>
      </c>
      <c r="AG274" s="19">
        <v>100.02</v>
      </c>
      <c r="AH274" s="19">
        <v>100.3</v>
      </c>
      <c r="AI274" s="19">
        <v>100.97</v>
      </c>
      <c r="AJ274" s="19">
        <v>101.62</v>
      </c>
      <c r="AK274" s="19">
        <v>101.47</v>
      </c>
      <c r="AL274" s="19">
        <v>100.24</v>
      </c>
      <c r="AM274" s="19">
        <v>99.72</v>
      </c>
      <c r="AN274" s="19">
        <v>99.14</v>
      </c>
      <c r="AO274" s="19">
        <v>99.52</v>
      </c>
      <c r="AP274" s="19">
        <v>99.77</v>
      </c>
      <c r="AQ274" s="19">
        <v>99.94</v>
      </c>
      <c r="AR274" s="19">
        <v>99.95</v>
      </c>
      <c r="AS274" s="19">
        <v>100.01</v>
      </c>
      <c r="AT274" s="19">
        <v>100.19</v>
      </c>
      <c r="AU274" s="19">
        <v>100.8</v>
      </c>
      <c r="AV274" s="19">
        <v>101.21</v>
      </c>
      <c r="AW274" s="19">
        <v>101.04</v>
      </c>
      <c r="AX274" s="19">
        <v>99.76</v>
      </c>
      <c r="AY274" s="19">
        <v>99.33</v>
      </c>
      <c r="AZ274" s="19">
        <v>99.44</v>
      </c>
      <c r="BA274" s="19">
        <v>99.6</v>
      </c>
      <c r="BB274" s="19">
        <v>99.79</v>
      </c>
      <c r="BC274" s="19">
        <v>99.97</v>
      </c>
      <c r="BD274" s="19">
        <v>99.98</v>
      </c>
      <c r="BE274" s="19">
        <v>100.05</v>
      </c>
      <c r="BF274" s="19">
        <v>100.15</v>
      </c>
      <c r="BG274" s="19">
        <v>100.64</v>
      </c>
      <c r="BH274" s="19">
        <v>101.08</v>
      </c>
      <c r="BI274" s="19">
        <v>100.72</v>
      </c>
      <c r="BJ274" s="19">
        <v>99.59</v>
      </c>
      <c r="BK274" s="20"/>
    </row>
    <row r="275" spans="1:63" ht="41.65" x14ac:dyDescent="0.45">
      <c r="A275" s="18" t="s">
        <v>452</v>
      </c>
      <c r="B275" s="18" t="s">
        <v>1084</v>
      </c>
      <c r="C275" s="19">
        <v>101.59</v>
      </c>
      <c r="D275" s="19">
        <v>102.71</v>
      </c>
      <c r="E275" s="19">
        <v>102.93</v>
      </c>
      <c r="F275" s="19">
        <v>100.57</v>
      </c>
      <c r="G275" s="19">
        <v>100.05</v>
      </c>
      <c r="H275" s="19">
        <v>99.98</v>
      </c>
      <c r="I275" s="19">
        <v>100.01</v>
      </c>
      <c r="J275" s="19">
        <v>100.87</v>
      </c>
      <c r="K275" s="19">
        <v>102.91</v>
      </c>
      <c r="L275" s="19">
        <v>102.36</v>
      </c>
      <c r="M275" s="19">
        <v>100.77</v>
      </c>
      <c r="N275" s="19">
        <v>100.2</v>
      </c>
      <c r="O275" s="19">
        <v>100.59</v>
      </c>
      <c r="P275" s="19">
        <v>101.31</v>
      </c>
      <c r="Q275" s="19">
        <v>101.66</v>
      </c>
      <c r="R275" s="19">
        <v>100.29</v>
      </c>
      <c r="S275" s="19">
        <v>99.96</v>
      </c>
      <c r="T275" s="19">
        <v>99.98</v>
      </c>
      <c r="U275" s="19">
        <v>100.08</v>
      </c>
      <c r="V275" s="19">
        <v>100.61</v>
      </c>
      <c r="W275" s="19">
        <v>102.17</v>
      </c>
      <c r="X275" s="19">
        <v>101.52</v>
      </c>
      <c r="Y275" s="19">
        <v>100.28</v>
      </c>
      <c r="Z275" s="19">
        <v>99.84</v>
      </c>
      <c r="AA275" s="19">
        <v>99.99</v>
      </c>
      <c r="AB275" s="19">
        <v>100.75</v>
      </c>
      <c r="AC275" s="19">
        <v>100.57</v>
      </c>
      <c r="AD275" s="19">
        <v>99.82</v>
      </c>
      <c r="AE275" s="19">
        <v>99.73</v>
      </c>
      <c r="AF275" s="19">
        <v>99.86</v>
      </c>
      <c r="AG275" s="19">
        <v>99.99</v>
      </c>
      <c r="AH275" s="19">
        <v>100.52</v>
      </c>
      <c r="AI275" s="19">
        <v>101.57</v>
      </c>
      <c r="AJ275" s="19">
        <v>101.02</v>
      </c>
      <c r="AK275" s="19">
        <v>100.27</v>
      </c>
      <c r="AL275" s="19">
        <v>99.75</v>
      </c>
      <c r="AM275" s="19">
        <v>100.05</v>
      </c>
      <c r="AN275" s="19">
        <v>100.26</v>
      </c>
      <c r="AO275" s="19">
        <v>100.59</v>
      </c>
      <c r="AP275" s="19">
        <v>99.7</v>
      </c>
      <c r="AQ275" s="19">
        <v>99.88</v>
      </c>
      <c r="AR275" s="19">
        <v>99.92</v>
      </c>
      <c r="AS275" s="19">
        <v>100.09</v>
      </c>
      <c r="AT275" s="19">
        <v>100.2</v>
      </c>
      <c r="AU275" s="19">
        <v>101.23</v>
      </c>
      <c r="AV275" s="19">
        <v>100.59</v>
      </c>
      <c r="AW275" s="19">
        <v>99.71</v>
      </c>
      <c r="AX275" s="19">
        <v>99.76</v>
      </c>
      <c r="AY275" s="19">
        <v>99.82</v>
      </c>
      <c r="AZ275" s="19">
        <v>100.25</v>
      </c>
      <c r="BA275" s="19">
        <v>100.33</v>
      </c>
      <c r="BB275" s="19">
        <v>99.81</v>
      </c>
      <c r="BC275" s="19">
        <v>99.87</v>
      </c>
      <c r="BD275" s="19">
        <v>99.92</v>
      </c>
      <c r="BE275" s="19">
        <v>100.02</v>
      </c>
      <c r="BF275" s="19">
        <v>100.21</v>
      </c>
      <c r="BG275" s="19">
        <v>100.47</v>
      </c>
      <c r="BH275" s="19">
        <v>100.46</v>
      </c>
      <c r="BI275" s="19">
        <v>99.94</v>
      </c>
      <c r="BJ275" s="19">
        <v>99.53</v>
      </c>
      <c r="BK275" s="20"/>
    </row>
    <row r="276" spans="1:63" ht="41.65" x14ac:dyDescent="0.45">
      <c r="A276" s="18" t="s">
        <v>1595</v>
      </c>
      <c r="B276" s="18" t="s">
        <v>1596</v>
      </c>
      <c r="C276" s="19">
        <v>101.55</v>
      </c>
      <c r="D276" s="19">
        <v>101.68</v>
      </c>
      <c r="E276" s="19">
        <v>103.31</v>
      </c>
      <c r="F276" s="19">
        <v>102.71</v>
      </c>
      <c r="G276" s="19">
        <v>100.79</v>
      </c>
      <c r="H276" s="19">
        <v>100.26</v>
      </c>
      <c r="I276" s="19">
        <v>100.24</v>
      </c>
      <c r="J276" s="19">
        <v>101.24</v>
      </c>
      <c r="K276" s="19">
        <v>101.78</v>
      </c>
      <c r="L276" s="19">
        <v>100.72</v>
      </c>
      <c r="M276" s="19">
        <v>100.58</v>
      </c>
      <c r="N276" s="19">
        <v>100.27</v>
      </c>
      <c r="O276" s="19">
        <v>100.56</v>
      </c>
      <c r="P276" s="19">
        <v>101.29</v>
      </c>
      <c r="Q276" s="19">
        <v>102.26</v>
      </c>
      <c r="R276" s="19">
        <v>101.73</v>
      </c>
      <c r="S276" s="19">
        <v>100.72</v>
      </c>
      <c r="T276" s="19">
        <v>100.01</v>
      </c>
      <c r="U276" s="19">
        <v>100.01</v>
      </c>
      <c r="V276" s="19">
        <v>100.84</v>
      </c>
      <c r="W276" s="19">
        <v>101.46</v>
      </c>
      <c r="X276" s="18">
        <v>101</v>
      </c>
      <c r="Y276" s="19">
        <v>100.3</v>
      </c>
      <c r="Z276" s="19">
        <v>99.95</v>
      </c>
      <c r="AA276" s="19">
        <v>100.23</v>
      </c>
      <c r="AB276" s="19">
        <v>100.77</v>
      </c>
      <c r="AC276" s="19">
        <v>100.82</v>
      </c>
      <c r="AD276" s="19">
        <v>100.79</v>
      </c>
      <c r="AE276" s="19">
        <v>99.93</v>
      </c>
      <c r="AF276" s="19">
        <v>99.89</v>
      </c>
      <c r="AG276" s="19">
        <v>99.75</v>
      </c>
      <c r="AH276" s="19">
        <v>100.6</v>
      </c>
      <c r="AI276" s="19">
        <v>100.73</v>
      </c>
      <c r="AJ276" s="19">
        <v>100.08</v>
      </c>
      <c r="AK276" s="19">
        <v>100.01</v>
      </c>
      <c r="AL276" s="19">
        <v>100.02</v>
      </c>
      <c r="AM276" s="19">
        <v>100.26</v>
      </c>
      <c r="AN276" s="19">
        <v>100.18</v>
      </c>
      <c r="AO276" s="19">
        <v>100.41</v>
      </c>
      <c r="AP276" s="19">
        <v>100.44</v>
      </c>
      <c r="AQ276" s="19">
        <v>99.68</v>
      </c>
      <c r="AR276" s="19">
        <v>99.92</v>
      </c>
      <c r="AS276" s="19">
        <v>99.89</v>
      </c>
      <c r="AT276" s="19">
        <v>100.4</v>
      </c>
      <c r="AU276" s="19">
        <v>100.54</v>
      </c>
      <c r="AV276" s="19">
        <v>100.04</v>
      </c>
      <c r="AW276" s="19">
        <v>99.79</v>
      </c>
      <c r="AX276" s="19">
        <v>100.01</v>
      </c>
      <c r="AY276" s="19">
        <v>100.01</v>
      </c>
      <c r="AZ276" s="19">
        <v>100.31</v>
      </c>
      <c r="BA276" s="19">
        <v>100.9</v>
      </c>
      <c r="BB276" s="19">
        <v>100.42</v>
      </c>
      <c r="BC276" s="19">
        <v>99.87</v>
      </c>
      <c r="BD276" s="19">
        <v>99.82</v>
      </c>
      <c r="BE276" s="19">
        <v>99.9</v>
      </c>
      <c r="BF276" s="19">
        <v>100.3</v>
      </c>
      <c r="BG276" s="19">
        <v>100.2</v>
      </c>
      <c r="BH276" s="19">
        <v>99.95</v>
      </c>
      <c r="BI276" s="19">
        <v>99.78</v>
      </c>
      <c r="BJ276" s="19">
        <v>99.8</v>
      </c>
      <c r="BK276" s="20"/>
    </row>
    <row r="277" spans="1:63" ht="41.65" x14ac:dyDescent="0.45">
      <c r="A277" s="18" t="s">
        <v>1597</v>
      </c>
      <c r="B277" s="18" t="s">
        <v>1598</v>
      </c>
      <c r="C277" s="19">
        <v>101.53</v>
      </c>
      <c r="D277" s="19">
        <v>102.07</v>
      </c>
      <c r="E277" s="19">
        <v>103.78</v>
      </c>
      <c r="F277" s="19">
        <v>103.08</v>
      </c>
      <c r="G277" s="19">
        <v>101.08</v>
      </c>
      <c r="H277" s="19">
        <v>100.83</v>
      </c>
      <c r="I277" s="19">
        <v>100.18</v>
      </c>
      <c r="J277" s="19">
        <v>101.71</v>
      </c>
      <c r="K277" s="19">
        <v>101.54</v>
      </c>
      <c r="L277" s="19">
        <v>100.63</v>
      </c>
      <c r="M277" s="19">
        <v>100.28</v>
      </c>
      <c r="N277" s="19">
        <v>99.9</v>
      </c>
      <c r="O277" s="19">
        <v>100.73</v>
      </c>
      <c r="P277" s="19">
        <v>101.02</v>
      </c>
      <c r="Q277" s="19">
        <v>101.86</v>
      </c>
      <c r="R277" s="19">
        <v>101.8</v>
      </c>
      <c r="S277" s="19">
        <v>100.96</v>
      </c>
      <c r="T277" s="19">
        <v>100.63</v>
      </c>
      <c r="U277" s="19">
        <v>100.14</v>
      </c>
      <c r="V277" s="19">
        <v>100.98</v>
      </c>
      <c r="W277" s="19">
        <v>101.18</v>
      </c>
      <c r="X277" s="19">
        <v>100.45</v>
      </c>
      <c r="Y277" s="19">
        <v>100.19</v>
      </c>
      <c r="Z277" s="19">
        <v>100.16</v>
      </c>
      <c r="AA277" s="19">
        <v>100.04</v>
      </c>
      <c r="AB277" s="19">
        <v>100.5</v>
      </c>
      <c r="AC277" s="19">
        <v>101.01</v>
      </c>
      <c r="AD277" s="19">
        <v>101.15</v>
      </c>
      <c r="AE277" s="19">
        <v>100.26</v>
      </c>
      <c r="AF277" s="19">
        <v>100.04</v>
      </c>
      <c r="AG277" s="19">
        <v>99.9</v>
      </c>
      <c r="AH277" s="19">
        <v>100.58</v>
      </c>
      <c r="AI277" s="19">
        <v>100.77</v>
      </c>
      <c r="AJ277" s="19">
        <v>100.05</v>
      </c>
      <c r="AK277" s="19">
        <v>99.86</v>
      </c>
      <c r="AL277" s="19">
        <v>100.1</v>
      </c>
      <c r="AM277" s="19">
        <v>100.06</v>
      </c>
      <c r="AN277" s="19">
        <v>100.18</v>
      </c>
      <c r="AO277" s="19">
        <v>100.44</v>
      </c>
      <c r="AP277" s="19">
        <v>100.5</v>
      </c>
      <c r="AQ277" s="19">
        <v>100.11</v>
      </c>
      <c r="AR277" s="19">
        <v>99.88</v>
      </c>
      <c r="AS277" s="19">
        <v>100.1</v>
      </c>
      <c r="AT277" s="19">
        <v>100.32</v>
      </c>
      <c r="AU277" s="19">
        <v>100.42</v>
      </c>
      <c r="AV277" s="19">
        <v>100.21</v>
      </c>
      <c r="AW277" s="19">
        <v>99.77</v>
      </c>
      <c r="AX277" s="19">
        <v>100.45</v>
      </c>
      <c r="AY277" s="19">
        <v>99.98</v>
      </c>
      <c r="AZ277" s="19">
        <v>100.36</v>
      </c>
      <c r="BA277" s="19">
        <v>100.43</v>
      </c>
      <c r="BB277" s="19">
        <v>100.38</v>
      </c>
      <c r="BC277" s="19">
        <v>99.96</v>
      </c>
      <c r="BD277" s="19">
        <v>100.1</v>
      </c>
      <c r="BE277" s="19">
        <v>100.02</v>
      </c>
      <c r="BF277" s="19">
        <v>100.36</v>
      </c>
      <c r="BG277" s="19">
        <v>100.28</v>
      </c>
      <c r="BH277" s="19">
        <v>100.04</v>
      </c>
      <c r="BI277" s="19">
        <v>99.82</v>
      </c>
      <c r="BJ277" s="19">
        <v>100.02</v>
      </c>
      <c r="BK277" s="20"/>
    </row>
    <row r="278" spans="1:63" ht="41.65" x14ac:dyDescent="0.45">
      <c r="A278" s="18" t="s">
        <v>1599</v>
      </c>
      <c r="B278" s="18" t="s">
        <v>1600</v>
      </c>
      <c r="C278" s="19">
        <v>100.24</v>
      </c>
      <c r="D278" s="19">
        <v>100.54</v>
      </c>
      <c r="E278" s="19">
        <v>102.02</v>
      </c>
      <c r="F278" s="19">
        <v>103.32</v>
      </c>
      <c r="G278" s="19">
        <v>104.93</v>
      </c>
      <c r="H278" s="19">
        <v>101.92</v>
      </c>
      <c r="I278" s="19">
        <v>100.04</v>
      </c>
      <c r="J278" s="19">
        <v>99.82</v>
      </c>
      <c r="K278" s="19">
        <v>99.69</v>
      </c>
      <c r="L278" s="19">
        <v>99.8</v>
      </c>
      <c r="M278" s="19">
        <v>99.98</v>
      </c>
      <c r="N278" s="19">
        <v>100.02</v>
      </c>
      <c r="O278" s="19">
        <v>100.37</v>
      </c>
      <c r="P278" s="19">
        <v>100.43</v>
      </c>
      <c r="Q278" s="19">
        <v>101.47</v>
      </c>
      <c r="R278" s="19">
        <v>102.6</v>
      </c>
      <c r="S278" s="19">
        <v>103.96</v>
      </c>
      <c r="T278" s="19">
        <v>101.85</v>
      </c>
      <c r="U278" s="19">
        <v>100.3</v>
      </c>
      <c r="V278" s="19">
        <v>99.44</v>
      </c>
      <c r="W278" s="19">
        <v>99.32</v>
      </c>
      <c r="X278" s="19">
        <v>99.63</v>
      </c>
      <c r="Y278" s="19">
        <v>99.78</v>
      </c>
      <c r="Z278" s="19">
        <v>99.92</v>
      </c>
      <c r="AA278" s="19">
        <v>99.99</v>
      </c>
      <c r="AB278" s="19">
        <v>100.31</v>
      </c>
      <c r="AC278" s="19">
        <v>100.89</v>
      </c>
      <c r="AD278" s="19">
        <v>101.21</v>
      </c>
      <c r="AE278" s="19">
        <v>102.27</v>
      </c>
      <c r="AF278" s="19">
        <v>101.03</v>
      </c>
      <c r="AG278" s="19">
        <v>99.48</v>
      </c>
      <c r="AH278" s="19">
        <v>99.28</v>
      </c>
      <c r="AI278" s="19">
        <v>99.52</v>
      </c>
      <c r="AJ278" s="19">
        <v>99.79</v>
      </c>
      <c r="AK278" s="19">
        <v>99.92</v>
      </c>
      <c r="AL278" s="19">
        <v>100.03</v>
      </c>
      <c r="AM278" s="19">
        <v>100.09</v>
      </c>
      <c r="AN278" s="19">
        <v>99.96</v>
      </c>
      <c r="AO278" s="19">
        <v>100.49</v>
      </c>
      <c r="AP278" s="19">
        <v>100.72</v>
      </c>
      <c r="AQ278" s="19">
        <v>102.03</v>
      </c>
      <c r="AR278" s="19">
        <v>100.5</v>
      </c>
      <c r="AS278" s="19">
        <v>99.71</v>
      </c>
      <c r="AT278" s="19">
        <v>99.11</v>
      </c>
      <c r="AU278" s="19">
        <v>99.56</v>
      </c>
      <c r="AV278" s="19">
        <v>99.8</v>
      </c>
      <c r="AW278" s="19">
        <v>99.9</v>
      </c>
      <c r="AX278" s="18">
        <v>100</v>
      </c>
      <c r="AY278" s="19">
        <v>100.06</v>
      </c>
      <c r="AZ278" s="19">
        <v>100.16</v>
      </c>
      <c r="BA278" s="19">
        <v>100.42</v>
      </c>
      <c r="BB278" s="19">
        <v>100.7</v>
      </c>
      <c r="BC278" s="19">
        <v>101.46</v>
      </c>
      <c r="BD278" s="19">
        <v>100.75</v>
      </c>
      <c r="BE278" s="19">
        <v>99.96</v>
      </c>
      <c r="BF278" s="19">
        <v>99.32</v>
      </c>
      <c r="BG278" s="19">
        <v>99.7</v>
      </c>
      <c r="BH278" s="19">
        <v>99.86</v>
      </c>
      <c r="BI278" s="19">
        <v>99.77</v>
      </c>
      <c r="BJ278" s="19">
        <v>100.02</v>
      </c>
      <c r="BK278" s="20"/>
    </row>
    <row r="279" spans="1:63" ht="41.65" x14ac:dyDescent="0.45">
      <c r="A279" s="18" t="s">
        <v>176</v>
      </c>
      <c r="B279" s="18" t="s">
        <v>1085</v>
      </c>
      <c r="C279" s="19">
        <v>101.98</v>
      </c>
      <c r="D279" s="19">
        <v>101.8</v>
      </c>
      <c r="E279" s="19">
        <v>102.53</v>
      </c>
      <c r="F279" s="19">
        <v>101.64</v>
      </c>
      <c r="G279" s="19">
        <v>101.14</v>
      </c>
      <c r="H279" s="19">
        <v>100.38</v>
      </c>
      <c r="I279" s="19">
        <v>100.05</v>
      </c>
      <c r="J279" s="19">
        <v>100.99</v>
      </c>
      <c r="K279" s="19">
        <v>101.85</v>
      </c>
      <c r="L279" s="19">
        <v>100.42</v>
      </c>
      <c r="M279" s="19">
        <v>100.45</v>
      </c>
      <c r="N279" s="19">
        <v>100.21</v>
      </c>
      <c r="O279" s="19">
        <v>100.44</v>
      </c>
      <c r="P279" s="19">
        <v>101.35</v>
      </c>
      <c r="Q279" s="19">
        <v>101.43</v>
      </c>
      <c r="R279" s="19">
        <v>101.7</v>
      </c>
      <c r="S279" s="19">
        <v>100.74</v>
      </c>
      <c r="T279" s="19">
        <v>100.04</v>
      </c>
      <c r="U279" s="19">
        <v>100.07</v>
      </c>
      <c r="V279" s="19">
        <v>100.71</v>
      </c>
      <c r="W279" s="19">
        <v>100.85</v>
      </c>
      <c r="X279" s="19">
        <v>100.17</v>
      </c>
      <c r="Y279" s="19">
        <v>100.27</v>
      </c>
      <c r="Z279" s="19">
        <v>100.34</v>
      </c>
      <c r="AA279" s="19">
        <v>100.19</v>
      </c>
      <c r="AB279" s="19">
        <v>100.85</v>
      </c>
      <c r="AC279" s="19">
        <v>100.59</v>
      </c>
      <c r="AD279" s="19">
        <v>100.58</v>
      </c>
      <c r="AE279" s="19">
        <v>100.21</v>
      </c>
      <c r="AF279" s="19">
        <v>100.09</v>
      </c>
      <c r="AG279" s="19">
        <v>99.88</v>
      </c>
      <c r="AH279" s="19">
        <v>100.37</v>
      </c>
      <c r="AI279" s="19">
        <v>100.72</v>
      </c>
      <c r="AJ279" s="19">
        <v>100.2</v>
      </c>
      <c r="AK279" s="19">
        <v>100.19</v>
      </c>
      <c r="AL279" s="19">
        <v>99.99</v>
      </c>
      <c r="AM279" s="19">
        <v>100.06</v>
      </c>
      <c r="AN279" s="19">
        <v>99.97</v>
      </c>
      <c r="AO279" s="19">
        <v>100.27</v>
      </c>
      <c r="AP279" s="19">
        <v>100.44</v>
      </c>
      <c r="AQ279" s="19">
        <v>99.96</v>
      </c>
      <c r="AR279" s="19">
        <v>99.87</v>
      </c>
      <c r="AS279" s="19">
        <v>99.86</v>
      </c>
      <c r="AT279" s="19">
        <v>100.25</v>
      </c>
      <c r="AU279" s="19">
        <v>100.49</v>
      </c>
      <c r="AV279" s="19">
        <v>99.87</v>
      </c>
      <c r="AW279" s="19">
        <v>99.73</v>
      </c>
      <c r="AX279" s="19">
        <v>99.94</v>
      </c>
      <c r="AY279" s="19">
        <v>99.97</v>
      </c>
      <c r="AZ279" s="19">
        <v>100.05</v>
      </c>
      <c r="BA279" s="19">
        <v>100.39</v>
      </c>
      <c r="BB279" s="19">
        <v>100.31</v>
      </c>
      <c r="BC279" s="19">
        <v>100.1</v>
      </c>
      <c r="BD279" s="19">
        <v>99.68</v>
      </c>
      <c r="BE279" s="19">
        <v>99.92</v>
      </c>
      <c r="BF279" s="19">
        <v>100.38</v>
      </c>
      <c r="BG279" s="19">
        <v>99.99</v>
      </c>
      <c r="BH279" s="19">
        <v>100.09</v>
      </c>
      <c r="BI279" s="19">
        <v>99.99</v>
      </c>
      <c r="BJ279" s="19">
        <v>99.75</v>
      </c>
      <c r="BK279" s="20"/>
    </row>
    <row r="280" spans="1:63" x14ac:dyDescent="0.45">
      <c r="A280" s="18" t="s">
        <v>620</v>
      </c>
      <c r="B280" s="18" t="s">
        <v>1086</v>
      </c>
      <c r="C280" s="19">
        <v>101.15</v>
      </c>
      <c r="D280" s="19">
        <v>101.24</v>
      </c>
      <c r="E280" s="19">
        <v>101.74</v>
      </c>
      <c r="F280" s="19">
        <v>101.38</v>
      </c>
      <c r="G280" s="19">
        <v>100.9</v>
      </c>
      <c r="H280" s="19">
        <v>100.55</v>
      </c>
      <c r="I280" s="19">
        <v>100.27</v>
      </c>
      <c r="J280" s="19">
        <v>101.16</v>
      </c>
      <c r="K280" s="18">
        <v>102</v>
      </c>
      <c r="L280" s="19">
        <v>101.66</v>
      </c>
      <c r="M280" s="19">
        <v>101.21</v>
      </c>
      <c r="N280" s="19">
        <v>100.63</v>
      </c>
      <c r="O280" s="19">
        <v>100.77</v>
      </c>
      <c r="P280" s="19">
        <v>100.68</v>
      </c>
      <c r="Q280" s="19">
        <v>101.03</v>
      </c>
      <c r="R280" s="19">
        <v>101.08</v>
      </c>
      <c r="S280" s="19">
        <v>100.94</v>
      </c>
      <c r="T280" s="19">
        <v>100.48</v>
      </c>
      <c r="U280" s="19">
        <v>100.47</v>
      </c>
      <c r="V280" s="19">
        <v>100.87</v>
      </c>
      <c r="W280" s="19">
        <v>101.59</v>
      </c>
      <c r="X280" s="19">
        <v>101.23</v>
      </c>
      <c r="Y280" s="19">
        <v>100.89</v>
      </c>
      <c r="Z280" s="19">
        <v>100.53</v>
      </c>
      <c r="AA280" s="19">
        <v>100.16</v>
      </c>
      <c r="AB280" s="19">
        <v>100.54</v>
      </c>
      <c r="AC280" s="19">
        <v>100.49</v>
      </c>
      <c r="AD280" s="19">
        <v>100.49</v>
      </c>
      <c r="AE280" s="19">
        <v>100.21</v>
      </c>
      <c r="AF280" s="19">
        <v>100.14</v>
      </c>
      <c r="AG280" s="19">
        <v>100.1</v>
      </c>
      <c r="AH280" s="19">
        <v>100.32</v>
      </c>
      <c r="AI280" s="19">
        <v>100.58</v>
      </c>
      <c r="AJ280" s="19">
        <v>100.86</v>
      </c>
      <c r="AK280" s="19">
        <v>100.56</v>
      </c>
      <c r="AL280" s="19">
        <v>100.23</v>
      </c>
      <c r="AM280" s="19">
        <v>100.08</v>
      </c>
      <c r="AN280" s="19">
        <v>100.05</v>
      </c>
      <c r="AO280" s="19">
        <v>100.24</v>
      </c>
      <c r="AP280" s="19">
        <v>100.24</v>
      </c>
      <c r="AQ280" s="19">
        <v>100.18</v>
      </c>
      <c r="AR280" s="19">
        <v>99.98</v>
      </c>
      <c r="AS280" s="19">
        <v>99.99</v>
      </c>
      <c r="AT280" s="19">
        <v>100.19</v>
      </c>
      <c r="AU280" s="19">
        <v>100.52</v>
      </c>
      <c r="AV280" s="19">
        <v>100.45</v>
      </c>
      <c r="AW280" s="19">
        <v>100.2</v>
      </c>
      <c r="AX280" s="18">
        <v>100</v>
      </c>
      <c r="AY280" s="19">
        <v>99.88</v>
      </c>
      <c r="AZ280" s="19">
        <v>100.09</v>
      </c>
      <c r="BA280" s="19">
        <v>100.08</v>
      </c>
      <c r="BB280" s="19">
        <v>100.15</v>
      </c>
      <c r="BC280" s="19">
        <v>100.09</v>
      </c>
      <c r="BD280" s="19">
        <v>99.94</v>
      </c>
      <c r="BE280" s="19">
        <v>99.99</v>
      </c>
      <c r="BF280" s="19">
        <v>100.25</v>
      </c>
      <c r="BG280" s="19">
        <v>100.36</v>
      </c>
      <c r="BH280" s="19">
        <v>100.54</v>
      </c>
      <c r="BI280" s="19">
        <v>100.24</v>
      </c>
      <c r="BJ280" s="19">
        <v>99.92</v>
      </c>
      <c r="BK280" s="20"/>
    </row>
    <row r="281" spans="1:63" ht="55.5" x14ac:dyDescent="0.45">
      <c r="A281" s="18" t="s">
        <v>621</v>
      </c>
      <c r="B281" s="18" t="s">
        <v>1087</v>
      </c>
      <c r="C281" s="19">
        <v>100.73</v>
      </c>
      <c r="D281" s="19">
        <v>101.12</v>
      </c>
      <c r="E281" s="19">
        <v>100.14</v>
      </c>
      <c r="F281" s="19">
        <v>99.99</v>
      </c>
      <c r="G281" s="18">
        <v>100</v>
      </c>
      <c r="H281" s="19">
        <v>100.01</v>
      </c>
      <c r="I281" s="19">
        <v>100.11</v>
      </c>
      <c r="J281" s="19">
        <v>100.52</v>
      </c>
      <c r="K281" s="19">
        <v>101.83</v>
      </c>
      <c r="L281" s="19">
        <v>103.25</v>
      </c>
      <c r="M281" s="19">
        <v>102.45</v>
      </c>
      <c r="N281" s="19">
        <v>101.5</v>
      </c>
      <c r="O281" s="19">
        <v>100.84</v>
      </c>
      <c r="P281" s="19">
        <v>100.14</v>
      </c>
      <c r="Q281" s="19">
        <v>99.91</v>
      </c>
      <c r="R281" s="19">
        <v>100.15</v>
      </c>
      <c r="S281" s="19">
        <v>100.04</v>
      </c>
      <c r="T281" s="19">
        <v>100.02</v>
      </c>
      <c r="U281" s="19">
        <v>100.11</v>
      </c>
      <c r="V281" s="19">
        <v>100.56</v>
      </c>
      <c r="W281" s="19">
        <v>102.54</v>
      </c>
      <c r="X281" s="19">
        <v>102.11</v>
      </c>
      <c r="Y281" s="19">
        <v>101.55</v>
      </c>
      <c r="Z281" s="19">
        <v>100.86</v>
      </c>
      <c r="AA281" s="19">
        <v>100.03</v>
      </c>
      <c r="AB281" s="19">
        <v>99.76</v>
      </c>
      <c r="AC281" s="19">
        <v>99.92</v>
      </c>
      <c r="AD281" s="19">
        <v>99.88</v>
      </c>
      <c r="AE281" s="19">
        <v>99.94</v>
      </c>
      <c r="AF281" s="19">
        <v>99.94</v>
      </c>
      <c r="AG281" s="19">
        <v>100.01</v>
      </c>
      <c r="AH281" s="19">
        <v>100.1</v>
      </c>
      <c r="AI281" s="19">
        <v>100.77</v>
      </c>
      <c r="AJ281" s="19">
        <v>101.59</v>
      </c>
      <c r="AK281" s="19">
        <v>101.28</v>
      </c>
      <c r="AL281" s="19">
        <v>100.22</v>
      </c>
      <c r="AM281" s="19">
        <v>99.85</v>
      </c>
      <c r="AN281" s="19">
        <v>99.71</v>
      </c>
      <c r="AO281" s="19">
        <v>99.71</v>
      </c>
      <c r="AP281" s="19">
        <v>99.82</v>
      </c>
      <c r="AQ281" s="19">
        <v>99.91</v>
      </c>
      <c r="AR281" s="19">
        <v>99.97</v>
      </c>
      <c r="AS281" s="19">
        <v>99.98</v>
      </c>
      <c r="AT281" s="19">
        <v>100.12</v>
      </c>
      <c r="AU281" s="19">
        <v>100.94</v>
      </c>
      <c r="AV281" s="19">
        <v>100.77</v>
      </c>
      <c r="AW281" s="19">
        <v>100.66</v>
      </c>
      <c r="AX281" s="19">
        <v>100.05</v>
      </c>
      <c r="AY281" s="19">
        <v>99.71</v>
      </c>
      <c r="AZ281" s="19">
        <v>99.8</v>
      </c>
      <c r="BA281" s="19">
        <v>99.54</v>
      </c>
      <c r="BB281" s="19">
        <v>99.89</v>
      </c>
      <c r="BC281" s="19">
        <v>99.94</v>
      </c>
      <c r="BD281" s="19">
        <v>99.88</v>
      </c>
      <c r="BE281" s="18">
        <v>100</v>
      </c>
      <c r="BF281" s="19">
        <v>100.13</v>
      </c>
      <c r="BG281" s="19">
        <v>100.35</v>
      </c>
      <c r="BH281" s="19">
        <v>101.19</v>
      </c>
      <c r="BI281" s="19">
        <v>100.51</v>
      </c>
      <c r="BJ281" s="19">
        <v>99.74</v>
      </c>
      <c r="BK281" s="20"/>
    </row>
    <row r="282" spans="1:63" ht="41.65" x14ac:dyDescent="0.45">
      <c r="A282" s="18" t="s">
        <v>178</v>
      </c>
      <c r="B282" s="18" t="s">
        <v>1088</v>
      </c>
      <c r="C282" s="19">
        <v>101.18</v>
      </c>
      <c r="D282" s="19">
        <v>101.41</v>
      </c>
      <c r="E282" s="19">
        <v>101.93</v>
      </c>
      <c r="F282" s="19">
        <v>101.23</v>
      </c>
      <c r="G282" s="19">
        <v>100.48</v>
      </c>
      <c r="H282" s="19">
        <v>100.29</v>
      </c>
      <c r="I282" s="19">
        <v>100.36</v>
      </c>
      <c r="J282" s="19">
        <v>101.23</v>
      </c>
      <c r="K282" s="19">
        <v>102.55</v>
      </c>
      <c r="L282" s="19">
        <v>101.65</v>
      </c>
      <c r="M282" s="19">
        <v>101.13</v>
      </c>
      <c r="N282" s="19">
        <v>100.42</v>
      </c>
      <c r="O282" s="19">
        <v>100.77</v>
      </c>
      <c r="P282" s="19">
        <v>100.88</v>
      </c>
      <c r="Q282" s="19">
        <v>101.37</v>
      </c>
      <c r="R282" s="19">
        <v>100.83</v>
      </c>
      <c r="S282" s="19">
        <v>100.44</v>
      </c>
      <c r="T282" s="19">
        <v>100.38</v>
      </c>
      <c r="U282" s="19">
        <v>100.3</v>
      </c>
      <c r="V282" s="18">
        <v>101</v>
      </c>
      <c r="W282" s="19">
        <v>102.07</v>
      </c>
      <c r="X282" s="19">
        <v>101.81</v>
      </c>
      <c r="Y282" s="19">
        <v>101.1</v>
      </c>
      <c r="Z282" s="19">
        <v>100.56</v>
      </c>
      <c r="AA282" s="19">
        <v>100.26</v>
      </c>
      <c r="AB282" s="19">
        <v>100.51</v>
      </c>
      <c r="AC282" s="19">
        <v>100.57</v>
      </c>
      <c r="AD282" s="19">
        <v>100.19</v>
      </c>
      <c r="AE282" s="19">
        <v>99.91</v>
      </c>
      <c r="AF282" s="19">
        <v>99.8</v>
      </c>
      <c r="AG282" s="19">
        <v>100.15</v>
      </c>
      <c r="AH282" s="19">
        <v>100.48</v>
      </c>
      <c r="AI282" s="19">
        <v>100.99</v>
      </c>
      <c r="AJ282" s="19">
        <v>101.25</v>
      </c>
      <c r="AK282" s="19">
        <v>100.49</v>
      </c>
      <c r="AL282" s="19">
        <v>100.35</v>
      </c>
      <c r="AM282" s="19">
        <v>100.03</v>
      </c>
      <c r="AN282" s="19">
        <v>100.04</v>
      </c>
      <c r="AO282" s="19">
        <v>100.28</v>
      </c>
      <c r="AP282" s="18">
        <v>100</v>
      </c>
      <c r="AQ282" s="19">
        <v>99.94</v>
      </c>
      <c r="AR282" s="19">
        <v>99.9</v>
      </c>
      <c r="AS282" s="19">
        <v>100.02</v>
      </c>
      <c r="AT282" s="19">
        <v>100.42</v>
      </c>
      <c r="AU282" s="19">
        <v>100.73</v>
      </c>
      <c r="AV282" s="19">
        <v>100.79</v>
      </c>
      <c r="AW282" s="19">
        <v>100.34</v>
      </c>
      <c r="AX282" s="19">
        <v>100.02</v>
      </c>
      <c r="AY282" s="19">
        <v>99.8</v>
      </c>
      <c r="AZ282" s="19">
        <v>99.98</v>
      </c>
      <c r="BA282" s="19">
        <v>99.96</v>
      </c>
      <c r="BB282" s="19">
        <v>100.05</v>
      </c>
      <c r="BC282" s="19">
        <v>99.87</v>
      </c>
      <c r="BD282" s="19">
        <v>99.89</v>
      </c>
      <c r="BE282" s="19">
        <v>100.14</v>
      </c>
      <c r="BF282" s="19">
        <v>100.28</v>
      </c>
      <c r="BG282" s="19">
        <v>100.48</v>
      </c>
      <c r="BH282" s="19">
        <v>100.48</v>
      </c>
      <c r="BI282" s="19">
        <v>100.38</v>
      </c>
      <c r="BJ282" s="19">
        <v>100.05</v>
      </c>
      <c r="BK282" s="20"/>
    </row>
    <row r="283" spans="1:63" ht="27.75" x14ac:dyDescent="0.45">
      <c r="A283" s="18" t="s">
        <v>179</v>
      </c>
      <c r="B283" s="18" t="s">
        <v>1089</v>
      </c>
      <c r="C283" s="19">
        <v>100.69</v>
      </c>
      <c r="D283" s="19">
        <v>100.82</v>
      </c>
      <c r="E283" s="19">
        <v>101.84</v>
      </c>
      <c r="F283" s="19">
        <v>102.1</v>
      </c>
      <c r="G283" s="19">
        <v>102.5</v>
      </c>
      <c r="H283" s="19">
        <v>101.52</v>
      </c>
      <c r="I283" s="19">
        <v>100.43</v>
      </c>
      <c r="J283" s="18">
        <v>100</v>
      </c>
      <c r="K283" s="19">
        <v>100.33</v>
      </c>
      <c r="L283" s="19">
        <v>100.06</v>
      </c>
      <c r="M283" s="19">
        <v>100.2</v>
      </c>
      <c r="N283" s="19">
        <v>100.28</v>
      </c>
      <c r="O283" s="19">
        <v>100.47</v>
      </c>
      <c r="P283" s="19">
        <v>100.64</v>
      </c>
      <c r="Q283" s="19">
        <v>101.12</v>
      </c>
      <c r="R283" s="19">
        <v>102.13</v>
      </c>
      <c r="S283" s="19">
        <v>103.06</v>
      </c>
      <c r="T283" s="19">
        <v>101.49</v>
      </c>
      <c r="U283" s="18">
        <v>101</v>
      </c>
      <c r="V283" s="19">
        <v>100.14</v>
      </c>
      <c r="W283" s="19">
        <v>100.19</v>
      </c>
      <c r="X283" s="19">
        <v>100.2</v>
      </c>
      <c r="Y283" s="19">
        <v>100.1</v>
      </c>
      <c r="Z283" s="19">
        <v>100.22</v>
      </c>
      <c r="AA283" s="19">
        <v>100.26</v>
      </c>
      <c r="AB283" s="19">
        <v>100.68</v>
      </c>
      <c r="AC283" s="19">
        <v>100.74</v>
      </c>
      <c r="AD283" s="19">
        <v>101.38</v>
      </c>
      <c r="AE283" s="19">
        <v>101.28</v>
      </c>
      <c r="AF283" s="19">
        <v>100.85</v>
      </c>
      <c r="AG283" s="19">
        <v>99.82</v>
      </c>
      <c r="AH283" s="19">
        <v>99.66</v>
      </c>
      <c r="AI283" s="19">
        <v>99.64</v>
      </c>
      <c r="AJ283" s="19">
        <v>99.71</v>
      </c>
      <c r="AK283" s="19">
        <v>99.98</v>
      </c>
      <c r="AL283" s="18">
        <v>100</v>
      </c>
      <c r="AM283" s="19">
        <v>100.16</v>
      </c>
      <c r="AN283" s="19">
        <v>100.24</v>
      </c>
      <c r="AO283" s="19">
        <v>100.48</v>
      </c>
      <c r="AP283" s="19">
        <v>100.84</v>
      </c>
      <c r="AQ283" s="19">
        <v>101.23</v>
      </c>
      <c r="AR283" s="19">
        <v>99.91</v>
      </c>
      <c r="AS283" s="19">
        <v>99.67</v>
      </c>
      <c r="AT283" s="19">
        <v>99.41</v>
      </c>
      <c r="AU283" s="19">
        <v>99.8</v>
      </c>
      <c r="AV283" s="19">
        <v>100.06</v>
      </c>
      <c r="AW283" s="19">
        <v>99.94</v>
      </c>
      <c r="AX283" s="19">
        <v>100.06</v>
      </c>
      <c r="AY283" s="18">
        <v>100</v>
      </c>
      <c r="AZ283" s="19">
        <v>100.23</v>
      </c>
      <c r="BA283" s="19">
        <v>100.21</v>
      </c>
      <c r="BB283" s="19">
        <v>100.51</v>
      </c>
      <c r="BC283" s="19">
        <v>100.99</v>
      </c>
      <c r="BD283" s="19">
        <v>100.14</v>
      </c>
      <c r="BE283" s="19">
        <v>99.73</v>
      </c>
      <c r="BF283" s="19">
        <v>99.97</v>
      </c>
      <c r="BG283" s="19">
        <v>99.78</v>
      </c>
      <c r="BH283" s="19">
        <v>99.91</v>
      </c>
      <c r="BI283" s="19">
        <v>99.91</v>
      </c>
      <c r="BJ283" s="19">
        <v>99.92</v>
      </c>
      <c r="BK283" s="20"/>
    </row>
    <row r="284" spans="1:63" ht="27.75" x14ac:dyDescent="0.45">
      <c r="A284" s="18" t="s">
        <v>180</v>
      </c>
      <c r="B284" s="18" t="s">
        <v>1090</v>
      </c>
      <c r="C284" s="19">
        <v>101.21</v>
      </c>
      <c r="D284" s="19">
        <v>101.6</v>
      </c>
      <c r="E284" s="19">
        <v>102.5</v>
      </c>
      <c r="F284" s="19">
        <v>102.49</v>
      </c>
      <c r="G284" s="19">
        <v>101.1</v>
      </c>
      <c r="H284" s="19">
        <v>100.99</v>
      </c>
      <c r="I284" s="19">
        <v>100.22</v>
      </c>
      <c r="J284" s="19">
        <v>101.6</v>
      </c>
      <c r="K284" s="19">
        <v>101.38</v>
      </c>
      <c r="L284" s="19">
        <v>101.03</v>
      </c>
      <c r="M284" s="19">
        <v>100.83</v>
      </c>
      <c r="N284" s="19">
        <v>100.41</v>
      </c>
      <c r="O284" s="19">
        <v>100.91</v>
      </c>
      <c r="P284" s="19">
        <v>100.83</v>
      </c>
      <c r="Q284" s="19">
        <v>101.74</v>
      </c>
      <c r="R284" s="19">
        <v>101.6</v>
      </c>
      <c r="S284" s="19">
        <v>101.37</v>
      </c>
      <c r="T284" s="19">
        <v>100.55</v>
      </c>
      <c r="U284" s="19">
        <v>100.69</v>
      </c>
      <c r="V284" s="19">
        <v>101.21</v>
      </c>
      <c r="W284" s="19">
        <v>101.03</v>
      </c>
      <c r="X284" s="19">
        <v>100.62</v>
      </c>
      <c r="Y284" s="19">
        <v>100.35</v>
      </c>
      <c r="Z284" s="19">
        <v>100.38</v>
      </c>
      <c r="AA284" s="19">
        <v>100.31</v>
      </c>
      <c r="AB284" s="19">
        <v>100.8</v>
      </c>
      <c r="AC284" s="19">
        <v>100.88</v>
      </c>
      <c r="AD284" s="19">
        <v>101.12</v>
      </c>
      <c r="AE284" s="19">
        <v>100.45</v>
      </c>
      <c r="AF284" s="19">
        <v>100.42</v>
      </c>
      <c r="AG284" s="19">
        <v>100.38</v>
      </c>
      <c r="AH284" s="19">
        <v>100.48</v>
      </c>
      <c r="AI284" s="19">
        <v>100.29</v>
      </c>
      <c r="AJ284" s="19">
        <v>100.23</v>
      </c>
      <c r="AK284" s="19">
        <v>100.02</v>
      </c>
      <c r="AL284" s="19">
        <v>99.92</v>
      </c>
      <c r="AM284" s="19">
        <v>100.09</v>
      </c>
      <c r="AN284" s="19">
        <v>100.17</v>
      </c>
      <c r="AO284" s="19">
        <v>100.35</v>
      </c>
      <c r="AP284" s="19">
        <v>100.46</v>
      </c>
      <c r="AQ284" s="19">
        <v>100.28</v>
      </c>
      <c r="AR284" s="19">
        <v>100.05</v>
      </c>
      <c r="AS284" s="19">
        <v>100.03</v>
      </c>
      <c r="AT284" s="19">
        <v>100.33</v>
      </c>
      <c r="AU284" s="19">
        <v>100.23</v>
      </c>
      <c r="AV284" s="19">
        <v>100.24</v>
      </c>
      <c r="AW284" s="19">
        <v>99.86</v>
      </c>
      <c r="AX284" s="19">
        <v>99.93</v>
      </c>
      <c r="AY284" s="19">
        <v>100.24</v>
      </c>
      <c r="AZ284" s="19">
        <v>100.37</v>
      </c>
      <c r="BA284" s="19">
        <v>100.57</v>
      </c>
      <c r="BB284" s="19">
        <v>100.62</v>
      </c>
      <c r="BC284" s="19">
        <v>100.05</v>
      </c>
      <c r="BD284" s="19">
        <v>99.86</v>
      </c>
      <c r="BE284" s="19">
        <v>99.91</v>
      </c>
      <c r="BF284" s="19">
        <v>100.2</v>
      </c>
      <c r="BG284" s="19">
        <v>100.23</v>
      </c>
      <c r="BH284" s="19">
        <v>100.33</v>
      </c>
      <c r="BI284" s="19">
        <v>100.09</v>
      </c>
      <c r="BJ284" s="19">
        <v>99.92</v>
      </c>
      <c r="BK284" s="20"/>
    </row>
    <row r="285" spans="1:63" ht="27.75" x14ac:dyDescent="0.45">
      <c r="A285" s="18" t="s">
        <v>177</v>
      </c>
      <c r="B285" s="18" t="s">
        <v>1091</v>
      </c>
      <c r="C285" s="19">
        <v>101.63</v>
      </c>
      <c r="D285" s="19">
        <v>101.16</v>
      </c>
      <c r="E285" s="19">
        <v>102.07</v>
      </c>
      <c r="F285" s="19">
        <v>101.2</v>
      </c>
      <c r="G285" s="19">
        <v>100.77</v>
      </c>
      <c r="H285" s="19">
        <v>100.22</v>
      </c>
      <c r="I285" s="19">
        <v>100.26</v>
      </c>
      <c r="J285" s="19">
        <v>101.9</v>
      </c>
      <c r="K285" s="19">
        <v>103.1</v>
      </c>
      <c r="L285" s="19">
        <v>102.04</v>
      </c>
      <c r="M285" s="19">
        <v>101.32</v>
      </c>
      <c r="N285" s="19">
        <v>100.57</v>
      </c>
      <c r="O285" s="19">
        <v>100.75</v>
      </c>
      <c r="P285" s="19">
        <v>100.81</v>
      </c>
      <c r="Q285" s="19">
        <v>100.95</v>
      </c>
      <c r="R285" s="19">
        <v>100.97</v>
      </c>
      <c r="S285" s="19">
        <v>100.52</v>
      </c>
      <c r="T285" s="19">
        <v>100.3</v>
      </c>
      <c r="U285" s="19">
        <v>100.37</v>
      </c>
      <c r="V285" s="19">
        <v>101.12</v>
      </c>
      <c r="W285" s="19">
        <v>101.78</v>
      </c>
      <c r="X285" s="19">
        <v>101.22</v>
      </c>
      <c r="Y285" s="19">
        <v>101.14</v>
      </c>
      <c r="Z285" s="19">
        <v>100.56</v>
      </c>
      <c r="AA285" s="19">
        <v>99.99</v>
      </c>
      <c r="AB285" s="19">
        <v>100.81</v>
      </c>
      <c r="AC285" s="19">
        <v>100.36</v>
      </c>
      <c r="AD285" s="19">
        <v>100.13</v>
      </c>
      <c r="AE285" s="19">
        <v>99.88</v>
      </c>
      <c r="AF285" s="19">
        <v>99.92</v>
      </c>
      <c r="AG285" s="19">
        <v>100.01</v>
      </c>
      <c r="AH285" s="19">
        <v>100.55</v>
      </c>
      <c r="AI285" s="19">
        <v>100.9</v>
      </c>
      <c r="AJ285" s="19">
        <v>101.2</v>
      </c>
      <c r="AK285" s="19">
        <v>100.89</v>
      </c>
      <c r="AL285" s="19">
        <v>100.53</v>
      </c>
      <c r="AM285" s="19">
        <v>100.2</v>
      </c>
      <c r="AN285" s="19">
        <v>100.06</v>
      </c>
      <c r="AO285" s="19">
        <v>100.3</v>
      </c>
      <c r="AP285" s="19">
        <v>100.19</v>
      </c>
      <c r="AQ285" s="19">
        <v>99.9</v>
      </c>
      <c r="AR285" s="18">
        <v>100</v>
      </c>
      <c r="AS285" s="19">
        <v>100.1</v>
      </c>
      <c r="AT285" s="19">
        <v>100.3</v>
      </c>
      <c r="AU285" s="19">
        <v>100.75</v>
      </c>
      <c r="AV285" s="19">
        <v>100.37</v>
      </c>
      <c r="AW285" s="19">
        <v>100.26</v>
      </c>
      <c r="AX285" s="19">
        <v>99.99</v>
      </c>
      <c r="AY285" s="19">
        <v>99.66</v>
      </c>
      <c r="AZ285" s="19">
        <v>100.02</v>
      </c>
      <c r="BA285" s="19">
        <v>99.97</v>
      </c>
      <c r="BB285" s="19">
        <v>99.77</v>
      </c>
      <c r="BC285" s="19">
        <v>99.94</v>
      </c>
      <c r="BD285" s="19">
        <v>99.99</v>
      </c>
      <c r="BE285" s="19">
        <v>100.06</v>
      </c>
      <c r="BF285" s="19">
        <v>100.48</v>
      </c>
      <c r="BG285" s="19">
        <v>100.66</v>
      </c>
      <c r="BH285" s="19">
        <v>100.72</v>
      </c>
      <c r="BI285" s="19">
        <v>100.26</v>
      </c>
      <c r="BJ285" s="19">
        <v>99.92</v>
      </c>
      <c r="BK285" s="20"/>
    </row>
    <row r="286" spans="1:63" ht="27.75" x14ac:dyDescent="0.45">
      <c r="A286" s="18" t="s">
        <v>181</v>
      </c>
      <c r="B286" s="18" t="s">
        <v>1092</v>
      </c>
      <c r="C286" s="19">
        <v>101.24</v>
      </c>
      <c r="D286" s="19">
        <v>101.74</v>
      </c>
      <c r="E286" s="19">
        <v>101.96</v>
      </c>
      <c r="F286" s="19">
        <v>100.94</v>
      </c>
      <c r="G286" s="19">
        <v>100.77</v>
      </c>
      <c r="H286" s="19">
        <v>100.47</v>
      </c>
      <c r="I286" s="19">
        <v>100.29</v>
      </c>
      <c r="J286" s="19">
        <v>100.67</v>
      </c>
      <c r="K286" s="19">
        <v>101.5</v>
      </c>
      <c r="L286" s="19">
        <v>101.09</v>
      </c>
      <c r="M286" s="19">
        <v>101.21</v>
      </c>
      <c r="N286" s="19">
        <v>100.83</v>
      </c>
      <c r="O286" s="19">
        <v>100.95</v>
      </c>
      <c r="P286" s="19">
        <v>100.61</v>
      </c>
      <c r="Q286" s="19">
        <v>100.88</v>
      </c>
      <c r="R286" s="19">
        <v>100.67</v>
      </c>
      <c r="S286" s="19">
        <v>100.57</v>
      </c>
      <c r="T286" s="19">
        <v>100.16</v>
      </c>
      <c r="U286" s="19">
        <v>100.23</v>
      </c>
      <c r="V286" s="19">
        <v>100.44</v>
      </c>
      <c r="W286" s="19">
        <v>100.58</v>
      </c>
      <c r="X286" s="19">
        <v>100.51</v>
      </c>
      <c r="Y286" s="19">
        <v>100.35</v>
      </c>
      <c r="Z286" s="19">
        <v>100.65</v>
      </c>
      <c r="AA286" s="19">
        <v>100.28</v>
      </c>
      <c r="AB286" s="19">
        <v>100.43</v>
      </c>
      <c r="AC286" s="19">
        <v>100.35</v>
      </c>
      <c r="AD286" s="19">
        <v>100.33</v>
      </c>
      <c r="AE286" s="19">
        <v>100.59</v>
      </c>
      <c r="AF286" s="19">
        <v>100.17</v>
      </c>
      <c r="AG286" s="19">
        <v>100.01</v>
      </c>
      <c r="AH286" s="19">
        <v>100.29</v>
      </c>
      <c r="AI286" s="19">
        <v>100.51</v>
      </c>
      <c r="AJ286" s="19">
        <v>100.2</v>
      </c>
      <c r="AK286" s="19">
        <v>100.28</v>
      </c>
      <c r="AL286" s="19">
        <v>100.2</v>
      </c>
      <c r="AM286" s="19">
        <v>100.07</v>
      </c>
      <c r="AN286" s="19">
        <v>100.03</v>
      </c>
      <c r="AO286" s="19">
        <v>100.01</v>
      </c>
      <c r="AP286" s="19">
        <v>100.28</v>
      </c>
      <c r="AQ286" s="19">
        <v>100.09</v>
      </c>
      <c r="AR286" s="19">
        <v>100.04</v>
      </c>
      <c r="AS286" s="19">
        <v>99.96</v>
      </c>
      <c r="AT286" s="19">
        <v>100.16</v>
      </c>
      <c r="AU286" s="19">
        <v>100.47</v>
      </c>
      <c r="AV286" s="19">
        <v>100.3</v>
      </c>
      <c r="AW286" s="19">
        <v>100.21</v>
      </c>
      <c r="AX286" s="19">
        <v>100.28</v>
      </c>
      <c r="AY286" s="19">
        <v>100.1</v>
      </c>
      <c r="AZ286" s="19">
        <v>100.5</v>
      </c>
      <c r="BA286" s="19">
        <v>100.4</v>
      </c>
      <c r="BB286" s="19">
        <v>100.27</v>
      </c>
      <c r="BC286" s="19">
        <v>100.16</v>
      </c>
      <c r="BD286" s="19">
        <v>100.01</v>
      </c>
      <c r="BE286" s="19">
        <v>100.04</v>
      </c>
      <c r="BF286" s="19">
        <v>100.08</v>
      </c>
      <c r="BG286" s="19">
        <v>100.45</v>
      </c>
      <c r="BH286" s="19">
        <v>100.38</v>
      </c>
      <c r="BI286" s="19">
        <v>100.19</v>
      </c>
      <c r="BJ286" s="19">
        <v>100.15</v>
      </c>
      <c r="BK286" s="20"/>
    </row>
    <row r="287" spans="1:63" ht="27.75" x14ac:dyDescent="0.45">
      <c r="A287" s="18" t="s">
        <v>182</v>
      </c>
      <c r="B287" s="18" t="s">
        <v>1093</v>
      </c>
      <c r="C287" s="19">
        <v>100.7</v>
      </c>
      <c r="D287" s="19">
        <v>101.77</v>
      </c>
      <c r="E287" s="19">
        <v>101.61</v>
      </c>
      <c r="F287" s="19">
        <v>101.22</v>
      </c>
      <c r="G287" s="19">
        <v>100.89</v>
      </c>
      <c r="H287" s="19">
        <v>100.73</v>
      </c>
      <c r="I287" s="19">
        <v>100.19</v>
      </c>
      <c r="J287" s="19">
        <v>100.72</v>
      </c>
      <c r="K287" s="19">
        <v>100.95</v>
      </c>
      <c r="L287" s="19">
        <v>100.68</v>
      </c>
      <c r="M287" s="19">
        <v>101.15</v>
      </c>
      <c r="N287" s="19">
        <v>101.02</v>
      </c>
      <c r="O287" s="19">
        <v>100.9</v>
      </c>
      <c r="P287" s="19">
        <v>100.79</v>
      </c>
      <c r="Q287" s="19">
        <v>100.55</v>
      </c>
      <c r="R287" s="19">
        <v>100.91</v>
      </c>
      <c r="S287" s="19">
        <v>100.76</v>
      </c>
      <c r="T287" s="19">
        <v>100.43</v>
      </c>
      <c r="U287" s="19">
        <v>100.42</v>
      </c>
      <c r="V287" s="19">
        <v>100.52</v>
      </c>
      <c r="W287" s="19">
        <v>100.9</v>
      </c>
      <c r="X287" s="19">
        <v>100.56</v>
      </c>
      <c r="Y287" s="19">
        <v>100.23</v>
      </c>
      <c r="Z287" s="19">
        <v>100.87</v>
      </c>
      <c r="AA287" s="19">
        <v>100.2</v>
      </c>
      <c r="AB287" s="19">
        <v>100.24</v>
      </c>
      <c r="AC287" s="19">
        <v>100.5</v>
      </c>
      <c r="AD287" s="19">
        <v>100.54</v>
      </c>
      <c r="AE287" s="19">
        <v>100.26</v>
      </c>
      <c r="AF287" s="19">
        <v>100.26</v>
      </c>
      <c r="AG287" s="19">
        <v>100.25</v>
      </c>
      <c r="AH287" s="19">
        <v>100.28</v>
      </c>
      <c r="AI287" s="19">
        <v>100.25</v>
      </c>
      <c r="AJ287" s="19">
        <v>100.15</v>
      </c>
      <c r="AK287" s="19">
        <v>100.19</v>
      </c>
      <c r="AL287" s="19">
        <v>100.54</v>
      </c>
      <c r="AM287" s="19">
        <v>100.26</v>
      </c>
      <c r="AN287" s="19">
        <v>100.22</v>
      </c>
      <c r="AO287" s="19">
        <v>99.93</v>
      </c>
      <c r="AP287" s="19">
        <v>100.23</v>
      </c>
      <c r="AQ287" s="19">
        <v>100.12</v>
      </c>
      <c r="AR287" s="19">
        <v>100.03</v>
      </c>
      <c r="AS287" s="19">
        <v>100.03</v>
      </c>
      <c r="AT287" s="19">
        <v>100.17</v>
      </c>
      <c r="AU287" s="19">
        <v>100.21</v>
      </c>
      <c r="AV287" s="19">
        <v>100.23</v>
      </c>
      <c r="AW287" s="19">
        <v>100.29</v>
      </c>
      <c r="AX287" s="19">
        <v>100.22</v>
      </c>
      <c r="AY287" s="19">
        <v>99.82</v>
      </c>
      <c r="AZ287" s="19">
        <v>100.1</v>
      </c>
      <c r="BA287" s="19">
        <v>100.26</v>
      </c>
      <c r="BB287" s="19">
        <v>100.24</v>
      </c>
      <c r="BC287" s="19">
        <v>100.28</v>
      </c>
      <c r="BD287" s="19">
        <v>100.06</v>
      </c>
      <c r="BE287" s="19">
        <v>100.1</v>
      </c>
      <c r="BF287" s="19">
        <v>100.03</v>
      </c>
      <c r="BG287" s="19">
        <v>100.16</v>
      </c>
      <c r="BH287" s="19">
        <v>100.35</v>
      </c>
      <c r="BI287" s="19">
        <v>100.06</v>
      </c>
      <c r="BJ287" s="19">
        <v>99.98</v>
      </c>
      <c r="BK287" s="20"/>
    </row>
    <row r="288" spans="1:63" x14ac:dyDescent="0.45">
      <c r="A288" s="18" t="s">
        <v>622</v>
      </c>
      <c r="B288" s="18" t="s">
        <v>1094</v>
      </c>
      <c r="C288" s="19">
        <v>101.51</v>
      </c>
      <c r="D288" s="19">
        <v>101.34</v>
      </c>
      <c r="E288" s="19">
        <v>101.83</v>
      </c>
      <c r="F288" s="19">
        <v>101.13</v>
      </c>
      <c r="G288" s="19">
        <v>100.6</v>
      </c>
      <c r="H288" s="19">
        <v>100.13</v>
      </c>
      <c r="I288" s="19">
        <v>100.2</v>
      </c>
      <c r="J288" s="19">
        <v>100.89</v>
      </c>
      <c r="K288" s="19">
        <v>102.03</v>
      </c>
      <c r="L288" s="19">
        <v>102.72</v>
      </c>
      <c r="M288" s="19">
        <v>101.57</v>
      </c>
      <c r="N288" s="19">
        <v>100.76</v>
      </c>
      <c r="O288" s="19">
        <v>100.45</v>
      </c>
      <c r="P288" s="19">
        <v>100.55</v>
      </c>
      <c r="Q288" s="19">
        <v>100.84</v>
      </c>
      <c r="R288" s="19">
        <v>100.76</v>
      </c>
      <c r="S288" s="19">
        <v>100.3</v>
      </c>
      <c r="T288" s="19">
        <v>100.1</v>
      </c>
      <c r="U288" s="19">
        <v>100.07</v>
      </c>
      <c r="V288" s="19">
        <v>100.67</v>
      </c>
      <c r="W288" s="19">
        <v>101.61</v>
      </c>
      <c r="X288" s="19">
        <v>101.52</v>
      </c>
      <c r="Y288" s="19">
        <v>101.09</v>
      </c>
      <c r="Z288" s="19">
        <v>100.28</v>
      </c>
      <c r="AA288" s="19">
        <v>100.06</v>
      </c>
      <c r="AB288" s="19">
        <v>100.37</v>
      </c>
      <c r="AC288" s="19">
        <v>100.36</v>
      </c>
      <c r="AD288" s="19">
        <v>100.41</v>
      </c>
      <c r="AE288" s="19">
        <v>100.01</v>
      </c>
      <c r="AF288" s="19">
        <v>99.97</v>
      </c>
      <c r="AG288" s="19">
        <v>99.97</v>
      </c>
      <c r="AH288" s="19">
        <v>100.37</v>
      </c>
      <c r="AI288" s="19">
        <v>100.88</v>
      </c>
      <c r="AJ288" s="19">
        <v>100.75</v>
      </c>
      <c r="AK288" s="19">
        <v>100.62</v>
      </c>
      <c r="AL288" s="19">
        <v>100.23</v>
      </c>
      <c r="AM288" s="19">
        <v>100.03</v>
      </c>
      <c r="AN288" s="19">
        <v>99.89</v>
      </c>
      <c r="AO288" s="19">
        <v>100.11</v>
      </c>
      <c r="AP288" s="19">
        <v>100.17</v>
      </c>
      <c r="AQ288" s="19">
        <v>99.95</v>
      </c>
      <c r="AR288" s="19">
        <v>99.9</v>
      </c>
      <c r="AS288" s="19">
        <v>99.94</v>
      </c>
      <c r="AT288" s="19">
        <v>100.29</v>
      </c>
      <c r="AU288" s="19">
        <v>100.66</v>
      </c>
      <c r="AV288" s="19">
        <v>100.7</v>
      </c>
      <c r="AW288" s="19">
        <v>100.44</v>
      </c>
      <c r="AX288" s="19">
        <v>100.17</v>
      </c>
      <c r="AY288" s="19">
        <v>99.72</v>
      </c>
      <c r="AZ288" s="19">
        <v>99.98</v>
      </c>
      <c r="BA288" s="19">
        <v>100.1</v>
      </c>
      <c r="BB288" s="19">
        <v>100.12</v>
      </c>
      <c r="BC288" s="19">
        <v>99.87</v>
      </c>
      <c r="BD288" s="19">
        <v>99.95</v>
      </c>
      <c r="BE288" s="19">
        <v>99.93</v>
      </c>
      <c r="BF288" s="19">
        <v>100.28</v>
      </c>
      <c r="BG288" s="19">
        <v>100.4</v>
      </c>
      <c r="BH288" s="19">
        <v>100.51</v>
      </c>
      <c r="BI288" s="19">
        <v>100.4</v>
      </c>
      <c r="BJ288" s="19">
        <v>99.86</v>
      </c>
      <c r="BK288" s="20"/>
    </row>
    <row r="289" spans="1:63" ht="41.65" x14ac:dyDescent="0.45">
      <c r="A289" s="18" t="s">
        <v>623</v>
      </c>
      <c r="B289" s="18" t="s">
        <v>1095</v>
      </c>
      <c r="C289" s="19">
        <v>101.63</v>
      </c>
      <c r="D289" s="19">
        <v>100.65</v>
      </c>
      <c r="E289" s="19">
        <v>99.87</v>
      </c>
      <c r="F289" s="19">
        <v>100.04</v>
      </c>
      <c r="G289" s="19">
        <v>100.03</v>
      </c>
      <c r="H289" s="19">
        <v>99.99</v>
      </c>
      <c r="I289" s="19">
        <v>100.06</v>
      </c>
      <c r="J289" s="19">
        <v>100.6</v>
      </c>
      <c r="K289" s="19">
        <v>102.15</v>
      </c>
      <c r="L289" s="19">
        <v>103.34</v>
      </c>
      <c r="M289" s="19">
        <v>102.69</v>
      </c>
      <c r="N289" s="19">
        <v>101.35</v>
      </c>
      <c r="O289" s="19">
        <v>100.27</v>
      </c>
      <c r="P289" s="19">
        <v>99.65</v>
      </c>
      <c r="Q289" s="19">
        <v>99.87</v>
      </c>
      <c r="R289" s="18">
        <v>100</v>
      </c>
      <c r="S289" s="18">
        <v>100</v>
      </c>
      <c r="T289" s="19">
        <v>100.02</v>
      </c>
      <c r="U289" s="19">
        <v>100.03</v>
      </c>
      <c r="V289" s="19">
        <v>100.49</v>
      </c>
      <c r="W289" s="19">
        <v>101.61</v>
      </c>
      <c r="X289" s="19">
        <v>102.17</v>
      </c>
      <c r="Y289" s="18">
        <v>102</v>
      </c>
      <c r="Z289" s="19">
        <v>100.52</v>
      </c>
      <c r="AA289" s="19">
        <v>99.88</v>
      </c>
      <c r="AB289" s="19">
        <v>99.95</v>
      </c>
      <c r="AC289" s="19">
        <v>99.76</v>
      </c>
      <c r="AD289" s="19">
        <v>99.88</v>
      </c>
      <c r="AE289" s="19">
        <v>99.94</v>
      </c>
      <c r="AF289" s="19">
        <v>99.94</v>
      </c>
      <c r="AG289" s="19">
        <v>99.98</v>
      </c>
      <c r="AH289" s="19">
        <v>100.26</v>
      </c>
      <c r="AI289" s="19">
        <v>101.01</v>
      </c>
      <c r="AJ289" s="19">
        <v>101.53</v>
      </c>
      <c r="AK289" s="19">
        <v>101.5</v>
      </c>
      <c r="AL289" s="19">
        <v>100.51</v>
      </c>
      <c r="AM289" s="19">
        <v>99.81</v>
      </c>
      <c r="AN289" s="19">
        <v>99.3</v>
      </c>
      <c r="AO289" s="19">
        <v>99.48</v>
      </c>
      <c r="AP289" s="19">
        <v>99.77</v>
      </c>
      <c r="AQ289" s="19">
        <v>99.87</v>
      </c>
      <c r="AR289" s="19">
        <v>99.95</v>
      </c>
      <c r="AS289" s="19">
        <v>100.01</v>
      </c>
      <c r="AT289" s="19">
        <v>100.12</v>
      </c>
      <c r="AU289" s="19">
        <v>100.69</v>
      </c>
      <c r="AV289" s="19">
        <v>101.36</v>
      </c>
      <c r="AW289" s="19">
        <v>101.19</v>
      </c>
      <c r="AX289" s="19">
        <v>100.32</v>
      </c>
      <c r="AY289" s="19">
        <v>99.42</v>
      </c>
      <c r="AZ289" s="19">
        <v>99.37</v>
      </c>
      <c r="BA289" s="19">
        <v>99.74</v>
      </c>
      <c r="BB289" s="19">
        <v>99.86</v>
      </c>
      <c r="BC289" s="19">
        <v>99.97</v>
      </c>
      <c r="BD289" s="19">
        <v>99.97</v>
      </c>
      <c r="BE289" s="19">
        <v>100.09</v>
      </c>
      <c r="BF289" s="19">
        <v>100.2</v>
      </c>
      <c r="BG289" s="19">
        <v>100.58</v>
      </c>
      <c r="BH289" s="19">
        <v>101.15</v>
      </c>
      <c r="BI289" s="19">
        <v>100.96</v>
      </c>
      <c r="BJ289" s="19">
        <v>99.83</v>
      </c>
      <c r="BK289" s="20"/>
    </row>
    <row r="290" spans="1:63" ht="41.65" x14ac:dyDescent="0.45">
      <c r="A290" s="18" t="s">
        <v>171</v>
      </c>
      <c r="B290" s="18" t="s">
        <v>1096</v>
      </c>
      <c r="C290" s="19">
        <v>101.5</v>
      </c>
      <c r="D290" s="19">
        <v>101.66</v>
      </c>
      <c r="E290" s="19">
        <v>102.91</v>
      </c>
      <c r="F290" s="19">
        <v>101.71</v>
      </c>
      <c r="G290" s="19">
        <v>100.7</v>
      </c>
      <c r="H290" s="19">
        <v>100.09</v>
      </c>
      <c r="I290" s="19">
        <v>100.29</v>
      </c>
      <c r="J290" s="19">
        <v>101.01</v>
      </c>
      <c r="K290" s="19">
        <v>101.89</v>
      </c>
      <c r="L290" s="19">
        <v>102.29</v>
      </c>
      <c r="M290" s="19">
        <v>100.88</v>
      </c>
      <c r="N290" s="19">
        <v>100.35</v>
      </c>
      <c r="O290" s="19">
        <v>100.5</v>
      </c>
      <c r="P290" s="19">
        <v>101.15</v>
      </c>
      <c r="Q290" s="19">
        <v>101.43</v>
      </c>
      <c r="R290" s="19">
        <v>101.19</v>
      </c>
      <c r="S290" s="19">
        <v>100.29</v>
      </c>
      <c r="T290" s="19">
        <v>100.05</v>
      </c>
      <c r="U290" s="19">
        <v>100.03</v>
      </c>
      <c r="V290" s="19">
        <v>100.66</v>
      </c>
      <c r="W290" s="19">
        <v>101.65</v>
      </c>
      <c r="X290" s="19">
        <v>101.03</v>
      </c>
      <c r="Y290" s="19">
        <v>100.46</v>
      </c>
      <c r="Z290" s="19">
        <v>100.08</v>
      </c>
      <c r="AA290" s="19">
        <v>100.15</v>
      </c>
      <c r="AB290" s="19">
        <v>100.58</v>
      </c>
      <c r="AC290" s="19">
        <v>100.72</v>
      </c>
      <c r="AD290" s="19">
        <v>100.79</v>
      </c>
      <c r="AE290" s="19">
        <v>100.08</v>
      </c>
      <c r="AF290" s="19">
        <v>99.94</v>
      </c>
      <c r="AG290" s="19">
        <v>99.95</v>
      </c>
      <c r="AH290" s="19">
        <v>100.56</v>
      </c>
      <c r="AI290" s="19">
        <v>100.84</v>
      </c>
      <c r="AJ290" s="19">
        <v>100.23</v>
      </c>
      <c r="AK290" s="19">
        <v>99.91</v>
      </c>
      <c r="AL290" s="19">
        <v>99.95</v>
      </c>
      <c r="AM290" s="19">
        <v>100.19</v>
      </c>
      <c r="AN290" s="19">
        <v>100.21</v>
      </c>
      <c r="AO290" s="19">
        <v>100.55</v>
      </c>
      <c r="AP290" s="19">
        <v>100.4</v>
      </c>
      <c r="AQ290" s="19">
        <v>100.05</v>
      </c>
      <c r="AR290" s="19">
        <v>99.84</v>
      </c>
      <c r="AS290" s="19">
        <v>99.88</v>
      </c>
      <c r="AT290" s="19">
        <v>100.46</v>
      </c>
      <c r="AU290" s="19">
        <v>100.61</v>
      </c>
      <c r="AV290" s="19">
        <v>100.27</v>
      </c>
      <c r="AW290" s="19">
        <v>99.92</v>
      </c>
      <c r="AX290" s="19">
        <v>100.07</v>
      </c>
      <c r="AY290" s="19">
        <v>99.95</v>
      </c>
      <c r="AZ290" s="19">
        <v>100.47</v>
      </c>
      <c r="BA290" s="19">
        <v>100.39</v>
      </c>
      <c r="BB290" s="19">
        <v>100.31</v>
      </c>
      <c r="BC290" s="19">
        <v>99.69</v>
      </c>
      <c r="BD290" s="19">
        <v>99.88</v>
      </c>
      <c r="BE290" s="19">
        <v>99.84</v>
      </c>
      <c r="BF290" s="19">
        <v>100.39</v>
      </c>
      <c r="BG290" s="19">
        <v>100.33</v>
      </c>
      <c r="BH290" s="19">
        <v>100.08</v>
      </c>
      <c r="BI290" s="19">
        <v>100.05</v>
      </c>
      <c r="BJ290" s="19">
        <v>99.9</v>
      </c>
      <c r="BK290" s="20"/>
    </row>
    <row r="291" spans="1:63" ht="27.75" x14ac:dyDescent="0.45">
      <c r="A291" s="18" t="s">
        <v>172</v>
      </c>
      <c r="B291" s="18" t="s">
        <v>1097</v>
      </c>
      <c r="C291" s="19">
        <v>101.18</v>
      </c>
      <c r="D291" s="19">
        <v>102.38</v>
      </c>
      <c r="E291" s="18">
        <v>104</v>
      </c>
      <c r="F291" s="19">
        <v>102.36</v>
      </c>
      <c r="G291" s="19">
        <v>101.99</v>
      </c>
      <c r="H291" s="19">
        <v>100.68</v>
      </c>
      <c r="I291" s="19">
        <v>100.3</v>
      </c>
      <c r="J291" s="19">
        <v>101.28</v>
      </c>
      <c r="K291" s="19">
        <v>102.22</v>
      </c>
      <c r="L291" s="19">
        <v>102.52</v>
      </c>
      <c r="M291" s="19">
        <v>100.82</v>
      </c>
      <c r="N291" s="19">
        <v>100.51</v>
      </c>
      <c r="O291" s="19">
        <v>100.86</v>
      </c>
      <c r="P291" s="19">
        <v>101.09</v>
      </c>
      <c r="Q291" s="19">
        <v>101.61</v>
      </c>
      <c r="R291" s="19">
        <v>101.46</v>
      </c>
      <c r="S291" s="19">
        <v>101.25</v>
      </c>
      <c r="T291" s="19">
        <v>100.55</v>
      </c>
      <c r="U291" s="19">
        <v>100.34</v>
      </c>
      <c r="V291" s="19">
        <v>101.2</v>
      </c>
      <c r="W291" s="19">
        <v>101.45</v>
      </c>
      <c r="X291" s="19">
        <v>101.43</v>
      </c>
      <c r="Y291" s="19">
        <v>100.71</v>
      </c>
      <c r="Z291" s="19">
        <v>100.32</v>
      </c>
      <c r="AA291" s="19">
        <v>100.27</v>
      </c>
      <c r="AB291" s="19">
        <v>100.78</v>
      </c>
      <c r="AC291" s="19">
        <v>100.73</v>
      </c>
      <c r="AD291" s="19">
        <v>100.55</v>
      </c>
      <c r="AE291" s="19">
        <v>99.96</v>
      </c>
      <c r="AF291" s="19">
        <v>100.14</v>
      </c>
      <c r="AG291" s="18">
        <v>100</v>
      </c>
      <c r="AH291" s="19">
        <v>100.04</v>
      </c>
      <c r="AI291" s="19">
        <v>100.66</v>
      </c>
      <c r="AJ291" s="19">
        <v>100.43</v>
      </c>
      <c r="AK291" s="19">
        <v>100.65</v>
      </c>
      <c r="AL291" s="19">
        <v>100.42</v>
      </c>
      <c r="AM291" s="19">
        <v>100.1</v>
      </c>
      <c r="AN291" s="19">
        <v>100.46</v>
      </c>
      <c r="AO291" s="19">
        <v>100.38</v>
      </c>
      <c r="AP291" s="19">
        <v>100.47</v>
      </c>
      <c r="AQ291" s="19">
        <v>99.85</v>
      </c>
      <c r="AR291" s="19">
        <v>99.95</v>
      </c>
      <c r="AS291" s="19">
        <v>99.94</v>
      </c>
      <c r="AT291" s="19">
        <v>100.18</v>
      </c>
      <c r="AU291" s="19">
        <v>100.76</v>
      </c>
      <c r="AV291" s="19">
        <v>100.36</v>
      </c>
      <c r="AW291" s="19">
        <v>100.1</v>
      </c>
      <c r="AX291" s="19">
        <v>100.09</v>
      </c>
      <c r="AY291" s="19">
        <v>99.88</v>
      </c>
      <c r="AZ291" s="19">
        <v>100.17</v>
      </c>
      <c r="BA291" s="19">
        <v>100.17</v>
      </c>
      <c r="BB291" s="19">
        <v>100.22</v>
      </c>
      <c r="BC291" s="19">
        <v>100.18</v>
      </c>
      <c r="BD291" s="19">
        <v>100.13</v>
      </c>
      <c r="BE291" s="19">
        <v>99.8</v>
      </c>
      <c r="BF291" s="19">
        <v>100.11</v>
      </c>
      <c r="BG291" s="19">
        <v>100.12</v>
      </c>
      <c r="BH291" s="19">
        <v>100.11</v>
      </c>
      <c r="BI291" s="19">
        <v>99.9</v>
      </c>
      <c r="BJ291" s="19">
        <v>99.85</v>
      </c>
      <c r="BK291" s="20"/>
    </row>
    <row r="292" spans="1:63" x14ac:dyDescent="0.45">
      <c r="A292" s="18" t="s">
        <v>624</v>
      </c>
      <c r="B292" s="18" t="s">
        <v>1098</v>
      </c>
      <c r="C292" s="19">
        <v>101.1</v>
      </c>
      <c r="D292" s="19">
        <v>101.75</v>
      </c>
      <c r="E292" s="19">
        <v>101.87</v>
      </c>
      <c r="F292" s="19">
        <v>101.01</v>
      </c>
      <c r="G292" s="19">
        <v>100.8</v>
      </c>
      <c r="H292" s="19">
        <v>100.53</v>
      </c>
      <c r="I292" s="19">
        <v>100.27</v>
      </c>
      <c r="J292" s="19">
        <v>100.68</v>
      </c>
      <c r="K292" s="19">
        <v>101.36</v>
      </c>
      <c r="L292" s="19">
        <v>100.99</v>
      </c>
      <c r="M292" s="19">
        <v>101.2</v>
      </c>
      <c r="N292" s="19">
        <v>100.88</v>
      </c>
      <c r="O292" s="19">
        <v>100.94</v>
      </c>
      <c r="P292" s="19">
        <v>100.65</v>
      </c>
      <c r="Q292" s="19">
        <v>100.81</v>
      </c>
      <c r="R292" s="19">
        <v>100.72</v>
      </c>
      <c r="S292" s="19">
        <v>100.61</v>
      </c>
      <c r="T292" s="19">
        <v>100.21</v>
      </c>
      <c r="U292" s="19">
        <v>100.27</v>
      </c>
      <c r="V292" s="19">
        <v>100.46</v>
      </c>
      <c r="W292" s="19">
        <v>100.64</v>
      </c>
      <c r="X292" s="19">
        <v>100.52</v>
      </c>
      <c r="Y292" s="19">
        <v>100.33</v>
      </c>
      <c r="Z292" s="19">
        <v>100.69</v>
      </c>
      <c r="AA292" s="19">
        <v>100.26</v>
      </c>
      <c r="AB292" s="19">
        <v>100.39</v>
      </c>
      <c r="AC292" s="19">
        <v>100.38</v>
      </c>
      <c r="AD292" s="19">
        <v>100.37</v>
      </c>
      <c r="AE292" s="19">
        <v>100.52</v>
      </c>
      <c r="AF292" s="19">
        <v>100.19</v>
      </c>
      <c r="AG292" s="19">
        <v>100.06</v>
      </c>
      <c r="AH292" s="19">
        <v>100.29</v>
      </c>
      <c r="AI292" s="19">
        <v>100.46</v>
      </c>
      <c r="AJ292" s="19">
        <v>100.19</v>
      </c>
      <c r="AK292" s="19">
        <v>100.26</v>
      </c>
      <c r="AL292" s="19">
        <v>100.27</v>
      </c>
      <c r="AM292" s="19">
        <v>100.11</v>
      </c>
      <c r="AN292" s="19">
        <v>100.07</v>
      </c>
      <c r="AO292" s="19">
        <v>99.99</v>
      </c>
      <c r="AP292" s="19">
        <v>100.27</v>
      </c>
      <c r="AQ292" s="19">
        <v>100.1</v>
      </c>
      <c r="AR292" s="19">
        <v>100.04</v>
      </c>
      <c r="AS292" s="19">
        <v>99.97</v>
      </c>
      <c r="AT292" s="19">
        <v>100.16</v>
      </c>
      <c r="AU292" s="19">
        <v>100.42</v>
      </c>
      <c r="AV292" s="19">
        <v>100.29</v>
      </c>
      <c r="AW292" s="19">
        <v>100.23</v>
      </c>
      <c r="AX292" s="19">
        <v>100.27</v>
      </c>
      <c r="AY292" s="19">
        <v>100.05</v>
      </c>
      <c r="AZ292" s="19">
        <v>100.43</v>
      </c>
      <c r="BA292" s="19">
        <v>100.37</v>
      </c>
      <c r="BB292" s="19">
        <v>100.26</v>
      </c>
      <c r="BC292" s="19">
        <v>100.18</v>
      </c>
      <c r="BD292" s="19">
        <v>100.02</v>
      </c>
      <c r="BE292" s="19">
        <v>100.05</v>
      </c>
      <c r="BF292" s="19">
        <v>100.07</v>
      </c>
      <c r="BG292" s="19">
        <v>100.4</v>
      </c>
      <c r="BH292" s="19">
        <v>100.37</v>
      </c>
      <c r="BI292" s="19">
        <v>100.17</v>
      </c>
      <c r="BJ292" s="19">
        <v>100.12</v>
      </c>
      <c r="BK292" s="20"/>
    </row>
    <row r="293" spans="1:63" ht="27.75" x14ac:dyDescent="0.45">
      <c r="A293" s="18" t="s">
        <v>625</v>
      </c>
      <c r="B293" s="18" t="s">
        <v>1099</v>
      </c>
      <c r="C293" s="19">
        <v>101.28</v>
      </c>
      <c r="D293" s="19">
        <v>101.11</v>
      </c>
      <c r="E293" s="19">
        <v>103.3</v>
      </c>
      <c r="F293" s="19">
        <v>102.24</v>
      </c>
      <c r="G293" s="19">
        <v>100.83</v>
      </c>
      <c r="H293" s="19">
        <v>100.72</v>
      </c>
      <c r="I293" s="19">
        <v>100.36</v>
      </c>
      <c r="J293" s="19">
        <v>101.17</v>
      </c>
      <c r="K293" s="19">
        <v>101.22</v>
      </c>
      <c r="L293" s="19">
        <v>101.13</v>
      </c>
      <c r="M293" s="19">
        <v>100.26</v>
      </c>
      <c r="N293" s="19">
        <v>100.29</v>
      </c>
      <c r="O293" s="19">
        <v>100.45</v>
      </c>
      <c r="P293" s="19">
        <v>101.44</v>
      </c>
      <c r="Q293" s="19">
        <v>101.92</v>
      </c>
      <c r="R293" s="19">
        <v>101.76</v>
      </c>
      <c r="S293" s="19">
        <v>101.08</v>
      </c>
      <c r="T293" s="19">
        <v>100.4</v>
      </c>
      <c r="U293" s="19">
        <v>100.01</v>
      </c>
      <c r="V293" s="19">
        <v>100.59</v>
      </c>
      <c r="W293" s="19">
        <v>101.07</v>
      </c>
      <c r="X293" s="19">
        <v>100.7</v>
      </c>
      <c r="Y293" s="19">
        <v>100.11</v>
      </c>
      <c r="Z293" s="19">
        <v>100.03</v>
      </c>
      <c r="AA293" s="19">
        <v>100.34</v>
      </c>
      <c r="AB293" s="19">
        <v>100.41</v>
      </c>
      <c r="AC293" s="19">
        <v>100.88</v>
      </c>
      <c r="AD293" s="19">
        <v>100.9</v>
      </c>
      <c r="AE293" s="19">
        <v>100.16</v>
      </c>
      <c r="AF293" s="18">
        <v>100</v>
      </c>
      <c r="AG293" s="19">
        <v>100.01</v>
      </c>
      <c r="AH293" s="19">
        <v>100.51</v>
      </c>
      <c r="AI293" s="19">
        <v>100.51</v>
      </c>
      <c r="AJ293" s="19">
        <v>100.37</v>
      </c>
      <c r="AK293" s="19">
        <v>100.01</v>
      </c>
      <c r="AL293" s="19">
        <v>99.75</v>
      </c>
      <c r="AM293" s="19">
        <v>100.2</v>
      </c>
      <c r="AN293" s="19">
        <v>100.16</v>
      </c>
      <c r="AO293" s="19">
        <v>100.43</v>
      </c>
      <c r="AP293" s="19">
        <v>100.59</v>
      </c>
      <c r="AQ293" s="19">
        <v>100.23</v>
      </c>
      <c r="AR293" s="19">
        <v>99.62</v>
      </c>
      <c r="AS293" s="19">
        <v>99.95</v>
      </c>
      <c r="AT293" s="19">
        <v>100.51</v>
      </c>
      <c r="AU293" s="19">
        <v>100.6</v>
      </c>
      <c r="AV293" s="19">
        <v>100.47</v>
      </c>
      <c r="AW293" s="19">
        <v>100.05</v>
      </c>
      <c r="AX293" s="19">
        <v>99.8</v>
      </c>
      <c r="AY293" s="19">
        <v>100.01</v>
      </c>
      <c r="AZ293" s="19">
        <v>100.53</v>
      </c>
      <c r="BA293" s="19">
        <v>100.2</v>
      </c>
      <c r="BB293" s="19">
        <v>100.3</v>
      </c>
      <c r="BC293" s="19">
        <v>100.12</v>
      </c>
      <c r="BD293" s="19">
        <v>99.91</v>
      </c>
      <c r="BE293" s="19">
        <v>99.86</v>
      </c>
      <c r="BF293" s="19">
        <v>100.4</v>
      </c>
      <c r="BG293" s="19">
        <v>100.4</v>
      </c>
      <c r="BH293" s="19">
        <v>100.3</v>
      </c>
      <c r="BI293" s="19">
        <v>100.15</v>
      </c>
      <c r="BJ293" s="19">
        <v>99.92</v>
      </c>
      <c r="BK293" s="20"/>
    </row>
    <row r="294" spans="1:63" ht="41.65" x14ac:dyDescent="0.45">
      <c r="A294" s="18" t="s">
        <v>1601</v>
      </c>
      <c r="B294" s="18" t="s">
        <v>1602</v>
      </c>
      <c r="C294" s="19">
        <v>101.31</v>
      </c>
      <c r="D294" s="19">
        <v>101.2</v>
      </c>
      <c r="E294" s="19">
        <v>103.28</v>
      </c>
      <c r="F294" s="19">
        <v>103.57</v>
      </c>
      <c r="G294" s="19">
        <v>101.63</v>
      </c>
      <c r="H294" s="19">
        <v>100.73</v>
      </c>
      <c r="I294" s="19">
        <v>100.42</v>
      </c>
      <c r="J294" s="19">
        <v>101.04</v>
      </c>
      <c r="K294" s="19">
        <v>101.38</v>
      </c>
      <c r="L294" s="19">
        <v>100.77</v>
      </c>
      <c r="M294" s="19">
        <v>100.47</v>
      </c>
      <c r="N294" s="19">
        <v>100.56</v>
      </c>
      <c r="O294" s="19">
        <v>100.58</v>
      </c>
      <c r="P294" s="19">
        <v>101.28</v>
      </c>
      <c r="Q294" s="19">
        <v>102.1</v>
      </c>
      <c r="R294" s="19">
        <v>102.27</v>
      </c>
      <c r="S294" s="19">
        <v>101.29</v>
      </c>
      <c r="T294" s="19">
        <v>100.73</v>
      </c>
      <c r="U294" s="19">
        <v>100.31</v>
      </c>
      <c r="V294" s="19">
        <v>100.59</v>
      </c>
      <c r="W294" s="19">
        <v>101.17</v>
      </c>
      <c r="X294" s="19">
        <v>100.44</v>
      </c>
      <c r="Y294" s="19">
        <v>100.26</v>
      </c>
      <c r="Z294" s="19">
        <v>99.97</v>
      </c>
      <c r="AA294" s="19">
        <v>100.09</v>
      </c>
      <c r="AB294" s="19">
        <v>100.42</v>
      </c>
      <c r="AC294" s="19">
        <v>101.07</v>
      </c>
      <c r="AD294" s="19">
        <v>100.95</v>
      </c>
      <c r="AE294" s="19">
        <v>100.13</v>
      </c>
      <c r="AF294" s="19">
        <v>100.11</v>
      </c>
      <c r="AG294" s="19">
        <v>100.22</v>
      </c>
      <c r="AH294" s="19">
        <v>100.56</v>
      </c>
      <c r="AI294" s="19">
        <v>100.34</v>
      </c>
      <c r="AJ294" s="19">
        <v>100.12</v>
      </c>
      <c r="AK294" s="19">
        <v>99.93</v>
      </c>
      <c r="AL294" s="19">
        <v>99.91</v>
      </c>
      <c r="AM294" s="19">
        <v>99.95</v>
      </c>
      <c r="AN294" s="19">
        <v>100.02</v>
      </c>
      <c r="AO294" s="19">
        <v>100.58</v>
      </c>
      <c r="AP294" s="19">
        <v>100.38</v>
      </c>
      <c r="AQ294" s="19">
        <v>100.26</v>
      </c>
      <c r="AR294" s="19">
        <v>99.92</v>
      </c>
      <c r="AS294" s="19">
        <v>99.84</v>
      </c>
      <c r="AT294" s="19">
        <v>100.36</v>
      </c>
      <c r="AU294" s="19">
        <v>100.52</v>
      </c>
      <c r="AV294" s="19">
        <v>100.23</v>
      </c>
      <c r="AW294" s="19">
        <v>100.02</v>
      </c>
      <c r="AX294" s="19">
        <v>99.97</v>
      </c>
      <c r="AY294" s="19">
        <v>100.1</v>
      </c>
      <c r="AZ294" s="19">
        <v>100.38</v>
      </c>
      <c r="BA294" s="19">
        <v>100.23</v>
      </c>
      <c r="BB294" s="19">
        <v>100.35</v>
      </c>
      <c r="BC294" s="19">
        <v>100.11</v>
      </c>
      <c r="BD294" s="19">
        <v>99.95</v>
      </c>
      <c r="BE294" s="19">
        <v>99.93</v>
      </c>
      <c r="BF294" s="19">
        <v>100.24</v>
      </c>
      <c r="BG294" s="19">
        <v>100.42</v>
      </c>
      <c r="BH294" s="19">
        <v>100.25</v>
      </c>
      <c r="BI294" s="19">
        <v>100.07</v>
      </c>
      <c r="BJ294" s="19">
        <v>99.87</v>
      </c>
      <c r="BK294" s="20"/>
    </row>
    <row r="295" spans="1:63" ht="41.65" x14ac:dyDescent="0.45">
      <c r="A295" s="18" t="s">
        <v>1603</v>
      </c>
      <c r="B295" s="18" t="s">
        <v>1604</v>
      </c>
      <c r="C295" s="19">
        <v>101.25</v>
      </c>
      <c r="D295" s="19">
        <v>101.04</v>
      </c>
      <c r="E295" s="19">
        <v>103.31</v>
      </c>
      <c r="F295" s="19">
        <v>101.08</v>
      </c>
      <c r="G295" s="19">
        <v>100.12</v>
      </c>
      <c r="H295" s="19">
        <v>100.71</v>
      </c>
      <c r="I295" s="19">
        <v>100.31</v>
      </c>
      <c r="J295" s="19">
        <v>101.28</v>
      </c>
      <c r="K295" s="19">
        <v>101.07</v>
      </c>
      <c r="L295" s="19">
        <v>101.46</v>
      </c>
      <c r="M295" s="19">
        <v>100.07</v>
      </c>
      <c r="N295" s="19">
        <v>100.05</v>
      </c>
      <c r="O295" s="19">
        <v>100.34</v>
      </c>
      <c r="P295" s="19">
        <v>101.59</v>
      </c>
      <c r="Q295" s="19">
        <v>101.76</v>
      </c>
      <c r="R295" s="19">
        <v>101.31</v>
      </c>
      <c r="S295" s="19">
        <v>100.9</v>
      </c>
      <c r="T295" s="19">
        <v>100.11</v>
      </c>
      <c r="U295" s="19">
        <v>99.74</v>
      </c>
      <c r="V295" s="19">
        <v>100.59</v>
      </c>
      <c r="W295" s="19">
        <v>100.97</v>
      </c>
      <c r="X295" s="19">
        <v>100.93</v>
      </c>
      <c r="Y295" s="19">
        <v>99.97</v>
      </c>
      <c r="Z295" s="19">
        <v>100.09</v>
      </c>
      <c r="AA295" s="19">
        <v>100.56</v>
      </c>
      <c r="AB295" s="19">
        <v>100.41</v>
      </c>
      <c r="AC295" s="19">
        <v>100.71</v>
      </c>
      <c r="AD295" s="19">
        <v>100.86</v>
      </c>
      <c r="AE295" s="19">
        <v>100.19</v>
      </c>
      <c r="AF295" s="19">
        <v>99.91</v>
      </c>
      <c r="AG295" s="19">
        <v>99.83</v>
      </c>
      <c r="AH295" s="19">
        <v>100.47</v>
      </c>
      <c r="AI295" s="19">
        <v>100.66</v>
      </c>
      <c r="AJ295" s="19">
        <v>100.6</v>
      </c>
      <c r="AK295" s="19">
        <v>100.09</v>
      </c>
      <c r="AL295" s="19">
        <v>99.6</v>
      </c>
      <c r="AM295" s="19">
        <v>100.44</v>
      </c>
      <c r="AN295" s="19">
        <v>100.29</v>
      </c>
      <c r="AO295" s="19">
        <v>100.3</v>
      </c>
      <c r="AP295" s="19">
        <v>100.79</v>
      </c>
      <c r="AQ295" s="19">
        <v>100.2</v>
      </c>
      <c r="AR295" s="19">
        <v>99.34</v>
      </c>
      <c r="AS295" s="19">
        <v>100.05</v>
      </c>
      <c r="AT295" s="19">
        <v>100.64</v>
      </c>
      <c r="AU295" s="19">
        <v>100.68</v>
      </c>
      <c r="AV295" s="19">
        <v>100.69</v>
      </c>
      <c r="AW295" s="19">
        <v>100.07</v>
      </c>
      <c r="AX295" s="19">
        <v>99.64</v>
      </c>
      <c r="AY295" s="19">
        <v>99.92</v>
      </c>
      <c r="AZ295" s="19">
        <v>100.66</v>
      </c>
      <c r="BA295" s="19">
        <v>100.18</v>
      </c>
      <c r="BB295" s="19">
        <v>100.25</v>
      </c>
      <c r="BC295" s="19">
        <v>100.13</v>
      </c>
      <c r="BD295" s="19">
        <v>99.88</v>
      </c>
      <c r="BE295" s="19">
        <v>99.8</v>
      </c>
      <c r="BF295" s="19">
        <v>100.54</v>
      </c>
      <c r="BG295" s="19">
        <v>100.38</v>
      </c>
      <c r="BH295" s="19">
        <v>100.34</v>
      </c>
      <c r="BI295" s="19">
        <v>100.22</v>
      </c>
      <c r="BJ295" s="19">
        <v>99.97</v>
      </c>
      <c r="BK295" s="20"/>
    </row>
    <row r="296" spans="1:63" ht="27.75" x14ac:dyDescent="0.45">
      <c r="A296" s="18" t="s">
        <v>509</v>
      </c>
      <c r="B296" s="18" t="s">
        <v>1100</v>
      </c>
      <c r="C296" s="19">
        <v>101.02</v>
      </c>
      <c r="D296" s="19">
        <v>100.96</v>
      </c>
      <c r="E296" s="19">
        <v>101.68</v>
      </c>
      <c r="F296" s="19">
        <v>100.77</v>
      </c>
      <c r="G296" s="19">
        <v>100.84</v>
      </c>
      <c r="H296" s="19">
        <v>100.61</v>
      </c>
      <c r="I296" s="19">
        <v>100.63</v>
      </c>
      <c r="J296" s="19">
        <v>100.87</v>
      </c>
      <c r="K296" s="19">
        <v>101.63</v>
      </c>
      <c r="L296" s="19">
        <v>101.89</v>
      </c>
      <c r="M296" s="19">
        <v>101.18</v>
      </c>
      <c r="N296" s="19">
        <v>100.56</v>
      </c>
      <c r="O296" s="19">
        <v>100.47</v>
      </c>
      <c r="P296" s="19">
        <v>100.7</v>
      </c>
      <c r="Q296" s="19">
        <v>100.87</v>
      </c>
      <c r="R296" s="19">
        <v>100.53</v>
      </c>
      <c r="S296" s="19">
        <v>100.47</v>
      </c>
      <c r="T296" s="19">
        <v>100.34</v>
      </c>
      <c r="U296" s="19">
        <v>100.28</v>
      </c>
      <c r="V296" s="19">
        <v>100.71</v>
      </c>
      <c r="W296" s="19">
        <v>101.59</v>
      </c>
      <c r="X296" s="19">
        <v>100.91</v>
      </c>
      <c r="Y296" s="19">
        <v>100.86</v>
      </c>
      <c r="Z296" s="19">
        <v>100.59</v>
      </c>
      <c r="AA296" s="19">
        <v>100.26</v>
      </c>
      <c r="AB296" s="19">
        <v>100.09</v>
      </c>
      <c r="AC296" s="19">
        <v>100.32</v>
      </c>
      <c r="AD296" s="19">
        <v>100.05</v>
      </c>
      <c r="AE296" s="19">
        <v>100.13</v>
      </c>
      <c r="AF296" s="19">
        <v>100.08</v>
      </c>
      <c r="AG296" s="19">
        <v>100.1</v>
      </c>
      <c r="AH296" s="19">
        <v>100.14</v>
      </c>
      <c r="AI296" s="19">
        <v>100.64</v>
      </c>
      <c r="AJ296" s="19">
        <v>100.86</v>
      </c>
      <c r="AK296" s="19">
        <v>100.44</v>
      </c>
      <c r="AL296" s="19">
        <v>100.1</v>
      </c>
      <c r="AM296" s="19">
        <v>99.91</v>
      </c>
      <c r="AN296" s="19">
        <v>99.88</v>
      </c>
      <c r="AO296" s="19">
        <v>100.05</v>
      </c>
      <c r="AP296" s="19">
        <v>100.07</v>
      </c>
      <c r="AQ296" s="19">
        <v>100.11</v>
      </c>
      <c r="AR296" s="19">
        <v>100.11</v>
      </c>
      <c r="AS296" s="19">
        <v>99.97</v>
      </c>
      <c r="AT296" s="19">
        <v>100.22</v>
      </c>
      <c r="AU296" s="19">
        <v>100.41</v>
      </c>
      <c r="AV296" s="19">
        <v>100.75</v>
      </c>
      <c r="AW296" s="19">
        <v>100.19</v>
      </c>
      <c r="AX296" s="19">
        <v>100.05</v>
      </c>
      <c r="AY296" s="19">
        <v>99.89</v>
      </c>
      <c r="AZ296" s="19">
        <v>99.93</v>
      </c>
      <c r="BA296" s="19">
        <v>100.01</v>
      </c>
      <c r="BB296" s="19">
        <v>100.01</v>
      </c>
      <c r="BC296" s="19">
        <v>100.16</v>
      </c>
      <c r="BD296" s="19">
        <v>99.96</v>
      </c>
      <c r="BE296" s="19">
        <v>100.05</v>
      </c>
      <c r="BF296" s="19">
        <v>100.21</v>
      </c>
      <c r="BG296" s="19">
        <v>100.5</v>
      </c>
      <c r="BH296" s="19">
        <v>100.45</v>
      </c>
      <c r="BI296" s="19">
        <v>100.17</v>
      </c>
      <c r="BJ296" s="19">
        <v>99.83</v>
      </c>
      <c r="BK296" s="20"/>
    </row>
    <row r="297" spans="1:63" x14ac:dyDescent="0.45">
      <c r="A297" s="18" t="s">
        <v>626</v>
      </c>
      <c r="B297" s="18" t="s">
        <v>1101</v>
      </c>
      <c r="C297" s="19">
        <v>100.39</v>
      </c>
      <c r="D297" s="19">
        <v>101.14</v>
      </c>
      <c r="E297" s="19">
        <v>103.06</v>
      </c>
      <c r="F297" s="19">
        <v>101.51</v>
      </c>
      <c r="G297" s="19">
        <v>100.45</v>
      </c>
      <c r="H297" s="19">
        <v>100.08</v>
      </c>
      <c r="I297" s="19">
        <v>100.21</v>
      </c>
      <c r="J297" s="19">
        <v>100.56</v>
      </c>
      <c r="K297" s="19">
        <v>102.67</v>
      </c>
      <c r="L297" s="19">
        <v>100.82</v>
      </c>
      <c r="M297" s="19">
        <v>100.62</v>
      </c>
      <c r="N297" s="19">
        <v>100.34</v>
      </c>
      <c r="O297" s="19">
        <v>100.44</v>
      </c>
      <c r="P297" s="19">
        <v>100.39</v>
      </c>
      <c r="Q297" s="19">
        <v>101.62</v>
      </c>
      <c r="R297" s="19">
        <v>101.35</v>
      </c>
      <c r="S297" s="19">
        <v>100.49</v>
      </c>
      <c r="T297" s="19">
        <v>100.17</v>
      </c>
      <c r="U297" s="19">
        <v>100.2</v>
      </c>
      <c r="V297" s="19">
        <v>100.61</v>
      </c>
      <c r="W297" s="19">
        <v>100.97</v>
      </c>
      <c r="X297" s="19">
        <v>100.33</v>
      </c>
      <c r="Y297" s="19">
        <v>100.2</v>
      </c>
      <c r="Z297" s="19">
        <v>99.84</v>
      </c>
      <c r="AA297" s="19">
        <v>100.09</v>
      </c>
      <c r="AB297" s="19">
        <v>100.44</v>
      </c>
      <c r="AC297" s="19">
        <v>101.13</v>
      </c>
      <c r="AD297" s="19">
        <v>100.61</v>
      </c>
      <c r="AE297" s="19">
        <v>99.96</v>
      </c>
      <c r="AF297" s="19">
        <v>99.91</v>
      </c>
      <c r="AG297" s="19">
        <v>100.06</v>
      </c>
      <c r="AH297" s="19">
        <v>100.52</v>
      </c>
      <c r="AI297" s="19">
        <v>100.78</v>
      </c>
      <c r="AJ297" s="19">
        <v>100.61</v>
      </c>
      <c r="AK297" s="19">
        <v>100.06</v>
      </c>
      <c r="AL297" s="19">
        <v>99.92</v>
      </c>
      <c r="AM297" s="19">
        <v>100.14</v>
      </c>
      <c r="AN297" s="19">
        <v>100.02</v>
      </c>
      <c r="AO297" s="19">
        <v>100.5</v>
      </c>
      <c r="AP297" s="19">
        <v>100.33</v>
      </c>
      <c r="AQ297" s="19">
        <v>100.03</v>
      </c>
      <c r="AR297" s="19">
        <v>99.91</v>
      </c>
      <c r="AS297" s="19">
        <v>100.07</v>
      </c>
      <c r="AT297" s="19">
        <v>100.2</v>
      </c>
      <c r="AU297" s="19">
        <v>100.59</v>
      </c>
      <c r="AV297" s="19">
        <v>100.4</v>
      </c>
      <c r="AW297" s="19">
        <v>100.01</v>
      </c>
      <c r="AX297" s="18">
        <v>100</v>
      </c>
      <c r="AY297" s="19">
        <v>100.25</v>
      </c>
      <c r="AZ297" s="19">
        <v>99.89</v>
      </c>
      <c r="BA297" s="19">
        <v>100.32</v>
      </c>
      <c r="BB297" s="19">
        <v>100.23</v>
      </c>
      <c r="BC297" s="19">
        <v>99.88</v>
      </c>
      <c r="BD297" s="19">
        <v>99.86</v>
      </c>
      <c r="BE297" s="19">
        <v>100.03</v>
      </c>
      <c r="BF297" s="19">
        <v>100.21</v>
      </c>
      <c r="BG297" s="19">
        <v>100.54</v>
      </c>
      <c r="BH297" s="19">
        <v>100.5</v>
      </c>
      <c r="BI297" s="19">
        <v>100.15</v>
      </c>
      <c r="BJ297" s="19">
        <v>100.1</v>
      </c>
      <c r="BK297" s="20"/>
    </row>
    <row r="298" spans="1:63" ht="27.75" x14ac:dyDescent="0.45">
      <c r="A298" s="18" t="s">
        <v>184</v>
      </c>
      <c r="B298" s="18" t="s">
        <v>1102</v>
      </c>
      <c r="C298" s="19">
        <v>100.82</v>
      </c>
      <c r="D298" s="19">
        <v>102.25</v>
      </c>
      <c r="E298" s="19">
        <v>101.79</v>
      </c>
      <c r="F298" s="19">
        <v>101.44</v>
      </c>
      <c r="G298" s="19">
        <v>100.7</v>
      </c>
      <c r="H298" s="19">
        <v>100.29</v>
      </c>
      <c r="I298" s="19">
        <v>100.35</v>
      </c>
      <c r="J298" s="19">
        <v>100.97</v>
      </c>
      <c r="K298" s="19">
        <v>102.01</v>
      </c>
      <c r="L298" s="19">
        <v>100.49</v>
      </c>
      <c r="M298" s="19">
        <v>100.48</v>
      </c>
      <c r="N298" s="19">
        <v>100.15</v>
      </c>
      <c r="O298" s="19">
        <v>100.64</v>
      </c>
      <c r="P298" s="19">
        <v>100.67</v>
      </c>
      <c r="Q298" s="19">
        <v>102.31</v>
      </c>
      <c r="R298" s="19">
        <v>101.06</v>
      </c>
      <c r="S298" s="19">
        <v>100.62</v>
      </c>
      <c r="T298" s="19">
        <v>100.25</v>
      </c>
      <c r="U298" s="19">
        <v>100.32</v>
      </c>
      <c r="V298" s="19">
        <v>100.94</v>
      </c>
      <c r="W298" s="19">
        <v>101.04</v>
      </c>
      <c r="X298" s="19">
        <v>100.43</v>
      </c>
      <c r="Y298" s="19">
        <v>100.18</v>
      </c>
      <c r="Z298" s="19">
        <v>99.79</v>
      </c>
      <c r="AA298" s="19">
        <v>100.33</v>
      </c>
      <c r="AB298" s="19">
        <v>100.81</v>
      </c>
      <c r="AC298" s="19">
        <v>101.89</v>
      </c>
      <c r="AD298" s="19">
        <v>100.88</v>
      </c>
      <c r="AE298" s="19">
        <v>99.85</v>
      </c>
      <c r="AF298" s="19">
        <v>99.74</v>
      </c>
      <c r="AG298" s="19">
        <v>99.98</v>
      </c>
      <c r="AH298" s="19">
        <v>101.08</v>
      </c>
      <c r="AI298" s="19">
        <v>100.71</v>
      </c>
      <c r="AJ298" s="19">
        <v>100.51</v>
      </c>
      <c r="AK298" s="19">
        <v>99.99</v>
      </c>
      <c r="AL298" s="19">
        <v>99.88</v>
      </c>
      <c r="AM298" s="19">
        <v>100.08</v>
      </c>
      <c r="AN298" s="19">
        <v>100.13</v>
      </c>
      <c r="AO298" s="19">
        <v>100.65</v>
      </c>
      <c r="AP298" s="19">
        <v>100.54</v>
      </c>
      <c r="AQ298" s="19">
        <v>100.09</v>
      </c>
      <c r="AR298" s="19">
        <v>99.79</v>
      </c>
      <c r="AS298" s="19">
        <v>99.95</v>
      </c>
      <c r="AT298" s="19">
        <v>100.19</v>
      </c>
      <c r="AU298" s="19">
        <v>100.39</v>
      </c>
      <c r="AV298" s="19">
        <v>100.1</v>
      </c>
      <c r="AW298" s="19">
        <v>99.98</v>
      </c>
      <c r="AX298" s="19">
        <v>99.95</v>
      </c>
      <c r="AY298" s="19">
        <v>100.87</v>
      </c>
      <c r="AZ298" s="19">
        <v>100.27</v>
      </c>
      <c r="BA298" s="19">
        <v>100.54</v>
      </c>
      <c r="BB298" s="19">
        <v>99.99</v>
      </c>
      <c r="BC298" s="19">
        <v>99.82</v>
      </c>
      <c r="BD298" s="19">
        <v>99.94</v>
      </c>
      <c r="BE298" s="19">
        <v>99.98</v>
      </c>
      <c r="BF298" s="19">
        <v>100.37</v>
      </c>
      <c r="BG298" s="19">
        <v>100.2</v>
      </c>
      <c r="BH298" s="19">
        <v>100.14</v>
      </c>
      <c r="BI298" s="19">
        <v>100.14</v>
      </c>
      <c r="BJ298" s="19">
        <v>99.95</v>
      </c>
      <c r="BK298" s="20"/>
    </row>
    <row r="299" spans="1:63" ht="27.75" x14ac:dyDescent="0.45">
      <c r="A299" s="18" t="s">
        <v>185</v>
      </c>
      <c r="B299" s="18" t="s">
        <v>1103</v>
      </c>
      <c r="C299" s="19">
        <v>100.28</v>
      </c>
      <c r="D299" s="19">
        <v>100.86</v>
      </c>
      <c r="E299" s="19">
        <v>103.39</v>
      </c>
      <c r="F299" s="19">
        <v>101.53</v>
      </c>
      <c r="G299" s="19">
        <v>100.39</v>
      </c>
      <c r="H299" s="19">
        <v>100.03</v>
      </c>
      <c r="I299" s="19">
        <v>100.18</v>
      </c>
      <c r="J299" s="19">
        <v>100.46</v>
      </c>
      <c r="K299" s="19">
        <v>102.84</v>
      </c>
      <c r="L299" s="19">
        <v>100.91</v>
      </c>
      <c r="M299" s="19">
        <v>100.66</v>
      </c>
      <c r="N299" s="19">
        <v>100.39</v>
      </c>
      <c r="O299" s="19">
        <v>100.38</v>
      </c>
      <c r="P299" s="19">
        <v>100.3</v>
      </c>
      <c r="Q299" s="19">
        <v>101.41</v>
      </c>
      <c r="R299" s="19">
        <v>101.44</v>
      </c>
      <c r="S299" s="19">
        <v>100.45</v>
      </c>
      <c r="T299" s="19">
        <v>100.15</v>
      </c>
      <c r="U299" s="19">
        <v>100.16</v>
      </c>
      <c r="V299" s="19">
        <v>100.51</v>
      </c>
      <c r="W299" s="19">
        <v>100.95</v>
      </c>
      <c r="X299" s="19">
        <v>100.3</v>
      </c>
      <c r="Y299" s="19">
        <v>100.21</v>
      </c>
      <c r="Z299" s="19">
        <v>99.86</v>
      </c>
      <c r="AA299" s="19">
        <v>100.01</v>
      </c>
      <c r="AB299" s="19">
        <v>100.32</v>
      </c>
      <c r="AC299" s="19">
        <v>100.88</v>
      </c>
      <c r="AD299" s="19">
        <v>100.52</v>
      </c>
      <c r="AE299" s="18">
        <v>100</v>
      </c>
      <c r="AF299" s="19">
        <v>99.97</v>
      </c>
      <c r="AG299" s="19">
        <v>100.08</v>
      </c>
      <c r="AH299" s="19">
        <v>100.34</v>
      </c>
      <c r="AI299" s="19">
        <v>100.8</v>
      </c>
      <c r="AJ299" s="19">
        <v>100.64</v>
      </c>
      <c r="AK299" s="19">
        <v>100.08</v>
      </c>
      <c r="AL299" s="19">
        <v>99.93</v>
      </c>
      <c r="AM299" s="19">
        <v>100.16</v>
      </c>
      <c r="AN299" s="19">
        <v>99.98</v>
      </c>
      <c r="AO299" s="19">
        <v>100.45</v>
      </c>
      <c r="AP299" s="19">
        <v>100.25</v>
      </c>
      <c r="AQ299" s="19">
        <v>100.01</v>
      </c>
      <c r="AR299" s="19">
        <v>99.96</v>
      </c>
      <c r="AS299" s="19">
        <v>100.12</v>
      </c>
      <c r="AT299" s="19">
        <v>100.2</v>
      </c>
      <c r="AU299" s="19">
        <v>100.66</v>
      </c>
      <c r="AV299" s="19">
        <v>100.51</v>
      </c>
      <c r="AW299" s="19">
        <v>100.02</v>
      </c>
      <c r="AX299" s="19">
        <v>100.02</v>
      </c>
      <c r="AY299" s="19">
        <v>100.06</v>
      </c>
      <c r="AZ299" s="19">
        <v>99.77</v>
      </c>
      <c r="BA299" s="19">
        <v>100.26</v>
      </c>
      <c r="BB299" s="19">
        <v>100.3</v>
      </c>
      <c r="BC299" s="19">
        <v>99.9</v>
      </c>
      <c r="BD299" s="19">
        <v>99.83</v>
      </c>
      <c r="BE299" s="19">
        <v>100.04</v>
      </c>
      <c r="BF299" s="19">
        <v>100.16</v>
      </c>
      <c r="BG299" s="19">
        <v>100.64</v>
      </c>
      <c r="BH299" s="19">
        <v>100.61</v>
      </c>
      <c r="BI299" s="19">
        <v>100.15</v>
      </c>
      <c r="BJ299" s="19">
        <v>100.15</v>
      </c>
      <c r="BK299" s="20"/>
    </row>
    <row r="300" spans="1:63" ht="27.75" x14ac:dyDescent="0.45">
      <c r="A300" s="18" t="s">
        <v>510</v>
      </c>
      <c r="B300" s="18" t="s">
        <v>1104</v>
      </c>
      <c r="C300" s="19">
        <v>101.55</v>
      </c>
      <c r="D300" s="19">
        <v>101.54</v>
      </c>
      <c r="E300" s="19">
        <v>101.61</v>
      </c>
      <c r="F300" s="19">
        <v>100.77</v>
      </c>
      <c r="G300" s="19">
        <v>100.91</v>
      </c>
      <c r="H300" s="19">
        <v>100.52</v>
      </c>
      <c r="I300" s="19">
        <v>100.54</v>
      </c>
      <c r="J300" s="19">
        <v>101.03</v>
      </c>
      <c r="K300" s="19">
        <v>101.58</v>
      </c>
      <c r="L300" s="19">
        <v>101.6</v>
      </c>
      <c r="M300" s="19">
        <v>101.08</v>
      </c>
      <c r="N300" s="19">
        <v>100.78</v>
      </c>
      <c r="O300" s="19">
        <v>100.88</v>
      </c>
      <c r="P300" s="19">
        <v>101.22</v>
      </c>
      <c r="Q300" s="19">
        <v>100.77</v>
      </c>
      <c r="R300" s="19">
        <v>100.72</v>
      </c>
      <c r="S300" s="19">
        <v>100.47</v>
      </c>
      <c r="T300" s="19">
        <v>100.37</v>
      </c>
      <c r="U300" s="19">
        <v>100.34</v>
      </c>
      <c r="V300" s="19">
        <v>100.77</v>
      </c>
      <c r="W300" s="19">
        <v>101.12</v>
      </c>
      <c r="X300" s="19">
        <v>100.71</v>
      </c>
      <c r="Y300" s="19">
        <v>100.75</v>
      </c>
      <c r="Z300" s="19">
        <v>100.66</v>
      </c>
      <c r="AA300" s="19">
        <v>100.38</v>
      </c>
      <c r="AB300" s="19">
        <v>100.23</v>
      </c>
      <c r="AC300" s="19">
        <v>100.26</v>
      </c>
      <c r="AD300" s="19">
        <v>100.27</v>
      </c>
      <c r="AE300" s="19">
        <v>100.17</v>
      </c>
      <c r="AF300" s="19">
        <v>100.1</v>
      </c>
      <c r="AG300" s="19">
        <v>100.23</v>
      </c>
      <c r="AH300" s="19">
        <v>100.27</v>
      </c>
      <c r="AI300" s="19">
        <v>100.55</v>
      </c>
      <c r="AJ300" s="19">
        <v>100.89</v>
      </c>
      <c r="AK300" s="19">
        <v>100.49</v>
      </c>
      <c r="AL300" s="19">
        <v>100.24</v>
      </c>
      <c r="AM300" s="19">
        <v>100.08</v>
      </c>
      <c r="AN300" s="19">
        <v>100.15</v>
      </c>
      <c r="AO300" s="19">
        <v>100.05</v>
      </c>
      <c r="AP300" s="19">
        <v>100.14</v>
      </c>
      <c r="AQ300" s="19">
        <v>99.93</v>
      </c>
      <c r="AR300" s="19">
        <v>100.04</v>
      </c>
      <c r="AS300" s="19">
        <v>100.01</v>
      </c>
      <c r="AT300" s="19">
        <v>100.33</v>
      </c>
      <c r="AU300" s="19">
        <v>100.57</v>
      </c>
      <c r="AV300" s="19">
        <v>100.51</v>
      </c>
      <c r="AW300" s="19">
        <v>100.39</v>
      </c>
      <c r="AX300" s="19">
        <v>100.23</v>
      </c>
      <c r="AY300" s="19">
        <v>100.09</v>
      </c>
      <c r="AZ300" s="19">
        <v>100.17</v>
      </c>
      <c r="BA300" s="19">
        <v>100.14</v>
      </c>
      <c r="BB300" s="19">
        <v>100.09</v>
      </c>
      <c r="BC300" s="19">
        <v>100.08</v>
      </c>
      <c r="BD300" s="18">
        <v>100</v>
      </c>
      <c r="BE300" s="19">
        <v>100.12</v>
      </c>
      <c r="BF300" s="19">
        <v>100.37</v>
      </c>
      <c r="BG300" s="19">
        <v>100.51</v>
      </c>
      <c r="BH300" s="19">
        <v>100.29</v>
      </c>
      <c r="BI300" s="19">
        <v>100.25</v>
      </c>
      <c r="BJ300" s="19">
        <v>100.03</v>
      </c>
      <c r="BK300" s="20"/>
    </row>
    <row r="301" spans="1:63" ht="27.75" x14ac:dyDescent="0.45">
      <c r="A301" s="18" t="s">
        <v>491</v>
      </c>
      <c r="B301" s="18" t="s">
        <v>1105</v>
      </c>
      <c r="C301" s="19">
        <v>106.24</v>
      </c>
      <c r="D301" s="19">
        <v>103.58</v>
      </c>
      <c r="E301" s="19">
        <v>101.55</v>
      </c>
      <c r="F301" s="19">
        <v>100.21</v>
      </c>
      <c r="G301" s="18">
        <v>100</v>
      </c>
      <c r="H301" s="19">
        <v>99.38</v>
      </c>
      <c r="I301" s="19">
        <v>99.61</v>
      </c>
      <c r="J301" s="19">
        <v>99.18</v>
      </c>
      <c r="K301" s="19">
        <v>100.39</v>
      </c>
      <c r="L301" s="19">
        <v>101.12</v>
      </c>
      <c r="M301" s="19">
        <v>101.26</v>
      </c>
      <c r="N301" s="19">
        <v>101.31</v>
      </c>
      <c r="O301" s="19">
        <v>101.3</v>
      </c>
      <c r="P301" s="19">
        <v>100.68</v>
      </c>
      <c r="Q301" s="19">
        <v>100.32</v>
      </c>
      <c r="R301" s="19">
        <v>100.37</v>
      </c>
      <c r="S301" s="19">
        <v>100.36</v>
      </c>
      <c r="T301" s="19">
        <v>100.06</v>
      </c>
      <c r="U301" s="19">
        <v>99.87</v>
      </c>
      <c r="V301" s="19">
        <v>99.27</v>
      </c>
      <c r="W301" s="19">
        <v>99.78</v>
      </c>
      <c r="X301" s="19">
        <v>100.85</v>
      </c>
      <c r="Y301" s="19">
        <v>100.77</v>
      </c>
      <c r="Z301" s="19">
        <v>100.62</v>
      </c>
      <c r="AA301" s="19">
        <v>100.9</v>
      </c>
      <c r="AB301" s="19">
        <v>100.18</v>
      </c>
      <c r="AC301" s="19">
        <v>100.07</v>
      </c>
      <c r="AD301" s="19">
        <v>100.64</v>
      </c>
      <c r="AE301" s="19">
        <v>100.61</v>
      </c>
      <c r="AF301" s="19">
        <v>101.14</v>
      </c>
      <c r="AG301" s="19">
        <v>98.88</v>
      </c>
      <c r="AH301" s="19">
        <v>97.94</v>
      </c>
      <c r="AI301" s="19">
        <v>99.17</v>
      </c>
      <c r="AJ301" s="19">
        <v>100.41</v>
      </c>
      <c r="AK301" s="19">
        <v>100.21</v>
      </c>
      <c r="AL301" s="19">
        <v>100.69</v>
      </c>
      <c r="AM301" s="19">
        <v>100.55</v>
      </c>
      <c r="AN301" s="19">
        <v>100.38</v>
      </c>
      <c r="AO301" s="19">
        <v>100.58</v>
      </c>
      <c r="AP301" s="19">
        <v>100.47</v>
      </c>
      <c r="AQ301" s="19">
        <v>99.91</v>
      </c>
      <c r="AR301" s="19">
        <v>100.42</v>
      </c>
      <c r="AS301" s="19">
        <v>99.63</v>
      </c>
      <c r="AT301" s="19">
        <v>99.55</v>
      </c>
      <c r="AU301" s="19">
        <v>99.9</v>
      </c>
      <c r="AV301" s="19">
        <v>100.61</v>
      </c>
      <c r="AW301" s="19">
        <v>101.11</v>
      </c>
      <c r="AX301" s="19">
        <v>101.9</v>
      </c>
      <c r="AY301" s="19">
        <v>101.36</v>
      </c>
      <c r="AZ301" s="19">
        <v>100.89</v>
      </c>
      <c r="BA301" s="19">
        <v>100.57</v>
      </c>
      <c r="BB301" s="19">
        <v>100.46</v>
      </c>
      <c r="BC301" s="19">
        <v>100.45</v>
      </c>
      <c r="BD301" s="19">
        <v>99.45</v>
      </c>
      <c r="BE301" s="19">
        <v>99.67</v>
      </c>
      <c r="BF301" s="19">
        <v>98.97</v>
      </c>
      <c r="BG301" s="19">
        <v>99.5</v>
      </c>
      <c r="BH301" s="19">
        <v>100.21</v>
      </c>
      <c r="BI301" s="19">
        <v>100.51</v>
      </c>
      <c r="BJ301" s="19">
        <v>100.72</v>
      </c>
      <c r="BK301" s="20"/>
    </row>
    <row r="302" spans="1:63" x14ac:dyDescent="0.45">
      <c r="A302" s="18" t="s">
        <v>544</v>
      </c>
      <c r="B302" s="18" t="s">
        <v>1106</v>
      </c>
      <c r="C302" s="19">
        <v>108.27</v>
      </c>
      <c r="D302" s="19">
        <v>105.89</v>
      </c>
      <c r="E302" s="19">
        <v>103.2</v>
      </c>
      <c r="F302" s="19">
        <v>101.64</v>
      </c>
      <c r="G302" s="19">
        <v>100.3</v>
      </c>
      <c r="H302" s="19">
        <v>100.26</v>
      </c>
      <c r="I302" s="19">
        <v>100.06</v>
      </c>
      <c r="J302" s="19">
        <v>100.78</v>
      </c>
      <c r="K302" s="19">
        <v>102.46</v>
      </c>
      <c r="L302" s="19">
        <v>105.41</v>
      </c>
      <c r="M302" s="19">
        <v>103.65</v>
      </c>
      <c r="N302" s="19">
        <v>101.76</v>
      </c>
      <c r="O302" s="19">
        <v>101.2</v>
      </c>
      <c r="P302" s="19">
        <v>100.85</v>
      </c>
      <c r="Q302" s="19">
        <v>101.25</v>
      </c>
      <c r="R302" s="19">
        <v>100.72</v>
      </c>
      <c r="S302" s="19">
        <v>100.54</v>
      </c>
      <c r="T302" s="19">
        <v>99.89</v>
      </c>
      <c r="U302" s="19">
        <v>100.23</v>
      </c>
      <c r="V302" s="19">
        <v>100.04</v>
      </c>
      <c r="W302" s="19">
        <v>100.37</v>
      </c>
      <c r="X302" s="19">
        <v>100.44</v>
      </c>
      <c r="Y302" s="19">
        <v>100.25</v>
      </c>
      <c r="Z302" s="19">
        <v>100.32</v>
      </c>
      <c r="AA302" s="19">
        <v>100.11</v>
      </c>
      <c r="AB302" s="19">
        <v>100.03</v>
      </c>
      <c r="AC302" s="19">
        <v>99.79</v>
      </c>
      <c r="AD302" s="19">
        <v>99.81</v>
      </c>
      <c r="AE302" s="19">
        <v>99.69</v>
      </c>
      <c r="AF302" s="19">
        <v>99.52</v>
      </c>
      <c r="AG302" s="19">
        <v>99.59</v>
      </c>
      <c r="AH302" s="19">
        <v>99.84</v>
      </c>
      <c r="AI302" s="18">
        <v>100</v>
      </c>
      <c r="AJ302" s="19">
        <v>99.86</v>
      </c>
      <c r="AK302" s="19">
        <v>99.68</v>
      </c>
      <c r="AL302" s="19">
        <v>99.97</v>
      </c>
      <c r="AM302" s="19">
        <v>99.76</v>
      </c>
      <c r="AN302" s="19">
        <v>99.67</v>
      </c>
      <c r="AO302" s="19">
        <v>99.52</v>
      </c>
      <c r="AP302" s="19">
        <v>99.57</v>
      </c>
      <c r="AQ302" s="19">
        <v>99.25</v>
      </c>
      <c r="AR302" s="19">
        <v>99.38</v>
      </c>
      <c r="AS302" s="19">
        <v>99.8</v>
      </c>
      <c r="AT302" s="19">
        <v>99.65</v>
      </c>
      <c r="AU302" s="19">
        <v>99.91</v>
      </c>
      <c r="AV302" s="19">
        <v>100.12</v>
      </c>
      <c r="AW302" s="19">
        <v>100.32</v>
      </c>
      <c r="AX302" s="19">
        <v>100.38</v>
      </c>
      <c r="AY302" s="19">
        <v>100.19</v>
      </c>
      <c r="AZ302" s="19">
        <v>100.26</v>
      </c>
      <c r="BA302" s="19">
        <v>99.98</v>
      </c>
      <c r="BB302" s="19">
        <v>100.36</v>
      </c>
      <c r="BC302" s="19">
        <v>100.38</v>
      </c>
      <c r="BD302" s="19">
        <v>100.44</v>
      </c>
      <c r="BE302" s="19">
        <v>100.39</v>
      </c>
      <c r="BF302" s="19">
        <v>100.41</v>
      </c>
      <c r="BG302" s="19">
        <v>100.4</v>
      </c>
      <c r="BH302" s="19">
        <v>100.77</v>
      </c>
      <c r="BI302" s="19">
        <v>100.45</v>
      </c>
      <c r="BJ302" s="19">
        <v>100.19</v>
      </c>
      <c r="BK302" s="20"/>
    </row>
    <row r="303" spans="1:63" x14ac:dyDescent="0.45">
      <c r="A303" s="18" t="s">
        <v>186</v>
      </c>
      <c r="B303" s="18" t="s">
        <v>1107</v>
      </c>
      <c r="C303" s="19">
        <v>102.63</v>
      </c>
      <c r="D303" s="19">
        <v>103.46</v>
      </c>
      <c r="E303" s="19">
        <v>103.14</v>
      </c>
      <c r="F303" s="19">
        <v>101.82</v>
      </c>
      <c r="G303" s="19">
        <v>101.37</v>
      </c>
      <c r="H303" s="19">
        <v>100.36</v>
      </c>
      <c r="I303" s="19">
        <v>100.6</v>
      </c>
      <c r="J303" s="19">
        <v>100.75</v>
      </c>
      <c r="K303" s="19">
        <v>100.34</v>
      </c>
      <c r="L303" s="19">
        <v>101.1</v>
      </c>
      <c r="M303" s="19">
        <v>100.82</v>
      </c>
      <c r="N303" s="19">
        <v>100.85</v>
      </c>
      <c r="O303" s="19">
        <v>100.7</v>
      </c>
      <c r="P303" s="19">
        <v>100.97</v>
      </c>
      <c r="Q303" s="19">
        <v>101.49</v>
      </c>
      <c r="R303" s="19">
        <v>101.21</v>
      </c>
      <c r="S303" s="19">
        <v>100.56</v>
      </c>
      <c r="T303" s="19">
        <v>100.5</v>
      </c>
      <c r="U303" s="19">
        <v>100.37</v>
      </c>
      <c r="V303" s="19">
        <v>100.6</v>
      </c>
      <c r="W303" s="19">
        <v>100.37</v>
      </c>
      <c r="X303" s="19">
        <v>100.53</v>
      </c>
      <c r="Y303" s="19">
        <v>100.57</v>
      </c>
      <c r="Z303" s="19">
        <v>100.57</v>
      </c>
      <c r="AA303" s="19">
        <v>100.38</v>
      </c>
      <c r="AB303" s="19">
        <v>100.87</v>
      </c>
      <c r="AC303" s="19">
        <v>100.38</v>
      </c>
      <c r="AD303" s="19">
        <v>100.45</v>
      </c>
      <c r="AE303" s="19">
        <v>100.26</v>
      </c>
      <c r="AF303" s="19">
        <v>100.48</v>
      </c>
      <c r="AG303" s="19">
        <v>100.2</v>
      </c>
      <c r="AH303" s="19">
        <v>100.09</v>
      </c>
      <c r="AI303" s="19">
        <v>100.13</v>
      </c>
      <c r="AJ303" s="19">
        <v>100.53</v>
      </c>
      <c r="AK303" s="19">
        <v>100.02</v>
      </c>
      <c r="AL303" s="19">
        <v>99.92</v>
      </c>
      <c r="AM303" s="19">
        <v>100.12</v>
      </c>
      <c r="AN303" s="19">
        <v>100.06</v>
      </c>
      <c r="AO303" s="19">
        <v>100.16</v>
      </c>
      <c r="AP303" s="19">
        <v>100.37</v>
      </c>
      <c r="AQ303" s="19">
        <v>100.02</v>
      </c>
      <c r="AR303" s="19">
        <v>100.15</v>
      </c>
      <c r="AS303" s="19">
        <v>100.04</v>
      </c>
      <c r="AT303" s="19">
        <v>100.35</v>
      </c>
      <c r="AU303" s="19">
        <v>100.27</v>
      </c>
      <c r="AV303" s="19">
        <v>100.12</v>
      </c>
      <c r="AW303" s="19">
        <v>100.25</v>
      </c>
      <c r="AX303" s="19">
        <v>100.93</v>
      </c>
      <c r="AY303" s="19">
        <v>101.19</v>
      </c>
      <c r="AZ303" s="19">
        <v>101.08</v>
      </c>
      <c r="BA303" s="19">
        <v>100.35</v>
      </c>
      <c r="BB303" s="19">
        <v>100.89</v>
      </c>
      <c r="BC303" s="19">
        <v>100.44</v>
      </c>
      <c r="BD303" s="19">
        <v>100.4</v>
      </c>
      <c r="BE303" s="19">
        <v>100.6</v>
      </c>
      <c r="BF303" s="19">
        <v>100.04</v>
      </c>
      <c r="BG303" s="19">
        <v>100.54</v>
      </c>
      <c r="BH303" s="19">
        <v>100.38</v>
      </c>
      <c r="BI303" s="19">
        <v>100.15</v>
      </c>
      <c r="BJ303" s="19">
        <v>100.13</v>
      </c>
      <c r="BK303" s="20"/>
    </row>
    <row r="304" spans="1:63" x14ac:dyDescent="0.45">
      <c r="A304" s="18" t="s">
        <v>30</v>
      </c>
      <c r="B304" s="18" t="s">
        <v>1108</v>
      </c>
      <c r="C304" s="19">
        <v>108.05</v>
      </c>
      <c r="D304" s="19">
        <v>106.09</v>
      </c>
      <c r="E304" s="19">
        <v>103.44</v>
      </c>
      <c r="F304" s="19">
        <v>101.73</v>
      </c>
      <c r="G304" s="19">
        <v>100.26</v>
      </c>
      <c r="H304" s="19">
        <v>100.43</v>
      </c>
      <c r="I304" s="19">
        <v>100.14</v>
      </c>
      <c r="J304" s="19">
        <v>101.06</v>
      </c>
      <c r="K304" s="19">
        <v>102.87</v>
      </c>
      <c r="L304" s="19">
        <v>106.51</v>
      </c>
      <c r="M304" s="19">
        <v>104.48</v>
      </c>
      <c r="N304" s="19">
        <v>102.11</v>
      </c>
      <c r="O304" s="19">
        <v>101.37</v>
      </c>
      <c r="P304" s="19">
        <v>100.9</v>
      </c>
      <c r="Q304" s="19">
        <v>100.91</v>
      </c>
      <c r="R304" s="19">
        <v>100.48</v>
      </c>
      <c r="S304" s="19">
        <v>100.41</v>
      </c>
      <c r="T304" s="19">
        <v>99.91</v>
      </c>
      <c r="U304" s="19">
        <v>100.19</v>
      </c>
      <c r="V304" s="18">
        <v>100</v>
      </c>
      <c r="W304" s="19">
        <v>100.49</v>
      </c>
      <c r="X304" s="19">
        <v>100.46</v>
      </c>
      <c r="Y304" s="19">
        <v>100.34</v>
      </c>
      <c r="Z304" s="19">
        <v>100.25</v>
      </c>
      <c r="AA304" s="19">
        <v>100.04</v>
      </c>
      <c r="AB304" s="19">
        <v>100.03</v>
      </c>
      <c r="AC304" s="19">
        <v>99.71</v>
      </c>
      <c r="AD304" s="19">
        <v>99.84</v>
      </c>
      <c r="AE304" s="19">
        <v>99.6</v>
      </c>
      <c r="AF304" s="19">
        <v>99.48</v>
      </c>
      <c r="AG304" s="19">
        <v>99.71</v>
      </c>
      <c r="AH304" s="19">
        <v>99.88</v>
      </c>
      <c r="AI304" s="19">
        <v>99.87</v>
      </c>
      <c r="AJ304" s="19">
        <v>99.83</v>
      </c>
      <c r="AK304" s="19">
        <v>99.75</v>
      </c>
      <c r="AL304" s="19">
        <v>99.9</v>
      </c>
      <c r="AM304" s="19">
        <v>99.68</v>
      </c>
      <c r="AN304" s="19">
        <v>99.56</v>
      </c>
      <c r="AO304" s="19">
        <v>99.46</v>
      </c>
      <c r="AP304" s="19">
        <v>99.56</v>
      </c>
      <c r="AQ304" s="19">
        <v>99.07</v>
      </c>
      <c r="AR304" s="19">
        <v>99.15</v>
      </c>
      <c r="AS304" s="19">
        <v>99.63</v>
      </c>
      <c r="AT304" s="19">
        <v>99.54</v>
      </c>
      <c r="AU304" s="19">
        <v>99.75</v>
      </c>
      <c r="AV304" s="19">
        <v>100.03</v>
      </c>
      <c r="AW304" s="19">
        <v>100.26</v>
      </c>
      <c r="AX304" s="19">
        <v>100.23</v>
      </c>
      <c r="AY304" s="19">
        <v>100.13</v>
      </c>
      <c r="AZ304" s="19">
        <v>100.33</v>
      </c>
      <c r="BA304" s="19">
        <v>100.03</v>
      </c>
      <c r="BB304" s="19">
        <v>100.46</v>
      </c>
      <c r="BC304" s="19">
        <v>100.52</v>
      </c>
      <c r="BD304" s="19">
        <v>100.56</v>
      </c>
      <c r="BE304" s="19">
        <v>100.42</v>
      </c>
      <c r="BF304" s="19">
        <v>100.47</v>
      </c>
      <c r="BG304" s="19">
        <v>100.51</v>
      </c>
      <c r="BH304" s="19">
        <v>100.95</v>
      </c>
      <c r="BI304" s="19">
        <v>100.75</v>
      </c>
      <c r="BJ304" s="19">
        <v>100.14</v>
      </c>
      <c r="BK304" s="20"/>
    </row>
    <row r="305" spans="1:63" x14ac:dyDescent="0.45">
      <c r="A305" s="18" t="s">
        <v>31</v>
      </c>
      <c r="B305" s="18" t="s">
        <v>1109</v>
      </c>
      <c r="C305" s="19">
        <v>108.69</v>
      </c>
      <c r="D305" s="19">
        <v>105.52</v>
      </c>
      <c r="E305" s="19">
        <v>102.75</v>
      </c>
      <c r="F305" s="19">
        <v>101.46</v>
      </c>
      <c r="G305" s="19">
        <v>100.37</v>
      </c>
      <c r="H305" s="19">
        <v>99.94</v>
      </c>
      <c r="I305" s="19">
        <v>99.91</v>
      </c>
      <c r="J305" s="19">
        <v>100.25</v>
      </c>
      <c r="K305" s="19">
        <v>101.66</v>
      </c>
      <c r="L305" s="19">
        <v>103.24</v>
      </c>
      <c r="M305" s="19">
        <v>101.95</v>
      </c>
      <c r="N305" s="19">
        <v>101.02</v>
      </c>
      <c r="O305" s="19">
        <v>100.84</v>
      </c>
      <c r="P305" s="19">
        <v>100.73</v>
      </c>
      <c r="Q305" s="19">
        <v>101.98</v>
      </c>
      <c r="R305" s="19">
        <v>101.22</v>
      </c>
      <c r="S305" s="19">
        <v>100.81</v>
      </c>
      <c r="T305" s="19">
        <v>99.86</v>
      </c>
      <c r="U305" s="19">
        <v>100.32</v>
      </c>
      <c r="V305" s="19">
        <v>100.11</v>
      </c>
      <c r="W305" s="19">
        <v>100.13</v>
      </c>
      <c r="X305" s="19">
        <v>100.4</v>
      </c>
      <c r="Y305" s="19">
        <v>100.05</v>
      </c>
      <c r="Z305" s="19">
        <v>100.46</v>
      </c>
      <c r="AA305" s="19">
        <v>100.27</v>
      </c>
      <c r="AB305" s="19">
        <v>100.02</v>
      </c>
      <c r="AC305" s="19">
        <v>99.97</v>
      </c>
      <c r="AD305" s="19">
        <v>99.76</v>
      </c>
      <c r="AE305" s="19">
        <v>99.89</v>
      </c>
      <c r="AF305" s="19">
        <v>99.59</v>
      </c>
      <c r="AG305" s="19">
        <v>99.34</v>
      </c>
      <c r="AH305" s="19">
        <v>99.75</v>
      </c>
      <c r="AI305" s="19">
        <v>100.27</v>
      </c>
      <c r="AJ305" s="19">
        <v>99.91</v>
      </c>
      <c r="AK305" s="19">
        <v>99.53</v>
      </c>
      <c r="AL305" s="19">
        <v>100.13</v>
      </c>
      <c r="AM305" s="19">
        <v>99.94</v>
      </c>
      <c r="AN305" s="19">
        <v>99.89</v>
      </c>
      <c r="AO305" s="19">
        <v>99.65</v>
      </c>
      <c r="AP305" s="19">
        <v>99.59</v>
      </c>
      <c r="AQ305" s="19">
        <v>99.63</v>
      </c>
      <c r="AR305" s="19">
        <v>99.86</v>
      </c>
      <c r="AS305" s="19">
        <v>100.16</v>
      </c>
      <c r="AT305" s="19">
        <v>99.87</v>
      </c>
      <c r="AU305" s="19">
        <v>100.24</v>
      </c>
      <c r="AV305" s="19">
        <v>100.29</v>
      </c>
      <c r="AW305" s="19">
        <v>100.45</v>
      </c>
      <c r="AX305" s="19">
        <v>100.69</v>
      </c>
      <c r="AY305" s="19">
        <v>100.31</v>
      </c>
      <c r="AZ305" s="19">
        <v>100.11</v>
      </c>
      <c r="BA305" s="19">
        <v>99.87</v>
      </c>
      <c r="BB305" s="19">
        <v>100.17</v>
      </c>
      <c r="BC305" s="19">
        <v>100.12</v>
      </c>
      <c r="BD305" s="19">
        <v>100.21</v>
      </c>
      <c r="BE305" s="19">
        <v>100.32</v>
      </c>
      <c r="BF305" s="19">
        <v>100.28</v>
      </c>
      <c r="BG305" s="19">
        <v>100.19</v>
      </c>
      <c r="BH305" s="19">
        <v>100.4</v>
      </c>
      <c r="BI305" s="19">
        <v>99.86</v>
      </c>
      <c r="BJ305" s="19">
        <v>100.3</v>
      </c>
      <c r="BK305" s="20"/>
    </row>
    <row r="306" spans="1:63" x14ac:dyDescent="0.45">
      <c r="A306" s="18" t="s">
        <v>187</v>
      </c>
      <c r="B306" s="18" t="s">
        <v>1110</v>
      </c>
      <c r="C306" s="19">
        <v>103.22</v>
      </c>
      <c r="D306" s="19">
        <v>101.62</v>
      </c>
      <c r="E306" s="19">
        <v>103.87</v>
      </c>
      <c r="F306" s="19">
        <v>104.1</v>
      </c>
      <c r="G306" s="19">
        <v>102.56</v>
      </c>
      <c r="H306" s="19">
        <v>100.06</v>
      </c>
      <c r="I306" s="18">
        <v>100</v>
      </c>
      <c r="J306" s="19">
        <v>100.01</v>
      </c>
      <c r="K306" s="19">
        <v>100.38</v>
      </c>
      <c r="L306" s="19">
        <v>100.43</v>
      </c>
      <c r="M306" s="19">
        <v>101.31</v>
      </c>
      <c r="N306" s="19">
        <v>100.8</v>
      </c>
      <c r="O306" s="19">
        <v>100.81</v>
      </c>
      <c r="P306" s="19">
        <v>100.55</v>
      </c>
      <c r="Q306" s="19">
        <v>100.81</v>
      </c>
      <c r="R306" s="19">
        <v>100.86</v>
      </c>
      <c r="S306" s="19">
        <v>100.63</v>
      </c>
      <c r="T306" s="19">
        <v>100.14</v>
      </c>
      <c r="U306" s="19">
        <v>100.28</v>
      </c>
      <c r="V306" s="19">
        <v>100.09</v>
      </c>
      <c r="W306" s="19">
        <v>100.12</v>
      </c>
      <c r="X306" s="19">
        <v>100.16</v>
      </c>
      <c r="Y306" s="19">
        <v>100.08</v>
      </c>
      <c r="Z306" s="19">
        <v>99.98</v>
      </c>
      <c r="AA306" s="19">
        <v>99.6</v>
      </c>
      <c r="AB306" s="19">
        <v>100.16</v>
      </c>
      <c r="AC306" s="19">
        <v>100.11</v>
      </c>
      <c r="AD306" s="19">
        <v>100.04</v>
      </c>
      <c r="AE306" s="19">
        <v>100.12</v>
      </c>
      <c r="AF306" s="19">
        <v>99.84</v>
      </c>
      <c r="AG306" s="19">
        <v>99.62</v>
      </c>
      <c r="AH306" s="19">
        <v>99.82</v>
      </c>
      <c r="AI306" s="19">
        <v>99.86</v>
      </c>
      <c r="AJ306" s="19">
        <v>100.34</v>
      </c>
      <c r="AK306" s="19">
        <v>99.85</v>
      </c>
      <c r="AL306" s="19">
        <v>100.25</v>
      </c>
      <c r="AM306" s="19">
        <v>100.44</v>
      </c>
      <c r="AN306" s="19">
        <v>99.93</v>
      </c>
      <c r="AO306" s="19">
        <v>99.91</v>
      </c>
      <c r="AP306" s="18">
        <v>100</v>
      </c>
      <c r="AQ306" s="19">
        <v>100.44</v>
      </c>
      <c r="AR306" s="19">
        <v>100.01</v>
      </c>
      <c r="AS306" s="19">
        <v>100.42</v>
      </c>
      <c r="AT306" s="19">
        <v>100.47</v>
      </c>
      <c r="AU306" s="19">
        <v>100.12</v>
      </c>
      <c r="AV306" s="19">
        <v>100.21</v>
      </c>
      <c r="AW306" s="19">
        <v>100.6</v>
      </c>
      <c r="AX306" s="19">
        <v>100.36</v>
      </c>
      <c r="AY306" s="19">
        <v>100.14</v>
      </c>
      <c r="AZ306" s="19">
        <v>100.54</v>
      </c>
      <c r="BA306" s="19">
        <v>100.94</v>
      </c>
      <c r="BB306" s="19">
        <v>100.67</v>
      </c>
      <c r="BC306" s="19">
        <v>100.31</v>
      </c>
      <c r="BD306" s="19">
        <v>99.86</v>
      </c>
      <c r="BE306" s="19">
        <v>100.6</v>
      </c>
      <c r="BF306" s="19">
        <v>99.7</v>
      </c>
      <c r="BG306" s="19">
        <v>100.22</v>
      </c>
      <c r="BH306" s="19">
        <v>100.46</v>
      </c>
      <c r="BI306" s="19">
        <v>100.81</v>
      </c>
      <c r="BJ306" s="19">
        <v>100.4</v>
      </c>
      <c r="BK306" s="20"/>
    </row>
    <row r="307" spans="1:63" ht="27.75" x14ac:dyDescent="0.45">
      <c r="A307" s="18" t="s">
        <v>188</v>
      </c>
      <c r="B307" s="18" t="s">
        <v>1111</v>
      </c>
      <c r="C307" s="19">
        <v>103.51</v>
      </c>
      <c r="D307" s="19">
        <v>103.61</v>
      </c>
      <c r="E307" s="19">
        <v>103.77</v>
      </c>
      <c r="F307" s="19">
        <v>103.75</v>
      </c>
      <c r="G307" s="19">
        <v>102.63</v>
      </c>
      <c r="H307" s="19">
        <v>101.17</v>
      </c>
      <c r="I307" s="19">
        <v>100.97</v>
      </c>
      <c r="J307" s="19">
        <v>100.51</v>
      </c>
      <c r="K307" s="19">
        <v>100.42</v>
      </c>
      <c r="L307" s="19">
        <v>101.59</v>
      </c>
      <c r="M307" s="19">
        <v>101.71</v>
      </c>
      <c r="N307" s="19">
        <v>100.98</v>
      </c>
      <c r="O307" s="19">
        <v>100.64</v>
      </c>
      <c r="P307" s="19">
        <v>100.75</v>
      </c>
      <c r="Q307" s="19">
        <v>101.06</v>
      </c>
      <c r="R307" s="19">
        <v>100.93</v>
      </c>
      <c r="S307" s="19">
        <v>100.66</v>
      </c>
      <c r="T307" s="19">
        <v>100.59</v>
      </c>
      <c r="U307" s="19">
        <v>100.41</v>
      </c>
      <c r="V307" s="19">
        <v>100.46</v>
      </c>
      <c r="W307" s="19">
        <v>100.54</v>
      </c>
      <c r="X307" s="19">
        <v>100.33</v>
      </c>
      <c r="Y307" s="19">
        <v>100.38</v>
      </c>
      <c r="Z307" s="19">
        <v>100.37</v>
      </c>
      <c r="AA307" s="19">
        <v>100.23</v>
      </c>
      <c r="AB307" s="19">
        <v>100.25</v>
      </c>
      <c r="AC307" s="19">
        <v>100.39</v>
      </c>
      <c r="AD307" s="19">
        <v>99.87</v>
      </c>
      <c r="AE307" s="19">
        <v>100.33</v>
      </c>
      <c r="AF307" s="19">
        <v>99.67</v>
      </c>
      <c r="AG307" s="19">
        <v>100.17</v>
      </c>
      <c r="AH307" s="19">
        <v>99.73</v>
      </c>
      <c r="AI307" s="19">
        <v>99.81</v>
      </c>
      <c r="AJ307" s="19">
        <v>99.95</v>
      </c>
      <c r="AK307" s="19">
        <v>99.96</v>
      </c>
      <c r="AL307" s="19">
        <v>100.28</v>
      </c>
      <c r="AM307" s="19">
        <v>100.07</v>
      </c>
      <c r="AN307" s="19">
        <v>99.88</v>
      </c>
      <c r="AO307" s="19">
        <v>99.85</v>
      </c>
      <c r="AP307" s="19">
        <v>100.16</v>
      </c>
      <c r="AQ307" s="19">
        <v>100.32</v>
      </c>
      <c r="AR307" s="19">
        <v>100.38</v>
      </c>
      <c r="AS307" s="19">
        <v>100.41</v>
      </c>
      <c r="AT307" s="19">
        <v>100.45</v>
      </c>
      <c r="AU307" s="19">
        <v>100.35</v>
      </c>
      <c r="AV307" s="19">
        <v>100.25</v>
      </c>
      <c r="AW307" s="19">
        <v>100.58</v>
      </c>
      <c r="AX307" s="19">
        <v>100.8</v>
      </c>
      <c r="AY307" s="19">
        <v>100.82</v>
      </c>
      <c r="AZ307" s="19">
        <v>100.68</v>
      </c>
      <c r="BA307" s="19">
        <v>100.45</v>
      </c>
      <c r="BB307" s="19">
        <v>100.35</v>
      </c>
      <c r="BC307" s="19">
        <v>100.1</v>
      </c>
      <c r="BD307" s="19">
        <v>100.28</v>
      </c>
      <c r="BE307" s="19">
        <v>100.28</v>
      </c>
      <c r="BF307" s="19">
        <v>99.94</v>
      </c>
      <c r="BG307" s="19">
        <v>100.47</v>
      </c>
      <c r="BH307" s="19">
        <v>100.35</v>
      </c>
      <c r="BI307" s="19">
        <v>100.43</v>
      </c>
      <c r="BJ307" s="19">
        <v>100.14</v>
      </c>
      <c r="BK307" s="20"/>
    </row>
    <row r="308" spans="1:63" x14ac:dyDescent="0.45">
      <c r="A308" s="18" t="s">
        <v>189</v>
      </c>
      <c r="B308" s="18" t="s">
        <v>1112</v>
      </c>
      <c r="C308" s="19">
        <v>102.38</v>
      </c>
      <c r="D308" s="19">
        <v>103.89</v>
      </c>
      <c r="E308" s="19">
        <v>103.34</v>
      </c>
      <c r="F308" s="19">
        <v>103.16</v>
      </c>
      <c r="G308" s="19">
        <v>102.1</v>
      </c>
      <c r="H308" s="19">
        <v>100.78</v>
      </c>
      <c r="I308" s="19">
        <v>100.64</v>
      </c>
      <c r="J308" s="19">
        <v>100.27</v>
      </c>
      <c r="K308" s="19">
        <v>100.5</v>
      </c>
      <c r="L308" s="19">
        <v>101.19</v>
      </c>
      <c r="M308" s="19">
        <v>101.34</v>
      </c>
      <c r="N308" s="19">
        <v>100.6</v>
      </c>
      <c r="O308" s="19">
        <v>100.53</v>
      </c>
      <c r="P308" s="19">
        <v>100.92</v>
      </c>
      <c r="Q308" s="19">
        <v>101.88</v>
      </c>
      <c r="R308" s="19">
        <v>101.69</v>
      </c>
      <c r="S308" s="19">
        <v>101.4</v>
      </c>
      <c r="T308" s="19">
        <v>100.93</v>
      </c>
      <c r="U308" s="19">
        <v>100.61</v>
      </c>
      <c r="V308" s="19">
        <v>100.54</v>
      </c>
      <c r="W308" s="19">
        <v>100.67</v>
      </c>
      <c r="X308" s="19">
        <v>100.45</v>
      </c>
      <c r="Y308" s="19">
        <v>100.63</v>
      </c>
      <c r="Z308" s="19">
        <v>100.58</v>
      </c>
      <c r="AA308" s="19">
        <v>100.37</v>
      </c>
      <c r="AB308" s="19">
        <v>100.48</v>
      </c>
      <c r="AC308" s="19">
        <v>100.7</v>
      </c>
      <c r="AD308" s="19">
        <v>100.53</v>
      </c>
      <c r="AE308" s="19">
        <v>99.9</v>
      </c>
      <c r="AF308" s="19">
        <v>100.14</v>
      </c>
      <c r="AG308" s="19">
        <v>100.42</v>
      </c>
      <c r="AH308" s="19">
        <v>100.01</v>
      </c>
      <c r="AI308" s="19">
        <v>100.25</v>
      </c>
      <c r="AJ308" s="19">
        <v>100.33</v>
      </c>
      <c r="AK308" s="19">
        <v>100.43</v>
      </c>
      <c r="AL308" s="19">
        <v>100.3</v>
      </c>
      <c r="AM308" s="19">
        <v>100.01</v>
      </c>
      <c r="AN308" s="19">
        <v>100.07</v>
      </c>
      <c r="AO308" s="19">
        <v>99.89</v>
      </c>
      <c r="AP308" s="19">
        <v>100.23</v>
      </c>
      <c r="AQ308" s="19">
        <v>99.97</v>
      </c>
      <c r="AR308" s="19">
        <v>100.14</v>
      </c>
      <c r="AS308" s="19">
        <v>99.98</v>
      </c>
      <c r="AT308" s="19">
        <v>100.13</v>
      </c>
      <c r="AU308" s="19">
        <v>100.37</v>
      </c>
      <c r="AV308" s="19">
        <v>100.25</v>
      </c>
      <c r="AW308" s="19">
        <v>100.56</v>
      </c>
      <c r="AX308" s="19">
        <v>101.14</v>
      </c>
      <c r="AY308" s="19">
        <v>100.93</v>
      </c>
      <c r="AZ308" s="19">
        <v>101.2</v>
      </c>
      <c r="BA308" s="19">
        <v>100.7</v>
      </c>
      <c r="BB308" s="19">
        <v>100.44</v>
      </c>
      <c r="BC308" s="19">
        <v>100.51</v>
      </c>
      <c r="BD308" s="19">
        <v>100.32</v>
      </c>
      <c r="BE308" s="19">
        <v>100.44</v>
      </c>
      <c r="BF308" s="19">
        <v>100.52</v>
      </c>
      <c r="BG308" s="19">
        <v>100.05</v>
      </c>
      <c r="BH308" s="19">
        <v>100.2</v>
      </c>
      <c r="BI308" s="19">
        <v>100.58</v>
      </c>
      <c r="BJ308" s="19">
        <v>100.6</v>
      </c>
      <c r="BK308" s="20"/>
    </row>
    <row r="309" spans="1:63" ht="27.75" x14ac:dyDescent="0.45">
      <c r="A309" s="18" t="s">
        <v>627</v>
      </c>
      <c r="B309" s="18" t="s">
        <v>1113</v>
      </c>
      <c r="C309" s="19">
        <v>103.51</v>
      </c>
      <c r="D309" s="19">
        <v>103.54</v>
      </c>
      <c r="E309" s="19">
        <v>103.1</v>
      </c>
      <c r="F309" s="19">
        <v>102.63</v>
      </c>
      <c r="G309" s="19">
        <v>101.76</v>
      </c>
      <c r="H309" s="19">
        <v>100.74</v>
      </c>
      <c r="I309" s="19">
        <v>100.59</v>
      </c>
      <c r="J309" s="19">
        <v>100.72</v>
      </c>
      <c r="K309" s="19">
        <v>100.64</v>
      </c>
      <c r="L309" s="19">
        <v>101.09</v>
      </c>
      <c r="M309" s="19">
        <v>100.9</v>
      </c>
      <c r="N309" s="19">
        <v>100.73</v>
      </c>
      <c r="O309" s="19">
        <v>100.88</v>
      </c>
      <c r="P309" s="19">
        <v>101.19</v>
      </c>
      <c r="Q309" s="19">
        <v>101.21</v>
      </c>
      <c r="R309" s="19">
        <v>101.14</v>
      </c>
      <c r="S309" s="19">
        <v>101.04</v>
      </c>
      <c r="T309" s="19">
        <v>100.61</v>
      </c>
      <c r="U309" s="19">
        <v>100.61</v>
      </c>
      <c r="V309" s="19">
        <v>100.69</v>
      </c>
      <c r="W309" s="19">
        <v>100.54</v>
      </c>
      <c r="X309" s="19">
        <v>100.62</v>
      </c>
      <c r="Y309" s="19">
        <v>100.33</v>
      </c>
      <c r="Z309" s="19">
        <v>100.18</v>
      </c>
      <c r="AA309" s="19">
        <v>100.47</v>
      </c>
      <c r="AB309" s="19">
        <v>100.21</v>
      </c>
      <c r="AC309" s="19">
        <v>100.66</v>
      </c>
      <c r="AD309" s="19">
        <v>100.23</v>
      </c>
      <c r="AE309" s="19">
        <v>100.37</v>
      </c>
      <c r="AF309" s="19">
        <v>100.24</v>
      </c>
      <c r="AG309" s="19">
        <v>99.98</v>
      </c>
      <c r="AH309" s="19">
        <v>100.11</v>
      </c>
      <c r="AI309" s="19">
        <v>100.1</v>
      </c>
      <c r="AJ309" s="19">
        <v>100.19</v>
      </c>
      <c r="AK309" s="19">
        <v>100.28</v>
      </c>
      <c r="AL309" s="19">
        <v>100.15</v>
      </c>
      <c r="AM309" s="19">
        <v>100.25</v>
      </c>
      <c r="AN309" s="19">
        <v>100.22</v>
      </c>
      <c r="AO309" s="19">
        <v>100.38</v>
      </c>
      <c r="AP309" s="19">
        <v>100.21</v>
      </c>
      <c r="AQ309" s="19">
        <v>100.27</v>
      </c>
      <c r="AR309" s="19">
        <v>100.18</v>
      </c>
      <c r="AS309" s="19">
        <v>100.15</v>
      </c>
      <c r="AT309" s="19">
        <v>100.37</v>
      </c>
      <c r="AU309" s="19">
        <v>99.87</v>
      </c>
      <c r="AV309" s="19">
        <v>100.44</v>
      </c>
      <c r="AW309" s="19">
        <v>100.34</v>
      </c>
      <c r="AX309" s="19">
        <v>100.44</v>
      </c>
      <c r="AY309" s="19">
        <v>100.89</v>
      </c>
      <c r="AZ309" s="19">
        <v>100.54</v>
      </c>
      <c r="BA309" s="19">
        <v>100.61</v>
      </c>
      <c r="BB309" s="19">
        <v>100.49</v>
      </c>
      <c r="BC309" s="19">
        <v>100.31</v>
      </c>
      <c r="BD309" s="19">
        <v>100.33</v>
      </c>
      <c r="BE309" s="19">
        <v>100.27</v>
      </c>
      <c r="BF309" s="19">
        <v>99.56</v>
      </c>
      <c r="BG309" s="19">
        <v>100.31</v>
      </c>
      <c r="BH309" s="19">
        <v>100.82</v>
      </c>
      <c r="BI309" s="19">
        <v>99.93</v>
      </c>
      <c r="BJ309" s="19">
        <v>100.54</v>
      </c>
      <c r="BK309" s="20"/>
    </row>
    <row r="310" spans="1:63" x14ac:dyDescent="0.45">
      <c r="A310" s="18" t="s">
        <v>191</v>
      </c>
      <c r="B310" s="18" t="s">
        <v>1114</v>
      </c>
      <c r="C310" s="19">
        <v>103.65</v>
      </c>
      <c r="D310" s="19">
        <v>103.37</v>
      </c>
      <c r="E310" s="19">
        <v>103.83</v>
      </c>
      <c r="F310" s="19">
        <v>103.66</v>
      </c>
      <c r="G310" s="19">
        <v>101.79</v>
      </c>
      <c r="H310" s="19">
        <v>99.87</v>
      </c>
      <c r="I310" s="19">
        <v>100.48</v>
      </c>
      <c r="J310" s="19">
        <v>100.43</v>
      </c>
      <c r="K310" s="19">
        <v>100.38</v>
      </c>
      <c r="L310" s="19">
        <v>100.98</v>
      </c>
      <c r="M310" s="19">
        <v>100.55</v>
      </c>
      <c r="N310" s="19">
        <v>100.61</v>
      </c>
      <c r="O310" s="19">
        <v>100.91</v>
      </c>
      <c r="P310" s="19">
        <v>100.99</v>
      </c>
      <c r="Q310" s="19">
        <v>100.84</v>
      </c>
      <c r="R310" s="19">
        <v>101.02</v>
      </c>
      <c r="S310" s="19">
        <v>100.83</v>
      </c>
      <c r="T310" s="19">
        <v>100.81</v>
      </c>
      <c r="U310" s="19">
        <v>100.5</v>
      </c>
      <c r="V310" s="19">
        <v>100.74</v>
      </c>
      <c r="W310" s="19">
        <v>100.55</v>
      </c>
      <c r="X310" s="19">
        <v>100.68</v>
      </c>
      <c r="Y310" s="19">
        <v>100.37</v>
      </c>
      <c r="Z310" s="19">
        <v>100.16</v>
      </c>
      <c r="AA310" s="19">
        <v>100.5</v>
      </c>
      <c r="AB310" s="19">
        <v>99.98</v>
      </c>
      <c r="AC310" s="19">
        <v>100.5</v>
      </c>
      <c r="AD310" s="19">
        <v>99.98</v>
      </c>
      <c r="AE310" s="19">
        <v>100.5</v>
      </c>
      <c r="AF310" s="19">
        <v>100.57</v>
      </c>
      <c r="AG310" s="19">
        <v>99.84</v>
      </c>
      <c r="AH310" s="19">
        <v>99.95</v>
      </c>
      <c r="AI310" s="19">
        <v>99.92</v>
      </c>
      <c r="AJ310" s="19">
        <v>100.05</v>
      </c>
      <c r="AK310" s="19">
        <v>100.29</v>
      </c>
      <c r="AL310" s="19">
        <v>100.43</v>
      </c>
      <c r="AM310" s="19">
        <v>100.03</v>
      </c>
      <c r="AN310" s="19">
        <v>100.11</v>
      </c>
      <c r="AO310" s="19">
        <v>100.28</v>
      </c>
      <c r="AP310" s="19">
        <v>99.87</v>
      </c>
      <c r="AQ310" s="19">
        <v>100.31</v>
      </c>
      <c r="AR310" s="18">
        <v>100</v>
      </c>
      <c r="AS310" s="19">
        <v>100.32</v>
      </c>
      <c r="AT310" s="19">
        <v>100.61</v>
      </c>
      <c r="AU310" s="19">
        <v>99.78</v>
      </c>
      <c r="AV310" s="19">
        <v>100.41</v>
      </c>
      <c r="AW310" s="19">
        <v>100.34</v>
      </c>
      <c r="AX310" s="19">
        <v>100.32</v>
      </c>
      <c r="AY310" s="19">
        <v>100.76</v>
      </c>
      <c r="AZ310" s="19">
        <v>100.59</v>
      </c>
      <c r="BA310" s="19">
        <v>100.73</v>
      </c>
      <c r="BB310" s="19">
        <v>100.61</v>
      </c>
      <c r="BC310" s="19">
        <v>100.55</v>
      </c>
      <c r="BD310" s="19">
        <v>100.14</v>
      </c>
      <c r="BE310" s="19">
        <v>100.34</v>
      </c>
      <c r="BF310" s="19">
        <v>99.5</v>
      </c>
      <c r="BG310" s="19">
        <v>100.13</v>
      </c>
      <c r="BH310" s="19">
        <v>101.47</v>
      </c>
      <c r="BI310" s="19">
        <v>99.98</v>
      </c>
      <c r="BJ310" s="19">
        <v>100.68</v>
      </c>
      <c r="BK310" s="20"/>
    </row>
    <row r="311" spans="1:63" x14ac:dyDescent="0.45">
      <c r="A311" s="18" t="s">
        <v>190</v>
      </c>
      <c r="B311" s="18" t="s">
        <v>1115</v>
      </c>
      <c r="C311" s="19">
        <v>104.45</v>
      </c>
      <c r="D311" s="19">
        <v>102.73</v>
      </c>
      <c r="E311" s="19">
        <v>102.72</v>
      </c>
      <c r="F311" s="19">
        <v>101.61</v>
      </c>
      <c r="G311" s="19">
        <v>100.96</v>
      </c>
      <c r="H311" s="19">
        <v>101.04</v>
      </c>
      <c r="I311" s="19">
        <v>100.75</v>
      </c>
      <c r="J311" s="19">
        <v>101.16</v>
      </c>
      <c r="K311" s="19">
        <v>101.11</v>
      </c>
      <c r="L311" s="19">
        <v>101.16</v>
      </c>
      <c r="M311" s="19">
        <v>101.16</v>
      </c>
      <c r="N311" s="19">
        <v>100.97</v>
      </c>
      <c r="O311" s="19">
        <v>101.46</v>
      </c>
      <c r="P311" s="19">
        <v>101.66</v>
      </c>
      <c r="Q311" s="19">
        <v>101.03</v>
      </c>
      <c r="R311" s="19">
        <v>101.06</v>
      </c>
      <c r="S311" s="19">
        <v>100.82</v>
      </c>
      <c r="T311" s="19">
        <v>100.5</v>
      </c>
      <c r="U311" s="19">
        <v>100.63</v>
      </c>
      <c r="V311" s="19">
        <v>100.89</v>
      </c>
      <c r="W311" s="19">
        <v>100.47</v>
      </c>
      <c r="X311" s="19">
        <v>100.68</v>
      </c>
      <c r="Y311" s="19">
        <v>99.98</v>
      </c>
      <c r="Z311" s="19">
        <v>99.96</v>
      </c>
      <c r="AA311" s="19">
        <v>100.77</v>
      </c>
      <c r="AB311" s="19">
        <v>100.25</v>
      </c>
      <c r="AC311" s="18">
        <v>101</v>
      </c>
      <c r="AD311" s="19">
        <v>100.34</v>
      </c>
      <c r="AE311" s="19">
        <v>100.09</v>
      </c>
      <c r="AF311" s="19">
        <v>100.25</v>
      </c>
      <c r="AG311" s="19">
        <v>100.04</v>
      </c>
      <c r="AH311" s="19">
        <v>100.36</v>
      </c>
      <c r="AI311" s="19">
        <v>100.3</v>
      </c>
      <c r="AJ311" s="19">
        <v>100.18</v>
      </c>
      <c r="AK311" s="19">
        <v>100.48</v>
      </c>
      <c r="AL311" s="19">
        <v>99.81</v>
      </c>
      <c r="AM311" s="19">
        <v>100.49</v>
      </c>
      <c r="AN311" s="19">
        <v>100.18</v>
      </c>
      <c r="AO311" s="19">
        <v>100.49</v>
      </c>
      <c r="AP311" s="19">
        <v>100.11</v>
      </c>
      <c r="AQ311" s="19">
        <v>100.14</v>
      </c>
      <c r="AR311" s="19">
        <v>100.41</v>
      </c>
      <c r="AS311" s="19">
        <v>100.24</v>
      </c>
      <c r="AT311" s="19">
        <v>100.19</v>
      </c>
      <c r="AU311" s="19">
        <v>99.42</v>
      </c>
      <c r="AV311" s="18">
        <v>101</v>
      </c>
      <c r="AW311" s="19">
        <v>100.41</v>
      </c>
      <c r="AX311" s="19">
        <v>100.49</v>
      </c>
      <c r="AY311" s="19">
        <v>100.54</v>
      </c>
      <c r="AZ311" s="19">
        <v>100.2</v>
      </c>
      <c r="BA311" s="19">
        <v>100.49</v>
      </c>
      <c r="BB311" s="19">
        <v>100.63</v>
      </c>
      <c r="BC311" s="19">
        <v>99.88</v>
      </c>
      <c r="BD311" s="19">
        <v>100.68</v>
      </c>
      <c r="BE311" s="19">
        <v>100.1</v>
      </c>
      <c r="BF311" s="19">
        <v>99.46</v>
      </c>
      <c r="BG311" s="19">
        <v>100.6</v>
      </c>
      <c r="BH311" s="19">
        <v>100.48</v>
      </c>
      <c r="BI311" s="19">
        <v>99.34</v>
      </c>
      <c r="BJ311" s="19">
        <v>100.58</v>
      </c>
      <c r="BK311" s="20"/>
    </row>
    <row r="312" spans="1:63" x14ac:dyDescent="0.45">
      <c r="A312" s="18" t="s">
        <v>195</v>
      </c>
      <c r="B312" s="18" t="s">
        <v>1116</v>
      </c>
      <c r="C312" s="19">
        <v>102.7</v>
      </c>
      <c r="D312" s="19">
        <v>104.27</v>
      </c>
      <c r="E312" s="19">
        <v>102.52</v>
      </c>
      <c r="F312" s="19">
        <v>102.65</v>
      </c>
      <c r="G312" s="19">
        <v>101.94</v>
      </c>
      <c r="H312" s="19">
        <v>100.68</v>
      </c>
      <c r="I312" s="19">
        <v>100.55</v>
      </c>
      <c r="J312" s="19">
        <v>100.28</v>
      </c>
      <c r="K312" s="19">
        <v>100.44</v>
      </c>
      <c r="L312" s="19">
        <v>100.44</v>
      </c>
      <c r="M312" s="19">
        <v>100.58</v>
      </c>
      <c r="N312" s="19">
        <v>100.41</v>
      </c>
      <c r="O312" s="19">
        <v>100.58</v>
      </c>
      <c r="P312" s="19">
        <v>100.93</v>
      </c>
      <c r="Q312" s="19">
        <v>100.83</v>
      </c>
      <c r="R312" s="19">
        <v>100.79</v>
      </c>
      <c r="S312" s="19">
        <v>100.97</v>
      </c>
      <c r="T312" s="19">
        <v>100.22</v>
      </c>
      <c r="U312" s="19">
        <v>100.39</v>
      </c>
      <c r="V312" s="19">
        <v>100.66</v>
      </c>
      <c r="W312" s="19">
        <v>100.67</v>
      </c>
      <c r="X312" s="19">
        <v>100.62</v>
      </c>
      <c r="Y312" s="19">
        <v>100.44</v>
      </c>
      <c r="Z312" s="19">
        <v>100.29</v>
      </c>
      <c r="AA312" s="19">
        <v>100.45</v>
      </c>
      <c r="AB312" s="19">
        <v>100.42</v>
      </c>
      <c r="AC312" s="19">
        <v>100.51</v>
      </c>
      <c r="AD312" s="19">
        <v>100.26</v>
      </c>
      <c r="AE312" s="19">
        <v>100.71</v>
      </c>
      <c r="AF312" s="19">
        <v>100.01</v>
      </c>
      <c r="AG312" s="19">
        <v>99.82</v>
      </c>
      <c r="AH312" s="19">
        <v>100.11</v>
      </c>
      <c r="AI312" s="19">
        <v>99.85</v>
      </c>
      <c r="AJ312" s="19">
        <v>100.37</v>
      </c>
      <c r="AK312" s="19">
        <v>100.3</v>
      </c>
      <c r="AL312" s="19">
        <v>100.16</v>
      </c>
      <c r="AM312" s="19">
        <v>100.3</v>
      </c>
      <c r="AN312" s="19">
        <v>100.32</v>
      </c>
      <c r="AO312" s="19">
        <v>100.51</v>
      </c>
      <c r="AP312" s="19">
        <v>100.55</v>
      </c>
      <c r="AQ312" s="19">
        <v>100.4</v>
      </c>
      <c r="AR312" s="19">
        <v>100.15</v>
      </c>
      <c r="AS312" s="19">
        <v>100.34</v>
      </c>
      <c r="AT312" s="19">
        <v>100.5</v>
      </c>
      <c r="AU312" s="19">
        <v>100.19</v>
      </c>
      <c r="AV312" s="19">
        <v>100.25</v>
      </c>
      <c r="AW312" s="19">
        <v>100.32</v>
      </c>
      <c r="AX312" s="19">
        <v>100.27</v>
      </c>
      <c r="AY312" s="19">
        <v>101.15</v>
      </c>
      <c r="AZ312" s="19">
        <v>100.65</v>
      </c>
      <c r="BA312" s="19">
        <v>100.73</v>
      </c>
      <c r="BB312" s="19">
        <v>100.57</v>
      </c>
      <c r="BC312" s="19">
        <v>100.89</v>
      </c>
      <c r="BD312" s="19">
        <v>100.28</v>
      </c>
      <c r="BE312" s="19">
        <v>100.39</v>
      </c>
      <c r="BF312" s="19">
        <v>99.08</v>
      </c>
      <c r="BG312" s="19">
        <v>100.53</v>
      </c>
      <c r="BH312" s="19">
        <v>101.01</v>
      </c>
      <c r="BI312" s="19">
        <v>100.2</v>
      </c>
      <c r="BJ312" s="19">
        <v>100.51</v>
      </c>
      <c r="BK312" s="20"/>
    </row>
    <row r="313" spans="1:63" x14ac:dyDescent="0.45">
      <c r="A313" s="18" t="s">
        <v>200</v>
      </c>
      <c r="B313" s="18" t="s">
        <v>1117</v>
      </c>
      <c r="C313" s="19">
        <v>103.06</v>
      </c>
      <c r="D313" s="19">
        <v>104.38</v>
      </c>
      <c r="E313" s="19">
        <v>103.8</v>
      </c>
      <c r="F313" s="19">
        <v>103.13</v>
      </c>
      <c r="G313" s="19">
        <v>102.72</v>
      </c>
      <c r="H313" s="19">
        <v>101.36</v>
      </c>
      <c r="I313" s="19">
        <v>100.59</v>
      </c>
      <c r="J313" s="19">
        <v>100.9</v>
      </c>
      <c r="K313" s="19">
        <v>100.65</v>
      </c>
      <c r="L313" s="19">
        <v>101.81</v>
      </c>
      <c r="M313" s="19">
        <v>101.3</v>
      </c>
      <c r="N313" s="19">
        <v>100.79</v>
      </c>
      <c r="O313" s="19">
        <v>100.62</v>
      </c>
      <c r="P313" s="19">
        <v>100.77</v>
      </c>
      <c r="Q313" s="19">
        <v>102.01</v>
      </c>
      <c r="R313" s="19">
        <v>101.68</v>
      </c>
      <c r="S313" s="19">
        <v>101.59</v>
      </c>
      <c r="T313" s="19">
        <v>100.89</v>
      </c>
      <c r="U313" s="19">
        <v>100.94</v>
      </c>
      <c r="V313" s="19">
        <v>100.54</v>
      </c>
      <c r="W313" s="19">
        <v>100.57</v>
      </c>
      <c r="X313" s="19">
        <v>100.65</v>
      </c>
      <c r="Y313" s="19">
        <v>100.52</v>
      </c>
      <c r="Z313" s="19">
        <v>100.31</v>
      </c>
      <c r="AA313" s="19">
        <v>100.39</v>
      </c>
      <c r="AB313" s="19">
        <v>100.21</v>
      </c>
      <c r="AC313" s="19">
        <v>100.39</v>
      </c>
      <c r="AD313" s="19">
        <v>100.15</v>
      </c>
      <c r="AE313" s="19">
        <v>100.42</v>
      </c>
      <c r="AF313" s="19">
        <v>100.14</v>
      </c>
      <c r="AG313" s="19">
        <v>100.2</v>
      </c>
      <c r="AH313" s="19">
        <v>100.08</v>
      </c>
      <c r="AI313" s="19">
        <v>100.21</v>
      </c>
      <c r="AJ313" s="19">
        <v>100.42</v>
      </c>
      <c r="AK313" s="19">
        <v>100.47</v>
      </c>
      <c r="AL313" s="19">
        <v>100.45</v>
      </c>
      <c r="AM313" s="19">
        <v>100.11</v>
      </c>
      <c r="AN313" s="19">
        <v>100.01</v>
      </c>
      <c r="AO313" s="19">
        <v>100.19</v>
      </c>
      <c r="AP313" s="19">
        <v>100.26</v>
      </c>
      <c r="AQ313" s="19">
        <v>100.34</v>
      </c>
      <c r="AR313" s="19">
        <v>100.26</v>
      </c>
      <c r="AS313" s="19">
        <v>100.12</v>
      </c>
      <c r="AT313" s="19">
        <v>100.2</v>
      </c>
      <c r="AU313" s="19">
        <v>100.03</v>
      </c>
      <c r="AV313" s="19">
        <v>100.48</v>
      </c>
      <c r="AW313" s="19">
        <v>100.41</v>
      </c>
      <c r="AX313" s="19">
        <v>100.48</v>
      </c>
      <c r="AY313" s="19">
        <v>100.89</v>
      </c>
      <c r="AZ313" s="19">
        <v>100.69</v>
      </c>
      <c r="BA313" s="19">
        <v>100.43</v>
      </c>
      <c r="BB313" s="19">
        <v>100.32</v>
      </c>
      <c r="BC313" s="19">
        <v>100.14</v>
      </c>
      <c r="BD313" s="19">
        <v>100.12</v>
      </c>
      <c r="BE313" s="19">
        <v>100.49</v>
      </c>
      <c r="BF313" s="19">
        <v>100.08</v>
      </c>
      <c r="BG313" s="19">
        <v>100.08</v>
      </c>
      <c r="BH313" s="19">
        <v>100.47</v>
      </c>
      <c r="BI313" s="19">
        <v>99.95</v>
      </c>
      <c r="BJ313" s="19">
        <v>100.39</v>
      </c>
      <c r="BK313" s="20"/>
    </row>
    <row r="314" spans="1:63" x14ac:dyDescent="0.45">
      <c r="A314" s="18" t="s">
        <v>198</v>
      </c>
      <c r="B314" s="18" t="s">
        <v>1118</v>
      </c>
      <c r="C314" s="19">
        <v>103.88</v>
      </c>
      <c r="D314" s="19">
        <v>102.05</v>
      </c>
      <c r="E314" s="19">
        <v>101.83</v>
      </c>
      <c r="F314" s="19">
        <v>101.09</v>
      </c>
      <c r="G314" s="19">
        <v>100.85</v>
      </c>
      <c r="H314" s="19">
        <v>100.97</v>
      </c>
      <c r="I314" s="19">
        <v>100.58</v>
      </c>
      <c r="J314" s="19">
        <v>101.06</v>
      </c>
      <c r="K314" s="19">
        <v>100.52</v>
      </c>
      <c r="L314" s="19">
        <v>101.07</v>
      </c>
      <c r="M314" s="19">
        <v>100.87</v>
      </c>
      <c r="N314" s="19">
        <v>101.06</v>
      </c>
      <c r="O314" s="19">
        <v>100.75</v>
      </c>
      <c r="P314" s="19">
        <v>102.29</v>
      </c>
      <c r="Q314" s="19">
        <v>101.55</v>
      </c>
      <c r="R314" s="19">
        <v>101.14</v>
      </c>
      <c r="S314" s="19">
        <v>100.87</v>
      </c>
      <c r="T314" s="19">
        <v>100.56</v>
      </c>
      <c r="U314" s="19">
        <v>100.51</v>
      </c>
      <c r="V314" s="19">
        <v>100.51</v>
      </c>
      <c r="W314" s="19">
        <v>100.3</v>
      </c>
      <c r="X314" s="19">
        <v>100.16</v>
      </c>
      <c r="Y314" s="19">
        <v>100.36</v>
      </c>
      <c r="Z314" s="19">
        <v>100.18</v>
      </c>
      <c r="AA314" s="19">
        <v>100.51</v>
      </c>
      <c r="AB314" s="19">
        <v>100.1</v>
      </c>
      <c r="AC314" s="19">
        <v>100.76</v>
      </c>
      <c r="AD314" s="19">
        <v>100.27</v>
      </c>
      <c r="AE314" s="19">
        <v>100.11</v>
      </c>
      <c r="AF314" s="19">
        <v>100.23</v>
      </c>
      <c r="AG314" s="19">
        <v>100.06</v>
      </c>
      <c r="AH314" s="19">
        <v>100.08</v>
      </c>
      <c r="AI314" s="19">
        <v>100.09</v>
      </c>
      <c r="AJ314" s="19">
        <v>99.77</v>
      </c>
      <c r="AK314" s="19">
        <v>99.86</v>
      </c>
      <c r="AL314" s="19">
        <v>99.85</v>
      </c>
      <c r="AM314" s="19">
        <v>100.23</v>
      </c>
      <c r="AN314" s="19">
        <v>100.13</v>
      </c>
      <c r="AO314" s="19">
        <v>100.33</v>
      </c>
      <c r="AP314" s="19">
        <v>100.28</v>
      </c>
      <c r="AQ314" s="19">
        <v>99.63</v>
      </c>
      <c r="AR314" s="19">
        <v>99.93</v>
      </c>
      <c r="AS314" s="19">
        <v>99.99</v>
      </c>
      <c r="AT314" s="19">
        <v>100.25</v>
      </c>
      <c r="AU314" s="19">
        <v>99.93</v>
      </c>
      <c r="AV314" s="19">
        <v>100.46</v>
      </c>
      <c r="AW314" s="19">
        <v>99.67</v>
      </c>
      <c r="AX314" s="19">
        <v>100.5</v>
      </c>
      <c r="AY314" s="19">
        <v>101.63</v>
      </c>
      <c r="AZ314" s="19">
        <v>100.76</v>
      </c>
      <c r="BA314" s="19">
        <v>100.4</v>
      </c>
      <c r="BB314" s="19">
        <v>100.68</v>
      </c>
      <c r="BC314" s="19">
        <v>100.54</v>
      </c>
      <c r="BD314" s="19">
        <v>100.03</v>
      </c>
      <c r="BE314" s="19">
        <v>100.13</v>
      </c>
      <c r="BF314" s="19">
        <v>99.43</v>
      </c>
      <c r="BG314" s="19">
        <v>99.86</v>
      </c>
      <c r="BH314" s="19">
        <v>100.17</v>
      </c>
      <c r="BI314" s="19">
        <v>100.67</v>
      </c>
      <c r="BJ314" s="19">
        <v>100.63</v>
      </c>
      <c r="BK314" s="20"/>
    </row>
    <row r="315" spans="1:63" x14ac:dyDescent="0.45">
      <c r="A315" s="18" t="s">
        <v>199</v>
      </c>
      <c r="B315" s="18" t="s">
        <v>1119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9">
        <v>100.04</v>
      </c>
      <c r="AB315" s="19">
        <v>100.33</v>
      </c>
      <c r="AC315" s="18">
        <v>101</v>
      </c>
      <c r="AD315" s="19">
        <v>100.55</v>
      </c>
      <c r="AE315" s="19">
        <v>100.24</v>
      </c>
      <c r="AF315" s="19">
        <v>100.16</v>
      </c>
      <c r="AG315" s="19">
        <v>99.91</v>
      </c>
      <c r="AH315" s="19">
        <v>100.01</v>
      </c>
      <c r="AI315" s="19">
        <v>100.17</v>
      </c>
      <c r="AJ315" s="19">
        <v>100.05</v>
      </c>
      <c r="AK315" s="19">
        <v>99.75</v>
      </c>
      <c r="AL315" s="19">
        <v>99.88</v>
      </c>
      <c r="AM315" s="19">
        <v>100.37</v>
      </c>
      <c r="AN315" s="19">
        <v>100.82</v>
      </c>
      <c r="AO315" s="19">
        <v>100.54</v>
      </c>
      <c r="AP315" s="19">
        <v>100.35</v>
      </c>
      <c r="AQ315" s="19">
        <v>100.57</v>
      </c>
      <c r="AR315" s="19">
        <v>100.14</v>
      </c>
      <c r="AS315" s="19">
        <v>99.55</v>
      </c>
      <c r="AT315" s="19">
        <v>100.45</v>
      </c>
      <c r="AU315" s="19">
        <v>100.09</v>
      </c>
      <c r="AV315" s="19">
        <v>99.6</v>
      </c>
      <c r="AW315" s="19">
        <v>100.52</v>
      </c>
      <c r="AX315" s="19">
        <v>100.67</v>
      </c>
      <c r="AY315" s="19">
        <v>100.96</v>
      </c>
      <c r="AZ315" s="19">
        <v>100.57</v>
      </c>
      <c r="BA315" s="19">
        <v>100.9</v>
      </c>
      <c r="BB315" s="19">
        <v>100.02</v>
      </c>
      <c r="BC315" s="19">
        <v>100.01</v>
      </c>
      <c r="BD315" s="19">
        <v>100.57</v>
      </c>
      <c r="BE315" s="19">
        <v>99.99</v>
      </c>
      <c r="BF315" s="19">
        <v>99.8</v>
      </c>
      <c r="BG315" s="19">
        <v>100.36</v>
      </c>
      <c r="BH315" s="19">
        <v>101.01</v>
      </c>
      <c r="BI315" s="19">
        <v>100.18</v>
      </c>
      <c r="BJ315" s="19">
        <v>100.46</v>
      </c>
      <c r="BK315" s="20"/>
    </row>
    <row r="316" spans="1:63" x14ac:dyDescent="0.45">
      <c r="A316" s="18" t="s">
        <v>628</v>
      </c>
      <c r="B316" s="18" t="s">
        <v>1120</v>
      </c>
      <c r="C316" s="19">
        <v>102.12</v>
      </c>
      <c r="D316" s="19">
        <v>102.15</v>
      </c>
      <c r="E316" s="19">
        <v>101.92</v>
      </c>
      <c r="F316" s="19">
        <v>101.64</v>
      </c>
      <c r="G316" s="19">
        <v>101.14</v>
      </c>
      <c r="H316" s="19">
        <v>100.86</v>
      </c>
      <c r="I316" s="19">
        <v>100.56</v>
      </c>
      <c r="J316" s="19">
        <v>101.08</v>
      </c>
      <c r="K316" s="19">
        <v>101.23</v>
      </c>
      <c r="L316" s="19">
        <v>101.25</v>
      </c>
      <c r="M316" s="19">
        <v>100.84</v>
      </c>
      <c r="N316" s="19">
        <v>100.68</v>
      </c>
      <c r="O316" s="19">
        <v>100.79</v>
      </c>
      <c r="P316" s="19">
        <v>100.78</v>
      </c>
      <c r="Q316" s="19">
        <v>101.01</v>
      </c>
      <c r="R316" s="19">
        <v>100.97</v>
      </c>
      <c r="S316" s="19">
        <v>100.68</v>
      </c>
      <c r="T316" s="19">
        <v>100.71</v>
      </c>
      <c r="U316" s="19">
        <v>100.54</v>
      </c>
      <c r="V316" s="19">
        <v>100.73</v>
      </c>
      <c r="W316" s="19">
        <v>100.74</v>
      </c>
      <c r="X316" s="19">
        <v>100.6</v>
      </c>
      <c r="Y316" s="19">
        <v>100.51</v>
      </c>
      <c r="Z316" s="19">
        <v>100.39</v>
      </c>
      <c r="AA316" s="19">
        <v>100.33</v>
      </c>
      <c r="AB316" s="19">
        <v>100.4</v>
      </c>
      <c r="AC316" s="19">
        <v>100.41</v>
      </c>
      <c r="AD316" s="19">
        <v>100.3</v>
      </c>
      <c r="AE316" s="19">
        <v>100.22</v>
      </c>
      <c r="AF316" s="19">
        <v>100.22</v>
      </c>
      <c r="AG316" s="19">
        <v>100.23</v>
      </c>
      <c r="AH316" s="19">
        <v>100.42</v>
      </c>
      <c r="AI316" s="19">
        <v>100.26</v>
      </c>
      <c r="AJ316" s="19">
        <v>100.34</v>
      </c>
      <c r="AK316" s="19">
        <v>100.34</v>
      </c>
      <c r="AL316" s="19">
        <v>100.19</v>
      </c>
      <c r="AM316" s="19">
        <v>100.19</v>
      </c>
      <c r="AN316" s="19">
        <v>100.07</v>
      </c>
      <c r="AO316" s="19">
        <v>100.11</v>
      </c>
      <c r="AP316" s="19">
        <v>100.08</v>
      </c>
      <c r="AQ316" s="19">
        <v>100.22</v>
      </c>
      <c r="AR316" s="19">
        <v>100.12</v>
      </c>
      <c r="AS316" s="19">
        <v>100.12</v>
      </c>
      <c r="AT316" s="19">
        <v>100.31</v>
      </c>
      <c r="AU316" s="19">
        <v>100.3</v>
      </c>
      <c r="AV316" s="19">
        <v>100.19</v>
      </c>
      <c r="AW316" s="19">
        <v>100.32</v>
      </c>
      <c r="AX316" s="19">
        <v>100.2</v>
      </c>
      <c r="AY316" s="19">
        <v>100.65</v>
      </c>
      <c r="AZ316" s="19">
        <v>100.27</v>
      </c>
      <c r="BA316" s="19">
        <v>100.28</v>
      </c>
      <c r="BB316" s="19">
        <v>100.24</v>
      </c>
      <c r="BC316" s="19">
        <v>100.26</v>
      </c>
      <c r="BD316" s="19">
        <v>100.14</v>
      </c>
      <c r="BE316" s="19">
        <v>100.16</v>
      </c>
      <c r="BF316" s="19">
        <v>100.2</v>
      </c>
      <c r="BG316" s="19">
        <v>100.25</v>
      </c>
      <c r="BH316" s="19">
        <v>100.12</v>
      </c>
      <c r="BI316" s="19">
        <v>100.28</v>
      </c>
      <c r="BJ316" s="19">
        <v>100.08</v>
      </c>
      <c r="BK316" s="20"/>
    </row>
    <row r="317" spans="1:63" x14ac:dyDescent="0.45">
      <c r="A317" s="18" t="s">
        <v>202</v>
      </c>
      <c r="B317" s="18" t="s">
        <v>1121</v>
      </c>
      <c r="C317" s="19">
        <v>102.13</v>
      </c>
      <c r="D317" s="19">
        <v>102.41</v>
      </c>
      <c r="E317" s="19">
        <v>102.18</v>
      </c>
      <c r="F317" s="19">
        <v>101.41</v>
      </c>
      <c r="G317" s="19">
        <v>101.55</v>
      </c>
      <c r="H317" s="19">
        <v>101.06</v>
      </c>
      <c r="I317" s="19">
        <v>100.73</v>
      </c>
      <c r="J317" s="19">
        <v>101.26</v>
      </c>
      <c r="K317" s="19">
        <v>101.48</v>
      </c>
      <c r="L317" s="19">
        <v>101.35</v>
      </c>
      <c r="M317" s="19">
        <v>101.06</v>
      </c>
      <c r="N317" s="19">
        <v>100.85</v>
      </c>
      <c r="O317" s="19">
        <v>100.84</v>
      </c>
      <c r="P317" s="19">
        <v>101.08</v>
      </c>
      <c r="Q317" s="19">
        <v>101.07</v>
      </c>
      <c r="R317" s="19">
        <v>101.15</v>
      </c>
      <c r="S317" s="19">
        <v>100.9</v>
      </c>
      <c r="T317" s="19">
        <v>100.55</v>
      </c>
      <c r="U317" s="19">
        <v>100.34</v>
      </c>
      <c r="V317" s="19">
        <v>100.37</v>
      </c>
      <c r="W317" s="19">
        <v>100.58</v>
      </c>
      <c r="X317" s="19">
        <v>100.59</v>
      </c>
      <c r="Y317" s="19">
        <v>100.59</v>
      </c>
      <c r="Z317" s="19">
        <v>100.62</v>
      </c>
      <c r="AA317" s="19">
        <v>100.53</v>
      </c>
      <c r="AB317" s="19">
        <v>100.56</v>
      </c>
      <c r="AC317" s="19">
        <v>100.46</v>
      </c>
      <c r="AD317" s="19">
        <v>100.49</v>
      </c>
      <c r="AE317" s="19">
        <v>100.18</v>
      </c>
      <c r="AF317" s="19">
        <v>100.55</v>
      </c>
      <c r="AG317" s="19">
        <v>100.26</v>
      </c>
      <c r="AH317" s="19">
        <v>100.35</v>
      </c>
      <c r="AI317" s="19">
        <v>100.17</v>
      </c>
      <c r="AJ317" s="19">
        <v>100.39</v>
      </c>
      <c r="AK317" s="19">
        <v>100.21</v>
      </c>
      <c r="AL317" s="19">
        <v>100.36</v>
      </c>
      <c r="AM317" s="19">
        <v>100.18</v>
      </c>
      <c r="AN317" s="19">
        <v>100.13</v>
      </c>
      <c r="AO317" s="19">
        <v>100.31</v>
      </c>
      <c r="AP317" s="19">
        <v>100.22</v>
      </c>
      <c r="AQ317" s="19">
        <v>100.22</v>
      </c>
      <c r="AR317" s="19">
        <v>100.19</v>
      </c>
      <c r="AS317" s="19">
        <v>100.29</v>
      </c>
      <c r="AT317" s="19">
        <v>100.14</v>
      </c>
      <c r="AU317" s="19">
        <v>100.41</v>
      </c>
      <c r="AV317" s="19">
        <v>100.39</v>
      </c>
      <c r="AW317" s="19">
        <v>100.66</v>
      </c>
      <c r="AX317" s="19">
        <v>100.42</v>
      </c>
      <c r="AY317" s="19">
        <v>100.26</v>
      </c>
      <c r="AZ317" s="19">
        <v>100.26</v>
      </c>
      <c r="BA317" s="19">
        <v>100.37</v>
      </c>
      <c r="BB317" s="19">
        <v>100.4</v>
      </c>
      <c r="BC317" s="19">
        <v>100.59</v>
      </c>
      <c r="BD317" s="19">
        <v>100.21</v>
      </c>
      <c r="BE317" s="19">
        <v>100.08</v>
      </c>
      <c r="BF317" s="19">
        <v>100.37</v>
      </c>
      <c r="BG317" s="19">
        <v>100.41</v>
      </c>
      <c r="BH317" s="19">
        <v>100.24</v>
      </c>
      <c r="BI317" s="19">
        <v>100.14</v>
      </c>
      <c r="BJ317" s="19">
        <v>100.05</v>
      </c>
      <c r="BK317" s="20"/>
    </row>
    <row r="318" spans="1:63" ht="27.75" x14ac:dyDescent="0.45">
      <c r="A318" s="18" t="s">
        <v>1605</v>
      </c>
      <c r="B318" s="18" t="s">
        <v>1606</v>
      </c>
      <c r="C318" s="19">
        <v>102.16</v>
      </c>
      <c r="D318" s="19">
        <v>101.41</v>
      </c>
      <c r="E318" s="19">
        <v>101.79</v>
      </c>
      <c r="F318" s="19">
        <v>101.5</v>
      </c>
      <c r="G318" s="19">
        <v>101.31</v>
      </c>
      <c r="H318" s="19">
        <v>100.89</v>
      </c>
      <c r="I318" s="19">
        <v>100.3</v>
      </c>
      <c r="J318" s="19">
        <v>100.43</v>
      </c>
      <c r="K318" s="19">
        <v>101.29</v>
      </c>
      <c r="L318" s="19">
        <v>101.02</v>
      </c>
      <c r="M318" s="19">
        <v>101.02</v>
      </c>
      <c r="N318" s="19">
        <v>100.62</v>
      </c>
      <c r="O318" s="19">
        <v>100.54</v>
      </c>
      <c r="P318" s="19">
        <v>100.75</v>
      </c>
      <c r="Q318" s="19">
        <v>101.11</v>
      </c>
      <c r="R318" s="19">
        <v>101.11</v>
      </c>
      <c r="S318" s="19">
        <v>100.78</v>
      </c>
      <c r="T318" s="19">
        <v>100.69</v>
      </c>
      <c r="U318" s="19">
        <v>100.45</v>
      </c>
      <c r="V318" s="19">
        <v>100.52</v>
      </c>
      <c r="W318" s="19">
        <v>100.97</v>
      </c>
      <c r="X318" s="19">
        <v>100.75</v>
      </c>
      <c r="Y318" s="19">
        <v>100.56</v>
      </c>
      <c r="Z318" s="19">
        <v>100.24</v>
      </c>
      <c r="AA318" s="19">
        <v>100.23</v>
      </c>
      <c r="AB318" s="19">
        <v>100.4</v>
      </c>
      <c r="AC318" s="19">
        <v>100.82</v>
      </c>
      <c r="AD318" s="19">
        <v>100.12</v>
      </c>
      <c r="AE318" s="19">
        <v>100.25</v>
      </c>
      <c r="AF318" s="19">
        <v>100.11</v>
      </c>
      <c r="AG318" s="19">
        <v>100.14</v>
      </c>
      <c r="AH318" s="19">
        <v>100.15</v>
      </c>
      <c r="AI318" s="19">
        <v>100.29</v>
      </c>
      <c r="AJ318" s="19">
        <v>100.3</v>
      </c>
      <c r="AK318" s="19">
        <v>100.26</v>
      </c>
      <c r="AL318" s="19">
        <v>100.22</v>
      </c>
      <c r="AM318" s="19">
        <v>100.14</v>
      </c>
      <c r="AN318" s="19">
        <v>100.05</v>
      </c>
      <c r="AO318" s="19">
        <v>99.99</v>
      </c>
      <c r="AP318" s="19">
        <v>100.15</v>
      </c>
      <c r="AQ318" s="19">
        <v>100.21</v>
      </c>
      <c r="AR318" s="19">
        <v>100.06</v>
      </c>
      <c r="AS318" s="19">
        <v>99.88</v>
      </c>
      <c r="AT318" s="19">
        <v>100.02</v>
      </c>
      <c r="AU318" s="19">
        <v>100.45</v>
      </c>
      <c r="AV318" s="19">
        <v>100.09</v>
      </c>
      <c r="AW318" s="19">
        <v>100.27</v>
      </c>
      <c r="AX318" s="19">
        <v>99.93</v>
      </c>
      <c r="AY318" s="19">
        <v>100.34</v>
      </c>
      <c r="AZ318" s="19">
        <v>100.01</v>
      </c>
      <c r="BA318" s="19">
        <v>100.27</v>
      </c>
      <c r="BB318" s="19">
        <v>100.1</v>
      </c>
      <c r="BC318" s="19">
        <v>100.19</v>
      </c>
      <c r="BD318" s="19">
        <v>99.96</v>
      </c>
      <c r="BE318" s="19">
        <v>100.4</v>
      </c>
      <c r="BF318" s="19">
        <v>100.12</v>
      </c>
      <c r="BG318" s="19">
        <v>100.19</v>
      </c>
      <c r="BH318" s="19">
        <v>100.08</v>
      </c>
      <c r="BI318" s="19">
        <v>100.1</v>
      </c>
      <c r="BJ318" s="19">
        <v>99.95</v>
      </c>
      <c r="BK318" s="20"/>
    </row>
    <row r="319" spans="1:63" ht="27.75" x14ac:dyDescent="0.45">
      <c r="A319" s="18" t="s">
        <v>205</v>
      </c>
      <c r="B319" s="18" t="s">
        <v>1122</v>
      </c>
      <c r="C319" s="19">
        <v>100.93</v>
      </c>
      <c r="D319" s="19">
        <v>101.09</v>
      </c>
      <c r="E319" s="19">
        <v>100.84</v>
      </c>
      <c r="F319" s="19">
        <v>101.53</v>
      </c>
      <c r="G319" s="19">
        <v>100.91</v>
      </c>
      <c r="H319" s="19">
        <v>101.22</v>
      </c>
      <c r="I319" s="19">
        <v>102.31</v>
      </c>
      <c r="J319" s="19">
        <v>105.2</v>
      </c>
      <c r="K319" s="19">
        <v>101.1</v>
      </c>
      <c r="L319" s="19">
        <v>100.71</v>
      </c>
      <c r="M319" s="19">
        <v>100.06</v>
      </c>
      <c r="N319" s="19">
        <v>100.19</v>
      </c>
      <c r="O319" s="19">
        <v>100.46</v>
      </c>
      <c r="P319" s="19">
        <v>100.16</v>
      </c>
      <c r="Q319" s="19">
        <v>100.5</v>
      </c>
      <c r="R319" s="19">
        <v>100.58</v>
      </c>
      <c r="S319" s="19">
        <v>100.43</v>
      </c>
      <c r="T319" s="19">
        <v>100.83</v>
      </c>
      <c r="U319" s="19">
        <v>101.61</v>
      </c>
      <c r="V319" s="19">
        <v>103.46</v>
      </c>
      <c r="W319" s="19">
        <v>100.97</v>
      </c>
      <c r="X319" s="19">
        <v>100.51</v>
      </c>
      <c r="Y319" s="19">
        <v>100.4</v>
      </c>
      <c r="Z319" s="19">
        <v>100.27</v>
      </c>
      <c r="AA319" s="19">
        <v>100.19</v>
      </c>
      <c r="AB319" s="19">
        <v>100.41</v>
      </c>
      <c r="AC319" s="19">
        <v>100.37</v>
      </c>
      <c r="AD319" s="19">
        <v>100.31</v>
      </c>
      <c r="AE319" s="19">
        <v>100.2</v>
      </c>
      <c r="AF319" s="19">
        <v>100.43</v>
      </c>
      <c r="AG319" s="19">
        <v>101.02</v>
      </c>
      <c r="AH319" s="19">
        <v>101.67</v>
      </c>
      <c r="AI319" s="19">
        <v>100.77</v>
      </c>
      <c r="AJ319" s="19">
        <v>100.17</v>
      </c>
      <c r="AK319" s="19">
        <v>100.07</v>
      </c>
      <c r="AL319" s="19">
        <v>100.2</v>
      </c>
      <c r="AM319" s="19">
        <v>100.1</v>
      </c>
      <c r="AN319" s="19">
        <v>100.04</v>
      </c>
      <c r="AO319" s="19">
        <v>99.94</v>
      </c>
      <c r="AP319" s="19">
        <v>99.78</v>
      </c>
      <c r="AQ319" s="19">
        <v>100.16</v>
      </c>
      <c r="AR319" s="19">
        <v>100.13</v>
      </c>
      <c r="AS319" s="19">
        <v>100.49</v>
      </c>
      <c r="AT319" s="19">
        <v>100.46</v>
      </c>
      <c r="AU319" s="19">
        <v>100.37</v>
      </c>
      <c r="AV319" s="19">
        <v>99.95</v>
      </c>
      <c r="AW319" s="19">
        <v>99.91</v>
      </c>
      <c r="AX319" s="19">
        <v>100.15</v>
      </c>
      <c r="AY319" s="19">
        <v>100.73</v>
      </c>
      <c r="AZ319" s="19">
        <v>100.26</v>
      </c>
      <c r="BA319" s="19">
        <v>100.07</v>
      </c>
      <c r="BB319" s="19">
        <v>100.39</v>
      </c>
      <c r="BC319" s="19">
        <v>100.15</v>
      </c>
      <c r="BD319" s="19">
        <v>100.35</v>
      </c>
      <c r="BE319" s="19">
        <v>100.44</v>
      </c>
      <c r="BF319" s="19">
        <v>100.94</v>
      </c>
      <c r="BG319" s="19">
        <v>100.26</v>
      </c>
      <c r="BH319" s="19">
        <v>100.01</v>
      </c>
      <c r="BI319" s="18">
        <v>100</v>
      </c>
      <c r="BJ319" s="19">
        <v>99.88</v>
      </c>
      <c r="BK319" s="20"/>
    </row>
    <row r="320" spans="1:63" x14ac:dyDescent="0.45">
      <c r="A320" s="18" t="s">
        <v>208</v>
      </c>
      <c r="B320" s="18" t="s">
        <v>1123</v>
      </c>
      <c r="C320" s="19">
        <v>101.38</v>
      </c>
      <c r="D320" s="19">
        <v>101.38</v>
      </c>
      <c r="E320" s="19">
        <v>101.54</v>
      </c>
      <c r="F320" s="19">
        <v>102.38</v>
      </c>
      <c r="G320" s="19">
        <v>101.84</v>
      </c>
      <c r="H320" s="19">
        <v>100.76</v>
      </c>
      <c r="I320" s="19">
        <v>100.75</v>
      </c>
      <c r="J320" s="19">
        <v>100.9</v>
      </c>
      <c r="K320" s="19">
        <v>101.16</v>
      </c>
      <c r="L320" s="19">
        <v>100.65</v>
      </c>
      <c r="M320" s="19">
        <v>100.7</v>
      </c>
      <c r="N320" s="19">
        <v>100.44</v>
      </c>
      <c r="O320" s="19">
        <v>100.46</v>
      </c>
      <c r="P320" s="19">
        <v>100.53</v>
      </c>
      <c r="Q320" s="19">
        <v>101.08</v>
      </c>
      <c r="R320" s="19">
        <v>100.99</v>
      </c>
      <c r="S320" s="19">
        <v>101.04</v>
      </c>
      <c r="T320" s="19">
        <v>100.51</v>
      </c>
      <c r="U320" s="19">
        <v>100.81</v>
      </c>
      <c r="V320" s="19">
        <v>100.66</v>
      </c>
      <c r="W320" s="19">
        <v>101.04</v>
      </c>
      <c r="X320" s="19">
        <v>100.62</v>
      </c>
      <c r="Y320" s="19">
        <v>100.23</v>
      </c>
      <c r="Z320" s="19">
        <v>100.01</v>
      </c>
      <c r="AA320" s="19">
        <v>100.19</v>
      </c>
      <c r="AB320" s="19">
        <v>100.15</v>
      </c>
      <c r="AC320" s="19">
        <v>100.6</v>
      </c>
      <c r="AD320" s="19">
        <v>100.74</v>
      </c>
      <c r="AE320" s="19">
        <v>100.51</v>
      </c>
      <c r="AF320" s="19">
        <v>100.21</v>
      </c>
      <c r="AG320" s="19">
        <v>100.28</v>
      </c>
      <c r="AH320" s="19">
        <v>100.62</v>
      </c>
      <c r="AI320" s="19">
        <v>100.38</v>
      </c>
      <c r="AJ320" s="19">
        <v>100.37</v>
      </c>
      <c r="AK320" s="19">
        <v>100.21</v>
      </c>
      <c r="AL320" s="19">
        <v>100.01</v>
      </c>
      <c r="AM320" s="19">
        <v>100.2</v>
      </c>
      <c r="AN320" s="18">
        <v>100</v>
      </c>
      <c r="AO320" s="19">
        <v>100.09</v>
      </c>
      <c r="AP320" s="19">
        <v>100.57</v>
      </c>
      <c r="AQ320" s="19">
        <v>100.47</v>
      </c>
      <c r="AR320" s="19">
        <v>100.06</v>
      </c>
      <c r="AS320" s="19">
        <v>100.11</v>
      </c>
      <c r="AT320" s="19">
        <v>100.29</v>
      </c>
      <c r="AU320" s="19">
        <v>100.35</v>
      </c>
      <c r="AV320" s="19">
        <v>100.13</v>
      </c>
      <c r="AW320" s="18">
        <v>100</v>
      </c>
      <c r="AX320" s="19">
        <v>100.09</v>
      </c>
      <c r="AY320" s="19">
        <v>100.43</v>
      </c>
      <c r="AZ320" s="19">
        <v>99.99</v>
      </c>
      <c r="BA320" s="19">
        <v>100.07</v>
      </c>
      <c r="BB320" s="19">
        <v>100.49</v>
      </c>
      <c r="BC320" s="19">
        <v>100.22</v>
      </c>
      <c r="BD320" s="19">
        <v>100.06</v>
      </c>
      <c r="BE320" s="19">
        <v>100.16</v>
      </c>
      <c r="BF320" s="19">
        <v>100.35</v>
      </c>
      <c r="BG320" s="19">
        <v>100.48</v>
      </c>
      <c r="BH320" s="19">
        <v>100.18</v>
      </c>
      <c r="BI320" s="19">
        <v>100.25</v>
      </c>
      <c r="BJ320" s="19">
        <v>99.93</v>
      </c>
      <c r="BK320" s="20"/>
    </row>
    <row r="321" spans="1:63" x14ac:dyDescent="0.45">
      <c r="A321" s="18" t="s">
        <v>212</v>
      </c>
      <c r="B321" s="18" t="s">
        <v>1124</v>
      </c>
      <c r="C321" s="19">
        <v>102.19</v>
      </c>
      <c r="D321" s="19">
        <v>104.02</v>
      </c>
      <c r="E321" s="19">
        <v>104.34</v>
      </c>
      <c r="F321" s="19">
        <v>102.74</v>
      </c>
      <c r="G321" s="19">
        <v>102.06</v>
      </c>
      <c r="H321" s="19">
        <v>101.15</v>
      </c>
      <c r="I321" s="19">
        <v>100.56</v>
      </c>
      <c r="J321" s="19">
        <v>100.78</v>
      </c>
      <c r="K321" s="19">
        <v>100.62</v>
      </c>
      <c r="L321" s="19">
        <v>101.78</v>
      </c>
      <c r="M321" s="19">
        <v>101.31</v>
      </c>
      <c r="N321" s="19">
        <v>101.03</v>
      </c>
      <c r="O321" s="19">
        <v>101.32</v>
      </c>
      <c r="P321" s="19">
        <v>100.79</v>
      </c>
      <c r="Q321" s="19">
        <v>101.74</v>
      </c>
      <c r="R321" s="19">
        <v>101.95</v>
      </c>
      <c r="S321" s="19">
        <v>101.12</v>
      </c>
      <c r="T321" s="18">
        <v>102</v>
      </c>
      <c r="U321" s="19">
        <v>101.12</v>
      </c>
      <c r="V321" s="19">
        <v>100.53</v>
      </c>
      <c r="W321" s="19">
        <v>100.6</v>
      </c>
      <c r="X321" s="19">
        <v>100.53</v>
      </c>
      <c r="Y321" s="19">
        <v>100.47</v>
      </c>
      <c r="Z321" s="19">
        <v>100.29</v>
      </c>
      <c r="AA321" s="19">
        <v>100.33</v>
      </c>
      <c r="AB321" s="19">
        <v>100.27</v>
      </c>
      <c r="AC321" s="19">
        <v>100.46</v>
      </c>
      <c r="AD321" s="19">
        <v>100.22</v>
      </c>
      <c r="AE321" s="19">
        <v>100.36</v>
      </c>
      <c r="AF321" s="19">
        <v>100.17</v>
      </c>
      <c r="AG321" s="19">
        <v>100.06</v>
      </c>
      <c r="AH321" s="19">
        <v>100.46</v>
      </c>
      <c r="AI321" s="19">
        <v>100.05</v>
      </c>
      <c r="AJ321" s="19">
        <v>100.26</v>
      </c>
      <c r="AK321" s="19">
        <v>100.57</v>
      </c>
      <c r="AL321" s="19">
        <v>100.28</v>
      </c>
      <c r="AM321" s="19">
        <v>100.29</v>
      </c>
      <c r="AN321" s="19">
        <v>100.2</v>
      </c>
      <c r="AO321" s="19">
        <v>100.14</v>
      </c>
      <c r="AP321" s="19">
        <v>100.22</v>
      </c>
      <c r="AQ321" s="19">
        <v>100.5</v>
      </c>
      <c r="AR321" s="19">
        <v>100.29</v>
      </c>
      <c r="AS321" s="19">
        <v>100.01</v>
      </c>
      <c r="AT321" s="19">
        <v>100.48</v>
      </c>
      <c r="AU321" s="19">
        <v>100.09</v>
      </c>
      <c r="AV321" s="19">
        <v>100.54</v>
      </c>
      <c r="AW321" s="19">
        <v>100.46</v>
      </c>
      <c r="AX321" s="19">
        <v>100.35</v>
      </c>
      <c r="AY321" s="19">
        <v>101.44</v>
      </c>
      <c r="AZ321" s="19">
        <v>100.81</v>
      </c>
      <c r="BA321" s="19">
        <v>100.83</v>
      </c>
      <c r="BB321" s="19">
        <v>100.15</v>
      </c>
      <c r="BC321" s="19">
        <v>100.29</v>
      </c>
      <c r="BD321" s="19">
        <v>99.85</v>
      </c>
      <c r="BE321" s="19">
        <v>100.35</v>
      </c>
      <c r="BF321" s="19">
        <v>99.93</v>
      </c>
      <c r="BG321" s="19">
        <v>100.46</v>
      </c>
      <c r="BH321" s="19">
        <v>99.93</v>
      </c>
      <c r="BI321" s="19">
        <v>101.02</v>
      </c>
      <c r="BJ321" s="19">
        <v>100.37</v>
      </c>
      <c r="BK321" s="20"/>
    </row>
    <row r="322" spans="1:63" ht="27.75" x14ac:dyDescent="0.45">
      <c r="A322" s="18" t="s">
        <v>1607</v>
      </c>
      <c r="B322" s="18" t="s">
        <v>1608</v>
      </c>
      <c r="C322" s="19">
        <v>101.72</v>
      </c>
      <c r="D322" s="19">
        <v>101.3</v>
      </c>
      <c r="E322" s="19">
        <v>101.02</v>
      </c>
      <c r="F322" s="19">
        <v>100.81</v>
      </c>
      <c r="G322" s="19">
        <v>100.63</v>
      </c>
      <c r="H322" s="19">
        <v>100.35</v>
      </c>
      <c r="I322" s="19">
        <v>100.23</v>
      </c>
      <c r="J322" s="19">
        <v>100.52</v>
      </c>
      <c r="K322" s="19">
        <v>101.33</v>
      </c>
      <c r="L322" s="19">
        <v>100.86</v>
      </c>
      <c r="M322" s="19">
        <v>100.78</v>
      </c>
      <c r="N322" s="19">
        <v>100.75</v>
      </c>
      <c r="O322" s="19">
        <v>100.79</v>
      </c>
      <c r="P322" s="18">
        <v>101</v>
      </c>
      <c r="Q322" s="19">
        <v>100.66</v>
      </c>
      <c r="R322" s="19">
        <v>100.59</v>
      </c>
      <c r="S322" s="19">
        <v>100.37</v>
      </c>
      <c r="T322" s="19">
        <v>100.25</v>
      </c>
      <c r="U322" s="19">
        <v>100.02</v>
      </c>
      <c r="V322" s="19">
        <v>100.17</v>
      </c>
      <c r="W322" s="19">
        <v>100.49</v>
      </c>
      <c r="X322" s="19">
        <v>100.44</v>
      </c>
      <c r="Y322" s="19">
        <v>100.32</v>
      </c>
      <c r="Z322" s="19">
        <v>100.21</v>
      </c>
      <c r="AA322" s="19">
        <v>100.47</v>
      </c>
      <c r="AB322" s="19">
        <v>100.64</v>
      </c>
      <c r="AC322" s="19">
        <v>100.26</v>
      </c>
      <c r="AD322" s="19">
        <v>100.27</v>
      </c>
      <c r="AE322" s="19">
        <v>100.34</v>
      </c>
      <c r="AF322" s="19">
        <v>100.25</v>
      </c>
      <c r="AG322" s="19">
        <v>99.85</v>
      </c>
      <c r="AH322" s="19">
        <v>100.17</v>
      </c>
      <c r="AI322" s="19">
        <v>100.08</v>
      </c>
      <c r="AJ322" s="19">
        <v>100.2</v>
      </c>
      <c r="AK322" s="19">
        <v>100.3</v>
      </c>
      <c r="AL322" s="19">
        <v>100.09</v>
      </c>
      <c r="AM322" s="19">
        <v>100.08</v>
      </c>
      <c r="AN322" s="19">
        <v>100.06</v>
      </c>
      <c r="AO322" s="19">
        <v>100.08</v>
      </c>
      <c r="AP322" s="19">
        <v>99.99</v>
      </c>
      <c r="AQ322" s="19">
        <v>100.06</v>
      </c>
      <c r="AR322" s="19">
        <v>99.74</v>
      </c>
      <c r="AS322" s="19">
        <v>99.94</v>
      </c>
      <c r="AT322" s="19">
        <v>100.22</v>
      </c>
      <c r="AU322" s="19">
        <v>100.41</v>
      </c>
      <c r="AV322" s="19">
        <v>100.15</v>
      </c>
      <c r="AW322" s="19">
        <v>100.26</v>
      </c>
      <c r="AX322" s="19">
        <v>100.05</v>
      </c>
      <c r="AY322" s="19">
        <v>100.83</v>
      </c>
      <c r="AZ322" s="19">
        <v>100.35</v>
      </c>
      <c r="BA322" s="19">
        <v>100.05</v>
      </c>
      <c r="BB322" s="19">
        <v>100.2</v>
      </c>
      <c r="BC322" s="19">
        <v>100.34</v>
      </c>
      <c r="BD322" s="19">
        <v>100.49</v>
      </c>
      <c r="BE322" s="19">
        <v>99.95</v>
      </c>
      <c r="BF322" s="19">
        <v>100.08</v>
      </c>
      <c r="BG322" s="19">
        <v>100.08</v>
      </c>
      <c r="BH322" s="19">
        <v>100.03</v>
      </c>
      <c r="BI322" s="19">
        <v>100.08</v>
      </c>
      <c r="BJ322" s="19">
        <v>100.11</v>
      </c>
      <c r="BK322" s="20"/>
    </row>
    <row r="323" spans="1:63" x14ac:dyDescent="0.45">
      <c r="A323" s="18" t="s">
        <v>211</v>
      </c>
      <c r="B323" s="18" t="s">
        <v>1125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9">
        <v>100.01</v>
      </c>
      <c r="AB323" s="19">
        <v>100.8</v>
      </c>
      <c r="AC323" s="19">
        <v>100.07</v>
      </c>
      <c r="AD323" s="19">
        <v>100.09</v>
      </c>
      <c r="AE323" s="19">
        <v>100.05</v>
      </c>
      <c r="AF323" s="19">
        <v>100.21</v>
      </c>
      <c r="AG323" s="19">
        <v>100.05</v>
      </c>
      <c r="AH323" s="19">
        <v>100.37</v>
      </c>
      <c r="AI323" s="19">
        <v>100.23</v>
      </c>
      <c r="AJ323" s="19">
        <v>100.1</v>
      </c>
      <c r="AK323" s="19">
        <v>100.19</v>
      </c>
      <c r="AL323" s="19">
        <v>100.02</v>
      </c>
      <c r="AM323" s="19">
        <v>100.23</v>
      </c>
      <c r="AN323" s="19">
        <v>100.14</v>
      </c>
      <c r="AO323" s="19">
        <v>100.21</v>
      </c>
      <c r="AP323" s="19">
        <v>100.03</v>
      </c>
      <c r="AQ323" s="19">
        <v>99.96</v>
      </c>
      <c r="AR323" s="19">
        <v>100.27</v>
      </c>
      <c r="AS323" s="19">
        <v>100.1</v>
      </c>
      <c r="AT323" s="19">
        <v>100.11</v>
      </c>
      <c r="AU323" s="19">
        <v>100.18</v>
      </c>
      <c r="AV323" s="19">
        <v>100.19</v>
      </c>
      <c r="AW323" s="19">
        <v>100.02</v>
      </c>
      <c r="AX323" s="19">
        <v>100.06</v>
      </c>
      <c r="AY323" s="19">
        <v>100.16</v>
      </c>
      <c r="AZ323" s="19">
        <v>100.02</v>
      </c>
      <c r="BA323" s="19">
        <v>100.07</v>
      </c>
      <c r="BB323" s="19">
        <v>100.06</v>
      </c>
      <c r="BC323" s="19">
        <v>100.08</v>
      </c>
      <c r="BD323" s="19">
        <v>100.42</v>
      </c>
      <c r="BE323" s="18">
        <v>100</v>
      </c>
      <c r="BF323" s="19">
        <v>100.28</v>
      </c>
      <c r="BG323" s="19">
        <v>100.1</v>
      </c>
      <c r="BH323" s="19">
        <v>100.15</v>
      </c>
      <c r="BI323" s="19">
        <v>100.41</v>
      </c>
      <c r="BJ323" s="19">
        <v>100.11</v>
      </c>
      <c r="BK323" s="20"/>
    </row>
    <row r="324" spans="1:63" x14ac:dyDescent="0.45">
      <c r="A324" s="18" t="s">
        <v>209</v>
      </c>
      <c r="B324" s="18" t="s">
        <v>1126</v>
      </c>
      <c r="C324" s="19">
        <v>103.18</v>
      </c>
      <c r="D324" s="19">
        <v>103.04</v>
      </c>
      <c r="E324" s="19">
        <v>102.76</v>
      </c>
      <c r="F324" s="19">
        <v>101.26</v>
      </c>
      <c r="G324" s="19">
        <v>100.54</v>
      </c>
      <c r="H324" s="19">
        <v>100.76</v>
      </c>
      <c r="I324" s="19">
        <v>100.4</v>
      </c>
      <c r="J324" s="19">
        <v>100.45</v>
      </c>
      <c r="K324" s="19">
        <v>100.6</v>
      </c>
      <c r="L324" s="19">
        <v>100.99</v>
      </c>
      <c r="M324" s="19">
        <v>100.36</v>
      </c>
      <c r="N324" s="19">
        <v>100.57</v>
      </c>
      <c r="O324" s="19">
        <v>100.74</v>
      </c>
      <c r="P324" s="19">
        <v>100.71</v>
      </c>
      <c r="Q324" s="19">
        <v>100.91</v>
      </c>
      <c r="R324" s="19">
        <v>100.79</v>
      </c>
      <c r="S324" s="19">
        <v>100.43</v>
      </c>
      <c r="T324" s="19">
        <v>100.33</v>
      </c>
      <c r="U324" s="19">
        <v>100.36</v>
      </c>
      <c r="V324" s="19">
        <v>100.32</v>
      </c>
      <c r="W324" s="19">
        <v>100.46</v>
      </c>
      <c r="X324" s="19">
        <v>100.46</v>
      </c>
      <c r="Y324" s="19">
        <v>100.42</v>
      </c>
      <c r="Z324" s="19">
        <v>100.67</v>
      </c>
      <c r="AA324" s="19">
        <v>100.42</v>
      </c>
      <c r="AB324" s="19">
        <v>100.23</v>
      </c>
      <c r="AC324" s="19">
        <v>100.32</v>
      </c>
      <c r="AD324" s="19">
        <v>100.48</v>
      </c>
      <c r="AE324" s="19">
        <v>100.26</v>
      </c>
      <c r="AF324" s="19">
        <v>100.2</v>
      </c>
      <c r="AG324" s="19">
        <v>100.31</v>
      </c>
      <c r="AH324" s="19">
        <v>100.29</v>
      </c>
      <c r="AI324" s="19">
        <v>100.14</v>
      </c>
      <c r="AJ324" s="19">
        <v>100.29</v>
      </c>
      <c r="AK324" s="19">
        <v>100.46</v>
      </c>
      <c r="AL324" s="19">
        <v>100.11</v>
      </c>
      <c r="AM324" s="19">
        <v>100.12</v>
      </c>
      <c r="AN324" s="19">
        <v>100.17</v>
      </c>
      <c r="AO324" s="19">
        <v>100.21</v>
      </c>
      <c r="AP324" s="19">
        <v>99.93</v>
      </c>
      <c r="AQ324" s="19">
        <v>100.28</v>
      </c>
      <c r="AR324" s="19">
        <v>100.17</v>
      </c>
      <c r="AS324" s="19">
        <v>100.2</v>
      </c>
      <c r="AT324" s="19">
        <v>100.1</v>
      </c>
      <c r="AU324" s="19">
        <v>100.11</v>
      </c>
      <c r="AV324" s="19">
        <v>100.23</v>
      </c>
      <c r="AW324" s="19">
        <v>100.16</v>
      </c>
      <c r="AX324" s="19">
        <v>100.09</v>
      </c>
      <c r="AY324" s="19">
        <v>100.31</v>
      </c>
      <c r="AZ324" s="19">
        <v>100.1</v>
      </c>
      <c r="BA324" s="19">
        <v>100.28</v>
      </c>
      <c r="BB324" s="19">
        <v>100.14</v>
      </c>
      <c r="BC324" s="19">
        <v>100.08</v>
      </c>
      <c r="BD324" s="19">
        <v>99.98</v>
      </c>
      <c r="BE324" s="19">
        <v>100.04</v>
      </c>
      <c r="BF324" s="19">
        <v>100.06</v>
      </c>
      <c r="BG324" s="19">
        <v>100.06</v>
      </c>
      <c r="BH324" s="19">
        <v>100.06</v>
      </c>
      <c r="BI324" s="18">
        <v>100</v>
      </c>
      <c r="BJ324" s="19">
        <v>100.2</v>
      </c>
      <c r="BK324" s="20"/>
    </row>
    <row r="325" spans="1:63" ht="27.75" x14ac:dyDescent="0.45">
      <c r="A325" s="18" t="s">
        <v>210</v>
      </c>
      <c r="B325" s="18" t="s">
        <v>1127</v>
      </c>
      <c r="C325" s="19">
        <v>101.23</v>
      </c>
      <c r="D325" s="19">
        <v>101.76</v>
      </c>
      <c r="E325" s="19">
        <v>100.57</v>
      </c>
      <c r="F325" s="19">
        <v>100.1</v>
      </c>
      <c r="G325" s="19">
        <v>99.99</v>
      </c>
      <c r="H325" s="19">
        <v>100.02</v>
      </c>
      <c r="I325" s="19">
        <v>99.97</v>
      </c>
      <c r="J325" s="19">
        <v>100.24</v>
      </c>
      <c r="K325" s="19">
        <v>103.28</v>
      </c>
      <c r="L325" s="19">
        <v>102.92</v>
      </c>
      <c r="M325" s="19">
        <v>101.5</v>
      </c>
      <c r="N325" s="19">
        <v>101.38</v>
      </c>
      <c r="O325" s="19">
        <v>100.99</v>
      </c>
      <c r="P325" s="19">
        <v>100.88</v>
      </c>
      <c r="Q325" s="19">
        <v>101.08</v>
      </c>
      <c r="R325" s="19">
        <v>100.07</v>
      </c>
      <c r="S325" s="19">
        <v>100.02</v>
      </c>
      <c r="T325" s="19">
        <v>99.96</v>
      </c>
      <c r="U325" s="19">
        <v>100.02</v>
      </c>
      <c r="V325" s="19">
        <v>100.02</v>
      </c>
      <c r="W325" s="19">
        <v>101.7</v>
      </c>
      <c r="X325" s="19">
        <v>101.52</v>
      </c>
      <c r="Y325" s="19">
        <v>101.9</v>
      </c>
      <c r="Z325" s="19">
        <v>101.09</v>
      </c>
      <c r="AA325" s="19">
        <v>100.15</v>
      </c>
      <c r="AB325" s="19">
        <v>100.7</v>
      </c>
      <c r="AC325" s="19">
        <v>99.89</v>
      </c>
      <c r="AD325" s="19">
        <v>99.82</v>
      </c>
      <c r="AE325" s="19">
        <v>99.97</v>
      </c>
      <c r="AF325" s="19">
        <v>99.98</v>
      </c>
      <c r="AG325" s="19">
        <v>100.02</v>
      </c>
      <c r="AH325" s="19">
        <v>100.08</v>
      </c>
      <c r="AI325" s="19">
        <v>100.14</v>
      </c>
      <c r="AJ325" s="19">
        <v>101.56</v>
      </c>
      <c r="AK325" s="19">
        <v>101.36</v>
      </c>
      <c r="AL325" s="19">
        <v>100.51</v>
      </c>
      <c r="AM325" s="19">
        <v>100.03</v>
      </c>
      <c r="AN325" s="19">
        <v>99.86</v>
      </c>
      <c r="AO325" s="19">
        <v>100.08</v>
      </c>
      <c r="AP325" s="19">
        <v>99.92</v>
      </c>
      <c r="AQ325" s="19">
        <v>99.81</v>
      </c>
      <c r="AR325" s="19">
        <v>99.93</v>
      </c>
      <c r="AS325" s="19">
        <v>99.99</v>
      </c>
      <c r="AT325" s="19">
        <v>100.01</v>
      </c>
      <c r="AU325" s="19">
        <v>100.16</v>
      </c>
      <c r="AV325" s="19">
        <v>100.63</v>
      </c>
      <c r="AW325" s="19">
        <v>100.83</v>
      </c>
      <c r="AX325" s="19">
        <v>100.3</v>
      </c>
      <c r="AY325" s="19">
        <v>99.93</v>
      </c>
      <c r="AZ325" s="19">
        <v>100.01</v>
      </c>
      <c r="BA325" s="19">
        <v>99.92</v>
      </c>
      <c r="BB325" s="19">
        <v>99.99</v>
      </c>
      <c r="BC325" s="19">
        <v>99.98</v>
      </c>
      <c r="BD325" s="18">
        <v>100</v>
      </c>
      <c r="BE325" s="19">
        <v>99.97</v>
      </c>
      <c r="BF325" s="19">
        <v>100.03</v>
      </c>
      <c r="BG325" s="19">
        <v>100.12</v>
      </c>
      <c r="BH325" s="19">
        <v>100.54</v>
      </c>
      <c r="BI325" s="19">
        <v>100.17</v>
      </c>
      <c r="BJ325" s="18">
        <v>100</v>
      </c>
      <c r="BK325" s="20"/>
    </row>
    <row r="326" spans="1:63" x14ac:dyDescent="0.45">
      <c r="A326" s="18" t="s">
        <v>1609</v>
      </c>
      <c r="B326" s="18" t="s">
        <v>1610</v>
      </c>
      <c r="C326" s="19">
        <v>102.17</v>
      </c>
      <c r="D326" s="19">
        <v>101.8</v>
      </c>
      <c r="E326" s="19">
        <v>101.43</v>
      </c>
      <c r="F326" s="19">
        <v>101.4</v>
      </c>
      <c r="G326" s="19">
        <v>101.25</v>
      </c>
      <c r="H326" s="19">
        <v>100.71</v>
      </c>
      <c r="I326" s="19">
        <v>100.42</v>
      </c>
      <c r="J326" s="19">
        <v>101.11</v>
      </c>
      <c r="K326" s="19">
        <v>100.95</v>
      </c>
      <c r="L326" s="19">
        <v>100.8</v>
      </c>
      <c r="M326" s="19">
        <v>101.04</v>
      </c>
      <c r="N326" s="19">
        <v>100.54</v>
      </c>
      <c r="O326" s="19">
        <v>100.77</v>
      </c>
      <c r="P326" s="19">
        <v>100.84</v>
      </c>
      <c r="Q326" s="19">
        <v>101.04</v>
      </c>
      <c r="R326" s="19">
        <v>100.82</v>
      </c>
      <c r="S326" s="19">
        <v>100.55</v>
      </c>
      <c r="T326" s="19">
        <v>100.56</v>
      </c>
      <c r="U326" s="19">
        <v>100.5</v>
      </c>
      <c r="V326" s="19">
        <v>100.34</v>
      </c>
      <c r="W326" s="19">
        <v>100.72</v>
      </c>
      <c r="X326" s="19">
        <v>100.53</v>
      </c>
      <c r="Y326" s="19">
        <v>100.3</v>
      </c>
      <c r="Z326" s="19">
        <v>100.25</v>
      </c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20"/>
    </row>
    <row r="327" spans="1:63" ht="27.75" x14ac:dyDescent="0.45">
      <c r="A327" s="18" t="s">
        <v>207</v>
      </c>
      <c r="B327" s="18" t="s">
        <v>1128</v>
      </c>
      <c r="C327" s="19">
        <v>103.71</v>
      </c>
      <c r="D327" s="19">
        <v>102.64</v>
      </c>
      <c r="E327" s="19">
        <v>101.41</v>
      </c>
      <c r="F327" s="19">
        <v>102.52</v>
      </c>
      <c r="G327" s="19">
        <v>100.83</v>
      </c>
      <c r="H327" s="19">
        <v>101.22</v>
      </c>
      <c r="I327" s="19">
        <v>99.9</v>
      </c>
      <c r="J327" s="19">
        <v>99.99</v>
      </c>
      <c r="K327" s="19">
        <v>101.33</v>
      </c>
      <c r="L327" s="19">
        <v>101.71</v>
      </c>
      <c r="M327" s="19">
        <v>100.77</v>
      </c>
      <c r="N327" s="19">
        <v>100.44</v>
      </c>
      <c r="O327" s="19">
        <v>100.79</v>
      </c>
      <c r="P327" s="19">
        <v>100.94</v>
      </c>
      <c r="Q327" s="19">
        <v>100.79</v>
      </c>
      <c r="R327" s="19">
        <v>100.8</v>
      </c>
      <c r="S327" s="19">
        <v>100.65</v>
      </c>
      <c r="T327" s="19">
        <v>100.44</v>
      </c>
      <c r="U327" s="19">
        <v>99.89</v>
      </c>
      <c r="V327" s="19">
        <v>100.55</v>
      </c>
      <c r="W327" s="19">
        <v>100.5</v>
      </c>
      <c r="X327" s="19">
        <v>100.45</v>
      </c>
      <c r="Y327" s="19">
        <v>100.32</v>
      </c>
      <c r="Z327" s="19">
        <v>100.48</v>
      </c>
      <c r="AA327" s="19">
        <v>100.37</v>
      </c>
      <c r="AB327" s="19">
        <v>100.12</v>
      </c>
      <c r="AC327" s="19">
        <v>100.43</v>
      </c>
      <c r="AD327" s="19">
        <v>100.26</v>
      </c>
      <c r="AE327" s="19">
        <v>99.89</v>
      </c>
      <c r="AF327" s="19">
        <v>99.95</v>
      </c>
      <c r="AG327" s="19">
        <v>100.26</v>
      </c>
      <c r="AH327" s="18">
        <v>100</v>
      </c>
      <c r="AI327" s="19">
        <v>100.36</v>
      </c>
      <c r="AJ327" s="19">
        <v>100.33</v>
      </c>
      <c r="AK327" s="19">
        <v>100.21</v>
      </c>
      <c r="AL327" s="19">
        <v>100.07</v>
      </c>
      <c r="AM327" s="19">
        <v>100.45</v>
      </c>
      <c r="AN327" s="19">
        <v>99.98</v>
      </c>
      <c r="AO327" s="19">
        <v>100.12</v>
      </c>
      <c r="AP327" s="19">
        <v>99.91</v>
      </c>
      <c r="AQ327" s="19">
        <v>100.12</v>
      </c>
      <c r="AR327" s="19">
        <v>100.35</v>
      </c>
      <c r="AS327" s="19">
        <v>100.17</v>
      </c>
      <c r="AT327" s="19">
        <v>100.9</v>
      </c>
      <c r="AU327" s="19">
        <v>100.36</v>
      </c>
      <c r="AV327" s="19">
        <v>99.72</v>
      </c>
      <c r="AW327" s="19">
        <v>100.55</v>
      </c>
      <c r="AX327" s="19">
        <v>100.4</v>
      </c>
      <c r="AY327" s="19">
        <v>100.88</v>
      </c>
      <c r="AZ327" s="19">
        <v>100.21</v>
      </c>
      <c r="BA327" s="19">
        <v>100.27</v>
      </c>
      <c r="BB327" s="19">
        <v>100.33</v>
      </c>
      <c r="BC327" s="19">
        <v>100.32</v>
      </c>
      <c r="BD327" s="19">
        <v>100.18</v>
      </c>
      <c r="BE327" s="19">
        <v>99.91</v>
      </c>
      <c r="BF327" s="19">
        <v>99.93</v>
      </c>
      <c r="BG327" s="19">
        <v>100.07</v>
      </c>
      <c r="BH327" s="19">
        <v>100.34</v>
      </c>
      <c r="BI327" s="19">
        <v>100.3</v>
      </c>
      <c r="BJ327" s="19">
        <v>100.02</v>
      </c>
      <c r="BK327" s="20"/>
    </row>
    <row r="328" spans="1:63" x14ac:dyDescent="0.45">
      <c r="A328" s="18" t="s">
        <v>629</v>
      </c>
      <c r="B328" s="18" t="s">
        <v>1129</v>
      </c>
      <c r="C328" s="19">
        <v>107.06</v>
      </c>
      <c r="D328" s="19">
        <v>104.49</v>
      </c>
      <c r="E328" s="19">
        <v>101.41</v>
      </c>
      <c r="F328" s="19">
        <v>102.25</v>
      </c>
      <c r="G328" s="19">
        <v>100.98</v>
      </c>
      <c r="H328" s="19">
        <v>101.1</v>
      </c>
      <c r="I328" s="19">
        <v>101.42</v>
      </c>
      <c r="J328" s="19">
        <v>101.11</v>
      </c>
      <c r="K328" s="19">
        <v>101.47</v>
      </c>
      <c r="L328" s="19">
        <v>101.3</v>
      </c>
      <c r="M328" s="19">
        <v>101.06</v>
      </c>
      <c r="N328" s="19">
        <v>101.19</v>
      </c>
      <c r="O328" s="19">
        <v>101.64</v>
      </c>
      <c r="P328" s="19">
        <v>101.54</v>
      </c>
      <c r="Q328" s="19">
        <v>101.25</v>
      </c>
      <c r="R328" s="19">
        <v>100.67</v>
      </c>
      <c r="S328" s="19">
        <v>100.66</v>
      </c>
      <c r="T328" s="19">
        <v>100.44</v>
      </c>
      <c r="U328" s="19">
        <v>100.41</v>
      </c>
      <c r="V328" s="19">
        <v>100.48</v>
      </c>
      <c r="W328" s="19">
        <v>100.93</v>
      </c>
      <c r="X328" s="19">
        <v>100.62</v>
      </c>
      <c r="Y328" s="19">
        <v>100.81</v>
      </c>
      <c r="Z328" s="19">
        <v>100.59</v>
      </c>
      <c r="AA328" s="19">
        <v>100.55</v>
      </c>
      <c r="AB328" s="19">
        <v>100.32</v>
      </c>
      <c r="AC328" s="19">
        <v>100.6</v>
      </c>
      <c r="AD328" s="19">
        <v>100.36</v>
      </c>
      <c r="AE328" s="19">
        <v>100.41</v>
      </c>
      <c r="AF328" s="19">
        <v>100.07</v>
      </c>
      <c r="AG328" s="19">
        <v>100.12</v>
      </c>
      <c r="AH328" s="19">
        <v>100.44</v>
      </c>
      <c r="AI328" s="19">
        <v>100.23</v>
      </c>
      <c r="AJ328" s="19">
        <v>100.16</v>
      </c>
      <c r="AK328" s="19">
        <v>100.1</v>
      </c>
      <c r="AL328" s="19">
        <v>100.07</v>
      </c>
      <c r="AM328" s="19">
        <v>100.16</v>
      </c>
      <c r="AN328" s="19">
        <v>100.21</v>
      </c>
      <c r="AO328" s="19">
        <v>100.25</v>
      </c>
      <c r="AP328" s="19">
        <v>100.13</v>
      </c>
      <c r="AQ328" s="19">
        <v>100.1</v>
      </c>
      <c r="AR328" s="19">
        <v>100.11</v>
      </c>
      <c r="AS328" s="19">
        <v>100.12</v>
      </c>
      <c r="AT328" s="19">
        <v>100.31</v>
      </c>
      <c r="AU328" s="19">
        <v>100.29</v>
      </c>
      <c r="AV328" s="19">
        <v>100.24</v>
      </c>
      <c r="AW328" s="19">
        <v>100.24</v>
      </c>
      <c r="AX328" s="19">
        <v>100.2</v>
      </c>
      <c r="AY328" s="19">
        <v>100.14</v>
      </c>
      <c r="AZ328" s="19">
        <v>100.11</v>
      </c>
      <c r="BA328" s="19">
        <v>100.34</v>
      </c>
      <c r="BB328" s="19">
        <v>100.21</v>
      </c>
      <c r="BC328" s="19">
        <v>100.26</v>
      </c>
      <c r="BD328" s="19">
        <v>100.39</v>
      </c>
      <c r="BE328" s="19">
        <v>100.15</v>
      </c>
      <c r="BF328" s="19">
        <v>99.98</v>
      </c>
      <c r="BG328" s="19">
        <v>100.09</v>
      </c>
      <c r="BH328" s="19">
        <v>100.14</v>
      </c>
      <c r="BI328" s="19">
        <v>100.4</v>
      </c>
      <c r="BJ328" s="19">
        <v>100.08</v>
      </c>
      <c r="BK328" s="20"/>
    </row>
    <row r="329" spans="1:63" x14ac:dyDescent="0.45">
      <c r="A329" s="18" t="s">
        <v>214</v>
      </c>
      <c r="B329" s="18" t="s">
        <v>1130</v>
      </c>
      <c r="C329" s="19">
        <v>107.06</v>
      </c>
      <c r="D329" s="19">
        <v>104.49</v>
      </c>
      <c r="E329" s="19">
        <v>101.41</v>
      </c>
      <c r="F329" s="19">
        <v>102.25</v>
      </c>
      <c r="G329" s="19">
        <v>100.98</v>
      </c>
      <c r="H329" s="19">
        <v>101.1</v>
      </c>
      <c r="I329" s="19">
        <v>101.42</v>
      </c>
      <c r="J329" s="19">
        <v>101.11</v>
      </c>
      <c r="K329" s="19">
        <v>101.47</v>
      </c>
      <c r="L329" s="19">
        <v>101.3</v>
      </c>
      <c r="M329" s="19">
        <v>101.06</v>
      </c>
      <c r="N329" s="19">
        <v>101.19</v>
      </c>
      <c r="O329" s="19">
        <v>101.64</v>
      </c>
      <c r="P329" s="19">
        <v>101.54</v>
      </c>
      <c r="Q329" s="19">
        <v>101.25</v>
      </c>
      <c r="R329" s="19">
        <v>100.67</v>
      </c>
      <c r="S329" s="19">
        <v>100.66</v>
      </c>
      <c r="T329" s="19">
        <v>100.44</v>
      </c>
      <c r="U329" s="19">
        <v>100.41</v>
      </c>
      <c r="V329" s="19">
        <v>100.48</v>
      </c>
      <c r="W329" s="19">
        <v>100.93</v>
      </c>
      <c r="X329" s="19">
        <v>100.62</v>
      </c>
      <c r="Y329" s="19">
        <v>100.81</v>
      </c>
      <c r="Z329" s="19">
        <v>100.59</v>
      </c>
      <c r="AA329" s="19">
        <v>100.55</v>
      </c>
      <c r="AB329" s="19">
        <v>100.32</v>
      </c>
      <c r="AC329" s="19">
        <v>100.6</v>
      </c>
      <c r="AD329" s="19">
        <v>100.36</v>
      </c>
      <c r="AE329" s="19">
        <v>100.41</v>
      </c>
      <c r="AF329" s="19">
        <v>100.07</v>
      </c>
      <c r="AG329" s="19">
        <v>100.12</v>
      </c>
      <c r="AH329" s="19">
        <v>100.44</v>
      </c>
      <c r="AI329" s="19">
        <v>100.23</v>
      </c>
      <c r="AJ329" s="19">
        <v>100.16</v>
      </c>
      <c r="AK329" s="19">
        <v>100.1</v>
      </c>
      <c r="AL329" s="19">
        <v>100.07</v>
      </c>
      <c r="AM329" s="19">
        <v>100.16</v>
      </c>
      <c r="AN329" s="19">
        <v>100.21</v>
      </c>
      <c r="AO329" s="19">
        <v>100.25</v>
      </c>
      <c r="AP329" s="19">
        <v>100.13</v>
      </c>
      <c r="AQ329" s="19">
        <v>100.1</v>
      </c>
      <c r="AR329" s="19">
        <v>100.11</v>
      </c>
      <c r="AS329" s="19">
        <v>100.12</v>
      </c>
      <c r="AT329" s="19">
        <v>100.31</v>
      </c>
      <c r="AU329" s="19">
        <v>100.29</v>
      </c>
      <c r="AV329" s="19">
        <v>100.24</v>
      </c>
      <c r="AW329" s="19">
        <v>100.24</v>
      </c>
      <c r="AX329" s="19">
        <v>100.2</v>
      </c>
      <c r="AY329" s="19">
        <v>100.14</v>
      </c>
      <c r="AZ329" s="19">
        <v>100.11</v>
      </c>
      <c r="BA329" s="19">
        <v>100.34</v>
      </c>
      <c r="BB329" s="19">
        <v>100.21</v>
      </c>
      <c r="BC329" s="19">
        <v>100.26</v>
      </c>
      <c r="BD329" s="19">
        <v>100.39</v>
      </c>
      <c r="BE329" s="19">
        <v>100.15</v>
      </c>
      <c r="BF329" s="19">
        <v>99.98</v>
      </c>
      <c r="BG329" s="19">
        <v>100.09</v>
      </c>
      <c r="BH329" s="19">
        <v>100.14</v>
      </c>
      <c r="BI329" s="19">
        <v>100.4</v>
      </c>
      <c r="BJ329" s="19">
        <v>100.08</v>
      </c>
      <c r="BK329" s="20"/>
    </row>
    <row r="330" spans="1:63" x14ac:dyDescent="0.45">
      <c r="A330" s="18" t="s">
        <v>630</v>
      </c>
      <c r="B330" s="18" t="s">
        <v>1131</v>
      </c>
      <c r="C330" s="19">
        <v>101.62</v>
      </c>
      <c r="D330" s="19">
        <v>101.93</v>
      </c>
      <c r="E330" s="19">
        <v>101.81</v>
      </c>
      <c r="F330" s="19">
        <v>101.6</v>
      </c>
      <c r="G330" s="18">
        <v>102</v>
      </c>
      <c r="H330" s="19">
        <v>102.05</v>
      </c>
      <c r="I330" s="19">
        <v>102.85</v>
      </c>
      <c r="J330" s="19">
        <v>102.56</v>
      </c>
      <c r="K330" s="19">
        <v>101.92</v>
      </c>
      <c r="L330" s="19">
        <v>102.41</v>
      </c>
      <c r="M330" s="19">
        <v>101.89</v>
      </c>
      <c r="N330" s="19">
        <v>101.18</v>
      </c>
      <c r="O330" s="19">
        <v>101.66</v>
      </c>
      <c r="P330" s="19">
        <v>101.16</v>
      </c>
      <c r="Q330" s="19">
        <v>101.46</v>
      </c>
      <c r="R330" s="19">
        <v>101.6</v>
      </c>
      <c r="S330" s="19">
        <v>101.49</v>
      </c>
      <c r="T330" s="19">
        <v>101.25</v>
      </c>
      <c r="U330" s="19">
        <v>101.2</v>
      </c>
      <c r="V330" s="19">
        <v>101.44</v>
      </c>
      <c r="W330" s="19">
        <v>101.77</v>
      </c>
      <c r="X330" s="19">
        <v>101.22</v>
      </c>
      <c r="Y330" s="19">
        <v>101.19</v>
      </c>
      <c r="Z330" s="19">
        <v>101.05</v>
      </c>
      <c r="AA330" s="19">
        <v>100.96</v>
      </c>
      <c r="AB330" s="19">
        <v>100.64</v>
      </c>
      <c r="AC330" s="19">
        <v>100.83</v>
      </c>
      <c r="AD330" s="19">
        <v>100.46</v>
      </c>
      <c r="AE330" s="19">
        <v>100.48</v>
      </c>
      <c r="AF330" s="19">
        <v>100.65</v>
      </c>
      <c r="AG330" s="19">
        <v>100.62</v>
      </c>
      <c r="AH330" s="19">
        <v>100.46</v>
      </c>
      <c r="AI330" s="19">
        <v>100.41</v>
      </c>
      <c r="AJ330" s="19">
        <v>100.97</v>
      </c>
      <c r="AK330" s="19">
        <v>101.1</v>
      </c>
      <c r="AL330" s="19">
        <v>100.68</v>
      </c>
      <c r="AM330" s="19">
        <v>100.92</v>
      </c>
      <c r="AN330" s="19">
        <v>100.94</v>
      </c>
      <c r="AO330" s="19">
        <v>100.88</v>
      </c>
      <c r="AP330" s="19">
        <v>100.66</v>
      </c>
      <c r="AQ330" s="19">
        <v>100.7</v>
      </c>
      <c r="AR330" s="19">
        <v>100.98</v>
      </c>
      <c r="AS330" s="19">
        <v>100.84</v>
      </c>
      <c r="AT330" s="19">
        <v>100.92</v>
      </c>
      <c r="AU330" s="19">
        <v>100.7</v>
      </c>
      <c r="AV330" s="19">
        <v>100.72</v>
      </c>
      <c r="AW330" s="19">
        <v>100.66</v>
      </c>
      <c r="AX330" s="19">
        <v>100.7</v>
      </c>
      <c r="AY330" s="19">
        <v>100.79</v>
      </c>
      <c r="AZ330" s="19">
        <v>100.87</v>
      </c>
      <c r="BA330" s="19">
        <v>100.6</v>
      </c>
      <c r="BB330" s="19">
        <v>100.5</v>
      </c>
      <c r="BC330" s="19">
        <v>100.89</v>
      </c>
      <c r="BD330" s="19">
        <v>100.93</v>
      </c>
      <c r="BE330" s="19">
        <v>100.89</v>
      </c>
      <c r="BF330" s="19">
        <v>101.02</v>
      </c>
      <c r="BG330" s="19">
        <v>101.05</v>
      </c>
      <c r="BH330" s="19">
        <v>100.93</v>
      </c>
      <c r="BI330" s="19">
        <v>101.11</v>
      </c>
      <c r="BJ330" s="19">
        <v>100.88</v>
      </c>
      <c r="BK330" s="20"/>
    </row>
    <row r="331" spans="1:63" ht="27.75" x14ac:dyDescent="0.45">
      <c r="A331" s="18" t="s">
        <v>1611</v>
      </c>
      <c r="B331" s="18" t="s">
        <v>1612</v>
      </c>
      <c r="C331" s="19">
        <v>101.59</v>
      </c>
      <c r="D331" s="19">
        <v>101.94</v>
      </c>
      <c r="E331" s="19">
        <v>101.74</v>
      </c>
      <c r="F331" s="19">
        <v>101.69</v>
      </c>
      <c r="G331" s="19">
        <v>102.23</v>
      </c>
      <c r="H331" s="19">
        <v>102.14</v>
      </c>
      <c r="I331" s="19">
        <v>103.33</v>
      </c>
      <c r="J331" s="19">
        <v>102.96</v>
      </c>
      <c r="K331" s="19">
        <v>102.03</v>
      </c>
      <c r="L331" s="19">
        <v>102.75</v>
      </c>
      <c r="M331" s="19">
        <v>102.1</v>
      </c>
      <c r="N331" s="19">
        <v>101.26</v>
      </c>
      <c r="O331" s="19">
        <v>101.74</v>
      </c>
      <c r="P331" s="19">
        <v>101.03</v>
      </c>
      <c r="Q331" s="19">
        <v>101.42</v>
      </c>
      <c r="R331" s="19">
        <v>101.64</v>
      </c>
      <c r="S331" s="19">
        <v>101.45</v>
      </c>
      <c r="T331" s="19">
        <v>101.19</v>
      </c>
      <c r="U331" s="19">
        <v>101.17</v>
      </c>
      <c r="V331" s="19">
        <v>101.48</v>
      </c>
      <c r="W331" s="19">
        <v>101.87</v>
      </c>
      <c r="X331" s="19">
        <v>101.16</v>
      </c>
      <c r="Y331" s="19">
        <v>101.15</v>
      </c>
      <c r="Z331" s="19">
        <v>101.14</v>
      </c>
      <c r="AA331" s="19">
        <v>101.11</v>
      </c>
      <c r="AB331" s="19">
        <v>100.8</v>
      </c>
      <c r="AC331" s="19">
        <v>100.91</v>
      </c>
      <c r="AD331" s="19">
        <v>100.34</v>
      </c>
      <c r="AE331" s="19">
        <v>100.37</v>
      </c>
      <c r="AF331" s="19">
        <v>100.6</v>
      </c>
      <c r="AG331" s="19">
        <v>100.47</v>
      </c>
      <c r="AH331" s="19">
        <v>100.27</v>
      </c>
      <c r="AI331" s="19">
        <v>100.18</v>
      </c>
      <c r="AJ331" s="19">
        <v>100.9</v>
      </c>
      <c r="AK331" s="19">
        <v>100.96</v>
      </c>
      <c r="AL331" s="19">
        <v>100.53</v>
      </c>
      <c r="AM331" s="19">
        <v>100.69</v>
      </c>
      <c r="AN331" s="19">
        <v>100.83</v>
      </c>
      <c r="AO331" s="19">
        <v>100.79</v>
      </c>
      <c r="AP331" s="19">
        <v>100.63</v>
      </c>
      <c r="AQ331" s="19">
        <v>100.68</v>
      </c>
      <c r="AR331" s="19">
        <v>100.9</v>
      </c>
      <c r="AS331" s="19">
        <v>100.84</v>
      </c>
      <c r="AT331" s="18">
        <v>101</v>
      </c>
      <c r="AU331" s="19">
        <v>100.68</v>
      </c>
      <c r="AV331" s="19">
        <v>100.68</v>
      </c>
      <c r="AW331" s="19">
        <v>100.67</v>
      </c>
      <c r="AX331" s="19">
        <v>100.75</v>
      </c>
      <c r="AY331" s="19">
        <v>100.78</v>
      </c>
      <c r="AZ331" s="19">
        <v>100.73</v>
      </c>
      <c r="BA331" s="19">
        <v>100.51</v>
      </c>
      <c r="BB331" s="19">
        <v>100.37</v>
      </c>
      <c r="BC331" s="19">
        <v>100.84</v>
      </c>
      <c r="BD331" s="19">
        <v>101.02</v>
      </c>
      <c r="BE331" s="19">
        <v>101.01</v>
      </c>
      <c r="BF331" s="19">
        <v>100.99</v>
      </c>
      <c r="BG331" s="19">
        <v>101.01</v>
      </c>
      <c r="BH331" s="19">
        <v>101.01</v>
      </c>
      <c r="BI331" s="19">
        <v>101.21</v>
      </c>
      <c r="BJ331" s="19">
        <v>100.96</v>
      </c>
      <c r="BK331" s="20"/>
    </row>
    <row r="332" spans="1:63" ht="41.65" x14ac:dyDescent="0.45">
      <c r="A332" s="18" t="s">
        <v>1613</v>
      </c>
      <c r="B332" s="18" t="s">
        <v>1614</v>
      </c>
      <c r="C332" s="19">
        <v>101.7</v>
      </c>
      <c r="D332" s="19">
        <v>101.91</v>
      </c>
      <c r="E332" s="19">
        <v>101.96</v>
      </c>
      <c r="F332" s="19">
        <v>101.38</v>
      </c>
      <c r="G332" s="19">
        <v>101.48</v>
      </c>
      <c r="H332" s="19">
        <v>101.85</v>
      </c>
      <c r="I332" s="19">
        <v>101.74</v>
      </c>
      <c r="J332" s="19">
        <v>101.61</v>
      </c>
      <c r="K332" s="19">
        <v>101.65</v>
      </c>
      <c r="L332" s="19">
        <v>101.61</v>
      </c>
      <c r="M332" s="19">
        <v>101.4</v>
      </c>
      <c r="N332" s="19">
        <v>100.98</v>
      </c>
      <c r="O332" s="19">
        <v>101.47</v>
      </c>
      <c r="P332" s="19">
        <v>101.44</v>
      </c>
      <c r="Q332" s="19">
        <v>101.55</v>
      </c>
      <c r="R332" s="19">
        <v>101.52</v>
      </c>
      <c r="S332" s="19">
        <v>101.58</v>
      </c>
      <c r="T332" s="19">
        <v>101.38</v>
      </c>
      <c r="U332" s="19">
        <v>101.28</v>
      </c>
      <c r="V332" s="19">
        <v>101.36</v>
      </c>
      <c r="W332" s="19">
        <v>101.55</v>
      </c>
      <c r="X332" s="19">
        <v>101.36</v>
      </c>
      <c r="Y332" s="19">
        <v>101.29</v>
      </c>
      <c r="Z332" s="19">
        <v>100.84</v>
      </c>
      <c r="AA332" s="19">
        <v>100.66</v>
      </c>
      <c r="AB332" s="19">
        <v>100.33</v>
      </c>
      <c r="AC332" s="19">
        <v>100.67</v>
      </c>
      <c r="AD332" s="19">
        <v>100.7</v>
      </c>
      <c r="AE332" s="19">
        <v>100.69</v>
      </c>
      <c r="AF332" s="19">
        <v>100.76</v>
      </c>
      <c r="AG332" s="19">
        <v>100.92</v>
      </c>
      <c r="AH332" s="19">
        <v>100.84</v>
      </c>
      <c r="AI332" s="19">
        <v>100.88</v>
      </c>
      <c r="AJ332" s="19">
        <v>101.1</v>
      </c>
      <c r="AK332" s="19">
        <v>101.39</v>
      </c>
      <c r="AL332" s="19">
        <v>100.98</v>
      </c>
      <c r="AM332" s="19">
        <v>101.35</v>
      </c>
      <c r="AN332" s="19">
        <v>101.16</v>
      </c>
      <c r="AO332" s="19">
        <v>101.04</v>
      </c>
      <c r="AP332" s="19">
        <v>100.72</v>
      </c>
      <c r="AQ332" s="19">
        <v>100.75</v>
      </c>
      <c r="AR332" s="19">
        <v>101.13</v>
      </c>
      <c r="AS332" s="19">
        <v>100.85</v>
      </c>
      <c r="AT332" s="19">
        <v>100.78</v>
      </c>
      <c r="AU332" s="19">
        <v>100.74</v>
      </c>
      <c r="AV332" s="19">
        <v>100.8</v>
      </c>
      <c r="AW332" s="19">
        <v>100.65</v>
      </c>
      <c r="AX332" s="19">
        <v>100.61</v>
      </c>
      <c r="AY332" s="19">
        <v>100.82</v>
      </c>
      <c r="AZ332" s="19">
        <v>101.12</v>
      </c>
      <c r="BA332" s="19">
        <v>100.76</v>
      </c>
      <c r="BB332" s="19">
        <v>100.73</v>
      </c>
      <c r="BC332" s="19">
        <v>100.97</v>
      </c>
      <c r="BD332" s="19">
        <v>100.77</v>
      </c>
      <c r="BE332" s="19">
        <v>100.69</v>
      </c>
      <c r="BF332" s="19">
        <v>101.06</v>
      </c>
      <c r="BG332" s="19">
        <v>101.13</v>
      </c>
      <c r="BH332" s="19">
        <v>100.8</v>
      </c>
      <c r="BI332" s="19">
        <v>100.93</v>
      </c>
      <c r="BJ332" s="19">
        <v>100.73</v>
      </c>
      <c r="BK332" s="20"/>
    </row>
    <row r="333" spans="1:63" x14ac:dyDescent="0.45">
      <c r="A333" s="18" t="s">
        <v>631</v>
      </c>
      <c r="B333" s="18" t="s">
        <v>1132</v>
      </c>
      <c r="C333" s="19">
        <v>100.83</v>
      </c>
      <c r="D333" s="19">
        <v>100.43</v>
      </c>
      <c r="E333" s="19">
        <v>100.31</v>
      </c>
      <c r="F333" s="19">
        <v>100.58</v>
      </c>
      <c r="G333" s="19">
        <v>101.11</v>
      </c>
      <c r="H333" s="19">
        <v>100.61</v>
      </c>
      <c r="I333" s="19">
        <v>100.45</v>
      </c>
      <c r="J333" s="19">
        <v>100.98</v>
      </c>
      <c r="K333" s="19">
        <v>100.35</v>
      </c>
      <c r="L333" s="19">
        <v>100.31</v>
      </c>
      <c r="M333" s="19">
        <v>100.27</v>
      </c>
      <c r="N333" s="19">
        <v>100.2</v>
      </c>
      <c r="O333" s="19">
        <v>100.01</v>
      </c>
      <c r="P333" s="19">
        <v>100.52</v>
      </c>
      <c r="Q333" s="19">
        <v>100.5</v>
      </c>
      <c r="R333" s="19">
        <v>100.74</v>
      </c>
      <c r="S333" s="19">
        <v>100.45</v>
      </c>
      <c r="T333" s="19">
        <v>100.55</v>
      </c>
      <c r="U333" s="19">
        <v>100.15</v>
      </c>
      <c r="V333" s="19">
        <v>100.15</v>
      </c>
      <c r="W333" s="19">
        <v>100.22</v>
      </c>
      <c r="X333" s="19">
        <v>100.29</v>
      </c>
      <c r="Y333" s="19">
        <v>100.22</v>
      </c>
      <c r="Z333" s="19">
        <v>100.23</v>
      </c>
      <c r="AA333" s="19">
        <v>100.36</v>
      </c>
      <c r="AB333" s="19">
        <v>100.27</v>
      </c>
      <c r="AC333" s="19">
        <v>100.28</v>
      </c>
      <c r="AD333" s="19">
        <v>100.21</v>
      </c>
      <c r="AE333" s="19">
        <v>100.01</v>
      </c>
      <c r="AF333" s="19">
        <v>100.19</v>
      </c>
      <c r="AG333" s="19">
        <v>99.83</v>
      </c>
      <c r="AH333" s="19">
        <v>99.36</v>
      </c>
      <c r="AI333" s="19">
        <v>99.87</v>
      </c>
      <c r="AJ333" s="19">
        <v>99.72</v>
      </c>
      <c r="AK333" s="19">
        <v>99.98</v>
      </c>
      <c r="AL333" s="19">
        <v>101.08</v>
      </c>
      <c r="AM333" s="19">
        <v>100.28</v>
      </c>
      <c r="AN333" s="19">
        <v>100.31</v>
      </c>
      <c r="AO333" s="19">
        <v>100.33</v>
      </c>
      <c r="AP333" s="19">
        <v>100.35</v>
      </c>
      <c r="AQ333" s="19">
        <v>100.46</v>
      </c>
      <c r="AR333" s="19">
        <v>100.15</v>
      </c>
      <c r="AS333" s="19">
        <v>100.14</v>
      </c>
      <c r="AT333" s="19">
        <v>100.27</v>
      </c>
      <c r="AU333" s="19">
        <v>100.09</v>
      </c>
      <c r="AV333" s="19">
        <v>99.98</v>
      </c>
      <c r="AW333" s="19">
        <v>100.42</v>
      </c>
      <c r="AX333" s="19">
        <v>100.16</v>
      </c>
      <c r="AY333" s="19">
        <v>100.55</v>
      </c>
      <c r="AZ333" s="19">
        <v>100.83</v>
      </c>
      <c r="BA333" s="19">
        <v>100.91</v>
      </c>
      <c r="BB333" s="19">
        <v>100.42</v>
      </c>
      <c r="BC333" s="19">
        <v>100.6</v>
      </c>
      <c r="BD333" s="19">
        <v>100.45</v>
      </c>
      <c r="BE333" s="19">
        <v>100.57</v>
      </c>
      <c r="BF333" s="19">
        <v>100.06</v>
      </c>
      <c r="BG333" s="19">
        <v>100.46</v>
      </c>
      <c r="BH333" s="19">
        <v>100.29</v>
      </c>
      <c r="BI333" s="19">
        <v>100.34</v>
      </c>
      <c r="BJ333" s="19">
        <v>100.43</v>
      </c>
      <c r="BK333" s="20"/>
    </row>
    <row r="334" spans="1:63" x14ac:dyDescent="0.45">
      <c r="A334" s="18" t="s">
        <v>215</v>
      </c>
      <c r="B334" s="18" t="s">
        <v>1133</v>
      </c>
      <c r="C334" s="19">
        <v>100.83</v>
      </c>
      <c r="D334" s="19">
        <v>100.43</v>
      </c>
      <c r="E334" s="19">
        <v>100.31</v>
      </c>
      <c r="F334" s="19">
        <v>100.58</v>
      </c>
      <c r="G334" s="19">
        <v>101.11</v>
      </c>
      <c r="H334" s="19">
        <v>100.61</v>
      </c>
      <c r="I334" s="19">
        <v>100.45</v>
      </c>
      <c r="J334" s="19">
        <v>100.98</v>
      </c>
      <c r="K334" s="19">
        <v>100.35</v>
      </c>
      <c r="L334" s="19">
        <v>100.31</v>
      </c>
      <c r="M334" s="19">
        <v>100.27</v>
      </c>
      <c r="N334" s="19">
        <v>100.2</v>
      </c>
      <c r="O334" s="19">
        <v>100.01</v>
      </c>
      <c r="P334" s="19">
        <v>100.52</v>
      </c>
      <c r="Q334" s="19">
        <v>100.5</v>
      </c>
      <c r="R334" s="19">
        <v>100.74</v>
      </c>
      <c r="S334" s="19">
        <v>100.45</v>
      </c>
      <c r="T334" s="19">
        <v>100.55</v>
      </c>
      <c r="U334" s="19">
        <v>100.15</v>
      </c>
      <c r="V334" s="19">
        <v>100.15</v>
      </c>
      <c r="W334" s="19">
        <v>100.22</v>
      </c>
      <c r="X334" s="19">
        <v>100.29</v>
      </c>
      <c r="Y334" s="19">
        <v>100.22</v>
      </c>
      <c r="Z334" s="19">
        <v>100.23</v>
      </c>
      <c r="AA334" s="19">
        <v>100.36</v>
      </c>
      <c r="AB334" s="19">
        <v>100.27</v>
      </c>
      <c r="AC334" s="19">
        <v>100.28</v>
      </c>
      <c r="AD334" s="19">
        <v>100.21</v>
      </c>
      <c r="AE334" s="19">
        <v>100.01</v>
      </c>
      <c r="AF334" s="19">
        <v>100.19</v>
      </c>
      <c r="AG334" s="19">
        <v>99.83</v>
      </c>
      <c r="AH334" s="19">
        <v>99.36</v>
      </c>
      <c r="AI334" s="19">
        <v>99.87</v>
      </c>
      <c r="AJ334" s="19">
        <v>99.72</v>
      </c>
      <c r="AK334" s="19">
        <v>99.98</v>
      </c>
      <c r="AL334" s="19">
        <v>101.08</v>
      </c>
      <c r="AM334" s="19">
        <v>100.28</v>
      </c>
      <c r="AN334" s="19">
        <v>100.31</v>
      </c>
      <c r="AO334" s="19">
        <v>100.33</v>
      </c>
      <c r="AP334" s="19">
        <v>100.35</v>
      </c>
      <c r="AQ334" s="19">
        <v>100.46</v>
      </c>
      <c r="AR334" s="19">
        <v>100.15</v>
      </c>
      <c r="AS334" s="19">
        <v>100.14</v>
      </c>
      <c r="AT334" s="19">
        <v>100.27</v>
      </c>
      <c r="AU334" s="19">
        <v>100.09</v>
      </c>
      <c r="AV334" s="19">
        <v>99.98</v>
      </c>
      <c r="AW334" s="19">
        <v>100.42</v>
      </c>
      <c r="AX334" s="19">
        <v>100.16</v>
      </c>
      <c r="AY334" s="19">
        <v>100.55</v>
      </c>
      <c r="AZ334" s="19">
        <v>100.83</v>
      </c>
      <c r="BA334" s="19">
        <v>100.91</v>
      </c>
      <c r="BB334" s="19">
        <v>100.42</v>
      </c>
      <c r="BC334" s="19">
        <v>100.6</v>
      </c>
      <c r="BD334" s="19">
        <v>100.45</v>
      </c>
      <c r="BE334" s="19">
        <v>100.57</v>
      </c>
      <c r="BF334" s="19">
        <v>100.06</v>
      </c>
      <c r="BG334" s="19">
        <v>100.46</v>
      </c>
      <c r="BH334" s="19">
        <v>100.29</v>
      </c>
      <c r="BI334" s="19">
        <v>100.34</v>
      </c>
      <c r="BJ334" s="19">
        <v>100.43</v>
      </c>
      <c r="BK334" s="20"/>
    </row>
    <row r="335" spans="1:63" x14ac:dyDescent="0.45">
      <c r="A335" s="18" t="s">
        <v>632</v>
      </c>
      <c r="B335" s="18" t="s">
        <v>1134</v>
      </c>
      <c r="C335" s="19">
        <v>103.36</v>
      </c>
      <c r="D335" s="19">
        <v>101.84</v>
      </c>
      <c r="E335" s="19">
        <v>101.33</v>
      </c>
      <c r="F335" s="19">
        <v>100.4</v>
      </c>
      <c r="G335" s="19">
        <v>100.43</v>
      </c>
      <c r="H335" s="19">
        <v>100.23</v>
      </c>
      <c r="I335" s="19">
        <v>100.11</v>
      </c>
      <c r="J335" s="19">
        <v>100.26</v>
      </c>
      <c r="K335" s="19">
        <v>100.4</v>
      </c>
      <c r="L335" s="19">
        <v>100.26</v>
      </c>
      <c r="M335" s="19">
        <v>100.36</v>
      </c>
      <c r="N335" s="19">
        <v>100.24</v>
      </c>
      <c r="O335" s="19">
        <v>100.48</v>
      </c>
      <c r="P335" s="19">
        <v>100.41</v>
      </c>
      <c r="Q335" s="19">
        <v>100.56</v>
      </c>
      <c r="R335" s="19">
        <v>100.24</v>
      </c>
      <c r="S335" s="19">
        <v>100.29</v>
      </c>
      <c r="T335" s="19">
        <v>100.23</v>
      </c>
      <c r="U335" s="19">
        <v>100.05</v>
      </c>
      <c r="V335" s="19">
        <v>100.11</v>
      </c>
      <c r="W335" s="19">
        <v>100.2</v>
      </c>
      <c r="X335" s="19">
        <v>100.16</v>
      </c>
      <c r="Y335" s="19">
        <v>100.28</v>
      </c>
      <c r="Z335" s="19">
        <v>100.26</v>
      </c>
      <c r="AA335" s="19">
        <v>100.17</v>
      </c>
      <c r="AB335" s="19">
        <v>100.1</v>
      </c>
      <c r="AC335" s="19">
        <v>100.11</v>
      </c>
      <c r="AD335" s="19">
        <v>100.12</v>
      </c>
      <c r="AE335" s="19">
        <v>100.13</v>
      </c>
      <c r="AF335" s="19">
        <v>100.03</v>
      </c>
      <c r="AG335" s="19">
        <v>100.11</v>
      </c>
      <c r="AH335" s="19">
        <v>100.17</v>
      </c>
      <c r="AI335" s="19">
        <v>100.08</v>
      </c>
      <c r="AJ335" s="19">
        <v>100.32</v>
      </c>
      <c r="AK335" s="19">
        <v>100.34</v>
      </c>
      <c r="AL335" s="19">
        <v>100.22</v>
      </c>
      <c r="AM335" s="19">
        <v>100.17</v>
      </c>
      <c r="AN335" s="19">
        <v>100.21</v>
      </c>
      <c r="AO335" s="19">
        <v>100.1</v>
      </c>
      <c r="AP335" s="19">
        <v>100.19</v>
      </c>
      <c r="AQ335" s="19">
        <v>100.22</v>
      </c>
      <c r="AR335" s="19">
        <v>100.21</v>
      </c>
      <c r="AS335" s="19">
        <v>100.22</v>
      </c>
      <c r="AT335" s="19">
        <v>100.24</v>
      </c>
      <c r="AU335" s="19">
        <v>100.42</v>
      </c>
      <c r="AV335" s="19">
        <v>100.57</v>
      </c>
      <c r="AW335" s="19">
        <v>100.49</v>
      </c>
      <c r="AX335" s="19">
        <v>100.36</v>
      </c>
      <c r="AY335" s="19">
        <v>100.65</v>
      </c>
      <c r="AZ335" s="19">
        <v>100.57</v>
      </c>
      <c r="BA335" s="19">
        <v>100.32</v>
      </c>
      <c r="BB335" s="19">
        <v>100.24</v>
      </c>
      <c r="BC335" s="19">
        <v>100.27</v>
      </c>
      <c r="BD335" s="19">
        <v>100.17</v>
      </c>
      <c r="BE335" s="19">
        <v>100.09</v>
      </c>
      <c r="BF335" s="19">
        <v>100.16</v>
      </c>
      <c r="BG335" s="19">
        <v>100.12</v>
      </c>
      <c r="BH335" s="19">
        <v>100.09</v>
      </c>
      <c r="BI335" s="19">
        <v>100.16</v>
      </c>
      <c r="BJ335" s="19">
        <v>100.15</v>
      </c>
      <c r="BK335" s="20"/>
    </row>
    <row r="336" spans="1:63" x14ac:dyDescent="0.45">
      <c r="A336" s="18" t="s">
        <v>216</v>
      </c>
      <c r="B336" s="18" t="s">
        <v>1135</v>
      </c>
      <c r="C336" s="19">
        <v>104.09</v>
      </c>
      <c r="D336" s="19">
        <v>102.24</v>
      </c>
      <c r="E336" s="19">
        <v>101.4</v>
      </c>
      <c r="F336" s="19">
        <v>100.42</v>
      </c>
      <c r="G336" s="19">
        <v>100.4</v>
      </c>
      <c r="H336" s="19">
        <v>100.05</v>
      </c>
      <c r="I336" s="19">
        <v>100.06</v>
      </c>
      <c r="J336" s="19">
        <v>100.15</v>
      </c>
      <c r="K336" s="19">
        <v>100.05</v>
      </c>
      <c r="L336" s="19">
        <v>100.19</v>
      </c>
      <c r="M336" s="19">
        <v>100.31</v>
      </c>
      <c r="N336" s="19">
        <v>100.37</v>
      </c>
      <c r="O336" s="19">
        <v>100.41</v>
      </c>
      <c r="P336" s="19">
        <v>100.42</v>
      </c>
      <c r="Q336" s="19">
        <v>100.75</v>
      </c>
      <c r="R336" s="19">
        <v>100.29</v>
      </c>
      <c r="S336" s="19">
        <v>100.25</v>
      </c>
      <c r="T336" s="19">
        <v>100.15</v>
      </c>
      <c r="U336" s="19">
        <v>100.13</v>
      </c>
      <c r="V336" s="19">
        <v>99.88</v>
      </c>
      <c r="W336" s="18">
        <v>100</v>
      </c>
      <c r="X336" s="19">
        <v>100.18</v>
      </c>
      <c r="Y336" s="19">
        <v>100.5</v>
      </c>
      <c r="Z336" s="19">
        <v>100.25</v>
      </c>
      <c r="AA336" s="19">
        <v>100.17</v>
      </c>
      <c r="AB336" s="19">
        <v>100.01</v>
      </c>
      <c r="AC336" s="19">
        <v>100.2</v>
      </c>
      <c r="AD336" s="19">
        <v>100.03</v>
      </c>
      <c r="AE336" s="19">
        <v>100.22</v>
      </c>
      <c r="AF336" s="19">
        <v>99.88</v>
      </c>
      <c r="AG336" s="19">
        <v>100.1</v>
      </c>
      <c r="AH336" s="19">
        <v>100.1</v>
      </c>
      <c r="AI336" s="19">
        <v>100.21</v>
      </c>
      <c r="AJ336" s="19">
        <v>100.09</v>
      </c>
      <c r="AK336" s="19">
        <v>100.37</v>
      </c>
      <c r="AL336" s="19">
        <v>100.14</v>
      </c>
      <c r="AM336" s="19">
        <v>100.12</v>
      </c>
      <c r="AN336" s="19">
        <v>100.16</v>
      </c>
      <c r="AO336" s="19">
        <v>100.02</v>
      </c>
      <c r="AP336" s="19">
        <v>100.1</v>
      </c>
      <c r="AQ336" s="19">
        <v>100.22</v>
      </c>
      <c r="AR336" s="19">
        <v>100.38</v>
      </c>
      <c r="AS336" s="19">
        <v>100.34</v>
      </c>
      <c r="AT336" s="19">
        <v>100.53</v>
      </c>
      <c r="AU336" s="19">
        <v>100.62</v>
      </c>
      <c r="AV336" s="19">
        <v>100.51</v>
      </c>
      <c r="AW336" s="19">
        <v>100.48</v>
      </c>
      <c r="AX336" s="19">
        <v>100.38</v>
      </c>
      <c r="AY336" s="19">
        <v>101.1</v>
      </c>
      <c r="AZ336" s="19">
        <v>100.55</v>
      </c>
      <c r="BA336" s="19">
        <v>100.5</v>
      </c>
      <c r="BB336" s="19">
        <v>100.21</v>
      </c>
      <c r="BC336" s="19">
        <v>100.46</v>
      </c>
      <c r="BD336" s="19">
        <v>100.15</v>
      </c>
      <c r="BE336" s="19">
        <v>100.08</v>
      </c>
      <c r="BF336" s="19">
        <v>100.17</v>
      </c>
      <c r="BG336" s="19">
        <v>100.16</v>
      </c>
      <c r="BH336" s="19">
        <v>99.94</v>
      </c>
      <c r="BI336" s="19">
        <v>100.21</v>
      </c>
      <c r="BJ336" s="19">
        <v>100.27</v>
      </c>
      <c r="BK336" s="20"/>
    </row>
    <row r="337" spans="1:63" x14ac:dyDescent="0.45">
      <c r="A337" s="18" t="s">
        <v>217</v>
      </c>
      <c r="B337" s="18" t="s">
        <v>1136</v>
      </c>
      <c r="C337" s="19">
        <v>103.62</v>
      </c>
      <c r="D337" s="19">
        <v>102.45</v>
      </c>
      <c r="E337" s="19">
        <v>101.09</v>
      </c>
      <c r="F337" s="19">
        <v>100.63</v>
      </c>
      <c r="G337" s="19">
        <v>100.24</v>
      </c>
      <c r="H337" s="19">
        <v>100.29</v>
      </c>
      <c r="I337" s="18">
        <v>100</v>
      </c>
      <c r="J337" s="19">
        <v>100.33</v>
      </c>
      <c r="K337" s="19">
        <v>100.2</v>
      </c>
      <c r="L337" s="19">
        <v>100.36</v>
      </c>
      <c r="M337" s="19">
        <v>100.54</v>
      </c>
      <c r="N337" s="19">
        <v>100.26</v>
      </c>
      <c r="O337" s="19">
        <v>100.61</v>
      </c>
      <c r="P337" s="19">
        <v>100.39</v>
      </c>
      <c r="Q337" s="19">
        <v>100.77</v>
      </c>
      <c r="R337" s="19">
        <v>100.68</v>
      </c>
      <c r="S337" s="19">
        <v>100.46</v>
      </c>
      <c r="T337" s="19">
        <v>100.17</v>
      </c>
      <c r="U337" s="19">
        <v>99.93</v>
      </c>
      <c r="V337" s="19">
        <v>100.23</v>
      </c>
      <c r="W337" s="19">
        <v>100.35</v>
      </c>
      <c r="X337" s="19">
        <v>100.32</v>
      </c>
      <c r="Y337" s="19">
        <v>100.3</v>
      </c>
      <c r="Z337" s="19">
        <v>100.29</v>
      </c>
      <c r="AA337" s="19">
        <v>100.41</v>
      </c>
      <c r="AB337" s="19">
        <v>100.31</v>
      </c>
      <c r="AC337" s="19">
        <v>99.99</v>
      </c>
      <c r="AD337" s="19">
        <v>100.13</v>
      </c>
      <c r="AE337" s="19">
        <v>100.24</v>
      </c>
      <c r="AF337" s="19">
        <v>100.11</v>
      </c>
      <c r="AG337" s="19">
        <v>100.15</v>
      </c>
      <c r="AH337" s="19">
        <v>100.08</v>
      </c>
      <c r="AI337" s="19">
        <v>100.16</v>
      </c>
      <c r="AJ337" s="19">
        <v>100.22</v>
      </c>
      <c r="AK337" s="19">
        <v>100.21</v>
      </c>
      <c r="AL337" s="19">
        <v>100.32</v>
      </c>
      <c r="AM337" s="19">
        <v>100.18</v>
      </c>
      <c r="AN337" s="19">
        <v>100.17</v>
      </c>
      <c r="AO337" s="19">
        <v>100.05</v>
      </c>
      <c r="AP337" s="19">
        <v>100.17</v>
      </c>
      <c r="AQ337" s="19">
        <v>100.2</v>
      </c>
      <c r="AR337" s="19">
        <v>100.09</v>
      </c>
      <c r="AS337" s="19">
        <v>100.3</v>
      </c>
      <c r="AT337" s="19">
        <v>100.29</v>
      </c>
      <c r="AU337" s="19">
        <v>100.53</v>
      </c>
      <c r="AV337" s="19">
        <v>100.32</v>
      </c>
      <c r="AW337" s="19">
        <v>100.28</v>
      </c>
      <c r="AX337" s="19">
        <v>100.68</v>
      </c>
      <c r="AY337" s="19">
        <v>100.33</v>
      </c>
      <c r="AZ337" s="19">
        <v>100.57</v>
      </c>
      <c r="BA337" s="19">
        <v>100.18</v>
      </c>
      <c r="BB337" s="19">
        <v>100.93</v>
      </c>
      <c r="BC337" s="19">
        <v>100.24</v>
      </c>
      <c r="BD337" s="19">
        <v>100.07</v>
      </c>
      <c r="BE337" s="19">
        <v>100.06</v>
      </c>
      <c r="BF337" s="19">
        <v>100.05</v>
      </c>
      <c r="BG337" s="19">
        <v>100.16</v>
      </c>
      <c r="BH337" s="19">
        <v>100.2</v>
      </c>
      <c r="BI337" s="19">
        <v>100.22</v>
      </c>
      <c r="BJ337" s="19">
        <v>100.13</v>
      </c>
      <c r="BK337" s="20"/>
    </row>
    <row r="338" spans="1:63" ht="27.75" x14ac:dyDescent="0.45">
      <c r="A338" s="18" t="s">
        <v>1615</v>
      </c>
      <c r="B338" s="18" t="s">
        <v>1616</v>
      </c>
      <c r="C338" s="19">
        <v>103.38</v>
      </c>
      <c r="D338" s="19">
        <v>101.64</v>
      </c>
      <c r="E338" s="19">
        <v>101.26</v>
      </c>
      <c r="F338" s="19">
        <v>99.75</v>
      </c>
      <c r="G338" s="19">
        <v>100.08</v>
      </c>
      <c r="H338" s="19">
        <v>100.17</v>
      </c>
      <c r="I338" s="19">
        <v>99.91</v>
      </c>
      <c r="J338" s="19">
        <v>100.41</v>
      </c>
      <c r="K338" s="19">
        <v>100.81</v>
      </c>
      <c r="L338" s="19">
        <v>100.17</v>
      </c>
      <c r="M338" s="19">
        <v>100.28</v>
      </c>
      <c r="N338" s="19">
        <v>100.02</v>
      </c>
      <c r="O338" s="19">
        <v>100.4</v>
      </c>
      <c r="P338" s="19">
        <v>100.4</v>
      </c>
      <c r="Q338" s="19">
        <v>100.47</v>
      </c>
      <c r="R338" s="19">
        <v>100.15</v>
      </c>
      <c r="S338" s="19">
        <v>100.13</v>
      </c>
      <c r="T338" s="19">
        <v>100.26</v>
      </c>
      <c r="U338" s="19">
        <v>99.94</v>
      </c>
      <c r="V338" s="19">
        <v>99.99</v>
      </c>
      <c r="W338" s="19">
        <v>100.26</v>
      </c>
      <c r="X338" s="19">
        <v>100.07</v>
      </c>
      <c r="Y338" s="19">
        <v>100.35</v>
      </c>
      <c r="Z338" s="19">
        <v>100.2</v>
      </c>
      <c r="AA338" s="19">
        <v>100.14</v>
      </c>
      <c r="AB338" s="19">
        <v>100.13</v>
      </c>
      <c r="AC338" s="19">
        <v>100.1</v>
      </c>
      <c r="AD338" s="19">
        <v>100.13</v>
      </c>
      <c r="AE338" s="19">
        <v>100.07</v>
      </c>
      <c r="AF338" s="19">
        <v>100.13</v>
      </c>
      <c r="AG338" s="19">
        <v>100.1</v>
      </c>
      <c r="AH338" s="19">
        <v>100.27</v>
      </c>
      <c r="AI338" s="19">
        <v>100.1</v>
      </c>
      <c r="AJ338" s="19">
        <v>100.54</v>
      </c>
      <c r="AK338" s="19">
        <v>100.43</v>
      </c>
      <c r="AL338" s="19">
        <v>100.28</v>
      </c>
      <c r="AM338" s="19">
        <v>100.18</v>
      </c>
      <c r="AN338" s="19">
        <v>100.3</v>
      </c>
      <c r="AO338" s="19">
        <v>100.13</v>
      </c>
      <c r="AP338" s="19">
        <v>100.24</v>
      </c>
      <c r="AQ338" s="19">
        <v>100.2</v>
      </c>
      <c r="AR338" s="19">
        <v>100.17</v>
      </c>
      <c r="AS338" s="19">
        <v>100.07</v>
      </c>
      <c r="AT338" s="19">
        <v>100.19</v>
      </c>
      <c r="AU338" s="19">
        <v>100.47</v>
      </c>
      <c r="AV338" s="19">
        <v>100.61</v>
      </c>
      <c r="AW338" s="19">
        <v>100.52</v>
      </c>
      <c r="AX338" s="19">
        <v>100.15</v>
      </c>
      <c r="AY338" s="19">
        <v>100.53</v>
      </c>
      <c r="AZ338" s="19">
        <v>100.48</v>
      </c>
      <c r="BA338" s="19">
        <v>100.11</v>
      </c>
      <c r="BB338" s="19">
        <v>99.96</v>
      </c>
      <c r="BC338" s="19">
        <v>100.28</v>
      </c>
      <c r="BD338" s="19">
        <v>100.06</v>
      </c>
      <c r="BE338" s="19">
        <v>99.97</v>
      </c>
      <c r="BF338" s="19">
        <v>99.9</v>
      </c>
      <c r="BG338" s="19">
        <v>99.95</v>
      </c>
      <c r="BH338" s="19">
        <v>100.06</v>
      </c>
      <c r="BI338" s="19">
        <v>100.09</v>
      </c>
      <c r="BJ338" s="19">
        <v>100.13</v>
      </c>
      <c r="BK338" s="20"/>
    </row>
    <row r="339" spans="1:63" x14ac:dyDescent="0.45">
      <c r="A339" s="18" t="s">
        <v>221</v>
      </c>
      <c r="B339" s="18" t="s">
        <v>1137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9">
        <v>99.96</v>
      </c>
      <c r="AN339" s="19">
        <v>100.1</v>
      </c>
      <c r="AO339" s="19">
        <v>100.09</v>
      </c>
      <c r="AP339" s="19">
        <v>100.05</v>
      </c>
      <c r="AQ339" s="19">
        <v>100.21</v>
      </c>
      <c r="AR339" s="19">
        <v>100.55</v>
      </c>
      <c r="AS339" s="19">
        <v>100.42</v>
      </c>
      <c r="AT339" s="19">
        <v>100.2</v>
      </c>
      <c r="AU339" s="19">
        <v>100.15</v>
      </c>
      <c r="AV339" s="19">
        <v>101.39</v>
      </c>
      <c r="AW339" s="19">
        <v>100.76</v>
      </c>
      <c r="AX339" s="19">
        <v>100.45</v>
      </c>
      <c r="AY339" s="19">
        <v>100.97</v>
      </c>
      <c r="AZ339" s="19">
        <v>100.51</v>
      </c>
      <c r="BA339" s="19">
        <v>100.21</v>
      </c>
      <c r="BB339" s="19">
        <v>100.37</v>
      </c>
      <c r="BC339" s="19">
        <v>100.57</v>
      </c>
      <c r="BD339" s="19">
        <v>100.27</v>
      </c>
      <c r="BE339" s="19">
        <v>100.38</v>
      </c>
      <c r="BF339" s="19">
        <v>100.26</v>
      </c>
      <c r="BG339" s="19">
        <v>100.02</v>
      </c>
      <c r="BH339" s="19">
        <v>100.07</v>
      </c>
      <c r="BI339" s="18">
        <v>100</v>
      </c>
      <c r="BJ339" s="19">
        <v>100.14</v>
      </c>
      <c r="BK339" s="20"/>
    </row>
    <row r="340" spans="1:63" x14ac:dyDescent="0.45">
      <c r="A340" s="18" t="s">
        <v>218</v>
      </c>
      <c r="B340" s="18" t="s">
        <v>1138</v>
      </c>
      <c r="C340" s="19">
        <v>103.36</v>
      </c>
      <c r="D340" s="19">
        <v>101.67</v>
      </c>
      <c r="E340" s="19">
        <v>101.75</v>
      </c>
      <c r="F340" s="19">
        <v>100.73</v>
      </c>
      <c r="G340" s="19">
        <v>100.29</v>
      </c>
      <c r="H340" s="19">
        <v>100.52</v>
      </c>
      <c r="I340" s="19">
        <v>100.13</v>
      </c>
      <c r="J340" s="19">
        <v>100.24</v>
      </c>
      <c r="K340" s="19">
        <v>100.66</v>
      </c>
      <c r="L340" s="19">
        <v>100.19</v>
      </c>
      <c r="M340" s="19">
        <v>100.69</v>
      </c>
      <c r="N340" s="19">
        <v>100.47</v>
      </c>
      <c r="O340" s="19">
        <v>100.42</v>
      </c>
      <c r="P340" s="19">
        <v>100.48</v>
      </c>
      <c r="Q340" s="19">
        <v>100.69</v>
      </c>
      <c r="R340" s="19">
        <v>100.11</v>
      </c>
      <c r="S340" s="19">
        <v>100.47</v>
      </c>
      <c r="T340" s="19">
        <v>100.21</v>
      </c>
      <c r="U340" s="19">
        <v>100.16</v>
      </c>
      <c r="V340" s="19">
        <v>100.14</v>
      </c>
      <c r="W340" s="19">
        <v>100.14</v>
      </c>
      <c r="X340" s="19">
        <v>100.31</v>
      </c>
      <c r="Y340" s="19">
        <v>100.33</v>
      </c>
      <c r="Z340" s="19">
        <v>100.3</v>
      </c>
      <c r="AA340" s="19">
        <v>100.28</v>
      </c>
      <c r="AB340" s="19">
        <v>100.1</v>
      </c>
      <c r="AC340" s="18">
        <v>100</v>
      </c>
      <c r="AD340" s="19">
        <v>100.21</v>
      </c>
      <c r="AE340" s="19">
        <v>100.05</v>
      </c>
      <c r="AF340" s="18">
        <v>100</v>
      </c>
      <c r="AG340" s="19">
        <v>100.1</v>
      </c>
      <c r="AH340" s="19">
        <v>100.16</v>
      </c>
      <c r="AI340" s="19">
        <v>100.12</v>
      </c>
      <c r="AJ340" s="19">
        <v>100.27</v>
      </c>
      <c r="AK340" s="19">
        <v>100.4</v>
      </c>
      <c r="AL340" s="19">
        <v>100.18</v>
      </c>
      <c r="AM340" s="19">
        <v>100.24</v>
      </c>
      <c r="AN340" s="19">
        <v>100.39</v>
      </c>
      <c r="AO340" s="19">
        <v>100.3</v>
      </c>
      <c r="AP340" s="19">
        <v>100.28</v>
      </c>
      <c r="AQ340" s="19">
        <v>100.17</v>
      </c>
      <c r="AR340" s="19">
        <v>100.16</v>
      </c>
      <c r="AS340" s="19">
        <v>100.05</v>
      </c>
      <c r="AT340" s="19">
        <v>100.19</v>
      </c>
      <c r="AU340" s="19">
        <v>100.61</v>
      </c>
      <c r="AV340" s="19">
        <v>100.37</v>
      </c>
      <c r="AW340" s="19">
        <v>100.39</v>
      </c>
      <c r="AX340" s="19">
        <v>100.36</v>
      </c>
      <c r="AY340" s="19">
        <v>100.66</v>
      </c>
      <c r="AZ340" s="19">
        <v>100.39</v>
      </c>
      <c r="BA340" s="19">
        <v>100.29</v>
      </c>
      <c r="BB340" s="19">
        <v>99.97</v>
      </c>
      <c r="BC340" s="19">
        <v>100.13</v>
      </c>
      <c r="BD340" s="19">
        <v>100.23</v>
      </c>
      <c r="BE340" s="19">
        <v>100.15</v>
      </c>
      <c r="BF340" s="19">
        <v>100.27</v>
      </c>
      <c r="BG340" s="19">
        <v>100.21</v>
      </c>
      <c r="BH340" s="19">
        <v>100.11</v>
      </c>
      <c r="BI340" s="19">
        <v>100.15</v>
      </c>
      <c r="BJ340" s="19">
        <v>100.06</v>
      </c>
      <c r="BK340" s="20"/>
    </row>
    <row r="341" spans="1:63" ht="27.75" x14ac:dyDescent="0.45">
      <c r="A341" s="18" t="s">
        <v>228</v>
      </c>
      <c r="B341" s="18" t="s">
        <v>1139</v>
      </c>
      <c r="C341" s="19">
        <v>103.59</v>
      </c>
      <c r="D341" s="19">
        <v>101.45</v>
      </c>
      <c r="E341" s="19">
        <v>100.99</v>
      </c>
      <c r="F341" s="19">
        <v>100.23</v>
      </c>
      <c r="G341" s="19">
        <v>100.32</v>
      </c>
      <c r="H341" s="19">
        <v>99.76</v>
      </c>
      <c r="I341" s="19">
        <v>99.66</v>
      </c>
      <c r="J341" s="19">
        <v>99.89</v>
      </c>
      <c r="K341" s="19">
        <v>100.06</v>
      </c>
      <c r="L341" s="19">
        <v>99.95</v>
      </c>
      <c r="M341" s="19">
        <v>100.12</v>
      </c>
      <c r="N341" s="19">
        <v>100.12</v>
      </c>
      <c r="O341" s="19">
        <v>100.39</v>
      </c>
      <c r="P341" s="19">
        <v>100.26</v>
      </c>
      <c r="Q341" s="19">
        <v>100.44</v>
      </c>
      <c r="R341" s="19">
        <v>100.06</v>
      </c>
      <c r="S341" s="19">
        <v>99.95</v>
      </c>
      <c r="T341" s="19">
        <v>100.28</v>
      </c>
      <c r="U341" s="19">
        <v>99.87</v>
      </c>
      <c r="V341" s="19">
        <v>99.97</v>
      </c>
      <c r="W341" s="19">
        <v>100.06</v>
      </c>
      <c r="X341" s="19">
        <v>99.93</v>
      </c>
      <c r="Y341" s="19">
        <v>100.01</v>
      </c>
      <c r="Z341" s="19">
        <v>100.23</v>
      </c>
      <c r="AA341" s="19">
        <v>99.92</v>
      </c>
      <c r="AB341" s="19">
        <v>100.07</v>
      </c>
      <c r="AC341" s="19">
        <v>100.35</v>
      </c>
      <c r="AD341" s="19">
        <v>100.07</v>
      </c>
      <c r="AE341" s="19">
        <v>100.16</v>
      </c>
      <c r="AF341" s="19">
        <v>99.97</v>
      </c>
      <c r="AG341" s="19">
        <v>100.03</v>
      </c>
      <c r="AH341" s="19">
        <v>100.31</v>
      </c>
      <c r="AI341" s="19">
        <v>99.81</v>
      </c>
      <c r="AJ341" s="19">
        <v>100.67</v>
      </c>
      <c r="AK341" s="19">
        <v>100.3</v>
      </c>
      <c r="AL341" s="19">
        <v>100.33</v>
      </c>
      <c r="AM341" s="19">
        <v>100.1</v>
      </c>
      <c r="AN341" s="19">
        <v>100.24</v>
      </c>
      <c r="AO341" s="19">
        <v>100.05</v>
      </c>
      <c r="AP341" s="19">
        <v>100.15</v>
      </c>
      <c r="AQ341" s="19">
        <v>100.25</v>
      </c>
      <c r="AR341" s="19">
        <v>100.19</v>
      </c>
      <c r="AS341" s="19">
        <v>100.28</v>
      </c>
      <c r="AT341" s="19">
        <v>100.57</v>
      </c>
      <c r="AU341" s="19">
        <v>100.69</v>
      </c>
      <c r="AV341" s="19">
        <v>100.76</v>
      </c>
      <c r="AW341" s="19">
        <v>100.48</v>
      </c>
      <c r="AX341" s="19">
        <v>100.22</v>
      </c>
      <c r="AY341" s="19">
        <v>100.65</v>
      </c>
      <c r="AZ341" s="19">
        <v>101.06</v>
      </c>
      <c r="BA341" s="19">
        <v>100.43</v>
      </c>
      <c r="BB341" s="19">
        <v>100.04</v>
      </c>
      <c r="BC341" s="19">
        <v>100.15</v>
      </c>
      <c r="BD341" s="19">
        <v>100.17</v>
      </c>
      <c r="BE341" s="19">
        <v>99.73</v>
      </c>
      <c r="BF341" s="19">
        <v>99.87</v>
      </c>
      <c r="BG341" s="19">
        <v>100.22</v>
      </c>
      <c r="BH341" s="19">
        <v>99.8</v>
      </c>
      <c r="BI341" s="19">
        <v>100.33</v>
      </c>
      <c r="BJ341" s="19">
        <v>100.06</v>
      </c>
      <c r="BK341" s="20"/>
    </row>
    <row r="342" spans="1:63" x14ac:dyDescent="0.45">
      <c r="A342" s="18" t="s">
        <v>225</v>
      </c>
      <c r="B342" s="18" t="s">
        <v>1140</v>
      </c>
      <c r="C342" s="19">
        <v>103.21</v>
      </c>
      <c r="D342" s="19">
        <v>102.25</v>
      </c>
      <c r="E342" s="19">
        <v>101.43</v>
      </c>
      <c r="F342" s="19">
        <v>100.65</v>
      </c>
      <c r="G342" s="19">
        <v>100.57</v>
      </c>
      <c r="H342" s="19">
        <v>100.5</v>
      </c>
      <c r="I342" s="19">
        <v>100.43</v>
      </c>
      <c r="J342" s="19">
        <v>100.47</v>
      </c>
      <c r="K342" s="19">
        <v>100.5</v>
      </c>
      <c r="L342" s="19">
        <v>100.61</v>
      </c>
      <c r="M342" s="19">
        <v>100.34</v>
      </c>
      <c r="N342" s="19">
        <v>100.21</v>
      </c>
      <c r="O342" s="19">
        <v>101.1</v>
      </c>
      <c r="P342" s="19">
        <v>100.68</v>
      </c>
      <c r="Q342" s="19">
        <v>100.81</v>
      </c>
      <c r="R342" s="19">
        <v>100.37</v>
      </c>
      <c r="S342" s="19">
        <v>100.67</v>
      </c>
      <c r="T342" s="19">
        <v>100.37</v>
      </c>
      <c r="U342" s="19">
        <v>100.19</v>
      </c>
      <c r="V342" s="19">
        <v>100.25</v>
      </c>
      <c r="W342" s="19">
        <v>100.26</v>
      </c>
      <c r="X342" s="19">
        <v>100.27</v>
      </c>
      <c r="Y342" s="19">
        <v>100.28</v>
      </c>
      <c r="Z342" s="19">
        <v>100.36</v>
      </c>
      <c r="AA342" s="19">
        <v>100.2</v>
      </c>
      <c r="AB342" s="19">
        <v>100.11</v>
      </c>
      <c r="AC342" s="19">
        <v>100.23</v>
      </c>
      <c r="AD342" s="19">
        <v>100.17</v>
      </c>
      <c r="AE342" s="19">
        <v>100.18</v>
      </c>
      <c r="AF342" s="19">
        <v>100.01</v>
      </c>
      <c r="AG342" s="19">
        <v>100.14</v>
      </c>
      <c r="AH342" s="19">
        <v>99.87</v>
      </c>
      <c r="AI342" s="19">
        <v>100.13</v>
      </c>
      <c r="AJ342" s="19">
        <v>100.29</v>
      </c>
      <c r="AK342" s="19">
        <v>100.26</v>
      </c>
      <c r="AL342" s="19">
        <v>100.18</v>
      </c>
      <c r="AM342" s="19">
        <v>100.07</v>
      </c>
      <c r="AN342" s="19">
        <v>100.22</v>
      </c>
      <c r="AO342" s="19">
        <v>100.12</v>
      </c>
      <c r="AP342" s="19">
        <v>100.1</v>
      </c>
      <c r="AQ342" s="19">
        <v>100.21</v>
      </c>
      <c r="AR342" s="19">
        <v>100.07</v>
      </c>
      <c r="AS342" s="19">
        <v>100.15</v>
      </c>
      <c r="AT342" s="19">
        <v>100.15</v>
      </c>
      <c r="AU342" s="19">
        <v>100.26</v>
      </c>
      <c r="AV342" s="19">
        <v>100.31</v>
      </c>
      <c r="AW342" s="19">
        <v>100.34</v>
      </c>
      <c r="AX342" s="19">
        <v>100.67</v>
      </c>
      <c r="AY342" s="19">
        <v>100.53</v>
      </c>
      <c r="AZ342" s="19">
        <v>100.43</v>
      </c>
      <c r="BA342" s="19">
        <v>100.04</v>
      </c>
      <c r="BB342" s="19">
        <v>100.71</v>
      </c>
      <c r="BC342" s="19">
        <v>100.08</v>
      </c>
      <c r="BD342" s="19">
        <v>99.99</v>
      </c>
      <c r="BE342" s="19">
        <v>100.1</v>
      </c>
      <c r="BF342" s="19">
        <v>100.08</v>
      </c>
      <c r="BG342" s="19">
        <v>100.14</v>
      </c>
      <c r="BH342" s="19">
        <v>100.09</v>
      </c>
      <c r="BI342" s="19">
        <v>100.13</v>
      </c>
      <c r="BJ342" s="19">
        <v>100.22</v>
      </c>
      <c r="BK342" s="20"/>
    </row>
    <row r="343" spans="1:63" ht="27.75" x14ac:dyDescent="0.45">
      <c r="A343" s="18" t="s">
        <v>222</v>
      </c>
      <c r="B343" s="18" t="s">
        <v>1141</v>
      </c>
      <c r="C343" s="19">
        <v>105.12</v>
      </c>
      <c r="D343" s="19">
        <v>101.92</v>
      </c>
      <c r="E343" s="19">
        <v>100.67</v>
      </c>
      <c r="F343" s="19">
        <v>100.34</v>
      </c>
      <c r="G343" s="19">
        <v>100.85</v>
      </c>
      <c r="H343" s="19">
        <v>100.05</v>
      </c>
      <c r="I343" s="19">
        <v>100.11</v>
      </c>
      <c r="J343" s="19">
        <v>99.85</v>
      </c>
      <c r="K343" s="19">
        <v>100.19</v>
      </c>
      <c r="L343" s="19">
        <v>100.17</v>
      </c>
      <c r="M343" s="19">
        <v>100.28</v>
      </c>
      <c r="N343" s="19">
        <v>100.37</v>
      </c>
      <c r="O343" s="19">
        <v>100.63</v>
      </c>
      <c r="P343" s="19">
        <v>100.57</v>
      </c>
      <c r="Q343" s="19">
        <v>100.62</v>
      </c>
      <c r="R343" s="19">
        <v>100.3</v>
      </c>
      <c r="S343" s="19">
        <v>100.01</v>
      </c>
      <c r="T343" s="19">
        <v>100.28</v>
      </c>
      <c r="U343" s="18">
        <v>100</v>
      </c>
      <c r="V343" s="19">
        <v>100.26</v>
      </c>
      <c r="W343" s="19">
        <v>100.39</v>
      </c>
      <c r="X343" s="19">
        <v>100.1</v>
      </c>
      <c r="Y343" s="19">
        <v>100.3</v>
      </c>
      <c r="Z343" s="19">
        <v>100.1</v>
      </c>
      <c r="AA343" s="19">
        <v>100.04</v>
      </c>
      <c r="AB343" s="19">
        <v>100.18</v>
      </c>
      <c r="AC343" s="19">
        <v>99.94</v>
      </c>
      <c r="AD343" s="19">
        <v>100.11</v>
      </c>
      <c r="AE343" s="19">
        <v>100.21</v>
      </c>
      <c r="AF343" s="19">
        <v>100.03</v>
      </c>
      <c r="AG343" s="19">
        <v>100.19</v>
      </c>
      <c r="AH343" s="19">
        <v>100.06</v>
      </c>
      <c r="AI343" s="19">
        <v>100.09</v>
      </c>
      <c r="AJ343" s="19">
        <v>100.09</v>
      </c>
      <c r="AK343" s="19">
        <v>100.42</v>
      </c>
      <c r="AL343" s="19">
        <v>100.26</v>
      </c>
      <c r="AM343" s="19">
        <v>100.33</v>
      </c>
      <c r="AN343" s="19">
        <v>100.22</v>
      </c>
      <c r="AO343" s="19">
        <v>100.05</v>
      </c>
      <c r="AP343" s="19">
        <v>100.18</v>
      </c>
      <c r="AQ343" s="19">
        <v>100.24</v>
      </c>
      <c r="AR343" s="19">
        <v>100.21</v>
      </c>
      <c r="AS343" s="19">
        <v>100.19</v>
      </c>
      <c r="AT343" s="19">
        <v>100.14</v>
      </c>
      <c r="AU343" s="19">
        <v>100.49</v>
      </c>
      <c r="AV343" s="19">
        <v>100.84</v>
      </c>
      <c r="AW343" s="19">
        <v>100.54</v>
      </c>
      <c r="AX343" s="19">
        <v>100.93</v>
      </c>
      <c r="AY343" s="19">
        <v>100.79</v>
      </c>
      <c r="AZ343" s="19">
        <v>100.91</v>
      </c>
      <c r="BA343" s="19">
        <v>100.68</v>
      </c>
      <c r="BB343" s="19">
        <v>100.44</v>
      </c>
      <c r="BC343" s="19">
        <v>100.18</v>
      </c>
      <c r="BD343" s="19">
        <v>99.89</v>
      </c>
      <c r="BE343" s="19">
        <v>100.03</v>
      </c>
      <c r="BF343" s="19">
        <v>99.99</v>
      </c>
      <c r="BG343" s="19">
        <v>100.09</v>
      </c>
      <c r="BH343" s="19">
        <v>100.17</v>
      </c>
      <c r="BI343" s="19">
        <v>100.11</v>
      </c>
      <c r="BJ343" s="19">
        <v>100.4</v>
      </c>
      <c r="BK343" s="20"/>
    </row>
    <row r="344" spans="1:63" ht="27.75" x14ac:dyDescent="0.45">
      <c r="A344" s="18" t="s">
        <v>633</v>
      </c>
      <c r="B344" s="18" t="s">
        <v>1142</v>
      </c>
      <c r="C344" s="19">
        <v>102.65</v>
      </c>
      <c r="D344" s="19">
        <v>101.95</v>
      </c>
      <c r="E344" s="19">
        <v>101.88</v>
      </c>
      <c r="F344" s="19">
        <v>100.47</v>
      </c>
      <c r="G344" s="19">
        <v>100.81</v>
      </c>
      <c r="H344" s="19">
        <v>100.46</v>
      </c>
      <c r="I344" s="19">
        <v>100.36</v>
      </c>
      <c r="J344" s="19">
        <v>100.14</v>
      </c>
      <c r="K344" s="19">
        <v>100.55</v>
      </c>
      <c r="L344" s="19">
        <v>100.44</v>
      </c>
      <c r="M344" s="19">
        <v>100.38</v>
      </c>
      <c r="N344" s="19">
        <v>100.14</v>
      </c>
      <c r="O344" s="19">
        <v>100.37</v>
      </c>
      <c r="P344" s="19">
        <v>100.28</v>
      </c>
      <c r="Q344" s="19">
        <v>100.28</v>
      </c>
      <c r="R344" s="19">
        <v>100.29</v>
      </c>
      <c r="S344" s="19">
        <v>100.46</v>
      </c>
      <c r="T344" s="19">
        <v>100.2</v>
      </c>
      <c r="U344" s="19">
        <v>100.13</v>
      </c>
      <c r="V344" s="19">
        <v>100.16</v>
      </c>
      <c r="W344" s="19">
        <v>100.27</v>
      </c>
      <c r="X344" s="19">
        <v>100.14</v>
      </c>
      <c r="Y344" s="19">
        <v>100.32</v>
      </c>
      <c r="Z344" s="19">
        <v>100.4</v>
      </c>
      <c r="AA344" s="19">
        <v>100.19</v>
      </c>
      <c r="AB344" s="19">
        <v>100.03</v>
      </c>
      <c r="AC344" s="19">
        <v>100.04</v>
      </c>
      <c r="AD344" s="19">
        <v>100.12</v>
      </c>
      <c r="AE344" s="19">
        <v>100.08</v>
      </c>
      <c r="AF344" s="19">
        <v>100.11</v>
      </c>
      <c r="AG344" s="19">
        <v>100.2</v>
      </c>
      <c r="AH344" s="19">
        <v>100.11</v>
      </c>
      <c r="AI344" s="19">
        <v>100.13</v>
      </c>
      <c r="AJ344" s="19">
        <v>100.33</v>
      </c>
      <c r="AK344" s="19">
        <v>100.3</v>
      </c>
      <c r="AL344" s="19">
        <v>100.13</v>
      </c>
      <c r="AM344" s="19">
        <v>100.26</v>
      </c>
      <c r="AN344" s="19">
        <v>100.36</v>
      </c>
      <c r="AO344" s="19">
        <v>100.05</v>
      </c>
      <c r="AP344" s="19">
        <v>100.06</v>
      </c>
      <c r="AQ344" s="19">
        <v>100.16</v>
      </c>
      <c r="AR344" s="19">
        <v>100.16</v>
      </c>
      <c r="AS344" s="19">
        <v>100.41</v>
      </c>
      <c r="AT344" s="19">
        <v>100.24</v>
      </c>
      <c r="AU344" s="19">
        <v>100.25</v>
      </c>
      <c r="AV344" s="19">
        <v>100.5</v>
      </c>
      <c r="AW344" s="19">
        <v>100.78</v>
      </c>
      <c r="AX344" s="19">
        <v>100.37</v>
      </c>
      <c r="AY344" s="19">
        <v>100.5</v>
      </c>
      <c r="AZ344" s="19">
        <v>100.53</v>
      </c>
      <c r="BA344" s="19">
        <v>100.37</v>
      </c>
      <c r="BB344" s="19">
        <v>100.21</v>
      </c>
      <c r="BC344" s="19">
        <v>100.28</v>
      </c>
      <c r="BD344" s="19">
        <v>100.25</v>
      </c>
      <c r="BE344" s="19">
        <v>100.07</v>
      </c>
      <c r="BF344" s="19">
        <v>100.28</v>
      </c>
      <c r="BG344" s="19">
        <v>100.2</v>
      </c>
      <c r="BH344" s="19">
        <v>99.98</v>
      </c>
      <c r="BI344" s="19">
        <v>100.14</v>
      </c>
      <c r="BJ344" s="19">
        <v>99.98</v>
      </c>
      <c r="BK344" s="20"/>
    </row>
    <row r="345" spans="1:63" ht="27.75" x14ac:dyDescent="0.45">
      <c r="A345" s="18" t="s">
        <v>454</v>
      </c>
      <c r="B345" s="18" t="s">
        <v>1143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9">
        <v>100.04</v>
      </c>
      <c r="AN345" s="19">
        <v>99.86</v>
      </c>
      <c r="AO345" s="19">
        <v>100.04</v>
      </c>
      <c r="AP345" s="19">
        <v>100.38</v>
      </c>
      <c r="AQ345" s="19">
        <v>100.58</v>
      </c>
      <c r="AR345" s="19">
        <v>100.05</v>
      </c>
      <c r="AS345" s="19">
        <v>100.15</v>
      </c>
      <c r="AT345" s="19">
        <v>100.01</v>
      </c>
      <c r="AU345" s="19">
        <v>100.15</v>
      </c>
      <c r="AV345" s="19">
        <v>100.35</v>
      </c>
      <c r="AW345" s="19">
        <v>100.38</v>
      </c>
      <c r="AX345" s="19">
        <v>100.04</v>
      </c>
      <c r="AY345" s="19">
        <v>100.53</v>
      </c>
      <c r="AZ345" s="19">
        <v>100.58</v>
      </c>
      <c r="BA345" s="19">
        <v>100.33</v>
      </c>
      <c r="BB345" s="19">
        <v>100.6</v>
      </c>
      <c r="BC345" s="19">
        <v>100.45</v>
      </c>
      <c r="BD345" s="19">
        <v>100.33</v>
      </c>
      <c r="BE345" s="19">
        <v>100.25</v>
      </c>
      <c r="BF345" s="19">
        <v>100.63</v>
      </c>
      <c r="BG345" s="19">
        <v>99.96</v>
      </c>
      <c r="BH345" s="19">
        <v>100.52</v>
      </c>
      <c r="BI345" s="19">
        <v>100.23</v>
      </c>
      <c r="BJ345" s="19">
        <v>100.25</v>
      </c>
      <c r="BK345" s="20"/>
    </row>
    <row r="346" spans="1:63" x14ac:dyDescent="0.45">
      <c r="A346" s="18" t="s">
        <v>224</v>
      </c>
      <c r="B346" s="18" t="s">
        <v>1144</v>
      </c>
      <c r="C346" s="19">
        <v>102.6</v>
      </c>
      <c r="D346" s="19">
        <v>101.72</v>
      </c>
      <c r="E346" s="19">
        <v>101.32</v>
      </c>
      <c r="F346" s="19">
        <v>100.75</v>
      </c>
      <c r="G346" s="19">
        <v>100.73</v>
      </c>
      <c r="H346" s="19">
        <v>100.33</v>
      </c>
      <c r="I346" s="19">
        <v>100.65</v>
      </c>
      <c r="J346" s="19">
        <v>100.17</v>
      </c>
      <c r="K346" s="19">
        <v>100.3</v>
      </c>
      <c r="L346" s="19">
        <v>100.48</v>
      </c>
      <c r="M346" s="19">
        <v>100.31</v>
      </c>
      <c r="N346" s="19">
        <v>100.15</v>
      </c>
      <c r="O346" s="19">
        <v>100.42</v>
      </c>
      <c r="P346" s="19">
        <v>100.43</v>
      </c>
      <c r="Q346" s="19">
        <v>100.58</v>
      </c>
      <c r="R346" s="19">
        <v>100.36</v>
      </c>
      <c r="S346" s="19">
        <v>100.37</v>
      </c>
      <c r="T346" s="19">
        <v>100.2</v>
      </c>
      <c r="U346" s="19">
        <v>100.13</v>
      </c>
      <c r="V346" s="19">
        <v>100.14</v>
      </c>
      <c r="W346" s="19">
        <v>100.35</v>
      </c>
      <c r="X346" s="19">
        <v>100.18</v>
      </c>
      <c r="Y346" s="19">
        <v>100.14</v>
      </c>
      <c r="Z346" s="19">
        <v>100.33</v>
      </c>
      <c r="AA346" s="19">
        <v>100.23</v>
      </c>
      <c r="AB346" s="19">
        <v>100.05</v>
      </c>
      <c r="AC346" s="19">
        <v>99.96</v>
      </c>
      <c r="AD346" s="19">
        <v>100.08</v>
      </c>
      <c r="AE346" s="19">
        <v>100.25</v>
      </c>
      <c r="AF346" s="19">
        <v>100.07</v>
      </c>
      <c r="AG346" s="19">
        <v>100.04</v>
      </c>
      <c r="AH346" s="19">
        <v>100.13</v>
      </c>
      <c r="AI346" s="19">
        <v>99.93</v>
      </c>
      <c r="AJ346" s="19">
        <v>100.16</v>
      </c>
      <c r="AK346" s="19">
        <v>100.16</v>
      </c>
      <c r="AL346" s="19">
        <v>100.13</v>
      </c>
      <c r="AM346" s="19">
        <v>100.36</v>
      </c>
      <c r="AN346" s="19">
        <v>100.11</v>
      </c>
      <c r="AO346" s="19">
        <v>99.96</v>
      </c>
      <c r="AP346" s="19">
        <v>100.36</v>
      </c>
      <c r="AQ346" s="19">
        <v>100.08</v>
      </c>
      <c r="AR346" s="19">
        <v>100.22</v>
      </c>
      <c r="AS346" s="19">
        <v>100.32</v>
      </c>
      <c r="AT346" s="19">
        <v>100.09</v>
      </c>
      <c r="AU346" s="19">
        <v>100.15</v>
      </c>
      <c r="AV346" s="19">
        <v>100.44</v>
      </c>
      <c r="AW346" s="19">
        <v>100.47</v>
      </c>
      <c r="AX346" s="19">
        <v>100.52</v>
      </c>
      <c r="AY346" s="19">
        <v>100.62</v>
      </c>
      <c r="AZ346" s="19">
        <v>100.65</v>
      </c>
      <c r="BA346" s="19">
        <v>100.52</v>
      </c>
      <c r="BB346" s="19">
        <v>100.42</v>
      </c>
      <c r="BC346" s="19">
        <v>100.18</v>
      </c>
      <c r="BD346" s="19">
        <v>100.25</v>
      </c>
      <c r="BE346" s="19">
        <v>100.17</v>
      </c>
      <c r="BF346" s="19">
        <v>100.2</v>
      </c>
      <c r="BG346" s="19">
        <v>100.2</v>
      </c>
      <c r="BH346" s="19">
        <v>100.23</v>
      </c>
      <c r="BI346" s="19">
        <v>100.12</v>
      </c>
      <c r="BJ346" s="19">
        <v>100.01</v>
      </c>
      <c r="BK346" s="20"/>
    </row>
    <row r="347" spans="1:63" x14ac:dyDescent="0.45">
      <c r="A347" s="18" t="s">
        <v>226</v>
      </c>
      <c r="B347" s="18" t="s">
        <v>1145</v>
      </c>
      <c r="C347" s="19">
        <v>102.29</v>
      </c>
      <c r="D347" s="19">
        <v>102.19</v>
      </c>
      <c r="E347" s="19">
        <v>101.04</v>
      </c>
      <c r="F347" s="19">
        <v>100.82</v>
      </c>
      <c r="G347" s="19">
        <v>100.75</v>
      </c>
      <c r="H347" s="19">
        <v>100.34</v>
      </c>
      <c r="I347" s="19">
        <v>100.34</v>
      </c>
      <c r="J347" s="19">
        <v>101.15</v>
      </c>
      <c r="K347" s="19">
        <v>100.36</v>
      </c>
      <c r="L347" s="19">
        <v>100.77</v>
      </c>
      <c r="M347" s="19">
        <v>100.47</v>
      </c>
      <c r="N347" s="19">
        <v>100.44</v>
      </c>
      <c r="O347" s="19">
        <v>100.73</v>
      </c>
      <c r="P347" s="19">
        <v>100.27</v>
      </c>
      <c r="Q347" s="19">
        <v>100.34</v>
      </c>
      <c r="R347" s="19">
        <v>100.47</v>
      </c>
      <c r="S347" s="19">
        <v>100.59</v>
      </c>
      <c r="T347" s="19">
        <v>100.22</v>
      </c>
      <c r="U347" s="19">
        <v>100.03</v>
      </c>
      <c r="V347" s="19">
        <v>100.5</v>
      </c>
      <c r="W347" s="19">
        <v>100.41</v>
      </c>
      <c r="X347" s="19">
        <v>100.44</v>
      </c>
      <c r="Y347" s="19">
        <v>100.26</v>
      </c>
      <c r="Z347" s="19">
        <v>100.35</v>
      </c>
      <c r="AA347" s="19">
        <v>100.29</v>
      </c>
      <c r="AB347" s="19">
        <v>100.11</v>
      </c>
      <c r="AC347" s="19">
        <v>100.24</v>
      </c>
      <c r="AD347" s="19">
        <v>100.24</v>
      </c>
      <c r="AE347" s="19">
        <v>100.08</v>
      </c>
      <c r="AF347" s="19">
        <v>100.09</v>
      </c>
      <c r="AG347" s="19">
        <v>100.21</v>
      </c>
      <c r="AH347" s="19">
        <v>100.24</v>
      </c>
      <c r="AI347" s="19">
        <v>100.34</v>
      </c>
      <c r="AJ347" s="19">
        <v>100.24</v>
      </c>
      <c r="AK347" s="19">
        <v>100.4</v>
      </c>
      <c r="AL347" s="19">
        <v>100.34</v>
      </c>
      <c r="AM347" s="19">
        <v>100.28</v>
      </c>
      <c r="AN347" s="19">
        <v>100.31</v>
      </c>
      <c r="AO347" s="19">
        <v>100.17</v>
      </c>
      <c r="AP347" s="19">
        <v>100.11</v>
      </c>
      <c r="AQ347" s="19">
        <v>100.14</v>
      </c>
      <c r="AR347" s="19">
        <v>100.1</v>
      </c>
      <c r="AS347" s="19">
        <v>100.14</v>
      </c>
      <c r="AT347" s="19">
        <v>100.2</v>
      </c>
      <c r="AU347" s="19">
        <v>100.38</v>
      </c>
      <c r="AV347" s="19">
        <v>100.24</v>
      </c>
      <c r="AW347" s="19">
        <v>100.28</v>
      </c>
      <c r="AX347" s="19">
        <v>100.54</v>
      </c>
      <c r="AY347" s="19">
        <v>100.45</v>
      </c>
      <c r="AZ347" s="19">
        <v>100.33</v>
      </c>
      <c r="BA347" s="19">
        <v>100.43</v>
      </c>
      <c r="BB347" s="19">
        <v>100.18</v>
      </c>
      <c r="BC347" s="19">
        <v>99.97</v>
      </c>
      <c r="BD347" s="19">
        <v>100.15</v>
      </c>
      <c r="BE347" s="19">
        <v>100.18</v>
      </c>
      <c r="BF347" s="19">
        <v>100.28</v>
      </c>
      <c r="BG347" s="19">
        <v>100.45</v>
      </c>
      <c r="BH347" s="19">
        <v>100.2</v>
      </c>
      <c r="BI347" s="19">
        <v>100.19</v>
      </c>
      <c r="BJ347" s="19">
        <v>100.49</v>
      </c>
      <c r="BK347" s="20"/>
    </row>
    <row r="348" spans="1:63" ht="27.75" x14ac:dyDescent="0.45">
      <c r="A348" s="18" t="s">
        <v>227</v>
      </c>
      <c r="B348" s="18" t="s">
        <v>1146</v>
      </c>
      <c r="C348" s="19">
        <v>101.73</v>
      </c>
      <c r="D348" s="19">
        <v>101.75</v>
      </c>
      <c r="E348" s="19">
        <v>101.19</v>
      </c>
      <c r="F348" s="19">
        <v>100.76</v>
      </c>
      <c r="G348" s="19">
        <v>100.52</v>
      </c>
      <c r="H348" s="19">
        <v>100.6</v>
      </c>
      <c r="I348" s="19">
        <v>100.45</v>
      </c>
      <c r="J348" s="19">
        <v>101.15</v>
      </c>
      <c r="K348" s="19">
        <v>100.4</v>
      </c>
      <c r="L348" s="19">
        <v>100.53</v>
      </c>
      <c r="M348" s="19">
        <v>100.41</v>
      </c>
      <c r="N348" s="19">
        <v>100.37</v>
      </c>
      <c r="O348" s="19">
        <v>100.78</v>
      </c>
      <c r="P348" s="19">
        <v>100.43</v>
      </c>
      <c r="Q348" s="19">
        <v>100.49</v>
      </c>
      <c r="R348" s="19">
        <v>100.34</v>
      </c>
      <c r="S348" s="19">
        <v>100.49</v>
      </c>
      <c r="T348" s="19">
        <v>100.29</v>
      </c>
      <c r="U348" s="19">
        <v>100.2</v>
      </c>
      <c r="V348" s="19">
        <v>100.66</v>
      </c>
      <c r="W348" s="19">
        <v>100.17</v>
      </c>
      <c r="X348" s="19">
        <v>100.25</v>
      </c>
      <c r="Y348" s="19">
        <v>100.22</v>
      </c>
      <c r="Z348" s="19">
        <v>100.13</v>
      </c>
      <c r="AA348" s="19">
        <v>100.21</v>
      </c>
      <c r="AB348" s="19">
        <v>100.16</v>
      </c>
      <c r="AC348" s="19">
        <v>100.13</v>
      </c>
      <c r="AD348" s="19">
        <v>100.16</v>
      </c>
      <c r="AE348" s="19">
        <v>100.06</v>
      </c>
      <c r="AF348" s="19">
        <v>100.09</v>
      </c>
      <c r="AG348" s="19">
        <v>100.11</v>
      </c>
      <c r="AH348" s="19">
        <v>100.25</v>
      </c>
      <c r="AI348" s="19">
        <v>100.23</v>
      </c>
      <c r="AJ348" s="19">
        <v>100.08</v>
      </c>
      <c r="AK348" s="19">
        <v>100.2</v>
      </c>
      <c r="AL348" s="19">
        <v>100.08</v>
      </c>
      <c r="AM348" s="19">
        <v>100.11</v>
      </c>
      <c r="AN348" s="19">
        <v>100.08</v>
      </c>
      <c r="AO348" s="19">
        <v>100.2</v>
      </c>
      <c r="AP348" s="19">
        <v>100.1</v>
      </c>
      <c r="AQ348" s="19">
        <v>100.07</v>
      </c>
      <c r="AR348" s="19">
        <v>100.12</v>
      </c>
      <c r="AS348" s="19">
        <v>100.21</v>
      </c>
      <c r="AT348" s="19">
        <v>100.12</v>
      </c>
      <c r="AU348" s="19">
        <v>100.31</v>
      </c>
      <c r="AV348" s="19">
        <v>100.1</v>
      </c>
      <c r="AW348" s="19">
        <v>100.2</v>
      </c>
      <c r="AX348" s="19">
        <v>100.16</v>
      </c>
      <c r="AY348" s="19">
        <v>100.3</v>
      </c>
      <c r="AZ348" s="19">
        <v>100.15</v>
      </c>
      <c r="BA348" s="19">
        <v>100.13</v>
      </c>
      <c r="BB348" s="19">
        <v>100.17</v>
      </c>
      <c r="BC348" s="19">
        <v>100.09</v>
      </c>
      <c r="BD348" s="19">
        <v>100.15</v>
      </c>
      <c r="BE348" s="19">
        <v>100.1</v>
      </c>
      <c r="BF348" s="19">
        <v>100.29</v>
      </c>
      <c r="BG348" s="19">
        <v>100.12</v>
      </c>
      <c r="BH348" s="19">
        <v>100.02</v>
      </c>
      <c r="BI348" s="19">
        <v>100.21</v>
      </c>
      <c r="BJ348" s="19">
        <v>100.27</v>
      </c>
      <c r="BK348" s="20"/>
    </row>
    <row r="349" spans="1:63" x14ac:dyDescent="0.45">
      <c r="A349" s="18" t="s">
        <v>634</v>
      </c>
      <c r="B349" s="18" t="s">
        <v>1147</v>
      </c>
      <c r="C349" s="19">
        <v>104.38</v>
      </c>
      <c r="D349" s="19">
        <v>102.49</v>
      </c>
      <c r="E349" s="19">
        <v>103.94</v>
      </c>
      <c r="F349" s="19">
        <v>100.38</v>
      </c>
      <c r="G349" s="19">
        <v>100.4</v>
      </c>
      <c r="H349" s="19">
        <v>100.23</v>
      </c>
      <c r="I349" s="19">
        <v>100.29</v>
      </c>
      <c r="J349" s="19">
        <v>100.59</v>
      </c>
      <c r="K349" s="19">
        <v>101.15</v>
      </c>
      <c r="L349" s="19">
        <v>101.42</v>
      </c>
      <c r="M349" s="19">
        <v>100.72</v>
      </c>
      <c r="N349" s="19">
        <v>100.46</v>
      </c>
      <c r="O349" s="19">
        <v>101.02</v>
      </c>
      <c r="P349" s="19">
        <v>100.92</v>
      </c>
      <c r="Q349" s="19">
        <v>100.9</v>
      </c>
      <c r="R349" s="19">
        <v>100.53</v>
      </c>
      <c r="S349" s="19">
        <v>100.77</v>
      </c>
      <c r="T349" s="19">
        <v>100.41</v>
      </c>
      <c r="U349" s="19">
        <v>100.28</v>
      </c>
      <c r="V349" s="19">
        <v>100.3</v>
      </c>
      <c r="W349" s="19">
        <v>100.01</v>
      </c>
      <c r="X349" s="19">
        <v>100.2</v>
      </c>
      <c r="Y349" s="19">
        <v>100.2</v>
      </c>
      <c r="Z349" s="19">
        <v>100.28</v>
      </c>
      <c r="AA349" s="19">
        <v>100.28</v>
      </c>
      <c r="AB349" s="19">
        <v>100.12</v>
      </c>
      <c r="AC349" s="19">
        <v>100.09</v>
      </c>
      <c r="AD349" s="19">
        <v>100.06</v>
      </c>
      <c r="AE349" s="19">
        <v>100.02</v>
      </c>
      <c r="AF349" s="18">
        <v>100</v>
      </c>
      <c r="AG349" s="19">
        <v>100.19</v>
      </c>
      <c r="AH349" s="19">
        <v>100.08</v>
      </c>
      <c r="AI349" s="19">
        <v>100.01</v>
      </c>
      <c r="AJ349" s="19">
        <v>100.15</v>
      </c>
      <c r="AK349" s="19">
        <v>100.27</v>
      </c>
      <c r="AL349" s="19">
        <v>100.04</v>
      </c>
      <c r="AM349" s="19">
        <v>100.24</v>
      </c>
      <c r="AN349" s="19">
        <v>100.06</v>
      </c>
      <c r="AO349" s="19">
        <v>100.01</v>
      </c>
      <c r="AP349" s="19">
        <v>100.21</v>
      </c>
      <c r="AQ349" s="19">
        <v>99.99</v>
      </c>
      <c r="AR349" s="19">
        <v>100.01</v>
      </c>
      <c r="AS349" s="19">
        <v>100.02</v>
      </c>
      <c r="AT349" s="19">
        <v>100.09</v>
      </c>
      <c r="AU349" s="19">
        <v>100.12</v>
      </c>
      <c r="AV349" s="19">
        <v>100.22</v>
      </c>
      <c r="AW349" s="19">
        <v>100.31</v>
      </c>
      <c r="AX349" s="19">
        <v>100.09</v>
      </c>
      <c r="AY349" s="19">
        <v>100.59</v>
      </c>
      <c r="AZ349" s="19">
        <v>100.13</v>
      </c>
      <c r="BA349" s="19">
        <v>100.12</v>
      </c>
      <c r="BB349" s="19">
        <v>100.29</v>
      </c>
      <c r="BC349" s="19">
        <v>100.15</v>
      </c>
      <c r="BD349" s="19">
        <v>99.95</v>
      </c>
      <c r="BE349" s="19">
        <v>99.89</v>
      </c>
      <c r="BF349" s="19">
        <v>100.32</v>
      </c>
      <c r="BG349" s="19">
        <v>100.03</v>
      </c>
      <c r="BH349" s="19">
        <v>100.3</v>
      </c>
      <c r="BI349" s="19">
        <v>100.47</v>
      </c>
      <c r="BJ349" s="19">
        <v>100.4</v>
      </c>
      <c r="BK349" s="20"/>
    </row>
    <row r="350" spans="1:63" ht="27.75" x14ac:dyDescent="0.45">
      <c r="A350" s="18" t="s">
        <v>1617</v>
      </c>
      <c r="B350" s="18" t="s">
        <v>1618</v>
      </c>
      <c r="C350" s="19">
        <v>105.48</v>
      </c>
      <c r="D350" s="19">
        <v>102.1</v>
      </c>
      <c r="E350" s="19">
        <v>102.74</v>
      </c>
      <c r="F350" s="19">
        <v>100.45</v>
      </c>
      <c r="G350" s="19">
        <v>100.21</v>
      </c>
      <c r="H350" s="19">
        <v>100.16</v>
      </c>
      <c r="I350" s="19">
        <v>100.1</v>
      </c>
      <c r="J350" s="19">
        <v>100.74</v>
      </c>
      <c r="K350" s="19">
        <v>101.39</v>
      </c>
      <c r="L350" s="19">
        <v>101.89</v>
      </c>
      <c r="M350" s="19">
        <v>101.03</v>
      </c>
      <c r="N350" s="19">
        <v>100.54</v>
      </c>
      <c r="O350" s="19">
        <v>100.97</v>
      </c>
      <c r="P350" s="19">
        <v>101.03</v>
      </c>
      <c r="Q350" s="19">
        <v>100.72</v>
      </c>
      <c r="R350" s="19">
        <v>100.75</v>
      </c>
      <c r="S350" s="19">
        <v>100.71</v>
      </c>
      <c r="T350" s="19">
        <v>100.05</v>
      </c>
      <c r="U350" s="19">
        <v>100.06</v>
      </c>
      <c r="V350" s="19">
        <v>100.27</v>
      </c>
      <c r="W350" s="19">
        <v>100.28</v>
      </c>
      <c r="X350" s="19">
        <v>100.28</v>
      </c>
      <c r="Y350" s="19">
        <v>100.2</v>
      </c>
      <c r="Z350" s="19">
        <v>100.5</v>
      </c>
      <c r="AA350" s="19">
        <v>100.29</v>
      </c>
      <c r="AB350" s="19">
        <v>100.09</v>
      </c>
      <c r="AC350" s="19">
        <v>99.9</v>
      </c>
      <c r="AD350" s="19">
        <v>100.08</v>
      </c>
      <c r="AE350" s="19">
        <v>99.98</v>
      </c>
      <c r="AF350" s="19">
        <v>99.96</v>
      </c>
      <c r="AG350" s="19">
        <v>99.99</v>
      </c>
      <c r="AH350" s="19">
        <v>100.05</v>
      </c>
      <c r="AI350" s="19">
        <v>99.86</v>
      </c>
      <c r="AJ350" s="19">
        <v>100.21</v>
      </c>
      <c r="AK350" s="19">
        <v>100.37</v>
      </c>
      <c r="AL350" s="19">
        <v>100.03</v>
      </c>
      <c r="AM350" s="19">
        <v>100.18</v>
      </c>
      <c r="AN350" s="18">
        <v>100</v>
      </c>
      <c r="AO350" s="19">
        <v>100.02</v>
      </c>
      <c r="AP350" s="19">
        <v>100.26</v>
      </c>
      <c r="AQ350" s="19">
        <v>100.03</v>
      </c>
      <c r="AR350" s="19">
        <v>100.03</v>
      </c>
      <c r="AS350" s="19">
        <v>99.84</v>
      </c>
      <c r="AT350" s="19">
        <v>100.01</v>
      </c>
      <c r="AU350" s="19">
        <v>100.08</v>
      </c>
      <c r="AV350" s="19">
        <v>100.33</v>
      </c>
      <c r="AW350" s="19">
        <v>100.09</v>
      </c>
      <c r="AX350" s="19">
        <v>99.92</v>
      </c>
      <c r="AY350" s="19">
        <v>100.91</v>
      </c>
      <c r="AZ350" s="19">
        <v>99.76</v>
      </c>
      <c r="BA350" s="19">
        <v>100.15</v>
      </c>
      <c r="BB350" s="19">
        <v>100.59</v>
      </c>
      <c r="BC350" s="19">
        <v>100.06</v>
      </c>
      <c r="BD350" s="19">
        <v>99.89</v>
      </c>
      <c r="BE350" s="19">
        <v>99.55</v>
      </c>
      <c r="BF350" s="19">
        <v>100.27</v>
      </c>
      <c r="BG350" s="19">
        <v>99.97</v>
      </c>
      <c r="BH350" s="19">
        <v>100.58</v>
      </c>
      <c r="BI350" s="19">
        <v>101.18</v>
      </c>
      <c r="BJ350" s="19">
        <v>100.75</v>
      </c>
      <c r="BK350" s="20"/>
    </row>
    <row r="351" spans="1:63" ht="27.75" x14ac:dyDescent="0.45">
      <c r="A351" s="18" t="s">
        <v>230</v>
      </c>
      <c r="B351" s="18" t="s">
        <v>1148</v>
      </c>
      <c r="C351" s="19">
        <v>103.64</v>
      </c>
      <c r="D351" s="19">
        <v>102.76</v>
      </c>
      <c r="E351" s="19">
        <v>104.76</v>
      </c>
      <c r="F351" s="19">
        <v>100.34</v>
      </c>
      <c r="G351" s="19">
        <v>100.53</v>
      </c>
      <c r="H351" s="19">
        <v>100.28</v>
      </c>
      <c r="I351" s="19">
        <v>100.41</v>
      </c>
      <c r="J351" s="19">
        <v>100.49</v>
      </c>
      <c r="K351" s="19">
        <v>100.99</v>
      </c>
      <c r="L351" s="19">
        <v>101.11</v>
      </c>
      <c r="M351" s="19">
        <v>100.51</v>
      </c>
      <c r="N351" s="19">
        <v>100.41</v>
      </c>
      <c r="O351" s="19">
        <v>101.05</v>
      </c>
      <c r="P351" s="19">
        <v>100.85</v>
      </c>
      <c r="Q351" s="19">
        <v>101.01</v>
      </c>
      <c r="R351" s="19">
        <v>100.41</v>
      </c>
      <c r="S351" s="19">
        <v>100.8</v>
      </c>
      <c r="T351" s="19">
        <v>100.61</v>
      </c>
      <c r="U351" s="19">
        <v>100.41</v>
      </c>
      <c r="V351" s="19">
        <v>100.32</v>
      </c>
      <c r="W351" s="19">
        <v>99.86</v>
      </c>
      <c r="X351" s="19">
        <v>100.15</v>
      </c>
      <c r="Y351" s="19">
        <v>100.2</v>
      </c>
      <c r="Z351" s="19">
        <v>100.15</v>
      </c>
      <c r="AA351" s="19">
        <v>100.27</v>
      </c>
      <c r="AB351" s="19">
        <v>100.14</v>
      </c>
      <c r="AC351" s="19">
        <v>100.22</v>
      </c>
      <c r="AD351" s="19">
        <v>100.05</v>
      </c>
      <c r="AE351" s="19">
        <v>100.05</v>
      </c>
      <c r="AF351" s="19">
        <v>100.02</v>
      </c>
      <c r="AG351" s="19">
        <v>100.32</v>
      </c>
      <c r="AH351" s="19">
        <v>100.1</v>
      </c>
      <c r="AI351" s="19">
        <v>100.1</v>
      </c>
      <c r="AJ351" s="19">
        <v>100.11</v>
      </c>
      <c r="AK351" s="19">
        <v>100.21</v>
      </c>
      <c r="AL351" s="19">
        <v>100.04</v>
      </c>
      <c r="AM351" s="19">
        <v>100.27</v>
      </c>
      <c r="AN351" s="19">
        <v>100.09</v>
      </c>
      <c r="AO351" s="18">
        <v>100</v>
      </c>
      <c r="AP351" s="19">
        <v>100.18</v>
      </c>
      <c r="AQ351" s="19">
        <v>99.96</v>
      </c>
      <c r="AR351" s="18">
        <v>100</v>
      </c>
      <c r="AS351" s="19">
        <v>100.13</v>
      </c>
      <c r="AT351" s="19">
        <v>100.13</v>
      </c>
      <c r="AU351" s="19">
        <v>100.14</v>
      </c>
      <c r="AV351" s="19">
        <v>100.16</v>
      </c>
      <c r="AW351" s="19">
        <v>100.43</v>
      </c>
      <c r="AX351" s="19">
        <v>100.19</v>
      </c>
      <c r="AY351" s="19">
        <v>100.42</v>
      </c>
      <c r="AZ351" s="19">
        <v>100.33</v>
      </c>
      <c r="BA351" s="19">
        <v>100.11</v>
      </c>
      <c r="BB351" s="19">
        <v>100.14</v>
      </c>
      <c r="BC351" s="19">
        <v>100.19</v>
      </c>
      <c r="BD351" s="19">
        <v>99.98</v>
      </c>
      <c r="BE351" s="19">
        <v>100.07</v>
      </c>
      <c r="BF351" s="19">
        <v>100.34</v>
      </c>
      <c r="BG351" s="19">
        <v>100.06</v>
      </c>
      <c r="BH351" s="19">
        <v>100.15</v>
      </c>
      <c r="BI351" s="19">
        <v>100.1</v>
      </c>
      <c r="BJ351" s="19">
        <v>100.22</v>
      </c>
      <c r="BK351" s="20"/>
    </row>
    <row r="352" spans="1:63" x14ac:dyDescent="0.45">
      <c r="A352" s="18" t="s">
        <v>492</v>
      </c>
      <c r="B352" s="18" t="s">
        <v>1149</v>
      </c>
      <c r="C352" s="19">
        <v>105.66</v>
      </c>
      <c r="D352" s="19">
        <v>103.29</v>
      </c>
      <c r="E352" s="19">
        <v>101.57</v>
      </c>
      <c r="F352" s="19">
        <v>100.33</v>
      </c>
      <c r="G352" s="19">
        <v>100.07</v>
      </c>
      <c r="H352" s="19">
        <v>99.55</v>
      </c>
      <c r="I352" s="19">
        <v>99.73</v>
      </c>
      <c r="J352" s="19">
        <v>99.34</v>
      </c>
      <c r="K352" s="19">
        <v>100.42</v>
      </c>
      <c r="L352" s="19">
        <v>101.04</v>
      </c>
      <c r="M352" s="19">
        <v>101.16</v>
      </c>
      <c r="N352" s="19">
        <v>101.18</v>
      </c>
      <c r="O352" s="19">
        <v>101.19</v>
      </c>
      <c r="P352" s="19">
        <v>100.68</v>
      </c>
      <c r="Q352" s="19">
        <v>100.4</v>
      </c>
      <c r="R352" s="19">
        <v>100.42</v>
      </c>
      <c r="S352" s="19">
        <v>100.37</v>
      </c>
      <c r="T352" s="19">
        <v>100.12</v>
      </c>
      <c r="U352" s="19">
        <v>99.96</v>
      </c>
      <c r="V352" s="19">
        <v>99.41</v>
      </c>
      <c r="W352" s="19">
        <v>99.86</v>
      </c>
      <c r="X352" s="19">
        <v>100.78</v>
      </c>
      <c r="Y352" s="19">
        <v>100.72</v>
      </c>
      <c r="Z352" s="19">
        <v>100.58</v>
      </c>
      <c r="AA352" s="19">
        <v>100.85</v>
      </c>
      <c r="AB352" s="19">
        <v>100.2</v>
      </c>
      <c r="AC352" s="19">
        <v>100.14</v>
      </c>
      <c r="AD352" s="19">
        <v>100.6</v>
      </c>
      <c r="AE352" s="19">
        <v>100.59</v>
      </c>
      <c r="AF352" s="19">
        <v>101.02</v>
      </c>
      <c r="AG352" s="19">
        <v>99.03</v>
      </c>
      <c r="AH352" s="19">
        <v>98.2</v>
      </c>
      <c r="AI352" s="19">
        <v>99.29</v>
      </c>
      <c r="AJ352" s="19">
        <v>100.38</v>
      </c>
      <c r="AK352" s="19">
        <v>100.2</v>
      </c>
      <c r="AL352" s="19">
        <v>100.6</v>
      </c>
      <c r="AM352" s="19">
        <v>100.5</v>
      </c>
      <c r="AN352" s="19">
        <v>100.35</v>
      </c>
      <c r="AO352" s="19">
        <v>100.53</v>
      </c>
      <c r="AP352" s="19">
        <v>100.43</v>
      </c>
      <c r="AQ352" s="19">
        <v>99.94</v>
      </c>
      <c r="AR352" s="19">
        <v>100.38</v>
      </c>
      <c r="AS352" s="19">
        <v>99.67</v>
      </c>
      <c r="AT352" s="19">
        <v>99.62</v>
      </c>
      <c r="AU352" s="19">
        <v>99.92</v>
      </c>
      <c r="AV352" s="19">
        <v>100.55</v>
      </c>
      <c r="AW352" s="19">
        <v>100.99</v>
      </c>
      <c r="AX352" s="19">
        <v>101.7</v>
      </c>
      <c r="AY352" s="19">
        <v>101.27</v>
      </c>
      <c r="AZ352" s="19">
        <v>100.79</v>
      </c>
      <c r="BA352" s="19">
        <v>100.53</v>
      </c>
      <c r="BB352" s="19">
        <v>100.43</v>
      </c>
      <c r="BC352" s="19">
        <v>100.41</v>
      </c>
      <c r="BD352" s="19">
        <v>99.52</v>
      </c>
      <c r="BE352" s="19">
        <v>99.7</v>
      </c>
      <c r="BF352" s="19">
        <v>99.09</v>
      </c>
      <c r="BG352" s="19">
        <v>99.56</v>
      </c>
      <c r="BH352" s="19">
        <v>100.18</v>
      </c>
      <c r="BI352" s="19">
        <v>100.45</v>
      </c>
      <c r="BJ352" s="19">
        <v>100.65</v>
      </c>
      <c r="BK352" s="20"/>
    </row>
    <row r="353" spans="1:63" x14ac:dyDescent="0.45">
      <c r="A353" s="18" t="s">
        <v>545</v>
      </c>
      <c r="B353" s="18" t="s">
        <v>1150</v>
      </c>
      <c r="C353" s="19">
        <v>103.98</v>
      </c>
      <c r="D353" s="19">
        <v>104.13</v>
      </c>
      <c r="E353" s="19">
        <v>103.28</v>
      </c>
      <c r="F353" s="19">
        <v>102.66</v>
      </c>
      <c r="G353" s="19">
        <v>101.37</v>
      </c>
      <c r="H353" s="19">
        <v>101.15</v>
      </c>
      <c r="I353" s="19">
        <v>100.86</v>
      </c>
      <c r="J353" s="19">
        <v>100.77</v>
      </c>
      <c r="K353" s="19">
        <v>101.02</v>
      </c>
      <c r="L353" s="19">
        <v>101.54</v>
      </c>
      <c r="M353" s="19">
        <v>101.55</v>
      </c>
      <c r="N353" s="19">
        <v>101.62</v>
      </c>
      <c r="O353" s="19">
        <v>101.17</v>
      </c>
      <c r="P353" s="19">
        <v>101.35</v>
      </c>
      <c r="Q353" s="19">
        <v>101.81</v>
      </c>
      <c r="R353" s="19">
        <v>101.31</v>
      </c>
      <c r="S353" s="19">
        <v>100.82</v>
      </c>
      <c r="T353" s="19">
        <v>100.86</v>
      </c>
      <c r="U353" s="19">
        <v>100.67</v>
      </c>
      <c r="V353" s="19">
        <v>100.65</v>
      </c>
      <c r="W353" s="19">
        <v>100.51</v>
      </c>
      <c r="X353" s="19">
        <v>100.29</v>
      </c>
      <c r="Y353" s="19">
        <v>100.46</v>
      </c>
      <c r="Z353" s="19">
        <v>100.4</v>
      </c>
      <c r="AA353" s="19">
        <v>100.34</v>
      </c>
      <c r="AB353" s="19">
        <v>100.34</v>
      </c>
      <c r="AC353" s="19">
        <v>100.35</v>
      </c>
      <c r="AD353" s="19">
        <v>100.16</v>
      </c>
      <c r="AE353" s="19">
        <v>100.29</v>
      </c>
      <c r="AF353" s="19">
        <v>100.26</v>
      </c>
      <c r="AG353" s="19">
        <v>100.29</v>
      </c>
      <c r="AH353" s="19">
        <v>100.06</v>
      </c>
      <c r="AI353" s="19">
        <v>100.42</v>
      </c>
      <c r="AJ353" s="19">
        <v>100.37</v>
      </c>
      <c r="AK353" s="19">
        <v>100.62</v>
      </c>
      <c r="AL353" s="19">
        <v>100.69</v>
      </c>
      <c r="AM353" s="19">
        <v>100.39</v>
      </c>
      <c r="AN353" s="19">
        <v>100.33</v>
      </c>
      <c r="AO353" s="19">
        <v>100.12</v>
      </c>
      <c r="AP353" s="19">
        <v>100.3</v>
      </c>
      <c r="AQ353" s="19">
        <v>100.27</v>
      </c>
      <c r="AR353" s="19">
        <v>100.1</v>
      </c>
      <c r="AS353" s="19">
        <v>100.08</v>
      </c>
      <c r="AT353" s="19">
        <v>100.08</v>
      </c>
      <c r="AU353" s="19">
        <v>100.43</v>
      </c>
      <c r="AV353" s="19">
        <v>100.29</v>
      </c>
      <c r="AW353" s="19">
        <v>100.65</v>
      </c>
      <c r="AX353" s="19">
        <v>100.44</v>
      </c>
      <c r="AY353" s="19">
        <v>100.71</v>
      </c>
      <c r="AZ353" s="19">
        <v>100.46</v>
      </c>
      <c r="BA353" s="19">
        <v>100.41</v>
      </c>
      <c r="BB353" s="19">
        <v>100.26</v>
      </c>
      <c r="BC353" s="19">
        <v>100.53</v>
      </c>
      <c r="BD353" s="19">
        <v>99.8</v>
      </c>
      <c r="BE353" s="19">
        <v>100.09</v>
      </c>
      <c r="BF353" s="19">
        <v>100.25</v>
      </c>
      <c r="BG353" s="19">
        <v>100.13</v>
      </c>
      <c r="BH353" s="19">
        <v>100.38</v>
      </c>
      <c r="BI353" s="19">
        <v>99.98</v>
      </c>
      <c r="BJ353" s="19">
        <v>100.77</v>
      </c>
      <c r="BK353" s="20"/>
    </row>
    <row r="354" spans="1:63" ht="41.65" x14ac:dyDescent="0.45">
      <c r="A354" s="18" t="s">
        <v>635</v>
      </c>
      <c r="B354" s="18" t="s">
        <v>1151</v>
      </c>
      <c r="C354" s="19">
        <v>102.49</v>
      </c>
      <c r="D354" s="19">
        <v>102.14</v>
      </c>
      <c r="E354" s="19">
        <v>102.44</v>
      </c>
      <c r="F354" s="19">
        <v>101.42</v>
      </c>
      <c r="G354" s="19">
        <v>100.68</v>
      </c>
      <c r="H354" s="19">
        <v>100.64</v>
      </c>
      <c r="I354" s="19">
        <v>100.57</v>
      </c>
      <c r="J354" s="19">
        <v>100.63</v>
      </c>
      <c r="K354" s="19">
        <v>101.16</v>
      </c>
      <c r="L354" s="19">
        <v>100.97</v>
      </c>
      <c r="M354" s="19">
        <v>100.96</v>
      </c>
      <c r="N354" s="19">
        <v>100.72</v>
      </c>
      <c r="O354" s="19">
        <v>100.83</v>
      </c>
      <c r="P354" s="19">
        <v>100.75</v>
      </c>
      <c r="Q354" s="19">
        <v>100.87</v>
      </c>
      <c r="R354" s="19">
        <v>100.89</v>
      </c>
      <c r="S354" s="19">
        <v>100.72</v>
      </c>
      <c r="T354" s="19">
        <v>100.65</v>
      </c>
      <c r="U354" s="19">
        <v>100.69</v>
      </c>
      <c r="V354" s="19">
        <v>100.63</v>
      </c>
      <c r="W354" s="19">
        <v>100.56</v>
      </c>
      <c r="X354" s="19">
        <v>100.43</v>
      </c>
      <c r="Y354" s="19">
        <v>100.6</v>
      </c>
      <c r="Z354" s="19">
        <v>100.58</v>
      </c>
      <c r="AA354" s="19">
        <v>100.47</v>
      </c>
      <c r="AB354" s="19">
        <v>100.32</v>
      </c>
      <c r="AC354" s="19">
        <v>100.55</v>
      </c>
      <c r="AD354" s="19">
        <v>100.46</v>
      </c>
      <c r="AE354" s="19">
        <v>100.35</v>
      </c>
      <c r="AF354" s="19">
        <v>100.19</v>
      </c>
      <c r="AG354" s="19">
        <v>100.31</v>
      </c>
      <c r="AH354" s="19">
        <v>100.37</v>
      </c>
      <c r="AI354" s="19">
        <v>100.43</v>
      </c>
      <c r="AJ354" s="19">
        <v>100.3</v>
      </c>
      <c r="AK354" s="19">
        <v>100.07</v>
      </c>
      <c r="AL354" s="19">
        <v>100.37</v>
      </c>
      <c r="AM354" s="19">
        <v>100.33</v>
      </c>
      <c r="AN354" s="19">
        <v>100.27</v>
      </c>
      <c r="AO354" s="19">
        <v>100.24</v>
      </c>
      <c r="AP354" s="19">
        <v>100.3</v>
      </c>
      <c r="AQ354" s="19">
        <v>100.3</v>
      </c>
      <c r="AR354" s="19">
        <v>100.05</v>
      </c>
      <c r="AS354" s="19">
        <v>100.12</v>
      </c>
      <c r="AT354" s="19">
        <v>100.29</v>
      </c>
      <c r="AU354" s="19">
        <v>100.26</v>
      </c>
      <c r="AV354" s="19">
        <v>100.27</v>
      </c>
      <c r="AW354" s="19">
        <v>100.57</v>
      </c>
      <c r="AX354" s="19">
        <v>100.37</v>
      </c>
      <c r="AY354" s="19">
        <v>100.58</v>
      </c>
      <c r="AZ354" s="19">
        <v>100.37</v>
      </c>
      <c r="BA354" s="19">
        <v>100.33</v>
      </c>
      <c r="BB354" s="19">
        <v>100.35</v>
      </c>
      <c r="BC354" s="19">
        <v>100.2</v>
      </c>
      <c r="BD354" s="19">
        <v>100.18</v>
      </c>
      <c r="BE354" s="19">
        <v>100.14</v>
      </c>
      <c r="BF354" s="19">
        <v>100.3</v>
      </c>
      <c r="BG354" s="19">
        <v>100.29</v>
      </c>
      <c r="BH354" s="19">
        <v>100.05</v>
      </c>
      <c r="BI354" s="19">
        <v>100.33</v>
      </c>
      <c r="BJ354" s="19">
        <v>100.29</v>
      </c>
      <c r="BK354" s="20"/>
    </row>
    <row r="355" spans="1:63" ht="27.75" x14ac:dyDescent="0.45">
      <c r="A355" s="18" t="s">
        <v>1619</v>
      </c>
      <c r="B355" s="18" t="s">
        <v>1620</v>
      </c>
      <c r="C355" s="19">
        <v>102.09</v>
      </c>
      <c r="D355" s="19">
        <v>102.04</v>
      </c>
      <c r="E355" s="19">
        <v>102.99</v>
      </c>
      <c r="F355" s="19">
        <v>101.36</v>
      </c>
      <c r="G355" s="19">
        <v>100.91</v>
      </c>
      <c r="H355" s="19">
        <v>100.67</v>
      </c>
      <c r="I355" s="19">
        <v>100.76</v>
      </c>
      <c r="J355" s="19">
        <v>100.71</v>
      </c>
      <c r="K355" s="19">
        <v>101.21</v>
      </c>
      <c r="L355" s="19">
        <v>100.79</v>
      </c>
      <c r="M355" s="19">
        <v>100.77</v>
      </c>
      <c r="N355" s="19">
        <v>100.54</v>
      </c>
      <c r="O355" s="19">
        <v>100.72</v>
      </c>
      <c r="P355" s="19">
        <v>100.65</v>
      </c>
      <c r="Q355" s="19">
        <v>100.7</v>
      </c>
      <c r="R355" s="19">
        <v>100.61</v>
      </c>
      <c r="S355" s="19">
        <v>100.75</v>
      </c>
      <c r="T355" s="19">
        <v>100.57</v>
      </c>
      <c r="U355" s="19">
        <v>100.71</v>
      </c>
      <c r="V355" s="19">
        <v>100.61</v>
      </c>
      <c r="W355" s="19">
        <v>100.58</v>
      </c>
      <c r="X355" s="19">
        <v>100.51</v>
      </c>
      <c r="Y355" s="19">
        <v>100.57</v>
      </c>
      <c r="Z355" s="19">
        <v>100.56</v>
      </c>
      <c r="AA355" s="19">
        <v>100.55</v>
      </c>
      <c r="AB355" s="19">
        <v>100.27</v>
      </c>
      <c r="AC355" s="19">
        <v>100.3</v>
      </c>
      <c r="AD355" s="19">
        <v>100.38</v>
      </c>
      <c r="AE355" s="19">
        <v>100.21</v>
      </c>
      <c r="AF355" s="19">
        <v>100.08</v>
      </c>
      <c r="AG355" s="19">
        <v>100.42</v>
      </c>
      <c r="AH355" s="19">
        <v>100.43</v>
      </c>
      <c r="AI355" s="19">
        <v>100.4</v>
      </c>
      <c r="AJ355" s="19">
        <v>100.25</v>
      </c>
      <c r="AK355" s="19">
        <v>100.02</v>
      </c>
      <c r="AL355" s="19">
        <v>100.48</v>
      </c>
      <c r="AM355" s="19">
        <v>100.42</v>
      </c>
      <c r="AN355" s="19">
        <v>100.23</v>
      </c>
      <c r="AO355" s="19">
        <v>100.24</v>
      </c>
      <c r="AP355" s="19">
        <v>100.21</v>
      </c>
      <c r="AQ355" s="19">
        <v>100.29</v>
      </c>
      <c r="AR355" s="19">
        <v>100.12</v>
      </c>
      <c r="AS355" s="19">
        <v>100.15</v>
      </c>
      <c r="AT355" s="19">
        <v>100.41</v>
      </c>
      <c r="AU355" s="19">
        <v>100.34</v>
      </c>
      <c r="AV355" s="19">
        <v>100.46</v>
      </c>
      <c r="AW355" s="19">
        <v>100.26</v>
      </c>
      <c r="AX355" s="19">
        <v>100.26</v>
      </c>
      <c r="AY355" s="19">
        <v>100.57</v>
      </c>
      <c r="AZ355" s="19">
        <v>100.34</v>
      </c>
      <c r="BA355" s="19">
        <v>100.41</v>
      </c>
      <c r="BB355" s="19">
        <v>100.35</v>
      </c>
      <c r="BC355" s="19">
        <v>100.23</v>
      </c>
      <c r="BD355" s="19">
        <v>100.27</v>
      </c>
      <c r="BE355" s="19">
        <v>100.31</v>
      </c>
      <c r="BF355" s="19">
        <v>100.26</v>
      </c>
      <c r="BG355" s="19">
        <v>100.3</v>
      </c>
      <c r="BH355" s="19">
        <v>100.25</v>
      </c>
      <c r="BI355" s="19">
        <v>100.18</v>
      </c>
      <c r="BJ355" s="19">
        <v>100.17</v>
      </c>
      <c r="BK355" s="20"/>
    </row>
    <row r="356" spans="1:63" ht="41.65" x14ac:dyDescent="0.45">
      <c r="A356" s="18" t="s">
        <v>1621</v>
      </c>
      <c r="B356" s="18" t="s">
        <v>1622</v>
      </c>
      <c r="C356" s="19">
        <v>101.53</v>
      </c>
      <c r="D356" s="19">
        <v>101.93</v>
      </c>
      <c r="E356" s="19">
        <v>102.03</v>
      </c>
      <c r="F356" s="19">
        <v>101.66</v>
      </c>
      <c r="G356" s="19">
        <v>100.64</v>
      </c>
      <c r="H356" s="19">
        <v>100.56</v>
      </c>
      <c r="I356" s="19">
        <v>100.1</v>
      </c>
      <c r="J356" s="19">
        <v>100.53</v>
      </c>
      <c r="K356" s="19">
        <v>101.23</v>
      </c>
      <c r="L356" s="19">
        <v>101.39</v>
      </c>
      <c r="M356" s="19">
        <v>100.96</v>
      </c>
      <c r="N356" s="19">
        <v>100.76</v>
      </c>
      <c r="O356" s="19">
        <v>100.8</v>
      </c>
      <c r="P356" s="19">
        <v>100.77</v>
      </c>
      <c r="Q356" s="19">
        <v>101.05</v>
      </c>
      <c r="R356" s="19">
        <v>100.9</v>
      </c>
      <c r="S356" s="19">
        <v>100.91</v>
      </c>
      <c r="T356" s="19">
        <v>100.45</v>
      </c>
      <c r="U356" s="19">
        <v>100.83</v>
      </c>
      <c r="V356" s="19">
        <v>100.56</v>
      </c>
      <c r="W356" s="19">
        <v>100.56</v>
      </c>
      <c r="X356" s="19">
        <v>100.44</v>
      </c>
      <c r="Y356" s="19">
        <v>100.66</v>
      </c>
      <c r="Z356" s="19">
        <v>100.41</v>
      </c>
      <c r="AA356" s="19">
        <v>100.45</v>
      </c>
      <c r="AB356" s="19">
        <v>100.49</v>
      </c>
      <c r="AC356" s="19">
        <v>100.45</v>
      </c>
      <c r="AD356" s="19">
        <v>100.66</v>
      </c>
      <c r="AE356" s="19">
        <v>100.44</v>
      </c>
      <c r="AF356" s="19">
        <v>100.29</v>
      </c>
      <c r="AG356" s="19">
        <v>100.19</v>
      </c>
      <c r="AH356" s="19">
        <v>100.6</v>
      </c>
      <c r="AI356" s="19">
        <v>100.47</v>
      </c>
      <c r="AJ356" s="19">
        <v>100.44</v>
      </c>
      <c r="AK356" s="19">
        <v>100.21</v>
      </c>
      <c r="AL356" s="19">
        <v>100.3</v>
      </c>
      <c r="AM356" s="19">
        <v>100.26</v>
      </c>
      <c r="AN356" s="19">
        <v>100.15</v>
      </c>
      <c r="AO356" s="19">
        <v>100.18</v>
      </c>
      <c r="AP356" s="19">
        <v>100.4</v>
      </c>
      <c r="AQ356" s="19">
        <v>100.27</v>
      </c>
      <c r="AR356" s="19">
        <v>100.14</v>
      </c>
      <c r="AS356" s="19">
        <v>100.14</v>
      </c>
      <c r="AT356" s="19">
        <v>100.26</v>
      </c>
      <c r="AU356" s="19">
        <v>100.19</v>
      </c>
      <c r="AV356" s="19">
        <v>100.2</v>
      </c>
      <c r="AW356" s="19">
        <v>100.61</v>
      </c>
      <c r="AX356" s="19">
        <v>100.4</v>
      </c>
      <c r="AY356" s="19">
        <v>100.59</v>
      </c>
      <c r="AZ356" s="19">
        <v>100.35</v>
      </c>
      <c r="BA356" s="19">
        <v>100.35</v>
      </c>
      <c r="BB356" s="19">
        <v>100.37</v>
      </c>
      <c r="BC356" s="19">
        <v>100.16</v>
      </c>
      <c r="BD356" s="19">
        <v>100.38</v>
      </c>
      <c r="BE356" s="19">
        <v>100.07</v>
      </c>
      <c r="BF356" s="19">
        <v>100.51</v>
      </c>
      <c r="BG356" s="19">
        <v>100.39</v>
      </c>
      <c r="BH356" s="19">
        <v>100.12</v>
      </c>
      <c r="BI356" s="19">
        <v>100.43</v>
      </c>
      <c r="BJ356" s="19">
        <v>100.36</v>
      </c>
      <c r="BK356" s="20"/>
    </row>
    <row r="357" spans="1:63" ht="27.75" x14ac:dyDescent="0.45">
      <c r="A357" s="18" t="s">
        <v>1623</v>
      </c>
      <c r="B357" s="18" t="s">
        <v>1624</v>
      </c>
      <c r="C357" s="19">
        <v>101.72</v>
      </c>
      <c r="D357" s="19">
        <v>101.71</v>
      </c>
      <c r="E357" s="19">
        <v>101.77</v>
      </c>
      <c r="F357" s="18">
        <v>101</v>
      </c>
      <c r="G357" s="19">
        <v>101.04</v>
      </c>
      <c r="H357" s="19">
        <v>101.07</v>
      </c>
      <c r="I357" s="19">
        <v>100.75</v>
      </c>
      <c r="J357" s="19">
        <v>100.7</v>
      </c>
      <c r="K357" s="19">
        <v>101.07</v>
      </c>
      <c r="L357" s="19">
        <v>100.98</v>
      </c>
      <c r="M357" s="19">
        <v>100.88</v>
      </c>
      <c r="N357" s="19">
        <v>100.49</v>
      </c>
      <c r="O357" s="19">
        <v>100.85</v>
      </c>
      <c r="P357" s="19">
        <v>100.58</v>
      </c>
      <c r="Q357" s="19">
        <v>100.71</v>
      </c>
      <c r="R357" s="19">
        <v>100.66</v>
      </c>
      <c r="S357" s="19">
        <v>100.51</v>
      </c>
      <c r="T357" s="19">
        <v>100.36</v>
      </c>
      <c r="U357" s="19">
        <v>100.64</v>
      </c>
      <c r="V357" s="19">
        <v>100.54</v>
      </c>
      <c r="W357" s="19">
        <v>100.61</v>
      </c>
      <c r="X357" s="19">
        <v>100.55</v>
      </c>
      <c r="Y357" s="19">
        <v>100.6</v>
      </c>
      <c r="Z357" s="19">
        <v>100.88</v>
      </c>
      <c r="AA357" s="19">
        <v>100.58</v>
      </c>
      <c r="AB357" s="19">
        <v>100.51</v>
      </c>
      <c r="AC357" s="19">
        <v>100.66</v>
      </c>
      <c r="AD357" s="19">
        <v>100.57</v>
      </c>
      <c r="AE357" s="19">
        <v>100.54</v>
      </c>
      <c r="AF357" s="19">
        <v>100.24</v>
      </c>
      <c r="AG357" s="19">
        <v>100.41</v>
      </c>
      <c r="AH357" s="19">
        <v>100.4</v>
      </c>
      <c r="AI357" s="19">
        <v>100.59</v>
      </c>
      <c r="AJ357" s="19">
        <v>100.36</v>
      </c>
      <c r="AK357" s="19">
        <v>100.07</v>
      </c>
      <c r="AL357" s="19">
        <v>100.22</v>
      </c>
      <c r="AM357" s="19">
        <v>100.32</v>
      </c>
      <c r="AN357" s="19">
        <v>100.32</v>
      </c>
      <c r="AO357" s="19">
        <v>100.33</v>
      </c>
      <c r="AP357" s="19">
        <v>100.28</v>
      </c>
      <c r="AQ357" s="19">
        <v>100.32</v>
      </c>
      <c r="AR357" s="19">
        <v>100.11</v>
      </c>
      <c r="AS357" s="19">
        <v>100.13</v>
      </c>
      <c r="AT357" s="19">
        <v>100.19</v>
      </c>
      <c r="AU357" s="19">
        <v>100.39</v>
      </c>
      <c r="AV357" s="19">
        <v>100.27</v>
      </c>
      <c r="AW357" s="19">
        <v>100.66</v>
      </c>
      <c r="AX357" s="19">
        <v>100.41</v>
      </c>
      <c r="AY357" s="19">
        <v>100.37</v>
      </c>
      <c r="AZ357" s="19">
        <v>100.52</v>
      </c>
      <c r="BA357" s="19">
        <v>100.62</v>
      </c>
      <c r="BB357" s="19">
        <v>100.38</v>
      </c>
      <c r="BC357" s="19">
        <v>100.21</v>
      </c>
      <c r="BD357" s="19">
        <v>100.25</v>
      </c>
      <c r="BE357" s="19">
        <v>100.33</v>
      </c>
      <c r="BF357" s="19">
        <v>100.22</v>
      </c>
      <c r="BG357" s="19">
        <v>100.29</v>
      </c>
      <c r="BH357" s="19">
        <v>100.21</v>
      </c>
      <c r="BI357" s="19">
        <v>100.32</v>
      </c>
      <c r="BJ357" s="19">
        <v>100.27</v>
      </c>
      <c r="BK357" s="20"/>
    </row>
    <row r="358" spans="1:63" ht="27.75" x14ac:dyDescent="0.45">
      <c r="A358" s="18" t="s">
        <v>1625</v>
      </c>
      <c r="B358" s="18" t="s">
        <v>1626</v>
      </c>
      <c r="C358" s="19">
        <v>104.2</v>
      </c>
      <c r="D358" s="19">
        <v>102.63</v>
      </c>
      <c r="E358" s="19">
        <v>102.44</v>
      </c>
      <c r="F358" s="19">
        <v>101.49</v>
      </c>
      <c r="G358" s="19">
        <v>100.27</v>
      </c>
      <c r="H358" s="19">
        <v>100.45</v>
      </c>
      <c r="I358" s="19">
        <v>100.65</v>
      </c>
      <c r="J358" s="19">
        <v>100.59</v>
      </c>
      <c r="K358" s="19">
        <v>101.07</v>
      </c>
      <c r="L358" s="19">
        <v>100.84</v>
      </c>
      <c r="M358" s="19">
        <v>101.24</v>
      </c>
      <c r="N358" s="19">
        <v>101.01</v>
      </c>
      <c r="O358" s="19">
        <v>100.97</v>
      </c>
      <c r="P358" s="19">
        <v>100.93</v>
      </c>
      <c r="Q358" s="19">
        <v>100.98</v>
      </c>
      <c r="R358" s="19">
        <v>101.35</v>
      </c>
      <c r="S358" s="19">
        <v>100.62</v>
      </c>
      <c r="T358" s="19">
        <v>101.07</v>
      </c>
      <c r="U358" s="19">
        <v>100.55</v>
      </c>
      <c r="V358" s="19">
        <v>100.77</v>
      </c>
      <c r="W358" s="19">
        <v>100.5</v>
      </c>
      <c r="X358" s="19">
        <v>100.26</v>
      </c>
      <c r="Y358" s="19">
        <v>100.57</v>
      </c>
      <c r="Z358" s="19">
        <v>100.62</v>
      </c>
      <c r="AA358" s="19">
        <v>100.34</v>
      </c>
      <c r="AB358" s="19">
        <v>100.11</v>
      </c>
      <c r="AC358" s="19">
        <v>100.88</v>
      </c>
      <c r="AD358" s="19">
        <v>100.31</v>
      </c>
      <c r="AE358" s="19">
        <v>100.33</v>
      </c>
      <c r="AF358" s="19">
        <v>100.19</v>
      </c>
      <c r="AG358" s="19">
        <v>100.25</v>
      </c>
      <c r="AH358" s="19">
        <v>100.06</v>
      </c>
      <c r="AI358" s="19">
        <v>100.34</v>
      </c>
      <c r="AJ358" s="19">
        <v>100.2</v>
      </c>
      <c r="AK358" s="18">
        <v>100</v>
      </c>
      <c r="AL358" s="19">
        <v>100.37</v>
      </c>
      <c r="AM358" s="19">
        <v>100.31</v>
      </c>
      <c r="AN358" s="19">
        <v>100.42</v>
      </c>
      <c r="AO358" s="19">
        <v>100.27</v>
      </c>
      <c r="AP358" s="19">
        <v>100.32</v>
      </c>
      <c r="AQ358" s="19">
        <v>100.35</v>
      </c>
      <c r="AR358" s="19">
        <v>99.82</v>
      </c>
      <c r="AS358" s="19">
        <v>100.05</v>
      </c>
      <c r="AT358" s="19">
        <v>100.25</v>
      </c>
      <c r="AU358" s="19">
        <v>100.18</v>
      </c>
      <c r="AV358" s="19">
        <v>100.12</v>
      </c>
      <c r="AW358" s="19">
        <v>100.86</v>
      </c>
      <c r="AX358" s="19">
        <v>100.44</v>
      </c>
      <c r="AY358" s="19">
        <v>100.71</v>
      </c>
      <c r="AZ358" s="19">
        <v>100.34</v>
      </c>
      <c r="BA358" s="19">
        <v>100.06</v>
      </c>
      <c r="BB358" s="19">
        <v>100.31</v>
      </c>
      <c r="BC358" s="19">
        <v>100.21</v>
      </c>
      <c r="BD358" s="19">
        <v>99.81</v>
      </c>
      <c r="BE358" s="19">
        <v>99.91</v>
      </c>
      <c r="BF358" s="19">
        <v>100.13</v>
      </c>
      <c r="BG358" s="19">
        <v>100.17</v>
      </c>
      <c r="BH358" s="19">
        <v>99.63</v>
      </c>
      <c r="BI358" s="19">
        <v>100.41</v>
      </c>
      <c r="BJ358" s="19">
        <v>100.37</v>
      </c>
      <c r="BK358" s="20"/>
    </row>
    <row r="359" spans="1:63" ht="27.75" x14ac:dyDescent="0.45">
      <c r="A359" s="18" t="s">
        <v>1627</v>
      </c>
      <c r="B359" s="18" t="s">
        <v>1628</v>
      </c>
      <c r="C359" s="19">
        <v>103.51</v>
      </c>
      <c r="D359" s="19">
        <v>104.42</v>
      </c>
      <c r="E359" s="19">
        <v>103.6</v>
      </c>
      <c r="F359" s="19">
        <v>102.94</v>
      </c>
      <c r="G359" s="19">
        <v>101.53</v>
      </c>
      <c r="H359" s="19">
        <v>101.12</v>
      </c>
      <c r="I359" s="19">
        <v>100.89</v>
      </c>
      <c r="J359" s="19">
        <v>100.88</v>
      </c>
      <c r="K359" s="19">
        <v>101.07</v>
      </c>
      <c r="L359" s="19">
        <v>101.52</v>
      </c>
      <c r="M359" s="19">
        <v>101.81</v>
      </c>
      <c r="N359" s="19">
        <v>102.16</v>
      </c>
      <c r="O359" s="19">
        <v>101.51</v>
      </c>
      <c r="P359" s="19">
        <v>101.74</v>
      </c>
      <c r="Q359" s="19">
        <v>102.1</v>
      </c>
      <c r="R359" s="19">
        <v>101.49</v>
      </c>
      <c r="S359" s="19">
        <v>100.98</v>
      </c>
      <c r="T359" s="19">
        <v>100.98</v>
      </c>
      <c r="U359" s="19">
        <v>100.79</v>
      </c>
      <c r="V359" s="19">
        <v>100.64</v>
      </c>
      <c r="W359" s="19">
        <v>100.6</v>
      </c>
      <c r="X359" s="19">
        <v>100.16</v>
      </c>
      <c r="Y359" s="19">
        <v>100.45</v>
      </c>
      <c r="Z359" s="19">
        <v>100.45</v>
      </c>
      <c r="AA359" s="19">
        <v>100.44</v>
      </c>
      <c r="AB359" s="19">
        <v>100.35</v>
      </c>
      <c r="AC359" s="19">
        <v>100.36</v>
      </c>
      <c r="AD359" s="19">
        <v>100.15</v>
      </c>
      <c r="AE359" s="19">
        <v>100.34</v>
      </c>
      <c r="AF359" s="19">
        <v>100.38</v>
      </c>
      <c r="AG359" s="19">
        <v>100.39</v>
      </c>
      <c r="AH359" s="19">
        <v>99.96</v>
      </c>
      <c r="AI359" s="19">
        <v>100.36</v>
      </c>
      <c r="AJ359" s="19">
        <v>100.36</v>
      </c>
      <c r="AK359" s="19">
        <v>100.65</v>
      </c>
      <c r="AL359" s="19">
        <v>100.84</v>
      </c>
      <c r="AM359" s="19">
        <v>100.44</v>
      </c>
      <c r="AN359" s="19">
        <v>100.29</v>
      </c>
      <c r="AO359" s="19">
        <v>100.08</v>
      </c>
      <c r="AP359" s="19">
        <v>100.3</v>
      </c>
      <c r="AQ359" s="19">
        <v>100.26</v>
      </c>
      <c r="AR359" s="19">
        <v>100.08</v>
      </c>
      <c r="AS359" s="19">
        <v>100.06</v>
      </c>
      <c r="AT359" s="19">
        <v>100.06</v>
      </c>
      <c r="AU359" s="19">
        <v>100.42</v>
      </c>
      <c r="AV359" s="19">
        <v>100.28</v>
      </c>
      <c r="AW359" s="19">
        <v>100.61</v>
      </c>
      <c r="AX359" s="19">
        <v>100.43</v>
      </c>
      <c r="AY359" s="19">
        <v>100.72</v>
      </c>
      <c r="AZ359" s="19">
        <v>100.45</v>
      </c>
      <c r="BA359" s="19">
        <v>100.39</v>
      </c>
      <c r="BB359" s="19">
        <v>100.2</v>
      </c>
      <c r="BC359" s="19">
        <v>100.55</v>
      </c>
      <c r="BD359" s="19">
        <v>99.76</v>
      </c>
      <c r="BE359" s="19">
        <v>100.11</v>
      </c>
      <c r="BF359" s="19">
        <v>100.25</v>
      </c>
      <c r="BG359" s="19">
        <v>100.05</v>
      </c>
      <c r="BH359" s="19">
        <v>100.33</v>
      </c>
      <c r="BI359" s="19">
        <v>99.94</v>
      </c>
      <c r="BJ359" s="19">
        <v>100.73</v>
      </c>
      <c r="BK359" s="20"/>
    </row>
    <row r="360" spans="1:63" ht="27.75" x14ac:dyDescent="0.45">
      <c r="A360" s="18" t="s">
        <v>1629</v>
      </c>
      <c r="B360" s="18" t="s">
        <v>1630</v>
      </c>
      <c r="C360" s="19">
        <v>103.56</v>
      </c>
      <c r="D360" s="19">
        <v>103.16</v>
      </c>
      <c r="E360" s="19">
        <v>102.93</v>
      </c>
      <c r="F360" s="19">
        <v>102.52</v>
      </c>
      <c r="G360" s="19">
        <v>101.23</v>
      </c>
      <c r="H360" s="19">
        <v>100.82</v>
      </c>
      <c r="I360" s="19">
        <v>100.94</v>
      </c>
      <c r="J360" s="19">
        <v>100.75</v>
      </c>
      <c r="K360" s="19">
        <v>100.98</v>
      </c>
      <c r="L360" s="19">
        <v>101.15</v>
      </c>
      <c r="M360" s="19">
        <v>100.96</v>
      </c>
      <c r="N360" s="19">
        <v>100.99</v>
      </c>
      <c r="O360" s="19">
        <v>100.93</v>
      </c>
      <c r="P360" s="19">
        <v>100.64</v>
      </c>
      <c r="Q360" s="19">
        <v>100.93</v>
      </c>
      <c r="R360" s="19">
        <v>100.85</v>
      </c>
      <c r="S360" s="19">
        <v>100.67</v>
      </c>
      <c r="T360" s="19">
        <v>100.82</v>
      </c>
      <c r="U360" s="19">
        <v>100.73</v>
      </c>
      <c r="V360" s="19">
        <v>100.66</v>
      </c>
      <c r="W360" s="19">
        <v>100.37</v>
      </c>
      <c r="X360" s="19">
        <v>100.3</v>
      </c>
      <c r="Y360" s="19">
        <v>100.44</v>
      </c>
      <c r="Z360" s="19">
        <v>100.44</v>
      </c>
      <c r="AA360" s="19">
        <v>100.31</v>
      </c>
      <c r="AB360" s="19">
        <v>100.5</v>
      </c>
      <c r="AC360" s="19">
        <v>100.42</v>
      </c>
      <c r="AD360" s="19">
        <v>100.25</v>
      </c>
      <c r="AE360" s="19">
        <v>100.22</v>
      </c>
      <c r="AF360" s="19">
        <v>100.37</v>
      </c>
      <c r="AG360" s="19">
        <v>100.1</v>
      </c>
      <c r="AH360" s="19">
        <v>100.09</v>
      </c>
      <c r="AI360" s="19">
        <v>100.16</v>
      </c>
      <c r="AJ360" s="19">
        <v>100.48</v>
      </c>
      <c r="AK360" s="19">
        <v>100.64</v>
      </c>
      <c r="AL360" s="19">
        <v>100.39</v>
      </c>
      <c r="AM360" s="19">
        <v>100.12</v>
      </c>
      <c r="AN360" s="19">
        <v>100.59</v>
      </c>
      <c r="AO360" s="19">
        <v>100.32</v>
      </c>
      <c r="AP360" s="19">
        <v>100.29</v>
      </c>
      <c r="AQ360" s="19">
        <v>100.33</v>
      </c>
      <c r="AR360" s="19">
        <v>100.19</v>
      </c>
      <c r="AS360" s="19">
        <v>100.17</v>
      </c>
      <c r="AT360" s="19">
        <v>100.19</v>
      </c>
      <c r="AU360" s="19">
        <v>100.46</v>
      </c>
      <c r="AV360" s="19">
        <v>100.33</v>
      </c>
      <c r="AW360" s="19">
        <v>100.87</v>
      </c>
      <c r="AX360" s="19">
        <v>100.48</v>
      </c>
      <c r="AY360" s="19">
        <v>100.66</v>
      </c>
      <c r="AZ360" s="19">
        <v>100.51</v>
      </c>
      <c r="BA360" s="19">
        <v>100.53</v>
      </c>
      <c r="BB360" s="19">
        <v>100.59</v>
      </c>
      <c r="BC360" s="19">
        <v>100.4</v>
      </c>
      <c r="BD360" s="19">
        <v>100.03</v>
      </c>
      <c r="BE360" s="19">
        <v>99.94</v>
      </c>
      <c r="BF360" s="19">
        <v>100.22</v>
      </c>
      <c r="BG360" s="19">
        <v>100.58</v>
      </c>
      <c r="BH360" s="19">
        <v>100.69</v>
      </c>
      <c r="BI360" s="19">
        <v>100.22</v>
      </c>
      <c r="BJ360" s="19">
        <v>101.02</v>
      </c>
      <c r="BK360" s="20"/>
    </row>
    <row r="361" spans="1:63" x14ac:dyDescent="0.45">
      <c r="A361" s="18" t="s">
        <v>1631</v>
      </c>
      <c r="B361" s="18" t="s">
        <v>1632</v>
      </c>
      <c r="C361" s="19">
        <v>105.43</v>
      </c>
      <c r="D361" s="19">
        <v>103.92</v>
      </c>
      <c r="E361" s="19">
        <v>102.64</v>
      </c>
      <c r="F361" s="19">
        <v>102.02</v>
      </c>
      <c r="G361" s="19">
        <v>101.05</v>
      </c>
      <c r="H361" s="19">
        <v>101.41</v>
      </c>
      <c r="I361" s="19">
        <v>100.72</v>
      </c>
      <c r="J361" s="19">
        <v>100.5</v>
      </c>
      <c r="K361" s="19">
        <v>100.92</v>
      </c>
      <c r="L361" s="19">
        <v>101.81</v>
      </c>
      <c r="M361" s="19">
        <v>101.18</v>
      </c>
      <c r="N361" s="19">
        <v>100.54</v>
      </c>
      <c r="O361" s="19">
        <v>100.36</v>
      </c>
      <c r="P361" s="19">
        <v>100.65</v>
      </c>
      <c r="Q361" s="19">
        <v>101.48</v>
      </c>
      <c r="R361" s="19">
        <v>101.03</v>
      </c>
      <c r="S361" s="19">
        <v>100.42</v>
      </c>
      <c r="T361" s="19">
        <v>100.55</v>
      </c>
      <c r="U361" s="19">
        <v>100.3</v>
      </c>
      <c r="V361" s="19">
        <v>100.69</v>
      </c>
      <c r="W361" s="19">
        <v>100.32</v>
      </c>
      <c r="X361" s="19">
        <v>100.67</v>
      </c>
      <c r="Y361" s="19">
        <v>100.52</v>
      </c>
      <c r="Z361" s="19">
        <v>100.24</v>
      </c>
      <c r="AA361" s="19">
        <v>100.08</v>
      </c>
      <c r="AB361" s="19">
        <v>100.24</v>
      </c>
      <c r="AC361" s="19">
        <v>100.27</v>
      </c>
      <c r="AD361" s="19">
        <v>100.15</v>
      </c>
      <c r="AE361" s="19">
        <v>100.2</v>
      </c>
      <c r="AF361" s="19">
        <v>99.83</v>
      </c>
      <c r="AG361" s="19">
        <v>100.12</v>
      </c>
      <c r="AH361" s="19">
        <v>100.32</v>
      </c>
      <c r="AI361" s="19">
        <v>100.75</v>
      </c>
      <c r="AJ361" s="19">
        <v>100.32</v>
      </c>
      <c r="AK361" s="19">
        <v>100.52</v>
      </c>
      <c r="AL361" s="19">
        <v>100.4</v>
      </c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20"/>
    </row>
    <row r="362" spans="1:63" x14ac:dyDescent="0.45">
      <c r="A362" s="18" t="s">
        <v>636</v>
      </c>
      <c r="B362" s="18" t="s">
        <v>1152</v>
      </c>
      <c r="C362" s="19">
        <v>102.65</v>
      </c>
      <c r="D362" s="19">
        <v>102.37</v>
      </c>
      <c r="E362" s="19">
        <v>101.01</v>
      </c>
      <c r="F362" s="19">
        <v>100.6</v>
      </c>
      <c r="G362" s="19">
        <v>100.96</v>
      </c>
      <c r="H362" s="19">
        <v>100.32</v>
      </c>
      <c r="I362" s="19">
        <v>100.31</v>
      </c>
      <c r="J362" s="19">
        <v>101.14</v>
      </c>
      <c r="K362" s="19">
        <v>100.51</v>
      </c>
      <c r="L362" s="19">
        <v>100.73</v>
      </c>
      <c r="M362" s="19">
        <v>100.7</v>
      </c>
      <c r="N362" s="19">
        <v>101.02</v>
      </c>
      <c r="O362" s="19">
        <v>100.92</v>
      </c>
      <c r="P362" s="19">
        <v>100.36</v>
      </c>
      <c r="Q362" s="19">
        <v>100.53</v>
      </c>
      <c r="R362" s="19">
        <v>100.88</v>
      </c>
      <c r="S362" s="19">
        <v>101.06</v>
      </c>
      <c r="T362" s="19">
        <v>100.36</v>
      </c>
      <c r="U362" s="19">
        <v>100.73</v>
      </c>
      <c r="V362" s="19">
        <v>100.33</v>
      </c>
      <c r="W362" s="19">
        <v>100.36</v>
      </c>
      <c r="X362" s="19">
        <v>100.54</v>
      </c>
      <c r="Y362" s="19">
        <v>100.68</v>
      </c>
      <c r="Z362" s="19">
        <v>100.31</v>
      </c>
      <c r="AA362" s="19">
        <v>100.89</v>
      </c>
      <c r="AB362" s="19">
        <v>100.31</v>
      </c>
      <c r="AC362" s="19">
        <v>100.35</v>
      </c>
      <c r="AD362" s="19">
        <v>100.18</v>
      </c>
      <c r="AE362" s="19">
        <v>100.32</v>
      </c>
      <c r="AF362" s="19">
        <v>100.24</v>
      </c>
      <c r="AG362" s="19">
        <v>99.68</v>
      </c>
      <c r="AH362" s="19">
        <v>100.17</v>
      </c>
      <c r="AI362" s="19">
        <v>100.3</v>
      </c>
      <c r="AJ362" s="19">
        <v>100.2</v>
      </c>
      <c r="AK362" s="19">
        <v>100.36</v>
      </c>
      <c r="AL362" s="19">
        <v>100.24</v>
      </c>
      <c r="AM362" s="19">
        <v>100.24</v>
      </c>
      <c r="AN362" s="19">
        <v>100.38</v>
      </c>
      <c r="AO362" s="19">
        <v>100.17</v>
      </c>
      <c r="AP362" s="19">
        <v>100.01</v>
      </c>
      <c r="AQ362" s="19">
        <v>100.03</v>
      </c>
      <c r="AR362" s="19">
        <v>100.16</v>
      </c>
      <c r="AS362" s="19">
        <v>100.05</v>
      </c>
      <c r="AT362" s="19">
        <v>100.43</v>
      </c>
      <c r="AU362" s="19">
        <v>100.12</v>
      </c>
      <c r="AV362" s="19">
        <v>100.13</v>
      </c>
      <c r="AW362" s="19">
        <v>100.08</v>
      </c>
      <c r="AX362" s="19">
        <v>100.48</v>
      </c>
      <c r="AY362" s="19">
        <v>100.35</v>
      </c>
      <c r="AZ362" s="19">
        <v>100.23</v>
      </c>
      <c r="BA362" s="19">
        <v>100.22</v>
      </c>
      <c r="BB362" s="19">
        <v>100.2</v>
      </c>
      <c r="BC362" s="19">
        <v>100.25</v>
      </c>
      <c r="BD362" s="19">
        <v>100.15</v>
      </c>
      <c r="BE362" s="19">
        <v>100.25</v>
      </c>
      <c r="BF362" s="19">
        <v>100.18</v>
      </c>
      <c r="BG362" s="19">
        <v>100.27</v>
      </c>
      <c r="BH362" s="19">
        <v>100.32</v>
      </c>
      <c r="BI362" s="19">
        <v>100.24</v>
      </c>
      <c r="BJ362" s="19">
        <v>100.4</v>
      </c>
      <c r="BK362" s="20"/>
    </row>
    <row r="363" spans="1:63" ht="27.75" x14ac:dyDescent="0.45">
      <c r="A363" s="18" t="s">
        <v>235</v>
      </c>
      <c r="B363" s="18" t="s">
        <v>1153</v>
      </c>
      <c r="C363" s="19">
        <v>102.65</v>
      </c>
      <c r="D363" s="19">
        <v>102.37</v>
      </c>
      <c r="E363" s="19">
        <v>101.01</v>
      </c>
      <c r="F363" s="19">
        <v>100.6</v>
      </c>
      <c r="G363" s="19">
        <v>100.96</v>
      </c>
      <c r="H363" s="19">
        <v>100.32</v>
      </c>
      <c r="I363" s="19">
        <v>100.31</v>
      </c>
      <c r="J363" s="19">
        <v>101.14</v>
      </c>
      <c r="K363" s="19">
        <v>100.51</v>
      </c>
      <c r="L363" s="19">
        <v>100.73</v>
      </c>
      <c r="M363" s="19">
        <v>100.7</v>
      </c>
      <c r="N363" s="19">
        <v>101.02</v>
      </c>
      <c r="O363" s="19">
        <v>100.92</v>
      </c>
      <c r="P363" s="19">
        <v>100.36</v>
      </c>
      <c r="Q363" s="19">
        <v>100.53</v>
      </c>
      <c r="R363" s="19">
        <v>100.88</v>
      </c>
      <c r="S363" s="19">
        <v>101.06</v>
      </c>
      <c r="T363" s="19">
        <v>100.36</v>
      </c>
      <c r="U363" s="19">
        <v>100.73</v>
      </c>
      <c r="V363" s="19">
        <v>100.33</v>
      </c>
      <c r="W363" s="19">
        <v>100.36</v>
      </c>
      <c r="X363" s="19">
        <v>100.54</v>
      </c>
      <c r="Y363" s="19">
        <v>100.68</v>
      </c>
      <c r="Z363" s="19">
        <v>100.31</v>
      </c>
      <c r="AA363" s="19">
        <v>100.89</v>
      </c>
      <c r="AB363" s="19">
        <v>100.31</v>
      </c>
      <c r="AC363" s="19">
        <v>100.35</v>
      </c>
      <c r="AD363" s="19">
        <v>100.18</v>
      </c>
      <c r="AE363" s="19">
        <v>100.32</v>
      </c>
      <c r="AF363" s="19">
        <v>100.24</v>
      </c>
      <c r="AG363" s="19">
        <v>99.68</v>
      </c>
      <c r="AH363" s="19">
        <v>100.17</v>
      </c>
      <c r="AI363" s="19">
        <v>100.3</v>
      </c>
      <c r="AJ363" s="19">
        <v>100.2</v>
      </c>
      <c r="AK363" s="19">
        <v>100.36</v>
      </c>
      <c r="AL363" s="19">
        <v>100.24</v>
      </c>
      <c r="AM363" s="19">
        <v>100.24</v>
      </c>
      <c r="AN363" s="19">
        <v>100.38</v>
      </c>
      <c r="AO363" s="19">
        <v>100.17</v>
      </c>
      <c r="AP363" s="19">
        <v>100.01</v>
      </c>
      <c r="AQ363" s="19">
        <v>100.03</v>
      </c>
      <c r="AR363" s="19">
        <v>100.16</v>
      </c>
      <c r="AS363" s="19">
        <v>100.05</v>
      </c>
      <c r="AT363" s="19">
        <v>100.43</v>
      </c>
      <c r="AU363" s="19">
        <v>100.12</v>
      </c>
      <c r="AV363" s="19">
        <v>100.13</v>
      </c>
      <c r="AW363" s="19">
        <v>100.08</v>
      </c>
      <c r="AX363" s="19">
        <v>100.48</v>
      </c>
      <c r="AY363" s="19">
        <v>100.35</v>
      </c>
      <c r="AZ363" s="19">
        <v>100.23</v>
      </c>
      <c r="BA363" s="19">
        <v>100.22</v>
      </c>
      <c r="BB363" s="19">
        <v>100.2</v>
      </c>
      <c r="BC363" s="19">
        <v>100.25</v>
      </c>
      <c r="BD363" s="19">
        <v>100.15</v>
      </c>
      <c r="BE363" s="19">
        <v>100.25</v>
      </c>
      <c r="BF363" s="19">
        <v>100.18</v>
      </c>
      <c r="BG363" s="19">
        <v>100.27</v>
      </c>
      <c r="BH363" s="19">
        <v>100.32</v>
      </c>
      <c r="BI363" s="19">
        <v>100.24</v>
      </c>
      <c r="BJ363" s="19">
        <v>100.4</v>
      </c>
      <c r="BK363" s="20"/>
    </row>
    <row r="364" spans="1:63" x14ac:dyDescent="0.45">
      <c r="A364" s="18" t="s">
        <v>637</v>
      </c>
      <c r="B364" s="18" t="s">
        <v>1154</v>
      </c>
      <c r="C364" s="19">
        <v>102.22</v>
      </c>
      <c r="D364" s="19">
        <v>102.2</v>
      </c>
      <c r="E364" s="19">
        <v>101.78</v>
      </c>
      <c r="F364" s="19">
        <v>101.17</v>
      </c>
      <c r="G364" s="19">
        <v>101.22</v>
      </c>
      <c r="H364" s="19">
        <v>100.81</v>
      </c>
      <c r="I364" s="19">
        <v>100.63</v>
      </c>
      <c r="J364" s="19">
        <v>100.71</v>
      </c>
      <c r="K364" s="19">
        <v>100.84</v>
      </c>
      <c r="L364" s="19">
        <v>100.84</v>
      </c>
      <c r="M364" s="19">
        <v>100.87</v>
      </c>
      <c r="N364" s="19">
        <v>100.96</v>
      </c>
      <c r="O364" s="19">
        <v>101.22</v>
      </c>
      <c r="P364" s="19">
        <v>100.77</v>
      </c>
      <c r="Q364" s="19">
        <v>100.78</v>
      </c>
      <c r="R364" s="19">
        <v>100.78</v>
      </c>
      <c r="S364" s="19">
        <v>101.09</v>
      </c>
      <c r="T364" s="19">
        <v>100.41</v>
      </c>
      <c r="U364" s="19">
        <v>100.4</v>
      </c>
      <c r="V364" s="19">
        <v>100.56</v>
      </c>
      <c r="W364" s="19">
        <v>100.41</v>
      </c>
      <c r="X364" s="19">
        <v>100.72</v>
      </c>
      <c r="Y364" s="19">
        <v>100.59</v>
      </c>
      <c r="Z364" s="19">
        <v>100.27</v>
      </c>
      <c r="AA364" s="19">
        <v>100.67</v>
      </c>
      <c r="AB364" s="19">
        <v>100.48</v>
      </c>
      <c r="AC364" s="19">
        <v>100.32</v>
      </c>
      <c r="AD364" s="19">
        <v>100.44</v>
      </c>
      <c r="AE364" s="19">
        <v>100.43</v>
      </c>
      <c r="AF364" s="19">
        <v>100.21</v>
      </c>
      <c r="AG364" s="19">
        <v>100.48</v>
      </c>
      <c r="AH364" s="19">
        <v>100.32</v>
      </c>
      <c r="AI364" s="19">
        <v>100.24</v>
      </c>
      <c r="AJ364" s="19">
        <v>100.38</v>
      </c>
      <c r="AK364" s="19">
        <v>100.4</v>
      </c>
      <c r="AL364" s="19">
        <v>100.38</v>
      </c>
      <c r="AM364" s="19">
        <v>100.26</v>
      </c>
      <c r="AN364" s="19">
        <v>100.27</v>
      </c>
      <c r="AO364" s="19">
        <v>100.22</v>
      </c>
      <c r="AP364" s="19">
        <v>100.35</v>
      </c>
      <c r="AQ364" s="19">
        <v>100.26</v>
      </c>
      <c r="AR364" s="19">
        <v>100.12</v>
      </c>
      <c r="AS364" s="19">
        <v>100.1</v>
      </c>
      <c r="AT364" s="19">
        <v>100.36</v>
      </c>
      <c r="AU364" s="19">
        <v>100.28</v>
      </c>
      <c r="AV364" s="19">
        <v>100.26</v>
      </c>
      <c r="AW364" s="19">
        <v>100.3</v>
      </c>
      <c r="AX364" s="19">
        <v>100.24</v>
      </c>
      <c r="AY364" s="19">
        <v>100.4</v>
      </c>
      <c r="AZ364" s="19">
        <v>100.59</v>
      </c>
      <c r="BA364" s="19">
        <v>100.34</v>
      </c>
      <c r="BB364" s="19">
        <v>100.37</v>
      </c>
      <c r="BC364" s="19">
        <v>100.33</v>
      </c>
      <c r="BD364" s="19">
        <v>100.24</v>
      </c>
      <c r="BE364" s="19">
        <v>100.17</v>
      </c>
      <c r="BF364" s="19">
        <v>100.39</v>
      </c>
      <c r="BG364" s="19">
        <v>100.36</v>
      </c>
      <c r="BH364" s="19">
        <v>100.41</v>
      </c>
      <c r="BI364" s="19">
        <v>100.29</v>
      </c>
      <c r="BJ364" s="19">
        <v>100.11</v>
      </c>
      <c r="BK364" s="20"/>
    </row>
    <row r="365" spans="1:63" ht="27.75" x14ac:dyDescent="0.45">
      <c r="A365" s="18" t="s">
        <v>1633</v>
      </c>
      <c r="B365" s="18" t="s">
        <v>1634</v>
      </c>
      <c r="C365" s="19">
        <v>102.08</v>
      </c>
      <c r="D365" s="19">
        <v>101.99</v>
      </c>
      <c r="E365" s="19">
        <v>101.64</v>
      </c>
      <c r="F365" s="19">
        <v>101.37</v>
      </c>
      <c r="G365" s="19">
        <v>101.27</v>
      </c>
      <c r="H365" s="19">
        <v>100.8</v>
      </c>
      <c r="I365" s="19">
        <v>100.67</v>
      </c>
      <c r="J365" s="19">
        <v>100.58</v>
      </c>
      <c r="K365" s="19">
        <v>100.68</v>
      </c>
      <c r="L365" s="19">
        <v>100.88</v>
      </c>
      <c r="M365" s="19">
        <v>100.92</v>
      </c>
      <c r="N365" s="19">
        <v>100.94</v>
      </c>
      <c r="O365" s="19">
        <v>100.85</v>
      </c>
      <c r="P365" s="19">
        <v>100.74</v>
      </c>
      <c r="Q365" s="19">
        <v>100.76</v>
      </c>
      <c r="R365" s="19">
        <v>100.62</v>
      </c>
      <c r="S365" s="18">
        <v>101</v>
      </c>
      <c r="T365" s="19">
        <v>100.41</v>
      </c>
      <c r="U365" s="19">
        <v>100.53</v>
      </c>
      <c r="V365" s="19">
        <v>100.5</v>
      </c>
      <c r="W365" s="19">
        <v>100.43</v>
      </c>
      <c r="X365" s="19">
        <v>100.58</v>
      </c>
      <c r="Y365" s="19">
        <v>100.6</v>
      </c>
      <c r="Z365" s="19">
        <v>100.09</v>
      </c>
      <c r="AA365" s="19">
        <v>100.63</v>
      </c>
      <c r="AB365" s="19">
        <v>100.42</v>
      </c>
      <c r="AC365" s="19">
        <v>100.39</v>
      </c>
      <c r="AD365" s="19">
        <v>100.51</v>
      </c>
      <c r="AE365" s="19">
        <v>100.41</v>
      </c>
      <c r="AF365" s="19">
        <v>100.1</v>
      </c>
      <c r="AG365" s="19">
        <v>100.41</v>
      </c>
      <c r="AH365" s="19">
        <v>100.31</v>
      </c>
      <c r="AI365" s="19">
        <v>100.27</v>
      </c>
      <c r="AJ365" s="19">
        <v>100.55</v>
      </c>
      <c r="AK365" s="19">
        <v>100.24</v>
      </c>
      <c r="AL365" s="19">
        <v>100.3</v>
      </c>
      <c r="AM365" s="19">
        <v>100.16</v>
      </c>
      <c r="AN365" s="19">
        <v>100.29</v>
      </c>
      <c r="AO365" s="19">
        <v>100.16</v>
      </c>
      <c r="AP365" s="19">
        <v>100.32</v>
      </c>
      <c r="AQ365" s="19">
        <v>100.32</v>
      </c>
      <c r="AR365" s="19">
        <v>100.11</v>
      </c>
      <c r="AS365" s="19">
        <v>100.04</v>
      </c>
      <c r="AT365" s="19">
        <v>100.46</v>
      </c>
      <c r="AU365" s="19">
        <v>100.29</v>
      </c>
      <c r="AV365" s="19">
        <v>100.36</v>
      </c>
      <c r="AW365" s="19">
        <v>100.42</v>
      </c>
      <c r="AX365" s="19">
        <v>100.25</v>
      </c>
      <c r="AY365" s="19">
        <v>100.32</v>
      </c>
      <c r="AZ365" s="19">
        <v>100.65</v>
      </c>
      <c r="BA365" s="19">
        <v>100.22</v>
      </c>
      <c r="BB365" s="19">
        <v>100.44</v>
      </c>
      <c r="BC365" s="19">
        <v>100.32</v>
      </c>
      <c r="BD365" s="19">
        <v>100.25</v>
      </c>
      <c r="BE365" s="19">
        <v>100.18</v>
      </c>
      <c r="BF365" s="19">
        <v>100.56</v>
      </c>
      <c r="BG365" s="19">
        <v>100.42</v>
      </c>
      <c r="BH365" s="19">
        <v>100.59</v>
      </c>
      <c r="BI365" s="19">
        <v>100.39</v>
      </c>
      <c r="BJ365" s="19">
        <v>100.03</v>
      </c>
      <c r="BK365" s="20"/>
    </row>
    <row r="366" spans="1:63" ht="27.75" x14ac:dyDescent="0.45">
      <c r="A366" s="18" t="s">
        <v>237</v>
      </c>
      <c r="B366" s="18" t="s">
        <v>1155</v>
      </c>
      <c r="C366" s="19">
        <v>102.42</v>
      </c>
      <c r="D366" s="19">
        <v>102.48</v>
      </c>
      <c r="E366" s="19">
        <v>101.97</v>
      </c>
      <c r="F366" s="19">
        <v>100.9</v>
      </c>
      <c r="G366" s="19">
        <v>101.15</v>
      </c>
      <c r="H366" s="19">
        <v>100.82</v>
      </c>
      <c r="I366" s="19">
        <v>100.58</v>
      </c>
      <c r="J366" s="19">
        <v>100.89</v>
      </c>
      <c r="K366" s="19">
        <v>101.05</v>
      </c>
      <c r="L366" s="19">
        <v>100.78</v>
      </c>
      <c r="M366" s="19">
        <v>100.81</v>
      </c>
      <c r="N366" s="19">
        <v>100.98</v>
      </c>
      <c r="O366" s="19">
        <v>101.72</v>
      </c>
      <c r="P366" s="19">
        <v>100.81</v>
      </c>
      <c r="Q366" s="19">
        <v>100.81</v>
      </c>
      <c r="R366" s="18">
        <v>101</v>
      </c>
      <c r="S366" s="19">
        <v>101.2</v>
      </c>
      <c r="T366" s="19">
        <v>100.41</v>
      </c>
      <c r="U366" s="19">
        <v>100.22</v>
      </c>
      <c r="V366" s="19">
        <v>100.63</v>
      </c>
      <c r="W366" s="19">
        <v>100.39</v>
      </c>
      <c r="X366" s="19">
        <v>100.91</v>
      </c>
      <c r="Y366" s="19">
        <v>100.57</v>
      </c>
      <c r="Z366" s="19">
        <v>100.51</v>
      </c>
      <c r="AA366" s="19">
        <v>100.73</v>
      </c>
      <c r="AB366" s="19">
        <v>100.55</v>
      </c>
      <c r="AC366" s="19">
        <v>100.23</v>
      </c>
      <c r="AD366" s="19">
        <v>100.36</v>
      </c>
      <c r="AE366" s="19">
        <v>100.46</v>
      </c>
      <c r="AF366" s="19">
        <v>100.35</v>
      </c>
      <c r="AG366" s="19">
        <v>100.57</v>
      </c>
      <c r="AH366" s="19">
        <v>100.34</v>
      </c>
      <c r="AI366" s="19">
        <v>100.2</v>
      </c>
      <c r="AJ366" s="19">
        <v>100.16</v>
      </c>
      <c r="AK366" s="19">
        <v>100.6</v>
      </c>
      <c r="AL366" s="19">
        <v>100.47</v>
      </c>
      <c r="AM366" s="19">
        <v>100.39</v>
      </c>
      <c r="AN366" s="19">
        <v>100.25</v>
      </c>
      <c r="AO366" s="19">
        <v>100.3</v>
      </c>
      <c r="AP366" s="19">
        <v>100.39</v>
      </c>
      <c r="AQ366" s="19">
        <v>100.18</v>
      </c>
      <c r="AR366" s="19">
        <v>100.14</v>
      </c>
      <c r="AS366" s="19">
        <v>100.17</v>
      </c>
      <c r="AT366" s="19">
        <v>100.24</v>
      </c>
      <c r="AU366" s="19">
        <v>100.26</v>
      </c>
      <c r="AV366" s="19">
        <v>100.14</v>
      </c>
      <c r="AW366" s="19">
        <v>100.15</v>
      </c>
      <c r="AX366" s="19">
        <v>100.23</v>
      </c>
      <c r="AY366" s="19">
        <v>100.49</v>
      </c>
      <c r="AZ366" s="19">
        <v>100.52</v>
      </c>
      <c r="BA366" s="19">
        <v>100.49</v>
      </c>
      <c r="BB366" s="19">
        <v>100.28</v>
      </c>
      <c r="BC366" s="19">
        <v>100.35</v>
      </c>
      <c r="BD366" s="19">
        <v>100.22</v>
      </c>
      <c r="BE366" s="19">
        <v>100.15</v>
      </c>
      <c r="BF366" s="19">
        <v>100.18</v>
      </c>
      <c r="BG366" s="19">
        <v>100.28</v>
      </c>
      <c r="BH366" s="19">
        <v>100.18</v>
      </c>
      <c r="BI366" s="19">
        <v>100.16</v>
      </c>
      <c r="BJ366" s="19">
        <v>100.22</v>
      </c>
      <c r="BK366" s="20"/>
    </row>
    <row r="367" spans="1:63" x14ac:dyDescent="0.45">
      <c r="A367" s="18" t="s">
        <v>638</v>
      </c>
      <c r="B367" s="18" t="s">
        <v>1156</v>
      </c>
      <c r="C367" s="19">
        <v>102.1</v>
      </c>
      <c r="D367" s="19">
        <v>102.92</v>
      </c>
      <c r="E367" s="19">
        <v>101.39</v>
      </c>
      <c r="F367" s="19">
        <v>100.65</v>
      </c>
      <c r="G367" s="19">
        <v>101.09</v>
      </c>
      <c r="H367" s="19">
        <v>100.61</v>
      </c>
      <c r="I367" s="19">
        <v>100.49</v>
      </c>
      <c r="J367" s="19">
        <v>100.83</v>
      </c>
      <c r="K367" s="19">
        <v>100.9</v>
      </c>
      <c r="L367" s="19">
        <v>100.84</v>
      </c>
      <c r="M367" s="19">
        <v>100.94</v>
      </c>
      <c r="N367" s="19">
        <v>101.41</v>
      </c>
      <c r="O367" s="19">
        <v>100.51</v>
      </c>
      <c r="P367" s="19">
        <v>100.83</v>
      </c>
      <c r="Q367" s="19">
        <v>100.71</v>
      </c>
      <c r="R367" s="19">
        <v>100.87</v>
      </c>
      <c r="S367" s="19">
        <v>100.8</v>
      </c>
      <c r="T367" s="19">
        <v>100.37</v>
      </c>
      <c r="U367" s="19">
        <v>100.58</v>
      </c>
      <c r="V367" s="19">
        <v>100.29</v>
      </c>
      <c r="W367" s="19">
        <v>100.38</v>
      </c>
      <c r="X367" s="19">
        <v>100.63</v>
      </c>
      <c r="Y367" s="19">
        <v>100.67</v>
      </c>
      <c r="Z367" s="19">
        <v>100.46</v>
      </c>
      <c r="AA367" s="19">
        <v>100.55</v>
      </c>
      <c r="AB367" s="19">
        <v>100.14</v>
      </c>
      <c r="AC367" s="19">
        <v>100.38</v>
      </c>
      <c r="AD367" s="19">
        <v>100.18</v>
      </c>
      <c r="AE367" s="19">
        <v>100.23</v>
      </c>
      <c r="AF367" s="19">
        <v>100.18</v>
      </c>
      <c r="AG367" s="19">
        <v>100.19</v>
      </c>
      <c r="AH367" s="19">
        <v>100.16</v>
      </c>
      <c r="AI367" s="19">
        <v>100.22</v>
      </c>
      <c r="AJ367" s="19">
        <v>100.31</v>
      </c>
      <c r="AK367" s="19">
        <v>100.27</v>
      </c>
      <c r="AL367" s="19">
        <v>100.26</v>
      </c>
      <c r="AM367" s="19">
        <v>100.25</v>
      </c>
      <c r="AN367" s="19">
        <v>100.11</v>
      </c>
      <c r="AO367" s="19">
        <v>100.28</v>
      </c>
      <c r="AP367" s="19">
        <v>100.29</v>
      </c>
      <c r="AQ367" s="19">
        <v>100.21</v>
      </c>
      <c r="AR367" s="19">
        <v>100.29</v>
      </c>
      <c r="AS367" s="19">
        <v>100.01</v>
      </c>
      <c r="AT367" s="19">
        <v>100.25</v>
      </c>
      <c r="AU367" s="19">
        <v>100.09</v>
      </c>
      <c r="AV367" s="19">
        <v>100.01</v>
      </c>
      <c r="AW367" s="19">
        <v>100.35</v>
      </c>
      <c r="AX367" s="19">
        <v>100.11</v>
      </c>
      <c r="AY367" s="19">
        <v>100.23</v>
      </c>
      <c r="AZ367" s="19">
        <v>100.81</v>
      </c>
      <c r="BA367" s="19">
        <v>100.22</v>
      </c>
      <c r="BB367" s="19">
        <v>100.02</v>
      </c>
      <c r="BC367" s="19">
        <v>100.09</v>
      </c>
      <c r="BD367" s="19">
        <v>100.04</v>
      </c>
      <c r="BE367" s="19">
        <v>100.03</v>
      </c>
      <c r="BF367" s="19">
        <v>100.04</v>
      </c>
      <c r="BG367" s="19">
        <v>100.05</v>
      </c>
      <c r="BH367" s="19">
        <v>100.21</v>
      </c>
      <c r="BI367" s="19">
        <v>100.09</v>
      </c>
      <c r="BJ367" s="19">
        <v>100.28</v>
      </c>
      <c r="BK367" s="20"/>
    </row>
    <row r="368" spans="1:63" x14ac:dyDescent="0.45">
      <c r="A368" s="18" t="s">
        <v>1635</v>
      </c>
      <c r="B368" s="18" t="s">
        <v>1636</v>
      </c>
      <c r="C368" s="19">
        <v>102.14</v>
      </c>
      <c r="D368" s="19">
        <v>101.73</v>
      </c>
      <c r="E368" s="19">
        <v>101.4</v>
      </c>
      <c r="F368" s="19">
        <v>100.87</v>
      </c>
      <c r="G368" s="19">
        <v>101.13</v>
      </c>
      <c r="H368" s="19">
        <v>101.06</v>
      </c>
      <c r="I368" s="19">
        <v>100.51</v>
      </c>
      <c r="J368" s="19">
        <v>101.1</v>
      </c>
      <c r="K368" s="19">
        <v>100.83</v>
      </c>
      <c r="L368" s="19">
        <v>100.55</v>
      </c>
      <c r="M368" s="19">
        <v>100.84</v>
      </c>
      <c r="N368" s="19">
        <v>100.83</v>
      </c>
      <c r="O368" s="19">
        <v>100.4</v>
      </c>
      <c r="P368" s="19">
        <v>100.83</v>
      </c>
      <c r="Q368" s="19">
        <v>100.71</v>
      </c>
      <c r="R368" s="19">
        <v>100.6</v>
      </c>
      <c r="S368" s="19">
        <v>101.11</v>
      </c>
      <c r="T368" s="19">
        <v>100.3</v>
      </c>
      <c r="U368" s="19">
        <v>100.42</v>
      </c>
      <c r="V368" s="19">
        <v>100.39</v>
      </c>
      <c r="W368" s="19">
        <v>100.52</v>
      </c>
      <c r="X368" s="19">
        <v>100.59</v>
      </c>
      <c r="Y368" s="19">
        <v>100.54</v>
      </c>
      <c r="Z368" s="19">
        <v>100.84</v>
      </c>
      <c r="AA368" s="19">
        <v>100.44</v>
      </c>
      <c r="AB368" s="19">
        <v>100.19</v>
      </c>
      <c r="AC368" s="19">
        <v>100.47</v>
      </c>
      <c r="AD368" s="19">
        <v>100.16</v>
      </c>
      <c r="AE368" s="19">
        <v>100.24</v>
      </c>
      <c r="AF368" s="19">
        <v>100.11</v>
      </c>
      <c r="AG368" s="19">
        <v>100.41</v>
      </c>
      <c r="AH368" s="19">
        <v>100.19</v>
      </c>
      <c r="AI368" s="19">
        <v>99.97</v>
      </c>
      <c r="AJ368" s="19">
        <v>100.2</v>
      </c>
      <c r="AK368" s="19">
        <v>100.31</v>
      </c>
      <c r="AL368" s="19">
        <v>100.16</v>
      </c>
      <c r="AM368" s="19">
        <v>100.11</v>
      </c>
      <c r="AN368" s="19">
        <v>100.1</v>
      </c>
      <c r="AO368" s="19">
        <v>100.14</v>
      </c>
      <c r="AP368" s="19">
        <v>100.11</v>
      </c>
      <c r="AQ368" s="19">
        <v>100.19</v>
      </c>
      <c r="AR368" s="19">
        <v>99.96</v>
      </c>
      <c r="AS368" s="18">
        <v>100</v>
      </c>
      <c r="AT368" s="19">
        <v>100.13</v>
      </c>
      <c r="AU368" s="19">
        <v>99.99</v>
      </c>
      <c r="AV368" s="19">
        <v>100.08</v>
      </c>
      <c r="AW368" s="19">
        <v>100.07</v>
      </c>
      <c r="AX368" s="19">
        <v>100.06</v>
      </c>
      <c r="AY368" s="19">
        <v>100.42</v>
      </c>
      <c r="AZ368" s="19">
        <v>100.23</v>
      </c>
      <c r="BA368" s="19">
        <v>100.41</v>
      </c>
      <c r="BB368" s="19">
        <v>100.08</v>
      </c>
      <c r="BC368" s="19">
        <v>100.08</v>
      </c>
      <c r="BD368" s="19">
        <v>99.82</v>
      </c>
      <c r="BE368" s="19">
        <v>99.93</v>
      </c>
      <c r="BF368" s="19">
        <v>99.91</v>
      </c>
      <c r="BG368" s="19">
        <v>100.18</v>
      </c>
      <c r="BH368" s="19">
        <v>100.1</v>
      </c>
      <c r="BI368" s="19">
        <v>100.04</v>
      </c>
      <c r="BJ368" s="19">
        <v>100.15</v>
      </c>
      <c r="BK368" s="20"/>
    </row>
    <row r="369" spans="1:63" x14ac:dyDescent="0.45">
      <c r="A369" s="18" t="s">
        <v>238</v>
      </c>
      <c r="B369" s="18" t="s">
        <v>1157</v>
      </c>
      <c r="C369" s="19">
        <v>102.09</v>
      </c>
      <c r="D369" s="19">
        <v>103.33</v>
      </c>
      <c r="E369" s="19">
        <v>101.39</v>
      </c>
      <c r="F369" s="19">
        <v>100.58</v>
      </c>
      <c r="G369" s="19">
        <v>101.07</v>
      </c>
      <c r="H369" s="19">
        <v>100.46</v>
      </c>
      <c r="I369" s="19">
        <v>100.48</v>
      </c>
      <c r="J369" s="19">
        <v>100.74</v>
      </c>
      <c r="K369" s="19">
        <v>100.92</v>
      </c>
      <c r="L369" s="19">
        <v>100.94</v>
      </c>
      <c r="M369" s="19">
        <v>100.97</v>
      </c>
      <c r="N369" s="19">
        <v>101.61</v>
      </c>
      <c r="O369" s="19">
        <v>100.55</v>
      </c>
      <c r="P369" s="19">
        <v>100.83</v>
      </c>
      <c r="Q369" s="19">
        <v>100.71</v>
      </c>
      <c r="R369" s="19">
        <v>100.96</v>
      </c>
      <c r="S369" s="19">
        <v>100.7</v>
      </c>
      <c r="T369" s="19">
        <v>100.39</v>
      </c>
      <c r="U369" s="19">
        <v>100.64</v>
      </c>
      <c r="V369" s="19">
        <v>100.26</v>
      </c>
      <c r="W369" s="19">
        <v>100.33</v>
      </c>
      <c r="X369" s="19">
        <v>100.65</v>
      </c>
      <c r="Y369" s="19">
        <v>100.72</v>
      </c>
      <c r="Z369" s="19">
        <v>100.33</v>
      </c>
      <c r="AA369" s="19">
        <v>100.59</v>
      </c>
      <c r="AB369" s="19">
        <v>100.12</v>
      </c>
      <c r="AC369" s="19">
        <v>100.34</v>
      </c>
      <c r="AD369" s="19">
        <v>100.19</v>
      </c>
      <c r="AE369" s="19">
        <v>100.23</v>
      </c>
      <c r="AF369" s="19">
        <v>100.2</v>
      </c>
      <c r="AG369" s="19">
        <v>100.11</v>
      </c>
      <c r="AH369" s="19">
        <v>100.15</v>
      </c>
      <c r="AI369" s="19">
        <v>100.32</v>
      </c>
      <c r="AJ369" s="19">
        <v>100.35</v>
      </c>
      <c r="AK369" s="19">
        <v>100.25</v>
      </c>
      <c r="AL369" s="19">
        <v>100.3</v>
      </c>
      <c r="AM369" s="19">
        <v>100.3</v>
      </c>
      <c r="AN369" s="19">
        <v>100.11</v>
      </c>
      <c r="AO369" s="19">
        <v>100.33</v>
      </c>
      <c r="AP369" s="19">
        <v>100.36</v>
      </c>
      <c r="AQ369" s="19">
        <v>100.22</v>
      </c>
      <c r="AR369" s="19">
        <v>100.41</v>
      </c>
      <c r="AS369" s="19">
        <v>100.01</v>
      </c>
      <c r="AT369" s="19">
        <v>100.29</v>
      </c>
      <c r="AU369" s="19">
        <v>100.13</v>
      </c>
      <c r="AV369" s="19">
        <v>99.99</v>
      </c>
      <c r="AW369" s="19">
        <v>100.45</v>
      </c>
      <c r="AX369" s="19">
        <v>100.13</v>
      </c>
      <c r="AY369" s="19">
        <v>100.16</v>
      </c>
      <c r="AZ369" s="19">
        <v>101.01</v>
      </c>
      <c r="BA369" s="19">
        <v>100.15</v>
      </c>
      <c r="BB369" s="18">
        <v>100</v>
      </c>
      <c r="BC369" s="19">
        <v>100.09</v>
      </c>
      <c r="BD369" s="19">
        <v>100.11</v>
      </c>
      <c r="BE369" s="19">
        <v>100.06</v>
      </c>
      <c r="BF369" s="19">
        <v>100.08</v>
      </c>
      <c r="BG369" s="18">
        <v>100</v>
      </c>
      <c r="BH369" s="19">
        <v>100.25</v>
      </c>
      <c r="BI369" s="19">
        <v>100.11</v>
      </c>
      <c r="BJ369" s="19">
        <v>100.32</v>
      </c>
      <c r="BK369" s="20"/>
    </row>
    <row r="370" spans="1:63" ht="27.75" x14ac:dyDescent="0.45">
      <c r="A370" s="18" t="s">
        <v>639</v>
      </c>
      <c r="B370" s="18" t="s">
        <v>1158</v>
      </c>
      <c r="C370" s="19">
        <v>106.13</v>
      </c>
      <c r="D370" s="19">
        <v>102.2</v>
      </c>
      <c r="E370" s="19">
        <v>100.89</v>
      </c>
      <c r="F370" s="19">
        <v>100.23</v>
      </c>
      <c r="G370" s="19">
        <v>100.09</v>
      </c>
      <c r="H370" s="19">
        <v>100.2</v>
      </c>
      <c r="I370" s="19">
        <v>100.23</v>
      </c>
      <c r="J370" s="19">
        <v>100.97</v>
      </c>
      <c r="K370" s="19">
        <v>101.9</v>
      </c>
      <c r="L370" s="19">
        <v>101.39</v>
      </c>
      <c r="M370" s="19">
        <v>100.75</v>
      </c>
      <c r="N370" s="19">
        <v>100.81</v>
      </c>
      <c r="O370" s="18">
        <v>101</v>
      </c>
      <c r="P370" s="19">
        <v>101.39</v>
      </c>
      <c r="Q370" s="19">
        <v>100.72</v>
      </c>
      <c r="R370" s="19">
        <v>100.41</v>
      </c>
      <c r="S370" s="19">
        <v>100.32</v>
      </c>
      <c r="T370" s="19">
        <v>100.28</v>
      </c>
      <c r="U370" s="19">
        <v>100.12</v>
      </c>
      <c r="V370" s="19">
        <v>100.21</v>
      </c>
      <c r="W370" s="19">
        <v>100.34</v>
      </c>
      <c r="X370" s="19">
        <v>100.27</v>
      </c>
      <c r="Y370" s="19">
        <v>100.31</v>
      </c>
      <c r="Z370" s="19">
        <v>100.17</v>
      </c>
      <c r="AA370" s="19">
        <v>100.11</v>
      </c>
      <c r="AB370" s="19">
        <v>99.81</v>
      </c>
      <c r="AC370" s="19">
        <v>99.65</v>
      </c>
      <c r="AD370" s="19">
        <v>99.81</v>
      </c>
      <c r="AE370" s="19">
        <v>99.81</v>
      </c>
      <c r="AF370" s="19">
        <v>99.84</v>
      </c>
      <c r="AG370" s="19">
        <v>99.98</v>
      </c>
      <c r="AH370" s="19">
        <v>100.1</v>
      </c>
      <c r="AI370" s="19">
        <v>100.1</v>
      </c>
      <c r="AJ370" s="19">
        <v>100.06</v>
      </c>
      <c r="AK370" s="19">
        <v>100.14</v>
      </c>
      <c r="AL370" s="19">
        <v>99.94</v>
      </c>
      <c r="AM370" s="19">
        <v>100.25</v>
      </c>
      <c r="AN370" s="19">
        <v>100.2</v>
      </c>
      <c r="AO370" s="19">
        <v>100.01</v>
      </c>
      <c r="AP370" s="19">
        <v>100.36</v>
      </c>
      <c r="AQ370" s="19">
        <v>100.16</v>
      </c>
      <c r="AR370" s="19">
        <v>100.3</v>
      </c>
      <c r="AS370" s="19">
        <v>100.21</v>
      </c>
      <c r="AT370" s="19">
        <v>100.22</v>
      </c>
      <c r="AU370" s="19">
        <v>100.49</v>
      </c>
      <c r="AV370" s="19">
        <v>100.75</v>
      </c>
      <c r="AW370" s="19">
        <v>100.38</v>
      </c>
      <c r="AX370" s="19">
        <v>100.32</v>
      </c>
      <c r="AY370" s="19">
        <v>100.47</v>
      </c>
      <c r="AZ370" s="19">
        <v>100.37</v>
      </c>
      <c r="BA370" s="19">
        <v>100.11</v>
      </c>
      <c r="BB370" s="19">
        <v>100.06</v>
      </c>
      <c r="BC370" s="19">
        <v>100.24</v>
      </c>
      <c r="BD370" s="19">
        <v>99.9</v>
      </c>
      <c r="BE370" s="19">
        <v>99.91</v>
      </c>
      <c r="BF370" s="19">
        <v>99.96</v>
      </c>
      <c r="BG370" s="19">
        <v>99.92</v>
      </c>
      <c r="BH370" s="19">
        <v>99.93</v>
      </c>
      <c r="BI370" s="19">
        <v>99.79</v>
      </c>
      <c r="BJ370" s="19">
        <v>99.78</v>
      </c>
      <c r="BK370" s="20"/>
    </row>
    <row r="371" spans="1:63" ht="41.65" x14ac:dyDescent="0.45">
      <c r="A371" s="18" t="s">
        <v>1637</v>
      </c>
      <c r="B371" s="18" t="s">
        <v>1638</v>
      </c>
      <c r="C371" s="19">
        <v>104.2</v>
      </c>
      <c r="D371" s="19">
        <v>102.48</v>
      </c>
      <c r="E371" s="19">
        <v>101.18</v>
      </c>
      <c r="F371" s="19">
        <v>99.83</v>
      </c>
      <c r="G371" s="19">
        <v>100.34</v>
      </c>
      <c r="H371" s="19">
        <v>100.15</v>
      </c>
      <c r="I371" s="19">
        <v>100.66</v>
      </c>
      <c r="J371" s="18">
        <v>101</v>
      </c>
      <c r="K371" s="19">
        <v>102.39</v>
      </c>
      <c r="L371" s="19">
        <v>102.18</v>
      </c>
      <c r="M371" s="19">
        <v>100.34</v>
      </c>
      <c r="N371" s="19">
        <v>101.18</v>
      </c>
      <c r="O371" s="19">
        <v>100.94</v>
      </c>
      <c r="P371" s="19">
        <v>101.28</v>
      </c>
      <c r="Q371" s="19">
        <v>101.35</v>
      </c>
      <c r="R371" s="19">
        <v>100.95</v>
      </c>
      <c r="S371" s="19">
        <v>100.91</v>
      </c>
      <c r="T371" s="19">
        <v>100.7</v>
      </c>
      <c r="U371" s="19">
        <v>99.97</v>
      </c>
      <c r="V371" s="19">
        <v>100.54</v>
      </c>
      <c r="W371" s="19">
        <v>100.74</v>
      </c>
      <c r="X371" s="19">
        <v>100.08</v>
      </c>
      <c r="Y371" s="19">
        <v>100.31</v>
      </c>
      <c r="Z371" s="19">
        <v>100.29</v>
      </c>
      <c r="AA371" s="18">
        <v>100</v>
      </c>
      <c r="AB371" s="19">
        <v>99.76</v>
      </c>
      <c r="AC371" s="19">
        <v>99.48</v>
      </c>
      <c r="AD371" s="19">
        <v>99.86</v>
      </c>
      <c r="AE371" s="19">
        <v>99.97</v>
      </c>
      <c r="AF371" s="19">
        <v>99.51</v>
      </c>
      <c r="AG371" s="19">
        <v>99.82</v>
      </c>
      <c r="AH371" s="19">
        <v>99.87</v>
      </c>
      <c r="AI371" s="19">
        <v>99.98</v>
      </c>
      <c r="AJ371" s="19">
        <v>100.1</v>
      </c>
      <c r="AK371" s="19">
        <v>100.07</v>
      </c>
      <c r="AL371" s="19">
        <v>99.79</v>
      </c>
      <c r="AM371" s="19">
        <v>100.12</v>
      </c>
      <c r="AN371" s="19">
        <v>100.39</v>
      </c>
      <c r="AO371" s="19">
        <v>99.7</v>
      </c>
      <c r="AP371" s="19">
        <v>100.4</v>
      </c>
      <c r="AQ371" s="19">
        <v>100.35</v>
      </c>
      <c r="AR371" s="19">
        <v>99.82</v>
      </c>
      <c r="AS371" s="19">
        <v>100.95</v>
      </c>
      <c r="AT371" s="19">
        <v>100.5</v>
      </c>
      <c r="AU371" s="19">
        <v>100.23</v>
      </c>
      <c r="AV371" s="19">
        <v>100.82</v>
      </c>
      <c r="AW371" s="19">
        <v>100.03</v>
      </c>
      <c r="AX371" s="19">
        <v>99.8</v>
      </c>
      <c r="AY371" s="19">
        <v>100.61</v>
      </c>
      <c r="AZ371" s="19">
        <v>100.25</v>
      </c>
      <c r="BA371" s="19">
        <v>98.95</v>
      </c>
      <c r="BB371" s="19">
        <v>99.42</v>
      </c>
      <c r="BC371" s="19">
        <v>100.74</v>
      </c>
      <c r="BD371" s="19">
        <v>100.13</v>
      </c>
      <c r="BE371" s="19">
        <v>99.19</v>
      </c>
      <c r="BF371" s="19">
        <v>100.3</v>
      </c>
      <c r="BG371" s="19">
        <v>100.26</v>
      </c>
      <c r="BH371" s="19">
        <v>99.53</v>
      </c>
      <c r="BI371" s="19">
        <v>99.43</v>
      </c>
      <c r="BJ371" s="19">
        <v>99.95</v>
      </c>
      <c r="BK371" s="20"/>
    </row>
    <row r="372" spans="1:63" ht="27.75" x14ac:dyDescent="0.45">
      <c r="A372" s="18" t="s">
        <v>241</v>
      </c>
      <c r="B372" s="18" t="s">
        <v>1159</v>
      </c>
      <c r="C372" s="19">
        <v>104.18</v>
      </c>
      <c r="D372" s="19">
        <v>102.9</v>
      </c>
      <c r="E372" s="19">
        <v>101.08</v>
      </c>
      <c r="F372" s="19">
        <v>100.44</v>
      </c>
      <c r="G372" s="19">
        <v>99.83</v>
      </c>
      <c r="H372" s="19">
        <v>101.3</v>
      </c>
      <c r="I372" s="19">
        <v>100.7</v>
      </c>
      <c r="J372" s="19">
        <v>101.94</v>
      </c>
      <c r="K372" s="19">
        <v>102.47</v>
      </c>
      <c r="L372" s="19">
        <v>102.08</v>
      </c>
      <c r="M372" s="19">
        <v>100.98</v>
      </c>
      <c r="N372" s="19">
        <v>101.5</v>
      </c>
      <c r="O372" s="19">
        <v>101.23</v>
      </c>
      <c r="P372" s="19">
        <v>101.4</v>
      </c>
      <c r="Q372" s="19">
        <v>100.9</v>
      </c>
      <c r="R372" s="19">
        <v>100.46</v>
      </c>
      <c r="S372" s="19">
        <v>100.21</v>
      </c>
      <c r="T372" s="19">
        <v>100.42</v>
      </c>
      <c r="U372" s="19">
        <v>100.49</v>
      </c>
      <c r="V372" s="19">
        <v>100.27</v>
      </c>
      <c r="W372" s="19">
        <v>100.75</v>
      </c>
      <c r="X372" s="19">
        <v>100.24</v>
      </c>
      <c r="Y372" s="19">
        <v>100.28</v>
      </c>
      <c r="Z372" s="19">
        <v>100.19</v>
      </c>
      <c r="AA372" s="19">
        <v>100.36</v>
      </c>
      <c r="AB372" s="19">
        <v>99.83</v>
      </c>
      <c r="AC372" s="19">
        <v>99.68</v>
      </c>
      <c r="AD372" s="19">
        <v>99.62</v>
      </c>
      <c r="AE372" s="19">
        <v>99.77</v>
      </c>
      <c r="AF372" s="19">
        <v>99.87</v>
      </c>
      <c r="AG372" s="19">
        <v>99.96</v>
      </c>
      <c r="AH372" s="19">
        <v>99.9</v>
      </c>
      <c r="AI372" s="19">
        <v>100.18</v>
      </c>
      <c r="AJ372" s="19">
        <v>100.3</v>
      </c>
      <c r="AK372" s="19">
        <v>100.37</v>
      </c>
      <c r="AL372" s="19">
        <v>99.89</v>
      </c>
      <c r="AM372" s="19">
        <v>100.57</v>
      </c>
      <c r="AN372" s="19">
        <v>100.04</v>
      </c>
      <c r="AO372" s="19">
        <v>100.08</v>
      </c>
      <c r="AP372" s="19">
        <v>100.8</v>
      </c>
      <c r="AQ372" s="19">
        <v>100.28</v>
      </c>
      <c r="AR372" s="19">
        <v>100.12</v>
      </c>
      <c r="AS372" s="19">
        <v>100.24</v>
      </c>
      <c r="AT372" s="19">
        <v>100.37</v>
      </c>
      <c r="AU372" s="19">
        <v>100.24</v>
      </c>
      <c r="AV372" s="19">
        <v>100.61</v>
      </c>
      <c r="AW372" s="19">
        <v>100.67</v>
      </c>
      <c r="AX372" s="19">
        <v>99.5</v>
      </c>
      <c r="AY372" s="19">
        <v>100.28</v>
      </c>
      <c r="AZ372" s="19">
        <v>100.06</v>
      </c>
      <c r="BA372" s="19">
        <v>100.96</v>
      </c>
      <c r="BB372" s="19">
        <v>100.31</v>
      </c>
      <c r="BC372" s="19">
        <v>100.19</v>
      </c>
      <c r="BD372" s="19">
        <v>99.84</v>
      </c>
      <c r="BE372" s="19">
        <v>100.39</v>
      </c>
      <c r="BF372" s="19">
        <v>100.18</v>
      </c>
      <c r="BG372" s="19">
        <v>99.89</v>
      </c>
      <c r="BH372" s="19">
        <v>100.15</v>
      </c>
      <c r="BI372" s="19">
        <v>100.14</v>
      </c>
      <c r="BJ372" s="19">
        <v>99.78</v>
      </c>
      <c r="BK372" s="20"/>
    </row>
    <row r="373" spans="1:63" ht="27.75" x14ac:dyDescent="0.45">
      <c r="A373" s="18" t="s">
        <v>249</v>
      </c>
      <c r="B373" s="18" t="s">
        <v>1160</v>
      </c>
      <c r="C373" s="19">
        <v>105.6</v>
      </c>
      <c r="D373" s="19">
        <v>103.97</v>
      </c>
      <c r="E373" s="19">
        <v>104.22</v>
      </c>
      <c r="F373" s="19">
        <v>102.84</v>
      </c>
      <c r="G373" s="19">
        <v>101.74</v>
      </c>
      <c r="H373" s="19">
        <v>100.8</v>
      </c>
      <c r="I373" s="19">
        <v>102.02</v>
      </c>
      <c r="J373" s="19">
        <v>100.89</v>
      </c>
      <c r="K373" s="19">
        <v>101.29</v>
      </c>
      <c r="L373" s="19">
        <v>102.03</v>
      </c>
      <c r="M373" s="19">
        <v>102.07</v>
      </c>
      <c r="N373" s="19">
        <v>100.55</v>
      </c>
      <c r="O373" s="19">
        <v>101.67</v>
      </c>
      <c r="P373" s="19">
        <v>101.19</v>
      </c>
      <c r="Q373" s="19">
        <v>100.87</v>
      </c>
      <c r="R373" s="19">
        <v>101.05</v>
      </c>
      <c r="S373" s="19">
        <v>100.65</v>
      </c>
      <c r="T373" s="19">
        <v>100.41</v>
      </c>
      <c r="U373" s="19">
        <v>99.97</v>
      </c>
      <c r="V373" s="19">
        <v>100.39</v>
      </c>
      <c r="W373" s="19">
        <v>99.93</v>
      </c>
      <c r="X373" s="19">
        <v>100.15</v>
      </c>
      <c r="Y373" s="19">
        <v>100.31</v>
      </c>
      <c r="Z373" s="19">
        <v>100.16</v>
      </c>
      <c r="AA373" s="19">
        <v>99.75</v>
      </c>
      <c r="AB373" s="19">
        <v>100.03</v>
      </c>
      <c r="AC373" s="19">
        <v>99.9</v>
      </c>
      <c r="AD373" s="19">
        <v>100.29</v>
      </c>
      <c r="AE373" s="19">
        <v>99.89</v>
      </c>
      <c r="AF373" s="19">
        <v>99.91</v>
      </c>
      <c r="AG373" s="19">
        <v>99.94</v>
      </c>
      <c r="AH373" s="19">
        <v>100.05</v>
      </c>
      <c r="AI373" s="19">
        <v>99.82</v>
      </c>
      <c r="AJ373" s="19">
        <v>99.91</v>
      </c>
      <c r="AK373" s="19">
        <v>99.95</v>
      </c>
      <c r="AL373" s="19">
        <v>100.16</v>
      </c>
      <c r="AM373" s="19">
        <v>100.23</v>
      </c>
      <c r="AN373" s="19">
        <v>99.9</v>
      </c>
      <c r="AO373" s="19">
        <v>99.81</v>
      </c>
      <c r="AP373" s="19">
        <v>100.19</v>
      </c>
      <c r="AQ373" s="19">
        <v>100.1</v>
      </c>
      <c r="AR373" s="19">
        <v>99.56</v>
      </c>
      <c r="AS373" s="19">
        <v>99.84</v>
      </c>
      <c r="AT373" s="19">
        <v>99.92</v>
      </c>
      <c r="AU373" s="19">
        <v>99.97</v>
      </c>
      <c r="AV373" s="19">
        <v>100.09</v>
      </c>
      <c r="AW373" s="19">
        <v>99.88</v>
      </c>
      <c r="AX373" s="19">
        <v>100.3</v>
      </c>
      <c r="AY373" s="19">
        <v>100.43</v>
      </c>
      <c r="AZ373" s="19">
        <v>100.32</v>
      </c>
      <c r="BA373" s="19">
        <v>100.09</v>
      </c>
      <c r="BB373" s="19">
        <v>100.09</v>
      </c>
      <c r="BC373" s="19">
        <v>100.01</v>
      </c>
      <c r="BD373" s="19">
        <v>100.06</v>
      </c>
      <c r="BE373" s="19">
        <v>99.76</v>
      </c>
      <c r="BF373" s="18">
        <v>100</v>
      </c>
      <c r="BG373" s="19">
        <v>100.13</v>
      </c>
      <c r="BH373" s="19">
        <v>100.04</v>
      </c>
      <c r="BI373" s="19">
        <v>100.36</v>
      </c>
      <c r="BJ373" s="19">
        <v>100.03</v>
      </c>
      <c r="BK373" s="20"/>
    </row>
    <row r="374" spans="1:63" x14ac:dyDescent="0.45">
      <c r="A374" s="18" t="s">
        <v>248</v>
      </c>
      <c r="B374" s="18" t="s">
        <v>1161</v>
      </c>
      <c r="C374" s="19">
        <v>102.62</v>
      </c>
      <c r="D374" s="19">
        <v>102.17</v>
      </c>
      <c r="E374" s="19">
        <v>102.28</v>
      </c>
      <c r="F374" s="19">
        <v>101.33</v>
      </c>
      <c r="G374" s="19">
        <v>101.27</v>
      </c>
      <c r="H374" s="19">
        <v>100.78</v>
      </c>
      <c r="I374" s="19">
        <v>100.56</v>
      </c>
      <c r="J374" s="19">
        <v>100.77</v>
      </c>
      <c r="K374" s="19">
        <v>100.69</v>
      </c>
      <c r="L374" s="19">
        <v>100.83</v>
      </c>
      <c r="M374" s="19">
        <v>100.91</v>
      </c>
      <c r="N374" s="19">
        <v>100.7</v>
      </c>
      <c r="O374" s="19">
        <v>100.7</v>
      </c>
      <c r="P374" s="19">
        <v>101.09</v>
      </c>
      <c r="Q374" s="19">
        <v>100.93</v>
      </c>
      <c r="R374" s="19">
        <v>100.66</v>
      </c>
      <c r="S374" s="19">
        <v>100.78</v>
      </c>
      <c r="T374" s="19">
        <v>100.44</v>
      </c>
      <c r="U374" s="19">
        <v>100.72</v>
      </c>
      <c r="V374" s="19">
        <v>100.62</v>
      </c>
      <c r="W374" s="19">
        <v>100.64</v>
      </c>
      <c r="X374" s="19">
        <v>100.49</v>
      </c>
      <c r="Y374" s="19">
        <v>100.47</v>
      </c>
      <c r="Z374" s="19">
        <v>100.48</v>
      </c>
      <c r="AA374" s="19">
        <v>100.7</v>
      </c>
      <c r="AB374" s="19">
        <v>100.16</v>
      </c>
      <c r="AC374" s="19">
        <v>100.34</v>
      </c>
      <c r="AD374" s="19">
        <v>100.27</v>
      </c>
      <c r="AE374" s="19">
        <v>100.4</v>
      </c>
      <c r="AF374" s="19">
        <v>100.32</v>
      </c>
      <c r="AG374" s="19">
        <v>100.42</v>
      </c>
      <c r="AH374" s="19">
        <v>100.43</v>
      </c>
      <c r="AI374" s="19">
        <v>100.34</v>
      </c>
      <c r="AJ374" s="19">
        <v>100.26</v>
      </c>
      <c r="AK374" s="19">
        <v>100.19</v>
      </c>
      <c r="AL374" s="19">
        <v>100.34</v>
      </c>
      <c r="AM374" s="19">
        <v>100.26</v>
      </c>
      <c r="AN374" s="19">
        <v>100.23</v>
      </c>
      <c r="AO374" s="19">
        <v>100.24</v>
      </c>
      <c r="AP374" s="19">
        <v>100.14</v>
      </c>
      <c r="AQ374" s="19">
        <v>100.31</v>
      </c>
      <c r="AR374" s="19">
        <v>99.94</v>
      </c>
      <c r="AS374" s="19">
        <v>100.06</v>
      </c>
      <c r="AT374" s="19">
        <v>100.07</v>
      </c>
      <c r="AU374" s="19">
        <v>100.18</v>
      </c>
      <c r="AV374" s="19">
        <v>100.23</v>
      </c>
      <c r="AW374" s="19">
        <v>100.65</v>
      </c>
      <c r="AX374" s="19">
        <v>100.08</v>
      </c>
      <c r="AY374" s="19">
        <v>100.4</v>
      </c>
      <c r="AZ374" s="19">
        <v>100.29</v>
      </c>
      <c r="BA374" s="19">
        <v>100.15</v>
      </c>
      <c r="BB374" s="19">
        <v>100.27</v>
      </c>
      <c r="BC374" s="19">
        <v>100.21</v>
      </c>
      <c r="BD374" s="19">
        <v>100.08</v>
      </c>
      <c r="BE374" s="19">
        <v>100.09</v>
      </c>
      <c r="BF374" s="19">
        <v>100.01</v>
      </c>
      <c r="BG374" s="19">
        <v>100.08</v>
      </c>
      <c r="BH374" s="19">
        <v>100.16</v>
      </c>
      <c r="BI374" s="19">
        <v>100.45</v>
      </c>
      <c r="BJ374" s="19">
        <v>100.47</v>
      </c>
      <c r="BK374" s="20"/>
    </row>
    <row r="375" spans="1:63" x14ac:dyDescent="0.45">
      <c r="A375" s="18" t="s">
        <v>640</v>
      </c>
      <c r="B375" s="18" t="s">
        <v>1162</v>
      </c>
      <c r="C375" s="19">
        <v>106.69</v>
      </c>
      <c r="D375" s="19">
        <v>102.11</v>
      </c>
      <c r="E375" s="19">
        <v>100.55</v>
      </c>
      <c r="F375" s="19">
        <v>99.6</v>
      </c>
      <c r="G375" s="19">
        <v>99.9</v>
      </c>
      <c r="H375" s="19">
        <v>99.9</v>
      </c>
      <c r="I375" s="19">
        <v>99.67</v>
      </c>
      <c r="J375" s="19">
        <v>100.89</v>
      </c>
      <c r="K375" s="19">
        <v>102.15</v>
      </c>
      <c r="L375" s="19">
        <v>101.18</v>
      </c>
      <c r="M375" s="19">
        <v>100.55</v>
      </c>
      <c r="N375" s="19">
        <v>100.65</v>
      </c>
      <c r="O375" s="19">
        <v>100.71</v>
      </c>
      <c r="P375" s="19">
        <v>101.57</v>
      </c>
      <c r="Q375" s="19">
        <v>100.67</v>
      </c>
      <c r="R375" s="19">
        <v>99.94</v>
      </c>
      <c r="S375" s="19">
        <v>100.24</v>
      </c>
      <c r="T375" s="19">
        <v>100.05</v>
      </c>
      <c r="U375" s="19">
        <v>99.74</v>
      </c>
      <c r="V375" s="19">
        <v>100.02</v>
      </c>
      <c r="W375" s="19">
        <v>100.42</v>
      </c>
      <c r="X375" s="19">
        <v>100.04</v>
      </c>
      <c r="Y375" s="19">
        <v>100.09</v>
      </c>
      <c r="Z375" s="19">
        <v>99.89</v>
      </c>
      <c r="AA375" s="19">
        <v>99.99</v>
      </c>
      <c r="AB375" s="19">
        <v>99.59</v>
      </c>
      <c r="AC375" s="19">
        <v>99.39</v>
      </c>
      <c r="AD375" s="19">
        <v>99.63</v>
      </c>
      <c r="AE375" s="19">
        <v>99.38</v>
      </c>
      <c r="AF375" s="19">
        <v>99.72</v>
      </c>
      <c r="AG375" s="19">
        <v>99.97</v>
      </c>
      <c r="AH375" s="19">
        <v>100.29</v>
      </c>
      <c r="AI375" s="19">
        <v>100.17</v>
      </c>
      <c r="AJ375" s="19">
        <v>99.89</v>
      </c>
      <c r="AK375" s="19">
        <v>99.94</v>
      </c>
      <c r="AL375" s="19">
        <v>99.75</v>
      </c>
      <c r="AM375" s="19">
        <v>100.06</v>
      </c>
      <c r="AN375" s="19">
        <v>99.99</v>
      </c>
      <c r="AO375" s="19">
        <v>99.92</v>
      </c>
      <c r="AP375" s="19">
        <v>100.26</v>
      </c>
      <c r="AQ375" s="19">
        <v>100.02</v>
      </c>
      <c r="AR375" s="19">
        <v>100.59</v>
      </c>
      <c r="AS375" s="19">
        <v>100.43</v>
      </c>
      <c r="AT375" s="19">
        <v>100.28</v>
      </c>
      <c r="AU375" s="19">
        <v>100.75</v>
      </c>
      <c r="AV375" s="19">
        <v>100.84</v>
      </c>
      <c r="AW375" s="19">
        <v>100.74</v>
      </c>
      <c r="AX375" s="19">
        <v>100.47</v>
      </c>
      <c r="AY375" s="19">
        <v>100.56</v>
      </c>
      <c r="AZ375" s="19">
        <v>100.3</v>
      </c>
      <c r="BA375" s="19">
        <v>100.32</v>
      </c>
      <c r="BB375" s="19">
        <v>99.9</v>
      </c>
      <c r="BC375" s="19">
        <v>100.43</v>
      </c>
      <c r="BD375" s="19">
        <v>100.1</v>
      </c>
      <c r="BE375" s="19">
        <v>99.53</v>
      </c>
      <c r="BF375" s="19">
        <v>99.85</v>
      </c>
      <c r="BG375" s="19">
        <v>99.96</v>
      </c>
      <c r="BH375" s="19">
        <v>99.65</v>
      </c>
      <c r="BI375" s="19">
        <v>99.51</v>
      </c>
      <c r="BJ375" s="19">
        <v>99.4</v>
      </c>
      <c r="BK375" s="20"/>
    </row>
    <row r="376" spans="1:63" x14ac:dyDescent="0.45">
      <c r="A376" s="18" t="s">
        <v>243</v>
      </c>
      <c r="B376" s="18" t="s">
        <v>1163</v>
      </c>
      <c r="C376" s="19">
        <v>105.76</v>
      </c>
      <c r="D376" s="19">
        <v>100.45</v>
      </c>
      <c r="E376" s="19">
        <v>100.72</v>
      </c>
      <c r="F376" s="19">
        <v>100.31</v>
      </c>
      <c r="G376" s="19">
        <v>100.23</v>
      </c>
      <c r="H376" s="19">
        <v>100.41</v>
      </c>
      <c r="I376" s="19">
        <v>100.4</v>
      </c>
      <c r="J376" s="19">
        <v>102.35</v>
      </c>
      <c r="K376" s="19">
        <v>101.99</v>
      </c>
      <c r="L376" s="19">
        <v>101.4</v>
      </c>
      <c r="M376" s="19">
        <v>101.42</v>
      </c>
      <c r="N376" s="19">
        <v>101.5</v>
      </c>
      <c r="O376" s="19">
        <v>101.28</v>
      </c>
      <c r="P376" s="19">
        <v>101.37</v>
      </c>
      <c r="Q376" s="19">
        <v>100.74</v>
      </c>
      <c r="R376" s="19">
        <v>100.74</v>
      </c>
      <c r="S376" s="19">
        <v>100.41</v>
      </c>
      <c r="T376" s="19">
        <v>100.19</v>
      </c>
      <c r="U376" s="19">
        <v>100.05</v>
      </c>
      <c r="V376" s="19">
        <v>100.09</v>
      </c>
      <c r="W376" s="19">
        <v>100.4</v>
      </c>
      <c r="X376" s="19">
        <v>100.59</v>
      </c>
      <c r="Y376" s="19">
        <v>100.38</v>
      </c>
      <c r="Z376" s="19">
        <v>100.49</v>
      </c>
      <c r="AA376" s="19">
        <v>99.82</v>
      </c>
      <c r="AB376" s="19">
        <v>99.65</v>
      </c>
      <c r="AC376" s="19">
        <v>98.96</v>
      </c>
      <c r="AD376" s="19">
        <v>100.04</v>
      </c>
      <c r="AE376" s="19">
        <v>100.07</v>
      </c>
      <c r="AF376" s="19">
        <v>99.38</v>
      </c>
      <c r="AG376" s="19">
        <v>100.1</v>
      </c>
      <c r="AH376" s="19">
        <v>100.38</v>
      </c>
      <c r="AI376" s="19">
        <v>100.42</v>
      </c>
      <c r="AJ376" s="19">
        <v>99.67</v>
      </c>
      <c r="AK376" s="19">
        <v>99.84</v>
      </c>
      <c r="AL376" s="19">
        <v>99.79</v>
      </c>
      <c r="AM376" s="19">
        <v>100.17</v>
      </c>
      <c r="AN376" s="19">
        <v>100.12</v>
      </c>
      <c r="AO376" s="19">
        <v>99.87</v>
      </c>
      <c r="AP376" s="19">
        <v>100.77</v>
      </c>
      <c r="AQ376" s="19">
        <v>99.99</v>
      </c>
      <c r="AR376" s="19">
        <v>99.65</v>
      </c>
      <c r="AS376" s="19">
        <v>100.11</v>
      </c>
      <c r="AT376" s="19">
        <v>100.38</v>
      </c>
      <c r="AU376" s="19">
        <v>100.19</v>
      </c>
      <c r="AV376" s="19">
        <v>100.61</v>
      </c>
      <c r="AW376" s="19">
        <v>100.3</v>
      </c>
      <c r="AX376" s="19">
        <v>100.76</v>
      </c>
      <c r="AY376" s="19">
        <v>100.57</v>
      </c>
      <c r="AZ376" s="19">
        <v>100.25</v>
      </c>
      <c r="BA376" s="19">
        <v>100.32</v>
      </c>
      <c r="BB376" s="19">
        <v>100.46</v>
      </c>
      <c r="BC376" s="19">
        <v>100.25</v>
      </c>
      <c r="BD376" s="19">
        <v>99.7</v>
      </c>
      <c r="BE376" s="19">
        <v>100.11</v>
      </c>
      <c r="BF376" s="19">
        <v>99.94</v>
      </c>
      <c r="BG376" s="19">
        <v>99.8</v>
      </c>
      <c r="BH376" s="19">
        <v>99.92</v>
      </c>
      <c r="BI376" s="19">
        <v>99.81</v>
      </c>
      <c r="BJ376" s="19">
        <v>99.76</v>
      </c>
      <c r="BK376" s="20"/>
    </row>
    <row r="377" spans="1:63" x14ac:dyDescent="0.45">
      <c r="A377" s="18" t="s">
        <v>244</v>
      </c>
      <c r="B377" s="18" t="s">
        <v>1164</v>
      </c>
      <c r="C377" s="19">
        <v>108.38</v>
      </c>
      <c r="D377" s="19">
        <v>101.9</v>
      </c>
      <c r="E377" s="19">
        <v>99.8</v>
      </c>
      <c r="F377" s="19">
        <v>99.76</v>
      </c>
      <c r="G377" s="19">
        <v>99.63</v>
      </c>
      <c r="H377" s="19">
        <v>100.27</v>
      </c>
      <c r="I377" s="19">
        <v>100.05</v>
      </c>
      <c r="J377" s="19">
        <v>100.6</v>
      </c>
      <c r="K377" s="19">
        <v>101.24</v>
      </c>
      <c r="L377" s="19">
        <v>100.81</v>
      </c>
      <c r="M377" s="19">
        <v>100.42</v>
      </c>
      <c r="N377" s="19">
        <v>100.65</v>
      </c>
      <c r="O377" s="19">
        <v>101.03</v>
      </c>
      <c r="P377" s="19">
        <v>100.96</v>
      </c>
      <c r="Q377" s="19">
        <v>100.16</v>
      </c>
      <c r="R377" s="19">
        <v>100.09</v>
      </c>
      <c r="S377" s="19">
        <v>100.07</v>
      </c>
      <c r="T377" s="19">
        <v>100.37</v>
      </c>
      <c r="U377" s="19">
        <v>100.27</v>
      </c>
      <c r="V377" s="19">
        <v>100.5</v>
      </c>
      <c r="W377" s="19">
        <v>100.28</v>
      </c>
      <c r="X377" s="19">
        <v>100.51</v>
      </c>
      <c r="Y377" s="19">
        <v>100.23</v>
      </c>
      <c r="Z377" s="19">
        <v>100.09</v>
      </c>
      <c r="AA377" s="19">
        <v>100.31</v>
      </c>
      <c r="AB377" s="19">
        <v>100.13</v>
      </c>
      <c r="AC377" s="19">
        <v>99.85</v>
      </c>
      <c r="AD377" s="19">
        <v>99.86</v>
      </c>
      <c r="AE377" s="19">
        <v>99.77</v>
      </c>
      <c r="AF377" s="19">
        <v>99.87</v>
      </c>
      <c r="AG377" s="19">
        <v>100.08</v>
      </c>
      <c r="AH377" s="19">
        <v>99.99</v>
      </c>
      <c r="AI377" s="19">
        <v>99.81</v>
      </c>
      <c r="AJ377" s="19">
        <v>100.05</v>
      </c>
      <c r="AK377" s="19">
        <v>100.49</v>
      </c>
      <c r="AL377" s="19">
        <v>100.15</v>
      </c>
      <c r="AM377" s="19">
        <v>100.55</v>
      </c>
      <c r="AN377" s="19">
        <v>100.4</v>
      </c>
      <c r="AO377" s="19">
        <v>100.15</v>
      </c>
      <c r="AP377" s="19">
        <v>100.53</v>
      </c>
      <c r="AQ377" s="19">
        <v>100.11</v>
      </c>
      <c r="AR377" s="19">
        <v>100.18</v>
      </c>
      <c r="AS377" s="19">
        <v>100.15</v>
      </c>
      <c r="AT377" s="19">
        <v>100.01</v>
      </c>
      <c r="AU377" s="19">
        <v>100.73</v>
      </c>
      <c r="AV377" s="19">
        <v>101.08</v>
      </c>
      <c r="AW377" s="19">
        <v>99.89</v>
      </c>
      <c r="AX377" s="19">
        <v>100.84</v>
      </c>
      <c r="AY377" s="19">
        <v>100.62</v>
      </c>
      <c r="AZ377" s="19">
        <v>100.49</v>
      </c>
      <c r="BA377" s="19">
        <v>99.98</v>
      </c>
      <c r="BB377" s="19">
        <v>100.53</v>
      </c>
      <c r="BC377" s="19">
        <v>100.37</v>
      </c>
      <c r="BD377" s="19">
        <v>100.03</v>
      </c>
      <c r="BE377" s="19">
        <v>100.08</v>
      </c>
      <c r="BF377" s="19">
        <v>100.28</v>
      </c>
      <c r="BG377" s="19">
        <v>99.84</v>
      </c>
      <c r="BH377" s="19">
        <v>100.17</v>
      </c>
      <c r="BI377" s="19">
        <v>99.71</v>
      </c>
      <c r="BJ377" s="19">
        <v>99.66</v>
      </c>
      <c r="BK377" s="20"/>
    </row>
    <row r="378" spans="1:63" x14ac:dyDescent="0.45">
      <c r="A378" s="18" t="s">
        <v>245</v>
      </c>
      <c r="B378" s="18" t="s">
        <v>1165</v>
      </c>
      <c r="C378" s="19">
        <v>104.46</v>
      </c>
      <c r="D378" s="19">
        <v>100.93</v>
      </c>
      <c r="E378" s="19">
        <v>101.63</v>
      </c>
      <c r="F378" s="19">
        <v>100.43</v>
      </c>
      <c r="G378" s="19">
        <v>99.99</v>
      </c>
      <c r="H378" s="19">
        <v>99.91</v>
      </c>
      <c r="I378" s="19">
        <v>100.37</v>
      </c>
      <c r="J378" s="19">
        <v>101.17</v>
      </c>
      <c r="K378" s="19">
        <v>102.13</v>
      </c>
      <c r="L378" s="19">
        <v>102.33</v>
      </c>
      <c r="M378" s="19">
        <v>100.86</v>
      </c>
      <c r="N378" s="19">
        <v>101.29</v>
      </c>
      <c r="O378" s="19">
        <v>101.52</v>
      </c>
      <c r="P378" s="19">
        <v>101.03</v>
      </c>
      <c r="Q378" s="19">
        <v>100.91</v>
      </c>
      <c r="R378" s="19">
        <v>100.88</v>
      </c>
      <c r="S378" s="19">
        <v>100.32</v>
      </c>
      <c r="T378" s="19">
        <v>100.39</v>
      </c>
      <c r="U378" s="19">
        <v>99.82</v>
      </c>
      <c r="V378" s="19">
        <v>99.97</v>
      </c>
      <c r="W378" s="19">
        <v>100.42</v>
      </c>
      <c r="X378" s="19">
        <v>100.15</v>
      </c>
      <c r="Y378" s="19">
        <v>100.93</v>
      </c>
      <c r="Z378" s="19">
        <v>100.35</v>
      </c>
      <c r="AA378" s="19">
        <v>100.08</v>
      </c>
      <c r="AB378" s="19">
        <v>99.54</v>
      </c>
      <c r="AC378" s="19">
        <v>99.75</v>
      </c>
      <c r="AD378" s="19">
        <v>99.53</v>
      </c>
      <c r="AE378" s="19">
        <v>99.97</v>
      </c>
      <c r="AF378" s="19">
        <v>100.3</v>
      </c>
      <c r="AG378" s="19">
        <v>99.61</v>
      </c>
      <c r="AH378" s="19">
        <v>99.76</v>
      </c>
      <c r="AI378" s="19">
        <v>99.92</v>
      </c>
      <c r="AJ378" s="19">
        <v>100.15</v>
      </c>
      <c r="AK378" s="19">
        <v>99.8</v>
      </c>
      <c r="AL378" s="19">
        <v>99.45</v>
      </c>
      <c r="AM378" s="19">
        <v>100.03</v>
      </c>
      <c r="AN378" s="19">
        <v>99.87</v>
      </c>
      <c r="AO378" s="19">
        <v>99.56</v>
      </c>
      <c r="AP378" s="19">
        <v>100.6</v>
      </c>
      <c r="AQ378" s="19">
        <v>99.84</v>
      </c>
      <c r="AR378" s="19">
        <v>100.02</v>
      </c>
      <c r="AS378" s="19">
        <v>100.2</v>
      </c>
      <c r="AT378" s="19">
        <v>100.3</v>
      </c>
      <c r="AU378" s="19">
        <v>100.72</v>
      </c>
      <c r="AV378" s="19">
        <v>100.57</v>
      </c>
      <c r="AW378" s="19">
        <v>100.18</v>
      </c>
      <c r="AX378" s="19">
        <v>100.47</v>
      </c>
      <c r="AY378" s="19">
        <v>99.96</v>
      </c>
      <c r="AZ378" s="19">
        <v>100.52</v>
      </c>
      <c r="BA378" s="19">
        <v>99.71</v>
      </c>
      <c r="BB378" s="19">
        <v>99.99</v>
      </c>
      <c r="BC378" s="19">
        <v>99.98</v>
      </c>
      <c r="BD378" s="19">
        <v>99.72</v>
      </c>
      <c r="BE378" s="19">
        <v>100.01</v>
      </c>
      <c r="BF378" s="19">
        <v>100.19</v>
      </c>
      <c r="BG378" s="18">
        <v>100</v>
      </c>
      <c r="BH378" s="19">
        <v>99.51</v>
      </c>
      <c r="BI378" s="19">
        <v>99.94</v>
      </c>
      <c r="BJ378" s="19">
        <v>99.35</v>
      </c>
      <c r="BK378" s="20"/>
    </row>
    <row r="379" spans="1:63" x14ac:dyDescent="0.45">
      <c r="A379" s="18" t="s">
        <v>246</v>
      </c>
      <c r="B379" s="18" t="s">
        <v>1166</v>
      </c>
      <c r="C379" s="19">
        <v>105.94</v>
      </c>
      <c r="D379" s="19">
        <v>102.19</v>
      </c>
      <c r="E379" s="19">
        <v>101.21</v>
      </c>
      <c r="F379" s="19">
        <v>100.23</v>
      </c>
      <c r="G379" s="19">
        <v>99.75</v>
      </c>
      <c r="H379" s="19">
        <v>99.56</v>
      </c>
      <c r="I379" s="19">
        <v>99.82</v>
      </c>
      <c r="J379" s="19">
        <v>100.5</v>
      </c>
      <c r="K379" s="19">
        <v>102.51</v>
      </c>
      <c r="L379" s="19">
        <v>102.21</v>
      </c>
      <c r="M379" s="19">
        <v>101.35</v>
      </c>
      <c r="N379" s="19">
        <v>100.92</v>
      </c>
      <c r="O379" s="19">
        <v>101.73</v>
      </c>
      <c r="P379" s="19">
        <v>102.53</v>
      </c>
      <c r="Q379" s="19">
        <v>101.29</v>
      </c>
      <c r="R379" s="19">
        <v>100.96</v>
      </c>
      <c r="S379" s="19">
        <v>100.93</v>
      </c>
      <c r="T379" s="19">
        <v>100.37</v>
      </c>
      <c r="U379" s="19">
        <v>100.8</v>
      </c>
      <c r="V379" s="19">
        <v>99.92</v>
      </c>
      <c r="W379" s="19">
        <v>99.94</v>
      </c>
      <c r="X379" s="19">
        <v>100.27</v>
      </c>
      <c r="Y379" s="19">
        <v>100.43</v>
      </c>
      <c r="Z379" s="19">
        <v>100.62</v>
      </c>
      <c r="AA379" s="19">
        <v>100.04</v>
      </c>
      <c r="AB379" s="19">
        <v>99.35</v>
      </c>
      <c r="AC379" s="19">
        <v>99.68</v>
      </c>
      <c r="AD379" s="19">
        <v>99.39</v>
      </c>
      <c r="AE379" s="19">
        <v>100.37</v>
      </c>
      <c r="AF379" s="19">
        <v>99.31</v>
      </c>
      <c r="AG379" s="19">
        <v>99.18</v>
      </c>
      <c r="AH379" s="19">
        <v>99.74</v>
      </c>
      <c r="AI379" s="19">
        <v>99.92</v>
      </c>
      <c r="AJ379" s="19">
        <v>99.84</v>
      </c>
      <c r="AK379" s="19">
        <v>100.27</v>
      </c>
      <c r="AL379" s="19">
        <v>100.3</v>
      </c>
      <c r="AM379" s="19">
        <v>100.3</v>
      </c>
      <c r="AN379" s="19">
        <v>100.03</v>
      </c>
      <c r="AO379" s="19">
        <v>100.68</v>
      </c>
      <c r="AP379" s="19">
        <v>99.64</v>
      </c>
      <c r="AQ379" s="19">
        <v>100.21</v>
      </c>
      <c r="AR379" s="19">
        <v>100.41</v>
      </c>
      <c r="AS379" s="19">
        <v>99.77</v>
      </c>
      <c r="AT379" s="19">
        <v>100.23</v>
      </c>
      <c r="AU379" s="19">
        <v>99.92</v>
      </c>
      <c r="AV379" s="19">
        <v>100.95</v>
      </c>
      <c r="AW379" s="19">
        <v>100.37</v>
      </c>
      <c r="AX379" s="19">
        <v>100.53</v>
      </c>
      <c r="AY379" s="19">
        <v>100.6</v>
      </c>
      <c r="AZ379" s="19">
        <v>101.38</v>
      </c>
      <c r="BA379" s="19">
        <v>100.41</v>
      </c>
      <c r="BB379" s="19">
        <v>100.13</v>
      </c>
      <c r="BC379" s="19">
        <v>100.1</v>
      </c>
      <c r="BD379" s="19">
        <v>99.41</v>
      </c>
      <c r="BE379" s="19">
        <v>100.07</v>
      </c>
      <c r="BF379" s="19">
        <v>99.91</v>
      </c>
      <c r="BG379" s="19">
        <v>99.77</v>
      </c>
      <c r="BH379" s="19">
        <v>100.83</v>
      </c>
      <c r="BI379" s="19">
        <v>99.24</v>
      </c>
      <c r="BJ379" s="19">
        <v>99.34</v>
      </c>
      <c r="BK379" s="20"/>
    </row>
    <row r="380" spans="1:63" ht="27.75" x14ac:dyDescent="0.45">
      <c r="A380" s="18" t="s">
        <v>252</v>
      </c>
      <c r="B380" s="18" t="s">
        <v>1167</v>
      </c>
      <c r="C380" s="19">
        <v>103.73</v>
      </c>
      <c r="D380" s="19">
        <v>104.37</v>
      </c>
      <c r="E380" s="19">
        <v>103.03</v>
      </c>
      <c r="F380" s="19">
        <v>102.88</v>
      </c>
      <c r="G380" s="19">
        <v>102.38</v>
      </c>
      <c r="H380" s="19">
        <v>101.64</v>
      </c>
      <c r="I380" s="19">
        <v>101.24</v>
      </c>
      <c r="J380" s="19">
        <v>101.32</v>
      </c>
      <c r="K380" s="19">
        <v>101.26</v>
      </c>
      <c r="L380" s="19">
        <v>102.15</v>
      </c>
      <c r="M380" s="19">
        <v>101.23</v>
      </c>
      <c r="N380" s="19">
        <v>101.26</v>
      </c>
      <c r="O380" s="19">
        <v>101.31</v>
      </c>
      <c r="P380" s="19">
        <v>101.02</v>
      </c>
      <c r="Q380" s="19">
        <v>101.34</v>
      </c>
      <c r="R380" s="19">
        <v>101.57</v>
      </c>
      <c r="S380" s="19">
        <v>100.78</v>
      </c>
      <c r="T380" s="19">
        <v>101.45</v>
      </c>
      <c r="U380" s="19">
        <v>100.65</v>
      </c>
      <c r="V380" s="19">
        <v>100.75</v>
      </c>
      <c r="W380" s="19">
        <v>100.81</v>
      </c>
      <c r="X380" s="19">
        <v>100.96</v>
      </c>
      <c r="Y380" s="19">
        <v>100.48</v>
      </c>
      <c r="Z380" s="19">
        <v>100.62</v>
      </c>
      <c r="AA380" s="19">
        <v>100.76</v>
      </c>
      <c r="AB380" s="19">
        <v>100.54</v>
      </c>
      <c r="AC380" s="19">
        <v>100.28</v>
      </c>
      <c r="AD380" s="19">
        <v>100.74</v>
      </c>
      <c r="AE380" s="19">
        <v>100.43</v>
      </c>
      <c r="AF380" s="19">
        <v>100.4</v>
      </c>
      <c r="AG380" s="19">
        <v>100.47</v>
      </c>
      <c r="AH380" s="19">
        <v>99.9</v>
      </c>
      <c r="AI380" s="19">
        <v>99.95</v>
      </c>
      <c r="AJ380" s="19">
        <v>100.33</v>
      </c>
      <c r="AK380" s="19">
        <v>100.12</v>
      </c>
      <c r="AL380" s="19">
        <v>100.07</v>
      </c>
      <c r="AM380" s="19">
        <v>100.33</v>
      </c>
      <c r="AN380" s="19">
        <v>100.17</v>
      </c>
      <c r="AO380" s="19">
        <v>100.23</v>
      </c>
      <c r="AP380" s="19">
        <v>100.38</v>
      </c>
      <c r="AQ380" s="19">
        <v>100.16</v>
      </c>
      <c r="AR380" s="19">
        <v>99.94</v>
      </c>
      <c r="AS380" s="19">
        <v>100.13</v>
      </c>
      <c r="AT380" s="19">
        <v>100.1</v>
      </c>
      <c r="AU380" s="19">
        <v>100.29</v>
      </c>
      <c r="AV380" s="19">
        <v>100.55</v>
      </c>
      <c r="AW380" s="19">
        <v>100.51</v>
      </c>
      <c r="AX380" s="19">
        <v>100.61</v>
      </c>
      <c r="AY380" s="19">
        <v>100.29</v>
      </c>
      <c r="AZ380" s="19">
        <v>100.28</v>
      </c>
      <c r="BA380" s="19">
        <v>100.59</v>
      </c>
      <c r="BB380" s="19">
        <v>100.34</v>
      </c>
      <c r="BC380" s="19">
        <v>100.07</v>
      </c>
      <c r="BD380" s="19">
        <v>99.97</v>
      </c>
      <c r="BE380" s="19">
        <v>100.11</v>
      </c>
      <c r="BF380" s="19">
        <v>100.21</v>
      </c>
      <c r="BG380" s="19">
        <v>100.01</v>
      </c>
      <c r="BH380" s="19">
        <v>100.48</v>
      </c>
      <c r="BI380" s="19">
        <v>100.03</v>
      </c>
      <c r="BJ380" s="19">
        <v>100.68</v>
      </c>
      <c r="BK380" s="20"/>
    </row>
    <row r="381" spans="1:63" ht="27.75" x14ac:dyDescent="0.45">
      <c r="A381" s="18" t="s">
        <v>240</v>
      </c>
      <c r="B381" s="18" t="s">
        <v>1168</v>
      </c>
      <c r="C381" s="19">
        <v>107.39</v>
      </c>
      <c r="D381" s="19">
        <v>102.6</v>
      </c>
      <c r="E381" s="19">
        <v>100.61</v>
      </c>
      <c r="F381" s="19">
        <v>100.16</v>
      </c>
      <c r="G381" s="19">
        <v>99.73</v>
      </c>
      <c r="H381" s="19">
        <v>99.52</v>
      </c>
      <c r="I381" s="19">
        <v>100.22</v>
      </c>
      <c r="J381" s="19">
        <v>100.48</v>
      </c>
      <c r="K381" s="19">
        <v>102.54</v>
      </c>
      <c r="L381" s="19">
        <v>101.48</v>
      </c>
      <c r="M381" s="19">
        <v>100.58</v>
      </c>
      <c r="N381" s="19">
        <v>100.21</v>
      </c>
      <c r="O381" s="19">
        <v>100.89</v>
      </c>
      <c r="P381" s="19">
        <v>101.71</v>
      </c>
      <c r="Q381" s="19">
        <v>100.7</v>
      </c>
      <c r="R381" s="19">
        <v>100.33</v>
      </c>
      <c r="S381" s="19">
        <v>100.06</v>
      </c>
      <c r="T381" s="19">
        <v>100.07</v>
      </c>
      <c r="U381" s="19">
        <v>99.99</v>
      </c>
      <c r="V381" s="19">
        <v>99.84</v>
      </c>
      <c r="W381" s="19">
        <v>99.9</v>
      </c>
      <c r="X381" s="19">
        <v>100.17</v>
      </c>
      <c r="Y381" s="19">
        <v>100.33</v>
      </c>
      <c r="Z381" s="18">
        <v>100</v>
      </c>
      <c r="AA381" s="19">
        <v>99.83</v>
      </c>
      <c r="AB381" s="19">
        <v>99.68</v>
      </c>
      <c r="AC381" s="19">
        <v>99.52</v>
      </c>
      <c r="AD381" s="19">
        <v>99.58</v>
      </c>
      <c r="AE381" s="19">
        <v>99.6</v>
      </c>
      <c r="AF381" s="19">
        <v>99.86</v>
      </c>
      <c r="AG381" s="19">
        <v>99.82</v>
      </c>
      <c r="AH381" s="19">
        <v>100.09</v>
      </c>
      <c r="AI381" s="19">
        <v>100.17</v>
      </c>
      <c r="AJ381" s="19">
        <v>100.25</v>
      </c>
      <c r="AK381" s="19">
        <v>100.17</v>
      </c>
      <c r="AL381" s="19">
        <v>99.85</v>
      </c>
      <c r="AM381" s="19">
        <v>100.18</v>
      </c>
      <c r="AN381" s="19">
        <v>100.3</v>
      </c>
      <c r="AO381" s="19">
        <v>100.04</v>
      </c>
      <c r="AP381" s="19">
        <v>100.19</v>
      </c>
      <c r="AQ381" s="19">
        <v>100.4</v>
      </c>
      <c r="AR381" s="19">
        <v>101.12</v>
      </c>
      <c r="AS381" s="19">
        <v>100.15</v>
      </c>
      <c r="AT381" s="19">
        <v>100.37</v>
      </c>
      <c r="AU381" s="19">
        <v>100.69</v>
      </c>
      <c r="AV381" s="19">
        <v>100.93</v>
      </c>
      <c r="AW381" s="19">
        <v>100.48</v>
      </c>
      <c r="AX381" s="19">
        <v>100.06</v>
      </c>
      <c r="AY381" s="19">
        <v>100.37</v>
      </c>
      <c r="AZ381" s="19">
        <v>100.54</v>
      </c>
      <c r="BA381" s="19">
        <v>100.03</v>
      </c>
      <c r="BB381" s="19">
        <v>99.67</v>
      </c>
      <c r="BC381" s="19">
        <v>99.98</v>
      </c>
      <c r="BD381" s="19">
        <v>99.59</v>
      </c>
      <c r="BE381" s="19">
        <v>100.03</v>
      </c>
      <c r="BF381" s="19">
        <v>99.53</v>
      </c>
      <c r="BG381" s="19">
        <v>99.68</v>
      </c>
      <c r="BH381" s="19">
        <v>99.83</v>
      </c>
      <c r="BI381" s="19">
        <v>99.79</v>
      </c>
      <c r="BJ381" s="19">
        <v>99.91</v>
      </c>
      <c r="BK381" s="20"/>
    </row>
    <row r="382" spans="1:63" ht="27.75" x14ac:dyDescent="0.45">
      <c r="A382" s="18" t="s">
        <v>239</v>
      </c>
      <c r="B382" s="18" t="s">
        <v>1169</v>
      </c>
      <c r="C382" s="19">
        <v>106.69</v>
      </c>
      <c r="D382" s="19">
        <v>102.11</v>
      </c>
      <c r="E382" s="19">
        <v>100.55</v>
      </c>
      <c r="F382" s="19">
        <v>99.6</v>
      </c>
      <c r="G382" s="19">
        <v>99.9</v>
      </c>
      <c r="H382" s="19">
        <v>99.9</v>
      </c>
      <c r="I382" s="19">
        <v>99.67</v>
      </c>
      <c r="J382" s="19">
        <v>100.89</v>
      </c>
      <c r="K382" s="19">
        <v>102.15</v>
      </c>
      <c r="L382" s="19">
        <v>101.18</v>
      </c>
      <c r="M382" s="19">
        <v>100.55</v>
      </c>
      <c r="N382" s="19">
        <v>100.65</v>
      </c>
      <c r="O382" s="19">
        <v>100.71</v>
      </c>
      <c r="P382" s="19">
        <v>101.57</v>
      </c>
      <c r="Q382" s="19">
        <v>100.67</v>
      </c>
      <c r="R382" s="19">
        <v>99.94</v>
      </c>
      <c r="S382" s="19">
        <v>100.24</v>
      </c>
      <c r="T382" s="19">
        <v>100.05</v>
      </c>
      <c r="U382" s="19">
        <v>99.74</v>
      </c>
      <c r="V382" s="19">
        <v>100.02</v>
      </c>
      <c r="W382" s="19">
        <v>100.42</v>
      </c>
      <c r="X382" s="19">
        <v>100.04</v>
      </c>
      <c r="Y382" s="19">
        <v>100.09</v>
      </c>
      <c r="Z382" s="19">
        <v>99.89</v>
      </c>
      <c r="AA382" s="19">
        <v>99.99</v>
      </c>
      <c r="AB382" s="19">
        <v>99.59</v>
      </c>
      <c r="AC382" s="19">
        <v>99.39</v>
      </c>
      <c r="AD382" s="19">
        <v>99.63</v>
      </c>
      <c r="AE382" s="19">
        <v>99.38</v>
      </c>
      <c r="AF382" s="19">
        <v>99.72</v>
      </c>
      <c r="AG382" s="19">
        <v>99.97</v>
      </c>
      <c r="AH382" s="19">
        <v>100.29</v>
      </c>
      <c r="AI382" s="19">
        <v>100.17</v>
      </c>
      <c r="AJ382" s="19">
        <v>99.89</v>
      </c>
      <c r="AK382" s="19">
        <v>99.94</v>
      </c>
      <c r="AL382" s="19">
        <v>99.75</v>
      </c>
      <c r="AM382" s="19">
        <v>100.06</v>
      </c>
      <c r="AN382" s="19">
        <v>99.99</v>
      </c>
      <c r="AO382" s="19">
        <v>99.92</v>
      </c>
      <c r="AP382" s="19">
        <v>100.26</v>
      </c>
      <c r="AQ382" s="19">
        <v>100.02</v>
      </c>
      <c r="AR382" s="19">
        <v>100.59</v>
      </c>
      <c r="AS382" s="19">
        <v>100.43</v>
      </c>
      <c r="AT382" s="19">
        <v>100.28</v>
      </c>
      <c r="AU382" s="19">
        <v>100.75</v>
      </c>
      <c r="AV382" s="19">
        <v>100.84</v>
      </c>
      <c r="AW382" s="19">
        <v>100.74</v>
      </c>
      <c r="AX382" s="19">
        <v>100.47</v>
      </c>
      <c r="AY382" s="19">
        <v>100.56</v>
      </c>
      <c r="AZ382" s="19">
        <v>100.3</v>
      </c>
      <c r="BA382" s="19">
        <v>100.32</v>
      </c>
      <c r="BB382" s="19">
        <v>99.9</v>
      </c>
      <c r="BC382" s="19">
        <v>100.43</v>
      </c>
      <c r="BD382" s="19">
        <v>100.1</v>
      </c>
      <c r="BE382" s="19">
        <v>99.53</v>
      </c>
      <c r="BF382" s="19">
        <v>99.85</v>
      </c>
      <c r="BG382" s="19">
        <v>99.96</v>
      </c>
      <c r="BH382" s="19">
        <v>99.65</v>
      </c>
      <c r="BI382" s="19">
        <v>99.51</v>
      </c>
      <c r="BJ382" s="19">
        <v>99.4</v>
      </c>
      <c r="BK382" s="20"/>
    </row>
    <row r="383" spans="1:63" x14ac:dyDescent="0.45">
      <c r="A383" s="18" t="s">
        <v>641</v>
      </c>
      <c r="B383" s="18" t="s">
        <v>1170</v>
      </c>
      <c r="C383" s="19">
        <v>107.39</v>
      </c>
      <c r="D383" s="19">
        <v>102.6</v>
      </c>
      <c r="E383" s="19">
        <v>100.61</v>
      </c>
      <c r="F383" s="19">
        <v>100.16</v>
      </c>
      <c r="G383" s="19">
        <v>99.73</v>
      </c>
      <c r="H383" s="19">
        <v>99.52</v>
      </c>
      <c r="I383" s="19">
        <v>100.22</v>
      </c>
      <c r="J383" s="19">
        <v>100.48</v>
      </c>
      <c r="K383" s="19">
        <v>102.54</v>
      </c>
      <c r="L383" s="19">
        <v>101.48</v>
      </c>
      <c r="M383" s="19">
        <v>100.58</v>
      </c>
      <c r="N383" s="19">
        <v>100.21</v>
      </c>
      <c r="O383" s="19">
        <v>100.89</v>
      </c>
      <c r="P383" s="19">
        <v>101.71</v>
      </c>
      <c r="Q383" s="19">
        <v>100.7</v>
      </c>
      <c r="R383" s="19">
        <v>100.33</v>
      </c>
      <c r="S383" s="19">
        <v>100.06</v>
      </c>
      <c r="T383" s="19">
        <v>100.07</v>
      </c>
      <c r="U383" s="19">
        <v>99.99</v>
      </c>
      <c r="V383" s="19">
        <v>99.84</v>
      </c>
      <c r="W383" s="19">
        <v>99.9</v>
      </c>
      <c r="X383" s="19">
        <v>100.17</v>
      </c>
      <c r="Y383" s="19">
        <v>100.33</v>
      </c>
      <c r="Z383" s="18">
        <v>100</v>
      </c>
      <c r="AA383" s="19">
        <v>99.83</v>
      </c>
      <c r="AB383" s="19">
        <v>99.68</v>
      </c>
      <c r="AC383" s="19">
        <v>99.52</v>
      </c>
      <c r="AD383" s="19">
        <v>99.58</v>
      </c>
      <c r="AE383" s="19">
        <v>99.6</v>
      </c>
      <c r="AF383" s="19">
        <v>99.86</v>
      </c>
      <c r="AG383" s="19">
        <v>99.82</v>
      </c>
      <c r="AH383" s="19">
        <v>100.09</v>
      </c>
      <c r="AI383" s="19">
        <v>100.17</v>
      </c>
      <c r="AJ383" s="19">
        <v>100.25</v>
      </c>
      <c r="AK383" s="19">
        <v>100.17</v>
      </c>
      <c r="AL383" s="19">
        <v>99.85</v>
      </c>
      <c r="AM383" s="19">
        <v>100.18</v>
      </c>
      <c r="AN383" s="19">
        <v>100.3</v>
      </c>
      <c r="AO383" s="19">
        <v>100.04</v>
      </c>
      <c r="AP383" s="19">
        <v>100.19</v>
      </c>
      <c r="AQ383" s="19">
        <v>100.4</v>
      </c>
      <c r="AR383" s="19">
        <v>101.12</v>
      </c>
      <c r="AS383" s="19">
        <v>100.15</v>
      </c>
      <c r="AT383" s="19">
        <v>100.37</v>
      </c>
      <c r="AU383" s="19">
        <v>100.69</v>
      </c>
      <c r="AV383" s="19">
        <v>100.93</v>
      </c>
      <c r="AW383" s="19">
        <v>100.48</v>
      </c>
      <c r="AX383" s="19">
        <v>100.06</v>
      </c>
      <c r="AY383" s="19">
        <v>100.37</v>
      </c>
      <c r="AZ383" s="19">
        <v>100.54</v>
      </c>
      <c r="BA383" s="19">
        <v>100.03</v>
      </c>
      <c r="BB383" s="19">
        <v>99.67</v>
      </c>
      <c r="BC383" s="19">
        <v>99.98</v>
      </c>
      <c r="BD383" s="19">
        <v>99.59</v>
      </c>
      <c r="BE383" s="19">
        <v>100.03</v>
      </c>
      <c r="BF383" s="19">
        <v>99.53</v>
      </c>
      <c r="BG383" s="19">
        <v>99.68</v>
      </c>
      <c r="BH383" s="19">
        <v>99.83</v>
      </c>
      <c r="BI383" s="19">
        <v>99.79</v>
      </c>
      <c r="BJ383" s="19">
        <v>99.91</v>
      </c>
      <c r="BK383" s="20"/>
    </row>
    <row r="384" spans="1:63" x14ac:dyDescent="0.45">
      <c r="A384" s="18" t="s">
        <v>250</v>
      </c>
      <c r="B384" s="18" t="s">
        <v>1171</v>
      </c>
      <c r="C384" s="19">
        <v>103.57</v>
      </c>
      <c r="D384" s="19">
        <v>103.46</v>
      </c>
      <c r="E384" s="19">
        <v>102.22</v>
      </c>
      <c r="F384" s="19">
        <v>101.53</v>
      </c>
      <c r="G384" s="19">
        <v>100.73</v>
      </c>
      <c r="H384" s="19">
        <v>101.05</v>
      </c>
      <c r="I384" s="19">
        <v>100.58</v>
      </c>
      <c r="J384" s="19">
        <v>100.46</v>
      </c>
      <c r="K384" s="19">
        <v>100.85</v>
      </c>
      <c r="L384" s="19">
        <v>100.88</v>
      </c>
      <c r="M384" s="19">
        <v>100.69</v>
      </c>
      <c r="N384" s="19">
        <v>100.86</v>
      </c>
      <c r="O384" s="19">
        <v>100.63</v>
      </c>
      <c r="P384" s="19">
        <v>101.35</v>
      </c>
      <c r="Q384" s="19">
        <v>101.01</v>
      </c>
      <c r="R384" s="19">
        <v>101.03</v>
      </c>
      <c r="S384" s="19">
        <v>100.4</v>
      </c>
      <c r="T384" s="19">
        <v>100.4</v>
      </c>
      <c r="U384" s="19">
        <v>100.25</v>
      </c>
      <c r="V384" s="19">
        <v>100.15</v>
      </c>
      <c r="W384" s="19">
        <v>99.88</v>
      </c>
      <c r="X384" s="19">
        <v>99.6</v>
      </c>
      <c r="Y384" s="19">
        <v>100.1</v>
      </c>
      <c r="Z384" s="19">
        <v>100.16</v>
      </c>
      <c r="AA384" s="19">
        <v>99.95</v>
      </c>
      <c r="AB384" s="19">
        <v>99.57</v>
      </c>
      <c r="AC384" s="19">
        <v>100.12</v>
      </c>
      <c r="AD384" s="19">
        <v>99.96</v>
      </c>
      <c r="AE384" s="19">
        <v>99.81</v>
      </c>
      <c r="AF384" s="19">
        <v>99.89</v>
      </c>
      <c r="AG384" s="19">
        <v>99.7</v>
      </c>
      <c r="AH384" s="19">
        <v>99.49</v>
      </c>
      <c r="AI384" s="19">
        <v>99.47</v>
      </c>
      <c r="AJ384" s="19">
        <v>99.05</v>
      </c>
      <c r="AK384" s="19">
        <v>99.58</v>
      </c>
      <c r="AL384" s="19">
        <v>99.87</v>
      </c>
      <c r="AM384" s="19">
        <v>99.8</v>
      </c>
      <c r="AN384" s="19">
        <v>99.89</v>
      </c>
      <c r="AO384" s="19">
        <v>99.85</v>
      </c>
      <c r="AP384" s="19">
        <v>99.65</v>
      </c>
      <c r="AQ384" s="19">
        <v>99.65</v>
      </c>
      <c r="AR384" s="19">
        <v>99.91</v>
      </c>
      <c r="AS384" s="19">
        <v>99.65</v>
      </c>
      <c r="AT384" s="19">
        <v>99.63</v>
      </c>
      <c r="AU384" s="19">
        <v>99.94</v>
      </c>
      <c r="AV384" s="19">
        <v>99.63</v>
      </c>
      <c r="AW384" s="19">
        <v>100.17</v>
      </c>
      <c r="AX384" s="19">
        <v>100.09</v>
      </c>
      <c r="AY384" s="19">
        <v>99.95</v>
      </c>
      <c r="AZ384" s="19">
        <v>100.06</v>
      </c>
      <c r="BA384" s="19">
        <v>99.71</v>
      </c>
      <c r="BB384" s="19">
        <v>99.85</v>
      </c>
      <c r="BC384" s="19">
        <v>99.95</v>
      </c>
      <c r="BD384" s="19">
        <v>99.9</v>
      </c>
      <c r="BE384" s="19">
        <v>99.79</v>
      </c>
      <c r="BF384" s="19">
        <v>99.75</v>
      </c>
      <c r="BG384" s="19">
        <v>99.81</v>
      </c>
      <c r="BH384" s="19">
        <v>99.93</v>
      </c>
      <c r="BI384" s="19">
        <v>99.77</v>
      </c>
      <c r="BJ384" s="19">
        <v>99.95</v>
      </c>
      <c r="BK384" s="20"/>
    </row>
    <row r="385" spans="1:63" x14ac:dyDescent="0.45">
      <c r="A385" s="18" t="s">
        <v>642</v>
      </c>
      <c r="B385" s="18" t="s">
        <v>1172</v>
      </c>
      <c r="C385" s="19">
        <v>108.88</v>
      </c>
      <c r="D385" s="19">
        <v>104.74</v>
      </c>
      <c r="E385" s="19">
        <v>101.99</v>
      </c>
      <c r="F385" s="19">
        <v>101.14</v>
      </c>
      <c r="G385" s="19">
        <v>99.63</v>
      </c>
      <c r="H385" s="19">
        <v>99.9</v>
      </c>
      <c r="I385" s="19">
        <v>99.75</v>
      </c>
      <c r="J385" s="19">
        <v>100.68</v>
      </c>
      <c r="K385" s="19">
        <v>101.82</v>
      </c>
      <c r="L385" s="19">
        <v>101.69</v>
      </c>
      <c r="M385" s="19">
        <v>100.84</v>
      </c>
      <c r="N385" s="19">
        <v>100.33</v>
      </c>
      <c r="O385" s="19">
        <v>101.24</v>
      </c>
      <c r="P385" s="19">
        <v>101.73</v>
      </c>
      <c r="Q385" s="19">
        <v>101.31</v>
      </c>
      <c r="R385" s="19">
        <v>101.33</v>
      </c>
      <c r="S385" s="19">
        <v>100.65</v>
      </c>
      <c r="T385" s="19">
        <v>100.44</v>
      </c>
      <c r="U385" s="19">
        <v>100.41</v>
      </c>
      <c r="V385" s="19">
        <v>100.03</v>
      </c>
      <c r="W385" s="19">
        <v>99.78</v>
      </c>
      <c r="X385" s="19">
        <v>100.17</v>
      </c>
      <c r="Y385" s="19">
        <v>100.3</v>
      </c>
      <c r="Z385" s="19">
        <v>100.08</v>
      </c>
      <c r="AA385" s="19">
        <v>99.91</v>
      </c>
      <c r="AB385" s="19">
        <v>99.7</v>
      </c>
      <c r="AC385" s="19">
        <v>99.9</v>
      </c>
      <c r="AD385" s="19">
        <v>99.97</v>
      </c>
      <c r="AE385" s="19">
        <v>99.95</v>
      </c>
      <c r="AF385" s="19">
        <v>100.02</v>
      </c>
      <c r="AG385" s="19">
        <v>99.97</v>
      </c>
      <c r="AH385" s="19">
        <v>100.04</v>
      </c>
      <c r="AI385" s="19">
        <v>99.79</v>
      </c>
      <c r="AJ385" s="19">
        <v>100.06</v>
      </c>
      <c r="AK385" s="19">
        <v>99.84</v>
      </c>
      <c r="AL385" s="19">
        <v>100.04</v>
      </c>
      <c r="AM385" s="19">
        <v>99.93</v>
      </c>
      <c r="AN385" s="19">
        <v>99.84</v>
      </c>
      <c r="AO385" s="19">
        <v>99.82</v>
      </c>
      <c r="AP385" s="19">
        <v>100.23</v>
      </c>
      <c r="AQ385" s="19">
        <v>100.4</v>
      </c>
      <c r="AR385" s="19">
        <v>100.28</v>
      </c>
      <c r="AS385" s="19">
        <v>99.58</v>
      </c>
      <c r="AT385" s="19">
        <v>100.5</v>
      </c>
      <c r="AU385" s="19">
        <v>99.88</v>
      </c>
      <c r="AV385" s="19">
        <v>100.51</v>
      </c>
      <c r="AW385" s="19">
        <v>100.54</v>
      </c>
      <c r="AX385" s="19">
        <v>100.18</v>
      </c>
      <c r="AY385" s="19">
        <v>100.95</v>
      </c>
      <c r="AZ385" s="19">
        <v>100.14</v>
      </c>
      <c r="BA385" s="19">
        <v>100.27</v>
      </c>
      <c r="BB385" s="19">
        <v>100.31</v>
      </c>
      <c r="BC385" s="19">
        <v>100.15</v>
      </c>
      <c r="BD385" s="19">
        <v>100.21</v>
      </c>
      <c r="BE385" s="19">
        <v>100.03</v>
      </c>
      <c r="BF385" s="19">
        <v>99.75</v>
      </c>
      <c r="BG385" s="19">
        <v>99.74</v>
      </c>
      <c r="BH385" s="19">
        <v>99.78</v>
      </c>
      <c r="BI385" s="19">
        <v>100.01</v>
      </c>
      <c r="BJ385" s="19">
        <v>99.98</v>
      </c>
      <c r="BK385" s="20"/>
    </row>
    <row r="386" spans="1:63" x14ac:dyDescent="0.45">
      <c r="A386" s="18" t="s">
        <v>253</v>
      </c>
      <c r="B386" s="18" t="s">
        <v>1173</v>
      </c>
      <c r="C386" s="19">
        <v>110.2</v>
      </c>
      <c r="D386" s="19">
        <v>105.61</v>
      </c>
      <c r="E386" s="19">
        <v>101.52</v>
      </c>
      <c r="F386" s="19">
        <v>100.34</v>
      </c>
      <c r="G386" s="19">
        <v>98.81</v>
      </c>
      <c r="H386" s="19">
        <v>99.62</v>
      </c>
      <c r="I386" s="19">
        <v>99.12</v>
      </c>
      <c r="J386" s="19">
        <v>100.39</v>
      </c>
      <c r="K386" s="19">
        <v>101.91</v>
      </c>
      <c r="L386" s="19">
        <v>102.19</v>
      </c>
      <c r="M386" s="19">
        <v>101.07</v>
      </c>
      <c r="N386" s="19">
        <v>100.41</v>
      </c>
      <c r="O386" s="19">
        <v>101.38</v>
      </c>
      <c r="P386" s="19">
        <v>102.29</v>
      </c>
      <c r="Q386" s="19">
        <v>101.08</v>
      </c>
      <c r="R386" s="19">
        <v>101.07</v>
      </c>
      <c r="S386" s="19">
        <v>99.87</v>
      </c>
      <c r="T386" s="19">
        <v>100.31</v>
      </c>
      <c r="U386" s="19">
        <v>100.28</v>
      </c>
      <c r="V386" s="19">
        <v>99.96</v>
      </c>
      <c r="W386" s="19">
        <v>99.53</v>
      </c>
      <c r="X386" s="19">
        <v>100.23</v>
      </c>
      <c r="Y386" s="19">
        <v>100.32</v>
      </c>
      <c r="Z386" s="19">
        <v>99.97</v>
      </c>
      <c r="AA386" s="19">
        <v>99.56</v>
      </c>
      <c r="AB386" s="19">
        <v>99.58</v>
      </c>
      <c r="AC386" s="19">
        <v>100.05</v>
      </c>
      <c r="AD386" s="19">
        <v>99.95</v>
      </c>
      <c r="AE386" s="19">
        <v>99.83</v>
      </c>
      <c r="AF386" s="19">
        <v>99.86</v>
      </c>
      <c r="AG386" s="19">
        <v>100.06</v>
      </c>
      <c r="AH386" s="19">
        <v>100.29</v>
      </c>
      <c r="AI386" s="19">
        <v>100.06</v>
      </c>
      <c r="AJ386" s="19">
        <v>100.2</v>
      </c>
      <c r="AK386" s="19">
        <v>99.92</v>
      </c>
      <c r="AL386" s="19">
        <v>100.06</v>
      </c>
      <c r="AM386" s="19">
        <v>99.99</v>
      </c>
      <c r="AN386" s="19">
        <v>99.89</v>
      </c>
      <c r="AO386" s="19">
        <v>99.79</v>
      </c>
      <c r="AP386" s="19">
        <v>100.31</v>
      </c>
      <c r="AQ386" s="19">
        <v>100.33</v>
      </c>
      <c r="AR386" s="19">
        <v>100.37</v>
      </c>
      <c r="AS386" s="19">
        <v>99.56</v>
      </c>
      <c r="AT386" s="19">
        <v>100.48</v>
      </c>
      <c r="AU386" s="19">
        <v>99.67</v>
      </c>
      <c r="AV386" s="19">
        <v>100.65</v>
      </c>
      <c r="AW386" s="19">
        <v>100.73</v>
      </c>
      <c r="AX386" s="19">
        <v>100.23</v>
      </c>
      <c r="AY386" s="19">
        <v>101.26</v>
      </c>
      <c r="AZ386" s="19">
        <v>100.15</v>
      </c>
      <c r="BA386" s="18">
        <v>100</v>
      </c>
      <c r="BB386" s="19">
        <v>100.39</v>
      </c>
      <c r="BC386" s="19">
        <v>100.12</v>
      </c>
      <c r="BD386" s="19">
        <v>100.16</v>
      </c>
      <c r="BE386" s="19">
        <v>100.11</v>
      </c>
      <c r="BF386" s="19">
        <v>99.75</v>
      </c>
      <c r="BG386" s="19">
        <v>100.04</v>
      </c>
      <c r="BH386" s="19">
        <v>99.55</v>
      </c>
      <c r="BI386" s="19">
        <v>99.94</v>
      </c>
      <c r="BJ386" s="19">
        <v>99.95</v>
      </c>
      <c r="BK386" s="20"/>
    </row>
    <row r="387" spans="1:63" x14ac:dyDescent="0.45">
      <c r="A387" s="18" t="s">
        <v>254</v>
      </c>
      <c r="B387" s="18" t="s">
        <v>1174</v>
      </c>
      <c r="C387" s="19">
        <v>106.76</v>
      </c>
      <c r="D387" s="19">
        <v>103.3</v>
      </c>
      <c r="E387" s="19">
        <v>102.79</v>
      </c>
      <c r="F387" s="19">
        <v>102.47</v>
      </c>
      <c r="G387" s="19">
        <v>100.96</v>
      </c>
      <c r="H387" s="19">
        <v>100.35</v>
      </c>
      <c r="I387" s="19">
        <v>100.76</v>
      </c>
      <c r="J387" s="19">
        <v>101.12</v>
      </c>
      <c r="K387" s="19">
        <v>101.68</v>
      </c>
      <c r="L387" s="19">
        <v>100.91</v>
      </c>
      <c r="M387" s="19">
        <v>100.48</v>
      </c>
      <c r="N387" s="19">
        <v>100.2</v>
      </c>
      <c r="O387" s="19">
        <v>101.05</v>
      </c>
      <c r="P387" s="19">
        <v>100.92</v>
      </c>
      <c r="Q387" s="19">
        <v>101.64</v>
      </c>
      <c r="R387" s="19">
        <v>101.71</v>
      </c>
      <c r="S387" s="19">
        <v>101.77</v>
      </c>
      <c r="T387" s="19">
        <v>100.62</v>
      </c>
      <c r="U387" s="19">
        <v>100.6</v>
      </c>
      <c r="V387" s="19">
        <v>100.13</v>
      </c>
      <c r="W387" s="19">
        <v>100.13</v>
      </c>
      <c r="X387" s="19">
        <v>100.09</v>
      </c>
      <c r="Y387" s="19">
        <v>100.26</v>
      </c>
      <c r="Z387" s="19">
        <v>100.24</v>
      </c>
      <c r="AA387" s="19">
        <v>100.38</v>
      </c>
      <c r="AB387" s="19">
        <v>99.86</v>
      </c>
      <c r="AC387" s="19">
        <v>99.7</v>
      </c>
      <c r="AD387" s="18">
        <v>100</v>
      </c>
      <c r="AE387" s="19">
        <v>100.1</v>
      </c>
      <c r="AF387" s="19">
        <v>100.24</v>
      </c>
      <c r="AG387" s="19">
        <v>99.84</v>
      </c>
      <c r="AH387" s="19">
        <v>99.7</v>
      </c>
      <c r="AI387" s="19">
        <v>99.43</v>
      </c>
      <c r="AJ387" s="19">
        <v>99.88</v>
      </c>
      <c r="AK387" s="19">
        <v>99.72</v>
      </c>
      <c r="AL387" s="19">
        <v>100.02</v>
      </c>
      <c r="AM387" s="19">
        <v>99.84</v>
      </c>
      <c r="AN387" s="19">
        <v>99.76</v>
      </c>
      <c r="AO387" s="19">
        <v>99.88</v>
      </c>
      <c r="AP387" s="19">
        <v>100.1</v>
      </c>
      <c r="AQ387" s="19">
        <v>100.52</v>
      </c>
      <c r="AR387" s="19">
        <v>100.13</v>
      </c>
      <c r="AS387" s="19">
        <v>99.6</v>
      </c>
      <c r="AT387" s="19">
        <v>100.53</v>
      </c>
      <c r="AU387" s="19">
        <v>100.21</v>
      </c>
      <c r="AV387" s="19">
        <v>100.28</v>
      </c>
      <c r="AW387" s="19">
        <v>100.24</v>
      </c>
      <c r="AX387" s="19">
        <v>100.09</v>
      </c>
      <c r="AY387" s="19">
        <v>100.45</v>
      </c>
      <c r="AZ387" s="19">
        <v>100.12</v>
      </c>
      <c r="BA387" s="19">
        <v>100.7</v>
      </c>
      <c r="BB387" s="19">
        <v>100.18</v>
      </c>
      <c r="BC387" s="19">
        <v>100.2</v>
      </c>
      <c r="BD387" s="19">
        <v>100.29</v>
      </c>
      <c r="BE387" s="19">
        <v>99.91</v>
      </c>
      <c r="BF387" s="19">
        <v>99.76</v>
      </c>
      <c r="BG387" s="19">
        <v>99.26</v>
      </c>
      <c r="BH387" s="19">
        <v>100.14</v>
      </c>
      <c r="BI387" s="19">
        <v>100.13</v>
      </c>
      <c r="BJ387" s="19">
        <v>100.04</v>
      </c>
      <c r="BK387" s="20"/>
    </row>
    <row r="388" spans="1:63" x14ac:dyDescent="0.45">
      <c r="A388" s="18" t="s">
        <v>643</v>
      </c>
      <c r="B388" s="18" t="s">
        <v>1175</v>
      </c>
      <c r="C388" s="19">
        <v>103.19</v>
      </c>
      <c r="D388" s="19">
        <v>102.83</v>
      </c>
      <c r="E388" s="19">
        <v>103.27</v>
      </c>
      <c r="F388" s="19">
        <v>103.07</v>
      </c>
      <c r="G388" s="19">
        <v>101.9</v>
      </c>
      <c r="H388" s="19">
        <v>101.19</v>
      </c>
      <c r="I388" s="19">
        <v>100.87</v>
      </c>
      <c r="J388" s="19">
        <v>100.86</v>
      </c>
      <c r="K388" s="19">
        <v>100.8</v>
      </c>
      <c r="L388" s="19">
        <v>100.79</v>
      </c>
      <c r="M388" s="19">
        <v>100.69</v>
      </c>
      <c r="N388" s="19">
        <v>100.37</v>
      </c>
      <c r="O388" s="19">
        <v>100.55</v>
      </c>
      <c r="P388" s="19">
        <v>100.62</v>
      </c>
      <c r="Q388" s="19">
        <v>100.77</v>
      </c>
      <c r="R388" s="19">
        <v>100.55</v>
      </c>
      <c r="S388" s="19">
        <v>100.44</v>
      </c>
      <c r="T388" s="19">
        <v>100.43</v>
      </c>
      <c r="U388" s="19">
        <v>100.47</v>
      </c>
      <c r="V388" s="19">
        <v>100.48</v>
      </c>
      <c r="W388" s="19">
        <v>100.3</v>
      </c>
      <c r="X388" s="19">
        <v>100.34</v>
      </c>
      <c r="Y388" s="19">
        <v>100.15</v>
      </c>
      <c r="Z388" s="19">
        <v>100.16</v>
      </c>
      <c r="AA388" s="19">
        <v>100.11</v>
      </c>
      <c r="AB388" s="19">
        <v>100.11</v>
      </c>
      <c r="AC388" s="19">
        <v>100.28</v>
      </c>
      <c r="AD388" s="19">
        <v>100.1</v>
      </c>
      <c r="AE388" s="19">
        <v>100.09</v>
      </c>
      <c r="AF388" s="19">
        <v>100.07</v>
      </c>
      <c r="AG388" s="19">
        <v>100.19</v>
      </c>
      <c r="AH388" s="19">
        <v>100.09</v>
      </c>
      <c r="AI388" s="19">
        <v>100.16</v>
      </c>
      <c r="AJ388" s="19">
        <v>100.04</v>
      </c>
      <c r="AK388" s="19">
        <v>100.06</v>
      </c>
      <c r="AL388" s="19">
        <v>100.06</v>
      </c>
      <c r="AM388" s="19">
        <v>100.06</v>
      </c>
      <c r="AN388" s="19">
        <v>100.04</v>
      </c>
      <c r="AO388" s="19">
        <v>100.04</v>
      </c>
      <c r="AP388" s="19">
        <v>100.02</v>
      </c>
      <c r="AQ388" s="19">
        <v>100.2</v>
      </c>
      <c r="AR388" s="19">
        <v>100.16</v>
      </c>
      <c r="AS388" s="19">
        <v>100.31</v>
      </c>
      <c r="AT388" s="19">
        <v>100.29</v>
      </c>
      <c r="AU388" s="19">
        <v>100.29</v>
      </c>
      <c r="AV388" s="19">
        <v>100.41</v>
      </c>
      <c r="AW388" s="19">
        <v>100.26</v>
      </c>
      <c r="AX388" s="19">
        <v>100.41</v>
      </c>
      <c r="AY388" s="19">
        <v>100.75</v>
      </c>
      <c r="AZ388" s="19">
        <v>100.64</v>
      </c>
      <c r="BA388" s="19">
        <v>100.56</v>
      </c>
      <c r="BB388" s="19">
        <v>100.52</v>
      </c>
      <c r="BC388" s="19">
        <v>100.47</v>
      </c>
      <c r="BD388" s="19">
        <v>100.3</v>
      </c>
      <c r="BE388" s="19">
        <v>100.06</v>
      </c>
      <c r="BF388" s="19">
        <v>100.32</v>
      </c>
      <c r="BG388" s="19">
        <v>100.14</v>
      </c>
      <c r="BH388" s="19">
        <v>100.14</v>
      </c>
      <c r="BI388" s="19">
        <v>100.13</v>
      </c>
      <c r="BJ388" s="19">
        <v>100.41</v>
      </c>
      <c r="BK388" s="20"/>
    </row>
    <row r="389" spans="1:63" x14ac:dyDescent="0.45">
      <c r="A389" s="18" t="s">
        <v>255</v>
      </c>
      <c r="B389" s="18" t="s">
        <v>1176</v>
      </c>
      <c r="C389" s="19">
        <v>101.63</v>
      </c>
      <c r="D389" s="19">
        <v>101.76</v>
      </c>
      <c r="E389" s="19">
        <v>100.81</v>
      </c>
      <c r="F389" s="19">
        <v>100.84</v>
      </c>
      <c r="G389" s="19">
        <v>101.32</v>
      </c>
      <c r="H389" s="19">
        <v>100.94</v>
      </c>
      <c r="I389" s="19">
        <v>101.45</v>
      </c>
      <c r="J389" s="19">
        <v>102.17</v>
      </c>
      <c r="K389" s="19">
        <v>101.48</v>
      </c>
      <c r="L389" s="19">
        <v>100.78</v>
      </c>
      <c r="M389" s="19">
        <v>100.33</v>
      </c>
      <c r="N389" s="19">
        <v>100.55</v>
      </c>
      <c r="O389" s="19">
        <v>100.53</v>
      </c>
      <c r="P389" s="19">
        <v>100.86</v>
      </c>
      <c r="Q389" s="19">
        <v>100.98</v>
      </c>
      <c r="R389" s="19">
        <v>100.63</v>
      </c>
      <c r="S389" s="19">
        <v>100.75</v>
      </c>
      <c r="T389" s="19">
        <v>100.95</v>
      </c>
      <c r="U389" s="19">
        <v>101.18</v>
      </c>
      <c r="V389" s="19">
        <v>101.41</v>
      </c>
      <c r="W389" s="19">
        <v>100.45</v>
      </c>
      <c r="X389" s="19">
        <v>100.89</v>
      </c>
      <c r="Y389" s="19">
        <v>100.23</v>
      </c>
      <c r="Z389" s="19">
        <v>100.22</v>
      </c>
      <c r="AA389" s="19">
        <v>100.49</v>
      </c>
      <c r="AB389" s="19">
        <v>100.48</v>
      </c>
      <c r="AC389" s="19">
        <v>100.58</v>
      </c>
      <c r="AD389" s="19">
        <v>100.2</v>
      </c>
      <c r="AE389" s="19">
        <v>100.49</v>
      </c>
      <c r="AF389" s="19">
        <v>100.16</v>
      </c>
      <c r="AG389" s="19">
        <v>100.71</v>
      </c>
      <c r="AH389" s="19">
        <v>99.89</v>
      </c>
      <c r="AI389" s="19">
        <v>100.57</v>
      </c>
      <c r="AJ389" s="19">
        <v>100.13</v>
      </c>
      <c r="AK389" s="18">
        <v>100</v>
      </c>
      <c r="AL389" s="19">
        <v>99.9</v>
      </c>
      <c r="AM389" s="19">
        <v>100.21</v>
      </c>
      <c r="AN389" s="19">
        <v>100.13</v>
      </c>
      <c r="AO389" s="19">
        <v>100.19</v>
      </c>
      <c r="AP389" s="19">
        <v>100.23</v>
      </c>
      <c r="AQ389" s="19">
        <v>100.21</v>
      </c>
      <c r="AR389" s="19">
        <v>100.24</v>
      </c>
      <c r="AS389" s="19">
        <v>100.33</v>
      </c>
      <c r="AT389" s="19">
        <v>100.2</v>
      </c>
      <c r="AU389" s="19">
        <v>100.5</v>
      </c>
      <c r="AV389" s="19">
        <v>99.97</v>
      </c>
      <c r="AW389" s="19">
        <v>100.1</v>
      </c>
      <c r="AX389" s="19">
        <v>100.12</v>
      </c>
      <c r="AY389" s="19">
        <v>100.41</v>
      </c>
      <c r="AZ389" s="19">
        <v>100.2</v>
      </c>
      <c r="BA389" s="19">
        <v>100.3</v>
      </c>
      <c r="BB389" s="19">
        <v>100.07</v>
      </c>
      <c r="BC389" s="19">
        <v>100.23</v>
      </c>
      <c r="BD389" s="19">
        <v>100.21</v>
      </c>
      <c r="BE389" s="19">
        <v>100.46</v>
      </c>
      <c r="BF389" s="19">
        <v>100.4</v>
      </c>
      <c r="BG389" s="19">
        <v>100.34</v>
      </c>
      <c r="BH389" s="19">
        <v>100.02</v>
      </c>
      <c r="BI389" s="19">
        <v>100.34</v>
      </c>
      <c r="BJ389" s="19">
        <v>100.07</v>
      </c>
      <c r="BK389" s="20"/>
    </row>
    <row r="390" spans="1:63" x14ac:dyDescent="0.45">
      <c r="A390" s="18" t="s">
        <v>258</v>
      </c>
      <c r="B390" s="18" t="s">
        <v>1177</v>
      </c>
      <c r="C390" s="19">
        <v>103.07</v>
      </c>
      <c r="D390" s="18">
        <v>103</v>
      </c>
      <c r="E390" s="19">
        <v>101.98</v>
      </c>
      <c r="F390" s="19">
        <v>102.1</v>
      </c>
      <c r="G390" s="19">
        <v>101.34</v>
      </c>
      <c r="H390" s="19">
        <v>100.71</v>
      </c>
      <c r="I390" s="19">
        <v>100.96</v>
      </c>
      <c r="J390" s="19">
        <v>101.03</v>
      </c>
      <c r="K390" s="19">
        <v>100.65</v>
      </c>
      <c r="L390" s="19">
        <v>100.91</v>
      </c>
      <c r="M390" s="19">
        <v>100.83</v>
      </c>
      <c r="N390" s="19">
        <v>100.57</v>
      </c>
      <c r="O390" s="19">
        <v>100.87</v>
      </c>
      <c r="P390" s="19">
        <v>100.7</v>
      </c>
      <c r="Q390" s="19">
        <v>100.84</v>
      </c>
      <c r="R390" s="19">
        <v>100.82</v>
      </c>
      <c r="S390" s="19">
        <v>100.54</v>
      </c>
      <c r="T390" s="19">
        <v>100.25</v>
      </c>
      <c r="U390" s="19">
        <v>100.14</v>
      </c>
      <c r="V390" s="19">
        <v>100.11</v>
      </c>
      <c r="W390" s="19">
        <v>100.31</v>
      </c>
      <c r="X390" s="19">
        <v>100.42</v>
      </c>
      <c r="Y390" s="19">
        <v>100.43</v>
      </c>
      <c r="Z390" s="19">
        <v>100.02</v>
      </c>
      <c r="AA390" s="19">
        <v>100.19</v>
      </c>
      <c r="AB390" s="19">
        <v>100.37</v>
      </c>
      <c r="AC390" s="19">
        <v>100.5</v>
      </c>
      <c r="AD390" s="19">
        <v>100.31</v>
      </c>
      <c r="AE390" s="19">
        <v>100.2</v>
      </c>
      <c r="AF390" s="19">
        <v>100.4</v>
      </c>
      <c r="AG390" s="19">
        <v>100.11</v>
      </c>
      <c r="AH390" s="19">
        <v>100.18</v>
      </c>
      <c r="AI390" s="19">
        <v>100.5</v>
      </c>
      <c r="AJ390" s="19">
        <v>100.07</v>
      </c>
      <c r="AK390" s="19">
        <v>100.14</v>
      </c>
      <c r="AL390" s="19">
        <v>100.38</v>
      </c>
      <c r="AM390" s="19">
        <v>100.14</v>
      </c>
      <c r="AN390" s="19">
        <v>100.28</v>
      </c>
      <c r="AO390" s="19">
        <v>100.2</v>
      </c>
      <c r="AP390" s="19">
        <v>99.92</v>
      </c>
      <c r="AQ390" s="19">
        <v>100.23</v>
      </c>
      <c r="AR390" s="19">
        <v>100.28</v>
      </c>
      <c r="AS390" s="19">
        <v>100.45</v>
      </c>
      <c r="AT390" s="19">
        <v>100.54</v>
      </c>
      <c r="AU390" s="19">
        <v>100.4</v>
      </c>
      <c r="AV390" s="19">
        <v>100.47</v>
      </c>
      <c r="AW390" s="19">
        <v>100.5</v>
      </c>
      <c r="AX390" s="19">
        <v>100.66</v>
      </c>
      <c r="AY390" s="19">
        <v>101.17</v>
      </c>
      <c r="AZ390" s="19">
        <v>101.07</v>
      </c>
      <c r="BA390" s="19">
        <v>100.48</v>
      </c>
      <c r="BB390" s="19">
        <v>100.32</v>
      </c>
      <c r="BC390" s="19">
        <v>100.66</v>
      </c>
      <c r="BD390" s="19">
        <v>100.16</v>
      </c>
      <c r="BE390" s="19">
        <v>99.88</v>
      </c>
      <c r="BF390" s="19">
        <v>100.19</v>
      </c>
      <c r="BG390" s="19">
        <v>100.17</v>
      </c>
      <c r="BH390" s="19">
        <v>100.44</v>
      </c>
      <c r="BI390" s="19">
        <v>100.15</v>
      </c>
      <c r="BJ390" s="19">
        <v>100.31</v>
      </c>
      <c r="BK390" s="20"/>
    </row>
    <row r="391" spans="1:63" ht="41.65" x14ac:dyDescent="0.45">
      <c r="A391" s="18" t="s">
        <v>1639</v>
      </c>
      <c r="B391" s="18" t="s">
        <v>1640</v>
      </c>
      <c r="C391" s="19">
        <v>104.22</v>
      </c>
      <c r="D391" s="19">
        <v>103.03</v>
      </c>
      <c r="E391" s="19">
        <v>105.27</v>
      </c>
      <c r="F391" s="19">
        <v>104.64</v>
      </c>
      <c r="G391" s="19">
        <v>102.22</v>
      </c>
      <c r="H391" s="19">
        <v>100.48</v>
      </c>
      <c r="I391" s="19">
        <v>100.37</v>
      </c>
      <c r="J391" s="19">
        <v>100.32</v>
      </c>
      <c r="K391" s="19">
        <v>100.84</v>
      </c>
      <c r="L391" s="19">
        <v>100.83</v>
      </c>
      <c r="M391" s="19">
        <v>101.08</v>
      </c>
      <c r="N391" s="19">
        <v>100.48</v>
      </c>
      <c r="O391" s="19">
        <v>100.49</v>
      </c>
      <c r="P391" s="19">
        <v>100.62</v>
      </c>
      <c r="Q391" s="19">
        <v>100.73</v>
      </c>
      <c r="R391" s="19">
        <v>100.43</v>
      </c>
      <c r="S391" s="19">
        <v>100.44</v>
      </c>
      <c r="T391" s="19">
        <v>100.4</v>
      </c>
      <c r="U391" s="19">
        <v>100.46</v>
      </c>
      <c r="V391" s="19">
        <v>100.25</v>
      </c>
      <c r="W391" s="19">
        <v>100.32</v>
      </c>
      <c r="X391" s="19">
        <v>100.3</v>
      </c>
      <c r="Y391" s="19">
        <v>99.82</v>
      </c>
      <c r="Z391" s="19">
        <v>100.16</v>
      </c>
      <c r="AA391" s="19">
        <v>99.68</v>
      </c>
      <c r="AB391" s="19">
        <v>99.87</v>
      </c>
      <c r="AC391" s="18">
        <v>100</v>
      </c>
      <c r="AD391" s="19">
        <v>99.96</v>
      </c>
      <c r="AE391" s="19">
        <v>100.05</v>
      </c>
      <c r="AF391" s="19">
        <v>100.11</v>
      </c>
      <c r="AG391" s="19">
        <v>99.96</v>
      </c>
      <c r="AH391" s="19">
        <v>99.94</v>
      </c>
      <c r="AI391" s="19">
        <v>99.64</v>
      </c>
      <c r="AJ391" s="19">
        <v>99.84</v>
      </c>
      <c r="AK391" s="19">
        <v>100.23</v>
      </c>
      <c r="AL391" s="18">
        <v>100</v>
      </c>
      <c r="AM391" s="19">
        <v>100.13</v>
      </c>
      <c r="AN391" s="19">
        <v>99.89</v>
      </c>
      <c r="AO391" s="19">
        <v>99.92</v>
      </c>
      <c r="AP391" s="19">
        <v>99.93</v>
      </c>
      <c r="AQ391" s="19">
        <v>100.22</v>
      </c>
      <c r="AR391" s="19">
        <v>100.24</v>
      </c>
      <c r="AS391" s="19">
        <v>100.08</v>
      </c>
      <c r="AT391" s="19">
        <v>100.19</v>
      </c>
      <c r="AU391" s="19">
        <v>100.12</v>
      </c>
      <c r="AV391" s="19">
        <v>100.71</v>
      </c>
      <c r="AW391" s="19">
        <v>100.32</v>
      </c>
      <c r="AX391" s="19">
        <v>100.59</v>
      </c>
      <c r="AY391" s="19">
        <v>100.9</v>
      </c>
      <c r="AZ391" s="19">
        <v>100.97</v>
      </c>
      <c r="BA391" s="19">
        <v>101.12</v>
      </c>
      <c r="BB391" s="19">
        <v>100.61</v>
      </c>
      <c r="BC391" s="19">
        <v>100.68</v>
      </c>
      <c r="BD391" s="19">
        <v>100.24</v>
      </c>
      <c r="BE391" s="19">
        <v>100.28</v>
      </c>
      <c r="BF391" s="19">
        <v>100.52</v>
      </c>
      <c r="BG391" s="19">
        <v>100.11</v>
      </c>
      <c r="BH391" s="19">
        <v>100.13</v>
      </c>
      <c r="BI391" s="19">
        <v>100.28</v>
      </c>
      <c r="BJ391" s="19">
        <v>100.84</v>
      </c>
      <c r="BK391" s="20"/>
    </row>
    <row r="392" spans="1:63" ht="27.75" x14ac:dyDescent="0.45">
      <c r="A392" s="18" t="s">
        <v>259</v>
      </c>
      <c r="B392" s="18" t="s">
        <v>1178</v>
      </c>
      <c r="C392" s="19">
        <v>103.57</v>
      </c>
      <c r="D392" s="19">
        <v>103.46</v>
      </c>
      <c r="E392" s="19">
        <v>104.07</v>
      </c>
      <c r="F392" s="19">
        <v>104.05</v>
      </c>
      <c r="G392" s="19">
        <v>102.63</v>
      </c>
      <c r="H392" s="19">
        <v>102.66</v>
      </c>
      <c r="I392" s="19">
        <v>100.95</v>
      </c>
      <c r="J392" s="19">
        <v>100.39</v>
      </c>
      <c r="K392" s="19">
        <v>100.55</v>
      </c>
      <c r="L392" s="19">
        <v>100.7</v>
      </c>
      <c r="M392" s="19">
        <v>100.28</v>
      </c>
      <c r="N392" s="19">
        <v>99.94</v>
      </c>
      <c r="O392" s="19">
        <v>100.34</v>
      </c>
      <c r="P392" s="19">
        <v>100.42</v>
      </c>
      <c r="Q392" s="19">
        <v>100.55</v>
      </c>
      <c r="R392" s="19">
        <v>100.27</v>
      </c>
      <c r="S392" s="19">
        <v>100.09</v>
      </c>
      <c r="T392" s="19">
        <v>100.17</v>
      </c>
      <c r="U392" s="19">
        <v>100.19</v>
      </c>
      <c r="V392" s="19">
        <v>100.3</v>
      </c>
      <c r="W392" s="19">
        <v>100.03</v>
      </c>
      <c r="X392" s="19">
        <v>99.87</v>
      </c>
      <c r="Y392" s="19">
        <v>100.03</v>
      </c>
      <c r="Z392" s="19">
        <v>100.03</v>
      </c>
      <c r="AA392" s="19">
        <v>100.05</v>
      </c>
      <c r="AB392" s="19">
        <v>99.83</v>
      </c>
      <c r="AC392" s="19">
        <v>100.12</v>
      </c>
      <c r="AD392" s="19">
        <v>99.92</v>
      </c>
      <c r="AE392" s="19">
        <v>99.77</v>
      </c>
      <c r="AF392" s="19">
        <v>99.59</v>
      </c>
      <c r="AG392" s="19">
        <v>100.13</v>
      </c>
      <c r="AH392" s="19">
        <v>100.04</v>
      </c>
      <c r="AI392" s="19">
        <v>100.09</v>
      </c>
      <c r="AJ392" s="19">
        <v>100.06</v>
      </c>
      <c r="AK392" s="19">
        <v>99.79</v>
      </c>
      <c r="AL392" s="19">
        <v>99.9</v>
      </c>
      <c r="AM392" s="19">
        <v>99.85</v>
      </c>
      <c r="AN392" s="19">
        <v>99.88</v>
      </c>
      <c r="AO392" s="19">
        <v>99.89</v>
      </c>
      <c r="AP392" s="19">
        <v>100.08</v>
      </c>
      <c r="AQ392" s="19">
        <v>100.15</v>
      </c>
      <c r="AR392" s="19">
        <v>99.89</v>
      </c>
      <c r="AS392" s="19">
        <v>100.37</v>
      </c>
      <c r="AT392" s="19">
        <v>100.08</v>
      </c>
      <c r="AU392" s="19">
        <v>100.24</v>
      </c>
      <c r="AV392" s="19">
        <v>100.29</v>
      </c>
      <c r="AW392" s="19">
        <v>100.06</v>
      </c>
      <c r="AX392" s="19">
        <v>100.17</v>
      </c>
      <c r="AY392" s="19">
        <v>100.41</v>
      </c>
      <c r="AZ392" s="19">
        <v>100.11</v>
      </c>
      <c r="BA392" s="19">
        <v>100.23</v>
      </c>
      <c r="BB392" s="19">
        <v>100.92</v>
      </c>
      <c r="BC392" s="19">
        <v>100.22</v>
      </c>
      <c r="BD392" s="19">
        <v>100.58</v>
      </c>
      <c r="BE392" s="19">
        <v>99.82</v>
      </c>
      <c r="BF392" s="19">
        <v>100.14</v>
      </c>
      <c r="BG392" s="19">
        <v>100.02</v>
      </c>
      <c r="BH392" s="19">
        <v>99.89</v>
      </c>
      <c r="BI392" s="19">
        <v>99.83</v>
      </c>
      <c r="BJ392" s="19">
        <v>100.27</v>
      </c>
      <c r="BK392" s="20"/>
    </row>
    <row r="393" spans="1:63" ht="41.65" x14ac:dyDescent="0.45">
      <c r="A393" s="18" t="s">
        <v>644</v>
      </c>
      <c r="B393" s="18" t="s">
        <v>1179</v>
      </c>
      <c r="C393" s="19">
        <v>103.88</v>
      </c>
      <c r="D393" s="19">
        <v>104.17</v>
      </c>
      <c r="E393" s="19">
        <v>103.16</v>
      </c>
      <c r="F393" s="19">
        <v>103.09</v>
      </c>
      <c r="G393" s="19">
        <v>101.99</v>
      </c>
      <c r="H393" s="19">
        <v>101.18</v>
      </c>
      <c r="I393" s="19">
        <v>101.98</v>
      </c>
      <c r="J393" s="19">
        <v>102.86</v>
      </c>
      <c r="K393" s="19">
        <v>101.56</v>
      </c>
      <c r="L393" s="19">
        <v>101.06</v>
      </c>
      <c r="M393" s="19">
        <v>101.32</v>
      </c>
      <c r="N393" s="19">
        <v>101.26</v>
      </c>
      <c r="O393" s="19">
        <v>100.84</v>
      </c>
      <c r="P393" s="19">
        <v>101.13</v>
      </c>
      <c r="Q393" s="19">
        <v>101.3</v>
      </c>
      <c r="R393" s="19">
        <v>101.25</v>
      </c>
      <c r="S393" s="19">
        <v>101.05</v>
      </c>
      <c r="T393" s="19">
        <v>100.84</v>
      </c>
      <c r="U393" s="19">
        <v>101.08</v>
      </c>
      <c r="V393" s="19">
        <v>101.82</v>
      </c>
      <c r="W393" s="19">
        <v>100.86</v>
      </c>
      <c r="X393" s="19">
        <v>100.67</v>
      </c>
      <c r="Y393" s="19">
        <v>100.6</v>
      </c>
      <c r="Z393" s="19">
        <v>100.46</v>
      </c>
      <c r="AA393" s="19">
        <v>100.57</v>
      </c>
      <c r="AB393" s="19">
        <v>100.4</v>
      </c>
      <c r="AC393" s="19">
        <v>100.34</v>
      </c>
      <c r="AD393" s="19">
        <v>100.38</v>
      </c>
      <c r="AE393" s="19">
        <v>100.23</v>
      </c>
      <c r="AF393" s="19">
        <v>100.2</v>
      </c>
      <c r="AG393" s="19">
        <v>100.34</v>
      </c>
      <c r="AH393" s="19">
        <v>100.7</v>
      </c>
      <c r="AI393" s="19">
        <v>100.27</v>
      </c>
      <c r="AJ393" s="19">
        <v>100.18</v>
      </c>
      <c r="AK393" s="19">
        <v>100.22</v>
      </c>
      <c r="AL393" s="19">
        <v>100.12</v>
      </c>
      <c r="AM393" s="19">
        <v>100.2</v>
      </c>
      <c r="AN393" s="19">
        <v>100.25</v>
      </c>
      <c r="AO393" s="19">
        <v>100.14</v>
      </c>
      <c r="AP393" s="19">
        <v>100.23</v>
      </c>
      <c r="AQ393" s="19">
        <v>100.17</v>
      </c>
      <c r="AR393" s="19">
        <v>100.15</v>
      </c>
      <c r="AS393" s="19">
        <v>100.25</v>
      </c>
      <c r="AT393" s="19">
        <v>100.4</v>
      </c>
      <c r="AU393" s="19">
        <v>100.25</v>
      </c>
      <c r="AV393" s="19">
        <v>100.21</v>
      </c>
      <c r="AW393" s="19">
        <v>100.16</v>
      </c>
      <c r="AX393" s="19">
        <v>100.25</v>
      </c>
      <c r="AY393" s="19">
        <v>100.35</v>
      </c>
      <c r="AZ393" s="19">
        <v>100.48</v>
      </c>
      <c r="BA393" s="19">
        <v>100.33</v>
      </c>
      <c r="BB393" s="19">
        <v>100.27</v>
      </c>
      <c r="BC393" s="19">
        <v>100.3</v>
      </c>
      <c r="BD393" s="19">
        <v>100.29</v>
      </c>
      <c r="BE393" s="19">
        <v>100.33</v>
      </c>
      <c r="BF393" s="19">
        <v>100.8</v>
      </c>
      <c r="BG393" s="19">
        <v>100.18</v>
      </c>
      <c r="BH393" s="19">
        <v>100.2</v>
      </c>
      <c r="BI393" s="19">
        <v>100.16</v>
      </c>
      <c r="BJ393" s="19">
        <v>100.14</v>
      </c>
      <c r="BK393" s="20"/>
    </row>
    <row r="394" spans="1:63" x14ac:dyDescent="0.45">
      <c r="A394" s="18" t="s">
        <v>256</v>
      </c>
      <c r="B394" s="18" t="s">
        <v>1180</v>
      </c>
      <c r="C394" s="19">
        <v>101.09</v>
      </c>
      <c r="D394" s="19">
        <v>100.94</v>
      </c>
      <c r="E394" s="19">
        <v>101.84</v>
      </c>
      <c r="F394" s="19">
        <v>100.6</v>
      </c>
      <c r="G394" s="19">
        <v>100.93</v>
      </c>
      <c r="H394" s="19">
        <v>100.83</v>
      </c>
      <c r="I394" s="19">
        <v>101.41</v>
      </c>
      <c r="J394" s="19">
        <v>102.03</v>
      </c>
      <c r="K394" s="19">
        <v>100.93</v>
      </c>
      <c r="L394" s="19">
        <v>100.56</v>
      </c>
      <c r="M394" s="19">
        <v>100.73</v>
      </c>
      <c r="N394" s="19">
        <v>100.51</v>
      </c>
      <c r="O394" s="19">
        <v>100.48</v>
      </c>
      <c r="P394" s="19">
        <v>100.58</v>
      </c>
      <c r="Q394" s="19">
        <v>101.04</v>
      </c>
      <c r="R394" s="19">
        <v>100.91</v>
      </c>
      <c r="S394" s="19">
        <v>100.64</v>
      </c>
      <c r="T394" s="19">
        <v>100.95</v>
      </c>
      <c r="U394" s="19">
        <v>101.1</v>
      </c>
      <c r="V394" s="19">
        <v>101.23</v>
      </c>
      <c r="W394" s="19">
        <v>100.75</v>
      </c>
      <c r="X394" s="19">
        <v>100.69</v>
      </c>
      <c r="Y394" s="19">
        <v>100.59</v>
      </c>
      <c r="Z394" s="19">
        <v>100.92</v>
      </c>
      <c r="AA394" s="19">
        <v>100.87</v>
      </c>
      <c r="AB394" s="19">
        <v>100.39</v>
      </c>
      <c r="AC394" s="19">
        <v>100.55</v>
      </c>
      <c r="AD394" s="19">
        <v>100.38</v>
      </c>
      <c r="AE394" s="19">
        <v>100.28</v>
      </c>
      <c r="AF394" s="19">
        <v>100.31</v>
      </c>
      <c r="AG394" s="19">
        <v>100.53</v>
      </c>
      <c r="AH394" s="19">
        <v>100.81</v>
      </c>
      <c r="AI394" s="19">
        <v>100.21</v>
      </c>
      <c r="AJ394" s="19">
        <v>100.33</v>
      </c>
      <c r="AK394" s="19">
        <v>100.24</v>
      </c>
      <c r="AL394" s="19">
        <v>100.04</v>
      </c>
      <c r="AM394" s="19">
        <v>100.06</v>
      </c>
      <c r="AN394" s="19">
        <v>100.17</v>
      </c>
      <c r="AO394" s="19">
        <v>100.25</v>
      </c>
      <c r="AP394" s="19">
        <v>100.28</v>
      </c>
      <c r="AQ394" s="19">
        <v>100.18</v>
      </c>
      <c r="AR394" s="19">
        <v>100.21</v>
      </c>
      <c r="AS394" s="19">
        <v>100.47</v>
      </c>
      <c r="AT394" s="19">
        <v>100.68</v>
      </c>
      <c r="AU394" s="19">
        <v>100.29</v>
      </c>
      <c r="AV394" s="19">
        <v>100.2</v>
      </c>
      <c r="AW394" s="19">
        <v>100.05</v>
      </c>
      <c r="AX394" s="19">
        <v>100.07</v>
      </c>
      <c r="AY394" s="19">
        <v>100.33</v>
      </c>
      <c r="AZ394" s="19">
        <v>100.23</v>
      </c>
      <c r="BA394" s="19">
        <v>100.33</v>
      </c>
      <c r="BB394" s="19">
        <v>100.16</v>
      </c>
      <c r="BC394" s="19">
        <v>100.16</v>
      </c>
      <c r="BD394" s="19">
        <v>100.18</v>
      </c>
      <c r="BE394" s="19">
        <v>100.23</v>
      </c>
      <c r="BF394" s="19">
        <v>100.64</v>
      </c>
      <c r="BG394" s="19">
        <v>100.24</v>
      </c>
      <c r="BH394" s="19">
        <v>100.08</v>
      </c>
      <c r="BI394" s="19">
        <v>100.2</v>
      </c>
      <c r="BJ394" s="19">
        <v>100.16</v>
      </c>
      <c r="BK394" s="20"/>
    </row>
    <row r="395" spans="1:63" ht="27.75" x14ac:dyDescent="0.45">
      <c r="A395" s="18" t="s">
        <v>265</v>
      </c>
      <c r="B395" s="18" t="s">
        <v>1181</v>
      </c>
      <c r="C395" s="19">
        <v>103.55</v>
      </c>
      <c r="D395" s="19">
        <v>104.17</v>
      </c>
      <c r="E395" s="19">
        <v>102.69</v>
      </c>
      <c r="F395" s="18">
        <v>103</v>
      </c>
      <c r="G395" s="19">
        <v>101.58</v>
      </c>
      <c r="H395" s="19">
        <v>101.32</v>
      </c>
      <c r="I395" s="19">
        <v>101.47</v>
      </c>
      <c r="J395" s="19">
        <v>102.78</v>
      </c>
      <c r="K395" s="19">
        <v>101.78</v>
      </c>
      <c r="L395" s="19">
        <v>101.48</v>
      </c>
      <c r="M395" s="19">
        <v>101.15</v>
      </c>
      <c r="N395" s="19">
        <v>101.24</v>
      </c>
      <c r="O395" s="19">
        <v>101.16</v>
      </c>
      <c r="P395" s="19">
        <v>101.23</v>
      </c>
      <c r="Q395" s="19">
        <v>101.15</v>
      </c>
      <c r="R395" s="19">
        <v>101.23</v>
      </c>
      <c r="S395" s="19">
        <v>100.79</v>
      </c>
      <c r="T395" s="19">
        <v>100.66</v>
      </c>
      <c r="U395" s="19">
        <v>101.01</v>
      </c>
      <c r="V395" s="19">
        <v>101.78</v>
      </c>
      <c r="W395" s="19">
        <v>101.2</v>
      </c>
      <c r="X395" s="19">
        <v>100.85</v>
      </c>
      <c r="Y395" s="19">
        <v>100.71</v>
      </c>
      <c r="Z395" s="19">
        <v>100.23</v>
      </c>
      <c r="AA395" s="19">
        <v>100.76</v>
      </c>
      <c r="AB395" s="19">
        <v>100.45</v>
      </c>
      <c r="AC395" s="19">
        <v>100.44</v>
      </c>
      <c r="AD395" s="19">
        <v>100.44</v>
      </c>
      <c r="AE395" s="19">
        <v>100.4</v>
      </c>
      <c r="AF395" s="19">
        <v>100.24</v>
      </c>
      <c r="AG395" s="19">
        <v>100.36</v>
      </c>
      <c r="AH395" s="19">
        <v>100.75</v>
      </c>
      <c r="AI395" s="19">
        <v>100.25</v>
      </c>
      <c r="AJ395" s="19">
        <v>100.2</v>
      </c>
      <c r="AK395" s="19">
        <v>100.28</v>
      </c>
      <c r="AL395" s="19">
        <v>100.06</v>
      </c>
      <c r="AM395" s="19">
        <v>100.35</v>
      </c>
      <c r="AN395" s="19">
        <v>100.11</v>
      </c>
      <c r="AO395" s="19">
        <v>100.24</v>
      </c>
      <c r="AP395" s="19">
        <v>100.31</v>
      </c>
      <c r="AQ395" s="19">
        <v>100.31</v>
      </c>
      <c r="AR395" s="19">
        <v>100.09</v>
      </c>
      <c r="AS395" s="19">
        <v>100.42</v>
      </c>
      <c r="AT395" s="19">
        <v>100.57</v>
      </c>
      <c r="AU395" s="19">
        <v>100.5</v>
      </c>
      <c r="AV395" s="19">
        <v>100.19</v>
      </c>
      <c r="AW395" s="19">
        <v>100.14</v>
      </c>
      <c r="AX395" s="19">
        <v>100.32</v>
      </c>
      <c r="AY395" s="19">
        <v>100.2</v>
      </c>
      <c r="AZ395" s="19">
        <v>100.56</v>
      </c>
      <c r="BA395" s="19">
        <v>100.07</v>
      </c>
      <c r="BB395" s="19">
        <v>100.12</v>
      </c>
      <c r="BC395" s="19">
        <v>100.29</v>
      </c>
      <c r="BD395" s="19">
        <v>100.25</v>
      </c>
      <c r="BE395" s="19">
        <v>100.21</v>
      </c>
      <c r="BF395" s="19">
        <v>100.71</v>
      </c>
      <c r="BG395" s="19">
        <v>100.27</v>
      </c>
      <c r="BH395" s="19">
        <v>100.12</v>
      </c>
      <c r="BI395" s="19">
        <v>100.05</v>
      </c>
      <c r="BJ395" s="19">
        <v>100.19</v>
      </c>
      <c r="BK395" s="20"/>
    </row>
    <row r="396" spans="1:63" x14ac:dyDescent="0.45">
      <c r="A396" s="18" t="s">
        <v>266</v>
      </c>
      <c r="B396" s="18" t="s">
        <v>1182</v>
      </c>
      <c r="C396" s="19">
        <v>104.36</v>
      </c>
      <c r="D396" s="19">
        <v>103.17</v>
      </c>
      <c r="E396" s="19">
        <v>103.36</v>
      </c>
      <c r="F396" s="19">
        <v>101.93</v>
      </c>
      <c r="G396" s="19">
        <v>101.81</v>
      </c>
      <c r="H396" s="19">
        <v>101.44</v>
      </c>
      <c r="I396" s="19">
        <v>102.8</v>
      </c>
      <c r="J396" s="19">
        <v>102.99</v>
      </c>
      <c r="K396" s="19">
        <v>101.75</v>
      </c>
      <c r="L396" s="19">
        <v>101.41</v>
      </c>
      <c r="M396" s="19">
        <v>101.97</v>
      </c>
      <c r="N396" s="19">
        <v>101.51</v>
      </c>
      <c r="O396" s="19">
        <v>100.38</v>
      </c>
      <c r="P396" s="19">
        <v>101.2</v>
      </c>
      <c r="Q396" s="19">
        <v>101.28</v>
      </c>
      <c r="R396" s="19">
        <v>101.91</v>
      </c>
      <c r="S396" s="19">
        <v>101.11</v>
      </c>
      <c r="T396" s="19">
        <v>101.04</v>
      </c>
      <c r="U396" s="19">
        <v>101.09</v>
      </c>
      <c r="V396" s="19">
        <v>101.93</v>
      </c>
      <c r="W396" s="19">
        <v>100.83</v>
      </c>
      <c r="X396" s="19">
        <v>100.63</v>
      </c>
      <c r="Y396" s="19">
        <v>100.74</v>
      </c>
      <c r="Z396" s="19">
        <v>100.37</v>
      </c>
      <c r="AA396" s="19">
        <v>100.41</v>
      </c>
      <c r="AB396" s="19">
        <v>100.44</v>
      </c>
      <c r="AC396" s="19">
        <v>100.24</v>
      </c>
      <c r="AD396" s="19">
        <v>100.36</v>
      </c>
      <c r="AE396" s="19">
        <v>99.89</v>
      </c>
      <c r="AF396" s="19">
        <v>100.15</v>
      </c>
      <c r="AG396" s="19">
        <v>100.32</v>
      </c>
      <c r="AH396" s="19">
        <v>100.41</v>
      </c>
      <c r="AI396" s="19">
        <v>99.98</v>
      </c>
      <c r="AJ396" s="19">
        <v>100.15</v>
      </c>
      <c r="AK396" s="19">
        <v>100.14</v>
      </c>
      <c r="AL396" s="19">
        <v>100.09</v>
      </c>
      <c r="AM396" s="19">
        <v>100.18</v>
      </c>
      <c r="AN396" s="19">
        <v>100.12</v>
      </c>
      <c r="AO396" s="19">
        <v>99.98</v>
      </c>
      <c r="AP396" s="19">
        <v>100.11</v>
      </c>
      <c r="AQ396" s="19">
        <v>99.94</v>
      </c>
      <c r="AR396" s="19">
        <v>99.99</v>
      </c>
      <c r="AS396" s="19">
        <v>100.06</v>
      </c>
      <c r="AT396" s="19">
        <v>100.27</v>
      </c>
      <c r="AU396" s="19">
        <v>100.15</v>
      </c>
      <c r="AV396" s="19">
        <v>99.79</v>
      </c>
      <c r="AW396" s="19">
        <v>99.84</v>
      </c>
      <c r="AX396" s="19">
        <v>100.08</v>
      </c>
      <c r="AY396" s="19">
        <v>100.28</v>
      </c>
      <c r="AZ396" s="19">
        <v>100.24</v>
      </c>
      <c r="BA396" s="19">
        <v>100.37</v>
      </c>
      <c r="BB396" s="19">
        <v>100.29</v>
      </c>
      <c r="BC396" s="19">
        <v>100.16</v>
      </c>
      <c r="BD396" s="19">
        <v>100.22</v>
      </c>
      <c r="BE396" s="19">
        <v>100.33</v>
      </c>
      <c r="BF396" s="19">
        <v>100.59</v>
      </c>
      <c r="BG396" s="19">
        <v>100.06</v>
      </c>
      <c r="BH396" s="19">
        <v>100.24</v>
      </c>
      <c r="BI396" s="19">
        <v>100.28</v>
      </c>
      <c r="BJ396" s="19">
        <v>100.26</v>
      </c>
      <c r="BK396" s="20"/>
    </row>
    <row r="397" spans="1:63" x14ac:dyDescent="0.45">
      <c r="A397" s="18" t="s">
        <v>264</v>
      </c>
      <c r="B397" s="18" t="s">
        <v>1183</v>
      </c>
      <c r="C397" s="19">
        <v>103.73</v>
      </c>
      <c r="D397" s="19">
        <v>104.84</v>
      </c>
      <c r="E397" s="19">
        <v>103.27</v>
      </c>
      <c r="F397" s="19">
        <v>103.9</v>
      </c>
      <c r="G397" s="19">
        <v>102.32</v>
      </c>
      <c r="H397" s="19">
        <v>100.94</v>
      </c>
      <c r="I397" s="19">
        <v>101.72</v>
      </c>
      <c r="J397" s="19">
        <v>102.82</v>
      </c>
      <c r="K397" s="19">
        <v>101.32</v>
      </c>
      <c r="L397" s="19">
        <v>100.6</v>
      </c>
      <c r="M397" s="19">
        <v>100.97</v>
      </c>
      <c r="N397" s="19">
        <v>101.1</v>
      </c>
      <c r="O397" s="19">
        <v>100.97</v>
      </c>
      <c r="P397" s="19">
        <v>101.04</v>
      </c>
      <c r="Q397" s="19">
        <v>101.39</v>
      </c>
      <c r="R397" s="19">
        <v>100.84</v>
      </c>
      <c r="S397" s="19">
        <v>101.15</v>
      </c>
      <c r="T397" s="19">
        <v>100.8</v>
      </c>
      <c r="U397" s="19">
        <v>101.12</v>
      </c>
      <c r="V397" s="19">
        <v>101.78</v>
      </c>
      <c r="W397" s="19">
        <v>100.71</v>
      </c>
      <c r="X397" s="19">
        <v>100.6</v>
      </c>
      <c r="Y397" s="19">
        <v>100.45</v>
      </c>
      <c r="Z397" s="19">
        <v>100.64</v>
      </c>
      <c r="AA397" s="19">
        <v>100.58</v>
      </c>
      <c r="AB397" s="19">
        <v>100.35</v>
      </c>
      <c r="AC397" s="19">
        <v>100.35</v>
      </c>
      <c r="AD397" s="19">
        <v>100.37</v>
      </c>
      <c r="AE397" s="19">
        <v>100.35</v>
      </c>
      <c r="AF397" s="19">
        <v>100.21</v>
      </c>
      <c r="AG397" s="19">
        <v>100.35</v>
      </c>
      <c r="AH397" s="19">
        <v>100.85</v>
      </c>
      <c r="AI397" s="19">
        <v>100.46</v>
      </c>
      <c r="AJ397" s="19">
        <v>100.18</v>
      </c>
      <c r="AK397" s="19">
        <v>100.24</v>
      </c>
      <c r="AL397" s="19">
        <v>100.16</v>
      </c>
      <c r="AM397" s="19">
        <v>100.14</v>
      </c>
      <c r="AN397" s="19">
        <v>100.39</v>
      </c>
      <c r="AO397" s="19">
        <v>100.19</v>
      </c>
      <c r="AP397" s="19">
        <v>100.25</v>
      </c>
      <c r="AQ397" s="19">
        <v>100.23</v>
      </c>
      <c r="AR397" s="19">
        <v>100.28</v>
      </c>
      <c r="AS397" s="19">
        <v>100.27</v>
      </c>
      <c r="AT397" s="19">
        <v>100.39</v>
      </c>
      <c r="AU397" s="19">
        <v>100.19</v>
      </c>
      <c r="AV397" s="19">
        <v>100.46</v>
      </c>
      <c r="AW397" s="19">
        <v>100.35</v>
      </c>
      <c r="AX397" s="19">
        <v>100.32</v>
      </c>
      <c r="AY397" s="19">
        <v>100.46</v>
      </c>
      <c r="AZ397" s="19">
        <v>100.57</v>
      </c>
      <c r="BA397" s="19">
        <v>100.43</v>
      </c>
      <c r="BB397" s="19">
        <v>100.34</v>
      </c>
      <c r="BC397" s="19">
        <v>100.39</v>
      </c>
      <c r="BD397" s="19">
        <v>100.35</v>
      </c>
      <c r="BE397" s="19">
        <v>100.38</v>
      </c>
      <c r="BF397" s="19">
        <v>100.96</v>
      </c>
      <c r="BG397" s="19">
        <v>100.21</v>
      </c>
      <c r="BH397" s="19">
        <v>100.22</v>
      </c>
      <c r="BI397" s="19">
        <v>100.14</v>
      </c>
      <c r="BJ397" s="19">
        <v>100.04</v>
      </c>
      <c r="BK397" s="20"/>
    </row>
    <row r="398" spans="1:63" x14ac:dyDescent="0.45">
      <c r="A398" s="18" t="s">
        <v>645</v>
      </c>
      <c r="B398" s="18" t="s">
        <v>1184</v>
      </c>
      <c r="C398" s="19">
        <v>101.89</v>
      </c>
      <c r="D398" s="19">
        <v>100.9</v>
      </c>
      <c r="E398" s="19">
        <v>100.9</v>
      </c>
      <c r="F398" s="19">
        <v>100.6</v>
      </c>
      <c r="G398" s="19">
        <v>100.74</v>
      </c>
      <c r="H398" s="19">
        <v>100.63</v>
      </c>
      <c r="I398" s="19">
        <v>100.9</v>
      </c>
      <c r="J398" s="19">
        <v>101.56</v>
      </c>
      <c r="K398" s="19">
        <v>101.18</v>
      </c>
      <c r="L398" s="19">
        <v>100.55</v>
      </c>
      <c r="M398" s="19">
        <v>100.57</v>
      </c>
      <c r="N398" s="19">
        <v>100.46</v>
      </c>
      <c r="O398" s="19">
        <v>101.16</v>
      </c>
      <c r="P398" s="19">
        <v>100.81</v>
      </c>
      <c r="Q398" s="19">
        <v>100.68</v>
      </c>
      <c r="R398" s="19">
        <v>100.51</v>
      </c>
      <c r="S398" s="19">
        <v>100.47</v>
      </c>
      <c r="T398" s="19">
        <v>100.54</v>
      </c>
      <c r="U398" s="19">
        <v>100.62</v>
      </c>
      <c r="V398" s="19">
        <v>101.32</v>
      </c>
      <c r="W398" s="19">
        <v>100.79</v>
      </c>
      <c r="X398" s="19">
        <v>100.57</v>
      </c>
      <c r="Y398" s="19">
        <v>100.47</v>
      </c>
      <c r="Z398" s="19">
        <v>100.28</v>
      </c>
      <c r="AA398" s="19">
        <v>100.76</v>
      </c>
      <c r="AB398" s="19">
        <v>100.8</v>
      </c>
      <c r="AC398" s="19">
        <v>100.53</v>
      </c>
      <c r="AD398" s="19">
        <v>100.34</v>
      </c>
      <c r="AE398" s="19">
        <v>100.4</v>
      </c>
      <c r="AF398" s="19">
        <v>100.43</v>
      </c>
      <c r="AG398" s="19">
        <v>100.55</v>
      </c>
      <c r="AH398" s="19">
        <v>100.96</v>
      </c>
      <c r="AI398" s="19">
        <v>100.38</v>
      </c>
      <c r="AJ398" s="19">
        <v>100.36</v>
      </c>
      <c r="AK398" s="19">
        <v>100.29</v>
      </c>
      <c r="AL398" s="19">
        <v>100.15</v>
      </c>
      <c r="AM398" s="19">
        <v>100.34</v>
      </c>
      <c r="AN398" s="19">
        <v>100.76</v>
      </c>
      <c r="AO398" s="19">
        <v>100.32</v>
      </c>
      <c r="AP398" s="19">
        <v>100.37</v>
      </c>
      <c r="AQ398" s="19">
        <v>100.29</v>
      </c>
      <c r="AR398" s="19">
        <v>100.31</v>
      </c>
      <c r="AS398" s="19">
        <v>100.24</v>
      </c>
      <c r="AT398" s="19">
        <v>100.48</v>
      </c>
      <c r="AU398" s="19">
        <v>100.29</v>
      </c>
      <c r="AV398" s="19">
        <v>100.26</v>
      </c>
      <c r="AW398" s="19">
        <v>100.33</v>
      </c>
      <c r="AX398" s="19">
        <v>100.3</v>
      </c>
      <c r="AY398" s="19">
        <v>101.49</v>
      </c>
      <c r="AZ398" s="19">
        <v>101.27</v>
      </c>
      <c r="BA398" s="19">
        <v>100.52</v>
      </c>
      <c r="BB398" s="19">
        <v>100.32</v>
      </c>
      <c r="BC398" s="19">
        <v>100.28</v>
      </c>
      <c r="BD398" s="19">
        <v>100.29</v>
      </c>
      <c r="BE398" s="19">
        <v>100.27</v>
      </c>
      <c r="BF398" s="19">
        <v>100.53</v>
      </c>
      <c r="BG398" s="19">
        <v>100.31</v>
      </c>
      <c r="BH398" s="19">
        <v>100.24</v>
      </c>
      <c r="BI398" s="19">
        <v>100.15</v>
      </c>
      <c r="BJ398" s="19">
        <v>100.18</v>
      </c>
      <c r="BK398" s="20"/>
    </row>
    <row r="399" spans="1:63" ht="27.75" x14ac:dyDescent="0.45">
      <c r="A399" s="18" t="s">
        <v>1641</v>
      </c>
      <c r="B399" s="18" t="s">
        <v>1642</v>
      </c>
      <c r="C399" s="19">
        <v>101.54</v>
      </c>
      <c r="D399" s="19">
        <v>100.87</v>
      </c>
      <c r="E399" s="19">
        <v>100.64</v>
      </c>
      <c r="F399" s="19">
        <v>100.23</v>
      </c>
      <c r="G399" s="19">
        <v>100.89</v>
      </c>
      <c r="H399" s="19">
        <v>100.36</v>
      </c>
      <c r="I399" s="19">
        <v>100.56</v>
      </c>
      <c r="J399" s="19">
        <v>100.7</v>
      </c>
      <c r="K399" s="19">
        <v>100.7</v>
      </c>
      <c r="L399" s="19">
        <v>100.41</v>
      </c>
      <c r="M399" s="19">
        <v>100.47</v>
      </c>
      <c r="N399" s="19">
        <v>100.58</v>
      </c>
      <c r="O399" s="19">
        <v>100.88</v>
      </c>
      <c r="P399" s="19">
        <v>100.79</v>
      </c>
      <c r="Q399" s="19">
        <v>100.64</v>
      </c>
      <c r="R399" s="19">
        <v>100.69</v>
      </c>
      <c r="S399" s="19">
        <v>100.5</v>
      </c>
      <c r="T399" s="19">
        <v>100.7</v>
      </c>
      <c r="U399" s="19">
        <v>100.35</v>
      </c>
      <c r="V399" s="19">
        <v>100.47</v>
      </c>
      <c r="W399" s="19">
        <v>100.57</v>
      </c>
      <c r="X399" s="19">
        <v>100.38</v>
      </c>
      <c r="Y399" s="19">
        <v>100.55</v>
      </c>
      <c r="Z399" s="19">
        <v>100.22</v>
      </c>
      <c r="AA399" s="19">
        <v>100.8</v>
      </c>
      <c r="AB399" s="19">
        <v>100.55</v>
      </c>
      <c r="AC399" s="19">
        <v>100.54</v>
      </c>
      <c r="AD399" s="19">
        <v>100.19</v>
      </c>
      <c r="AE399" s="19">
        <v>100.5</v>
      </c>
      <c r="AF399" s="19">
        <v>100.1</v>
      </c>
      <c r="AG399" s="19">
        <v>100.15</v>
      </c>
      <c r="AH399" s="19">
        <v>100.29</v>
      </c>
      <c r="AI399" s="19">
        <v>100.19</v>
      </c>
      <c r="AJ399" s="19">
        <v>100.29</v>
      </c>
      <c r="AK399" s="19">
        <v>100.21</v>
      </c>
      <c r="AL399" s="19">
        <v>100.09</v>
      </c>
      <c r="AM399" s="19">
        <v>100.39</v>
      </c>
      <c r="AN399" s="19">
        <v>100.39</v>
      </c>
      <c r="AO399" s="19">
        <v>100.22</v>
      </c>
      <c r="AP399" s="19">
        <v>100.33</v>
      </c>
      <c r="AQ399" s="19">
        <v>100.24</v>
      </c>
      <c r="AR399" s="19">
        <v>100.08</v>
      </c>
      <c r="AS399" s="19">
        <v>100.18</v>
      </c>
      <c r="AT399" s="19">
        <v>100.27</v>
      </c>
      <c r="AU399" s="19">
        <v>100.19</v>
      </c>
      <c r="AV399" s="19">
        <v>100.15</v>
      </c>
      <c r="AW399" s="19">
        <v>100.62</v>
      </c>
      <c r="AX399" s="19">
        <v>100.38</v>
      </c>
      <c r="AY399" s="19">
        <v>105.34</v>
      </c>
      <c r="AZ399" s="19">
        <v>102.16</v>
      </c>
      <c r="BA399" s="19">
        <v>100.78</v>
      </c>
      <c r="BB399" s="19">
        <v>100.61</v>
      </c>
      <c r="BC399" s="19">
        <v>100.48</v>
      </c>
      <c r="BD399" s="19">
        <v>100.4</v>
      </c>
      <c r="BE399" s="19">
        <v>100.32</v>
      </c>
      <c r="BF399" s="19">
        <v>100.22</v>
      </c>
      <c r="BG399" s="19">
        <v>100.38</v>
      </c>
      <c r="BH399" s="19">
        <v>100.48</v>
      </c>
      <c r="BI399" s="19">
        <v>100.13</v>
      </c>
      <c r="BJ399" s="19">
        <v>100.45</v>
      </c>
      <c r="BK399" s="20"/>
    </row>
    <row r="400" spans="1:63" ht="27.75" x14ac:dyDescent="0.45">
      <c r="A400" s="18" t="s">
        <v>1643</v>
      </c>
      <c r="B400" s="18" t="s">
        <v>1644</v>
      </c>
      <c r="C400" s="19">
        <v>103.84</v>
      </c>
      <c r="D400" s="19">
        <v>101.2</v>
      </c>
      <c r="E400" s="19">
        <v>101.07</v>
      </c>
      <c r="F400" s="19">
        <v>100.65</v>
      </c>
      <c r="G400" s="19">
        <v>100.56</v>
      </c>
      <c r="H400" s="19">
        <v>100.3</v>
      </c>
      <c r="I400" s="19">
        <v>101.01</v>
      </c>
      <c r="J400" s="19">
        <v>100.79</v>
      </c>
      <c r="K400" s="19">
        <v>100.8</v>
      </c>
      <c r="L400" s="19">
        <v>100.42</v>
      </c>
      <c r="M400" s="19">
        <v>100.5</v>
      </c>
      <c r="N400" s="19">
        <v>100.29</v>
      </c>
      <c r="O400" s="19">
        <v>101.27</v>
      </c>
      <c r="P400" s="19">
        <v>101.69</v>
      </c>
      <c r="Q400" s="19">
        <v>101.01</v>
      </c>
      <c r="R400" s="19">
        <v>100.49</v>
      </c>
      <c r="S400" s="19">
        <v>100.54</v>
      </c>
      <c r="T400" s="19">
        <v>100.25</v>
      </c>
      <c r="U400" s="19">
        <v>100.55</v>
      </c>
      <c r="V400" s="19">
        <v>100.37</v>
      </c>
      <c r="W400" s="19">
        <v>100.57</v>
      </c>
      <c r="X400" s="19">
        <v>100.69</v>
      </c>
      <c r="Y400" s="19">
        <v>100.44</v>
      </c>
      <c r="Z400" s="19">
        <v>100.25</v>
      </c>
      <c r="AA400" s="19">
        <v>100.95</v>
      </c>
      <c r="AB400" s="19">
        <v>101.98</v>
      </c>
      <c r="AC400" s="19">
        <v>101.07</v>
      </c>
      <c r="AD400" s="19">
        <v>100.6</v>
      </c>
      <c r="AE400" s="19">
        <v>100.54</v>
      </c>
      <c r="AF400" s="19">
        <v>100.17</v>
      </c>
      <c r="AG400" s="19">
        <v>100.26</v>
      </c>
      <c r="AH400" s="19">
        <v>100.36</v>
      </c>
      <c r="AI400" s="19">
        <v>100.46</v>
      </c>
      <c r="AJ400" s="19">
        <v>100.62</v>
      </c>
      <c r="AK400" s="19">
        <v>100.3</v>
      </c>
      <c r="AL400" s="19">
        <v>100.1</v>
      </c>
      <c r="AM400" s="19">
        <v>100.29</v>
      </c>
      <c r="AN400" s="19">
        <v>102.08</v>
      </c>
      <c r="AO400" s="19">
        <v>100.59</v>
      </c>
      <c r="AP400" s="19">
        <v>100.5</v>
      </c>
      <c r="AQ400" s="19">
        <v>100.47</v>
      </c>
      <c r="AR400" s="19">
        <v>100.26</v>
      </c>
      <c r="AS400" s="19">
        <v>100.16</v>
      </c>
      <c r="AT400" s="19">
        <v>100.22</v>
      </c>
      <c r="AU400" s="19">
        <v>100.23</v>
      </c>
      <c r="AV400" s="19">
        <v>100.44</v>
      </c>
      <c r="AW400" s="19">
        <v>100.24</v>
      </c>
      <c r="AX400" s="19">
        <v>100.32</v>
      </c>
      <c r="AY400" s="19">
        <v>101.47</v>
      </c>
      <c r="AZ400" s="19">
        <v>102.52</v>
      </c>
      <c r="BA400" s="19">
        <v>100.95</v>
      </c>
      <c r="BB400" s="19">
        <v>100.28</v>
      </c>
      <c r="BC400" s="19">
        <v>100.41</v>
      </c>
      <c r="BD400" s="19">
        <v>100.31</v>
      </c>
      <c r="BE400" s="19">
        <v>100.4</v>
      </c>
      <c r="BF400" s="19">
        <v>100.27</v>
      </c>
      <c r="BG400" s="19">
        <v>100.51</v>
      </c>
      <c r="BH400" s="19">
        <v>100.44</v>
      </c>
      <c r="BI400" s="19">
        <v>100.19</v>
      </c>
      <c r="BJ400" s="19">
        <v>100.13</v>
      </c>
      <c r="BK400" s="20"/>
    </row>
    <row r="401" spans="1:63" ht="27.75" x14ac:dyDescent="0.45">
      <c r="A401" s="18" t="s">
        <v>1645</v>
      </c>
      <c r="B401" s="18" t="s">
        <v>1646</v>
      </c>
      <c r="C401" s="19">
        <v>101.19</v>
      </c>
      <c r="D401" s="19">
        <v>100.63</v>
      </c>
      <c r="E401" s="19">
        <v>100.78</v>
      </c>
      <c r="F401" s="19">
        <v>100.71</v>
      </c>
      <c r="G401" s="19">
        <v>100.47</v>
      </c>
      <c r="H401" s="19">
        <v>100.41</v>
      </c>
      <c r="I401" s="19">
        <v>100.38</v>
      </c>
      <c r="J401" s="19">
        <v>100.61</v>
      </c>
      <c r="K401" s="19">
        <v>100.8</v>
      </c>
      <c r="L401" s="19">
        <v>100.44</v>
      </c>
      <c r="M401" s="19">
        <v>100.64</v>
      </c>
      <c r="N401" s="19">
        <v>100.39</v>
      </c>
      <c r="O401" s="19">
        <v>100.92</v>
      </c>
      <c r="P401" s="19">
        <v>100.39</v>
      </c>
      <c r="Q401" s="19">
        <v>100.62</v>
      </c>
      <c r="R401" s="19">
        <v>100.51</v>
      </c>
      <c r="S401" s="19">
        <v>100.18</v>
      </c>
      <c r="T401" s="19">
        <v>100.27</v>
      </c>
      <c r="U401" s="19">
        <v>100.29</v>
      </c>
      <c r="V401" s="19">
        <v>100.58</v>
      </c>
      <c r="W401" s="19">
        <v>100.44</v>
      </c>
      <c r="X401" s="19">
        <v>100.34</v>
      </c>
      <c r="Y401" s="19">
        <v>100.17</v>
      </c>
      <c r="Z401" s="19">
        <v>100.23</v>
      </c>
      <c r="AA401" s="19">
        <v>100.34</v>
      </c>
      <c r="AB401" s="19">
        <v>100.35</v>
      </c>
      <c r="AC401" s="19">
        <v>100.3</v>
      </c>
      <c r="AD401" s="19">
        <v>100.27</v>
      </c>
      <c r="AE401" s="19">
        <v>100.34</v>
      </c>
      <c r="AF401" s="19">
        <v>100.64</v>
      </c>
      <c r="AG401" s="19">
        <v>100.5</v>
      </c>
      <c r="AH401" s="19">
        <v>100.81</v>
      </c>
      <c r="AI401" s="19">
        <v>100.22</v>
      </c>
      <c r="AJ401" s="19">
        <v>100.41</v>
      </c>
      <c r="AK401" s="19">
        <v>100.4</v>
      </c>
      <c r="AL401" s="19">
        <v>100.29</v>
      </c>
      <c r="AM401" s="19">
        <v>100.37</v>
      </c>
      <c r="AN401" s="19">
        <v>100.38</v>
      </c>
      <c r="AO401" s="19">
        <v>100.19</v>
      </c>
      <c r="AP401" s="19">
        <v>100.45</v>
      </c>
      <c r="AQ401" s="19">
        <v>100.32</v>
      </c>
      <c r="AR401" s="19">
        <v>100.31</v>
      </c>
      <c r="AS401" s="19">
        <v>100.11</v>
      </c>
      <c r="AT401" s="19">
        <v>100.57</v>
      </c>
      <c r="AU401" s="19">
        <v>100.31</v>
      </c>
      <c r="AV401" s="19">
        <v>100.15</v>
      </c>
      <c r="AW401" s="19">
        <v>100.16</v>
      </c>
      <c r="AX401" s="19">
        <v>100.4</v>
      </c>
      <c r="AY401" s="19">
        <v>100.13</v>
      </c>
      <c r="AZ401" s="19">
        <v>100.26</v>
      </c>
      <c r="BA401" s="19">
        <v>100.13</v>
      </c>
      <c r="BB401" s="19">
        <v>100.23</v>
      </c>
      <c r="BC401" s="19">
        <v>100.21</v>
      </c>
      <c r="BD401" s="19">
        <v>100.16</v>
      </c>
      <c r="BE401" s="19">
        <v>100.11</v>
      </c>
      <c r="BF401" s="19">
        <v>100.31</v>
      </c>
      <c r="BG401" s="19">
        <v>100.1</v>
      </c>
      <c r="BH401" s="19">
        <v>99.94</v>
      </c>
      <c r="BI401" s="19">
        <v>100.14</v>
      </c>
      <c r="BJ401" s="19">
        <v>100.12</v>
      </c>
      <c r="BK401" s="20"/>
    </row>
    <row r="402" spans="1:63" ht="55.5" x14ac:dyDescent="0.45">
      <c r="A402" s="18" t="s">
        <v>269</v>
      </c>
      <c r="B402" s="18" t="s">
        <v>1185</v>
      </c>
      <c r="C402" s="19">
        <v>101.21</v>
      </c>
      <c r="D402" s="19">
        <v>100.88</v>
      </c>
      <c r="E402" s="19">
        <v>101.01</v>
      </c>
      <c r="F402" s="19">
        <v>100.73</v>
      </c>
      <c r="G402" s="19">
        <v>100.91</v>
      </c>
      <c r="H402" s="19">
        <v>101.16</v>
      </c>
      <c r="I402" s="19">
        <v>101.34</v>
      </c>
      <c r="J402" s="19">
        <v>103.15</v>
      </c>
      <c r="K402" s="19">
        <v>101.94</v>
      </c>
      <c r="L402" s="19">
        <v>100.78</v>
      </c>
      <c r="M402" s="19">
        <v>100.65</v>
      </c>
      <c r="N402" s="19">
        <v>100.54</v>
      </c>
      <c r="O402" s="19">
        <v>101.38</v>
      </c>
      <c r="P402" s="19">
        <v>100.42</v>
      </c>
      <c r="Q402" s="19">
        <v>100.5</v>
      </c>
      <c r="R402" s="19">
        <v>100.41</v>
      </c>
      <c r="S402" s="19">
        <v>100.55</v>
      </c>
      <c r="T402" s="19">
        <v>100.78</v>
      </c>
      <c r="U402" s="19">
        <v>100.98</v>
      </c>
      <c r="V402" s="19">
        <v>102.84</v>
      </c>
      <c r="W402" s="19">
        <v>101.23</v>
      </c>
      <c r="X402" s="19">
        <v>100.71</v>
      </c>
      <c r="Y402" s="19">
        <v>100.59</v>
      </c>
      <c r="Z402" s="19">
        <v>100.35</v>
      </c>
      <c r="AA402" s="19">
        <v>100.83</v>
      </c>
      <c r="AB402" s="19">
        <v>100.39</v>
      </c>
      <c r="AC402" s="19">
        <v>100.29</v>
      </c>
      <c r="AD402" s="19">
        <v>100.28</v>
      </c>
      <c r="AE402" s="19">
        <v>100.27</v>
      </c>
      <c r="AF402" s="19">
        <v>100.69</v>
      </c>
      <c r="AG402" s="19">
        <v>100.99</v>
      </c>
      <c r="AH402" s="19">
        <v>101.78</v>
      </c>
      <c r="AI402" s="19">
        <v>100.51</v>
      </c>
      <c r="AJ402" s="19">
        <v>100.21</v>
      </c>
      <c r="AK402" s="19">
        <v>100.27</v>
      </c>
      <c r="AL402" s="19">
        <v>100.14</v>
      </c>
      <c r="AM402" s="19">
        <v>100.32</v>
      </c>
      <c r="AN402" s="19">
        <v>100.23</v>
      </c>
      <c r="AO402" s="19">
        <v>100.26</v>
      </c>
      <c r="AP402" s="19">
        <v>100.25</v>
      </c>
      <c r="AQ402" s="19">
        <v>100.16</v>
      </c>
      <c r="AR402" s="19">
        <v>100.46</v>
      </c>
      <c r="AS402" s="19">
        <v>100.4</v>
      </c>
      <c r="AT402" s="19">
        <v>100.74</v>
      </c>
      <c r="AU402" s="19">
        <v>100.37</v>
      </c>
      <c r="AV402" s="19">
        <v>100.24</v>
      </c>
      <c r="AW402" s="19">
        <v>100.32</v>
      </c>
      <c r="AX402" s="19">
        <v>100.19</v>
      </c>
      <c r="AY402" s="19">
        <v>100.28</v>
      </c>
      <c r="AZ402" s="19">
        <v>100.47</v>
      </c>
      <c r="BA402" s="19">
        <v>100.28</v>
      </c>
      <c r="BB402" s="19">
        <v>100.24</v>
      </c>
      <c r="BC402" s="19">
        <v>100.11</v>
      </c>
      <c r="BD402" s="19">
        <v>100.29</v>
      </c>
      <c r="BE402" s="19">
        <v>100.25</v>
      </c>
      <c r="BF402" s="19">
        <v>101.05</v>
      </c>
      <c r="BG402" s="19">
        <v>100.25</v>
      </c>
      <c r="BH402" s="19">
        <v>100.13</v>
      </c>
      <c r="BI402" s="19">
        <v>100.13</v>
      </c>
      <c r="BJ402" s="19">
        <v>100.09</v>
      </c>
      <c r="BK402" s="20"/>
    </row>
    <row r="403" spans="1:63" x14ac:dyDescent="0.45">
      <c r="A403" s="18" t="s">
        <v>646</v>
      </c>
      <c r="B403" s="18" t="s">
        <v>1186</v>
      </c>
      <c r="C403" s="19">
        <v>102.53</v>
      </c>
      <c r="D403" s="19">
        <v>102.99</v>
      </c>
      <c r="E403" s="19">
        <v>104.77</v>
      </c>
      <c r="F403" s="19">
        <v>104.26</v>
      </c>
      <c r="G403" s="19">
        <v>101.68</v>
      </c>
      <c r="H403" s="18">
        <v>101</v>
      </c>
      <c r="I403" s="19">
        <v>100.36</v>
      </c>
      <c r="J403" s="19">
        <v>100.67</v>
      </c>
      <c r="K403" s="19">
        <v>100.41</v>
      </c>
      <c r="L403" s="19">
        <v>100.03</v>
      </c>
      <c r="M403" s="19">
        <v>100.15</v>
      </c>
      <c r="N403" s="19">
        <v>99.99</v>
      </c>
      <c r="O403" s="19">
        <v>100.79</v>
      </c>
      <c r="P403" s="19">
        <v>101.29</v>
      </c>
      <c r="Q403" s="19">
        <v>102.13</v>
      </c>
      <c r="R403" s="19">
        <v>103.11</v>
      </c>
      <c r="S403" s="19">
        <v>101.11</v>
      </c>
      <c r="T403" s="19">
        <v>100.19</v>
      </c>
      <c r="U403" s="19">
        <v>100.13</v>
      </c>
      <c r="V403" s="19">
        <v>99.99</v>
      </c>
      <c r="W403" s="19">
        <v>99.93</v>
      </c>
      <c r="X403" s="19">
        <v>100.06</v>
      </c>
      <c r="Y403" s="19">
        <v>100.02</v>
      </c>
      <c r="Z403" s="19">
        <v>100.05</v>
      </c>
      <c r="AA403" s="19">
        <v>100.21</v>
      </c>
      <c r="AB403" s="19">
        <v>100.27</v>
      </c>
      <c r="AC403" s="19">
        <v>100.71</v>
      </c>
      <c r="AD403" s="19">
        <v>100.49</v>
      </c>
      <c r="AE403" s="19">
        <v>100.17</v>
      </c>
      <c r="AF403" s="19">
        <v>100.05</v>
      </c>
      <c r="AG403" s="18">
        <v>100</v>
      </c>
      <c r="AH403" s="19">
        <v>99.87</v>
      </c>
      <c r="AI403" s="19">
        <v>99.83</v>
      </c>
      <c r="AJ403" s="19">
        <v>99.83</v>
      </c>
      <c r="AK403" s="19">
        <v>99.92</v>
      </c>
      <c r="AL403" s="19">
        <v>99.95</v>
      </c>
      <c r="AM403" s="19">
        <v>99.94</v>
      </c>
      <c r="AN403" s="19">
        <v>100.02</v>
      </c>
      <c r="AO403" s="19">
        <v>100.29</v>
      </c>
      <c r="AP403" s="19">
        <v>100.66</v>
      </c>
      <c r="AQ403" s="19">
        <v>100.35</v>
      </c>
      <c r="AR403" s="19">
        <v>99.67</v>
      </c>
      <c r="AS403" s="19">
        <v>99.79</v>
      </c>
      <c r="AT403" s="19">
        <v>99.84</v>
      </c>
      <c r="AU403" s="19">
        <v>99.86</v>
      </c>
      <c r="AV403" s="19">
        <v>100.02</v>
      </c>
      <c r="AW403" s="19">
        <v>100.07</v>
      </c>
      <c r="AX403" s="19">
        <v>100.01</v>
      </c>
      <c r="AY403" s="19">
        <v>100.18</v>
      </c>
      <c r="AZ403" s="19">
        <v>100.42</v>
      </c>
      <c r="BA403" s="19">
        <v>100.54</v>
      </c>
      <c r="BB403" s="19">
        <v>100.57</v>
      </c>
      <c r="BC403" s="19">
        <v>100.19</v>
      </c>
      <c r="BD403" s="19">
        <v>100.27</v>
      </c>
      <c r="BE403" s="19">
        <v>99.76</v>
      </c>
      <c r="BF403" s="19">
        <v>99.78</v>
      </c>
      <c r="BG403" s="19">
        <v>99.84</v>
      </c>
      <c r="BH403" s="19">
        <v>100.09</v>
      </c>
      <c r="BI403" s="19">
        <v>99.99</v>
      </c>
      <c r="BJ403" s="19">
        <v>100.01</v>
      </c>
      <c r="BK403" s="20"/>
    </row>
    <row r="404" spans="1:63" ht="27.75" x14ac:dyDescent="0.45">
      <c r="A404" s="18" t="s">
        <v>270</v>
      </c>
      <c r="B404" s="18" t="s">
        <v>1187</v>
      </c>
      <c r="C404" s="19">
        <v>101.99</v>
      </c>
      <c r="D404" s="19">
        <v>102.98</v>
      </c>
      <c r="E404" s="19">
        <v>106.76</v>
      </c>
      <c r="F404" s="19">
        <v>105.09</v>
      </c>
      <c r="G404" s="19">
        <v>102.44</v>
      </c>
      <c r="H404" s="19">
        <v>101.36</v>
      </c>
      <c r="I404" s="19">
        <v>100.53</v>
      </c>
      <c r="J404" s="19">
        <v>101.27</v>
      </c>
      <c r="K404" s="19">
        <v>100.4</v>
      </c>
      <c r="L404" s="19">
        <v>100.33</v>
      </c>
      <c r="M404" s="19">
        <v>100.01</v>
      </c>
      <c r="N404" s="19">
        <v>99.9</v>
      </c>
      <c r="O404" s="19">
        <v>100.67</v>
      </c>
      <c r="P404" s="19">
        <v>101.17</v>
      </c>
      <c r="Q404" s="19">
        <v>102.19</v>
      </c>
      <c r="R404" s="19">
        <v>103.47</v>
      </c>
      <c r="S404" s="19">
        <v>102.13</v>
      </c>
      <c r="T404" s="19">
        <v>100.37</v>
      </c>
      <c r="U404" s="19">
        <v>100.17</v>
      </c>
      <c r="V404" s="19">
        <v>100.12</v>
      </c>
      <c r="W404" s="19">
        <v>99.85</v>
      </c>
      <c r="X404" s="19">
        <v>100.15</v>
      </c>
      <c r="Y404" s="19">
        <v>100.25</v>
      </c>
      <c r="Z404" s="19">
        <v>100.26</v>
      </c>
      <c r="AA404" s="19">
        <v>100.4</v>
      </c>
      <c r="AB404" s="19">
        <v>100.14</v>
      </c>
      <c r="AC404" s="19">
        <v>101.36</v>
      </c>
      <c r="AD404" s="19">
        <v>100.72</v>
      </c>
      <c r="AE404" s="19">
        <v>100.52</v>
      </c>
      <c r="AF404" s="19">
        <v>100.01</v>
      </c>
      <c r="AG404" s="19">
        <v>99.87</v>
      </c>
      <c r="AH404" s="19">
        <v>100.18</v>
      </c>
      <c r="AI404" s="19">
        <v>99.77</v>
      </c>
      <c r="AJ404" s="19">
        <v>99.82</v>
      </c>
      <c r="AK404" s="19">
        <v>99.91</v>
      </c>
      <c r="AL404" s="19">
        <v>100.02</v>
      </c>
      <c r="AM404" s="19">
        <v>100.18</v>
      </c>
      <c r="AN404" s="19">
        <v>99.97</v>
      </c>
      <c r="AO404" s="19">
        <v>100.56</v>
      </c>
      <c r="AP404" s="19">
        <v>100.57</v>
      </c>
      <c r="AQ404" s="19">
        <v>100.48</v>
      </c>
      <c r="AR404" s="19">
        <v>99.98</v>
      </c>
      <c r="AS404" s="19">
        <v>99.94</v>
      </c>
      <c r="AT404" s="19">
        <v>99.68</v>
      </c>
      <c r="AU404" s="19">
        <v>99.82</v>
      </c>
      <c r="AV404" s="18">
        <v>100</v>
      </c>
      <c r="AW404" s="19">
        <v>100.23</v>
      </c>
      <c r="AX404" s="19">
        <v>100.02</v>
      </c>
      <c r="AY404" s="19">
        <v>100.37</v>
      </c>
      <c r="AZ404" s="19">
        <v>100.23</v>
      </c>
      <c r="BA404" s="19">
        <v>100.71</v>
      </c>
      <c r="BB404" s="19">
        <v>100.29</v>
      </c>
      <c r="BC404" s="19">
        <v>100.2</v>
      </c>
      <c r="BD404" s="19">
        <v>100.13</v>
      </c>
      <c r="BE404" s="19">
        <v>99.74</v>
      </c>
      <c r="BF404" s="19">
        <v>99.64</v>
      </c>
      <c r="BG404" s="19">
        <v>99.82</v>
      </c>
      <c r="BH404" s="19">
        <v>99.87</v>
      </c>
      <c r="BI404" s="19">
        <v>99.98</v>
      </c>
      <c r="BJ404" s="19">
        <v>100.03</v>
      </c>
      <c r="BK404" s="20"/>
    </row>
    <row r="405" spans="1:63" ht="27.75" x14ac:dyDescent="0.45">
      <c r="A405" s="18" t="s">
        <v>271</v>
      </c>
      <c r="B405" s="18" t="s">
        <v>1188</v>
      </c>
      <c r="C405" s="19">
        <v>101.97</v>
      </c>
      <c r="D405" s="19">
        <v>104.14</v>
      </c>
      <c r="E405" s="19">
        <v>106.36</v>
      </c>
      <c r="F405" s="19">
        <v>106.96</v>
      </c>
      <c r="G405" s="19">
        <v>102.7</v>
      </c>
      <c r="H405" s="19">
        <v>101.66</v>
      </c>
      <c r="I405" s="19">
        <v>100.46</v>
      </c>
      <c r="J405" s="19">
        <v>100.23</v>
      </c>
      <c r="K405" s="19">
        <v>100.18</v>
      </c>
      <c r="L405" s="19">
        <v>99.39</v>
      </c>
      <c r="M405" s="18">
        <v>100</v>
      </c>
      <c r="N405" s="19">
        <v>99.91</v>
      </c>
      <c r="O405" s="19">
        <v>100.58</v>
      </c>
      <c r="P405" s="19">
        <v>101.6</v>
      </c>
      <c r="Q405" s="19">
        <v>102.59</v>
      </c>
      <c r="R405" s="19">
        <v>104.1</v>
      </c>
      <c r="S405" s="19">
        <v>100.91</v>
      </c>
      <c r="T405" s="19">
        <v>100.16</v>
      </c>
      <c r="U405" s="19">
        <v>99.85</v>
      </c>
      <c r="V405" s="19">
        <v>99.73</v>
      </c>
      <c r="W405" s="19">
        <v>100.07</v>
      </c>
      <c r="X405" s="19">
        <v>99.87</v>
      </c>
      <c r="Y405" s="19">
        <v>100.04</v>
      </c>
      <c r="Z405" s="18">
        <v>100</v>
      </c>
      <c r="AA405" s="19">
        <v>100.11</v>
      </c>
      <c r="AB405" s="19">
        <v>100.22</v>
      </c>
      <c r="AC405" s="19">
        <v>100.25</v>
      </c>
      <c r="AD405" s="19">
        <v>100.2</v>
      </c>
      <c r="AE405" s="19">
        <v>99.89</v>
      </c>
      <c r="AF405" s="19">
        <v>99.93</v>
      </c>
      <c r="AG405" s="19">
        <v>99.5</v>
      </c>
      <c r="AH405" s="19">
        <v>99.57</v>
      </c>
      <c r="AI405" s="19">
        <v>99.74</v>
      </c>
      <c r="AJ405" s="19">
        <v>99.74</v>
      </c>
      <c r="AK405" s="19">
        <v>99.83</v>
      </c>
      <c r="AL405" s="19">
        <v>99.89</v>
      </c>
      <c r="AM405" s="19">
        <v>99.77</v>
      </c>
      <c r="AN405" s="18">
        <v>100</v>
      </c>
      <c r="AO405" s="19">
        <v>100.07</v>
      </c>
      <c r="AP405" s="19">
        <v>100.56</v>
      </c>
      <c r="AQ405" s="19">
        <v>99.98</v>
      </c>
      <c r="AR405" s="19">
        <v>99.69</v>
      </c>
      <c r="AS405" s="19">
        <v>99.36</v>
      </c>
      <c r="AT405" s="19">
        <v>99.93</v>
      </c>
      <c r="AU405" s="19">
        <v>99.7</v>
      </c>
      <c r="AV405" s="19">
        <v>99.91</v>
      </c>
      <c r="AW405" s="18">
        <v>100</v>
      </c>
      <c r="AX405" s="18">
        <v>100</v>
      </c>
      <c r="AY405" s="19">
        <v>100.02</v>
      </c>
      <c r="AZ405" s="19">
        <v>100.62</v>
      </c>
      <c r="BA405" s="19">
        <v>100.72</v>
      </c>
      <c r="BB405" s="19">
        <v>101.15</v>
      </c>
      <c r="BC405" s="19">
        <v>100.21</v>
      </c>
      <c r="BD405" s="19">
        <v>100.5</v>
      </c>
      <c r="BE405" s="19">
        <v>99.48</v>
      </c>
      <c r="BF405" s="19">
        <v>99.69</v>
      </c>
      <c r="BG405" s="19">
        <v>99.77</v>
      </c>
      <c r="BH405" s="19">
        <v>100.38</v>
      </c>
      <c r="BI405" s="19">
        <v>99.97</v>
      </c>
      <c r="BJ405" s="19">
        <v>99.93</v>
      </c>
      <c r="BK405" s="20"/>
    </row>
    <row r="406" spans="1:63" ht="27.75" x14ac:dyDescent="0.45">
      <c r="A406" s="18" t="s">
        <v>272</v>
      </c>
      <c r="B406" s="18" t="s">
        <v>1189</v>
      </c>
      <c r="C406" s="19">
        <v>103.42</v>
      </c>
      <c r="D406" s="19">
        <v>102.06</v>
      </c>
      <c r="E406" s="19">
        <v>101.85</v>
      </c>
      <c r="F406" s="19">
        <v>101.23</v>
      </c>
      <c r="G406" s="19">
        <v>100.1</v>
      </c>
      <c r="H406" s="19">
        <v>100.05</v>
      </c>
      <c r="I406" s="19">
        <v>100.11</v>
      </c>
      <c r="J406" s="19">
        <v>100.55</v>
      </c>
      <c r="K406" s="19">
        <v>100.65</v>
      </c>
      <c r="L406" s="19">
        <v>100.37</v>
      </c>
      <c r="M406" s="19">
        <v>100.41</v>
      </c>
      <c r="N406" s="19">
        <v>100.16</v>
      </c>
      <c r="O406" s="19">
        <v>101.18</v>
      </c>
      <c r="P406" s="19">
        <v>101.13</v>
      </c>
      <c r="Q406" s="19">
        <v>101.55</v>
      </c>
      <c r="R406" s="19">
        <v>101.53</v>
      </c>
      <c r="S406" s="19">
        <v>99.92</v>
      </c>
      <c r="T406" s="19">
        <v>99.98</v>
      </c>
      <c r="U406" s="19">
        <v>100.39</v>
      </c>
      <c r="V406" s="19">
        <v>100.11</v>
      </c>
      <c r="W406" s="19">
        <v>99.9</v>
      </c>
      <c r="X406" s="19">
        <v>100.13</v>
      </c>
      <c r="Y406" s="19">
        <v>99.68</v>
      </c>
      <c r="Z406" s="19">
        <v>99.82</v>
      </c>
      <c r="AA406" s="19">
        <v>100.06</v>
      </c>
      <c r="AB406" s="19">
        <v>100.48</v>
      </c>
      <c r="AC406" s="19">
        <v>100.37</v>
      </c>
      <c r="AD406" s="19">
        <v>100.51</v>
      </c>
      <c r="AE406" s="19">
        <v>100.02</v>
      </c>
      <c r="AF406" s="19">
        <v>100.23</v>
      </c>
      <c r="AG406" s="19">
        <v>100.68</v>
      </c>
      <c r="AH406" s="19">
        <v>99.77</v>
      </c>
      <c r="AI406" s="19">
        <v>99.98</v>
      </c>
      <c r="AJ406" s="19">
        <v>99.92</v>
      </c>
      <c r="AK406" s="19">
        <v>100.03</v>
      </c>
      <c r="AL406" s="19">
        <v>99.93</v>
      </c>
      <c r="AM406" s="19">
        <v>99.86</v>
      </c>
      <c r="AN406" s="19">
        <v>100.09</v>
      </c>
      <c r="AO406" s="19">
        <v>100.25</v>
      </c>
      <c r="AP406" s="19">
        <v>100.87</v>
      </c>
      <c r="AQ406" s="19">
        <v>100.66</v>
      </c>
      <c r="AR406" s="19">
        <v>99.28</v>
      </c>
      <c r="AS406" s="19">
        <v>100.14</v>
      </c>
      <c r="AT406" s="19">
        <v>99.93</v>
      </c>
      <c r="AU406" s="19">
        <v>100.11</v>
      </c>
      <c r="AV406" s="19">
        <v>100.19</v>
      </c>
      <c r="AW406" s="19">
        <v>99.96</v>
      </c>
      <c r="AX406" s="19">
        <v>100.02</v>
      </c>
      <c r="AY406" s="19">
        <v>100.16</v>
      </c>
      <c r="AZ406" s="19">
        <v>100.38</v>
      </c>
      <c r="BA406" s="19">
        <v>100.13</v>
      </c>
      <c r="BB406" s="19">
        <v>100.16</v>
      </c>
      <c r="BC406" s="19">
        <v>100.14</v>
      </c>
      <c r="BD406" s="19">
        <v>100.14</v>
      </c>
      <c r="BE406" s="19">
        <v>100.12</v>
      </c>
      <c r="BF406" s="19">
        <v>100.06</v>
      </c>
      <c r="BG406" s="19">
        <v>99.96</v>
      </c>
      <c r="BH406" s="19">
        <v>99.98</v>
      </c>
      <c r="BI406" s="19">
        <v>100.01</v>
      </c>
      <c r="BJ406" s="19">
        <v>100.08</v>
      </c>
      <c r="BK406" s="20"/>
    </row>
    <row r="407" spans="1:63" x14ac:dyDescent="0.45">
      <c r="A407" s="18" t="s">
        <v>493</v>
      </c>
      <c r="B407" s="18" t="s">
        <v>1190</v>
      </c>
      <c r="C407" s="19">
        <v>103.2</v>
      </c>
      <c r="D407" s="19">
        <v>102.06</v>
      </c>
      <c r="E407" s="19">
        <v>101.43</v>
      </c>
      <c r="F407" s="19">
        <v>100.88</v>
      </c>
      <c r="G407" s="19">
        <v>100.54</v>
      </c>
      <c r="H407" s="19">
        <v>100.33</v>
      </c>
      <c r="I407" s="19">
        <v>100.45</v>
      </c>
      <c r="J407" s="19">
        <v>100.75</v>
      </c>
      <c r="K407" s="19">
        <v>101.09</v>
      </c>
      <c r="L407" s="18">
        <v>101</v>
      </c>
      <c r="M407" s="19">
        <v>100.73</v>
      </c>
      <c r="N407" s="19">
        <v>100.43</v>
      </c>
      <c r="O407" s="19">
        <v>100.67</v>
      </c>
      <c r="P407" s="19">
        <v>100.78</v>
      </c>
      <c r="Q407" s="19">
        <v>100.81</v>
      </c>
      <c r="R407" s="19">
        <v>100.6</v>
      </c>
      <c r="S407" s="19">
        <v>100.42</v>
      </c>
      <c r="T407" s="19">
        <v>100.46</v>
      </c>
      <c r="U407" s="19">
        <v>100.37</v>
      </c>
      <c r="V407" s="19">
        <v>100.41</v>
      </c>
      <c r="W407" s="19">
        <v>100.56</v>
      </c>
      <c r="X407" s="19">
        <v>100.54</v>
      </c>
      <c r="Y407" s="19">
        <v>100.43</v>
      </c>
      <c r="Z407" s="19">
        <v>100.3</v>
      </c>
      <c r="AA407" s="19">
        <v>100.47</v>
      </c>
      <c r="AB407" s="19">
        <v>100.2</v>
      </c>
      <c r="AC407" s="19">
        <v>100.22</v>
      </c>
      <c r="AD407" s="19">
        <v>100.17</v>
      </c>
      <c r="AE407" s="19">
        <v>100.15</v>
      </c>
      <c r="AF407" s="19">
        <v>100.11</v>
      </c>
      <c r="AG407" s="19">
        <v>100.08</v>
      </c>
      <c r="AH407" s="19">
        <v>100.14</v>
      </c>
      <c r="AI407" s="19">
        <v>100.25</v>
      </c>
      <c r="AJ407" s="19">
        <v>100.3</v>
      </c>
      <c r="AK407" s="19">
        <v>100.32</v>
      </c>
      <c r="AL407" s="19">
        <v>100.31</v>
      </c>
      <c r="AM407" s="19">
        <v>100.3</v>
      </c>
      <c r="AN407" s="19">
        <v>100.13</v>
      </c>
      <c r="AO407" s="19">
        <v>100.16</v>
      </c>
      <c r="AP407" s="19">
        <v>100.37</v>
      </c>
      <c r="AQ407" s="19">
        <v>100.88</v>
      </c>
      <c r="AR407" s="19">
        <v>100.41</v>
      </c>
      <c r="AS407" s="19">
        <v>100.12</v>
      </c>
      <c r="AT407" s="19">
        <v>100.22</v>
      </c>
      <c r="AU407" s="19">
        <v>100.36</v>
      </c>
      <c r="AV407" s="19">
        <v>100.45</v>
      </c>
      <c r="AW407" s="19">
        <v>100.39</v>
      </c>
      <c r="AX407" s="19">
        <v>100.24</v>
      </c>
      <c r="AY407" s="19">
        <v>100.64</v>
      </c>
      <c r="AZ407" s="19">
        <v>100.26</v>
      </c>
      <c r="BA407" s="19">
        <v>100.25</v>
      </c>
      <c r="BB407" s="19">
        <v>100.19</v>
      </c>
      <c r="BC407" s="19">
        <v>100.21</v>
      </c>
      <c r="BD407" s="19">
        <v>100.17</v>
      </c>
      <c r="BE407" s="19">
        <v>100.17</v>
      </c>
      <c r="BF407" s="19">
        <v>100.17</v>
      </c>
      <c r="BG407" s="19">
        <v>100.19</v>
      </c>
      <c r="BH407" s="19">
        <v>100.31</v>
      </c>
      <c r="BI407" s="19">
        <v>100.23</v>
      </c>
      <c r="BJ407" s="19">
        <v>100.14</v>
      </c>
      <c r="BK407" s="20"/>
    </row>
    <row r="408" spans="1:63" ht="27.75" x14ac:dyDescent="0.45">
      <c r="A408" s="18" t="s">
        <v>511</v>
      </c>
      <c r="B408" s="18" t="s">
        <v>1191</v>
      </c>
      <c r="C408" s="19">
        <v>103.1</v>
      </c>
      <c r="D408" s="19">
        <v>101.97</v>
      </c>
      <c r="E408" s="19">
        <v>101.21</v>
      </c>
      <c r="F408" s="19">
        <v>100.67</v>
      </c>
      <c r="G408" s="19">
        <v>100.42</v>
      </c>
      <c r="H408" s="19">
        <v>100.44</v>
      </c>
      <c r="I408" s="19">
        <v>101.04</v>
      </c>
      <c r="J408" s="19">
        <v>100.79</v>
      </c>
      <c r="K408" s="19">
        <v>100.68</v>
      </c>
      <c r="L408" s="19">
        <v>100.66</v>
      </c>
      <c r="M408" s="19">
        <v>100.56</v>
      </c>
      <c r="N408" s="19">
        <v>100.53</v>
      </c>
      <c r="O408" s="19">
        <v>100.74</v>
      </c>
      <c r="P408" s="19">
        <v>100.56</v>
      </c>
      <c r="Q408" s="19">
        <v>100.54</v>
      </c>
      <c r="R408" s="19">
        <v>100.47</v>
      </c>
      <c r="S408" s="19">
        <v>100.41</v>
      </c>
      <c r="T408" s="19">
        <v>100.42</v>
      </c>
      <c r="U408" s="19">
        <v>100.75</v>
      </c>
      <c r="V408" s="19">
        <v>100.39</v>
      </c>
      <c r="W408" s="19">
        <v>100.39</v>
      </c>
      <c r="X408" s="19">
        <v>100.35</v>
      </c>
      <c r="Y408" s="19">
        <v>100.36</v>
      </c>
      <c r="Z408" s="19">
        <v>100.38</v>
      </c>
      <c r="AA408" s="19">
        <v>100.43</v>
      </c>
      <c r="AB408" s="19">
        <v>100.2</v>
      </c>
      <c r="AC408" s="19">
        <v>100.12</v>
      </c>
      <c r="AD408" s="19">
        <v>100.14</v>
      </c>
      <c r="AE408" s="19">
        <v>100.13</v>
      </c>
      <c r="AF408" s="19">
        <v>100.25</v>
      </c>
      <c r="AG408" s="19">
        <v>100.49</v>
      </c>
      <c r="AH408" s="19">
        <v>100.16</v>
      </c>
      <c r="AI408" s="19">
        <v>100.12</v>
      </c>
      <c r="AJ408" s="19">
        <v>100.1</v>
      </c>
      <c r="AK408" s="19">
        <v>100.15</v>
      </c>
      <c r="AL408" s="19">
        <v>100.26</v>
      </c>
      <c r="AM408" s="19">
        <v>100.16</v>
      </c>
      <c r="AN408" s="19">
        <v>100.09</v>
      </c>
      <c r="AO408" s="19">
        <v>100.12</v>
      </c>
      <c r="AP408" s="19">
        <v>100.28</v>
      </c>
      <c r="AQ408" s="19">
        <v>100.46</v>
      </c>
      <c r="AR408" s="19">
        <v>100.49</v>
      </c>
      <c r="AS408" s="19">
        <v>100.51</v>
      </c>
      <c r="AT408" s="19">
        <v>100.29</v>
      </c>
      <c r="AU408" s="19">
        <v>100.44</v>
      </c>
      <c r="AV408" s="19">
        <v>100.4</v>
      </c>
      <c r="AW408" s="19">
        <v>100.4</v>
      </c>
      <c r="AX408" s="19">
        <v>100.53</v>
      </c>
      <c r="AY408" s="19">
        <v>100.79</v>
      </c>
      <c r="AZ408" s="19">
        <v>100.25</v>
      </c>
      <c r="BA408" s="19">
        <v>100.24</v>
      </c>
      <c r="BB408" s="19">
        <v>100.22</v>
      </c>
      <c r="BC408" s="19">
        <v>100.26</v>
      </c>
      <c r="BD408" s="19">
        <v>100.26</v>
      </c>
      <c r="BE408" s="19">
        <v>100.39</v>
      </c>
      <c r="BF408" s="19">
        <v>100.2</v>
      </c>
      <c r="BG408" s="19">
        <v>100.08</v>
      </c>
      <c r="BH408" s="19">
        <v>100.11</v>
      </c>
      <c r="BI408" s="19">
        <v>100.19</v>
      </c>
      <c r="BJ408" s="19">
        <v>100.22</v>
      </c>
      <c r="BK408" s="20"/>
    </row>
    <row r="409" spans="1:63" x14ac:dyDescent="0.45">
      <c r="A409" s="18" t="s">
        <v>647</v>
      </c>
      <c r="B409" s="18" t="s">
        <v>1192</v>
      </c>
      <c r="C409" s="19">
        <v>103.64</v>
      </c>
      <c r="D409" s="19">
        <v>100.7</v>
      </c>
      <c r="E409" s="19">
        <v>99.42</v>
      </c>
      <c r="F409" s="19">
        <v>99.44</v>
      </c>
      <c r="G409" s="19">
        <v>99.23</v>
      </c>
      <c r="H409" s="19">
        <v>99.77</v>
      </c>
      <c r="I409" s="19">
        <v>100.14</v>
      </c>
      <c r="J409" s="19">
        <v>100.76</v>
      </c>
      <c r="K409" s="19">
        <v>102.45</v>
      </c>
      <c r="L409" s="19">
        <v>101.58</v>
      </c>
      <c r="M409" s="19">
        <v>101.32</v>
      </c>
      <c r="N409" s="18">
        <v>101</v>
      </c>
      <c r="O409" s="19">
        <v>101.12</v>
      </c>
      <c r="P409" s="19">
        <v>100.99</v>
      </c>
      <c r="Q409" s="19">
        <v>99.81</v>
      </c>
      <c r="R409" s="19">
        <v>99.3</v>
      </c>
      <c r="S409" s="19">
        <v>99.48</v>
      </c>
      <c r="T409" s="19">
        <v>99.5</v>
      </c>
      <c r="U409" s="19">
        <v>99.75</v>
      </c>
      <c r="V409" s="19">
        <v>99.61</v>
      </c>
      <c r="W409" s="19">
        <v>99.89</v>
      </c>
      <c r="X409" s="19">
        <v>100.11</v>
      </c>
      <c r="Y409" s="19">
        <v>100.38</v>
      </c>
      <c r="Z409" s="19">
        <v>100.28</v>
      </c>
      <c r="AA409" s="19">
        <v>100.02</v>
      </c>
      <c r="AB409" s="19">
        <v>99.61</v>
      </c>
      <c r="AC409" s="19">
        <v>99.47</v>
      </c>
      <c r="AD409" s="19">
        <v>99.78</v>
      </c>
      <c r="AE409" s="19">
        <v>99.68</v>
      </c>
      <c r="AF409" s="19">
        <v>99.71</v>
      </c>
      <c r="AG409" s="19">
        <v>99.91</v>
      </c>
      <c r="AH409" s="18">
        <v>100</v>
      </c>
      <c r="AI409" s="19">
        <v>99.82</v>
      </c>
      <c r="AJ409" s="19">
        <v>100.04</v>
      </c>
      <c r="AK409" s="19">
        <v>99.97</v>
      </c>
      <c r="AL409" s="19">
        <v>99.71</v>
      </c>
      <c r="AM409" s="19">
        <v>100.47</v>
      </c>
      <c r="AN409" s="19">
        <v>99.55</v>
      </c>
      <c r="AO409" s="19">
        <v>99.56</v>
      </c>
      <c r="AP409" s="19">
        <v>100.19</v>
      </c>
      <c r="AQ409" s="19">
        <v>99.42</v>
      </c>
      <c r="AR409" s="19">
        <v>99.65</v>
      </c>
      <c r="AS409" s="19">
        <v>99.91</v>
      </c>
      <c r="AT409" s="19">
        <v>100.38</v>
      </c>
      <c r="AU409" s="19">
        <v>100.1</v>
      </c>
      <c r="AV409" s="19">
        <v>99.99</v>
      </c>
      <c r="AW409" s="19">
        <v>99.97</v>
      </c>
      <c r="AX409" s="19">
        <v>100.25</v>
      </c>
      <c r="AY409" s="19">
        <v>100.24</v>
      </c>
      <c r="AZ409" s="19">
        <v>99.22</v>
      </c>
      <c r="BA409" s="19">
        <v>99.67</v>
      </c>
      <c r="BB409" s="19">
        <v>99.48</v>
      </c>
      <c r="BC409" s="19">
        <v>99.38</v>
      </c>
      <c r="BD409" s="19">
        <v>99.09</v>
      </c>
      <c r="BE409" s="19">
        <v>99.7</v>
      </c>
      <c r="BF409" s="19">
        <v>99.54</v>
      </c>
      <c r="BG409" s="19">
        <v>99.55</v>
      </c>
      <c r="BH409" s="19">
        <v>99.39</v>
      </c>
      <c r="BI409" s="19">
        <v>99.46</v>
      </c>
      <c r="BJ409" s="19">
        <v>99.39</v>
      </c>
      <c r="BK409" s="20"/>
    </row>
    <row r="410" spans="1:63" x14ac:dyDescent="0.45">
      <c r="A410" s="18" t="s">
        <v>273</v>
      </c>
      <c r="B410" s="18" t="s">
        <v>1193</v>
      </c>
      <c r="C410" s="19">
        <v>103.56</v>
      </c>
      <c r="D410" s="19">
        <v>100.54</v>
      </c>
      <c r="E410" s="19">
        <v>99.11</v>
      </c>
      <c r="F410" s="19">
        <v>99.25</v>
      </c>
      <c r="G410" s="19">
        <v>99.09</v>
      </c>
      <c r="H410" s="19">
        <v>99.78</v>
      </c>
      <c r="I410" s="19">
        <v>100.13</v>
      </c>
      <c r="J410" s="19">
        <v>100.77</v>
      </c>
      <c r="K410" s="19">
        <v>102.7</v>
      </c>
      <c r="L410" s="19">
        <v>101.72</v>
      </c>
      <c r="M410" s="19">
        <v>101.43</v>
      </c>
      <c r="N410" s="19">
        <v>101.01</v>
      </c>
      <c r="O410" s="19">
        <v>101.19</v>
      </c>
      <c r="P410" s="19">
        <v>100.98</v>
      </c>
      <c r="Q410" s="19">
        <v>99.73</v>
      </c>
      <c r="R410" s="19">
        <v>99.15</v>
      </c>
      <c r="S410" s="19">
        <v>99.42</v>
      </c>
      <c r="T410" s="19">
        <v>99.47</v>
      </c>
      <c r="U410" s="19">
        <v>99.73</v>
      </c>
      <c r="V410" s="19">
        <v>99.56</v>
      </c>
      <c r="W410" s="19">
        <v>99.89</v>
      </c>
      <c r="X410" s="19">
        <v>100.1</v>
      </c>
      <c r="Y410" s="19">
        <v>100.4</v>
      </c>
      <c r="Z410" s="19">
        <v>100.28</v>
      </c>
      <c r="AA410" s="19">
        <v>99.99</v>
      </c>
      <c r="AB410" s="19">
        <v>99.61</v>
      </c>
      <c r="AC410" s="19">
        <v>99.41</v>
      </c>
      <c r="AD410" s="19">
        <v>99.75</v>
      </c>
      <c r="AE410" s="19">
        <v>99.65</v>
      </c>
      <c r="AF410" s="19">
        <v>99.65</v>
      </c>
      <c r="AG410" s="19">
        <v>99.87</v>
      </c>
      <c r="AH410" s="19">
        <v>99.97</v>
      </c>
      <c r="AI410" s="19">
        <v>99.78</v>
      </c>
      <c r="AJ410" s="19">
        <v>100.01</v>
      </c>
      <c r="AK410" s="19">
        <v>99.91</v>
      </c>
      <c r="AL410" s="19">
        <v>99.67</v>
      </c>
      <c r="AM410" s="19">
        <v>100.47</v>
      </c>
      <c r="AN410" s="19">
        <v>99.52</v>
      </c>
      <c r="AO410" s="19">
        <v>99.52</v>
      </c>
      <c r="AP410" s="19">
        <v>100.18</v>
      </c>
      <c r="AQ410" s="19">
        <v>99.37</v>
      </c>
      <c r="AR410" s="19">
        <v>99.63</v>
      </c>
      <c r="AS410" s="19">
        <v>99.92</v>
      </c>
      <c r="AT410" s="19">
        <v>100.43</v>
      </c>
      <c r="AU410" s="19">
        <v>100.11</v>
      </c>
      <c r="AV410" s="19">
        <v>100.01</v>
      </c>
      <c r="AW410" s="19">
        <v>99.99</v>
      </c>
      <c r="AX410" s="19">
        <v>100.31</v>
      </c>
      <c r="AY410" s="19">
        <v>100.28</v>
      </c>
      <c r="AZ410" s="19">
        <v>99.23</v>
      </c>
      <c r="BA410" s="19">
        <v>99.71</v>
      </c>
      <c r="BB410" s="19">
        <v>99.5</v>
      </c>
      <c r="BC410" s="19">
        <v>99.38</v>
      </c>
      <c r="BD410" s="19">
        <v>99.09</v>
      </c>
      <c r="BE410" s="19">
        <v>99.7</v>
      </c>
      <c r="BF410" s="19">
        <v>99.61</v>
      </c>
      <c r="BG410" s="19">
        <v>99.56</v>
      </c>
      <c r="BH410" s="19">
        <v>99.39</v>
      </c>
      <c r="BI410" s="19">
        <v>99.46</v>
      </c>
      <c r="BJ410" s="19">
        <v>99.39</v>
      </c>
      <c r="BK410" s="20"/>
    </row>
    <row r="411" spans="1:63" x14ac:dyDescent="0.45">
      <c r="A411" s="18" t="s">
        <v>34</v>
      </c>
      <c r="B411" s="18" t="s">
        <v>1194</v>
      </c>
      <c r="C411" s="19">
        <v>103.78</v>
      </c>
      <c r="D411" s="19">
        <v>103.11</v>
      </c>
      <c r="E411" s="19">
        <v>101.02</v>
      </c>
      <c r="F411" s="19">
        <v>99.95</v>
      </c>
      <c r="G411" s="19">
        <v>99.96</v>
      </c>
      <c r="H411" s="19">
        <v>99.39</v>
      </c>
      <c r="I411" s="19">
        <v>99.85</v>
      </c>
      <c r="J411" s="19">
        <v>100.14</v>
      </c>
      <c r="K411" s="19">
        <v>100.32</v>
      </c>
      <c r="L411" s="19">
        <v>100.67</v>
      </c>
      <c r="M411" s="19">
        <v>101.12</v>
      </c>
      <c r="N411" s="19">
        <v>100.89</v>
      </c>
      <c r="O411" s="19">
        <v>101.11</v>
      </c>
      <c r="P411" s="19">
        <v>100.52</v>
      </c>
      <c r="Q411" s="19">
        <v>100.67</v>
      </c>
      <c r="R411" s="19">
        <v>100.66</v>
      </c>
      <c r="S411" s="19">
        <v>100.3</v>
      </c>
      <c r="T411" s="19">
        <v>100.23</v>
      </c>
      <c r="U411" s="19">
        <v>100.52</v>
      </c>
      <c r="V411" s="19">
        <v>101.2</v>
      </c>
      <c r="W411" s="19">
        <v>101.88</v>
      </c>
      <c r="X411" s="19">
        <v>104.23</v>
      </c>
      <c r="Y411" s="19">
        <v>104.31</v>
      </c>
      <c r="Z411" s="19">
        <v>103.31</v>
      </c>
      <c r="AA411" s="19">
        <v>102.01</v>
      </c>
      <c r="AB411" s="19">
        <v>101.88</v>
      </c>
      <c r="AC411" s="19">
        <v>101.44</v>
      </c>
      <c r="AD411" s="19">
        <v>100.82</v>
      </c>
      <c r="AE411" s="19">
        <v>100.45</v>
      </c>
      <c r="AF411" s="19">
        <v>100.18</v>
      </c>
      <c r="AG411" s="19">
        <v>100.3</v>
      </c>
      <c r="AH411" s="19">
        <v>100.16</v>
      </c>
      <c r="AI411" s="19">
        <v>100.52</v>
      </c>
      <c r="AJ411" s="19">
        <v>100.48</v>
      </c>
      <c r="AK411" s="19">
        <v>100.26</v>
      </c>
      <c r="AL411" s="19">
        <v>100.7</v>
      </c>
      <c r="AM411" s="19">
        <v>100.34</v>
      </c>
      <c r="AN411" s="19">
        <v>100.05</v>
      </c>
      <c r="AO411" s="19">
        <v>100.24</v>
      </c>
      <c r="AP411" s="19">
        <v>99.82</v>
      </c>
      <c r="AQ411" s="19">
        <v>99.88</v>
      </c>
      <c r="AR411" s="19">
        <v>99.94</v>
      </c>
      <c r="AS411" s="19">
        <v>99.87</v>
      </c>
      <c r="AT411" s="19">
        <v>100.2</v>
      </c>
      <c r="AU411" s="19">
        <v>100.35</v>
      </c>
      <c r="AV411" s="19">
        <v>100.61</v>
      </c>
      <c r="AW411" s="19">
        <v>101.09</v>
      </c>
      <c r="AX411" s="19">
        <v>101.13</v>
      </c>
      <c r="AY411" s="19">
        <v>100.75</v>
      </c>
      <c r="AZ411" s="19">
        <v>100.76</v>
      </c>
      <c r="BA411" s="19">
        <v>100.64</v>
      </c>
      <c r="BB411" s="19">
        <v>100.37</v>
      </c>
      <c r="BC411" s="19">
        <v>100.81</v>
      </c>
      <c r="BD411" s="19">
        <v>100.58</v>
      </c>
      <c r="BE411" s="19">
        <v>100.85</v>
      </c>
      <c r="BF411" s="19">
        <v>100.9</v>
      </c>
      <c r="BG411" s="19">
        <v>100.8</v>
      </c>
      <c r="BH411" s="19">
        <v>101.09</v>
      </c>
      <c r="BI411" s="19">
        <v>101.09</v>
      </c>
      <c r="BJ411" s="19">
        <v>100.89</v>
      </c>
      <c r="BK411" s="20"/>
    </row>
    <row r="412" spans="1:63" ht="27.75" x14ac:dyDescent="0.45">
      <c r="A412" s="18" t="s">
        <v>1647</v>
      </c>
      <c r="B412" s="18" t="s">
        <v>1648</v>
      </c>
      <c r="C412" s="19">
        <v>104.68</v>
      </c>
      <c r="D412" s="19">
        <v>101.89</v>
      </c>
      <c r="E412" s="19">
        <v>101.65</v>
      </c>
      <c r="F412" s="19">
        <v>100.74</v>
      </c>
      <c r="G412" s="19">
        <v>100.15</v>
      </c>
      <c r="H412" s="19">
        <v>99.6</v>
      </c>
      <c r="I412" s="19">
        <v>100.41</v>
      </c>
      <c r="J412" s="19">
        <v>100.97</v>
      </c>
      <c r="K412" s="19">
        <v>101.55</v>
      </c>
      <c r="L412" s="19">
        <v>101.18</v>
      </c>
      <c r="M412" s="19">
        <v>100.76</v>
      </c>
      <c r="N412" s="19">
        <v>100.81</v>
      </c>
      <c r="O412" s="19">
        <v>100.78</v>
      </c>
      <c r="P412" s="19">
        <v>101.55</v>
      </c>
      <c r="Q412" s="19">
        <v>100.39</v>
      </c>
      <c r="R412" s="19">
        <v>100.33</v>
      </c>
      <c r="S412" s="19">
        <v>100.01</v>
      </c>
      <c r="T412" s="19">
        <v>99.94</v>
      </c>
      <c r="U412" s="19">
        <v>99.78</v>
      </c>
      <c r="V412" s="19">
        <v>99.9</v>
      </c>
      <c r="W412" s="19">
        <v>100.13</v>
      </c>
      <c r="X412" s="19">
        <v>100.16</v>
      </c>
      <c r="Y412" s="19">
        <v>100.18</v>
      </c>
      <c r="Z412" s="19">
        <v>100.13</v>
      </c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20"/>
    </row>
    <row r="413" spans="1:63" x14ac:dyDescent="0.45">
      <c r="A413" s="18" t="s">
        <v>1649</v>
      </c>
      <c r="B413" s="18" t="s">
        <v>1650</v>
      </c>
      <c r="C413" s="19">
        <v>101.23</v>
      </c>
      <c r="D413" s="19">
        <v>100.49</v>
      </c>
      <c r="E413" s="19">
        <v>100.18</v>
      </c>
      <c r="F413" s="19">
        <v>100.33</v>
      </c>
      <c r="G413" s="19">
        <v>100.21</v>
      </c>
      <c r="H413" s="19">
        <v>100.16</v>
      </c>
      <c r="I413" s="19">
        <v>100.17</v>
      </c>
      <c r="J413" s="19">
        <v>100.17</v>
      </c>
      <c r="K413" s="19">
        <v>100.29</v>
      </c>
      <c r="L413" s="19">
        <v>100.34</v>
      </c>
      <c r="M413" s="19">
        <v>100.2</v>
      </c>
      <c r="N413" s="19">
        <v>100.08</v>
      </c>
      <c r="O413" s="19">
        <v>100.31</v>
      </c>
      <c r="P413" s="19">
        <v>100.16</v>
      </c>
      <c r="Q413" s="19">
        <v>100.05</v>
      </c>
      <c r="R413" s="19">
        <v>99.98</v>
      </c>
      <c r="S413" s="19">
        <v>100.05</v>
      </c>
      <c r="T413" s="19">
        <v>100.19</v>
      </c>
      <c r="U413" s="19">
        <v>100.12</v>
      </c>
      <c r="V413" s="19">
        <v>100.04</v>
      </c>
      <c r="W413" s="19">
        <v>100.11</v>
      </c>
      <c r="X413" s="19">
        <v>99.93</v>
      </c>
      <c r="Y413" s="19">
        <v>100.02</v>
      </c>
      <c r="Z413" s="19">
        <v>100.07</v>
      </c>
      <c r="AA413" s="19">
        <v>100.04</v>
      </c>
      <c r="AB413" s="19">
        <v>100.13</v>
      </c>
      <c r="AC413" s="19">
        <v>100.13</v>
      </c>
      <c r="AD413" s="19">
        <v>99.95</v>
      </c>
      <c r="AE413" s="19">
        <v>99.68</v>
      </c>
      <c r="AF413" s="19">
        <v>100.03</v>
      </c>
      <c r="AG413" s="19">
        <v>100.16</v>
      </c>
      <c r="AH413" s="19">
        <v>100.09</v>
      </c>
      <c r="AI413" s="19">
        <v>100.1</v>
      </c>
      <c r="AJ413" s="19">
        <v>100.05</v>
      </c>
      <c r="AK413" s="19">
        <v>100.21</v>
      </c>
      <c r="AL413" s="19">
        <v>100.04</v>
      </c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20"/>
    </row>
    <row r="414" spans="1:63" x14ac:dyDescent="0.45">
      <c r="A414" s="18" t="s">
        <v>274</v>
      </c>
      <c r="B414" s="18" t="s">
        <v>1195</v>
      </c>
      <c r="C414" s="19">
        <v>105.32</v>
      </c>
      <c r="D414" s="18">
        <v>102</v>
      </c>
      <c r="E414" s="19">
        <v>101.21</v>
      </c>
      <c r="F414" s="19">
        <v>100.25</v>
      </c>
      <c r="G414" s="19">
        <v>99.68</v>
      </c>
      <c r="H414" s="19">
        <v>99.6</v>
      </c>
      <c r="I414" s="19">
        <v>99.77</v>
      </c>
      <c r="J414" s="19">
        <v>100.67</v>
      </c>
      <c r="K414" s="19">
        <v>100.69</v>
      </c>
      <c r="L414" s="19">
        <v>100.45</v>
      </c>
      <c r="M414" s="19">
        <v>101.08</v>
      </c>
      <c r="N414" s="19">
        <v>101.8</v>
      </c>
      <c r="O414" s="19">
        <v>100.78</v>
      </c>
      <c r="P414" s="19">
        <v>100.45</v>
      </c>
      <c r="Q414" s="19">
        <v>100.4</v>
      </c>
      <c r="R414" s="19">
        <v>100.31</v>
      </c>
      <c r="S414" s="19">
        <v>99.28</v>
      </c>
      <c r="T414" s="19">
        <v>98.69</v>
      </c>
      <c r="U414" s="19">
        <v>99.96</v>
      </c>
      <c r="V414" s="19">
        <v>99.8</v>
      </c>
      <c r="W414" s="19">
        <v>99.25</v>
      </c>
      <c r="X414" s="19">
        <v>100.31</v>
      </c>
      <c r="Y414" s="19">
        <v>100.65</v>
      </c>
      <c r="Z414" s="19">
        <v>100.94</v>
      </c>
      <c r="AA414" s="19">
        <v>100.78</v>
      </c>
      <c r="AB414" s="19">
        <v>99.49</v>
      </c>
      <c r="AC414" s="19">
        <v>100.76</v>
      </c>
      <c r="AD414" s="19">
        <v>100.54</v>
      </c>
      <c r="AE414" s="19">
        <v>100.39</v>
      </c>
      <c r="AF414" s="19">
        <v>101.08</v>
      </c>
      <c r="AG414" s="19">
        <v>100.89</v>
      </c>
      <c r="AH414" s="19">
        <v>100.63</v>
      </c>
      <c r="AI414" s="19">
        <v>100.79</v>
      </c>
      <c r="AJ414" s="19">
        <v>100.73</v>
      </c>
      <c r="AK414" s="19">
        <v>101.37</v>
      </c>
      <c r="AL414" s="19">
        <v>100.55</v>
      </c>
      <c r="AM414" s="19">
        <v>100.55</v>
      </c>
      <c r="AN414" s="19">
        <v>100.27</v>
      </c>
      <c r="AO414" s="19">
        <v>100.63</v>
      </c>
      <c r="AP414" s="19">
        <v>100.47</v>
      </c>
      <c r="AQ414" s="19">
        <v>100.53</v>
      </c>
      <c r="AR414" s="19">
        <v>100.11</v>
      </c>
      <c r="AS414" s="19">
        <v>99.79</v>
      </c>
      <c r="AT414" s="19">
        <v>99.13</v>
      </c>
      <c r="AU414" s="19">
        <v>99.76</v>
      </c>
      <c r="AV414" s="19">
        <v>99.48</v>
      </c>
      <c r="AW414" s="19">
        <v>99.38</v>
      </c>
      <c r="AX414" s="19">
        <v>98.89</v>
      </c>
      <c r="AY414" s="19">
        <v>99.29</v>
      </c>
      <c r="AZ414" s="19">
        <v>99.02</v>
      </c>
      <c r="BA414" s="19">
        <v>98.64</v>
      </c>
      <c r="BB414" s="19">
        <v>98.87</v>
      </c>
      <c r="BC414" s="19">
        <v>99.42</v>
      </c>
      <c r="BD414" s="19">
        <v>99.2</v>
      </c>
      <c r="BE414" s="19">
        <v>99.59</v>
      </c>
      <c r="BF414" s="19">
        <v>97.8</v>
      </c>
      <c r="BG414" s="19">
        <v>99.38</v>
      </c>
      <c r="BH414" s="19">
        <v>99.4</v>
      </c>
      <c r="BI414" s="19">
        <v>99.47</v>
      </c>
      <c r="BJ414" s="19">
        <v>99.38</v>
      </c>
      <c r="BK414" s="20"/>
    </row>
    <row r="415" spans="1:63" x14ac:dyDescent="0.45">
      <c r="A415" s="18" t="s">
        <v>648</v>
      </c>
      <c r="B415" s="18" t="s">
        <v>1196</v>
      </c>
      <c r="C415" s="19">
        <v>103.95</v>
      </c>
      <c r="D415" s="19">
        <v>101.17</v>
      </c>
      <c r="E415" s="19">
        <v>100.54</v>
      </c>
      <c r="F415" s="19">
        <v>99.96</v>
      </c>
      <c r="G415" s="19">
        <v>99.47</v>
      </c>
      <c r="H415" s="19">
        <v>99.62</v>
      </c>
      <c r="I415" s="19">
        <v>100.11</v>
      </c>
      <c r="J415" s="19">
        <v>101.12</v>
      </c>
      <c r="K415" s="19">
        <v>101.99</v>
      </c>
      <c r="L415" s="19">
        <v>100.97</v>
      </c>
      <c r="M415" s="19">
        <v>100.86</v>
      </c>
      <c r="N415" s="19">
        <v>100.71</v>
      </c>
      <c r="O415" s="19">
        <v>100.86</v>
      </c>
      <c r="P415" s="19">
        <v>100.92</v>
      </c>
      <c r="Q415" s="19">
        <v>100.4</v>
      </c>
      <c r="R415" s="19">
        <v>99.98</v>
      </c>
      <c r="S415" s="19">
        <v>99.64</v>
      </c>
      <c r="T415" s="19">
        <v>99.79</v>
      </c>
      <c r="U415" s="19">
        <v>99.69</v>
      </c>
      <c r="V415" s="19">
        <v>99.79</v>
      </c>
      <c r="W415" s="19">
        <v>99.95</v>
      </c>
      <c r="X415" s="19">
        <v>100.01</v>
      </c>
      <c r="Y415" s="19">
        <v>99.96</v>
      </c>
      <c r="Z415" s="19">
        <v>99.86</v>
      </c>
      <c r="AA415" s="19">
        <v>100.03</v>
      </c>
      <c r="AB415" s="19">
        <v>99.48</v>
      </c>
      <c r="AC415" s="19">
        <v>99.66</v>
      </c>
      <c r="AD415" s="19">
        <v>99.5</v>
      </c>
      <c r="AE415" s="19">
        <v>99.59</v>
      </c>
      <c r="AF415" s="19">
        <v>99.45</v>
      </c>
      <c r="AG415" s="19">
        <v>99.41</v>
      </c>
      <c r="AH415" s="19">
        <v>99.79</v>
      </c>
      <c r="AI415" s="19">
        <v>99.81</v>
      </c>
      <c r="AJ415" s="19">
        <v>99.88</v>
      </c>
      <c r="AK415" s="19">
        <v>99.82</v>
      </c>
      <c r="AL415" s="19">
        <v>99.86</v>
      </c>
      <c r="AM415" s="19">
        <v>100.1</v>
      </c>
      <c r="AN415" s="19">
        <v>99.82</v>
      </c>
      <c r="AO415" s="19">
        <v>99.85</v>
      </c>
      <c r="AP415" s="19">
        <v>100.05</v>
      </c>
      <c r="AQ415" s="19">
        <v>99.93</v>
      </c>
      <c r="AR415" s="19">
        <v>99.6</v>
      </c>
      <c r="AS415" s="19">
        <v>99.8</v>
      </c>
      <c r="AT415" s="19">
        <v>99.85</v>
      </c>
      <c r="AU415" s="19">
        <v>100.43</v>
      </c>
      <c r="AV415" s="19">
        <v>100.12</v>
      </c>
      <c r="AW415" s="18">
        <v>100</v>
      </c>
      <c r="AX415" s="19">
        <v>100.29</v>
      </c>
      <c r="AY415" s="19">
        <v>100.41</v>
      </c>
      <c r="AZ415" s="19">
        <v>99.91</v>
      </c>
      <c r="BA415" s="19">
        <v>100.07</v>
      </c>
      <c r="BB415" s="19">
        <v>99.94</v>
      </c>
      <c r="BC415" s="19">
        <v>99.9</v>
      </c>
      <c r="BD415" s="19">
        <v>99.62</v>
      </c>
      <c r="BE415" s="19">
        <v>99.92</v>
      </c>
      <c r="BF415" s="19">
        <v>99.84</v>
      </c>
      <c r="BG415" s="19">
        <v>99.97</v>
      </c>
      <c r="BH415" s="19">
        <v>100.06</v>
      </c>
      <c r="BI415" s="19">
        <v>100.03</v>
      </c>
      <c r="BJ415" s="19">
        <v>99.64</v>
      </c>
      <c r="BK415" s="20"/>
    </row>
    <row r="416" spans="1:63" ht="27.75" x14ac:dyDescent="0.45">
      <c r="A416" s="18" t="s">
        <v>275</v>
      </c>
      <c r="B416" s="18" t="s">
        <v>1197</v>
      </c>
      <c r="C416" s="19">
        <v>105.45</v>
      </c>
      <c r="D416" s="19">
        <v>102.23</v>
      </c>
      <c r="E416" s="19">
        <v>101.22</v>
      </c>
      <c r="F416" s="19">
        <v>99.65</v>
      </c>
      <c r="G416" s="19">
        <v>99.73</v>
      </c>
      <c r="H416" s="19">
        <v>99.77</v>
      </c>
      <c r="I416" s="19">
        <v>100.92</v>
      </c>
      <c r="J416" s="19">
        <v>101.55</v>
      </c>
      <c r="K416" s="19">
        <v>103.42</v>
      </c>
      <c r="L416" s="19">
        <v>101.27</v>
      </c>
      <c r="M416" s="19">
        <v>100.98</v>
      </c>
      <c r="N416" s="19">
        <v>100.96</v>
      </c>
      <c r="O416" s="19">
        <v>101.68</v>
      </c>
      <c r="P416" s="19">
        <v>101.01</v>
      </c>
      <c r="Q416" s="19">
        <v>100.37</v>
      </c>
      <c r="R416" s="19">
        <v>99.65</v>
      </c>
      <c r="S416" s="19">
        <v>99.55</v>
      </c>
      <c r="T416" s="19">
        <v>99.88</v>
      </c>
      <c r="U416" s="19">
        <v>99.33</v>
      </c>
      <c r="V416" s="19">
        <v>99.73</v>
      </c>
      <c r="W416" s="19">
        <v>99.72</v>
      </c>
      <c r="X416" s="19">
        <v>99.81</v>
      </c>
      <c r="Y416" s="19">
        <v>99.64</v>
      </c>
      <c r="Z416" s="19">
        <v>99.78</v>
      </c>
      <c r="AA416" s="19">
        <v>99.65</v>
      </c>
      <c r="AB416" s="19">
        <v>98.89</v>
      </c>
      <c r="AC416" s="19">
        <v>99.59</v>
      </c>
      <c r="AD416" s="19">
        <v>98.88</v>
      </c>
      <c r="AE416" s="19">
        <v>98.72</v>
      </c>
      <c r="AF416" s="19">
        <v>99.29</v>
      </c>
      <c r="AG416" s="19">
        <v>99.2</v>
      </c>
      <c r="AH416" s="19">
        <v>100.19</v>
      </c>
      <c r="AI416" s="19">
        <v>99.63</v>
      </c>
      <c r="AJ416" s="19">
        <v>100.18</v>
      </c>
      <c r="AK416" s="19">
        <v>100.16</v>
      </c>
      <c r="AL416" s="19">
        <v>99.71</v>
      </c>
      <c r="AM416" s="19">
        <v>100.12</v>
      </c>
      <c r="AN416" s="19">
        <v>99.79</v>
      </c>
      <c r="AO416" s="19">
        <v>99.61</v>
      </c>
      <c r="AP416" s="19">
        <v>99.96</v>
      </c>
      <c r="AQ416" s="19">
        <v>100.15</v>
      </c>
      <c r="AR416" s="19">
        <v>99.47</v>
      </c>
      <c r="AS416" s="19">
        <v>99.76</v>
      </c>
      <c r="AT416" s="19">
        <v>100.02</v>
      </c>
      <c r="AU416" s="19">
        <v>100.8</v>
      </c>
      <c r="AV416" s="19">
        <v>100.12</v>
      </c>
      <c r="AW416" s="19">
        <v>99.95</v>
      </c>
      <c r="AX416" s="19">
        <v>100.52</v>
      </c>
      <c r="AY416" s="19">
        <v>100.56</v>
      </c>
      <c r="AZ416" s="19">
        <v>99.62</v>
      </c>
      <c r="BA416" s="19">
        <v>99.83</v>
      </c>
      <c r="BB416" s="19">
        <v>100.03</v>
      </c>
      <c r="BC416" s="19">
        <v>99.86</v>
      </c>
      <c r="BD416" s="19">
        <v>99.45</v>
      </c>
      <c r="BE416" s="19">
        <v>99.9</v>
      </c>
      <c r="BF416" s="19">
        <v>100.13</v>
      </c>
      <c r="BG416" s="19">
        <v>99.87</v>
      </c>
      <c r="BH416" s="19">
        <v>99.95</v>
      </c>
      <c r="BI416" s="19">
        <v>100.28</v>
      </c>
      <c r="BJ416" s="19">
        <v>99.71</v>
      </c>
      <c r="BK416" s="20"/>
    </row>
    <row r="417" spans="1:63" ht="27.75" x14ac:dyDescent="0.45">
      <c r="A417" s="18" t="s">
        <v>276</v>
      </c>
      <c r="B417" s="18" t="s">
        <v>1198</v>
      </c>
      <c r="C417" s="19">
        <v>103.16</v>
      </c>
      <c r="D417" s="19">
        <v>100.9</v>
      </c>
      <c r="E417" s="19">
        <v>100.21</v>
      </c>
      <c r="F417" s="19">
        <v>99.82</v>
      </c>
      <c r="G417" s="19">
        <v>99.5</v>
      </c>
      <c r="H417" s="19">
        <v>99.69</v>
      </c>
      <c r="I417" s="19">
        <v>100.08</v>
      </c>
      <c r="J417" s="19">
        <v>101.22</v>
      </c>
      <c r="K417" s="19">
        <v>101.37</v>
      </c>
      <c r="L417" s="19">
        <v>100.79</v>
      </c>
      <c r="M417" s="19">
        <v>100.86</v>
      </c>
      <c r="N417" s="19">
        <v>100.84</v>
      </c>
      <c r="O417" s="19">
        <v>100.71</v>
      </c>
      <c r="P417" s="19">
        <v>100.37</v>
      </c>
      <c r="Q417" s="19">
        <v>100.36</v>
      </c>
      <c r="R417" s="19">
        <v>100.08</v>
      </c>
      <c r="S417" s="19">
        <v>99.93</v>
      </c>
      <c r="T417" s="19">
        <v>99.67</v>
      </c>
      <c r="U417" s="19">
        <v>99.81</v>
      </c>
      <c r="V417" s="19">
        <v>99.87</v>
      </c>
      <c r="W417" s="19">
        <v>100.07</v>
      </c>
      <c r="X417" s="19">
        <v>100.18</v>
      </c>
      <c r="Y417" s="19">
        <v>100.08</v>
      </c>
      <c r="Z417" s="19">
        <v>99.8</v>
      </c>
      <c r="AA417" s="18">
        <v>100</v>
      </c>
      <c r="AB417" s="19">
        <v>99.74</v>
      </c>
      <c r="AC417" s="19">
        <v>99.57</v>
      </c>
      <c r="AD417" s="19">
        <v>99.66</v>
      </c>
      <c r="AE417" s="19">
        <v>99.94</v>
      </c>
      <c r="AF417" s="19">
        <v>99.68</v>
      </c>
      <c r="AG417" s="19">
        <v>99.56</v>
      </c>
      <c r="AH417" s="19">
        <v>99.96</v>
      </c>
      <c r="AI417" s="19">
        <v>99.99</v>
      </c>
      <c r="AJ417" s="19">
        <v>99.98</v>
      </c>
      <c r="AK417" s="19">
        <v>99.86</v>
      </c>
      <c r="AL417" s="19">
        <v>99.98</v>
      </c>
      <c r="AM417" s="19">
        <v>99.97</v>
      </c>
      <c r="AN417" s="19">
        <v>99.84</v>
      </c>
      <c r="AO417" s="19">
        <v>100.01</v>
      </c>
      <c r="AP417" s="19">
        <v>100.23</v>
      </c>
      <c r="AQ417" s="19">
        <v>99.87</v>
      </c>
      <c r="AR417" s="19">
        <v>99.82</v>
      </c>
      <c r="AS417" s="19">
        <v>100.05</v>
      </c>
      <c r="AT417" s="19">
        <v>99.86</v>
      </c>
      <c r="AU417" s="19">
        <v>100.27</v>
      </c>
      <c r="AV417" s="19">
        <v>100.31</v>
      </c>
      <c r="AW417" s="19">
        <v>99.92</v>
      </c>
      <c r="AX417" s="19">
        <v>100.22</v>
      </c>
      <c r="AY417" s="19">
        <v>100.5</v>
      </c>
      <c r="AZ417" s="19">
        <v>100.07</v>
      </c>
      <c r="BA417" s="19">
        <v>100.15</v>
      </c>
      <c r="BB417" s="19">
        <v>99.95</v>
      </c>
      <c r="BC417" s="19">
        <v>99.88</v>
      </c>
      <c r="BD417" s="19">
        <v>99.83</v>
      </c>
      <c r="BE417" s="19">
        <v>100.14</v>
      </c>
      <c r="BF417" s="19">
        <v>99.8</v>
      </c>
      <c r="BG417" s="19">
        <v>100.09</v>
      </c>
      <c r="BH417" s="19">
        <v>100.19</v>
      </c>
      <c r="BI417" s="19">
        <v>100.07</v>
      </c>
      <c r="BJ417" s="19">
        <v>99.8</v>
      </c>
      <c r="BK417" s="20"/>
    </row>
    <row r="418" spans="1:63" x14ac:dyDescent="0.45">
      <c r="A418" s="18" t="s">
        <v>277</v>
      </c>
      <c r="B418" s="18" t="s">
        <v>1199</v>
      </c>
      <c r="C418" s="19">
        <v>104.12</v>
      </c>
      <c r="D418" s="19">
        <v>100.64</v>
      </c>
      <c r="E418" s="19">
        <v>100.52</v>
      </c>
      <c r="F418" s="19">
        <v>100.61</v>
      </c>
      <c r="G418" s="19">
        <v>99.12</v>
      </c>
      <c r="H418" s="19">
        <v>99.33</v>
      </c>
      <c r="I418" s="19">
        <v>99.32</v>
      </c>
      <c r="J418" s="19">
        <v>100.42</v>
      </c>
      <c r="K418" s="19">
        <v>101.77</v>
      </c>
      <c r="L418" s="19">
        <v>101.02</v>
      </c>
      <c r="M418" s="19">
        <v>100.72</v>
      </c>
      <c r="N418" s="19">
        <v>100.13</v>
      </c>
      <c r="O418" s="19">
        <v>100.51</v>
      </c>
      <c r="P418" s="19">
        <v>101.82</v>
      </c>
      <c r="Q418" s="19">
        <v>100.5</v>
      </c>
      <c r="R418" s="19">
        <v>100.06</v>
      </c>
      <c r="S418" s="19">
        <v>99.2</v>
      </c>
      <c r="T418" s="19">
        <v>99.92</v>
      </c>
      <c r="U418" s="19">
        <v>99.77</v>
      </c>
      <c r="V418" s="19">
        <v>99.69</v>
      </c>
      <c r="W418" s="19">
        <v>99.93</v>
      </c>
      <c r="X418" s="19">
        <v>99.85</v>
      </c>
      <c r="Y418" s="18">
        <v>100</v>
      </c>
      <c r="Z418" s="19">
        <v>100.04</v>
      </c>
      <c r="AA418" s="19">
        <v>100.38</v>
      </c>
      <c r="AB418" s="19">
        <v>99.47</v>
      </c>
      <c r="AC418" s="19">
        <v>99.87</v>
      </c>
      <c r="AD418" s="19">
        <v>99.68</v>
      </c>
      <c r="AE418" s="19">
        <v>99.63</v>
      </c>
      <c r="AF418" s="19">
        <v>99.18</v>
      </c>
      <c r="AG418" s="19">
        <v>99.29</v>
      </c>
      <c r="AH418" s="19">
        <v>99.21</v>
      </c>
      <c r="AI418" s="19">
        <v>99.63</v>
      </c>
      <c r="AJ418" s="19">
        <v>99.48</v>
      </c>
      <c r="AK418" s="19">
        <v>99.48</v>
      </c>
      <c r="AL418" s="19">
        <v>99.77</v>
      </c>
      <c r="AM418" s="19">
        <v>100.3</v>
      </c>
      <c r="AN418" s="19">
        <v>99.82</v>
      </c>
      <c r="AO418" s="19">
        <v>99.75</v>
      </c>
      <c r="AP418" s="19">
        <v>99.82</v>
      </c>
      <c r="AQ418" s="19">
        <v>99.89</v>
      </c>
      <c r="AR418" s="19">
        <v>99.33</v>
      </c>
      <c r="AS418" s="19">
        <v>99.42</v>
      </c>
      <c r="AT418" s="19">
        <v>99.73</v>
      </c>
      <c r="AU418" s="19">
        <v>100.47</v>
      </c>
      <c r="AV418" s="19">
        <v>99.8</v>
      </c>
      <c r="AW418" s="19">
        <v>100.18</v>
      </c>
      <c r="AX418" s="19">
        <v>100.27</v>
      </c>
      <c r="AY418" s="19">
        <v>100.19</v>
      </c>
      <c r="AZ418" s="19">
        <v>99.84</v>
      </c>
      <c r="BA418" s="19">
        <v>100.08</v>
      </c>
      <c r="BB418" s="19">
        <v>99.86</v>
      </c>
      <c r="BC418" s="19">
        <v>99.96</v>
      </c>
      <c r="BD418" s="19">
        <v>99.4</v>
      </c>
      <c r="BE418" s="19">
        <v>99.59</v>
      </c>
      <c r="BF418" s="19">
        <v>99.74</v>
      </c>
      <c r="BG418" s="19">
        <v>99.83</v>
      </c>
      <c r="BH418" s="19">
        <v>99.93</v>
      </c>
      <c r="BI418" s="19">
        <v>99.83</v>
      </c>
      <c r="BJ418" s="19">
        <v>99.35</v>
      </c>
      <c r="BK418" s="20"/>
    </row>
    <row r="419" spans="1:63" ht="27.75" x14ac:dyDescent="0.45">
      <c r="A419" s="18" t="s">
        <v>512</v>
      </c>
      <c r="B419" s="18" t="s">
        <v>1200</v>
      </c>
      <c r="C419" s="19">
        <v>103.44</v>
      </c>
      <c r="D419" s="19">
        <v>102.38</v>
      </c>
      <c r="E419" s="19">
        <v>101.52</v>
      </c>
      <c r="F419" s="19">
        <v>100.9</v>
      </c>
      <c r="G419" s="19">
        <v>100.39</v>
      </c>
      <c r="H419" s="19">
        <v>100.26</v>
      </c>
      <c r="I419" s="19">
        <v>100.35</v>
      </c>
      <c r="J419" s="19">
        <v>100.62</v>
      </c>
      <c r="K419" s="19">
        <v>100.92</v>
      </c>
      <c r="L419" s="19">
        <v>100.92</v>
      </c>
      <c r="M419" s="19">
        <v>100.7</v>
      </c>
      <c r="N419" s="19">
        <v>100.49</v>
      </c>
      <c r="O419" s="19">
        <v>100.63</v>
      </c>
      <c r="P419" s="19">
        <v>100.64</v>
      </c>
      <c r="Q419" s="19">
        <v>100.72</v>
      </c>
      <c r="R419" s="19">
        <v>100.55</v>
      </c>
      <c r="S419" s="19">
        <v>100.39</v>
      </c>
      <c r="T419" s="19">
        <v>100.37</v>
      </c>
      <c r="U419" s="19">
        <v>100.42</v>
      </c>
      <c r="V419" s="19">
        <v>100.41</v>
      </c>
      <c r="W419" s="19">
        <v>100.5</v>
      </c>
      <c r="X419" s="19">
        <v>100.57</v>
      </c>
      <c r="Y419" s="19">
        <v>100.48</v>
      </c>
      <c r="Z419" s="19">
        <v>100.42</v>
      </c>
      <c r="AA419" s="19">
        <v>100.41</v>
      </c>
      <c r="AB419" s="19">
        <v>100.17</v>
      </c>
      <c r="AC419" s="19">
        <v>100.17</v>
      </c>
      <c r="AD419" s="19">
        <v>100.14</v>
      </c>
      <c r="AE419" s="19">
        <v>100.04</v>
      </c>
      <c r="AF419" s="19">
        <v>100.08</v>
      </c>
      <c r="AG419" s="19">
        <v>100.07</v>
      </c>
      <c r="AH419" s="19">
        <v>100.07</v>
      </c>
      <c r="AI419" s="19">
        <v>100.12</v>
      </c>
      <c r="AJ419" s="19">
        <v>100.22</v>
      </c>
      <c r="AK419" s="19">
        <v>100.16</v>
      </c>
      <c r="AL419" s="19">
        <v>100.24</v>
      </c>
      <c r="AM419" s="19">
        <v>100.2</v>
      </c>
      <c r="AN419" s="19">
        <v>100.08</v>
      </c>
      <c r="AO419" s="19">
        <v>100.12</v>
      </c>
      <c r="AP419" s="19">
        <v>100.26</v>
      </c>
      <c r="AQ419" s="19">
        <v>100.5</v>
      </c>
      <c r="AR419" s="19">
        <v>100.39</v>
      </c>
      <c r="AS419" s="19">
        <v>100.2</v>
      </c>
      <c r="AT419" s="19">
        <v>100.29</v>
      </c>
      <c r="AU419" s="19">
        <v>100.52</v>
      </c>
      <c r="AV419" s="19">
        <v>100.58</v>
      </c>
      <c r="AW419" s="19">
        <v>100.56</v>
      </c>
      <c r="AX419" s="19">
        <v>100.57</v>
      </c>
      <c r="AY419" s="19">
        <v>100.65</v>
      </c>
      <c r="AZ419" s="19">
        <v>100.27</v>
      </c>
      <c r="BA419" s="19">
        <v>100.29</v>
      </c>
      <c r="BB419" s="19">
        <v>100.22</v>
      </c>
      <c r="BC419" s="19">
        <v>100.2</v>
      </c>
      <c r="BD419" s="19">
        <v>100.12</v>
      </c>
      <c r="BE419" s="19">
        <v>100.18</v>
      </c>
      <c r="BF419" s="19">
        <v>100.21</v>
      </c>
      <c r="BG419" s="19">
        <v>100.21</v>
      </c>
      <c r="BH419" s="19">
        <v>100.23</v>
      </c>
      <c r="BI419" s="19">
        <v>100.22</v>
      </c>
      <c r="BJ419" s="19">
        <v>100.22</v>
      </c>
      <c r="BK419" s="20"/>
    </row>
    <row r="420" spans="1:63" x14ac:dyDescent="0.45">
      <c r="A420" s="18" t="s">
        <v>649</v>
      </c>
      <c r="B420" s="18" t="s">
        <v>1201</v>
      </c>
      <c r="C420" s="19">
        <v>103.04</v>
      </c>
      <c r="D420" s="19">
        <v>102.08</v>
      </c>
      <c r="E420" s="19">
        <v>101.33</v>
      </c>
      <c r="F420" s="19">
        <v>101.03</v>
      </c>
      <c r="G420" s="19">
        <v>99.86</v>
      </c>
      <c r="H420" s="19">
        <v>99.39</v>
      </c>
      <c r="I420" s="19">
        <v>99.68</v>
      </c>
      <c r="J420" s="19">
        <v>99.91</v>
      </c>
      <c r="K420" s="19">
        <v>100.58</v>
      </c>
      <c r="L420" s="19">
        <v>100.59</v>
      </c>
      <c r="M420" s="19">
        <v>100.24</v>
      </c>
      <c r="N420" s="19">
        <v>100.48</v>
      </c>
      <c r="O420" s="19">
        <v>100.66</v>
      </c>
      <c r="P420" s="19">
        <v>100.49</v>
      </c>
      <c r="Q420" s="19">
        <v>100.3</v>
      </c>
      <c r="R420" s="19">
        <v>99.31</v>
      </c>
      <c r="S420" s="19">
        <v>99.73</v>
      </c>
      <c r="T420" s="19">
        <v>99.87</v>
      </c>
      <c r="U420" s="19">
        <v>99.92</v>
      </c>
      <c r="V420" s="19">
        <v>99.66</v>
      </c>
      <c r="W420" s="19">
        <v>100.07</v>
      </c>
      <c r="X420" s="19">
        <v>99.96</v>
      </c>
      <c r="Y420" s="19">
        <v>99.93</v>
      </c>
      <c r="Z420" s="19">
        <v>99.72</v>
      </c>
      <c r="AA420" s="19">
        <v>100.03</v>
      </c>
      <c r="AB420" s="19">
        <v>99.47</v>
      </c>
      <c r="AC420" s="19">
        <v>99.37</v>
      </c>
      <c r="AD420" s="19">
        <v>99.34</v>
      </c>
      <c r="AE420" s="19">
        <v>99.43</v>
      </c>
      <c r="AF420" s="19">
        <v>99.51</v>
      </c>
      <c r="AG420" s="19">
        <v>99.35</v>
      </c>
      <c r="AH420" s="19">
        <v>99.52</v>
      </c>
      <c r="AI420" s="19">
        <v>99.89</v>
      </c>
      <c r="AJ420" s="19">
        <v>99.91</v>
      </c>
      <c r="AK420" s="19">
        <v>99.77</v>
      </c>
      <c r="AL420" s="19">
        <v>99.8</v>
      </c>
      <c r="AM420" s="19">
        <v>100.12</v>
      </c>
      <c r="AN420" s="19">
        <v>99.81</v>
      </c>
      <c r="AO420" s="19">
        <v>99.78</v>
      </c>
      <c r="AP420" s="19">
        <v>99.72</v>
      </c>
      <c r="AQ420" s="19">
        <v>99.55</v>
      </c>
      <c r="AR420" s="19">
        <v>99.54</v>
      </c>
      <c r="AS420" s="19">
        <v>99.54</v>
      </c>
      <c r="AT420" s="19">
        <v>99.67</v>
      </c>
      <c r="AU420" s="19">
        <v>100.01</v>
      </c>
      <c r="AV420" s="19">
        <v>99.65</v>
      </c>
      <c r="AW420" s="19">
        <v>99.32</v>
      </c>
      <c r="AX420" s="19">
        <v>99.96</v>
      </c>
      <c r="AY420" s="19">
        <v>100.05</v>
      </c>
      <c r="AZ420" s="19">
        <v>99.46</v>
      </c>
      <c r="BA420" s="19">
        <v>99.59</v>
      </c>
      <c r="BB420" s="19">
        <v>99.48</v>
      </c>
      <c r="BC420" s="19">
        <v>99.64</v>
      </c>
      <c r="BD420" s="19">
        <v>99.19</v>
      </c>
      <c r="BE420" s="19">
        <v>99.37</v>
      </c>
      <c r="BF420" s="19">
        <v>99.64</v>
      </c>
      <c r="BG420" s="19">
        <v>99.65</v>
      </c>
      <c r="BH420" s="19">
        <v>99.67</v>
      </c>
      <c r="BI420" s="19">
        <v>99.65</v>
      </c>
      <c r="BJ420" s="19">
        <v>99.24</v>
      </c>
      <c r="BK420" s="20"/>
    </row>
    <row r="421" spans="1:63" ht="27.75" x14ac:dyDescent="0.45">
      <c r="A421" s="18" t="s">
        <v>1651</v>
      </c>
      <c r="B421" s="18" t="s">
        <v>1652</v>
      </c>
      <c r="C421" s="19">
        <v>102.03</v>
      </c>
      <c r="D421" s="19">
        <v>102.19</v>
      </c>
      <c r="E421" s="19">
        <v>101.54</v>
      </c>
      <c r="F421" s="19">
        <v>100.54</v>
      </c>
      <c r="G421" s="19">
        <v>99.66</v>
      </c>
      <c r="H421" s="19">
        <v>99.2</v>
      </c>
      <c r="I421" s="19">
        <v>99.64</v>
      </c>
      <c r="J421" s="19">
        <v>99.54</v>
      </c>
      <c r="K421" s="19">
        <v>100.15</v>
      </c>
      <c r="L421" s="19">
        <v>100.18</v>
      </c>
      <c r="M421" s="19">
        <v>99.97</v>
      </c>
      <c r="N421" s="19">
        <v>100.57</v>
      </c>
      <c r="O421" s="19">
        <v>100.63</v>
      </c>
      <c r="P421" s="19">
        <v>100.24</v>
      </c>
      <c r="Q421" s="19">
        <v>100.06</v>
      </c>
      <c r="R421" s="19">
        <v>99.98</v>
      </c>
      <c r="S421" s="19">
        <v>99.98</v>
      </c>
      <c r="T421" s="19">
        <v>100.19</v>
      </c>
      <c r="U421" s="19">
        <v>99.93</v>
      </c>
      <c r="V421" s="19">
        <v>99.79</v>
      </c>
      <c r="W421" s="19">
        <v>100.12</v>
      </c>
      <c r="X421" s="19">
        <v>99.72</v>
      </c>
      <c r="Y421" s="19">
        <v>99.76</v>
      </c>
      <c r="Z421" s="19">
        <v>99.6</v>
      </c>
      <c r="AA421" s="19">
        <v>99.92</v>
      </c>
      <c r="AB421" s="19">
        <v>99.57</v>
      </c>
      <c r="AC421" s="19">
        <v>99.63</v>
      </c>
      <c r="AD421" s="19">
        <v>99.6</v>
      </c>
      <c r="AE421" s="19">
        <v>99.65</v>
      </c>
      <c r="AF421" s="19">
        <v>99.54</v>
      </c>
      <c r="AG421" s="19">
        <v>99.64</v>
      </c>
      <c r="AH421" s="19">
        <v>99.52</v>
      </c>
      <c r="AI421" s="19">
        <v>99.83</v>
      </c>
      <c r="AJ421" s="19">
        <v>99.72</v>
      </c>
      <c r="AK421" s="19">
        <v>99.54</v>
      </c>
      <c r="AL421" s="19">
        <v>99.83</v>
      </c>
      <c r="AM421" s="19">
        <v>100.24</v>
      </c>
      <c r="AN421" s="19">
        <v>99.8</v>
      </c>
      <c r="AO421" s="19">
        <v>99.61</v>
      </c>
      <c r="AP421" s="19">
        <v>99.72</v>
      </c>
      <c r="AQ421" s="19">
        <v>99.57</v>
      </c>
      <c r="AR421" s="19">
        <v>99.08</v>
      </c>
      <c r="AS421" s="19">
        <v>99.59</v>
      </c>
      <c r="AT421" s="19">
        <v>99.98</v>
      </c>
      <c r="AU421" s="19">
        <v>100.89</v>
      </c>
      <c r="AV421" s="19">
        <v>99.87</v>
      </c>
      <c r="AW421" s="19">
        <v>99.31</v>
      </c>
      <c r="AX421" s="19">
        <v>99.71</v>
      </c>
      <c r="AY421" s="19">
        <v>99.68</v>
      </c>
      <c r="AZ421" s="19">
        <v>100.02</v>
      </c>
      <c r="BA421" s="19">
        <v>99.77</v>
      </c>
      <c r="BB421" s="19">
        <v>99.94</v>
      </c>
      <c r="BC421" s="19">
        <v>99.63</v>
      </c>
      <c r="BD421" s="19">
        <v>99.62</v>
      </c>
      <c r="BE421" s="19">
        <v>99.43</v>
      </c>
      <c r="BF421" s="18">
        <v>100</v>
      </c>
      <c r="BG421" s="19">
        <v>99.8</v>
      </c>
      <c r="BH421" s="19">
        <v>100.09</v>
      </c>
      <c r="BI421" s="19">
        <v>99.86</v>
      </c>
      <c r="BJ421" s="19">
        <v>99.85</v>
      </c>
      <c r="BK421" s="20"/>
    </row>
    <row r="422" spans="1:63" ht="27.75" x14ac:dyDescent="0.45">
      <c r="A422" s="18" t="s">
        <v>650</v>
      </c>
      <c r="B422" s="18" t="s">
        <v>1202</v>
      </c>
      <c r="C422" s="19">
        <v>106.15</v>
      </c>
      <c r="D422" s="19">
        <v>102.91</v>
      </c>
      <c r="E422" s="19">
        <v>101.81</v>
      </c>
      <c r="F422" s="19">
        <v>102.52</v>
      </c>
      <c r="G422" s="19">
        <v>101.92</v>
      </c>
      <c r="H422" s="19">
        <v>100.97</v>
      </c>
      <c r="I422" s="19">
        <v>101.38</v>
      </c>
      <c r="J422" s="19">
        <v>101.07</v>
      </c>
      <c r="K422" s="19">
        <v>101.91</v>
      </c>
      <c r="L422" s="19">
        <v>101.84</v>
      </c>
      <c r="M422" s="19">
        <v>100.9</v>
      </c>
      <c r="N422" s="19">
        <v>100.79</v>
      </c>
      <c r="O422" s="19">
        <v>101.17</v>
      </c>
      <c r="P422" s="19">
        <v>101.88</v>
      </c>
      <c r="Q422" s="19">
        <v>101.4</v>
      </c>
      <c r="R422" s="19">
        <v>101.54</v>
      </c>
      <c r="S422" s="19">
        <v>100.17</v>
      </c>
      <c r="T422" s="19">
        <v>100.37</v>
      </c>
      <c r="U422" s="19">
        <v>100.26</v>
      </c>
      <c r="V422" s="19">
        <v>100.32</v>
      </c>
      <c r="W422" s="19">
        <v>100.3</v>
      </c>
      <c r="X422" s="19">
        <v>100.78</v>
      </c>
      <c r="Y422" s="19">
        <v>100.52</v>
      </c>
      <c r="Z422" s="19">
        <v>100.48</v>
      </c>
      <c r="AA422" s="19">
        <v>100.62</v>
      </c>
      <c r="AB422" s="19">
        <v>100.02</v>
      </c>
      <c r="AC422" s="19">
        <v>100.38</v>
      </c>
      <c r="AD422" s="19">
        <v>100.32</v>
      </c>
      <c r="AE422" s="19">
        <v>100.38</v>
      </c>
      <c r="AF422" s="19">
        <v>100.08</v>
      </c>
      <c r="AG422" s="19">
        <v>99.58</v>
      </c>
      <c r="AH422" s="19">
        <v>100.08</v>
      </c>
      <c r="AI422" s="19">
        <v>100.33</v>
      </c>
      <c r="AJ422" s="19">
        <v>100.18</v>
      </c>
      <c r="AK422" s="19">
        <v>100.88</v>
      </c>
      <c r="AL422" s="19">
        <v>99.94</v>
      </c>
      <c r="AM422" s="19">
        <v>100.08</v>
      </c>
      <c r="AN422" s="19">
        <v>99.93</v>
      </c>
      <c r="AO422" s="19">
        <v>100.4</v>
      </c>
      <c r="AP422" s="19">
        <v>100.18</v>
      </c>
      <c r="AQ422" s="19">
        <v>100.33</v>
      </c>
      <c r="AR422" s="19">
        <v>100.15</v>
      </c>
      <c r="AS422" s="19">
        <v>100.03</v>
      </c>
      <c r="AT422" s="19">
        <v>100.17</v>
      </c>
      <c r="AU422" s="19">
        <v>99.93</v>
      </c>
      <c r="AV422" s="19">
        <v>99.98</v>
      </c>
      <c r="AW422" s="19">
        <v>100.66</v>
      </c>
      <c r="AX422" s="19">
        <v>99.64</v>
      </c>
      <c r="AY422" s="19">
        <v>100.45</v>
      </c>
      <c r="AZ422" s="19">
        <v>100.41</v>
      </c>
      <c r="BA422" s="19">
        <v>100.42</v>
      </c>
      <c r="BB422" s="19">
        <v>100.28</v>
      </c>
      <c r="BC422" s="19">
        <v>100.04</v>
      </c>
      <c r="BD422" s="19">
        <v>100.06</v>
      </c>
      <c r="BE422" s="19">
        <v>100.46</v>
      </c>
      <c r="BF422" s="19">
        <v>99.75</v>
      </c>
      <c r="BG422" s="19">
        <v>99.92</v>
      </c>
      <c r="BH422" s="19">
        <v>100.1</v>
      </c>
      <c r="BI422" s="19">
        <v>100.01</v>
      </c>
      <c r="BJ422" s="19">
        <v>100.03</v>
      </c>
      <c r="BK422" s="20"/>
    </row>
    <row r="423" spans="1:63" x14ac:dyDescent="0.45">
      <c r="A423" s="18" t="s">
        <v>279</v>
      </c>
      <c r="B423" s="18" t="s">
        <v>1203</v>
      </c>
      <c r="C423" s="19">
        <v>103.16</v>
      </c>
      <c r="D423" s="19">
        <v>101.7</v>
      </c>
      <c r="E423" s="19">
        <v>100.96</v>
      </c>
      <c r="F423" s="19">
        <v>101.08</v>
      </c>
      <c r="G423" s="19">
        <v>99.41</v>
      </c>
      <c r="H423" s="19">
        <v>99.08</v>
      </c>
      <c r="I423" s="19">
        <v>99.15</v>
      </c>
      <c r="J423" s="19">
        <v>99.9</v>
      </c>
      <c r="K423" s="19">
        <v>100.58</v>
      </c>
      <c r="L423" s="19">
        <v>100.57</v>
      </c>
      <c r="M423" s="19">
        <v>100.29</v>
      </c>
      <c r="N423" s="19">
        <v>100.28</v>
      </c>
      <c r="O423" s="19">
        <v>100.61</v>
      </c>
      <c r="P423" s="19">
        <v>100.43</v>
      </c>
      <c r="Q423" s="19">
        <v>100.27</v>
      </c>
      <c r="R423" s="19">
        <v>98.63</v>
      </c>
      <c r="S423" s="19">
        <v>99.53</v>
      </c>
      <c r="T423" s="19">
        <v>99.62</v>
      </c>
      <c r="U423" s="19">
        <v>99.87</v>
      </c>
      <c r="V423" s="19">
        <v>99.48</v>
      </c>
      <c r="W423" s="19">
        <v>100.01</v>
      </c>
      <c r="X423" s="19">
        <v>99.97</v>
      </c>
      <c r="Y423" s="19">
        <v>99.94</v>
      </c>
      <c r="Z423" s="19">
        <v>99.67</v>
      </c>
      <c r="AA423" s="19">
        <v>100.03</v>
      </c>
      <c r="AB423" s="19">
        <v>99.37</v>
      </c>
      <c r="AC423" s="19">
        <v>99.17</v>
      </c>
      <c r="AD423" s="19">
        <v>99.14</v>
      </c>
      <c r="AE423" s="19">
        <v>99.24</v>
      </c>
      <c r="AF423" s="19">
        <v>99.44</v>
      </c>
      <c r="AG423" s="19">
        <v>99.2</v>
      </c>
      <c r="AH423" s="19">
        <v>99.46</v>
      </c>
      <c r="AI423" s="19">
        <v>99.88</v>
      </c>
      <c r="AJ423" s="19">
        <v>99.97</v>
      </c>
      <c r="AK423" s="19">
        <v>99.76</v>
      </c>
      <c r="AL423" s="19">
        <v>99.77</v>
      </c>
      <c r="AM423" s="19">
        <v>100.08</v>
      </c>
      <c r="AN423" s="19">
        <v>99.81</v>
      </c>
      <c r="AO423" s="19">
        <v>99.8</v>
      </c>
      <c r="AP423" s="19">
        <v>99.68</v>
      </c>
      <c r="AQ423" s="19">
        <v>99.47</v>
      </c>
      <c r="AR423" s="19">
        <v>99.67</v>
      </c>
      <c r="AS423" s="19">
        <v>99.48</v>
      </c>
      <c r="AT423" s="19">
        <v>99.5</v>
      </c>
      <c r="AU423" s="19">
        <v>99.65</v>
      </c>
      <c r="AV423" s="19">
        <v>99.53</v>
      </c>
      <c r="AW423" s="19">
        <v>99.2</v>
      </c>
      <c r="AX423" s="19">
        <v>100.1</v>
      </c>
      <c r="AY423" s="19">
        <v>100.19</v>
      </c>
      <c r="AZ423" s="19">
        <v>99.19</v>
      </c>
      <c r="BA423" s="19">
        <v>99.48</v>
      </c>
      <c r="BB423" s="19">
        <v>99.25</v>
      </c>
      <c r="BC423" s="19">
        <v>99.63</v>
      </c>
      <c r="BD423" s="19">
        <v>98.97</v>
      </c>
      <c r="BE423" s="19">
        <v>99.3</v>
      </c>
      <c r="BF423" s="19">
        <v>99.49</v>
      </c>
      <c r="BG423" s="19">
        <v>99.58</v>
      </c>
      <c r="BH423" s="19">
        <v>99.47</v>
      </c>
      <c r="BI423" s="19">
        <v>99.55</v>
      </c>
      <c r="BJ423" s="19">
        <v>98.94</v>
      </c>
      <c r="BK423" s="20"/>
    </row>
    <row r="424" spans="1:63" ht="41.65" x14ac:dyDescent="0.45">
      <c r="A424" s="18" t="s">
        <v>513</v>
      </c>
      <c r="B424" s="18" t="s">
        <v>1204</v>
      </c>
      <c r="C424" s="19">
        <v>103.7</v>
      </c>
      <c r="D424" s="19">
        <v>102.74</v>
      </c>
      <c r="E424" s="19">
        <v>101.62</v>
      </c>
      <c r="F424" s="19">
        <v>100.92</v>
      </c>
      <c r="G424" s="19">
        <v>100.22</v>
      </c>
      <c r="H424" s="19">
        <v>100.18</v>
      </c>
      <c r="I424" s="19">
        <v>100.25</v>
      </c>
      <c r="J424" s="19">
        <v>100.48</v>
      </c>
      <c r="K424" s="19">
        <v>100.72</v>
      </c>
      <c r="L424" s="19">
        <v>100.83</v>
      </c>
      <c r="M424" s="19">
        <v>100.66</v>
      </c>
      <c r="N424" s="19">
        <v>100.56</v>
      </c>
      <c r="O424" s="19">
        <v>100.59</v>
      </c>
      <c r="P424" s="19">
        <v>100.48</v>
      </c>
      <c r="Q424" s="19">
        <v>100.62</v>
      </c>
      <c r="R424" s="19">
        <v>100.49</v>
      </c>
      <c r="S424" s="19">
        <v>100.34</v>
      </c>
      <c r="T424" s="19">
        <v>100.28</v>
      </c>
      <c r="U424" s="19">
        <v>100.49</v>
      </c>
      <c r="V424" s="19">
        <v>100.42</v>
      </c>
      <c r="W424" s="19">
        <v>100.44</v>
      </c>
      <c r="X424" s="19">
        <v>100.6</v>
      </c>
      <c r="Y424" s="19">
        <v>100.53</v>
      </c>
      <c r="Z424" s="19">
        <v>100.55</v>
      </c>
      <c r="AA424" s="19">
        <v>100.34</v>
      </c>
      <c r="AB424" s="19">
        <v>100.14</v>
      </c>
      <c r="AC424" s="19">
        <v>100.12</v>
      </c>
      <c r="AD424" s="19">
        <v>100.11</v>
      </c>
      <c r="AE424" s="19">
        <v>99.94</v>
      </c>
      <c r="AF424" s="19">
        <v>100.05</v>
      </c>
      <c r="AG424" s="19">
        <v>100.07</v>
      </c>
      <c r="AH424" s="18">
        <v>100</v>
      </c>
      <c r="AI424" s="19">
        <v>99.97</v>
      </c>
      <c r="AJ424" s="19">
        <v>100.13</v>
      </c>
      <c r="AK424" s="18">
        <v>100</v>
      </c>
      <c r="AL424" s="19">
        <v>100.16</v>
      </c>
      <c r="AM424" s="19">
        <v>100.1</v>
      </c>
      <c r="AN424" s="19">
        <v>100.02</v>
      </c>
      <c r="AO424" s="19">
        <v>100.07</v>
      </c>
      <c r="AP424" s="19">
        <v>100.15</v>
      </c>
      <c r="AQ424" s="19">
        <v>100.1</v>
      </c>
      <c r="AR424" s="19">
        <v>100.36</v>
      </c>
      <c r="AS424" s="19">
        <v>100.29</v>
      </c>
      <c r="AT424" s="19">
        <v>100.37</v>
      </c>
      <c r="AU424" s="19">
        <v>100.7</v>
      </c>
      <c r="AV424" s="19">
        <v>100.73</v>
      </c>
      <c r="AW424" s="19">
        <v>100.73</v>
      </c>
      <c r="AX424" s="19">
        <v>100.92</v>
      </c>
      <c r="AY424" s="19">
        <v>100.67</v>
      </c>
      <c r="AZ424" s="19">
        <v>100.27</v>
      </c>
      <c r="BA424" s="19">
        <v>100.32</v>
      </c>
      <c r="BB424" s="19">
        <v>100.24</v>
      </c>
      <c r="BC424" s="19">
        <v>100.2</v>
      </c>
      <c r="BD424" s="19">
        <v>100.08</v>
      </c>
      <c r="BE424" s="19">
        <v>100.18</v>
      </c>
      <c r="BF424" s="19">
        <v>100.25</v>
      </c>
      <c r="BG424" s="19">
        <v>100.22</v>
      </c>
      <c r="BH424" s="19">
        <v>100.15</v>
      </c>
      <c r="BI424" s="19">
        <v>100.21</v>
      </c>
      <c r="BJ424" s="19">
        <v>100.3</v>
      </c>
      <c r="BK424" s="20"/>
    </row>
    <row r="425" spans="1:63" x14ac:dyDescent="0.45">
      <c r="A425" s="18" t="s">
        <v>651</v>
      </c>
      <c r="B425" s="18" t="s">
        <v>1205</v>
      </c>
      <c r="C425" s="19">
        <v>102.22</v>
      </c>
      <c r="D425" s="19">
        <v>101.91</v>
      </c>
      <c r="E425" s="19">
        <v>101.97</v>
      </c>
      <c r="F425" s="19">
        <v>101.47</v>
      </c>
      <c r="G425" s="19">
        <v>101.32</v>
      </c>
      <c r="H425" s="19">
        <v>100.69</v>
      </c>
      <c r="I425" s="19">
        <v>100.7</v>
      </c>
      <c r="J425" s="19">
        <v>101.15</v>
      </c>
      <c r="K425" s="19">
        <v>100.67</v>
      </c>
      <c r="L425" s="19">
        <v>100.86</v>
      </c>
      <c r="M425" s="19">
        <v>101.05</v>
      </c>
      <c r="N425" s="19">
        <v>100.89</v>
      </c>
      <c r="O425" s="19">
        <v>101.06</v>
      </c>
      <c r="P425" s="19">
        <v>101.17</v>
      </c>
      <c r="Q425" s="19">
        <v>100.87</v>
      </c>
      <c r="R425" s="19">
        <v>100.66</v>
      </c>
      <c r="S425" s="19">
        <v>100.58</v>
      </c>
      <c r="T425" s="19">
        <v>100.71</v>
      </c>
      <c r="U425" s="19">
        <v>100.38</v>
      </c>
      <c r="V425" s="19">
        <v>100.42</v>
      </c>
      <c r="W425" s="19">
        <v>100.61</v>
      </c>
      <c r="X425" s="19">
        <v>100.43</v>
      </c>
      <c r="Y425" s="19">
        <v>100.39</v>
      </c>
      <c r="Z425" s="19">
        <v>100.54</v>
      </c>
      <c r="AA425" s="19">
        <v>100.63</v>
      </c>
      <c r="AB425" s="19">
        <v>100.24</v>
      </c>
      <c r="AC425" s="19">
        <v>100.43</v>
      </c>
      <c r="AD425" s="19">
        <v>100.41</v>
      </c>
      <c r="AE425" s="19">
        <v>100.25</v>
      </c>
      <c r="AF425" s="19">
        <v>100.26</v>
      </c>
      <c r="AG425" s="19">
        <v>100.19</v>
      </c>
      <c r="AH425" s="19">
        <v>100.21</v>
      </c>
      <c r="AI425" s="19">
        <v>100.16</v>
      </c>
      <c r="AJ425" s="19">
        <v>100.12</v>
      </c>
      <c r="AK425" s="19">
        <v>100.44</v>
      </c>
      <c r="AL425" s="19">
        <v>100.24</v>
      </c>
      <c r="AM425" s="19">
        <v>100.19</v>
      </c>
      <c r="AN425" s="19">
        <v>100.11</v>
      </c>
      <c r="AO425" s="18">
        <v>100</v>
      </c>
      <c r="AP425" s="19">
        <v>100.06</v>
      </c>
      <c r="AQ425" s="19">
        <v>100.34</v>
      </c>
      <c r="AR425" s="19">
        <v>100.13</v>
      </c>
      <c r="AS425" s="19">
        <v>99.93</v>
      </c>
      <c r="AT425" s="19">
        <v>100.09</v>
      </c>
      <c r="AU425" s="19">
        <v>100.13</v>
      </c>
      <c r="AV425" s="19">
        <v>100.19</v>
      </c>
      <c r="AW425" s="19">
        <v>100.28</v>
      </c>
      <c r="AX425" s="19">
        <v>100.24</v>
      </c>
      <c r="AY425" s="19">
        <v>100.25</v>
      </c>
      <c r="AZ425" s="19">
        <v>100.22</v>
      </c>
      <c r="BA425" s="19">
        <v>100.14</v>
      </c>
      <c r="BB425" s="19">
        <v>100.11</v>
      </c>
      <c r="BC425" s="19">
        <v>100.26</v>
      </c>
      <c r="BD425" s="19">
        <v>100.12</v>
      </c>
      <c r="BE425" s="19">
        <v>100.03</v>
      </c>
      <c r="BF425" s="19">
        <v>100.04</v>
      </c>
      <c r="BG425" s="19">
        <v>100.19</v>
      </c>
      <c r="BH425" s="19">
        <v>100.15</v>
      </c>
      <c r="BI425" s="19">
        <v>100.14</v>
      </c>
      <c r="BJ425" s="19">
        <v>100.17</v>
      </c>
      <c r="BK425" s="20"/>
    </row>
    <row r="426" spans="1:63" ht="27.75" x14ac:dyDescent="0.45">
      <c r="A426" s="18" t="s">
        <v>282</v>
      </c>
      <c r="B426" s="18" t="s">
        <v>1206</v>
      </c>
      <c r="C426" s="19">
        <v>102.75</v>
      </c>
      <c r="D426" s="19">
        <v>101.4</v>
      </c>
      <c r="E426" s="19">
        <v>101.58</v>
      </c>
      <c r="F426" s="18">
        <v>101</v>
      </c>
      <c r="G426" s="19">
        <v>101.52</v>
      </c>
      <c r="H426" s="19">
        <v>100.88</v>
      </c>
      <c r="I426" s="19">
        <v>100.67</v>
      </c>
      <c r="J426" s="19">
        <v>100.79</v>
      </c>
      <c r="K426" s="19">
        <v>101.02</v>
      </c>
      <c r="L426" s="19">
        <v>101.08</v>
      </c>
      <c r="M426" s="19">
        <v>101.24</v>
      </c>
      <c r="N426" s="19">
        <v>100.81</v>
      </c>
      <c r="O426" s="19">
        <v>100.69</v>
      </c>
      <c r="P426" s="19">
        <v>101.44</v>
      </c>
      <c r="Q426" s="19">
        <v>100.8</v>
      </c>
      <c r="R426" s="19">
        <v>100.69</v>
      </c>
      <c r="S426" s="19">
        <v>101.13</v>
      </c>
      <c r="T426" s="19">
        <v>100.47</v>
      </c>
      <c r="U426" s="19">
        <v>100.52</v>
      </c>
      <c r="V426" s="19">
        <v>100.43</v>
      </c>
      <c r="W426" s="19">
        <v>100.56</v>
      </c>
      <c r="X426" s="19">
        <v>100.53</v>
      </c>
      <c r="Y426" s="19">
        <v>100.47</v>
      </c>
      <c r="Z426" s="19">
        <v>100.5</v>
      </c>
      <c r="AA426" s="19">
        <v>100.49</v>
      </c>
      <c r="AB426" s="19">
        <v>100.37</v>
      </c>
      <c r="AC426" s="19">
        <v>100.67</v>
      </c>
      <c r="AD426" s="19">
        <v>100.42</v>
      </c>
      <c r="AE426" s="19">
        <v>100.56</v>
      </c>
      <c r="AF426" s="19">
        <v>100.32</v>
      </c>
      <c r="AG426" s="19">
        <v>100.33</v>
      </c>
      <c r="AH426" s="19">
        <v>100.04</v>
      </c>
      <c r="AI426" s="19">
        <v>100.07</v>
      </c>
      <c r="AJ426" s="19">
        <v>99.99</v>
      </c>
      <c r="AK426" s="19">
        <v>100.52</v>
      </c>
      <c r="AL426" s="19">
        <v>100.22</v>
      </c>
      <c r="AM426" s="19">
        <v>100.26</v>
      </c>
      <c r="AN426" s="19">
        <v>100.21</v>
      </c>
      <c r="AO426" s="19">
        <v>99.92</v>
      </c>
      <c r="AP426" s="19">
        <v>100.15</v>
      </c>
      <c r="AQ426" s="19">
        <v>100.67</v>
      </c>
      <c r="AR426" s="19">
        <v>100.23</v>
      </c>
      <c r="AS426" s="19">
        <v>100.2</v>
      </c>
      <c r="AT426" s="19">
        <v>99.99</v>
      </c>
      <c r="AU426" s="19">
        <v>100.18</v>
      </c>
      <c r="AV426" s="19">
        <v>100.38</v>
      </c>
      <c r="AW426" s="19">
        <v>100.25</v>
      </c>
      <c r="AX426" s="19">
        <v>100.18</v>
      </c>
      <c r="AY426" s="19">
        <v>100.09</v>
      </c>
      <c r="AZ426" s="19">
        <v>100.17</v>
      </c>
      <c r="BA426" s="19">
        <v>100.05</v>
      </c>
      <c r="BB426" s="19">
        <v>100.15</v>
      </c>
      <c r="BC426" s="19">
        <v>100.04</v>
      </c>
      <c r="BD426" s="19">
        <v>100.09</v>
      </c>
      <c r="BE426" s="19">
        <v>100.17</v>
      </c>
      <c r="BF426" s="19">
        <v>100.13</v>
      </c>
      <c r="BG426" s="19">
        <v>100.21</v>
      </c>
      <c r="BH426" s="19">
        <v>100.17</v>
      </c>
      <c r="BI426" s="19">
        <v>100.14</v>
      </c>
      <c r="BJ426" s="19">
        <v>100.13</v>
      </c>
      <c r="BK426" s="20"/>
    </row>
    <row r="427" spans="1:63" x14ac:dyDescent="0.45">
      <c r="A427" s="18" t="s">
        <v>283</v>
      </c>
      <c r="B427" s="18" t="s">
        <v>1207</v>
      </c>
      <c r="C427" s="19">
        <v>102.27</v>
      </c>
      <c r="D427" s="19">
        <v>102.6</v>
      </c>
      <c r="E427" s="19">
        <v>101.72</v>
      </c>
      <c r="F427" s="19">
        <v>101.26</v>
      </c>
      <c r="G427" s="19">
        <v>100.8</v>
      </c>
      <c r="H427" s="19">
        <v>100.76</v>
      </c>
      <c r="I427" s="19">
        <v>100.4</v>
      </c>
      <c r="J427" s="19">
        <v>100.99</v>
      </c>
      <c r="K427" s="19">
        <v>100.74</v>
      </c>
      <c r="L427" s="19">
        <v>100.77</v>
      </c>
      <c r="M427" s="19">
        <v>100.66</v>
      </c>
      <c r="N427" s="19">
        <v>100.94</v>
      </c>
      <c r="O427" s="19">
        <v>100.73</v>
      </c>
      <c r="P427" s="19">
        <v>100.66</v>
      </c>
      <c r="Q427" s="19">
        <v>100.76</v>
      </c>
      <c r="R427" s="19">
        <v>100.56</v>
      </c>
      <c r="S427" s="19">
        <v>100.72</v>
      </c>
      <c r="T427" s="19">
        <v>100.5</v>
      </c>
      <c r="U427" s="19">
        <v>100.54</v>
      </c>
      <c r="V427" s="19">
        <v>100.48</v>
      </c>
      <c r="W427" s="19">
        <v>100.61</v>
      </c>
      <c r="X427" s="19">
        <v>100.46</v>
      </c>
      <c r="Y427" s="19">
        <v>100.25</v>
      </c>
      <c r="Z427" s="19">
        <v>100.37</v>
      </c>
      <c r="AA427" s="19">
        <v>100.69</v>
      </c>
      <c r="AB427" s="19">
        <v>100.47</v>
      </c>
      <c r="AC427" s="19">
        <v>100.3</v>
      </c>
      <c r="AD427" s="19">
        <v>100.44</v>
      </c>
      <c r="AE427" s="19">
        <v>100.13</v>
      </c>
      <c r="AF427" s="19">
        <v>100.28</v>
      </c>
      <c r="AG427" s="19">
        <v>100.17</v>
      </c>
      <c r="AH427" s="19">
        <v>100.32</v>
      </c>
      <c r="AI427" s="19">
        <v>100.08</v>
      </c>
      <c r="AJ427" s="19">
        <v>100.16</v>
      </c>
      <c r="AK427" s="19">
        <v>100.41</v>
      </c>
      <c r="AL427" s="19">
        <v>100.09</v>
      </c>
      <c r="AM427" s="19">
        <v>100.13</v>
      </c>
      <c r="AN427" s="19">
        <v>100.06</v>
      </c>
      <c r="AO427" s="19">
        <v>99.84</v>
      </c>
      <c r="AP427" s="19">
        <v>100.18</v>
      </c>
      <c r="AQ427" s="19">
        <v>100.43</v>
      </c>
      <c r="AR427" s="19">
        <v>100.12</v>
      </c>
      <c r="AS427" s="19">
        <v>99.78</v>
      </c>
      <c r="AT427" s="19">
        <v>100.08</v>
      </c>
      <c r="AU427" s="19">
        <v>100.16</v>
      </c>
      <c r="AV427" s="19">
        <v>100.31</v>
      </c>
      <c r="AW427" s="19">
        <v>100.22</v>
      </c>
      <c r="AX427" s="19">
        <v>100.23</v>
      </c>
      <c r="AY427" s="19">
        <v>100.29</v>
      </c>
      <c r="AZ427" s="19">
        <v>100.18</v>
      </c>
      <c r="BA427" s="19">
        <v>100.02</v>
      </c>
      <c r="BB427" s="19">
        <v>100.21</v>
      </c>
      <c r="BC427" s="19">
        <v>100.24</v>
      </c>
      <c r="BD427" s="19">
        <v>100.16</v>
      </c>
      <c r="BE427" s="19">
        <v>99.98</v>
      </c>
      <c r="BF427" s="19">
        <v>100.15</v>
      </c>
      <c r="BG427" s="19">
        <v>99.95</v>
      </c>
      <c r="BH427" s="19">
        <v>100.16</v>
      </c>
      <c r="BI427" s="19">
        <v>100.01</v>
      </c>
      <c r="BJ427" s="19">
        <v>100.28</v>
      </c>
      <c r="BK427" s="20"/>
    </row>
    <row r="428" spans="1:63" ht="27.75" x14ac:dyDescent="0.45">
      <c r="A428" s="18" t="s">
        <v>284</v>
      </c>
      <c r="B428" s="18" t="s">
        <v>1208</v>
      </c>
      <c r="C428" s="19">
        <v>101.88</v>
      </c>
      <c r="D428" s="19">
        <v>101.72</v>
      </c>
      <c r="E428" s="19">
        <v>102.37</v>
      </c>
      <c r="F428" s="19">
        <v>101.88</v>
      </c>
      <c r="G428" s="19">
        <v>101.56</v>
      </c>
      <c r="H428" s="19">
        <v>100.54</v>
      </c>
      <c r="I428" s="19">
        <v>100.93</v>
      </c>
      <c r="J428" s="19">
        <v>101.47</v>
      </c>
      <c r="K428" s="19">
        <v>100.43</v>
      </c>
      <c r="L428" s="19">
        <v>100.79</v>
      </c>
      <c r="M428" s="19">
        <v>101.2</v>
      </c>
      <c r="N428" s="19">
        <v>100.9</v>
      </c>
      <c r="O428" s="19">
        <v>101.51</v>
      </c>
      <c r="P428" s="19">
        <v>101.37</v>
      </c>
      <c r="Q428" s="19">
        <v>100.98</v>
      </c>
      <c r="R428" s="19">
        <v>100.72</v>
      </c>
      <c r="S428" s="19">
        <v>100.17</v>
      </c>
      <c r="T428" s="18">
        <v>101</v>
      </c>
      <c r="U428" s="19">
        <v>100.19</v>
      </c>
      <c r="V428" s="19">
        <v>100.37</v>
      </c>
      <c r="W428" s="19">
        <v>100.65</v>
      </c>
      <c r="X428" s="19">
        <v>100.35</v>
      </c>
      <c r="Y428" s="19">
        <v>100.44</v>
      </c>
      <c r="Z428" s="19">
        <v>100.68</v>
      </c>
      <c r="AA428" s="19">
        <v>100.67</v>
      </c>
      <c r="AB428" s="19">
        <v>99.98</v>
      </c>
      <c r="AC428" s="19">
        <v>100.37</v>
      </c>
      <c r="AD428" s="19">
        <v>100.38</v>
      </c>
      <c r="AE428" s="19">
        <v>100.14</v>
      </c>
      <c r="AF428" s="19">
        <v>100.21</v>
      </c>
      <c r="AG428" s="19">
        <v>100.12</v>
      </c>
      <c r="AH428" s="19">
        <v>100.24</v>
      </c>
      <c r="AI428" s="19">
        <v>100.27</v>
      </c>
      <c r="AJ428" s="19">
        <v>100.16</v>
      </c>
      <c r="AK428" s="19">
        <v>100.42</v>
      </c>
      <c r="AL428" s="19">
        <v>100.36</v>
      </c>
      <c r="AM428" s="19">
        <v>100.18</v>
      </c>
      <c r="AN428" s="19">
        <v>100.08</v>
      </c>
      <c r="AO428" s="19">
        <v>100.16</v>
      </c>
      <c r="AP428" s="19">
        <v>99.91</v>
      </c>
      <c r="AQ428" s="19">
        <v>100.07</v>
      </c>
      <c r="AR428" s="19">
        <v>100.07</v>
      </c>
      <c r="AS428" s="19">
        <v>99.87</v>
      </c>
      <c r="AT428" s="19">
        <v>100.17</v>
      </c>
      <c r="AU428" s="19">
        <v>100.07</v>
      </c>
      <c r="AV428" s="19">
        <v>99.98</v>
      </c>
      <c r="AW428" s="19">
        <v>100.35</v>
      </c>
      <c r="AX428" s="19">
        <v>100.29</v>
      </c>
      <c r="AY428" s="19">
        <v>100.32</v>
      </c>
      <c r="AZ428" s="19">
        <v>100.29</v>
      </c>
      <c r="BA428" s="19">
        <v>100.27</v>
      </c>
      <c r="BB428" s="19">
        <v>100.02</v>
      </c>
      <c r="BC428" s="19">
        <v>100.42</v>
      </c>
      <c r="BD428" s="19">
        <v>100.12</v>
      </c>
      <c r="BE428" s="19">
        <v>99.97</v>
      </c>
      <c r="BF428" s="19">
        <v>99.9</v>
      </c>
      <c r="BG428" s="19">
        <v>100.35</v>
      </c>
      <c r="BH428" s="19">
        <v>100.14</v>
      </c>
      <c r="BI428" s="19">
        <v>100.23</v>
      </c>
      <c r="BJ428" s="19">
        <v>100.12</v>
      </c>
      <c r="BK428" s="20"/>
    </row>
    <row r="429" spans="1:63" x14ac:dyDescent="0.45">
      <c r="A429" s="18" t="s">
        <v>652</v>
      </c>
      <c r="B429" s="18" t="s">
        <v>1209</v>
      </c>
      <c r="C429" s="19">
        <v>102.63</v>
      </c>
      <c r="D429" s="19">
        <v>100.3</v>
      </c>
      <c r="E429" s="19">
        <v>100.38</v>
      </c>
      <c r="F429" s="19">
        <v>101.17</v>
      </c>
      <c r="G429" s="19">
        <v>101.52</v>
      </c>
      <c r="H429" s="19">
        <v>100.76</v>
      </c>
      <c r="I429" s="19">
        <v>100.7</v>
      </c>
      <c r="J429" s="19">
        <v>100.81</v>
      </c>
      <c r="K429" s="19">
        <v>102.12</v>
      </c>
      <c r="L429" s="19">
        <v>101.22</v>
      </c>
      <c r="M429" s="19">
        <v>100.93</v>
      </c>
      <c r="N429" s="19">
        <v>100.34</v>
      </c>
      <c r="O429" s="19">
        <v>100.45</v>
      </c>
      <c r="P429" s="19">
        <v>101.6</v>
      </c>
      <c r="Q429" s="19">
        <v>100.92</v>
      </c>
      <c r="R429" s="19">
        <v>100.03</v>
      </c>
      <c r="S429" s="19">
        <v>101.43</v>
      </c>
      <c r="T429" s="19">
        <v>101.32</v>
      </c>
      <c r="U429" s="19">
        <v>100.63</v>
      </c>
      <c r="V429" s="19">
        <v>100.62</v>
      </c>
      <c r="W429" s="19">
        <v>100.73</v>
      </c>
      <c r="X429" s="19">
        <v>100.42</v>
      </c>
      <c r="Y429" s="19">
        <v>100.51</v>
      </c>
      <c r="Z429" s="19">
        <v>100.89</v>
      </c>
      <c r="AA429" s="19">
        <v>100.79</v>
      </c>
      <c r="AB429" s="19">
        <v>99.63</v>
      </c>
      <c r="AC429" s="19">
        <v>100.42</v>
      </c>
      <c r="AD429" s="19">
        <v>100.1</v>
      </c>
      <c r="AE429" s="19">
        <v>100.02</v>
      </c>
      <c r="AF429" s="19">
        <v>100.67</v>
      </c>
      <c r="AG429" s="19">
        <v>99.84</v>
      </c>
      <c r="AH429" s="19">
        <v>99.68</v>
      </c>
      <c r="AI429" s="19">
        <v>100.17</v>
      </c>
      <c r="AJ429" s="19">
        <v>100.17</v>
      </c>
      <c r="AK429" s="19">
        <v>99.3</v>
      </c>
      <c r="AL429" s="19">
        <v>99.53</v>
      </c>
      <c r="AM429" s="19">
        <v>100.7</v>
      </c>
      <c r="AN429" s="19">
        <v>99.81</v>
      </c>
      <c r="AO429" s="19">
        <v>99.55</v>
      </c>
      <c r="AP429" s="19">
        <v>101.02</v>
      </c>
      <c r="AQ429" s="19">
        <v>99.59</v>
      </c>
      <c r="AR429" s="19">
        <v>99.7</v>
      </c>
      <c r="AS429" s="19">
        <v>99.54</v>
      </c>
      <c r="AT429" s="19">
        <v>99.34</v>
      </c>
      <c r="AU429" s="19">
        <v>100.39</v>
      </c>
      <c r="AV429" s="19">
        <v>99.95</v>
      </c>
      <c r="AW429" s="19">
        <v>99.81</v>
      </c>
      <c r="AX429" s="19">
        <v>99.98</v>
      </c>
      <c r="AY429" s="19">
        <v>100.4</v>
      </c>
      <c r="AZ429" s="19">
        <v>100.4</v>
      </c>
      <c r="BA429" s="19">
        <v>99.75</v>
      </c>
      <c r="BB429" s="19">
        <v>101.24</v>
      </c>
      <c r="BC429" s="19">
        <v>100.92</v>
      </c>
      <c r="BD429" s="19">
        <v>98.89</v>
      </c>
      <c r="BE429" s="19">
        <v>100.64</v>
      </c>
      <c r="BF429" s="19">
        <v>99.71</v>
      </c>
      <c r="BG429" s="19">
        <v>100.44</v>
      </c>
      <c r="BH429" s="19">
        <v>99.85</v>
      </c>
      <c r="BI429" s="19">
        <v>100.17</v>
      </c>
      <c r="BJ429" s="19">
        <v>100.1</v>
      </c>
      <c r="BK429" s="20"/>
    </row>
    <row r="430" spans="1:63" x14ac:dyDescent="0.45">
      <c r="A430" s="18" t="s">
        <v>285</v>
      </c>
      <c r="B430" s="18" t="s">
        <v>1210</v>
      </c>
      <c r="C430" s="19">
        <v>102.63</v>
      </c>
      <c r="D430" s="19">
        <v>100.3</v>
      </c>
      <c r="E430" s="19">
        <v>100.38</v>
      </c>
      <c r="F430" s="19">
        <v>101.17</v>
      </c>
      <c r="G430" s="19">
        <v>101.52</v>
      </c>
      <c r="H430" s="19">
        <v>100.76</v>
      </c>
      <c r="I430" s="19">
        <v>100.7</v>
      </c>
      <c r="J430" s="19">
        <v>100.81</v>
      </c>
      <c r="K430" s="19">
        <v>102.12</v>
      </c>
      <c r="L430" s="19">
        <v>101.22</v>
      </c>
      <c r="M430" s="19">
        <v>100.93</v>
      </c>
      <c r="N430" s="19">
        <v>100.34</v>
      </c>
      <c r="O430" s="19">
        <v>100.45</v>
      </c>
      <c r="P430" s="19">
        <v>101.6</v>
      </c>
      <c r="Q430" s="19">
        <v>100.92</v>
      </c>
      <c r="R430" s="19">
        <v>100.03</v>
      </c>
      <c r="S430" s="19">
        <v>101.43</v>
      </c>
      <c r="T430" s="19">
        <v>101.32</v>
      </c>
      <c r="U430" s="19">
        <v>100.63</v>
      </c>
      <c r="V430" s="19">
        <v>100.62</v>
      </c>
      <c r="W430" s="19">
        <v>100.73</v>
      </c>
      <c r="X430" s="19">
        <v>100.42</v>
      </c>
      <c r="Y430" s="19">
        <v>100.51</v>
      </c>
      <c r="Z430" s="19">
        <v>100.89</v>
      </c>
      <c r="AA430" s="19">
        <v>100.79</v>
      </c>
      <c r="AB430" s="19">
        <v>99.63</v>
      </c>
      <c r="AC430" s="19">
        <v>100.42</v>
      </c>
      <c r="AD430" s="19">
        <v>100.1</v>
      </c>
      <c r="AE430" s="19">
        <v>100.02</v>
      </c>
      <c r="AF430" s="19">
        <v>100.67</v>
      </c>
      <c r="AG430" s="19">
        <v>99.84</v>
      </c>
      <c r="AH430" s="19">
        <v>99.68</v>
      </c>
      <c r="AI430" s="19">
        <v>100.17</v>
      </c>
      <c r="AJ430" s="19">
        <v>100.17</v>
      </c>
      <c r="AK430" s="19">
        <v>99.3</v>
      </c>
      <c r="AL430" s="19">
        <v>99.53</v>
      </c>
      <c r="AM430" s="19">
        <v>100.7</v>
      </c>
      <c r="AN430" s="19">
        <v>99.81</v>
      </c>
      <c r="AO430" s="19">
        <v>99.55</v>
      </c>
      <c r="AP430" s="19">
        <v>101.02</v>
      </c>
      <c r="AQ430" s="19">
        <v>99.59</v>
      </c>
      <c r="AR430" s="19">
        <v>99.7</v>
      </c>
      <c r="AS430" s="19">
        <v>99.54</v>
      </c>
      <c r="AT430" s="19">
        <v>99.34</v>
      </c>
      <c r="AU430" s="19">
        <v>100.39</v>
      </c>
      <c r="AV430" s="19">
        <v>99.95</v>
      </c>
      <c r="AW430" s="19">
        <v>99.81</v>
      </c>
      <c r="AX430" s="19">
        <v>99.98</v>
      </c>
      <c r="AY430" s="19">
        <v>100.4</v>
      </c>
      <c r="AZ430" s="19">
        <v>100.4</v>
      </c>
      <c r="BA430" s="19">
        <v>99.75</v>
      </c>
      <c r="BB430" s="19">
        <v>101.24</v>
      </c>
      <c r="BC430" s="19">
        <v>100.92</v>
      </c>
      <c r="BD430" s="19">
        <v>98.89</v>
      </c>
      <c r="BE430" s="19">
        <v>100.64</v>
      </c>
      <c r="BF430" s="19">
        <v>99.71</v>
      </c>
      <c r="BG430" s="19">
        <v>100.44</v>
      </c>
      <c r="BH430" s="19">
        <v>99.85</v>
      </c>
      <c r="BI430" s="19">
        <v>100.17</v>
      </c>
      <c r="BJ430" s="19">
        <v>100.1</v>
      </c>
      <c r="BK430" s="20"/>
    </row>
    <row r="431" spans="1:63" ht="27.75" x14ac:dyDescent="0.45">
      <c r="A431" s="18" t="s">
        <v>653</v>
      </c>
      <c r="B431" s="18" t="s">
        <v>1211</v>
      </c>
      <c r="C431" s="19">
        <v>100.97</v>
      </c>
      <c r="D431" s="19">
        <v>101.45</v>
      </c>
      <c r="E431" s="19">
        <v>103.38</v>
      </c>
      <c r="F431" s="19">
        <v>102.03</v>
      </c>
      <c r="G431" s="18">
        <v>101</v>
      </c>
      <c r="H431" s="19">
        <v>100.77</v>
      </c>
      <c r="I431" s="19">
        <v>100.41</v>
      </c>
      <c r="J431" s="19">
        <v>99.96</v>
      </c>
      <c r="K431" s="19">
        <v>100.22</v>
      </c>
      <c r="L431" s="19">
        <v>100.41</v>
      </c>
      <c r="M431" s="19">
        <v>100.25</v>
      </c>
      <c r="N431" s="19">
        <v>100.24</v>
      </c>
      <c r="O431" s="19">
        <v>100.34</v>
      </c>
      <c r="P431" s="19">
        <v>101.6</v>
      </c>
      <c r="Q431" s="19">
        <v>102.51</v>
      </c>
      <c r="R431" s="19">
        <v>102.17</v>
      </c>
      <c r="S431" s="19">
        <v>101.13</v>
      </c>
      <c r="T431" s="19">
        <v>100.19</v>
      </c>
      <c r="U431" s="19">
        <v>100.02</v>
      </c>
      <c r="V431" s="19">
        <v>99.92</v>
      </c>
      <c r="W431" s="19">
        <v>100.37</v>
      </c>
      <c r="X431" s="19">
        <v>100.32</v>
      </c>
      <c r="Y431" s="19">
        <v>100.21</v>
      </c>
      <c r="Z431" s="19">
        <v>100.11</v>
      </c>
      <c r="AA431" s="19">
        <v>100.05</v>
      </c>
      <c r="AB431" s="19">
        <v>100.36</v>
      </c>
      <c r="AC431" s="19">
        <v>100.84</v>
      </c>
      <c r="AD431" s="19">
        <v>100.76</v>
      </c>
      <c r="AE431" s="19">
        <v>100.23</v>
      </c>
      <c r="AF431" s="19">
        <v>99.69</v>
      </c>
      <c r="AG431" s="19">
        <v>99.73</v>
      </c>
      <c r="AH431" s="18">
        <v>100</v>
      </c>
      <c r="AI431" s="19">
        <v>99.81</v>
      </c>
      <c r="AJ431" s="19">
        <v>100.06</v>
      </c>
      <c r="AK431" s="19">
        <v>99.8</v>
      </c>
      <c r="AL431" s="19">
        <v>99.97</v>
      </c>
      <c r="AM431" s="19">
        <v>100.02</v>
      </c>
      <c r="AN431" s="19">
        <v>100.07</v>
      </c>
      <c r="AO431" s="19">
        <v>100.28</v>
      </c>
      <c r="AP431" s="19">
        <v>100.41</v>
      </c>
      <c r="AQ431" s="19">
        <v>100.05</v>
      </c>
      <c r="AR431" s="19">
        <v>99.97</v>
      </c>
      <c r="AS431" s="19">
        <v>99.77</v>
      </c>
      <c r="AT431" s="19">
        <v>99.9</v>
      </c>
      <c r="AU431" s="19">
        <v>99.91</v>
      </c>
      <c r="AV431" s="19">
        <v>100.1</v>
      </c>
      <c r="AW431" s="19">
        <v>100.02</v>
      </c>
      <c r="AX431" s="19">
        <v>99.98</v>
      </c>
      <c r="AY431" s="19">
        <v>99.98</v>
      </c>
      <c r="AZ431" s="19">
        <v>100.3</v>
      </c>
      <c r="BA431" s="19">
        <v>100.4</v>
      </c>
      <c r="BB431" s="19">
        <v>100.5</v>
      </c>
      <c r="BC431" s="19">
        <v>99.84</v>
      </c>
      <c r="BD431" s="19">
        <v>100.07</v>
      </c>
      <c r="BE431" s="19">
        <v>99.93</v>
      </c>
      <c r="BF431" s="19">
        <v>100.03</v>
      </c>
      <c r="BG431" s="19">
        <v>100.06</v>
      </c>
      <c r="BH431" s="19">
        <v>100.06</v>
      </c>
      <c r="BI431" s="18">
        <v>100</v>
      </c>
      <c r="BJ431" s="19">
        <v>100.01</v>
      </c>
      <c r="BK431" s="20"/>
    </row>
    <row r="432" spans="1:63" x14ac:dyDescent="0.45">
      <c r="A432" s="18" t="s">
        <v>455</v>
      </c>
      <c r="B432" s="18" t="s">
        <v>1212</v>
      </c>
      <c r="C432" s="19">
        <v>101.8</v>
      </c>
      <c r="D432" s="19">
        <v>101.09</v>
      </c>
      <c r="E432" s="19">
        <v>101.8</v>
      </c>
      <c r="F432" s="19">
        <v>101.2</v>
      </c>
      <c r="G432" s="19">
        <v>101.21</v>
      </c>
      <c r="H432" s="19">
        <v>100.6</v>
      </c>
      <c r="I432" s="19">
        <v>100.17</v>
      </c>
      <c r="J432" s="19">
        <v>100.35</v>
      </c>
      <c r="K432" s="19">
        <v>100.5</v>
      </c>
      <c r="L432" s="19">
        <v>100.62</v>
      </c>
      <c r="M432" s="19">
        <v>100.23</v>
      </c>
      <c r="N432" s="19">
        <v>100.23</v>
      </c>
      <c r="O432" s="19">
        <v>100.32</v>
      </c>
      <c r="P432" s="19">
        <v>101.41</v>
      </c>
      <c r="Q432" s="19">
        <v>101.81</v>
      </c>
      <c r="R432" s="19">
        <v>101.36</v>
      </c>
      <c r="S432" s="19">
        <v>100.95</v>
      </c>
      <c r="T432" s="19">
        <v>100.82</v>
      </c>
      <c r="U432" s="19">
        <v>100.06</v>
      </c>
      <c r="V432" s="19">
        <v>100.05</v>
      </c>
      <c r="W432" s="19">
        <v>100.66</v>
      </c>
      <c r="X432" s="19">
        <v>100.58</v>
      </c>
      <c r="Y432" s="19">
        <v>100.19</v>
      </c>
      <c r="Z432" s="19">
        <v>100.16</v>
      </c>
      <c r="AA432" s="19">
        <v>100.06</v>
      </c>
      <c r="AB432" s="19">
        <v>100.24</v>
      </c>
      <c r="AC432" s="19">
        <v>100.42</v>
      </c>
      <c r="AD432" s="19">
        <v>100.46</v>
      </c>
      <c r="AE432" s="19">
        <v>100.52</v>
      </c>
      <c r="AF432" s="19">
        <v>100.29</v>
      </c>
      <c r="AG432" s="19">
        <v>100.01</v>
      </c>
      <c r="AH432" s="19">
        <v>100.44</v>
      </c>
      <c r="AI432" s="19">
        <v>100.16</v>
      </c>
      <c r="AJ432" s="19">
        <v>100.2</v>
      </c>
      <c r="AK432" s="19">
        <v>99.82</v>
      </c>
      <c r="AL432" s="19">
        <v>100.09</v>
      </c>
      <c r="AM432" s="19">
        <v>100.01</v>
      </c>
      <c r="AN432" s="19">
        <v>100.14</v>
      </c>
      <c r="AO432" s="19">
        <v>100.13</v>
      </c>
      <c r="AP432" s="18">
        <v>100</v>
      </c>
      <c r="AQ432" s="19">
        <v>100.11</v>
      </c>
      <c r="AR432" s="19">
        <v>100.48</v>
      </c>
      <c r="AS432" s="19">
        <v>100.15</v>
      </c>
      <c r="AT432" s="19">
        <v>100.15</v>
      </c>
      <c r="AU432" s="19">
        <v>100.33</v>
      </c>
      <c r="AV432" s="19">
        <v>100.35</v>
      </c>
      <c r="AW432" s="19">
        <v>100.18</v>
      </c>
      <c r="AX432" s="19">
        <v>100.08</v>
      </c>
      <c r="AY432" s="19">
        <v>99.89</v>
      </c>
      <c r="AZ432" s="19">
        <v>99.93</v>
      </c>
      <c r="BA432" s="19">
        <v>99.93</v>
      </c>
      <c r="BB432" s="19">
        <v>100.24</v>
      </c>
      <c r="BC432" s="19">
        <v>100.04</v>
      </c>
      <c r="BD432" s="19">
        <v>100.09</v>
      </c>
      <c r="BE432" s="19">
        <v>100.2</v>
      </c>
      <c r="BF432" s="19">
        <v>100.36</v>
      </c>
      <c r="BG432" s="19">
        <v>100.21</v>
      </c>
      <c r="BH432" s="19">
        <v>100.12</v>
      </c>
      <c r="BI432" s="19">
        <v>100.03</v>
      </c>
      <c r="BJ432" s="19">
        <v>99.94</v>
      </c>
      <c r="BK432" s="20"/>
    </row>
    <row r="433" spans="1:63" x14ac:dyDescent="0.45">
      <c r="A433" s="18" t="s">
        <v>1653</v>
      </c>
      <c r="B433" s="18" t="s">
        <v>1654</v>
      </c>
      <c r="C433" s="19">
        <v>100.2</v>
      </c>
      <c r="D433" s="19">
        <v>101.8</v>
      </c>
      <c r="E433" s="19">
        <v>104.86</v>
      </c>
      <c r="F433" s="19">
        <v>102.79</v>
      </c>
      <c r="G433" s="19">
        <v>100.81</v>
      </c>
      <c r="H433" s="19">
        <v>100.92</v>
      </c>
      <c r="I433" s="19">
        <v>100.62</v>
      </c>
      <c r="J433" s="19">
        <v>99.61</v>
      </c>
      <c r="K433" s="19">
        <v>99.96</v>
      </c>
      <c r="L433" s="19">
        <v>100.22</v>
      </c>
      <c r="M433" s="19">
        <v>100.27</v>
      </c>
      <c r="N433" s="19">
        <v>100.25</v>
      </c>
      <c r="O433" s="19">
        <v>100.35</v>
      </c>
      <c r="P433" s="19">
        <v>101.77</v>
      </c>
      <c r="Q433" s="19">
        <v>103.15</v>
      </c>
      <c r="R433" s="19">
        <v>102.9</v>
      </c>
      <c r="S433" s="19">
        <v>101.29</v>
      </c>
      <c r="T433" s="19">
        <v>99.64</v>
      </c>
      <c r="U433" s="19">
        <v>99.99</v>
      </c>
      <c r="V433" s="19">
        <v>99.81</v>
      </c>
      <c r="W433" s="19">
        <v>100.12</v>
      </c>
      <c r="X433" s="19">
        <v>100.09</v>
      </c>
      <c r="Y433" s="19">
        <v>100.23</v>
      </c>
      <c r="Z433" s="19">
        <v>100.06</v>
      </c>
      <c r="AA433" s="19">
        <v>100.04</v>
      </c>
      <c r="AB433" s="19">
        <v>100.47</v>
      </c>
      <c r="AC433" s="19">
        <v>101.22</v>
      </c>
      <c r="AD433" s="19">
        <v>101.02</v>
      </c>
      <c r="AE433" s="19">
        <v>99.97</v>
      </c>
      <c r="AF433" s="19">
        <v>99.16</v>
      </c>
      <c r="AG433" s="19">
        <v>99.48</v>
      </c>
      <c r="AH433" s="19">
        <v>99.6</v>
      </c>
      <c r="AI433" s="19">
        <v>99.49</v>
      </c>
      <c r="AJ433" s="19">
        <v>99.93</v>
      </c>
      <c r="AK433" s="19">
        <v>99.78</v>
      </c>
      <c r="AL433" s="19">
        <v>99.87</v>
      </c>
      <c r="AM433" s="19">
        <v>100.03</v>
      </c>
      <c r="AN433" s="19">
        <v>100.01</v>
      </c>
      <c r="AO433" s="19">
        <v>100.41</v>
      </c>
      <c r="AP433" s="19">
        <v>100.79</v>
      </c>
      <c r="AQ433" s="19">
        <v>99.99</v>
      </c>
      <c r="AR433" s="19">
        <v>99.51</v>
      </c>
      <c r="AS433" s="19">
        <v>99.41</v>
      </c>
      <c r="AT433" s="19">
        <v>99.67</v>
      </c>
      <c r="AU433" s="19">
        <v>99.51</v>
      </c>
      <c r="AV433" s="19">
        <v>99.87</v>
      </c>
      <c r="AW433" s="19">
        <v>99.86</v>
      </c>
      <c r="AX433" s="19">
        <v>99.88</v>
      </c>
      <c r="AY433" s="19">
        <v>100.06</v>
      </c>
      <c r="AZ433" s="19">
        <v>100.67</v>
      </c>
      <c r="BA433" s="19">
        <v>100.86</v>
      </c>
      <c r="BB433" s="19">
        <v>100.75</v>
      </c>
      <c r="BC433" s="19">
        <v>99.65</v>
      </c>
      <c r="BD433" s="19">
        <v>100.06</v>
      </c>
      <c r="BE433" s="19">
        <v>99.67</v>
      </c>
      <c r="BF433" s="19">
        <v>99.7</v>
      </c>
      <c r="BG433" s="19">
        <v>99.92</v>
      </c>
      <c r="BH433" s="18">
        <v>100</v>
      </c>
      <c r="BI433" s="19">
        <v>99.97</v>
      </c>
      <c r="BJ433" s="19">
        <v>100.07</v>
      </c>
      <c r="BK433" s="20"/>
    </row>
    <row r="434" spans="1:63" x14ac:dyDescent="0.45">
      <c r="A434" s="18" t="s">
        <v>654</v>
      </c>
      <c r="B434" s="18" t="s">
        <v>1213</v>
      </c>
      <c r="C434" s="19">
        <v>102.67</v>
      </c>
      <c r="D434" s="19">
        <v>101.73</v>
      </c>
      <c r="E434" s="19">
        <v>101.74</v>
      </c>
      <c r="F434" s="19">
        <v>100.8</v>
      </c>
      <c r="G434" s="19">
        <v>100.5</v>
      </c>
      <c r="H434" s="19">
        <v>100.34</v>
      </c>
      <c r="I434" s="19">
        <v>100.24</v>
      </c>
      <c r="J434" s="19">
        <v>100.32</v>
      </c>
      <c r="K434" s="19">
        <v>100.53</v>
      </c>
      <c r="L434" s="19">
        <v>100.42</v>
      </c>
      <c r="M434" s="19">
        <v>100.44</v>
      </c>
      <c r="N434" s="19">
        <v>100.22</v>
      </c>
      <c r="O434" s="19">
        <v>100.49</v>
      </c>
      <c r="P434" s="19">
        <v>100.6</v>
      </c>
      <c r="Q434" s="19">
        <v>100.54</v>
      </c>
      <c r="R434" s="19">
        <v>100.66</v>
      </c>
      <c r="S434" s="19">
        <v>100.76</v>
      </c>
      <c r="T434" s="19">
        <v>100.59</v>
      </c>
      <c r="U434" s="19">
        <v>100.51</v>
      </c>
      <c r="V434" s="19">
        <v>100.45</v>
      </c>
      <c r="W434" s="19">
        <v>100.28</v>
      </c>
      <c r="X434" s="19">
        <v>100.25</v>
      </c>
      <c r="Y434" s="19">
        <v>100.26</v>
      </c>
      <c r="Z434" s="19">
        <v>100.22</v>
      </c>
      <c r="AA434" s="19">
        <v>100.24</v>
      </c>
      <c r="AB434" s="19">
        <v>100.18</v>
      </c>
      <c r="AC434" s="19">
        <v>100.23</v>
      </c>
      <c r="AD434" s="19">
        <v>100.26</v>
      </c>
      <c r="AE434" s="19">
        <v>100.27</v>
      </c>
      <c r="AF434" s="19">
        <v>100.13</v>
      </c>
      <c r="AG434" s="19">
        <v>100.27</v>
      </c>
      <c r="AH434" s="19">
        <v>100.25</v>
      </c>
      <c r="AI434" s="19">
        <v>100.34</v>
      </c>
      <c r="AJ434" s="19">
        <v>100.29</v>
      </c>
      <c r="AK434" s="19">
        <v>100.33</v>
      </c>
      <c r="AL434" s="19">
        <v>100.25</v>
      </c>
      <c r="AM434" s="19">
        <v>100.24</v>
      </c>
      <c r="AN434" s="19">
        <v>100.31</v>
      </c>
      <c r="AO434" s="19">
        <v>100.45</v>
      </c>
      <c r="AP434" s="19">
        <v>100.43</v>
      </c>
      <c r="AQ434" s="19">
        <v>100.51</v>
      </c>
      <c r="AR434" s="19">
        <v>100.56</v>
      </c>
      <c r="AS434" s="19">
        <v>100.52</v>
      </c>
      <c r="AT434" s="19">
        <v>100.42</v>
      </c>
      <c r="AU434" s="19">
        <v>100.44</v>
      </c>
      <c r="AV434" s="19">
        <v>100.34</v>
      </c>
      <c r="AW434" s="19">
        <v>100.3</v>
      </c>
      <c r="AX434" s="19">
        <v>100.3</v>
      </c>
      <c r="AY434" s="19">
        <v>100.47</v>
      </c>
      <c r="AZ434" s="19">
        <v>100.44</v>
      </c>
      <c r="BA434" s="19">
        <v>100.27</v>
      </c>
      <c r="BB434" s="19">
        <v>100.32</v>
      </c>
      <c r="BC434" s="19">
        <v>100.34</v>
      </c>
      <c r="BD434" s="19">
        <v>100.25</v>
      </c>
      <c r="BE434" s="19">
        <v>100.17</v>
      </c>
      <c r="BF434" s="19">
        <v>100.08</v>
      </c>
      <c r="BG434" s="19">
        <v>100.16</v>
      </c>
      <c r="BH434" s="19">
        <v>100.12</v>
      </c>
      <c r="BI434" s="19">
        <v>100.06</v>
      </c>
      <c r="BJ434" s="19">
        <v>99.98</v>
      </c>
      <c r="BK434" s="20"/>
    </row>
    <row r="435" spans="1:63" ht="41.65" x14ac:dyDescent="0.45">
      <c r="A435" s="18" t="s">
        <v>289</v>
      </c>
      <c r="B435" s="18" t="s">
        <v>1214</v>
      </c>
      <c r="C435" s="19">
        <v>100.9</v>
      </c>
      <c r="D435" s="19">
        <v>100.78</v>
      </c>
      <c r="E435" s="19">
        <v>101.54</v>
      </c>
      <c r="F435" s="19">
        <v>100.86</v>
      </c>
      <c r="G435" s="19">
        <v>99.57</v>
      </c>
      <c r="H435" s="19">
        <v>99.42</v>
      </c>
      <c r="I435" s="19">
        <v>99.67</v>
      </c>
      <c r="J435" s="19">
        <v>100.08</v>
      </c>
      <c r="K435" s="19">
        <v>100.31</v>
      </c>
      <c r="L435" s="19">
        <v>99.79</v>
      </c>
      <c r="M435" s="19">
        <v>99.83</v>
      </c>
      <c r="N435" s="19">
        <v>99.94</v>
      </c>
      <c r="O435" s="19">
        <v>100.11</v>
      </c>
      <c r="P435" s="19">
        <v>100.03</v>
      </c>
      <c r="Q435" s="19">
        <v>100.07</v>
      </c>
      <c r="R435" s="19">
        <v>99.88</v>
      </c>
      <c r="S435" s="19">
        <v>100.27</v>
      </c>
      <c r="T435" s="19">
        <v>100.29</v>
      </c>
      <c r="U435" s="19">
        <v>100.05</v>
      </c>
      <c r="V435" s="19">
        <v>100.36</v>
      </c>
      <c r="W435" s="19">
        <v>100.09</v>
      </c>
      <c r="X435" s="19">
        <v>100.07</v>
      </c>
      <c r="Y435" s="19">
        <v>100.11</v>
      </c>
      <c r="Z435" s="19">
        <v>100.06</v>
      </c>
      <c r="AA435" s="19">
        <v>100.15</v>
      </c>
      <c r="AB435" s="19">
        <v>99.88</v>
      </c>
      <c r="AC435" s="19">
        <v>100.13</v>
      </c>
      <c r="AD435" s="19">
        <v>100.13</v>
      </c>
      <c r="AE435" s="19">
        <v>100.02</v>
      </c>
      <c r="AF435" s="19">
        <v>100.02</v>
      </c>
      <c r="AG435" s="19">
        <v>100.27</v>
      </c>
      <c r="AH435" s="19">
        <v>100.42</v>
      </c>
      <c r="AI435" s="19">
        <v>100.65</v>
      </c>
      <c r="AJ435" s="19">
        <v>100.59</v>
      </c>
      <c r="AK435" s="19">
        <v>101.66</v>
      </c>
      <c r="AL435" s="19">
        <v>101.77</v>
      </c>
      <c r="AM435" s="19">
        <v>101.23</v>
      </c>
      <c r="AN435" s="19">
        <v>102.08</v>
      </c>
      <c r="AO435" s="19">
        <v>102.28</v>
      </c>
      <c r="AP435" s="19">
        <v>101.53</v>
      </c>
      <c r="AQ435" s="19">
        <v>101.49</v>
      </c>
      <c r="AR435" s="19">
        <v>101.43</v>
      </c>
      <c r="AS435" s="19">
        <v>101.36</v>
      </c>
      <c r="AT435" s="19">
        <v>101.23</v>
      </c>
      <c r="AU435" s="19">
        <v>100.92</v>
      </c>
      <c r="AV435" s="19">
        <v>100.47</v>
      </c>
      <c r="AW435" s="19">
        <v>100.23</v>
      </c>
      <c r="AX435" s="19">
        <v>100.26</v>
      </c>
      <c r="AY435" s="19">
        <v>100.05</v>
      </c>
      <c r="AZ435" s="19">
        <v>100.03</v>
      </c>
      <c r="BA435" s="19">
        <v>100.14</v>
      </c>
      <c r="BB435" s="19">
        <v>99.78</v>
      </c>
      <c r="BC435" s="19">
        <v>99.99</v>
      </c>
      <c r="BD435" s="19">
        <v>99.65</v>
      </c>
      <c r="BE435" s="19">
        <v>99.43</v>
      </c>
      <c r="BF435" s="19">
        <v>99.44</v>
      </c>
      <c r="BG435" s="19">
        <v>99.36</v>
      </c>
      <c r="BH435" s="19">
        <v>100.01</v>
      </c>
      <c r="BI435" s="19">
        <v>99.32</v>
      </c>
      <c r="BJ435" s="19">
        <v>99.83</v>
      </c>
      <c r="BK435" s="20"/>
    </row>
    <row r="436" spans="1:63" x14ac:dyDescent="0.45">
      <c r="A436" s="18" t="s">
        <v>290</v>
      </c>
      <c r="B436" s="18" t="s">
        <v>1215</v>
      </c>
      <c r="C436" s="19">
        <v>100.7</v>
      </c>
      <c r="D436" s="19">
        <v>100.25</v>
      </c>
      <c r="E436" s="19">
        <v>100.57</v>
      </c>
      <c r="F436" s="19">
        <v>100.32</v>
      </c>
      <c r="G436" s="19">
        <v>100.14</v>
      </c>
      <c r="H436" s="19">
        <v>99.8</v>
      </c>
      <c r="I436" s="19">
        <v>100.15</v>
      </c>
      <c r="J436" s="19">
        <v>99.93</v>
      </c>
      <c r="K436" s="19">
        <v>99.87</v>
      </c>
      <c r="L436" s="19">
        <v>99.8</v>
      </c>
      <c r="M436" s="19">
        <v>99.98</v>
      </c>
      <c r="N436" s="19">
        <v>99.92</v>
      </c>
      <c r="O436" s="19">
        <v>100.14</v>
      </c>
      <c r="P436" s="19">
        <v>100.15</v>
      </c>
      <c r="Q436" s="19">
        <v>100.7</v>
      </c>
      <c r="R436" s="19">
        <v>100.99</v>
      </c>
      <c r="S436" s="19">
        <v>101.49</v>
      </c>
      <c r="T436" s="19">
        <v>102.25</v>
      </c>
      <c r="U436" s="19">
        <v>101.32</v>
      </c>
      <c r="V436" s="19">
        <v>100.67</v>
      </c>
      <c r="W436" s="19">
        <v>100.39</v>
      </c>
      <c r="X436" s="19">
        <v>100.18</v>
      </c>
      <c r="Y436" s="19">
        <v>100.25</v>
      </c>
      <c r="Z436" s="19">
        <v>99.91</v>
      </c>
      <c r="AA436" s="19">
        <v>100.03</v>
      </c>
      <c r="AB436" s="19">
        <v>100.19</v>
      </c>
      <c r="AC436" s="19">
        <v>100.76</v>
      </c>
      <c r="AD436" s="19">
        <v>100.65</v>
      </c>
      <c r="AE436" s="19">
        <v>100.8</v>
      </c>
      <c r="AF436" s="19">
        <v>100.85</v>
      </c>
      <c r="AG436" s="19">
        <v>100.55</v>
      </c>
      <c r="AH436" s="19">
        <v>100.29</v>
      </c>
      <c r="AI436" s="19">
        <v>100.3</v>
      </c>
      <c r="AJ436" s="19">
        <v>100.06</v>
      </c>
      <c r="AK436" s="19">
        <v>100.04</v>
      </c>
      <c r="AL436" s="19">
        <v>100.29</v>
      </c>
      <c r="AM436" s="19">
        <v>100.06</v>
      </c>
      <c r="AN436" s="19">
        <v>100.08</v>
      </c>
      <c r="AO436" s="19">
        <v>100.47</v>
      </c>
      <c r="AP436" s="19">
        <v>100.75</v>
      </c>
      <c r="AQ436" s="19">
        <v>100.99</v>
      </c>
      <c r="AR436" s="19">
        <v>101.47</v>
      </c>
      <c r="AS436" s="19">
        <v>100.93</v>
      </c>
      <c r="AT436" s="19">
        <v>100.59</v>
      </c>
      <c r="AU436" s="19">
        <v>100.57</v>
      </c>
      <c r="AV436" s="19">
        <v>100.17</v>
      </c>
      <c r="AW436" s="19">
        <v>100.23</v>
      </c>
      <c r="AX436" s="19">
        <v>100.37</v>
      </c>
      <c r="AY436" s="19">
        <v>100.46</v>
      </c>
      <c r="AZ436" s="19">
        <v>100.43</v>
      </c>
      <c r="BA436" s="19">
        <v>100.22</v>
      </c>
      <c r="BB436" s="19">
        <v>100.7</v>
      </c>
      <c r="BC436" s="19">
        <v>100.8</v>
      </c>
      <c r="BD436" s="19">
        <v>100.42</v>
      </c>
      <c r="BE436" s="19">
        <v>100.13</v>
      </c>
      <c r="BF436" s="19">
        <v>100.18</v>
      </c>
      <c r="BG436" s="19">
        <v>99.88</v>
      </c>
      <c r="BH436" s="19">
        <v>99.89</v>
      </c>
      <c r="BI436" s="19">
        <v>99.84</v>
      </c>
      <c r="BJ436" s="19">
        <v>99.89</v>
      </c>
      <c r="BK436" s="20"/>
    </row>
    <row r="437" spans="1:63" x14ac:dyDescent="0.45">
      <c r="A437" s="18" t="s">
        <v>1655</v>
      </c>
      <c r="B437" s="18" t="s">
        <v>1656</v>
      </c>
      <c r="C437" s="19">
        <v>101.01</v>
      </c>
      <c r="D437" s="19">
        <v>100.21</v>
      </c>
      <c r="E437" s="19">
        <v>100.72</v>
      </c>
      <c r="F437" s="19">
        <v>100.43</v>
      </c>
      <c r="G437" s="19">
        <v>100.43</v>
      </c>
      <c r="H437" s="19">
        <v>100.64</v>
      </c>
      <c r="I437" s="19">
        <v>100.26</v>
      </c>
      <c r="J437" s="19">
        <v>100.25</v>
      </c>
      <c r="K437" s="19">
        <v>100.2</v>
      </c>
      <c r="L437" s="19">
        <v>100.09</v>
      </c>
      <c r="M437" s="19">
        <v>100.12</v>
      </c>
      <c r="N437" s="19">
        <v>100.15</v>
      </c>
      <c r="O437" s="19">
        <v>100.24</v>
      </c>
      <c r="P437" s="19">
        <v>100.21</v>
      </c>
      <c r="Q437" s="19">
        <v>100.24</v>
      </c>
      <c r="R437" s="19">
        <v>100.59</v>
      </c>
      <c r="S437" s="19">
        <v>100.88</v>
      </c>
      <c r="T437" s="19">
        <v>100.5</v>
      </c>
      <c r="U437" s="19">
        <v>100.55</v>
      </c>
      <c r="V437" s="19">
        <v>100.38</v>
      </c>
      <c r="W437" s="19">
        <v>100.2</v>
      </c>
      <c r="X437" s="19">
        <v>100.24</v>
      </c>
      <c r="Y437" s="19">
        <v>100.03</v>
      </c>
      <c r="Z437" s="19">
        <v>100.05</v>
      </c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20"/>
    </row>
    <row r="438" spans="1:63" x14ac:dyDescent="0.45">
      <c r="A438" s="18" t="s">
        <v>298</v>
      </c>
      <c r="B438" s="18" t="s">
        <v>1216</v>
      </c>
      <c r="C438" s="19">
        <v>104.13</v>
      </c>
      <c r="D438" s="19">
        <v>103.46</v>
      </c>
      <c r="E438" s="19">
        <v>101.35</v>
      </c>
      <c r="F438" s="19">
        <v>101.18</v>
      </c>
      <c r="G438" s="19">
        <v>101.11</v>
      </c>
      <c r="H438" s="19">
        <v>100.06</v>
      </c>
      <c r="I438" s="19">
        <v>100.19</v>
      </c>
      <c r="J438" s="19">
        <v>100.01</v>
      </c>
      <c r="K438" s="19">
        <v>100.42</v>
      </c>
      <c r="L438" s="19">
        <v>100.28</v>
      </c>
      <c r="M438" s="19">
        <v>100.5</v>
      </c>
      <c r="N438" s="19">
        <v>100.71</v>
      </c>
      <c r="O438" s="19">
        <v>100.46</v>
      </c>
      <c r="P438" s="19">
        <v>100.9</v>
      </c>
      <c r="Q438" s="19">
        <v>100.51</v>
      </c>
      <c r="R438" s="19">
        <v>101.22</v>
      </c>
      <c r="S438" s="19">
        <v>100.28</v>
      </c>
      <c r="T438" s="19">
        <v>100.34</v>
      </c>
      <c r="U438" s="19">
        <v>100.28</v>
      </c>
      <c r="V438" s="19">
        <v>100.15</v>
      </c>
      <c r="W438" s="19">
        <v>100.22</v>
      </c>
      <c r="X438" s="19">
        <v>100.02</v>
      </c>
      <c r="Y438" s="19">
        <v>100.15</v>
      </c>
      <c r="Z438" s="19">
        <v>100.3</v>
      </c>
      <c r="AA438" s="19">
        <v>100.26</v>
      </c>
      <c r="AB438" s="19">
        <v>100.3</v>
      </c>
      <c r="AC438" s="19">
        <v>100.18</v>
      </c>
      <c r="AD438" s="19">
        <v>99.99</v>
      </c>
      <c r="AE438" s="19">
        <v>99.85</v>
      </c>
      <c r="AF438" s="19">
        <v>99.76</v>
      </c>
      <c r="AG438" s="19">
        <v>100.01</v>
      </c>
      <c r="AH438" s="19">
        <v>99.95</v>
      </c>
      <c r="AI438" s="19">
        <v>99.98</v>
      </c>
      <c r="AJ438" s="19">
        <v>100.04</v>
      </c>
      <c r="AK438" s="19">
        <v>100.03</v>
      </c>
      <c r="AL438" s="19">
        <v>100.1</v>
      </c>
      <c r="AM438" s="19">
        <v>100.13</v>
      </c>
      <c r="AN438" s="19">
        <v>100.34</v>
      </c>
      <c r="AO438" s="19">
        <v>100.01</v>
      </c>
      <c r="AP438" s="19">
        <v>99.99</v>
      </c>
      <c r="AQ438" s="19">
        <v>100.07</v>
      </c>
      <c r="AR438" s="19">
        <v>100.24</v>
      </c>
      <c r="AS438" s="19">
        <v>100.32</v>
      </c>
      <c r="AT438" s="19">
        <v>100.39</v>
      </c>
      <c r="AU438" s="19">
        <v>100.32</v>
      </c>
      <c r="AV438" s="19">
        <v>100.44</v>
      </c>
      <c r="AW438" s="19">
        <v>100.3</v>
      </c>
      <c r="AX438" s="19">
        <v>100.64</v>
      </c>
      <c r="AY438" s="19">
        <v>100.58</v>
      </c>
      <c r="AZ438" s="19">
        <v>100.35</v>
      </c>
      <c r="BA438" s="19">
        <v>99.9</v>
      </c>
      <c r="BB438" s="19">
        <v>100.17</v>
      </c>
      <c r="BC438" s="19">
        <v>100.09</v>
      </c>
      <c r="BD438" s="19">
        <v>100.08</v>
      </c>
      <c r="BE438" s="19">
        <v>100.22</v>
      </c>
      <c r="BF438" s="19">
        <v>100.39</v>
      </c>
      <c r="BG438" s="19">
        <v>100.19</v>
      </c>
      <c r="BH438" s="18">
        <v>100</v>
      </c>
      <c r="BI438" s="19">
        <v>100.2</v>
      </c>
      <c r="BJ438" s="19">
        <v>100.18</v>
      </c>
      <c r="BK438" s="20"/>
    </row>
    <row r="439" spans="1:63" x14ac:dyDescent="0.45">
      <c r="A439" s="18" t="s">
        <v>1657</v>
      </c>
      <c r="B439" s="18" t="s">
        <v>1658</v>
      </c>
      <c r="C439" s="19">
        <v>102.85</v>
      </c>
      <c r="D439" s="19">
        <v>101.63</v>
      </c>
      <c r="E439" s="19">
        <v>102.77</v>
      </c>
      <c r="F439" s="19">
        <v>101.98</v>
      </c>
      <c r="G439" s="19">
        <v>101.59</v>
      </c>
      <c r="H439" s="19">
        <v>101.49</v>
      </c>
      <c r="I439" s="19">
        <v>100.8</v>
      </c>
      <c r="J439" s="19">
        <v>100.73</v>
      </c>
      <c r="K439" s="19">
        <v>101.2</v>
      </c>
      <c r="L439" s="19">
        <v>101.09</v>
      </c>
      <c r="M439" s="19">
        <v>101.19</v>
      </c>
      <c r="N439" s="19">
        <v>100.75</v>
      </c>
      <c r="O439" s="19">
        <v>100.88</v>
      </c>
      <c r="P439" s="19">
        <v>100.98</v>
      </c>
      <c r="Q439" s="19">
        <v>100.82</v>
      </c>
      <c r="R439" s="19">
        <v>101.34</v>
      </c>
      <c r="S439" s="19">
        <v>101.35</v>
      </c>
      <c r="T439" s="19">
        <v>100.86</v>
      </c>
      <c r="U439" s="19">
        <v>101.44</v>
      </c>
      <c r="V439" s="19">
        <v>100.58</v>
      </c>
      <c r="W439" s="19">
        <v>100.63</v>
      </c>
      <c r="X439" s="19">
        <v>100.64</v>
      </c>
      <c r="Y439" s="19">
        <v>100.67</v>
      </c>
      <c r="Z439" s="19">
        <v>100.54</v>
      </c>
      <c r="AA439" s="19">
        <v>100.31</v>
      </c>
      <c r="AB439" s="19">
        <v>100.31</v>
      </c>
      <c r="AC439" s="19">
        <v>100.39</v>
      </c>
      <c r="AD439" s="19">
        <v>100.4</v>
      </c>
      <c r="AE439" s="19">
        <v>100.31</v>
      </c>
      <c r="AF439" s="19">
        <v>100.11</v>
      </c>
      <c r="AG439" s="19">
        <v>100.3</v>
      </c>
      <c r="AH439" s="19">
        <v>100.22</v>
      </c>
      <c r="AI439" s="19">
        <v>100.15</v>
      </c>
      <c r="AJ439" s="19">
        <v>100.32</v>
      </c>
      <c r="AK439" s="19">
        <v>100.34</v>
      </c>
      <c r="AL439" s="19">
        <v>100.1</v>
      </c>
      <c r="AM439" s="19">
        <v>100.25</v>
      </c>
      <c r="AN439" s="19">
        <v>100.1</v>
      </c>
      <c r="AO439" s="19">
        <v>100.24</v>
      </c>
      <c r="AP439" s="19">
        <v>100.31</v>
      </c>
      <c r="AQ439" s="19">
        <v>100.2</v>
      </c>
      <c r="AR439" s="19">
        <v>100.15</v>
      </c>
      <c r="AS439" s="19">
        <v>100.12</v>
      </c>
      <c r="AT439" s="19">
        <v>100.12</v>
      </c>
      <c r="AU439" s="19">
        <v>100.1</v>
      </c>
      <c r="AV439" s="19">
        <v>100.23</v>
      </c>
      <c r="AW439" s="19">
        <v>100.14</v>
      </c>
      <c r="AX439" s="19">
        <v>100.39</v>
      </c>
      <c r="AY439" s="19">
        <v>100.78</v>
      </c>
      <c r="AZ439" s="19">
        <v>100.41</v>
      </c>
      <c r="BA439" s="19">
        <v>100.32</v>
      </c>
      <c r="BB439" s="19">
        <v>100.58</v>
      </c>
      <c r="BC439" s="19">
        <v>100.59</v>
      </c>
      <c r="BD439" s="19">
        <v>100.36</v>
      </c>
      <c r="BE439" s="19">
        <v>100.14</v>
      </c>
      <c r="BF439" s="19">
        <v>100.06</v>
      </c>
      <c r="BG439" s="19">
        <v>100.84</v>
      </c>
      <c r="BH439" s="19">
        <v>100.28</v>
      </c>
      <c r="BI439" s="19">
        <v>100.16</v>
      </c>
      <c r="BJ439" s="19">
        <v>100.04</v>
      </c>
      <c r="BK439" s="20"/>
    </row>
    <row r="440" spans="1:63" x14ac:dyDescent="0.45">
      <c r="A440" s="18" t="s">
        <v>300</v>
      </c>
      <c r="B440" s="18" t="s">
        <v>1217</v>
      </c>
      <c r="C440" s="19">
        <v>101.77</v>
      </c>
      <c r="D440" s="19">
        <v>101.57</v>
      </c>
      <c r="E440" s="19">
        <v>101.17</v>
      </c>
      <c r="F440" s="19">
        <v>101.1</v>
      </c>
      <c r="G440" s="19">
        <v>100.8</v>
      </c>
      <c r="H440" s="19">
        <v>100.47</v>
      </c>
      <c r="I440" s="19">
        <v>100.37</v>
      </c>
      <c r="J440" s="19">
        <v>100.33</v>
      </c>
      <c r="K440" s="19">
        <v>100.51</v>
      </c>
      <c r="L440" s="19">
        <v>100.37</v>
      </c>
      <c r="M440" s="19">
        <v>100.46</v>
      </c>
      <c r="N440" s="19">
        <v>100.45</v>
      </c>
      <c r="O440" s="19">
        <v>100.43</v>
      </c>
      <c r="P440" s="19">
        <v>100.45</v>
      </c>
      <c r="Q440" s="19">
        <v>100.43</v>
      </c>
      <c r="R440" s="19">
        <v>100.88</v>
      </c>
      <c r="S440" s="19">
        <v>100.96</v>
      </c>
      <c r="T440" s="19">
        <v>100.79</v>
      </c>
      <c r="U440" s="19">
        <v>100.69</v>
      </c>
      <c r="V440" s="19">
        <v>100.34</v>
      </c>
      <c r="W440" s="19">
        <v>100.29</v>
      </c>
      <c r="X440" s="19">
        <v>100.18</v>
      </c>
      <c r="Y440" s="19">
        <v>100.31</v>
      </c>
      <c r="Z440" s="19">
        <v>100.29</v>
      </c>
      <c r="AA440" s="19">
        <v>100.25</v>
      </c>
      <c r="AB440" s="19">
        <v>100.49</v>
      </c>
      <c r="AC440" s="19">
        <v>100.23</v>
      </c>
      <c r="AD440" s="19">
        <v>100.44</v>
      </c>
      <c r="AE440" s="19">
        <v>100.48</v>
      </c>
      <c r="AF440" s="19">
        <v>100.21</v>
      </c>
      <c r="AG440" s="19">
        <v>100.32</v>
      </c>
      <c r="AH440" s="19">
        <v>100.37</v>
      </c>
      <c r="AI440" s="19">
        <v>100.29</v>
      </c>
      <c r="AJ440" s="19">
        <v>100.32</v>
      </c>
      <c r="AK440" s="19">
        <v>99.99</v>
      </c>
      <c r="AL440" s="19">
        <v>100.18</v>
      </c>
      <c r="AM440" s="19">
        <v>100.16</v>
      </c>
      <c r="AN440" s="19">
        <v>100.27</v>
      </c>
      <c r="AO440" s="19">
        <v>100.33</v>
      </c>
      <c r="AP440" s="19">
        <v>100.3</v>
      </c>
      <c r="AQ440" s="19">
        <v>100.44</v>
      </c>
      <c r="AR440" s="19">
        <v>100.38</v>
      </c>
      <c r="AS440" s="19">
        <v>100.44</v>
      </c>
      <c r="AT440" s="19">
        <v>100.47</v>
      </c>
      <c r="AU440" s="19">
        <v>100.42</v>
      </c>
      <c r="AV440" s="19">
        <v>100.5</v>
      </c>
      <c r="AW440" s="19">
        <v>100.43</v>
      </c>
      <c r="AX440" s="19">
        <v>100.33</v>
      </c>
      <c r="AY440" s="19">
        <v>100.67</v>
      </c>
      <c r="AZ440" s="19">
        <v>100.71</v>
      </c>
      <c r="BA440" s="19">
        <v>100.77</v>
      </c>
      <c r="BB440" s="19">
        <v>100.45</v>
      </c>
      <c r="BC440" s="19">
        <v>100.78</v>
      </c>
      <c r="BD440" s="19">
        <v>100.8</v>
      </c>
      <c r="BE440" s="19">
        <v>100.51</v>
      </c>
      <c r="BF440" s="19">
        <v>100.33</v>
      </c>
      <c r="BG440" s="19">
        <v>100.46</v>
      </c>
      <c r="BH440" s="19">
        <v>100.09</v>
      </c>
      <c r="BI440" s="19">
        <v>100.36</v>
      </c>
      <c r="BJ440" s="19">
        <v>100.13</v>
      </c>
      <c r="BK440" s="20"/>
    </row>
    <row r="441" spans="1:63" x14ac:dyDescent="0.45">
      <c r="A441" s="18" t="s">
        <v>288</v>
      </c>
      <c r="B441" s="18" t="s">
        <v>1218</v>
      </c>
      <c r="C441" s="19">
        <v>101.07</v>
      </c>
      <c r="D441" s="19">
        <v>100.28</v>
      </c>
      <c r="E441" s="19">
        <v>100.25</v>
      </c>
      <c r="F441" s="19">
        <v>100.36</v>
      </c>
      <c r="G441" s="19">
        <v>100.13</v>
      </c>
      <c r="H441" s="19">
        <v>101.62</v>
      </c>
      <c r="I441" s="18">
        <v>100</v>
      </c>
      <c r="J441" s="19">
        <v>100.46</v>
      </c>
      <c r="K441" s="19">
        <v>100.28</v>
      </c>
      <c r="L441" s="19">
        <v>100.23</v>
      </c>
      <c r="M441" s="19">
        <v>99.99</v>
      </c>
      <c r="N441" s="19">
        <v>99.36</v>
      </c>
      <c r="O441" s="19">
        <v>100.12</v>
      </c>
      <c r="P441" s="19">
        <v>100.21</v>
      </c>
      <c r="Q441" s="19">
        <v>100.03</v>
      </c>
      <c r="R441" s="19">
        <v>99.95</v>
      </c>
      <c r="S441" s="19">
        <v>100.4</v>
      </c>
      <c r="T441" s="19">
        <v>100.49</v>
      </c>
      <c r="U441" s="19">
        <v>100.53</v>
      </c>
      <c r="V441" s="19">
        <v>101.19</v>
      </c>
      <c r="W441" s="19">
        <v>100.5</v>
      </c>
      <c r="X441" s="19">
        <v>100.6</v>
      </c>
      <c r="Y441" s="19">
        <v>100.41</v>
      </c>
      <c r="Z441" s="19">
        <v>100.23</v>
      </c>
      <c r="AA441" s="19">
        <v>100.02</v>
      </c>
      <c r="AB441" s="19">
        <v>100.2</v>
      </c>
      <c r="AC441" s="19">
        <v>100.13</v>
      </c>
      <c r="AD441" s="19">
        <v>100.51</v>
      </c>
      <c r="AE441" s="19">
        <v>100.58</v>
      </c>
      <c r="AF441" s="19">
        <v>100.81</v>
      </c>
      <c r="AG441" s="19">
        <v>101.71</v>
      </c>
      <c r="AH441" s="19">
        <v>101.5</v>
      </c>
      <c r="AI441" s="19">
        <v>101.69</v>
      </c>
      <c r="AJ441" s="19">
        <v>101.57</v>
      </c>
      <c r="AK441" s="19">
        <v>100.73</v>
      </c>
      <c r="AL441" s="19">
        <v>100.02</v>
      </c>
      <c r="AM441" s="19">
        <v>100.13</v>
      </c>
      <c r="AN441" s="19">
        <v>100.33</v>
      </c>
      <c r="AO441" s="19">
        <v>100.54</v>
      </c>
      <c r="AP441" s="19">
        <v>100.61</v>
      </c>
      <c r="AQ441" s="19">
        <v>100.82</v>
      </c>
      <c r="AR441" s="19">
        <v>101.07</v>
      </c>
      <c r="AS441" s="19">
        <v>101.33</v>
      </c>
      <c r="AT441" s="19">
        <v>100.72</v>
      </c>
      <c r="AU441" s="19">
        <v>100.33</v>
      </c>
      <c r="AV441" s="19">
        <v>100.2</v>
      </c>
      <c r="AW441" s="19">
        <v>100.28</v>
      </c>
      <c r="AX441" s="19">
        <v>100.09</v>
      </c>
      <c r="AY441" s="19">
        <v>100.46</v>
      </c>
      <c r="AZ441" s="19">
        <v>100.29</v>
      </c>
      <c r="BA441" s="19">
        <v>100.25</v>
      </c>
      <c r="BB441" s="19">
        <v>100.36</v>
      </c>
      <c r="BC441" s="19">
        <v>100.26</v>
      </c>
      <c r="BD441" s="19">
        <v>100.44</v>
      </c>
      <c r="BE441" s="19">
        <v>100.27</v>
      </c>
      <c r="BF441" s="19">
        <v>100.1</v>
      </c>
      <c r="BG441" s="19">
        <v>100.18</v>
      </c>
      <c r="BH441" s="19">
        <v>100.14</v>
      </c>
      <c r="BI441" s="19">
        <v>99.98</v>
      </c>
      <c r="BJ441" s="19">
        <v>99.99</v>
      </c>
      <c r="BK441" s="20"/>
    </row>
    <row r="442" spans="1:63" x14ac:dyDescent="0.45">
      <c r="A442" s="18" t="s">
        <v>293</v>
      </c>
      <c r="B442" s="18" t="s">
        <v>1219</v>
      </c>
      <c r="C442" s="19">
        <v>101.52</v>
      </c>
      <c r="D442" s="19">
        <v>100.82</v>
      </c>
      <c r="E442" s="19">
        <v>100.7</v>
      </c>
      <c r="F442" s="19">
        <v>100.14</v>
      </c>
      <c r="G442" s="19">
        <v>100.78</v>
      </c>
      <c r="H442" s="19">
        <v>100.42</v>
      </c>
      <c r="I442" s="19">
        <v>100.16</v>
      </c>
      <c r="J442" s="19">
        <v>99.86</v>
      </c>
      <c r="K442" s="19">
        <v>100.5</v>
      </c>
      <c r="L442" s="19">
        <v>100.48</v>
      </c>
      <c r="M442" s="19">
        <v>99.85</v>
      </c>
      <c r="N442" s="19">
        <v>99.88</v>
      </c>
      <c r="O442" s="19">
        <v>101.4</v>
      </c>
      <c r="P442" s="19">
        <v>99.97</v>
      </c>
      <c r="Q442" s="19">
        <v>100.35</v>
      </c>
      <c r="R442" s="19">
        <v>100.07</v>
      </c>
      <c r="S442" s="19">
        <v>100.68</v>
      </c>
      <c r="T442" s="19">
        <v>101.2</v>
      </c>
      <c r="U442" s="19">
        <v>101.76</v>
      </c>
      <c r="V442" s="19">
        <v>102.27</v>
      </c>
      <c r="W442" s="19">
        <v>101.51</v>
      </c>
      <c r="X442" s="19">
        <v>101.06</v>
      </c>
      <c r="Y442" s="19">
        <v>101.72</v>
      </c>
      <c r="Z442" s="19">
        <v>101.42</v>
      </c>
      <c r="AA442" s="19">
        <v>100.94</v>
      </c>
      <c r="AB442" s="19">
        <v>101.04</v>
      </c>
      <c r="AC442" s="19">
        <v>100.96</v>
      </c>
      <c r="AD442" s="19">
        <v>100.71</v>
      </c>
      <c r="AE442" s="19">
        <v>100.7</v>
      </c>
      <c r="AF442" s="19">
        <v>100.07</v>
      </c>
      <c r="AG442" s="19">
        <v>100.56</v>
      </c>
      <c r="AH442" s="19">
        <v>100.82</v>
      </c>
      <c r="AI442" s="19">
        <v>100.49</v>
      </c>
      <c r="AJ442" s="19">
        <v>100.09</v>
      </c>
      <c r="AK442" s="19">
        <v>100.2</v>
      </c>
      <c r="AL442" s="18">
        <v>100</v>
      </c>
      <c r="AM442" s="19">
        <v>100.14</v>
      </c>
      <c r="AN442" s="19">
        <v>100.11</v>
      </c>
      <c r="AO442" s="19">
        <v>100.14</v>
      </c>
      <c r="AP442" s="19">
        <v>100.09</v>
      </c>
      <c r="AQ442" s="19">
        <v>99.94</v>
      </c>
      <c r="AR442" s="19">
        <v>100.26</v>
      </c>
      <c r="AS442" s="19">
        <v>100.16</v>
      </c>
      <c r="AT442" s="19">
        <v>100.16</v>
      </c>
      <c r="AU442" s="19">
        <v>100.37</v>
      </c>
      <c r="AV442" s="19">
        <v>100.01</v>
      </c>
      <c r="AW442" s="19">
        <v>100.13</v>
      </c>
      <c r="AX442" s="19">
        <v>100.19</v>
      </c>
      <c r="AY442" s="19">
        <v>100.59</v>
      </c>
      <c r="AZ442" s="19">
        <v>100.22</v>
      </c>
      <c r="BA442" s="19">
        <v>100.12</v>
      </c>
      <c r="BB442" s="19">
        <v>100.22</v>
      </c>
      <c r="BC442" s="19">
        <v>100.46</v>
      </c>
      <c r="BD442" s="19">
        <v>100.37</v>
      </c>
      <c r="BE442" s="19">
        <v>100.22</v>
      </c>
      <c r="BF442" s="19">
        <v>100.07</v>
      </c>
      <c r="BG442" s="19">
        <v>100.2</v>
      </c>
      <c r="BH442" s="19">
        <v>100.16</v>
      </c>
      <c r="BI442" s="19">
        <v>100.26</v>
      </c>
      <c r="BJ442" s="19">
        <v>100.08</v>
      </c>
      <c r="BK442" s="20"/>
    </row>
    <row r="443" spans="1:63" x14ac:dyDescent="0.45">
      <c r="A443" s="18" t="s">
        <v>655</v>
      </c>
      <c r="B443" s="18" t="s">
        <v>1220</v>
      </c>
      <c r="C443" s="19">
        <v>100.97</v>
      </c>
      <c r="D443" s="19">
        <v>100.56</v>
      </c>
      <c r="E443" s="19">
        <v>100.99</v>
      </c>
      <c r="F443" s="19">
        <v>100.65</v>
      </c>
      <c r="G443" s="19">
        <v>99.81</v>
      </c>
      <c r="H443" s="19">
        <v>100.36</v>
      </c>
      <c r="I443" s="19">
        <v>99.81</v>
      </c>
      <c r="J443" s="19">
        <v>100.24</v>
      </c>
      <c r="K443" s="19">
        <v>100.3</v>
      </c>
      <c r="L443" s="19">
        <v>99.98</v>
      </c>
      <c r="M443" s="19">
        <v>99.9</v>
      </c>
      <c r="N443" s="19">
        <v>99.69</v>
      </c>
      <c r="O443" s="19">
        <v>100.11</v>
      </c>
      <c r="P443" s="19">
        <v>100.11</v>
      </c>
      <c r="Q443" s="19">
        <v>100.05</v>
      </c>
      <c r="R443" s="19">
        <v>99.91</v>
      </c>
      <c r="S443" s="19">
        <v>100.33</v>
      </c>
      <c r="T443" s="19">
        <v>100.38</v>
      </c>
      <c r="U443" s="19">
        <v>100.27</v>
      </c>
      <c r="V443" s="19">
        <v>100.73</v>
      </c>
      <c r="W443" s="19">
        <v>100.28</v>
      </c>
      <c r="X443" s="19">
        <v>100.31</v>
      </c>
      <c r="Y443" s="19">
        <v>100.25</v>
      </c>
      <c r="Z443" s="19">
        <v>100.14</v>
      </c>
      <c r="AA443" s="19">
        <v>100.09</v>
      </c>
      <c r="AB443" s="19">
        <v>100.02</v>
      </c>
      <c r="AC443" s="19">
        <v>100.13</v>
      </c>
      <c r="AD443" s="19">
        <v>100.3</v>
      </c>
      <c r="AE443" s="19">
        <v>100.27</v>
      </c>
      <c r="AF443" s="19">
        <v>100.38</v>
      </c>
      <c r="AG443" s="19">
        <v>100.92</v>
      </c>
      <c r="AH443" s="19">
        <v>100.91</v>
      </c>
      <c r="AI443" s="19">
        <v>101.13</v>
      </c>
      <c r="AJ443" s="19">
        <v>101.04</v>
      </c>
      <c r="AK443" s="19">
        <v>101.23</v>
      </c>
      <c r="AL443" s="19">
        <v>100.96</v>
      </c>
      <c r="AM443" s="19">
        <v>100.76</v>
      </c>
      <c r="AN443" s="19">
        <v>101.34</v>
      </c>
      <c r="AO443" s="19">
        <v>101.55</v>
      </c>
      <c r="AP443" s="19">
        <v>101.15</v>
      </c>
      <c r="AQ443" s="19">
        <v>101.22</v>
      </c>
      <c r="AR443" s="19">
        <v>101.28</v>
      </c>
      <c r="AS443" s="19">
        <v>101.35</v>
      </c>
      <c r="AT443" s="19">
        <v>101.02</v>
      </c>
      <c r="AU443" s="19">
        <v>100.68</v>
      </c>
      <c r="AV443" s="19">
        <v>100.36</v>
      </c>
      <c r="AW443" s="19">
        <v>100.25</v>
      </c>
      <c r="AX443" s="19">
        <v>100.19</v>
      </c>
      <c r="AY443" s="19">
        <v>100.21</v>
      </c>
      <c r="AZ443" s="19">
        <v>100.13</v>
      </c>
      <c r="BA443" s="19">
        <v>100.18</v>
      </c>
      <c r="BB443" s="19">
        <v>100.01</v>
      </c>
      <c r="BC443" s="19">
        <v>100.1</v>
      </c>
      <c r="BD443" s="19">
        <v>99.96</v>
      </c>
      <c r="BE443" s="19">
        <v>99.76</v>
      </c>
      <c r="BF443" s="19">
        <v>99.7</v>
      </c>
      <c r="BG443" s="19">
        <v>99.69</v>
      </c>
      <c r="BH443" s="19">
        <v>100.06</v>
      </c>
      <c r="BI443" s="19">
        <v>99.59</v>
      </c>
      <c r="BJ443" s="19">
        <v>99.89</v>
      </c>
      <c r="BK443" s="20"/>
    </row>
    <row r="444" spans="1:63" x14ac:dyDescent="0.45">
      <c r="A444" s="18" t="s">
        <v>456</v>
      </c>
      <c r="B444" s="18" t="s">
        <v>1221</v>
      </c>
      <c r="C444" s="19">
        <v>102.33</v>
      </c>
      <c r="D444" s="19">
        <v>100.33</v>
      </c>
      <c r="E444" s="19">
        <v>102.17</v>
      </c>
      <c r="F444" s="19">
        <v>100.11</v>
      </c>
      <c r="G444" s="19">
        <v>100.2</v>
      </c>
      <c r="H444" s="19">
        <v>99.28</v>
      </c>
      <c r="I444" s="19">
        <v>99.73</v>
      </c>
      <c r="J444" s="19">
        <v>99.54</v>
      </c>
      <c r="K444" s="19">
        <v>99.27</v>
      </c>
      <c r="L444" s="19">
        <v>99.88</v>
      </c>
      <c r="M444" s="19">
        <v>99.6</v>
      </c>
      <c r="N444" s="19">
        <v>99.85</v>
      </c>
      <c r="O444" s="19">
        <v>100.28</v>
      </c>
      <c r="P444" s="19">
        <v>99.84</v>
      </c>
      <c r="Q444" s="19">
        <v>99.96</v>
      </c>
      <c r="R444" s="19">
        <v>99.91</v>
      </c>
      <c r="S444" s="19">
        <v>100.05</v>
      </c>
      <c r="T444" s="19">
        <v>100.11</v>
      </c>
      <c r="U444" s="19">
        <v>100.13</v>
      </c>
      <c r="V444" s="19">
        <v>100.1</v>
      </c>
      <c r="W444" s="19">
        <v>100.17</v>
      </c>
      <c r="X444" s="19">
        <v>100.28</v>
      </c>
      <c r="Y444" s="19">
        <v>99.53</v>
      </c>
      <c r="Z444" s="19">
        <v>99.94</v>
      </c>
      <c r="AA444" s="19">
        <v>100.22</v>
      </c>
      <c r="AB444" s="19">
        <v>99.87</v>
      </c>
      <c r="AC444" s="19">
        <v>99.85</v>
      </c>
      <c r="AD444" s="19">
        <v>100.27</v>
      </c>
      <c r="AE444" s="19">
        <v>100.42</v>
      </c>
      <c r="AF444" s="19">
        <v>100.02</v>
      </c>
      <c r="AG444" s="19">
        <v>100.21</v>
      </c>
      <c r="AH444" s="19">
        <v>100.32</v>
      </c>
      <c r="AI444" s="19">
        <v>100.27</v>
      </c>
      <c r="AJ444" s="19">
        <v>100.14</v>
      </c>
      <c r="AK444" s="19">
        <v>100.57</v>
      </c>
      <c r="AL444" s="19">
        <v>99.72</v>
      </c>
      <c r="AM444" s="19">
        <v>99.73</v>
      </c>
      <c r="AN444" s="19">
        <v>100.01</v>
      </c>
      <c r="AO444" s="19">
        <v>100.15</v>
      </c>
      <c r="AP444" s="19">
        <v>100.5</v>
      </c>
      <c r="AQ444" s="19">
        <v>100.24</v>
      </c>
      <c r="AR444" s="19">
        <v>100.67</v>
      </c>
      <c r="AS444" s="19">
        <v>100.48</v>
      </c>
      <c r="AT444" s="19">
        <v>100.27</v>
      </c>
      <c r="AU444" s="19">
        <v>100.37</v>
      </c>
      <c r="AV444" s="19">
        <v>100.19</v>
      </c>
      <c r="AW444" s="19">
        <v>100.01</v>
      </c>
      <c r="AX444" s="19">
        <v>100.4</v>
      </c>
      <c r="AY444" s="19">
        <v>100.49</v>
      </c>
      <c r="AZ444" s="19">
        <v>102.45</v>
      </c>
      <c r="BA444" s="19">
        <v>100.26</v>
      </c>
      <c r="BB444" s="19">
        <v>100.73</v>
      </c>
      <c r="BC444" s="19">
        <v>100.79</v>
      </c>
      <c r="BD444" s="19">
        <v>101.22</v>
      </c>
      <c r="BE444" s="19">
        <v>100.4</v>
      </c>
      <c r="BF444" s="19">
        <v>100.36</v>
      </c>
      <c r="BG444" s="19">
        <v>100.17</v>
      </c>
      <c r="BH444" s="19">
        <v>100.28</v>
      </c>
      <c r="BI444" s="19">
        <v>100.12</v>
      </c>
      <c r="BJ444" s="19">
        <v>99.78</v>
      </c>
      <c r="BK444" s="20"/>
    </row>
    <row r="445" spans="1:63" x14ac:dyDescent="0.45">
      <c r="A445" s="18" t="s">
        <v>295</v>
      </c>
      <c r="B445" s="18" t="s">
        <v>1222</v>
      </c>
      <c r="C445" s="19">
        <v>100.55</v>
      </c>
      <c r="D445" s="19">
        <v>100.35</v>
      </c>
      <c r="E445" s="19">
        <v>100.43</v>
      </c>
      <c r="F445" s="19">
        <v>100.1</v>
      </c>
      <c r="G445" s="19">
        <v>99.9</v>
      </c>
      <c r="H445" s="19">
        <v>100.07</v>
      </c>
      <c r="I445" s="19">
        <v>100.04</v>
      </c>
      <c r="J445" s="19">
        <v>100.47</v>
      </c>
      <c r="K445" s="19">
        <v>100.46</v>
      </c>
      <c r="L445" s="19">
        <v>100.06</v>
      </c>
      <c r="M445" s="19">
        <v>100.27</v>
      </c>
      <c r="N445" s="19">
        <v>100.12</v>
      </c>
      <c r="O445" s="19">
        <v>100.17</v>
      </c>
      <c r="P445" s="19">
        <v>100.11</v>
      </c>
      <c r="Q445" s="19">
        <v>100.23</v>
      </c>
      <c r="R445" s="19">
        <v>100.1</v>
      </c>
      <c r="S445" s="19">
        <v>100.22</v>
      </c>
      <c r="T445" s="19">
        <v>100.02</v>
      </c>
      <c r="U445" s="18">
        <v>100</v>
      </c>
      <c r="V445" s="19">
        <v>100.17</v>
      </c>
      <c r="W445" s="19">
        <v>100.14</v>
      </c>
      <c r="X445" s="19">
        <v>100.27</v>
      </c>
      <c r="Y445" s="19">
        <v>99.94</v>
      </c>
      <c r="Z445" s="19">
        <v>99.97</v>
      </c>
      <c r="AA445" s="19">
        <v>99.9</v>
      </c>
      <c r="AB445" s="19">
        <v>100.08</v>
      </c>
      <c r="AC445" s="19">
        <v>100.14</v>
      </c>
      <c r="AD445" s="19">
        <v>99.86</v>
      </c>
      <c r="AE445" s="19">
        <v>99.95</v>
      </c>
      <c r="AF445" s="19">
        <v>99.85</v>
      </c>
      <c r="AG445" s="19">
        <v>100.56</v>
      </c>
      <c r="AH445" s="19">
        <v>100.32</v>
      </c>
      <c r="AI445" s="19">
        <v>100.32</v>
      </c>
      <c r="AJ445" s="19">
        <v>100.25</v>
      </c>
      <c r="AK445" s="19">
        <v>100.21</v>
      </c>
      <c r="AL445" s="19">
        <v>100.32</v>
      </c>
      <c r="AM445" s="19">
        <v>100.25</v>
      </c>
      <c r="AN445" s="19">
        <v>100.21</v>
      </c>
      <c r="AO445" s="19">
        <v>99.99</v>
      </c>
      <c r="AP445" s="19">
        <v>100.21</v>
      </c>
      <c r="AQ445" s="19">
        <v>100.29</v>
      </c>
      <c r="AR445" s="19">
        <v>100.45</v>
      </c>
      <c r="AS445" s="19">
        <v>101.07</v>
      </c>
      <c r="AT445" s="19">
        <v>101.3</v>
      </c>
      <c r="AU445" s="19">
        <v>100.55</v>
      </c>
      <c r="AV445" s="19">
        <v>101.03</v>
      </c>
      <c r="AW445" s="19">
        <v>100.55</v>
      </c>
      <c r="AX445" s="19">
        <v>100.52</v>
      </c>
      <c r="AY445" s="19">
        <v>100.39</v>
      </c>
      <c r="AZ445" s="19">
        <v>100.45</v>
      </c>
      <c r="BA445" s="19">
        <v>100.29</v>
      </c>
      <c r="BB445" s="19">
        <v>100.71</v>
      </c>
      <c r="BC445" s="19">
        <v>100.73</v>
      </c>
      <c r="BD445" s="19">
        <v>100.76</v>
      </c>
      <c r="BE445" s="19">
        <v>100.95</v>
      </c>
      <c r="BF445" s="19">
        <v>100.31</v>
      </c>
      <c r="BG445" s="19">
        <v>100.12</v>
      </c>
      <c r="BH445" s="19">
        <v>100.01</v>
      </c>
      <c r="BI445" s="19">
        <v>100.33</v>
      </c>
      <c r="BJ445" s="19">
        <v>100.21</v>
      </c>
      <c r="BK445" s="20"/>
    </row>
    <row r="446" spans="1:63" ht="27.75" x14ac:dyDescent="0.45">
      <c r="A446" s="18" t="s">
        <v>458</v>
      </c>
      <c r="B446" s="18" t="s">
        <v>1223</v>
      </c>
      <c r="C446" s="19">
        <v>103.81</v>
      </c>
      <c r="D446" s="19">
        <v>102.67</v>
      </c>
      <c r="E446" s="19">
        <v>103.71</v>
      </c>
      <c r="F446" s="19">
        <v>101.47</v>
      </c>
      <c r="G446" s="19">
        <v>100.64</v>
      </c>
      <c r="H446" s="19">
        <v>100.58</v>
      </c>
      <c r="I446" s="19">
        <v>100.42</v>
      </c>
      <c r="J446" s="19">
        <v>100.52</v>
      </c>
      <c r="K446" s="19">
        <v>101.31</v>
      </c>
      <c r="L446" s="19">
        <v>100.8</v>
      </c>
      <c r="M446" s="19">
        <v>100.79</v>
      </c>
      <c r="N446" s="19">
        <v>100.48</v>
      </c>
      <c r="O446" s="19">
        <v>100.74</v>
      </c>
      <c r="P446" s="19">
        <v>100.78</v>
      </c>
      <c r="Q446" s="19">
        <v>100.95</v>
      </c>
      <c r="R446" s="19">
        <v>100.63</v>
      </c>
      <c r="S446" s="19">
        <v>100.56</v>
      </c>
      <c r="T446" s="19">
        <v>100.17</v>
      </c>
      <c r="U446" s="19">
        <v>100.23</v>
      </c>
      <c r="V446" s="19">
        <v>100.1</v>
      </c>
      <c r="W446" s="19">
        <v>100.31</v>
      </c>
      <c r="X446" s="19">
        <v>100.22</v>
      </c>
      <c r="Y446" s="19">
        <v>100.27</v>
      </c>
      <c r="Z446" s="19">
        <v>100.27</v>
      </c>
      <c r="AA446" s="19">
        <v>100.27</v>
      </c>
      <c r="AB446" s="19">
        <v>99.94</v>
      </c>
      <c r="AC446" s="19">
        <v>100.16</v>
      </c>
      <c r="AD446" s="19">
        <v>99.96</v>
      </c>
      <c r="AE446" s="19">
        <v>100.23</v>
      </c>
      <c r="AF446" s="19">
        <v>99.82</v>
      </c>
      <c r="AG446" s="19">
        <v>100.06</v>
      </c>
      <c r="AH446" s="19">
        <v>99.77</v>
      </c>
      <c r="AI446" s="19">
        <v>99.97</v>
      </c>
      <c r="AJ446" s="19">
        <v>99.97</v>
      </c>
      <c r="AK446" s="19">
        <v>99.97</v>
      </c>
      <c r="AL446" s="19">
        <v>100.01</v>
      </c>
      <c r="AM446" s="19">
        <v>100.11</v>
      </c>
      <c r="AN446" s="19">
        <v>99.99</v>
      </c>
      <c r="AO446" s="19">
        <v>99.98</v>
      </c>
      <c r="AP446" s="19">
        <v>99.84</v>
      </c>
      <c r="AQ446" s="19">
        <v>100.07</v>
      </c>
      <c r="AR446" s="19">
        <v>100.03</v>
      </c>
      <c r="AS446" s="19">
        <v>100.18</v>
      </c>
      <c r="AT446" s="19">
        <v>100.1</v>
      </c>
      <c r="AU446" s="19">
        <v>100.28</v>
      </c>
      <c r="AV446" s="19">
        <v>100.38</v>
      </c>
      <c r="AW446" s="19">
        <v>100.48</v>
      </c>
      <c r="AX446" s="19">
        <v>100.22</v>
      </c>
      <c r="AY446" s="19">
        <v>100.15</v>
      </c>
      <c r="AZ446" s="19">
        <v>100.13</v>
      </c>
      <c r="BA446" s="19">
        <v>100.41</v>
      </c>
      <c r="BB446" s="19">
        <v>100.26</v>
      </c>
      <c r="BC446" s="19">
        <v>99.95</v>
      </c>
      <c r="BD446" s="19">
        <v>100.28</v>
      </c>
      <c r="BE446" s="19">
        <v>100.09</v>
      </c>
      <c r="BF446" s="19">
        <v>99.87</v>
      </c>
      <c r="BG446" s="19">
        <v>100.06</v>
      </c>
      <c r="BH446" s="19">
        <v>100.14</v>
      </c>
      <c r="BI446" s="19">
        <v>100.38</v>
      </c>
      <c r="BJ446" s="19">
        <v>99.81</v>
      </c>
      <c r="BK446" s="20"/>
    </row>
    <row r="447" spans="1:63" x14ac:dyDescent="0.45">
      <c r="A447" s="18" t="s">
        <v>301</v>
      </c>
      <c r="B447" s="18" t="s">
        <v>1224</v>
      </c>
      <c r="C447" s="19">
        <v>103.09</v>
      </c>
      <c r="D447" s="19">
        <v>102.09</v>
      </c>
      <c r="E447" s="19">
        <v>101.12</v>
      </c>
      <c r="F447" s="19">
        <v>101.06</v>
      </c>
      <c r="G447" s="19">
        <v>101.23</v>
      </c>
      <c r="H447" s="19">
        <v>100.71</v>
      </c>
      <c r="I447" s="19">
        <v>100.8</v>
      </c>
      <c r="J447" s="19">
        <v>100.53</v>
      </c>
      <c r="K447" s="19">
        <v>100.52</v>
      </c>
      <c r="L447" s="19">
        <v>100.68</v>
      </c>
      <c r="M447" s="19">
        <v>100.76</v>
      </c>
      <c r="N447" s="19">
        <v>100.69</v>
      </c>
      <c r="O447" s="19">
        <v>100.77</v>
      </c>
      <c r="P447" s="19">
        <v>100.91</v>
      </c>
      <c r="Q447" s="19">
        <v>100.96</v>
      </c>
      <c r="R447" s="19">
        <v>100.76</v>
      </c>
      <c r="S447" s="19">
        <v>100.74</v>
      </c>
      <c r="T447" s="19">
        <v>100.53</v>
      </c>
      <c r="U447" s="19">
        <v>100.46</v>
      </c>
      <c r="V447" s="19">
        <v>100.61</v>
      </c>
      <c r="W447" s="19">
        <v>100.5</v>
      </c>
      <c r="X447" s="19">
        <v>100.3</v>
      </c>
      <c r="Y447" s="19">
        <v>100.31</v>
      </c>
      <c r="Z447" s="19">
        <v>100.27</v>
      </c>
      <c r="AA447" s="19">
        <v>100.44</v>
      </c>
      <c r="AB447" s="19">
        <v>100.2</v>
      </c>
      <c r="AC447" s="19">
        <v>100.38</v>
      </c>
      <c r="AD447" s="19">
        <v>100.21</v>
      </c>
      <c r="AE447" s="19">
        <v>100.17</v>
      </c>
      <c r="AF447" s="19">
        <v>100.21</v>
      </c>
      <c r="AG447" s="19">
        <v>100.09</v>
      </c>
      <c r="AH447" s="19">
        <v>100.21</v>
      </c>
      <c r="AI447" s="19">
        <v>100.14</v>
      </c>
      <c r="AJ447" s="19">
        <v>100.28</v>
      </c>
      <c r="AK447" s="19">
        <v>100.13</v>
      </c>
      <c r="AL447" s="19">
        <v>100.09</v>
      </c>
      <c r="AM447" s="19">
        <v>100.29</v>
      </c>
      <c r="AN447" s="19">
        <v>100.07</v>
      </c>
      <c r="AO447" s="19">
        <v>100.08</v>
      </c>
      <c r="AP447" s="19">
        <v>100.28</v>
      </c>
      <c r="AQ447" s="19">
        <v>100.19</v>
      </c>
      <c r="AR447" s="19">
        <v>100.21</v>
      </c>
      <c r="AS447" s="19">
        <v>100.23</v>
      </c>
      <c r="AT447" s="19">
        <v>100.1</v>
      </c>
      <c r="AU447" s="19">
        <v>100.25</v>
      </c>
      <c r="AV447" s="19">
        <v>100.2</v>
      </c>
      <c r="AW447" s="19">
        <v>100.25</v>
      </c>
      <c r="AX447" s="19">
        <v>100.26</v>
      </c>
      <c r="AY447" s="19">
        <v>100.41</v>
      </c>
      <c r="AZ447" s="19">
        <v>100.46</v>
      </c>
      <c r="BA447" s="19">
        <v>100.08</v>
      </c>
      <c r="BB447" s="19">
        <v>100.23</v>
      </c>
      <c r="BC447" s="19">
        <v>100.4</v>
      </c>
      <c r="BD447" s="19">
        <v>100.08</v>
      </c>
      <c r="BE447" s="19">
        <v>100.33</v>
      </c>
      <c r="BF447" s="19">
        <v>100.06</v>
      </c>
      <c r="BG447" s="19">
        <v>100.42</v>
      </c>
      <c r="BH447" s="19">
        <v>100.14</v>
      </c>
      <c r="BI447" s="19">
        <v>100.22</v>
      </c>
      <c r="BJ447" s="19">
        <v>100.05</v>
      </c>
      <c r="BK447" s="20"/>
    </row>
    <row r="448" spans="1:63" ht="41.65" x14ac:dyDescent="0.45">
      <c r="A448" s="18" t="s">
        <v>299</v>
      </c>
      <c r="B448" s="18" t="s">
        <v>1225</v>
      </c>
      <c r="C448" s="19">
        <v>102.62</v>
      </c>
      <c r="D448" s="19">
        <v>101.57</v>
      </c>
      <c r="E448" s="19">
        <v>101.08</v>
      </c>
      <c r="F448" s="19">
        <v>100.6</v>
      </c>
      <c r="G448" s="19">
        <v>100.2</v>
      </c>
      <c r="H448" s="19">
        <v>100.26</v>
      </c>
      <c r="I448" s="19">
        <v>100.54</v>
      </c>
      <c r="J448" s="19">
        <v>100.36</v>
      </c>
      <c r="K448" s="19">
        <v>100.33</v>
      </c>
      <c r="L448" s="19">
        <v>100.34</v>
      </c>
      <c r="M448" s="19">
        <v>100.54</v>
      </c>
      <c r="N448" s="19">
        <v>100.05</v>
      </c>
      <c r="O448" s="19">
        <v>100.53</v>
      </c>
      <c r="P448" s="19">
        <v>100.6</v>
      </c>
      <c r="Q448" s="19">
        <v>100.43</v>
      </c>
      <c r="R448" s="19">
        <v>100.84</v>
      </c>
      <c r="S448" s="19">
        <v>100.44</v>
      </c>
      <c r="T448" s="19">
        <v>100.16</v>
      </c>
      <c r="U448" s="19">
        <v>100.31</v>
      </c>
      <c r="V448" s="19">
        <v>100.66</v>
      </c>
      <c r="W448" s="19">
        <v>100.12</v>
      </c>
      <c r="X448" s="19">
        <v>100.17</v>
      </c>
      <c r="Y448" s="19">
        <v>100.31</v>
      </c>
      <c r="Z448" s="19">
        <v>100.24</v>
      </c>
      <c r="AA448" s="19">
        <v>100.17</v>
      </c>
      <c r="AB448" s="19">
        <v>100.17</v>
      </c>
      <c r="AC448" s="19">
        <v>100.1</v>
      </c>
      <c r="AD448" s="19">
        <v>100.44</v>
      </c>
      <c r="AE448" s="19">
        <v>100.41</v>
      </c>
      <c r="AF448" s="19">
        <v>99.95</v>
      </c>
      <c r="AG448" s="19">
        <v>100.15</v>
      </c>
      <c r="AH448" s="19">
        <v>100.31</v>
      </c>
      <c r="AI448" s="19">
        <v>100.24</v>
      </c>
      <c r="AJ448" s="19">
        <v>100.16</v>
      </c>
      <c r="AK448" s="19">
        <v>100.15</v>
      </c>
      <c r="AL448" s="19">
        <v>100.08</v>
      </c>
      <c r="AM448" s="19">
        <v>100.1</v>
      </c>
      <c r="AN448" s="19">
        <v>100.58</v>
      </c>
      <c r="AO448" s="19">
        <v>100.17</v>
      </c>
      <c r="AP448" s="19">
        <v>100.29</v>
      </c>
      <c r="AQ448" s="19">
        <v>100.28</v>
      </c>
      <c r="AR448" s="19">
        <v>100.14</v>
      </c>
      <c r="AS448" s="19">
        <v>99.95</v>
      </c>
      <c r="AT448" s="19">
        <v>99.99</v>
      </c>
      <c r="AU448" s="19">
        <v>100.19</v>
      </c>
      <c r="AV448" s="19">
        <v>100.43</v>
      </c>
      <c r="AW448" s="19">
        <v>100.19</v>
      </c>
      <c r="AX448" s="19">
        <v>100.49</v>
      </c>
      <c r="AY448" s="19">
        <v>100.76</v>
      </c>
      <c r="AZ448" s="19">
        <v>100.55</v>
      </c>
      <c r="BA448" s="19">
        <v>100.23</v>
      </c>
      <c r="BB448" s="19">
        <v>100.38</v>
      </c>
      <c r="BC448" s="19">
        <v>100.18</v>
      </c>
      <c r="BD448" s="19">
        <v>100.08</v>
      </c>
      <c r="BE448" s="19">
        <v>100.16</v>
      </c>
      <c r="BF448" s="19">
        <v>100.25</v>
      </c>
      <c r="BG448" s="19">
        <v>100.25</v>
      </c>
      <c r="BH448" s="19">
        <v>100.39</v>
      </c>
      <c r="BI448" s="19">
        <v>100.21</v>
      </c>
      <c r="BJ448" s="19">
        <v>99.95</v>
      </c>
      <c r="BK448" s="20"/>
    </row>
    <row r="449" spans="1:63" x14ac:dyDescent="0.45">
      <c r="A449" s="18" t="s">
        <v>296</v>
      </c>
      <c r="B449" s="18" t="s">
        <v>1226</v>
      </c>
      <c r="C449" s="19">
        <v>106.65</v>
      </c>
      <c r="D449" s="19">
        <v>105.29</v>
      </c>
      <c r="E449" s="19">
        <v>102.83</v>
      </c>
      <c r="F449" s="19">
        <v>97.85</v>
      </c>
      <c r="G449" s="19">
        <v>99.35</v>
      </c>
      <c r="H449" s="19">
        <v>98.45</v>
      </c>
      <c r="I449" s="19">
        <v>99.47</v>
      </c>
      <c r="J449" s="19">
        <v>100.53</v>
      </c>
      <c r="K449" s="19">
        <v>100.86</v>
      </c>
      <c r="L449" s="19">
        <v>100.84</v>
      </c>
      <c r="M449" s="19">
        <v>100.56</v>
      </c>
      <c r="N449" s="19">
        <v>99.25</v>
      </c>
      <c r="O449" s="19">
        <v>100.16</v>
      </c>
      <c r="P449" s="19">
        <v>101.12</v>
      </c>
      <c r="Q449" s="19">
        <v>100.14</v>
      </c>
      <c r="R449" s="19">
        <v>101.67</v>
      </c>
      <c r="S449" s="19">
        <v>104.07</v>
      </c>
      <c r="T449" s="19">
        <v>102.58</v>
      </c>
      <c r="U449" s="19">
        <v>100.89</v>
      </c>
      <c r="V449" s="19">
        <v>99.96</v>
      </c>
      <c r="W449" s="19">
        <v>98.89</v>
      </c>
      <c r="X449" s="19">
        <v>99.81</v>
      </c>
      <c r="Y449" s="19">
        <v>99.6</v>
      </c>
      <c r="Z449" s="19">
        <v>99.69</v>
      </c>
      <c r="AA449" s="19">
        <v>100.07</v>
      </c>
      <c r="AB449" s="19">
        <v>100.26</v>
      </c>
      <c r="AC449" s="19">
        <v>99.89</v>
      </c>
      <c r="AD449" s="19">
        <v>100.52</v>
      </c>
      <c r="AE449" s="19">
        <v>99.8</v>
      </c>
      <c r="AF449" s="19">
        <v>99.45</v>
      </c>
      <c r="AG449" s="19">
        <v>99.62</v>
      </c>
      <c r="AH449" s="19">
        <v>99.65</v>
      </c>
      <c r="AI449" s="19">
        <v>100.16</v>
      </c>
      <c r="AJ449" s="19">
        <v>99.82</v>
      </c>
      <c r="AK449" s="19">
        <v>100.2</v>
      </c>
      <c r="AL449" s="19">
        <v>100.05</v>
      </c>
      <c r="AM449" s="19">
        <v>99.81</v>
      </c>
      <c r="AN449" s="19">
        <v>99.35</v>
      </c>
      <c r="AO449" s="19">
        <v>100.84</v>
      </c>
      <c r="AP449" s="19">
        <v>100.68</v>
      </c>
      <c r="AQ449" s="19">
        <v>102.16</v>
      </c>
      <c r="AR449" s="19">
        <v>101.72</v>
      </c>
      <c r="AS449" s="19">
        <v>100.59</v>
      </c>
      <c r="AT449" s="19">
        <v>100.56</v>
      </c>
      <c r="AU449" s="19">
        <v>101.17</v>
      </c>
      <c r="AV449" s="19">
        <v>100.3</v>
      </c>
      <c r="AW449" s="19">
        <v>100.23</v>
      </c>
      <c r="AX449" s="19">
        <v>99.75</v>
      </c>
      <c r="AY449" s="19">
        <v>100.59</v>
      </c>
      <c r="AZ449" s="19">
        <v>99.82</v>
      </c>
      <c r="BA449" s="19">
        <v>100.16</v>
      </c>
      <c r="BB449" s="19">
        <v>100.38</v>
      </c>
      <c r="BC449" s="19">
        <v>100.65</v>
      </c>
      <c r="BD449" s="19">
        <v>100.32</v>
      </c>
      <c r="BE449" s="19">
        <v>100.31</v>
      </c>
      <c r="BF449" s="19">
        <v>100.5</v>
      </c>
      <c r="BG449" s="19">
        <v>100.07</v>
      </c>
      <c r="BH449" s="19">
        <v>99.8</v>
      </c>
      <c r="BI449" s="19">
        <v>99.44</v>
      </c>
      <c r="BJ449" s="19">
        <v>99.89</v>
      </c>
      <c r="BK449" s="20"/>
    </row>
    <row r="450" spans="1:63" x14ac:dyDescent="0.45">
      <c r="A450" s="18" t="s">
        <v>297</v>
      </c>
      <c r="B450" s="18" t="s">
        <v>1227</v>
      </c>
      <c r="C450" s="19">
        <v>105.47</v>
      </c>
      <c r="D450" s="19">
        <v>103.01</v>
      </c>
      <c r="E450" s="19">
        <v>102.73</v>
      </c>
      <c r="F450" s="19">
        <v>101.06</v>
      </c>
      <c r="G450" s="19">
        <v>100.27</v>
      </c>
      <c r="H450" s="19">
        <v>100.07</v>
      </c>
      <c r="I450" s="19">
        <v>99.75</v>
      </c>
      <c r="J450" s="19">
        <v>100.14</v>
      </c>
      <c r="K450" s="19">
        <v>100.42</v>
      </c>
      <c r="L450" s="19">
        <v>100.52</v>
      </c>
      <c r="M450" s="19">
        <v>100.55</v>
      </c>
      <c r="N450" s="19">
        <v>100.23</v>
      </c>
      <c r="O450" s="19">
        <v>100.52</v>
      </c>
      <c r="P450" s="19">
        <v>101.37</v>
      </c>
      <c r="Q450" s="19">
        <v>100.82</v>
      </c>
      <c r="R450" s="19">
        <v>100.82</v>
      </c>
      <c r="S450" s="19">
        <v>100.2</v>
      </c>
      <c r="T450" s="19">
        <v>100.27</v>
      </c>
      <c r="U450" s="19">
        <v>100.19</v>
      </c>
      <c r="V450" s="19">
        <v>100.01</v>
      </c>
      <c r="W450" s="19">
        <v>100.32</v>
      </c>
      <c r="X450" s="19">
        <v>99.99</v>
      </c>
      <c r="Y450" s="19">
        <v>100.35</v>
      </c>
      <c r="Z450" s="19">
        <v>100.3</v>
      </c>
      <c r="AA450" s="19">
        <v>100.37</v>
      </c>
      <c r="AB450" s="19">
        <v>100.42</v>
      </c>
      <c r="AC450" s="19">
        <v>100.18</v>
      </c>
      <c r="AD450" s="19">
        <v>99.89</v>
      </c>
      <c r="AE450" s="19">
        <v>99.9</v>
      </c>
      <c r="AF450" s="19">
        <v>100.08</v>
      </c>
      <c r="AG450" s="19">
        <v>99.92</v>
      </c>
      <c r="AH450" s="19">
        <v>99.78</v>
      </c>
      <c r="AI450" s="19">
        <v>100.47</v>
      </c>
      <c r="AJ450" s="19">
        <v>100.01</v>
      </c>
      <c r="AK450" s="19">
        <v>100.31</v>
      </c>
      <c r="AL450" s="19">
        <v>100.17</v>
      </c>
      <c r="AM450" s="19">
        <v>100.16</v>
      </c>
      <c r="AN450" s="19">
        <v>99.82</v>
      </c>
      <c r="AO450" s="19">
        <v>100.1</v>
      </c>
      <c r="AP450" s="19">
        <v>99.83</v>
      </c>
      <c r="AQ450" s="19">
        <v>100.09</v>
      </c>
      <c r="AR450" s="19">
        <v>100.13</v>
      </c>
      <c r="AS450" s="19">
        <v>100.15</v>
      </c>
      <c r="AT450" s="19">
        <v>100.19</v>
      </c>
      <c r="AU450" s="19">
        <v>100.7</v>
      </c>
      <c r="AV450" s="19">
        <v>100.44</v>
      </c>
      <c r="AW450" s="19">
        <v>100.58</v>
      </c>
      <c r="AX450" s="19">
        <v>100.61</v>
      </c>
      <c r="AY450" s="19">
        <v>100.79</v>
      </c>
      <c r="AZ450" s="19">
        <v>100.74</v>
      </c>
      <c r="BA450" s="19">
        <v>100.48</v>
      </c>
      <c r="BB450" s="19">
        <v>100.21</v>
      </c>
      <c r="BC450" s="19">
        <v>100.28</v>
      </c>
      <c r="BD450" s="19">
        <v>99.95</v>
      </c>
      <c r="BE450" s="19">
        <v>100.33</v>
      </c>
      <c r="BF450" s="19">
        <v>99.94</v>
      </c>
      <c r="BG450" s="19">
        <v>100.07</v>
      </c>
      <c r="BH450" s="19">
        <v>100.13</v>
      </c>
      <c r="BI450" s="19">
        <v>100.3</v>
      </c>
      <c r="BJ450" s="19">
        <v>99.96</v>
      </c>
      <c r="BK450" s="20"/>
    </row>
    <row r="451" spans="1:63" x14ac:dyDescent="0.45">
      <c r="A451" s="18" t="s">
        <v>291</v>
      </c>
      <c r="B451" s="18" t="s">
        <v>1228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9">
        <v>100.09</v>
      </c>
      <c r="AB451" s="19">
        <v>100.13</v>
      </c>
      <c r="AC451" s="19">
        <v>100.35</v>
      </c>
      <c r="AD451" s="19">
        <v>100.43</v>
      </c>
      <c r="AE451" s="19">
        <v>100.87</v>
      </c>
      <c r="AF451" s="19">
        <v>100.96</v>
      </c>
      <c r="AG451" s="19">
        <v>100.17</v>
      </c>
      <c r="AH451" s="19">
        <v>100.38</v>
      </c>
      <c r="AI451" s="19">
        <v>100.14</v>
      </c>
      <c r="AJ451" s="19">
        <v>100.08</v>
      </c>
      <c r="AK451" s="19">
        <v>99.98</v>
      </c>
      <c r="AL451" s="19">
        <v>100.51</v>
      </c>
      <c r="AM451" s="19">
        <v>99.86</v>
      </c>
      <c r="AN451" s="19">
        <v>100.16</v>
      </c>
      <c r="AO451" s="19">
        <v>100.86</v>
      </c>
      <c r="AP451" s="19">
        <v>101.35</v>
      </c>
      <c r="AQ451" s="19">
        <v>100.47</v>
      </c>
      <c r="AR451" s="19">
        <v>100.92</v>
      </c>
      <c r="AS451" s="19">
        <v>100.88</v>
      </c>
      <c r="AT451" s="19">
        <v>100.99</v>
      </c>
      <c r="AU451" s="19">
        <v>100.53</v>
      </c>
      <c r="AV451" s="19">
        <v>100.41</v>
      </c>
      <c r="AW451" s="19">
        <v>100.61</v>
      </c>
      <c r="AX451" s="19">
        <v>100.2</v>
      </c>
      <c r="AY451" s="19">
        <v>100.91</v>
      </c>
      <c r="AZ451" s="19">
        <v>100.76</v>
      </c>
      <c r="BA451" s="19">
        <v>100.62</v>
      </c>
      <c r="BB451" s="19">
        <v>100.66</v>
      </c>
      <c r="BC451" s="19">
        <v>100.21</v>
      </c>
      <c r="BD451" s="19">
        <v>100.24</v>
      </c>
      <c r="BE451" s="19">
        <v>100.19</v>
      </c>
      <c r="BF451" s="19">
        <v>100.92</v>
      </c>
      <c r="BG451" s="19">
        <v>100.24</v>
      </c>
      <c r="BH451" s="19">
        <v>100.14</v>
      </c>
      <c r="BI451" s="19">
        <v>99.98</v>
      </c>
      <c r="BJ451" s="19">
        <v>100.32</v>
      </c>
      <c r="BK451" s="20"/>
    </row>
    <row r="452" spans="1:63" ht="55.5" x14ac:dyDescent="0.45">
      <c r="A452" s="18" t="s">
        <v>657</v>
      </c>
      <c r="B452" s="18" t="s">
        <v>1229</v>
      </c>
      <c r="C452" s="19">
        <v>102.35</v>
      </c>
      <c r="D452" s="19">
        <v>101.35</v>
      </c>
      <c r="E452" s="19">
        <v>101.48</v>
      </c>
      <c r="F452" s="19">
        <v>99.7</v>
      </c>
      <c r="G452" s="19">
        <v>99.99</v>
      </c>
      <c r="H452" s="19">
        <v>99.54</v>
      </c>
      <c r="I452" s="19">
        <v>99.9</v>
      </c>
      <c r="J452" s="19">
        <v>100.09</v>
      </c>
      <c r="K452" s="19">
        <v>100.07</v>
      </c>
      <c r="L452" s="19">
        <v>100.13</v>
      </c>
      <c r="M452" s="19">
        <v>100.08</v>
      </c>
      <c r="N452" s="19">
        <v>99.82</v>
      </c>
      <c r="O452" s="19">
        <v>100.2</v>
      </c>
      <c r="P452" s="19">
        <v>100.29</v>
      </c>
      <c r="Q452" s="19">
        <v>100.25</v>
      </c>
      <c r="R452" s="19">
        <v>100.68</v>
      </c>
      <c r="S452" s="19">
        <v>101.45</v>
      </c>
      <c r="T452" s="19">
        <v>101.23</v>
      </c>
      <c r="U452" s="19">
        <v>100.63</v>
      </c>
      <c r="V452" s="19">
        <v>100.25</v>
      </c>
      <c r="W452" s="19">
        <v>99.92</v>
      </c>
      <c r="X452" s="19">
        <v>100.14</v>
      </c>
      <c r="Y452" s="19">
        <v>99.85</v>
      </c>
      <c r="Z452" s="19">
        <v>99.89</v>
      </c>
      <c r="AA452" s="19">
        <v>100.08</v>
      </c>
      <c r="AB452" s="19">
        <v>100.11</v>
      </c>
      <c r="AC452" s="19">
        <v>100.21</v>
      </c>
      <c r="AD452" s="19">
        <v>100.4</v>
      </c>
      <c r="AE452" s="19">
        <v>100.41</v>
      </c>
      <c r="AF452" s="19">
        <v>100.26</v>
      </c>
      <c r="AG452" s="19">
        <v>100.2</v>
      </c>
      <c r="AH452" s="19">
        <v>100.18</v>
      </c>
      <c r="AI452" s="19">
        <v>100.23</v>
      </c>
      <c r="AJ452" s="19">
        <v>100.05</v>
      </c>
      <c r="AK452" s="19">
        <v>100.21</v>
      </c>
      <c r="AL452" s="19">
        <v>100.15</v>
      </c>
      <c r="AM452" s="19">
        <v>99.92</v>
      </c>
      <c r="AN452" s="19">
        <v>99.93</v>
      </c>
      <c r="AO452" s="19">
        <v>100.49</v>
      </c>
      <c r="AP452" s="19">
        <v>100.72</v>
      </c>
      <c r="AQ452" s="19">
        <v>100.9</v>
      </c>
      <c r="AR452" s="19">
        <v>101.12</v>
      </c>
      <c r="AS452" s="19">
        <v>100.76</v>
      </c>
      <c r="AT452" s="19">
        <v>100.68</v>
      </c>
      <c r="AU452" s="19">
        <v>100.65</v>
      </c>
      <c r="AV452" s="19">
        <v>100.36</v>
      </c>
      <c r="AW452" s="19">
        <v>100.29</v>
      </c>
      <c r="AX452" s="19">
        <v>100.22</v>
      </c>
      <c r="AY452" s="19">
        <v>100.57</v>
      </c>
      <c r="AZ452" s="19">
        <v>100.78</v>
      </c>
      <c r="BA452" s="19">
        <v>100.3</v>
      </c>
      <c r="BB452" s="19">
        <v>100.63</v>
      </c>
      <c r="BC452" s="19">
        <v>100.64</v>
      </c>
      <c r="BD452" s="19">
        <v>100.58</v>
      </c>
      <c r="BE452" s="19">
        <v>100.34</v>
      </c>
      <c r="BF452" s="19">
        <v>100.45</v>
      </c>
      <c r="BG452" s="19">
        <v>100.08</v>
      </c>
      <c r="BH452" s="19">
        <v>100.02</v>
      </c>
      <c r="BI452" s="19">
        <v>99.9</v>
      </c>
      <c r="BJ452" s="19">
        <v>99.99</v>
      </c>
      <c r="BK452" s="20"/>
    </row>
    <row r="453" spans="1:63" ht="41.65" x14ac:dyDescent="0.45">
      <c r="A453" s="18" t="s">
        <v>514</v>
      </c>
      <c r="B453" s="18" t="s">
        <v>1230</v>
      </c>
      <c r="C453" s="19">
        <v>99.97</v>
      </c>
      <c r="D453" s="19">
        <v>100.02</v>
      </c>
      <c r="E453" s="18">
        <v>100</v>
      </c>
      <c r="F453" s="19">
        <v>100.01</v>
      </c>
      <c r="G453" s="18">
        <v>100</v>
      </c>
      <c r="H453" s="18">
        <v>100</v>
      </c>
      <c r="I453" s="19">
        <v>109.19</v>
      </c>
      <c r="J453" s="19">
        <v>100.69</v>
      </c>
      <c r="K453" s="19">
        <v>100.2</v>
      </c>
      <c r="L453" s="19">
        <v>100.18</v>
      </c>
      <c r="M453" s="18">
        <v>100</v>
      </c>
      <c r="N453" s="19">
        <v>100.14</v>
      </c>
      <c r="O453" s="19">
        <v>100.09</v>
      </c>
      <c r="P453" s="19">
        <v>100.01</v>
      </c>
      <c r="Q453" s="19">
        <v>99.92</v>
      </c>
      <c r="R453" s="19">
        <v>100.08</v>
      </c>
      <c r="S453" s="18">
        <v>100</v>
      </c>
      <c r="T453" s="18">
        <v>100</v>
      </c>
      <c r="U453" s="19">
        <v>106.45</v>
      </c>
      <c r="V453" s="19">
        <v>100.36</v>
      </c>
      <c r="W453" s="18">
        <v>100</v>
      </c>
      <c r="X453" s="19">
        <v>100.22</v>
      </c>
      <c r="Y453" s="18">
        <v>100</v>
      </c>
      <c r="Z453" s="19">
        <v>100.01</v>
      </c>
      <c r="AA453" s="19">
        <v>100.19</v>
      </c>
      <c r="AB453" s="19">
        <v>99.91</v>
      </c>
      <c r="AC453" s="18">
        <v>100</v>
      </c>
      <c r="AD453" s="18">
        <v>100</v>
      </c>
      <c r="AE453" s="18">
        <v>100</v>
      </c>
      <c r="AF453" s="18">
        <v>100</v>
      </c>
      <c r="AG453" s="19">
        <v>105.77</v>
      </c>
      <c r="AH453" s="19">
        <v>100.39</v>
      </c>
      <c r="AI453" s="19">
        <v>99.8</v>
      </c>
      <c r="AJ453" s="19">
        <v>100.01</v>
      </c>
      <c r="AK453" s="19">
        <v>100.07</v>
      </c>
      <c r="AL453" s="18">
        <v>100</v>
      </c>
      <c r="AM453" s="19">
        <v>99.98</v>
      </c>
      <c r="AN453" s="19">
        <v>99.95</v>
      </c>
      <c r="AO453" s="18">
        <v>100</v>
      </c>
      <c r="AP453" s="18">
        <v>100</v>
      </c>
      <c r="AQ453" s="18">
        <v>100</v>
      </c>
      <c r="AR453" s="19">
        <v>99.93</v>
      </c>
      <c r="AS453" s="19">
        <v>105.06</v>
      </c>
      <c r="AT453" s="19">
        <v>100.14</v>
      </c>
      <c r="AU453" s="19">
        <v>99.98</v>
      </c>
      <c r="AV453" s="19">
        <v>100.03</v>
      </c>
      <c r="AW453" s="19">
        <v>100.21</v>
      </c>
      <c r="AX453" s="18">
        <v>100</v>
      </c>
      <c r="AY453" s="19">
        <v>101.59</v>
      </c>
      <c r="AZ453" s="19">
        <v>100.01</v>
      </c>
      <c r="BA453" s="18">
        <v>100</v>
      </c>
      <c r="BB453" s="19">
        <v>100.02</v>
      </c>
      <c r="BC453" s="18">
        <v>100</v>
      </c>
      <c r="BD453" s="18">
        <v>100</v>
      </c>
      <c r="BE453" s="19">
        <v>103.62</v>
      </c>
      <c r="BF453" s="19">
        <v>100.02</v>
      </c>
      <c r="BG453" s="19">
        <v>100.02</v>
      </c>
      <c r="BH453" s="19">
        <v>100.09</v>
      </c>
      <c r="BI453" s="19">
        <v>100.01</v>
      </c>
      <c r="BJ453" s="18">
        <v>100</v>
      </c>
      <c r="BK453" s="20"/>
    </row>
    <row r="454" spans="1:63" x14ac:dyDescent="0.45">
      <c r="A454" s="18" t="s">
        <v>658</v>
      </c>
      <c r="B454" s="18" t="s">
        <v>1231</v>
      </c>
      <c r="C454" s="19">
        <v>108.02</v>
      </c>
      <c r="D454" s="19">
        <v>106.69</v>
      </c>
      <c r="E454" s="19">
        <v>102.33</v>
      </c>
      <c r="F454" s="19">
        <v>100.44</v>
      </c>
      <c r="G454" s="19">
        <v>101.09</v>
      </c>
      <c r="H454" s="19">
        <v>99.61</v>
      </c>
      <c r="I454" s="19">
        <v>99.92</v>
      </c>
      <c r="J454" s="19">
        <v>100.59</v>
      </c>
      <c r="K454" s="19">
        <v>100.66</v>
      </c>
      <c r="L454" s="19">
        <v>100.69</v>
      </c>
      <c r="M454" s="19">
        <v>100.4</v>
      </c>
      <c r="N454" s="19">
        <v>100.75</v>
      </c>
      <c r="O454" s="19">
        <v>101.98</v>
      </c>
      <c r="P454" s="19">
        <v>101.21</v>
      </c>
      <c r="Q454" s="19">
        <v>100.98</v>
      </c>
      <c r="R454" s="19">
        <v>101.15</v>
      </c>
      <c r="S454" s="19">
        <v>100.88</v>
      </c>
      <c r="T454" s="19">
        <v>100.22</v>
      </c>
      <c r="U454" s="19">
        <v>100.2</v>
      </c>
      <c r="V454" s="19">
        <v>100.31</v>
      </c>
      <c r="W454" s="19">
        <v>100.31</v>
      </c>
      <c r="X454" s="19">
        <v>100.7</v>
      </c>
      <c r="Y454" s="19">
        <v>100.37</v>
      </c>
      <c r="Z454" s="19">
        <v>100.35</v>
      </c>
      <c r="AA454" s="19">
        <v>100.4</v>
      </c>
      <c r="AB454" s="19">
        <v>100.29</v>
      </c>
      <c r="AC454" s="19">
        <v>100.46</v>
      </c>
      <c r="AD454" s="19">
        <v>99.92</v>
      </c>
      <c r="AE454" s="19">
        <v>99.96</v>
      </c>
      <c r="AF454" s="19">
        <v>99.96</v>
      </c>
      <c r="AG454" s="19">
        <v>100.18</v>
      </c>
      <c r="AH454" s="19">
        <v>99.81</v>
      </c>
      <c r="AI454" s="19">
        <v>99.56</v>
      </c>
      <c r="AJ454" s="19">
        <v>99.65</v>
      </c>
      <c r="AK454" s="19">
        <v>100.11</v>
      </c>
      <c r="AL454" s="19">
        <v>99.47</v>
      </c>
      <c r="AM454" s="19">
        <v>100.32</v>
      </c>
      <c r="AN454" s="19">
        <v>99.78</v>
      </c>
      <c r="AO454" s="19">
        <v>100.11</v>
      </c>
      <c r="AP454" s="19">
        <v>100.7</v>
      </c>
      <c r="AQ454" s="19">
        <v>99.48</v>
      </c>
      <c r="AR454" s="19">
        <v>100.1</v>
      </c>
      <c r="AS454" s="19">
        <v>100.63</v>
      </c>
      <c r="AT454" s="19">
        <v>100.07</v>
      </c>
      <c r="AU454" s="19">
        <v>100.55</v>
      </c>
      <c r="AV454" s="19">
        <v>100.48</v>
      </c>
      <c r="AW454" s="19">
        <v>100.16</v>
      </c>
      <c r="AX454" s="19">
        <v>100.48</v>
      </c>
      <c r="AY454" s="19">
        <v>100.21</v>
      </c>
      <c r="AZ454" s="19">
        <v>100.56</v>
      </c>
      <c r="BA454" s="19">
        <v>100.79</v>
      </c>
      <c r="BB454" s="19">
        <v>100.53</v>
      </c>
      <c r="BC454" s="18">
        <v>100</v>
      </c>
      <c r="BD454" s="18">
        <v>100</v>
      </c>
      <c r="BE454" s="19">
        <v>100.2</v>
      </c>
      <c r="BF454" s="19">
        <v>101.09</v>
      </c>
      <c r="BG454" s="19">
        <v>100.79</v>
      </c>
      <c r="BH454" s="19">
        <v>100.92</v>
      </c>
      <c r="BI454" s="19">
        <v>100.99</v>
      </c>
      <c r="BJ454" s="19">
        <v>100.24</v>
      </c>
      <c r="BK454" s="20"/>
    </row>
    <row r="455" spans="1:63" ht="27.75" x14ac:dyDescent="0.45">
      <c r="A455" s="18" t="s">
        <v>303</v>
      </c>
      <c r="B455" s="18" t="s">
        <v>1232</v>
      </c>
      <c r="C455" s="19">
        <v>108.02</v>
      </c>
      <c r="D455" s="19">
        <v>106.69</v>
      </c>
      <c r="E455" s="19">
        <v>102.33</v>
      </c>
      <c r="F455" s="19">
        <v>100.44</v>
      </c>
      <c r="G455" s="19">
        <v>101.09</v>
      </c>
      <c r="H455" s="19">
        <v>99.61</v>
      </c>
      <c r="I455" s="19">
        <v>99.92</v>
      </c>
      <c r="J455" s="19">
        <v>100.59</v>
      </c>
      <c r="K455" s="19">
        <v>100.66</v>
      </c>
      <c r="L455" s="19">
        <v>100.69</v>
      </c>
      <c r="M455" s="19">
        <v>100.4</v>
      </c>
      <c r="N455" s="19">
        <v>100.75</v>
      </c>
      <c r="O455" s="19">
        <v>101.98</v>
      </c>
      <c r="P455" s="19">
        <v>101.21</v>
      </c>
      <c r="Q455" s="19">
        <v>100.98</v>
      </c>
      <c r="R455" s="19">
        <v>101.15</v>
      </c>
      <c r="S455" s="19">
        <v>100.88</v>
      </c>
      <c r="T455" s="19">
        <v>100.22</v>
      </c>
      <c r="U455" s="19">
        <v>100.2</v>
      </c>
      <c r="V455" s="19">
        <v>100.31</v>
      </c>
      <c r="W455" s="19">
        <v>100.31</v>
      </c>
      <c r="X455" s="19">
        <v>100.7</v>
      </c>
      <c r="Y455" s="19">
        <v>100.37</v>
      </c>
      <c r="Z455" s="19">
        <v>100.35</v>
      </c>
      <c r="AA455" s="19">
        <v>100.4</v>
      </c>
      <c r="AB455" s="19">
        <v>100.29</v>
      </c>
      <c r="AC455" s="19">
        <v>100.46</v>
      </c>
      <c r="AD455" s="19">
        <v>99.92</v>
      </c>
      <c r="AE455" s="19">
        <v>99.96</v>
      </c>
      <c r="AF455" s="19">
        <v>99.96</v>
      </c>
      <c r="AG455" s="19">
        <v>100.18</v>
      </c>
      <c r="AH455" s="19">
        <v>99.81</v>
      </c>
      <c r="AI455" s="19">
        <v>99.56</v>
      </c>
      <c r="AJ455" s="19">
        <v>99.65</v>
      </c>
      <c r="AK455" s="19">
        <v>100.11</v>
      </c>
      <c r="AL455" s="19">
        <v>99.47</v>
      </c>
      <c r="AM455" s="19">
        <v>100.32</v>
      </c>
      <c r="AN455" s="19">
        <v>99.78</v>
      </c>
      <c r="AO455" s="19">
        <v>100.11</v>
      </c>
      <c r="AP455" s="19">
        <v>100.7</v>
      </c>
      <c r="AQ455" s="19">
        <v>99.48</v>
      </c>
      <c r="AR455" s="19">
        <v>100.1</v>
      </c>
      <c r="AS455" s="19">
        <v>100.63</v>
      </c>
      <c r="AT455" s="19">
        <v>100.07</v>
      </c>
      <c r="AU455" s="19">
        <v>100.55</v>
      </c>
      <c r="AV455" s="19">
        <v>100.48</v>
      </c>
      <c r="AW455" s="19">
        <v>100.16</v>
      </c>
      <c r="AX455" s="19">
        <v>100.48</v>
      </c>
      <c r="AY455" s="19">
        <v>100.21</v>
      </c>
      <c r="AZ455" s="19">
        <v>100.56</v>
      </c>
      <c r="BA455" s="19">
        <v>100.79</v>
      </c>
      <c r="BB455" s="19">
        <v>100.53</v>
      </c>
      <c r="BC455" s="18">
        <v>100</v>
      </c>
      <c r="BD455" s="18">
        <v>100</v>
      </c>
      <c r="BE455" s="19">
        <v>100.2</v>
      </c>
      <c r="BF455" s="19">
        <v>101.09</v>
      </c>
      <c r="BG455" s="19">
        <v>100.79</v>
      </c>
      <c r="BH455" s="19">
        <v>100.92</v>
      </c>
      <c r="BI455" s="19">
        <v>100.99</v>
      </c>
      <c r="BJ455" s="19">
        <v>100.24</v>
      </c>
      <c r="BK455" s="20"/>
    </row>
    <row r="456" spans="1:63" ht="27.75" x14ac:dyDescent="0.45">
      <c r="A456" s="18" t="s">
        <v>515</v>
      </c>
      <c r="B456" s="18" t="s">
        <v>1233</v>
      </c>
      <c r="C456" s="19">
        <v>99.9</v>
      </c>
      <c r="D456" s="19">
        <v>99.95</v>
      </c>
      <c r="E456" s="18">
        <v>100</v>
      </c>
      <c r="F456" s="19">
        <v>100.01</v>
      </c>
      <c r="G456" s="18">
        <v>100</v>
      </c>
      <c r="H456" s="19">
        <v>100.01</v>
      </c>
      <c r="I456" s="19">
        <v>108.54</v>
      </c>
      <c r="J456" s="19">
        <v>100.97</v>
      </c>
      <c r="K456" s="19">
        <v>100.01</v>
      </c>
      <c r="L456" s="19">
        <v>100.01</v>
      </c>
      <c r="M456" s="19">
        <v>99.99</v>
      </c>
      <c r="N456" s="19">
        <v>100.08</v>
      </c>
      <c r="O456" s="19">
        <v>100.06</v>
      </c>
      <c r="P456" s="19">
        <v>100.01</v>
      </c>
      <c r="Q456" s="18">
        <v>100</v>
      </c>
      <c r="R456" s="18">
        <v>100</v>
      </c>
      <c r="S456" s="18">
        <v>100</v>
      </c>
      <c r="T456" s="18">
        <v>100</v>
      </c>
      <c r="U456" s="19">
        <v>105.62</v>
      </c>
      <c r="V456" s="19">
        <v>100.21</v>
      </c>
      <c r="W456" s="19">
        <v>99.93</v>
      </c>
      <c r="X456" s="18">
        <v>100</v>
      </c>
      <c r="Y456" s="18">
        <v>100</v>
      </c>
      <c r="Z456" s="19">
        <v>100.05</v>
      </c>
      <c r="AA456" s="19">
        <v>100.1</v>
      </c>
      <c r="AB456" s="19">
        <v>99.95</v>
      </c>
      <c r="AC456" s="19">
        <v>100.04</v>
      </c>
      <c r="AD456" s="18">
        <v>100</v>
      </c>
      <c r="AE456" s="18">
        <v>100</v>
      </c>
      <c r="AF456" s="18">
        <v>100</v>
      </c>
      <c r="AG456" s="19">
        <v>105.41</v>
      </c>
      <c r="AH456" s="19">
        <v>100.21</v>
      </c>
      <c r="AI456" s="19">
        <v>99.75</v>
      </c>
      <c r="AJ456" s="19">
        <v>100.01</v>
      </c>
      <c r="AK456" s="19">
        <v>100.01</v>
      </c>
      <c r="AL456" s="18">
        <v>100</v>
      </c>
      <c r="AM456" s="19">
        <v>100.11</v>
      </c>
      <c r="AN456" s="19">
        <v>100.01</v>
      </c>
      <c r="AO456" s="18">
        <v>100</v>
      </c>
      <c r="AP456" s="18">
        <v>100</v>
      </c>
      <c r="AQ456" s="18">
        <v>100</v>
      </c>
      <c r="AR456" s="18">
        <v>100</v>
      </c>
      <c r="AS456" s="19">
        <v>104.09</v>
      </c>
      <c r="AT456" s="19">
        <v>100.09</v>
      </c>
      <c r="AU456" s="18">
        <v>100</v>
      </c>
      <c r="AV456" s="19">
        <v>100.01</v>
      </c>
      <c r="AW456" s="19">
        <v>100.04</v>
      </c>
      <c r="AX456" s="18">
        <v>100</v>
      </c>
      <c r="AY456" s="19">
        <v>101.87</v>
      </c>
      <c r="AZ456" s="18">
        <v>100</v>
      </c>
      <c r="BA456" s="18">
        <v>100</v>
      </c>
      <c r="BB456" s="18">
        <v>100</v>
      </c>
      <c r="BC456" s="18">
        <v>100</v>
      </c>
      <c r="BD456" s="18">
        <v>100</v>
      </c>
      <c r="BE456" s="19">
        <v>102.45</v>
      </c>
      <c r="BF456" s="18">
        <v>100</v>
      </c>
      <c r="BG456" s="19">
        <v>99.98</v>
      </c>
      <c r="BH456" s="19">
        <v>99.77</v>
      </c>
      <c r="BI456" s="19">
        <v>100.01</v>
      </c>
      <c r="BJ456" s="18">
        <v>100</v>
      </c>
      <c r="BK456" s="20"/>
    </row>
    <row r="457" spans="1:63" ht="27.75" x14ac:dyDescent="0.45">
      <c r="A457" s="18" t="s">
        <v>516</v>
      </c>
      <c r="B457" s="18" t="s">
        <v>1234</v>
      </c>
      <c r="C457" s="19">
        <v>101.85</v>
      </c>
      <c r="D457" s="19">
        <v>101.21</v>
      </c>
      <c r="E457" s="19">
        <v>100.42</v>
      </c>
      <c r="F457" s="19">
        <v>100.97</v>
      </c>
      <c r="G457" s="19">
        <v>100.16</v>
      </c>
      <c r="H457" s="19">
        <v>100.32</v>
      </c>
      <c r="I457" s="19">
        <v>106.2</v>
      </c>
      <c r="J457" s="19">
        <v>100.92</v>
      </c>
      <c r="K457" s="19">
        <v>100.33</v>
      </c>
      <c r="L457" s="19">
        <v>100.24</v>
      </c>
      <c r="M457" s="19">
        <v>100.11</v>
      </c>
      <c r="N457" s="19">
        <v>100.09</v>
      </c>
      <c r="O457" s="19">
        <v>101.35</v>
      </c>
      <c r="P457" s="19">
        <v>100.44</v>
      </c>
      <c r="Q457" s="19">
        <v>100.09</v>
      </c>
      <c r="R457" s="19">
        <v>100.09</v>
      </c>
      <c r="S457" s="19">
        <v>100.16</v>
      </c>
      <c r="T457" s="19">
        <v>100.19</v>
      </c>
      <c r="U457" s="19">
        <v>102.9</v>
      </c>
      <c r="V457" s="19">
        <v>100.25</v>
      </c>
      <c r="W457" s="19">
        <v>100.07</v>
      </c>
      <c r="X457" s="19">
        <v>100.37</v>
      </c>
      <c r="Y457" s="19">
        <v>100.04</v>
      </c>
      <c r="Z457" s="19">
        <v>100.1</v>
      </c>
      <c r="AA457" s="19">
        <v>101.23</v>
      </c>
      <c r="AB457" s="19">
        <v>100.31</v>
      </c>
      <c r="AC457" s="19">
        <v>100.2</v>
      </c>
      <c r="AD457" s="19">
        <v>100.09</v>
      </c>
      <c r="AE457" s="19">
        <v>100.05</v>
      </c>
      <c r="AF457" s="19">
        <v>100.06</v>
      </c>
      <c r="AG457" s="19">
        <v>102.63</v>
      </c>
      <c r="AH457" s="19">
        <v>100.7</v>
      </c>
      <c r="AI457" s="19">
        <v>99.9</v>
      </c>
      <c r="AJ457" s="19">
        <v>100.05</v>
      </c>
      <c r="AK457" s="19">
        <v>100.06</v>
      </c>
      <c r="AL457" s="19">
        <v>100.14</v>
      </c>
      <c r="AM457" s="19">
        <v>100.45</v>
      </c>
      <c r="AN457" s="19">
        <v>100.27</v>
      </c>
      <c r="AO457" s="19">
        <v>100.06</v>
      </c>
      <c r="AP457" s="19">
        <v>100.08</v>
      </c>
      <c r="AQ457" s="19">
        <v>100.13</v>
      </c>
      <c r="AR457" s="19">
        <v>100.13</v>
      </c>
      <c r="AS457" s="19">
        <v>101.56</v>
      </c>
      <c r="AT457" s="19">
        <v>100.33</v>
      </c>
      <c r="AU457" s="19">
        <v>100.02</v>
      </c>
      <c r="AV457" s="19">
        <v>100.41</v>
      </c>
      <c r="AW457" s="19">
        <v>100.06</v>
      </c>
      <c r="AX457" s="19">
        <v>100.07</v>
      </c>
      <c r="AY457" s="19">
        <v>102.15</v>
      </c>
      <c r="AZ457" s="19">
        <v>100.25</v>
      </c>
      <c r="BA457" s="19">
        <v>100.06</v>
      </c>
      <c r="BB457" s="19">
        <v>100.04</v>
      </c>
      <c r="BC457" s="19">
        <v>100.16</v>
      </c>
      <c r="BD457" s="19">
        <v>100.04</v>
      </c>
      <c r="BE457" s="19">
        <v>100.74</v>
      </c>
      <c r="BF457" s="19">
        <v>100.13</v>
      </c>
      <c r="BG457" s="19">
        <v>100.04</v>
      </c>
      <c r="BH457" s="19">
        <v>99.89</v>
      </c>
      <c r="BI457" s="19">
        <v>100.04</v>
      </c>
      <c r="BJ457" s="19">
        <v>100.09</v>
      </c>
      <c r="BK457" s="20"/>
    </row>
    <row r="458" spans="1:63" x14ac:dyDescent="0.45">
      <c r="A458" s="18" t="s">
        <v>659</v>
      </c>
      <c r="B458" s="18" t="s">
        <v>1235</v>
      </c>
      <c r="C458" s="19">
        <v>105.64</v>
      </c>
      <c r="D458" s="19">
        <v>102.8</v>
      </c>
      <c r="E458" s="19">
        <v>100.88</v>
      </c>
      <c r="F458" s="19">
        <v>100.41</v>
      </c>
      <c r="G458" s="19">
        <v>100.16</v>
      </c>
      <c r="H458" s="19">
        <v>99.9</v>
      </c>
      <c r="I458" s="19">
        <v>99.82</v>
      </c>
      <c r="J458" s="19">
        <v>100.33</v>
      </c>
      <c r="K458" s="19">
        <v>100.79</v>
      </c>
      <c r="L458" s="19">
        <v>100.62</v>
      </c>
      <c r="M458" s="19">
        <v>100.3</v>
      </c>
      <c r="N458" s="19">
        <v>100.31</v>
      </c>
      <c r="O458" s="18">
        <v>101</v>
      </c>
      <c r="P458" s="19">
        <v>101.14</v>
      </c>
      <c r="Q458" s="18">
        <v>101</v>
      </c>
      <c r="R458" s="19">
        <v>100.58</v>
      </c>
      <c r="S458" s="19">
        <v>100.25</v>
      </c>
      <c r="T458" s="19">
        <v>100.7</v>
      </c>
      <c r="U458" s="19">
        <v>100.38</v>
      </c>
      <c r="V458" s="19">
        <v>100.33</v>
      </c>
      <c r="W458" s="19">
        <v>100.36</v>
      </c>
      <c r="X458" s="19">
        <v>100.36</v>
      </c>
      <c r="Y458" s="19">
        <v>100.22</v>
      </c>
      <c r="Z458" s="19">
        <v>100.15</v>
      </c>
      <c r="AA458" s="18">
        <v>101</v>
      </c>
      <c r="AB458" s="19">
        <v>100.04</v>
      </c>
      <c r="AC458" s="19">
        <v>99.98</v>
      </c>
      <c r="AD458" s="19">
        <v>100.16</v>
      </c>
      <c r="AE458" s="19">
        <v>100.18</v>
      </c>
      <c r="AF458" s="19">
        <v>100.01</v>
      </c>
      <c r="AG458" s="19">
        <v>100.15</v>
      </c>
      <c r="AH458" s="19">
        <v>100.04</v>
      </c>
      <c r="AI458" s="19">
        <v>100.34</v>
      </c>
      <c r="AJ458" s="19">
        <v>100.27</v>
      </c>
      <c r="AK458" s="19">
        <v>100.41</v>
      </c>
      <c r="AL458" s="19">
        <v>100.37</v>
      </c>
      <c r="AM458" s="19">
        <v>100.6</v>
      </c>
      <c r="AN458" s="19">
        <v>100.18</v>
      </c>
      <c r="AO458" s="19">
        <v>100.22</v>
      </c>
      <c r="AP458" s="19">
        <v>100.51</v>
      </c>
      <c r="AQ458" s="19">
        <v>100.48</v>
      </c>
      <c r="AR458" s="19">
        <v>100.27</v>
      </c>
      <c r="AS458" s="19">
        <v>100.16</v>
      </c>
      <c r="AT458" s="19">
        <v>100.34</v>
      </c>
      <c r="AU458" s="19">
        <v>100.34</v>
      </c>
      <c r="AV458" s="19">
        <v>100.52</v>
      </c>
      <c r="AW458" s="19">
        <v>100.59</v>
      </c>
      <c r="AX458" s="19">
        <v>100.35</v>
      </c>
      <c r="AY458" s="19">
        <v>101.6</v>
      </c>
      <c r="AZ458" s="19">
        <v>100.24</v>
      </c>
      <c r="BA458" s="19">
        <v>100.39</v>
      </c>
      <c r="BB458" s="19">
        <v>100.08</v>
      </c>
      <c r="BC458" s="19">
        <v>100.1</v>
      </c>
      <c r="BD458" s="19">
        <v>100.06</v>
      </c>
      <c r="BE458" s="19">
        <v>100.32</v>
      </c>
      <c r="BF458" s="19">
        <v>100.18</v>
      </c>
      <c r="BG458" s="19">
        <v>99.94</v>
      </c>
      <c r="BH458" s="19">
        <v>100.36</v>
      </c>
      <c r="BI458" s="19">
        <v>100.06</v>
      </c>
      <c r="BJ458" s="19">
        <v>100.13</v>
      </c>
      <c r="BK458" s="20"/>
    </row>
    <row r="459" spans="1:63" ht="27.75" x14ac:dyDescent="0.45">
      <c r="A459" s="18" t="s">
        <v>306</v>
      </c>
      <c r="B459" s="18" t="s">
        <v>1236</v>
      </c>
      <c r="C459" s="19">
        <v>104.16</v>
      </c>
      <c r="D459" s="19">
        <v>101.4</v>
      </c>
      <c r="E459" s="19">
        <v>100.59</v>
      </c>
      <c r="F459" s="19">
        <v>100.12</v>
      </c>
      <c r="G459" s="19">
        <v>99.89</v>
      </c>
      <c r="H459" s="19">
        <v>99.74</v>
      </c>
      <c r="I459" s="19">
        <v>99.42</v>
      </c>
      <c r="J459" s="19">
        <v>100.06</v>
      </c>
      <c r="K459" s="19">
        <v>100.1</v>
      </c>
      <c r="L459" s="19">
        <v>100.2</v>
      </c>
      <c r="M459" s="19">
        <v>99.88</v>
      </c>
      <c r="N459" s="19">
        <v>100.19</v>
      </c>
      <c r="O459" s="19">
        <v>100.81</v>
      </c>
      <c r="P459" s="19">
        <v>100.71</v>
      </c>
      <c r="Q459" s="19">
        <v>100.35</v>
      </c>
      <c r="R459" s="19">
        <v>99.92</v>
      </c>
      <c r="S459" s="19">
        <v>100.08</v>
      </c>
      <c r="T459" s="19">
        <v>100.67</v>
      </c>
      <c r="U459" s="19">
        <v>100.28</v>
      </c>
      <c r="V459" s="19">
        <v>100.38</v>
      </c>
      <c r="W459" s="19">
        <v>100.12</v>
      </c>
      <c r="X459" s="19">
        <v>100.74</v>
      </c>
      <c r="Y459" s="19">
        <v>100.23</v>
      </c>
      <c r="Z459" s="19">
        <v>100.07</v>
      </c>
      <c r="AA459" s="19">
        <v>101.13</v>
      </c>
      <c r="AB459" s="19">
        <v>100.46</v>
      </c>
      <c r="AC459" s="19">
        <v>100.01</v>
      </c>
      <c r="AD459" s="19">
        <v>99.97</v>
      </c>
      <c r="AE459" s="19">
        <v>99.67</v>
      </c>
      <c r="AF459" s="19">
        <v>99.73</v>
      </c>
      <c r="AG459" s="19">
        <v>100.32</v>
      </c>
      <c r="AH459" s="19">
        <v>99.7</v>
      </c>
      <c r="AI459" s="19">
        <v>100.47</v>
      </c>
      <c r="AJ459" s="19">
        <v>100.28</v>
      </c>
      <c r="AK459" s="19">
        <v>100.19</v>
      </c>
      <c r="AL459" s="19">
        <v>100.14</v>
      </c>
      <c r="AM459" s="19">
        <v>100.04</v>
      </c>
      <c r="AN459" s="19">
        <v>100.23</v>
      </c>
      <c r="AO459" s="19">
        <v>100.34</v>
      </c>
      <c r="AP459" s="19">
        <v>100.3</v>
      </c>
      <c r="AQ459" s="19">
        <v>99.89</v>
      </c>
      <c r="AR459" s="19">
        <v>100.21</v>
      </c>
      <c r="AS459" s="19">
        <v>99.87</v>
      </c>
      <c r="AT459" s="19">
        <v>100.25</v>
      </c>
      <c r="AU459" s="19">
        <v>100.17</v>
      </c>
      <c r="AV459" s="19">
        <v>100.17</v>
      </c>
      <c r="AW459" s="19">
        <v>100.05</v>
      </c>
      <c r="AX459" s="19">
        <v>99.98</v>
      </c>
      <c r="AY459" s="19">
        <v>100.33</v>
      </c>
      <c r="AZ459" s="19">
        <v>99.99</v>
      </c>
      <c r="BA459" s="19">
        <v>99.74</v>
      </c>
      <c r="BB459" s="19">
        <v>99.96</v>
      </c>
      <c r="BC459" s="19">
        <v>100.11</v>
      </c>
      <c r="BD459" s="19">
        <v>100.09</v>
      </c>
      <c r="BE459" s="19">
        <v>100.13</v>
      </c>
      <c r="BF459" s="19">
        <v>100.04</v>
      </c>
      <c r="BG459" s="19">
        <v>99.58</v>
      </c>
      <c r="BH459" s="19">
        <v>100.39</v>
      </c>
      <c r="BI459" s="19">
        <v>99.74</v>
      </c>
      <c r="BJ459" s="19">
        <v>100.23</v>
      </c>
      <c r="BK459" s="20"/>
    </row>
    <row r="460" spans="1:63" ht="27.75" x14ac:dyDescent="0.45">
      <c r="A460" s="18" t="s">
        <v>304</v>
      </c>
      <c r="B460" s="18" t="s">
        <v>1237</v>
      </c>
      <c r="C460" s="19">
        <v>107.01</v>
      </c>
      <c r="D460" s="19">
        <v>100.69</v>
      </c>
      <c r="E460" s="19">
        <v>103.38</v>
      </c>
      <c r="F460" s="19">
        <v>100.63</v>
      </c>
      <c r="G460" s="19">
        <v>100.11</v>
      </c>
      <c r="H460" s="19">
        <v>100.21</v>
      </c>
      <c r="I460" s="19">
        <v>100.15</v>
      </c>
      <c r="J460" s="19">
        <v>102.09</v>
      </c>
      <c r="K460" s="19">
        <v>102.49</v>
      </c>
      <c r="L460" s="19">
        <v>99.79</v>
      </c>
      <c r="M460" s="19">
        <v>100.49</v>
      </c>
      <c r="N460" s="19">
        <v>100.63</v>
      </c>
      <c r="O460" s="19">
        <v>100.38</v>
      </c>
      <c r="P460" s="19">
        <v>102.32</v>
      </c>
      <c r="Q460" s="19">
        <v>100.42</v>
      </c>
      <c r="R460" s="19">
        <v>100.3</v>
      </c>
      <c r="S460" s="19">
        <v>100.31</v>
      </c>
      <c r="T460" s="19">
        <v>100.22</v>
      </c>
      <c r="U460" s="19">
        <v>100.13</v>
      </c>
      <c r="V460" s="19">
        <v>100.22</v>
      </c>
      <c r="W460" s="19">
        <v>99.94</v>
      </c>
      <c r="X460" s="19">
        <v>100.43</v>
      </c>
      <c r="Y460" s="18">
        <v>100</v>
      </c>
      <c r="Z460" s="19">
        <v>99.81</v>
      </c>
      <c r="AA460" s="19">
        <v>101.98</v>
      </c>
      <c r="AB460" s="19">
        <v>99.93</v>
      </c>
      <c r="AC460" s="19">
        <v>100.03</v>
      </c>
      <c r="AD460" s="19">
        <v>100.08</v>
      </c>
      <c r="AE460" s="19">
        <v>100.04</v>
      </c>
      <c r="AF460" s="19">
        <v>100.34</v>
      </c>
      <c r="AG460" s="19">
        <v>99.78</v>
      </c>
      <c r="AH460" s="19">
        <v>100.48</v>
      </c>
      <c r="AI460" s="19">
        <v>100.18</v>
      </c>
      <c r="AJ460" s="19">
        <v>100.09</v>
      </c>
      <c r="AK460" s="19">
        <v>100.33</v>
      </c>
      <c r="AL460" s="19">
        <v>99.97</v>
      </c>
      <c r="AM460" s="19">
        <v>101.85</v>
      </c>
      <c r="AN460" s="19">
        <v>100.15</v>
      </c>
      <c r="AO460" s="19">
        <v>100.01</v>
      </c>
      <c r="AP460" s="19">
        <v>100.07</v>
      </c>
      <c r="AQ460" s="19">
        <v>101.75</v>
      </c>
      <c r="AR460" s="19">
        <v>100.13</v>
      </c>
      <c r="AS460" s="19">
        <v>100.08</v>
      </c>
      <c r="AT460" s="19">
        <v>100.07</v>
      </c>
      <c r="AU460" s="19">
        <v>100.37</v>
      </c>
      <c r="AV460" s="19">
        <v>100.43</v>
      </c>
      <c r="AW460" s="19">
        <v>100.36</v>
      </c>
      <c r="AX460" s="19">
        <v>100.09</v>
      </c>
      <c r="AY460" s="19">
        <v>103.11</v>
      </c>
      <c r="AZ460" s="19">
        <v>100.06</v>
      </c>
      <c r="BA460" s="18">
        <v>100</v>
      </c>
      <c r="BB460" s="19">
        <v>99.99</v>
      </c>
      <c r="BC460" s="19">
        <v>99.98</v>
      </c>
      <c r="BD460" s="19">
        <v>100.01</v>
      </c>
      <c r="BE460" s="19">
        <v>100.56</v>
      </c>
      <c r="BF460" s="19">
        <v>100.89</v>
      </c>
      <c r="BG460" s="19">
        <v>100.07</v>
      </c>
      <c r="BH460" s="19">
        <v>100.01</v>
      </c>
      <c r="BI460" s="19">
        <v>99.99</v>
      </c>
      <c r="BJ460" s="19">
        <v>99.84</v>
      </c>
      <c r="BK460" s="20"/>
    </row>
    <row r="461" spans="1:63" ht="27.75" x14ac:dyDescent="0.45">
      <c r="A461" s="18" t="s">
        <v>307</v>
      </c>
      <c r="B461" s="18" t="s">
        <v>1238</v>
      </c>
      <c r="C461" s="19">
        <v>101.85</v>
      </c>
      <c r="D461" s="19">
        <v>101.13</v>
      </c>
      <c r="E461" s="19">
        <v>100.75</v>
      </c>
      <c r="F461" s="19">
        <v>100.06</v>
      </c>
      <c r="G461" s="19">
        <v>100.03</v>
      </c>
      <c r="H461" s="19">
        <v>99.93</v>
      </c>
      <c r="I461" s="19">
        <v>100.07</v>
      </c>
      <c r="J461" s="19">
        <v>100.06</v>
      </c>
      <c r="K461" s="19">
        <v>100.41</v>
      </c>
      <c r="L461" s="19">
        <v>100.67</v>
      </c>
      <c r="M461" s="19">
        <v>100.11</v>
      </c>
      <c r="N461" s="19">
        <v>100.34</v>
      </c>
      <c r="O461" s="19">
        <v>101.08</v>
      </c>
      <c r="P461" s="19">
        <v>100.36</v>
      </c>
      <c r="Q461" s="19">
        <v>100.36</v>
      </c>
      <c r="R461" s="19">
        <v>100.33</v>
      </c>
      <c r="S461" s="19">
        <v>100.56</v>
      </c>
      <c r="T461" s="19">
        <v>100.38</v>
      </c>
      <c r="U461" s="19">
        <v>100.14</v>
      </c>
      <c r="V461" s="19">
        <v>100.08</v>
      </c>
      <c r="W461" s="19">
        <v>100.74</v>
      </c>
      <c r="X461" s="19">
        <v>100.43</v>
      </c>
      <c r="Y461" s="19">
        <v>100.3</v>
      </c>
      <c r="Z461" s="19">
        <v>100.49</v>
      </c>
      <c r="AA461" s="19">
        <v>100.12</v>
      </c>
      <c r="AB461" s="19">
        <v>100.15</v>
      </c>
      <c r="AC461" s="19">
        <v>100.3</v>
      </c>
      <c r="AD461" s="19">
        <v>100.27</v>
      </c>
      <c r="AE461" s="19">
        <v>100.28</v>
      </c>
      <c r="AF461" s="19">
        <v>100.04</v>
      </c>
      <c r="AG461" s="19">
        <v>100.12</v>
      </c>
      <c r="AH461" s="19">
        <v>100.29</v>
      </c>
      <c r="AI461" s="19">
        <v>100.41</v>
      </c>
      <c r="AJ461" s="19">
        <v>100.52</v>
      </c>
      <c r="AK461" s="19">
        <v>100.67</v>
      </c>
      <c r="AL461" s="19">
        <v>100.09</v>
      </c>
      <c r="AM461" s="19">
        <v>100.4</v>
      </c>
      <c r="AN461" s="19">
        <v>100.16</v>
      </c>
      <c r="AO461" s="19">
        <v>100.19</v>
      </c>
      <c r="AP461" s="19">
        <v>100.18</v>
      </c>
      <c r="AQ461" s="19">
        <v>100.08</v>
      </c>
      <c r="AR461" s="19">
        <v>99.91</v>
      </c>
      <c r="AS461" s="19">
        <v>100.06</v>
      </c>
      <c r="AT461" s="19">
        <v>100.1</v>
      </c>
      <c r="AU461" s="19">
        <v>100.46</v>
      </c>
      <c r="AV461" s="19">
        <v>100.92</v>
      </c>
      <c r="AW461" s="19">
        <v>100.39</v>
      </c>
      <c r="AX461" s="19">
        <v>100.3</v>
      </c>
      <c r="AY461" s="19">
        <v>100.73</v>
      </c>
      <c r="AZ461" s="19">
        <v>100.67</v>
      </c>
      <c r="BA461" s="19">
        <v>100.53</v>
      </c>
      <c r="BB461" s="19">
        <v>100.25</v>
      </c>
      <c r="BC461" s="19">
        <v>99.99</v>
      </c>
      <c r="BD461" s="19">
        <v>99.83</v>
      </c>
      <c r="BE461" s="19">
        <v>100.08</v>
      </c>
      <c r="BF461" s="19">
        <v>100.03</v>
      </c>
      <c r="BG461" s="19">
        <v>100.18</v>
      </c>
      <c r="BH461" s="19">
        <v>100.49</v>
      </c>
      <c r="BI461" s="19">
        <v>100.37</v>
      </c>
      <c r="BJ461" s="19">
        <v>99.9</v>
      </c>
      <c r="BK461" s="20"/>
    </row>
    <row r="462" spans="1:63" ht="27.75" x14ac:dyDescent="0.45">
      <c r="A462" s="18" t="s">
        <v>1659</v>
      </c>
      <c r="B462" s="18" t="s">
        <v>1660</v>
      </c>
      <c r="C462" s="19">
        <v>107.57</v>
      </c>
      <c r="D462" s="19">
        <v>103.33</v>
      </c>
      <c r="E462" s="19">
        <v>100.76</v>
      </c>
      <c r="F462" s="19">
        <v>100.87</v>
      </c>
      <c r="G462" s="19">
        <v>100.74</v>
      </c>
      <c r="H462" s="19">
        <v>99.77</v>
      </c>
      <c r="I462" s="19">
        <v>99.98</v>
      </c>
      <c r="J462" s="19">
        <v>100.43</v>
      </c>
      <c r="K462" s="19">
        <v>100.75</v>
      </c>
      <c r="L462" s="19">
        <v>100.81</v>
      </c>
      <c r="M462" s="19">
        <v>100.44</v>
      </c>
      <c r="N462" s="19">
        <v>100.16</v>
      </c>
      <c r="O462" s="19">
        <v>101.12</v>
      </c>
      <c r="P462" s="19">
        <v>101.24</v>
      </c>
      <c r="Q462" s="19">
        <v>101.79</v>
      </c>
      <c r="R462" s="19">
        <v>100.98</v>
      </c>
      <c r="S462" s="19">
        <v>100.22</v>
      </c>
      <c r="T462" s="19">
        <v>100.86</v>
      </c>
      <c r="U462" s="19">
        <v>100.74</v>
      </c>
      <c r="V462" s="19">
        <v>100.22</v>
      </c>
      <c r="W462" s="19">
        <v>100.44</v>
      </c>
      <c r="X462" s="19">
        <v>100.1</v>
      </c>
      <c r="Y462" s="19">
        <v>100.25</v>
      </c>
      <c r="Z462" s="19">
        <v>100.25</v>
      </c>
      <c r="AA462" s="19">
        <v>100.84</v>
      </c>
      <c r="AB462" s="19">
        <v>99.56</v>
      </c>
      <c r="AC462" s="19">
        <v>100.02</v>
      </c>
      <c r="AD462" s="19">
        <v>100.23</v>
      </c>
      <c r="AE462" s="19">
        <v>100.3</v>
      </c>
      <c r="AF462" s="19">
        <v>99.89</v>
      </c>
      <c r="AG462" s="19">
        <v>100.19</v>
      </c>
      <c r="AH462" s="19">
        <v>100.18</v>
      </c>
      <c r="AI462" s="19">
        <v>100.29</v>
      </c>
      <c r="AJ462" s="19">
        <v>100.29</v>
      </c>
      <c r="AK462" s="19">
        <v>100.34</v>
      </c>
      <c r="AL462" s="19">
        <v>101.19</v>
      </c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20"/>
    </row>
    <row r="463" spans="1:63" ht="55.5" x14ac:dyDescent="0.45">
      <c r="A463" s="18" t="s">
        <v>1661</v>
      </c>
      <c r="B463" s="18" t="s">
        <v>1662</v>
      </c>
      <c r="C463" s="19">
        <v>105.66</v>
      </c>
      <c r="D463" s="19">
        <v>104.55</v>
      </c>
      <c r="E463" s="19">
        <v>100.46</v>
      </c>
      <c r="F463" s="19">
        <v>100.18</v>
      </c>
      <c r="G463" s="19">
        <v>99.81</v>
      </c>
      <c r="H463" s="19">
        <v>100.02</v>
      </c>
      <c r="I463" s="19">
        <v>99.74</v>
      </c>
      <c r="J463" s="19">
        <v>99.93</v>
      </c>
      <c r="K463" s="19">
        <v>100.85</v>
      </c>
      <c r="L463" s="18">
        <v>101</v>
      </c>
      <c r="M463" s="19">
        <v>100.44</v>
      </c>
      <c r="N463" s="19">
        <v>100.43</v>
      </c>
      <c r="O463" s="19">
        <v>101.35</v>
      </c>
      <c r="P463" s="19">
        <v>101.23</v>
      </c>
      <c r="Q463" s="19">
        <v>101.46</v>
      </c>
      <c r="R463" s="19">
        <v>101.09</v>
      </c>
      <c r="S463" s="19">
        <v>100.28</v>
      </c>
      <c r="T463" s="19">
        <v>100.96</v>
      </c>
      <c r="U463" s="19">
        <v>100.35</v>
      </c>
      <c r="V463" s="19">
        <v>100.55</v>
      </c>
      <c r="W463" s="19">
        <v>100.55</v>
      </c>
      <c r="X463" s="19">
        <v>100.17</v>
      </c>
      <c r="Y463" s="19">
        <v>100.25</v>
      </c>
      <c r="Z463" s="19">
        <v>100.15</v>
      </c>
      <c r="AA463" s="19">
        <v>100.99</v>
      </c>
      <c r="AB463" s="19">
        <v>100.02</v>
      </c>
      <c r="AC463" s="19">
        <v>99.76</v>
      </c>
      <c r="AD463" s="19">
        <v>100.28</v>
      </c>
      <c r="AE463" s="19">
        <v>100.58</v>
      </c>
      <c r="AF463" s="19">
        <v>100.21</v>
      </c>
      <c r="AG463" s="19">
        <v>100.15</v>
      </c>
      <c r="AH463" s="19">
        <v>99.94</v>
      </c>
      <c r="AI463" s="19">
        <v>100.3</v>
      </c>
      <c r="AJ463" s="19">
        <v>100.22</v>
      </c>
      <c r="AK463" s="19">
        <v>100.58</v>
      </c>
      <c r="AL463" s="19">
        <v>100.28</v>
      </c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20"/>
    </row>
    <row r="464" spans="1:63" ht="27.75" x14ac:dyDescent="0.45">
      <c r="A464" s="18" t="s">
        <v>305</v>
      </c>
      <c r="B464" s="18" t="s">
        <v>1239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9">
        <v>100.7</v>
      </c>
      <c r="AN464" s="19">
        <v>100.15</v>
      </c>
      <c r="AO464" s="19">
        <v>100.2</v>
      </c>
      <c r="AP464" s="19">
        <v>100.89</v>
      </c>
      <c r="AQ464" s="19">
        <v>100.67</v>
      </c>
      <c r="AR464" s="19">
        <v>100.46</v>
      </c>
      <c r="AS464" s="19">
        <v>100.4</v>
      </c>
      <c r="AT464" s="19">
        <v>100.56</v>
      </c>
      <c r="AU464" s="19">
        <v>100.41</v>
      </c>
      <c r="AV464" s="19">
        <v>100.64</v>
      </c>
      <c r="AW464" s="19">
        <v>101.07</v>
      </c>
      <c r="AX464" s="19">
        <v>100.67</v>
      </c>
      <c r="AY464" s="19">
        <v>102.36</v>
      </c>
      <c r="AZ464" s="19">
        <v>100.33</v>
      </c>
      <c r="BA464" s="19">
        <v>100.91</v>
      </c>
      <c r="BB464" s="19">
        <v>100.13</v>
      </c>
      <c r="BC464" s="19">
        <v>100.17</v>
      </c>
      <c r="BD464" s="19">
        <v>100.12</v>
      </c>
      <c r="BE464" s="19">
        <v>100.45</v>
      </c>
      <c r="BF464" s="19">
        <v>100.12</v>
      </c>
      <c r="BG464" s="19">
        <v>100.08</v>
      </c>
      <c r="BH464" s="19">
        <v>100.39</v>
      </c>
      <c r="BI464" s="19">
        <v>100.19</v>
      </c>
      <c r="BJ464" s="19">
        <v>100.22</v>
      </c>
      <c r="BK464" s="20"/>
    </row>
    <row r="465" spans="1:63" x14ac:dyDescent="0.45">
      <c r="A465" s="18" t="s">
        <v>517</v>
      </c>
      <c r="B465" s="18" t="s">
        <v>1240</v>
      </c>
      <c r="C465" s="19">
        <v>99.67</v>
      </c>
      <c r="D465" s="19">
        <v>100.24</v>
      </c>
      <c r="E465" s="18">
        <v>100</v>
      </c>
      <c r="F465" s="19">
        <v>99.96</v>
      </c>
      <c r="G465" s="18">
        <v>100</v>
      </c>
      <c r="H465" s="18">
        <v>100</v>
      </c>
      <c r="I465" s="19">
        <v>107.13</v>
      </c>
      <c r="J465" s="19">
        <v>100.12</v>
      </c>
      <c r="K465" s="19">
        <v>100.02</v>
      </c>
      <c r="L465" s="19">
        <v>100.04</v>
      </c>
      <c r="M465" s="19">
        <v>100.06</v>
      </c>
      <c r="N465" s="19">
        <v>100.04</v>
      </c>
      <c r="O465" s="19">
        <v>98.76</v>
      </c>
      <c r="P465" s="18">
        <v>100</v>
      </c>
      <c r="Q465" s="19">
        <v>100.01</v>
      </c>
      <c r="R465" s="18">
        <v>100</v>
      </c>
      <c r="S465" s="18">
        <v>100</v>
      </c>
      <c r="T465" s="19">
        <v>100.01</v>
      </c>
      <c r="U465" s="19">
        <v>102.39</v>
      </c>
      <c r="V465" s="18">
        <v>100</v>
      </c>
      <c r="W465" s="19">
        <v>99.99</v>
      </c>
      <c r="X465" s="18">
        <v>100</v>
      </c>
      <c r="Y465" s="18">
        <v>100</v>
      </c>
      <c r="Z465" s="19">
        <v>100.01</v>
      </c>
      <c r="AA465" s="19">
        <v>99.98</v>
      </c>
      <c r="AB465" s="18">
        <v>100</v>
      </c>
      <c r="AC465" s="18">
        <v>100</v>
      </c>
      <c r="AD465" s="18">
        <v>100</v>
      </c>
      <c r="AE465" s="18">
        <v>100</v>
      </c>
      <c r="AF465" s="18">
        <v>100</v>
      </c>
      <c r="AG465" s="19">
        <v>104.15</v>
      </c>
      <c r="AH465" s="19">
        <v>100.11</v>
      </c>
      <c r="AI465" s="19">
        <v>100.01</v>
      </c>
      <c r="AJ465" s="18">
        <v>100</v>
      </c>
      <c r="AK465" s="18">
        <v>100</v>
      </c>
      <c r="AL465" s="18">
        <v>100</v>
      </c>
      <c r="AM465" s="18">
        <v>100</v>
      </c>
      <c r="AN465" s="18">
        <v>100</v>
      </c>
      <c r="AO465" s="18">
        <v>100</v>
      </c>
      <c r="AP465" s="18">
        <v>100</v>
      </c>
      <c r="AQ465" s="19">
        <v>100.08</v>
      </c>
      <c r="AR465" s="18">
        <v>100</v>
      </c>
      <c r="AS465" s="19">
        <v>102.78</v>
      </c>
      <c r="AT465" s="19">
        <v>100.07</v>
      </c>
      <c r="AU465" s="18">
        <v>100</v>
      </c>
      <c r="AV465" s="18">
        <v>100</v>
      </c>
      <c r="AW465" s="19">
        <v>100.03</v>
      </c>
      <c r="AX465" s="18">
        <v>100</v>
      </c>
      <c r="AY465" s="19">
        <v>101.78</v>
      </c>
      <c r="AZ465" s="19">
        <v>100.01</v>
      </c>
      <c r="BA465" s="18">
        <v>100</v>
      </c>
      <c r="BB465" s="18">
        <v>100</v>
      </c>
      <c r="BC465" s="18">
        <v>100</v>
      </c>
      <c r="BD465" s="18">
        <v>100</v>
      </c>
      <c r="BE465" s="19">
        <v>101.87</v>
      </c>
      <c r="BF465" s="18">
        <v>100</v>
      </c>
      <c r="BG465" s="18">
        <v>100</v>
      </c>
      <c r="BH465" s="19">
        <v>100.01</v>
      </c>
      <c r="BI465" s="18">
        <v>100</v>
      </c>
      <c r="BJ465" s="18">
        <v>100</v>
      </c>
      <c r="BK465" s="20"/>
    </row>
    <row r="466" spans="1:63" x14ac:dyDescent="0.45">
      <c r="A466" s="18" t="s">
        <v>660</v>
      </c>
      <c r="B466" s="18" t="s">
        <v>1241</v>
      </c>
      <c r="C466" s="19">
        <v>99.69</v>
      </c>
      <c r="D466" s="19">
        <v>99.42</v>
      </c>
      <c r="E466" s="19">
        <v>100.03</v>
      </c>
      <c r="F466" s="19">
        <v>100.17</v>
      </c>
      <c r="G466" s="19">
        <v>100.01</v>
      </c>
      <c r="H466" s="19">
        <v>100.9</v>
      </c>
      <c r="I466" s="19">
        <v>102.52</v>
      </c>
      <c r="J466" s="19">
        <v>101.58</v>
      </c>
      <c r="K466" s="19">
        <v>100.94</v>
      </c>
      <c r="L466" s="19">
        <v>100.3</v>
      </c>
      <c r="M466" s="19">
        <v>99.93</v>
      </c>
      <c r="N466" s="19">
        <v>99.25</v>
      </c>
      <c r="O466" s="19">
        <v>99.62</v>
      </c>
      <c r="P466" s="19">
        <v>99.9</v>
      </c>
      <c r="Q466" s="19">
        <v>100.81</v>
      </c>
      <c r="R466" s="19">
        <v>100.78</v>
      </c>
      <c r="S466" s="19">
        <v>100.14</v>
      </c>
      <c r="T466" s="19">
        <v>100.99</v>
      </c>
      <c r="U466" s="19">
        <v>101.02</v>
      </c>
      <c r="V466" s="19">
        <v>100.22</v>
      </c>
      <c r="W466" s="19">
        <v>99.98</v>
      </c>
      <c r="X466" s="19">
        <v>99.91</v>
      </c>
      <c r="Y466" s="19">
        <v>100.08</v>
      </c>
      <c r="Z466" s="19">
        <v>100.28</v>
      </c>
      <c r="AA466" s="19">
        <v>100.83</v>
      </c>
      <c r="AB466" s="19">
        <v>100.58</v>
      </c>
      <c r="AC466" s="19">
        <v>100.58</v>
      </c>
      <c r="AD466" s="19">
        <v>100.6</v>
      </c>
      <c r="AE466" s="19">
        <v>100.73</v>
      </c>
      <c r="AF466" s="19">
        <v>101.11</v>
      </c>
      <c r="AG466" s="19">
        <v>100.22</v>
      </c>
      <c r="AH466" s="19">
        <v>100.19</v>
      </c>
      <c r="AI466" s="19">
        <v>100.27</v>
      </c>
      <c r="AJ466" s="19">
        <v>100.16</v>
      </c>
      <c r="AK466" s="19">
        <v>100.43</v>
      </c>
      <c r="AL466" s="19">
        <v>101.38</v>
      </c>
      <c r="AM466" s="19">
        <v>100.41</v>
      </c>
      <c r="AN466" s="19">
        <v>99.99</v>
      </c>
      <c r="AO466" s="19">
        <v>100.02</v>
      </c>
      <c r="AP466" s="19">
        <v>101.04</v>
      </c>
      <c r="AQ466" s="19">
        <v>105.63</v>
      </c>
      <c r="AR466" s="19">
        <v>102.06</v>
      </c>
      <c r="AS466" s="19">
        <v>99.8</v>
      </c>
      <c r="AT466" s="19">
        <v>99.69</v>
      </c>
      <c r="AU466" s="19">
        <v>100.05</v>
      </c>
      <c r="AV466" s="19">
        <v>100.39</v>
      </c>
      <c r="AW466" s="19">
        <v>100.22</v>
      </c>
      <c r="AX466" s="19">
        <v>99.86</v>
      </c>
      <c r="AY466" s="19">
        <v>100.75</v>
      </c>
      <c r="AZ466" s="19">
        <v>99.82</v>
      </c>
      <c r="BA466" s="19">
        <v>99.87</v>
      </c>
      <c r="BB466" s="19">
        <v>99.97</v>
      </c>
      <c r="BC466" s="19">
        <v>100.26</v>
      </c>
      <c r="BD466" s="19">
        <v>100.68</v>
      </c>
      <c r="BE466" s="19">
        <v>100.21</v>
      </c>
      <c r="BF466" s="19">
        <v>100.15</v>
      </c>
      <c r="BG466" s="19">
        <v>100.01</v>
      </c>
      <c r="BH466" s="19">
        <v>100.13</v>
      </c>
      <c r="BI466" s="19">
        <v>100.02</v>
      </c>
      <c r="BJ466" s="19">
        <v>100.02</v>
      </c>
      <c r="BK466" s="20"/>
    </row>
    <row r="467" spans="1:63" ht="27.75" x14ac:dyDescent="0.45">
      <c r="A467" s="18" t="s">
        <v>1663</v>
      </c>
      <c r="B467" s="18" t="s">
        <v>1664</v>
      </c>
      <c r="C467" s="19">
        <v>99.94</v>
      </c>
      <c r="D467" s="19">
        <v>99.92</v>
      </c>
      <c r="E467" s="19">
        <v>100.25</v>
      </c>
      <c r="F467" s="19">
        <v>100.09</v>
      </c>
      <c r="G467" s="19">
        <v>100.1</v>
      </c>
      <c r="H467" s="19">
        <v>100.25</v>
      </c>
      <c r="I467" s="19">
        <v>101.27</v>
      </c>
      <c r="J467" s="19">
        <v>101.27</v>
      </c>
      <c r="K467" s="19">
        <v>100.58</v>
      </c>
      <c r="L467" s="19">
        <v>100.69</v>
      </c>
      <c r="M467" s="19">
        <v>100.29</v>
      </c>
      <c r="N467" s="19">
        <v>99.84</v>
      </c>
      <c r="O467" s="19">
        <v>99.97</v>
      </c>
      <c r="P467" s="19">
        <v>99.9</v>
      </c>
      <c r="Q467" s="19">
        <v>100.19</v>
      </c>
      <c r="R467" s="19">
        <v>100.15</v>
      </c>
      <c r="S467" s="19">
        <v>100.53</v>
      </c>
      <c r="T467" s="19">
        <v>100.99</v>
      </c>
      <c r="U467" s="19">
        <v>100.7</v>
      </c>
      <c r="V467" s="19">
        <v>100.41</v>
      </c>
      <c r="W467" s="19">
        <v>100.07</v>
      </c>
      <c r="X467" s="19">
        <v>100.08</v>
      </c>
      <c r="Y467" s="19">
        <v>100.06</v>
      </c>
      <c r="Z467" s="19">
        <v>100.12</v>
      </c>
      <c r="AA467" s="19">
        <v>100.3</v>
      </c>
      <c r="AB467" s="19">
        <v>100.26</v>
      </c>
      <c r="AC467" s="19">
        <v>100.16</v>
      </c>
      <c r="AD467" s="19">
        <v>100.08</v>
      </c>
      <c r="AE467" s="19">
        <v>100.17</v>
      </c>
      <c r="AF467" s="19">
        <v>100.82</v>
      </c>
      <c r="AG467" s="19">
        <v>100.35</v>
      </c>
      <c r="AH467" s="19">
        <v>100.43</v>
      </c>
      <c r="AI467" s="19">
        <v>100.18</v>
      </c>
      <c r="AJ467" s="19">
        <v>100.08</v>
      </c>
      <c r="AK467" s="19">
        <v>100.38</v>
      </c>
      <c r="AL467" s="19">
        <v>101.4</v>
      </c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20"/>
    </row>
    <row r="468" spans="1:63" ht="27.75" x14ac:dyDescent="0.45">
      <c r="A468" s="18" t="s">
        <v>661</v>
      </c>
      <c r="B468" s="18" t="s">
        <v>1242</v>
      </c>
      <c r="C468" s="19">
        <v>99.67</v>
      </c>
      <c r="D468" s="19">
        <v>99.34</v>
      </c>
      <c r="E468" s="19">
        <v>100.03</v>
      </c>
      <c r="F468" s="19">
        <v>100.16</v>
      </c>
      <c r="G468" s="19">
        <v>100.02</v>
      </c>
      <c r="H468" s="18">
        <v>101</v>
      </c>
      <c r="I468" s="19">
        <v>102.67</v>
      </c>
      <c r="J468" s="19">
        <v>101.63</v>
      </c>
      <c r="K468" s="19">
        <v>100.99</v>
      </c>
      <c r="L468" s="19">
        <v>100.3</v>
      </c>
      <c r="M468" s="19">
        <v>99.89</v>
      </c>
      <c r="N468" s="19">
        <v>99.15</v>
      </c>
      <c r="O468" s="19">
        <v>99.58</v>
      </c>
      <c r="P468" s="19">
        <v>99.88</v>
      </c>
      <c r="Q468" s="19">
        <v>100.86</v>
      </c>
      <c r="R468" s="19">
        <v>100.8</v>
      </c>
      <c r="S468" s="19">
        <v>100.12</v>
      </c>
      <c r="T468" s="18">
        <v>101</v>
      </c>
      <c r="U468" s="19">
        <v>101.02</v>
      </c>
      <c r="V468" s="19">
        <v>100.21</v>
      </c>
      <c r="W468" s="19">
        <v>99.94</v>
      </c>
      <c r="X468" s="19">
        <v>99.89</v>
      </c>
      <c r="Y468" s="19">
        <v>100.08</v>
      </c>
      <c r="Z468" s="19">
        <v>100.32</v>
      </c>
      <c r="AA468" s="19">
        <v>100.88</v>
      </c>
      <c r="AB468" s="19">
        <v>100.55</v>
      </c>
      <c r="AC468" s="19">
        <v>100.62</v>
      </c>
      <c r="AD468" s="19">
        <v>100.61</v>
      </c>
      <c r="AE468" s="19">
        <v>100.76</v>
      </c>
      <c r="AF468" s="19">
        <v>101.3</v>
      </c>
      <c r="AG468" s="19">
        <v>100.23</v>
      </c>
      <c r="AH468" s="19">
        <v>100.2</v>
      </c>
      <c r="AI468" s="19">
        <v>100.28</v>
      </c>
      <c r="AJ468" s="19">
        <v>100.15</v>
      </c>
      <c r="AK468" s="19">
        <v>100.42</v>
      </c>
      <c r="AL468" s="19">
        <v>101.4</v>
      </c>
      <c r="AM468" s="19">
        <v>100.43</v>
      </c>
      <c r="AN468" s="19">
        <v>99.98</v>
      </c>
      <c r="AO468" s="19">
        <v>100.01</v>
      </c>
      <c r="AP468" s="19">
        <v>101.09</v>
      </c>
      <c r="AQ468" s="19">
        <v>106.04</v>
      </c>
      <c r="AR468" s="19">
        <v>102.09</v>
      </c>
      <c r="AS468" s="19">
        <v>99.71</v>
      </c>
      <c r="AT468" s="19">
        <v>99.55</v>
      </c>
      <c r="AU468" s="19">
        <v>100.01</v>
      </c>
      <c r="AV468" s="19">
        <v>100.34</v>
      </c>
      <c r="AW468" s="19">
        <v>100.2</v>
      </c>
      <c r="AX468" s="19">
        <v>99.81</v>
      </c>
      <c r="AY468" s="19">
        <v>100.7</v>
      </c>
      <c r="AZ468" s="19">
        <v>99.79</v>
      </c>
      <c r="BA468" s="19">
        <v>99.84</v>
      </c>
      <c r="BB468" s="19">
        <v>99.97</v>
      </c>
      <c r="BC468" s="19">
        <v>100.28</v>
      </c>
      <c r="BD468" s="19">
        <v>100.74</v>
      </c>
      <c r="BE468" s="19">
        <v>100.16</v>
      </c>
      <c r="BF468" s="19">
        <v>100.07</v>
      </c>
      <c r="BG468" s="19">
        <v>99.99</v>
      </c>
      <c r="BH468" s="19">
        <v>100.08</v>
      </c>
      <c r="BI468" s="19">
        <v>99.95</v>
      </c>
      <c r="BJ468" s="19">
        <v>99.99</v>
      </c>
      <c r="BK468" s="20"/>
    </row>
    <row r="469" spans="1:63" ht="27.75" x14ac:dyDescent="0.45">
      <c r="A469" s="18" t="s">
        <v>662</v>
      </c>
      <c r="B469" s="18" t="s">
        <v>1243</v>
      </c>
      <c r="C469" s="19">
        <v>99.71</v>
      </c>
      <c r="D469" s="19">
        <v>99.55</v>
      </c>
      <c r="E469" s="19">
        <v>100.01</v>
      </c>
      <c r="F469" s="19">
        <v>100.2</v>
      </c>
      <c r="G469" s="19">
        <v>99.99</v>
      </c>
      <c r="H469" s="19">
        <v>100.75</v>
      </c>
      <c r="I469" s="19">
        <v>102.31</v>
      </c>
      <c r="J469" s="19">
        <v>101.51</v>
      </c>
      <c r="K469" s="19">
        <v>100.88</v>
      </c>
      <c r="L469" s="19">
        <v>100.29</v>
      </c>
      <c r="M469" s="19">
        <v>99.99</v>
      </c>
      <c r="N469" s="19">
        <v>99.41</v>
      </c>
      <c r="O469" s="19">
        <v>99.67</v>
      </c>
      <c r="P469" s="19">
        <v>99.93</v>
      </c>
      <c r="Q469" s="19">
        <v>100.76</v>
      </c>
      <c r="R469" s="19">
        <v>100.77</v>
      </c>
      <c r="S469" s="19">
        <v>100.16</v>
      </c>
      <c r="T469" s="19">
        <v>100.97</v>
      </c>
      <c r="U469" s="19">
        <v>101.02</v>
      </c>
      <c r="V469" s="19">
        <v>100.23</v>
      </c>
      <c r="W469" s="19">
        <v>100.03</v>
      </c>
      <c r="X469" s="19">
        <v>99.94</v>
      </c>
      <c r="Y469" s="19">
        <v>100.09</v>
      </c>
      <c r="Z469" s="19">
        <v>100.22</v>
      </c>
      <c r="AA469" s="19">
        <v>100.77</v>
      </c>
      <c r="AB469" s="19">
        <v>100.63</v>
      </c>
      <c r="AC469" s="19">
        <v>100.53</v>
      </c>
      <c r="AD469" s="19">
        <v>100.59</v>
      </c>
      <c r="AE469" s="19">
        <v>100.7</v>
      </c>
      <c r="AF469" s="19">
        <v>100.82</v>
      </c>
      <c r="AG469" s="19">
        <v>100.19</v>
      </c>
      <c r="AH469" s="19">
        <v>100.17</v>
      </c>
      <c r="AI469" s="19">
        <v>100.26</v>
      </c>
      <c r="AJ469" s="19">
        <v>100.17</v>
      </c>
      <c r="AK469" s="19">
        <v>100.45</v>
      </c>
      <c r="AL469" s="19">
        <v>101.34</v>
      </c>
      <c r="AM469" s="19">
        <v>100.39</v>
      </c>
      <c r="AN469" s="19">
        <v>99.98</v>
      </c>
      <c r="AO469" s="19">
        <v>100.03</v>
      </c>
      <c r="AP469" s="19">
        <v>101.03</v>
      </c>
      <c r="AQ469" s="19">
        <v>105.49</v>
      </c>
      <c r="AR469" s="19">
        <v>102.07</v>
      </c>
      <c r="AS469" s="19">
        <v>99.88</v>
      </c>
      <c r="AT469" s="19">
        <v>99.8</v>
      </c>
      <c r="AU469" s="19">
        <v>100.1</v>
      </c>
      <c r="AV469" s="19">
        <v>100.47</v>
      </c>
      <c r="AW469" s="19">
        <v>100.2</v>
      </c>
      <c r="AX469" s="19">
        <v>99.85</v>
      </c>
      <c r="AY469" s="19">
        <v>100.73</v>
      </c>
      <c r="AZ469" s="19">
        <v>99.85</v>
      </c>
      <c r="BA469" s="19">
        <v>99.89</v>
      </c>
      <c r="BB469" s="18">
        <v>100</v>
      </c>
      <c r="BC469" s="19">
        <v>100.26</v>
      </c>
      <c r="BD469" s="19">
        <v>100.74</v>
      </c>
      <c r="BE469" s="19">
        <v>100.22</v>
      </c>
      <c r="BF469" s="19">
        <v>100.12</v>
      </c>
      <c r="BG469" s="18">
        <v>100</v>
      </c>
      <c r="BH469" s="19">
        <v>100.13</v>
      </c>
      <c r="BI469" s="19">
        <v>100.08</v>
      </c>
      <c r="BJ469" s="19">
        <v>100.01</v>
      </c>
      <c r="BK469" s="20"/>
    </row>
    <row r="470" spans="1:63" x14ac:dyDescent="0.45">
      <c r="A470" s="18" t="s">
        <v>663</v>
      </c>
      <c r="B470" s="18" t="s">
        <v>1244</v>
      </c>
      <c r="C470" s="19">
        <v>100.16</v>
      </c>
      <c r="D470" s="19">
        <v>99.3</v>
      </c>
      <c r="E470" s="19">
        <v>100.13</v>
      </c>
      <c r="F470" s="19">
        <v>100.58</v>
      </c>
      <c r="G470" s="19">
        <v>99.9</v>
      </c>
      <c r="H470" s="19">
        <v>100.31</v>
      </c>
      <c r="I470" s="19">
        <v>100.48</v>
      </c>
      <c r="J470" s="19">
        <v>100.2</v>
      </c>
      <c r="K470" s="19">
        <v>100.11</v>
      </c>
      <c r="L470" s="19">
        <v>100.19</v>
      </c>
      <c r="M470" s="19">
        <v>101.61</v>
      </c>
      <c r="N470" s="19">
        <v>100.37</v>
      </c>
      <c r="O470" s="19">
        <v>99.9</v>
      </c>
      <c r="P470" s="19">
        <v>99.75</v>
      </c>
      <c r="Q470" s="19">
        <v>99.72</v>
      </c>
      <c r="R470" s="19">
        <v>99.79</v>
      </c>
      <c r="S470" s="19">
        <v>99.85</v>
      </c>
      <c r="T470" s="19">
        <v>100.67</v>
      </c>
      <c r="U470" s="19">
        <v>100.44</v>
      </c>
      <c r="V470" s="19">
        <v>99.99</v>
      </c>
      <c r="W470" s="19">
        <v>99.88</v>
      </c>
      <c r="X470" s="19">
        <v>99.94</v>
      </c>
      <c r="Y470" s="19">
        <v>101.18</v>
      </c>
      <c r="Z470" s="19">
        <v>101.99</v>
      </c>
      <c r="AA470" s="19">
        <v>102.12</v>
      </c>
      <c r="AB470" s="19">
        <v>100.49</v>
      </c>
      <c r="AC470" s="19">
        <v>99.95</v>
      </c>
      <c r="AD470" s="19">
        <v>99.95</v>
      </c>
      <c r="AE470" s="19">
        <v>100.36</v>
      </c>
      <c r="AF470" s="19">
        <v>100.68</v>
      </c>
      <c r="AG470" s="19">
        <v>100.23</v>
      </c>
      <c r="AH470" s="19">
        <v>100.14</v>
      </c>
      <c r="AI470" s="19">
        <v>100.23</v>
      </c>
      <c r="AJ470" s="19">
        <v>100.62</v>
      </c>
      <c r="AK470" s="19">
        <v>102.44</v>
      </c>
      <c r="AL470" s="19">
        <v>102.3</v>
      </c>
      <c r="AM470" s="19">
        <v>101.18</v>
      </c>
      <c r="AN470" s="19">
        <v>100.04</v>
      </c>
      <c r="AO470" s="19">
        <v>99.98</v>
      </c>
      <c r="AP470" s="19">
        <v>101.18</v>
      </c>
      <c r="AQ470" s="19">
        <v>105.24</v>
      </c>
      <c r="AR470" s="19">
        <v>101.9</v>
      </c>
      <c r="AS470" s="19">
        <v>100.04</v>
      </c>
      <c r="AT470" s="19">
        <v>99.94</v>
      </c>
      <c r="AU470" s="19">
        <v>100.22</v>
      </c>
      <c r="AV470" s="19">
        <v>101.05</v>
      </c>
      <c r="AW470" s="19">
        <v>103.05</v>
      </c>
      <c r="AX470" s="19">
        <v>100.39</v>
      </c>
      <c r="AY470" s="19">
        <v>101.21</v>
      </c>
      <c r="AZ470" s="19">
        <v>99.92</v>
      </c>
      <c r="BA470" s="19">
        <v>99.69</v>
      </c>
      <c r="BB470" s="19">
        <v>98.87</v>
      </c>
      <c r="BC470" s="19">
        <v>99.7</v>
      </c>
      <c r="BD470" s="19">
        <v>100.09</v>
      </c>
      <c r="BE470" s="19">
        <v>100.1</v>
      </c>
      <c r="BF470" s="19">
        <v>100.07</v>
      </c>
      <c r="BG470" s="19">
        <v>100.04</v>
      </c>
      <c r="BH470" s="19">
        <v>100.46</v>
      </c>
      <c r="BI470" s="19">
        <v>101.7</v>
      </c>
      <c r="BJ470" s="19">
        <v>100.66</v>
      </c>
      <c r="BK470" s="20"/>
    </row>
    <row r="471" spans="1:63" x14ac:dyDescent="0.45">
      <c r="A471" s="18" t="s">
        <v>664</v>
      </c>
      <c r="B471" s="18" t="s">
        <v>1245</v>
      </c>
      <c r="C471" s="19">
        <v>95.66</v>
      </c>
      <c r="D471" s="19">
        <v>92.38</v>
      </c>
      <c r="E471" s="19">
        <v>104.27</v>
      </c>
      <c r="F471" s="19">
        <v>101.23</v>
      </c>
      <c r="G471" s="19">
        <v>100.1</v>
      </c>
      <c r="H471" s="19">
        <v>98.3</v>
      </c>
      <c r="I471" s="19">
        <v>103.07</v>
      </c>
      <c r="J471" s="19">
        <v>99.6</v>
      </c>
      <c r="K471" s="19">
        <v>98.56</v>
      </c>
      <c r="L471" s="19">
        <v>101.97</v>
      </c>
      <c r="M471" s="19">
        <v>105.41</v>
      </c>
      <c r="N471" s="19">
        <v>98.77</v>
      </c>
      <c r="O471" s="19">
        <v>97.04</v>
      </c>
      <c r="P471" s="19">
        <v>96.24</v>
      </c>
      <c r="Q471" s="19">
        <v>95.57</v>
      </c>
      <c r="R471" s="19">
        <v>96.72</v>
      </c>
      <c r="S471" s="19">
        <v>98.76</v>
      </c>
      <c r="T471" s="19">
        <v>101.31</v>
      </c>
      <c r="U471" s="19">
        <v>103.44</v>
      </c>
      <c r="V471" s="19">
        <v>104.05</v>
      </c>
      <c r="W471" s="19">
        <v>112.14</v>
      </c>
      <c r="X471" s="19">
        <v>105.42</v>
      </c>
      <c r="Y471" s="19">
        <v>100.02</v>
      </c>
      <c r="Z471" s="19">
        <v>99.36</v>
      </c>
      <c r="AA471" s="19">
        <v>96.58</v>
      </c>
      <c r="AB471" s="19">
        <v>98.62</v>
      </c>
      <c r="AC471" s="19">
        <v>99.09</v>
      </c>
      <c r="AD471" s="19">
        <v>99.22</v>
      </c>
      <c r="AE471" s="19">
        <v>98.67</v>
      </c>
      <c r="AF471" s="19">
        <v>98.41</v>
      </c>
      <c r="AG471" s="19">
        <v>99.64</v>
      </c>
      <c r="AH471" s="19">
        <v>101.17</v>
      </c>
      <c r="AI471" s="19">
        <v>106.24</v>
      </c>
      <c r="AJ471" s="19">
        <v>97.57</v>
      </c>
      <c r="AK471" s="19">
        <v>98.27</v>
      </c>
      <c r="AL471" s="19">
        <v>102.79</v>
      </c>
      <c r="AM471" s="19">
        <v>101.13</v>
      </c>
      <c r="AN471" s="19">
        <v>99.79</v>
      </c>
      <c r="AO471" s="19">
        <v>99.61</v>
      </c>
      <c r="AP471" s="19">
        <v>101.22</v>
      </c>
      <c r="AQ471" s="19">
        <v>107.69</v>
      </c>
      <c r="AR471" s="19">
        <v>107.07</v>
      </c>
      <c r="AS471" s="19">
        <v>105.22</v>
      </c>
      <c r="AT471" s="19">
        <v>106.77</v>
      </c>
      <c r="AU471" s="19">
        <v>106.86</v>
      </c>
      <c r="AV471" s="19">
        <v>99.33</v>
      </c>
      <c r="AW471" s="19">
        <v>97.14</v>
      </c>
      <c r="AX471" s="19">
        <v>96.22</v>
      </c>
      <c r="AY471" s="19">
        <v>91.92</v>
      </c>
      <c r="AZ471" s="19">
        <v>95.47</v>
      </c>
      <c r="BA471" s="19">
        <v>100.13</v>
      </c>
      <c r="BB471" s="19">
        <v>102.21</v>
      </c>
      <c r="BC471" s="19">
        <v>100.57</v>
      </c>
      <c r="BD471" s="19">
        <v>99.08</v>
      </c>
      <c r="BE471" s="19">
        <v>99.43</v>
      </c>
      <c r="BF471" s="19">
        <v>98.65</v>
      </c>
      <c r="BG471" s="19">
        <v>98.02</v>
      </c>
      <c r="BH471" s="19">
        <v>99.67</v>
      </c>
      <c r="BI471" s="19">
        <v>106.93</v>
      </c>
      <c r="BJ471" s="19">
        <v>102.11</v>
      </c>
      <c r="BK471" s="20"/>
    </row>
    <row r="472" spans="1:63" ht="27.75" x14ac:dyDescent="0.45">
      <c r="A472" s="18" t="s">
        <v>665</v>
      </c>
      <c r="B472" s="18" t="s">
        <v>1246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9">
        <v>100.38</v>
      </c>
      <c r="AN472" s="19">
        <v>100.07</v>
      </c>
      <c r="AO472" s="19">
        <v>100.03</v>
      </c>
      <c r="AP472" s="19">
        <v>100.78</v>
      </c>
      <c r="AQ472" s="19">
        <v>104.04</v>
      </c>
      <c r="AR472" s="19">
        <v>101.83</v>
      </c>
      <c r="AS472" s="19">
        <v>100.02</v>
      </c>
      <c r="AT472" s="19">
        <v>99.98</v>
      </c>
      <c r="AU472" s="19">
        <v>100.1</v>
      </c>
      <c r="AV472" s="19">
        <v>100.4</v>
      </c>
      <c r="AW472" s="19">
        <v>100.35</v>
      </c>
      <c r="AX472" s="19">
        <v>100.18</v>
      </c>
      <c r="AY472" s="19">
        <v>100.95</v>
      </c>
      <c r="AZ472" s="19">
        <v>99.84</v>
      </c>
      <c r="BA472" s="19">
        <v>99.94</v>
      </c>
      <c r="BB472" s="19">
        <v>99.89</v>
      </c>
      <c r="BC472" s="19">
        <v>100.19</v>
      </c>
      <c r="BD472" s="19">
        <v>100.27</v>
      </c>
      <c r="BE472" s="19">
        <v>100.36</v>
      </c>
      <c r="BF472" s="19">
        <v>100.52</v>
      </c>
      <c r="BG472" s="19">
        <v>100.09</v>
      </c>
      <c r="BH472" s="19">
        <v>100.28</v>
      </c>
      <c r="BI472" s="19">
        <v>100.1</v>
      </c>
      <c r="BJ472" s="19">
        <v>100.13</v>
      </c>
      <c r="BK472" s="20"/>
    </row>
    <row r="473" spans="1:63" x14ac:dyDescent="0.45">
      <c r="A473" s="18" t="s">
        <v>666</v>
      </c>
      <c r="B473" s="18" t="s">
        <v>1247</v>
      </c>
      <c r="C473" s="19">
        <v>106.62</v>
      </c>
      <c r="D473" s="19">
        <v>104.6</v>
      </c>
      <c r="E473" s="19">
        <v>102.14</v>
      </c>
      <c r="F473" s="19">
        <v>100.88</v>
      </c>
      <c r="G473" s="19">
        <v>100.27</v>
      </c>
      <c r="H473" s="19">
        <v>100.38</v>
      </c>
      <c r="I473" s="19">
        <v>100.31</v>
      </c>
      <c r="J473" s="19">
        <v>100.48</v>
      </c>
      <c r="K473" s="19">
        <v>100.71</v>
      </c>
      <c r="L473" s="19">
        <v>100.94</v>
      </c>
      <c r="M473" s="19">
        <v>100.72</v>
      </c>
      <c r="N473" s="19">
        <v>100.22</v>
      </c>
      <c r="O473" s="19">
        <v>100.52</v>
      </c>
      <c r="P473" s="19">
        <v>100.58</v>
      </c>
      <c r="Q473" s="19">
        <v>100.08</v>
      </c>
      <c r="R473" s="19">
        <v>100.04</v>
      </c>
      <c r="S473" s="19">
        <v>100.23</v>
      </c>
      <c r="T473" s="19">
        <v>100.16</v>
      </c>
      <c r="U473" s="19">
        <v>100.32</v>
      </c>
      <c r="V473" s="19">
        <v>100.43</v>
      </c>
      <c r="W473" s="19">
        <v>100.35</v>
      </c>
      <c r="X473" s="19">
        <v>101.02</v>
      </c>
      <c r="Y473" s="19">
        <v>100.71</v>
      </c>
      <c r="Z473" s="19">
        <v>100.39</v>
      </c>
      <c r="AA473" s="19">
        <v>100.88</v>
      </c>
      <c r="AB473" s="19">
        <v>100.18</v>
      </c>
      <c r="AC473" s="19">
        <v>99.6</v>
      </c>
      <c r="AD473" s="19">
        <v>99.44</v>
      </c>
      <c r="AE473" s="19">
        <v>99.43</v>
      </c>
      <c r="AF473" s="19">
        <v>99.31</v>
      </c>
      <c r="AG473" s="19">
        <v>99.54</v>
      </c>
      <c r="AH473" s="19">
        <v>99.47</v>
      </c>
      <c r="AI473" s="19">
        <v>99.42</v>
      </c>
      <c r="AJ473" s="19">
        <v>99.74</v>
      </c>
      <c r="AK473" s="19">
        <v>99.72</v>
      </c>
      <c r="AL473" s="19">
        <v>99.79</v>
      </c>
      <c r="AM473" s="19">
        <v>100.25</v>
      </c>
      <c r="AN473" s="19">
        <v>100.21</v>
      </c>
      <c r="AO473" s="19">
        <v>100.32</v>
      </c>
      <c r="AP473" s="19">
        <v>100.46</v>
      </c>
      <c r="AQ473" s="19">
        <v>100.46</v>
      </c>
      <c r="AR473" s="19">
        <v>100.29</v>
      </c>
      <c r="AS473" s="19">
        <v>100.3</v>
      </c>
      <c r="AT473" s="19">
        <v>100.3</v>
      </c>
      <c r="AU473" s="19">
        <v>100.29</v>
      </c>
      <c r="AV473" s="19">
        <v>100.43</v>
      </c>
      <c r="AW473" s="19">
        <v>100.52</v>
      </c>
      <c r="AX473" s="19">
        <v>100.69</v>
      </c>
      <c r="AY473" s="19">
        <v>100.81</v>
      </c>
      <c r="AZ473" s="19">
        <v>100.76</v>
      </c>
      <c r="BA473" s="19">
        <v>100.46</v>
      </c>
      <c r="BB473" s="19">
        <v>100.68</v>
      </c>
      <c r="BC473" s="19">
        <v>100.6</v>
      </c>
      <c r="BD473" s="19">
        <v>100.49</v>
      </c>
      <c r="BE473" s="19">
        <v>100.33</v>
      </c>
      <c r="BF473" s="19">
        <v>100.33</v>
      </c>
      <c r="BG473" s="19">
        <v>100.43</v>
      </c>
      <c r="BH473" s="19">
        <v>100.48</v>
      </c>
      <c r="BI473" s="19">
        <v>100.66</v>
      </c>
      <c r="BJ473" s="19">
        <v>100.67</v>
      </c>
      <c r="BK473" s="20"/>
    </row>
    <row r="474" spans="1:63" ht="27.75" x14ac:dyDescent="0.45">
      <c r="A474" s="18" t="s">
        <v>1665</v>
      </c>
      <c r="B474" s="18" t="s">
        <v>1666</v>
      </c>
      <c r="C474" s="19">
        <v>105.71</v>
      </c>
      <c r="D474" s="19">
        <v>104.76</v>
      </c>
      <c r="E474" s="19">
        <v>101.73</v>
      </c>
      <c r="F474" s="19">
        <v>100.07</v>
      </c>
      <c r="G474" s="19">
        <v>99.32</v>
      </c>
      <c r="H474" s="19">
        <v>99.54</v>
      </c>
      <c r="I474" s="19">
        <v>99.78</v>
      </c>
      <c r="J474" s="19">
        <v>99.7</v>
      </c>
      <c r="K474" s="19">
        <v>99.73</v>
      </c>
      <c r="L474" s="19">
        <v>99.63</v>
      </c>
      <c r="M474" s="19">
        <v>99.74</v>
      </c>
      <c r="N474" s="19">
        <v>99.91</v>
      </c>
      <c r="O474" s="19">
        <v>100.53</v>
      </c>
      <c r="P474" s="19">
        <v>100.58</v>
      </c>
      <c r="Q474" s="19">
        <v>99.83</v>
      </c>
      <c r="R474" s="19">
        <v>100.09</v>
      </c>
      <c r="S474" s="19">
        <v>100.11</v>
      </c>
      <c r="T474" s="19">
        <v>99.77</v>
      </c>
      <c r="U474" s="19">
        <v>100.26</v>
      </c>
      <c r="V474" s="19">
        <v>100.16</v>
      </c>
      <c r="W474" s="19">
        <v>100.22</v>
      </c>
      <c r="X474" s="19">
        <v>101.01</v>
      </c>
      <c r="Y474" s="19">
        <v>100.78</v>
      </c>
      <c r="Z474" s="19">
        <v>100.54</v>
      </c>
      <c r="AA474" s="19">
        <v>102.98</v>
      </c>
      <c r="AB474" s="19">
        <v>101.41</v>
      </c>
      <c r="AC474" s="19">
        <v>99.69</v>
      </c>
      <c r="AD474" s="19">
        <v>99.03</v>
      </c>
      <c r="AE474" s="19">
        <v>98.86</v>
      </c>
      <c r="AF474" s="19">
        <v>99.37</v>
      </c>
      <c r="AG474" s="19">
        <v>99.56</v>
      </c>
      <c r="AH474" s="19">
        <v>99.09</v>
      </c>
      <c r="AI474" s="19">
        <v>99.24</v>
      </c>
      <c r="AJ474" s="19">
        <v>99.41</v>
      </c>
      <c r="AK474" s="19">
        <v>99.81</v>
      </c>
      <c r="AL474" s="19">
        <v>99.73</v>
      </c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20"/>
    </row>
    <row r="475" spans="1:63" x14ac:dyDescent="0.45">
      <c r="A475" s="18" t="s">
        <v>1667</v>
      </c>
      <c r="B475" s="18" t="s">
        <v>1668</v>
      </c>
      <c r="C475" s="19">
        <v>102.65</v>
      </c>
      <c r="D475" s="19">
        <v>101.53</v>
      </c>
      <c r="E475" s="19">
        <v>100.71</v>
      </c>
      <c r="F475" s="19">
        <v>99.7</v>
      </c>
      <c r="G475" s="19">
        <v>99.8</v>
      </c>
      <c r="H475" s="19">
        <v>99.57</v>
      </c>
      <c r="I475" s="19">
        <v>99.08</v>
      </c>
      <c r="J475" s="19">
        <v>99.3</v>
      </c>
      <c r="K475" s="19">
        <v>99.86</v>
      </c>
      <c r="L475" s="19">
        <v>100.3</v>
      </c>
      <c r="M475" s="19">
        <v>100.01</v>
      </c>
      <c r="N475" s="19">
        <v>99.92</v>
      </c>
      <c r="O475" s="19">
        <v>99.69</v>
      </c>
      <c r="P475" s="19">
        <v>99.84</v>
      </c>
      <c r="Q475" s="19">
        <v>99.66</v>
      </c>
      <c r="R475" s="19">
        <v>99.73</v>
      </c>
      <c r="S475" s="19">
        <v>99.36</v>
      </c>
      <c r="T475" s="19">
        <v>99.77</v>
      </c>
      <c r="U475" s="19">
        <v>100.15</v>
      </c>
      <c r="V475" s="19">
        <v>100.38</v>
      </c>
      <c r="W475" s="19">
        <v>100.25</v>
      </c>
      <c r="X475" s="19">
        <v>101.12</v>
      </c>
      <c r="Y475" s="19">
        <v>100.19</v>
      </c>
      <c r="Z475" s="19">
        <v>99.67</v>
      </c>
      <c r="AA475" s="19">
        <v>100.19</v>
      </c>
      <c r="AB475" s="19">
        <v>99.69</v>
      </c>
      <c r="AC475" s="19">
        <v>99.27</v>
      </c>
      <c r="AD475" s="19">
        <v>99.42</v>
      </c>
      <c r="AE475" s="19">
        <v>99.76</v>
      </c>
      <c r="AF475" s="19">
        <v>100.14</v>
      </c>
      <c r="AG475" s="19">
        <v>100.99</v>
      </c>
      <c r="AH475" s="19">
        <v>101.07</v>
      </c>
      <c r="AI475" s="19">
        <v>100.53</v>
      </c>
      <c r="AJ475" s="19">
        <v>99.91</v>
      </c>
      <c r="AK475" s="19">
        <v>99.71</v>
      </c>
      <c r="AL475" s="18">
        <v>100</v>
      </c>
      <c r="AM475" s="19">
        <v>100.01</v>
      </c>
      <c r="AN475" s="19">
        <v>100.07</v>
      </c>
      <c r="AO475" s="19">
        <v>99.48</v>
      </c>
      <c r="AP475" s="19">
        <v>99.85</v>
      </c>
      <c r="AQ475" s="19">
        <v>100.2</v>
      </c>
      <c r="AR475" s="19">
        <v>100.09</v>
      </c>
      <c r="AS475" s="19">
        <v>100.16</v>
      </c>
      <c r="AT475" s="19">
        <v>99.62</v>
      </c>
      <c r="AU475" s="19">
        <v>99.92</v>
      </c>
      <c r="AV475" s="19">
        <v>100.17</v>
      </c>
      <c r="AW475" s="19">
        <v>99.9</v>
      </c>
      <c r="AX475" s="19">
        <v>100.17</v>
      </c>
      <c r="AY475" s="19">
        <v>100.43</v>
      </c>
      <c r="AZ475" s="19">
        <v>100.3</v>
      </c>
      <c r="BA475" s="19">
        <v>99.66</v>
      </c>
      <c r="BB475" s="19">
        <v>100.06</v>
      </c>
      <c r="BC475" s="19">
        <v>99.67</v>
      </c>
      <c r="BD475" s="19">
        <v>99.61</v>
      </c>
      <c r="BE475" s="19">
        <v>99.79</v>
      </c>
      <c r="BF475" s="19">
        <v>99.68</v>
      </c>
      <c r="BG475" s="19">
        <v>100.06</v>
      </c>
      <c r="BH475" s="19">
        <v>99.92</v>
      </c>
      <c r="BI475" s="19">
        <v>100.12</v>
      </c>
      <c r="BJ475" s="19">
        <v>100.19</v>
      </c>
      <c r="BK475" s="20"/>
    </row>
    <row r="476" spans="1:63" ht="27.75" x14ac:dyDescent="0.45">
      <c r="A476" s="18" t="s">
        <v>1480</v>
      </c>
      <c r="B476" s="18" t="s">
        <v>1248</v>
      </c>
      <c r="C476" s="19">
        <v>102.88</v>
      </c>
      <c r="D476" s="19">
        <v>100.99</v>
      </c>
      <c r="E476" s="19">
        <v>100.57</v>
      </c>
      <c r="F476" s="19">
        <v>99.69</v>
      </c>
      <c r="G476" s="19">
        <v>99.12</v>
      </c>
      <c r="H476" s="19">
        <v>99.38</v>
      </c>
      <c r="I476" s="19">
        <v>99.44</v>
      </c>
      <c r="J476" s="19">
        <v>99.79</v>
      </c>
      <c r="K476" s="19">
        <v>99.41</v>
      </c>
      <c r="L476" s="19">
        <v>99.94</v>
      </c>
      <c r="M476" s="19">
        <v>99.48</v>
      </c>
      <c r="N476" s="19">
        <v>100.02</v>
      </c>
      <c r="O476" s="19">
        <v>100.22</v>
      </c>
      <c r="P476" s="19">
        <v>100.03</v>
      </c>
      <c r="Q476" s="19">
        <v>99.69</v>
      </c>
      <c r="R476" s="19">
        <v>99.6</v>
      </c>
      <c r="S476" s="19">
        <v>100.01</v>
      </c>
      <c r="T476" s="19">
        <v>99.79</v>
      </c>
      <c r="U476" s="19">
        <v>100.09</v>
      </c>
      <c r="V476" s="19">
        <v>100.55</v>
      </c>
      <c r="W476" s="19">
        <v>99.78</v>
      </c>
      <c r="X476" s="19">
        <v>100.56</v>
      </c>
      <c r="Y476" s="19">
        <v>99.93</v>
      </c>
      <c r="Z476" s="19">
        <v>99.86</v>
      </c>
      <c r="AA476" s="19">
        <v>100.35</v>
      </c>
      <c r="AB476" s="19">
        <v>100.25</v>
      </c>
      <c r="AC476" s="19">
        <v>100.54</v>
      </c>
      <c r="AD476" s="19">
        <v>100.37</v>
      </c>
      <c r="AE476" s="19">
        <v>100.54</v>
      </c>
      <c r="AF476" s="19">
        <v>100.29</v>
      </c>
      <c r="AG476" s="19">
        <v>100.39</v>
      </c>
      <c r="AH476" s="19">
        <v>100.27</v>
      </c>
      <c r="AI476" s="19">
        <v>99.97</v>
      </c>
      <c r="AJ476" s="19">
        <v>100.22</v>
      </c>
      <c r="AK476" s="19">
        <v>100.19</v>
      </c>
      <c r="AL476" s="18">
        <v>100</v>
      </c>
      <c r="AM476" s="19">
        <v>100.32</v>
      </c>
      <c r="AN476" s="19">
        <v>99.92</v>
      </c>
      <c r="AO476" s="19">
        <v>100.22</v>
      </c>
      <c r="AP476" s="19">
        <v>100.1</v>
      </c>
      <c r="AQ476" s="19">
        <v>100.16</v>
      </c>
      <c r="AR476" s="19">
        <v>100.78</v>
      </c>
      <c r="AS476" s="19">
        <v>100.57</v>
      </c>
      <c r="AT476" s="19">
        <v>100.86</v>
      </c>
      <c r="AU476" s="19">
        <v>100.63</v>
      </c>
      <c r="AV476" s="19">
        <v>100.62</v>
      </c>
      <c r="AW476" s="19">
        <v>100.6</v>
      </c>
      <c r="AX476" s="19">
        <v>100.68</v>
      </c>
      <c r="AY476" s="19">
        <v>100.65</v>
      </c>
      <c r="AZ476" s="19">
        <v>99.97</v>
      </c>
      <c r="BA476" s="19">
        <v>100.35</v>
      </c>
      <c r="BB476" s="19">
        <v>100.27</v>
      </c>
      <c r="BC476" s="19">
        <v>100.22</v>
      </c>
      <c r="BD476" s="19">
        <v>100.12</v>
      </c>
      <c r="BE476" s="19">
        <v>99.92</v>
      </c>
      <c r="BF476" s="19">
        <v>100.02</v>
      </c>
      <c r="BG476" s="19">
        <v>100.1</v>
      </c>
      <c r="BH476" s="19">
        <v>100.21</v>
      </c>
      <c r="BI476" s="19">
        <v>100.38</v>
      </c>
      <c r="BJ476" s="19">
        <v>100.65</v>
      </c>
      <c r="BK476" s="20"/>
    </row>
    <row r="477" spans="1:63" ht="27.75" x14ac:dyDescent="0.45">
      <c r="A477" s="18" t="s">
        <v>1669</v>
      </c>
      <c r="B477" s="18" t="s">
        <v>1670</v>
      </c>
      <c r="C477" s="19">
        <v>103.78</v>
      </c>
      <c r="D477" s="19">
        <v>102.01</v>
      </c>
      <c r="E477" s="19">
        <v>100.26</v>
      </c>
      <c r="F477" s="19">
        <v>99.95</v>
      </c>
      <c r="G477" s="19">
        <v>98.95</v>
      </c>
      <c r="H477" s="19">
        <v>99.42</v>
      </c>
      <c r="I477" s="19">
        <v>99.84</v>
      </c>
      <c r="J477" s="19">
        <v>99.25</v>
      </c>
      <c r="K477" s="19">
        <v>99.95</v>
      </c>
      <c r="L477" s="19">
        <v>100.52</v>
      </c>
      <c r="M477" s="19">
        <v>100.54</v>
      </c>
      <c r="N477" s="19">
        <v>100.07</v>
      </c>
      <c r="O477" s="19">
        <v>100.47</v>
      </c>
      <c r="P477" s="19">
        <v>100.13</v>
      </c>
      <c r="Q477" s="19">
        <v>99.69</v>
      </c>
      <c r="R477" s="19">
        <v>99.93</v>
      </c>
      <c r="S477" s="19">
        <v>100.17</v>
      </c>
      <c r="T477" s="19">
        <v>100.74</v>
      </c>
      <c r="U477" s="19">
        <v>101.59</v>
      </c>
      <c r="V477" s="19">
        <v>101.77</v>
      </c>
      <c r="W477" s="19">
        <v>100.85</v>
      </c>
      <c r="X477" s="19">
        <v>101.35</v>
      </c>
      <c r="Y477" s="19">
        <v>102.21</v>
      </c>
      <c r="Z477" s="19">
        <v>101.35</v>
      </c>
      <c r="AA477" s="19">
        <v>101.41</v>
      </c>
      <c r="AB477" s="19">
        <v>100.71</v>
      </c>
      <c r="AC477" s="19">
        <v>100.1</v>
      </c>
      <c r="AD477" s="19">
        <v>99.31</v>
      </c>
      <c r="AE477" s="19">
        <v>99.74</v>
      </c>
      <c r="AF477" s="19">
        <v>99.5</v>
      </c>
      <c r="AG477" s="19">
        <v>99.75</v>
      </c>
      <c r="AH477" s="19">
        <v>99.99</v>
      </c>
      <c r="AI477" s="19">
        <v>100.21</v>
      </c>
      <c r="AJ477" s="19">
        <v>100.4</v>
      </c>
      <c r="AK477" s="19">
        <v>101.02</v>
      </c>
      <c r="AL477" s="19">
        <v>100.12</v>
      </c>
      <c r="AM477" s="19">
        <v>99.87</v>
      </c>
      <c r="AN477" s="19">
        <v>99.88</v>
      </c>
      <c r="AO477" s="19">
        <v>100.23</v>
      </c>
      <c r="AP477" s="19">
        <v>101.36</v>
      </c>
      <c r="AQ477" s="19">
        <v>101.09</v>
      </c>
      <c r="AR477" s="19">
        <v>100.42</v>
      </c>
      <c r="AS477" s="19">
        <v>100.43</v>
      </c>
      <c r="AT477" s="19">
        <v>100.06</v>
      </c>
      <c r="AU477" s="19">
        <v>100.38</v>
      </c>
      <c r="AV477" s="19">
        <v>100.09</v>
      </c>
      <c r="AW477" s="19">
        <v>99.92</v>
      </c>
      <c r="AX477" s="19">
        <v>100.19</v>
      </c>
      <c r="AY477" s="19">
        <v>100.05</v>
      </c>
      <c r="AZ477" s="19">
        <v>100.01</v>
      </c>
      <c r="BA477" s="19">
        <v>100.24</v>
      </c>
      <c r="BB477" s="19">
        <v>100.11</v>
      </c>
      <c r="BC477" s="19">
        <v>100.43</v>
      </c>
      <c r="BD477" s="19">
        <v>100.09</v>
      </c>
      <c r="BE477" s="19">
        <v>100.24</v>
      </c>
      <c r="BF477" s="19">
        <v>100.17</v>
      </c>
      <c r="BG477" s="19">
        <v>100.13</v>
      </c>
      <c r="BH477" s="19">
        <v>100.05</v>
      </c>
      <c r="BI477" s="19">
        <v>100.23</v>
      </c>
      <c r="BJ477" s="19">
        <v>100.3</v>
      </c>
      <c r="BK477" s="20"/>
    </row>
    <row r="478" spans="1:63" ht="27.75" x14ac:dyDescent="0.45">
      <c r="A478" s="18" t="s">
        <v>1671</v>
      </c>
      <c r="B478" s="18" t="s">
        <v>1672</v>
      </c>
      <c r="C478" s="19">
        <v>105.5</v>
      </c>
      <c r="D478" s="19">
        <v>104.05</v>
      </c>
      <c r="E478" s="19">
        <v>100.02</v>
      </c>
      <c r="F478" s="19">
        <v>101.94</v>
      </c>
      <c r="G478" s="19">
        <v>99.31</v>
      </c>
      <c r="H478" s="19">
        <v>99.22</v>
      </c>
      <c r="I478" s="19">
        <v>99.53</v>
      </c>
      <c r="J478" s="19">
        <v>99.04</v>
      </c>
      <c r="K478" s="19">
        <v>99.66</v>
      </c>
      <c r="L478" s="19">
        <v>100.04</v>
      </c>
      <c r="M478" s="19">
        <v>100.32</v>
      </c>
      <c r="N478" s="19">
        <v>99.51</v>
      </c>
      <c r="O478" s="19">
        <v>99.9</v>
      </c>
      <c r="P478" s="19">
        <v>100.9</v>
      </c>
      <c r="Q478" s="19">
        <v>101.11</v>
      </c>
      <c r="R478" s="19">
        <v>101.78</v>
      </c>
      <c r="S478" s="19">
        <v>102.88</v>
      </c>
      <c r="T478" s="19">
        <v>101.39</v>
      </c>
      <c r="U478" s="19">
        <v>100.15</v>
      </c>
      <c r="V478" s="19">
        <v>100.34</v>
      </c>
      <c r="W478" s="19">
        <v>100.4</v>
      </c>
      <c r="X478" s="19">
        <v>100.46</v>
      </c>
      <c r="Y478" s="19">
        <v>101.14</v>
      </c>
      <c r="Z478" s="19">
        <v>100.92</v>
      </c>
      <c r="AA478" s="19">
        <v>100.8</v>
      </c>
      <c r="AB478" s="19">
        <v>99.97</v>
      </c>
      <c r="AC478" s="19">
        <v>98.81</v>
      </c>
      <c r="AD478" s="19">
        <v>98.92</v>
      </c>
      <c r="AE478" s="19">
        <v>97.85</v>
      </c>
      <c r="AF478" s="19">
        <v>98.84</v>
      </c>
      <c r="AG478" s="19">
        <v>98.49</v>
      </c>
      <c r="AH478" s="19">
        <v>99.26</v>
      </c>
      <c r="AI478" s="19">
        <v>98.91</v>
      </c>
      <c r="AJ478" s="19">
        <v>99.67</v>
      </c>
      <c r="AK478" s="19">
        <v>99.38</v>
      </c>
      <c r="AL478" s="19">
        <v>99.36</v>
      </c>
      <c r="AM478" s="19">
        <v>99.16</v>
      </c>
      <c r="AN478" s="19">
        <v>100.12</v>
      </c>
      <c r="AO478" s="19">
        <v>100.59</v>
      </c>
      <c r="AP478" s="19">
        <v>101.69</v>
      </c>
      <c r="AQ478" s="19">
        <v>100.99</v>
      </c>
      <c r="AR478" s="19">
        <v>100.66</v>
      </c>
      <c r="AS478" s="19">
        <v>100.87</v>
      </c>
      <c r="AT478" s="19">
        <v>99.86</v>
      </c>
      <c r="AU478" s="19">
        <v>101.06</v>
      </c>
      <c r="AV478" s="19">
        <v>101.28</v>
      </c>
      <c r="AW478" s="19">
        <v>99.43</v>
      </c>
      <c r="AX478" s="19">
        <v>99.5</v>
      </c>
      <c r="AY478" s="19">
        <v>100.72</v>
      </c>
      <c r="AZ478" s="19">
        <v>99.61</v>
      </c>
      <c r="BA478" s="19">
        <v>99.72</v>
      </c>
      <c r="BB478" s="19">
        <v>100.46</v>
      </c>
      <c r="BC478" s="19">
        <v>99.85</v>
      </c>
      <c r="BD478" s="19">
        <v>100.41</v>
      </c>
      <c r="BE478" s="19">
        <v>99.72</v>
      </c>
      <c r="BF478" s="19">
        <v>101.19</v>
      </c>
      <c r="BG478" s="19">
        <v>102.34</v>
      </c>
      <c r="BH478" s="19">
        <v>100.82</v>
      </c>
      <c r="BI478" s="19">
        <v>101.46</v>
      </c>
      <c r="BJ478" s="19">
        <v>100.67</v>
      </c>
      <c r="BK478" s="20"/>
    </row>
    <row r="479" spans="1:63" x14ac:dyDescent="0.45">
      <c r="A479" s="18" t="s">
        <v>667</v>
      </c>
      <c r="B479" s="18" t="s">
        <v>1249</v>
      </c>
      <c r="C479" s="19">
        <v>104.88</v>
      </c>
      <c r="D479" s="19">
        <v>102.44</v>
      </c>
      <c r="E479" s="19">
        <v>99.84</v>
      </c>
      <c r="F479" s="19">
        <v>98.74</v>
      </c>
      <c r="G479" s="19">
        <v>99.16</v>
      </c>
      <c r="H479" s="19">
        <v>98.74</v>
      </c>
      <c r="I479" s="19">
        <v>99.25</v>
      </c>
      <c r="J479" s="19">
        <v>99.14</v>
      </c>
      <c r="K479" s="19">
        <v>99.93</v>
      </c>
      <c r="L479" s="19">
        <v>100.44</v>
      </c>
      <c r="M479" s="19">
        <v>99.79</v>
      </c>
      <c r="N479" s="19">
        <v>98.57</v>
      </c>
      <c r="O479" s="19">
        <v>99.88</v>
      </c>
      <c r="P479" s="19">
        <v>100.58</v>
      </c>
      <c r="Q479" s="18">
        <v>99</v>
      </c>
      <c r="R479" s="19">
        <v>99.32</v>
      </c>
      <c r="S479" s="19">
        <v>99.98</v>
      </c>
      <c r="T479" s="19">
        <v>102.27</v>
      </c>
      <c r="U479" s="19">
        <v>101.72</v>
      </c>
      <c r="V479" s="19">
        <v>101.56</v>
      </c>
      <c r="W479" s="19">
        <v>100.73</v>
      </c>
      <c r="X479" s="19">
        <v>101.71</v>
      </c>
      <c r="Y479" s="19">
        <v>101.2</v>
      </c>
      <c r="Z479" s="19">
        <v>100.75</v>
      </c>
      <c r="AA479" s="19">
        <v>100.8</v>
      </c>
      <c r="AB479" s="19">
        <v>100.19</v>
      </c>
      <c r="AC479" s="19">
        <v>99.86</v>
      </c>
      <c r="AD479" s="19">
        <v>100.36</v>
      </c>
      <c r="AE479" s="19">
        <v>99.98</v>
      </c>
      <c r="AF479" s="19">
        <v>99.91</v>
      </c>
      <c r="AG479" s="19">
        <v>99.9</v>
      </c>
      <c r="AH479" s="19">
        <v>99.66</v>
      </c>
      <c r="AI479" s="19">
        <v>99.55</v>
      </c>
      <c r="AJ479" s="19">
        <v>99.49</v>
      </c>
      <c r="AK479" s="19">
        <v>98.38</v>
      </c>
      <c r="AL479" s="19">
        <v>99.61</v>
      </c>
      <c r="AM479" s="19">
        <v>100.04</v>
      </c>
      <c r="AN479" s="19">
        <v>99.83</v>
      </c>
      <c r="AO479" s="19">
        <v>100.27</v>
      </c>
      <c r="AP479" s="19">
        <v>100.69</v>
      </c>
      <c r="AQ479" s="19">
        <v>100.78</v>
      </c>
      <c r="AR479" s="19">
        <v>100.34</v>
      </c>
      <c r="AS479" s="19">
        <v>100.21</v>
      </c>
      <c r="AT479" s="19">
        <v>100.46</v>
      </c>
      <c r="AU479" s="19">
        <v>100.35</v>
      </c>
      <c r="AV479" s="19">
        <v>100.31</v>
      </c>
      <c r="AW479" s="19">
        <v>100.15</v>
      </c>
      <c r="AX479" s="19">
        <v>100.2</v>
      </c>
      <c r="AY479" s="19">
        <v>100.33</v>
      </c>
      <c r="AZ479" s="19">
        <v>99.96</v>
      </c>
      <c r="BA479" s="19">
        <v>99.7</v>
      </c>
      <c r="BB479" s="19">
        <v>99.5</v>
      </c>
      <c r="BC479" s="19">
        <v>100.18</v>
      </c>
      <c r="BD479" s="19">
        <v>99.8</v>
      </c>
      <c r="BE479" s="19">
        <v>99.95</v>
      </c>
      <c r="BF479" s="19">
        <v>100.27</v>
      </c>
      <c r="BG479" s="19">
        <v>99.98</v>
      </c>
      <c r="BH479" s="19">
        <v>99.81</v>
      </c>
      <c r="BI479" s="19">
        <v>100.15</v>
      </c>
      <c r="BJ479" s="19">
        <v>100.31</v>
      </c>
      <c r="BK479" s="20"/>
    </row>
    <row r="480" spans="1:63" x14ac:dyDescent="0.45">
      <c r="A480" s="18" t="s">
        <v>328</v>
      </c>
      <c r="B480" s="18" t="s">
        <v>1250</v>
      </c>
      <c r="C480" s="19">
        <v>105.24</v>
      </c>
      <c r="D480" s="19">
        <v>105.11</v>
      </c>
      <c r="E480" s="19">
        <v>101.76</v>
      </c>
      <c r="F480" s="19">
        <v>101.51</v>
      </c>
      <c r="G480" s="19">
        <v>99.3</v>
      </c>
      <c r="H480" s="19">
        <v>99.4</v>
      </c>
      <c r="I480" s="19">
        <v>99.24</v>
      </c>
      <c r="J480" s="19">
        <v>99.79</v>
      </c>
      <c r="K480" s="19">
        <v>99.59</v>
      </c>
      <c r="L480" s="19">
        <v>99.2</v>
      </c>
      <c r="M480" s="19">
        <v>100.28</v>
      </c>
      <c r="N480" s="19">
        <v>99.52</v>
      </c>
      <c r="O480" s="19">
        <v>99.74</v>
      </c>
      <c r="P480" s="19">
        <v>99.79</v>
      </c>
      <c r="Q480" s="18">
        <v>100</v>
      </c>
      <c r="R480" s="19">
        <v>100.33</v>
      </c>
      <c r="S480" s="19">
        <v>99.96</v>
      </c>
      <c r="T480" s="19">
        <v>100.56</v>
      </c>
      <c r="U480" s="19">
        <v>101.23</v>
      </c>
      <c r="V480" s="19">
        <v>101.68</v>
      </c>
      <c r="W480" s="19">
        <v>101.66</v>
      </c>
      <c r="X480" s="19">
        <v>102.82</v>
      </c>
      <c r="Y480" s="19">
        <v>102.34</v>
      </c>
      <c r="Z480" s="19">
        <v>101.85</v>
      </c>
      <c r="AA480" s="19">
        <v>102.13</v>
      </c>
      <c r="AB480" s="19">
        <v>100.47</v>
      </c>
      <c r="AC480" s="19">
        <v>100.37</v>
      </c>
      <c r="AD480" s="19">
        <v>99.71</v>
      </c>
      <c r="AE480" s="19">
        <v>99.86</v>
      </c>
      <c r="AF480" s="19">
        <v>99.75</v>
      </c>
      <c r="AG480" s="19">
        <v>99.77</v>
      </c>
      <c r="AH480" s="19">
        <v>99.37</v>
      </c>
      <c r="AI480" s="19">
        <v>99.37</v>
      </c>
      <c r="AJ480" s="19">
        <v>100.47</v>
      </c>
      <c r="AK480" s="19">
        <v>99.98</v>
      </c>
      <c r="AL480" s="19">
        <v>99.41</v>
      </c>
      <c r="AM480" s="19">
        <v>100.13</v>
      </c>
      <c r="AN480" s="19">
        <v>99.76</v>
      </c>
      <c r="AO480" s="19">
        <v>99.95</v>
      </c>
      <c r="AP480" s="19">
        <v>100.09</v>
      </c>
      <c r="AQ480" s="19">
        <v>100.18</v>
      </c>
      <c r="AR480" s="19">
        <v>100.93</v>
      </c>
      <c r="AS480" s="19">
        <v>100.94</v>
      </c>
      <c r="AT480" s="19">
        <v>101.19</v>
      </c>
      <c r="AU480" s="19">
        <v>100.39</v>
      </c>
      <c r="AV480" s="19">
        <v>100.89</v>
      </c>
      <c r="AW480" s="19">
        <v>101.07</v>
      </c>
      <c r="AX480" s="19">
        <v>100.9</v>
      </c>
      <c r="AY480" s="19">
        <v>101.46</v>
      </c>
      <c r="AZ480" s="19">
        <v>100.76</v>
      </c>
      <c r="BA480" s="19">
        <v>100.33</v>
      </c>
      <c r="BB480" s="19">
        <v>100.77</v>
      </c>
      <c r="BC480" s="19">
        <v>101.57</v>
      </c>
      <c r="BD480" s="19">
        <v>103.44</v>
      </c>
      <c r="BE480" s="19">
        <v>103.07</v>
      </c>
      <c r="BF480" s="19">
        <v>104.38</v>
      </c>
      <c r="BG480" s="19">
        <v>103.36</v>
      </c>
      <c r="BH480" s="19">
        <v>100.58</v>
      </c>
      <c r="BI480" s="19">
        <v>101.04</v>
      </c>
      <c r="BJ480" s="19">
        <v>101.75</v>
      </c>
      <c r="BK480" s="20"/>
    </row>
    <row r="481" spans="1:63" ht="27.75" x14ac:dyDescent="0.45">
      <c r="A481" s="18" t="s">
        <v>1534</v>
      </c>
      <c r="B481" s="18" t="s">
        <v>1251</v>
      </c>
      <c r="C481" s="19">
        <v>107.03</v>
      </c>
      <c r="D481" s="19">
        <v>107.89</v>
      </c>
      <c r="E481" s="19">
        <v>104.84</v>
      </c>
      <c r="F481" s="19">
        <v>103.12</v>
      </c>
      <c r="G481" s="19">
        <v>101.92</v>
      </c>
      <c r="H481" s="19">
        <v>100.61</v>
      </c>
      <c r="I481" s="19">
        <v>101.58</v>
      </c>
      <c r="J481" s="19">
        <v>102.58</v>
      </c>
      <c r="K481" s="19">
        <v>103.7</v>
      </c>
      <c r="L481" s="19">
        <v>105.19</v>
      </c>
      <c r="M481" s="19">
        <v>103.17</v>
      </c>
      <c r="N481" s="19">
        <v>102.2</v>
      </c>
      <c r="O481" s="19">
        <v>100.65</v>
      </c>
      <c r="P481" s="19">
        <v>101.22</v>
      </c>
      <c r="Q481" s="19">
        <v>100.54</v>
      </c>
      <c r="R481" s="19">
        <v>100.46</v>
      </c>
      <c r="S481" s="19">
        <v>99.25</v>
      </c>
      <c r="T481" s="19">
        <v>99.91</v>
      </c>
      <c r="U481" s="19">
        <v>99.7</v>
      </c>
      <c r="V481" s="19">
        <v>100.24</v>
      </c>
      <c r="W481" s="19">
        <v>100.18</v>
      </c>
      <c r="X481" s="19">
        <v>100.41</v>
      </c>
      <c r="Y481" s="19">
        <v>100.24</v>
      </c>
      <c r="Z481" s="19">
        <v>99.73</v>
      </c>
      <c r="AA481" s="19">
        <v>99.89</v>
      </c>
      <c r="AB481" s="19">
        <v>99.79</v>
      </c>
      <c r="AC481" s="19">
        <v>99.8</v>
      </c>
      <c r="AD481" s="19">
        <v>98.98</v>
      </c>
      <c r="AE481" s="19">
        <v>99.27</v>
      </c>
      <c r="AF481" s="19">
        <v>98.94</v>
      </c>
      <c r="AG481" s="19">
        <v>99.32</v>
      </c>
      <c r="AH481" s="19">
        <v>99.24</v>
      </c>
      <c r="AI481" s="19">
        <v>99.24</v>
      </c>
      <c r="AJ481" s="19">
        <v>99.4</v>
      </c>
      <c r="AK481" s="19">
        <v>99.87</v>
      </c>
      <c r="AL481" s="19">
        <v>99.35</v>
      </c>
      <c r="AM481" s="19">
        <v>100.46</v>
      </c>
      <c r="AN481" s="19">
        <v>99.8</v>
      </c>
      <c r="AO481" s="19">
        <v>99.76</v>
      </c>
      <c r="AP481" s="19">
        <v>99.53</v>
      </c>
      <c r="AQ481" s="19">
        <v>98.73</v>
      </c>
      <c r="AR481" s="19">
        <v>98.83</v>
      </c>
      <c r="AS481" s="19">
        <v>99.65</v>
      </c>
      <c r="AT481" s="19">
        <v>100.09</v>
      </c>
      <c r="AU481" s="19">
        <v>99.98</v>
      </c>
      <c r="AV481" s="19">
        <v>100.44</v>
      </c>
      <c r="AW481" s="19">
        <v>100.04</v>
      </c>
      <c r="AX481" s="19">
        <v>100.42</v>
      </c>
      <c r="AY481" s="19">
        <v>99.96</v>
      </c>
      <c r="AZ481" s="19">
        <v>100.3</v>
      </c>
      <c r="BA481" s="19">
        <v>100.27</v>
      </c>
      <c r="BB481" s="19">
        <v>100.72</v>
      </c>
      <c r="BC481" s="19">
        <v>100.46</v>
      </c>
      <c r="BD481" s="19">
        <v>100.17</v>
      </c>
      <c r="BE481" s="19">
        <v>100.21</v>
      </c>
      <c r="BF481" s="19">
        <v>101.42</v>
      </c>
      <c r="BG481" s="19">
        <v>101.09</v>
      </c>
      <c r="BH481" s="19">
        <v>101.02</v>
      </c>
      <c r="BI481" s="19">
        <v>100.81</v>
      </c>
      <c r="BJ481" s="19">
        <v>100.83</v>
      </c>
      <c r="BK481" s="20"/>
    </row>
    <row r="482" spans="1:63" x14ac:dyDescent="0.45">
      <c r="A482" s="18" t="s">
        <v>1484</v>
      </c>
      <c r="B482" s="18" t="s">
        <v>1252</v>
      </c>
      <c r="C482" s="19">
        <v>102.89</v>
      </c>
      <c r="D482" s="19">
        <v>102.2</v>
      </c>
      <c r="E482" s="19">
        <v>100.58</v>
      </c>
      <c r="F482" s="19">
        <v>99.34</v>
      </c>
      <c r="G482" s="19">
        <v>99.39</v>
      </c>
      <c r="H482" s="19">
        <v>99.21</v>
      </c>
      <c r="I482" s="19">
        <v>99.6</v>
      </c>
      <c r="J482" s="19">
        <v>99.74</v>
      </c>
      <c r="K482" s="19">
        <v>100.53</v>
      </c>
      <c r="L482" s="19">
        <v>100.2</v>
      </c>
      <c r="M482" s="19">
        <v>99.98</v>
      </c>
      <c r="N482" s="19">
        <v>100.1</v>
      </c>
      <c r="O482" s="19">
        <v>99.99</v>
      </c>
      <c r="P482" s="19">
        <v>100.39</v>
      </c>
      <c r="Q482" s="19">
        <v>99.8</v>
      </c>
      <c r="R482" s="19">
        <v>99.93</v>
      </c>
      <c r="S482" s="19">
        <v>99.91</v>
      </c>
      <c r="T482" s="19">
        <v>99.64</v>
      </c>
      <c r="U482" s="19">
        <v>100.16</v>
      </c>
      <c r="V482" s="19">
        <v>100.79</v>
      </c>
      <c r="W482" s="19">
        <v>100.24</v>
      </c>
      <c r="X482" s="19">
        <v>100.39</v>
      </c>
      <c r="Y482" s="19">
        <v>99.95</v>
      </c>
      <c r="Z482" s="19">
        <v>99.85</v>
      </c>
      <c r="AA482" s="19">
        <v>100.77</v>
      </c>
      <c r="AB482" s="19">
        <v>100.04</v>
      </c>
      <c r="AC482" s="19">
        <v>99.04</v>
      </c>
      <c r="AD482" s="19">
        <v>99.81</v>
      </c>
      <c r="AE482" s="19">
        <v>99.87</v>
      </c>
      <c r="AF482" s="19">
        <v>99.8</v>
      </c>
      <c r="AG482" s="19">
        <v>99.4</v>
      </c>
      <c r="AH482" s="19">
        <v>99.43</v>
      </c>
      <c r="AI482" s="19">
        <v>99.47</v>
      </c>
      <c r="AJ482" s="19">
        <v>99.82</v>
      </c>
      <c r="AK482" s="19">
        <v>100.06</v>
      </c>
      <c r="AL482" s="19">
        <v>99.84</v>
      </c>
      <c r="AM482" s="19">
        <v>100.19</v>
      </c>
      <c r="AN482" s="19">
        <v>100.02</v>
      </c>
      <c r="AO482" s="19">
        <v>100.18</v>
      </c>
      <c r="AP482" s="19">
        <v>100.37</v>
      </c>
      <c r="AQ482" s="19">
        <v>100.31</v>
      </c>
      <c r="AR482" s="19">
        <v>100.43</v>
      </c>
      <c r="AS482" s="18">
        <v>100</v>
      </c>
      <c r="AT482" s="19">
        <v>100.17</v>
      </c>
      <c r="AU482" s="19">
        <v>99.98</v>
      </c>
      <c r="AV482" s="19">
        <v>99.99</v>
      </c>
      <c r="AW482" s="19">
        <v>100.08</v>
      </c>
      <c r="AX482" s="19">
        <v>100.66</v>
      </c>
      <c r="AY482" s="19">
        <v>101.16</v>
      </c>
      <c r="AZ482" s="19">
        <v>100.8</v>
      </c>
      <c r="BA482" s="19">
        <v>100.21</v>
      </c>
      <c r="BB482" s="19">
        <v>99.85</v>
      </c>
      <c r="BC482" s="19">
        <v>99.84</v>
      </c>
      <c r="BD482" s="19">
        <v>99.68</v>
      </c>
      <c r="BE482" s="19">
        <v>99.89</v>
      </c>
      <c r="BF482" s="19">
        <v>99.84</v>
      </c>
      <c r="BG482" s="19">
        <v>101.19</v>
      </c>
      <c r="BH482" s="19">
        <v>101.18</v>
      </c>
      <c r="BI482" s="19">
        <v>101.4</v>
      </c>
      <c r="BJ482" s="19">
        <v>100.35</v>
      </c>
      <c r="BK482" s="20"/>
    </row>
    <row r="483" spans="1:63" x14ac:dyDescent="0.45">
      <c r="A483" s="18" t="s">
        <v>1673</v>
      </c>
      <c r="B483" s="18" t="s">
        <v>1674</v>
      </c>
      <c r="C483" s="19">
        <v>110.54</v>
      </c>
      <c r="D483" s="19">
        <v>113.53</v>
      </c>
      <c r="E483" s="19">
        <v>109.52</v>
      </c>
      <c r="F483" s="19">
        <v>105.63</v>
      </c>
      <c r="G483" s="19">
        <v>101.69</v>
      </c>
      <c r="H483" s="19">
        <v>101.38</v>
      </c>
      <c r="I483" s="19">
        <v>100.93</v>
      </c>
      <c r="J483" s="19">
        <v>100.74</v>
      </c>
      <c r="K483" s="19">
        <v>101.24</v>
      </c>
      <c r="L483" s="19">
        <v>101.85</v>
      </c>
      <c r="M483" s="19">
        <v>101.62</v>
      </c>
      <c r="N483" s="19">
        <v>100.49</v>
      </c>
      <c r="O483" s="19">
        <v>100.24</v>
      </c>
      <c r="P483" s="19">
        <v>101.42</v>
      </c>
      <c r="Q483" s="19">
        <v>100.08</v>
      </c>
      <c r="R483" s="19">
        <v>99.54</v>
      </c>
      <c r="S483" s="19">
        <v>99.65</v>
      </c>
      <c r="T483" s="19">
        <v>100.09</v>
      </c>
      <c r="U483" s="19">
        <v>100.04</v>
      </c>
      <c r="V483" s="19">
        <v>100.01</v>
      </c>
      <c r="W483" s="19">
        <v>99.97</v>
      </c>
      <c r="X483" s="19">
        <v>100.04</v>
      </c>
      <c r="Y483" s="19">
        <v>99.8</v>
      </c>
      <c r="Z483" s="19">
        <v>99.86</v>
      </c>
      <c r="AA483" s="19">
        <v>100.26</v>
      </c>
      <c r="AB483" s="19">
        <v>100.16</v>
      </c>
      <c r="AC483" s="19">
        <v>99.64</v>
      </c>
      <c r="AD483" s="19">
        <v>99.43</v>
      </c>
      <c r="AE483" s="19">
        <v>99.65</v>
      </c>
      <c r="AF483" s="19">
        <v>99.56</v>
      </c>
      <c r="AG483" s="19">
        <v>99.84</v>
      </c>
      <c r="AH483" s="19">
        <v>100.17</v>
      </c>
      <c r="AI483" s="19">
        <v>100.06</v>
      </c>
      <c r="AJ483" s="19">
        <v>100.47</v>
      </c>
      <c r="AK483" s="19">
        <v>100.02</v>
      </c>
      <c r="AL483" s="19">
        <v>101.52</v>
      </c>
      <c r="AM483" s="19">
        <v>100.85</v>
      </c>
      <c r="AN483" s="19">
        <v>100.68</v>
      </c>
      <c r="AO483" s="19">
        <v>100.31</v>
      </c>
      <c r="AP483" s="19">
        <v>100.44</v>
      </c>
      <c r="AQ483" s="19">
        <v>101.28</v>
      </c>
      <c r="AR483" s="19">
        <v>101.36</v>
      </c>
      <c r="AS483" s="19">
        <v>101.45</v>
      </c>
      <c r="AT483" s="19">
        <v>100.59</v>
      </c>
      <c r="AU483" s="19">
        <v>100.71</v>
      </c>
      <c r="AV483" s="19">
        <v>100.59</v>
      </c>
      <c r="AW483" s="19">
        <v>100.26</v>
      </c>
      <c r="AX483" s="19">
        <v>100.29</v>
      </c>
      <c r="AY483" s="19">
        <v>100.63</v>
      </c>
      <c r="AZ483" s="19">
        <v>101.19</v>
      </c>
      <c r="BA483" s="19">
        <v>100.36</v>
      </c>
      <c r="BB483" s="19">
        <v>100.56</v>
      </c>
      <c r="BC483" s="19">
        <v>100.72</v>
      </c>
      <c r="BD483" s="19">
        <v>101.01</v>
      </c>
      <c r="BE483" s="19">
        <v>100.61</v>
      </c>
      <c r="BF483" s="19">
        <v>100.1</v>
      </c>
      <c r="BG483" s="19">
        <v>99.69</v>
      </c>
      <c r="BH483" s="19">
        <v>99.16</v>
      </c>
      <c r="BI483" s="19">
        <v>100.33</v>
      </c>
      <c r="BJ483" s="19">
        <v>100.86</v>
      </c>
      <c r="BK483" s="20"/>
    </row>
    <row r="484" spans="1:63" x14ac:dyDescent="0.45">
      <c r="A484" s="18" t="s">
        <v>334</v>
      </c>
      <c r="B484" s="18" t="s">
        <v>1253</v>
      </c>
      <c r="C484" s="19">
        <v>110.45</v>
      </c>
      <c r="D484" s="19">
        <v>108.32</v>
      </c>
      <c r="E484" s="19">
        <v>104.58</v>
      </c>
      <c r="F484" s="19">
        <v>102.05</v>
      </c>
      <c r="G484" s="19">
        <v>100.76</v>
      </c>
      <c r="H484" s="19">
        <v>101.14</v>
      </c>
      <c r="I484" s="19">
        <v>100.41</v>
      </c>
      <c r="J484" s="19">
        <v>100.77</v>
      </c>
      <c r="K484" s="19">
        <v>100.83</v>
      </c>
      <c r="L484" s="19">
        <v>101.18</v>
      </c>
      <c r="M484" s="19">
        <v>100.65</v>
      </c>
      <c r="N484" s="19">
        <v>99.76</v>
      </c>
      <c r="O484" s="19">
        <v>101.57</v>
      </c>
      <c r="P484" s="19">
        <v>101.32</v>
      </c>
      <c r="Q484" s="19">
        <v>100.35</v>
      </c>
      <c r="R484" s="19">
        <v>100.37</v>
      </c>
      <c r="S484" s="19">
        <v>101.81</v>
      </c>
      <c r="T484" s="19">
        <v>101.86</v>
      </c>
      <c r="U484" s="19">
        <v>101.57</v>
      </c>
      <c r="V484" s="19">
        <v>101.51</v>
      </c>
      <c r="W484" s="19">
        <v>100.78</v>
      </c>
      <c r="X484" s="19">
        <v>103.03</v>
      </c>
      <c r="Y484" s="19">
        <v>101.78</v>
      </c>
      <c r="Z484" s="19">
        <v>100.13</v>
      </c>
      <c r="AA484" s="19">
        <v>102.5</v>
      </c>
      <c r="AB484" s="19">
        <v>101.33</v>
      </c>
      <c r="AC484" s="19">
        <v>98.95</v>
      </c>
      <c r="AD484" s="19">
        <v>100.37</v>
      </c>
      <c r="AE484" s="19">
        <v>99.67</v>
      </c>
      <c r="AF484" s="19">
        <v>98.49</v>
      </c>
      <c r="AG484" s="19">
        <v>98.97</v>
      </c>
      <c r="AH484" s="19">
        <v>99.68</v>
      </c>
      <c r="AI484" s="19">
        <v>98.73</v>
      </c>
      <c r="AJ484" s="19">
        <v>98.9</v>
      </c>
      <c r="AK484" s="19">
        <v>99.49</v>
      </c>
      <c r="AL484" s="19">
        <v>100.72</v>
      </c>
      <c r="AM484" s="19">
        <v>100.31</v>
      </c>
      <c r="AN484" s="19">
        <v>100.53</v>
      </c>
      <c r="AO484" s="19">
        <v>100.94</v>
      </c>
      <c r="AP484" s="19">
        <v>99.94</v>
      </c>
      <c r="AQ484" s="19">
        <v>100.4</v>
      </c>
      <c r="AR484" s="19">
        <v>99.83</v>
      </c>
      <c r="AS484" s="19">
        <v>100.6</v>
      </c>
      <c r="AT484" s="19">
        <v>100.9</v>
      </c>
      <c r="AU484" s="18">
        <v>101</v>
      </c>
      <c r="AV484" s="19">
        <v>100.42</v>
      </c>
      <c r="AW484" s="19">
        <v>100.44</v>
      </c>
      <c r="AX484" s="19">
        <v>101.44</v>
      </c>
      <c r="AY484" s="19">
        <v>101.79</v>
      </c>
      <c r="AZ484" s="19">
        <v>101.89</v>
      </c>
      <c r="BA484" s="19">
        <v>101.47</v>
      </c>
      <c r="BB484" s="19">
        <v>100.97</v>
      </c>
      <c r="BC484" s="19">
        <v>100.67</v>
      </c>
      <c r="BD484" s="19">
        <v>100.96</v>
      </c>
      <c r="BE484" s="19">
        <v>101.12</v>
      </c>
      <c r="BF484" s="19">
        <v>99.94</v>
      </c>
      <c r="BG484" s="19">
        <v>100.23</v>
      </c>
      <c r="BH484" s="19">
        <v>100.27</v>
      </c>
      <c r="BI484" s="19">
        <v>99.66</v>
      </c>
      <c r="BJ484" s="19">
        <v>101.68</v>
      </c>
      <c r="BK484" s="20"/>
    </row>
    <row r="485" spans="1:63" x14ac:dyDescent="0.45">
      <c r="A485" s="18" t="s">
        <v>332</v>
      </c>
      <c r="B485" s="18" t="s">
        <v>1254</v>
      </c>
      <c r="C485" s="19">
        <v>109.27</v>
      </c>
      <c r="D485" s="19">
        <v>106.63</v>
      </c>
      <c r="E485" s="19">
        <v>103.79</v>
      </c>
      <c r="F485" s="19">
        <v>103.02</v>
      </c>
      <c r="G485" s="19">
        <v>100.61</v>
      </c>
      <c r="H485" s="19">
        <v>101.29</v>
      </c>
      <c r="I485" s="19">
        <v>100.52</v>
      </c>
      <c r="J485" s="19">
        <v>100.84</v>
      </c>
      <c r="K485" s="19">
        <v>101.65</v>
      </c>
      <c r="L485" s="19">
        <v>101.67</v>
      </c>
      <c r="M485" s="19">
        <v>101.78</v>
      </c>
      <c r="N485" s="19">
        <v>100.05</v>
      </c>
      <c r="O485" s="19">
        <v>100.42</v>
      </c>
      <c r="P485" s="19">
        <v>100.52</v>
      </c>
      <c r="Q485" s="19">
        <v>100.01</v>
      </c>
      <c r="R485" s="19">
        <v>100.57</v>
      </c>
      <c r="S485" s="19">
        <v>100.11</v>
      </c>
      <c r="T485" s="19">
        <v>99.77</v>
      </c>
      <c r="U485" s="19">
        <v>99.78</v>
      </c>
      <c r="V485" s="19">
        <v>100.08</v>
      </c>
      <c r="W485" s="19">
        <v>100.03</v>
      </c>
      <c r="X485" s="19">
        <v>100.6</v>
      </c>
      <c r="Y485" s="19">
        <v>100.27</v>
      </c>
      <c r="Z485" s="19">
        <v>99.84</v>
      </c>
      <c r="AA485" s="19">
        <v>96.89</v>
      </c>
      <c r="AB485" s="19">
        <v>97.32</v>
      </c>
      <c r="AC485" s="19">
        <v>96.05</v>
      </c>
      <c r="AD485" s="19">
        <v>95.19</v>
      </c>
      <c r="AE485" s="19">
        <v>96.1</v>
      </c>
      <c r="AF485" s="19">
        <v>93.22</v>
      </c>
      <c r="AG485" s="19">
        <v>96.17</v>
      </c>
      <c r="AH485" s="19">
        <v>96.79</v>
      </c>
      <c r="AI485" s="19">
        <v>95.06</v>
      </c>
      <c r="AJ485" s="19">
        <v>95.65</v>
      </c>
      <c r="AK485" s="19">
        <v>98.31</v>
      </c>
      <c r="AL485" s="19">
        <v>98.01</v>
      </c>
      <c r="AM485" s="19">
        <v>98.51</v>
      </c>
      <c r="AN485" s="19">
        <v>99.31</v>
      </c>
      <c r="AO485" s="19">
        <v>99.13</v>
      </c>
      <c r="AP485" s="19">
        <v>99.29</v>
      </c>
      <c r="AQ485" s="19">
        <v>99.48</v>
      </c>
      <c r="AR485" s="19">
        <v>98.39</v>
      </c>
      <c r="AS485" s="19">
        <v>99.31</v>
      </c>
      <c r="AT485" s="19">
        <v>99.56</v>
      </c>
      <c r="AU485" s="19">
        <v>99.13</v>
      </c>
      <c r="AV485" s="19">
        <v>100.69</v>
      </c>
      <c r="AW485" s="19">
        <v>115.35</v>
      </c>
      <c r="AX485" s="19">
        <v>115.18</v>
      </c>
      <c r="AY485" s="19">
        <v>110.51</v>
      </c>
      <c r="AZ485" s="19">
        <v>105.81</v>
      </c>
      <c r="BA485" s="19">
        <v>103.55</v>
      </c>
      <c r="BB485" s="19">
        <v>102.85</v>
      </c>
      <c r="BC485" s="19">
        <v>102.13</v>
      </c>
      <c r="BD485" s="19">
        <v>102.83</v>
      </c>
      <c r="BE485" s="19">
        <v>101.33</v>
      </c>
      <c r="BF485" s="19">
        <v>101.78</v>
      </c>
      <c r="BG485" s="19">
        <v>101.33</v>
      </c>
      <c r="BH485" s="19">
        <v>101.31</v>
      </c>
      <c r="BI485" s="19">
        <v>101.64</v>
      </c>
      <c r="BJ485" s="19">
        <v>100.89</v>
      </c>
      <c r="BK485" s="20"/>
    </row>
    <row r="486" spans="1:63" x14ac:dyDescent="0.45">
      <c r="A486" s="18" t="s">
        <v>670</v>
      </c>
      <c r="B486" s="18" t="s">
        <v>1255</v>
      </c>
      <c r="C486" s="19">
        <v>110.62</v>
      </c>
      <c r="D486" s="19">
        <v>109.02</v>
      </c>
      <c r="E486" s="19">
        <v>109.11</v>
      </c>
      <c r="F486" s="19">
        <v>105.29</v>
      </c>
      <c r="G486" s="19">
        <v>102.88</v>
      </c>
      <c r="H486" s="19">
        <v>102.02</v>
      </c>
      <c r="I486" s="19">
        <v>101.68</v>
      </c>
      <c r="J486" s="19">
        <v>101.1</v>
      </c>
      <c r="K486" s="19">
        <v>101.89</v>
      </c>
      <c r="L486" s="19">
        <v>101.74</v>
      </c>
      <c r="M486" s="19">
        <v>100.93</v>
      </c>
      <c r="N486" s="19">
        <v>100.61</v>
      </c>
      <c r="O486" s="19">
        <v>101.92</v>
      </c>
      <c r="P486" s="19">
        <v>102.87</v>
      </c>
      <c r="Q486" s="19">
        <v>103.15</v>
      </c>
      <c r="R486" s="19">
        <v>103.11</v>
      </c>
      <c r="S486" s="19">
        <v>101.54</v>
      </c>
      <c r="T486" s="19">
        <v>101.34</v>
      </c>
      <c r="U486" s="19">
        <v>101.58</v>
      </c>
      <c r="V486" s="18">
        <v>100</v>
      </c>
      <c r="W486" s="19">
        <v>100.51</v>
      </c>
      <c r="X486" s="19">
        <v>101.21</v>
      </c>
      <c r="Y486" s="19">
        <v>101.01</v>
      </c>
      <c r="Z486" s="19">
        <v>100.86</v>
      </c>
      <c r="AA486" s="19">
        <v>100.64</v>
      </c>
      <c r="AB486" s="19">
        <v>100.29</v>
      </c>
      <c r="AC486" s="19">
        <v>100.03</v>
      </c>
      <c r="AD486" s="19">
        <v>99.63</v>
      </c>
      <c r="AE486" s="19">
        <v>99.73</v>
      </c>
      <c r="AF486" s="19">
        <v>99.34</v>
      </c>
      <c r="AG486" s="19">
        <v>99.24</v>
      </c>
      <c r="AH486" s="18">
        <v>99</v>
      </c>
      <c r="AI486" s="19">
        <v>98.3</v>
      </c>
      <c r="AJ486" s="19">
        <v>98.66</v>
      </c>
      <c r="AK486" s="19">
        <v>99.22</v>
      </c>
      <c r="AL486" s="19">
        <v>99.44</v>
      </c>
      <c r="AM486" s="19">
        <v>100.23</v>
      </c>
      <c r="AN486" s="19">
        <v>100.11</v>
      </c>
      <c r="AO486" s="19">
        <v>99.93</v>
      </c>
      <c r="AP486" s="19">
        <v>100.46</v>
      </c>
      <c r="AQ486" s="19">
        <v>100.14</v>
      </c>
      <c r="AR486" s="19">
        <v>99.52</v>
      </c>
      <c r="AS486" s="19">
        <v>100.04</v>
      </c>
      <c r="AT486" s="19">
        <v>99.67</v>
      </c>
      <c r="AU486" s="19">
        <v>100.21</v>
      </c>
      <c r="AV486" s="19">
        <v>100.47</v>
      </c>
      <c r="AW486" s="19">
        <v>100.16</v>
      </c>
      <c r="AX486" s="19">
        <v>100.55</v>
      </c>
      <c r="AY486" s="19">
        <v>101.03</v>
      </c>
      <c r="AZ486" s="19">
        <v>100.79</v>
      </c>
      <c r="BA486" s="19">
        <v>100.52</v>
      </c>
      <c r="BB486" s="19">
        <v>101.26</v>
      </c>
      <c r="BC486" s="19">
        <v>100.57</v>
      </c>
      <c r="BD486" s="19">
        <v>100.67</v>
      </c>
      <c r="BE486" s="19">
        <v>100.86</v>
      </c>
      <c r="BF486" s="19">
        <v>99.86</v>
      </c>
      <c r="BG486" s="19">
        <v>100.59</v>
      </c>
      <c r="BH486" s="19">
        <v>101.46</v>
      </c>
      <c r="BI486" s="19">
        <v>100.84</v>
      </c>
      <c r="BJ486" s="19">
        <v>101.28</v>
      </c>
      <c r="BK486" s="20"/>
    </row>
    <row r="487" spans="1:63" x14ac:dyDescent="0.45">
      <c r="A487" s="18" t="s">
        <v>671</v>
      </c>
      <c r="B487" s="18" t="s">
        <v>1256</v>
      </c>
      <c r="C487" s="19">
        <v>103.5</v>
      </c>
      <c r="D487" s="19">
        <v>102.85</v>
      </c>
      <c r="E487" s="19">
        <v>100.87</v>
      </c>
      <c r="F487" s="19">
        <v>100.36</v>
      </c>
      <c r="G487" s="19">
        <v>99.52</v>
      </c>
      <c r="H487" s="19">
        <v>99.21</v>
      </c>
      <c r="I487" s="19">
        <v>99.1</v>
      </c>
      <c r="J487" s="19">
        <v>98.83</v>
      </c>
      <c r="K487" s="19">
        <v>99.64</v>
      </c>
      <c r="L487" s="19">
        <v>99.84</v>
      </c>
      <c r="M487" s="19">
        <v>100.34</v>
      </c>
      <c r="N487" s="19">
        <v>99.55</v>
      </c>
      <c r="O487" s="19">
        <v>99.61</v>
      </c>
      <c r="P487" s="19">
        <v>99.77</v>
      </c>
      <c r="Q487" s="19">
        <v>99.61</v>
      </c>
      <c r="R487" s="19">
        <v>99.71</v>
      </c>
      <c r="S487" s="19">
        <v>99.86</v>
      </c>
      <c r="T487" s="19">
        <v>100.27</v>
      </c>
      <c r="U487" s="19">
        <v>99.81</v>
      </c>
      <c r="V487" s="19">
        <v>99.99</v>
      </c>
      <c r="W487" s="19">
        <v>99.9</v>
      </c>
      <c r="X487" s="19">
        <v>100.67</v>
      </c>
      <c r="Y487" s="19">
        <v>100.21</v>
      </c>
      <c r="Z487" s="19">
        <v>100.38</v>
      </c>
      <c r="AA487" s="19">
        <v>100.69</v>
      </c>
      <c r="AB487" s="19">
        <v>99.96</v>
      </c>
      <c r="AC487" s="19">
        <v>99.89</v>
      </c>
      <c r="AD487" s="19">
        <v>99.57</v>
      </c>
      <c r="AE487" s="19">
        <v>99.57</v>
      </c>
      <c r="AF487" s="19">
        <v>99.59</v>
      </c>
      <c r="AG487" s="19">
        <v>99.67</v>
      </c>
      <c r="AH487" s="19">
        <v>99.78</v>
      </c>
      <c r="AI487" s="19">
        <v>99.61</v>
      </c>
      <c r="AJ487" s="19">
        <v>99.6</v>
      </c>
      <c r="AK487" s="19">
        <v>99.55</v>
      </c>
      <c r="AL487" s="19">
        <v>100.09</v>
      </c>
      <c r="AM487" s="19">
        <v>99.98</v>
      </c>
      <c r="AN487" s="19">
        <v>100.07</v>
      </c>
      <c r="AO487" s="19">
        <v>100.09</v>
      </c>
      <c r="AP487" s="19">
        <v>100.53</v>
      </c>
      <c r="AQ487" s="19">
        <v>100.57</v>
      </c>
      <c r="AR487" s="19">
        <v>100.38</v>
      </c>
      <c r="AS487" s="19">
        <v>99.4</v>
      </c>
      <c r="AT487" s="19">
        <v>100.26</v>
      </c>
      <c r="AU487" s="19">
        <v>100.19</v>
      </c>
      <c r="AV487" s="19">
        <v>99.5</v>
      </c>
      <c r="AW487" s="19">
        <v>100.34</v>
      </c>
      <c r="AX487" s="19">
        <v>99.82</v>
      </c>
      <c r="AY487" s="19">
        <v>100.61</v>
      </c>
      <c r="AZ487" s="19">
        <v>101.08</v>
      </c>
      <c r="BA487" s="19">
        <v>100.18</v>
      </c>
      <c r="BB487" s="19">
        <v>100.72</v>
      </c>
      <c r="BC487" s="19">
        <v>100.06</v>
      </c>
      <c r="BD487" s="19">
        <v>99.78</v>
      </c>
      <c r="BE487" s="19">
        <v>100.03</v>
      </c>
      <c r="BF487" s="19">
        <v>100.34</v>
      </c>
      <c r="BG487" s="19">
        <v>99.81</v>
      </c>
      <c r="BH487" s="19">
        <v>100.62</v>
      </c>
      <c r="BI487" s="19">
        <v>100.23</v>
      </c>
      <c r="BJ487" s="19">
        <v>100.19</v>
      </c>
      <c r="BK487" s="20"/>
    </row>
    <row r="488" spans="1:63" x14ac:dyDescent="0.45">
      <c r="A488" s="18" t="s">
        <v>672</v>
      </c>
      <c r="B488" s="18" t="s">
        <v>1258</v>
      </c>
      <c r="C488" s="19">
        <v>106.3</v>
      </c>
      <c r="D488" s="19">
        <v>103.98</v>
      </c>
      <c r="E488" s="19">
        <v>97.1</v>
      </c>
      <c r="F488" s="19">
        <v>98.03</v>
      </c>
      <c r="G488" s="19">
        <v>98.29</v>
      </c>
      <c r="H488" s="19">
        <v>99.16</v>
      </c>
      <c r="I488" s="19">
        <v>99.82</v>
      </c>
      <c r="J488" s="19">
        <v>100.17</v>
      </c>
      <c r="K488" s="19">
        <v>100.6</v>
      </c>
      <c r="L488" s="19">
        <v>101.69</v>
      </c>
      <c r="M488" s="19">
        <v>100.65</v>
      </c>
      <c r="N488" s="19">
        <v>100.18</v>
      </c>
      <c r="O488" s="19">
        <v>100.24</v>
      </c>
      <c r="P488" s="19">
        <v>99.86</v>
      </c>
      <c r="Q488" s="19">
        <v>99.53</v>
      </c>
      <c r="R488" s="19">
        <v>98.9</v>
      </c>
      <c r="S488" s="19">
        <v>99.78</v>
      </c>
      <c r="T488" s="19">
        <v>99.67</v>
      </c>
      <c r="U488" s="19">
        <v>99.73</v>
      </c>
      <c r="V488" s="19">
        <v>100.08</v>
      </c>
      <c r="W488" s="19">
        <v>99.51</v>
      </c>
      <c r="X488" s="19">
        <v>100.09</v>
      </c>
      <c r="Y488" s="19">
        <v>100.42</v>
      </c>
      <c r="Z488" s="19">
        <v>100.53</v>
      </c>
      <c r="AA488" s="19">
        <v>101.71</v>
      </c>
      <c r="AB488" s="19">
        <v>100.94</v>
      </c>
      <c r="AC488" s="19">
        <v>100.4</v>
      </c>
      <c r="AD488" s="19">
        <v>99.83</v>
      </c>
      <c r="AE488" s="19">
        <v>99.51</v>
      </c>
      <c r="AF488" s="19">
        <v>99.71</v>
      </c>
      <c r="AG488" s="19">
        <v>99.8</v>
      </c>
      <c r="AH488" s="19">
        <v>99.58</v>
      </c>
      <c r="AI488" s="19">
        <v>99.46</v>
      </c>
      <c r="AJ488" s="19">
        <v>99.75</v>
      </c>
      <c r="AK488" s="19">
        <v>99.47</v>
      </c>
      <c r="AL488" s="19">
        <v>99.44</v>
      </c>
      <c r="AM488" s="19">
        <v>99.75</v>
      </c>
      <c r="AN488" s="19">
        <v>99.96</v>
      </c>
      <c r="AO488" s="19">
        <v>100.09</v>
      </c>
      <c r="AP488" s="19">
        <v>100.71</v>
      </c>
      <c r="AQ488" s="19">
        <v>100.01</v>
      </c>
      <c r="AR488" s="19">
        <v>99.81</v>
      </c>
      <c r="AS488" s="19">
        <v>100.1</v>
      </c>
      <c r="AT488" s="19">
        <v>99.84</v>
      </c>
      <c r="AU488" s="19">
        <v>100.24</v>
      </c>
      <c r="AV488" s="19">
        <v>100.05</v>
      </c>
      <c r="AW488" s="19">
        <v>99.85</v>
      </c>
      <c r="AX488" s="19">
        <v>99.82</v>
      </c>
      <c r="AY488" s="19">
        <v>100.02</v>
      </c>
      <c r="AZ488" s="19">
        <v>100.35</v>
      </c>
      <c r="BA488" s="19">
        <v>100.66</v>
      </c>
      <c r="BB488" s="19">
        <v>100.37</v>
      </c>
      <c r="BC488" s="19">
        <v>100.42</v>
      </c>
      <c r="BD488" s="19">
        <v>99.99</v>
      </c>
      <c r="BE488" s="19">
        <v>100.35</v>
      </c>
      <c r="BF488" s="19">
        <v>100.2</v>
      </c>
      <c r="BG488" s="19">
        <v>100.29</v>
      </c>
      <c r="BH488" s="19">
        <v>100.71</v>
      </c>
      <c r="BI488" s="19">
        <v>100.46</v>
      </c>
      <c r="BJ488" s="19">
        <v>100.53</v>
      </c>
      <c r="BK488" s="20"/>
    </row>
    <row r="489" spans="1:63" ht="27.75" x14ac:dyDescent="0.45">
      <c r="A489" s="18" t="s">
        <v>1675</v>
      </c>
      <c r="B489" s="18" t="s">
        <v>1676</v>
      </c>
      <c r="C489" s="19">
        <v>104.91</v>
      </c>
      <c r="D489" s="19">
        <v>102.74</v>
      </c>
      <c r="E489" s="19">
        <v>102.25</v>
      </c>
      <c r="F489" s="19">
        <v>100.89</v>
      </c>
      <c r="G489" s="19">
        <v>100.11</v>
      </c>
      <c r="H489" s="19">
        <v>99.51</v>
      </c>
      <c r="I489" s="19">
        <v>100.37</v>
      </c>
      <c r="J489" s="19">
        <v>100.19</v>
      </c>
      <c r="K489" s="19">
        <v>100.02</v>
      </c>
      <c r="L489" s="19">
        <v>101.38</v>
      </c>
      <c r="M489" s="19">
        <v>100.34</v>
      </c>
      <c r="N489" s="19">
        <v>100.3</v>
      </c>
      <c r="O489" s="19">
        <v>100.68</v>
      </c>
      <c r="P489" s="19">
        <v>101.04</v>
      </c>
      <c r="Q489" s="19">
        <v>100.19</v>
      </c>
      <c r="R489" s="19">
        <v>99.92</v>
      </c>
      <c r="S489" s="19">
        <v>99.86</v>
      </c>
      <c r="T489" s="19">
        <v>99.69</v>
      </c>
      <c r="U489" s="19">
        <v>99.85</v>
      </c>
      <c r="V489" s="19">
        <v>99.82</v>
      </c>
      <c r="W489" s="19">
        <v>99.95</v>
      </c>
      <c r="X489" s="19">
        <v>100.99</v>
      </c>
      <c r="Y489" s="19">
        <v>99.99</v>
      </c>
      <c r="Z489" s="19">
        <v>99.82</v>
      </c>
      <c r="AA489" s="19">
        <v>100.99</v>
      </c>
      <c r="AB489" s="19">
        <v>99.94</v>
      </c>
      <c r="AC489" s="19">
        <v>99.3</v>
      </c>
      <c r="AD489" s="19">
        <v>99.83</v>
      </c>
      <c r="AE489" s="19">
        <v>99.34</v>
      </c>
      <c r="AF489" s="19">
        <v>99.49</v>
      </c>
      <c r="AG489" s="19">
        <v>99.31</v>
      </c>
      <c r="AH489" s="19">
        <v>99.32</v>
      </c>
      <c r="AI489" s="19">
        <v>99.73</v>
      </c>
      <c r="AJ489" s="19">
        <v>100.13</v>
      </c>
      <c r="AK489" s="19">
        <v>99.79</v>
      </c>
      <c r="AL489" s="19">
        <v>99.6</v>
      </c>
      <c r="AM489" s="19">
        <v>99.74</v>
      </c>
      <c r="AN489" s="19">
        <v>100.14</v>
      </c>
      <c r="AO489" s="19">
        <v>100.6</v>
      </c>
      <c r="AP489" s="19">
        <v>101.11</v>
      </c>
      <c r="AQ489" s="19">
        <v>100.24</v>
      </c>
      <c r="AR489" s="19">
        <v>100.16</v>
      </c>
      <c r="AS489" s="19">
        <v>100.14</v>
      </c>
      <c r="AT489" s="19">
        <v>100.25</v>
      </c>
      <c r="AU489" s="19">
        <v>100.01</v>
      </c>
      <c r="AV489" s="19">
        <v>100.64</v>
      </c>
      <c r="AW489" s="19">
        <v>100.34</v>
      </c>
      <c r="AX489" s="19">
        <v>99.87</v>
      </c>
      <c r="AY489" s="19">
        <v>100.29</v>
      </c>
      <c r="AZ489" s="19">
        <v>100.75</v>
      </c>
      <c r="BA489" s="19">
        <v>100.67</v>
      </c>
      <c r="BB489" s="19">
        <v>100.94</v>
      </c>
      <c r="BC489" s="19">
        <v>100.61</v>
      </c>
      <c r="BD489" s="19">
        <v>99.78</v>
      </c>
      <c r="BE489" s="19">
        <v>100.05</v>
      </c>
      <c r="BF489" s="19">
        <v>100.06</v>
      </c>
      <c r="BG489" s="19">
        <v>100.3</v>
      </c>
      <c r="BH489" s="19">
        <v>100.07</v>
      </c>
      <c r="BI489" s="19">
        <v>100.49</v>
      </c>
      <c r="BJ489" s="19">
        <v>100.4</v>
      </c>
      <c r="BK489" s="20"/>
    </row>
    <row r="490" spans="1:63" ht="27.75" x14ac:dyDescent="0.45">
      <c r="A490" s="18" t="s">
        <v>673</v>
      </c>
      <c r="B490" s="18" t="s">
        <v>1259</v>
      </c>
      <c r="C490" s="19">
        <v>106.27</v>
      </c>
      <c r="D490" s="19">
        <v>103.33</v>
      </c>
      <c r="E490" s="19">
        <v>100.51</v>
      </c>
      <c r="F490" s="18">
        <v>99</v>
      </c>
      <c r="G490" s="18">
        <v>99</v>
      </c>
      <c r="H490" s="19">
        <v>99.24</v>
      </c>
      <c r="I490" s="19">
        <v>99.6</v>
      </c>
      <c r="J490" s="19">
        <v>99.73</v>
      </c>
      <c r="K490" s="19">
        <v>99.76</v>
      </c>
      <c r="L490" s="19">
        <v>100.54</v>
      </c>
      <c r="M490" s="19">
        <v>100.79</v>
      </c>
      <c r="N490" s="19">
        <v>100.31</v>
      </c>
      <c r="O490" s="19">
        <v>100.47</v>
      </c>
      <c r="P490" s="19">
        <v>100.76</v>
      </c>
      <c r="Q490" s="19">
        <v>99.95</v>
      </c>
      <c r="R490" s="19">
        <v>100.33</v>
      </c>
      <c r="S490" s="19">
        <v>100.61</v>
      </c>
      <c r="T490" s="19">
        <v>100.24</v>
      </c>
      <c r="U490" s="19">
        <v>100.2</v>
      </c>
      <c r="V490" s="19">
        <v>99.92</v>
      </c>
      <c r="W490" s="19">
        <v>100.1</v>
      </c>
      <c r="X490" s="19">
        <v>100.94</v>
      </c>
      <c r="Y490" s="19">
        <v>100.76</v>
      </c>
      <c r="Z490" s="19">
        <v>100.42</v>
      </c>
      <c r="AA490" s="19">
        <v>100.76</v>
      </c>
      <c r="AB490" s="19">
        <v>100.17</v>
      </c>
      <c r="AC490" s="19">
        <v>99.83</v>
      </c>
      <c r="AD490" s="19">
        <v>100.01</v>
      </c>
      <c r="AE490" s="19">
        <v>100.15</v>
      </c>
      <c r="AF490" s="19">
        <v>100.02</v>
      </c>
      <c r="AG490" s="19">
        <v>99.66</v>
      </c>
      <c r="AH490" s="19">
        <v>99.92</v>
      </c>
      <c r="AI490" s="19">
        <v>99.63</v>
      </c>
      <c r="AJ490" s="19">
        <v>100.01</v>
      </c>
      <c r="AK490" s="19">
        <v>99.69</v>
      </c>
      <c r="AL490" s="18">
        <v>100</v>
      </c>
      <c r="AM490" s="19">
        <v>100.17</v>
      </c>
      <c r="AN490" s="19">
        <v>100.45</v>
      </c>
      <c r="AO490" s="19">
        <v>100.15</v>
      </c>
      <c r="AP490" s="19">
        <v>100.17</v>
      </c>
      <c r="AQ490" s="19">
        <v>101.45</v>
      </c>
      <c r="AR490" s="19">
        <v>101.06</v>
      </c>
      <c r="AS490" s="19">
        <v>100.39</v>
      </c>
      <c r="AT490" s="19">
        <v>100.47</v>
      </c>
      <c r="AU490" s="19">
        <v>100.32</v>
      </c>
      <c r="AV490" s="19">
        <v>100.44</v>
      </c>
      <c r="AW490" s="19">
        <v>100.05</v>
      </c>
      <c r="AX490" s="19">
        <v>100.33</v>
      </c>
      <c r="AY490" s="19">
        <v>100.11</v>
      </c>
      <c r="AZ490" s="19">
        <v>100.45</v>
      </c>
      <c r="BA490" s="19">
        <v>100.24</v>
      </c>
      <c r="BB490" s="19">
        <v>100.15</v>
      </c>
      <c r="BC490" s="19">
        <v>100.88</v>
      </c>
      <c r="BD490" s="19">
        <v>99.76</v>
      </c>
      <c r="BE490" s="19">
        <v>99.71</v>
      </c>
      <c r="BF490" s="19">
        <v>100.02</v>
      </c>
      <c r="BG490" s="19">
        <v>99.73</v>
      </c>
      <c r="BH490" s="19">
        <v>99.67</v>
      </c>
      <c r="BI490" s="19">
        <v>100.7</v>
      </c>
      <c r="BJ490" s="19">
        <v>100.51</v>
      </c>
      <c r="BK490" s="20"/>
    </row>
    <row r="491" spans="1:63" x14ac:dyDescent="0.45">
      <c r="A491" s="18" t="s">
        <v>674</v>
      </c>
      <c r="B491" s="18" t="s">
        <v>1260</v>
      </c>
      <c r="C491" s="19">
        <v>105.33</v>
      </c>
      <c r="D491" s="19">
        <v>103.44</v>
      </c>
      <c r="E491" s="19">
        <v>102.17</v>
      </c>
      <c r="F491" s="19">
        <v>100.47</v>
      </c>
      <c r="G491" s="19">
        <v>100.92</v>
      </c>
      <c r="H491" s="19">
        <v>100.1</v>
      </c>
      <c r="I491" s="19">
        <v>99.82</v>
      </c>
      <c r="J491" s="19">
        <v>100.29</v>
      </c>
      <c r="K491" s="19">
        <v>100.57</v>
      </c>
      <c r="L491" s="19">
        <v>101.05</v>
      </c>
      <c r="M491" s="19">
        <v>101.66</v>
      </c>
      <c r="N491" s="19">
        <v>101.02</v>
      </c>
      <c r="O491" s="19">
        <v>100.74</v>
      </c>
      <c r="P491" s="19">
        <v>100.3</v>
      </c>
      <c r="Q491" s="19">
        <v>100.24</v>
      </c>
      <c r="R491" s="19">
        <v>100.25</v>
      </c>
      <c r="S491" s="19">
        <v>100.43</v>
      </c>
      <c r="T491" s="19">
        <v>100.33</v>
      </c>
      <c r="U491" s="19">
        <v>100.36</v>
      </c>
      <c r="V491" s="19">
        <v>100.26</v>
      </c>
      <c r="W491" s="19">
        <v>100.29</v>
      </c>
      <c r="X491" s="19">
        <v>100.45</v>
      </c>
      <c r="Y491" s="19">
        <v>100.33</v>
      </c>
      <c r="Z491" s="19">
        <v>100.21</v>
      </c>
      <c r="AA491" s="19">
        <v>100.37</v>
      </c>
      <c r="AB491" s="19">
        <v>99.99</v>
      </c>
      <c r="AC491" s="19">
        <v>99.69</v>
      </c>
      <c r="AD491" s="19">
        <v>99.89</v>
      </c>
      <c r="AE491" s="19">
        <v>100.4</v>
      </c>
      <c r="AF491" s="19">
        <v>99.77</v>
      </c>
      <c r="AG491" s="19">
        <v>100.04</v>
      </c>
      <c r="AH491" s="19">
        <v>99.65</v>
      </c>
      <c r="AI491" s="19">
        <v>99.81</v>
      </c>
      <c r="AJ491" s="19">
        <v>100.47</v>
      </c>
      <c r="AK491" s="19">
        <v>100.07</v>
      </c>
      <c r="AL491" s="19">
        <v>99.82</v>
      </c>
      <c r="AM491" s="19">
        <v>100.4</v>
      </c>
      <c r="AN491" s="19">
        <v>100.42</v>
      </c>
      <c r="AO491" s="19">
        <v>100.57</v>
      </c>
      <c r="AP491" s="19">
        <v>100.47</v>
      </c>
      <c r="AQ491" s="19">
        <v>100.28</v>
      </c>
      <c r="AR491" s="19">
        <v>100.22</v>
      </c>
      <c r="AS491" s="19">
        <v>99.91</v>
      </c>
      <c r="AT491" s="19">
        <v>100.69</v>
      </c>
      <c r="AU491" s="19">
        <v>100.28</v>
      </c>
      <c r="AV491" s="19">
        <v>100.23</v>
      </c>
      <c r="AW491" s="19">
        <v>100.05</v>
      </c>
      <c r="AX491" s="19">
        <v>100.51</v>
      </c>
      <c r="AY491" s="19">
        <v>100.33</v>
      </c>
      <c r="AZ491" s="19">
        <v>100.8</v>
      </c>
      <c r="BA491" s="19">
        <v>100.48</v>
      </c>
      <c r="BB491" s="19">
        <v>100.6</v>
      </c>
      <c r="BC491" s="19">
        <v>99.98</v>
      </c>
      <c r="BD491" s="19">
        <v>100.24</v>
      </c>
      <c r="BE491" s="19">
        <v>100.1</v>
      </c>
      <c r="BF491" s="19">
        <v>100.3</v>
      </c>
      <c r="BG491" s="19">
        <v>100.11</v>
      </c>
      <c r="BH491" s="19">
        <v>100.09</v>
      </c>
      <c r="BI491" s="19">
        <v>98.1</v>
      </c>
      <c r="BJ491" s="19">
        <v>97.29</v>
      </c>
      <c r="BK491" s="20"/>
    </row>
    <row r="492" spans="1:63" x14ac:dyDescent="0.45">
      <c r="A492" s="18" t="s">
        <v>1485</v>
      </c>
      <c r="B492" s="18" t="s">
        <v>1261</v>
      </c>
      <c r="C492" s="19">
        <v>105.35</v>
      </c>
      <c r="D492" s="19">
        <v>102.68</v>
      </c>
      <c r="E492" s="19">
        <v>102.49</v>
      </c>
      <c r="F492" s="19">
        <v>101.11</v>
      </c>
      <c r="G492" s="19">
        <v>102.05</v>
      </c>
      <c r="H492" s="19">
        <v>101.24</v>
      </c>
      <c r="I492" s="19">
        <v>101.09</v>
      </c>
      <c r="J492" s="19">
        <v>101.06</v>
      </c>
      <c r="K492" s="19">
        <v>100.1</v>
      </c>
      <c r="L492" s="19">
        <v>100.94</v>
      </c>
      <c r="M492" s="19">
        <v>100.23</v>
      </c>
      <c r="N492" s="19">
        <v>99.3</v>
      </c>
      <c r="O492" s="19">
        <v>99.93</v>
      </c>
      <c r="P492" s="19">
        <v>99.48</v>
      </c>
      <c r="Q492" s="19">
        <v>99.15</v>
      </c>
      <c r="R492" s="19">
        <v>99.3</v>
      </c>
      <c r="S492" s="19">
        <v>99.75</v>
      </c>
      <c r="T492" s="19">
        <v>99.55</v>
      </c>
      <c r="U492" s="19">
        <v>99.44</v>
      </c>
      <c r="V492" s="19">
        <v>99.5</v>
      </c>
      <c r="W492" s="19">
        <v>99.51</v>
      </c>
      <c r="X492" s="19">
        <v>100.16</v>
      </c>
      <c r="Y492" s="19">
        <v>100.2</v>
      </c>
      <c r="Z492" s="19">
        <v>100.01</v>
      </c>
      <c r="AA492" s="19">
        <v>100.88</v>
      </c>
      <c r="AB492" s="19">
        <v>100.92</v>
      </c>
      <c r="AC492" s="19">
        <v>100.16</v>
      </c>
      <c r="AD492" s="19">
        <v>99.79</v>
      </c>
      <c r="AE492" s="19">
        <v>98.93</v>
      </c>
      <c r="AF492" s="19">
        <v>99.33</v>
      </c>
      <c r="AG492" s="19">
        <v>99.6</v>
      </c>
      <c r="AH492" s="19">
        <v>99.31</v>
      </c>
      <c r="AI492" s="19">
        <v>99.44</v>
      </c>
      <c r="AJ492" s="19">
        <v>99.53</v>
      </c>
      <c r="AK492" s="19">
        <v>99.35</v>
      </c>
      <c r="AL492" s="19">
        <v>99.53</v>
      </c>
      <c r="AM492" s="19">
        <v>100.54</v>
      </c>
      <c r="AN492" s="19">
        <v>100.78</v>
      </c>
      <c r="AO492" s="19">
        <v>101.48</v>
      </c>
      <c r="AP492" s="19">
        <v>100.83</v>
      </c>
      <c r="AQ492" s="19">
        <v>100.61</v>
      </c>
      <c r="AR492" s="19">
        <v>100.64</v>
      </c>
      <c r="AS492" s="19">
        <v>100.45</v>
      </c>
      <c r="AT492" s="19">
        <v>100.4</v>
      </c>
      <c r="AU492" s="19">
        <v>100.77</v>
      </c>
      <c r="AV492" s="19">
        <v>100.49</v>
      </c>
      <c r="AW492" s="19">
        <v>100.08</v>
      </c>
      <c r="AX492" s="19">
        <v>100.15</v>
      </c>
      <c r="AY492" s="19">
        <v>100.41</v>
      </c>
      <c r="AZ492" s="19">
        <v>100.33</v>
      </c>
      <c r="BA492" s="19">
        <v>100.2</v>
      </c>
      <c r="BB492" s="19">
        <v>100.82</v>
      </c>
      <c r="BC492" s="19">
        <v>100.47</v>
      </c>
      <c r="BD492" s="19">
        <v>100.33</v>
      </c>
      <c r="BE492" s="19">
        <v>100.87</v>
      </c>
      <c r="BF492" s="19">
        <v>101.2</v>
      </c>
      <c r="BG492" s="19">
        <v>101.13</v>
      </c>
      <c r="BH492" s="19">
        <v>101.22</v>
      </c>
      <c r="BI492" s="19">
        <v>101.27</v>
      </c>
      <c r="BJ492" s="19">
        <v>100.74</v>
      </c>
      <c r="BK492" s="20"/>
    </row>
    <row r="493" spans="1:63" x14ac:dyDescent="0.45">
      <c r="A493" s="18" t="s">
        <v>675</v>
      </c>
      <c r="B493" s="18" t="s">
        <v>1262</v>
      </c>
      <c r="C493" s="19">
        <v>107.14</v>
      </c>
      <c r="D493" s="19">
        <v>105.17</v>
      </c>
      <c r="E493" s="19">
        <v>101.62</v>
      </c>
      <c r="F493" s="19">
        <v>101.3</v>
      </c>
      <c r="G493" s="19">
        <v>100.56</v>
      </c>
      <c r="H493" s="19">
        <v>100.81</v>
      </c>
      <c r="I493" s="19">
        <v>100.42</v>
      </c>
      <c r="J493" s="19">
        <v>100.25</v>
      </c>
      <c r="K493" s="19">
        <v>100.14</v>
      </c>
      <c r="L493" s="19">
        <v>100.58</v>
      </c>
      <c r="M493" s="19">
        <v>100.25</v>
      </c>
      <c r="N493" s="19">
        <v>100.34</v>
      </c>
      <c r="O493" s="19">
        <v>100.92</v>
      </c>
      <c r="P493" s="19">
        <v>100.21</v>
      </c>
      <c r="Q493" s="19">
        <v>100.26</v>
      </c>
      <c r="R493" s="19">
        <v>100.19</v>
      </c>
      <c r="S493" s="19">
        <v>100.17</v>
      </c>
      <c r="T493" s="19">
        <v>99.54</v>
      </c>
      <c r="U493" s="19">
        <v>99.77</v>
      </c>
      <c r="V493" s="19">
        <v>99.59</v>
      </c>
      <c r="W493" s="19">
        <v>100.08</v>
      </c>
      <c r="X493" s="19">
        <v>100.65</v>
      </c>
      <c r="Y493" s="19">
        <v>99.96</v>
      </c>
      <c r="Z493" s="19">
        <v>99.55</v>
      </c>
      <c r="AA493" s="19">
        <v>101.13</v>
      </c>
      <c r="AB493" s="19">
        <v>99.7</v>
      </c>
      <c r="AC493" s="19">
        <v>99.23</v>
      </c>
      <c r="AD493" s="19">
        <v>98.87</v>
      </c>
      <c r="AE493" s="19">
        <v>99.59</v>
      </c>
      <c r="AF493" s="19">
        <v>99.46</v>
      </c>
      <c r="AG493" s="19">
        <v>99.43</v>
      </c>
      <c r="AH493" s="19">
        <v>99.5</v>
      </c>
      <c r="AI493" s="19">
        <v>99.22</v>
      </c>
      <c r="AJ493" s="19">
        <v>99.4</v>
      </c>
      <c r="AK493" s="19">
        <v>99.58</v>
      </c>
      <c r="AL493" s="19">
        <v>99.79</v>
      </c>
      <c r="AM493" s="19">
        <v>100.58</v>
      </c>
      <c r="AN493" s="19">
        <v>100.21</v>
      </c>
      <c r="AO493" s="19">
        <v>100.28</v>
      </c>
      <c r="AP493" s="19">
        <v>100.46</v>
      </c>
      <c r="AQ493" s="19">
        <v>100.4</v>
      </c>
      <c r="AR493" s="19">
        <v>100.02</v>
      </c>
      <c r="AS493" s="19">
        <v>99.92</v>
      </c>
      <c r="AT493" s="19">
        <v>100.28</v>
      </c>
      <c r="AU493" s="19">
        <v>99.9</v>
      </c>
      <c r="AV493" s="19">
        <v>100.05</v>
      </c>
      <c r="AW493" s="19">
        <v>99.66</v>
      </c>
      <c r="AX493" s="19">
        <v>100.56</v>
      </c>
      <c r="AY493" s="19">
        <v>100.67</v>
      </c>
      <c r="AZ493" s="19">
        <v>100.52</v>
      </c>
      <c r="BA493" s="19">
        <v>100.38</v>
      </c>
      <c r="BB493" s="19">
        <v>100.74</v>
      </c>
      <c r="BC493" s="19">
        <v>100.2</v>
      </c>
      <c r="BD493" s="19">
        <v>99.86</v>
      </c>
      <c r="BE493" s="19">
        <v>99.93</v>
      </c>
      <c r="BF493" s="19">
        <v>99.94</v>
      </c>
      <c r="BG493" s="19">
        <v>99.57</v>
      </c>
      <c r="BH493" s="19">
        <v>100.15</v>
      </c>
      <c r="BI493" s="19">
        <v>99.95</v>
      </c>
      <c r="BJ493" s="19">
        <v>100.12</v>
      </c>
      <c r="BK493" s="20"/>
    </row>
    <row r="494" spans="1:63" ht="27.75" x14ac:dyDescent="0.45">
      <c r="A494" s="18" t="s">
        <v>1677</v>
      </c>
      <c r="B494" s="18" t="s">
        <v>1678</v>
      </c>
      <c r="C494" s="19">
        <v>104.33</v>
      </c>
      <c r="D494" s="19">
        <v>103.45</v>
      </c>
      <c r="E494" s="19">
        <v>102.01</v>
      </c>
      <c r="F494" s="19">
        <v>101.46</v>
      </c>
      <c r="G494" s="19">
        <v>101.36</v>
      </c>
      <c r="H494" s="19">
        <v>100.36</v>
      </c>
      <c r="I494" s="19">
        <v>100.05</v>
      </c>
      <c r="J494" s="19">
        <v>100.39</v>
      </c>
      <c r="K494" s="19">
        <v>99.95</v>
      </c>
      <c r="L494" s="19">
        <v>100.58</v>
      </c>
      <c r="M494" s="19">
        <v>100.57</v>
      </c>
      <c r="N494" s="19">
        <v>100.8</v>
      </c>
      <c r="O494" s="19">
        <v>101.06</v>
      </c>
      <c r="P494" s="19">
        <v>101.66</v>
      </c>
      <c r="Q494" s="19">
        <v>102.12</v>
      </c>
      <c r="R494" s="19">
        <v>100.95</v>
      </c>
      <c r="S494" s="19">
        <v>100.96</v>
      </c>
      <c r="T494" s="19">
        <v>100.57</v>
      </c>
      <c r="U494" s="19">
        <v>100.2</v>
      </c>
      <c r="V494" s="19">
        <v>100.61</v>
      </c>
      <c r="W494" s="19">
        <v>100.05</v>
      </c>
      <c r="X494" s="19">
        <v>102.07</v>
      </c>
      <c r="Y494" s="19">
        <v>100.74</v>
      </c>
      <c r="Z494" s="19">
        <v>100.96</v>
      </c>
      <c r="AA494" s="19">
        <v>101.5</v>
      </c>
      <c r="AB494" s="19">
        <v>100.3</v>
      </c>
      <c r="AC494" s="19">
        <v>100.82</v>
      </c>
      <c r="AD494" s="19">
        <v>101.02</v>
      </c>
      <c r="AE494" s="19">
        <v>100.82</v>
      </c>
      <c r="AF494" s="19">
        <v>100.68</v>
      </c>
      <c r="AG494" s="19">
        <v>99.68</v>
      </c>
      <c r="AH494" s="19">
        <v>99.8</v>
      </c>
      <c r="AI494" s="19">
        <v>99.71</v>
      </c>
      <c r="AJ494" s="19">
        <v>100.14</v>
      </c>
      <c r="AK494" s="19">
        <v>99.94</v>
      </c>
      <c r="AL494" s="19">
        <v>100.19</v>
      </c>
      <c r="AM494" s="19">
        <v>101.06</v>
      </c>
      <c r="AN494" s="19">
        <v>99.93</v>
      </c>
      <c r="AO494" s="19">
        <v>100.64</v>
      </c>
      <c r="AP494" s="19">
        <v>100.33</v>
      </c>
      <c r="AQ494" s="19">
        <v>100.46</v>
      </c>
      <c r="AR494" s="19">
        <v>100.5</v>
      </c>
      <c r="AS494" s="19">
        <v>100.1</v>
      </c>
      <c r="AT494" s="19">
        <v>100.96</v>
      </c>
      <c r="AU494" s="19">
        <v>101.24</v>
      </c>
      <c r="AV494" s="19">
        <v>100.86</v>
      </c>
      <c r="AW494" s="19">
        <v>100.77</v>
      </c>
      <c r="AX494" s="19">
        <v>99.81</v>
      </c>
      <c r="AY494" s="19">
        <v>100.62</v>
      </c>
      <c r="AZ494" s="19">
        <v>101.61</v>
      </c>
      <c r="BA494" s="19">
        <v>100.42</v>
      </c>
      <c r="BB494" s="19">
        <v>99.76</v>
      </c>
      <c r="BC494" s="19">
        <v>100.84</v>
      </c>
      <c r="BD494" s="19">
        <v>100.02</v>
      </c>
      <c r="BE494" s="19">
        <v>100.04</v>
      </c>
      <c r="BF494" s="19">
        <v>99.98</v>
      </c>
      <c r="BG494" s="19">
        <v>100.42</v>
      </c>
      <c r="BH494" s="19">
        <v>101.42</v>
      </c>
      <c r="BI494" s="19">
        <v>100.87</v>
      </c>
      <c r="BJ494" s="19">
        <v>101.39</v>
      </c>
      <c r="BK494" s="20"/>
    </row>
    <row r="495" spans="1:63" x14ac:dyDescent="0.45">
      <c r="A495" s="18" t="s">
        <v>676</v>
      </c>
      <c r="B495" s="18" t="s">
        <v>1263</v>
      </c>
      <c r="C495" s="19">
        <v>104.32</v>
      </c>
      <c r="D495" s="19">
        <v>101.76</v>
      </c>
      <c r="E495" s="19">
        <v>99.51</v>
      </c>
      <c r="F495" s="19">
        <v>98.74</v>
      </c>
      <c r="G495" s="19">
        <v>98.16</v>
      </c>
      <c r="H495" s="19">
        <v>99.06</v>
      </c>
      <c r="I495" s="19">
        <v>99.53</v>
      </c>
      <c r="J495" s="19">
        <v>99.37</v>
      </c>
      <c r="K495" s="19">
        <v>99.81</v>
      </c>
      <c r="L495" s="19">
        <v>99.78</v>
      </c>
      <c r="M495" s="19">
        <v>99.66</v>
      </c>
      <c r="N495" s="19">
        <v>100.09</v>
      </c>
      <c r="O495" s="19">
        <v>100.57</v>
      </c>
      <c r="P495" s="19">
        <v>99.92</v>
      </c>
      <c r="Q495" s="19">
        <v>99.06</v>
      </c>
      <c r="R495" s="19">
        <v>99.35</v>
      </c>
      <c r="S495" s="19">
        <v>99.46</v>
      </c>
      <c r="T495" s="19">
        <v>99.65</v>
      </c>
      <c r="U495" s="19">
        <v>99.92</v>
      </c>
      <c r="V495" s="19">
        <v>100.62</v>
      </c>
      <c r="W495" s="19">
        <v>100.39</v>
      </c>
      <c r="X495" s="19">
        <v>100.23</v>
      </c>
      <c r="Y495" s="19">
        <v>100.04</v>
      </c>
      <c r="Z495" s="19">
        <v>99.76</v>
      </c>
      <c r="AA495" s="19">
        <v>100.9</v>
      </c>
      <c r="AB495" s="19">
        <v>99.77</v>
      </c>
      <c r="AC495" s="19">
        <v>99.23</v>
      </c>
      <c r="AD495" s="19">
        <v>99.39</v>
      </c>
      <c r="AE495" s="19">
        <v>100.15</v>
      </c>
      <c r="AF495" s="19">
        <v>99.78</v>
      </c>
      <c r="AG495" s="19">
        <v>99.93</v>
      </c>
      <c r="AH495" s="19">
        <v>99.78</v>
      </c>
      <c r="AI495" s="19">
        <v>99.79</v>
      </c>
      <c r="AJ495" s="19">
        <v>100.28</v>
      </c>
      <c r="AK495" s="19">
        <v>99.87</v>
      </c>
      <c r="AL495" s="19">
        <v>99.77</v>
      </c>
      <c r="AM495" s="19">
        <v>100.69</v>
      </c>
      <c r="AN495" s="19">
        <v>100.15</v>
      </c>
      <c r="AO495" s="19">
        <v>100.44</v>
      </c>
      <c r="AP495" s="19">
        <v>100.81</v>
      </c>
      <c r="AQ495" s="19">
        <v>101.13</v>
      </c>
      <c r="AR495" s="19">
        <v>100.74</v>
      </c>
      <c r="AS495" s="19">
        <v>100.63</v>
      </c>
      <c r="AT495" s="19">
        <v>100.28</v>
      </c>
      <c r="AU495" s="19">
        <v>100.64</v>
      </c>
      <c r="AV495" s="19">
        <v>100.25</v>
      </c>
      <c r="AW495" s="19">
        <v>99.92</v>
      </c>
      <c r="AX495" s="19">
        <v>100.35</v>
      </c>
      <c r="AY495" s="19">
        <v>100.97</v>
      </c>
      <c r="AZ495" s="19">
        <v>100.3</v>
      </c>
      <c r="BA495" s="19">
        <v>99.59</v>
      </c>
      <c r="BB495" s="19">
        <v>99.73</v>
      </c>
      <c r="BC495" s="19">
        <v>100.24</v>
      </c>
      <c r="BD495" s="19">
        <v>100.35</v>
      </c>
      <c r="BE495" s="19">
        <v>100.09</v>
      </c>
      <c r="BF495" s="19">
        <v>100.27</v>
      </c>
      <c r="BG495" s="19">
        <v>100.11</v>
      </c>
      <c r="BH495" s="19">
        <v>100.95</v>
      </c>
      <c r="BI495" s="19">
        <v>100.56</v>
      </c>
      <c r="BJ495" s="19">
        <v>100.85</v>
      </c>
      <c r="BK495" s="20"/>
    </row>
    <row r="496" spans="1:63" x14ac:dyDescent="0.45">
      <c r="A496" s="18" t="s">
        <v>336</v>
      </c>
      <c r="B496" s="18" t="s">
        <v>1264</v>
      </c>
      <c r="C496" s="19">
        <v>108.11</v>
      </c>
      <c r="D496" s="19">
        <v>106.59</v>
      </c>
      <c r="E496" s="19">
        <v>104.14</v>
      </c>
      <c r="F496" s="19">
        <v>102.13</v>
      </c>
      <c r="G496" s="19">
        <v>99.74</v>
      </c>
      <c r="H496" s="19">
        <v>99.71</v>
      </c>
      <c r="I496" s="19">
        <v>101.61</v>
      </c>
      <c r="J496" s="19">
        <v>101.31</v>
      </c>
      <c r="K496" s="19">
        <v>101.71</v>
      </c>
      <c r="L496" s="19">
        <v>102.54</v>
      </c>
      <c r="M496" s="19">
        <v>101.46</v>
      </c>
      <c r="N496" s="19">
        <v>101.69</v>
      </c>
      <c r="O496" s="19">
        <v>100.38</v>
      </c>
      <c r="P496" s="19">
        <v>99.89</v>
      </c>
      <c r="Q496" s="19">
        <v>99.26</v>
      </c>
      <c r="R496" s="19">
        <v>98.57</v>
      </c>
      <c r="S496" s="19">
        <v>100.49</v>
      </c>
      <c r="T496" s="19">
        <v>100.19</v>
      </c>
      <c r="U496" s="19">
        <v>99.91</v>
      </c>
      <c r="V496" s="19">
        <v>100.18</v>
      </c>
      <c r="W496" s="19">
        <v>100.5</v>
      </c>
      <c r="X496" s="19">
        <v>100.16</v>
      </c>
      <c r="Y496" s="19">
        <v>100.46</v>
      </c>
      <c r="Z496" s="19">
        <v>99.95</v>
      </c>
      <c r="AA496" s="19">
        <v>100.54</v>
      </c>
      <c r="AB496" s="19">
        <v>100.14</v>
      </c>
      <c r="AC496" s="19">
        <v>99.96</v>
      </c>
      <c r="AD496" s="19">
        <v>99.41</v>
      </c>
      <c r="AE496" s="19">
        <v>99.83</v>
      </c>
      <c r="AF496" s="19">
        <v>99.34</v>
      </c>
      <c r="AG496" s="19">
        <v>99.18</v>
      </c>
      <c r="AH496" s="19">
        <v>100.03</v>
      </c>
      <c r="AI496" s="19">
        <v>100.16</v>
      </c>
      <c r="AJ496" s="19">
        <v>101.05</v>
      </c>
      <c r="AK496" s="19">
        <v>100.65</v>
      </c>
      <c r="AL496" s="19">
        <v>100.16</v>
      </c>
      <c r="AM496" s="19">
        <v>101.14</v>
      </c>
      <c r="AN496" s="19">
        <v>100.43</v>
      </c>
      <c r="AO496" s="19">
        <v>100.73</v>
      </c>
      <c r="AP496" s="19">
        <v>99.98</v>
      </c>
      <c r="AQ496" s="19">
        <v>101.14</v>
      </c>
      <c r="AR496" s="19">
        <v>101.07</v>
      </c>
      <c r="AS496" s="19">
        <v>100.68</v>
      </c>
      <c r="AT496" s="19">
        <v>100.56</v>
      </c>
      <c r="AU496" s="19">
        <v>100.14</v>
      </c>
      <c r="AV496" s="19">
        <v>100.14</v>
      </c>
      <c r="AW496" s="18">
        <v>100</v>
      </c>
      <c r="AX496" s="19">
        <v>100.14</v>
      </c>
      <c r="AY496" s="19">
        <v>100.94</v>
      </c>
      <c r="AZ496" s="19">
        <v>100.43</v>
      </c>
      <c r="BA496" s="19">
        <v>100.53</v>
      </c>
      <c r="BB496" s="19">
        <v>101.3</v>
      </c>
      <c r="BC496" s="19">
        <v>101.22</v>
      </c>
      <c r="BD496" s="19">
        <v>101.3</v>
      </c>
      <c r="BE496" s="19">
        <v>100.94</v>
      </c>
      <c r="BF496" s="19">
        <v>100.58</v>
      </c>
      <c r="BG496" s="19">
        <v>101.04</v>
      </c>
      <c r="BH496" s="19">
        <v>101.37</v>
      </c>
      <c r="BI496" s="19">
        <v>100.11</v>
      </c>
      <c r="BJ496" s="19">
        <v>100.35</v>
      </c>
      <c r="BK496" s="20"/>
    </row>
    <row r="497" spans="1:63" ht="27.75" x14ac:dyDescent="0.45">
      <c r="A497" s="18" t="s">
        <v>677</v>
      </c>
      <c r="B497" s="18" t="s">
        <v>1265</v>
      </c>
      <c r="C497" s="19">
        <v>105.69</v>
      </c>
      <c r="D497" s="19">
        <v>103.14</v>
      </c>
      <c r="E497" s="19">
        <v>101.1</v>
      </c>
      <c r="F497" s="19">
        <v>99.35</v>
      </c>
      <c r="G497" s="19">
        <v>99.51</v>
      </c>
      <c r="H497" s="19">
        <v>100.23</v>
      </c>
      <c r="I497" s="19">
        <v>101.7</v>
      </c>
      <c r="J497" s="19">
        <v>102.7</v>
      </c>
      <c r="K497" s="19">
        <v>102.05</v>
      </c>
      <c r="L497" s="19">
        <v>101.21</v>
      </c>
      <c r="M497" s="19">
        <v>101.43</v>
      </c>
      <c r="N497" s="19">
        <v>100.11</v>
      </c>
      <c r="O497" s="19">
        <v>100.73</v>
      </c>
      <c r="P497" s="19">
        <v>100.66</v>
      </c>
      <c r="Q497" s="19">
        <v>100.22</v>
      </c>
      <c r="R497" s="19">
        <v>100.14</v>
      </c>
      <c r="S497" s="19">
        <v>100.38</v>
      </c>
      <c r="T497" s="19">
        <v>100.4</v>
      </c>
      <c r="U497" s="19">
        <v>101.36</v>
      </c>
      <c r="V497" s="19">
        <v>100.81</v>
      </c>
      <c r="W497" s="19">
        <v>100.55</v>
      </c>
      <c r="X497" s="19">
        <v>101.58</v>
      </c>
      <c r="Y497" s="19">
        <v>101.54</v>
      </c>
      <c r="Z497" s="19">
        <v>101.45</v>
      </c>
      <c r="AA497" s="19">
        <v>101.93</v>
      </c>
      <c r="AB497" s="19">
        <v>100.58</v>
      </c>
      <c r="AC497" s="19">
        <v>100.34</v>
      </c>
      <c r="AD497" s="19">
        <v>100.08</v>
      </c>
      <c r="AE497" s="19">
        <v>100.47</v>
      </c>
      <c r="AF497" s="19">
        <v>100.28</v>
      </c>
      <c r="AG497" s="19">
        <v>99.99</v>
      </c>
      <c r="AH497" s="19">
        <v>99.76</v>
      </c>
      <c r="AI497" s="19">
        <v>99.79</v>
      </c>
      <c r="AJ497" s="19">
        <v>100.1</v>
      </c>
      <c r="AK497" s="19">
        <v>100.26</v>
      </c>
      <c r="AL497" s="19">
        <v>99.88</v>
      </c>
      <c r="AM497" s="19">
        <v>100.86</v>
      </c>
      <c r="AN497" s="19">
        <v>100.34</v>
      </c>
      <c r="AO497" s="19">
        <v>100.55</v>
      </c>
      <c r="AP497" s="19">
        <v>101.07</v>
      </c>
      <c r="AQ497" s="19">
        <v>101.17</v>
      </c>
      <c r="AR497" s="19">
        <v>100.62</v>
      </c>
      <c r="AS497" s="19">
        <v>100.55</v>
      </c>
      <c r="AT497" s="19">
        <v>100.52</v>
      </c>
      <c r="AU497" s="19">
        <v>100.8</v>
      </c>
      <c r="AV497" s="19">
        <v>101.01</v>
      </c>
      <c r="AW497" s="19">
        <v>101.1</v>
      </c>
      <c r="AX497" s="19">
        <v>101.11</v>
      </c>
      <c r="AY497" s="19">
        <v>100.9</v>
      </c>
      <c r="AZ497" s="19">
        <v>100.43</v>
      </c>
      <c r="BA497" s="19">
        <v>100.81</v>
      </c>
      <c r="BB497" s="19">
        <v>101.21</v>
      </c>
      <c r="BC497" s="19">
        <v>100.26</v>
      </c>
      <c r="BD497" s="19">
        <v>100.01</v>
      </c>
      <c r="BE497" s="19">
        <v>99.88</v>
      </c>
      <c r="BF497" s="19">
        <v>99.67</v>
      </c>
      <c r="BG497" s="19">
        <v>100.65</v>
      </c>
      <c r="BH497" s="19">
        <v>100.03</v>
      </c>
      <c r="BI497" s="19">
        <v>100.91</v>
      </c>
      <c r="BJ497" s="19">
        <v>100.76</v>
      </c>
      <c r="BK497" s="20"/>
    </row>
    <row r="498" spans="1:63" x14ac:dyDescent="0.45">
      <c r="A498" s="18" t="s">
        <v>1679</v>
      </c>
      <c r="B498" s="18" t="s">
        <v>1680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9">
        <v>99.88</v>
      </c>
      <c r="AN498" s="19">
        <v>100.52</v>
      </c>
      <c r="AO498" s="19">
        <v>99.86</v>
      </c>
      <c r="AP498" s="19">
        <v>99.89</v>
      </c>
      <c r="AQ498" s="19">
        <v>99.64</v>
      </c>
      <c r="AR498" s="19">
        <v>99.94</v>
      </c>
      <c r="AS498" s="19">
        <v>100.28</v>
      </c>
      <c r="AT498" s="19">
        <v>100.11</v>
      </c>
      <c r="AU498" s="19">
        <v>100.38</v>
      </c>
      <c r="AV498" s="19">
        <v>100.11</v>
      </c>
      <c r="AW498" s="19">
        <v>100.21</v>
      </c>
      <c r="AX498" s="19">
        <v>100.49</v>
      </c>
      <c r="AY498" s="19">
        <v>100.38</v>
      </c>
      <c r="AZ498" s="19">
        <v>100.52</v>
      </c>
      <c r="BA498" s="19">
        <v>100.72</v>
      </c>
      <c r="BB498" s="19">
        <v>102.33</v>
      </c>
      <c r="BC498" s="19">
        <v>101.03</v>
      </c>
      <c r="BD498" s="19">
        <v>101.47</v>
      </c>
      <c r="BE498" s="19">
        <v>101.2</v>
      </c>
      <c r="BF498" s="19">
        <v>100.95</v>
      </c>
      <c r="BG498" s="19">
        <v>101.17</v>
      </c>
      <c r="BH498" s="19">
        <v>101.28</v>
      </c>
      <c r="BI498" s="19">
        <v>100.96</v>
      </c>
      <c r="BJ498" s="19">
        <v>100.8</v>
      </c>
      <c r="BK498" s="20"/>
    </row>
    <row r="499" spans="1:63" x14ac:dyDescent="0.45">
      <c r="A499" s="18" t="s">
        <v>1681</v>
      </c>
      <c r="B499" s="18" t="s">
        <v>1682</v>
      </c>
      <c r="C499" s="19">
        <v>111.32</v>
      </c>
      <c r="D499" s="19">
        <v>106.99</v>
      </c>
      <c r="E499" s="19">
        <v>103.68</v>
      </c>
      <c r="F499" s="19">
        <v>100.65</v>
      </c>
      <c r="G499" s="19">
        <v>99.48</v>
      </c>
      <c r="H499" s="19">
        <v>98.97</v>
      </c>
      <c r="I499" s="19">
        <v>98.27</v>
      </c>
      <c r="J499" s="19">
        <v>98.95</v>
      </c>
      <c r="K499" s="19">
        <v>99.08</v>
      </c>
      <c r="L499" s="19">
        <v>99.09</v>
      </c>
      <c r="M499" s="19">
        <v>99.2</v>
      </c>
      <c r="N499" s="19">
        <v>99.09</v>
      </c>
      <c r="O499" s="19">
        <v>100.35</v>
      </c>
      <c r="P499" s="19">
        <v>100.5</v>
      </c>
      <c r="Q499" s="19">
        <v>99.94</v>
      </c>
      <c r="R499" s="19">
        <v>100.07</v>
      </c>
      <c r="S499" s="19">
        <v>100.09</v>
      </c>
      <c r="T499" s="19">
        <v>100.35</v>
      </c>
      <c r="U499" s="19">
        <v>100.38</v>
      </c>
      <c r="V499" s="19">
        <v>101.4</v>
      </c>
      <c r="W499" s="19">
        <v>103.06</v>
      </c>
      <c r="X499" s="19">
        <v>105.12</v>
      </c>
      <c r="Y499" s="19">
        <v>105.59</v>
      </c>
      <c r="Z499" s="19">
        <v>103.5</v>
      </c>
      <c r="AA499" s="19">
        <v>103.99</v>
      </c>
      <c r="AB499" s="19">
        <v>100.76</v>
      </c>
      <c r="AC499" s="19">
        <v>99.78</v>
      </c>
      <c r="AD499" s="19">
        <v>99.43</v>
      </c>
      <c r="AE499" s="19">
        <v>99.35</v>
      </c>
      <c r="AF499" s="19">
        <v>99.17</v>
      </c>
      <c r="AG499" s="19">
        <v>99.28</v>
      </c>
      <c r="AH499" s="19">
        <v>98.89</v>
      </c>
      <c r="AI499" s="19">
        <v>99.2</v>
      </c>
      <c r="AJ499" s="19">
        <v>99.32</v>
      </c>
      <c r="AK499" s="19">
        <v>99.67</v>
      </c>
      <c r="AL499" s="19">
        <v>99.4</v>
      </c>
      <c r="AM499" s="19">
        <v>99.3</v>
      </c>
      <c r="AN499" s="19">
        <v>100.74</v>
      </c>
      <c r="AO499" s="19">
        <v>100.36</v>
      </c>
      <c r="AP499" s="19">
        <v>100.81</v>
      </c>
      <c r="AQ499" s="19">
        <v>100.71</v>
      </c>
      <c r="AR499" s="19">
        <v>99.87</v>
      </c>
      <c r="AS499" s="19">
        <v>99.83</v>
      </c>
      <c r="AT499" s="19">
        <v>100.43</v>
      </c>
      <c r="AU499" s="19">
        <v>100.31</v>
      </c>
      <c r="AV499" s="19">
        <v>100.77</v>
      </c>
      <c r="AW499" s="19">
        <v>100.34</v>
      </c>
      <c r="AX499" s="19">
        <v>101.66</v>
      </c>
      <c r="AY499" s="19">
        <v>101.4</v>
      </c>
      <c r="AZ499" s="19">
        <v>100.57</v>
      </c>
      <c r="BA499" s="19">
        <v>100.38</v>
      </c>
      <c r="BB499" s="19">
        <v>100.27</v>
      </c>
      <c r="BC499" s="19">
        <v>100.26</v>
      </c>
      <c r="BD499" s="19">
        <v>101.39</v>
      </c>
      <c r="BE499" s="19">
        <v>100.76</v>
      </c>
      <c r="BF499" s="19">
        <v>101.84</v>
      </c>
      <c r="BG499" s="19">
        <v>101.69</v>
      </c>
      <c r="BH499" s="19">
        <v>98.69</v>
      </c>
      <c r="BI499" s="19">
        <v>102.58</v>
      </c>
      <c r="BJ499" s="19">
        <v>102.6</v>
      </c>
      <c r="BK499" s="20"/>
    </row>
    <row r="500" spans="1:63" x14ac:dyDescent="0.45">
      <c r="A500" s="18" t="s">
        <v>1683</v>
      </c>
      <c r="B500" s="18" t="s">
        <v>1684</v>
      </c>
      <c r="C500" s="19">
        <v>103.65</v>
      </c>
      <c r="D500" s="19">
        <v>101.21</v>
      </c>
      <c r="E500" s="19">
        <v>99.77</v>
      </c>
      <c r="F500" s="19">
        <v>99.33</v>
      </c>
      <c r="G500" s="19">
        <v>99.17</v>
      </c>
      <c r="H500" s="19">
        <v>99.5</v>
      </c>
      <c r="I500" s="19">
        <v>99.18</v>
      </c>
      <c r="J500" s="19">
        <v>99.54</v>
      </c>
      <c r="K500" s="19">
        <v>99.68</v>
      </c>
      <c r="L500" s="19">
        <v>100.06</v>
      </c>
      <c r="M500" s="19">
        <v>99.67</v>
      </c>
      <c r="N500" s="19">
        <v>99.47</v>
      </c>
      <c r="O500" s="19">
        <v>99.97</v>
      </c>
      <c r="P500" s="19">
        <v>99.61</v>
      </c>
      <c r="Q500" s="19">
        <v>99.65</v>
      </c>
      <c r="R500" s="19">
        <v>99.34</v>
      </c>
      <c r="S500" s="19">
        <v>100.26</v>
      </c>
      <c r="T500" s="19">
        <v>99.85</v>
      </c>
      <c r="U500" s="19">
        <v>99.91</v>
      </c>
      <c r="V500" s="19">
        <v>100.34</v>
      </c>
      <c r="W500" s="19">
        <v>100.26</v>
      </c>
      <c r="X500" s="19">
        <v>100.5</v>
      </c>
      <c r="Y500" s="19">
        <v>100.49</v>
      </c>
      <c r="Z500" s="19">
        <v>100.2</v>
      </c>
      <c r="AA500" s="19">
        <v>100.75</v>
      </c>
      <c r="AB500" s="19">
        <v>100.22</v>
      </c>
      <c r="AC500" s="19">
        <v>99.73</v>
      </c>
      <c r="AD500" s="19">
        <v>99.64</v>
      </c>
      <c r="AE500" s="19">
        <v>99.06</v>
      </c>
      <c r="AF500" s="19">
        <v>99.1</v>
      </c>
      <c r="AG500" s="19">
        <v>99.65</v>
      </c>
      <c r="AH500" s="19">
        <v>100.15</v>
      </c>
      <c r="AI500" s="19">
        <v>99.53</v>
      </c>
      <c r="AJ500" s="19">
        <v>99.96</v>
      </c>
      <c r="AK500" s="19">
        <v>99.23</v>
      </c>
      <c r="AL500" s="19">
        <v>99.81</v>
      </c>
      <c r="AM500" s="19">
        <v>100.51</v>
      </c>
      <c r="AN500" s="19">
        <v>100.3</v>
      </c>
      <c r="AO500" s="19">
        <v>99.93</v>
      </c>
      <c r="AP500" s="19">
        <v>100.52</v>
      </c>
      <c r="AQ500" s="19">
        <v>99.98</v>
      </c>
      <c r="AR500" s="19">
        <v>99.91</v>
      </c>
      <c r="AS500" s="19">
        <v>100.1</v>
      </c>
      <c r="AT500" s="19">
        <v>100.49</v>
      </c>
      <c r="AU500" s="19">
        <v>99.87</v>
      </c>
      <c r="AV500" s="19">
        <v>100.35</v>
      </c>
      <c r="AW500" s="19">
        <v>99.98</v>
      </c>
      <c r="AX500" s="19">
        <v>99.73</v>
      </c>
      <c r="AY500" s="19">
        <v>100.26</v>
      </c>
      <c r="AZ500" s="19">
        <v>100.29</v>
      </c>
      <c r="BA500" s="19">
        <v>100.06</v>
      </c>
      <c r="BB500" s="19">
        <v>100.04</v>
      </c>
      <c r="BC500" s="19">
        <v>99.88</v>
      </c>
      <c r="BD500" s="19">
        <v>99.62</v>
      </c>
      <c r="BE500" s="19">
        <v>99.66</v>
      </c>
      <c r="BF500" s="19">
        <v>99.82</v>
      </c>
      <c r="BG500" s="19">
        <v>99.77</v>
      </c>
      <c r="BH500" s="19">
        <v>100.23</v>
      </c>
      <c r="BI500" s="19">
        <v>99.67</v>
      </c>
      <c r="BJ500" s="19">
        <v>100.08</v>
      </c>
      <c r="BK500" s="20"/>
    </row>
    <row r="501" spans="1:63" ht="27.75" x14ac:dyDescent="0.45">
      <c r="A501" s="18" t="s">
        <v>1481</v>
      </c>
      <c r="B501" s="18" t="s">
        <v>1266</v>
      </c>
      <c r="C501" s="19">
        <v>105.16</v>
      </c>
      <c r="D501" s="19">
        <v>102.19</v>
      </c>
      <c r="E501" s="19">
        <v>100.49</v>
      </c>
      <c r="F501" s="19">
        <v>101.01</v>
      </c>
      <c r="G501" s="19">
        <v>101.4</v>
      </c>
      <c r="H501" s="19">
        <v>100.39</v>
      </c>
      <c r="I501" s="19">
        <v>100.46</v>
      </c>
      <c r="J501" s="19">
        <v>100.57</v>
      </c>
      <c r="K501" s="19">
        <v>100.98</v>
      </c>
      <c r="L501" s="19">
        <v>100.99</v>
      </c>
      <c r="M501" s="19">
        <v>100.44</v>
      </c>
      <c r="N501" s="19">
        <v>99.96</v>
      </c>
      <c r="O501" s="19">
        <v>100.33</v>
      </c>
      <c r="P501" s="19">
        <v>100.37</v>
      </c>
      <c r="Q501" s="19">
        <v>100.31</v>
      </c>
      <c r="R501" s="19">
        <v>101.23</v>
      </c>
      <c r="S501" s="19">
        <v>100.23</v>
      </c>
      <c r="T501" s="19">
        <v>100.94</v>
      </c>
      <c r="U501" s="19">
        <v>102.14</v>
      </c>
      <c r="V501" s="19">
        <v>101.99</v>
      </c>
      <c r="W501" s="19">
        <v>100.93</v>
      </c>
      <c r="X501" s="19">
        <v>101.1</v>
      </c>
      <c r="Y501" s="19">
        <v>100.84</v>
      </c>
      <c r="Z501" s="19">
        <v>100.7</v>
      </c>
      <c r="AA501" s="19">
        <v>101.37</v>
      </c>
      <c r="AB501" s="19">
        <v>100.08</v>
      </c>
      <c r="AC501" s="19">
        <v>99.78</v>
      </c>
      <c r="AD501" s="19">
        <v>99.73</v>
      </c>
      <c r="AE501" s="19">
        <v>99.63</v>
      </c>
      <c r="AF501" s="19">
        <v>99.66</v>
      </c>
      <c r="AG501" s="19">
        <v>100.43</v>
      </c>
      <c r="AH501" s="19">
        <v>99.26</v>
      </c>
      <c r="AI501" s="19">
        <v>100.41</v>
      </c>
      <c r="AJ501" s="19">
        <v>100.54</v>
      </c>
      <c r="AK501" s="19">
        <v>99.73</v>
      </c>
      <c r="AL501" s="19">
        <v>99.66</v>
      </c>
      <c r="AM501" s="19">
        <v>99.3</v>
      </c>
      <c r="AN501" s="19">
        <v>99.68</v>
      </c>
      <c r="AO501" s="19">
        <v>100.18</v>
      </c>
      <c r="AP501" s="19">
        <v>99.94</v>
      </c>
      <c r="AQ501" s="19">
        <v>100.4</v>
      </c>
      <c r="AR501" s="19">
        <v>100.9</v>
      </c>
      <c r="AS501" s="19">
        <v>100.36</v>
      </c>
      <c r="AT501" s="18">
        <v>101</v>
      </c>
      <c r="AU501" s="19">
        <v>100.39</v>
      </c>
      <c r="AV501" s="19">
        <v>100.73</v>
      </c>
      <c r="AW501" s="19">
        <v>100.28</v>
      </c>
      <c r="AX501" s="19">
        <v>100.28</v>
      </c>
      <c r="AY501" s="19">
        <v>100.01</v>
      </c>
      <c r="AZ501" s="19">
        <v>98.82</v>
      </c>
      <c r="BA501" s="19">
        <v>99.31</v>
      </c>
      <c r="BB501" s="19">
        <v>99.82</v>
      </c>
      <c r="BC501" s="19">
        <v>100.2</v>
      </c>
      <c r="BD501" s="19">
        <v>99.94</v>
      </c>
      <c r="BE501" s="19">
        <v>99.89</v>
      </c>
      <c r="BF501" s="19">
        <v>99.89</v>
      </c>
      <c r="BG501" s="19">
        <v>99.85</v>
      </c>
      <c r="BH501" s="19">
        <v>100.15</v>
      </c>
      <c r="BI501" s="19">
        <v>99.84</v>
      </c>
      <c r="BJ501" s="19">
        <v>99.93</v>
      </c>
      <c r="BK501" s="20"/>
    </row>
    <row r="502" spans="1:63" ht="27.75" x14ac:dyDescent="0.45">
      <c r="A502" s="18" t="s">
        <v>678</v>
      </c>
      <c r="B502" s="18" t="s">
        <v>1267</v>
      </c>
      <c r="C502" s="19">
        <v>103.22</v>
      </c>
      <c r="D502" s="19">
        <v>101.13</v>
      </c>
      <c r="E502" s="19">
        <v>100.22</v>
      </c>
      <c r="F502" s="19">
        <v>100.25</v>
      </c>
      <c r="G502" s="19">
        <v>100.47</v>
      </c>
      <c r="H502" s="19">
        <v>99.78</v>
      </c>
      <c r="I502" s="19">
        <v>100.32</v>
      </c>
      <c r="J502" s="19">
        <v>100.6</v>
      </c>
      <c r="K502" s="19">
        <v>100.92</v>
      </c>
      <c r="L502" s="19">
        <v>100.73</v>
      </c>
      <c r="M502" s="19">
        <v>100.42</v>
      </c>
      <c r="N502" s="19">
        <v>100.56</v>
      </c>
      <c r="O502" s="19">
        <v>100.54</v>
      </c>
      <c r="P502" s="19">
        <v>100.05</v>
      </c>
      <c r="Q502" s="19">
        <v>99.74</v>
      </c>
      <c r="R502" s="19">
        <v>99.89</v>
      </c>
      <c r="S502" s="19">
        <v>100.41</v>
      </c>
      <c r="T502" s="19">
        <v>99.87</v>
      </c>
      <c r="U502" s="19">
        <v>100.46</v>
      </c>
      <c r="V502" s="19">
        <v>99.95</v>
      </c>
      <c r="W502" s="19">
        <v>100.39</v>
      </c>
      <c r="X502" s="19">
        <v>100.59</v>
      </c>
      <c r="Y502" s="19">
        <v>100.07</v>
      </c>
      <c r="Z502" s="19">
        <v>100.3</v>
      </c>
      <c r="AA502" s="19">
        <v>100.33</v>
      </c>
      <c r="AB502" s="19">
        <v>100.03</v>
      </c>
      <c r="AC502" s="18">
        <v>100</v>
      </c>
      <c r="AD502" s="19">
        <v>99.61</v>
      </c>
      <c r="AE502" s="19">
        <v>98.99</v>
      </c>
      <c r="AF502" s="19">
        <v>99.34</v>
      </c>
      <c r="AG502" s="19">
        <v>99.23</v>
      </c>
      <c r="AH502" s="19">
        <v>99.36</v>
      </c>
      <c r="AI502" s="19">
        <v>99.43</v>
      </c>
      <c r="AJ502" s="19">
        <v>99.78</v>
      </c>
      <c r="AK502" s="19">
        <v>99.62</v>
      </c>
      <c r="AL502" s="19">
        <v>99.95</v>
      </c>
      <c r="AM502" s="19">
        <v>99.8</v>
      </c>
      <c r="AN502" s="19">
        <v>99.82</v>
      </c>
      <c r="AO502" s="19">
        <v>100.2</v>
      </c>
      <c r="AP502" s="19">
        <v>100.34</v>
      </c>
      <c r="AQ502" s="19">
        <v>100.76</v>
      </c>
      <c r="AR502" s="19">
        <v>100.24</v>
      </c>
      <c r="AS502" s="19">
        <v>99.97</v>
      </c>
      <c r="AT502" s="19">
        <v>100.3</v>
      </c>
      <c r="AU502" s="19">
        <v>100.44</v>
      </c>
      <c r="AV502" s="19">
        <v>100.56</v>
      </c>
      <c r="AW502" s="19">
        <v>100.36</v>
      </c>
      <c r="AX502" s="19">
        <v>100.07</v>
      </c>
      <c r="AY502" s="19">
        <v>99.88</v>
      </c>
      <c r="AZ502" s="19">
        <v>100.45</v>
      </c>
      <c r="BA502" s="19">
        <v>99.76</v>
      </c>
      <c r="BB502" s="19">
        <v>99.78</v>
      </c>
      <c r="BC502" s="19">
        <v>99.67</v>
      </c>
      <c r="BD502" s="18">
        <v>100</v>
      </c>
      <c r="BE502" s="19">
        <v>99.81</v>
      </c>
      <c r="BF502" s="19">
        <v>99.56</v>
      </c>
      <c r="BG502" s="19">
        <v>99.48</v>
      </c>
      <c r="BH502" s="19">
        <v>99.79</v>
      </c>
      <c r="BI502" s="19">
        <v>99.85</v>
      </c>
      <c r="BJ502" s="19">
        <v>100.31</v>
      </c>
      <c r="BK502" s="20"/>
    </row>
    <row r="503" spans="1:63" x14ac:dyDescent="0.45">
      <c r="A503" s="18" t="s">
        <v>679</v>
      </c>
      <c r="B503" s="18" t="s">
        <v>1268</v>
      </c>
      <c r="C503" s="19">
        <v>109.68</v>
      </c>
      <c r="D503" s="19">
        <v>104.68</v>
      </c>
      <c r="E503" s="19">
        <v>101.86</v>
      </c>
      <c r="F503" s="19">
        <v>100.33</v>
      </c>
      <c r="G503" s="19">
        <v>99.67</v>
      </c>
      <c r="H503" s="19">
        <v>100.05</v>
      </c>
      <c r="I503" s="19">
        <v>99.74</v>
      </c>
      <c r="J503" s="18">
        <v>100</v>
      </c>
      <c r="K503" s="19">
        <v>100.62</v>
      </c>
      <c r="L503" s="19">
        <v>101.06</v>
      </c>
      <c r="M503" s="19">
        <v>100.74</v>
      </c>
      <c r="N503" s="19">
        <v>100.61</v>
      </c>
      <c r="O503" s="19">
        <v>101.29</v>
      </c>
      <c r="P503" s="19">
        <v>101.15</v>
      </c>
      <c r="Q503" s="19">
        <v>100.86</v>
      </c>
      <c r="R503" s="19">
        <v>100.45</v>
      </c>
      <c r="S503" s="19">
        <v>100.49</v>
      </c>
      <c r="T503" s="19">
        <v>100.1</v>
      </c>
      <c r="U503" s="19">
        <v>99.66</v>
      </c>
      <c r="V503" s="19">
        <v>99.9</v>
      </c>
      <c r="W503" s="19">
        <v>100.89</v>
      </c>
      <c r="X503" s="19">
        <v>101.24</v>
      </c>
      <c r="Y503" s="19">
        <v>101.67</v>
      </c>
      <c r="Z503" s="19">
        <v>100.72</v>
      </c>
      <c r="AA503" s="19">
        <v>101.54</v>
      </c>
      <c r="AB503" s="19">
        <v>100.64</v>
      </c>
      <c r="AC503" s="19">
        <v>100.28</v>
      </c>
      <c r="AD503" s="19">
        <v>100.24</v>
      </c>
      <c r="AE503" s="19">
        <v>99.86</v>
      </c>
      <c r="AF503" s="19">
        <v>99.78</v>
      </c>
      <c r="AG503" s="19">
        <v>100.12</v>
      </c>
      <c r="AH503" s="19">
        <v>99.79</v>
      </c>
      <c r="AI503" s="19">
        <v>99.95</v>
      </c>
      <c r="AJ503" s="19">
        <v>101.09</v>
      </c>
      <c r="AK503" s="19">
        <v>100.66</v>
      </c>
      <c r="AL503" s="19">
        <v>100.61</v>
      </c>
      <c r="AM503" s="19">
        <v>100.58</v>
      </c>
      <c r="AN503" s="19">
        <v>100.37</v>
      </c>
      <c r="AO503" s="19">
        <v>100.18</v>
      </c>
      <c r="AP503" s="19">
        <v>100.79</v>
      </c>
      <c r="AQ503" s="19">
        <v>100.65</v>
      </c>
      <c r="AR503" s="19">
        <v>100.68</v>
      </c>
      <c r="AS503" s="19">
        <v>100.3</v>
      </c>
      <c r="AT503" s="19">
        <v>100.09</v>
      </c>
      <c r="AU503" s="19">
        <v>100.25</v>
      </c>
      <c r="AV503" s="19">
        <v>100.86</v>
      </c>
      <c r="AW503" s="19">
        <v>100.92</v>
      </c>
      <c r="AX503" s="19">
        <v>100.62</v>
      </c>
      <c r="AY503" s="19">
        <v>101.32</v>
      </c>
      <c r="AZ503" s="19">
        <v>100.92</v>
      </c>
      <c r="BA503" s="19">
        <v>100.78</v>
      </c>
      <c r="BB503" s="19">
        <v>100.49</v>
      </c>
      <c r="BC503" s="19">
        <v>100.77</v>
      </c>
      <c r="BD503" s="19">
        <v>100.85</v>
      </c>
      <c r="BE503" s="19">
        <v>100.26</v>
      </c>
      <c r="BF503" s="19">
        <v>99.58</v>
      </c>
      <c r="BG503" s="19">
        <v>100.05</v>
      </c>
      <c r="BH503" s="18">
        <v>100</v>
      </c>
      <c r="BI503" s="19">
        <v>100.88</v>
      </c>
      <c r="BJ503" s="19">
        <v>100.82</v>
      </c>
      <c r="BK503" s="20"/>
    </row>
    <row r="504" spans="1:63" x14ac:dyDescent="0.45">
      <c r="A504" s="18" t="s">
        <v>1685</v>
      </c>
      <c r="B504" s="18" t="s">
        <v>1686</v>
      </c>
      <c r="C504" s="19">
        <v>106.55</v>
      </c>
      <c r="D504" s="19">
        <v>103.54</v>
      </c>
      <c r="E504" s="19">
        <v>101.22</v>
      </c>
      <c r="F504" s="19">
        <v>99.75</v>
      </c>
      <c r="G504" s="19">
        <v>98.91</v>
      </c>
      <c r="H504" s="19">
        <v>99.09</v>
      </c>
      <c r="I504" s="19">
        <v>99.57</v>
      </c>
      <c r="J504" s="19">
        <v>100.17</v>
      </c>
      <c r="K504" s="19">
        <v>99.74</v>
      </c>
      <c r="L504" s="19">
        <v>101.06</v>
      </c>
      <c r="M504" s="19">
        <v>101.54</v>
      </c>
      <c r="N504" s="19">
        <v>101.09</v>
      </c>
      <c r="O504" s="19">
        <v>102.76</v>
      </c>
      <c r="P504" s="19">
        <v>102.37</v>
      </c>
      <c r="Q504" s="19">
        <v>102.3</v>
      </c>
      <c r="R504" s="19">
        <v>102.6</v>
      </c>
      <c r="S504" s="19">
        <v>101.46</v>
      </c>
      <c r="T504" s="19">
        <v>100.33</v>
      </c>
      <c r="U504" s="19">
        <v>100.7</v>
      </c>
      <c r="V504" s="19">
        <v>100.23</v>
      </c>
      <c r="W504" s="19">
        <v>100.35</v>
      </c>
      <c r="X504" s="19">
        <v>101.26</v>
      </c>
      <c r="Y504" s="19">
        <v>101.04</v>
      </c>
      <c r="Z504" s="19">
        <v>101.12</v>
      </c>
      <c r="AA504" s="19">
        <v>101.6</v>
      </c>
      <c r="AB504" s="19">
        <v>101.06</v>
      </c>
      <c r="AC504" s="19">
        <v>100.01</v>
      </c>
      <c r="AD504" s="19">
        <v>100.12</v>
      </c>
      <c r="AE504" s="19">
        <v>100.72</v>
      </c>
      <c r="AF504" s="19">
        <v>99.89</v>
      </c>
      <c r="AG504" s="19">
        <v>100.22</v>
      </c>
      <c r="AH504" s="19">
        <v>99.94</v>
      </c>
      <c r="AI504" s="19">
        <v>100.42</v>
      </c>
      <c r="AJ504" s="19">
        <v>100.62</v>
      </c>
      <c r="AK504" s="19">
        <v>100.52</v>
      </c>
      <c r="AL504" s="19">
        <v>100.13</v>
      </c>
      <c r="AM504" s="19">
        <v>101.08</v>
      </c>
      <c r="AN504" s="19">
        <v>100.77</v>
      </c>
      <c r="AO504" s="19">
        <v>100.64</v>
      </c>
      <c r="AP504" s="19">
        <v>100.68</v>
      </c>
      <c r="AQ504" s="19">
        <v>100.49</v>
      </c>
      <c r="AR504" s="19">
        <v>100.33</v>
      </c>
      <c r="AS504" s="19">
        <v>100.75</v>
      </c>
      <c r="AT504" s="19">
        <v>100.56</v>
      </c>
      <c r="AU504" s="19">
        <v>100.67</v>
      </c>
      <c r="AV504" s="19">
        <v>100.96</v>
      </c>
      <c r="AW504" s="19">
        <v>100.15</v>
      </c>
      <c r="AX504" s="19">
        <v>100.81</v>
      </c>
      <c r="AY504" s="19">
        <v>100.42</v>
      </c>
      <c r="AZ504" s="19">
        <v>100.56</v>
      </c>
      <c r="BA504" s="19">
        <v>100.25</v>
      </c>
      <c r="BB504" s="19">
        <v>100.52</v>
      </c>
      <c r="BC504" s="19">
        <v>100.09</v>
      </c>
      <c r="BD504" s="19">
        <v>100.34</v>
      </c>
      <c r="BE504" s="19">
        <v>100.47</v>
      </c>
      <c r="BF504" s="19">
        <v>100.86</v>
      </c>
      <c r="BG504" s="19">
        <v>100.53</v>
      </c>
      <c r="BH504" s="19">
        <v>100.48</v>
      </c>
      <c r="BI504" s="19">
        <v>100.4</v>
      </c>
      <c r="BJ504" s="19">
        <v>99.81</v>
      </c>
      <c r="BK504" s="20"/>
    </row>
    <row r="505" spans="1:63" x14ac:dyDescent="0.45">
      <c r="A505" s="18" t="s">
        <v>680</v>
      </c>
      <c r="B505" s="18" t="s">
        <v>1269</v>
      </c>
      <c r="C505" s="19">
        <v>107.68</v>
      </c>
      <c r="D505" s="19">
        <v>104.78</v>
      </c>
      <c r="E505" s="19">
        <v>101.71</v>
      </c>
      <c r="F505" s="19">
        <v>98.93</v>
      </c>
      <c r="G505" s="19">
        <v>98.97</v>
      </c>
      <c r="H505" s="19">
        <v>99.29</v>
      </c>
      <c r="I505" s="19">
        <v>99.92</v>
      </c>
      <c r="J505" s="19">
        <v>99.82</v>
      </c>
      <c r="K505" s="19">
        <v>100.05</v>
      </c>
      <c r="L505" s="19">
        <v>100.4</v>
      </c>
      <c r="M505" s="19">
        <v>100.66</v>
      </c>
      <c r="N505" s="19">
        <v>99.98</v>
      </c>
      <c r="O505" s="19">
        <v>100.19</v>
      </c>
      <c r="P505" s="19">
        <v>100.24</v>
      </c>
      <c r="Q505" s="19">
        <v>99.63</v>
      </c>
      <c r="R505" s="19">
        <v>99.75</v>
      </c>
      <c r="S505" s="19">
        <v>100.62</v>
      </c>
      <c r="T505" s="19">
        <v>100.05</v>
      </c>
      <c r="U505" s="19">
        <v>100.23</v>
      </c>
      <c r="V505" s="19">
        <v>100.36</v>
      </c>
      <c r="W505" s="19">
        <v>99.6</v>
      </c>
      <c r="X505" s="19">
        <v>99.19</v>
      </c>
      <c r="Y505" s="19">
        <v>98.49</v>
      </c>
      <c r="Z505" s="19">
        <v>98.18</v>
      </c>
      <c r="AA505" s="19">
        <v>97.2</v>
      </c>
      <c r="AB505" s="19">
        <v>97.65</v>
      </c>
      <c r="AC505" s="19">
        <v>97.67</v>
      </c>
      <c r="AD505" s="19">
        <v>96.28</v>
      </c>
      <c r="AE505" s="19">
        <v>97.34</v>
      </c>
      <c r="AF505" s="19">
        <v>97.73</v>
      </c>
      <c r="AG505" s="19">
        <v>98.02</v>
      </c>
      <c r="AH505" s="19">
        <v>97.87</v>
      </c>
      <c r="AI505" s="19">
        <v>97.87</v>
      </c>
      <c r="AJ505" s="19">
        <v>98.09</v>
      </c>
      <c r="AK505" s="19">
        <v>98.47</v>
      </c>
      <c r="AL505" s="19">
        <v>98.42</v>
      </c>
      <c r="AM505" s="19">
        <v>99.2</v>
      </c>
      <c r="AN505" s="19">
        <v>99.23</v>
      </c>
      <c r="AO505" s="19">
        <v>99.47</v>
      </c>
      <c r="AP505" s="19">
        <v>99.29</v>
      </c>
      <c r="AQ505" s="19">
        <v>99.94</v>
      </c>
      <c r="AR505" s="19">
        <v>99.73</v>
      </c>
      <c r="AS505" s="19">
        <v>99.36</v>
      </c>
      <c r="AT505" s="19">
        <v>100.09</v>
      </c>
      <c r="AU505" s="19">
        <v>100.33</v>
      </c>
      <c r="AV505" s="19">
        <v>100.23</v>
      </c>
      <c r="AW505" s="19">
        <v>99.34</v>
      </c>
      <c r="AX505" s="19">
        <v>100.21</v>
      </c>
      <c r="AY505" s="19">
        <v>99.62</v>
      </c>
      <c r="AZ505" s="19">
        <v>100.32</v>
      </c>
      <c r="BA505" s="19">
        <v>100.07</v>
      </c>
      <c r="BB505" s="19">
        <v>99.7</v>
      </c>
      <c r="BC505" s="19">
        <v>100.69</v>
      </c>
      <c r="BD505" s="19">
        <v>100.45</v>
      </c>
      <c r="BE505" s="19">
        <v>100.43</v>
      </c>
      <c r="BF505" s="19">
        <v>100.74</v>
      </c>
      <c r="BG505" s="19">
        <v>100.8</v>
      </c>
      <c r="BH505" s="19">
        <v>101.88</v>
      </c>
      <c r="BI505" s="19">
        <v>101.29</v>
      </c>
      <c r="BJ505" s="19">
        <v>101.1</v>
      </c>
      <c r="BK505" s="20"/>
    </row>
    <row r="506" spans="1:63" x14ac:dyDescent="0.45">
      <c r="A506" s="18" t="s">
        <v>1687</v>
      </c>
      <c r="B506" s="18" t="s">
        <v>1688</v>
      </c>
      <c r="C506" s="19">
        <v>108.16</v>
      </c>
      <c r="D506" s="19">
        <v>102.66</v>
      </c>
      <c r="E506" s="19">
        <v>99.68</v>
      </c>
      <c r="F506" s="19">
        <v>98.75</v>
      </c>
      <c r="G506" s="19">
        <v>101.35</v>
      </c>
      <c r="H506" s="19">
        <v>101.77</v>
      </c>
      <c r="I506" s="19">
        <v>102.95</v>
      </c>
      <c r="J506" s="19">
        <v>105.68</v>
      </c>
      <c r="K506" s="19">
        <v>109.03</v>
      </c>
      <c r="L506" s="19">
        <v>105.82</v>
      </c>
      <c r="M506" s="19">
        <v>103.86</v>
      </c>
      <c r="N506" s="19">
        <v>101.5</v>
      </c>
      <c r="O506" s="19">
        <v>101.15</v>
      </c>
      <c r="P506" s="19">
        <v>101.02</v>
      </c>
      <c r="Q506" s="19">
        <v>100.17</v>
      </c>
      <c r="R506" s="19">
        <v>99.99</v>
      </c>
      <c r="S506" s="19">
        <v>99.8</v>
      </c>
      <c r="T506" s="19">
        <v>99.88</v>
      </c>
      <c r="U506" s="19">
        <v>101.85</v>
      </c>
      <c r="V506" s="19">
        <v>103.24</v>
      </c>
      <c r="W506" s="19">
        <v>101.74</v>
      </c>
      <c r="X506" s="19">
        <v>101.28</v>
      </c>
      <c r="Y506" s="19">
        <v>101.16</v>
      </c>
      <c r="Z506" s="19">
        <v>100.48</v>
      </c>
      <c r="AA506" s="19">
        <v>102.03</v>
      </c>
      <c r="AB506" s="19">
        <v>102.12</v>
      </c>
      <c r="AC506" s="19">
        <v>100.31</v>
      </c>
      <c r="AD506" s="19">
        <v>98.79</v>
      </c>
      <c r="AE506" s="19">
        <v>98.41</v>
      </c>
      <c r="AF506" s="19">
        <v>98.94</v>
      </c>
      <c r="AG506" s="19">
        <v>99.85</v>
      </c>
      <c r="AH506" s="19">
        <v>99.24</v>
      </c>
      <c r="AI506" s="19">
        <v>99.42</v>
      </c>
      <c r="AJ506" s="19">
        <v>99.39</v>
      </c>
      <c r="AK506" s="19">
        <v>99.17</v>
      </c>
      <c r="AL506" s="19">
        <v>99.44</v>
      </c>
      <c r="AM506" s="19">
        <v>99.97</v>
      </c>
      <c r="AN506" s="19">
        <v>100.07</v>
      </c>
      <c r="AO506" s="19">
        <v>99.95</v>
      </c>
      <c r="AP506" s="19">
        <v>100.7</v>
      </c>
      <c r="AQ506" s="19">
        <v>100.59</v>
      </c>
      <c r="AR506" s="19">
        <v>99.95</v>
      </c>
      <c r="AS506" s="19">
        <v>101.13</v>
      </c>
      <c r="AT506" s="19">
        <v>100.99</v>
      </c>
      <c r="AU506" s="19">
        <v>100.4</v>
      </c>
      <c r="AV506" s="19">
        <v>100.28</v>
      </c>
      <c r="AW506" s="19">
        <v>100.06</v>
      </c>
      <c r="AX506" s="19">
        <v>100.35</v>
      </c>
      <c r="AY506" s="19">
        <v>100.71</v>
      </c>
      <c r="AZ506" s="19">
        <v>101.41</v>
      </c>
      <c r="BA506" s="19">
        <v>100.44</v>
      </c>
      <c r="BB506" s="19">
        <v>102.34</v>
      </c>
      <c r="BC506" s="19">
        <v>102.24</v>
      </c>
      <c r="BD506" s="19">
        <v>101.92</v>
      </c>
      <c r="BE506" s="19">
        <v>100.76</v>
      </c>
      <c r="BF506" s="19">
        <v>99.59</v>
      </c>
      <c r="BG506" s="19">
        <v>99.44</v>
      </c>
      <c r="BH506" s="19">
        <v>100.1</v>
      </c>
      <c r="BI506" s="19">
        <v>100.71</v>
      </c>
      <c r="BJ506" s="19">
        <v>100.02</v>
      </c>
      <c r="BK506" s="20"/>
    </row>
    <row r="507" spans="1:63" ht="27.75" x14ac:dyDescent="0.45">
      <c r="A507" s="18" t="s">
        <v>1689</v>
      </c>
      <c r="B507" s="18" t="s">
        <v>1690</v>
      </c>
      <c r="C507" s="19">
        <v>104.25</v>
      </c>
      <c r="D507" s="19">
        <v>106.61</v>
      </c>
      <c r="E507" s="19">
        <v>104.74</v>
      </c>
      <c r="F507" s="19">
        <v>102.35</v>
      </c>
      <c r="G507" s="19">
        <v>102.92</v>
      </c>
      <c r="H507" s="19">
        <v>100.23</v>
      </c>
      <c r="I507" s="19">
        <v>99.82</v>
      </c>
      <c r="J507" s="19">
        <v>100.07</v>
      </c>
      <c r="K507" s="19">
        <v>98.92</v>
      </c>
      <c r="L507" s="19">
        <v>97.63</v>
      </c>
      <c r="M507" s="19">
        <v>99.03</v>
      </c>
      <c r="N507" s="19">
        <v>99.44</v>
      </c>
      <c r="O507" s="19">
        <v>99.42</v>
      </c>
      <c r="P507" s="19">
        <v>100.25</v>
      </c>
      <c r="Q507" s="19">
        <v>99.99</v>
      </c>
      <c r="R507" s="19">
        <v>99.3</v>
      </c>
      <c r="S507" s="19">
        <v>99.3</v>
      </c>
      <c r="T507" s="19">
        <v>99.84</v>
      </c>
      <c r="U507" s="19">
        <v>100.2</v>
      </c>
      <c r="V507" s="19">
        <v>101.05</v>
      </c>
      <c r="W507" s="19">
        <v>101.06</v>
      </c>
      <c r="X507" s="19">
        <v>101.49</v>
      </c>
      <c r="Y507" s="19">
        <v>100.47</v>
      </c>
      <c r="Z507" s="19">
        <v>100.14</v>
      </c>
      <c r="AA507" s="19">
        <v>100.86</v>
      </c>
      <c r="AB507" s="19">
        <v>100.21</v>
      </c>
      <c r="AC507" s="19">
        <v>100.24</v>
      </c>
      <c r="AD507" s="19">
        <v>100.2</v>
      </c>
      <c r="AE507" s="19">
        <v>100.01</v>
      </c>
      <c r="AF507" s="19">
        <v>99.92</v>
      </c>
      <c r="AG507" s="19">
        <v>100.19</v>
      </c>
      <c r="AH507" s="19">
        <v>99.6</v>
      </c>
      <c r="AI507" s="19">
        <v>98.92</v>
      </c>
      <c r="AJ507" s="19">
        <v>99.69</v>
      </c>
      <c r="AK507" s="19">
        <v>99.57</v>
      </c>
      <c r="AL507" s="19">
        <v>99.02</v>
      </c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20"/>
    </row>
    <row r="508" spans="1:63" ht="27.75" x14ac:dyDescent="0.45">
      <c r="A508" s="18" t="s">
        <v>1691</v>
      </c>
      <c r="B508" s="18" t="s">
        <v>1692</v>
      </c>
      <c r="C508" s="19">
        <v>105.61</v>
      </c>
      <c r="D508" s="19">
        <v>102.24</v>
      </c>
      <c r="E508" s="19">
        <v>101.69</v>
      </c>
      <c r="F508" s="19">
        <v>99.87</v>
      </c>
      <c r="G508" s="19">
        <v>100.04</v>
      </c>
      <c r="H508" s="19">
        <v>100.73</v>
      </c>
      <c r="I508" s="19">
        <v>100.66</v>
      </c>
      <c r="J508" s="19">
        <v>100.63</v>
      </c>
      <c r="K508" s="19">
        <v>100.56</v>
      </c>
      <c r="L508" s="19">
        <v>100.61</v>
      </c>
      <c r="M508" s="19">
        <v>100.23</v>
      </c>
      <c r="N508" s="19">
        <v>100.21</v>
      </c>
      <c r="O508" s="19">
        <v>100.33</v>
      </c>
      <c r="P508" s="19">
        <v>99.92</v>
      </c>
      <c r="Q508" s="19">
        <v>99.66</v>
      </c>
      <c r="R508" s="19">
        <v>99.63</v>
      </c>
      <c r="S508" s="19">
        <v>100.02</v>
      </c>
      <c r="T508" s="19">
        <v>99.81</v>
      </c>
      <c r="U508" s="19">
        <v>99.57</v>
      </c>
      <c r="V508" s="19">
        <v>99.78</v>
      </c>
      <c r="W508" s="19">
        <v>100.25</v>
      </c>
      <c r="X508" s="19">
        <v>101.29</v>
      </c>
      <c r="Y508" s="19">
        <v>101.15</v>
      </c>
      <c r="Z508" s="19">
        <v>100.89</v>
      </c>
      <c r="AA508" s="19">
        <v>101.14</v>
      </c>
      <c r="AB508" s="19">
        <v>100.73</v>
      </c>
      <c r="AC508" s="19">
        <v>100.36</v>
      </c>
      <c r="AD508" s="19">
        <v>100.54</v>
      </c>
      <c r="AE508" s="19">
        <v>100.41</v>
      </c>
      <c r="AF508" s="19">
        <v>100.15</v>
      </c>
      <c r="AG508" s="19">
        <v>99.6</v>
      </c>
      <c r="AH508" s="19">
        <v>100.1</v>
      </c>
      <c r="AI508" s="19">
        <v>100.02</v>
      </c>
      <c r="AJ508" s="19">
        <v>100.27</v>
      </c>
      <c r="AK508" s="19">
        <v>99.93</v>
      </c>
      <c r="AL508" s="19">
        <v>99.59</v>
      </c>
      <c r="AM508" s="19">
        <v>100.46</v>
      </c>
      <c r="AN508" s="19">
        <v>100.16</v>
      </c>
      <c r="AO508" s="19">
        <v>100.17</v>
      </c>
      <c r="AP508" s="19">
        <v>100.59</v>
      </c>
      <c r="AQ508" s="19">
        <v>100.6</v>
      </c>
      <c r="AR508" s="19">
        <v>101.13</v>
      </c>
      <c r="AS508" s="19">
        <v>100.65</v>
      </c>
      <c r="AT508" s="19">
        <v>100.77</v>
      </c>
      <c r="AU508" s="19">
        <v>100.6</v>
      </c>
      <c r="AV508" s="19">
        <v>100.7</v>
      </c>
      <c r="AW508" s="19">
        <v>100.5</v>
      </c>
      <c r="AX508" s="19">
        <v>100.41</v>
      </c>
      <c r="AY508" s="19">
        <v>100.03</v>
      </c>
      <c r="AZ508" s="19">
        <v>100.62</v>
      </c>
      <c r="BA508" s="19">
        <v>100.11</v>
      </c>
      <c r="BB508" s="19">
        <v>100.87</v>
      </c>
      <c r="BC508" s="19">
        <v>100.62</v>
      </c>
      <c r="BD508" s="19">
        <v>100.59</v>
      </c>
      <c r="BE508" s="19">
        <v>99.99</v>
      </c>
      <c r="BF508" s="19">
        <v>99.83</v>
      </c>
      <c r="BG508" s="19">
        <v>99.68</v>
      </c>
      <c r="BH508" s="19">
        <v>100.32</v>
      </c>
      <c r="BI508" s="19">
        <v>100.3</v>
      </c>
      <c r="BJ508" s="19">
        <v>100.3</v>
      </c>
      <c r="BK508" s="20"/>
    </row>
    <row r="509" spans="1:63" x14ac:dyDescent="0.45">
      <c r="A509" s="18" t="s">
        <v>681</v>
      </c>
      <c r="B509" s="18" t="s">
        <v>1270</v>
      </c>
      <c r="C509" s="19">
        <v>102.24</v>
      </c>
      <c r="D509" s="19">
        <v>102.21</v>
      </c>
      <c r="E509" s="19">
        <v>100.27</v>
      </c>
      <c r="F509" s="19">
        <v>99.56</v>
      </c>
      <c r="G509" s="19">
        <v>99.74</v>
      </c>
      <c r="H509" s="19">
        <v>100.1</v>
      </c>
      <c r="I509" s="19">
        <v>99.66</v>
      </c>
      <c r="J509" s="18">
        <v>100</v>
      </c>
      <c r="K509" s="19">
        <v>100.05</v>
      </c>
      <c r="L509" s="19">
        <v>100.45</v>
      </c>
      <c r="M509" s="19">
        <v>100.02</v>
      </c>
      <c r="N509" s="19">
        <v>100.03</v>
      </c>
      <c r="O509" s="19">
        <v>100.13</v>
      </c>
      <c r="P509" s="19">
        <v>100.29</v>
      </c>
      <c r="Q509" s="19">
        <v>100.07</v>
      </c>
      <c r="R509" s="19">
        <v>100.14</v>
      </c>
      <c r="S509" s="19">
        <v>99.99</v>
      </c>
      <c r="T509" s="19">
        <v>99.93</v>
      </c>
      <c r="U509" s="19">
        <v>99.99</v>
      </c>
      <c r="V509" s="19">
        <v>100.09</v>
      </c>
      <c r="W509" s="19">
        <v>99.92</v>
      </c>
      <c r="X509" s="19">
        <v>99.97</v>
      </c>
      <c r="Y509" s="19">
        <v>99.96</v>
      </c>
      <c r="Z509" s="19">
        <v>99.59</v>
      </c>
      <c r="AA509" s="19">
        <v>100.04</v>
      </c>
      <c r="AB509" s="19">
        <v>99.69</v>
      </c>
      <c r="AC509" s="19">
        <v>99.68</v>
      </c>
      <c r="AD509" s="19">
        <v>99.65</v>
      </c>
      <c r="AE509" s="19">
        <v>99.53</v>
      </c>
      <c r="AF509" s="19">
        <v>99.94</v>
      </c>
      <c r="AG509" s="19">
        <v>99.55</v>
      </c>
      <c r="AH509" s="19">
        <v>99.48</v>
      </c>
      <c r="AI509" s="19">
        <v>99.27</v>
      </c>
      <c r="AJ509" s="19">
        <v>99.61</v>
      </c>
      <c r="AK509" s="19">
        <v>99.92</v>
      </c>
      <c r="AL509" s="19">
        <v>100.09</v>
      </c>
      <c r="AM509" s="19">
        <v>100.11</v>
      </c>
      <c r="AN509" s="19">
        <v>100.21</v>
      </c>
      <c r="AO509" s="19">
        <v>100.5</v>
      </c>
      <c r="AP509" s="19">
        <v>100.54</v>
      </c>
      <c r="AQ509" s="19">
        <v>100.49</v>
      </c>
      <c r="AR509" s="19">
        <v>100.22</v>
      </c>
      <c r="AS509" s="19">
        <v>100.53</v>
      </c>
      <c r="AT509" s="19">
        <v>99.76</v>
      </c>
      <c r="AU509" s="19">
        <v>100.34</v>
      </c>
      <c r="AV509" s="19">
        <v>100.47</v>
      </c>
      <c r="AW509" s="19">
        <v>100.58</v>
      </c>
      <c r="AX509" s="19">
        <v>100.12</v>
      </c>
      <c r="AY509" s="19">
        <v>100.05</v>
      </c>
      <c r="AZ509" s="19">
        <v>100.23</v>
      </c>
      <c r="BA509" s="19">
        <v>100.12</v>
      </c>
      <c r="BB509" s="19">
        <v>100.15</v>
      </c>
      <c r="BC509" s="19">
        <v>100.8</v>
      </c>
      <c r="BD509" s="19">
        <v>99.55</v>
      </c>
      <c r="BE509" s="19">
        <v>100.27</v>
      </c>
      <c r="BF509" s="19">
        <v>100.96</v>
      </c>
      <c r="BG509" s="19">
        <v>100.44</v>
      </c>
      <c r="BH509" s="19">
        <v>99.88</v>
      </c>
      <c r="BI509" s="19">
        <v>100.67</v>
      </c>
      <c r="BJ509" s="19">
        <v>100.42</v>
      </c>
      <c r="BK509" s="20"/>
    </row>
    <row r="510" spans="1:63" x14ac:dyDescent="0.45">
      <c r="A510" s="18" t="s">
        <v>1693</v>
      </c>
      <c r="B510" s="18" t="s">
        <v>1694</v>
      </c>
      <c r="C510" s="19">
        <v>106.19</v>
      </c>
      <c r="D510" s="19">
        <v>105.25</v>
      </c>
      <c r="E510" s="19">
        <v>102.52</v>
      </c>
      <c r="F510" s="19">
        <v>100.63</v>
      </c>
      <c r="G510" s="19">
        <v>99.56</v>
      </c>
      <c r="H510" s="19">
        <v>99.5</v>
      </c>
      <c r="I510" s="19">
        <v>99.18</v>
      </c>
      <c r="J510" s="19">
        <v>99.85</v>
      </c>
      <c r="K510" s="19">
        <v>100.54</v>
      </c>
      <c r="L510" s="19">
        <v>100.97</v>
      </c>
      <c r="M510" s="19">
        <v>100.07</v>
      </c>
      <c r="N510" s="19">
        <v>100.06</v>
      </c>
      <c r="O510" s="19">
        <v>100.31</v>
      </c>
      <c r="P510" s="19">
        <v>99.1</v>
      </c>
      <c r="Q510" s="19">
        <v>96.96</v>
      </c>
      <c r="R510" s="19">
        <v>96.76</v>
      </c>
      <c r="S510" s="19">
        <v>98.34</v>
      </c>
      <c r="T510" s="19">
        <v>98.68</v>
      </c>
      <c r="U510" s="19">
        <v>98.49</v>
      </c>
      <c r="V510" s="19">
        <v>98.24</v>
      </c>
      <c r="W510" s="19">
        <v>98.78</v>
      </c>
      <c r="X510" s="19">
        <v>100.32</v>
      </c>
      <c r="Y510" s="19">
        <v>99.64</v>
      </c>
      <c r="Z510" s="19">
        <v>99.44</v>
      </c>
      <c r="AA510" s="19">
        <v>100.71</v>
      </c>
      <c r="AB510" s="19">
        <v>100.19</v>
      </c>
      <c r="AC510" s="19">
        <v>100.56</v>
      </c>
      <c r="AD510" s="19">
        <v>100.38</v>
      </c>
      <c r="AE510" s="19">
        <v>100.13</v>
      </c>
      <c r="AF510" s="19">
        <v>99.79</v>
      </c>
      <c r="AG510" s="19">
        <v>99.9</v>
      </c>
      <c r="AH510" s="19">
        <v>100.44</v>
      </c>
      <c r="AI510" s="19">
        <v>100.32</v>
      </c>
      <c r="AJ510" s="19">
        <v>100.76</v>
      </c>
      <c r="AK510" s="19">
        <v>100.67</v>
      </c>
      <c r="AL510" s="19">
        <v>100.67</v>
      </c>
      <c r="AM510" s="19">
        <v>100.95</v>
      </c>
      <c r="AN510" s="19">
        <v>100.73</v>
      </c>
      <c r="AO510" s="19">
        <v>100.57</v>
      </c>
      <c r="AP510" s="19">
        <v>101.69</v>
      </c>
      <c r="AQ510" s="19">
        <v>101.51</v>
      </c>
      <c r="AR510" s="19">
        <v>101.03</v>
      </c>
      <c r="AS510" s="19">
        <v>100.76</v>
      </c>
      <c r="AT510" s="19">
        <v>100.67</v>
      </c>
      <c r="AU510" s="19">
        <v>100.7</v>
      </c>
      <c r="AV510" s="19">
        <v>100.68</v>
      </c>
      <c r="AW510" s="19">
        <v>100.58</v>
      </c>
      <c r="AX510" s="19">
        <v>100.77</v>
      </c>
      <c r="AY510" s="19">
        <v>101.55</v>
      </c>
      <c r="AZ510" s="19">
        <v>102.25</v>
      </c>
      <c r="BA510" s="19">
        <v>101.99</v>
      </c>
      <c r="BB510" s="19">
        <v>101.06</v>
      </c>
      <c r="BC510" s="19">
        <v>100.98</v>
      </c>
      <c r="BD510" s="19">
        <v>100.38</v>
      </c>
      <c r="BE510" s="19">
        <v>99.97</v>
      </c>
      <c r="BF510" s="19">
        <v>99.6</v>
      </c>
      <c r="BG510" s="19">
        <v>100.6</v>
      </c>
      <c r="BH510" s="19">
        <v>100.92</v>
      </c>
      <c r="BI510" s="19">
        <v>101.59</v>
      </c>
      <c r="BJ510" s="19">
        <v>102.26</v>
      </c>
      <c r="BK510" s="20"/>
    </row>
    <row r="511" spans="1:63" ht="27.75" x14ac:dyDescent="0.45">
      <c r="A511" s="18" t="s">
        <v>682</v>
      </c>
      <c r="B511" s="18" t="s">
        <v>1271</v>
      </c>
      <c r="C511" s="19">
        <v>106.48</v>
      </c>
      <c r="D511" s="19">
        <v>103.93</v>
      </c>
      <c r="E511" s="19">
        <v>102.65</v>
      </c>
      <c r="F511" s="19">
        <v>99.82</v>
      </c>
      <c r="G511" s="19">
        <v>100.11</v>
      </c>
      <c r="H511" s="19">
        <v>99.79</v>
      </c>
      <c r="I511" s="19">
        <v>100.74</v>
      </c>
      <c r="J511" s="19">
        <v>101.47</v>
      </c>
      <c r="K511" s="19">
        <v>101.78</v>
      </c>
      <c r="L511" s="19">
        <v>101.78</v>
      </c>
      <c r="M511" s="19">
        <v>101.4</v>
      </c>
      <c r="N511" s="19">
        <v>100.62</v>
      </c>
      <c r="O511" s="19">
        <v>101.68</v>
      </c>
      <c r="P511" s="19">
        <v>100.53</v>
      </c>
      <c r="Q511" s="19">
        <v>99.57</v>
      </c>
      <c r="R511" s="19">
        <v>100.76</v>
      </c>
      <c r="S511" s="19">
        <v>101.12</v>
      </c>
      <c r="T511" s="19">
        <v>100.79</v>
      </c>
      <c r="U511" s="19">
        <v>100.54</v>
      </c>
      <c r="V511" s="19">
        <v>100.55</v>
      </c>
      <c r="W511" s="19">
        <v>100.56</v>
      </c>
      <c r="X511" s="19">
        <v>100.71</v>
      </c>
      <c r="Y511" s="19">
        <v>100.77</v>
      </c>
      <c r="Z511" s="19">
        <v>100.78</v>
      </c>
      <c r="AA511" s="19">
        <v>101.88</v>
      </c>
      <c r="AB511" s="19">
        <v>100.78</v>
      </c>
      <c r="AC511" s="19">
        <v>99.57</v>
      </c>
      <c r="AD511" s="19">
        <v>99.59</v>
      </c>
      <c r="AE511" s="19">
        <v>99.48</v>
      </c>
      <c r="AF511" s="19">
        <v>99.56</v>
      </c>
      <c r="AG511" s="19">
        <v>99.59</v>
      </c>
      <c r="AH511" s="19">
        <v>99.79</v>
      </c>
      <c r="AI511" s="19">
        <v>99.77</v>
      </c>
      <c r="AJ511" s="19">
        <v>99.65</v>
      </c>
      <c r="AK511" s="19">
        <v>100.12</v>
      </c>
      <c r="AL511" s="19">
        <v>99.63</v>
      </c>
      <c r="AM511" s="19">
        <v>100.28</v>
      </c>
      <c r="AN511" s="19">
        <v>99.85</v>
      </c>
      <c r="AO511" s="19">
        <v>99.84</v>
      </c>
      <c r="AP511" s="19">
        <v>100.13</v>
      </c>
      <c r="AQ511" s="19">
        <v>99.66</v>
      </c>
      <c r="AR511" s="19">
        <v>100.25</v>
      </c>
      <c r="AS511" s="19">
        <v>99.81</v>
      </c>
      <c r="AT511" s="19">
        <v>98.89</v>
      </c>
      <c r="AU511" s="19">
        <v>98.41</v>
      </c>
      <c r="AV511" s="19">
        <v>98.18</v>
      </c>
      <c r="AW511" s="19">
        <v>98.05</v>
      </c>
      <c r="AX511" s="19">
        <v>99.28</v>
      </c>
      <c r="AY511" s="19">
        <v>98.9</v>
      </c>
      <c r="AZ511" s="19">
        <v>99.87</v>
      </c>
      <c r="BA511" s="19">
        <v>100.12</v>
      </c>
      <c r="BB511" s="19">
        <v>99.92</v>
      </c>
      <c r="BC511" s="19">
        <v>100.06</v>
      </c>
      <c r="BD511" s="19">
        <v>99.78</v>
      </c>
      <c r="BE511" s="19">
        <v>99.45</v>
      </c>
      <c r="BF511" s="19">
        <v>99.37</v>
      </c>
      <c r="BG511" s="19">
        <v>99.98</v>
      </c>
      <c r="BH511" s="19">
        <v>99.74</v>
      </c>
      <c r="BI511" s="19">
        <v>100.25</v>
      </c>
      <c r="BJ511" s="19">
        <v>100.02</v>
      </c>
      <c r="BK511" s="20"/>
    </row>
    <row r="512" spans="1:63" x14ac:dyDescent="0.45">
      <c r="A512" s="18" t="s">
        <v>1695</v>
      </c>
      <c r="B512" s="18" t="s">
        <v>1696</v>
      </c>
      <c r="C512" s="19">
        <v>108.5</v>
      </c>
      <c r="D512" s="19">
        <v>105.82</v>
      </c>
      <c r="E512" s="19">
        <v>101.75</v>
      </c>
      <c r="F512" s="19">
        <v>101.44</v>
      </c>
      <c r="G512" s="19">
        <v>99.45</v>
      </c>
      <c r="H512" s="19">
        <v>99.99</v>
      </c>
      <c r="I512" s="19">
        <v>99.36</v>
      </c>
      <c r="J512" s="19">
        <v>99.79</v>
      </c>
      <c r="K512" s="19">
        <v>100.22</v>
      </c>
      <c r="L512" s="19">
        <v>101.07</v>
      </c>
      <c r="M512" s="19">
        <v>100.27</v>
      </c>
      <c r="N512" s="19">
        <v>100.29</v>
      </c>
      <c r="O512" s="19">
        <v>100.5</v>
      </c>
      <c r="P512" s="19">
        <v>100.62</v>
      </c>
      <c r="Q512" s="19">
        <v>100.07</v>
      </c>
      <c r="R512" s="19">
        <v>99.73</v>
      </c>
      <c r="S512" s="19">
        <v>100.38</v>
      </c>
      <c r="T512" s="19">
        <v>102.12</v>
      </c>
      <c r="U512" s="19">
        <v>101.76</v>
      </c>
      <c r="V512" s="19">
        <v>101.3</v>
      </c>
      <c r="W512" s="19">
        <v>100.99</v>
      </c>
      <c r="X512" s="19">
        <v>102.57</v>
      </c>
      <c r="Y512" s="19">
        <v>100.79</v>
      </c>
      <c r="Z512" s="19">
        <v>100.5</v>
      </c>
      <c r="AA512" s="19">
        <v>101.32</v>
      </c>
      <c r="AB512" s="19">
        <v>99.96</v>
      </c>
      <c r="AC512" s="19">
        <v>99.18</v>
      </c>
      <c r="AD512" s="19">
        <v>99.51</v>
      </c>
      <c r="AE512" s="19">
        <v>99.41</v>
      </c>
      <c r="AF512" s="19">
        <v>99.9</v>
      </c>
      <c r="AG512" s="19">
        <v>99.89</v>
      </c>
      <c r="AH512" s="19">
        <v>99.63</v>
      </c>
      <c r="AI512" s="19">
        <v>99.8</v>
      </c>
      <c r="AJ512" s="19">
        <v>99.95</v>
      </c>
      <c r="AK512" s="19">
        <v>99.61</v>
      </c>
      <c r="AL512" s="19">
        <v>99.88</v>
      </c>
      <c r="AM512" s="19">
        <v>100.79</v>
      </c>
      <c r="AN512" s="19">
        <v>100.59</v>
      </c>
      <c r="AO512" s="19">
        <v>100.69</v>
      </c>
      <c r="AP512" s="19">
        <v>100.23</v>
      </c>
      <c r="AQ512" s="19">
        <v>100.43</v>
      </c>
      <c r="AR512" s="19">
        <v>100.05</v>
      </c>
      <c r="AS512" s="19">
        <v>100.42</v>
      </c>
      <c r="AT512" s="19">
        <v>99.53</v>
      </c>
      <c r="AU512" s="19">
        <v>100.03</v>
      </c>
      <c r="AV512" s="19">
        <v>101.15</v>
      </c>
      <c r="AW512" s="19">
        <v>100.58</v>
      </c>
      <c r="AX512" s="19">
        <v>100.36</v>
      </c>
      <c r="AY512" s="19">
        <v>101.02</v>
      </c>
      <c r="AZ512" s="19">
        <v>100.48</v>
      </c>
      <c r="BA512" s="19">
        <v>100.38</v>
      </c>
      <c r="BB512" s="19">
        <v>100.75</v>
      </c>
      <c r="BC512" s="19">
        <v>99.93</v>
      </c>
      <c r="BD512" s="19">
        <v>99.99</v>
      </c>
      <c r="BE512" s="19">
        <v>100.17</v>
      </c>
      <c r="BF512" s="19">
        <v>100.11</v>
      </c>
      <c r="BG512" s="19">
        <v>100.62</v>
      </c>
      <c r="BH512" s="19">
        <v>101.83</v>
      </c>
      <c r="BI512" s="19">
        <v>100.84</v>
      </c>
      <c r="BJ512" s="19">
        <v>101.06</v>
      </c>
      <c r="BK512" s="20"/>
    </row>
    <row r="513" spans="1:63" x14ac:dyDescent="0.45">
      <c r="A513" s="18" t="s">
        <v>323</v>
      </c>
      <c r="B513" s="18" t="s">
        <v>1272</v>
      </c>
      <c r="C513" s="19">
        <v>113.53</v>
      </c>
      <c r="D513" s="19">
        <v>106.02</v>
      </c>
      <c r="E513" s="19">
        <v>101.6</v>
      </c>
      <c r="F513" s="19">
        <v>99.31</v>
      </c>
      <c r="G513" s="19">
        <v>99.07</v>
      </c>
      <c r="H513" s="19">
        <v>99.68</v>
      </c>
      <c r="I513" s="19">
        <v>100.19</v>
      </c>
      <c r="J513" s="19">
        <v>100.47</v>
      </c>
      <c r="K513" s="19">
        <v>100.03</v>
      </c>
      <c r="L513" s="19">
        <v>100.8</v>
      </c>
      <c r="M513" s="19">
        <v>100.54</v>
      </c>
      <c r="N513" s="19">
        <v>100.02</v>
      </c>
      <c r="O513" s="19">
        <v>100.24</v>
      </c>
      <c r="P513" s="19">
        <v>100.26</v>
      </c>
      <c r="Q513" s="19">
        <v>99.79</v>
      </c>
      <c r="R513" s="19">
        <v>99.54</v>
      </c>
      <c r="S513" s="19">
        <v>99.75</v>
      </c>
      <c r="T513" s="19">
        <v>99.81</v>
      </c>
      <c r="U513" s="19">
        <v>99.63</v>
      </c>
      <c r="V513" s="19">
        <v>99.58</v>
      </c>
      <c r="W513" s="19">
        <v>99.75</v>
      </c>
      <c r="X513" s="19">
        <v>100.6</v>
      </c>
      <c r="Y513" s="19">
        <v>100.24</v>
      </c>
      <c r="Z513" s="19">
        <v>99.84</v>
      </c>
      <c r="AA513" s="19">
        <v>100.67</v>
      </c>
      <c r="AB513" s="19">
        <v>100.05</v>
      </c>
      <c r="AC513" s="19">
        <v>99.22</v>
      </c>
      <c r="AD513" s="19">
        <v>99.74</v>
      </c>
      <c r="AE513" s="19">
        <v>99.51</v>
      </c>
      <c r="AF513" s="19">
        <v>99.71</v>
      </c>
      <c r="AG513" s="19">
        <v>100.36</v>
      </c>
      <c r="AH513" s="19">
        <v>99.74</v>
      </c>
      <c r="AI513" s="19">
        <v>99.86</v>
      </c>
      <c r="AJ513" s="19">
        <v>100.08</v>
      </c>
      <c r="AK513" s="19">
        <v>99.76</v>
      </c>
      <c r="AL513" s="19">
        <v>100.11</v>
      </c>
      <c r="AM513" s="19">
        <v>100.27</v>
      </c>
      <c r="AN513" s="19">
        <v>100.04</v>
      </c>
      <c r="AO513" s="19">
        <v>100.4</v>
      </c>
      <c r="AP513" s="19">
        <v>100.77</v>
      </c>
      <c r="AQ513" s="19">
        <v>100.22</v>
      </c>
      <c r="AR513" s="19">
        <v>100.05</v>
      </c>
      <c r="AS513" s="19">
        <v>100.08</v>
      </c>
      <c r="AT513" s="19">
        <v>100.07</v>
      </c>
      <c r="AU513" s="19">
        <v>100.06</v>
      </c>
      <c r="AV513" s="19">
        <v>100.67</v>
      </c>
      <c r="AW513" s="19">
        <v>99.84</v>
      </c>
      <c r="AX513" s="19">
        <v>99.58</v>
      </c>
      <c r="AY513" s="19">
        <v>100.48</v>
      </c>
      <c r="AZ513" s="19">
        <v>100.56</v>
      </c>
      <c r="BA513" s="19">
        <v>100.66</v>
      </c>
      <c r="BB513" s="19">
        <v>100.65</v>
      </c>
      <c r="BC513" s="19">
        <v>100.37</v>
      </c>
      <c r="BD513" s="19">
        <v>100.3</v>
      </c>
      <c r="BE513" s="19">
        <v>100.62</v>
      </c>
      <c r="BF513" s="19">
        <v>99.98</v>
      </c>
      <c r="BG513" s="18">
        <v>100</v>
      </c>
      <c r="BH513" s="19">
        <v>100.27</v>
      </c>
      <c r="BI513" s="19">
        <v>100.62</v>
      </c>
      <c r="BJ513" s="19">
        <v>100.48</v>
      </c>
      <c r="BK513" s="20"/>
    </row>
    <row r="514" spans="1:63" x14ac:dyDescent="0.45">
      <c r="A514" s="18" t="s">
        <v>683</v>
      </c>
      <c r="B514" s="18" t="s">
        <v>1273</v>
      </c>
      <c r="C514" s="19">
        <v>104.63</v>
      </c>
      <c r="D514" s="19">
        <v>102.06</v>
      </c>
      <c r="E514" s="19">
        <v>100.92</v>
      </c>
      <c r="F514" s="19">
        <v>98.9</v>
      </c>
      <c r="G514" s="19">
        <v>99.5</v>
      </c>
      <c r="H514" s="19">
        <v>99.58</v>
      </c>
      <c r="I514" s="19">
        <v>100.27</v>
      </c>
      <c r="J514" s="19">
        <v>99.91</v>
      </c>
      <c r="K514" s="19">
        <v>99.92</v>
      </c>
      <c r="L514" s="19">
        <v>99.97</v>
      </c>
      <c r="M514" s="19">
        <v>99.55</v>
      </c>
      <c r="N514" s="19">
        <v>99.75</v>
      </c>
      <c r="O514" s="19">
        <v>100.08</v>
      </c>
      <c r="P514" s="19">
        <v>100.52</v>
      </c>
      <c r="Q514" s="19">
        <v>99.29</v>
      </c>
      <c r="R514" s="19">
        <v>98.71</v>
      </c>
      <c r="S514" s="19">
        <v>99.65</v>
      </c>
      <c r="T514" s="19">
        <v>99.52</v>
      </c>
      <c r="U514" s="19">
        <v>99.57</v>
      </c>
      <c r="V514" s="19">
        <v>100.29</v>
      </c>
      <c r="W514" s="19">
        <v>100.25</v>
      </c>
      <c r="X514" s="19">
        <v>101.67</v>
      </c>
      <c r="Y514" s="19">
        <v>100.93</v>
      </c>
      <c r="Z514" s="19">
        <v>101.01</v>
      </c>
      <c r="AA514" s="19">
        <v>100.96</v>
      </c>
      <c r="AB514" s="19">
        <v>99.75</v>
      </c>
      <c r="AC514" s="19">
        <v>99.34</v>
      </c>
      <c r="AD514" s="19">
        <v>99.37</v>
      </c>
      <c r="AE514" s="19">
        <v>99.89</v>
      </c>
      <c r="AF514" s="19">
        <v>99.27</v>
      </c>
      <c r="AG514" s="19">
        <v>100.18</v>
      </c>
      <c r="AH514" s="19">
        <v>99.47</v>
      </c>
      <c r="AI514" s="19">
        <v>99.95</v>
      </c>
      <c r="AJ514" s="19">
        <v>99.76</v>
      </c>
      <c r="AK514" s="19">
        <v>100.26</v>
      </c>
      <c r="AL514" s="19">
        <v>99.92</v>
      </c>
      <c r="AM514" s="19">
        <v>100.92</v>
      </c>
      <c r="AN514" s="19">
        <v>100.48</v>
      </c>
      <c r="AO514" s="19">
        <v>100.57</v>
      </c>
      <c r="AP514" s="19">
        <v>100.53</v>
      </c>
      <c r="AQ514" s="19">
        <v>100.48</v>
      </c>
      <c r="AR514" s="19">
        <v>100.76</v>
      </c>
      <c r="AS514" s="19">
        <v>100.19</v>
      </c>
      <c r="AT514" s="19">
        <v>99.84</v>
      </c>
      <c r="AU514" s="19">
        <v>100.07</v>
      </c>
      <c r="AV514" s="19">
        <v>100.43</v>
      </c>
      <c r="AW514" s="19">
        <v>100.08</v>
      </c>
      <c r="AX514" s="19">
        <v>100.32</v>
      </c>
      <c r="AY514" s="19">
        <v>100.94</v>
      </c>
      <c r="AZ514" s="19">
        <v>100.44</v>
      </c>
      <c r="BA514" s="19">
        <v>100.29</v>
      </c>
      <c r="BB514" s="19">
        <v>100.34</v>
      </c>
      <c r="BC514" s="19">
        <v>100.4</v>
      </c>
      <c r="BD514" s="19">
        <v>99.67</v>
      </c>
      <c r="BE514" s="19">
        <v>99.86</v>
      </c>
      <c r="BF514" s="19">
        <v>100.73</v>
      </c>
      <c r="BG514" s="19">
        <v>99.44</v>
      </c>
      <c r="BH514" s="19">
        <v>100.06</v>
      </c>
      <c r="BI514" s="19">
        <v>100.32</v>
      </c>
      <c r="BJ514" s="19">
        <v>100.43</v>
      </c>
      <c r="BK514" s="20"/>
    </row>
    <row r="515" spans="1:63" x14ac:dyDescent="0.45">
      <c r="A515" s="18" t="s">
        <v>337</v>
      </c>
      <c r="B515" s="18" t="s">
        <v>1274</v>
      </c>
      <c r="C515" s="19">
        <v>107.17</v>
      </c>
      <c r="D515" s="19">
        <v>106.58</v>
      </c>
      <c r="E515" s="19">
        <v>103.64</v>
      </c>
      <c r="F515" s="19">
        <v>103.57</v>
      </c>
      <c r="G515" s="19">
        <v>102.54</v>
      </c>
      <c r="H515" s="19">
        <v>102.81</v>
      </c>
      <c r="I515" s="19">
        <v>100.96</v>
      </c>
      <c r="J515" s="19">
        <v>100.5</v>
      </c>
      <c r="K515" s="19">
        <v>100.04</v>
      </c>
      <c r="L515" s="19">
        <v>100.24</v>
      </c>
      <c r="M515" s="19">
        <v>100.34</v>
      </c>
      <c r="N515" s="19">
        <v>100.67</v>
      </c>
      <c r="O515" s="19">
        <v>100.9</v>
      </c>
      <c r="P515" s="19">
        <v>100.81</v>
      </c>
      <c r="Q515" s="19">
        <v>99.63</v>
      </c>
      <c r="R515" s="19">
        <v>99.96</v>
      </c>
      <c r="S515" s="19">
        <v>99.82</v>
      </c>
      <c r="T515" s="19">
        <v>99.41</v>
      </c>
      <c r="U515" s="19">
        <v>100.86</v>
      </c>
      <c r="V515" s="19">
        <v>100.13</v>
      </c>
      <c r="W515" s="19">
        <v>101.05</v>
      </c>
      <c r="X515" s="19">
        <v>100.45</v>
      </c>
      <c r="Y515" s="19">
        <v>99.89</v>
      </c>
      <c r="Z515" s="19">
        <v>99.62</v>
      </c>
      <c r="AA515" s="19">
        <v>100.33</v>
      </c>
      <c r="AB515" s="19">
        <v>99.35</v>
      </c>
      <c r="AC515" s="19">
        <v>98.9</v>
      </c>
      <c r="AD515" s="19">
        <v>98.79</v>
      </c>
      <c r="AE515" s="19">
        <v>99.16</v>
      </c>
      <c r="AF515" s="19">
        <v>98.87</v>
      </c>
      <c r="AG515" s="19">
        <v>99.13</v>
      </c>
      <c r="AH515" s="19">
        <v>98.56</v>
      </c>
      <c r="AI515" s="19">
        <v>99.55</v>
      </c>
      <c r="AJ515" s="19">
        <v>99.7</v>
      </c>
      <c r="AK515" s="19">
        <v>98.99</v>
      </c>
      <c r="AL515" s="19">
        <v>98.99</v>
      </c>
      <c r="AM515" s="19">
        <v>99.85</v>
      </c>
      <c r="AN515" s="19">
        <v>100.08</v>
      </c>
      <c r="AO515" s="19">
        <v>100.28</v>
      </c>
      <c r="AP515" s="19">
        <v>100.9</v>
      </c>
      <c r="AQ515" s="19">
        <v>100.88</v>
      </c>
      <c r="AR515" s="19">
        <v>100.16</v>
      </c>
      <c r="AS515" s="19">
        <v>100.06</v>
      </c>
      <c r="AT515" s="19">
        <v>100.08</v>
      </c>
      <c r="AU515" s="19">
        <v>100.22</v>
      </c>
      <c r="AV515" s="19">
        <v>100.25</v>
      </c>
      <c r="AW515" s="19">
        <v>100.23</v>
      </c>
      <c r="AX515" s="19">
        <v>99.88</v>
      </c>
      <c r="AY515" s="19">
        <v>100.45</v>
      </c>
      <c r="AZ515" s="19">
        <v>101.29</v>
      </c>
      <c r="BA515" s="19">
        <v>100.61</v>
      </c>
      <c r="BB515" s="19">
        <v>100.74</v>
      </c>
      <c r="BC515" s="19">
        <v>99.96</v>
      </c>
      <c r="BD515" s="18">
        <v>101</v>
      </c>
      <c r="BE515" s="19">
        <v>100.61</v>
      </c>
      <c r="BF515" s="19">
        <v>100.36</v>
      </c>
      <c r="BG515" s="19">
        <v>100.21</v>
      </c>
      <c r="BH515" s="19">
        <v>100.71</v>
      </c>
      <c r="BI515" s="19">
        <v>101.02</v>
      </c>
      <c r="BJ515" s="19">
        <v>101.38</v>
      </c>
      <c r="BK515" s="20"/>
    </row>
    <row r="516" spans="1:63" x14ac:dyDescent="0.45">
      <c r="A516" s="18" t="s">
        <v>1697</v>
      </c>
      <c r="B516" s="18" t="s">
        <v>1698</v>
      </c>
      <c r="C516" s="19">
        <v>105.24</v>
      </c>
      <c r="D516" s="19">
        <v>104.62</v>
      </c>
      <c r="E516" s="19">
        <v>102.41</v>
      </c>
      <c r="F516" s="19">
        <v>100.92</v>
      </c>
      <c r="G516" s="19">
        <v>100.67</v>
      </c>
      <c r="H516" s="19">
        <v>100.88</v>
      </c>
      <c r="I516" s="19">
        <v>100.32</v>
      </c>
      <c r="J516" s="19">
        <v>100.38</v>
      </c>
      <c r="K516" s="19">
        <v>100.17</v>
      </c>
      <c r="L516" s="19">
        <v>100.38</v>
      </c>
      <c r="M516" s="19">
        <v>100.63</v>
      </c>
      <c r="N516" s="19">
        <v>99.98</v>
      </c>
      <c r="O516" s="19">
        <v>100.15</v>
      </c>
      <c r="P516" s="19">
        <v>100.4</v>
      </c>
      <c r="Q516" s="19">
        <v>100.11</v>
      </c>
      <c r="R516" s="19">
        <v>99.18</v>
      </c>
      <c r="S516" s="19">
        <v>100.24</v>
      </c>
      <c r="T516" s="18">
        <v>100</v>
      </c>
      <c r="U516" s="19">
        <v>100.28</v>
      </c>
      <c r="V516" s="19">
        <v>100.39</v>
      </c>
      <c r="W516" s="19">
        <v>100.24</v>
      </c>
      <c r="X516" s="19">
        <v>100.4</v>
      </c>
      <c r="Y516" s="19">
        <v>100.51</v>
      </c>
      <c r="Z516" s="19">
        <v>100.14</v>
      </c>
      <c r="AA516" s="19">
        <v>100.23</v>
      </c>
      <c r="AB516" s="19">
        <v>100.02</v>
      </c>
      <c r="AC516" s="18">
        <v>100</v>
      </c>
      <c r="AD516" s="19">
        <v>100.22</v>
      </c>
      <c r="AE516" s="19">
        <v>99.85</v>
      </c>
      <c r="AF516" s="19">
        <v>99.9</v>
      </c>
      <c r="AG516" s="19">
        <v>99.86</v>
      </c>
      <c r="AH516" s="19">
        <v>99.73</v>
      </c>
      <c r="AI516" s="19">
        <v>100.23</v>
      </c>
      <c r="AJ516" s="19">
        <v>100.2</v>
      </c>
      <c r="AK516" s="19">
        <v>100.35</v>
      </c>
      <c r="AL516" s="19">
        <v>100.48</v>
      </c>
      <c r="AM516" s="19">
        <v>100.15</v>
      </c>
      <c r="AN516" s="19">
        <v>100.24</v>
      </c>
      <c r="AO516" s="19">
        <v>100.82</v>
      </c>
      <c r="AP516" s="19">
        <v>100.33</v>
      </c>
      <c r="AQ516" s="19">
        <v>100.7</v>
      </c>
      <c r="AR516" s="19">
        <v>100.28</v>
      </c>
      <c r="AS516" s="19">
        <v>100.18</v>
      </c>
      <c r="AT516" s="19">
        <v>100.9</v>
      </c>
      <c r="AU516" s="19">
        <v>100.39</v>
      </c>
      <c r="AV516" s="19">
        <v>101.16</v>
      </c>
      <c r="AW516" s="19">
        <v>101.49</v>
      </c>
      <c r="AX516" s="18">
        <v>101</v>
      </c>
      <c r="AY516" s="19">
        <v>100.94</v>
      </c>
      <c r="AZ516" s="19">
        <v>100.74</v>
      </c>
      <c r="BA516" s="19">
        <v>100.28</v>
      </c>
      <c r="BB516" s="19">
        <v>100.66</v>
      </c>
      <c r="BC516" s="19">
        <v>100.86</v>
      </c>
      <c r="BD516" s="19">
        <v>100.37</v>
      </c>
      <c r="BE516" s="18">
        <v>101</v>
      </c>
      <c r="BF516" s="19">
        <v>100.02</v>
      </c>
      <c r="BG516" s="19">
        <v>100.63</v>
      </c>
      <c r="BH516" s="19">
        <v>100.46</v>
      </c>
      <c r="BI516" s="19">
        <v>100.26</v>
      </c>
      <c r="BJ516" s="19">
        <v>100.11</v>
      </c>
      <c r="BK516" s="20"/>
    </row>
    <row r="517" spans="1:63" x14ac:dyDescent="0.45">
      <c r="A517" s="18" t="s">
        <v>329</v>
      </c>
      <c r="B517" s="18" t="s">
        <v>1275</v>
      </c>
      <c r="C517" s="19">
        <v>107.87</v>
      </c>
      <c r="D517" s="19">
        <v>103.32</v>
      </c>
      <c r="E517" s="19">
        <v>100.42</v>
      </c>
      <c r="F517" s="19">
        <v>99.55</v>
      </c>
      <c r="G517" s="19">
        <v>104.04</v>
      </c>
      <c r="H517" s="19">
        <v>110.36</v>
      </c>
      <c r="I517" s="19">
        <v>104.89</v>
      </c>
      <c r="J517" s="19">
        <v>102.91</v>
      </c>
      <c r="K517" s="19">
        <v>101.35</v>
      </c>
      <c r="L517" s="19">
        <v>100.95</v>
      </c>
      <c r="M517" s="19">
        <v>100.83</v>
      </c>
      <c r="N517" s="19">
        <v>100.33</v>
      </c>
      <c r="O517" s="19">
        <v>99.91</v>
      </c>
      <c r="P517" s="19">
        <v>99.54</v>
      </c>
      <c r="Q517" s="19">
        <v>99.08</v>
      </c>
      <c r="R517" s="19">
        <v>98.98</v>
      </c>
      <c r="S517" s="19">
        <v>98.19</v>
      </c>
      <c r="T517" s="19">
        <v>97.33</v>
      </c>
      <c r="U517" s="19">
        <v>98.58</v>
      </c>
      <c r="V517" s="19">
        <v>99.39</v>
      </c>
      <c r="W517" s="19">
        <v>99.06</v>
      </c>
      <c r="X517" s="19">
        <v>101.38</v>
      </c>
      <c r="Y517" s="19">
        <v>102.49</v>
      </c>
      <c r="Z517" s="19">
        <v>101.77</v>
      </c>
      <c r="AA517" s="19">
        <v>101.8</v>
      </c>
      <c r="AB517" s="19">
        <v>100.67</v>
      </c>
      <c r="AC517" s="19">
        <v>99.86</v>
      </c>
      <c r="AD517" s="19">
        <v>99.78</v>
      </c>
      <c r="AE517" s="19">
        <v>98.8</v>
      </c>
      <c r="AF517" s="19">
        <v>99.34</v>
      </c>
      <c r="AG517" s="19">
        <v>99.35</v>
      </c>
      <c r="AH517" s="19">
        <v>99.52</v>
      </c>
      <c r="AI517" s="19">
        <v>99.44</v>
      </c>
      <c r="AJ517" s="19">
        <v>100.06</v>
      </c>
      <c r="AK517" s="19">
        <v>99.3</v>
      </c>
      <c r="AL517" s="19">
        <v>99.72</v>
      </c>
      <c r="AM517" s="19">
        <v>100.31</v>
      </c>
      <c r="AN517" s="19">
        <v>101.36</v>
      </c>
      <c r="AO517" s="19">
        <v>101.09</v>
      </c>
      <c r="AP517" s="19">
        <v>100.74</v>
      </c>
      <c r="AQ517" s="19">
        <v>99.88</v>
      </c>
      <c r="AR517" s="19">
        <v>100.01</v>
      </c>
      <c r="AS517" s="19">
        <v>100.19</v>
      </c>
      <c r="AT517" s="19">
        <v>100.39</v>
      </c>
      <c r="AU517" s="19">
        <v>99.84</v>
      </c>
      <c r="AV517" s="19">
        <v>99.9</v>
      </c>
      <c r="AW517" s="19">
        <v>100.28</v>
      </c>
      <c r="AX517" s="19">
        <v>99.22</v>
      </c>
      <c r="AY517" s="19">
        <v>99.65</v>
      </c>
      <c r="AZ517" s="19">
        <v>100.54</v>
      </c>
      <c r="BA517" s="19">
        <v>100.84</v>
      </c>
      <c r="BB517" s="19">
        <v>102.71</v>
      </c>
      <c r="BC517" s="19">
        <v>102.43</v>
      </c>
      <c r="BD517" s="19">
        <v>100.28</v>
      </c>
      <c r="BE517" s="19">
        <v>99.12</v>
      </c>
      <c r="BF517" s="19">
        <v>99.87</v>
      </c>
      <c r="BG517" s="19">
        <v>100.3</v>
      </c>
      <c r="BH517" s="19">
        <v>100.64</v>
      </c>
      <c r="BI517" s="19">
        <v>101.98</v>
      </c>
      <c r="BJ517" s="19">
        <v>101.35</v>
      </c>
      <c r="BK517" s="20"/>
    </row>
    <row r="518" spans="1:63" x14ac:dyDescent="0.45">
      <c r="A518" s="18" t="s">
        <v>684</v>
      </c>
      <c r="B518" s="18" t="s">
        <v>1276</v>
      </c>
      <c r="C518" s="19">
        <v>108.95</v>
      </c>
      <c r="D518" s="19">
        <v>107.87</v>
      </c>
      <c r="E518" s="19">
        <v>103.94</v>
      </c>
      <c r="F518" s="19">
        <v>102.13</v>
      </c>
      <c r="G518" s="19">
        <v>100.69</v>
      </c>
      <c r="H518" s="19">
        <v>99.55</v>
      </c>
      <c r="I518" s="19">
        <v>99.88</v>
      </c>
      <c r="J518" s="19">
        <v>100.66</v>
      </c>
      <c r="K518" s="19">
        <v>100.46</v>
      </c>
      <c r="L518" s="19">
        <v>100.43</v>
      </c>
      <c r="M518" s="19">
        <v>100.89</v>
      </c>
      <c r="N518" s="19">
        <v>100.07</v>
      </c>
      <c r="O518" s="19">
        <v>100.15</v>
      </c>
      <c r="P518" s="19">
        <v>100.47</v>
      </c>
      <c r="Q518" s="19">
        <v>100.06</v>
      </c>
      <c r="R518" s="19">
        <v>99.15</v>
      </c>
      <c r="S518" s="19">
        <v>100.05</v>
      </c>
      <c r="T518" s="19">
        <v>99.48</v>
      </c>
      <c r="U518" s="19">
        <v>99.47</v>
      </c>
      <c r="V518" s="19">
        <v>99.02</v>
      </c>
      <c r="W518" s="19">
        <v>99.23</v>
      </c>
      <c r="X518" s="19">
        <v>100.71</v>
      </c>
      <c r="Y518" s="19">
        <v>99.83</v>
      </c>
      <c r="Z518" s="19">
        <v>99.6</v>
      </c>
      <c r="AA518" s="19">
        <v>100.31</v>
      </c>
      <c r="AB518" s="19">
        <v>99.56</v>
      </c>
      <c r="AC518" s="19">
        <v>99.19</v>
      </c>
      <c r="AD518" s="19">
        <v>98.99</v>
      </c>
      <c r="AE518" s="19">
        <v>99.3</v>
      </c>
      <c r="AF518" s="19">
        <v>99.64</v>
      </c>
      <c r="AG518" s="19">
        <v>99.7</v>
      </c>
      <c r="AH518" s="19">
        <v>99.51</v>
      </c>
      <c r="AI518" s="19">
        <v>99.74</v>
      </c>
      <c r="AJ518" s="19">
        <v>99.06</v>
      </c>
      <c r="AK518" s="19">
        <v>99.2</v>
      </c>
      <c r="AL518" s="19">
        <v>99.89</v>
      </c>
      <c r="AM518" s="19">
        <v>100.25</v>
      </c>
      <c r="AN518" s="19">
        <v>100.25</v>
      </c>
      <c r="AO518" s="19">
        <v>100.83</v>
      </c>
      <c r="AP518" s="19">
        <v>100.9</v>
      </c>
      <c r="AQ518" s="19">
        <v>100.47</v>
      </c>
      <c r="AR518" s="19">
        <v>100.01</v>
      </c>
      <c r="AS518" s="19">
        <v>100.04</v>
      </c>
      <c r="AT518" s="19">
        <v>100.07</v>
      </c>
      <c r="AU518" s="19">
        <v>99.78</v>
      </c>
      <c r="AV518" s="19">
        <v>100.03</v>
      </c>
      <c r="AW518" s="19">
        <v>99.87</v>
      </c>
      <c r="AX518" s="19">
        <v>100.72</v>
      </c>
      <c r="AY518" s="19">
        <v>101.51</v>
      </c>
      <c r="AZ518" s="19">
        <v>101.01</v>
      </c>
      <c r="BA518" s="19">
        <v>100.14</v>
      </c>
      <c r="BB518" s="19">
        <v>99.9</v>
      </c>
      <c r="BC518" s="19">
        <v>100.83</v>
      </c>
      <c r="BD518" s="19">
        <v>99.99</v>
      </c>
      <c r="BE518" s="19">
        <v>100.24</v>
      </c>
      <c r="BF518" s="19">
        <v>100.34</v>
      </c>
      <c r="BG518" s="19">
        <v>100.08</v>
      </c>
      <c r="BH518" s="19">
        <v>99.92</v>
      </c>
      <c r="BI518" s="19">
        <v>101.82</v>
      </c>
      <c r="BJ518" s="19">
        <v>100.69</v>
      </c>
      <c r="BK518" s="20"/>
    </row>
    <row r="519" spans="1:63" x14ac:dyDescent="0.45">
      <c r="A519" s="18" t="s">
        <v>1699</v>
      </c>
      <c r="B519" s="18" t="s">
        <v>1700</v>
      </c>
      <c r="C519" s="19">
        <v>106.56</v>
      </c>
      <c r="D519" s="19">
        <v>104.91</v>
      </c>
      <c r="E519" s="19">
        <v>102.43</v>
      </c>
      <c r="F519" s="19">
        <v>102.31</v>
      </c>
      <c r="G519" s="19">
        <v>101.25</v>
      </c>
      <c r="H519" s="19">
        <v>101.12</v>
      </c>
      <c r="I519" s="19">
        <v>100.55</v>
      </c>
      <c r="J519" s="19">
        <v>100.15</v>
      </c>
      <c r="K519" s="19">
        <v>100.09</v>
      </c>
      <c r="L519" s="19">
        <v>100.89</v>
      </c>
      <c r="M519" s="19">
        <v>100.22</v>
      </c>
      <c r="N519" s="19">
        <v>99.73</v>
      </c>
      <c r="O519" s="19">
        <v>100.22</v>
      </c>
      <c r="P519" s="19">
        <v>101.14</v>
      </c>
      <c r="Q519" s="19">
        <v>100.41</v>
      </c>
      <c r="R519" s="19">
        <v>100.25</v>
      </c>
      <c r="S519" s="19">
        <v>100.88</v>
      </c>
      <c r="T519" s="19">
        <v>100.68</v>
      </c>
      <c r="U519" s="19">
        <v>100.62</v>
      </c>
      <c r="V519" s="19">
        <v>100.68</v>
      </c>
      <c r="W519" s="19">
        <v>100.4</v>
      </c>
      <c r="X519" s="19">
        <v>101.36</v>
      </c>
      <c r="Y519" s="19">
        <v>100.79</v>
      </c>
      <c r="Z519" s="19">
        <v>100.98</v>
      </c>
      <c r="AA519" s="19">
        <v>101.94</v>
      </c>
      <c r="AB519" s="19">
        <v>100.93</v>
      </c>
      <c r="AC519" s="19">
        <v>100.42</v>
      </c>
      <c r="AD519" s="19">
        <v>100.3</v>
      </c>
      <c r="AE519" s="19">
        <v>99.61</v>
      </c>
      <c r="AF519" s="19">
        <v>99.63</v>
      </c>
      <c r="AG519" s="19">
        <v>100.18</v>
      </c>
      <c r="AH519" s="19">
        <v>99.3</v>
      </c>
      <c r="AI519" s="19">
        <v>99.57</v>
      </c>
      <c r="AJ519" s="19">
        <v>99.87</v>
      </c>
      <c r="AK519" s="19">
        <v>99.41</v>
      </c>
      <c r="AL519" s="19">
        <v>99.86</v>
      </c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20"/>
    </row>
    <row r="520" spans="1:63" x14ac:dyDescent="0.45">
      <c r="A520" s="18" t="s">
        <v>494</v>
      </c>
      <c r="B520" s="18" t="s">
        <v>1278</v>
      </c>
      <c r="C520" s="19">
        <v>101.87</v>
      </c>
      <c r="D520" s="19">
        <v>101.29</v>
      </c>
      <c r="E520" s="19">
        <v>101.72</v>
      </c>
      <c r="F520" s="19">
        <v>101.17</v>
      </c>
      <c r="G520" s="19">
        <v>100.58</v>
      </c>
      <c r="H520" s="19">
        <v>100.71</v>
      </c>
      <c r="I520" s="19">
        <v>100.52</v>
      </c>
      <c r="J520" s="19">
        <v>100.38</v>
      </c>
      <c r="K520" s="19">
        <v>100.61</v>
      </c>
      <c r="L520" s="19">
        <v>100.51</v>
      </c>
      <c r="M520" s="19">
        <v>100.52</v>
      </c>
      <c r="N520" s="19">
        <v>100.36</v>
      </c>
      <c r="O520" s="19">
        <v>100.45</v>
      </c>
      <c r="P520" s="19">
        <v>100.72</v>
      </c>
      <c r="Q520" s="19">
        <v>100.93</v>
      </c>
      <c r="R520" s="19">
        <v>100.77</v>
      </c>
      <c r="S520" s="19">
        <v>100.43</v>
      </c>
      <c r="T520" s="19">
        <v>100.57</v>
      </c>
      <c r="U520" s="19">
        <v>100.54</v>
      </c>
      <c r="V520" s="19">
        <v>100.42</v>
      </c>
      <c r="W520" s="19">
        <v>100.41</v>
      </c>
      <c r="X520" s="19">
        <v>100.35</v>
      </c>
      <c r="Y520" s="19">
        <v>100.32</v>
      </c>
      <c r="Z520" s="19">
        <v>100.28</v>
      </c>
      <c r="AA520" s="19">
        <v>100.51</v>
      </c>
      <c r="AB520" s="19">
        <v>100.29</v>
      </c>
      <c r="AC520" s="19">
        <v>100.63</v>
      </c>
      <c r="AD520" s="19">
        <v>100.29</v>
      </c>
      <c r="AE520" s="19">
        <v>100.42</v>
      </c>
      <c r="AF520" s="19">
        <v>100.11</v>
      </c>
      <c r="AG520" s="19">
        <v>100.1</v>
      </c>
      <c r="AH520" s="19">
        <v>100.08</v>
      </c>
      <c r="AI520" s="19">
        <v>100.1</v>
      </c>
      <c r="AJ520" s="19">
        <v>100.14</v>
      </c>
      <c r="AK520" s="19">
        <v>100.15</v>
      </c>
      <c r="AL520" s="19">
        <v>100.03</v>
      </c>
      <c r="AM520" s="19">
        <v>100.08</v>
      </c>
      <c r="AN520" s="19">
        <v>100.15</v>
      </c>
      <c r="AO520" s="19">
        <v>100.14</v>
      </c>
      <c r="AP520" s="19">
        <v>100.15</v>
      </c>
      <c r="AQ520" s="19">
        <v>100.13</v>
      </c>
      <c r="AR520" s="19">
        <v>100.11</v>
      </c>
      <c r="AS520" s="19">
        <v>100.01</v>
      </c>
      <c r="AT520" s="19">
        <v>100.14</v>
      </c>
      <c r="AU520" s="19">
        <v>100.07</v>
      </c>
      <c r="AV520" s="19">
        <v>100.14</v>
      </c>
      <c r="AW520" s="19">
        <v>100.05</v>
      </c>
      <c r="AX520" s="19">
        <v>100.16</v>
      </c>
      <c r="AY520" s="19">
        <v>100.64</v>
      </c>
      <c r="AZ520" s="19">
        <v>100.03</v>
      </c>
      <c r="BA520" s="19">
        <v>100.18</v>
      </c>
      <c r="BB520" s="19">
        <v>100.17</v>
      </c>
      <c r="BC520" s="19">
        <v>100.12</v>
      </c>
      <c r="BD520" s="19">
        <v>100.08</v>
      </c>
      <c r="BE520" s="19">
        <v>99.97</v>
      </c>
      <c r="BF520" s="19">
        <v>99.96</v>
      </c>
      <c r="BG520" s="18">
        <v>100</v>
      </c>
      <c r="BH520" s="19">
        <v>99.94</v>
      </c>
      <c r="BI520" s="19">
        <v>100.04</v>
      </c>
      <c r="BJ520" s="19">
        <v>100.09</v>
      </c>
      <c r="BK520" s="20"/>
    </row>
    <row r="521" spans="1:63" ht="41.65" x14ac:dyDescent="0.45">
      <c r="A521" s="18" t="s">
        <v>518</v>
      </c>
      <c r="B521" s="18" t="s">
        <v>1279</v>
      </c>
      <c r="C521" s="19">
        <v>104.75</v>
      </c>
      <c r="D521" s="19">
        <v>101.86</v>
      </c>
      <c r="E521" s="19">
        <v>100.5</v>
      </c>
      <c r="F521" s="19">
        <v>99.54</v>
      </c>
      <c r="G521" s="19">
        <v>99.8</v>
      </c>
      <c r="H521" s="19">
        <v>99.51</v>
      </c>
      <c r="I521" s="19">
        <v>101.97</v>
      </c>
      <c r="J521" s="19">
        <v>99.16</v>
      </c>
      <c r="K521" s="19">
        <v>99.92</v>
      </c>
      <c r="L521" s="19">
        <v>100.88</v>
      </c>
      <c r="M521" s="19">
        <v>101.24</v>
      </c>
      <c r="N521" s="19">
        <v>101.34</v>
      </c>
      <c r="O521" s="19">
        <v>101.35</v>
      </c>
      <c r="P521" s="19">
        <v>100.55</v>
      </c>
      <c r="Q521" s="19">
        <v>100.05</v>
      </c>
      <c r="R521" s="19">
        <v>100.29</v>
      </c>
      <c r="S521" s="19">
        <v>100.31</v>
      </c>
      <c r="T521" s="19">
        <v>100.22</v>
      </c>
      <c r="U521" s="19">
        <v>101.08</v>
      </c>
      <c r="V521" s="19">
        <v>98.98</v>
      </c>
      <c r="W521" s="19">
        <v>99.26</v>
      </c>
      <c r="X521" s="19">
        <v>100.52</v>
      </c>
      <c r="Y521" s="19">
        <v>100.59</v>
      </c>
      <c r="Z521" s="19">
        <v>100.59</v>
      </c>
      <c r="AA521" s="19">
        <v>101.31</v>
      </c>
      <c r="AB521" s="19">
        <v>100.35</v>
      </c>
      <c r="AC521" s="19">
        <v>100.08</v>
      </c>
      <c r="AD521" s="19">
        <v>100.8</v>
      </c>
      <c r="AE521" s="19">
        <v>101.03</v>
      </c>
      <c r="AF521" s="19">
        <v>101.89</v>
      </c>
      <c r="AG521" s="19">
        <v>99.91</v>
      </c>
      <c r="AH521" s="19">
        <v>97.74</v>
      </c>
      <c r="AI521" s="19">
        <v>98.68</v>
      </c>
      <c r="AJ521" s="19">
        <v>100.34</v>
      </c>
      <c r="AK521" s="19">
        <v>100.41</v>
      </c>
      <c r="AL521" s="19">
        <v>101.09</v>
      </c>
      <c r="AM521" s="19">
        <v>100.57</v>
      </c>
      <c r="AN521" s="19">
        <v>100.45</v>
      </c>
      <c r="AO521" s="19">
        <v>100.72</v>
      </c>
      <c r="AP521" s="19">
        <v>100.69</v>
      </c>
      <c r="AQ521" s="19">
        <v>100.75</v>
      </c>
      <c r="AR521" s="19">
        <v>100.84</v>
      </c>
      <c r="AS521" s="19">
        <v>100.25</v>
      </c>
      <c r="AT521" s="19">
        <v>99.26</v>
      </c>
      <c r="AU521" s="19">
        <v>99.46</v>
      </c>
      <c r="AV521" s="19">
        <v>100.15</v>
      </c>
      <c r="AW521" s="19">
        <v>100.71</v>
      </c>
      <c r="AX521" s="19">
        <v>101.7</v>
      </c>
      <c r="AY521" s="19">
        <v>101.9</v>
      </c>
      <c r="AZ521" s="19">
        <v>100.65</v>
      </c>
      <c r="BA521" s="19">
        <v>100.36</v>
      </c>
      <c r="BB521" s="19">
        <v>100.34</v>
      </c>
      <c r="BC521" s="19">
        <v>100.43</v>
      </c>
      <c r="BD521" s="19">
        <v>99.59</v>
      </c>
      <c r="BE521" s="19">
        <v>100.2</v>
      </c>
      <c r="BF521" s="19">
        <v>98.82</v>
      </c>
      <c r="BG521" s="19">
        <v>99.11</v>
      </c>
      <c r="BH521" s="19">
        <v>100.03</v>
      </c>
      <c r="BI521" s="19">
        <v>100.42</v>
      </c>
      <c r="BJ521" s="19">
        <v>100.87</v>
      </c>
      <c r="BK521" s="20"/>
    </row>
    <row r="522" spans="1:63" x14ac:dyDescent="0.45">
      <c r="A522" s="18" t="s">
        <v>685</v>
      </c>
      <c r="B522" s="18" t="s">
        <v>1280</v>
      </c>
      <c r="C522" s="19">
        <v>108.01</v>
      </c>
      <c r="D522" s="19">
        <v>104.14</v>
      </c>
      <c r="E522" s="19">
        <v>101.38</v>
      </c>
      <c r="F522" s="19">
        <v>100.51</v>
      </c>
      <c r="G522" s="19">
        <v>100.28</v>
      </c>
      <c r="H522" s="19">
        <v>99.84</v>
      </c>
      <c r="I522" s="19">
        <v>99.53</v>
      </c>
      <c r="J522" s="19">
        <v>100.95</v>
      </c>
      <c r="K522" s="18">
        <v>102</v>
      </c>
      <c r="L522" s="19">
        <v>100.88</v>
      </c>
      <c r="M522" s="19">
        <v>100.93</v>
      </c>
      <c r="N522" s="19">
        <v>101.11</v>
      </c>
      <c r="O522" s="19">
        <v>101.53</v>
      </c>
      <c r="P522" s="19">
        <v>101.67</v>
      </c>
      <c r="Q522" s="19">
        <v>100.79</v>
      </c>
      <c r="R522" s="19">
        <v>100.32</v>
      </c>
      <c r="S522" s="19">
        <v>100.24</v>
      </c>
      <c r="T522" s="19">
        <v>100.13</v>
      </c>
      <c r="U522" s="19">
        <v>99.49</v>
      </c>
      <c r="V522" s="19">
        <v>100.49</v>
      </c>
      <c r="W522" s="19">
        <v>100.32</v>
      </c>
      <c r="X522" s="19">
        <v>100.23</v>
      </c>
      <c r="Y522" s="19">
        <v>100.81</v>
      </c>
      <c r="Z522" s="19">
        <v>100.39</v>
      </c>
      <c r="AA522" s="19">
        <v>100.11</v>
      </c>
      <c r="AB522" s="19">
        <v>99.82</v>
      </c>
      <c r="AC522" s="19">
        <v>99.76</v>
      </c>
      <c r="AD522" s="19">
        <v>99.76</v>
      </c>
      <c r="AE522" s="19">
        <v>99.87</v>
      </c>
      <c r="AF522" s="19">
        <v>100.09</v>
      </c>
      <c r="AG522" s="19">
        <v>99.86</v>
      </c>
      <c r="AH522" s="19">
        <v>100.14</v>
      </c>
      <c r="AI522" s="19">
        <v>100.32</v>
      </c>
      <c r="AJ522" s="19">
        <v>100.72</v>
      </c>
      <c r="AK522" s="19">
        <v>100.5</v>
      </c>
      <c r="AL522" s="19">
        <v>100.24</v>
      </c>
      <c r="AM522" s="19">
        <v>100.48</v>
      </c>
      <c r="AN522" s="19">
        <v>101.4</v>
      </c>
      <c r="AO522" s="19">
        <v>99.9</v>
      </c>
      <c r="AP522" s="19">
        <v>100.5</v>
      </c>
      <c r="AQ522" s="19">
        <v>100.37</v>
      </c>
      <c r="AR522" s="19">
        <v>99.86</v>
      </c>
      <c r="AS522" s="19">
        <v>99.93</v>
      </c>
      <c r="AT522" s="19">
        <v>99.95</v>
      </c>
      <c r="AU522" s="19">
        <v>100.23</v>
      </c>
      <c r="AV522" s="19">
        <v>100.94</v>
      </c>
      <c r="AW522" s="19">
        <v>100.43</v>
      </c>
      <c r="AX522" s="19">
        <v>99.69</v>
      </c>
      <c r="AY522" s="19">
        <v>100.82</v>
      </c>
      <c r="AZ522" s="19">
        <v>99.9</v>
      </c>
      <c r="BA522" s="19">
        <v>99.77</v>
      </c>
      <c r="BB522" s="19">
        <v>99.92</v>
      </c>
      <c r="BC522" s="19">
        <v>99.74</v>
      </c>
      <c r="BD522" s="19">
        <v>99.86</v>
      </c>
      <c r="BE522" s="19">
        <v>99.8</v>
      </c>
      <c r="BF522" s="19">
        <v>99.56</v>
      </c>
      <c r="BG522" s="19">
        <v>100.76</v>
      </c>
      <c r="BH522" s="19">
        <v>99.87</v>
      </c>
      <c r="BI522" s="19">
        <v>99.9</v>
      </c>
      <c r="BJ522" s="19">
        <v>99.88</v>
      </c>
      <c r="BK522" s="20"/>
    </row>
    <row r="523" spans="1:63" x14ac:dyDescent="0.45">
      <c r="A523" s="18" t="s">
        <v>309</v>
      </c>
      <c r="B523" s="18" t="s">
        <v>1281</v>
      </c>
      <c r="C523" s="19">
        <v>102.67</v>
      </c>
      <c r="D523" s="19">
        <v>102.81</v>
      </c>
      <c r="E523" s="19">
        <v>101.34</v>
      </c>
      <c r="F523" s="19">
        <v>100.76</v>
      </c>
      <c r="G523" s="19">
        <v>100.49</v>
      </c>
      <c r="H523" s="19">
        <v>100.65</v>
      </c>
      <c r="I523" s="19">
        <v>100.5</v>
      </c>
      <c r="J523" s="19">
        <v>100.86</v>
      </c>
      <c r="K523" s="19">
        <v>101.06</v>
      </c>
      <c r="L523" s="19">
        <v>101.62</v>
      </c>
      <c r="M523" s="19">
        <v>100.59</v>
      </c>
      <c r="N523" s="19">
        <v>100.34</v>
      </c>
      <c r="O523" s="18">
        <v>102</v>
      </c>
      <c r="P523" s="19">
        <v>100.68</v>
      </c>
      <c r="Q523" s="19">
        <v>100.39</v>
      </c>
      <c r="R523" s="19">
        <v>100.35</v>
      </c>
      <c r="S523" s="19">
        <v>100.55</v>
      </c>
      <c r="T523" s="19">
        <v>100.22</v>
      </c>
      <c r="U523" s="19">
        <v>100.21</v>
      </c>
      <c r="V523" s="19">
        <v>100.29</v>
      </c>
      <c r="W523" s="19">
        <v>100.41</v>
      </c>
      <c r="X523" s="19">
        <v>100.56</v>
      </c>
      <c r="Y523" s="19">
        <v>100.37</v>
      </c>
      <c r="Z523" s="19">
        <v>100.5</v>
      </c>
      <c r="AA523" s="19">
        <v>100.68</v>
      </c>
      <c r="AB523" s="19">
        <v>100.32</v>
      </c>
      <c r="AC523" s="19">
        <v>100.5</v>
      </c>
      <c r="AD523" s="19">
        <v>100.25</v>
      </c>
      <c r="AE523" s="19">
        <v>100.43</v>
      </c>
      <c r="AF523" s="19">
        <v>100.22</v>
      </c>
      <c r="AG523" s="19">
        <v>100.17</v>
      </c>
      <c r="AH523" s="19">
        <v>100.15</v>
      </c>
      <c r="AI523" s="19">
        <v>100.32</v>
      </c>
      <c r="AJ523" s="19">
        <v>100.04</v>
      </c>
      <c r="AK523" s="19">
        <v>100.19</v>
      </c>
      <c r="AL523" s="19">
        <v>100.26</v>
      </c>
      <c r="AM523" s="19">
        <v>100.39</v>
      </c>
      <c r="AN523" s="19">
        <v>100.34</v>
      </c>
      <c r="AO523" s="19">
        <v>100.33</v>
      </c>
      <c r="AP523" s="19">
        <v>100.37</v>
      </c>
      <c r="AQ523" s="19">
        <v>100.04</v>
      </c>
      <c r="AR523" s="19">
        <v>100.1</v>
      </c>
      <c r="AS523" s="19">
        <v>99.97</v>
      </c>
      <c r="AT523" s="18">
        <v>100</v>
      </c>
      <c r="AU523" s="19">
        <v>100.07</v>
      </c>
      <c r="AV523" s="19">
        <v>100.42</v>
      </c>
      <c r="AW523" s="19">
        <v>100.45</v>
      </c>
      <c r="AX523" s="19">
        <v>100.19</v>
      </c>
      <c r="AY523" s="19">
        <v>100.21</v>
      </c>
      <c r="AZ523" s="19">
        <v>100.78</v>
      </c>
      <c r="BA523" s="19">
        <v>100.41</v>
      </c>
      <c r="BB523" s="19">
        <v>100.49</v>
      </c>
      <c r="BC523" s="19">
        <v>100.42</v>
      </c>
      <c r="BD523" s="19">
        <v>100.53</v>
      </c>
      <c r="BE523" s="19">
        <v>100.48</v>
      </c>
      <c r="BF523" s="19">
        <v>100.25</v>
      </c>
      <c r="BG523" s="19">
        <v>100.76</v>
      </c>
      <c r="BH523" s="19">
        <v>100.86</v>
      </c>
      <c r="BI523" s="19">
        <v>101.36</v>
      </c>
      <c r="BJ523" s="19">
        <v>100.3</v>
      </c>
      <c r="BK523" s="20"/>
    </row>
    <row r="524" spans="1:63" x14ac:dyDescent="0.45">
      <c r="A524" s="18" t="s">
        <v>1701</v>
      </c>
      <c r="B524" s="18" t="s">
        <v>1702</v>
      </c>
      <c r="C524" s="19">
        <v>107.62</v>
      </c>
      <c r="D524" s="19">
        <v>105.62</v>
      </c>
      <c r="E524" s="19">
        <v>103.42</v>
      </c>
      <c r="F524" s="19">
        <v>101.32</v>
      </c>
      <c r="G524" s="19">
        <v>100.06</v>
      </c>
      <c r="H524" s="19">
        <v>99.77</v>
      </c>
      <c r="I524" s="19">
        <v>100.02</v>
      </c>
      <c r="J524" s="19">
        <v>101.52</v>
      </c>
      <c r="K524" s="19">
        <v>105.16</v>
      </c>
      <c r="L524" s="19">
        <v>105.22</v>
      </c>
      <c r="M524" s="19">
        <v>101.78</v>
      </c>
      <c r="N524" s="19">
        <v>100.91</v>
      </c>
      <c r="O524" s="19">
        <v>100.45</v>
      </c>
      <c r="P524" s="19">
        <v>101.04</v>
      </c>
      <c r="Q524" s="19">
        <v>101.06</v>
      </c>
      <c r="R524" s="19">
        <v>101.03</v>
      </c>
      <c r="S524" s="19">
        <v>100.58</v>
      </c>
      <c r="T524" s="19">
        <v>100.01</v>
      </c>
      <c r="U524" s="19">
        <v>100.4</v>
      </c>
      <c r="V524" s="19">
        <v>100.39</v>
      </c>
      <c r="W524" s="19">
        <v>100.09</v>
      </c>
      <c r="X524" s="19">
        <v>99.59</v>
      </c>
      <c r="Y524" s="19">
        <v>99.34</v>
      </c>
      <c r="Z524" s="19">
        <v>99.38</v>
      </c>
      <c r="AA524" s="19">
        <v>99.36</v>
      </c>
      <c r="AB524" s="19">
        <v>98.63</v>
      </c>
      <c r="AC524" s="19">
        <v>98.75</v>
      </c>
      <c r="AD524" s="19">
        <v>98.33</v>
      </c>
      <c r="AE524" s="19">
        <v>98.34</v>
      </c>
      <c r="AF524" s="18">
        <v>99</v>
      </c>
      <c r="AG524" s="19">
        <v>99.81</v>
      </c>
      <c r="AH524" s="19">
        <v>99.95</v>
      </c>
      <c r="AI524" s="19">
        <v>99.94</v>
      </c>
      <c r="AJ524" s="19">
        <v>99.73</v>
      </c>
      <c r="AK524" s="19">
        <v>99.48</v>
      </c>
      <c r="AL524" s="19">
        <v>99.74</v>
      </c>
      <c r="AM524" s="19">
        <v>99.86</v>
      </c>
      <c r="AN524" s="19">
        <v>99.92</v>
      </c>
      <c r="AO524" s="19">
        <v>99.71</v>
      </c>
      <c r="AP524" s="19">
        <v>99.59</v>
      </c>
      <c r="AQ524" s="19">
        <v>99.95</v>
      </c>
      <c r="AR524" s="19">
        <v>100.01</v>
      </c>
      <c r="AS524" s="19">
        <v>100.37</v>
      </c>
      <c r="AT524" s="19">
        <v>100.31</v>
      </c>
      <c r="AU524" s="19">
        <v>100.58</v>
      </c>
      <c r="AV524" s="19">
        <v>100.68</v>
      </c>
      <c r="AW524" s="19">
        <v>100.23</v>
      </c>
      <c r="AX524" s="19">
        <v>100.59</v>
      </c>
      <c r="AY524" s="19">
        <v>99.85</v>
      </c>
      <c r="AZ524" s="19">
        <v>99.66</v>
      </c>
      <c r="BA524" s="19">
        <v>99.6</v>
      </c>
      <c r="BB524" s="19">
        <v>99.73</v>
      </c>
      <c r="BC524" s="19">
        <v>100.07</v>
      </c>
      <c r="BD524" s="19">
        <v>99.79</v>
      </c>
      <c r="BE524" s="19">
        <v>99.49</v>
      </c>
      <c r="BF524" s="19">
        <v>99.35</v>
      </c>
      <c r="BG524" s="19">
        <v>100.08</v>
      </c>
      <c r="BH524" s="18">
        <v>100</v>
      </c>
      <c r="BI524" s="19">
        <v>99.36</v>
      </c>
      <c r="BJ524" s="19">
        <v>100.05</v>
      </c>
      <c r="BK524" s="20"/>
    </row>
    <row r="525" spans="1:63" ht="27.75" x14ac:dyDescent="0.45">
      <c r="A525" s="18" t="s">
        <v>1703</v>
      </c>
      <c r="B525" s="18" t="s">
        <v>1704</v>
      </c>
      <c r="C525" s="19">
        <v>112.18</v>
      </c>
      <c r="D525" s="19">
        <v>116.81</v>
      </c>
      <c r="E525" s="19">
        <v>111.86</v>
      </c>
      <c r="F525" s="19">
        <v>106.06</v>
      </c>
      <c r="G525" s="19">
        <v>104.54</v>
      </c>
      <c r="H525" s="19">
        <v>102.09</v>
      </c>
      <c r="I525" s="19">
        <v>102.25</v>
      </c>
      <c r="J525" s="19">
        <v>100.21</v>
      </c>
      <c r="K525" s="19">
        <v>100.17</v>
      </c>
      <c r="L525" s="19">
        <v>100.53</v>
      </c>
      <c r="M525" s="19">
        <v>100.47</v>
      </c>
      <c r="N525" s="19">
        <v>100.16</v>
      </c>
      <c r="O525" s="19">
        <v>100.42</v>
      </c>
      <c r="P525" s="19">
        <v>100.29</v>
      </c>
      <c r="Q525" s="19">
        <v>99.69</v>
      </c>
      <c r="R525" s="19">
        <v>99.78</v>
      </c>
      <c r="S525" s="19">
        <v>99.46</v>
      </c>
      <c r="T525" s="19">
        <v>99.57</v>
      </c>
      <c r="U525" s="19">
        <v>99.46</v>
      </c>
      <c r="V525" s="19">
        <v>99.37</v>
      </c>
      <c r="W525" s="19">
        <v>99.23</v>
      </c>
      <c r="X525" s="18">
        <v>99</v>
      </c>
      <c r="Y525" s="19">
        <v>99.13</v>
      </c>
      <c r="Z525" s="19">
        <v>99.4</v>
      </c>
      <c r="AA525" s="19">
        <v>100.21</v>
      </c>
      <c r="AB525" s="19">
        <v>100.52</v>
      </c>
      <c r="AC525" s="19">
        <v>99.75</v>
      </c>
      <c r="AD525" s="19">
        <v>99.04</v>
      </c>
      <c r="AE525" s="19">
        <v>99.51</v>
      </c>
      <c r="AF525" s="19">
        <v>99.49</v>
      </c>
      <c r="AG525" s="19">
        <v>99.73</v>
      </c>
      <c r="AH525" s="19">
        <v>99.17</v>
      </c>
      <c r="AI525" s="19">
        <v>99.09</v>
      </c>
      <c r="AJ525" s="19">
        <v>99.42</v>
      </c>
      <c r="AK525" s="19">
        <v>99.89</v>
      </c>
      <c r="AL525" s="19">
        <v>99.57</v>
      </c>
      <c r="AM525" s="19">
        <v>99.81</v>
      </c>
      <c r="AN525" s="19">
        <v>100.1</v>
      </c>
      <c r="AO525" s="19">
        <v>99.83</v>
      </c>
      <c r="AP525" s="19">
        <v>100.3</v>
      </c>
      <c r="AQ525" s="19">
        <v>100.54</v>
      </c>
      <c r="AR525" s="19">
        <v>100.11</v>
      </c>
      <c r="AS525" s="19">
        <v>100.2</v>
      </c>
      <c r="AT525" s="19">
        <v>100.19</v>
      </c>
      <c r="AU525" s="19">
        <v>100.55</v>
      </c>
      <c r="AV525" s="19">
        <v>101.02</v>
      </c>
      <c r="AW525" s="19">
        <v>101.08</v>
      </c>
      <c r="AX525" s="19">
        <v>100.64</v>
      </c>
      <c r="AY525" s="19">
        <v>100.01</v>
      </c>
      <c r="AZ525" s="19">
        <v>101.19</v>
      </c>
      <c r="BA525" s="19">
        <v>100.74</v>
      </c>
      <c r="BB525" s="19">
        <v>100.6</v>
      </c>
      <c r="BC525" s="19">
        <v>100.6</v>
      </c>
      <c r="BD525" s="19">
        <v>99.87</v>
      </c>
      <c r="BE525" s="19">
        <v>99.72</v>
      </c>
      <c r="BF525" s="19">
        <v>100.4</v>
      </c>
      <c r="BG525" s="19">
        <v>100.29</v>
      </c>
      <c r="BH525" s="19">
        <v>100.42</v>
      </c>
      <c r="BI525" s="19">
        <v>99.93</v>
      </c>
      <c r="BJ525" s="19">
        <v>100.37</v>
      </c>
      <c r="BK525" s="20"/>
    </row>
    <row r="526" spans="1:63" ht="41.65" x14ac:dyDescent="0.45">
      <c r="A526" s="18" t="s">
        <v>311</v>
      </c>
      <c r="B526" s="18" t="s">
        <v>1282</v>
      </c>
      <c r="C526" s="19">
        <v>108.61</v>
      </c>
      <c r="D526" s="19">
        <v>108.18</v>
      </c>
      <c r="E526" s="19">
        <v>104.5</v>
      </c>
      <c r="F526" s="19">
        <v>102.62</v>
      </c>
      <c r="G526" s="19">
        <v>101.86</v>
      </c>
      <c r="H526" s="18">
        <v>101</v>
      </c>
      <c r="I526" s="19">
        <v>100.51</v>
      </c>
      <c r="J526" s="19">
        <v>100.8</v>
      </c>
      <c r="K526" s="19">
        <v>100.85</v>
      </c>
      <c r="L526" s="19">
        <v>101.02</v>
      </c>
      <c r="M526" s="19">
        <v>100.32</v>
      </c>
      <c r="N526" s="19">
        <v>100.66</v>
      </c>
      <c r="O526" s="19">
        <v>101.22</v>
      </c>
      <c r="P526" s="19">
        <v>100.95</v>
      </c>
      <c r="Q526" s="19">
        <v>103.01</v>
      </c>
      <c r="R526" s="19">
        <v>100.81</v>
      </c>
      <c r="S526" s="19">
        <v>100.68</v>
      </c>
      <c r="T526" s="19">
        <v>99.54</v>
      </c>
      <c r="U526" s="19">
        <v>100.4</v>
      </c>
      <c r="V526" s="19">
        <v>100.81</v>
      </c>
      <c r="W526" s="19">
        <v>100.43</v>
      </c>
      <c r="X526" s="19">
        <v>100.37</v>
      </c>
      <c r="Y526" s="19">
        <v>100.57</v>
      </c>
      <c r="Z526" s="19">
        <v>100.13</v>
      </c>
      <c r="AA526" s="19">
        <v>100.46</v>
      </c>
      <c r="AB526" s="19">
        <v>100.28</v>
      </c>
      <c r="AC526" s="19">
        <v>99.99</v>
      </c>
      <c r="AD526" s="19">
        <v>99.55</v>
      </c>
      <c r="AE526" s="19">
        <v>99.82</v>
      </c>
      <c r="AF526" s="19">
        <v>99.6</v>
      </c>
      <c r="AG526" s="19">
        <v>100.09</v>
      </c>
      <c r="AH526" s="19">
        <v>100.1</v>
      </c>
      <c r="AI526" s="19">
        <v>99.98</v>
      </c>
      <c r="AJ526" s="19">
        <v>100.01</v>
      </c>
      <c r="AK526" s="19">
        <v>99.26</v>
      </c>
      <c r="AL526" s="19">
        <v>99.87</v>
      </c>
      <c r="AM526" s="19">
        <v>100.02</v>
      </c>
      <c r="AN526" s="19">
        <v>99.96</v>
      </c>
      <c r="AO526" s="19">
        <v>100.65</v>
      </c>
      <c r="AP526" s="18">
        <v>100</v>
      </c>
      <c r="AQ526" s="19">
        <v>99.93</v>
      </c>
      <c r="AR526" s="19">
        <v>100.3</v>
      </c>
      <c r="AS526" s="19">
        <v>100.25</v>
      </c>
      <c r="AT526" s="19">
        <v>100.01</v>
      </c>
      <c r="AU526" s="19">
        <v>100.6</v>
      </c>
      <c r="AV526" s="19">
        <v>100.29</v>
      </c>
      <c r="AW526" s="19">
        <v>100.31</v>
      </c>
      <c r="AX526" s="19">
        <v>100.39</v>
      </c>
      <c r="AY526" s="19">
        <v>100.09</v>
      </c>
      <c r="AZ526" s="19">
        <v>100.31</v>
      </c>
      <c r="BA526" s="19">
        <v>100.15</v>
      </c>
      <c r="BB526" s="19">
        <v>100.56</v>
      </c>
      <c r="BC526" s="19">
        <v>100.1</v>
      </c>
      <c r="BD526" s="19">
        <v>99.97</v>
      </c>
      <c r="BE526" s="19">
        <v>100.51</v>
      </c>
      <c r="BF526" s="19">
        <v>100.04</v>
      </c>
      <c r="BG526" s="19">
        <v>99.91</v>
      </c>
      <c r="BH526" s="19">
        <v>100.12</v>
      </c>
      <c r="BI526" s="19">
        <v>100.11</v>
      </c>
      <c r="BJ526" s="19">
        <v>100.2</v>
      </c>
      <c r="BK526" s="20"/>
    </row>
    <row r="527" spans="1:63" ht="27.75" x14ac:dyDescent="0.45">
      <c r="A527" s="18" t="s">
        <v>459</v>
      </c>
      <c r="B527" s="18" t="s">
        <v>1283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9">
        <v>100.02</v>
      </c>
      <c r="AN527" s="19">
        <v>100.31</v>
      </c>
      <c r="AO527" s="19">
        <v>100.56</v>
      </c>
      <c r="AP527" s="19">
        <v>100.13</v>
      </c>
      <c r="AQ527" s="19">
        <v>100.16</v>
      </c>
      <c r="AR527" s="19">
        <v>100.19</v>
      </c>
      <c r="AS527" s="19">
        <v>100.13</v>
      </c>
      <c r="AT527" s="19">
        <v>100.15</v>
      </c>
      <c r="AU527" s="19">
        <v>100.55</v>
      </c>
      <c r="AV527" s="19">
        <v>100.69</v>
      </c>
      <c r="AW527" s="19">
        <v>100.67</v>
      </c>
      <c r="AX527" s="19">
        <v>100.74</v>
      </c>
      <c r="AY527" s="19">
        <v>100.66</v>
      </c>
      <c r="AZ527" s="19">
        <v>100.61</v>
      </c>
      <c r="BA527" s="19">
        <v>100.52</v>
      </c>
      <c r="BB527" s="19">
        <v>100.27</v>
      </c>
      <c r="BC527" s="19">
        <v>100.47</v>
      </c>
      <c r="BD527" s="19">
        <v>100.18</v>
      </c>
      <c r="BE527" s="19">
        <v>100.12</v>
      </c>
      <c r="BF527" s="19">
        <v>100.74</v>
      </c>
      <c r="BG527" s="19">
        <v>100.5</v>
      </c>
      <c r="BH527" s="19">
        <v>100.02</v>
      </c>
      <c r="BI527" s="19">
        <v>100.17</v>
      </c>
      <c r="BJ527" s="19">
        <v>99.63</v>
      </c>
      <c r="BK527" s="20"/>
    </row>
    <row r="528" spans="1:63" x14ac:dyDescent="0.45">
      <c r="A528" s="18" t="s">
        <v>36</v>
      </c>
      <c r="B528" s="18" t="s">
        <v>1284</v>
      </c>
      <c r="C528" s="19">
        <v>106.89</v>
      </c>
      <c r="D528" s="19">
        <v>109.57</v>
      </c>
      <c r="E528" s="19">
        <v>105.92</v>
      </c>
      <c r="F528" s="19">
        <v>103.78</v>
      </c>
      <c r="G528" s="19">
        <v>100.32</v>
      </c>
      <c r="H528" s="19">
        <v>100.36</v>
      </c>
      <c r="I528" s="19">
        <v>101.05</v>
      </c>
      <c r="J528" s="19">
        <v>100.31</v>
      </c>
      <c r="K528" s="19">
        <v>101.49</v>
      </c>
      <c r="L528" s="19">
        <v>101.76</v>
      </c>
      <c r="M528" s="19">
        <v>101.6</v>
      </c>
      <c r="N528" s="19">
        <v>100.75</v>
      </c>
      <c r="O528" s="19">
        <v>100.93</v>
      </c>
      <c r="P528" s="19">
        <v>102.16</v>
      </c>
      <c r="Q528" s="19">
        <v>101.88</v>
      </c>
      <c r="R528" s="19">
        <v>101.55</v>
      </c>
      <c r="S528" s="19">
        <v>101.07</v>
      </c>
      <c r="T528" s="19">
        <v>100.83</v>
      </c>
      <c r="U528" s="19">
        <v>100.9</v>
      </c>
      <c r="V528" s="19">
        <v>100.52</v>
      </c>
      <c r="W528" s="19">
        <v>100.23</v>
      </c>
      <c r="X528" s="19">
        <v>100.83</v>
      </c>
      <c r="Y528" s="19">
        <v>100.11</v>
      </c>
      <c r="Z528" s="19">
        <v>100.28</v>
      </c>
      <c r="AA528" s="19">
        <v>100.19</v>
      </c>
      <c r="AB528" s="19">
        <v>100.01</v>
      </c>
      <c r="AC528" s="19">
        <v>99.88</v>
      </c>
      <c r="AD528" s="19">
        <v>99.73</v>
      </c>
      <c r="AE528" s="19">
        <v>100.31</v>
      </c>
      <c r="AF528" s="19">
        <v>100.08</v>
      </c>
      <c r="AG528" s="19">
        <v>99.95</v>
      </c>
      <c r="AH528" s="19">
        <v>100.43</v>
      </c>
      <c r="AI528" s="19">
        <v>99.95</v>
      </c>
      <c r="AJ528" s="19">
        <v>99.88</v>
      </c>
      <c r="AK528" s="19">
        <v>99.81</v>
      </c>
      <c r="AL528" s="19">
        <v>100.08</v>
      </c>
      <c r="AM528" s="19">
        <v>100.24</v>
      </c>
      <c r="AN528" s="19">
        <v>100.58</v>
      </c>
      <c r="AO528" s="19">
        <v>99.84</v>
      </c>
      <c r="AP528" s="19">
        <v>100.19</v>
      </c>
      <c r="AQ528" s="19">
        <v>100.03</v>
      </c>
      <c r="AR528" s="19">
        <v>100.26</v>
      </c>
      <c r="AS528" s="19">
        <v>100.36</v>
      </c>
      <c r="AT528" s="19">
        <v>100.93</v>
      </c>
      <c r="AU528" s="19">
        <v>100.2</v>
      </c>
      <c r="AV528" s="19">
        <v>100.22</v>
      </c>
      <c r="AW528" s="19">
        <v>99.98</v>
      </c>
      <c r="AX528" s="19">
        <v>100.4</v>
      </c>
      <c r="AY528" s="19">
        <v>100.42</v>
      </c>
      <c r="AZ528" s="19">
        <v>100.35</v>
      </c>
      <c r="BA528" s="19">
        <v>100.15</v>
      </c>
      <c r="BB528" s="19">
        <v>100.39</v>
      </c>
      <c r="BC528" s="19">
        <v>100.17</v>
      </c>
      <c r="BD528" s="19">
        <v>99.97</v>
      </c>
      <c r="BE528" s="19">
        <v>99.92</v>
      </c>
      <c r="BF528" s="19">
        <v>99.81</v>
      </c>
      <c r="BG528" s="19">
        <v>100.23</v>
      </c>
      <c r="BH528" s="19">
        <v>100.04</v>
      </c>
      <c r="BI528" s="19">
        <v>100.21</v>
      </c>
      <c r="BJ528" s="19">
        <v>99.96</v>
      </c>
      <c r="BK528" s="20"/>
    </row>
    <row r="529" spans="1:63" x14ac:dyDescent="0.45">
      <c r="A529" s="18" t="s">
        <v>519</v>
      </c>
      <c r="B529" s="18" t="s">
        <v>1285</v>
      </c>
      <c r="C529" s="19">
        <v>101.49</v>
      </c>
      <c r="D529" s="19">
        <v>101.14</v>
      </c>
      <c r="E529" s="19">
        <v>101.5</v>
      </c>
      <c r="F529" s="19">
        <v>100.71</v>
      </c>
      <c r="G529" s="19">
        <v>100.52</v>
      </c>
      <c r="H529" s="19">
        <v>100.21</v>
      </c>
      <c r="I529" s="19">
        <v>100.57</v>
      </c>
      <c r="J529" s="19">
        <v>100.43</v>
      </c>
      <c r="K529" s="19">
        <v>100.48</v>
      </c>
      <c r="L529" s="19">
        <v>100.61</v>
      </c>
      <c r="M529" s="19">
        <v>100.59</v>
      </c>
      <c r="N529" s="19">
        <v>100.36</v>
      </c>
      <c r="O529" s="19">
        <v>100.91</v>
      </c>
      <c r="P529" s="19">
        <v>100.32</v>
      </c>
      <c r="Q529" s="19">
        <v>100.43</v>
      </c>
      <c r="R529" s="19">
        <v>100.58</v>
      </c>
      <c r="S529" s="19">
        <v>100.41</v>
      </c>
      <c r="T529" s="19">
        <v>100.48</v>
      </c>
      <c r="U529" s="19">
        <v>100.2</v>
      </c>
      <c r="V529" s="19">
        <v>100.4</v>
      </c>
      <c r="W529" s="19">
        <v>100.36</v>
      </c>
      <c r="X529" s="19">
        <v>100.53</v>
      </c>
      <c r="Y529" s="19">
        <v>101.02</v>
      </c>
      <c r="Z529" s="19">
        <v>100.67</v>
      </c>
      <c r="AA529" s="19">
        <v>101.22</v>
      </c>
      <c r="AB529" s="19">
        <v>100.32</v>
      </c>
      <c r="AC529" s="19">
        <v>100.31</v>
      </c>
      <c r="AD529" s="19">
        <v>100.31</v>
      </c>
      <c r="AE529" s="19">
        <v>100.34</v>
      </c>
      <c r="AF529" s="19">
        <v>100.31</v>
      </c>
      <c r="AG529" s="19">
        <v>100.15</v>
      </c>
      <c r="AH529" s="19">
        <v>100.45</v>
      </c>
      <c r="AI529" s="19">
        <v>100.19</v>
      </c>
      <c r="AJ529" s="19">
        <v>100.31</v>
      </c>
      <c r="AK529" s="19">
        <v>100.07</v>
      </c>
      <c r="AL529" s="19">
        <v>100.11</v>
      </c>
      <c r="AM529" s="19">
        <v>100.39</v>
      </c>
      <c r="AN529" s="19">
        <v>100.22</v>
      </c>
      <c r="AO529" s="19">
        <v>100.2</v>
      </c>
      <c r="AP529" s="19">
        <v>100.17</v>
      </c>
      <c r="AQ529" s="19">
        <v>100.46</v>
      </c>
      <c r="AR529" s="19">
        <v>100.28</v>
      </c>
      <c r="AS529" s="19">
        <v>100.16</v>
      </c>
      <c r="AT529" s="19">
        <v>100.29</v>
      </c>
      <c r="AU529" s="19">
        <v>100.27</v>
      </c>
      <c r="AV529" s="19">
        <v>100.19</v>
      </c>
      <c r="AW529" s="19">
        <v>100.2</v>
      </c>
      <c r="AX529" s="19">
        <v>100.3</v>
      </c>
      <c r="AY529" s="19">
        <v>100.44</v>
      </c>
      <c r="AZ529" s="19">
        <v>100.34</v>
      </c>
      <c r="BA529" s="19">
        <v>100.24</v>
      </c>
      <c r="BB529" s="19">
        <v>100.2</v>
      </c>
      <c r="BC529" s="19">
        <v>100.31</v>
      </c>
      <c r="BD529" s="19">
        <v>100.18</v>
      </c>
      <c r="BE529" s="19">
        <v>100.09</v>
      </c>
      <c r="BF529" s="19">
        <v>100.07</v>
      </c>
      <c r="BG529" s="19">
        <v>100.31</v>
      </c>
      <c r="BH529" s="19">
        <v>100.04</v>
      </c>
      <c r="BI529" s="19">
        <v>100.14</v>
      </c>
      <c r="BJ529" s="19">
        <v>100.14</v>
      </c>
      <c r="BK529" s="20"/>
    </row>
    <row r="530" spans="1:63" x14ac:dyDescent="0.45">
      <c r="A530" s="18" t="s">
        <v>686</v>
      </c>
      <c r="B530" s="18" t="s">
        <v>1286</v>
      </c>
      <c r="C530" s="19">
        <v>105.46</v>
      </c>
      <c r="D530" s="19">
        <v>102.89</v>
      </c>
      <c r="E530" s="19">
        <v>101.61</v>
      </c>
      <c r="F530" s="19">
        <v>102.55</v>
      </c>
      <c r="G530" s="19">
        <v>100.55</v>
      </c>
      <c r="H530" s="19">
        <v>100.56</v>
      </c>
      <c r="I530" s="19">
        <v>100.86</v>
      </c>
      <c r="J530" s="19">
        <v>100.9</v>
      </c>
      <c r="K530" s="19">
        <v>100.25</v>
      </c>
      <c r="L530" s="19">
        <v>100.5</v>
      </c>
      <c r="M530" s="19">
        <v>100.95</v>
      </c>
      <c r="N530" s="19">
        <v>100.71</v>
      </c>
      <c r="O530" s="19">
        <v>101.05</v>
      </c>
      <c r="P530" s="19">
        <v>101.19</v>
      </c>
      <c r="Q530" s="19">
        <v>101.12</v>
      </c>
      <c r="R530" s="19">
        <v>100.71</v>
      </c>
      <c r="S530" s="19">
        <v>100.47</v>
      </c>
      <c r="T530" s="19">
        <v>101.05</v>
      </c>
      <c r="U530" s="19">
        <v>100.68</v>
      </c>
      <c r="V530" s="19">
        <v>100.9</v>
      </c>
      <c r="W530" s="19">
        <v>100.74</v>
      </c>
      <c r="X530" s="19">
        <v>100.95</v>
      </c>
      <c r="Y530" s="19">
        <v>100.49</v>
      </c>
      <c r="Z530" s="19">
        <v>100.14</v>
      </c>
      <c r="AA530" s="19">
        <v>100.6</v>
      </c>
      <c r="AB530" s="19">
        <v>100.73</v>
      </c>
      <c r="AC530" s="19">
        <v>100.7</v>
      </c>
      <c r="AD530" s="19">
        <v>100.44</v>
      </c>
      <c r="AE530" s="19">
        <v>100.43</v>
      </c>
      <c r="AF530" s="19">
        <v>99.99</v>
      </c>
      <c r="AG530" s="19">
        <v>100.05</v>
      </c>
      <c r="AH530" s="19">
        <v>100.1</v>
      </c>
      <c r="AI530" s="19">
        <v>100.17</v>
      </c>
      <c r="AJ530" s="19">
        <v>100.76</v>
      </c>
      <c r="AK530" s="19">
        <v>100.28</v>
      </c>
      <c r="AL530" s="19">
        <v>100.2</v>
      </c>
      <c r="AM530" s="19">
        <v>100.98</v>
      </c>
      <c r="AN530" s="19">
        <v>100.19</v>
      </c>
      <c r="AO530" s="19">
        <v>100.45</v>
      </c>
      <c r="AP530" s="19">
        <v>100.35</v>
      </c>
      <c r="AQ530" s="19">
        <v>100.39</v>
      </c>
      <c r="AR530" s="19">
        <v>101.06</v>
      </c>
      <c r="AS530" s="19">
        <v>100.48</v>
      </c>
      <c r="AT530" s="19">
        <v>100.5</v>
      </c>
      <c r="AU530" s="19">
        <v>100.52</v>
      </c>
      <c r="AV530" s="19">
        <v>100.26</v>
      </c>
      <c r="AW530" s="19">
        <v>100.78</v>
      </c>
      <c r="AX530" s="19">
        <v>100.52</v>
      </c>
      <c r="AY530" s="19">
        <v>101.52</v>
      </c>
      <c r="AZ530" s="19">
        <v>100.53</v>
      </c>
      <c r="BA530" s="19">
        <v>100.63</v>
      </c>
      <c r="BB530" s="19">
        <v>100.53</v>
      </c>
      <c r="BC530" s="19">
        <v>101.13</v>
      </c>
      <c r="BD530" s="19">
        <v>100.94</v>
      </c>
      <c r="BE530" s="19">
        <v>101.14</v>
      </c>
      <c r="BF530" s="19">
        <v>100.66</v>
      </c>
      <c r="BG530" s="19">
        <v>100.27</v>
      </c>
      <c r="BH530" s="19">
        <v>100.22</v>
      </c>
      <c r="BI530" s="19">
        <v>100.33</v>
      </c>
      <c r="BJ530" s="19">
        <v>100.67</v>
      </c>
      <c r="BK530" s="20"/>
    </row>
    <row r="531" spans="1:63" x14ac:dyDescent="0.45">
      <c r="A531" s="18" t="s">
        <v>341</v>
      </c>
      <c r="B531" s="18" t="s">
        <v>1287</v>
      </c>
      <c r="C531" s="19">
        <v>103.97</v>
      </c>
      <c r="D531" s="19">
        <v>104.15</v>
      </c>
      <c r="E531" s="19">
        <v>101.49</v>
      </c>
      <c r="F531" s="19">
        <v>103.62</v>
      </c>
      <c r="G531" s="19">
        <v>102.41</v>
      </c>
      <c r="H531" s="19">
        <v>100.3</v>
      </c>
      <c r="I531" s="19">
        <v>101.18</v>
      </c>
      <c r="J531" s="19">
        <v>101.55</v>
      </c>
      <c r="K531" s="19">
        <v>100.5</v>
      </c>
      <c r="L531" s="19">
        <v>100.93</v>
      </c>
      <c r="M531" s="19">
        <v>100.97</v>
      </c>
      <c r="N531" s="19">
        <v>101.25</v>
      </c>
      <c r="O531" s="19">
        <v>101.06</v>
      </c>
      <c r="P531" s="19">
        <v>101.33</v>
      </c>
      <c r="Q531" s="19">
        <v>101.06</v>
      </c>
      <c r="R531" s="19">
        <v>101.11</v>
      </c>
      <c r="S531" s="19">
        <v>100.07</v>
      </c>
      <c r="T531" s="19">
        <v>101.9</v>
      </c>
      <c r="U531" s="19">
        <v>101.06</v>
      </c>
      <c r="V531" s="19">
        <v>101.12</v>
      </c>
      <c r="W531" s="19">
        <v>100.78</v>
      </c>
      <c r="X531" s="19">
        <v>101.04</v>
      </c>
      <c r="Y531" s="19">
        <v>100.51</v>
      </c>
      <c r="Z531" s="19">
        <v>100.22</v>
      </c>
      <c r="AA531" s="19">
        <v>100.57</v>
      </c>
      <c r="AB531" s="19">
        <v>100.96</v>
      </c>
      <c r="AC531" s="19">
        <v>100.73</v>
      </c>
      <c r="AD531" s="19">
        <v>100.67</v>
      </c>
      <c r="AE531" s="19">
        <v>100.08</v>
      </c>
      <c r="AF531" s="19">
        <v>101.01</v>
      </c>
      <c r="AG531" s="19">
        <v>100.24</v>
      </c>
      <c r="AH531" s="19">
        <v>99.93</v>
      </c>
      <c r="AI531" s="19">
        <v>100.65</v>
      </c>
      <c r="AJ531" s="19">
        <v>100.26</v>
      </c>
      <c r="AK531" s="19">
        <v>100.45</v>
      </c>
      <c r="AL531" s="19">
        <v>100.55</v>
      </c>
      <c r="AM531" s="19">
        <v>100.23</v>
      </c>
      <c r="AN531" s="19">
        <v>100.07</v>
      </c>
      <c r="AO531" s="19">
        <v>100.54</v>
      </c>
      <c r="AP531" s="19">
        <v>100.69</v>
      </c>
      <c r="AQ531" s="19">
        <v>100.02</v>
      </c>
      <c r="AR531" s="19">
        <v>100.89</v>
      </c>
      <c r="AS531" s="19">
        <v>101.08</v>
      </c>
      <c r="AT531" s="19">
        <v>100.78</v>
      </c>
      <c r="AU531" s="19">
        <v>101.01</v>
      </c>
      <c r="AV531" s="19">
        <v>101.01</v>
      </c>
      <c r="AW531" s="19">
        <v>101.02</v>
      </c>
      <c r="AX531" s="19">
        <v>100.92</v>
      </c>
      <c r="AY531" s="19">
        <v>101.95</v>
      </c>
      <c r="AZ531" s="19">
        <v>100.34</v>
      </c>
      <c r="BA531" s="19">
        <v>100.9</v>
      </c>
      <c r="BB531" s="19">
        <v>100.77</v>
      </c>
      <c r="BC531" s="19">
        <v>101.46</v>
      </c>
      <c r="BD531" s="19">
        <v>100.73</v>
      </c>
      <c r="BE531" s="19">
        <v>100.41</v>
      </c>
      <c r="BF531" s="19">
        <v>100.85</v>
      </c>
      <c r="BG531" s="19">
        <v>100.37</v>
      </c>
      <c r="BH531" s="19">
        <v>100.11</v>
      </c>
      <c r="BI531" s="19">
        <v>100.63</v>
      </c>
      <c r="BJ531" s="19">
        <v>100.61</v>
      </c>
      <c r="BK531" s="20"/>
    </row>
    <row r="532" spans="1:63" x14ac:dyDescent="0.45">
      <c r="A532" s="18" t="s">
        <v>440</v>
      </c>
      <c r="B532" s="18" t="s">
        <v>1288</v>
      </c>
      <c r="C532" s="19">
        <v>106.28</v>
      </c>
      <c r="D532" s="19">
        <v>102.21</v>
      </c>
      <c r="E532" s="19">
        <v>101.67</v>
      </c>
      <c r="F532" s="19">
        <v>101.96</v>
      </c>
      <c r="G532" s="19">
        <v>99.52</v>
      </c>
      <c r="H532" s="19">
        <v>100.71</v>
      </c>
      <c r="I532" s="19">
        <v>100.67</v>
      </c>
      <c r="J532" s="19">
        <v>100.52</v>
      </c>
      <c r="K532" s="19">
        <v>100.1</v>
      </c>
      <c r="L532" s="19">
        <v>100.25</v>
      </c>
      <c r="M532" s="19">
        <v>100.94</v>
      </c>
      <c r="N532" s="19">
        <v>100.4</v>
      </c>
      <c r="O532" s="19">
        <v>101.04</v>
      </c>
      <c r="P532" s="19">
        <v>101.11</v>
      </c>
      <c r="Q532" s="19">
        <v>101.16</v>
      </c>
      <c r="R532" s="19">
        <v>100.49</v>
      </c>
      <c r="S532" s="19">
        <v>100.7</v>
      </c>
      <c r="T532" s="19">
        <v>100.57</v>
      </c>
      <c r="U532" s="19">
        <v>100.47</v>
      </c>
      <c r="V532" s="19">
        <v>100.78</v>
      </c>
      <c r="W532" s="19">
        <v>100.71</v>
      </c>
      <c r="X532" s="19">
        <v>100.9</v>
      </c>
      <c r="Y532" s="19">
        <v>100.48</v>
      </c>
      <c r="Z532" s="19">
        <v>100.1</v>
      </c>
      <c r="AA532" s="19">
        <v>100.61</v>
      </c>
      <c r="AB532" s="19">
        <v>100.61</v>
      </c>
      <c r="AC532" s="19">
        <v>100.69</v>
      </c>
      <c r="AD532" s="19">
        <v>100.33</v>
      </c>
      <c r="AE532" s="19">
        <v>100.6</v>
      </c>
      <c r="AF532" s="19">
        <v>99.48</v>
      </c>
      <c r="AG532" s="19">
        <v>99.96</v>
      </c>
      <c r="AH532" s="19">
        <v>100.19</v>
      </c>
      <c r="AI532" s="19">
        <v>99.92</v>
      </c>
      <c r="AJ532" s="19">
        <v>101.01</v>
      </c>
      <c r="AK532" s="19">
        <v>100.2</v>
      </c>
      <c r="AL532" s="19">
        <v>100.02</v>
      </c>
      <c r="AM532" s="19">
        <v>101.26</v>
      </c>
      <c r="AN532" s="19">
        <v>100.23</v>
      </c>
      <c r="AO532" s="19">
        <v>100.42</v>
      </c>
      <c r="AP532" s="19">
        <v>100.22</v>
      </c>
      <c r="AQ532" s="19">
        <v>100.53</v>
      </c>
      <c r="AR532" s="19">
        <v>101.13</v>
      </c>
      <c r="AS532" s="19">
        <v>100.25</v>
      </c>
      <c r="AT532" s="19">
        <v>100.39</v>
      </c>
      <c r="AU532" s="19">
        <v>100.33</v>
      </c>
      <c r="AV532" s="19">
        <v>99.97</v>
      </c>
      <c r="AW532" s="19">
        <v>100.68</v>
      </c>
      <c r="AX532" s="19">
        <v>100.36</v>
      </c>
      <c r="AY532" s="19">
        <v>101.36</v>
      </c>
      <c r="AZ532" s="19">
        <v>100.6</v>
      </c>
      <c r="BA532" s="19">
        <v>100.52</v>
      </c>
      <c r="BB532" s="19">
        <v>100.43</v>
      </c>
      <c r="BC532" s="18">
        <v>101</v>
      </c>
      <c r="BD532" s="19">
        <v>101.02</v>
      </c>
      <c r="BE532" s="19">
        <v>101.42</v>
      </c>
      <c r="BF532" s="19">
        <v>100.58</v>
      </c>
      <c r="BG532" s="19">
        <v>100.23</v>
      </c>
      <c r="BH532" s="19">
        <v>100.26</v>
      </c>
      <c r="BI532" s="19">
        <v>100.21</v>
      </c>
      <c r="BJ532" s="19">
        <v>100.7</v>
      </c>
      <c r="BK532" s="20"/>
    </row>
    <row r="533" spans="1:63" ht="55.5" x14ac:dyDescent="0.45">
      <c r="A533" s="18" t="s">
        <v>520</v>
      </c>
      <c r="B533" s="18" t="s">
        <v>1289</v>
      </c>
      <c r="C533" s="19">
        <v>102.21</v>
      </c>
      <c r="D533" s="19">
        <v>101.55</v>
      </c>
      <c r="E533" s="19">
        <v>101.19</v>
      </c>
      <c r="F533" s="19">
        <v>100.84</v>
      </c>
      <c r="G533" s="19">
        <v>100.46</v>
      </c>
      <c r="H533" s="19">
        <v>100.46</v>
      </c>
      <c r="I533" s="19">
        <v>100.37</v>
      </c>
      <c r="J533" s="19">
        <v>100.27</v>
      </c>
      <c r="K533" s="19">
        <v>100.18</v>
      </c>
      <c r="L533" s="19">
        <v>100.41</v>
      </c>
      <c r="M533" s="19">
        <v>100.26</v>
      </c>
      <c r="N533" s="19">
        <v>100.41</v>
      </c>
      <c r="O533" s="18">
        <v>101</v>
      </c>
      <c r="P533" s="19">
        <v>100.53</v>
      </c>
      <c r="Q533" s="19">
        <v>100.84</v>
      </c>
      <c r="R533" s="19">
        <v>100.69</v>
      </c>
      <c r="S533" s="19">
        <v>100.54</v>
      </c>
      <c r="T533" s="19">
        <v>100.45</v>
      </c>
      <c r="U533" s="19">
        <v>100.29</v>
      </c>
      <c r="V533" s="19">
        <v>100.31</v>
      </c>
      <c r="W533" s="19">
        <v>100.35</v>
      </c>
      <c r="X533" s="19">
        <v>100.28</v>
      </c>
      <c r="Y533" s="19">
        <v>100.42</v>
      </c>
      <c r="Z533" s="19">
        <v>100.46</v>
      </c>
      <c r="AA533" s="19">
        <v>100.7</v>
      </c>
      <c r="AB533" s="19">
        <v>100.49</v>
      </c>
      <c r="AC533" s="19">
        <v>100.37</v>
      </c>
      <c r="AD533" s="19">
        <v>100.17</v>
      </c>
      <c r="AE533" s="19">
        <v>100.34</v>
      </c>
      <c r="AF533" s="19">
        <v>100.19</v>
      </c>
      <c r="AG533" s="19">
        <v>100.54</v>
      </c>
      <c r="AH533" s="19">
        <v>100.26</v>
      </c>
      <c r="AI533" s="19">
        <v>100.21</v>
      </c>
      <c r="AJ533" s="19">
        <v>100.23</v>
      </c>
      <c r="AK533" s="19">
        <v>100.31</v>
      </c>
      <c r="AL533" s="19">
        <v>100.09</v>
      </c>
      <c r="AM533" s="19">
        <v>100.28</v>
      </c>
      <c r="AN533" s="19">
        <v>100.27</v>
      </c>
      <c r="AO533" s="19">
        <v>100.52</v>
      </c>
      <c r="AP533" s="19">
        <v>100.17</v>
      </c>
      <c r="AQ533" s="19">
        <v>100.3</v>
      </c>
      <c r="AR533" s="19">
        <v>100.18</v>
      </c>
      <c r="AS533" s="19">
        <v>100.12</v>
      </c>
      <c r="AT533" s="19">
        <v>100.06</v>
      </c>
      <c r="AU533" s="19">
        <v>100.22</v>
      </c>
      <c r="AV533" s="19">
        <v>100.21</v>
      </c>
      <c r="AW533" s="19">
        <v>100.27</v>
      </c>
      <c r="AX533" s="19">
        <v>100.16</v>
      </c>
      <c r="AY533" s="19">
        <v>100.52</v>
      </c>
      <c r="AZ533" s="19">
        <v>100.16</v>
      </c>
      <c r="BA533" s="19">
        <v>100.32</v>
      </c>
      <c r="BB533" s="19">
        <v>100.12</v>
      </c>
      <c r="BC533" s="19">
        <v>100.06</v>
      </c>
      <c r="BD533" s="19">
        <v>100.09</v>
      </c>
      <c r="BE533" s="19">
        <v>100.29</v>
      </c>
      <c r="BF533" s="19">
        <v>100.16</v>
      </c>
      <c r="BG533" s="19">
        <v>100.09</v>
      </c>
      <c r="BH533" s="19">
        <v>100.09</v>
      </c>
      <c r="BI533" s="19">
        <v>100.08</v>
      </c>
      <c r="BJ533" s="19">
        <v>100.08</v>
      </c>
      <c r="BK533" s="20"/>
    </row>
    <row r="534" spans="1:63" x14ac:dyDescent="0.45">
      <c r="A534" s="18" t="s">
        <v>687</v>
      </c>
      <c r="B534" s="18" t="s">
        <v>1290</v>
      </c>
      <c r="C534" s="19">
        <v>100.82</v>
      </c>
      <c r="D534" s="19">
        <v>100.27</v>
      </c>
      <c r="E534" s="19">
        <v>100.75</v>
      </c>
      <c r="F534" s="19">
        <v>100.04</v>
      </c>
      <c r="G534" s="19">
        <v>99.82</v>
      </c>
      <c r="H534" s="19">
        <v>99.64</v>
      </c>
      <c r="I534" s="19">
        <v>100.73</v>
      </c>
      <c r="J534" s="19">
        <v>99.96</v>
      </c>
      <c r="K534" s="19">
        <v>100.76</v>
      </c>
      <c r="L534" s="19">
        <v>101.62</v>
      </c>
      <c r="M534" s="19">
        <v>100.3</v>
      </c>
      <c r="N534" s="19">
        <v>100.22</v>
      </c>
      <c r="O534" s="19">
        <v>100.62</v>
      </c>
      <c r="P534" s="19">
        <v>100.41</v>
      </c>
      <c r="Q534" s="19">
        <v>99.98</v>
      </c>
      <c r="R534" s="19">
        <v>100.08</v>
      </c>
      <c r="S534" s="19">
        <v>100.07</v>
      </c>
      <c r="T534" s="19">
        <v>100.3</v>
      </c>
      <c r="U534" s="19">
        <v>100.25</v>
      </c>
      <c r="V534" s="19">
        <v>100.56</v>
      </c>
      <c r="W534" s="19">
        <v>100.21</v>
      </c>
      <c r="X534" s="19">
        <v>101.09</v>
      </c>
      <c r="Y534" s="19">
        <v>100.29</v>
      </c>
      <c r="Z534" s="19">
        <v>100.3</v>
      </c>
      <c r="AA534" s="19">
        <v>100.49</v>
      </c>
      <c r="AB534" s="19">
        <v>100.32</v>
      </c>
      <c r="AC534" s="19">
        <v>100.07</v>
      </c>
      <c r="AD534" s="19">
        <v>99.92</v>
      </c>
      <c r="AE534" s="19">
        <v>100.35</v>
      </c>
      <c r="AF534" s="19">
        <v>100.01</v>
      </c>
      <c r="AG534" s="19">
        <v>100.65</v>
      </c>
      <c r="AH534" s="19">
        <v>100.65</v>
      </c>
      <c r="AI534" s="19">
        <v>101.48</v>
      </c>
      <c r="AJ534" s="19">
        <v>101.11</v>
      </c>
      <c r="AK534" s="19">
        <v>100.82</v>
      </c>
      <c r="AL534" s="19">
        <v>100.41</v>
      </c>
      <c r="AM534" s="19">
        <v>101.28</v>
      </c>
      <c r="AN534" s="19">
        <v>100.32</v>
      </c>
      <c r="AO534" s="19">
        <v>100.18</v>
      </c>
      <c r="AP534" s="19">
        <v>100.09</v>
      </c>
      <c r="AQ534" s="19">
        <v>100.09</v>
      </c>
      <c r="AR534" s="19">
        <v>100.02</v>
      </c>
      <c r="AS534" s="19">
        <v>101.14</v>
      </c>
      <c r="AT534" s="19">
        <v>100.88</v>
      </c>
      <c r="AU534" s="19">
        <v>101.74</v>
      </c>
      <c r="AV534" s="19">
        <v>100.9</v>
      </c>
      <c r="AW534" s="19">
        <v>100.66</v>
      </c>
      <c r="AX534" s="19">
        <v>100.25</v>
      </c>
      <c r="AY534" s="19">
        <v>101.02</v>
      </c>
      <c r="AZ534" s="19">
        <v>100.08</v>
      </c>
      <c r="BA534" s="19">
        <v>99.96</v>
      </c>
      <c r="BB534" s="19">
        <v>99.94</v>
      </c>
      <c r="BC534" s="19">
        <v>100.13</v>
      </c>
      <c r="BD534" s="19">
        <v>99.88</v>
      </c>
      <c r="BE534" s="19">
        <v>100.3</v>
      </c>
      <c r="BF534" s="19">
        <v>100.09</v>
      </c>
      <c r="BG534" s="19">
        <v>100.73</v>
      </c>
      <c r="BH534" s="19">
        <v>100.67</v>
      </c>
      <c r="BI534" s="19">
        <v>100.02</v>
      </c>
      <c r="BJ534" s="19">
        <v>100.12</v>
      </c>
      <c r="BK534" s="20"/>
    </row>
    <row r="535" spans="1:63" x14ac:dyDescent="0.45">
      <c r="A535" s="18" t="s">
        <v>688</v>
      </c>
      <c r="B535" s="18" t="s">
        <v>1291</v>
      </c>
      <c r="C535" s="19">
        <v>100.92</v>
      </c>
      <c r="D535" s="19">
        <v>100.22</v>
      </c>
      <c r="E535" s="19">
        <v>100.11</v>
      </c>
      <c r="F535" s="19">
        <v>99.84</v>
      </c>
      <c r="G535" s="19">
        <v>99.86</v>
      </c>
      <c r="H535" s="19">
        <v>99.93</v>
      </c>
      <c r="I535" s="19">
        <v>100.77</v>
      </c>
      <c r="J535" s="19">
        <v>100.11</v>
      </c>
      <c r="K535" s="19">
        <v>100.9</v>
      </c>
      <c r="L535" s="19">
        <v>103.28</v>
      </c>
      <c r="M535" s="19">
        <v>100.6</v>
      </c>
      <c r="N535" s="19">
        <v>100.06</v>
      </c>
      <c r="O535" s="19">
        <v>100.69</v>
      </c>
      <c r="P535" s="19">
        <v>99.98</v>
      </c>
      <c r="Q535" s="19">
        <v>100.02</v>
      </c>
      <c r="R535" s="19">
        <v>99.83</v>
      </c>
      <c r="S535" s="19">
        <v>99.9</v>
      </c>
      <c r="T535" s="19">
        <v>99.99</v>
      </c>
      <c r="U535" s="19">
        <v>100.16</v>
      </c>
      <c r="V535" s="19">
        <v>100.16</v>
      </c>
      <c r="W535" s="19">
        <v>100.04</v>
      </c>
      <c r="X535" s="19">
        <v>101.09</v>
      </c>
      <c r="Y535" s="19">
        <v>100.5</v>
      </c>
      <c r="Z535" s="19">
        <v>100.45</v>
      </c>
      <c r="AA535" s="19">
        <v>100.84</v>
      </c>
      <c r="AB535" s="19">
        <v>100.33</v>
      </c>
      <c r="AC535" s="19">
        <v>100.08</v>
      </c>
      <c r="AD535" s="19">
        <v>99.69</v>
      </c>
      <c r="AE535" s="19">
        <v>101.27</v>
      </c>
      <c r="AF535" s="19">
        <v>99.99</v>
      </c>
      <c r="AG535" s="19">
        <v>100.89</v>
      </c>
      <c r="AH535" s="19">
        <v>100.51</v>
      </c>
      <c r="AI535" s="19">
        <v>102.4</v>
      </c>
      <c r="AJ535" s="19">
        <v>101.45</v>
      </c>
      <c r="AK535" s="19">
        <v>101.19</v>
      </c>
      <c r="AL535" s="19">
        <v>100.52</v>
      </c>
      <c r="AM535" s="19">
        <v>102.56</v>
      </c>
      <c r="AN535" s="19">
        <v>100.29</v>
      </c>
      <c r="AO535" s="19">
        <v>100.13</v>
      </c>
      <c r="AP535" s="19">
        <v>100.14</v>
      </c>
      <c r="AQ535" s="19">
        <v>100.1</v>
      </c>
      <c r="AR535" s="19">
        <v>99.82</v>
      </c>
      <c r="AS535" s="19">
        <v>101.41</v>
      </c>
      <c r="AT535" s="19">
        <v>101.04</v>
      </c>
      <c r="AU535" s="19">
        <v>101.29</v>
      </c>
      <c r="AV535" s="19">
        <v>100.87</v>
      </c>
      <c r="AW535" s="19">
        <v>100.67</v>
      </c>
      <c r="AX535" s="19">
        <v>100.13</v>
      </c>
      <c r="AY535" s="19">
        <v>101.45</v>
      </c>
      <c r="AZ535" s="19">
        <v>100.18</v>
      </c>
      <c r="BA535" s="19">
        <v>99.75</v>
      </c>
      <c r="BB535" s="19">
        <v>99.78</v>
      </c>
      <c r="BC535" s="19">
        <v>100.07</v>
      </c>
      <c r="BD535" s="19">
        <v>99.72</v>
      </c>
      <c r="BE535" s="19">
        <v>100.14</v>
      </c>
      <c r="BF535" s="19">
        <v>100.21</v>
      </c>
      <c r="BG535" s="19">
        <v>100.31</v>
      </c>
      <c r="BH535" s="19">
        <v>100.67</v>
      </c>
      <c r="BI535" s="19">
        <v>99.86</v>
      </c>
      <c r="BJ535" s="19">
        <v>100.18</v>
      </c>
      <c r="BK535" s="20"/>
    </row>
    <row r="536" spans="1:63" x14ac:dyDescent="0.45">
      <c r="A536" s="18" t="s">
        <v>689</v>
      </c>
      <c r="B536" s="18" t="s">
        <v>1292</v>
      </c>
      <c r="C536" s="19">
        <v>100.75</v>
      </c>
      <c r="D536" s="19">
        <v>100.31</v>
      </c>
      <c r="E536" s="19">
        <v>101.17</v>
      </c>
      <c r="F536" s="19">
        <v>100.18</v>
      </c>
      <c r="G536" s="19">
        <v>99.8</v>
      </c>
      <c r="H536" s="19">
        <v>99.45</v>
      </c>
      <c r="I536" s="19">
        <v>100.7</v>
      </c>
      <c r="J536" s="19">
        <v>99.86</v>
      </c>
      <c r="K536" s="19">
        <v>100.66</v>
      </c>
      <c r="L536" s="19">
        <v>100.51</v>
      </c>
      <c r="M536" s="19">
        <v>100.09</v>
      </c>
      <c r="N536" s="19">
        <v>100.33</v>
      </c>
      <c r="O536" s="19">
        <v>100.57</v>
      </c>
      <c r="P536" s="19">
        <v>100.71</v>
      </c>
      <c r="Q536" s="19">
        <v>99.95</v>
      </c>
      <c r="R536" s="19">
        <v>100.26</v>
      </c>
      <c r="S536" s="19">
        <v>100.19</v>
      </c>
      <c r="T536" s="19">
        <v>100.51</v>
      </c>
      <c r="U536" s="19">
        <v>100.31</v>
      </c>
      <c r="V536" s="19">
        <v>100.84</v>
      </c>
      <c r="W536" s="19">
        <v>100.33</v>
      </c>
      <c r="X536" s="19">
        <v>101.09</v>
      </c>
      <c r="Y536" s="19">
        <v>100.15</v>
      </c>
      <c r="Z536" s="19">
        <v>100.19</v>
      </c>
      <c r="AA536" s="19">
        <v>100.26</v>
      </c>
      <c r="AB536" s="19">
        <v>100.31</v>
      </c>
      <c r="AC536" s="19">
        <v>100.06</v>
      </c>
      <c r="AD536" s="19">
        <v>100.07</v>
      </c>
      <c r="AE536" s="19">
        <v>99.72</v>
      </c>
      <c r="AF536" s="19">
        <v>100.03</v>
      </c>
      <c r="AG536" s="19">
        <v>100.48</v>
      </c>
      <c r="AH536" s="19">
        <v>100.75</v>
      </c>
      <c r="AI536" s="19">
        <v>100.85</v>
      </c>
      <c r="AJ536" s="19">
        <v>100.87</v>
      </c>
      <c r="AK536" s="19">
        <v>100.56</v>
      </c>
      <c r="AL536" s="19">
        <v>100.34</v>
      </c>
      <c r="AM536" s="19">
        <v>100.6</v>
      </c>
      <c r="AN536" s="19">
        <v>100.33</v>
      </c>
      <c r="AO536" s="19">
        <v>100.2</v>
      </c>
      <c r="AP536" s="19">
        <v>100.06</v>
      </c>
      <c r="AQ536" s="19">
        <v>100.08</v>
      </c>
      <c r="AR536" s="19">
        <v>100.13</v>
      </c>
      <c r="AS536" s="19">
        <v>100.99</v>
      </c>
      <c r="AT536" s="19">
        <v>100.79</v>
      </c>
      <c r="AU536" s="19">
        <v>101.98</v>
      </c>
      <c r="AV536" s="19">
        <v>100.92</v>
      </c>
      <c r="AW536" s="19">
        <v>100.66</v>
      </c>
      <c r="AX536" s="19">
        <v>100.31</v>
      </c>
      <c r="AY536" s="19">
        <v>100.74</v>
      </c>
      <c r="AZ536" s="19">
        <v>100.02</v>
      </c>
      <c r="BA536" s="19">
        <v>100.09</v>
      </c>
      <c r="BB536" s="19">
        <v>100.04</v>
      </c>
      <c r="BC536" s="19">
        <v>100.17</v>
      </c>
      <c r="BD536" s="19">
        <v>99.98</v>
      </c>
      <c r="BE536" s="19">
        <v>100.41</v>
      </c>
      <c r="BF536" s="19">
        <v>100.01</v>
      </c>
      <c r="BG536" s="18">
        <v>101</v>
      </c>
      <c r="BH536" s="19">
        <v>100.67</v>
      </c>
      <c r="BI536" s="19">
        <v>100.12</v>
      </c>
      <c r="BJ536" s="19">
        <v>100.09</v>
      </c>
      <c r="BK536" s="20"/>
    </row>
    <row r="537" spans="1:63" ht="41.65" x14ac:dyDescent="0.45">
      <c r="A537" s="18" t="s">
        <v>521</v>
      </c>
      <c r="B537" s="18" t="s">
        <v>1293</v>
      </c>
      <c r="C537" s="19">
        <v>101.19</v>
      </c>
      <c r="D537" s="19">
        <v>100.43</v>
      </c>
      <c r="E537" s="19">
        <v>100.89</v>
      </c>
      <c r="F537" s="19">
        <v>100.79</v>
      </c>
      <c r="G537" s="19">
        <v>100.31</v>
      </c>
      <c r="H537" s="19">
        <v>100.21</v>
      </c>
      <c r="I537" s="19">
        <v>100.19</v>
      </c>
      <c r="J537" s="19">
        <v>100.31</v>
      </c>
      <c r="K537" s="19">
        <v>100.29</v>
      </c>
      <c r="L537" s="19">
        <v>100.39</v>
      </c>
      <c r="M537" s="19">
        <v>100.28</v>
      </c>
      <c r="N537" s="19">
        <v>100.13</v>
      </c>
      <c r="O537" s="19">
        <v>100.21</v>
      </c>
      <c r="P537" s="19">
        <v>100.36</v>
      </c>
      <c r="Q537" s="19">
        <v>100.31</v>
      </c>
      <c r="R537" s="19">
        <v>100.42</v>
      </c>
      <c r="S537" s="19">
        <v>100.38</v>
      </c>
      <c r="T537" s="19">
        <v>100.92</v>
      </c>
      <c r="U537" s="19">
        <v>99.98</v>
      </c>
      <c r="V537" s="19">
        <v>100.33</v>
      </c>
      <c r="W537" s="19">
        <v>100.27</v>
      </c>
      <c r="X537" s="19">
        <v>100.42</v>
      </c>
      <c r="Y537" s="19">
        <v>100.46</v>
      </c>
      <c r="Z537" s="19">
        <v>100.31</v>
      </c>
      <c r="AA537" s="19">
        <v>100.21</v>
      </c>
      <c r="AB537" s="19">
        <v>100.17</v>
      </c>
      <c r="AC537" s="19">
        <v>100.26</v>
      </c>
      <c r="AD537" s="19">
        <v>100.21</v>
      </c>
      <c r="AE537" s="19">
        <v>100.26</v>
      </c>
      <c r="AF537" s="19">
        <v>100.03</v>
      </c>
      <c r="AG537" s="19">
        <v>100.04</v>
      </c>
      <c r="AH537" s="19">
        <v>99.93</v>
      </c>
      <c r="AI537" s="19">
        <v>100.04</v>
      </c>
      <c r="AJ537" s="19">
        <v>100.33</v>
      </c>
      <c r="AK537" s="19">
        <v>100.14</v>
      </c>
      <c r="AL537" s="19">
        <v>100.11</v>
      </c>
      <c r="AM537" s="19">
        <v>100.34</v>
      </c>
      <c r="AN537" s="19">
        <v>100.18</v>
      </c>
      <c r="AO537" s="19">
        <v>100.29</v>
      </c>
      <c r="AP537" s="19">
        <v>100.25</v>
      </c>
      <c r="AQ537" s="19">
        <v>99.94</v>
      </c>
      <c r="AR537" s="19">
        <v>100.06</v>
      </c>
      <c r="AS537" s="19">
        <v>100.09</v>
      </c>
      <c r="AT537" s="19">
        <v>100.08</v>
      </c>
      <c r="AU537" s="19">
        <v>100.21</v>
      </c>
      <c r="AV537" s="19">
        <v>100.2</v>
      </c>
      <c r="AW537" s="19">
        <v>100.27</v>
      </c>
      <c r="AX537" s="19">
        <v>100.24</v>
      </c>
      <c r="AY537" s="19">
        <v>100.5</v>
      </c>
      <c r="AZ537" s="19">
        <v>100.24</v>
      </c>
      <c r="BA537" s="19">
        <v>100.21</v>
      </c>
      <c r="BB537" s="19">
        <v>100.25</v>
      </c>
      <c r="BC537" s="19">
        <v>100.19</v>
      </c>
      <c r="BD537" s="19">
        <v>100.38</v>
      </c>
      <c r="BE537" s="19">
        <v>100.09</v>
      </c>
      <c r="BF537" s="19">
        <v>100.14</v>
      </c>
      <c r="BG537" s="19">
        <v>100.3</v>
      </c>
      <c r="BH537" s="19">
        <v>100.24</v>
      </c>
      <c r="BI537" s="19">
        <v>100.1</v>
      </c>
      <c r="BJ537" s="19">
        <v>100.14</v>
      </c>
      <c r="BK537" s="20"/>
    </row>
    <row r="538" spans="1:63" x14ac:dyDescent="0.45">
      <c r="A538" s="18" t="s">
        <v>690</v>
      </c>
      <c r="B538" s="18" t="s">
        <v>1294</v>
      </c>
      <c r="C538" s="19">
        <v>104.06</v>
      </c>
      <c r="D538" s="19">
        <v>104.55</v>
      </c>
      <c r="E538" s="18">
        <v>103</v>
      </c>
      <c r="F538" s="19">
        <v>99.36</v>
      </c>
      <c r="G538" s="19">
        <v>98.62</v>
      </c>
      <c r="H538" s="19">
        <v>99.04</v>
      </c>
      <c r="I538" s="19">
        <v>99.34</v>
      </c>
      <c r="J538" s="19">
        <v>101.02</v>
      </c>
      <c r="K538" s="19">
        <v>101.71</v>
      </c>
      <c r="L538" s="19">
        <v>100.82</v>
      </c>
      <c r="M538" s="19">
        <v>100.78</v>
      </c>
      <c r="N538" s="19">
        <v>101.17</v>
      </c>
      <c r="O538" s="19">
        <v>100.96</v>
      </c>
      <c r="P538" s="19">
        <v>103.32</v>
      </c>
      <c r="Q538" s="19">
        <v>101.38</v>
      </c>
      <c r="R538" s="19">
        <v>98.28</v>
      </c>
      <c r="S538" s="19">
        <v>99.04</v>
      </c>
      <c r="T538" s="19">
        <v>99.48</v>
      </c>
      <c r="U538" s="19">
        <v>99.79</v>
      </c>
      <c r="V538" s="19">
        <v>99.89</v>
      </c>
      <c r="W538" s="19">
        <v>100.08</v>
      </c>
      <c r="X538" s="19">
        <v>100.41</v>
      </c>
      <c r="Y538" s="19">
        <v>100.49</v>
      </c>
      <c r="Z538" s="19">
        <v>100.38</v>
      </c>
      <c r="AA538" s="19">
        <v>100.09</v>
      </c>
      <c r="AB538" s="19">
        <v>101.04</v>
      </c>
      <c r="AC538" s="19">
        <v>101.02</v>
      </c>
      <c r="AD538" s="19">
        <v>99.63</v>
      </c>
      <c r="AE538" s="19">
        <v>99.45</v>
      </c>
      <c r="AF538" s="19">
        <v>99.26</v>
      </c>
      <c r="AG538" s="19">
        <v>99.49</v>
      </c>
      <c r="AH538" s="19">
        <v>100.2</v>
      </c>
      <c r="AI538" s="19">
        <v>99.98</v>
      </c>
      <c r="AJ538" s="19">
        <v>100.29</v>
      </c>
      <c r="AK538" s="19">
        <v>100.15</v>
      </c>
      <c r="AL538" s="19">
        <v>100.27</v>
      </c>
      <c r="AM538" s="19">
        <v>100.52</v>
      </c>
      <c r="AN538" s="19">
        <v>101.48</v>
      </c>
      <c r="AO538" s="19">
        <v>100.17</v>
      </c>
      <c r="AP538" s="19">
        <v>100.15</v>
      </c>
      <c r="AQ538" s="19">
        <v>99.35</v>
      </c>
      <c r="AR538" s="19">
        <v>100.06</v>
      </c>
      <c r="AS538" s="19">
        <v>99.84</v>
      </c>
      <c r="AT538" s="19">
        <v>99.84</v>
      </c>
      <c r="AU538" s="19">
        <v>100.72</v>
      </c>
      <c r="AV538" s="19">
        <v>100.61</v>
      </c>
      <c r="AW538" s="19">
        <v>100.94</v>
      </c>
      <c r="AX538" s="19">
        <v>100.36</v>
      </c>
      <c r="AY538" s="19">
        <v>100.84</v>
      </c>
      <c r="AZ538" s="19">
        <v>101.91</v>
      </c>
      <c r="BA538" s="19">
        <v>100.82</v>
      </c>
      <c r="BB538" s="19">
        <v>99.95</v>
      </c>
      <c r="BC538" s="19">
        <v>99.71</v>
      </c>
      <c r="BD538" s="19">
        <v>99.43</v>
      </c>
      <c r="BE538" s="19">
        <v>99.48</v>
      </c>
      <c r="BF538" s="19">
        <v>100.08</v>
      </c>
      <c r="BG538" s="19">
        <v>100.19</v>
      </c>
      <c r="BH538" s="19">
        <v>100.07</v>
      </c>
      <c r="BI538" s="19">
        <v>100.37</v>
      </c>
      <c r="BJ538" s="19">
        <v>100.45</v>
      </c>
      <c r="BK538" s="20"/>
    </row>
    <row r="539" spans="1:63" x14ac:dyDescent="0.45">
      <c r="A539" s="18" t="s">
        <v>343</v>
      </c>
      <c r="B539" s="18" t="s">
        <v>1295</v>
      </c>
      <c r="C539" s="19">
        <v>106.27</v>
      </c>
      <c r="D539" s="19">
        <v>106.74</v>
      </c>
      <c r="E539" s="19">
        <v>103.16</v>
      </c>
      <c r="F539" s="19">
        <v>98.34</v>
      </c>
      <c r="G539" s="19">
        <v>97.2</v>
      </c>
      <c r="H539" s="19">
        <v>98.23</v>
      </c>
      <c r="I539" s="19">
        <v>98.68</v>
      </c>
      <c r="J539" s="19">
        <v>101.67</v>
      </c>
      <c r="K539" s="19">
        <v>102.7</v>
      </c>
      <c r="L539" s="19">
        <v>101.23</v>
      </c>
      <c r="M539" s="19">
        <v>100.99</v>
      </c>
      <c r="N539" s="19">
        <v>101.71</v>
      </c>
      <c r="O539" s="19">
        <v>101.29</v>
      </c>
      <c r="P539" s="19">
        <v>105.35</v>
      </c>
      <c r="Q539" s="19">
        <v>101.98</v>
      </c>
      <c r="R539" s="19">
        <v>96.84</v>
      </c>
      <c r="S539" s="19">
        <v>98.07</v>
      </c>
      <c r="T539" s="19">
        <v>98.93</v>
      </c>
      <c r="U539" s="19">
        <v>99.2</v>
      </c>
      <c r="V539" s="19">
        <v>99.6</v>
      </c>
      <c r="W539" s="19">
        <v>100.09</v>
      </c>
      <c r="X539" s="19">
        <v>100.61</v>
      </c>
      <c r="Y539" s="19">
        <v>100.48</v>
      </c>
      <c r="Z539" s="19">
        <v>100.48</v>
      </c>
      <c r="AA539" s="19">
        <v>99.97</v>
      </c>
      <c r="AB539" s="19">
        <v>101.7</v>
      </c>
      <c r="AC539" s="19">
        <v>101.18</v>
      </c>
      <c r="AD539" s="19">
        <v>98.97</v>
      </c>
      <c r="AE539" s="19">
        <v>98.74</v>
      </c>
      <c r="AF539" s="19">
        <v>98.56</v>
      </c>
      <c r="AG539" s="19">
        <v>98.99</v>
      </c>
      <c r="AH539" s="19">
        <v>100.13</v>
      </c>
      <c r="AI539" s="19">
        <v>99.98</v>
      </c>
      <c r="AJ539" s="19">
        <v>100.37</v>
      </c>
      <c r="AK539" s="19">
        <v>100.34</v>
      </c>
      <c r="AL539" s="19">
        <v>100.35</v>
      </c>
      <c r="AM539" s="19">
        <v>100.77</v>
      </c>
      <c r="AN539" s="19">
        <v>102.33</v>
      </c>
      <c r="AO539" s="19">
        <v>99.89</v>
      </c>
      <c r="AP539" s="19">
        <v>100.05</v>
      </c>
      <c r="AQ539" s="19">
        <v>98.56</v>
      </c>
      <c r="AR539" s="19">
        <v>99.9</v>
      </c>
      <c r="AS539" s="19">
        <v>99.62</v>
      </c>
      <c r="AT539" s="19">
        <v>99.68</v>
      </c>
      <c r="AU539" s="18">
        <v>101</v>
      </c>
      <c r="AV539" s="19">
        <v>100.99</v>
      </c>
      <c r="AW539" s="19">
        <v>101.39</v>
      </c>
      <c r="AX539" s="19">
        <v>100.46</v>
      </c>
      <c r="AY539" s="19">
        <v>100.9</v>
      </c>
      <c r="AZ539" s="19">
        <v>103.01</v>
      </c>
      <c r="BA539" s="19">
        <v>101.04</v>
      </c>
      <c r="BB539" s="19">
        <v>99.31</v>
      </c>
      <c r="BC539" s="19">
        <v>99.24</v>
      </c>
      <c r="BD539" s="19">
        <v>98.91</v>
      </c>
      <c r="BE539" s="19">
        <v>99.13</v>
      </c>
      <c r="BF539" s="19">
        <v>100.12</v>
      </c>
      <c r="BG539" s="19">
        <v>100.31</v>
      </c>
      <c r="BH539" s="19">
        <v>100.16</v>
      </c>
      <c r="BI539" s="19">
        <v>100.52</v>
      </c>
      <c r="BJ539" s="19">
        <v>100.67</v>
      </c>
      <c r="BK539" s="20"/>
    </row>
    <row r="540" spans="1:63" x14ac:dyDescent="0.45">
      <c r="A540" s="18" t="s">
        <v>344</v>
      </c>
      <c r="B540" s="18" t="s">
        <v>1296</v>
      </c>
      <c r="C540" s="19">
        <v>101.25</v>
      </c>
      <c r="D540" s="19">
        <v>101.74</v>
      </c>
      <c r="E540" s="19">
        <v>103.16</v>
      </c>
      <c r="F540" s="18">
        <v>101</v>
      </c>
      <c r="G540" s="19">
        <v>100.77</v>
      </c>
      <c r="H540" s="19">
        <v>100.03</v>
      </c>
      <c r="I540" s="19">
        <v>100.26</v>
      </c>
      <c r="J540" s="19">
        <v>100.09</v>
      </c>
      <c r="K540" s="19">
        <v>100.23</v>
      </c>
      <c r="L540" s="19">
        <v>100.06</v>
      </c>
      <c r="M540" s="19">
        <v>100.57</v>
      </c>
      <c r="N540" s="19">
        <v>100.61</v>
      </c>
      <c r="O540" s="19">
        <v>100.63</v>
      </c>
      <c r="P540" s="19">
        <v>100.26</v>
      </c>
      <c r="Q540" s="19">
        <v>100.48</v>
      </c>
      <c r="R540" s="19">
        <v>100.53</v>
      </c>
      <c r="S540" s="19">
        <v>100.64</v>
      </c>
      <c r="T540" s="19">
        <v>100.16</v>
      </c>
      <c r="U540" s="19">
        <v>100.52</v>
      </c>
      <c r="V540" s="19">
        <v>100.38</v>
      </c>
      <c r="W540" s="19">
        <v>99.83</v>
      </c>
      <c r="X540" s="19">
        <v>100.13</v>
      </c>
      <c r="Y540" s="19">
        <v>100.54</v>
      </c>
      <c r="Z540" s="19">
        <v>100.19</v>
      </c>
      <c r="AA540" s="19">
        <v>100.15</v>
      </c>
      <c r="AB540" s="19">
        <v>100.01</v>
      </c>
      <c r="AC540" s="19">
        <v>100.85</v>
      </c>
      <c r="AD540" s="19">
        <v>100.37</v>
      </c>
      <c r="AE540" s="19">
        <v>99.93</v>
      </c>
      <c r="AF540" s="19">
        <v>99.93</v>
      </c>
      <c r="AG540" s="19">
        <v>100.07</v>
      </c>
      <c r="AH540" s="19">
        <v>100.13</v>
      </c>
      <c r="AI540" s="19">
        <v>99.97</v>
      </c>
      <c r="AJ540" s="19">
        <v>100.09</v>
      </c>
      <c r="AK540" s="19">
        <v>100.02</v>
      </c>
      <c r="AL540" s="19">
        <v>100.07</v>
      </c>
      <c r="AM540" s="19">
        <v>100.19</v>
      </c>
      <c r="AN540" s="19">
        <v>100.34</v>
      </c>
      <c r="AO540" s="19">
        <v>100.54</v>
      </c>
      <c r="AP540" s="19">
        <v>100.11</v>
      </c>
      <c r="AQ540" s="19">
        <v>100.21</v>
      </c>
      <c r="AR540" s="19">
        <v>100.19</v>
      </c>
      <c r="AS540" s="19">
        <v>100.05</v>
      </c>
      <c r="AT540" s="19">
        <v>100.05</v>
      </c>
      <c r="AU540" s="19">
        <v>100.29</v>
      </c>
      <c r="AV540" s="19">
        <v>99.88</v>
      </c>
      <c r="AW540" s="19">
        <v>100.44</v>
      </c>
      <c r="AX540" s="19">
        <v>100.31</v>
      </c>
      <c r="AY540" s="19">
        <v>100.6</v>
      </c>
      <c r="AZ540" s="19">
        <v>100.17</v>
      </c>
      <c r="BA540" s="19">
        <v>100.6</v>
      </c>
      <c r="BB540" s="19">
        <v>100.89</v>
      </c>
      <c r="BC540" s="19">
        <v>100.41</v>
      </c>
      <c r="BD540" s="19">
        <v>100.17</v>
      </c>
      <c r="BE540" s="19">
        <v>100.13</v>
      </c>
      <c r="BF540" s="19">
        <v>100.09</v>
      </c>
      <c r="BG540" s="19">
        <v>100.12</v>
      </c>
      <c r="BH540" s="19">
        <v>100.03</v>
      </c>
      <c r="BI540" s="19">
        <v>100.21</v>
      </c>
      <c r="BJ540" s="19">
        <v>100.15</v>
      </c>
      <c r="BK540" s="20"/>
    </row>
    <row r="541" spans="1:63" x14ac:dyDescent="0.45">
      <c r="A541" s="18" t="s">
        <v>345</v>
      </c>
      <c r="B541" s="18" t="s">
        <v>1297</v>
      </c>
      <c r="C541" s="19">
        <v>100.6</v>
      </c>
      <c r="D541" s="19">
        <v>100.77</v>
      </c>
      <c r="E541" s="19">
        <v>102.19</v>
      </c>
      <c r="F541" s="19">
        <v>100.86</v>
      </c>
      <c r="G541" s="19">
        <v>100.76</v>
      </c>
      <c r="H541" s="19">
        <v>100.46</v>
      </c>
      <c r="I541" s="19">
        <v>100.35</v>
      </c>
      <c r="J541" s="19">
        <v>100.12</v>
      </c>
      <c r="K541" s="19">
        <v>100.39</v>
      </c>
      <c r="L541" s="19">
        <v>100.42</v>
      </c>
      <c r="M541" s="19">
        <v>100.34</v>
      </c>
      <c r="N541" s="19">
        <v>100.02</v>
      </c>
      <c r="O541" s="19">
        <v>100.26</v>
      </c>
      <c r="P541" s="19">
        <v>100.21</v>
      </c>
      <c r="Q541" s="19">
        <v>100.36</v>
      </c>
      <c r="R541" s="19">
        <v>100.71</v>
      </c>
      <c r="S541" s="19">
        <v>100.43</v>
      </c>
      <c r="T541" s="19">
        <v>100.49</v>
      </c>
      <c r="U541" s="19">
        <v>100.85</v>
      </c>
      <c r="V541" s="19">
        <v>100.24</v>
      </c>
      <c r="W541" s="19">
        <v>100.37</v>
      </c>
      <c r="X541" s="19">
        <v>100.12</v>
      </c>
      <c r="Y541" s="19">
        <v>100.47</v>
      </c>
      <c r="Z541" s="19">
        <v>100.29</v>
      </c>
      <c r="AA541" s="19">
        <v>100.38</v>
      </c>
      <c r="AB541" s="19">
        <v>100.33</v>
      </c>
      <c r="AC541" s="19">
        <v>100.75</v>
      </c>
      <c r="AD541" s="19">
        <v>100.73</v>
      </c>
      <c r="AE541" s="19">
        <v>100.94</v>
      </c>
      <c r="AF541" s="19">
        <v>100.47</v>
      </c>
      <c r="AG541" s="19">
        <v>100.22</v>
      </c>
      <c r="AH541" s="19">
        <v>100.45</v>
      </c>
      <c r="AI541" s="19">
        <v>100.01</v>
      </c>
      <c r="AJ541" s="19">
        <v>100.29</v>
      </c>
      <c r="AK541" s="19">
        <v>99.8</v>
      </c>
      <c r="AL541" s="19">
        <v>100.27</v>
      </c>
      <c r="AM541" s="19">
        <v>100.22</v>
      </c>
      <c r="AN541" s="19">
        <v>100.42</v>
      </c>
      <c r="AO541" s="19">
        <v>100.54</v>
      </c>
      <c r="AP541" s="19">
        <v>100.48</v>
      </c>
      <c r="AQ541" s="19">
        <v>100.54</v>
      </c>
      <c r="AR541" s="19">
        <v>100.36</v>
      </c>
      <c r="AS541" s="19">
        <v>100.21</v>
      </c>
      <c r="AT541" s="19">
        <v>100.04</v>
      </c>
      <c r="AU541" s="19">
        <v>100.47</v>
      </c>
      <c r="AV541" s="19">
        <v>100.38</v>
      </c>
      <c r="AW541" s="19">
        <v>100.27</v>
      </c>
      <c r="AX541" s="19">
        <v>100.14</v>
      </c>
      <c r="AY541" s="19">
        <v>100.97</v>
      </c>
      <c r="AZ541" s="19">
        <v>100.59</v>
      </c>
      <c r="BA541" s="19">
        <v>100.36</v>
      </c>
      <c r="BB541" s="19">
        <v>100.88</v>
      </c>
      <c r="BC541" s="19">
        <v>100.32</v>
      </c>
      <c r="BD541" s="19">
        <v>100.16</v>
      </c>
      <c r="BE541" s="19">
        <v>99.75</v>
      </c>
      <c r="BF541" s="19">
        <v>99.92</v>
      </c>
      <c r="BG541" s="19">
        <v>99.92</v>
      </c>
      <c r="BH541" s="19">
        <v>99.82</v>
      </c>
      <c r="BI541" s="19">
        <v>100.11</v>
      </c>
      <c r="BJ541" s="19">
        <v>100.11</v>
      </c>
      <c r="BK541" s="20"/>
    </row>
    <row r="542" spans="1:63" x14ac:dyDescent="0.45">
      <c r="A542" s="18" t="s">
        <v>691</v>
      </c>
      <c r="B542" s="18" t="s">
        <v>1298</v>
      </c>
      <c r="C542" s="19">
        <v>101.16</v>
      </c>
      <c r="D542" s="19">
        <v>104.27</v>
      </c>
      <c r="E542" s="19">
        <v>101.66</v>
      </c>
      <c r="F542" s="19">
        <v>100.86</v>
      </c>
      <c r="G542" s="19">
        <v>100.14</v>
      </c>
      <c r="H542" s="19">
        <v>100.13</v>
      </c>
      <c r="I542" s="19">
        <v>100.43</v>
      </c>
      <c r="J542" s="19">
        <v>100.36</v>
      </c>
      <c r="K542" s="19">
        <v>101.56</v>
      </c>
      <c r="L542" s="19">
        <v>100.99</v>
      </c>
      <c r="M542" s="19">
        <v>100.74</v>
      </c>
      <c r="N542" s="19">
        <v>100.83</v>
      </c>
      <c r="O542" s="19">
        <v>100.5</v>
      </c>
      <c r="P542" s="19">
        <v>101.24</v>
      </c>
      <c r="Q542" s="19">
        <v>101.25</v>
      </c>
      <c r="R542" s="18">
        <v>101</v>
      </c>
      <c r="S542" s="19">
        <v>101.69</v>
      </c>
      <c r="T542" s="19">
        <v>100.96</v>
      </c>
      <c r="U542" s="19">
        <v>100.59</v>
      </c>
      <c r="V542" s="19">
        <v>100.61</v>
      </c>
      <c r="W542" s="19">
        <v>101.05</v>
      </c>
      <c r="X542" s="19">
        <v>100.9</v>
      </c>
      <c r="Y542" s="19">
        <v>100.17</v>
      </c>
      <c r="Z542" s="19">
        <v>100.32</v>
      </c>
      <c r="AA542" s="19">
        <v>101.03</v>
      </c>
      <c r="AB542" s="19">
        <v>100.94</v>
      </c>
      <c r="AC542" s="19">
        <v>100.98</v>
      </c>
      <c r="AD542" s="19">
        <v>100.48</v>
      </c>
      <c r="AE542" s="19">
        <v>100.09</v>
      </c>
      <c r="AF542" s="19">
        <v>100.38</v>
      </c>
      <c r="AG542" s="19">
        <v>100.28</v>
      </c>
      <c r="AH542" s="19">
        <v>99.99</v>
      </c>
      <c r="AI542" s="19">
        <v>100.24</v>
      </c>
      <c r="AJ542" s="19">
        <v>100.2</v>
      </c>
      <c r="AK542" s="19">
        <v>101.17</v>
      </c>
      <c r="AL542" s="19">
        <v>100.82</v>
      </c>
      <c r="AM542" s="19">
        <v>100.38</v>
      </c>
      <c r="AN542" s="19">
        <v>99.97</v>
      </c>
      <c r="AO542" s="19">
        <v>99.9</v>
      </c>
      <c r="AP542" s="19">
        <v>100.43</v>
      </c>
      <c r="AQ542" s="19">
        <v>100.35</v>
      </c>
      <c r="AR542" s="19">
        <v>100.27</v>
      </c>
      <c r="AS542" s="19">
        <v>99.91</v>
      </c>
      <c r="AT542" s="19">
        <v>100.08</v>
      </c>
      <c r="AU542" s="19">
        <v>100.93</v>
      </c>
      <c r="AV542" s="19">
        <v>100.37</v>
      </c>
      <c r="AW542" s="19">
        <v>100.38</v>
      </c>
      <c r="AX542" s="19">
        <v>100.71</v>
      </c>
      <c r="AY542" s="19">
        <v>100.96</v>
      </c>
      <c r="AZ542" s="19">
        <v>100.49</v>
      </c>
      <c r="BA542" s="19">
        <v>101.04</v>
      </c>
      <c r="BB542" s="19">
        <v>101.53</v>
      </c>
      <c r="BC542" s="18">
        <v>101</v>
      </c>
      <c r="BD542" s="19">
        <v>100.95</v>
      </c>
      <c r="BE542" s="19">
        <v>100.34</v>
      </c>
      <c r="BF542" s="19">
        <v>100.57</v>
      </c>
      <c r="BG542" s="19">
        <v>100.2</v>
      </c>
      <c r="BH542" s="19">
        <v>100.02</v>
      </c>
      <c r="BI542" s="19">
        <v>100.45</v>
      </c>
      <c r="BJ542" s="19">
        <v>100.34</v>
      </c>
      <c r="BK542" s="20"/>
    </row>
    <row r="543" spans="1:63" ht="27.75" x14ac:dyDescent="0.45">
      <c r="A543" s="18" t="s">
        <v>346</v>
      </c>
      <c r="B543" s="18" t="s">
        <v>1299</v>
      </c>
      <c r="C543" s="19">
        <v>101.16</v>
      </c>
      <c r="D543" s="19">
        <v>104.27</v>
      </c>
      <c r="E543" s="19">
        <v>101.66</v>
      </c>
      <c r="F543" s="19">
        <v>100.86</v>
      </c>
      <c r="G543" s="19">
        <v>100.14</v>
      </c>
      <c r="H543" s="19">
        <v>100.13</v>
      </c>
      <c r="I543" s="19">
        <v>100.43</v>
      </c>
      <c r="J543" s="19">
        <v>100.36</v>
      </c>
      <c r="K543" s="19">
        <v>101.56</v>
      </c>
      <c r="L543" s="19">
        <v>100.99</v>
      </c>
      <c r="M543" s="19">
        <v>100.74</v>
      </c>
      <c r="N543" s="19">
        <v>100.83</v>
      </c>
      <c r="O543" s="19">
        <v>100.5</v>
      </c>
      <c r="P543" s="19">
        <v>101.24</v>
      </c>
      <c r="Q543" s="19">
        <v>101.25</v>
      </c>
      <c r="R543" s="18">
        <v>101</v>
      </c>
      <c r="S543" s="19">
        <v>101.69</v>
      </c>
      <c r="T543" s="19">
        <v>100.96</v>
      </c>
      <c r="U543" s="19">
        <v>100.59</v>
      </c>
      <c r="V543" s="19">
        <v>100.61</v>
      </c>
      <c r="W543" s="19">
        <v>101.05</v>
      </c>
      <c r="X543" s="19">
        <v>100.9</v>
      </c>
      <c r="Y543" s="19">
        <v>100.17</v>
      </c>
      <c r="Z543" s="19">
        <v>100.32</v>
      </c>
      <c r="AA543" s="19">
        <v>101.03</v>
      </c>
      <c r="AB543" s="19">
        <v>100.94</v>
      </c>
      <c r="AC543" s="19">
        <v>100.98</v>
      </c>
      <c r="AD543" s="19">
        <v>100.48</v>
      </c>
      <c r="AE543" s="19">
        <v>100.09</v>
      </c>
      <c r="AF543" s="19">
        <v>100.38</v>
      </c>
      <c r="AG543" s="19">
        <v>100.28</v>
      </c>
      <c r="AH543" s="19">
        <v>99.99</v>
      </c>
      <c r="AI543" s="19">
        <v>100.24</v>
      </c>
      <c r="AJ543" s="19">
        <v>100.2</v>
      </c>
      <c r="AK543" s="19">
        <v>101.17</v>
      </c>
      <c r="AL543" s="19">
        <v>100.82</v>
      </c>
      <c r="AM543" s="19">
        <v>100.38</v>
      </c>
      <c r="AN543" s="19">
        <v>99.97</v>
      </c>
      <c r="AO543" s="19">
        <v>99.9</v>
      </c>
      <c r="AP543" s="19">
        <v>100.43</v>
      </c>
      <c r="AQ543" s="19">
        <v>100.35</v>
      </c>
      <c r="AR543" s="19">
        <v>100.27</v>
      </c>
      <c r="AS543" s="19">
        <v>99.91</v>
      </c>
      <c r="AT543" s="19">
        <v>100.08</v>
      </c>
      <c r="AU543" s="19">
        <v>100.93</v>
      </c>
      <c r="AV543" s="19">
        <v>100.37</v>
      </c>
      <c r="AW543" s="19">
        <v>100.38</v>
      </c>
      <c r="AX543" s="19">
        <v>100.71</v>
      </c>
      <c r="AY543" s="19">
        <v>100.96</v>
      </c>
      <c r="AZ543" s="19">
        <v>100.49</v>
      </c>
      <c r="BA543" s="19">
        <v>101.04</v>
      </c>
      <c r="BB543" s="19">
        <v>101.53</v>
      </c>
      <c r="BC543" s="18">
        <v>101</v>
      </c>
      <c r="BD543" s="19">
        <v>100.95</v>
      </c>
      <c r="BE543" s="19">
        <v>100.34</v>
      </c>
      <c r="BF543" s="19">
        <v>100.57</v>
      </c>
      <c r="BG543" s="19">
        <v>100.2</v>
      </c>
      <c r="BH543" s="19">
        <v>100.02</v>
      </c>
      <c r="BI543" s="19">
        <v>100.45</v>
      </c>
      <c r="BJ543" s="19">
        <v>100.34</v>
      </c>
      <c r="BK543" s="20"/>
    </row>
    <row r="544" spans="1:63" ht="27.75" x14ac:dyDescent="0.45">
      <c r="A544" s="18" t="s">
        <v>522</v>
      </c>
      <c r="B544" s="18" t="s">
        <v>1300</v>
      </c>
      <c r="C544" s="19">
        <v>102.82</v>
      </c>
      <c r="D544" s="19">
        <v>101.44</v>
      </c>
      <c r="E544" s="19">
        <v>101.35</v>
      </c>
      <c r="F544" s="19">
        <v>100.2</v>
      </c>
      <c r="G544" s="19">
        <v>100.13</v>
      </c>
      <c r="H544" s="19">
        <v>100.09</v>
      </c>
      <c r="I544" s="19">
        <v>100.4</v>
      </c>
      <c r="J544" s="19">
        <v>100.18</v>
      </c>
      <c r="K544" s="19">
        <v>100.26</v>
      </c>
      <c r="L544" s="19">
        <v>100.63</v>
      </c>
      <c r="M544" s="19">
        <v>100.5</v>
      </c>
      <c r="N544" s="19">
        <v>100.11</v>
      </c>
      <c r="O544" s="19">
        <v>101.21</v>
      </c>
      <c r="P544" s="19">
        <v>100.46</v>
      </c>
      <c r="Q544" s="19">
        <v>100.38</v>
      </c>
      <c r="R544" s="19">
        <v>100.36</v>
      </c>
      <c r="S544" s="19">
        <v>100.12</v>
      </c>
      <c r="T544" s="19">
        <v>101.68</v>
      </c>
      <c r="U544" s="19">
        <v>100.66</v>
      </c>
      <c r="V544" s="19">
        <v>100.52</v>
      </c>
      <c r="W544" s="19">
        <v>100.79</v>
      </c>
      <c r="X544" s="19">
        <v>100.45</v>
      </c>
      <c r="Y544" s="19">
        <v>100.16</v>
      </c>
      <c r="Z544" s="19">
        <v>100.11</v>
      </c>
      <c r="AA544" s="19">
        <v>100.57</v>
      </c>
      <c r="AB544" s="19">
        <v>100.44</v>
      </c>
      <c r="AC544" s="19">
        <v>100.51</v>
      </c>
      <c r="AD544" s="19">
        <v>100.82</v>
      </c>
      <c r="AE544" s="19">
        <v>100.08</v>
      </c>
      <c r="AF544" s="19">
        <v>100.09</v>
      </c>
      <c r="AG544" s="19">
        <v>100.27</v>
      </c>
      <c r="AH544" s="19">
        <v>100.33</v>
      </c>
      <c r="AI544" s="19">
        <v>100.49</v>
      </c>
      <c r="AJ544" s="19">
        <v>100.33</v>
      </c>
      <c r="AK544" s="19">
        <v>100.11</v>
      </c>
      <c r="AL544" s="19">
        <v>100.1</v>
      </c>
      <c r="AM544" s="19">
        <v>100.49</v>
      </c>
      <c r="AN544" s="19">
        <v>100.08</v>
      </c>
      <c r="AO544" s="19">
        <v>100.47</v>
      </c>
      <c r="AP544" s="19">
        <v>100.2</v>
      </c>
      <c r="AQ544" s="19">
        <v>100.16</v>
      </c>
      <c r="AR544" s="19">
        <v>100.12</v>
      </c>
      <c r="AS544" s="19">
        <v>100.83</v>
      </c>
      <c r="AT544" s="19">
        <v>100.21</v>
      </c>
      <c r="AU544" s="19">
        <v>100.54</v>
      </c>
      <c r="AV544" s="19">
        <v>100.84</v>
      </c>
      <c r="AW544" s="19">
        <v>100.69</v>
      </c>
      <c r="AX544" s="19">
        <v>100.05</v>
      </c>
      <c r="AY544" s="19">
        <v>100.8</v>
      </c>
      <c r="AZ544" s="19">
        <v>100.52</v>
      </c>
      <c r="BA544" s="19">
        <v>100.32</v>
      </c>
      <c r="BB544" s="19">
        <v>100.5</v>
      </c>
      <c r="BC544" s="19">
        <v>100.17</v>
      </c>
      <c r="BD544" s="19">
        <v>99.89</v>
      </c>
      <c r="BE544" s="19">
        <v>100.89</v>
      </c>
      <c r="BF544" s="19">
        <v>100.13</v>
      </c>
      <c r="BG544" s="19">
        <v>100.44</v>
      </c>
      <c r="BH544" s="19">
        <v>100.58</v>
      </c>
      <c r="BI544" s="19">
        <v>100.66</v>
      </c>
      <c r="BJ544" s="19">
        <v>101.12</v>
      </c>
      <c r="BK544" s="20"/>
    </row>
    <row r="545" spans="1:63" x14ac:dyDescent="0.45">
      <c r="A545" s="18" t="s">
        <v>523</v>
      </c>
      <c r="B545" s="18" t="s">
        <v>1301</v>
      </c>
      <c r="C545" s="19">
        <v>100.94</v>
      </c>
      <c r="D545" s="19">
        <v>101.11</v>
      </c>
      <c r="E545" s="19">
        <v>101.17</v>
      </c>
      <c r="F545" s="19">
        <v>100.75</v>
      </c>
      <c r="G545" s="19">
        <v>100.33</v>
      </c>
      <c r="H545" s="19">
        <v>100.01</v>
      </c>
      <c r="I545" s="19">
        <v>100.13</v>
      </c>
      <c r="J545" s="19">
        <v>100.54</v>
      </c>
      <c r="K545" s="19">
        <v>101.31</v>
      </c>
      <c r="L545" s="19">
        <v>100.27</v>
      </c>
      <c r="M545" s="19">
        <v>100.25</v>
      </c>
      <c r="N545" s="18">
        <v>100</v>
      </c>
      <c r="O545" s="19">
        <v>100.26</v>
      </c>
      <c r="P545" s="19">
        <v>100.26</v>
      </c>
      <c r="Q545" s="19">
        <v>100.49</v>
      </c>
      <c r="R545" s="19">
        <v>100.17</v>
      </c>
      <c r="S545" s="19">
        <v>100.45</v>
      </c>
      <c r="T545" s="19">
        <v>100.4</v>
      </c>
      <c r="U545" s="19">
        <v>100.25</v>
      </c>
      <c r="V545" s="19">
        <v>100.26</v>
      </c>
      <c r="W545" s="19">
        <v>100.21</v>
      </c>
      <c r="X545" s="19">
        <v>100.21</v>
      </c>
      <c r="Y545" s="19">
        <v>100.09</v>
      </c>
      <c r="Z545" s="19">
        <v>100.24</v>
      </c>
      <c r="AA545" s="19">
        <v>100.01</v>
      </c>
      <c r="AB545" s="19">
        <v>100.12</v>
      </c>
      <c r="AC545" s="19">
        <v>100.39</v>
      </c>
      <c r="AD545" s="19">
        <v>99.97</v>
      </c>
      <c r="AE545" s="19">
        <v>100.11</v>
      </c>
      <c r="AF545" s="19">
        <v>99.97</v>
      </c>
      <c r="AG545" s="19">
        <v>100.12</v>
      </c>
      <c r="AH545" s="19">
        <v>100.12</v>
      </c>
      <c r="AI545" s="19">
        <v>100.09</v>
      </c>
      <c r="AJ545" s="19">
        <v>100.05</v>
      </c>
      <c r="AK545" s="19">
        <v>100.05</v>
      </c>
      <c r="AL545" s="19">
        <v>100.16</v>
      </c>
      <c r="AM545" s="19">
        <v>100.21</v>
      </c>
      <c r="AN545" s="19">
        <v>100.07</v>
      </c>
      <c r="AO545" s="19">
        <v>100.24</v>
      </c>
      <c r="AP545" s="19">
        <v>100.1</v>
      </c>
      <c r="AQ545" s="19">
        <v>100.24</v>
      </c>
      <c r="AR545" s="19">
        <v>100.29</v>
      </c>
      <c r="AS545" s="19">
        <v>100.15</v>
      </c>
      <c r="AT545" s="19">
        <v>100.41</v>
      </c>
      <c r="AU545" s="19">
        <v>100.38</v>
      </c>
      <c r="AV545" s="19">
        <v>100.31</v>
      </c>
      <c r="AW545" s="19">
        <v>100.05</v>
      </c>
      <c r="AX545" s="19">
        <v>100.21</v>
      </c>
      <c r="AY545" s="19">
        <v>100.34</v>
      </c>
      <c r="AZ545" s="19">
        <v>99.88</v>
      </c>
      <c r="BA545" s="19">
        <v>100.26</v>
      </c>
      <c r="BB545" s="19">
        <v>100.16</v>
      </c>
      <c r="BC545" s="19">
        <v>100.24</v>
      </c>
      <c r="BD545" s="19">
        <v>100.17</v>
      </c>
      <c r="BE545" s="19">
        <v>99.98</v>
      </c>
      <c r="BF545" s="19">
        <v>100.17</v>
      </c>
      <c r="BG545" s="19">
        <v>100.09</v>
      </c>
      <c r="BH545" s="19">
        <v>100.35</v>
      </c>
      <c r="BI545" s="19">
        <v>100.07</v>
      </c>
      <c r="BJ545" s="19">
        <v>100.13</v>
      </c>
      <c r="BK545" s="20"/>
    </row>
    <row r="546" spans="1:63" x14ac:dyDescent="0.45">
      <c r="A546" s="18" t="s">
        <v>524</v>
      </c>
      <c r="B546" s="18" t="s">
        <v>1302</v>
      </c>
      <c r="C546" s="19">
        <v>105.08</v>
      </c>
      <c r="D546" s="19">
        <v>103.05</v>
      </c>
      <c r="E546" s="19">
        <v>102.53</v>
      </c>
      <c r="F546" s="19">
        <v>101.21</v>
      </c>
      <c r="G546" s="19">
        <v>100.78</v>
      </c>
      <c r="H546" s="19">
        <v>100.98</v>
      </c>
      <c r="I546" s="19">
        <v>100.61</v>
      </c>
      <c r="J546" s="19">
        <v>100.8</v>
      </c>
      <c r="K546" s="19">
        <v>101.08</v>
      </c>
      <c r="L546" s="19">
        <v>100.7</v>
      </c>
      <c r="M546" s="19">
        <v>100.69</v>
      </c>
      <c r="N546" s="19">
        <v>100.32</v>
      </c>
      <c r="O546" s="19">
        <v>101.3</v>
      </c>
      <c r="P546" s="19">
        <v>101.35</v>
      </c>
      <c r="Q546" s="19">
        <v>101.17</v>
      </c>
      <c r="R546" s="19">
        <v>100.47</v>
      </c>
      <c r="S546" s="19">
        <v>100.41</v>
      </c>
      <c r="T546" s="19">
        <v>100.57</v>
      </c>
      <c r="U546" s="19">
        <v>100.32</v>
      </c>
      <c r="V546" s="19">
        <v>100.37</v>
      </c>
      <c r="W546" s="19">
        <v>100.37</v>
      </c>
      <c r="X546" s="19">
        <v>100.39</v>
      </c>
      <c r="Y546" s="19">
        <v>100.31</v>
      </c>
      <c r="Z546" s="19">
        <v>100.42</v>
      </c>
      <c r="AA546" s="19">
        <v>100.34</v>
      </c>
      <c r="AB546" s="19">
        <v>100.34</v>
      </c>
      <c r="AC546" s="19">
        <v>100.5</v>
      </c>
      <c r="AD546" s="19">
        <v>100.22</v>
      </c>
      <c r="AE546" s="19">
        <v>100.04</v>
      </c>
      <c r="AF546" s="19">
        <v>100.06</v>
      </c>
      <c r="AG546" s="19">
        <v>100.1</v>
      </c>
      <c r="AH546" s="19">
        <v>100.09</v>
      </c>
      <c r="AI546" s="19">
        <v>100.04</v>
      </c>
      <c r="AJ546" s="19">
        <v>100.03</v>
      </c>
      <c r="AK546" s="19">
        <v>100.18</v>
      </c>
      <c r="AL546" s="19">
        <v>100.09</v>
      </c>
      <c r="AM546" s="19">
        <v>100.52</v>
      </c>
      <c r="AN546" s="19">
        <v>100.17</v>
      </c>
      <c r="AO546" s="19">
        <v>100.09</v>
      </c>
      <c r="AP546" s="19">
        <v>100.05</v>
      </c>
      <c r="AQ546" s="19">
        <v>100.04</v>
      </c>
      <c r="AR546" s="19">
        <v>100.07</v>
      </c>
      <c r="AS546" s="19">
        <v>100.2</v>
      </c>
      <c r="AT546" s="19">
        <v>100.33</v>
      </c>
      <c r="AU546" s="19">
        <v>100.16</v>
      </c>
      <c r="AV546" s="19">
        <v>100.37</v>
      </c>
      <c r="AW546" s="19">
        <v>100.82</v>
      </c>
      <c r="AX546" s="19">
        <v>100.09</v>
      </c>
      <c r="AY546" s="19">
        <v>100.51</v>
      </c>
      <c r="AZ546" s="19">
        <v>100.15</v>
      </c>
      <c r="BA546" s="19">
        <v>100.35</v>
      </c>
      <c r="BB546" s="19">
        <v>100.09</v>
      </c>
      <c r="BC546" s="19">
        <v>100.18</v>
      </c>
      <c r="BD546" s="19">
        <v>100.23</v>
      </c>
      <c r="BE546" s="19">
        <v>100.43</v>
      </c>
      <c r="BF546" s="19">
        <v>100.21</v>
      </c>
      <c r="BG546" s="19">
        <v>100.39</v>
      </c>
      <c r="BH546" s="19">
        <v>100.07</v>
      </c>
      <c r="BI546" s="19">
        <v>100.42</v>
      </c>
      <c r="BJ546" s="19">
        <v>100.28</v>
      </c>
      <c r="BK546" s="20"/>
    </row>
    <row r="547" spans="1:63" x14ac:dyDescent="0.45">
      <c r="A547" s="18" t="s">
        <v>525</v>
      </c>
      <c r="B547" s="18" t="s">
        <v>1303</v>
      </c>
      <c r="C547" s="19">
        <v>106.18</v>
      </c>
      <c r="D547" s="19">
        <v>101.66</v>
      </c>
      <c r="E547" s="19">
        <v>100.91</v>
      </c>
      <c r="F547" s="19">
        <v>100.35</v>
      </c>
      <c r="G547" s="19">
        <v>100.24</v>
      </c>
      <c r="H547" s="19">
        <v>100.15</v>
      </c>
      <c r="I547" s="19">
        <v>100.71</v>
      </c>
      <c r="J547" s="19">
        <v>100.52</v>
      </c>
      <c r="K547" s="19">
        <v>100.41</v>
      </c>
      <c r="L547" s="19">
        <v>100.94</v>
      </c>
      <c r="M547" s="19">
        <v>100.37</v>
      </c>
      <c r="N547" s="19">
        <v>100.47</v>
      </c>
      <c r="O547" s="19">
        <v>101.34</v>
      </c>
      <c r="P547" s="19">
        <v>100.71</v>
      </c>
      <c r="Q547" s="19">
        <v>100.97</v>
      </c>
      <c r="R547" s="19">
        <v>100.16</v>
      </c>
      <c r="S547" s="19">
        <v>100.24</v>
      </c>
      <c r="T547" s="19">
        <v>99.96</v>
      </c>
      <c r="U547" s="19">
        <v>100.47</v>
      </c>
      <c r="V547" s="19">
        <v>100.17</v>
      </c>
      <c r="W547" s="19">
        <v>101.36</v>
      </c>
      <c r="X547" s="19">
        <v>101.56</v>
      </c>
      <c r="Y547" s="19">
        <v>100.48</v>
      </c>
      <c r="Z547" s="19">
        <v>100.26</v>
      </c>
      <c r="AA547" s="19">
        <v>101.11</v>
      </c>
      <c r="AB547" s="19">
        <v>100.24</v>
      </c>
      <c r="AC547" s="19">
        <v>100.54</v>
      </c>
      <c r="AD547" s="19">
        <v>100.19</v>
      </c>
      <c r="AE547" s="19">
        <v>100.35</v>
      </c>
      <c r="AF547" s="19">
        <v>100.46</v>
      </c>
      <c r="AG547" s="19">
        <v>100.21</v>
      </c>
      <c r="AH547" s="19">
        <v>99.92</v>
      </c>
      <c r="AI547" s="19">
        <v>100.67</v>
      </c>
      <c r="AJ547" s="19">
        <v>100.25</v>
      </c>
      <c r="AK547" s="19">
        <v>100.72</v>
      </c>
      <c r="AL547" s="19">
        <v>100.33</v>
      </c>
      <c r="AM547" s="19">
        <v>100.93</v>
      </c>
      <c r="AN547" s="19">
        <v>100.17</v>
      </c>
      <c r="AO547" s="19">
        <v>100.29</v>
      </c>
      <c r="AP547" s="19">
        <v>100.29</v>
      </c>
      <c r="AQ547" s="19">
        <v>100.14</v>
      </c>
      <c r="AR547" s="19">
        <v>100.11</v>
      </c>
      <c r="AS547" s="19">
        <v>100.21</v>
      </c>
      <c r="AT547" s="19">
        <v>100.33</v>
      </c>
      <c r="AU547" s="19">
        <v>100.06</v>
      </c>
      <c r="AV547" s="19">
        <v>100.54</v>
      </c>
      <c r="AW547" s="19">
        <v>100.31</v>
      </c>
      <c r="AX547" s="19">
        <v>100.27</v>
      </c>
      <c r="AY547" s="19">
        <v>101.75</v>
      </c>
      <c r="AZ547" s="19">
        <v>100.21</v>
      </c>
      <c r="BA547" s="19">
        <v>100.4</v>
      </c>
      <c r="BB547" s="19">
        <v>100.07</v>
      </c>
      <c r="BC547" s="19">
        <v>100.11</v>
      </c>
      <c r="BD547" s="19">
        <v>100.21</v>
      </c>
      <c r="BE547" s="19">
        <v>100.2</v>
      </c>
      <c r="BF547" s="19">
        <v>100.45</v>
      </c>
      <c r="BG547" s="19">
        <v>100.34</v>
      </c>
      <c r="BH547" s="19">
        <v>100.24</v>
      </c>
      <c r="BI547" s="19">
        <v>100.21</v>
      </c>
      <c r="BJ547" s="19">
        <v>100.08</v>
      </c>
      <c r="BK547" s="20"/>
    </row>
    <row r="548" spans="1:63" x14ac:dyDescent="0.45">
      <c r="A548" s="18" t="s">
        <v>526</v>
      </c>
      <c r="B548" s="18" t="s">
        <v>1304</v>
      </c>
      <c r="C548" s="19">
        <v>101.61</v>
      </c>
      <c r="D548" s="19">
        <v>100.76</v>
      </c>
      <c r="E548" s="19">
        <v>100.83</v>
      </c>
      <c r="F548" s="19">
        <v>101.21</v>
      </c>
      <c r="G548" s="19">
        <v>100.64</v>
      </c>
      <c r="H548" s="19">
        <v>100.68</v>
      </c>
      <c r="I548" s="19">
        <v>100.24</v>
      </c>
      <c r="J548" s="19">
        <v>100.27</v>
      </c>
      <c r="K548" s="19">
        <v>100.54</v>
      </c>
      <c r="L548" s="19">
        <v>100.21</v>
      </c>
      <c r="M548" s="19">
        <v>100.39</v>
      </c>
      <c r="N548" s="19">
        <v>100.32</v>
      </c>
      <c r="O548" s="19">
        <v>101.42</v>
      </c>
      <c r="P548" s="19">
        <v>100.89</v>
      </c>
      <c r="Q548" s="19">
        <v>100.5</v>
      </c>
      <c r="R548" s="19">
        <v>100.49</v>
      </c>
      <c r="S548" s="19">
        <v>100.33</v>
      </c>
      <c r="T548" s="19">
        <v>100.18</v>
      </c>
      <c r="U548" s="19">
        <v>100.25</v>
      </c>
      <c r="V548" s="19">
        <v>100.11</v>
      </c>
      <c r="W548" s="19">
        <v>100.52</v>
      </c>
      <c r="X548" s="19">
        <v>100.2</v>
      </c>
      <c r="Y548" s="19">
        <v>100.21</v>
      </c>
      <c r="Z548" s="19">
        <v>100.25</v>
      </c>
      <c r="AA548" s="19">
        <v>100.58</v>
      </c>
      <c r="AB548" s="19">
        <v>100.17</v>
      </c>
      <c r="AC548" s="19">
        <v>100.54</v>
      </c>
      <c r="AD548" s="19">
        <v>100.26</v>
      </c>
      <c r="AE548" s="19">
        <v>100.43</v>
      </c>
      <c r="AF548" s="19">
        <v>100.25</v>
      </c>
      <c r="AG548" s="19">
        <v>100.31</v>
      </c>
      <c r="AH548" s="19">
        <v>100.32</v>
      </c>
      <c r="AI548" s="19">
        <v>100.36</v>
      </c>
      <c r="AJ548" s="19">
        <v>100.4</v>
      </c>
      <c r="AK548" s="19">
        <v>100.24</v>
      </c>
      <c r="AL548" s="19">
        <v>100.13</v>
      </c>
      <c r="AM548" s="19">
        <v>100.38</v>
      </c>
      <c r="AN548" s="19">
        <v>100.23</v>
      </c>
      <c r="AO548" s="19">
        <v>100.26</v>
      </c>
      <c r="AP548" s="19">
        <v>100.27</v>
      </c>
      <c r="AQ548" s="19">
        <v>100.31</v>
      </c>
      <c r="AR548" s="19">
        <v>100.33</v>
      </c>
      <c r="AS548" s="19">
        <v>100.16</v>
      </c>
      <c r="AT548" s="19">
        <v>100.18</v>
      </c>
      <c r="AU548" s="19">
        <v>100.28</v>
      </c>
      <c r="AV548" s="19">
        <v>100.26</v>
      </c>
      <c r="AW548" s="19">
        <v>100.19</v>
      </c>
      <c r="AX548" s="19">
        <v>100.36</v>
      </c>
      <c r="AY548" s="19">
        <v>100.76</v>
      </c>
      <c r="AZ548" s="19">
        <v>100.41</v>
      </c>
      <c r="BA548" s="19">
        <v>100.34</v>
      </c>
      <c r="BB548" s="19">
        <v>100.37</v>
      </c>
      <c r="BC548" s="19">
        <v>100.26</v>
      </c>
      <c r="BD548" s="19">
        <v>100.21</v>
      </c>
      <c r="BE548" s="19">
        <v>100.16</v>
      </c>
      <c r="BF548" s="19">
        <v>100.43</v>
      </c>
      <c r="BG548" s="19">
        <v>100.15</v>
      </c>
      <c r="BH548" s="19">
        <v>100.14</v>
      </c>
      <c r="BI548" s="19">
        <v>100.08</v>
      </c>
      <c r="BJ548" s="19">
        <v>100.07</v>
      </c>
      <c r="BK548" s="20"/>
    </row>
    <row r="549" spans="1:63" x14ac:dyDescent="0.45">
      <c r="A549" s="18" t="s">
        <v>527</v>
      </c>
      <c r="B549" s="18" t="s">
        <v>1305</v>
      </c>
      <c r="C549" s="19">
        <v>101.5</v>
      </c>
      <c r="D549" s="19">
        <v>101.22</v>
      </c>
      <c r="E549" s="19">
        <v>100.68</v>
      </c>
      <c r="F549" s="19">
        <v>100.58</v>
      </c>
      <c r="G549" s="19">
        <v>101.15</v>
      </c>
      <c r="H549" s="19">
        <v>99.79</v>
      </c>
      <c r="I549" s="19">
        <v>100.15</v>
      </c>
      <c r="J549" s="18">
        <v>100</v>
      </c>
      <c r="K549" s="19">
        <v>100.48</v>
      </c>
      <c r="L549" s="19">
        <v>101.58</v>
      </c>
      <c r="M549" s="19">
        <v>101.52</v>
      </c>
      <c r="N549" s="19">
        <v>100.71</v>
      </c>
      <c r="O549" s="19">
        <v>100.91</v>
      </c>
      <c r="P549" s="19">
        <v>100.28</v>
      </c>
      <c r="Q549" s="19">
        <v>100.3</v>
      </c>
      <c r="R549" s="19">
        <v>100.32</v>
      </c>
      <c r="S549" s="19">
        <v>99.04</v>
      </c>
      <c r="T549" s="19">
        <v>100.11</v>
      </c>
      <c r="U549" s="19">
        <v>100.17</v>
      </c>
      <c r="V549" s="19">
        <v>100.26</v>
      </c>
      <c r="W549" s="19">
        <v>100.28</v>
      </c>
      <c r="X549" s="19">
        <v>100.74</v>
      </c>
      <c r="Y549" s="19">
        <v>101.55</v>
      </c>
      <c r="Z549" s="19">
        <v>101.75</v>
      </c>
      <c r="AA549" s="19">
        <v>100.95</v>
      </c>
      <c r="AB549" s="19">
        <v>100.21</v>
      </c>
      <c r="AC549" s="19">
        <v>100.17</v>
      </c>
      <c r="AD549" s="19">
        <v>99.79</v>
      </c>
      <c r="AE549" s="19">
        <v>99.01</v>
      </c>
      <c r="AF549" s="19">
        <v>100.08</v>
      </c>
      <c r="AG549" s="19">
        <v>100.13</v>
      </c>
      <c r="AH549" s="19">
        <v>100.07</v>
      </c>
      <c r="AI549" s="19">
        <v>100.56</v>
      </c>
      <c r="AJ549" s="19">
        <v>100.05</v>
      </c>
      <c r="AK549" s="19">
        <v>101.61</v>
      </c>
      <c r="AL549" s="19">
        <v>100.8</v>
      </c>
      <c r="AM549" s="19">
        <v>100.47</v>
      </c>
      <c r="AN549" s="19">
        <v>100.2</v>
      </c>
      <c r="AO549" s="19">
        <v>100.07</v>
      </c>
      <c r="AP549" s="19">
        <v>100.08</v>
      </c>
      <c r="AQ549" s="19">
        <v>98.99</v>
      </c>
      <c r="AR549" s="19">
        <v>100.12</v>
      </c>
      <c r="AS549" s="19">
        <v>100.2</v>
      </c>
      <c r="AT549" s="19">
        <v>100.26</v>
      </c>
      <c r="AU549" s="19">
        <v>100.22</v>
      </c>
      <c r="AV549" s="19">
        <v>100.15</v>
      </c>
      <c r="AW549" s="19">
        <v>101.36</v>
      </c>
      <c r="AX549" s="19">
        <v>100.36</v>
      </c>
      <c r="AY549" s="19">
        <v>100.76</v>
      </c>
      <c r="AZ549" s="19">
        <v>100.67</v>
      </c>
      <c r="BA549" s="19">
        <v>100.36</v>
      </c>
      <c r="BB549" s="19">
        <v>100.21</v>
      </c>
      <c r="BC549" s="19">
        <v>99.19</v>
      </c>
      <c r="BD549" s="19">
        <v>100.03</v>
      </c>
      <c r="BE549" s="19">
        <v>100.05</v>
      </c>
      <c r="BF549" s="19">
        <v>100.05</v>
      </c>
      <c r="BG549" s="19">
        <v>100.06</v>
      </c>
      <c r="BH549" s="19">
        <v>100.03</v>
      </c>
      <c r="BI549" s="19">
        <v>101.44</v>
      </c>
      <c r="BJ549" s="19">
        <v>100.42</v>
      </c>
      <c r="BK549" s="20"/>
    </row>
    <row r="550" spans="1:63" ht="27.75" x14ac:dyDescent="0.45">
      <c r="A550" s="18" t="s">
        <v>528</v>
      </c>
      <c r="B550" s="18" t="s">
        <v>1306</v>
      </c>
      <c r="C550" s="19">
        <v>102.64</v>
      </c>
      <c r="D550" s="19">
        <v>102.75</v>
      </c>
      <c r="E550" s="19">
        <v>100.56</v>
      </c>
      <c r="F550" s="19">
        <v>100.39</v>
      </c>
      <c r="G550" s="19">
        <v>100.2</v>
      </c>
      <c r="H550" s="19">
        <v>100.81</v>
      </c>
      <c r="I550" s="19">
        <v>100.55</v>
      </c>
      <c r="J550" s="19">
        <v>100.05</v>
      </c>
      <c r="K550" s="19">
        <v>100.17</v>
      </c>
      <c r="L550" s="19">
        <v>100.19</v>
      </c>
      <c r="M550" s="19">
        <v>100.46</v>
      </c>
      <c r="N550" s="19">
        <v>100.42</v>
      </c>
      <c r="O550" s="19">
        <v>103.82</v>
      </c>
      <c r="P550" s="19">
        <v>100.33</v>
      </c>
      <c r="Q550" s="19">
        <v>100.22</v>
      </c>
      <c r="R550" s="19">
        <v>100.69</v>
      </c>
      <c r="S550" s="19">
        <v>100.09</v>
      </c>
      <c r="T550" s="19">
        <v>100.47</v>
      </c>
      <c r="U550" s="19">
        <v>100.14</v>
      </c>
      <c r="V550" s="19">
        <v>100.12</v>
      </c>
      <c r="W550" s="19">
        <v>100.07</v>
      </c>
      <c r="X550" s="19">
        <v>100.28</v>
      </c>
      <c r="Y550" s="19">
        <v>100.22</v>
      </c>
      <c r="Z550" s="19">
        <v>100.35</v>
      </c>
      <c r="AA550" s="19">
        <v>105.43</v>
      </c>
      <c r="AB550" s="19">
        <v>100.53</v>
      </c>
      <c r="AC550" s="19">
        <v>100.08</v>
      </c>
      <c r="AD550" s="19">
        <v>100.4</v>
      </c>
      <c r="AE550" s="19">
        <v>100.03</v>
      </c>
      <c r="AF550" s="19">
        <v>100.18</v>
      </c>
      <c r="AG550" s="19">
        <v>100.16</v>
      </c>
      <c r="AH550" s="19">
        <v>100.84</v>
      </c>
      <c r="AI550" s="19">
        <v>100.18</v>
      </c>
      <c r="AJ550" s="19">
        <v>100.42</v>
      </c>
      <c r="AK550" s="19">
        <v>100.13</v>
      </c>
      <c r="AL550" s="19">
        <v>100.23</v>
      </c>
      <c r="AM550" s="19">
        <v>101.08</v>
      </c>
      <c r="AN550" s="19">
        <v>99.98</v>
      </c>
      <c r="AO550" s="19">
        <v>100.05</v>
      </c>
      <c r="AP550" s="19">
        <v>100.4</v>
      </c>
      <c r="AQ550" s="19">
        <v>100.18</v>
      </c>
      <c r="AR550" s="19">
        <v>100.41</v>
      </c>
      <c r="AS550" s="19">
        <v>100.36</v>
      </c>
      <c r="AT550" s="19">
        <v>100.63</v>
      </c>
      <c r="AU550" s="19">
        <v>100.34</v>
      </c>
      <c r="AV550" s="19">
        <v>100.17</v>
      </c>
      <c r="AW550" s="19">
        <v>100.16</v>
      </c>
      <c r="AX550" s="19">
        <v>100.5</v>
      </c>
      <c r="AY550" s="19">
        <v>102.6</v>
      </c>
      <c r="AZ550" s="19">
        <v>100.37</v>
      </c>
      <c r="BA550" s="19">
        <v>100.15</v>
      </c>
      <c r="BB550" s="19">
        <v>100.21</v>
      </c>
      <c r="BC550" s="19">
        <v>100.11</v>
      </c>
      <c r="BD550" s="19">
        <v>100.01</v>
      </c>
      <c r="BE550" s="19">
        <v>100.3</v>
      </c>
      <c r="BF550" s="19">
        <v>100.33</v>
      </c>
      <c r="BG550" s="19">
        <v>100.15</v>
      </c>
      <c r="BH550" s="19">
        <v>100.16</v>
      </c>
      <c r="BI550" s="19">
        <v>100.15</v>
      </c>
      <c r="BJ550" s="19">
        <v>100.14</v>
      </c>
      <c r="BK550" s="20"/>
    </row>
    <row r="551" spans="1:63" x14ac:dyDescent="0.45">
      <c r="A551" s="18" t="s">
        <v>692</v>
      </c>
      <c r="B551" s="18" t="s">
        <v>1307</v>
      </c>
      <c r="C551" s="19">
        <v>102.16</v>
      </c>
      <c r="D551" s="19">
        <v>100.83</v>
      </c>
      <c r="E551" s="19">
        <v>100.31</v>
      </c>
      <c r="F551" s="19">
        <v>100.02</v>
      </c>
      <c r="G551" s="19">
        <v>100.5</v>
      </c>
      <c r="H551" s="19">
        <v>100.97</v>
      </c>
      <c r="I551" s="18">
        <v>103</v>
      </c>
      <c r="J551" s="19">
        <v>101.27</v>
      </c>
      <c r="K551" s="19">
        <v>100.02</v>
      </c>
      <c r="L551" s="19">
        <v>99.91</v>
      </c>
      <c r="M551" s="19">
        <v>100.16</v>
      </c>
      <c r="N551" s="19">
        <v>100.65</v>
      </c>
      <c r="O551" s="19">
        <v>101.03</v>
      </c>
      <c r="P551" s="19">
        <v>100.34</v>
      </c>
      <c r="Q551" s="19">
        <v>100.06</v>
      </c>
      <c r="R551" s="19">
        <v>100.25</v>
      </c>
      <c r="S551" s="19">
        <v>100.46</v>
      </c>
      <c r="T551" s="19">
        <v>100.56</v>
      </c>
      <c r="U551" s="19">
        <v>101.65</v>
      </c>
      <c r="V551" s="19">
        <v>100.33</v>
      </c>
      <c r="W551" s="19">
        <v>100.09</v>
      </c>
      <c r="X551" s="19">
        <v>99.74</v>
      </c>
      <c r="Y551" s="19">
        <v>100.04</v>
      </c>
      <c r="Z551" s="19">
        <v>100.27</v>
      </c>
      <c r="AA551" s="19">
        <v>100.51</v>
      </c>
      <c r="AB551" s="19">
        <v>100.28</v>
      </c>
      <c r="AC551" s="18">
        <v>100</v>
      </c>
      <c r="AD551" s="19">
        <v>100.16</v>
      </c>
      <c r="AE551" s="19">
        <v>100.35</v>
      </c>
      <c r="AF551" s="19">
        <v>100.68</v>
      </c>
      <c r="AG551" s="19">
        <v>101.59</v>
      </c>
      <c r="AH551" s="19">
        <v>100.37</v>
      </c>
      <c r="AI551" s="19">
        <v>100.12</v>
      </c>
      <c r="AJ551" s="19">
        <v>99.8</v>
      </c>
      <c r="AK551" s="19">
        <v>100.12</v>
      </c>
      <c r="AL551" s="19">
        <v>100.32</v>
      </c>
      <c r="AM551" s="19">
        <v>100.08</v>
      </c>
      <c r="AN551" s="19">
        <v>100.12</v>
      </c>
      <c r="AO551" s="19">
        <v>100.12</v>
      </c>
      <c r="AP551" s="19">
        <v>100.32</v>
      </c>
      <c r="AQ551" s="19">
        <v>100.35</v>
      </c>
      <c r="AR551" s="19">
        <v>100.74</v>
      </c>
      <c r="AS551" s="19">
        <v>101.28</v>
      </c>
      <c r="AT551" s="19">
        <v>100.27</v>
      </c>
      <c r="AU551" s="19">
        <v>100.24</v>
      </c>
      <c r="AV551" s="19">
        <v>99.94</v>
      </c>
      <c r="AW551" s="18">
        <v>100</v>
      </c>
      <c r="AX551" s="19">
        <v>100.42</v>
      </c>
      <c r="AY551" s="19">
        <v>101.13</v>
      </c>
      <c r="AZ551" s="19">
        <v>100.2</v>
      </c>
      <c r="BA551" s="19">
        <v>100.13</v>
      </c>
      <c r="BB551" s="19">
        <v>100.21</v>
      </c>
      <c r="BC551" s="19">
        <v>100.39</v>
      </c>
      <c r="BD551" s="19">
        <v>100.6</v>
      </c>
      <c r="BE551" s="19">
        <v>100.93</v>
      </c>
      <c r="BF551" s="19">
        <v>100.18</v>
      </c>
      <c r="BG551" s="19">
        <v>99.77</v>
      </c>
      <c r="BH551" s="19">
        <v>99.82</v>
      </c>
      <c r="BI551" s="19">
        <v>100.11</v>
      </c>
      <c r="BJ551" s="19">
        <v>100.24</v>
      </c>
      <c r="BK551" s="20"/>
    </row>
    <row r="552" spans="1:63" x14ac:dyDescent="0.45">
      <c r="A552" s="18" t="s">
        <v>693</v>
      </c>
      <c r="B552" s="18" t="s">
        <v>1308</v>
      </c>
      <c r="C552" s="19">
        <v>101.62</v>
      </c>
      <c r="D552" s="19">
        <v>100.92</v>
      </c>
      <c r="E552" s="19">
        <v>100.96</v>
      </c>
      <c r="F552" s="19">
        <v>100.83</v>
      </c>
      <c r="G552" s="19">
        <v>100.54</v>
      </c>
      <c r="H552" s="19">
        <v>100.25</v>
      </c>
      <c r="I552" s="19">
        <v>100.25</v>
      </c>
      <c r="J552" s="19">
        <v>100.32</v>
      </c>
      <c r="K552" s="19">
        <v>100.59</v>
      </c>
      <c r="L552" s="19">
        <v>100.52</v>
      </c>
      <c r="M552" s="19">
        <v>100.51</v>
      </c>
      <c r="N552" s="19">
        <v>100.3</v>
      </c>
      <c r="O552" s="19">
        <v>100.78</v>
      </c>
      <c r="P552" s="19">
        <v>100.51</v>
      </c>
      <c r="Q552" s="19">
        <v>100.45</v>
      </c>
      <c r="R552" s="19">
        <v>100.38</v>
      </c>
      <c r="S552" s="19">
        <v>100.22</v>
      </c>
      <c r="T552" s="19">
        <v>100.46</v>
      </c>
      <c r="U552" s="19">
        <v>100.19</v>
      </c>
      <c r="V552" s="19">
        <v>100.25</v>
      </c>
      <c r="W552" s="19">
        <v>100.38</v>
      </c>
      <c r="X552" s="19">
        <v>100.39</v>
      </c>
      <c r="Y552" s="19">
        <v>100.48</v>
      </c>
      <c r="Z552" s="19">
        <v>100.48</v>
      </c>
      <c r="AA552" s="19">
        <v>100.46</v>
      </c>
      <c r="AB552" s="19">
        <v>100.19</v>
      </c>
      <c r="AC552" s="19">
        <v>100.38</v>
      </c>
      <c r="AD552" s="19">
        <v>100.16</v>
      </c>
      <c r="AE552" s="19">
        <v>100.14</v>
      </c>
      <c r="AF552" s="19">
        <v>100.14</v>
      </c>
      <c r="AG552" s="19">
        <v>100.19</v>
      </c>
      <c r="AH552" s="19">
        <v>100.14</v>
      </c>
      <c r="AI552" s="19">
        <v>100.25</v>
      </c>
      <c r="AJ552" s="19">
        <v>100.24</v>
      </c>
      <c r="AK552" s="19">
        <v>100.36</v>
      </c>
      <c r="AL552" s="19">
        <v>100.23</v>
      </c>
      <c r="AM552" s="19">
        <v>100.35</v>
      </c>
      <c r="AN552" s="19">
        <v>100.19</v>
      </c>
      <c r="AO552" s="19">
        <v>100.24</v>
      </c>
      <c r="AP552" s="19">
        <v>100.21</v>
      </c>
      <c r="AQ552" s="19">
        <v>100.04</v>
      </c>
      <c r="AR552" s="19">
        <v>100.23</v>
      </c>
      <c r="AS552" s="19">
        <v>100.16</v>
      </c>
      <c r="AT552" s="19">
        <v>100.2</v>
      </c>
      <c r="AU552" s="19">
        <v>100.28</v>
      </c>
      <c r="AV552" s="19">
        <v>100.26</v>
      </c>
      <c r="AW552" s="19">
        <v>100.36</v>
      </c>
      <c r="AX552" s="19">
        <v>100.28</v>
      </c>
      <c r="AY552" s="19">
        <v>100.62</v>
      </c>
      <c r="AZ552" s="19">
        <v>100.3</v>
      </c>
      <c r="BA552" s="19">
        <v>100.27</v>
      </c>
      <c r="BB552" s="19">
        <v>100.27</v>
      </c>
      <c r="BC552" s="19">
        <v>100.11</v>
      </c>
      <c r="BD552" s="19">
        <v>100.22</v>
      </c>
      <c r="BE552" s="19">
        <v>100.14</v>
      </c>
      <c r="BF552" s="19">
        <v>100.23</v>
      </c>
      <c r="BG552" s="19">
        <v>100.19</v>
      </c>
      <c r="BH552" s="19">
        <v>100.19</v>
      </c>
      <c r="BI552" s="19">
        <v>100.28</v>
      </c>
      <c r="BJ552" s="19">
        <v>100.18</v>
      </c>
      <c r="BK552" s="20"/>
    </row>
    <row r="553" spans="1:63" x14ac:dyDescent="0.45">
      <c r="A553" s="18" t="s">
        <v>347</v>
      </c>
      <c r="B553" s="18" t="s">
        <v>1309</v>
      </c>
      <c r="C553" s="19">
        <v>101.76</v>
      </c>
      <c r="D553" s="19">
        <v>101.31</v>
      </c>
      <c r="E553" s="19">
        <v>101.88</v>
      </c>
      <c r="F553" s="19">
        <v>100.64</v>
      </c>
      <c r="G553" s="19">
        <v>100.5</v>
      </c>
      <c r="H553" s="19">
        <v>100.24</v>
      </c>
      <c r="I553" s="19">
        <v>100.7</v>
      </c>
      <c r="J553" s="19">
        <v>100.49</v>
      </c>
      <c r="K553" s="19">
        <v>100.5</v>
      </c>
      <c r="L553" s="19">
        <v>100.7</v>
      </c>
      <c r="M553" s="19">
        <v>100.83</v>
      </c>
      <c r="N553" s="19">
        <v>100.46</v>
      </c>
      <c r="O553" s="19">
        <v>101.17</v>
      </c>
      <c r="P553" s="19">
        <v>100.34</v>
      </c>
      <c r="Q553" s="19">
        <v>100.42</v>
      </c>
      <c r="R553" s="19">
        <v>100.53</v>
      </c>
      <c r="S553" s="19">
        <v>100.43</v>
      </c>
      <c r="T553" s="19">
        <v>100.44</v>
      </c>
      <c r="U553" s="19">
        <v>100.23</v>
      </c>
      <c r="V553" s="19">
        <v>100.2</v>
      </c>
      <c r="W553" s="19">
        <v>100.29</v>
      </c>
      <c r="X553" s="19">
        <v>100.63</v>
      </c>
      <c r="Y553" s="19">
        <v>101.32</v>
      </c>
      <c r="Z553" s="19">
        <v>100.79</v>
      </c>
      <c r="AA553" s="19">
        <v>101.22</v>
      </c>
      <c r="AB553" s="19">
        <v>100.29</v>
      </c>
      <c r="AC553" s="19">
        <v>100.3</v>
      </c>
      <c r="AD553" s="19">
        <v>100.35</v>
      </c>
      <c r="AE553" s="19">
        <v>100.44</v>
      </c>
      <c r="AF553" s="19">
        <v>100.39</v>
      </c>
      <c r="AG553" s="19">
        <v>100.05</v>
      </c>
      <c r="AH553" s="19">
        <v>100.44</v>
      </c>
      <c r="AI553" s="19">
        <v>100.24</v>
      </c>
      <c r="AJ553" s="19">
        <v>100.24</v>
      </c>
      <c r="AK553" s="19">
        <v>100.03</v>
      </c>
      <c r="AL553" s="19">
        <v>100.13</v>
      </c>
      <c r="AM553" s="19">
        <v>100.34</v>
      </c>
      <c r="AN553" s="19">
        <v>100.25</v>
      </c>
      <c r="AO553" s="19">
        <v>100.18</v>
      </c>
      <c r="AP553" s="19">
        <v>100.2</v>
      </c>
      <c r="AQ553" s="19">
        <v>100.39</v>
      </c>
      <c r="AR553" s="19">
        <v>100.24</v>
      </c>
      <c r="AS553" s="19">
        <v>100.07</v>
      </c>
      <c r="AT553" s="19">
        <v>100.32</v>
      </c>
      <c r="AU553" s="19">
        <v>100.23</v>
      </c>
      <c r="AV553" s="19">
        <v>100.13</v>
      </c>
      <c r="AW553" s="19">
        <v>100.28</v>
      </c>
      <c r="AX553" s="19">
        <v>100.39</v>
      </c>
      <c r="AY553" s="19">
        <v>100.46</v>
      </c>
      <c r="AZ553" s="19">
        <v>100.32</v>
      </c>
      <c r="BA553" s="19">
        <v>100.28</v>
      </c>
      <c r="BB553" s="19">
        <v>100.23</v>
      </c>
      <c r="BC553" s="19">
        <v>100.14</v>
      </c>
      <c r="BD553" s="19">
        <v>100.18</v>
      </c>
      <c r="BE553" s="19">
        <v>100.11</v>
      </c>
      <c r="BF553" s="19">
        <v>100.11</v>
      </c>
      <c r="BG553" s="19">
        <v>100.37</v>
      </c>
      <c r="BH553" s="19">
        <v>100.12</v>
      </c>
      <c r="BI553" s="19">
        <v>100.09</v>
      </c>
      <c r="BJ553" s="19">
        <v>100.2</v>
      </c>
      <c r="BK553" s="20"/>
    </row>
    <row r="554" spans="1:63" x14ac:dyDescent="0.45">
      <c r="A554" s="18" t="s">
        <v>479</v>
      </c>
      <c r="B554" s="18" t="s">
        <v>1310</v>
      </c>
      <c r="C554" s="19">
        <v>101.63</v>
      </c>
      <c r="D554" s="19">
        <v>101.23</v>
      </c>
      <c r="E554" s="19">
        <v>101.06</v>
      </c>
      <c r="F554" s="19">
        <v>100.82</v>
      </c>
      <c r="G554" s="19">
        <v>100.48</v>
      </c>
      <c r="H554" s="19">
        <v>100.28</v>
      </c>
      <c r="I554" s="19">
        <v>100.51</v>
      </c>
      <c r="J554" s="19">
        <v>100.23</v>
      </c>
      <c r="K554" s="19">
        <v>100.69</v>
      </c>
      <c r="L554" s="19">
        <v>100.68</v>
      </c>
      <c r="M554" s="19">
        <v>100.49</v>
      </c>
      <c r="N554" s="19">
        <v>100.41</v>
      </c>
      <c r="O554" s="19">
        <v>100.55</v>
      </c>
      <c r="P554" s="19">
        <v>100.2</v>
      </c>
      <c r="Q554" s="19">
        <v>100.45</v>
      </c>
      <c r="R554" s="19">
        <v>100.89</v>
      </c>
      <c r="S554" s="19">
        <v>100.66</v>
      </c>
      <c r="T554" s="19">
        <v>100.17</v>
      </c>
      <c r="U554" s="19">
        <v>100.33</v>
      </c>
      <c r="V554" s="19">
        <v>100.24</v>
      </c>
      <c r="W554" s="19">
        <v>100.44</v>
      </c>
      <c r="X554" s="19">
        <v>100.19</v>
      </c>
      <c r="Y554" s="19">
        <v>100.22</v>
      </c>
      <c r="Z554" s="19">
        <v>100.23</v>
      </c>
      <c r="AA554" s="19">
        <v>101.23</v>
      </c>
      <c r="AB554" s="19">
        <v>100.39</v>
      </c>
      <c r="AC554" s="19">
        <v>100.32</v>
      </c>
      <c r="AD554" s="19">
        <v>100.24</v>
      </c>
      <c r="AE554" s="19">
        <v>100.12</v>
      </c>
      <c r="AF554" s="19">
        <v>100.15</v>
      </c>
      <c r="AG554" s="19">
        <v>100.35</v>
      </c>
      <c r="AH554" s="19">
        <v>100.46</v>
      </c>
      <c r="AI554" s="19">
        <v>100.1</v>
      </c>
      <c r="AJ554" s="19">
        <v>100.47</v>
      </c>
      <c r="AK554" s="19">
        <v>100.15</v>
      </c>
      <c r="AL554" s="19">
        <v>100.08</v>
      </c>
      <c r="AM554" s="19">
        <v>100.46</v>
      </c>
      <c r="AN554" s="19">
        <v>100.18</v>
      </c>
      <c r="AO554" s="19">
        <v>100.24</v>
      </c>
      <c r="AP554" s="19">
        <v>100.11</v>
      </c>
      <c r="AQ554" s="19">
        <v>100.58</v>
      </c>
      <c r="AR554" s="19">
        <v>100.35</v>
      </c>
      <c r="AS554" s="19">
        <v>100.31</v>
      </c>
      <c r="AT554" s="19">
        <v>100.25</v>
      </c>
      <c r="AU554" s="19">
        <v>100.34</v>
      </c>
      <c r="AV554" s="19">
        <v>100.28</v>
      </c>
      <c r="AW554" s="19">
        <v>100.08</v>
      </c>
      <c r="AX554" s="19">
        <v>100.16</v>
      </c>
      <c r="AY554" s="19">
        <v>100.42</v>
      </c>
      <c r="AZ554" s="19">
        <v>100.36</v>
      </c>
      <c r="BA554" s="19">
        <v>100.18</v>
      </c>
      <c r="BB554" s="19">
        <v>100.15</v>
      </c>
      <c r="BC554" s="19">
        <v>100.55</v>
      </c>
      <c r="BD554" s="19">
        <v>100.18</v>
      </c>
      <c r="BE554" s="19">
        <v>100.07</v>
      </c>
      <c r="BF554" s="19">
        <v>100.01</v>
      </c>
      <c r="BG554" s="19">
        <v>100.23</v>
      </c>
      <c r="BH554" s="19">
        <v>99.93</v>
      </c>
      <c r="BI554" s="19">
        <v>100.21</v>
      </c>
      <c r="BJ554" s="19">
        <v>100.06</v>
      </c>
      <c r="BK554" s="20"/>
    </row>
    <row r="555" spans="1:63" x14ac:dyDescent="0.45">
      <c r="A555" s="18" t="s">
        <v>1705</v>
      </c>
      <c r="B555" s="18" t="s">
        <v>1706</v>
      </c>
      <c r="C555" s="19">
        <v>100.91</v>
      </c>
      <c r="D555" s="19">
        <v>100.78</v>
      </c>
      <c r="E555" s="19">
        <v>101.07</v>
      </c>
      <c r="F555" s="19">
        <v>100.77</v>
      </c>
      <c r="G555" s="19">
        <v>100.58</v>
      </c>
      <c r="H555" s="19">
        <v>100.11</v>
      </c>
      <c r="I555" s="19">
        <v>100.36</v>
      </c>
      <c r="J555" s="19">
        <v>100.45</v>
      </c>
      <c r="K555" s="19">
        <v>100.32</v>
      </c>
      <c r="L555" s="19">
        <v>100.39</v>
      </c>
      <c r="M555" s="19">
        <v>100.19</v>
      </c>
      <c r="N555" s="19">
        <v>100.14</v>
      </c>
      <c r="O555" s="19">
        <v>100.37</v>
      </c>
      <c r="P555" s="19">
        <v>100.35</v>
      </c>
      <c r="Q555" s="19">
        <v>100.45</v>
      </c>
      <c r="R555" s="19">
        <v>100.53</v>
      </c>
      <c r="S555" s="19">
        <v>100.22</v>
      </c>
      <c r="T555" s="19">
        <v>100.81</v>
      </c>
      <c r="U555" s="19">
        <v>100.05</v>
      </c>
      <c r="V555" s="19">
        <v>101.07</v>
      </c>
      <c r="W555" s="19">
        <v>100.5</v>
      </c>
      <c r="X555" s="19">
        <v>100.43</v>
      </c>
      <c r="Y555" s="19">
        <v>100.6</v>
      </c>
      <c r="Z555" s="19">
        <v>100.6</v>
      </c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20"/>
    </row>
    <row r="556" spans="1:63" x14ac:dyDescent="0.45">
      <c r="A556" s="18" t="s">
        <v>481</v>
      </c>
      <c r="B556" s="18" t="s">
        <v>1311</v>
      </c>
      <c r="C556" s="19">
        <v>103.24</v>
      </c>
      <c r="D556" s="19">
        <v>101.88</v>
      </c>
      <c r="E556" s="19">
        <v>100.9</v>
      </c>
      <c r="F556" s="19">
        <v>101.06</v>
      </c>
      <c r="G556" s="19">
        <v>100.48</v>
      </c>
      <c r="H556" s="19">
        <v>100.15</v>
      </c>
      <c r="I556" s="19">
        <v>100.53</v>
      </c>
      <c r="J556" s="19">
        <v>100.38</v>
      </c>
      <c r="K556" s="19">
        <v>100.07</v>
      </c>
      <c r="L556" s="19">
        <v>100.49</v>
      </c>
      <c r="M556" s="19">
        <v>100.14</v>
      </c>
      <c r="N556" s="19">
        <v>100.55</v>
      </c>
      <c r="O556" s="19">
        <v>101.1</v>
      </c>
      <c r="P556" s="19">
        <v>100.57</v>
      </c>
      <c r="Q556" s="19">
        <v>100.55</v>
      </c>
      <c r="R556" s="19">
        <v>100.56</v>
      </c>
      <c r="S556" s="19">
        <v>100.4</v>
      </c>
      <c r="T556" s="19">
        <v>100.28</v>
      </c>
      <c r="U556" s="19">
        <v>100.35</v>
      </c>
      <c r="V556" s="19">
        <v>100.43</v>
      </c>
      <c r="W556" s="19">
        <v>100.36</v>
      </c>
      <c r="X556" s="19">
        <v>100.23</v>
      </c>
      <c r="Y556" s="19">
        <v>100.23</v>
      </c>
      <c r="Z556" s="19">
        <v>100.56</v>
      </c>
      <c r="AA556" s="19">
        <v>100.64</v>
      </c>
      <c r="AB556" s="19">
        <v>100.86</v>
      </c>
      <c r="AC556" s="19">
        <v>100.29</v>
      </c>
      <c r="AD556" s="19">
        <v>100.29</v>
      </c>
      <c r="AE556" s="19">
        <v>100.26</v>
      </c>
      <c r="AF556" s="19">
        <v>100.22</v>
      </c>
      <c r="AG556" s="19">
        <v>100.62</v>
      </c>
      <c r="AH556" s="19">
        <v>100.33</v>
      </c>
      <c r="AI556" s="19">
        <v>100.28</v>
      </c>
      <c r="AJ556" s="19">
        <v>100.23</v>
      </c>
      <c r="AK556" s="19">
        <v>100.29</v>
      </c>
      <c r="AL556" s="19">
        <v>100.13</v>
      </c>
      <c r="AM556" s="19">
        <v>100.2</v>
      </c>
      <c r="AN556" s="19">
        <v>100.19</v>
      </c>
      <c r="AO556" s="19">
        <v>100.5</v>
      </c>
      <c r="AP556" s="19">
        <v>100.26</v>
      </c>
      <c r="AQ556" s="19">
        <v>100.26</v>
      </c>
      <c r="AR556" s="19">
        <v>100.19</v>
      </c>
      <c r="AS556" s="19">
        <v>100.16</v>
      </c>
      <c r="AT556" s="19">
        <v>100.01</v>
      </c>
      <c r="AU556" s="19">
        <v>100.13</v>
      </c>
      <c r="AV556" s="19">
        <v>100.24</v>
      </c>
      <c r="AW556" s="19">
        <v>100.3</v>
      </c>
      <c r="AX556" s="19">
        <v>100.08</v>
      </c>
      <c r="AY556" s="19">
        <v>100.75</v>
      </c>
      <c r="AZ556" s="19">
        <v>100.16</v>
      </c>
      <c r="BA556" s="19">
        <v>100.38</v>
      </c>
      <c r="BB556" s="19">
        <v>100.05</v>
      </c>
      <c r="BC556" s="19">
        <v>100.17</v>
      </c>
      <c r="BD556" s="19">
        <v>100.03</v>
      </c>
      <c r="BE556" s="19">
        <v>100.27</v>
      </c>
      <c r="BF556" s="19">
        <v>100.26</v>
      </c>
      <c r="BG556" s="19">
        <v>100.03</v>
      </c>
      <c r="BH556" s="19">
        <v>100.1</v>
      </c>
      <c r="BI556" s="19">
        <v>100.05</v>
      </c>
      <c r="BJ556" s="18">
        <v>100</v>
      </c>
      <c r="BK556" s="20"/>
    </row>
    <row r="557" spans="1:63" x14ac:dyDescent="0.45">
      <c r="A557" s="18" t="s">
        <v>694</v>
      </c>
      <c r="B557" s="18" t="s">
        <v>1312</v>
      </c>
      <c r="C557" s="19">
        <v>101.19</v>
      </c>
      <c r="D557" s="19">
        <v>100.95</v>
      </c>
      <c r="E557" s="19">
        <v>101.07</v>
      </c>
      <c r="F557" s="19">
        <v>100.79</v>
      </c>
      <c r="G557" s="19">
        <v>100.54</v>
      </c>
      <c r="H557" s="19">
        <v>100.18</v>
      </c>
      <c r="I557" s="19">
        <v>100.42</v>
      </c>
      <c r="J557" s="19">
        <v>100.36</v>
      </c>
      <c r="K557" s="19">
        <v>100.46</v>
      </c>
      <c r="L557" s="19">
        <v>100.5</v>
      </c>
      <c r="M557" s="19">
        <v>100.31</v>
      </c>
      <c r="N557" s="19">
        <v>100.25</v>
      </c>
      <c r="O557" s="19">
        <v>100.44</v>
      </c>
      <c r="P557" s="19">
        <v>100.29</v>
      </c>
      <c r="Q557" s="19">
        <v>100.45</v>
      </c>
      <c r="R557" s="19">
        <v>100.67</v>
      </c>
      <c r="S557" s="19">
        <v>100.39</v>
      </c>
      <c r="T557" s="19">
        <v>100.57</v>
      </c>
      <c r="U557" s="19">
        <v>100.16</v>
      </c>
      <c r="V557" s="19">
        <v>100.76</v>
      </c>
      <c r="W557" s="19">
        <v>100.48</v>
      </c>
      <c r="X557" s="19">
        <v>100.34</v>
      </c>
      <c r="Y557" s="19">
        <v>100.46</v>
      </c>
      <c r="Z557" s="19">
        <v>100.46</v>
      </c>
      <c r="AA557" s="19">
        <v>101.23</v>
      </c>
      <c r="AB557" s="19">
        <v>100.39</v>
      </c>
      <c r="AC557" s="19">
        <v>100.32</v>
      </c>
      <c r="AD557" s="19">
        <v>100.24</v>
      </c>
      <c r="AE557" s="19">
        <v>100.12</v>
      </c>
      <c r="AF557" s="19">
        <v>100.15</v>
      </c>
      <c r="AG557" s="19">
        <v>100.35</v>
      </c>
      <c r="AH557" s="19">
        <v>100.46</v>
      </c>
      <c r="AI557" s="19">
        <v>100.1</v>
      </c>
      <c r="AJ557" s="19">
        <v>100.47</v>
      </c>
      <c r="AK557" s="19">
        <v>100.15</v>
      </c>
      <c r="AL557" s="19">
        <v>100.08</v>
      </c>
      <c r="AM557" s="19">
        <v>100.46</v>
      </c>
      <c r="AN557" s="19">
        <v>100.18</v>
      </c>
      <c r="AO557" s="19">
        <v>100.24</v>
      </c>
      <c r="AP557" s="19">
        <v>100.11</v>
      </c>
      <c r="AQ557" s="19">
        <v>100.58</v>
      </c>
      <c r="AR557" s="19">
        <v>100.35</v>
      </c>
      <c r="AS557" s="19">
        <v>100.31</v>
      </c>
      <c r="AT557" s="19">
        <v>100.25</v>
      </c>
      <c r="AU557" s="19">
        <v>100.34</v>
      </c>
      <c r="AV557" s="19">
        <v>100.28</v>
      </c>
      <c r="AW557" s="19">
        <v>100.08</v>
      </c>
      <c r="AX557" s="19">
        <v>100.16</v>
      </c>
      <c r="AY557" s="19">
        <v>100.42</v>
      </c>
      <c r="AZ557" s="19">
        <v>100.36</v>
      </c>
      <c r="BA557" s="19">
        <v>100.18</v>
      </c>
      <c r="BB557" s="19">
        <v>100.15</v>
      </c>
      <c r="BC557" s="19">
        <v>100.55</v>
      </c>
      <c r="BD557" s="19">
        <v>100.18</v>
      </c>
      <c r="BE557" s="19">
        <v>100.07</v>
      </c>
      <c r="BF557" s="19">
        <v>100.01</v>
      </c>
      <c r="BG557" s="19">
        <v>100.23</v>
      </c>
      <c r="BH557" s="19">
        <v>99.93</v>
      </c>
      <c r="BI557" s="19">
        <v>100.21</v>
      </c>
      <c r="BJ557" s="19">
        <v>100.06</v>
      </c>
      <c r="BK557" s="20"/>
    </row>
    <row r="558" spans="1:63" ht="27.75" x14ac:dyDescent="0.45">
      <c r="A558" s="18" t="s">
        <v>362</v>
      </c>
      <c r="B558" s="18" t="s">
        <v>1313</v>
      </c>
      <c r="C558" s="19">
        <v>106.18</v>
      </c>
      <c r="D558" s="19">
        <v>101.66</v>
      </c>
      <c r="E558" s="19">
        <v>100.91</v>
      </c>
      <c r="F558" s="19">
        <v>100.35</v>
      </c>
      <c r="G558" s="19">
        <v>100.24</v>
      </c>
      <c r="H558" s="19">
        <v>100.15</v>
      </c>
      <c r="I558" s="19">
        <v>100.71</v>
      </c>
      <c r="J558" s="19">
        <v>100.52</v>
      </c>
      <c r="K558" s="19">
        <v>100.41</v>
      </c>
      <c r="L558" s="19">
        <v>100.94</v>
      </c>
      <c r="M558" s="19">
        <v>100.37</v>
      </c>
      <c r="N558" s="19">
        <v>100.47</v>
      </c>
      <c r="O558" s="19">
        <v>101.34</v>
      </c>
      <c r="P558" s="19">
        <v>100.71</v>
      </c>
      <c r="Q558" s="19">
        <v>100.97</v>
      </c>
      <c r="R558" s="19">
        <v>100.16</v>
      </c>
      <c r="S558" s="19">
        <v>100.24</v>
      </c>
      <c r="T558" s="19">
        <v>99.96</v>
      </c>
      <c r="U558" s="19">
        <v>100.47</v>
      </c>
      <c r="V558" s="19">
        <v>100.17</v>
      </c>
      <c r="W558" s="19">
        <v>101.36</v>
      </c>
      <c r="X558" s="19">
        <v>101.56</v>
      </c>
      <c r="Y558" s="19">
        <v>100.48</v>
      </c>
      <c r="Z558" s="19">
        <v>100.26</v>
      </c>
      <c r="AA558" s="19">
        <v>101.11</v>
      </c>
      <c r="AB558" s="19">
        <v>100.24</v>
      </c>
      <c r="AC558" s="19">
        <v>100.54</v>
      </c>
      <c r="AD558" s="19">
        <v>100.19</v>
      </c>
      <c r="AE558" s="19">
        <v>100.35</v>
      </c>
      <c r="AF558" s="19">
        <v>100.46</v>
      </c>
      <c r="AG558" s="19">
        <v>100.21</v>
      </c>
      <c r="AH558" s="19">
        <v>99.92</v>
      </c>
      <c r="AI558" s="19">
        <v>100.67</v>
      </c>
      <c r="AJ558" s="19">
        <v>100.25</v>
      </c>
      <c r="AK558" s="19">
        <v>100.72</v>
      </c>
      <c r="AL558" s="19">
        <v>100.33</v>
      </c>
      <c r="AM558" s="19">
        <v>100.93</v>
      </c>
      <c r="AN558" s="19">
        <v>100.17</v>
      </c>
      <c r="AO558" s="19">
        <v>100.29</v>
      </c>
      <c r="AP558" s="19">
        <v>100.29</v>
      </c>
      <c r="AQ558" s="19">
        <v>100.14</v>
      </c>
      <c r="AR558" s="19">
        <v>100.11</v>
      </c>
      <c r="AS558" s="19">
        <v>100.21</v>
      </c>
      <c r="AT558" s="19">
        <v>100.33</v>
      </c>
      <c r="AU558" s="19">
        <v>100.06</v>
      </c>
      <c r="AV558" s="19">
        <v>100.54</v>
      </c>
      <c r="AW558" s="19">
        <v>100.31</v>
      </c>
      <c r="AX558" s="19">
        <v>100.27</v>
      </c>
      <c r="AY558" s="19">
        <v>101.75</v>
      </c>
      <c r="AZ558" s="19">
        <v>100.21</v>
      </c>
      <c r="BA558" s="19">
        <v>100.4</v>
      </c>
      <c r="BB558" s="19">
        <v>100.07</v>
      </c>
      <c r="BC558" s="19">
        <v>100.11</v>
      </c>
      <c r="BD558" s="19">
        <v>100.21</v>
      </c>
      <c r="BE558" s="19">
        <v>100.2</v>
      </c>
      <c r="BF558" s="19">
        <v>100.45</v>
      </c>
      <c r="BG558" s="19">
        <v>100.34</v>
      </c>
      <c r="BH558" s="19">
        <v>100.24</v>
      </c>
      <c r="BI558" s="19">
        <v>100.21</v>
      </c>
      <c r="BJ558" s="19">
        <v>100.08</v>
      </c>
      <c r="BK558" s="20"/>
    </row>
    <row r="559" spans="1:63" ht="27.75" x14ac:dyDescent="0.45">
      <c r="A559" s="18" t="s">
        <v>363</v>
      </c>
      <c r="B559" s="18" t="s">
        <v>1314</v>
      </c>
      <c r="C559" s="19">
        <v>101.62</v>
      </c>
      <c r="D559" s="19">
        <v>100.74</v>
      </c>
      <c r="E559" s="19">
        <v>100.86</v>
      </c>
      <c r="F559" s="19">
        <v>101.05</v>
      </c>
      <c r="G559" s="19">
        <v>100.75</v>
      </c>
      <c r="H559" s="19">
        <v>100.78</v>
      </c>
      <c r="I559" s="19">
        <v>100.25</v>
      </c>
      <c r="J559" s="19">
        <v>100.26</v>
      </c>
      <c r="K559" s="19">
        <v>100.57</v>
      </c>
      <c r="L559" s="19">
        <v>100.22</v>
      </c>
      <c r="M559" s="19">
        <v>100.45</v>
      </c>
      <c r="N559" s="19">
        <v>100.32</v>
      </c>
      <c r="O559" s="19">
        <v>101.45</v>
      </c>
      <c r="P559" s="19">
        <v>101.05</v>
      </c>
      <c r="Q559" s="19">
        <v>100.6</v>
      </c>
      <c r="R559" s="19">
        <v>100.57</v>
      </c>
      <c r="S559" s="19">
        <v>100.35</v>
      </c>
      <c r="T559" s="19">
        <v>100.19</v>
      </c>
      <c r="U559" s="19">
        <v>100.3</v>
      </c>
      <c r="V559" s="19">
        <v>100.12</v>
      </c>
      <c r="W559" s="19">
        <v>100.22</v>
      </c>
      <c r="X559" s="19">
        <v>100.21</v>
      </c>
      <c r="Y559" s="19">
        <v>100.22</v>
      </c>
      <c r="Z559" s="19">
        <v>100.28</v>
      </c>
      <c r="AA559" s="19">
        <v>100.59</v>
      </c>
      <c r="AB559" s="19">
        <v>100.18</v>
      </c>
      <c r="AC559" s="19">
        <v>100.54</v>
      </c>
      <c r="AD559" s="19">
        <v>100.28</v>
      </c>
      <c r="AE559" s="19">
        <v>100.3</v>
      </c>
      <c r="AF559" s="19">
        <v>100.26</v>
      </c>
      <c r="AG559" s="19">
        <v>100.32</v>
      </c>
      <c r="AH559" s="19">
        <v>100.35</v>
      </c>
      <c r="AI559" s="19">
        <v>100.37</v>
      </c>
      <c r="AJ559" s="19">
        <v>100.31</v>
      </c>
      <c r="AK559" s="19">
        <v>100.19</v>
      </c>
      <c r="AL559" s="19">
        <v>100.12</v>
      </c>
      <c r="AM559" s="19">
        <v>100.51</v>
      </c>
      <c r="AN559" s="19">
        <v>100.25</v>
      </c>
      <c r="AO559" s="19">
        <v>100.29</v>
      </c>
      <c r="AP559" s="19">
        <v>100.28</v>
      </c>
      <c r="AQ559" s="19">
        <v>100.25</v>
      </c>
      <c r="AR559" s="19">
        <v>100.29</v>
      </c>
      <c r="AS559" s="19">
        <v>100.2</v>
      </c>
      <c r="AT559" s="19">
        <v>100.16</v>
      </c>
      <c r="AU559" s="19">
        <v>100.23</v>
      </c>
      <c r="AV559" s="19">
        <v>100.21</v>
      </c>
      <c r="AW559" s="19">
        <v>100.17</v>
      </c>
      <c r="AX559" s="19">
        <v>100.37</v>
      </c>
      <c r="AY559" s="19">
        <v>100.72</v>
      </c>
      <c r="AZ559" s="19">
        <v>100.47</v>
      </c>
      <c r="BA559" s="19">
        <v>100.4</v>
      </c>
      <c r="BB559" s="19">
        <v>100.53</v>
      </c>
      <c r="BC559" s="19">
        <v>100.31</v>
      </c>
      <c r="BD559" s="19">
        <v>100.19</v>
      </c>
      <c r="BE559" s="19">
        <v>100.16</v>
      </c>
      <c r="BF559" s="19">
        <v>100.42</v>
      </c>
      <c r="BG559" s="19">
        <v>100.17</v>
      </c>
      <c r="BH559" s="19">
        <v>100.15</v>
      </c>
      <c r="BI559" s="19">
        <v>100.18</v>
      </c>
      <c r="BJ559" s="19">
        <v>100.03</v>
      </c>
      <c r="BK559" s="20"/>
    </row>
    <row r="560" spans="1:63" ht="27.75" x14ac:dyDescent="0.45">
      <c r="A560" s="18" t="s">
        <v>364</v>
      </c>
      <c r="B560" s="18" t="s">
        <v>1315</v>
      </c>
      <c r="C560" s="19">
        <v>101.58</v>
      </c>
      <c r="D560" s="19">
        <v>100.82</v>
      </c>
      <c r="E560" s="19">
        <v>100.75</v>
      </c>
      <c r="F560" s="19">
        <v>101.64</v>
      </c>
      <c r="G560" s="19">
        <v>100.33</v>
      </c>
      <c r="H560" s="19">
        <v>100.4</v>
      </c>
      <c r="I560" s="19">
        <v>100.22</v>
      </c>
      <c r="J560" s="19">
        <v>100.28</v>
      </c>
      <c r="K560" s="19">
        <v>100.45</v>
      </c>
      <c r="L560" s="19">
        <v>100.18</v>
      </c>
      <c r="M560" s="19">
        <v>100.24</v>
      </c>
      <c r="N560" s="19">
        <v>100.32</v>
      </c>
      <c r="O560" s="19">
        <v>101.34</v>
      </c>
      <c r="P560" s="19">
        <v>100.44</v>
      </c>
      <c r="Q560" s="19">
        <v>100.23</v>
      </c>
      <c r="R560" s="19">
        <v>100.26</v>
      </c>
      <c r="S560" s="19">
        <v>100.26</v>
      </c>
      <c r="T560" s="19">
        <v>100.14</v>
      </c>
      <c r="U560" s="19">
        <v>100.11</v>
      </c>
      <c r="V560" s="19">
        <v>100.1</v>
      </c>
      <c r="W560" s="19">
        <v>101.39</v>
      </c>
      <c r="X560" s="19">
        <v>100.18</v>
      </c>
      <c r="Y560" s="19">
        <v>100.19</v>
      </c>
      <c r="Z560" s="19">
        <v>100.17</v>
      </c>
      <c r="AA560" s="19">
        <v>100.55</v>
      </c>
      <c r="AB560" s="19">
        <v>100.14</v>
      </c>
      <c r="AC560" s="19">
        <v>100.56</v>
      </c>
      <c r="AD560" s="19">
        <v>100.19</v>
      </c>
      <c r="AE560" s="19">
        <v>100.85</v>
      </c>
      <c r="AF560" s="19">
        <v>100.21</v>
      </c>
      <c r="AG560" s="19">
        <v>100.26</v>
      </c>
      <c r="AH560" s="19">
        <v>100.22</v>
      </c>
      <c r="AI560" s="19">
        <v>100.31</v>
      </c>
      <c r="AJ560" s="19">
        <v>100.68</v>
      </c>
      <c r="AK560" s="19">
        <v>100.39</v>
      </c>
      <c r="AL560" s="19">
        <v>100.15</v>
      </c>
      <c r="AM560" s="19">
        <v>100.31</v>
      </c>
      <c r="AN560" s="19">
        <v>100.25</v>
      </c>
      <c r="AO560" s="19">
        <v>100.27</v>
      </c>
      <c r="AP560" s="19">
        <v>100.27</v>
      </c>
      <c r="AQ560" s="19">
        <v>100.44</v>
      </c>
      <c r="AR560" s="19">
        <v>100.32</v>
      </c>
      <c r="AS560" s="19">
        <v>100.18</v>
      </c>
      <c r="AT560" s="19">
        <v>100.27</v>
      </c>
      <c r="AU560" s="19">
        <v>100.26</v>
      </c>
      <c r="AV560" s="19">
        <v>100.24</v>
      </c>
      <c r="AW560" s="19">
        <v>100.23</v>
      </c>
      <c r="AX560" s="19">
        <v>100.27</v>
      </c>
      <c r="AY560" s="19">
        <v>100.71</v>
      </c>
      <c r="AZ560" s="19">
        <v>100.58</v>
      </c>
      <c r="BA560" s="19">
        <v>100.31</v>
      </c>
      <c r="BB560" s="19">
        <v>100.25</v>
      </c>
      <c r="BC560" s="19">
        <v>100.26</v>
      </c>
      <c r="BD560" s="19">
        <v>100.1</v>
      </c>
      <c r="BE560" s="19">
        <v>100.22</v>
      </c>
      <c r="BF560" s="19">
        <v>100.69</v>
      </c>
      <c r="BG560" s="19">
        <v>100.11</v>
      </c>
      <c r="BH560" s="19">
        <v>100.1</v>
      </c>
      <c r="BI560" s="19">
        <v>100.1</v>
      </c>
      <c r="BJ560" s="19">
        <v>100.08</v>
      </c>
      <c r="BK560" s="20"/>
    </row>
    <row r="561" spans="1:63" ht="27.75" x14ac:dyDescent="0.45">
      <c r="A561" s="18" t="s">
        <v>1707</v>
      </c>
      <c r="B561" s="18" t="s">
        <v>1708</v>
      </c>
      <c r="C561" s="19">
        <v>101.16</v>
      </c>
      <c r="D561" s="19">
        <v>101.18</v>
      </c>
      <c r="E561" s="19">
        <v>101.12</v>
      </c>
      <c r="F561" s="19">
        <v>100.63</v>
      </c>
      <c r="G561" s="19">
        <v>100.38</v>
      </c>
      <c r="H561" s="19">
        <v>100.63</v>
      </c>
      <c r="I561" s="19">
        <v>100.24</v>
      </c>
      <c r="J561" s="19">
        <v>100.06</v>
      </c>
      <c r="K561" s="19">
        <v>100.12</v>
      </c>
      <c r="L561" s="19">
        <v>100.07</v>
      </c>
      <c r="M561" s="19">
        <v>100.22</v>
      </c>
      <c r="N561" s="19">
        <v>100.13</v>
      </c>
      <c r="O561" s="19">
        <v>100.86</v>
      </c>
      <c r="P561" s="19">
        <v>100.4</v>
      </c>
      <c r="Q561" s="19">
        <v>101.02</v>
      </c>
      <c r="R561" s="19">
        <v>100.62</v>
      </c>
      <c r="S561" s="19">
        <v>100.62</v>
      </c>
      <c r="T561" s="19">
        <v>100.48</v>
      </c>
      <c r="U561" s="19">
        <v>100.22</v>
      </c>
      <c r="V561" s="19">
        <v>100.21</v>
      </c>
      <c r="W561" s="19">
        <v>100.29</v>
      </c>
      <c r="X561" s="19">
        <v>100.33</v>
      </c>
      <c r="Y561" s="19">
        <v>100.36</v>
      </c>
      <c r="Z561" s="19">
        <v>100.34</v>
      </c>
      <c r="AA561" s="19">
        <v>100.77</v>
      </c>
      <c r="AB561" s="19">
        <v>100.2</v>
      </c>
      <c r="AC561" s="19">
        <v>100.37</v>
      </c>
      <c r="AD561" s="19">
        <v>100.05</v>
      </c>
      <c r="AE561" s="19">
        <v>100.42</v>
      </c>
      <c r="AF561" s="19">
        <v>100.15</v>
      </c>
      <c r="AG561" s="19">
        <v>100.52</v>
      </c>
      <c r="AH561" s="19">
        <v>100.18</v>
      </c>
      <c r="AI561" s="19">
        <v>100.15</v>
      </c>
      <c r="AJ561" s="19">
        <v>100.22</v>
      </c>
      <c r="AK561" s="19">
        <v>100.3</v>
      </c>
      <c r="AL561" s="19">
        <v>100.06</v>
      </c>
      <c r="AM561" s="19">
        <v>100.27</v>
      </c>
      <c r="AN561" s="19">
        <v>100.37</v>
      </c>
      <c r="AO561" s="19">
        <v>100.58</v>
      </c>
      <c r="AP561" s="19">
        <v>100.05</v>
      </c>
      <c r="AQ561" s="19">
        <v>100.36</v>
      </c>
      <c r="AR561" s="19">
        <v>100.15</v>
      </c>
      <c r="AS561" s="19">
        <v>100.06</v>
      </c>
      <c r="AT561" s="19">
        <v>100.09</v>
      </c>
      <c r="AU561" s="19">
        <v>100.3</v>
      </c>
      <c r="AV561" s="19">
        <v>100.18</v>
      </c>
      <c r="AW561" s="19">
        <v>100.18</v>
      </c>
      <c r="AX561" s="19">
        <v>100.23</v>
      </c>
      <c r="AY561" s="19">
        <v>100.33</v>
      </c>
      <c r="AZ561" s="19">
        <v>100.15</v>
      </c>
      <c r="BA561" s="19">
        <v>100.24</v>
      </c>
      <c r="BB561" s="19">
        <v>100.22</v>
      </c>
      <c r="BC561" s="19">
        <v>99.91</v>
      </c>
      <c r="BD561" s="19">
        <v>100.15</v>
      </c>
      <c r="BE561" s="19">
        <v>100.34</v>
      </c>
      <c r="BF561" s="19">
        <v>100.03</v>
      </c>
      <c r="BG561" s="19">
        <v>100.11</v>
      </c>
      <c r="BH561" s="19">
        <v>100.08</v>
      </c>
      <c r="BI561" s="19">
        <v>100.1</v>
      </c>
      <c r="BJ561" s="19">
        <v>100.14</v>
      </c>
      <c r="BK561" s="20"/>
    </row>
    <row r="562" spans="1:63" x14ac:dyDescent="0.45">
      <c r="A562" s="18" t="s">
        <v>695</v>
      </c>
      <c r="B562" s="18" t="s">
        <v>1316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9">
        <v>100.27</v>
      </c>
      <c r="AN562" s="19">
        <v>100.19</v>
      </c>
      <c r="AO562" s="19">
        <v>100.03</v>
      </c>
      <c r="AP562" s="19">
        <v>100.04</v>
      </c>
      <c r="AQ562" s="19">
        <v>98.41</v>
      </c>
      <c r="AR562" s="19">
        <v>100.21</v>
      </c>
      <c r="AS562" s="19">
        <v>100.15</v>
      </c>
      <c r="AT562" s="19">
        <v>100.28</v>
      </c>
      <c r="AU562" s="19">
        <v>100.26</v>
      </c>
      <c r="AV562" s="19">
        <v>100.15</v>
      </c>
      <c r="AW562" s="19">
        <v>101.97</v>
      </c>
      <c r="AX562" s="19">
        <v>100.49</v>
      </c>
      <c r="AY562" s="19">
        <v>100.62</v>
      </c>
      <c r="AZ562" s="19">
        <v>100.71</v>
      </c>
      <c r="BA562" s="19">
        <v>100.22</v>
      </c>
      <c r="BB562" s="19">
        <v>100.26</v>
      </c>
      <c r="BC562" s="19">
        <v>98.69</v>
      </c>
      <c r="BD562" s="18">
        <v>100</v>
      </c>
      <c r="BE562" s="19">
        <v>100.04</v>
      </c>
      <c r="BF562" s="19">
        <v>100.05</v>
      </c>
      <c r="BG562" s="19">
        <v>100.07</v>
      </c>
      <c r="BH562" s="19">
        <v>100.09</v>
      </c>
      <c r="BI562" s="19">
        <v>102.04</v>
      </c>
      <c r="BJ562" s="19">
        <v>100.6</v>
      </c>
      <c r="BK562" s="20"/>
    </row>
    <row r="563" spans="1:63" x14ac:dyDescent="0.45">
      <c r="A563" s="18" t="s">
        <v>367</v>
      </c>
      <c r="B563" s="18" t="s">
        <v>1317</v>
      </c>
      <c r="C563" s="19">
        <v>101.28</v>
      </c>
      <c r="D563" s="19">
        <v>101.85</v>
      </c>
      <c r="E563" s="19">
        <v>101.46</v>
      </c>
      <c r="F563" s="19">
        <v>101.65</v>
      </c>
      <c r="G563" s="19">
        <v>100.88</v>
      </c>
      <c r="H563" s="19">
        <v>100.2</v>
      </c>
      <c r="I563" s="19">
        <v>100.2</v>
      </c>
      <c r="J563" s="19">
        <v>100.12</v>
      </c>
      <c r="K563" s="19">
        <v>100.57</v>
      </c>
      <c r="L563" s="19">
        <v>100.59</v>
      </c>
      <c r="M563" s="19">
        <v>100.16</v>
      </c>
      <c r="N563" s="19">
        <v>100.8</v>
      </c>
      <c r="O563" s="19">
        <v>100.76</v>
      </c>
      <c r="P563" s="19">
        <v>100.59</v>
      </c>
      <c r="Q563" s="19">
        <v>100.85</v>
      </c>
      <c r="R563" s="19">
        <v>100.33</v>
      </c>
      <c r="S563" s="19">
        <v>100.15</v>
      </c>
      <c r="T563" s="19">
        <v>100.26</v>
      </c>
      <c r="U563" s="19">
        <v>100.07</v>
      </c>
      <c r="V563" s="19">
        <v>100.4</v>
      </c>
      <c r="W563" s="19">
        <v>100.81</v>
      </c>
      <c r="X563" s="19">
        <v>100.52</v>
      </c>
      <c r="Y563" s="19">
        <v>100.04</v>
      </c>
      <c r="Z563" s="19">
        <v>100.26</v>
      </c>
      <c r="AA563" s="19">
        <v>100.38</v>
      </c>
      <c r="AB563" s="19">
        <v>100.15</v>
      </c>
      <c r="AC563" s="19">
        <v>100.27</v>
      </c>
      <c r="AD563" s="19">
        <v>100.13</v>
      </c>
      <c r="AE563" s="19">
        <v>100.2</v>
      </c>
      <c r="AF563" s="19">
        <v>100.08</v>
      </c>
      <c r="AG563" s="19">
        <v>100.31</v>
      </c>
      <c r="AH563" s="19">
        <v>100.15</v>
      </c>
      <c r="AI563" s="19">
        <v>100.97</v>
      </c>
      <c r="AJ563" s="19">
        <v>99.98</v>
      </c>
      <c r="AK563" s="19">
        <v>100.33</v>
      </c>
      <c r="AL563" s="19">
        <v>100.58</v>
      </c>
      <c r="AM563" s="19">
        <v>100.89</v>
      </c>
      <c r="AN563" s="19">
        <v>100.23</v>
      </c>
      <c r="AO563" s="19">
        <v>100.14</v>
      </c>
      <c r="AP563" s="19">
        <v>100.17</v>
      </c>
      <c r="AQ563" s="19">
        <v>100.22</v>
      </c>
      <c r="AR563" s="19">
        <v>99.92</v>
      </c>
      <c r="AS563" s="19">
        <v>100.31</v>
      </c>
      <c r="AT563" s="19">
        <v>100.23</v>
      </c>
      <c r="AU563" s="19">
        <v>100.14</v>
      </c>
      <c r="AV563" s="19">
        <v>100.16</v>
      </c>
      <c r="AW563" s="19">
        <v>100.1</v>
      </c>
      <c r="AX563" s="19">
        <v>100.09</v>
      </c>
      <c r="AY563" s="19">
        <v>101.06</v>
      </c>
      <c r="AZ563" s="19">
        <v>100.59</v>
      </c>
      <c r="BA563" s="19">
        <v>100.65</v>
      </c>
      <c r="BB563" s="19">
        <v>100.11</v>
      </c>
      <c r="BC563" s="19">
        <v>100.22</v>
      </c>
      <c r="BD563" s="19">
        <v>100.09</v>
      </c>
      <c r="BE563" s="19">
        <v>100.07</v>
      </c>
      <c r="BF563" s="19">
        <v>100.05</v>
      </c>
      <c r="BG563" s="19">
        <v>100.04</v>
      </c>
      <c r="BH563" s="19">
        <v>99.9</v>
      </c>
      <c r="BI563" s="19">
        <v>100.21</v>
      </c>
      <c r="BJ563" s="19">
        <v>100.03</v>
      </c>
      <c r="BK563" s="20"/>
    </row>
    <row r="564" spans="1:63" ht="27.75" x14ac:dyDescent="0.45">
      <c r="A564" s="18" t="s">
        <v>354</v>
      </c>
      <c r="B564" s="18" t="s">
        <v>1318</v>
      </c>
      <c r="C564" s="19">
        <v>102.81</v>
      </c>
      <c r="D564" s="19">
        <v>102.13</v>
      </c>
      <c r="E564" s="19">
        <v>101.57</v>
      </c>
      <c r="F564" s="19">
        <v>100.2</v>
      </c>
      <c r="G564" s="19">
        <v>100.09</v>
      </c>
      <c r="H564" s="19">
        <v>100.02</v>
      </c>
      <c r="I564" s="19">
        <v>100.09</v>
      </c>
      <c r="J564" s="19">
        <v>100.1</v>
      </c>
      <c r="K564" s="19">
        <v>100.1</v>
      </c>
      <c r="L564" s="19">
        <v>100.77</v>
      </c>
      <c r="M564" s="19">
        <v>100.1</v>
      </c>
      <c r="N564" s="19">
        <v>100.06</v>
      </c>
      <c r="O564" s="19">
        <v>100.13</v>
      </c>
      <c r="P564" s="19">
        <v>100.5</v>
      </c>
      <c r="Q564" s="19">
        <v>100.23</v>
      </c>
      <c r="R564" s="19">
        <v>100.42</v>
      </c>
      <c r="S564" s="19">
        <v>100.1</v>
      </c>
      <c r="T564" s="19">
        <v>103.01</v>
      </c>
      <c r="U564" s="19">
        <v>101.34</v>
      </c>
      <c r="V564" s="19">
        <v>101.01</v>
      </c>
      <c r="W564" s="19">
        <v>100.93</v>
      </c>
      <c r="X564" s="19">
        <v>100.85</v>
      </c>
      <c r="Y564" s="19">
        <v>100.04</v>
      </c>
      <c r="Z564" s="19">
        <v>100.04</v>
      </c>
      <c r="AA564" s="19">
        <v>100.12</v>
      </c>
      <c r="AB564" s="19">
        <v>100.89</v>
      </c>
      <c r="AC564" s="19">
        <v>100.04</v>
      </c>
      <c r="AD564" s="19">
        <v>100.13</v>
      </c>
      <c r="AE564" s="19">
        <v>100.07</v>
      </c>
      <c r="AF564" s="19">
        <v>100.05</v>
      </c>
      <c r="AG564" s="19">
        <v>100.08</v>
      </c>
      <c r="AH564" s="19">
        <v>100.75</v>
      </c>
      <c r="AI564" s="19">
        <v>100.96</v>
      </c>
      <c r="AJ564" s="19">
        <v>100.18</v>
      </c>
      <c r="AK564" s="19">
        <v>100.02</v>
      </c>
      <c r="AL564" s="19">
        <v>100.02</v>
      </c>
      <c r="AM564" s="19">
        <v>100.79</v>
      </c>
      <c r="AN564" s="19">
        <v>100.13</v>
      </c>
      <c r="AO564" s="19">
        <v>100.15</v>
      </c>
      <c r="AP564" s="19">
        <v>100.14</v>
      </c>
      <c r="AQ564" s="19">
        <v>100.08</v>
      </c>
      <c r="AR564" s="19">
        <v>100.08</v>
      </c>
      <c r="AS564" s="19">
        <v>100.11</v>
      </c>
      <c r="AT564" s="19">
        <v>100.28</v>
      </c>
      <c r="AU564" s="19">
        <v>100.24</v>
      </c>
      <c r="AV564" s="19">
        <v>100.86</v>
      </c>
      <c r="AW564" s="19">
        <v>101.3</v>
      </c>
      <c r="AX564" s="19">
        <v>100.04</v>
      </c>
      <c r="AY564" s="19">
        <v>100.31</v>
      </c>
      <c r="AZ564" s="19">
        <v>100.14</v>
      </c>
      <c r="BA564" s="19">
        <v>100.16</v>
      </c>
      <c r="BB564" s="19">
        <v>101.01</v>
      </c>
      <c r="BC564" s="19">
        <v>100.1</v>
      </c>
      <c r="BD564" s="19">
        <v>100.09</v>
      </c>
      <c r="BE564" s="19">
        <v>101.99</v>
      </c>
      <c r="BF564" s="19">
        <v>100.16</v>
      </c>
      <c r="BG564" s="19">
        <v>100.75</v>
      </c>
      <c r="BH564" s="19">
        <v>100.11</v>
      </c>
      <c r="BI564" s="19">
        <v>100.08</v>
      </c>
      <c r="BJ564" s="19">
        <v>101.53</v>
      </c>
      <c r="BK564" s="20"/>
    </row>
    <row r="565" spans="1:63" ht="27.75" x14ac:dyDescent="0.45">
      <c r="A565" s="18" t="s">
        <v>356</v>
      </c>
      <c r="B565" s="18" t="s">
        <v>1319</v>
      </c>
      <c r="C565" s="19">
        <v>100.57</v>
      </c>
      <c r="D565" s="19">
        <v>100.71</v>
      </c>
      <c r="E565" s="19">
        <v>100.46</v>
      </c>
      <c r="F565" s="19">
        <v>101.4</v>
      </c>
      <c r="G565" s="19">
        <v>100.92</v>
      </c>
      <c r="H565" s="19">
        <v>100.2</v>
      </c>
      <c r="I565" s="19">
        <v>100.14</v>
      </c>
      <c r="J565" s="19">
        <v>100.15</v>
      </c>
      <c r="K565" s="18">
        <v>102</v>
      </c>
      <c r="L565" s="19">
        <v>100.07</v>
      </c>
      <c r="M565" s="19">
        <v>100.09</v>
      </c>
      <c r="N565" s="19">
        <v>100.22</v>
      </c>
      <c r="O565" s="19">
        <v>100.34</v>
      </c>
      <c r="P565" s="19">
        <v>100.55</v>
      </c>
      <c r="Q565" s="19">
        <v>100.51</v>
      </c>
      <c r="R565" s="19">
        <v>100.26</v>
      </c>
      <c r="S565" s="19">
        <v>100.53</v>
      </c>
      <c r="T565" s="19">
        <v>100.27</v>
      </c>
      <c r="U565" s="19">
        <v>100.13</v>
      </c>
      <c r="V565" s="19">
        <v>100.13</v>
      </c>
      <c r="W565" s="19">
        <v>100.04</v>
      </c>
      <c r="X565" s="19">
        <v>100.2</v>
      </c>
      <c r="Y565" s="19">
        <v>100.09</v>
      </c>
      <c r="Z565" s="19">
        <v>100.01</v>
      </c>
      <c r="AA565" s="19">
        <v>100.11</v>
      </c>
      <c r="AB565" s="19">
        <v>100.17</v>
      </c>
      <c r="AC565" s="19">
        <v>100.24</v>
      </c>
      <c r="AD565" s="19">
        <v>100.06</v>
      </c>
      <c r="AE565" s="19">
        <v>100.02</v>
      </c>
      <c r="AF565" s="19">
        <v>100.01</v>
      </c>
      <c r="AG565" s="19">
        <v>99.93</v>
      </c>
      <c r="AH565" s="19">
        <v>99.83</v>
      </c>
      <c r="AI565" s="19">
        <v>100.25</v>
      </c>
      <c r="AJ565" s="19">
        <v>99.85</v>
      </c>
      <c r="AK565" s="19">
        <v>100.17</v>
      </c>
      <c r="AL565" s="19">
        <v>100.15</v>
      </c>
      <c r="AM565" s="19">
        <v>100.31</v>
      </c>
      <c r="AN565" s="19">
        <v>100.06</v>
      </c>
      <c r="AO565" s="19">
        <v>100.03</v>
      </c>
      <c r="AP565" s="19">
        <v>100.03</v>
      </c>
      <c r="AQ565" s="19">
        <v>100.25</v>
      </c>
      <c r="AR565" s="19">
        <v>100.14</v>
      </c>
      <c r="AS565" s="19">
        <v>100.15</v>
      </c>
      <c r="AT565" s="19">
        <v>100.28</v>
      </c>
      <c r="AU565" s="19">
        <v>100.05</v>
      </c>
      <c r="AV565" s="19">
        <v>100.27</v>
      </c>
      <c r="AW565" s="19">
        <v>100.14</v>
      </c>
      <c r="AX565" s="19">
        <v>100.18</v>
      </c>
      <c r="AY565" s="19">
        <v>100.13</v>
      </c>
      <c r="AZ565" s="19">
        <v>99.81</v>
      </c>
      <c r="BA565" s="19">
        <v>100.28</v>
      </c>
      <c r="BB565" s="19">
        <v>100.16</v>
      </c>
      <c r="BC565" s="19">
        <v>100.09</v>
      </c>
      <c r="BD565" s="19">
        <v>100.21</v>
      </c>
      <c r="BE565" s="19">
        <v>99.95</v>
      </c>
      <c r="BF565" s="19">
        <v>100.24</v>
      </c>
      <c r="BG565" s="19">
        <v>99.93</v>
      </c>
      <c r="BH565" s="19">
        <v>100.21</v>
      </c>
      <c r="BI565" s="19">
        <v>100.09</v>
      </c>
      <c r="BJ565" s="19">
        <v>100.27</v>
      </c>
      <c r="BK565" s="20"/>
    </row>
    <row r="566" spans="1:63" ht="27.75" x14ac:dyDescent="0.45">
      <c r="A566" s="18" t="s">
        <v>360</v>
      </c>
      <c r="B566" s="18" t="s">
        <v>1320</v>
      </c>
      <c r="C566" s="19">
        <v>102.94</v>
      </c>
      <c r="D566" s="19">
        <v>101.95</v>
      </c>
      <c r="E566" s="19">
        <v>101.69</v>
      </c>
      <c r="F566" s="19">
        <v>100.75</v>
      </c>
      <c r="G566" s="19">
        <v>100.71</v>
      </c>
      <c r="H566" s="19">
        <v>100.61</v>
      </c>
      <c r="I566" s="19">
        <v>100.47</v>
      </c>
      <c r="J566" s="19">
        <v>100.69</v>
      </c>
      <c r="K566" s="19">
        <v>100.41</v>
      </c>
      <c r="L566" s="19">
        <v>100.34</v>
      </c>
      <c r="M566" s="19">
        <v>100.43</v>
      </c>
      <c r="N566" s="19">
        <v>100.41</v>
      </c>
      <c r="O566" s="19">
        <v>100.67</v>
      </c>
      <c r="P566" s="19">
        <v>100.71</v>
      </c>
      <c r="Q566" s="19">
        <v>100.73</v>
      </c>
      <c r="R566" s="19">
        <v>100.47</v>
      </c>
      <c r="S566" s="19">
        <v>100.2</v>
      </c>
      <c r="T566" s="19">
        <v>100.5</v>
      </c>
      <c r="U566" s="19">
        <v>100.18</v>
      </c>
      <c r="V566" s="19">
        <v>100.21</v>
      </c>
      <c r="W566" s="19">
        <v>100.1</v>
      </c>
      <c r="X566" s="19">
        <v>100.2</v>
      </c>
      <c r="Y566" s="19">
        <v>100.25</v>
      </c>
      <c r="Z566" s="19">
        <v>100.39</v>
      </c>
      <c r="AA566" s="19">
        <v>100.46</v>
      </c>
      <c r="AB566" s="19">
        <v>100.21</v>
      </c>
      <c r="AC566" s="19">
        <v>100.45</v>
      </c>
      <c r="AD566" s="19">
        <v>100.19</v>
      </c>
      <c r="AE566" s="19">
        <v>100.15</v>
      </c>
      <c r="AF566" s="19">
        <v>100.07</v>
      </c>
      <c r="AG566" s="19">
        <v>100.05</v>
      </c>
      <c r="AH566" s="19">
        <v>100.12</v>
      </c>
      <c r="AI566" s="19">
        <v>100.11</v>
      </c>
      <c r="AJ566" s="19">
        <v>100.06</v>
      </c>
      <c r="AK566" s="19">
        <v>100.17</v>
      </c>
      <c r="AL566" s="19">
        <v>100.12</v>
      </c>
      <c r="AM566" s="19">
        <v>100.59</v>
      </c>
      <c r="AN566" s="19">
        <v>100.16</v>
      </c>
      <c r="AO566" s="19">
        <v>100.15</v>
      </c>
      <c r="AP566" s="19">
        <v>100.04</v>
      </c>
      <c r="AQ566" s="19">
        <v>100.09</v>
      </c>
      <c r="AR566" s="19">
        <v>100.08</v>
      </c>
      <c r="AS566" s="19">
        <v>100.19</v>
      </c>
      <c r="AT566" s="19">
        <v>100.12</v>
      </c>
      <c r="AU566" s="19">
        <v>100.1</v>
      </c>
      <c r="AV566" s="19">
        <v>100.29</v>
      </c>
      <c r="AW566" s="19">
        <v>100.15</v>
      </c>
      <c r="AX566" s="19">
        <v>100.08</v>
      </c>
      <c r="AY566" s="19">
        <v>100.69</v>
      </c>
      <c r="AZ566" s="19">
        <v>100.3</v>
      </c>
      <c r="BA566" s="19">
        <v>100.42</v>
      </c>
      <c r="BB566" s="19">
        <v>100.23</v>
      </c>
      <c r="BC566" s="19">
        <v>100.25</v>
      </c>
      <c r="BD566" s="19">
        <v>100.31</v>
      </c>
      <c r="BE566" s="19">
        <v>100.51</v>
      </c>
      <c r="BF566" s="19">
        <v>100.26</v>
      </c>
      <c r="BG566" s="19">
        <v>100.21</v>
      </c>
      <c r="BH566" s="19">
        <v>100.13</v>
      </c>
      <c r="BI566" s="19">
        <v>100.19</v>
      </c>
      <c r="BJ566" s="19">
        <v>100.14</v>
      </c>
      <c r="BK566" s="20"/>
    </row>
    <row r="567" spans="1:63" ht="41.65" x14ac:dyDescent="0.45">
      <c r="A567" s="18" t="s">
        <v>1709</v>
      </c>
      <c r="B567" s="18" t="s">
        <v>1710</v>
      </c>
      <c r="C567" s="19">
        <v>103.59</v>
      </c>
      <c r="D567" s="19">
        <v>100.67</v>
      </c>
      <c r="E567" s="19">
        <v>99.84</v>
      </c>
      <c r="F567" s="19">
        <v>100.31</v>
      </c>
      <c r="G567" s="19">
        <v>100.01</v>
      </c>
      <c r="H567" s="18">
        <v>100</v>
      </c>
      <c r="I567" s="19">
        <v>100.63</v>
      </c>
      <c r="J567" s="18">
        <v>100</v>
      </c>
      <c r="K567" s="19">
        <v>100.01</v>
      </c>
      <c r="L567" s="19">
        <v>111.91</v>
      </c>
      <c r="M567" s="19">
        <v>100.83</v>
      </c>
      <c r="N567" s="19">
        <v>104.52</v>
      </c>
      <c r="O567" s="19">
        <v>101.33</v>
      </c>
      <c r="P567" s="19">
        <v>100.33</v>
      </c>
      <c r="Q567" s="19">
        <v>100.08</v>
      </c>
      <c r="R567" s="19">
        <v>99.23</v>
      </c>
      <c r="S567" s="19">
        <v>99.97</v>
      </c>
      <c r="T567" s="19">
        <v>100.2</v>
      </c>
      <c r="U567" s="19">
        <v>100.06</v>
      </c>
      <c r="V567" s="19">
        <v>100.06</v>
      </c>
      <c r="W567" s="18">
        <v>100</v>
      </c>
      <c r="X567" s="19">
        <v>101.67</v>
      </c>
      <c r="Y567" s="19">
        <v>103.14</v>
      </c>
      <c r="Z567" s="19">
        <v>100.13</v>
      </c>
      <c r="AA567" s="19">
        <v>100.69</v>
      </c>
      <c r="AB567" s="19">
        <v>100.99</v>
      </c>
      <c r="AC567" s="19">
        <v>100.06</v>
      </c>
      <c r="AD567" s="19">
        <v>100.21</v>
      </c>
      <c r="AE567" s="19">
        <v>100.07</v>
      </c>
      <c r="AF567" s="19">
        <v>100.11</v>
      </c>
      <c r="AG567" s="19">
        <v>100.22</v>
      </c>
      <c r="AH567" s="18">
        <v>100</v>
      </c>
      <c r="AI567" s="19">
        <v>100.02</v>
      </c>
      <c r="AJ567" s="19">
        <v>100.02</v>
      </c>
      <c r="AK567" s="19">
        <v>100.01</v>
      </c>
      <c r="AL567" s="19">
        <v>104.03</v>
      </c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20"/>
    </row>
    <row r="568" spans="1:63" ht="41.65" x14ac:dyDescent="0.45">
      <c r="A568" s="18" t="s">
        <v>1711</v>
      </c>
      <c r="B568" s="18" t="s">
        <v>1712</v>
      </c>
      <c r="C568" s="19">
        <v>101.58</v>
      </c>
      <c r="D568" s="19">
        <v>101.08</v>
      </c>
      <c r="E568" s="19">
        <v>100.39</v>
      </c>
      <c r="F568" s="19">
        <v>100.04</v>
      </c>
      <c r="G568" s="19">
        <v>101.32</v>
      </c>
      <c r="H568" s="19">
        <v>99.54</v>
      </c>
      <c r="I568" s="19">
        <v>100.01</v>
      </c>
      <c r="J568" s="19">
        <v>99.94</v>
      </c>
      <c r="K568" s="19">
        <v>100.4</v>
      </c>
      <c r="L568" s="19">
        <v>101.47</v>
      </c>
      <c r="M568" s="19">
        <v>102.28</v>
      </c>
      <c r="N568" s="19">
        <v>100.12</v>
      </c>
      <c r="O568" s="19">
        <v>100.97</v>
      </c>
      <c r="P568" s="19">
        <v>100.1</v>
      </c>
      <c r="Q568" s="19">
        <v>100.04</v>
      </c>
      <c r="R568" s="19">
        <v>100.4</v>
      </c>
      <c r="S568" s="19">
        <v>97.96</v>
      </c>
      <c r="T568" s="19">
        <v>100.01</v>
      </c>
      <c r="U568" s="19">
        <v>100.2</v>
      </c>
      <c r="V568" s="19">
        <v>100.2</v>
      </c>
      <c r="W568" s="19">
        <v>100.01</v>
      </c>
      <c r="X568" s="19">
        <v>100.26</v>
      </c>
      <c r="Y568" s="19">
        <v>102.6</v>
      </c>
      <c r="Z568" s="19">
        <v>103.37</v>
      </c>
      <c r="AA568" s="19">
        <v>101.2</v>
      </c>
      <c r="AB568" s="19">
        <v>100.22</v>
      </c>
      <c r="AC568" s="19">
        <v>100.12</v>
      </c>
      <c r="AD568" s="19">
        <v>99.58</v>
      </c>
      <c r="AE568" s="19">
        <v>97.93</v>
      </c>
      <c r="AF568" s="19">
        <v>100.16</v>
      </c>
      <c r="AG568" s="19">
        <v>100.03</v>
      </c>
      <c r="AH568" s="19">
        <v>100.01</v>
      </c>
      <c r="AI568" s="19">
        <v>100.35</v>
      </c>
      <c r="AJ568" s="19">
        <v>100.08</v>
      </c>
      <c r="AK568" s="19">
        <v>102.77</v>
      </c>
      <c r="AL568" s="19">
        <v>100.72</v>
      </c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20"/>
    </row>
    <row r="569" spans="1:63" ht="41.65" x14ac:dyDescent="0.45">
      <c r="A569" s="18" t="s">
        <v>1713</v>
      </c>
      <c r="B569" s="18" t="s">
        <v>1714</v>
      </c>
      <c r="C569" s="19">
        <v>101.26</v>
      </c>
      <c r="D569" s="19">
        <v>100.68</v>
      </c>
      <c r="E569" s="19">
        <v>100.21</v>
      </c>
      <c r="F569" s="19">
        <v>99.97</v>
      </c>
      <c r="G569" s="19">
        <v>101.52</v>
      </c>
      <c r="H569" s="19">
        <v>99.53</v>
      </c>
      <c r="I569" s="19">
        <v>100.17</v>
      </c>
      <c r="J569" s="19">
        <v>99.9</v>
      </c>
      <c r="K569" s="19">
        <v>100.57</v>
      </c>
      <c r="L569" s="19">
        <v>101.01</v>
      </c>
      <c r="M569" s="19">
        <v>102.47</v>
      </c>
      <c r="N569" s="19">
        <v>100.61</v>
      </c>
      <c r="O569" s="19">
        <v>100.92</v>
      </c>
      <c r="P569" s="19">
        <v>100.09</v>
      </c>
      <c r="Q569" s="19">
        <v>99.97</v>
      </c>
      <c r="R569" s="19">
        <v>100.49</v>
      </c>
      <c r="S569" s="19">
        <v>98.83</v>
      </c>
      <c r="T569" s="18">
        <v>100</v>
      </c>
      <c r="U569" s="19">
        <v>100.3</v>
      </c>
      <c r="V569" s="19">
        <v>100.18</v>
      </c>
      <c r="W569" s="19">
        <v>99.99</v>
      </c>
      <c r="X569" s="19">
        <v>101.53</v>
      </c>
      <c r="Y569" s="19">
        <v>101.75</v>
      </c>
      <c r="Z569" s="19">
        <v>101.95</v>
      </c>
      <c r="AA569" s="19">
        <v>101.38</v>
      </c>
      <c r="AB569" s="19">
        <v>100.11</v>
      </c>
      <c r="AC569" s="19">
        <v>100.16</v>
      </c>
      <c r="AD569" s="19">
        <v>99.55</v>
      </c>
      <c r="AE569" s="19">
        <v>98.83</v>
      </c>
      <c r="AF569" s="19">
        <v>99.95</v>
      </c>
      <c r="AG569" s="19">
        <v>100.01</v>
      </c>
      <c r="AH569" s="19">
        <v>100.06</v>
      </c>
      <c r="AI569" s="19">
        <v>100.47</v>
      </c>
      <c r="AJ569" s="19">
        <v>100.09</v>
      </c>
      <c r="AK569" s="19">
        <v>101.97</v>
      </c>
      <c r="AL569" s="19">
        <v>100.48</v>
      </c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20"/>
    </row>
    <row r="570" spans="1:63" ht="27.75" x14ac:dyDescent="0.45">
      <c r="A570" s="18" t="s">
        <v>361</v>
      </c>
      <c r="B570" s="18" t="s">
        <v>1321</v>
      </c>
      <c r="C570" s="19">
        <v>105.98</v>
      </c>
      <c r="D570" s="19">
        <v>103.5</v>
      </c>
      <c r="E570" s="19">
        <v>102.87</v>
      </c>
      <c r="F570" s="19">
        <v>101.4</v>
      </c>
      <c r="G570" s="19">
        <v>100.81</v>
      </c>
      <c r="H570" s="19">
        <v>101.12</v>
      </c>
      <c r="I570" s="19">
        <v>100.67</v>
      </c>
      <c r="J570" s="19">
        <v>100.84</v>
      </c>
      <c r="K570" s="19">
        <v>101.34</v>
      </c>
      <c r="L570" s="19">
        <v>100.84</v>
      </c>
      <c r="M570" s="19">
        <v>100.79</v>
      </c>
      <c r="N570" s="19">
        <v>100.28</v>
      </c>
      <c r="O570" s="19">
        <v>101.6</v>
      </c>
      <c r="P570" s="19">
        <v>101.65</v>
      </c>
      <c r="Q570" s="19">
        <v>101.37</v>
      </c>
      <c r="R570" s="19">
        <v>100.47</v>
      </c>
      <c r="S570" s="19">
        <v>100.51</v>
      </c>
      <c r="T570" s="19">
        <v>100.6</v>
      </c>
      <c r="U570" s="19">
        <v>100.39</v>
      </c>
      <c r="V570" s="19">
        <v>100.45</v>
      </c>
      <c r="W570" s="19">
        <v>100.49</v>
      </c>
      <c r="X570" s="19">
        <v>100.47</v>
      </c>
      <c r="Y570" s="19">
        <v>100.34</v>
      </c>
      <c r="Z570" s="19">
        <v>100.43</v>
      </c>
      <c r="AA570" s="19">
        <v>100.28</v>
      </c>
      <c r="AB570" s="19">
        <v>100.4</v>
      </c>
      <c r="AC570" s="19">
        <v>100.53</v>
      </c>
      <c r="AD570" s="19">
        <v>100.24</v>
      </c>
      <c r="AE570" s="19">
        <v>99.98</v>
      </c>
      <c r="AF570" s="19">
        <v>100.06</v>
      </c>
      <c r="AG570" s="19">
        <v>100.13</v>
      </c>
      <c r="AH570" s="19">
        <v>100.07</v>
      </c>
      <c r="AI570" s="19">
        <v>100.01</v>
      </c>
      <c r="AJ570" s="19">
        <v>100.01</v>
      </c>
      <c r="AK570" s="19">
        <v>100.18</v>
      </c>
      <c r="AL570" s="19">
        <v>100.08</v>
      </c>
      <c r="AM570" s="19">
        <v>100.48</v>
      </c>
      <c r="AN570" s="19">
        <v>100.18</v>
      </c>
      <c r="AO570" s="19">
        <v>100.06</v>
      </c>
      <c r="AP570" s="19">
        <v>100.05</v>
      </c>
      <c r="AQ570" s="19">
        <v>100.02</v>
      </c>
      <c r="AR570" s="19">
        <v>100.06</v>
      </c>
      <c r="AS570" s="19">
        <v>100.21</v>
      </c>
      <c r="AT570" s="19">
        <v>100.43</v>
      </c>
      <c r="AU570" s="19">
        <v>100.19</v>
      </c>
      <c r="AV570" s="19">
        <v>100.41</v>
      </c>
      <c r="AW570" s="19">
        <v>101.13</v>
      </c>
      <c r="AX570" s="19">
        <v>100.09</v>
      </c>
      <c r="AY570" s="19">
        <v>100.42</v>
      </c>
      <c r="AZ570" s="19">
        <v>100.08</v>
      </c>
      <c r="BA570" s="19">
        <v>100.32</v>
      </c>
      <c r="BB570" s="19">
        <v>100.03</v>
      </c>
      <c r="BC570" s="19">
        <v>100.15</v>
      </c>
      <c r="BD570" s="19">
        <v>100.19</v>
      </c>
      <c r="BE570" s="19">
        <v>100.39</v>
      </c>
      <c r="BF570" s="19">
        <v>100.18</v>
      </c>
      <c r="BG570" s="19">
        <v>100.47</v>
      </c>
      <c r="BH570" s="19">
        <v>100.04</v>
      </c>
      <c r="BI570" s="19">
        <v>100.53</v>
      </c>
      <c r="BJ570" s="19">
        <v>100.34</v>
      </c>
      <c r="BK570" s="20"/>
    </row>
    <row r="571" spans="1:63" ht="27.75" x14ac:dyDescent="0.45">
      <c r="A571" s="18" t="s">
        <v>355</v>
      </c>
      <c r="B571" s="18" t="s">
        <v>1322</v>
      </c>
      <c r="C571" s="19">
        <v>102.84</v>
      </c>
      <c r="D571" s="19">
        <v>100.6</v>
      </c>
      <c r="E571" s="19">
        <v>101.09</v>
      </c>
      <c r="F571" s="19">
        <v>100.21</v>
      </c>
      <c r="G571" s="19">
        <v>100.19</v>
      </c>
      <c r="H571" s="19">
        <v>100.18</v>
      </c>
      <c r="I571" s="19">
        <v>100.79</v>
      </c>
      <c r="J571" s="19">
        <v>100.28</v>
      </c>
      <c r="K571" s="19">
        <v>100.45</v>
      </c>
      <c r="L571" s="19">
        <v>100.46</v>
      </c>
      <c r="M571" s="19">
        <v>100.99</v>
      </c>
      <c r="N571" s="19">
        <v>100.16</v>
      </c>
      <c r="O571" s="19">
        <v>101.87</v>
      </c>
      <c r="P571" s="19">
        <v>100.44</v>
      </c>
      <c r="Q571" s="19">
        <v>100.47</v>
      </c>
      <c r="R571" s="19">
        <v>100.32</v>
      </c>
      <c r="S571" s="19">
        <v>100.13</v>
      </c>
      <c r="T571" s="19">
        <v>100.88</v>
      </c>
      <c r="U571" s="19">
        <v>100.25</v>
      </c>
      <c r="V571" s="19">
        <v>100.21</v>
      </c>
      <c r="W571" s="19">
        <v>100.7</v>
      </c>
      <c r="X571" s="19">
        <v>100.2</v>
      </c>
      <c r="Y571" s="19">
        <v>100.23</v>
      </c>
      <c r="Z571" s="19">
        <v>100.15</v>
      </c>
      <c r="AA571" s="19">
        <v>100.88</v>
      </c>
      <c r="AB571" s="19">
        <v>100.13</v>
      </c>
      <c r="AC571" s="19">
        <v>100.84</v>
      </c>
      <c r="AD571" s="19">
        <v>101.3</v>
      </c>
      <c r="AE571" s="19">
        <v>100.08</v>
      </c>
      <c r="AF571" s="19">
        <v>100.12</v>
      </c>
      <c r="AG571" s="19">
        <v>100.4</v>
      </c>
      <c r="AH571" s="19">
        <v>100.05</v>
      </c>
      <c r="AI571" s="19">
        <v>100.17</v>
      </c>
      <c r="AJ571" s="19">
        <v>100.44</v>
      </c>
      <c r="AK571" s="19">
        <v>100.17</v>
      </c>
      <c r="AL571" s="19">
        <v>100.15</v>
      </c>
      <c r="AM571" s="19">
        <v>100.27</v>
      </c>
      <c r="AN571" s="19">
        <v>100.04</v>
      </c>
      <c r="AO571" s="19">
        <v>100.7</v>
      </c>
      <c r="AP571" s="19">
        <v>100.24</v>
      </c>
      <c r="AQ571" s="19">
        <v>100.21</v>
      </c>
      <c r="AR571" s="19">
        <v>100.14</v>
      </c>
      <c r="AS571" s="19">
        <v>101.34</v>
      </c>
      <c r="AT571" s="19">
        <v>100.16</v>
      </c>
      <c r="AU571" s="19">
        <v>100.75</v>
      </c>
      <c r="AV571" s="19">
        <v>100.82</v>
      </c>
      <c r="AW571" s="19">
        <v>100.26</v>
      </c>
      <c r="AX571" s="19">
        <v>100.06</v>
      </c>
      <c r="AY571" s="19">
        <v>101.17</v>
      </c>
      <c r="AZ571" s="19">
        <v>100.81</v>
      </c>
      <c r="BA571" s="19">
        <v>100.44</v>
      </c>
      <c r="BB571" s="19">
        <v>100.12</v>
      </c>
      <c r="BC571" s="19">
        <v>100.22</v>
      </c>
      <c r="BD571" s="19">
        <v>99.74</v>
      </c>
      <c r="BE571" s="19">
        <v>100.06</v>
      </c>
      <c r="BF571" s="19">
        <v>100.1</v>
      </c>
      <c r="BG571" s="19">
        <v>100.21</v>
      </c>
      <c r="BH571" s="19">
        <v>100.95</v>
      </c>
      <c r="BI571" s="19">
        <v>101.11</v>
      </c>
      <c r="BJ571" s="19">
        <v>100.81</v>
      </c>
      <c r="BK571" s="20"/>
    </row>
    <row r="572" spans="1:63" ht="41.65" x14ac:dyDescent="0.45">
      <c r="A572" s="18" t="s">
        <v>482</v>
      </c>
      <c r="B572" s="18" t="s">
        <v>1323</v>
      </c>
      <c r="C572" s="19">
        <v>101.36</v>
      </c>
      <c r="D572" s="19">
        <v>100.55</v>
      </c>
      <c r="E572" s="19">
        <v>100.96</v>
      </c>
      <c r="F572" s="19">
        <v>100.63</v>
      </c>
      <c r="G572" s="19">
        <v>100.47</v>
      </c>
      <c r="H572" s="19">
        <v>100.24</v>
      </c>
      <c r="I572" s="19">
        <v>100.2</v>
      </c>
      <c r="J572" s="19">
        <v>100.44</v>
      </c>
      <c r="K572" s="19">
        <v>100.35</v>
      </c>
      <c r="L572" s="19">
        <v>100.29</v>
      </c>
      <c r="M572" s="19">
        <v>100.22</v>
      </c>
      <c r="N572" s="19">
        <v>100.06</v>
      </c>
      <c r="O572" s="19">
        <v>100.29</v>
      </c>
      <c r="P572" s="19">
        <v>100.6</v>
      </c>
      <c r="Q572" s="19">
        <v>100.36</v>
      </c>
      <c r="R572" s="19">
        <v>100.31</v>
      </c>
      <c r="S572" s="19">
        <v>100.67</v>
      </c>
      <c r="T572" s="19">
        <v>100.86</v>
      </c>
      <c r="U572" s="19">
        <v>100.06</v>
      </c>
      <c r="V572" s="19">
        <v>100.3</v>
      </c>
      <c r="W572" s="19">
        <v>100.32</v>
      </c>
      <c r="X572" s="19">
        <v>100.13</v>
      </c>
      <c r="Y572" s="19">
        <v>100.4</v>
      </c>
      <c r="Z572" s="19">
        <v>100.17</v>
      </c>
      <c r="AA572" s="19">
        <v>100.2</v>
      </c>
      <c r="AB572" s="19">
        <v>100.01</v>
      </c>
      <c r="AC572" s="19">
        <v>100.48</v>
      </c>
      <c r="AD572" s="19">
        <v>100.28</v>
      </c>
      <c r="AE572" s="19">
        <v>100.14</v>
      </c>
      <c r="AF572" s="19">
        <v>100.67</v>
      </c>
      <c r="AG572" s="19">
        <v>100.04</v>
      </c>
      <c r="AH572" s="19">
        <v>100.13</v>
      </c>
      <c r="AI572" s="19">
        <v>100.1</v>
      </c>
      <c r="AJ572" s="19">
        <v>100.03</v>
      </c>
      <c r="AK572" s="19">
        <v>100.14</v>
      </c>
      <c r="AL572" s="19">
        <v>100.14</v>
      </c>
      <c r="AM572" s="19">
        <v>100.55</v>
      </c>
      <c r="AN572" s="19">
        <v>100.13</v>
      </c>
      <c r="AO572" s="19">
        <v>100.18</v>
      </c>
      <c r="AP572" s="19">
        <v>100.22</v>
      </c>
      <c r="AQ572" s="19">
        <v>99.88</v>
      </c>
      <c r="AR572" s="19">
        <v>100.1</v>
      </c>
      <c r="AS572" s="19">
        <v>99.98</v>
      </c>
      <c r="AT572" s="19">
        <v>100.13</v>
      </c>
      <c r="AU572" s="19">
        <v>100.48</v>
      </c>
      <c r="AV572" s="19">
        <v>100.2</v>
      </c>
      <c r="AW572" s="19">
        <v>100.13</v>
      </c>
      <c r="AX572" s="19">
        <v>100.37</v>
      </c>
      <c r="AY572" s="19">
        <v>100.16</v>
      </c>
      <c r="AZ572" s="19">
        <v>100.1</v>
      </c>
      <c r="BA572" s="19">
        <v>100.38</v>
      </c>
      <c r="BB572" s="19">
        <v>100.15</v>
      </c>
      <c r="BC572" s="19">
        <v>100.45</v>
      </c>
      <c r="BD572" s="19">
        <v>100.12</v>
      </c>
      <c r="BE572" s="19">
        <v>100.15</v>
      </c>
      <c r="BF572" s="19">
        <v>100.06</v>
      </c>
      <c r="BG572" s="19">
        <v>100.21</v>
      </c>
      <c r="BH572" s="19">
        <v>100.14</v>
      </c>
      <c r="BI572" s="19">
        <v>99.88</v>
      </c>
      <c r="BJ572" s="19">
        <v>100.02</v>
      </c>
      <c r="BK572" s="20"/>
    </row>
    <row r="573" spans="1:63" ht="27.75" x14ac:dyDescent="0.45">
      <c r="A573" s="18" t="s">
        <v>352</v>
      </c>
      <c r="B573" s="18" t="s">
        <v>1324</v>
      </c>
      <c r="C573" s="19">
        <v>101.06</v>
      </c>
      <c r="D573" s="19">
        <v>100.34</v>
      </c>
      <c r="E573" s="19">
        <v>100.83</v>
      </c>
      <c r="F573" s="19">
        <v>100.91</v>
      </c>
      <c r="G573" s="19">
        <v>100.19</v>
      </c>
      <c r="H573" s="19">
        <v>100.18</v>
      </c>
      <c r="I573" s="19">
        <v>100.18</v>
      </c>
      <c r="J573" s="19">
        <v>100.21</v>
      </c>
      <c r="K573" s="19">
        <v>100.24</v>
      </c>
      <c r="L573" s="19">
        <v>100.47</v>
      </c>
      <c r="M573" s="19">
        <v>100.32</v>
      </c>
      <c r="N573" s="19">
        <v>100.19</v>
      </c>
      <c r="O573" s="19">
        <v>100.15</v>
      </c>
      <c r="P573" s="19">
        <v>100.18</v>
      </c>
      <c r="Q573" s="19">
        <v>100.27</v>
      </c>
      <c r="R573" s="19">
        <v>100.5</v>
      </c>
      <c r="S573" s="19">
        <v>100.16</v>
      </c>
      <c r="T573" s="19">
        <v>100.97</v>
      </c>
      <c r="U573" s="19">
        <v>99.91</v>
      </c>
      <c r="V573" s="19">
        <v>100.36</v>
      </c>
      <c r="W573" s="19">
        <v>100.24</v>
      </c>
      <c r="X573" s="19">
        <v>100.65</v>
      </c>
      <c r="Y573" s="19">
        <v>100.51</v>
      </c>
      <c r="Z573" s="19">
        <v>100.41</v>
      </c>
      <c r="AA573" s="19">
        <v>100.4</v>
      </c>
      <c r="AB573" s="19">
        <v>100.14</v>
      </c>
      <c r="AC573" s="19">
        <v>100.14</v>
      </c>
      <c r="AD573" s="19">
        <v>100.23</v>
      </c>
      <c r="AE573" s="19">
        <v>100.17</v>
      </c>
      <c r="AF573" s="19">
        <v>99.49</v>
      </c>
      <c r="AG573" s="19">
        <v>99.93</v>
      </c>
      <c r="AH573" s="19">
        <v>99.83</v>
      </c>
      <c r="AI573" s="19">
        <v>99.9</v>
      </c>
      <c r="AJ573" s="19">
        <v>100.79</v>
      </c>
      <c r="AK573" s="19">
        <v>100.21</v>
      </c>
      <c r="AL573" s="19">
        <v>100.06</v>
      </c>
      <c r="AM573" s="19">
        <v>100.04</v>
      </c>
      <c r="AN573" s="19">
        <v>100.36</v>
      </c>
      <c r="AO573" s="19">
        <v>100.49</v>
      </c>
      <c r="AP573" s="19">
        <v>100.1</v>
      </c>
      <c r="AQ573" s="19">
        <v>99.82</v>
      </c>
      <c r="AR573" s="19">
        <v>100.13</v>
      </c>
      <c r="AS573" s="19">
        <v>100.04</v>
      </c>
      <c r="AT573" s="18">
        <v>100</v>
      </c>
      <c r="AU573" s="19">
        <v>100.12</v>
      </c>
      <c r="AV573" s="19">
        <v>100.27</v>
      </c>
      <c r="AW573" s="19">
        <v>100.4</v>
      </c>
      <c r="AX573" s="19">
        <v>100.23</v>
      </c>
      <c r="AY573" s="19">
        <v>100.13</v>
      </c>
      <c r="AZ573" s="19">
        <v>100.11</v>
      </c>
      <c r="BA573" s="19">
        <v>100.04</v>
      </c>
      <c r="BB573" s="19">
        <v>100.17</v>
      </c>
      <c r="BC573" s="19">
        <v>100.03</v>
      </c>
      <c r="BD573" s="19">
        <v>100.15</v>
      </c>
      <c r="BE573" s="19">
        <v>100.07</v>
      </c>
      <c r="BF573" s="19">
        <v>100.33</v>
      </c>
      <c r="BG573" s="19">
        <v>100.68</v>
      </c>
      <c r="BH573" s="19">
        <v>100.17</v>
      </c>
      <c r="BI573" s="19">
        <v>100.2</v>
      </c>
      <c r="BJ573" s="19">
        <v>100.05</v>
      </c>
      <c r="BK573" s="20"/>
    </row>
    <row r="574" spans="1:63" ht="41.65" x14ac:dyDescent="0.45">
      <c r="A574" s="18" t="s">
        <v>357</v>
      </c>
      <c r="B574" s="18" t="s">
        <v>1325</v>
      </c>
      <c r="C574" s="19">
        <v>100.46</v>
      </c>
      <c r="D574" s="19">
        <v>101.27</v>
      </c>
      <c r="E574" s="19">
        <v>101.53</v>
      </c>
      <c r="F574" s="19">
        <v>100.22</v>
      </c>
      <c r="G574" s="19">
        <v>100.3</v>
      </c>
      <c r="H574" s="19">
        <v>100.24</v>
      </c>
      <c r="I574" s="19">
        <v>100.16</v>
      </c>
      <c r="J574" s="19">
        <v>100.48</v>
      </c>
      <c r="K574" s="19">
        <v>100.69</v>
      </c>
      <c r="L574" s="19">
        <v>100.13</v>
      </c>
      <c r="M574" s="19">
        <v>100.27</v>
      </c>
      <c r="N574" s="19">
        <v>100.11</v>
      </c>
      <c r="O574" s="19">
        <v>100.25</v>
      </c>
      <c r="P574" s="19">
        <v>100.26</v>
      </c>
      <c r="Q574" s="19">
        <v>100.53</v>
      </c>
      <c r="R574" s="19">
        <v>100.25</v>
      </c>
      <c r="S574" s="19">
        <v>100.83</v>
      </c>
      <c r="T574" s="19">
        <v>100.45</v>
      </c>
      <c r="U574" s="19">
        <v>100.22</v>
      </c>
      <c r="V574" s="19">
        <v>100.48</v>
      </c>
      <c r="W574" s="19">
        <v>100.28</v>
      </c>
      <c r="X574" s="19">
        <v>100.09</v>
      </c>
      <c r="Y574" s="19">
        <v>100.1</v>
      </c>
      <c r="Z574" s="19">
        <v>100.34</v>
      </c>
      <c r="AA574" s="19">
        <v>100.38</v>
      </c>
      <c r="AB574" s="19">
        <v>100.09</v>
      </c>
      <c r="AC574" s="19">
        <v>100.72</v>
      </c>
      <c r="AD574" s="19">
        <v>100.04</v>
      </c>
      <c r="AE574" s="19">
        <v>100.17</v>
      </c>
      <c r="AF574" s="19">
        <v>100.09</v>
      </c>
      <c r="AG574" s="19">
        <v>100.14</v>
      </c>
      <c r="AH574" s="19">
        <v>100.38</v>
      </c>
      <c r="AI574" s="19">
        <v>100.29</v>
      </c>
      <c r="AJ574" s="18">
        <v>100</v>
      </c>
      <c r="AK574" s="18">
        <v>100</v>
      </c>
      <c r="AL574" s="19">
        <v>99.99</v>
      </c>
      <c r="AM574" s="19">
        <v>100.34</v>
      </c>
      <c r="AN574" s="18">
        <v>100</v>
      </c>
      <c r="AO574" s="19">
        <v>100.11</v>
      </c>
      <c r="AP574" s="19">
        <v>100.13</v>
      </c>
      <c r="AQ574" s="19">
        <v>100.22</v>
      </c>
      <c r="AR574" s="19">
        <v>100.17</v>
      </c>
      <c r="AS574" s="19">
        <v>100.03</v>
      </c>
      <c r="AT574" s="19">
        <v>100.23</v>
      </c>
      <c r="AU574" s="19">
        <v>100.14</v>
      </c>
      <c r="AV574" s="19">
        <v>100.24</v>
      </c>
      <c r="AW574" s="19">
        <v>100.26</v>
      </c>
      <c r="AX574" s="19">
        <v>100.06</v>
      </c>
      <c r="AY574" s="19">
        <v>100.41</v>
      </c>
      <c r="AZ574" s="19">
        <v>99.97</v>
      </c>
      <c r="BA574" s="19">
        <v>100.17</v>
      </c>
      <c r="BB574" s="19">
        <v>100.16</v>
      </c>
      <c r="BC574" s="19">
        <v>100.62</v>
      </c>
      <c r="BD574" s="19">
        <v>100.12</v>
      </c>
      <c r="BE574" s="19">
        <v>99.95</v>
      </c>
      <c r="BF574" s="19">
        <v>100.17</v>
      </c>
      <c r="BG574" s="19">
        <v>100.1</v>
      </c>
      <c r="BH574" s="19">
        <v>100.19</v>
      </c>
      <c r="BI574" s="19">
        <v>100.12</v>
      </c>
      <c r="BJ574" s="19">
        <v>100.11</v>
      </c>
      <c r="BK574" s="20"/>
    </row>
    <row r="575" spans="1:63" ht="27.75" x14ac:dyDescent="0.45">
      <c r="A575" s="18" t="s">
        <v>696</v>
      </c>
      <c r="B575" s="18" t="s">
        <v>1326</v>
      </c>
      <c r="C575" s="19">
        <v>103.2</v>
      </c>
      <c r="D575" s="19">
        <v>102.05</v>
      </c>
      <c r="E575" s="19">
        <v>102.77</v>
      </c>
      <c r="F575" s="19">
        <v>100.93</v>
      </c>
      <c r="G575" s="19">
        <v>100.78</v>
      </c>
      <c r="H575" s="19">
        <v>100.95</v>
      </c>
      <c r="I575" s="19">
        <v>100.32</v>
      </c>
      <c r="J575" s="19">
        <v>100.84</v>
      </c>
      <c r="K575" s="19">
        <v>100.88</v>
      </c>
      <c r="L575" s="19">
        <v>101.75</v>
      </c>
      <c r="M575" s="19">
        <v>100.96</v>
      </c>
      <c r="N575" s="19">
        <v>101.14</v>
      </c>
      <c r="O575" s="19">
        <v>101.2</v>
      </c>
      <c r="P575" s="19">
        <v>100.92</v>
      </c>
      <c r="Q575" s="19">
        <v>101.16</v>
      </c>
      <c r="R575" s="19">
        <v>101.52</v>
      </c>
      <c r="S575" s="19">
        <v>100.71</v>
      </c>
      <c r="T575" s="19">
        <v>100.98</v>
      </c>
      <c r="U575" s="19">
        <v>100.39</v>
      </c>
      <c r="V575" s="19">
        <v>100.26</v>
      </c>
      <c r="W575" s="19">
        <v>100.56</v>
      </c>
      <c r="X575" s="19">
        <v>100.21</v>
      </c>
      <c r="Y575" s="19">
        <v>101.37</v>
      </c>
      <c r="Z575" s="19">
        <v>100.58</v>
      </c>
      <c r="AA575" s="19">
        <v>100.57</v>
      </c>
      <c r="AB575" s="19">
        <v>100.32</v>
      </c>
      <c r="AC575" s="19">
        <v>100.74</v>
      </c>
      <c r="AD575" s="19">
        <v>100.29</v>
      </c>
      <c r="AE575" s="19">
        <v>100.28</v>
      </c>
      <c r="AF575" s="19">
        <v>100.25</v>
      </c>
      <c r="AG575" s="19">
        <v>100.3</v>
      </c>
      <c r="AH575" s="19">
        <v>100.32</v>
      </c>
      <c r="AI575" s="19">
        <v>100.24</v>
      </c>
      <c r="AJ575" s="19">
        <v>100.24</v>
      </c>
      <c r="AK575" s="19">
        <v>100.44</v>
      </c>
      <c r="AL575" s="19">
        <v>100.05</v>
      </c>
      <c r="AM575" s="19">
        <v>100.73</v>
      </c>
      <c r="AN575" s="19">
        <v>100.08</v>
      </c>
      <c r="AO575" s="19">
        <v>100.25</v>
      </c>
      <c r="AP575" s="19">
        <v>100.4</v>
      </c>
      <c r="AQ575" s="19">
        <v>100.19</v>
      </c>
      <c r="AR575" s="19">
        <v>100.32</v>
      </c>
      <c r="AS575" s="19">
        <v>100.31</v>
      </c>
      <c r="AT575" s="19">
        <v>100.2</v>
      </c>
      <c r="AU575" s="19">
        <v>100.28</v>
      </c>
      <c r="AV575" s="19">
        <v>100.17</v>
      </c>
      <c r="AW575" s="19">
        <v>100.66</v>
      </c>
      <c r="AX575" s="19">
        <v>100.22</v>
      </c>
      <c r="AY575" s="19">
        <v>100.33</v>
      </c>
      <c r="AZ575" s="19">
        <v>100.19</v>
      </c>
      <c r="BA575" s="19">
        <v>100.44</v>
      </c>
      <c r="BB575" s="18">
        <v>100</v>
      </c>
      <c r="BC575" s="19">
        <v>100.3</v>
      </c>
      <c r="BD575" s="19">
        <v>100.13</v>
      </c>
      <c r="BE575" s="19">
        <v>100.13</v>
      </c>
      <c r="BF575" s="19">
        <v>100.37</v>
      </c>
      <c r="BG575" s="19">
        <v>100.28</v>
      </c>
      <c r="BH575" s="19">
        <v>100.13</v>
      </c>
      <c r="BI575" s="19">
        <v>100.11</v>
      </c>
      <c r="BJ575" s="19">
        <v>100.21</v>
      </c>
      <c r="BK575" s="20"/>
    </row>
    <row r="576" spans="1:63" ht="27.75" x14ac:dyDescent="0.45">
      <c r="A576" s="18" t="s">
        <v>358</v>
      </c>
      <c r="B576" s="18" t="s">
        <v>1327</v>
      </c>
      <c r="C576" s="19">
        <v>101.66</v>
      </c>
      <c r="D576" s="19">
        <v>101.3</v>
      </c>
      <c r="E576" s="19">
        <v>101.43</v>
      </c>
      <c r="F576" s="19">
        <v>100.68</v>
      </c>
      <c r="G576" s="19">
        <v>99.88</v>
      </c>
      <c r="H576" s="19">
        <v>99.66</v>
      </c>
      <c r="I576" s="19">
        <v>100.1</v>
      </c>
      <c r="J576" s="19">
        <v>100.9</v>
      </c>
      <c r="K576" s="19">
        <v>101.28</v>
      </c>
      <c r="L576" s="19">
        <v>100.54</v>
      </c>
      <c r="M576" s="19">
        <v>100.37</v>
      </c>
      <c r="N576" s="19">
        <v>99.73</v>
      </c>
      <c r="O576" s="19">
        <v>100.19</v>
      </c>
      <c r="P576" s="18">
        <v>100</v>
      </c>
      <c r="Q576" s="19">
        <v>100.44</v>
      </c>
      <c r="R576" s="19">
        <v>100.02</v>
      </c>
      <c r="S576" s="19">
        <v>100.04</v>
      </c>
      <c r="T576" s="19">
        <v>100.48</v>
      </c>
      <c r="U576" s="19">
        <v>100.38</v>
      </c>
      <c r="V576" s="19">
        <v>100.19</v>
      </c>
      <c r="W576" s="19">
        <v>100.29</v>
      </c>
      <c r="X576" s="19">
        <v>100.32</v>
      </c>
      <c r="Y576" s="19">
        <v>100.09</v>
      </c>
      <c r="Z576" s="19">
        <v>100.34</v>
      </c>
      <c r="AA576" s="19">
        <v>99.57</v>
      </c>
      <c r="AB576" s="19">
        <v>100.09</v>
      </c>
      <c r="AC576" s="19">
        <v>100.22</v>
      </c>
      <c r="AD576" s="19">
        <v>99.82</v>
      </c>
      <c r="AE576" s="19">
        <v>100.15</v>
      </c>
      <c r="AF576" s="19">
        <v>99.83</v>
      </c>
      <c r="AG576" s="19">
        <v>100.29</v>
      </c>
      <c r="AH576" s="19">
        <v>100.14</v>
      </c>
      <c r="AI576" s="19">
        <v>99.75</v>
      </c>
      <c r="AJ576" s="19">
        <v>100.29</v>
      </c>
      <c r="AK576" s="18">
        <v>100</v>
      </c>
      <c r="AL576" s="19">
        <v>100.32</v>
      </c>
      <c r="AM576" s="19">
        <v>99.98</v>
      </c>
      <c r="AN576" s="19">
        <v>100.14</v>
      </c>
      <c r="AO576" s="19">
        <v>100.55</v>
      </c>
      <c r="AP576" s="19">
        <v>100.15</v>
      </c>
      <c r="AQ576" s="19">
        <v>100.24</v>
      </c>
      <c r="AR576" s="19">
        <v>100.54</v>
      </c>
      <c r="AS576" s="19">
        <v>100.28</v>
      </c>
      <c r="AT576" s="19">
        <v>100.7</v>
      </c>
      <c r="AU576" s="19">
        <v>100.92</v>
      </c>
      <c r="AV576" s="19">
        <v>100.4</v>
      </c>
      <c r="AW576" s="19">
        <v>99.77</v>
      </c>
      <c r="AX576" s="19">
        <v>100.37</v>
      </c>
      <c r="AY576" s="19">
        <v>100.46</v>
      </c>
      <c r="AZ576" s="19">
        <v>99.86</v>
      </c>
      <c r="BA576" s="19">
        <v>100.32</v>
      </c>
      <c r="BB576" s="19">
        <v>100.17</v>
      </c>
      <c r="BC576" s="18">
        <v>100</v>
      </c>
      <c r="BD576" s="19">
        <v>100.19</v>
      </c>
      <c r="BE576" s="19">
        <v>100.04</v>
      </c>
      <c r="BF576" s="19">
        <v>100.09</v>
      </c>
      <c r="BG576" s="19">
        <v>100.24</v>
      </c>
      <c r="BH576" s="19">
        <v>100.63</v>
      </c>
      <c r="BI576" s="18">
        <v>100</v>
      </c>
      <c r="BJ576" s="19">
        <v>100.03</v>
      </c>
      <c r="BK576" s="20"/>
    </row>
    <row r="577" spans="1:63" ht="27.75" x14ac:dyDescent="0.45">
      <c r="A577" s="18" t="s">
        <v>353</v>
      </c>
      <c r="B577" s="18" t="s">
        <v>1328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9">
        <v>100.06</v>
      </c>
      <c r="AB577" s="19">
        <v>100.32</v>
      </c>
      <c r="AC577" s="19">
        <v>100.2</v>
      </c>
      <c r="AD577" s="19">
        <v>100.15</v>
      </c>
      <c r="AE577" s="19">
        <v>100.42</v>
      </c>
      <c r="AF577" s="19">
        <v>100.04</v>
      </c>
      <c r="AG577" s="19">
        <v>100.13</v>
      </c>
      <c r="AH577" s="19">
        <v>99.86</v>
      </c>
      <c r="AI577" s="19">
        <v>100.11</v>
      </c>
      <c r="AJ577" s="19">
        <v>100.13</v>
      </c>
      <c r="AK577" s="19">
        <v>100.09</v>
      </c>
      <c r="AL577" s="19">
        <v>100.14</v>
      </c>
      <c r="AM577" s="19">
        <v>100.46</v>
      </c>
      <c r="AN577" s="19">
        <v>100.04</v>
      </c>
      <c r="AO577" s="19">
        <v>100.19</v>
      </c>
      <c r="AP577" s="19">
        <v>100.43</v>
      </c>
      <c r="AQ577" s="19">
        <v>100.11</v>
      </c>
      <c r="AR577" s="19">
        <v>99.96</v>
      </c>
      <c r="AS577" s="19">
        <v>100.23</v>
      </c>
      <c r="AT577" s="19">
        <v>100.11</v>
      </c>
      <c r="AU577" s="19">
        <v>100.07</v>
      </c>
      <c r="AV577" s="19">
        <v>100.12</v>
      </c>
      <c r="AW577" s="19">
        <v>100.25</v>
      </c>
      <c r="AX577" s="19">
        <v>100.15</v>
      </c>
      <c r="AY577" s="19">
        <v>101.13</v>
      </c>
      <c r="AZ577" s="19">
        <v>100.47</v>
      </c>
      <c r="BA577" s="19">
        <v>100.23</v>
      </c>
      <c r="BB577" s="19">
        <v>100.42</v>
      </c>
      <c r="BC577" s="19">
        <v>100.14</v>
      </c>
      <c r="BD577" s="19">
        <v>100.8</v>
      </c>
      <c r="BE577" s="19">
        <v>100.06</v>
      </c>
      <c r="BF577" s="19">
        <v>100.01</v>
      </c>
      <c r="BG577" s="18">
        <v>100</v>
      </c>
      <c r="BH577" s="19">
        <v>100.39</v>
      </c>
      <c r="BI577" s="19">
        <v>100.18</v>
      </c>
      <c r="BJ577" s="19">
        <v>100.31</v>
      </c>
      <c r="BK577" s="20"/>
    </row>
    <row r="578" spans="1:63" x14ac:dyDescent="0.45">
      <c r="A578" s="18" t="s">
        <v>365</v>
      </c>
      <c r="B578" s="18" t="s">
        <v>1329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9">
        <v>100.16</v>
      </c>
      <c r="AN578" s="19">
        <v>100.18</v>
      </c>
      <c r="AO578" s="19">
        <v>100.18</v>
      </c>
      <c r="AP578" s="19">
        <v>100.26</v>
      </c>
      <c r="AQ578" s="19">
        <v>100.32</v>
      </c>
      <c r="AR578" s="19">
        <v>100.44</v>
      </c>
      <c r="AS578" s="19">
        <v>100.05</v>
      </c>
      <c r="AT578" s="19">
        <v>100.16</v>
      </c>
      <c r="AU578" s="19">
        <v>100.43</v>
      </c>
      <c r="AV578" s="19">
        <v>100.37</v>
      </c>
      <c r="AW578" s="19">
        <v>100.19</v>
      </c>
      <c r="AX578" s="19">
        <v>100.43</v>
      </c>
      <c r="AY578" s="19">
        <v>100.89</v>
      </c>
      <c r="AZ578" s="19">
        <v>100.09</v>
      </c>
      <c r="BA578" s="19">
        <v>100.21</v>
      </c>
      <c r="BB578" s="19">
        <v>100.12</v>
      </c>
      <c r="BC578" s="19">
        <v>100.14</v>
      </c>
      <c r="BD578" s="19">
        <v>100.35</v>
      </c>
      <c r="BE578" s="19">
        <v>100.12</v>
      </c>
      <c r="BF578" s="19">
        <v>100.21</v>
      </c>
      <c r="BG578" s="19">
        <v>100.16</v>
      </c>
      <c r="BH578" s="19">
        <v>100.17</v>
      </c>
      <c r="BI578" s="19">
        <v>99.83</v>
      </c>
      <c r="BJ578" s="19">
        <v>100.17</v>
      </c>
      <c r="BK578" s="20"/>
    </row>
    <row r="579" spans="1:63" x14ac:dyDescent="0.45">
      <c r="A579" s="18" t="s">
        <v>697</v>
      </c>
      <c r="B579" s="18" t="s">
        <v>1330</v>
      </c>
      <c r="C579" s="19">
        <v>101.76</v>
      </c>
      <c r="D579" s="19">
        <v>100.36</v>
      </c>
      <c r="E579" s="19">
        <v>100.65</v>
      </c>
      <c r="F579" s="19">
        <v>100.42</v>
      </c>
      <c r="G579" s="19">
        <v>100.43</v>
      </c>
      <c r="H579" s="19">
        <v>100.07</v>
      </c>
      <c r="I579" s="19">
        <v>100.64</v>
      </c>
      <c r="J579" s="19">
        <v>100.57</v>
      </c>
      <c r="K579" s="19">
        <v>100.23</v>
      </c>
      <c r="L579" s="19">
        <v>100.14</v>
      </c>
      <c r="M579" s="19">
        <v>100.16</v>
      </c>
      <c r="N579" s="19">
        <v>100.93</v>
      </c>
      <c r="O579" s="19">
        <v>100.08</v>
      </c>
      <c r="P579" s="19">
        <v>100.46</v>
      </c>
      <c r="Q579" s="19">
        <v>100.45</v>
      </c>
      <c r="R579" s="19">
        <v>100.26</v>
      </c>
      <c r="S579" s="19">
        <v>101.22</v>
      </c>
      <c r="T579" s="19">
        <v>100.25</v>
      </c>
      <c r="U579" s="19">
        <v>100.08</v>
      </c>
      <c r="V579" s="19">
        <v>100.09</v>
      </c>
      <c r="W579" s="19">
        <v>100.02</v>
      </c>
      <c r="X579" s="19">
        <v>100.24</v>
      </c>
      <c r="Y579" s="19">
        <v>100.46</v>
      </c>
      <c r="Z579" s="19">
        <v>100.23</v>
      </c>
      <c r="AA579" s="19">
        <v>100.23</v>
      </c>
      <c r="AB579" s="19">
        <v>100.16</v>
      </c>
      <c r="AC579" s="19">
        <v>100.48</v>
      </c>
      <c r="AD579" s="19">
        <v>100.38</v>
      </c>
      <c r="AE579" s="19">
        <v>100.8</v>
      </c>
      <c r="AF579" s="19">
        <v>100.61</v>
      </c>
      <c r="AG579" s="19">
        <v>100.76</v>
      </c>
      <c r="AH579" s="19">
        <v>100.21</v>
      </c>
      <c r="AI579" s="19">
        <v>100.22</v>
      </c>
      <c r="AJ579" s="19">
        <v>99.86</v>
      </c>
      <c r="AK579" s="19">
        <v>99.91</v>
      </c>
      <c r="AL579" s="19">
        <v>100.52</v>
      </c>
      <c r="AM579" s="19">
        <v>100.09</v>
      </c>
      <c r="AN579" s="19">
        <v>100.23</v>
      </c>
      <c r="AO579" s="19">
        <v>100.1</v>
      </c>
      <c r="AP579" s="19">
        <v>100.15</v>
      </c>
      <c r="AQ579" s="19">
        <v>100.29</v>
      </c>
      <c r="AR579" s="19">
        <v>100.54</v>
      </c>
      <c r="AS579" s="19">
        <v>100.15</v>
      </c>
      <c r="AT579" s="19">
        <v>100.16</v>
      </c>
      <c r="AU579" s="19">
        <v>100.4</v>
      </c>
      <c r="AV579" s="19">
        <v>100.26</v>
      </c>
      <c r="AW579" s="19">
        <v>100.18</v>
      </c>
      <c r="AX579" s="19">
        <v>100.19</v>
      </c>
      <c r="AY579" s="19">
        <v>100.38</v>
      </c>
      <c r="AZ579" s="19">
        <v>100.05</v>
      </c>
      <c r="BA579" s="18">
        <v>100</v>
      </c>
      <c r="BB579" s="19">
        <v>100.15</v>
      </c>
      <c r="BC579" s="19">
        <v>100.34</v>
      </c>
      <c r="BD579" s="19">
        <v>100.35</v>
      </c>
      <c r="BE579" s="19">
        <v>100.15</v>
      </c>
      <c r="BF579" s="19">
        <v>100.1</v>
      </c>
      <c r="BG579" s="19">
        <v>100.17</v>
      </c>
      <c r="BH579" s="19">
        <v>100.24</v>
      </c>
      <c r="BI579" s="19">
        <v>100.26</v>
      </c>
      <c r="BJ579" s="19">
        <v>100.18</v>
      </c>
      <c r="BK579" s="20"/>
    </row>
    <row r="580" spans="1:63" ht="27.75" x14ac:dyDescent="0.45">
      <c r="A580" s="18" t="s">
        <v>368</v>
      </c>
      <c r="B580" s="18" t="s">
        <v>1331</v>
      </c>
      <c r="C580" s="19">
        <v>101.76</v>
      </c>
      <c r="D580" s="19">
        <v>100.36</v>
      </c>
      <c r="E580" s="19">
        <v>100.65</v>
      </c>
      <c r="F580" s="19">
        <v>100.42</v>
      </c>
      <c r="G580" s="19">
        <v>100.43</v>
      </c>
      <c r="H580" s="19">
        <v>100.07</v>
      </c>
      <c r="I580" s="19">
        <v>100.64</v>
      </c>
      <c r="J580" s="19">
        <v>100.57</v>
      </c>
      <c r="K580" s="19">
        <v>100.23</v>
      </c>
      <c r="L580" s="19">
        <v>100.14</v>
      </c>
      <c r="M580" s="19">
        <v>100.16</v>
      </c>
      <c r="N580" s="19">
        <v>100.93</v>
      </c>
      <c r="O580" s="19">
        <v>100.08</v>
      </c>
      <c r="P580" s="19">
        <v>100.46</v>
      </c>
      <c r="Q580" s="19">
        <v>100.45</v>
      </c>
      <c r="R580" s="19">
        <v>100.26</v>
      </c>
      <c r="S580" s="19">
        <v>101.22</v>
      </c>
      <c r="T580" s="19">
        <v>100.25</v>
      </c>
      <c r="U580" s="19">
        <v>100.08</v>
      </c>
      <c r="V580" s="19">
        <v>100.09</v>
      </c>
      <c r="W580" s="19">
        <v>100.02</v>
      </c>
      <c r="X580" s="19">
        <v>100.24</v>
      </c>
      <c r="Y580" s="19">
        <v>100.46</v>
      </c>
      <c r="Z580" s="19">
        <v>100.23</v>
      </c>
      <c r="AA580" s="19">
        <v>100.23</v>
      </c>
      <c r="AB580" s="19">
        <v>100.16</v>
      </c>
      <c r="AC580" s="19">
        <v>100.48</v>
      </c>
      <c r="AD580" s="19">
        <v>100.38</v>
      </c>
      <c r="AE580" s="19">
        <v>100.8</v>
      </c>
      <c r="AF580" s="19">
        <v>100.61</v>
      </c>
      <c r="AG580" s="19">
        <v>100.76</v>
      </c>
      <c r="AH580" s="19">
        <v>100.21</v>
      </c>
      <c r="AI580" s="19">
        <v>100.22</v>
      </c>
      <c r="AJ580" s="19">
        <v>99.86</v>
      </c>
      <c r="AK580" s="19">
        <v>99.91</v>
      </c>
      <c r="AL580" s="19">
        <v>100.52</v>
      </c>
      <c r="AM580" s="19">
        <v>100.13</v>
      </c>
      <c r="AN580" s="18">
        <v>100</v>
      </c>
      <c r="AO580" s="19">
        <v>100.15</v>
      </c>
      <c r="AP580" s="19">
        <v>100.25</v>
      </c>
      <c r="AQ580" s="19">
        <v>100.85</v>
      </c>
      <c r="AR580" s="19">
        <v>101.07</v>
      </c>
      <c r="AS580" s="19">
        <v>100.27</v>
      </c>
      <c r="AT580" s="19">
        <v>100.2</v>
      </c>
      <c r="AU580" s="19">
        <v>100.26</v>
      </c>
      <c r="AV580" s="19">
        <v>100.01</v>
      </c>
      <c r="AW580" s="19">
        <v>100.07</v>
      </c>
      <c r="AX580" s="19">
        <v>100.35</v>
      </c>
      <c r="AY580" s="19">
        <v>100.54</v>
      </c>
      <c r="AZ580" s="19">
        <v>100.07</v>
      </c>
      <c r="BA580" s="19">
        <v>100.08</v>
      </c>
      <c r="BB580" s="19">
        <v>100.17</v>
      </c>
      <c r="BC580" s="19">
        <v>100.58</v>
      </c>
      <c r="BD580" s="19">
        <v>100.72</v>
      </c>
      <c r="BE580" s="19">
        <v>100.27</v>
      </c>
      <c r="BF580" s="19">
        <v>100.15</v>
      </c>
      <c r="BG580" s="19">
        <v>100.18</v>
      </c>
      <c r="BH580" s="19">
        <v>100.03</v>
      </c>
      <c r="BI580" s="19">
        <v>100.09</v>
      </c>
      <c r="BJ580" s="19">
        <v>100.42</v>
      </c>
      <c r="BK580" s="20"/>
    </row>
    <row r="581" spans="1:63" ht="27.75" x14ac:dyDescent="0.45">
      <c r="A581" s="18" t="s">
        <v>698</v>
      </c>
      <c r="B581" s="18" t="s">
        <v>1332</v>
      </c>
      <c r="C581" s="19">
        <v>101.97</v>
      </c>
      <c r="D581" s="19">
        <v>101.92</v>
      </c>
      <c r="E581" s="19">
        <v>100.57</v>
      </c>
      <c r="F581" s="19">
        <v>100.3</v>
      </c>
      <c r="G581" s="18">
        <v>102</v>
      </c>
      <c r="H581" s="19">
        <v>103.42</v>
      </c>
      <c r="I581" s="19">
        <v>100.91</v>
      </c>
      <c r="J581" s="19">
        <v>100.57</v>
      </c>
      <c r="K581" s="19">
        <v>97.61</v>
      </c>
      <c r="L581" s="19">
        <v>98.72</v>
      </c>
      <c r="M581" s="19">
        <v>100.5</v>
      </c>
      <c r="N581" s="19">
        <v>101.88</v>
      </c>
      <c r="O581" s="19">
        <v>101.26</v>
      </c>
      <c r="P581" s="19">
        <v>100.25</v>
      </c>
      <c r="Q581" s="19">
        <v>100.23</v>
      </c>
      <c r="R581" s="19">
        <v>101.29</v>
      </c>
      <c r="S581" s="19">
        <v>102.66</v>
      </c>
      <c r="T581" s="19">
        <v>102.19</v>
      </c>
      <c r="U581" s="19">
        <v>100.75</v>
      </c>
      <c r="V581" s="19">
        <v>100.43</v>
      </c>
      <c r="W581" s="19">
        <v>98.2</v>
      </c>
      <c r="X581" s="19">
        <v>97.79</v>
      </c>
      <c r="Y581" s="19">
        <v>99.39</v>
      </c>
      <c r="Z581" s="19">
        <v>102.05</v>
      </c>
      <c r="AA581" s="19">
        <v>102.17</v>
      </c>
      <c r="AB581" s="19">
        <v>101.85</v>
      </c>
      <c r="AC581" s="19">
        <v>98.74</v>
      </c>
      <c r="AD581" s="19">
        <v>100.4</v>
      </c>
      <c r="AE581" s="19">
        <v>101.7</v>
      </c>
      <c r="AF581" s="19">
        <v>103.61</v>
      </c>
      <c r="AG581" s="19">
        <v>100.58</v>
      </c>
      <c r="AH581" s="19">
        <v>100.86</v>
      </c>
      <c r="AI581" s="19">
        <v>96.83</v>
      </c>
      <c r="AJ581" s="19">
        <v>98.44</v>
      </c>
      <c r="AK581" s="19">
        <v>99.72</v>
      </c>
      <c r="AL581" s="19">
        <v>101.86</v>
      </c>
      <c r="AM581" s="18">
        <v>99</v>
      </c>
      <c r="AN581" s="19">
        <v>99.86</v>
      </c>
      <c r="AO581" s="19">
        <v>99.93</v>
      </c>
      <c r="AP581" s="19">
        <v>100.57</v>
      </c>
      <c r="AQ581" s="19">
        <v>102.1</v>
      </c>
      <c r="AR581" s="19">
        <v>104.34</v>
      </c>
      <c r="AS581" s="19">
        <v>100.54</v>
      </c>
      <c r="AT581" s="19">
        <v>100.72</v>
      </c>
      <c r="AU581" s="19">
        <v>96.67</v>
      </c>
      <c r="AV581" s="19">
        <v>98.1</v>
      </c>
      <c r="AW581" s="19">
        <v>99.72</v>
      </c>
      <c r="AX581" s="19">
        <v>102.88</v>
      </c>
      <c r="AY581" s="19">
        <v>100.58</v>
      </c>
      <c r="AZ581" s="19">
        <v>100.29</v>
      </c>
      <c r="BA581" s="19">
        <v>100.57</v>
      </c>
      <c r="BB581" s="19">
        <v>100.48</v>
      </c>
      <c r="BC581" s="19">
        <v>102.25</v>
      </c>
      <c r="BD581" s="19">
        <v>103.05</v>
      </c>
      <c r="BE581" s="19">
        <v>101.66</v>
      </c>
      <c r="BF581" s="19">
        <v>101.23</v>
      </c>
      <c r="BG581" s="19">
        <v>96.3</v>
      </c>
      <c r="BH581" s="19">
        <v>98.26</v>
      </c>
      <c r="BI581" s="19">
        <v>99.03</v>
      </c>
      <c r="BJ581" s="19">
        <v>102.47</v>
      </c>
      <c r="BK581" s="20"/>
    </row>
    <row r="582" spans="1:63" x14ac:dyDescent="0.45">
      <c r="A582" s="18" t="s">
        <v>699</v>
      </c>
      <c r="B582" s="18" t="s">
        <v>1333</v>
      </c>
      <c r="C582" s="19">
        <v>102.3</v>
      </c>
      <c r="D582" s="19">
        <v>101.47</v>
      </c>
      <c r="E582" s="19">
        <v>100.68</v>
      </c>
      <c r="F582" s="19">
        <v>100.61</v>
      </c>
      <c r="G582" s="19">
        <v>100.22</v>
      </c>
      <c r="H582" s="19">
        <v>100.92</v>
      </c>
      <c r="I582" s="19">
        <v>100.62</v>
      </c>
      <c r="J582" s="19">
        <v>100.1</v>
      </c>
      <c r="K582" s="19">
        <v>100.15</v>
      </c>
      <c r="L582" s="19">
        <v>100.4</v>
      </c>
      <c r="M582" s="19">
        <v>100.45</v>
      </c>
      <c r="N582" s="19">
        <v>100.42</v>
      </c>
      <c r="O582" s="19">
        <v>102.25</v>
      </c>
      <c r="P582" s="19">
        <v>100.38</v>
      </c>
      <c r="Q582" s="19">
        <v>100.31</v>
      </c>
      <c r="R582" s="19">
        <v>100.9</v>
      </c>
      <c r="S582" s="19">
        <v>100.15</v>
      </c>
      <c r="T582" s="19">
        <v>100.62</v>
      </c>
      <c r="U582" s="19">
        <v>100.19</v>
      </c>
      <c r="V582" s="19">
        <v>100.24</v>
      </c>
      <c r="W582" s="19">
        <v>100.1</v>
      </c>
      <c r="X582" s="19">
        <v>100.26</v>
      </c>
      <c r="Y582" s="19">
        <v>100.35</v>
      </c>
      <c r="Z582" s="19">
        <v>100.45</v>
      </c>
      <c r="AA582" s="19">
        <v>102.94</v>
      </c>
      <c r="AB582" s="19">
        <v>100.63</v>
      </c>
      <c r="AC582" s="19">
        <v>100.12</v>
      </c>
      <c r="AD582" s="19">
        <v>100.54</v>
      </c>
      <c r="AE582" s="19">
        <v>100.07</v>
      </c>
      <c r="AF582" s="19">
        <v>100.2</v>
      </c>
      <c r="AG582" s="19">
        <v>100.24</v>
      </c>
      <c r="AH582" s="19">
        <v>100.77</v>
      </c>
      <c r="AI582" s="19">
        <v>100.26</v>
      </c>
      <c r="AJ582" s="19">
        <v>100.59</v>
      </c>
      <c r="AK582" s="19">
        <v>100.17</v>
      </c>
      <c r="AL582" s="19">
        <v>100.3</v>
      </c>
      <c r="AM582" s="19">
        <v>100.84</v>
      </c>
      <c r="AN582" s="19">
        <v>99.98</v>
      </c>
      <c r="AO582" s="19">
        <v>100.09</v>
      </c>
      <c r="AP582" s="19">
        <v>100.46</v>
      </c>
      <c r="AQ582" s="19">
        <v>100.28</v>
      </c>
      <c r="AR582" s="19">
        <v>100.65</v>
      </c>
      <c r="AS582" s="19">
        <v>100.47</v>
      </c>
      <c r="AT582" s="19">
        <v>100.79</v>
      </c>
      <c r="AU582" s="19">
        <v>100.47</v>
      </c>
      <c r="AV582" s="19">
        <v>100.21</v>
      </c>
      <c r="AW582" s="19">
        <v>100.25</v>
      </c>
      <c r="AX582" s="19">
        <v>100.65</v>
      </c>
      <c r="AY582" s="19">
        <v>102.06</v>
      </c>
      <c r="AZ582" s="19">
        <v>100.59</v>
      </c>
      <c r="BA582" s="19">
        <v>100.22</v>
      </c>
      <c r="BB582" s="19">
        <v>100.28</v>
      </c>
      <c r="BC582" s="19">
        <v>100.15</v>
      </c>
      <c r="BD582" s="19">
        <v>100.11</v>
      </c>
      <c r="BE582" s="19">
        <v>100.28</v>
      </c>
      <c r="BF582" s="19">
        <v>100.41</v>
      </c>
      <c r="BG582" s="19">
        <v>100.22</v>
      </c>
      <c r="BH582" s="19">
        <v>100.21</v>
      </c>
      <c r="BI582" s="19">
        <v>100.2</v>
      </c>
      <c r="BJ582" s="19">
        <v>100.13</v>
      </c>
      <c r="BK582" s="20"/>
    </row>
    <row r="583" spans="1:63" ht="41.65" x14ac:dyDescent="0.45">
      <c r="A583" s="18" t="s">
        <v>1715</v>
      </c>
      <c r="B583" s="18" t="s">
        <v>1716</v>
      </c>
      <c r="C583" s="19">
        <v>103.16</v>
      </c>
      <c r="D583" s="19">
        <v>102.99</v>
      </c>
      <c r="E583" s="19">
        <v>100.37</v>
      </c>
      <c r="F583" s="19">
        <v>100.83</v>
      </c>
      <c r="G583" s="19">
        <v>100.19</v>
      </c>
      <c r="H583" s="19">
        <v>101.49</v>
      </c>
      <c r="I583" s="19">
        <v>100.73</v>
      </c>
      <c r="J583" s="19">
        <v>100.09</v>
      </c>
      <c r="K583" s="19">
        <v>100.01</v>
      </c>
      <c r="L583" s="19">
        <v>100.07</v>
      </c>
      <c r="M583" s="19">
        <v>101.06</v>
      </c>
      <c r="N583" s="19">
        <v>100.53</v>
      </c>
      <c r="O583" s="19">
        <v>105.38</v>
      </c>
      <c r="P583" s="19">
        <v>100.46</v>
      </c>
      <c r="Q583" s="19">
        <v>100.14</v>
      </c>
      <c r="R583" s="19">
        <v>100.91</v>
      </c>
      <c r="S583" s="19">
        <v>100.01</v>
      </c>
      <c r="T583" s="19">
        <v>101.2</v>
      </c>
      <c r="U583" s="19">
        <v>100.21</v>
      </c>
      <c r="V583" s="19">
        <v>100.01</v>
      </c>
      <c r="W583" s="18">
        <v>100</v>
      </c>
      <c r="X583" s="19">
        <v>100.26</v>
      </c>
      <c r="Y583" s="19">
        <v>100.48</v>
      </c>
      <c r="Z583" s="19">
        <v>100.12</v>
      </c>
      <c r="AA583" s="19">
        <v>107.27</v>
      </c>
      <c r="AB583" s="19">
        <v>100.4</v>
      </c>
      <c r="AC583" s="19">
        <v>100.07</v>
      </c>
      <c r="AD583" s="19">
        <v>100.32</v>
      </c>
      <c r="AE583" s="19">
        <v>100.05</v>
      </c>
      <c r="AF583" s="19">
        <v>100.25</v>
      </c>
      <c r="AG583" s="19">
        <v>100.16</v>
      </c>
      <c r="AH583" s="19">
        <v>100.88</v>
      </c>
      <c r="AI583" s="19">
        <v>100.2</v>
      </c>
      <c r="AJ583" s="19">
        <v>100.48</v>
      </c>
      <c r="AK583" s="19">
        <v>100.3</v>
      </c>
      <c r="AL583" s="19">
        <v>100.17</v>
      </c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20"/>
    </row>
    <row r="584" spans="1:63" x14ac:dyDescent="0.45">
      <c r="A584" s="18" t="s">
        <v>700</v>
      </c>
      <c r="B584" s="18" t="s">
        <v>1334</v>
      </c>
      <c r="C584" s="19">
        <v>103.16</v>
      </c>
      <c r="D584" s="19">
        <v>104.51</v>
      </c>
      <c r="E584" s="19">
        <v>100.01</v>
      </c>
      <c r="F584" s="18">
        <v>100</v>
      </c>
      <c r="G584" s="19">
        <v>100.16</v>
      </c>
      <c r="H584" s="19">
        <v>100.66</v>
      </c>
      <c r="I584" s="19">
        <v>100.92</v>
      </c>
      <c r="J584" s="18">
        <v>100</v>
      </c>
      <c r="K584" s="19">
        <v>100.45</v>
      </c>
      <c r="L584" s="19">
        <v>100.09</v>
      </c>
      <c r="M584" s="19">
        <v>101.85</v>
      </c>
      <c r="N584" s="19">
        <v>101.84</v>
      </c>
      <c r="O584" s="19">
        <v>107.23</v>
      </c>
      <c r="P584" s="19">
        <v>100.56</v>
      </c>
      <c r="Q584" s="19">
        <v>100.02</v>
      </c>
      <c r="R584" s="19">
        <v>100.29</v>
      </c>
      <c r="S584" s="19">
        <v>100.04</v>
      </c>
      <c r="T584" s="19">
        <v>100.03</v>
      </c>
      <c r="U584" s="19">
        <v>100.32</v>
      </c>
      <c r="V584" s="18">
        <v>100</v>
      </c>
      <c r="W584" s="18">
        <v>100</v>
      </c>
      <c r="X584" s="19">
        <v>100.43</v>
      </c>
      <c r="Y584" s="19">
        <v>100.01</v>
      </c>
      <c r="Z584" s="19">
        <v>100.28</v>
      </c>
      <c r="AA584" s="19">
        <v>110.54</v>
      </c>
      <c r="AB584" s="19">
        <v>100.13</v>
      </c>
      <c r="AC584" s="19">
        <v>100.01</v>
      </c>
      <c r="AD584" s="19">
        <v>100.01</v>
      </c>
      <c r="AE584" s="18">
        <v>100</v>
      </c>
      <c r="AF584" s="19">
        <v>100.07</v>
      </c>
      <c r="AG584" s="19">
        <v>100.01</v>
      </c>
      <c r="AH584" s="19">
        <v>101.72</v>
      </c>
      <c r="AI584" s="19">
        <v>100.03</v>
      </c>
      <c r="AJ584" s="19">
        <v>100.03</v>
      </c>
      <c r="AK584" s="18">
        <v>100</v>
      </c>
      <c r="AL584" s="18">
        <v>100</v>
      </c>
      <c r="AM584" s="19">
        <v>101.07</v>
      </c>
      <c r="AN584" s="18">
        <v>100</v>
      </c>
      <c r="AO584" s="18">
        <v>100</v>
      </c>
      <c r="AP584" s="19">
        <v>101.28</v>
      </c>
      <c r="AQ584" s="19">
        <v>99.99</v>
      </c>
      <c r="AR584" s="19">
        <v>100.13</v>
      </c>
      <c r="AS584" s="19">
        <v>100.12</v>
      </c>
      <c r="AT584" s="19">
        <v>100.49</v>
      </c>
      <c r="AU584" s="18">
        <v>100</v>
      </c>
      <c r="AV584" s="19">
        <v>100.35</v>
      </c>
      <c r="AW584" s="18">
        <v>100</v>
      </c>
      <c r="AX584" s="19">
        <v>100.27</v>
      </c>
      <c r="AY584" s="19">
        <v>102.69</v>
      </c>
      <c r="AZ584" s="19">
        <v>100.05</v>
      </c>
      <c r="BA584" s="19">
        <v>100.03</v>
      </c>
      <c r="BB584" s="19">
        <v>100.14</v>
      </c>
      <c r="BC584" s="19">
        <v>100.18</v>
      </c>
      <c r="BD584" s="18">
        <v>100</v>
      </c>
      <c r="BE584" s="19">
        <v>100.61</v>
      </c>
      <c r="BF584" s="18">
        <v>100</v>
      </c>
      <c r="BG584" s="19">
        <v>100.01</v>
      </c>
      <c r="BH584" s="18">
        <v>100</v>
      </c>
      <c r="BI584" s="19">
        <v>100.03</v>
      </c>
      <c r="BJ584" s="19">
        <v>100.08</v>
      </c>
      <c r="BK584" s="20"/>
    </row>
    <row r="585" spans="1:63" x14ac:dyDescent="0.45">
      <c r="A585" s="18" t="s">
        <v>701</v>
      </c>
      <c r="B585" s="18" t="s">
        <v>1335</v>
      </c>
      <c r="C585" s="19">
        <v>103.46</v>
      </c>
      <c r="D585" s="19">
        <v>104.47</v>
      </c>
      <c r="E585" s="19">
        <v>100.39</v>
      </c>
      <c r="F585" s="19">
        <v>100.01</v>
      </c>
      <c r="G585" s="19">
        <v>100.17</v>
      </c>
      <c r="H585" s="18">
        <v>101</v>
      </c>
      <c r="I585" s="19">
        <v>101.36</v>
      </c>
      <c r="J585" s="19">
        <v>100.02</v>
      </c>
      <c r="K585" s="19">
        <v>100.46</v>
      </c>
      <c r="L585" s="18">
        <v>100</v>
      </c>
      <c r="M585" s="19">
        <v>100.56</v>
      </c>
      <c r="N585" s="19">
        <v>101.19</v>
      </c>
      <c r="O585" s="19">
        <v>106.43</v>
      </c>
      <c r="P585" s="19">
        <v>100.31</v>
      </c>
      <c r="Q585" s="19">
        <v>100.28</v>
      </c>
      <c r="R585" s="19">
        <v>100.4</v>
      </c>
      <c r="S585" s="19">
        <v>100.04</v>
      </c>
      <c r="T585" s="19">
        <v>100.1</v>
      </c>
      <c r="U585" s="19">
        <v>100.38</v>
      </c>
      <c r="V585" s="18">
        <v>100</v>
      </c>
      <c r="W585" s="18">
        <v>100</v>
      </c>
      <c r="X585" s="19">
        <v>100.4</v>
      </c>
      <c r="Y585" s="19">
        <v>100.14</v>
      </c>
      <c r="Z585" s="19">
        <v>100.06</v>
      </c>
      <c r="AA585" s="19">
        <v>108.64</v>
      </c>
      <c r="AB585" s="19">
        <v>100.84</v>
      </c>
      <c r="AC585" s="18">
        <v>100</v>
      </c>
      <c r="AD585" s="19">
        <v>100.21</v>
      </c>
      <c r="AE585" s="19">
        <v>99.93</v>
      </c>
      <c r="AF585" s="19">
        <v>100.53</v>
      </c>
      <c r="AG585" s="19">
        <v>100.02</v>
      </c>
      <c r="AH585" s="19">
        <v>101.39</v>
      </c>
      <c r="AI585" s="19">
        <v>100.06</v>
      </c>
      <c r="AJ585" s="19">
        <v>100.08</v>
      </c>
      <c r="AK585" s="19">
        <v>100.22</v>
      </c>
      <c r="AL585" s="19">
        <v>100.09</v>
      </c>
      <c r="AM585" s="19">
        <v>101.45</v>
      </c>
      <c r="AN585" s="18">
        <v>100</v>
      </c>
      <c r="AO585" s="18">
        <v>100</v>
      </c>
      <c r="AP585" s="19">
        <v>100.6</v>
      </c>
      <c r="AQ585" s="19">
        <v>100.17</v>
      </c>
      <c r="AR585" s="19">
        <v>100.06</v>
      </c>
      <c r="AS585" s="19">
        <v>100.99</v>
      </c>
      <c r="AT585" s="19">
        <v>100.42</v>
      </c>
      <c r="AU585" s="18">
        <v>100</v>
      </c>
      <c r="AV585" s="19">
        <v>100.08</v>
      </c>
      <c r="AW585" s="18">
        <v>100</v>
      </c>
      <c r="AX585" s="19">
        <v>100.63</v>
      </c>
      <c r="AY585" s="19">
        <v>104.51</v>
      </c>
      <c r="AZ585" s="19">
        <v>100.05</v>
      </c>
      <c r="BA585" s="19">
        <v>100.11</v>
      </c>
      <c r="BB585" s="19">
        <v>100.05</v>
      </c>
      <c r="BC585" s="18">
        <v>100</v>
      </c>
      <c r="BD585" s="18">
        <v>100</v>
      </c>
      <c r="BE585" s="19">
        <v>100.6</v>
      </c>
      <c r="BF585" s="19">
        <v>100.35</v>
      </c>
      <c r="BG585" s="18">
        <v>100</v>
      </c>
      <c r="BH585" s="18">
        <v>100</v>
      </c>
      <c r="BI585" s="19">
        <v>100.02</v>
      </c>
      <c r="BJ585" s="19">
        <v>100.18</v>
      </c>
      <c r="BK585" s="20"/>
    </row>
    <row r="586" spans="1:63" x14ac:dyDescent="0.45">
      <c r="A586" s="18" t="s">
        <v>702</v>
      </c>
      <c r="B586" s="18" t="s">
        <v>1336</v>
      </c>
      <c r="C586" s="19">
        <v>102.2</v>
      </c>
      <c r="D586" s="19">
        <v>108.93</v>
      </c>
      <c r="E586" s="18">
        <v>100</v>
      </c>
      <c r="F586" s="18">
        <v>100</v>
      </c>
      <c r="G586" s="18">
        <v>100</v>
      </c>
      <c r="H586" s="19">
        <v>100.16</v>
      </c>
      <c r="I586" s="18">
        <v>100</v>
      </c>
      <c r="J586" s="18">
        <v>100</v>
      </c>
      <c r="K586" s="18">
        <v>100</v>
      </c>
      <c r="L586" s="18">
        <v>100</v>
      </c>
      <c r="M586" s="18">
        <v>100</v>
      </c>
      <c r="N586" s="18">
        <v>100</v>
      </c>
      <c r="O586" s="19">
        <v>108.29</v>
      </c>
      <c r="P586" s="18">
        <v>100</v>
      </c>
      <c r="Q586" s="18">
        <v>100</v>
      </c>
      <c r="R586" s="19">
        <v>100.3</v>
      </c>
      <c r="S586" s="18">
        <v>100</v>
      </c>
      <c r="T586" s="18">
        <v>100</v>
      </c>
      <c r="U586" s="18">
        <v>100</v>
      </c>
      <c r="V586" s="18">
        <v>100</v>
      </c>
      <c r="W586" s="18">
        <v>100</v>
      </c>
      <c r="X586" s="19">
        <v>100.11</v>
      </c>
      <c r="Y586" s="18">
        <v>100</v>
      </c>
      <c r="Z586" s="18">
        <v>100</v>
      </c>
      <c r="AA586" s="19">
        <v>113.01</v>
      </c>
      <c r="AB586" s="19">
        <v>100.16</v>
      </c>
      <c r="AC586" s="18">
        <v>100</v>
      </c>
      <c r="AD586" s="18">
        <v>100</v>
      </c>
      <c r="AE586" s="18">
        <v>100</v>
      </c>
      <c r="AF586" s="18">
        <v>100</v>
      </c>
      <c r="AG586" s="18">
        <v>100</v>
      </c>
      <c r="AH586" s="19">
        <v>100.48</v>
      </c>
      <c r="AI586" s="18">
        <v>100</v>
      </c>
      <c r="AJ586" s="18">
        <v>100</v>
      </c>
      <c r="AK586" s="18">
        <v>100</v>
      </c>
      <c r="AL586" s="18">
        <v>100</v>
      </c>
      <c r="AM586" s="19">
        <v>101.66</v>
      </c>
      <c r="AN586" s="18">
        <v>100</v>
      </c>
      <c r="AO586" s="18">
        <v>100</v>
      </c>
      <c r="AP586" s="18">
        <v>100</v>
      </c>
      <c r="AQ586" s="18">
        <v>100</v>
      </c>
      <c r="AR586" s="18">
        <v>100</v>
      </c>
      <c r="AS586" s="18">
        <v>100</v>
      </c>
      <c r="AT586" s="18">
        <v>100</v>
      </c>
      <c r="AU586" s="18">
        <v>100</v>
      </c>
      <c r="AV586" s="18">
        <v>100</v>
      </c>
      <c r="AW586" s="18">
        <v>100</v>
      </c>
      <c r="AX586" s="19">
        <v>100.21</v>
      </c>
      <c r="AY586" s="19">
        <v>102.94</v>
      </c>
      <c r="AZ586" s="18">
        <v>100</v>
      </c>
      <c r="BA586" s="18">
        <v>100</v>
      </c>
      <c r="BB586" s="18">
        <v>100</v>
      </c>
      <c r="BC586" s="19">
        <v>100.25</v>
      </c>
      <c r="BD586" s="18">
        <v>100</v>
      </c>
      <c r="BE586" s="18">
        <v>100</v>
      </c>
      <c r="BF586" s="18">
        <v>100</v>
      </c>
      <c r="BG586" s="18">
        <v>100</v>
      </c>
      <c r="BH586" s="18">
        <v>100</v>
      </c>
      <c r="BI586" s="18">
        <v>100</v>
      </c>
      <c r="BJ586" s="19">
        <v>100.19</v>
      </c>
      <c r="BK586" s="20"/>
    </row>
    <row r="587" spans="1:63" ht="41.65" x14ac:dyDescent="0.45">
      <c r="A587" s="18" t="s">
        <v>371</v>
      </c>
      <c r="B587" s="18" t="s">
        <v>1337</v>
      </c>
      <c r="C587" s="19">
        <v>101.9</v>
      </c>
      <c r="D587" s="19">
        <v>101.02</v>
      </c>
      <c r="E587" s="19">
        <v>100.07</v>
      </c>
      <c r="F587" s="19">
        <v>100.84</v>
      </c>
      <c r="G587" s="19">
        <v>100.59</v>
      </c>
      <c r="H587" s="19">
        <v>100.31</v>
      </c>
      <c r="I587" s="19">
        <v>100.54</v>
      </c>
      <c r="J587" s="19">
        <v>100.32</v>
      </c>
      <c r="K587" s="19">
        <v>99.96</v>
      </c>
      <c r="L587" s="19">
        <v>101.29</v>
      </c>
      <c r="M587" s="19">
        <v>100.13</v>
      </c>
      <c r="N587" s="19">
        <v>100.57</v>
      </c>
      <c r="O587" s="19">
        <v>101.05</v>
      </c>
      <c r="P587" s="19">
        <v>100.08</v>
      </c>
      <c r="Q587" s="19">
        <v>100.35</v>
      </c>
      <c r="R587" s="19">
        <v>100.95</v>
      </c>
      <c r="S587" s="19">
        <v>100.27</v>
      </c>
      <c r="T587" s="19">
        <v>100.17</v>
      </c>
      <c r="U587" s="19">
        <v>100.42</v>
      </c>
      <c r="V587" s="19">
        <v>100.66</v>
      </c>
      <c r="W587" s="19">
        <v>100.03</v>
      </c>
      <c r="X587" s="19">
        <v>100.12</v>
      </c>
      <c r="Y587" s="19">
        <v>100.54</v>
      </c>
      <c r="Z587" s="19">
        <v>100.22</v>
      </c>
      <c r="AA587" s="19">
        <v>101.17</v>
      </c>
      <c r="AB587" s="19">
        <v>100.42</v>
      </c>
      <c r="AC587" s="19">
        <v>100.19</v>
      </c>
      <c r="AD587" s="19">
        <v>100.2</v>
      </c>
      <c r="AE587" s="19">
        <v>100.2</v>
      </c>
      <c r="AF587" s="19">
        <v>100.14</v>
      </c>
      <c r="AG587" s="19">
        <v>100.27</v>
      </c>
      <c r="AH587" s="19">
        <v>100.27</v>
      </c>
      <c r="AI587" s="19">
        <v>100.24</v>
      </c>
      <c r="AJ587" s="19">
        <v>100.32</v>
      </c>
      <c r="AK587" s="19">
        <v>100.19</v>
      </c>
      <c r="AL587" s="19">
        <v>100.08</v>
      </c>
      <c r="AM587" s="19">
        <v>101.17</v>
      </c>
      <c r="AN587" s="18">
        <v>100</v>
      </c>
      <c r="AO587" s="19">
        <v>100.24</v>
      </c>
      <c r="AP587" s="19">
        <v>100.71</v>
      </c>
      <c r="AQ587" s="19">
        <v>100.48</v>
      </c>
      <c r="AR587" s="19">
        <v>100.99</v>
      </c>
      <c r="AS587" s="19">
        <v>100.83</v>
      </c>
      <c r="AT587" s="19">
        <v>100.51</v>
      </c>
      <c r="AU587" s="19">
        <v>100.3</v>
      </c>
      <c r="AV587" s="19">
        <v>100.22</v>
      </c>
      <c r="AW587" s="19">
        <v>100.35</v>
      </c>
      <c r="AX587" s="19">
        <v>100.86</v>
      </c>
      <c r="AY587" s="19">
        <v>100.81</v>
      </c>
      <c r="AZ587" s="19">
        <v>100.96</v>
      </c>
      <c r="BA587" s="19">
        <v>100.32</v>
      </c>
      <c r="BB587" s="19">
        <v>100.21</v>
      </c>
      <c r="BC587" s="19">
        <v>100.45</v>
      </c>
      <c r="BD587" s="19">
        <v>100.69</v>
      </c>
      <c r="BE587" s="19">
        <v>99.99</v>
      </c>
      <c r="BF587" s="19">
        <v>100.17</v>
      </c>
      <c r="BG587" s="19">
        <v>100.19</v>
      </c>
      <c r="BH587" s="19">
        <v>100.08</v>
      </c>
      <c r="BI587" s="19">
        <v>100.09</v>
      </c>
      <c r="BJ587" s="19">
        <v>99.98</v>
      </c>
      <c r="BK587" s="20"/>
    </row>
    <row r="588" spans="1:63" ht="41.65" x14ac:dyDescent="0.45">
      <c r="A588" s="18" t="s">
        <v>1717</v>
      </c>
      <c r="B588" s="18" t="s">
        <v>1718</v>
      </c>
      <c r="C588" s="19">
        <v>100.99</v>
      </c>
      <c r="D588" s="19">
        <v>101.61</v>
      </c>
      <c r="E588" s="19">
        <v>100.81</v>
      </c>
      <c r="F588" s="19">
        <v>100.69</v>
      </c>
      <c r="G588" s="19">
        <v>100.5</v>
      </c>
      <c r="H588" s="19">
        <v>101.59</v>
      </c>
      <c r="I588" s="19">
        <v>101.36</v>
      </c>
      <c r="J588" s="19">
        <v>100.03</v>
      </c>
      <c r="K588" s="19">
        <v>100.15</v>
      </c>
      <c r="L588" s="19">
        <v>100.15</v>
      </c>
      <c r="M588" s="19">
        <v>100.12</v>
      </c>
      <c r="N588" s="19">
        <v>100.56</v>
      </c>
      <c r="O588" s="19">
        <v>101.07</v>
      </c>
      <c r="P588" s="19">
        <v>100.66</v>
      </c>
      <c r="Q588" s="19">
        <v>100.39</v>
      </c>
      <c r="R588" s="19">
        <v>100.68</v>
      </c>
      <c r="S588" s="19">
        <v>100.1</v>
      </c>
      <c r="T588" s="19">
        <v>100.92</v>
      </c>
      <c r="U588" s="19">
        <v>99.95</v>
      </c>
      <c r="V588" s="19">
        <v>100.26</v>
      </c>
      <c r="W588" s="19">
        <v>100.01</v>
      </c>
      <c r="X588" s="19">
        <v>100.61</v>
      </c>
      <c r="Y588" s="19">
        <v>100.53</v>
      </c>
      <c r="Z588" s="19">
        <v>101.26</v>
      </c>
      <c r="AA588" s="19">
        <v>100.81</v>
      </c>
      <c r="AB588" s="19">
        <v>100.87</v>
      </c>
      <c r="AC588" s="19">
        <v>100.14</v>
      </c>
      <c r="AD588" s="19">
        <v>100.83</v>
      </c>
      <c r="AE588" s="19">
        <v>100.22</v>
      </c>
      <c r="AF588" s="19">
        <v>100.36</v>
      </c>
      <c r="AG588" s="19">
        <v>100.24</v>
      </c>
      <c r="AH588" s="19">
        <v>100.25</v>
      </c>
      <c r="AI588" s="19">
        <v>100.62</v>
      </c>
      <c r="AJ588" s="19">
        <v>100.92</v>
      </c>
      <c r="AK588" s="18">
        <v>100</v>
      </c>
      <c r="AL588" s="19">
        <v>100.1</v>
      </c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20"/>
    </row>
    <row r="589" spans="1:63" ht="27.75" x14ac:dyDescent="0.45">
      <c r="A589" s="18" t="s">
        <v>372</v>
      </c>
      <c r="B589" s="18" t="s">
        <v>1338</v>
      </c>
      <c r="C589" s="19">
        <v>103.1</v>
      </c>
      <c r="D589" s="19">
        <v>101.08</v>
      </c>
      <c r="E589" s="19">
        <v>101.61</v>
      </c>
      <c r="F589" s="19">
        <v>100.61</v>
      </c>
      <c r="G589" s="19">
        <v>100.1</v>
      </c>
      <c r="H589" s="19">
        <v>100.75</v>
      </c>
      <c r="I589" s="19">
        <v>100.46</v>
      </c>
      <c r="J589" s="19">
        <v>99.95</v>
      </c>
      <c r="K589" s="19">
        <v>100.25</v>
      </c>
      <c r="L589" s="19">
        <v>100.42</v>
      </c>
      <c r="M589" s="19">
        <v>100.12</v>
      </c>
      <c r="N589" s="19">
        <v>100.28</v>
      </c>
      <c r="O589" s="19">
        <v>101.94</v>
      </c>
      <c r="P589" s="19">
        <v>100.55</v>
      </c>
      <c r="Q589" s="19">
        <v>100.6</v>
      </c>
      <c r="R589" s="19">
        <v>101.36</v>
      </c>
      <c r="S589" s="19">
        <v>100.14</v>
      </c>
      <c r="T589" s="19">
        <v>100.39</v>
      </c>
      <c r="U589" s="19">
        <v>100.12</v>
      </c>
      <c r="V589" s="19">
        <v>100.01</v>
      </c>
      <c r="W589" s="19">
        <v>100.05</v>
      </c>
      <c r="X589" s="19">
        <v>100.24</v>
      </c>
      <c r="Y589" s="19">
        <v>100.17</v>
      </c>
      <c r="Z589" s="19">
        <v>100.18</v>
      </c>
      <c r="AA589" s="19">
        <v>102.99</v>
      </c>
      <c r="AB589" s="19">
        <v>100.91</v>
      </c>
      <c r="AC589" s="19">
        <v>100.36</v>
      </c>
      <c r="AD589" s="19">
        <v>101.06</v>
      </c>
      <c r="AE589" s="18">
        <v>100</v>
      </c>
      <c r="AF589" s="19">
        <v>100.17</v>
      </c>
      <c r="AG589" s="19">
        <v>100.27</v>
      </c>
      <c r="AH589" s="19">
        <v>101.31</v>
      </c>
      <c r="AI589" s="19">
        <v>100.15</v>
      </c>
      <c r="AJ589" s="19">
        <v>101.05</v>
      </c>
      <c r="AK589" s="19">
        <v>100.07</v>
      </c>
      <c r="AL589" s="19">
        <v>100.63</v>
      </c>
      <c r="AM589" s="19">
        <v>100.68</v>
      </c>
      <c r="AN589" s="19">
        <v>100.15</v>
      </c>
      <c r="AO589" s="19">
        <v>100.15</v>
      </c>
      <c r="AP589" s="19">
        <v>100.59</v>
      </c>
      <c r="AQ589" s="19">
        <v>100.2</v>
      </c>
      <c r="AR589" s="19">
        <v>100.31</v>
      </c>
      <c r="AS589" s="19">
        <v>100.25</v>
      </c>
      <c r="AT589" s="19">
        <v>101.27</v>
      </c>
      <c r="AU589" s="19">
        <v>100.89</v>
      </c>
      <c r="AV589" s="19">
        <v>100.05</v>
      </c>
      <c r="AW589" s="19">
        <v>100.19</v>
      </c>
      <c r="AX589" s="19">
        <v>100.48</v>
      </c>
      <c r="AY589" s="19">
        <v>102.88</v>
      </c>
      <c r="AZ589" s="19">
        <v>101.02</v>
      </c>
      <c r="BA589" s="19">
        <v>100.47</v>
      </c>
      <c r="BB589" s="19">
        <v>100.14</v>
      </c>
      <c r="BC589" s="19">
        <v>100.11</v>
      </c>
      <c r="BD589" s="18">
        <v>100</v>
      </c>
      <c r="BE589" s="19">
        <v>100.19</v>
      </c>
      <c r="BF589" s="19">
        <v>100.45</v>
      </c>
      <c r="BG589" s="19">
        <v>100.32</v>
      </c>
      <c r="BH589" s="19">
        <v>100.46</v>
      </c>
      <c r="BI589" s="19">
        <v>100.39</v>
      </c>
      <c r="BJ589" s="19">
        <v>100.03</v>
      </c>
      <c r="BK589" s="20"/>
    </row>
    <row r="590" spans="1:63" ht="55.5" x14ac:dyDescent="0.45">
      <c r="A590" s="18" t="s">
        <v>703</v>
      </c>
      <c r="B590" s="18" t="s">
        <v>1339</v>
      </c>
      <c r="C590" s="19">
        <v>104.42</v>
      </c>
      <c r="D590" s="19">
        <v>102.23</v>
      </c>
      <c r="E590" s="19">
        <v>100.05</v>
      </c>
      <c r="F590" s="18">
        <v>100</v>
      </c>
      <c r="G590" s="19">
        <v>100.84</v>
      </c>
      <c r="H590" s="19">
        <v>100.14</v>
      </c>
      <c r="I590" s="19">
        <v>100.01</v>
      </c>
      <c r="J590" s="19">
        <v>100.03</v>
      </c>
      <c r="K590" s="18">
        <v>100</v>
      </c>
      <c r="L590" s="19">
        <v>100.12</v>
      </c>
      <c r="M590" s="19">
        <v>100.09</v>
      </c>
      <c r="N590" s="18">
        <v>100</v>
      </c>
      <c r="O590" s="19">
        <v>104.65</v>
      </c>
      <c r="P590" s="18">
        <v>100</v>
      </c>
      <c r="Q590" s="18">
        <v>100</v>
      </c>
      <c r="R590" s="19">
        <v>100.17</v>
      </c>
      <c r="S590" s="19">
        <v>100.04</v>
      </c>
      <c r="T590" s="18">
        <v>100</v>
      </c>
      <c r="U590" s="19">
        <v>100.03</v>
      </c>
      <c r="V590" s="18">
        <v>100</v>
      </c>
      <c r="W590" s="18">
        <v>100</v>
      </c>
      <c r="X590" s="19">
        <v>100.27</v>
      </c>
      <c r="Y590" s="18">
        <v>100</v>
      </c>
      <c r="Z590" s="19">
        <v>100.03</v>
      </c>
      <c r="AA590" s="19">
        <v>106.53</v>
      </c>
      <c r="AB590" s="19">
        <v>100.17</v>
      </c>
      <c r="AC590" s="19">
        <v>100.01</v>
      </c>
      <c r="AD590" s="18">
        <v>100</v>
      </c>
      <c r="AE590" s="18">
        <v>100</v>
      </c>
      <c r="AF590" s="19">
        <v>100.05</v>
      </c>
      <c r="AG590" s="18">
        <v>100</v>
      </c>
      <c r="AH590" s="19">
        <v>100.44</v>
      </c>
      <c r="AI590" s="18">
        <v>100</v>
      </c>
      <c r="AJ590" s="18">
        <v>100</v>
      </c>
      <c r="AK590" s="18">
        <v>100</v>
      </c>
      <c r="AL590" s="19">
        <v>100.05</v>
      </c>
      <c r="AM590" s="19">
        <v>102.31</v>
      </c>
      <c r="AN590" s="18">
        <v>100</v>
      </c>
      <c r="AO590" s="18">
        <v>100</v>
      </c>
      <c r="AP590" s="18">
        <v>100</v>
      </c>
      <c r="AQ590" s="18">
        <v>100</v>
      </c>
      <c r="AR590" s="18">
        <v>100</v>
      </c>
      <c r="AS590" s="19">
        <v>100.05</v>
      </c>
      <c r="AT590" s="19">
        <v>100.05</v>
      </c>
      <c r="AU590" s="18">
        <v>100</v>
      </c>
      <c r="AV590" s="18">
        <v>100</v>
      </c>
      <c r="AW590" s="18">
        <v>100</v>
      </c>
      <c r="AX590" s="19">
        <v>100.01</v>
      </c>
      <c r="AY590" s="19">
        <v>103.59</v>
      </c>
      <c r="AZ590" s="18">
        <v>100</v>
      </c>
      <c r="BA590" s="18">
        <v>100</v>
      </c>
      <c r="BB590" s="18">
        <v>100</v>
      </c>
      <c r="BC590" s="18">
        <v>100</v>
      </c>
      <c r="BD590" s="18">
        <v>100</v>
      </c>
      <c r="BE590" s="19">
        <v>100.01</v>
      </c>
      <c r="BF590" s="18">
        <v>100</v>
      </c>
      <c r="BG590" s="18">
        <v>100</v>
      </c>
      <c r="BH590" s="18">
        <v>100</v>
      </c>
      <c r="BI590" s="18">
        <v>100</v>
      </c>
      <c r="BJ590" s="19">
        <v>100.02</v>
      </c>
      <c r="BK590" s="20"/>
    </row>
    <row r="591" spans="1:63" ht="27.75" x14ac:dyDescent="0.45">
      <c r="A591" s="18" t="s">
        <v>373</v>
      </c>
      <c r="B591" s="18" t="s">
        <v>1340</v>
      </c>
      <c r="C591" s="19">
        <v>101.27</v>
      </c>
      <c r="D591" s="19">
        <v>100.02</v>
      </c>
      <c r="E591" s="19">
        <v>99.71</v>
      </c>
      <c r="F591" s="19">
        <v>99.87</v>
      </c>
      <c r="G591" s="19">
        <v>99.78</v>
      </c>
      <c r="H591" s="19">
        <v>100.02</v>
      </c>
      <c r="I591" s="19">
        <v>99.9</v>
      </c>
      <c r="J591" s="19">
        <v>100.3</v>
      </c>
      <c r="K591" s="19">
        <v>100.41</v>
      </c>
      <c r="L591" s="19">
        <v>100.35</v>
      </c>
      <c r="M591" s="19">
        <v>100.83</v>
      </c>
      <c r="N591" s="19">
        <v>100.2</v>
      </c>
      <c r="O591" s="19">
        <v>100.27</v>
      </c>
      <c r="P591" s="19">
        <v>99.8</v>
      </c>
      <c r="Q591" s="19">
        <v>99.82</v>
      </c>
      <c r="R591" s="19">
        <v>100.13</v>
      </c>
      <c r="S591" s="19">
        <v>100.34</v>
      </c>
      <c r="T591" s="19">
        <v>100.16</v>
      </c>
      <c r="U591" s="19">
        <v>100.38</v>
      </c>
      <c r="V591" s="19">
        <v>100.74</v>
      </c>
      <c r="W591" s="19">
        <v>100.57</v>
      </c>
      <c r="X591" s="19">
        <v>99.99</v>
      </c>
      <c r="Y591" s="19">
        <v>100.05</v>
      </c>
      <c r="Z591" s="19">
        <v>100.79</v>
      </c>
      <c r="AA591" s="19">
        <v>99.71</v>
      </c>
      <c r="AB591" s="19">
        <v>100.39</v>
      </c>
      <c r="AC591" s="19">
        <v>99.67</v>
      </c>
      <c r="AD591" s="19">
        <v>99.85</v>
      </c>
      <c r="AE591" s="19">
        <v>99.96</v>
      </c>
      <c r="AF591" s="19">
        <v>100.04</v>
      </c>
      <c r="AG591" s="19">
        <v>100.32</v>
      </c>
      <c r="AH591" s="19">
        <v>100.56</v>
      </c>
      <c r="AI591" s="19">
        <v>100.2</v>
      </c>
      <c r="AJ591" s="19">
        <v>99.72</v>
      </c>
      <c r="AK591" s="19">
        <v>100.34</v>
      </c>
      <c r="AL591" s="19">
        <v>100.28</v>
      </c>
      <c r="AM591" s="19">
        <v>100.26</v>
      </c>
      <c r="AN591" s="19">
        <v>99.53</v>
      </c>
      <c r="AO591" s="19">
        <v>99.85</v>
      </c>
      <c r="AP591" s="19">
        <v>99.99</v>
      </c>
      <c r="AQ591" s="19">
        <v>100.28</v>
      </c>
      <c r="AR591" s="19">
        <v>101.28</v>
      </c>
      <c r="AS591" s="19">
        <v>100.13</v>
      </c>
      <c r="AT591" s="19">
        <v>100.32</v>
      </c>
      <c r="AU591" s="19">
        <v>100.12</v>
      </c>
      <c r="AV591" s="19">
        <v>100.36</v>
      </c>
      <c r="AW591" s="19">
        <v>100.46</v>
      </c>
      <c r="AX591" s="19">
        <v>100.6</v>
      </c>
      <c r="AY591" s="19">
        <v>100.34</v>
      </c>
      <c r="AZ591" s="19">
        <v>99.88</v>
      </c>
      <c r="BA591" s="19">
        <v>99.94</v>
      </c>
      <c r="BB591" s="19">
        <v>100.05</v>
      </c>
      <c r="BC591" s="19">
        <v>100.03</v>
      </c>
      <c r="BD591" s="19">
        <v>99.88</v>
      </c>
      <c r="BE591" s="19">
        <v>100.36</v>
      </c>
      <c r="BF591" s="19">
        <v>100.03</v>
      </c>
      <c r="BG591" s="18">
        <v>100</v>
      </c>
      <c r="BH591" s="19">
        <v>100.2</v>
      </c>
      <c r="BI591" s="19">
        <v>99.95</v>
      </c>
      <c r="BJ591" s="19">
        <v>100.34</v>
      </c>
      <c r="BK591" s="20"/>
    </row>
    <row r="592" spans="1:63" ht="27.75" x14ac:dyDescent="0.45">
      <c r="A592" s="18" t="s">
        <v>1486</v>
      </c>
      <c r="B592" s="18" t="s">
        <v>1341</v>
      </c>
      <c r="C592" s="19">
        <v>102.36</v>
      </c>
      <c r="D592" s="19">
        <v>101.54</v>
      </c>
      <c r="E592" s="19">
        <v>100.78</v>
      </c>
      <c r="F592" s="19">
        <v>100.57</v>
      </c>
      <c r="G592" s="19">
        <v>100.16</v>
      </c>
      <c r="H592" s="19">
        <v>101.02</v>
      </c>
      <c r="I592" s="19">
        <v>100.64</v>
      </c>
      <c r="J592" s="19">
        <v>100.06</v>
      </c>
      <c r="K592" s="19">
        <v>100.19</v>
      </c>
      <c r="L592" s="19">
        <v>100.25</v>
      </c>
      <c r="M592" s="19">
        <v>100.5</v>
      </c>
      <c r="N592" s="19">
        <v>100.4</v>
      </c>
      <c r="O592" s="19">
        <v>102.44</v>
      </c>
      <c r="P592" s="19">
        <v>100.43</v>
      </c>
      <c r="Q592" s="19">
        <v>100.3</v>
      </c>
      <c r="R592" s="19">
        <v>100.89</v>
      </c>
      <c r="S592" s="19">
        <v>100.13</v>
      </c>
      <c r="T592" s="19">
        <v>100.7</v>
      </c>
      <c r="U592" s="19">
        <v>100.15</v>
      </c>
      <c r="V592" s="19">
        <v>100.18</v>
      </c>
      <c r="W592" s="19">
        <v>100.11</v>
      </c>
      <c r="X592" s="19">
        <v>100.28</v>
      </c>
      <c r="Y592" s="19">
        <v>100.32</v>
      </c>
      <c r="Z592" s="19">
        <v>100.49</v>
      </c>
      <c r="AA592" s="19">
        <v>103.22</v>
      </c>
      <c r="AB592" s="19">
        <v>100.66</v>
      </c>
      <c r="AC592" s="19">
        <v>100.11</v>
      </c>
      <c r="AD592" s="19">
        <v>100.59</v>
      </c>
      <c r="AE592" s="19">
        <v>100.05</v>
      </c>
      <c r="AF592" s="19">
        <v>100.21</v>
      </c>
      <c r="AG592" s="19">
        <v>100.24</v>
      </c>
      <c r="AH592" s="19">
        <v>100.85</v>
      </c>
      <c r="AI592" s="19">
        <v>100.27</v>
      </c>
      <c r="AJ592" s="19">
        <v>100.63</v>
      </c>
      <c r="AK592" s="19">
        <v>100.17</v>
      </c>
      <c r="AL592" s="19">
        <v>100.33</v>
      </c>
      <c r="AM592" s="19">
        <v>100.79</v>
      </c>
      <c r="AN592" s="19">
        <v>99.98</v>
      </c>
      <c r="AO592" s="19">
        <v>100.07</v>
      </c>
      <c r="AP592" s="19">
        <v>100.42</v>
      </c>
      <c r="AQ592" s="19">
        <v>100.25</v>
      </c>
      <c r="AR592" s="19">
        <v>100.6</v>
      </c>
      <c r="AS592" s="19">
        <v>100.41</v>
      </c>
      <c r="AT592" s="19">
        <v>100.84</v>
      </c>
      <c r="AU592" s="19">
        <v>100.5</v>
      </c>
      <c r="AV592" s="19">
        <v>100.21</v>
      </c>
      <c r="AW592" s="19">
        <v>100.23</v>
      </c>
      <c r="AX592" s="19">
        <v>100.62</v>
      </c>
      <c r="AY592" s="19">
        <v>102.25</v>
      </c>
      <c r="AZ592" s="19">
        <v>100.53</v>
      </c>
      <c r="BA592" s="19">
        <v>100.21</v>
      </c>
      <c r="BB592" s="19">
        <v>100.29</v>
      </c>
      <c r="BC592" s="19">
        <v>100.1</v>
      </c>
      <c r="BD592" s="19">
        <v>100.02</v>
      </c>
      <c r="BE592" s="19">
        <v>100.33</v>
      </c>
      <c r="BF592" s="19">
        <v>100.45</v>
      </c>
      <c r="BG592" s="19">
        <v>100.22</v>
      </c>
      <c r="BH592" s="19">
        <v>100.23</v>
      </c>
      <c r="BI592" s="19">
        <v>100.22</v>
      </c>
      <c r="BJ592" s="19">
        <v>100.15</v>
      </c>
      <c r="BK592" s="20"/>
    </row>
    <row r="593" spans="1:63" ht="27.75" x14ac:dyDescent="0.45">
      <c r="A593" s="18" t="s">
        <v>1487</v>
      </c>
      <c r="B593" s="18" t="s">
        <v>1342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9">
        <v>101.06</v>
      </c>
      <c r="AN593" s="19">
        <v>100.03</v>
      </c>
      <c r="AO593" s="19">
        <v>100.1</v>
      </c>
      <c r="AP593" s="19">
        <v>100.46</v>
      </c>
      <c r="AQ593" s="19">
        <v>100.28</v>
      </c>
      <c r="AR593" s="19">
        <v>100.53</v>
      </c>
      <c r="AS593" s="19">
        <v>100.62</v>
      </c>
      <c r="AT593" s="19">
        <v>100.75</v>
      </c>
      <c r="AU593" s="19">
        <v>100.39</v>
      </c>
      <c r="AV593" s="19">
        <v>100.25</v>
      </c>
      <c r="AW593" s="19">
        <v>100.17</v>
      </c>
      <c r="AX593" s="19">
        <v>100.71</v>
      </c>
      <c r="AY593" s="19">
        <v>102.63</v>
      </c>
      <c r="AZ593" s="19">
        <v>100.47</v>
      </c>
      <c r="BA593" s="19">
        <v>100.14</v>
      </c>
      <c r="BB593" s="19">
        <v>100.48</v>
      </c>
      <c r="BC593" s="19">
        <v>100.12</v>
      </c>
      <c r="BD593" s="19">
        <v>100.08</v>
      </c>
      <c r="BE593" s="19">
        <v>100.4</v>
      </c>
      <c r="BF593" s="19">
        <v>100.61</v>
      </c>
      <c r="BG593" s="19">
        <v>100.25</v>
      </c>
      <c r="BH593" s="19">
        <v>100.09</v>
      </c>
      <c r="BI593" s="19">
        <v>100.21</v>
      </c>
      <c r="BJ593" s="19">
        <v>100.15</v>
      </c>
      <c r="BK593" s="20"/>
    </row>
    <row r="594" spans="1:63" x14ac:dyDescent="0.45">
      <c r="A594" s="18" t="s">
        <v>706</v>
      </c>
      <c r="B594" s="18" t="s">
        <v>1343</v>
      </c>
      <c r="C594" s="19">
        <v>97.56</v>
      </c>
      <c r="D594" s="19">
        <v>99.46</v>
      </c>
      <c r="E594" s="19">
        <v>99.98</v>
      </c>
      <c r="F594" s="19">
        <v>100.63</v>
      </c>
      <c r="G594" s="19">
        <v>110.99</v>
      </c>
      <c r="H594" s="19">
        <v>111.47</v>
      </c>
      <c r="I594" s="19">
        <v>100.11</v>
      </c>
      <c r="J594" s="19">
        <v>100.09</v>
      </c>
      <c r="K594" s="19">
        <v>87.74</v>
      </c>
      <c r="L594" s="19">
        <v>91.67</v>
      </c>
      <c r="M594" s="19">
        <v>100.09</v>
      </c>
      <c r="N594" s="19">
        <v>111.88</v>
      </c>
      <c r="O594" s="19">
        <v>93.53</v>
      </c>
      <c r="P594" s="19">
        <v>100.73</v>
      </c>
      <c r="Q594" s="19">
        <v>99.67</v>
      </c>
      <c r="R594" s="19">
        <v>100.93</v>
      </c>
      <c r="S594" s="19">
        <v>116.67</v>
      </c>
      <c r="T594" s="19">
        <v>109.99</v>
      </c>
      <c r="U594" s="18">
        <v>101</v>
      </c>
      <c r="V594" s="19">
        <v>100.15</v>
      </c>
      <c r="W594" s="19">
        <v>91.28</v>
      </c>
      <c r="X594" s="19">
        <v>87.32</v>
      </c>
      <c r="Y594" s="19">
        <v>97.6</v>
      </c>
      <c r="Z594" s="19">
        <v>111.96</v>
      </c>
      <c r="AA594" s="19">
        <v>94.19</v>
      </c>
      <c r="AB594" s="19">
        <v>110.36</v>
      </c>
      <c r="AC594" s="19">
        <v>90.15</v>
      </c>
      <c r="AD594" s="19">
        <v>100.17</v>
      </c>
      <c r="AE594" s="19">
        <v>110.6</v>
      </c>
      <c r="AF594" s="19">
        <v>118.79</v>
      </c>
      <c r="AG594" s="19">
        <v>100.19</v>
      </c>
      <c r="AH594" s="19">
        <v>99.96</v>
      </c>
      <c r="AI594" s="19">
        <v>83.06</v>
      </c>
      <c r="AJ594" s="19">
        <v>91.2</v>
      </c>
      <c r="AK594" s="19">
        <v>99.95</v>
      </c>
      <c r="AL594" s="19">
        <v>110.8</v>
      </c>
      <c r="AM594" s="19">
        <v>91.79</v>
      </c>
      <c r="AN594" s="19">
        <v>100.64</v>
      </c>
      <c r="AO594" s="19">
        <v>99.47</v>
      </c>
      <c r="AP594" s="19">
        <v>99.75</v>
      </c>
      <c r="AQ594" s="19">
        <v>110.21</v>
      </c>
      <c r="AR594" s="19">
        <v>118.91</v>
      </c>
      <c r="AS594" s="19">
        <v>100.47</v>
      </c>
      <c r="AT594" s="19">
        <v>100.21</v>
      </c>
      <c r="AU594" s="19">
        <v>84.79</v>
      </c>
      <c r="AV594" s="19">
        <v>91.44</v>
      </c>
      <c r="AW594" s="19">
        <v>99.27</v>
      </c>
      <c r="AX594" s="19">
        <v>111.61</v>
      </c>
      <c r="AY594" s="19">
        <v>92.76</v>
      </c>
      <c r="AZ594" s="19">
        <v>100.13</v>
      </c>
      <c r="BA594" s="19">
        <v>100.4</v>
      </c>
      <c r="BB594" s="19">
        <v>99.74</v>
      </c>
      <c r="BC594" s="19">
        <v>113.04</v>
      </c>
      <c r="BD594" s="19">
        <v>111.55</v>
      </c>
      <c r="BE594" s="19">
        <v>101.22</v>
      </c>
      <c r="BF594" s="19">
        <v>101.26</v>
      </c>
      <c r="BG594" s="19">
        <v>85.1</v>
      </c>
      <c r="BH594" s="19">
        <v>92.8</v>
      </c>
      <c r="BI594" s="19">
        <v>95.62</v>
      </c>
      <c r="BJ594" s="19">
        <v>114.6</v>
      </c>
      <c r="BK594" s="20"/>
    </row>
    <row r="595" spans="1:63" x14ac:dyDescent="0.45">
      <c r="A595" s="18" t="s">
        <v>707</v>
      </c>
      <c r="B595" s="18" t="s">
        <v>1344</v>
      </c>
      <c r="C595" s="19">
        <v>103.33</v>
      </c>
      <c r="D595" s="19">
        <v>101.98</v>
      </c>
      <c r="E595" s="19">
        <v>101.29</v>
      </c>
      <c r="F595" s="19">
        <v>99.74</v>
      </c>
      <c r="G595" s="19">
        <v>100.78</v>
      </c>
      <c r="H595" s="19">
        <v>105.24</v>
      </c>
      <c r="I595" s="19">
        <v>102.83</v>
      </c>
      <c r="J595" s="19">
        <v>102.54</v>
      </c>
      <c r="K595" s="19">
        <v>98.56</v>
      </c>
      <c r="L595" s="19">
        <v>99.38</v>
      </c>
      <c r="M595" s="18">
        <v>101</v>
      </c>
      <c r="N595" s="19">
        <v>99.29</v>
      </c>
      <c r="O595" s="19">
        <v>98.95</v>
      </c>
      <c r="P595" s="19">
        <v>99.69</v>
      </c>
      <c r="Q595" s="19">
        <v>100.7</v>
      </c>
      <c r="R595" s="19">
        <v>103.94</v>
      </c>
      <c r="S595" s="19">
        <v>101.42</v>
      </c>
      <c r="T595" s="19">
        <v>101.75</v>
      </c>
      <c r="U595" s="19">
        <v>102.65</v>
      </c>
      <c r="V595" s="19">
        <v>101.62</v>
      </c>
      <c r="W595" s="19">
        <v>98.1</v>
      </c>
      <c r="X595" s="19">
        <v>98.05</v>
      </c>
      <c r="Y595" s="19">
        <v>97.6</v>
      </c>
      <c r="Z595" s="19">
        <v>100.89</v>
      </c>
      <c r="AA595" s="19">
        <v>98.91</v>
      </c>
      <c r="AB595" s="19">
        <v>100.39</v>
      </c>
      <c r="AC595" s="19">
        <v>100.85</v>
      </c>
      <c r="AD595" s="19">
        <v>100.7</v>
      </c>
      <c r="AE595" s="19">
        <v>101.22</v>
      </c>
      <c r="AF595" s="19">
        <v>103.88</v>
      </c>
      <c r="AG595" s="19">
        <v>102.04</v>
      </c>
      <c r="AH595" s="19">
        <v>102.02</v>
      </c>
      <c r="AI595" s="19">
        <v>97.66</v>
      </c>
      <c r="AJ595" s="19">
        <v>97.07</v>
      </c>
      <c r="AK595" s="19">
        <v>98.02</v>
      </c>
      <c r="AL595" s="19">
        <v>101.49</v>
      </c>
      <c r="AM595" s="19">
        <v>98.01</v>
      </c>
      <c r="AN595" s="19">
        <v>98.84</v>
      </c>
      <c r="AO595" s="19">
        <v>99.8</v>
      </c>
      <c r="AP595" s="19">
        <v>101.84</v>
      </c>
      <c r="AQ595" s="19">
        <v>102.4</v>
      </c>
      <c r="AR595" s="19">
        <v>105.47</v>
      </c>
      <c r="AS595" s="19">
        <v>101.06</v>
      </c>
      <c r="AT595" s="19">
        <v>101.59</v>
      </c>
      <c r="AU595" s="19">
        <v>95.93</v>
      </c>
      <c r="AV595" s="19">
        <v>96.62</v>
      </c>
      <c r="AW595" s="19">
        <v>98.48</v>
      </c>
      <c r="AX595" s="19">
        <v>104.4</v>
      </c>
      <c r="AY595" s="19">
        <v>100.74</v>
      </c>
      <c r="AZ595" s="19">
        <v>99.98</v>
      </c>
      <c r="BA595" s="19">
        <v>102.07</v>
      </c>
      <c r="BB595" s="19">
        <v>101.94</v>
      </c>
      <c r="BC595" s="19">
        <v>101.49</v>
      </c>
      <c r="BD595" s="19">
        <v>105.83</v>
      </c>
      <c r="BE595" s="19">
        <v>106.22</v>
      </c>
      <c r="BF595" s="19">
        <v>103.81</v>
      </c>
      <c r="BG595" s="19">
        <v>94.33</v>
      </c>
      <c r="BH595" s="19">
        <v>96.57</v>
      </c>
      <c r="BI595" s="19">
        <v>97.9</v>
      </c>
      <c r="BJ595" s="19">
        <v>101.85</v>
      </c>
      <c r="BK595" s="20"/>
    </row>
    <row r="596" spans="1:63" ht="41.65" x14ac:dyDescent="0.45">
      <c r="A596" s="18" t="s">
        <v>708</v>
      </c>
      <c r="B596" s="18" t="s">
        <v>1345</v>
      </c>
      <c r="C596" s="19">
        <v>103.33</v>
      </c>
      <c r="D596" s="19">
        <v>101.98</v>
      </c>
      <c r="E596" s="19">
        <v>101.29</v>
      </c>
      <c r="F596" s="19">
        <v>99.74</v>
      </c>
      <c r="G596" s="19">
        <v>100.78</v>
      </c>
      <c r="H596" s="19">
        <v>105.24</v>
      </c>
      <c r="I596" s="19">
        <v>102.83</v>
      </c>
      <c r="J596" s="19">
        <v>102.54</v>
      </c>
      <c r="K596" s="19">
        <v>98.56</v>
      </c>
      <c r="L596" s="19">
        <v>99.38</v>
      </c>
      <c r="M596" s="18">
        <v>101</v>
      </c>
      <c r="N596" s="19">
        <v>99.29</v>
      </c>
      <c r="O596" s="19">
        <v>98.95</v>
      </c>
      <c r="P596" s="19">
        <v>99.69</v>
      </c>
      <c r="Q596" s="19">
        <v>100.7</v>
      </c>
      <c r="R596" s="19">
        <v>103.94</v>
      </c>
      <c r="S596" s="19">
        <v>101.42</v>
      </c>
      <c r="T596" s="19">
        <v>101.75</v>
      </c>
      <c r="U596" s="19">
        <v>102.65</v>
      </c>
      <c r="V596" s="19">
        <v>101.62</v>
      </c>
      <c r="W596" s="19">
        <v>98.1</v>
      </c>
      <c r="X596" s="19">
        <v>98.05</v>
      </c>
      <c r="Y596" s="19">
        <v>97.6</v>
      </c>
      <c r="Z596" s="19">
        <v>100.89</v>
      </c>
      <c r="AA596" s="19">
        <v>98.91</v>
      </c>
      <c r="AB596" s="19">
        <v>100.39</v>
      </c>
      <c r="AC596" s="19">
        <v>100.85</v>
      </c>
      <c r="AD596" s="19">
        <v>100.7</v>
      </c>
      <c r="AE596" s="19">
        <v>101.22</v>
      </c>
      <c r="AF596" s="19">
        <v>103.88</v>
      </c>
      <c r="AG596" s="19">
        <v>102.04</v>
      </c>
      <c r="AH596" s="19">
        <v>102.02</v>
      </c>
      <c r="AI596" s="19">
        <v>97.66</v>
      </c>
      <c r="AJ596" s="19">
        <v>97.07</v>
      </c>
      <c r="AK596" s="19">
        <v>98.02</v>
      </c>
      <c r="AL596" s="19">
        <v>101.49</v>
      </c>
      <c r="AM596" s="19">
        <v>98.01</v>
      </c>
      <c r="AN596" s="19">
        <v>98.84</v>
      </c>
      <c r="AO596" s="19">
        <v>99.8</v>
      </c>
      <c r="AP596" s="19">
        <v>101.84</v>
      </c>
      <c r="AQ596" s="19">
        <v>102.4</v>
      </c>
      <c r="AR596" s="19">
        <v>105.47</v>
      </c>
      <c r="AS596" s="19">
        <v>101.06</v>
      </c>
      <c r="AT596" s="19">
        <v>101.59</v>
      </c>
      <c r="AU596" s="19">
        <v>95.93</v>
      </c>
      <c r="AV596" s="19">
        <v>96.62</v>
      </c>
      <c r="AW596" s="19">
        <v>98.48</v>
      </c>
      <c r="AX596" s="19">
        <v>104.4</v>
      </c>
      <c r="AY596" s="19">
        <v>100.74</v>
      </c>
      <c r="AZ596" s="19">
        <v>99.98</v>
      </c>
      <c r="BA596" s="19">
        <v>102.07</v>
      </c>
      <c r="BB596" s="19">
        <v>101.94</v>
      </c>
      <c r="BC596" s="19">
        <v>101.49</v>
      </c>
      <c r="BD596" s="19">
        <v>105.83</v>
      </c>
      <c r="BE596" s="19">
        <v>106.22</v>
      </c>
      <c r="BF596" s="19">
        <v>103.81</v>
      </c>
      <c r="BG596" s="19">
        <v>94.33</v>
      </c>
      <c r="BH596" s="19">
        <v>96.57</v>
      </c>
      <c r="BI596" s="19">
        <v>97.9</v>
      </c>
      <c r="BJ596" s="19">
        <v>101.85</v>
      </c>
      <c r="BK596" s="20"/>
    </row>
    <row r="597" spans="1:63" ht="27.75" x14ac:dyDescent="0.45">
      <c r="A597" s="18" t="s">
        <v>709</v>
      </c>
      <c r="B597" s="18" t="s">
        <v>1346</v>
      </c>
      <c r="C597" s="19">
        <v>102.73</v>
      </c>
      <c r="D597" s="19">
        <v>106.86</v>
      </c>
      <c r="E597" s="19">
        <v>100.11</v>
      </c>
      <c r="F597" s="18">
        <v>100</v>
      </c>
      <c r="G597" s="19">
        <v>100.08</v>
      </c>
      <c r="H597" s="19">
        <v>100.48</v>
      </c>
      <c r="I597" s="19">
        <v>100.54</v>
      </c>
      <c r="J597" s="19">
        <v>100.01</v>
      </c>
      <c r="K597" s="19">
        <v>100.21</v>
      </c>
      <c r="L597" s="19">
        <v>100.02</v>
      </c>
      <c r="M597" s="19">
        <v>100.5</v>
      </c>
      <c r="N597" s="19">
        <v>100.68</v>
      </c>
      <c r="O597" s="19">
        <v>107.56</v>
      </c>
      <c r="P597" s="19">
        <v>100.2</v>
      </c>
      <c r="Q597" s="19">
        <v>100.08</v>
      </c>
      <c r="R597" s="19">
        <v>100.33</v>
      </c>
      <c r="S597" s="19">
        <v>100.02</v>
      </c>
      <c r="T597" s="19">
        <v>100.03</v>
      </c>
      <c r="U597" s="19">
        <v>100.17</v>
      </c>
      <c r="V597" s="18">
        <v>100</v>
      </c>
      <c r="W597" s="18">
        <v>100</v>
      </c>
      <c r="X597" s="19">
        <v>100.25</v>
      </c>
      <c r="Y597" s="19">
        <v>100.04</v>
      </c>
      <c r="Z597" s="19">
        <v>100.07</v>
      </c>
      <c r="AA597" s="19">
        <v>111.29</v>
      </c>
      <c r="AB597" s="19">
        <v>100.33</v>
      </c>
      <c r="AC597" s="18">
        <v>100</v>
      </c>
      <c r="AD597" s="19">
        <v>100.06</v>
      </c>
      <c r="AE597" s="19">
        <v>99.98</v>
      </c>
      <c r="AF597" s="19">
        <v>100.16</v>
      </c>
      <c r="AG597" s="19">
        <v>100.01</v>
      </c>
      <c r="AH597" s="19">
        <v>100.99</v>
      </c>
      <c r="AI597" s="19">
        <v>100.02</v>
      </c>
      <c r="AJ597" s="19">
        <v>100.03</v>
      </c>
      <c r="AK597" s="19">
        <v>100.06</v>
      </c>
      <c r="AL597" s="19">
        <v>100.02</v>
      </c>
      <c r="AM597" s="19">
        <v>101.46</v>
      </c>
      <c r="AN597" s="18">
        <v>100</v>
      </c>
      <c r="AO597" s="18">
        <v>100</v>
      </c>
      <c r="AP597" s="19">
        <v>100.48</v>
      </c>
      <c r="AQ597" s="19">
        <v>100.05</v>
      </c>
      <c r="AR597" s="19">
        <v>100.05</v>
      </c>
      <c r="AS597" s="19">
        <v>100.32</v>
      </c>
      <c r="AT597" s="19">
        <v>100.24</v>
      </c>
      <c r="AU597" s="18">
        <v>100</v>
      </c>
      <c r="AV597" s="19">
        <v>100.11</v>
      </c>
      <c r="AW597" s="18">
        <v>100</v>
      </c>
      <c r="AX597" s="19">
        <v>100.35</v>
      </c>
      <c r="AY597" s="19">
        <v>103.27</v>
      </c>
      <c r="AZ597" s="19">
        <v>100.03</v>
      </c>
      <c r="BA597" s="19">
        <v>100.04</v>
      </c>
      <c r="BB597" s="19">
        <v>100.05</v>
      </c>
      <c r="BC597" s="19">
        <v>100.17</v>
      </c>
      <c r="BD597" s="18">
        <v>100</v>
      </c>
      <c r="BE597" s="19">
        <v>100.31</v>
      </c>
      <c r="BF597" s="19">
        <v>100.09</v>
      </c>
      <c r="BG597" s="18">
        <v>100</v>
      </c>
      <c r="BH597" s="18">
        <v>100</v>
      </c>
      <c r="BI597" s="19">
        <v>100.01</v>
      </c>
      <c r="BJ597" s="19">
        <v>100.16</v>
      </c>
      <c r="BK597" s="20"/>
    </row>
    <row r="598" spans="1:63" x14ac:dyDescent="0.45">
      <c r="A598" s="18" t="s">
        <v>710</v>
      </c>
      <c r="B598" s="18" t="s">
        <v>1347</v>
      </c>
      <c r="C598" s="19">
        <v>98.6</v>
      </c>
      <c r="D598" s="19">
        <v>99.61</v>
      </c>
      <c r="E598" s="19">
        <v>99.99</v>
      </c>
      <c r="F598" s="19">
        <v>100.44</v>
      </c>
      <c r="G598" s="19">
        <v>109.66</v>
      </c>
      <c r="H598" s="19">
        <v>110.25</v>
      </c>
      <c r="I598" s="19">
        <v>100.1</v>
      </c>
      <c r="J598" s="19">
        <v>100.08</v>
      </c>
      <c r="K598" s="19">
        <v>88.98</v>
      </c>
      <c r="L598" s="19">
        <v>92.64</v>
      </c>
      <c r="M598" s="19">
        <v>100.17</v>
      </c>
      <c r="N598" s="19">
        <v>110.41</v>
      </c>
      <c r="O598" s="19">
        <v>95.15</v>
      </c>
      <c r="P598" s="19">
        <v>100.64</v>
      </c>
      <c r="Q598" s="19">
        <v>99.72</v>
      </c>
      <c r="R598" s="19">
        <v>100.73</v>
      </c>
      <c r="S598" s="19">
        <v>114.44</v>
      </c>
      <c r="T598" s="19">
        <v>108.83</v>
      </c>
      <c r="U598" s="19">
        <v>100.9</v>
      </c>
      <c r="V598" s="19">
        <v>100.13</v>
      </c>
      <c r="W598" s="19">
        <v>92.21</v>
      </c>
      <c r="X598" s="19">
        <v>88.79</v>
      </c>
      <c r="Y598" s="19">
        <v>97.98</v>
      </c>
      <c r="Z598" s="19">
        <v>110.36</v>
      </c>
      <c r="AA598" s="19">
        <v>95.17</v>
      </c>
      <c r="AB598" s="19">
        <v>108.94</v>
      </c>
      <c r="AC598" s="19">
        <v>91.45</v>
      </c>
      <c r="AD598" s="19">
        <v>100.16</v>
      </c>
      <c r="AE598" s="19">
        <v>109.09</v>
      </c>
      <c r="AF598" s="19">
        <v>116.34</v>
      </c>
      <c r="AG598" s="19">
        <v>100.51</v>
      </c>
      <c r="AH598" s="19">
        <v>99.97</v>
      </c>
      <c r="AI598" s="19">
        <v>85.01</v>
      </c>
      <c r="AJ598" s="19">
        <v>92.39</v>
      </c>
      <c r="AK598" s="19">
        <v>100.02</v>
      </c>
      <c r="AL598" s="19">
        <v>109.21</v>
      </c>
      <c r="AM598" s="19">
        <v>92.94</v>
      </c>
      <c r="AN598" s="19">
        <v>100.55</v>
      </c>
      <c r="AO598" s="19">
        <v>99.55</v>
      </c>
      <c r="AP598" s="19">
        <v>99.73</v>
      </c>
      <c r="AQ598" s="19">
        <v>108.81</v>
      </c>
      <c r="AR598" s="19">
        <v>116.43</v>
      </c>
      <c r="AS598" s="19">
        <v>100.45</v>
      </c>
      <c r="AT598" s="19">
        <v>100.19</v>
      </c>
      <c r="AU598" s="19">
        <v>86.5</v>
      </c>
      <c r="AV598" s="19">
        <v>92.56</v>
      </c>
      <c r="AW598" s="19">
        <v>99.43</v>
      </c>
      <c r="AX598" s="19">
        <v>109.96</v>
      </c>
      <c r="AY598" s="19">
        <v>93.81</v>
      </c>
      <c r="AZ598" s="19">
        <v>100.13</v>
      </c>
      <c r="BA598" s="19">
        <v>100.36</v>
      </c>
      <c r="BB598" s="19">
        <v>99.72</v>
      </c>
      <c r="BC598" s="19">
        <v>111.51</v>
      </c>
      <c r="BD598" s="19">
        <v>110.39</v>
      </c>
      <c r="BE598" s="19">
        <v>101.1</v>
      </c>
      <c r="BF598" s="19">
        <v>101.15</v>
      </c>
      <c r="BG598" s="19">
        <v>86.51</v>
      </c>
      <c r="BH598" s="19">
        <v>93.58</v>
      </c>
      <c r="BI598" s="19">
        <v>96.18</v>
      </c>
      <c r="BJ598" s="19">
        <v>112.84</v>
      </c>
      <c r="BK598" s="20"/>
    </row>
    <row r="599" spans="1:63" ht="27.75" x14ac:dyDescent="0.45">
      <c r="A599" s="18" t="s">
        <v>711</v>
      </c>
      <c r="B599" s="18" t="s">
        <v>1348</v>
      </c>
      <c r="C599" s="19">
        <v>106.72</v>
      </c>
      <c r="D599" s="19">
        <v>100.72</v>
      </c>
      <c r="E599" s="19">
        <v>100.06</v>
      </c>
      <c r="F599" s="19">
        <v>99.11</v>
      </c>
      <c r="G599" s="19">
        <v>100.12</v>
      </c>
      <c r="H599" s="19">
        <v>100.53</v>
      </c>
      <c r="I599" s="19">
        <v>100.07</v>
      </c>
      <c r="J599" s="18">
        <v>100</v>
      </c>
      <c r="K599" s="19">
        <v>99.99</v>
      </c>
      <c r="L599" s="19">
        <v>100.15</v>
      </c>
      <c r="M599" s="19">
        <v>100.76</v>
      </c>
      <c r="N599" s="19">
        <v>100.03</v>
      </c>
      <c r="O599" s="19">
        <v>106.87</v>
      </c>
      <c r="P599" s="19">
        <v>100.06</v>
      </c>
      <c r="Q599" s="19">
        <v>100.04</v>
      </c>
      <c r="R599" s="19">
        <v>99.43</v>
      </c>
      <c r="S599" s="19">
        <v>100.02</v>
      </c>
      <c r="T599" s="19">
        <v>100.06</v>
      </c>
      <c r="U599" s="19">
        <v>100.04</v>
      </c>
      <c r="V599" s="18">
        <v>100</v>
      </c>
      <c r="W599" s="18">
        <v>100</v>
      </c>
      <c r="X599" s="18">
        <v>100</v>
      </c>
      <c r="Y599" s="19">
        <v>100.51</v>
      </c>
      <c r="Z599" s="18">
        <v>100</v>
      </c>
      <c r="AA599" s="19">
        <v>101.63</v>
      </c>
      <c r="AB599" s="19">
        <v>100.32</v>
      </c>
      <c r="AC599" s="19">
        <v>100.12</v>
      </c>
      <c r="AD599" s="19">
        <v>100.08</v>
      </c>
      <c r="AE599" s="19">
        <v>100.02</v>
      </c>
      <c r="AF599" s="18">
        <v>100</v>
      </c>
      <c r="AG599" s="19">
        <v>103.11</v>
      </c>
      <c r="AH599" s="18">
        <v>100</v>
      </c>
      <c r="AI599" s="18">
        <v>100</v>
      </c>
      <c r="AJ599" s="19">
        <v>100.02</v>
      </c>
      <c r="AK599" s="19">
        <v>100.38</v>
      </c>
      <c r="AL599" s="18">
        <v>100</v>
      </c>
      <c r="AM599" s="19">
        <v>100.53</v>
      </c>
      <c r="AN599" s="19">
        <v>100.02</v>
      </c>
      <c r="AO599" s="19">
        <v>100.01</v>
      </c>
      <c r="AP599" s="19">
        <v>99.61</v>
      </c>
      <c r="AQ599" s="19">
        <v>100.34</v>
      </c>
      <c r="AR599" s="19">
        <v>100.01</v>
      </c>
      <c r="AS599" s="19">
        <v>100.32</v>
      </c>
      <c r="AT599" s="19">
        <v>100.07</v>
      </c>
      <c r="AU599" s="18">
        <v>100</v>
      </c>
      <c r="AV599" s="19">
        <v>100.07</v>
      </c>
      <c r="AW599" s="19">
        <v>100.41</v>
      </c>
      <c r="AX599" s="18">
        <v>100</v>
      </c>
      <c r="AY599" s="19">
        <v>102.6</v>
      </c>
      <c r="AZ599" s="19">
        <v>100.14</v>
      </c>
      <c r="BA599" s="19">
        <v>100.01</v>
      </c>
      <c r="BB599" s="19">
        <v>99.56</v>
      </c>
      <c r="BC599" s="18">
        <v>100</v>
      </c>
      <c r="BD599" s="19">
        <v>100.41</v>
      </c>
      <c r="BE599" s="18">
        <v>100</v>
      </c>
      <c r="BF599" s="19">
        <v>100.1</v>
      </c>
      <c r="BG599" s="19">
        <v>100.22</v>
      </c>
      <c r="BH599" s="18">
        <v>100</v>
      </c>
      <c r="BI599" s="19">
        <v>100.48</v>
      </c>
      <c r="BJ599" s="18">
        <v>100</v>
      </c>
      <c r="BK599" s="20"/>
    </row>
    <row r="600" spans="1:63" ht="55.5" x14ac:dyDescent="0.45">
      <c r="A600" s="18" t="s">
        <v>712</v>
      </c>
      <c r="B600" s="18" t="s">
        <v>1349</v>
      </c>
      <c r="C600" s="19">
        <v>95.09</v>
      </c>
      <c r="D600" s="19">
        <v>99.76</v>
      </c>
      <c r="E600" s="19">
        <v>99.92</v>
      </c>
      <c r="F600" s="19">
        <v>101.43</v>
      </c>
      <c r="G600" s="19">
        <v>99.57</v>
      </c>
      <c r="H600" s="19">
        <v>123.73</v>
      </c>
      <c r="I600" s="19">
        <v>99.89</v>
      </c>
      <c r="J600" s="19">
        <v>100.32</v>
      </c>
      <c r="K600" s="19">
        <v>79.55</v>
      </c>
      <c r="L600" s="19">
        <v>101.61</v>
      </c>
      <c r="M600" s="19">
        <v>100.75</v>
      </c>
      <c r="N600" s="19">
        <v>111.73</v>
      </c>
      <c r="O600" s="19">
        <v>94.19</v>
      </c>
      <c r="P600" s="19">
        <v>99.76</v>
      </c>
      <c r="Q600" s="19">
        <v>99.08</v>
      </c>
      <c r="R600" s="19">
        <v>101.41</v>
      </c>
      <c r="S600" s="19">
        <v>110.66</v>
      </c>
      <c r="T600" s="19">
        <v>115.64</v>
      </c>
      <c r="U600" s="19">
        <v>101.64</v>
      </c>
      <c r="V600" s="19">
        <v>100.55</v>
      </c>
      <c r="W600" s="19">
        <v>89.61</v>
      </c>
      <c r="X600" s="19">
        <v>87.67</v>
      </c>
      <c r="Y600" s="19">
        <v>99.63</v>
      </c>
      <c r="Z600" s="19">
        <v>110.81</v>
      </c>
      <c r="AA600" s="19">
        <v>94.7</v>
      </c>
      <c r="AB600" s="19">
        <v>110.34</v>
      </c>
      <c r="AC600" s="19">
        <v>89.92</v>
      </c>
      <c r="AD600" s="19">
        <v>100.91</v>
      </c>
      <c r="AE600" s="19">
        <v>109.38</v>
      </c>
      <c r="AF600" s="19">
        <v>115.76</v>
      </c>
      <c r="AG600" s="19">
        <v>99.62</v>
      </c>
      <c r="AH600" s="19">
        <v>100.75</v>
      </c>
      <c r="AI600" s="19">
        <v>84.81</v>
      </c>
      <c r="AJ600" s="19">
        <v>91.77</v>
      </c>
      <c r="AK600" s="19">
        <v>99.77</v>
      </c>
      <c r="AL600" s="18">
        <v>110</v>
      </c>
      <c r="AM600" s="19">
        <v>92.86</v>
      </c>
      <c r="AN600" s="19">
        <v>100.18</v>
      </c>
      <c r="AO600" s="19">
        <v>99.28</v>
      </c>
      <c r="AP600" s="19">
        <v>99.42</v>
      </c>
      <c r="AQ600" s="19">
        <v>109.79</v>
      </c>
      <c r="AR600" s="19">
        <v>117.2</v>
      </c>
      <c r="AS600" s="19">
        <v>100.66</v>
      </c>
      <c r="AT600" s="19">
        <v>100.4</v>
      </c>
      <c r="AU600" s="19">
        <v>85.56</v>
      </c>
      <c r="AV600" s="19">
        <v>92.15</v>
      </c>
      <c r="AW600" s="19">
        <v>98.55</v>
      </c>
      <c r="AX600" s="19">
        <v>112.66</v>
      </c>
      <c r="AY600" s="19">
        <v>93.4</v>
      </c>
      <c r="AZ600" s="19">
        <v>99.35</v>
      </c>
      <c r="BA600" s="19">
        <v>101.57</v>
      </c>
      <c r="BB600" s="19">
        <v>99.24</v>
      </c>
      <c r="BC600" s="19">
        <v>107.7</v>
      </c>
      <c r="BD600" s="19">
        <v>108.68</v>
      </c>
      <c r="BE600" s="19">
        <v>102.61</v>
      </c>
      <c r="BF600" s="19">
        <v>103.14</v>
      </c>
      <c r="BG600" s="19">
        <v>86.08</v>
      </c>
      <c r="BH600" s="19">
        <v>95.48</v>
      </c>
      <c r="BI600" s="19">
        <v>96.29</v>
      </c>
      <c r="BJ600" s="19">
        <v>113.27</v>
      </c>
      <c r="BK600" s="20"/>
    </row>
    <row r="601" spans="1:63" ht="55.5" x14ac:dyDescent="0.45">
      <c r="A601" s="18" t="s">
        <v>713</v>
      </c>
      <c r="B601" s="18" t="s">
        <v>1350</v>
      </c>
      <c r="C601" s="19">
        <v>95.18</v>
      </c>
      <c r="D601" s="19">
        <v>99.83</v>
      </c>
      <c r="E601" s="19">
        <v>99.6</v>
      </c>
      <c r="F601" s="19">
        <v>100.82</v>
      </c>
      <c r="G601" s="19">
        <v>99.84</v>
      </c>
      <c r="H601" s="19">
        <v>125.16</v>
      </c>
      <c r="I601" s="19">
        <v>100.41</v>
      </c>
      <c r="J601" s="19">
        <v>99.63</v>
      </c>
      <c r="K601" s="19">
        <v>79.91</v>
      </c>
      <c r="L601" s="19">
        <v>101.27</v>
      </c>
      <c r="M601" s="19">
        <v>100.27</v>
      </c>
      <c r="N601" s="19">
        <v>111.56</v>
      </c>
      <c r="O601" s="19">
        <v>94.1</v>
      </c>
      <c r="P601" s="19">
        <v>100.27</v>
      </c>
      <c r="Q601" s="19">
        <v>100.55</v>
      </c>
      <c r="R601" s="19">
        <v>101.8</v>
      </c>
      <c r="S601" s="19">
        <v>111.26</v>
      </c>
      <c r="T601" s="19">
        <v>113.95</v>
      </c>
      <c r="U601" s="19">
        <v>102.2</v>
      </c>
      <c r="V601" s="19">
        <v>99.51</v>
      </c>
      <c r="W601" s="19">
        <v>90.73</v>
      </c>
      <c r="X601" s="19">
        <v>86.63</v>
      </c>
      <c r="Y601" s="19">
        <v>99.91</v>
      </c>
      <c r="Z601" s="19">
        <v>110.89</v>
      </c>
      <c r="AA601" s="18">
        <v>94</v>
      </c>
      <c r="AB601" s="19">
        <v>109.88</v>
      </c>
      <c r="AC601" s="19">
        <v>90.36</v>
      </c>
      <c r="AD601" s="19">
        <v>100.29</v>
      </c>
      <c r="AE601" s="19">
        <v>109.82</v>
      </c>
      <c r="AF601" s="19">
        <v>116.59</v>
      </c>
      <c r="AG601" s="19">
        <v>99.87</v>
      </c>
      <c r="AH601" s="19">
        <v>99.99</v>
      </c>
      <c r="AI601" s="19">
        <v>84.2</v>
      </c>
      <c r="AJ601" s="19">
        <v>91.55</v>
      </c>
      <c r="AK601" s="19">
        <v>100.43</v>
      </c>
      <c r="AL601" s="19">
        <v>110.53</v>
      </c>
      <c r="AM601" s="19">
        <v>92.74</v>
      </c>
      <c r="AN601" s="19">
        <v>100.63</v>
      </c>
      <c r="AO601" s="19">
        <v>99.16</v>
      </c>
      <c r="AP601" s="19">
        <v>99.46</v>
      </c>
      <c r="AQ601" s="19">
        <v>109.83</v>
      </c>
      <c r="AR601" s="19">
        <v>118.13</v>
      </c>
      <c r="AS601" s="19">
        <v>100.28</v>
      </c>
      <c r="AT601" s="19">
        <v>100.13</v>
      </c>
      <c r="AU601" s="19">
        <v>85.38</v>
      </c>
      <c r="AV601" s="19">
        <v>92.15</v>
      </c>
      <c r="AW601" s="19">
        <v>98.7</v>
      </c>
      <c r="AX601" s="19">
        <v>112.2</v>
      </c>
      <c r="AY601" s="19">
        <v>93.74</v>
      </c>
      <c r="AZ601" s="19">
        <v>100.07</v>
      </c>
      <c r="BA601" s="19">
        <v>101.12</v>
      </c>
      <c r="BB601" s="19">
        <v>99.29</v>
      </c>
      <c r="BC601" s="19">
        <v>109.15</v>
      </c>
      <c r="BD601" s="19">
        <v>109.56</v>
      </c>
      <c r="BE601" s="19">
        <v>102.58</v>
      </c>
      <c r="BF601" s="19">
        <v>101.92</v>
      </c>
      <c r="BG601" s="19">
        <v>85.49</v>
      </c>
      <c r="BH601" s="19">
        <v>95.38</v>
      </c>
      <c r="BI601" s="19">
        <v>96.93</v>
      </c>
      <c r="BJ601" s="19">
        <v>112.66</v>
      </c>
      <c r="BK601" s="20"/>
    </row>
    <row r="602" spans="1:63" ht="55.5" x14ac:dyDescent="0.45">
      <c r="A602" s="18" t="s">
        <v>714</v>
      </c>
      <c r="B602" s="18" t="s">
        <v>1351</v>
      </c>
      <c r="C602" s="19">
        <v>99.84</v>
      </c>
      <c r="D602" s="19">
        <v>99.22</v>
      </c>
      <c r="E602" s="19">
        <v>100.18</v>
      </c>
      <c r="F602" s="19">
        <v>100.09</v>
      </c>
      <c r="G602" s="19">
        <v>121.07</v>
      </c>
      <c r="H602" s="19">
        <v>101.78</v>
      </c>
      <c r="I602" s="19">
        <v>100.11</v>
      </c>
      <c r="J602" s="19">
        <v>100.21</v>
      </c>
      <c r="K602" s="19">
        <v>95.22</v>
      </c>
      <c r="L602" s="19">
        <v>84.22</v>
      </c>
      <c r="M602" s="19">
        <v>99.62</v>
      </c>
      <c r="N602" s="19">
        <v>112.17</v>
      </c>
      <c r="O602" s="19">
        <v>92.53</v>
      </c>
      <c r="P602" s="19">
        <v>101.35</v>
      </c>
      <c r="Q602" s="19">
        <v>99.33</v>
      </c>
      <c r="R602" s="19">
        <v>100.26</v>
      </c>
      <c r="S602" s="19">
        <v>122.15</v>
      </c>
      <c r="T602" s="19">
        <v>105.67</v>
      </c>
      <c r="U602" s="19">
        <v>99.94</v>
      </c>
      <c r="V602" s="19">
        <v>100.1</v>
      </c>
      <c r="W602" s="19">
        <v>92.56</v>
      </c>
      <c r="X602" s="19">
        <v>87.25</v>
      </c>
      <c r="Y602" s="19">
        <v>95.74</v>
      </c>
      <c r="Z602" s="19">
        <v>113.13</v>
      </c>
      <c r="AA602" s="18">
        <v>94</v>
      </c>
      <c r="AB602" s="19">
        <v>110.47</v>
      </c>
      <c r="AC602" s="19">
        <v>90.33</v>
      </c>
      <c r="AD602" s="19">
        <v>99.56</v>
      </c>
      <c r="AE602" s="19">
        <v>111.34</v>
      </c>
      <c r="AF602" s="19">
        <v>120.81</v>
      </c>
      <c r="AG602" s="19">
        <v>100.34</v>
      </c>
      <c r="AH602" s="19">
        <v>99.25</v>
      </c>
      <c r="AI602" s="19">
        <v>82.12</v>
      </c>
      <c r="AJ602" s="19">
        <v>90.72</v>
      </c>
      <c r="AK602" s="19">
        <v>99.95</v>
      </c>
      <c r="AL602" s="19">
        <v>111.49</v>
      </c>
      <c r="AM602" s="19">
        <v>90.94</v>
      </c>
      <c r="AN602" s="19">
        <v>101.2</v>
      </c>
      <c r="AO602" s="19">
        <v>99.43</v>
      </c>
      <c r="AP602" s="19">
        <v>99.91</v>
      </c>
      <c r="AQ602" s="19">
        <v>110.47</v>
      </c>
      <c r="AR602" s="19">
        <v>119.79</v>
      </c>
      <c r="AS602" s="19">
        <v>100.3</v>
      </c>
      <c r="AT602" s="19">
        <v>100.07</v>
      </c>
      <c r="AU602" s="19">
        <v>84.59</v>
      </c>
      <c r="AV602" s="19">
        <v>90.88</v>
      </c>
      <c r="AW602" s="19">
        <v>99.82</v>
      </c>
      <c r="AX602" s="19">
        <v>110.86</v>
      </c>
      <c r="AY602" s="19">
        <v>92.08</v>
      </c>
      <c r="AZ602" s="19">
        <v>100.77</v>
      </c>
      <c r="BA602" s="19">
        <v>99.3</v>
      </c>
      <c r="BB602" s="19">
        <v>100.12</v>
      </c>
      <c r="BC602" s="19">
        <v>117.14</v>
      </c>
      <c r="BD602" s="19">
        <v>113.21</v>
      </c>
      <c r="BE602" s="19">
        <v>100.15</v>
      </c>
      <c r="BF602" s="19">
        <v>100.09</v>
      </c>
      <c r="BG602" s="19">
        <v>84.81</v>
      </c>
      <c r="BH602" s="19">
        <v>90.75</v>
      </c>
      <c r="BI602" s="19">
        <v>94.82</v>
      </c>
      <c r="BJ602" s="19">
        <v>115.96</v>
      </c>
      <c r="BK602" s="20"/>
    </row>
    <row r="603" spans="1:63" ht="55.5" x14ac:dyDescent="0.45">
      <c r="A603" s="18" t="s">
        <v>715</v>
      </c>
      <c r="B603" s="18" t="s">
        <v>1352</v>
      </c>
      <c r="C603" s="19">
        <v>99.91</v>
      </c>
      <c r="D603" s="19">
        <v>99.08</v>
      </c>
      <c r="E603" s="19">
        <v>100.15</v>
      </c>
      <c r="F603" s="19">
        <v>100.21</v>
      </c>
      <c r="G603" s="19">
        <v>121.69</v>
      </c>
      <c r="H603" s="19">
        <v>101.82</v>
      </c>
      <c r="I603" s="19">
        <v>100.08</v>
      </c>
      <c r="J603" s="19">
        <v>100.06</v>
      </c>
      <c r="K603" s="19">
        <v>94.93</v>
      </c>
      <c r="L603" s="19">
        <v>84.05</v>
      </c>
      <c r="M603" s="19">
        <v>99.75</v>
      </c>
      <c r="N603" s="19">
        <v>111.95</v>
      </c>
      <c r="O603" s="19">
        <v>93.63</v>
      </c>
      <c r="P603" s="19">
        <v>101.52</v>
      </c>
      <c r="Q603" s="19">
        <v>100.11</v>
      </c>
      <c r="R603" s="19">
        <v>100.47</v>
      </c>
      <c r="S603" s="19">
        <v>121.67</v>
      </c>
      <c r="T603" s="19">
        <v>106.2</v>
      </c>
      <c r="U603" s="19">
        <v>100.61</v>
      </c>
      <c r="V603" s="19">
        <v>100.32</v>
      </c>
      <c r="W603" s="19">
        <v>92.09</v>
      </c>
      <c r="X603" s="19">
        <v>87.66</v>
      </c>
      <c r="Y603" s="19">
        <v>95.58</v>
      </c>
      <c r="Z603" s="19">
        <v>112.8</v>
      </c>
      <c r="AA603" s="19">
        <v>93.98</v>
      </c>
      <c r="AB603" s="19">
        <v>110.69</v>
      </c>
      <c r="AC603" s="19">
        <v>89.98</v>
      </c>
      <c r="AD603" s="19">
        <v>99.97</v>
      </c>
      <c r="AE603" s="19">
        <v>111.93</v>
      </c>
      <c r="AF603" s="19">
        <v>121.97</v>
      </c>
      <c r="AG603" s="19">
        <v>100.97</v>
      </c>
      <c r="AH603" s="19">
        <v>100.01</v>
      </c>
      <c r="AI603" s="19">
        <v>81.150000000000006</v>
      </c>
      <c r="AJ603" s="19">
        <v>90.8</v>
      </c>
      <c r="AK603" s="19">
        <v>99.74</v>
      </c>
      <c r="AL603" s="19">
        <v>111.12</v>
      </c>
      <c r="AM603" s="19">
        <v>90.79</v>
      </c>
      <c r="AN603" s="19">
        <v>100.41</v>
      </c>
      <c r="AO603" s="19">
        <v>100.09</v>
      </c>
      <c r="AP603" s="19">
        <v>100.19</v>
      </c>
      <c r="AQ603" s="19">
        <v>110.74</v>
      </c>
      <c r="AR603" s="19">
        <v>120.5</v>
      </c>
      <c r="AS603" s="19">
        <v>100.66</v>
      </c>
      <c r="AT603" s="19">
        <v>100.25</v>
      </c>
      <c r="AU603" s="19">
        <v>83.61</v>
      </c>
      <c r="AV603" s="19">
        <v>90.69</v>
      </c>
      <c r="AW603" s="19">
        <v>99.92</v>
      </c>
      <c r="AX603" s="19">
        <v>110.83</v>
      </c>
      <c r="AY603" s="19">
        <v>92.02</v>
      </c>
      <c r="AZ603" s="19">
        <v>100.28</v>
      </c>
      <c r="BA603" s="19">
        <v>99.83</v>
      </c>
      <c r="BB603" s="19">
        <v>100.26</v>
      </c>
      <c r="BC603" s="19">
        <v>117.72</v>
      </c>
      <c r="BD603" s="19">
        <v>114.35</v>
      </c>
      <c r="BE603" s="19">
        <v>100.04</v>
      </c>
      <c r="BF603" s="19">
        <v>100.15</v>
      </c>
      <c r="BG603" s="19">
        <v>83.99</v>
      </c>
      <c r="BH603" s="19">
        <v>90.17</v>
      </c>
      <c r="BI603" s="19">
        <v>94.68</v>
      </c>
      <c r="BJ603" s="19">
        <v>116.21</v>
      </c>
      <c r="BK603" s="20"/>
    </row>
    <row r="604" spans="1:63" x14ac:dyDescent="0.45">
      <c r="A604" s="18" t="s">
        <v>1719</v>
      </c>
      <c r="B604" s="18" t="s">
        <v>1720</v>
      </c>
      <c r="C604" s="19">
        <v>100.76</v>
      </c>
      <c r="D604" s="19">
        <v>100.26</v>
      </c>
      <c r="E604" s="19">
        <v>100.29</v>
      </c>
      <c r="F604" s="19">
        <v>100.42</v>
      </c>
      <c r="G604" s="19">
        <v>100.26</v>
      </c>
      <c r="H604" s="19">
        <v>100.14</v>
      </c>
      <c r="I604" s="19">
        <v>100.05</v>
      </c>
      <c r="J604" s="19">
        <v>100.13</v>
      </c>
      <c r="K604" s="19">
        <v>100.2</v>
      </c>
      <c r="L604" s="19">
        <v>100.15</v>
      </c>
      <c r="M604" s="19">
        <v>100.12</v>
      </c>
      <c r="N604" s="19">
        <v>100.07</v>
      </c>
      <c r="O604" s="19">
        <v>100.18</v>
      </c>
      <c r="P604" s="19">
        <v>100.15</v>
      </c>
      <c r="Q604" s="19">
        <v>100.94</v>
      </c>
      <c r="R604" s="19">
        <v>100.45</v>
      </c>
      <c r="S604" s="19">
        <v>100.33</v>
      </c>
      <c r="T604" s="19">
        <v>100.17</v>
      </c>
      <c r="U604" s="19">
        <v>100.05</v>
      </c>
      <c r="V604" s="19">
        <v>100.21</v>
      </c>
      <c r="W604" s="19">
        <v>100.29</v>
      </c>
      <c r="X604" s="19">
        <v>100.2</v>
      </c>
      <c r="Y604" s="19">
        <v>100.34</v>
      </c>
      <c r="Z604" s="19">
        <v>100.3</v>
      </c>
      <c r="AA604" s="19">
        <v>100.1</v>
      </c>
      <c r="AB604" s="19">
        <v>100.26</v>
      </c>
      <c r="AC604" s="19">
        <v>100.22</v>
      </c>
      <c r="AD604" s="19">
        <v>100.61</v>
      </c>
      <c r="AE604" s="19">
        <v>101.18</v>
      </c>
      <c r="AF604" s="19">
        <v>100.91</v>
      </c>
      <c r="AG604" s="19">
        <v>100.5</v>
      </c>
      <c r="AH604" s="19">
        <v>100.21</v>
      </c>
      <c r="AI604" s="19">
        <v>100.18</v>
      </c>
      <c r="AJ604" s="19">
        <v>100.11</v>
      </c>
      <c r="AK604" s="19">
        <v>100.17</v>
      </c>
      <c r="AL604" s="19">
        <v>100.13</v>
      </c>
      <c r="AM604" s="19">
        <v>100.14</v>
      </c>
      <c r="AN604" s="19">
        <v>100.03</v>
      </c>
      <c r="AO604" s="19">
        <v>100.35</v>
      </c>
      <c r="AP604" s="19">
        <v>100.27</v>
      </c>
      <c r="AQ604" s="19">
        <v>100.29</v>
      </c>
      <c r="AR604" s="19">
        <v>100.19</v>
      </c>
      <c r="AS604" s="19">
        <v>100.11</v>
      </c>
      <c r="AT604" s="19">
        <v>100.07</v>
      </c>
      <c r="AU604" s="19">
        <v>100.3</v>
      </c>
      <c r="AV604" s="19">
        <v>100.31</v>
      </c>
      <c r="AW604" s="19">
        <v>100.07</v>
      </c>
      <c r="AX604" s="19">
        <v>100.23</v>
      </c>
      <c r="AY604" s="19">
        <v>100.69</v>
      </c>
      <c r="AZ604" s="19">
        <v>100.3</v>
      </c>
      <c r="BA604" s="19">
        <v>100.28</v>
      </c>
      <c r="BB604" s="19">
        <v>100.49</v>
      </c>
      <c r="BC604" s="19">
        <v>99.99</v>
      </c>
      <c r="BD604" s="19">
        <v>100.36</v>
      </c>
      <c r="BE604" s="19">
        <v>100.45</v>
      </c>
      <c r="BF604" s="19">
        <v>100.01</v>
      </c>
      <c r="BG604" s="19">
        <v>100.03</v>
      </c>
      <c r="BH604" s="19">
        <v>100.56</v>
      </c>
      <c r="BI604" s="19">
        <v>100.8</v>
      </c>
      <c r="BJ604" s="19">
        <v>100.13</v>
      </c>
      <c r="BK604" s="20"/>
    </row>
    <row r="605" spans="1:63" x14ac:dyDescent="0.45">
      <c r="A605" s="18" t="s">
        <v>1721</v>
      </c>
      <c r="B605" s="18" t="s">
        <v>1722</v>
      </c>
      <c r="C605" s="19">
        <v>100.04</v>
      </c>
      <c r="D605" s="18">
        <v>100</v>
      </c>
      <c r="E605" s="19">
        <v>100.02</v>
      </c>
      <c r="F605" s="19">
        <v>111.75</v>
      </c>
      <c r="G605" s="19">
        <v>101.43</v>
      </c>
      <c r="H605" s="18">
        <v>100</v>
      </c>
      <c r="I605" s="19">
        <v>99.95</v>
      </c>
      <c r="J605" s="18">
        <v>100</v>
      </c>
      <c r="K605" s="19">
        <v>100.12</v>
      </c>
      <c r="L605" s="19">
        <v>100.07</v>
      </c>
      <c r="M605" s="18">
        <v>100</v>
      </c>
      <c r="N605" s="18">
        <v>100</v>
      </c>
      <c r="O605" s="19">
        <v>100.09</v>
      </c>
      <c r="P605" s="18">
        <v>100</v>
      </c>
      <c r="Q605" s="18">
        <v>100</v>
      </c>
      <c r="R605" s="19">
        <v>111.64</v>
      </c>
      <c r="S605" s="19">
        <v>100.09</v>
      </c>
      <c r="T605" s="19">
        <v>100.21</v>
      </c>
      <c r="U605" s="18">
        <v>100</v>
      </c>
      <c r="V605" s="19">
        <v>100.06</v>
      </c>
      <c r="W605" s="18">
        <v>100</v>
      </c>
      <c r="X605" s="18">
        <v>100</v>
      </c>
      <c r="Y605" s="19">
        <v>100.04</v>
      </c>
      <c r="Z605" s="18">
        <v>100</v>
      </c>
      <c r="AA605" s="19">
        <v>100.12</v>
      </c>
      <c r="AB605" s="18">
        <v>100</v>
      </c>
      <c r="AC605" s="19">
        <v>99.92</v>
      </c>
      <c r="AD605" s="18">
        <v>100</v>
      </c>
      <c r="AE605" s="19">
        <v>100.12</v>
      </c>
      <c r="AF605" s="19">
        <v>115.41</v>
      </c>
      <c r="AG605" s="19">
        <v>100.05</v>
      </c>
      <c r="AH605" s="19">
        <v>100.18</v>
      </c>
      <c r="AI605" s="18">
        <v>100</v>
      </c>
      <c r="AJ605" s="18">
        <v>100</v>
      </c>
      <c r="AK605" s="18">
        <v>100</v>
      </c>
      <c r="AL605" s="18">
        <v>100</v>
      </c>
      <c r="AM605" s="19">
        <v>100.08</v>
      </c>
      <c r="AN605" s="18">
        <v>100</v>
      </c>
      <c r="AO605" s="18">
        <v>100</v>
      </c>
      <c r="AP605" s="18">
        <v>100</v>
      </c>
      <c r="AQ605" s="19">
        <v>100.01</v>
      </c>
      <c r="AR605" s="18">
        <v>100</v>
      </c>
      <c r="AS605" s="18">
        <v>100</v>
      </c>
      <c r="AT605" s="18">
        <v>100</v>
      </c>
      <c r="AU605" s="18">
        <v>100</v>
      </c>
      <c r="AV605" s="19">
        <v>100.02</v>
      </c>
      <c r="AW605" s="19">
        <v>100.02</v>
      </c>
      <c r="AX605" s="19">
        <v>100.02</v>
      </c>
      <c r="AY605" s="19">
        <v>101.39</v>
      </c>
      <c r="AZ605" s="19">
        <v>100.05</v>
      </c>
      <c r="BA605" s="19">
        <v>100.03</v>
      </c>
      <c r="BB605" s="19">
        <v>101.94</v>
      </c>
      <c r="BC605" s="19">
        <v>99.98</v>
      </c>
      <c r="BD605" s="19">
        <v>100.01</v>
      </c>
      <c r="BE605" s="19">
        <v>100.01</v>
      </c>
      <c r="BF605" s="18">
        <v>100</v>
      </c>
      <c r="BG605" s="18">
        <v>100</v>
      </c>
      <c r="BH605" s="19">
        <v>104.61</v>
      </c>
      <c r="BI605" s="19">
        <v>100.1</v>
      </c>
      <c r="BJ605" s="19">
        <v>99.99</v>
      </c>
      <c r="BK605" s="20"/>
    </row>
    <row r="606" spans="1:63" ht="41.65" x14ac:dyDescent="0.45">
      <c r="A606" s="18" t="s">
        <v>716</v>
      </c>
      <c r="B606" s="18" t="s">
        <v>1353</v>
      </c>
      <c r="C606" s="19">
        <v>100.04</v>
      </c>
      <c r="D606" s="18">
        <v>100</v>
      </c>
      <c r="E606" s="19">
        <v>100.02</v>
      </c>
      <c r="F606" s="19">
        <v>111.75</v>
      </c>
      <c r="G606" s="19">
        <v>101.43</v>
      </c>
      <c r="H606" s="18">
        <v>100</v>
      </c>
      <c r="I606" s="19">
        <v>99.95</v>
      </c>
      <c r="J606" s="18">
        <v>100</v>
      </c>
      <c r="K606" s="19">
        <v>100.12</v>
      </c>
      <c r="L606" s="19">
        <v>100.07</v>
      </c>
      <c r="M606" s="18">
        <v>100</v>
      </c>
      <c r="N606" s="18">
        <v>100</v>
      </c>
      <c r="O606" s="19">
        <v>100.09</v>
      </c>
      <c r="P606" s="18">
        <v>100</v>
      </c>
      <c r="Q606" s="18">
        <v>100</v>
      </c>
      <c r="R606" s="19">
        <v>111.64</v>
      </c>
      <c r="S606" s="19">
        <v>100.09</v>
      </c>
      <c r="T606" s="19">
        <v>100.21</v>
      </c>
      <c r="U606" s="18">
        <v>100</v>
      </c>
      <c r="V606" s="19">
        <v>100.06</v>
      </c>
      <c r="W606" s="18">
        <v>100</v>
      </c>
      <c r="X606" s="18">
        <v>100</v>
      </c>
      <c r="Y606" s="19">
        <v>100.04</v>
      </c>
      <c r="Z606" s="18">
        <v>100</v>
      </c>
      <c r="AA606" s="19">
        <v>100.12</v>
      </c>
      <c r="AB606" s="18">
        <v>100</v>
      </c>
      <c r="AC606" s="19">
        <v>99.92</v>
      </c>
      <c r="AD606" s="18">
        <v>100</v>
      </c>
      <c r="AE606" s="19">
        <v>100.12</v>
      </c>
      <c r="AF606" s="19">
        <v>115.41</v>
      </c>
      <c r="AG606" s="19">
        <v>100.05</v>
      </c>
      <c r="AH606" s="19">
        <v>100.18</v>
      </c>
      <c r="AI606" s="18">
        <v>100</v>
      </c>
      <c r="AJ606" s="18">
        <v>100</v>
      </c>
      <c r="AK606" s="18">
        <v>100</v>
      </c>
      <c r="AL606" s="18">
        <v>100</v>
      </c>
      <c r="AM606" s="18">
        <v>100</v>
      </c>
      <c r="AN606" s="18">
        <v>100</v>
      </c>
      <c r="AO606" s="18">
        <v>100</v>
      </c>
      <c r="AP606" s="18">
        <v>100</v>
      </c>
      <c r="AQ606" s="19">
        <v>100.02</v>
      </c>
      <c r="AR606" s="18">
        <v>100</v>
      </c>
      <c r="AS606" s="18">
        <v>100</v>
      </c>
      <c r="AT606" s="18">
        <v>100</v>
      </c>
      <c r="AU606" s="18">
        <v>100</v>
      </c>
      <c r="AV606" s="18">
        <v>100</v>
      </c>
      <c r="AW606" s="18">
        <v>100</v>
      </c>
      <c r="AX606" s="18">
        <v>100</v>
      </c>
      <c r="AY606" s="19">
        <v>100.05</v>
      </c>
      <c r="AZ606" s="19">
        <v>100.04</v>
      </c>
      <c r="BA606" s="18">
        <v>100</v>
      </c>
      <c r="BB606" s="19">
        <v>104.49</v>
      </c>
      <c r="BC606" s="18">
        <v>100</v>
      </c>
      <c r="BD606" s="18">
        <v>100</v>
      </c>
      <c r="BE606" s="18">
        <v>100</v>
      </c>
      <c r="BF606" s="18">
        <v>100</v>
      </c>
      <c r="BG606" s="18">
        <v>100</v>
      </c>
      <c r="BH606" s="19">
        <v>100.05</v>
      </c>
      <c r="BI606" s="18">
        <v>100</v>
      </c>
      <c r="BJ606" s="18">
        <v>100</v>
      </c>
      <c r="BK606" s="20"/>
    </row>
    <row r="607" spans="1:63" ht="41.65" x14ac:dyDescent="0.45">
      <c r="A607" s="18" t="s">
        <v>1488</v>
      </c>
      <c r="B607" s="18" t="s">
        <v>1354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9">
        <v>100.14</v>
      </c>
      <c r="AN607" s="18">
        <v>100</v>
      </c>
      <c r="AO607" s="18">
        <v>100</v>
      </c>
      <c r="AP607" s="18">
        <v>100</v>
      </c>
      <c r="AQ607" s="18">
        <v>100</v>
      </c>
      <c r="AR607" s="18">
        <v>100</v>
      </c>
      <c r="AS607" s="18">
        <v>100</v>
      </c>
      <c r="AT607" s="18">
        <v>100</v>
      </c>
      <c r="AU607" s="18">
        <v>100</v>
      </c>
      <c r="AV607" s="19">
        <v>100.03</v>
      </c>
      <c r="AW607" s="19">
        <v>100.04</v>
      </c>
      <c r="AX607" s="19">
        <v>100.04</v>
      </c>
      <c r="AY607" s="19">
        <v>102.43</v>
      </c>
      <c r="AZ607" s="19">
        <v>100.06</v>
      </c>
      <c r="BA607" s="19">
        <v>100.05</v>
      </c>
      <c r="BB607" s="18">
        <v>100</v>
      </c>
      <c r="BC607" s="19">
        <v>99.97</v>
      </c>
      <c r="BD607" s="19">
        <v>100.01</v>
      </c>
      <c r="BE607" s="19">
        <v>100.01</v>
      </c>
      <c r="BF607" s="18">
        <v>100</v>
      </c>
      <c r="BG607" s="18">
        <v>100</v>
      </c>
      <c r="BH607" s="19">
        <v>108.22</v>
      </c>
      <c r="BI607" s="19">
        <v>100.18</v>
      </c>
      <c r="BJ607" s="19">
        <v>99.99</v>
      </c>
      <c r="BK607" s="20"/>
    </row>
    <row r="608" spans="1:63" x14ac:dyDescent="0.45">
      <c r="A608" s="18" t="s">
        <v>718</v>
      </c>
      <c r="B608" s="18" t="s">
        <v>1355</v>
      </c>
      <c r="C608" s="19">
        <v>100.16</v>
      </c>
      <c r="D608" s="18">
        <v>100</v>
      </c>
      <c r="E608" s="19">
        <v>100.1</v>
      </c>
      <c r="F608" s="19">
        <v>101.93</v>
      </c>
      <c r="G608" s="19">
        <v>100.11</v>
      </c>
      <c r="H608" s="19">
        <v>100.69</v>
      </c>
      <c r="I608" s="19">
        <v>100.03</v>
      </c>
      <c r="J608" s="18">
        <v>100</v>
      </c>
      <c r="K608" s="18">
        <v>100</v>
      </c>
      <c r="L608" s="19">
        <v>100.03</v>
      </c>
      <c r="M608" s="19">
        <v>100.09</v>
      </c>
      <c r="N608" s="18">
        <v>100</v>
      </c>
      <c r="O608" s="19">
        <v>99.94</v>
      </c>
      <c r="P608" s="19">
        <v>100.06</v>
      </c>
      <c r="Q608" s="19">
        <v>100.96</v>
      </c>
      <c r="R608" s="19">
        <v>100.37</v>
      </c>
      <c r="S608" s="19">
        <v>100.25</v>
      </c>
      <c r="T608" s="19">
        <v>100.01</v>
      </c>
      <c r="U608" s="19">
        <v>100.02</v>
      </c>
      <c r="V608" s="19">
        <v>100.02</v>
      </c>
      <c r="W608" s="18">
        <v>100</v>
      </c>
      <c r="X608" s="19">
        <v>100.01</v>
      </c>
      <c r="Y608" s="19">
        <v>100.06</v>
      </c>
      <c r="Z608" s="18">
        <v>100</v>
      </c>
      <c r="AA608" s="18">
        <v>100</v>
      </c>
      <c r="AB608" s="18">
        <v>100</v>
      </c>
      <c r="AC608" s="18">
        <v>100</v>
      </c>
      <c r="AD608" s="19">
        <v>100.08</v>
      </c>
      <c r="AE608" s="19">
        <v>100.02</v>
      </c>
      <c r="AF608" s="19">
        <v>101.65</v>
      </c>
      <c r="AG608" s="19">
        <v>100.18</v>
      </c>
      <c r="AH608" s="18">
        <v>100</v>
      </c>
      <c r="AI608" s="18">
        <v>100</v>
      </c>
      <c r="AJ608" s="19">
        <v>100.02</v>
      </c>
      <c r="AK608" s="19">
        <v>100.05</v>
      </c>
      <c r="AL608" s="19">
        <v>100.11</v>
      </c>
      <c r="AM608" s="19">
        <v>100.02</v>
      </c>
      <c r="AN608" s="19">
        <v>100.01</v>
      </c>
      <c r="AO608" s="18">
        <v>100</v>
      </c>
      <c r="AP608" s="19">
        <v>100.03</v>
      </c>
      <c r="AQ608" s="19">
        <v>100.01</v>
      </c>
      <c r="AR608" s="18">
        <v>100</v>
      </c>
      <c r="AS608" s="19">
        <v>100.01</v>
      </c>
      <c r="AT608" s="19">
        <v>100.57</v>
      </c>
      <c r="AU608" s="19">
        <v>100.07</v>
      </c>
      <c r="AV608" s="18">
        <v>100</v>
      </c>
      <c r="AW608" s="19">
        <v>100.06</v>
      </c>
      <c r="AX608" s="19">
        <v>100.27</v>
      </c>
      <c r="AY608" s="19">
        <v>100.08</v>
      </c>
      <c r="AZ608" s="19">
        <v>100.13</v>
      </c>
      <c r="BA608" s="19">
        <v>100.68</v>
      </c>
      <c r="BB608" s="18">
        <v>100</v>
      </c>
      <c r="BC608" s="18">
        <v>100</v>
      </c>
      <c r="BD608" s="18">
        <v>100</v>
      </c>
      <c r="BE608" s="19">
        <v>101.98</v>
      </c>
      <c r="BF608" s="19">
        <v>100.02</v>
      </c>
      <c r="BG608" s="18">
        <v>100</v>
      </c>
      <c r="BH608" s="18">
        <v>100</v>
      </c>
      <c r="BI608" s="18">
        <v>100</v>
      </c>
      <c r="BJ608" s="18">
        <v>100</v>
      </c>
      <c r="BK608" s="20"/>
    </row>
    <row r="609" spans="1:63" ht="55.5" x14ac:dyDescent="0.45">
      <c r="A609" s="18" t="s">
        <v>719</v>
      </c>
      <c r="B609" s="18" t="s">
        <v>1356</v>
      </c>
      <c r="C609" s="19">
        <v>100.21</v>
      </c>
      <c r="D609" s="18">
        <v>100</v>
      </c>
      <c r="E609" s="19">
        <v>100.11</v>
      </c>
      <c r="F609" s="19">
        <v>101.76</v>
      </c>
      <c r="G609" s="19">
        <v>100.13</v>
      </c>
      <c r="H609" s="19">
        <v>100.45</v>
      </c>
      <c r="I609" s="19">
        <v>100.05</v>
      </c>
      <c r="J609" s="18">
        <v>100</v>
      </c>
      <c r="K609" s="19">
        <v>100.03</v>
      </c>
      <c r="L609" s="19">
        <v>100.04</v>
      </c>
      <c r="M609" s="19">
        <v>100.01</v>
      </c>
      <c r="N609" s="18">
        <v>100</v>
      </c>
      <c r="O609" s="18">
        <v>100</v>
      </c>
      <c r="P609" s="18">
        <v>100</v>
      </c>
      <c r="Q609" s="19">
        <v>100.59</v>
      </c>
      <c r="R609" s="19">
        <v>100.31</v>
      </c>
      <c r="S609" s="19">
        <v>100.04</v>
      </c>
      <c r="T609" s="19">
        <v>100.04</v>
      </c>
      <c r="U609" s="19">
        <v>100.02</v>
      </c>
      <c r="V609" s="19">
        <v>100.01</v>
      </c>
      <c r="W609" s="18">
        <v>100</v>
      </c>
      <c r="X609" s="18">
        <v>100</v>
      </c>
      <c r="Y609" s="18">
        <v>100</v>
      </c>
      <c r="Z609" s="19">
        <v>100.01</v>
      </c>
      <c r="AA609" s="18">
        <v>100</v>
      </c>
      <c r="AB609" s="18">
        <v>100</v>
      </c>
      <c r="AC609" s="19">
        <v>100.01</v>
      </c>
      <c r="AD609" s="19">
        <v>100.09</v>
      </c>
      <c r="AE609" s="19">
        <v>100.02</v>
      </c>
      <c r="AF609" s="19">
        <v>100.9</v>
      </c>
      <c r="AG609" s="19">
        <v>100.09</v>
      </c>
      <c r="AH609" s="19">
        <v>100.06</v>
      </c>
      <c r="AI609" s="18">
        <v>100</v>
      </c>
      <c r="AJ609" s="18">
        <v>100</v>
      </c>
      <c r="AK609" s="19">
        <v>100.13</v>
      </c>
      <c r="AL609" s="19">
        <v>100.06</v>
      </c>
      <c r="AM609" s="18">
        <v>100</v>
      </c>
      <c r="AN609" s="18">
        <v>100</v>
      </c>
      <c r="AO609" s="18">
        <v>100</v>
      </c>
      <c r="AP609" s="18">
        <v>100</v>
      </c>
      <c r="AQ609" s="19">
        <v>100.01</v>
      </c>
      <c r="AR609" s="18">
        <v>100</v>
      </c>
      <c r="AS609" s="18">
        <v>100</v>
      </c>
      <c r="AT609" s="19">
        <v>100.42</v>
      </c>
      <c r="AU609" s="19">
        <v>100.06</v>
      </c>
      <c r="AV609" s="18">
        <v>100</v>
      </c>
      <c r="AW609" s="19">
        <v>100.03</v>
      </c>
      <c r="AX609" s="19">
        <v>100.02</v>
      </c>
      <c r="AY609" s="19">
        <v>100.09</v>
      </c>
      <c r="AZ609" s="19">
        <v>100.03</v>
      </c>
      <c r="BA609" s="19">
        <v>100.75</v>
      </c>
      <c r="BB609" s="18">
        <v>100</v>
      </c>
      <c r="BC609" s="18">
        <v>100</v>
      </c>
      <c r="BD609" s="18">
        <v>100</v>
      </c>
      <c r="BE609" s="19">
        <v>101.94</v>
      </c>
      <c r="BF609" s="19">
        <v>100.02</v>
      </c>
      <c r="BG609" s="19">
        <v>99.99</v>
      </c>
      <c r="BH609" s="18">
        <v>100</v>
      </c>
      <c r="BI609" s="18">
        <v>100</v>
      </c>
      <c r="BJ609" s="18">
        <v>100</v>
      </c>
      <c r="BK609" s="20"/>
    </row>
    <row r="610" spans="1:63" ht="55.5" x14ac:dyDescent="0.45">
      <c r="A610" s="18" t="s">
        <v>375</v>
      </c>
      <c r="B610" s="18" t="s">
        <v>1357</v>
      </c>
      <c r="C610" s="18">
        <v>100</v>
      </c>
      <c r="D610" s="18">
        <v>100</v>
      </c>
      <c r="E610" s="19">
        <v>100.2</v>
      </c>
      <c r="F610" s="19">
        <v>105.35</v>
      </c>
      <c r="G610" s="19">
        <v>100.22</v>
      </c>
      <c r="H610" s="19">
        <v>102.06</v>
      </c>
      <c r="I610" s="19">
        <v>100.02</v>
      </c>
      <c r="J610" s="18">
        <v>100</v>
      </c>
      <c r="K610" s="18">
        <v>100</v>
      </c>
      <c r="L610" s="19">
        <v>100.08</v>
      </c>
      <c r="M610" s="19">
        <v>100.46</v>
      </c>
      <c r="N610" s="18">
        <v>100</v>
      </c>
      <c r="O610" s="19">
        <v>99.66</v>
      </c>
      <c r="P610" s="19">
        <v>100.34</v>
      </c>
      <c r="Q610" s="19">
        <v>103.38</v>
      </c>
      <c r="R610" s="19">
        <v>101.19</v>
      </c>
      <c r="S610" s="19">
        <v>101.07</v>
      </c>
      <c r="T610" s="18">
        <v>100</v>
      </c>
      <c r="U610" s="19">
        <v>100.04</v>
      </c>
      <c r="V610" s="19">
        <v>100.06</v>
      </c>
      <c r="W610" s="19">
        <v>100.02</v>
      </c>
      <c r="X610" s="19">
        <v>100.02</v>
      </c>
      <c r="Y610" s="19">
        <v>100.31</v>
      </c>
      <c r="Z610" s="18">
        <v>100</v>
      </c>
      <c r="AA610" s="19">
        <v>100.02</v>
      </c>
      <c r="AB610" s="18">
        <v>100</v>
      </c>
      <c r="AC610" s="18">
        <v>100</v>
      </c>
      <c r="AD610" s="19">
        <v>100.01</v>
      </c>
      <c r="AE610" s="19">
        <v>100.09</v>
      </c>
      <c r="AF610" s="19">
        <v>105.03</v>
      </c>
      <c r="AG610" s="19">
        <v>100.62</v>
      </c>
      <c r="AH610" s="19">
        <v>99.84</v>
      </c>
      <c r="AI610" s="19">
        <v>100.02</v>
      </c>
      <c r="AJ610" s="19">
        <v>100.09</v>
      </c>
      <c r="AK610" s="19">
        <v>100.02</v>
      </c>
      <c r="AL610" s="18">
        <v>100</v>
      </c>
      <c r="AM610" s="19">
        <v>100.01</v>
      </c>
      <c r="AN610" s="19">
        <v>100.04</v>
      </c>
      <c r="AO610" s="18">
        <v>100</v>
      </c>
      <c r="AP610" s="19">
        <v>100.15</v>
      </c>
      <c r="AQ610" s="19">
        <v>100.02</v>
      </c>
      <c r="AR610" s="18">
        <v>100</v>
      </c>
      <c r="AS610" s="18">
        <v>100</v>
      </c>
      <c r="AT610" s="19">
        <v>100.92</v>
      </c>
      <c r="AU610" s="19">
        <v>100.13</v>
      </c>
      <c r="AV610" s="19">
        <v>100.01</v>
      </c>
      <c r="AW610" s="19">
        <v>100.14</v>
      </c>
      <c r="AX610" s="19">
        <v>101.21</v>
      </c>
      <c r="AY610" s="19">
        <v>100.15</v>
      </c>
      <c r="AZ610" s="19">
        <v>100.1</v>
      </c>
      <c r="BA610" s="18">
        <v>100</v>
      </c>
      <c r="BB610" s="18">
        <v>100</v>
      </c>
      <c r="BC610" s="18">
        <v>100</v>
      </c>
      <c r="BD610" s="18">
        <v>100</v>
      </c>
      <c r="BE610" s="19">
        <v>102.3</v>
      </c>
      <c r="BF610" s="19">
        <v>100.03</v>
      </c>
      <c r="BG610" s="18">
        <v>100</v>
      </c>
      <c r="BH610" s="18">
        <v>100</v>
      </c>
      <c r="BI610" s="18">
        <v>100</v>
      </c>
      <c r="BJ610" s="18">
        <v>100</v>
      </c>
      <c r="BK610" s="20"/>
    </row>
    <row r="611" spans="1:63" ht="55.5" x14ac:dyDescent="0.45">
      <c r="A611" s="18" t="s">
        <v>720</v>
      </c>
      <c r="B611" s="18" t="s">
        <v>1358</v>
      </c>
      <c r="C611" s="19">
        <v>100.15</v>
      </c>
      <c r="D611" s="18">
        <v>100</v>
      </c>
      <c r="E611" s="19">
        <v>100.04</v>
      </c>
      <c r="F611" s="19">
        <v>100.1</v>
      </c>
      <c r="G611" s="18">
        <v>100</v>
      </c>
      <c r="H611" s="19">
        <v>100.01</v>
      </c>
      <c r="I611" s="19">
        <v>100.01</v>
      </c>
      <c r="J611" s="18">
        <v>100</v>
      </c>
      <c r="K611" s="19">
        <v>99.98</v>
      </c>
      <c r="L611" s="19">
        <v>99.97</v>
      </c>
      <c r="M611" s="18">
        <v>100</v>
      </c>
      <c r="N611" s="18">
        <v>100</v>
      </c>
      <c r="O611" s="18">
        <v>100</v>
      </c>
      <c r="P611" s="18">
        <v>100</v>
      </c>
      <c r="Q611" s="18">
        <v>100</v>
      </c>
      <c r="R611" s="18">
        <v>100</v>
      </c>
      <c r="S611" s="19">
        <v>100.01</v>
      </c>
      <c r="T611" s="19">
        <v>100.01</v>
      </c>
      <c r="U611" s="19">
        <v>100.01</v>
      </c>
      <c r="V611" s="18">
        <v>100</v>
      </c>
      <c r="W611" s="18">
        <v>100</v>
      </c>
      <c r="X611" s="18">
        <v>100</v>
      </c>
      <c r="Y611" s="19">
        <v>100.01</v>
      </c>
      <c r="Z611" s="19">
        <v>100.01</v>
      </c>
      <c r="AA611" s="18">
        <v>100</v>
      </c>
      <c r="AB611" s="18">
        <v>100</v>
      </c>
      <c r="AC611" s="18">
        <v>100</v>
      </c>
      <c r="AD611" s="19">
        <v>100.12</v>
      </c>
      <c r="AE611" s="18">
        <v>100</v>
      </c>
      <c r="AF611" s="18">
        <v>100</v>
      </c>
      <c r="AG611" s="18">
        <v>100</v>
      </c>
      <c r="AH611" s="18">
        <v>100</v>
      </c>
      <c r="AI611" s="19">
        <v>99.99</v>
      </c>
      <c r="AJ611" s="19">
        <v>99.99</v>
      </c>
      <c r="AK611" s="19">
        <v>99.99</v>
      </c>
      <c r="AL611" s="19">
        <v>100.27</v>
      </c>
      <c r="AM611" s="19">
        <v>100.02</v>
      </c>
      <c r="AN611" s="19">
        <v>100.01</v>
      </c>
      <c r="AO611" s="18">
        <v>100</v>
      </c>
      <c r="AP611" s="18">
        <v>100</v>
      </c>
      <c r="AQ611" s="18">
        <v>100</v>
      </c>
      <c r="AR611" s="18">
        <v>100</v>
      </c>
      <c r="AS611" s="19">
        <v>100.05</v>
      </c>
      <c r="AT611" s="19">
        <v>100.37</v>
      </c>
      <c r="AU611" s="19">
        <v>100.03</v>
      </c>
      <c r="AV611" s="18">
        <v>100</v>
      </c>
      <c r="AW611" s="19">
        <v>100.09</v>
      </c>
      <c r="AX611" s="18">
        <v>100</v>
      </c>
      <c r="AY611" s="19">
        <v>100.04</v>
      </c>
      <c r="AZ611" s="19">
        <v>100.23</v>
      </c>
      <c r="BA611" s="19">
        <v>101.18</v>
      </c>
      <c r="BB611" s="18">
        <v>100</v>
      </c>
      <c r="BC611" s="18">
        <v>100</v>
      </c>
      <c r="BD611" s="18">
        <v>100</v>
      </c>
      <c r="BE611" s="19">
        <v>101.7</v>
      </c>
      <c r="BF611" s="19">
        <v>100.01</v>
      </c>
      <c r="BG611" s="18">
        <v>100</v>
      </c>
      <c r="BH611" s="18">
        <v>100</v>
      </c>
      <c r="BI611" s="18">
        <v>100</v>
      </c>
      <c r="BJ611" s="18">
        <v>100</v>
      </c>
      <c r="BK611" s="20"/>
    </row>
    <row r="612" spans="1:63" ht="55.5" x14ac:dyDescent="0.45">
      <c r="A612" s="18" t="s">
        <v>721</v>
      </c>
      <c r="B612" s="18" t="s">
        <v>1359</v>
      </c>
      <c r="C612" s="19">
        <v>100.27</v>
      </c>
      <c r="D612" s="18">
        <v>100</v>
      </c>
      <c r="E612" s="19">
        <v>100.09</v>
      </c>
      <c r="F612" s="19">
        <v>101.92</v>
      </c>
      <c r="G612" s="19">
        <v>100.12</v>
      </c>
      <c r="H612" s="19">
        <v>100.84</v>
      </c>
      <c r="I612" s="19">
        <v>100.01</v>
      </c>
      <c r="J612" s="18">
        <v>100</v>
      </c>
      <c r="K612" s="18">
        <v>100</v>
      </c>
      <c r="L612" s="19">
        <v>100.07</v>
      </c>
      <c r="M612" s="19">
        <v>100.01</v>
      </c>
      <c r="N612" s="18">
        <v>100</v>
      </c>
      <c r="O612" s="18">
        <v>100</v>
      </c>
      <c r="P612" s="18">
        <v>100</v>
      </c>
      <c r="Q612" s="19">
        <v>100.71</v>
      </c>
      <c r="R612" s="19">
        <v>100.19</v>
      </c>
      <c r="S612" s="19">
        <v>100.14</v>
      </c>
      <c r="T612" s="19">
        <v>99.98</v>
      </c>
      <c r="U612" s="19">
        <v>99.99</v>
      </c>
      <c r="V612" s="18">
        <v>100</v>
      </c>
      <c r="W612" s="18">
        <v>100</v>
      </c>
      <c r="X612" s="19">
        <v>100.05</v>
      </c>
      <c r="Y612" s="19">
        <v>99.99</v>
      </c>
      <c r="Z612" s="19">
        <v>99.99</v>
      </c>
      <c r="AA612" s="18">
        <v>100</v>
      </c>
      <c r="AB612" s="18">
        <v>100</v>
      </c>
      <c r="AC612" s="18">
        <v>100</v>
      </c>
      <c r="AD612" s="19">
        <v>100.09</v>
      </c>
      <c r="AE612" s="18">
        <v>100</v>
      </c>
      <c r="AF612" s="19">
        <v>102.09</v>
      </c>
      <c r="AG612" s="19">
        <v>100.14</v>
      </c>
      <c r="AH612" s="19">
        <v>100.05</v>
      </c>
      <c r="AI612" s="19">
        <v>100.01</v>
      </c>
      <c r="AJ612" s="18">
        <v>100</v>
      </c>
      <c r="AK612" s="19">
        <v>100.03</v>
      </c>
      <c r="AL612" s="19">
        <v>100.07</v>
      </c>
      <c r="AM612" s="19">
        <v>100.04</v>
      </c>
      <c r="AN612" s="19">
        <v>100.01</v>
      </c>
      <c r="AO612" s="19">
        <v>99.99</v>
      </c>
      <c r="AP612" s="18">
        <v>100</v>
      </c>
      <c r="AQ612" s="18">
        <v>100</v>
      </c>
      <c r="AR612" s="18">
        <v>100</v>
      </c>
      <c r="AS612" s="18">
        <v>100</v>
      </c>
      <c r="AT612" s="19">
        <v>100.73</v>
      </c>
      <c r="AU612" s="19">
        <v>100.09</v>
      </c>
      <c r="AV612" s="18">
        <v>100</v>
      </c>
      <c r="AW612" s="19">
        <v>99.99</v>
      </c>
      <c r="AX612" s="19">
        <v>100.05</v>
      </c>
      <c r="AY612" s="19">
        <v>100.02</v>
      </c>
      <c r="AZ612" s="19">
        <v>100.2</v>
      </c>
      <c r="BA612" s="19">
        <v>100.57</v>
      </c>
      <c r="BB612" s="18">
        <v>100</v>
      </c>
      <c r="BC612" s="18">
        <v>100</v>
      </c>
      <c r="BD612" s="18">
        <v>100</v>
      </c>
      <c r="BE612" s="19">
        <v>102.11</v>
      </c>
      <c r="BF612" s="19">
        <v>100.01</v>
      </c>
      <c r="BG612" s="18">
        <v>100</v>
      </c>
      <c r="BH612" s="18">
        <v>100</v>
      </c>
      <c r="BI612" s="18">
        <v>100</v>
      </c>
      <c r="BJ612" s="18">
        <v>100</v>
      </c>
      <c r="BK612" s="20"/>
    </row>
    <row r="613" spans="1:63" ht="27.75" x14ac:dyDescent="0.45">
      <c r="A613" s="18" t="s">
        <v>722</v>
      </c>
      <c r="B613" s="18" t="s">
        <v>1360</v>
      </c>
      <c r="C613" s="18">
        <v>100</v>
      </c>
      <c r="D613" s="19">
        <v>100.11</v>
      </c>
      <c r="E613" s="19">
        <v>99.99</v>
      </c>
      <c r="F613" s="19">
        <v>99.97</v>
      </c>
      <c r="G613" s="19">
        <v>100.02</v>
      </c>
      <c r="H613" s="18">
        <v>100</v>
      </c>
      <c r="I613" s="18">
        <v>100</v>
      </c>
      <c r="J613" s="19">
        <v>100.09</v>
      </c>
      <c r="K613" s="19">
        <v>100.01</v>
      </c>
      <c r="L613" s="19">
        <v>100.01</v>
      </c>
      <c r="M613" s="19">
        <v>100.03</v>
      </c>
      <c r="N613" s="19">
        <v>100.03</v>
      </c>
      <c r="O613" s="19">
        <v>99.98</v>
      </c>
      <c r="P613" s="19">
        <v>100.01</v>
      </c>
      <c r="Q613" s="18">
        <v>100</v>
      </c>
      <c r="R613" s="18">
        <v>100</v>
      </c>
      <c r="S613" s="19">
        <v>100.09</v>
      </c>
      <c r="T613" s="18">
        <v>100</v>
      </c>
      <c r="U613" s="19">
        <v>99.48</v>
      </c>
      <c r="V613" s="18">
        <v>100</v>
      </c>
      <c r="W613" s="18">
        <v>100</v>
      </c>
      <c r="X613" s="18">
        <v>100</v>
      </c>
      <c r="Y613" s="19">
        <v>100.48</v>
      </c>
      <c r="Z613" s="18">
        <v>100</v>
      </c>
      <c r="AA613" s="19">
        <v>99.97</v>
      </c>
      <c r="AB613" s="19">
        <v>100.01</v>
      </c>
      <c r="AC613" s="18">
        <v>100</v>
      </c>
      <c r="AD613" s="19">
        <v>100.01</v>
      </c>
      <c r="AE613" s="18">
        <v>100</v>
      </c>
      <c r="AF613" s="18">
        <v>100</v>
      </c>
      <c r="AG613" s="19">
        <v>99.98</v>
      </c>
      <c r="AH613" s="18">
        <v>100</v>
      </c>
      <c r="AI613" s="19">
        <v>99.99</v>
      </c>
      <c r="AJ613" s="19">
        <v>99.99</v>
      </c>
      <c r="AK613" s="19">
        <v>99.99</v>
      </c>
      <c r="AL613" s="18">
        <v>100</v>
      </c>
      <c r="AM613" s="19">
        <v>100.02</v>
      </c>
      <c r="AN613" s="18">
        <v>100</v>
      </c>
      <c r="AO613" s="18">
        <v>100</v>
      </c>
      <c r="AP613" s="19">
        <v>100.71</v>
      </c>
      <c r="AQ613" s="19">
        <v>100.14</v>
      </c>
      <c r="AR613" s="18">
        <v>100</v>
      </c>
      <c r="AS613" s="19">
        <v>99.48</v>
      </c>
      <c r="AT613" s="18">
        <v>100</v>
      </c>
      <c r="AU613" s="19">
        <v>100.25</v>
      </c>
      <c r="AV613" s="18">
        <v>100</v>
      </c>
      <c r="AW613" s="18">
        <v>100</v>
      </c>
      <c r="AX613" s="18">
        <v>100</v>
      </c>
      <c r="AY613" s="19">
        <v>103.79</v>
      </c>
      <c r="AZ613" s="19">
        <v>100.13</v>
      </c>
      <c r="BA613" s="19">
        <v>100.11</v>
      </c>
      <c r="BB613" s="18">
        <v>100</v>
      </c>
      <c r="BC613" s="19">
        <v>100.11</v>
      </c>
      <c r="BD613" s="19">
        <v>100.01</v>
      </c>
      <c r="BE613" s="19">
        <v>100.13</v>
      </c>
      <c r="BF613" s="19">
        <v>100.29</v>
      </c>
      <c r="BG613" s="19">
        <v>100.1</v>
      </c>
      <c r="BH613" s="19">
        <v>100.01</v>
      </c>
      <c r="BI613" s="18">
        <v>100</v>
      </c>
      <c r="BJ613" s="19">
        <v>99.95</v>
      </c>
      <c r="BK613" s="20"/>
    </row>
    <row r="614" spans="1:63" ht="69.400000000000006" x14ac:dyDescent="0.45">
      <c r="A614" s="18" t="s">
        <v>723</v>
      </c>
      <c r="B614" s="18" t="s">
        <v>1361</v>
      </c>
      <c r="C614" s="18">
        <v>100</v>
      </c>
      <c r="D614" s="19">
        <v>100.16</v>
      </c>
      <c r="E614" s="19">
        <v>99.98</v>
      </c>
      <c r="F614" s="19">
        <v>99.97</v>
      </c>
      <c r="G614" s="19">
        <v>100.02</v>
      </c>
      <c r="H614" s="18">
        <v>100</v>
      </c>
      <c r="I614" s="19">
        <v>99.99</v>
      </c>
      <c r="J614" s="19">
        <v>99.99</v>
      </c>
      <c r="K614" s="19">
        <v>100.01</v>
      </c>
      <c r="L614" s="19">
        <v>100.02</v>
      </c>
      <c r="M614" s="19">
        <v>100.05</v>
      </c>
      <c r="N614" s="19">
        <v>100.03</v>
      </c>
      <c r="O614" s="19">
        <v>99.99</v>
      </c>
      <c r="P614" s="19">
        <v>100.01</v>
      </c>
      <c r="Q614" s="18">
        <v>100</v>
      </c>
      <c r="R614" s="18">
        <v>100</v>
      </c>
      <c r="S614" s="19">
        <v>100.1</v>
      </c>
      <c r="T614" s="18">
        <v>100</v>
      </c>
      <c r="U614" s="19">
        <v>99.75</v>
      </c>
      <c r="V614" s="18">
        <v>100</v>
      </c>
      <c r="W614" s="18">
        <v>100</v>
      </c>
      <c r="X614" s="18">
        <v>100</v>
      </c>
      <c r="Y614" s="19">
        <v>100.54</v>
      </c>
      <c r="Z614" s="18">
        <v>100</v>
      </c>
      <c r="AA614" s="19">
        <v>99.98</v>
      </c>
      <c r="AB614" s="19">
        <v>100.01</v>
      </c>
      <c r="AC614" s="18">
        <v>100</v>
      </c>
      <c r="AD614" s="18">
        <v>100</v>
      </c>
      <c r="AE614" s="18">
        <v>100</v>
      </c>
      <c r="AF614" s="18">
        <v>100</v>
      </c>
      <c r="AG614" s="19">
        <v>99.96</v>
      </c>
      <c r="AH614" s="18">
        <v>100</v>
      </c>
      <c r="AI614" s="19">
        <v>99.99</v>
      </c>
      <c r="AJ614" s="19">
        <v>99.99</v>
      </c>
      <c r="AK614" s="19">
        <v>99.99</v>
      </c>
      <c r="AL614" s="18">
        <v>100</v>
      </c>
      <c r="AM614" s="19">
        <v>100.02</v>
      </c>
      <c r="AN614" s="18">
        <v>100</v>
      </c>
      <c r="AO614" s="18">
        <v>100</v>
      </c>
      <c r="AP614" s="19">
        <v>100.7</v>
      </c>
      <c r="AQ614" s="19">
        <v>100.13</v>
      </c>
      <c r="AR614" s="18">
        <v>100</v>
      </c>
      <c r="AS614" s="19">
        <v>99.51</v>
      </c>
      <c r="AT614" s="18">
        <v>100</v>
      </c>
      <c r="AU614" s="19">
        <v>100.25</v>
      </c>
      <c r="AV614" s="18">
        <v>100</v>
      </c>
      <c r="AW614" s="18">
        <v>100</v>
      </c>
      <c r="AX614" s="18">
        <v>100</v>
      </c>
      <c r="AY614" s="19">
        <v>103.62</v>
      </c>
      <c r="AZ614" s="19">
        <v>100.14</v>
      </c>
      <c r="BA614" s="19">
        <v>100.11</v>
      </c>
      <c r="BB614" s="18">
        <v>100</v>
      </c>
      <c r="BC614" s="19">
        <v>100.11</v>
      </c>
      <c r="BD614" s="18">
        <v>100</v>
      </c>
      <c r="BE614" s="19">
        <v>100.12</v>
      </c>
      <c r="BF614" s="19">
        <v>100.34</v>
      </c>
      <c r="BG614" s="19">
        <v>100.1</v>
      </c>
      <c r="BH614" s="19">
        <v>100.01</v>
      </c>
      <c r="BI614" s="18">
        <v>100</v>
      </c>
      <c r="BJ614" s="19">
        <v>100.26</v>
      </c>
      <c r="BK614" s="20"/>
    </row>
    <row r="615" spans="1:63" ht="83.25" x14ac:dyDescent="0.45">
      <c r="A615" s="18" t="s">
        <v>724</v>
      </c>
      <c r="B615" s="18" t="s">
        <v>1362</v>
      </c>
      <c r="C615" s="18">
        <v>100</v>
      </c>
      <c r="D615" s="19">
        <v>100.05</v>
      </c>
      <c r="E615" s="18">
        <v>100</v>
      </c>
      <c r="F615" s="19">
        <v>99.96</v>
      </c>
      <c r="G615" s="19">
        <v>100.03</v>
      </c>
      <c r="H615" s="18">
        <v>100</v>
      </c>
      <c r="I615" s="19">
        <v>100.01</v>
      </c>
      <c r="J615" s="19">
        <v>100.2</v>
      </c>
      <c r="K615" s="18">
        <v>100</v>
      </c>
      <c r="L615" s="18">
        <v>100</v>
      </c>
      <c r="M615" s="18">
        <v>100</v>
      </c>
      <c r="N615" s="19">
        <v>100.03</v>
      </c>
      <c r="O615" s="19">
        <v>99.96</v>
      </c>
      <c r="P615" s="18">
        <v>100</v>
      </c>
      <c r="Q615" s="18">
        <v>100</v>
      </c>
      <c r="R615" s="18">
        <v>100</v>
      </c>
      <c r="S615" s="19">
        <v>100.08</v>
      </c>
      <c r="T615" s="19">
        <v>100.01</v>
      </c>
      <c r="U615" s="19">
        <v>99.21</v>
      </c>
      <c r="V615" s="18">
        <v>100</v>
      </c>
      <c r="W615" s="18">
        <v>100</v>
      </c>
      <c r="X615" s="18">
        <v>100</v>
      </c>
      <c r="Y615" s="19">
        <v>100.41</v>
      </c>
      <c r="Z615" s="18">
        <v>100</v>
      </c>
      <c r="AA615" s="19">
        <v>99.96</v>
      </c>
      <c r="AB615" s="18">
        <v>100</v>
      </c>
      <c r="AC615" s="18">
        <v>100</v>
      </c>
      <c r="AD615" s="19">
        <v>100.02</v>
      </c>
      <c r="AE615" s="18">
        <v>100</v>
      </c>
      <c r="AF615" s="18">
        <v>100</v>
      </c>
      <c r="AG615" s="18">
        <v>100</v>
      </c>
      <c r="AH615" s="18">
        <v>100</v>
      </c>
      <c r="AI615" s="19">
        <v>99.99</v>
      </c>
      <c r="AJ615" s="18">
        <v>100</v>
      </c>
      <c r="AK615" s="19">
        <v>99.99</v>
      </c>
      <c r="AL615" s="18">
        <v>100</v>
      </c>
      <c r="AM615" s="19">
        <v>100.01</v>
      </c>
      <c r="AN615" s="18">
        <v>100</v>
      </c>
      <c r="AO615" s="18">
        <v>100</v>
      </c>
      <c r="AP615" s="19">
        <v>100.72</v>
      </c>
      <c r="AQ615" s="19">
        <v>100.14</v>
      </c>
      <c r="AR615" s="18">
        <v>100</v>
      </c>
      <c r="AS615" s="19">
        <v>99.45</v>
      </c>
      <c r="AT615" s="18">
        <v>100</v>
      </c>
      <c r="AU615" s="19">
        <v>100.26</v>
      </c>
      <c r="AV615" s="18">
        <v>100</v>
      </c>
      <c r="AW615" s="18">
        <v>100</v>
      </c>
      <c r="AX615" s="18">
        <v>100</v>
      </c>
      <c r="AY615" s="19">
        <v>103.95</v>
      </c>
      <c r="AZ615" s="19">
        <v>100.12</v>
      </c>
      <c r="BA615" s="19">
        <v>100.11</v>
      </c>
      <c r="BB615" s="18">
        <v>100</v>
      </c>
      <c r="BC615" s="19">
        <v>100.11</v>
      </c>
      <c r="BD615" s="19">
        <v>100.01</v>
      </c>
      <c r="BE615" s="19">
        <v>100.13</v>
      </c>
      <c r="BF615" s="19">
        <v>100.24</v>
      </c>
      <c r="BG615" s="19">
        <v>100.1</v>
      </c>
      <c r="BH615" s="19">
        <v>100.01</v>
      </c>
      <c r="BI615" s="18">
        <v>100</v>
      </c>
      <c r="BJ615" s="19">
        <v>99.64</v>
      </c>
      <c r="BK615" s="20"/>
    </row>
    <row r="616" spans="1:63" x14ac:dyDescent="0.45">
      <c r="A616" s="18" t="s">
        <v>1723</v>
      </c>
      <c r="B616" s="18" t="s">
        <v>1724</v>
      </c>
      <c r="C616" s="18">
        <v>100</v>
      </c>
      <c r="D616" s="18">
        <v>100</v>
      </c>
      <c r="E616" s="19">
        <v>101.33</v>
      </c>
      <c r="F616" s="19">
        <v>103.45</v>
      </c>
      <c r="G616" s="19">
        <v>100.21</v>
      </c>
      <c r="H616" s="19">
        <v>100.02</v>
      </c>
      <c r="I616" s="18">
        <v>100</v>
      </c>
      <c r="J616" s="18">
        <v>100</v>
      </c>
      <c r="K616" s="19">
        <v>100.7</v>
      </c>
      <c r="L616" s="19">
        <v>100.01</v>
      </c>
      <c r="M616" s="19">
        <v>100.01</v>
      </c>
      <c r="N616" s="19">
        <v>99.92</v>
      </c>
      <c r="O616" s="18">
        <v>100</v>
      </c>
      <c r="P616" s="19">
        <v>101.12</v>
      </c>
      <c r="Q616" s="19">
        <v>100.55</v>
      </c>
      <c r="R616" s="19">
        <v>100.55</v>
      </c>
      <c r="S616" s="19">
        <v>109.41</v>
      </c>
      <c r="T616" s="18">
        <v>100</v>
      </c>
      <c r="U616" s="18">
        <v>100</v>
      </c>
      <c r="V616" s="18">
        <v>100</v>
      </c>
      <c r="W616" s="19">
        <v>100.01</v>
      </c>
      <c r="X616" s="18">
        <v>100</v>
      </c>
      <c r="Y616" s="18">
        <v>100</v>
      </c>
      <c r="Z616" s="19">
        <v>100.01</v>
      </c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20"/>
    </row>
    <row r="617" spans="1:63" ht="41.65" x14ac:dyDescent="0.45">
      <c r="A617" s="18" t="s">
        <v>1725</v>
      </c>
      <c r="B617" s="18" t="s">
        <v>1726</v>
      </c>
      <c r="C617" s="18">
        <v>100</v>
      </c>
      <c r="D617" s="18">
        <v>100</v>
      </c>
      <c r="E617" s="19">
        <v>101.33</v>
      </c>
      <c r="F617" s="19">
        <v>103.45</v>
      </c>
      <c r="G617" s="19">
        <v>100.21</v>
      </c>
      <c r="H617" s="19">
        <v>100.02</v>
      </c>
      <c r="I617" s="18">
        <v>100</v>
      </c>
      <c r="J617" s="18">
        <v>100</v>
      </c>
      <c r="K617" s="19">
        <v>100.7</v>
      </c>
      <c r="L617" s="19">
        <v>100.01</v>
      </c>
      <c r="M617" s="19">
        <v>100.01</v>
      </c>
      <c r="N617" s="19">
        <v>99.92</v>
      </c>
      <c r="O617" s="18">
        <v>100</v>
      </c>
      <c r="P617" s="19">
        <v>101.12</v>
      </c>
      <c r="Q617" s="19">
        <v>100.55</v>
      </c>
      <c r="R617" s="19">
        <v>100.55</v>
      </c>
      <c r="S617" s="19">
        <v>109.41</v>
      </c>
      <c r="T617" s="18">
        <v>100</v>
      </c>
      <c r="U617" s="18">
        <v>100</v>
      </c>
      <c r="V617" s="18">
        <v>100</v>
      </c>
      <c r="W617" s="19">
        <v>100.01</v>
      </c>
      <c r="X617" s="18">
        <v>100</v>
      </c>
      <c r="Y617" s="18">
        <v>100</v>
      </c>
      <c r="Z617" s="19">
        <v>100.01</v>
      </c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20"/>
    </row>
    <row r="618" spans="1:63" x14ac:dyDescent="0.45">
      <c r="A618" s="18" t="s">
        <v>725</v>
      </c>
      <c r="B618" s="18" t="s">
        <v>1363</v>
      </c>
      <c r="C618" s="19">
        <v>104.76</v>
      </c>
      <c r="D618" s="19">
        <v>101.68</v>
      </c>
      <c r="E618" s="19">
        <v>105.89</v>
      </c>
      <c r="F618" s="19">
        <v>100.99</v>
      </c>
      <c r="G618" s="19">
        <v>100.12</v>
      </c>
      <c r="H618" s="18">
        <v>100</v>
      </c>
      <c r="I618" s="19">
        <v>102.36</v>
      </c>
      <c r="J618" s="18">
        <v>100</v>
      </c>
      <c r="K618" s="19">
        <v>100.47</v>
      </c>
      <c r="L618" s="19">
        <v>100.01</v>
      </c>
      <c r="M618" s="19">
        <v>100.3</v>
      </c>
      <c r="N618" s="19">
        <v>100.16</v>
      </c>
      <c r="O618" s="19">
        <v>101.2</v>
      </c>
      <c r="P618" s="19">
        <v>103.23</v>
      </c>
      <c r="Q618" s="19">
        <v>107.87</v>
      </c>
      <c r="R618" s="19">
        <v>104.69</v>
      </c>
      <c r="S618" s="19">
        <v>100.29</v>
      </c>
      <c r="T618" s="19">
        <v>100.42</v>
      </c>
      <c r="U618" s="19">
        <v>100.09</v>
      </c>
      <c r="V618" s="19">
        <v>100.01</v>
      </c>
      <c r="W618" s="18">
        <v>100</v>
      </c>
      <c r="X618" s="19">
        <v>100.84</v>
      </c>
      <c r="Y618" s="18">
        <v>100</v>
      </c>
      <c r="Z618" s="19">
        <v>100.01</v>
      </c>
      <c r="AA618" s="19">
        <v>100.85</v>
      </c>
      <c r="AB618" s="19">
        <v>103.77</v>
      </c>
      <c r="AC618" s="19">
        <v>102.1</v>
      </c>
      <c r="AD618" s="19">
        <v>102.12</v>
      </c>
      <c r="AE618" s="19">
        <v>105.14</v>
      </c>
      <c r="AF618" s="19">
        <v>101.23</v>
      </c>
      <c r="AG618" s="19">
        <v>100.08</v>
      </c>
      <c r="AH618" s="19">
        <v>100.96</v>
      </c>
      <c r="AI618" s="19">
        <v>100.82</v>
      </c>
      <c r="AJ618" s="19">
        <v>100.09</v>
      </c>
      <c r="AK618" s="19">
        <v>100.15</v>
      </c>
      <c r="AL618" s="19">
        <v>100.13</v>
      </c>
      <c r="AM618" s="19">
        <v>100.25</v>
      </c>
      <c r="AN618" s="18">
        <v>100</v>
      </c>
      <c r="AO618" s="18">
        <v>100</v>
      </c>
      <c r="AP618" s="19">
        <v>103.37</v>
      </c>
      <c r="AQ618" s="19">
        <v>100.54</v>
      </c>
      <c r="AR618" s="19">
        <v>100.49</v>
      </c>
      <c r="AS618" s="19">
        <v>101.28</v>
      </c>
      <c r="AT618" s="19">
        <v>100.22</v>
      </c>
      <c r="AU618" s="18">
        <v>100</v>
      </c>
      <c r="AV618" s="18">
        <v>100</v>
      </c>
      <c r="AW618" s="19">
        <v>100.14</v>
      </c>
      <c r="AX618" s="19">
        <v>100.75</v>
      </c>
      <c r="AY618" s="19">
        <v>102.58</v>
      </c>
      <c r="AZ618" s="19">
        <v>100.56</v>
      </c>
      <c r="BA618" s="19">
        <v>100.47</v>
      </c>
      <c r="BB618" s="19">
        <v>100.03</v>
      </c>
      <c r="BC618" s="19">
        <v>100.84</v>
      </c>
      <c r="BD618" s="19">
        <v>100.2</v>
      </c>
      <c r="BE618" s="19">
        <v>104.9</v>
      </c>
      <c r="BF618" s="19">
        <v>100.71</v>
      </c>
      <c r="BG618" s="19">
        <v>103.33</v>
      </c>
      <c r="BH618" s="19">
        <v>100.6</v>
      </c>
      <c r="BI618" s="19">
        <v>100.32</v>
      </c>
      <c r="BJ618" s="18">
        <v>100</v>
      </c>
      <c r="BK618" s="20"/>
    </row>
    <row r="619" spans="1:63" ht="41.65" x14ac:dyDescent="0.45">
      <c r="A619" s="18" t="s">
        <v>726</v>
      </c>
      <c r="B619" s="18" t="s">
        <v>1364</v>
      </c>
      <c r="C619" s="19">
        <v>104.76</v>
      </c>
      <c r="D619" s="19">
        <v>101.68</v>
      </c>
      <c r="E619" s="19">
        <v>105.89</v>
      </c>
      <c r="F619" s="19">
        <v>100.99</v>
      </c>
      <c r="G619" s="19">
        <v>100.12</v>
      </c>
      <c r="H619" s="18">
        <v>100</v>
      </c>
      <c r="I619" s="19">
        <v>102.36</v>
      </c>
      <c r="J619" s="18">
        <v>100</v>
      </c>
      <c r="K619" s="19">
        <v>100.47</v>
      </c>
      <c r="L619" s="19">
        <v>100.01</v>
      </c>
      <c r="M619" s="19">
        <v>100.3</v>
      </c>
      <c r="N619" s="19">
        <v>100.16</v>
      </c>
      <c r="O619" s="19">
        <v>101.2</v>
      </c>
      <c r="P619" s="19">
        <v>103.23</v>
      </c>
      <c r="Q619" s="19">
        <v>107.87</v>
      </c>
      <c r="R619" s="19">
        <v>104.69</v>
      </c>
      <c r="S619" s="19">
        <v>100.29</v>
      </c>
      <c r="T619" s="19">
        <v>100.42</v>
      </c>
      <c r="U619" s="19">
        <v>100.09</v>
      </c>
      <c r="V619" s="19">
        <v>100.01</v>
      </c>
      <c r="W619" s="18">
        <v>100</v>
      </c>
      <c r="X619" s="19">
        <v>100.84</v>
      </c>
      <c r="Y619" s="18">
        <v>100</v>
      </c>
      <c r="Z619" s="19">
        <v>100.01</v>
      </c>
      <c r="AA619" s="19">
        <v>100.85</v>
      </c>
      <c r="AB619" s="19">
        <v>103.77</v>
      </c>
      <c r="AC619" s="19">
        <v>102.1</v>
      </c>
      <c r="AD619" s="19">
        <v>102.12</v>
      </c>
      <c r="AE619" s="19">
        <v>105.14</v>
      </c>
      <c r="AF619" s="19">
        <v>101.23</v>
      </c>
      <c r="AG619" s="19">
        <v>100.08</v>
      </c>
      <c r="AH619" s="19">
        <v>100.96</v>
      </c>
      <c r="AI619" s="19">
        <v>100.82</v>
      </c>
      <c r="AJ619" s="19">
        <v>100.09</v>
      </c>
      <c r="AK619" s="19">
        <v>100.15</v>
      </c>
      <c r="AL619" s="19">
        <v>100.13</v>
      </c>
      <c r="AM619" s="19">
        <v>100.25</v>
      </c>
      <c r="AN619" s="18">
        <v>100</v>
      </c>
      <c r="AO619" s="18">
        <v>100</v>
      </c>
      <c r="AP619" s="19">
        <v>103.37</v>
      </c>
      <c r="AQ619" s="19">
        <v>100.54</v>
      </c>
      <c r="AR619" s="19">
        <v>100.49</v>
      </c>
      <c r="AS619" s="19">
        <v>101.28</v>
      </c>
      <c r="AT619" s="19">
        <v>100.22</v>
      </c>
      <c r="AU619" s="18">
        <v>100</v>
      </c>
      <c r="AV619" s="18">
        <v>100</v>
      </c>
      <c r="AW619" s="19">
        <v>100.14</v>
      </c>
      <c r="AX619" s="19">
        <v>100.75</v>
      </c>
      <c r="AY619" s="19">
        <v>102.58</v>
      </c>
      <c r="AZ619" s="19">
        <v>100.56</v>
      </c>
      <c r="BA619" s="19">
        <v>100.47</v>
      </c>
      <c r="BB619" s="19">
        <v>100.03</v>
      </c>
      <c r="BC619" s="19">
        <v>100.84</v>
      </c>
      <c r="BD619" s="19">
        <v>100.2</v>
      </c>
      <c r="BE619" s="19">
        <v>104.9</v>
      </c>
      <c r="BF619" s="19">
        <v>100.71</v>
      </c>
      <c r="BG619" s="19">
        <v>103.33</v>
      </c>
      <c r="BH619" s="19">
        <v>100.6</v>
      </c>
      <c r="BI619" s="19">
        <v>100.32</v>
      </c>
      <c r="BJ619" s="18">
        <v>100</v>
      </c>
      <c r="BK619" s="20"/>
    </row>
    <row r="620" spans="1:63" x14ac:dyDescent="0.45">
      <c r="A620" s="18" t="s">
        <v>727</v>
      </c>
      <c r="B620" s="18" t="s">
        <v>1365</v>
      </c>
      <c r="C620" s="19">
        <v>100.89</v>
      </c>
      <c r="D620" s="19">
        <v>100.18</v>
      </c>
      <c r="E620" s="19">
        <v>100.13</v>
      </c>
      <c r="F620" s="19">
        <v>99.9</v>
      </c>
      <c r="G620" s="19">
        <v>100.42</v>
      </c>
      <c r="H620" s="19">
        <v>99.72</v>
      </c>
      <c r="I620" s="19">
        <v>100.05</v>
      </c>
      <c r="J620" s="19">
        <v>100.26</v>
      </c>
      <c r="K620" s="19">
        <v>100.24</v>
      </c>
      <c r="L620" s="19">
        <v>100.31</v>
      </c>
      <c r="M620" s="19">
        <v>100.13</v>
      </c>
      <c r="N620" s="19">
        <v>100.29</v>
      </c>
      <c r="O620" s="19">
        <v>100.18</v>
      </c>
      <c r="P620" s="19">
        <v>100.11</v>
      </c>
      <c r="Q620" s="19">
        <v>101.26</v>
      </c>
      <c r="R620" s="19">
        <v>100.4</v>
      </c>
      <c r="S620" s="19">
        <v>100.53</v>
      </c>
      <c r="T620" s="19">
        <v>100.21</v>
      </c>
      <c r="U620" s="19">
        <v>100.15</v>
      </c>
      <c r="V620" s="19">
        <v>100.48</v>
      </c>
      <c r="W620" s="19">
        <v>100.42</v>
      </c>
      <c r="X620" s="19">
        <v>100.35</v>
      </c>
      <c r="Y620" s="19">
        <v>100.71</v>
      </c>
      <c r="Z620" s="19">
        <v>100.59</v>
      </c>
      <c r="AA620" s="19">
        <v>100.21</v>
      </c>
      <c r="AB620" s="19">
        <v>100.21</v>
      </c>
      <c r="AC620" s="19">
        <v>100.15</v>
      </c>
      <c r="AD620" s="19">
        <v>101.16</v>
      </c>
      <c r="AE620" s="19">
        <v>102.22</v>
      </c>
      <c r="AF620" s="19">
        <v>101.16</v>
      </c>
      <c r="AG620" s="18">
        <v>101</v>
      </c>
      <c r="AH620" s="19">
        <v>100.36</v>
      </c>
      <c r="AI620" s="19">
        <v>100.44</v>
      </c>
      <c r="AJ620" s="19">
        <v>100.18</v>
      </c>
      <c r="AK620" s="19">
        <v>100.3</v>
      </c>
      <c r="AL620" s="19">
        <v>100.2</v>
      </c>
      <c r="AM620" s="19">
        <v>100.18</v>
      </c>
      <c r="AN620" s="19">
        <v>100.01</v>
      </c>
      <c r="AO620" s="19">
        <v>100.6</v>
      </c>
      <c r="AP620" s="19">
        <v>100.3</v>
      </c>
      <c r="AQ620" s="19">
        <v>100.44</v>
      </c>
      <c r="AR620" s="19">
        <v>100.29</v>
      </c>
      <c r="AS620" s="19">
        <v>100.03</v>
      </c>
      <c r="AT620" s="19">
        <v>99.92</v>
      </c>
      <c r="AU620" s="19">
        <v>100.57</v>
      </c>
      <c r="AV620" s="19">
        <v>100.57</v>
      </c>
      <c r="AW620" s="19">
        <v>100.01</v>
      </c>
      <c r="AX620" s="19">
        <v>100.29</v>
      </c>
      <c r="AY620" s="19">
        <v>100.69</v>
      </c>
      <c r="AZ620" s="19">
        <v>100.28</v>
      </c>
      <c r="BA620" s="19">
        <v>100.4</v>
      </c>
      <c r="BB620" s="18">
        <v>101</v>
      </c>
      <c r="BC620" s="19">
        <v>100.01</v>
      </c>
      <c r="BD620" s="19">
        <v>100.65</v>
      </c>
      <c r="BE620" s="19">
        <v>100.2</v>
      </c>
      <c r="BF620" s="19">
        <v>99.88</v>
      </c>
      <c r="BG620" s="19">
        <v>99.94</v>
      </c>
      <c r="BH620" s="19">
        <v>100.89</v>
      </c>
      <c r="BI620" s="19">
        <v>100.16</v>
      </c>
      <c r="BJ620" s="19">
        <v>100.23</v>
      </c>
      <c r="BK620" s="20"/>
    </row>
    <row r="621" spans="1:63" ht="41.65" x14ac:dyDescent="0.45">
      <c r="A621" s="18" t="s">
        <v>1727</v>
      </c>
      <c r="B621" s="18" t="s">
        <v>1728</v>
      </c>
      <c r="C621" s="19">
        <v>100.85</v>
      </c>
      <c r="D621" s="19">
        <v>100.18</v>
      </c>
      <c r="E621" s="19">
        <v>100.21</v>
      </c>
      <c r="F621" s="19">
        <v>99.88</v>
      </c>
      <c r="G621" s="19">
        <v>100.41</v>
      </c>
      <c r="H621" s="19">
        <v>99.32</v>
      </c>
      <c r="I621" s="19">
        <v>100.04</v>
      </c>
      <c r="J621" s="19">
        <v>100.19</v>
      </c>
      <c r="K621" s="19">
        <v>99.96</v>
      </c>
      <c r="L621" s="19">
        <v>100.32</v>
      </c>
      <c r="M621" s="19">
        <v>100.09</v>
      </c>
      <c r="N621" s="19">
        <v>100.22</v>
      </c>
      <c r="O621" s="19">
        <v>100.02</v>
      </c>
      <c r="P621" s="19">
        <v>100.15</v>
      </c>
      <c r="Q621" s="19">
        <v>101.55</v>
      </c>
      <c r="R621" s="19">
        <v>100.46</v>
      </c>
      <c r="S621" s="19">
        <v>100.63</v>
      </c>
      <c r="T621" s="19">
        <v>100.2</v>
      </c>
      <c r="U621" s="19">
        <v>100.2</v>
      </c>
      <c r="V621" s="19">
        <v>100.33</v>
      </c>
      <c r="W621" s="19">
        <v>100.52</v>
      </c>
      <c r="X621" s="19">
        <v>100.43</v>
      </c>
      <c r="Y621" s="19">
        <v>100.69</v>
      </c>
      <c r="Z621" s="19">
        <v>100.61</v>
      </c>
      <c r="AA621" s="19">
        <v>100.16</v>
      </c>
      <c r="AB621" s="19">
        <v>100.17</v>
      </c>
      <c r="AC621" s="19">
        <v>100.21</v>
      </c>
      <c r="AD621" s="19">
        <v>101.39</v>
      </c>
      <c r="AE621" s="19">
        <v>102.79</v>
      </c>
      <c r="AF621" s="19">
        <v>101.39</v>
      </c>
      <c r="AG621" s="19">
        <v>101.21</v>
      </c>
      <c r="AH621" s="19">
        <v>100.46</v>
      </c>
      <c r="AI621" s="19">
        <v>100.57</v>
      </c>
      <c r="AJ621" s="19">
        <v>100.24</v>
      </c>
      <c r="AK621" s="19">
        <v>100.4</v>
      </c>
      <c r="AL621" s="19">
        <v>100.25</v>
      </c>
      <c r="AM621" s="19">
        <v>100.41</v>
      </c>
      <c r="AN621" s="18">
        <v>100</v>
      </c>
      <c r="AO621" s="19">
        <v>100.82</v>
      </c>
      <c r="AP621" s="19">
        <v>100.77</v>
      </c>
      <c r="AQ621" s="19">
        <v>99.91</v>
      </c>
      <c r="AR621" s="19">
        <v>100.21</v>
      </c>
      <c r="AS621" s="19">
        <v>100.09</v>
      </c>
      <c r="AT621" s="19">
        <v>100.23</v>
      </c>
      <c r="AU621" s="19">
        <v>101.06</v>
      </c>
      <c r="AV621" s="19">
        <v>101.26</v>
      </c>
      <c r="AW621" s="19">
        <v>100.2</v>
      </c>
      <c r="AX621" s="19">
        <v>100.74</v>
      </c>
      <c r="AY621" s="19">
        <v>101.74</v>
      </c>
      <c r="AZ621" s="19">
        <v>100.65</v>
      </c>
      <c r="BA621" s="19">
        <v>100.54</v>
      </c>
      <c r="BB621" s="19">
        <v>100.44</v>
      </c>
      <c r="BC621" s="19">
        <v>100.06</v>
      </c>
      <c r="BD621" s="19">
        <v>101.24</v>
      </c>
      <c r="BE621" s="19">
        <v>100.64</v>
      </c>
      <c r="BF621" s="19">
        <v>99.82</v>
      </c>
      <c r="BG621" s="19">
        <v>99.97</v>
      </c>
      <c r="BH621" s="19">
        <v>100.98</v>
      </c>
      <c r="BI621" s="19">
        <v>100.18</v>
      </c>
      <c r="BJ621" s="18">
        <v>100</v>
      </c>
      <c r="BK621" s="20"/>
    </row>
    <row r="622" spans="1:63" ht="27.75" x14ac:dyDescent="0.45">
      <c r="A622" s="18" t="s">
        <v>1729</v>
      </c>
      <c r="B622" s="18" t="s">
        <v>1730</v>
      </c>
      <c r="C622" s="19">
        <v>101.02</v>
      </c>
      <c r="D622" s="19">
        <v>100.18</v>
      </c>
      <c r="E622" s="19">
        <v>99.89</v>
      </c>
      <c r="F622" s="19">
        <v>99.94</v>
      </c>
      <c r="G622" s="19">
        <v>100.45</v>
      </c>
      <c r="H622" s="19">
        <v>100.92</v>
      </c>
      <c r="I622" s="19">
        <v>100.06</v>
      </c>
      <c r="J622" s="19">
        <v>100.45</v>
      </c>
      <c r="K622" s="19">
        <v>101.06</v>
      </c>
      <c r="L622" s="19">
        <v>100.29</v>
      </c>
      <c r="M622" s="19">
        <v>100.25</v>
      </c>
      <c r="N622" s="19">
        <v>100.5</v>
      </c>
      <c r="O622" s="19">
        <v>100.63</v>
      </c>
      <c r="P622" s="19">
        <v>99.99</v>
      </c>
      <c r="Q622" s="19">
        <v>100.45</v>
      </c>
      <c r="R622" s="19">
        <v>100.22</v>
      </c>
      <c r="S622" s="19">
        <v>100.24</v>
      </c>
      <c r="T622" s="19">
        <v>100.24</v>
      </c>
      <c r="U622" s="19">
        <v>99.99</v>
      </c>
      <c r="V622" s="19">
        <v>100.9</v>
      </c>
      <c r="W622" s="19">
        <v>100.15</v>
      </c>
      <c r="X622" s="19">
        <v>100.13</v>
      </c>
      <c r="Y622" s="19">
        <v>100.76</v>
      </c>
      <c r="Z622" s="19">
        <v>100.55</v>
      </c>
      <c r="AA622" s="19">
        <v>100.35</v>
      </c>
      <c r="AB622" s="19">
        <v>100.31</v>
      </c>
      <c r="AC622" s="18">
        <v>100</v>
      </c>
      <c r="AD622" s="19">
        <v>100.53</v>
      </c>
      <c r="AE622" s="19">
        <v>100.61</v>
      </c>
      <c r="AF622" s="19">
        <v>100.48</v>
      </c>
      <c r="AG622" s="19">
        <v>100.4</v>
      </c>
      <c r="AH622" s="19">
        <v>100.08</v>
      </c>
      <c r="AI622" s="19">
        <v>100.04</v>
      </c>
      <c r="AJ622" s="18">
        <v>100</v>
      </c>
      <c r="AK622" s="19">
        <v>100.01</v>
      </c>
      <c r="AL622" s="19">
        <v>100.05</v>
      </c>
      <c r="AM622" s="19">
        <v>100.12</v>
      </c>
      <c r="AN622" s="19">
        <v>100.02</v>
      </c>
      <c r="AO622" s="19">
        <v>100.91</v>
      </c>
      <c r="AP622" s="19">
        <v>100.32</v>
      </c>
      <c r="AQ622" s="19">
        <v>101.6</v>
      </c>
      <c r="AR622" s="19">
        <v>100.97</v>
      </c>
      <c r="AS622" s="19">
        <v>100.26</v>
      </c>
      <c r="AT622" s="19">
        <v>100.03</v>
      </c>
      <c r="AU622" s="19">
        <v>100.28</v>
      </c>
      <c r="AV622" s="19">
        <v>100.13</v>
      </c>
      <c r="AW622" s="19">
        <v>100.16</v>
      </c>
      <c r="AX622" s="19">
        <v>100.07</v>
      </c>
      <c r="AY622" s="19">
        <v>99.37</v>
      </c>
      <c r="AZ622" s="19">
        <v>100.27</v>
      </c>
      <c r="BA622" s="19">
        <v>100.2</v>
      </c>
      <c r="BB622" s="19">
        <v>100.63</v>
      </c>
      <c r="BC622" s="19">
        <v>100.03</v>
      </c>
      <c r="BD622" s="19">
        <v>100.91</v>
      </c>
      <c r="BE622" s="19">
        <v>100.21</v>
      </c>
      <c r="BF622" s="19">
        <v>100.33</v>
      </c>
      <c r="BG622" s="19">
        <v>100.11</v>
      </c>
      <c r="BH622" s="19">
        <v>102.42</v>
      </c>
      <c r="BI622" s="19">
        <v>100.39</v>
      </c>
      <c r="BJ622" s="19">
        <v>100.06</v>
      </c>
      <c r="BK622" s="20"/>
    </row>
    <row r="623" spans="1:63" ht="27.75" x14ac:dyDescent="0.45">
      <c r="A623" s="18" t="s">
        <v>377</v>
      </c>
      <c r="B623" s="18" t="s">
        <v>1366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9">
        <v>100.03</v>
      </c>
      <c r="AN623" s="19">
        <v>100.02</v>
      </c>
      <c r="AO623" s="19">
        <v>100.31</v>
      </c>
      <c r="AP623" s="19">
        <v>99.93</v>
      </c>
      <c r="AQ623" s="19">
        <v>100.37</v>
      </c>
      <c r="AR623" s="19">
        <v>100.07</v>
      </c>
      <c r="AS623" s="19">
        <v>99.88</v>
      </c>
      <c r="AT623" s="19">
        <v>99.64</v>
      </c>
      <c r="AU623" s="19">
        <v>100.32</v>
      </c>
      <c r="AV623" s="19">
        <v>100.21</v>
      </c>
      <c r="AW623" s="19">
        <v>99.79</v>
      </c>
      <c r="AX623" s="19">
        <v>100.02</v>
      </c>
      <c r="AY623" s="19">
        <v>100.39</v>
      </c>
      <c r="AZ623" s="19">
        <v>99.96</v>
      </c>
      <c r="BA623" s="19">
        <v>100.36</v>
      </c>
      <c r="BB623" s="19">
        <v>101.65</v>
      </c>
      <c r="BC623" s="19">
        <v>99.96</v>
      </c>
      <c r="BD623" s="19">
        <v>100.03</v>
      </c>
      <c r="BE623" s="19">
        <v>99.8</v>
      </c>
      <c r="BF623" s="19">
        <v>99.74</v>
      </c>
      <c r="BG623" s="19">
        <v>99.83</v>
      </c>
      <c r="BH623" s="19">
        <v>100.11</v>
      </c>
      <c r="BI623" s="19">
        <v>100.03</v>
      </c>
      <c r="BJ623" s="19">
        <v>100.51</v>
      </c>
      <c r="BK623" s="20"/>
    </row>
    <row r="624" spans="1:63" ht="27.75" x14ac:dyDescent="0.45">
      <c r="A624" s="18" t="s">
        <v>728</v>
      </c>
      <c r="B624" s="18" t="s">
        <v>1367</v>
      </c>
      <c r="C624" s="19">
        <v>100.43</v>
      </c>
      <c r="D624" s="19">
        <v>100.32</v>
      </c>
      <c r="E624" s="19">
        <v>100.23</v>
      </c>
      <c r="F624" s="19">
        <v>100.06</v>
      </c>
      <c r="G624" s="19">
        <v>100.1</v>
      </c>
      <c r="H624" s="19">
        <v>100.37</v>
      </c>
      <c r="I624" s="19">
        <v>99.83</v>
      </c>
      <c r="J624" s="19">
        <v>99.97</v>
      </c>
      <c r="K624" s="19">
        <v>100.25</v>
      </c>
      <c r="L624" s="19">
        <v>99.94</v>
      </c>
      <c r="M624" s="19">
        <v>100.1</v>
      </c>
      <c r="N624" s="19">
        <v>99.8</v>
      </c>
      <c r="O624" s="19">
        <v>100.02</v>
      </c>
      <c r="P624" s="19">
        <v>99.88</v>
      </c>
      <c r="Q624" s="19">
        <v>100.05</v>
      </c>
      <c r="R624" s="19">
        <v>100.05</v>
      </c>
      <c r="S624" s="19">
        <v>100.01</v>
      </c>
      <c r="T624" s="19">
        <v>100.22</v>
      </c>
      <c r="U624" s="19">
        <v>99.99</v>
      </c>
      <c r="V624" s="19">
        <v>100.03</v>
      </c>
      <c r="W624" s="19">
        <v>100.28</v>
      </c>
      <c r="X624" s="19">
        <v>99.99</v>
      </c>
      <c r="Y624" s="19">
        <v>99.97</v>
      </c>
      <c r="Z624" s="19">
        <v>100.1</v>
      </c>
      <c r="AA624" s="19">
        <v>99.88</v>
      </c>
      <c r="AB624" s="19">
        <v>100.06</v>
      </c>
      <c r="AC624" s="19">
        <v>100.13</v>
      </c>
      <c r="AD624" s="19">
        <v>100.03</v>
      </c>
      <c r="AE624" s="19">
        <v>100.14</v>
      </c>
      <c r="AF624" s="19">
        <v>99.96</v>
      </c>
      <c r="AG624" s="18">
        <v>100</v>
      </c>
      <c r="AH624" s="19">
        <v>100.07</v>
      </c>
      <c r="AI624" s="19">
        <v>99.97</v>
      </c>
      <c r="AJ624" s="19">
        <v>100.04</v>
      </c>
      <c r="AK624" s="19">
        <v>100.06</v>
      </c>
      <c r="AL624" s="19">
        <v>100.05</v>
      </c>
      <c r="AM624" s="19">
        <v>99.96</v>
      </c>
      <c r="AN624" s="19">
        <v>99.99</v>
      </c>
      <c r="AO624" s="19">
        <v>100.19</v>
      </c>
      <c r="AP624" s="19">
        <v>100.08</v>
      </c>
      <c r="AQ624" s="19">
        <v>100.14</v>
      </c>
      <c r="AR624" s="18">
        <v>100</v>
      </c>
      <c r="AS624" s="19">
        <v>100.01</v>
      </c>
      <c r="AT624" s="19">
        <v>100.03</v>
      </c>
      <c r="AU624" s="19">
        <v>99.98</v>
      </c>
      <c r="AV624" s="19">
        <v>100.1</v>
      </c>
      <c r="AW624" s="19">
        <v>100.17</v>
      </c>
      <c r="AX624" s="19">
        <v>100.04</v>
      </c>
      <c r="AY624" s="19">
        <v>100.54</v>
      </c>
      <c r="AZ624" s="19">
        <v>100.14</v>
      </c>
      <c r="BA624" s="19">
        <v>99.83</v>
      </c>
      <c r="BB624" s="19">
        <v>99.85</v>
      </c>
      <c r="BC624" s="19">
        <v>99.85</v>
      </c>
      <c r="BD624" s="19">
        <v>100.04</v>
      </c>
      <c r="BE624" s="19">
        <v>99.88</v>
      </c>
      <c r="BF624" s="19">
        <v>100.16</v>
      </c>
      <c r="BG624" s="19">
        <v>99.83</v>
      </c>
      <c r="BH624" s="19">
        <v>100.21</v>
      </c>
      <c r="BI624" s="19">
        <v>100.11</v>
      </c>
      <c r="BJ624" s="19">
        <v>100.06</v>
      </c>
      <c r="BK624" s="20"/>
    </row>
    <row r="625" spans="1:63" ht="27.75" x14ac:dyDescent="0.45">
      <c r="A625" s="18" t="s">
        <v>379</v>
      </c>
      <c r="B625" s="18" t="s">
        <v>1368</v>
      </c>
      <c r="C625" s="19">
        <v>100.46</v>
      </c>
      <c r="D625" s="19">
        <v>100.42</v>
      </c>
      <c r="E625" s="19">
        <v>100.31</v>
      </c>
      <c r="F625" s="19">
        <v>100.17</v>
      </c>
      <c r="G625" s="19">
        <v>100.01</v>
      </c>
      <c r="H625" s="19">
        <v>100.32</v>
      </c>
      <c r="I625" s="19">
        <v>99.76</v>
      </c>
      <c r="J625" s="19">
        <v>99.9</v>
      </c>
      <c r="K625" s="19">
        <v>100.16</v>
      </c>
      <c r="L625" s="19">
        <v>99.83</v>
      </c>
      <c r="M625" s="18">
        <v>100</v>
      </c>
      <c r="N625" s="19">
        <v>99.67</v>
      </c>
      <c r="O625" s="19">
        <v>99.94</v>
      </c>
      <c r="P625" s="19">
        <v>99.79</v>
      </c>
      <c r="Q625" s="18">
        <v>100</v>
      </c>
      <c r="R625" s="19">
        <v>100.03</v>
      </c>
      <c r="S625" s="19">
        <v>99.98</v>
      </c>
      <c r="T625" s="19">
        <v>100.14</v>
      </c>
      <c r="U625" s="19">
        <v>99.97</v>
      </c>
      <c r="V625" s="19">
        <v>100.06</v>
      </c>
      <c r="W625" s="19">
        <v>100.11</v>
      </c>
      <c r="X625" s="19">
        <v>99.95</v>
      </c>
      <c r="Y625" s="19">
        <v>99.98</v>
      </c>
      <c r="Z625" s="19">
        <v>100.05</v>
      </c>
      <c r="AA625" s="19">
        <v>99.78</v>
      </c>
      <c r="AB625" s="19">
        <v>100.03</v>
      </c>
      <c r="AC625" s="19">
        <v>100.2</v>
      </c>
      <c r="AD625" s="19">
        <v>99.95</v>
      </c>
      <c r="AE625" s="19">
        <v>100.13</v>
      </c>
      <c r="AF625" s="19">
        <v>99.83</v>
      </c>
      <c r="AG625" s="19">
        <v>99.99</v>
      </c>
      <c r="AH625" s="19">
        <v>100.05</v>
      </c>
      <c r="AI625" s="19">
        <v>99.92</v>
      </c>
      <c r="AJ625" s="19">
        <v>100.03</v>
      </c>
      <c r="AK625" s="19">
        <v>100.07</v>
      </c>
      <c r="AL625" s="19">
        <v>100.05</v>
      </c>
      <c r="AM625" s="19">
        <v>99.97</v>
      </c>
      <c r="AN625" s="19">
        <v>99.93</v>
      </c>
      <c r="AO625" s="19">
        <v>100.14</v>
      </c>
      <c r="AP625" s="19">
        <v>100.05</v>
      </c>
      <c r="AQ625" s="19">
        <v>100.08</v>
      </c>
      <c r="AR625" s="19">
        <v>99.96</v>
      </c>
      <c r="AS625" s="19">
        <v>99.99</v>
      </c>
      <c r="AT625" s="19">
        <v>100.02</v>
      </c>
      <c r="AU625" s="19">
        <v>100.01</v>
      </c>
      <c r="AV625" s="19">
        <v>100.17</v>
      </c>
      <c r="AW625" s="19">
        <v>100.28</v>
      </c>
      <c r="AX625" s="19">
        <v>100.07</v>
      </c>
      <c r="AY625" s="19">
        <v>100.68</v>
      </c>
      <c r="AZ625" s="19">
        <v>100.17</v>
      </c>
      <c r="BA625" s="19">
        <v>99.96</v>
      </c>
      <c r="BB625" s="19">
        <v>100.11</v>
      </c>
      <c r="BC625" s="19">
        <v>99.87</v>
      </c>
      <c r="BD625" s="19">
        <v>100.05</v>
      </c>
      <c r="BE625" s="19">
        <v>99.72</v>
      </c>
      <c r="BF625" s="19">
        <v>100.29</v>
      </c>
      <c r="BG625" s="19">
        <v>99.71</v>
      </c>
      <c r="BH625" s="19">
        <v>100.27</v>
      </c>
      <c r="BI625" s="19">
        <v>100.08</v>
      </c>
      <c r="BJ625" s="19">
        <v>99.88</v>
      </c>
      <c r="BK625" s="20"/>
    </row>
    <row r="626" spans="1:63" ht="27.75" x14ac:dyDescent="0.45">
      <c r="A626" s="18" t="s">
        <v>1731</v>
      </c>
      <c r="B626" s="18" t="s">
        <v>1732</v>
      </c>
      <c r="C626" s="19">
        <v>100.38</v>
      </c>
      <c r="D626" s="19">
        <v>100.1</v>
      </c>
      <c r="E626" s="19">
        <v>100.04</v>
      </c>
      <c r="F626" s="19">
        <v>99.82</v>
      </c>
      <c r="G626" s="19">
        <v>100.31</v>
      </c>
      <c r="H626" s="19">
        <v>100.47</v>
      </c>
      <c r="I626" s="19">
        <v>99.99</v>
      </c>
      <c r="J626" s="19">
        <v>100.13</v>
      </c>
      <c r="K626" s="19">
        <v>100.44</v>
      </c>
      <c r="L626" s="19">
        <v>100.17</v>
      </c>
      <c r="M626" s="19">
        <v>100.31</v>
      </c>
      <c r="N626" s="19">
        <v>100.07</v>
      </c>
      <c r="O626" s="19">
        <v>100.19</v>
      </c>
      <c r="P626" s="19">
        <v>100.07</v>
      </c>
      <c r="Q626" s="19">
        <v>100.16</v>
      </c>
      <c r="R626" s="19">
        <v>100.09</v>
      </c>
      <c r="S626" s="19">
        <v>100.08</v>
      </c>
      <c r="T626" s="19">
        <v>100.37</v>
      </c>
      <c r="U626" s="19">
        <v>100.02</v>
      </c>
      <c r="V626" s="19">
        <v>99.98</v>
      </c>
      <c r="W626" s="19">
        <v>100.62</v>
      </c>
      <c r="X626" s="19">
        <v>100.08</v>
      </c>
      <c r="Y626" s="19">
        <v>99.94</v>
      </c>
      <c r="Z626" s="19">
        <v>100.2</v>
      </c>
      <c r="AA626" s="19">
        <v>100.07</v>
      </c>
      <c r="AB626" s="19">
        <v>100.12</v>
      </c>
      <c r="AC626" s="18">
        <v>100</v>
      </c>
      <c r="AD626" s="19">
        <v>100.19</v>
      </c>
      <c r="AE626" s="19">
        <v>100.16</v>
      </c>
      <c r="AF626" s="19">
        <v>100.21</v>
      </c>
      <c r="AG626" s="19">
        <v>100.03</v>
      </c>
      <c r="AH626" s="19">
        <v>100.12</v>
      </c>
      <c r="AI626" s="19">
        <v>100.07</v>
      </c>
      <c r="AJ626" s="19">
        <v>100.05</v>
      </c>
      <c r="AK626" s="19">
        <v>100.03</v>
      </c>
      <c r="AL626" s="19">
        <v>100.04</v>
      </c>
      <c r="AM626" s="19">
        <v>99.95</v>
      </c>
      <c r="AN626" s="19">
        <v>100.08</v>
      </c>
      <c r="AO626" s="19">
        <v>100.27</v>
      </c>
      <c r="AP626" s="19">
        <v>100.13</v>
      </c>
      <c r="AQ626" s="19">
        <v>100.24</v>
      </c>
      <c r="AR626" s="19">
        <v>100.06</v>
      </c>
      <c r="AS626" s="19">
        <v>100.04</v>
      </c>
      <c r="AT626" s="19">
        <v>100.05</v>
      </c>
      <c r="AU626" s="19">
        <v>99.92</v>
      </c>
      <c r="AV626" s="19">
        <v>99.98</v>
      </c>
      <c r="AW626" s="19">
        <v>99.99</v>
      </c>
      <c r="AX626" s="19">
        <v>99.99</v>
      </c>
      <c r="AY626" s="19">
        <v>100.31</v>
      </c>
      <c r="AZ626" s="19">
        <v>100.08</v>
      </c>
      <c r="BA626" s="19">
        <v>99.61</v>
      </c>
      <c r="BB626" s="19">
        <v>99.42</v>
      </c>
      <c r="BC626" s="19">
        <v>99.81</v>
      </c>
      <c r="BD626" s="19">
        <v>100.02</v>
      </c>
      <c r="BE626" s="19">
        <v>100.15</v>
      </c>
      <c r="BF626" s="19">
        <v>99.95</v>
      </c>
      <c r="BG626" s="19">
        <v>100.03</v>
      </c>
      <c r="BH626" s="19">
        <v>100.1</v>
      </c>
      <c r="BI626" s="19">
        <v>100.16</v>
      </c>
      <c r="BJ626" s="19">
        <v>100.36</v>
      </c>
      <c r="BK626" s="20"/>
    </row>
    <row r="627" spans="1:63" x14ac:dyDescent="0.45">
      <c r="A627" s="18" t="s">
        <v>1733</v>
      </c>
      <c r="B627" s="18" t="s">
        <v>1734</v>
      </c>
      <c r="C627" s="19">
        <v>100.76</v>
      </c>
      <c r="D627" s="19">
        <v>100.26</v>
      </c>
      <c r="E627" s="19">
        <v>100.29</v>
      </c>
      <c r="F627" s="19">
        <v>100.37</v>
      </c>
      <c r="G627" s="19">
        <v>100.26</v>
      </c>
      <c r="H627" s="19">
        <v>100.14</v>
      </c>
      <c r="I627" s="19">
        <v>100.05</v>
      </c>
      <c r="J627" s="19">
        <v>100.13</v>
      </c>
      <c r="K627" s="19">
        <v>100.2</v>
      </c>
      <c r="L627" s="19">
        <v>100.15</v>
      </c>
      <c r="M627" s="19">
        <v>100.12</v>
      </c>
      <c r="N627" s="19">
        <v>100.07</v>
      </c>
      <c r="O627" s="19">
        <v>100.18</v>
      </c>
      <c r="P627" s="19">
        <v>100.15</v>
      </c>
      <c r="Q627" s="19">
        <v>100.95</v>
      </c>
      <c r="R627" s="19">
        <v>100.4</v>
      </c>
      <c r="S627" s="19">
        <v>100.34</v>
      </c>
      <c r="T627" s="19">
        <v>100.17</v>
      </c>
      <c r="U627" s="19">
        <v>100.05</v>
      </c>
      <c r="V627" s="19">
        <v>100.21</v>
      </c>
      <c r="W627" s="19">
        <v>100.29</v>
      </c>
      <c r="X627" s="19">
        <v>100.2</v>
      </c>
      <c r="Y627" s="19">
        <v>100.35</v>
      </c>
      <c r="Z627" s="19">
        <v>100.3</v>
      </c>
      <c r="AA627" s="19">
        <v>100.1</v>
      </c>
      <c r="AB627" s="19">
        <v>100.26</v>
      </c>
      <c r="AC627" s="19">
        <v>100.23</v>
      </c>
      <c r="AD627" s="19">
        <v>100.62</v>
      </c>
      <c r="AE627" s="19">
        <v>101.18</v>
      </c>
      <c r="AF627" s="19">
        <v>100.84</v>
      </c>
      <c r="AG627" s="19">
        <v>100.5</v>
      </c>
      <c r="AH627" s="19">
        <v>100.21</v>
      </c>
      <c r="AI627" s="19">
        <v>100.18</v>
      </c>
      <c r="AJ627" s="19">
        <v>100.11</v>
      </c>
      <c r="AK627" s="19">
        <v>100.17</v>
      </c>
      <c r="AL627" s="19">
        <v>100.13</v>
      </c>
      <c r="AM627" s="19">
        <v>100.14</v>
      </c>
      <c r="AN627" s="19">
        <v>100.03</v>
      </c>
      <c r="AO627" s="19">
        <v>100.35</v>
      </c>
      <c r="AP627" s="19">
        <v>100.27</v>
      </c>
      <c r="AQ627" s="19">
        <v>100.29</v>
      </c>
      <c r="AR627" s="19">
        <v>100.19</v>
      </c>
      <c r="AS627" s="19">
        <v>100.11</v>
      </c>
      <c r="AT627" s="19">
        <v>100.07</v>
      </c>
      <c r="AU627" s="19">
        <v>100.31</v>
      </c>
      <c r="AV627" s="19">
        <v>100.32</v>
      </c>
      <c r="AW627" s="19">
        <v>100.07</v>
      </c>
      <c r="AX627" s="19">
        <v>100.23</v>
      </c>
      <c r="AY627" s="19">
        <v>100.69</v>
      </c>
      <c r="AZ627" s="19">
        <v>100.3</v>
      </c>
      <c r="BA627" s="19">
        <v>100.28</v>
      </c>
      <c r="BB627" s="19">
        <v>100.49</v>
      </c>
      <c r="BC627" s="19">
        <v>99.99</v>
      </c>
      <c r="BD627" s="19">
        <v>100.37</v>
      </c>
      <c r="BE627" s="19">
        <v>100.46</v>
      </c>
      <c r="BF627" s="19">
        <v>100.01</v>
      </c>
      <c r="BG627" s="19">
        <v>100.03</v>
      </c>
      <c r="BH627" s="19">
        <v>100.53</v>
      </c>
      <c r="BI627" s="19">
        <v>100.8</v>
      </c>
      <c r="BJ627" s="19">
        <v>100.13</v>
      </c>
      <c r="BK627" s="20"/>
    </row>
    <row r="628" spans="1:63" x14ac:dyDescent="0.45">
      <c r="A628" s="18" t="s">
        <v>729</v>
      </c>
      <c r="B628" s="18" t="s">
        <v>1369</v>
      </c>
      <c r="C628" s="19">
        <v>102.73</v>
      </c>
      <c r="D628" s="19">
        <v>101.07</v>
      </c>
      <c r="E628" s="19">
        <v>100.58</v>
      </c>
      <c r="F628" s="19">
        <v>99.97</v>
      </c>
      <c r="G628" s="19">
        <v>100.53</v>
      </c>
      <c r="H628" s="19">
        <v>100.24</v>
      </c>
      <c r="I628" s="19">
        <v>100.45</v>
      </c>
      <c r="J628" s="19">
        <v>100.54</v>
      </c>
      <c r="K628" s="19">
        <v>100.21</v>
      </c>
      <c r="L628" s="19">
        <v>100.68</v>
      </c>
      <c r="M628" s="19">
        <v>100.3</v>
      </c>
      <c r="N628" s="19">
        <v>100.08</v>
      </c>
      <c r="O628" s="19">
        <v>101.36</v>
      </c>
      <c r="P628" s="19">
        <v>100.74</v>
      </c>
      <c r="Q628" s="19">
        <v>100.35</v>
      </c>
      <c r="R628" s="19">
        <v>100.33</v>
      </c>
      <c r="S628" s="19">
        <v>100.3</v>
      </c>
      <c r="T628" s="19">
        <v>100.17</v>
      </c>
      <c r="U628" s="19">
        <v>100.02</v>
      </c>
      <c r="V628" s="19">
        <v>100.08</v>
      </c>
      <c r="W628" s="19">
        <v>100.52</v>
      </c>
      <c r="X628" s="19">
        <v>100.53</v>
      </c>
      <c r="Y628" s="19">
        <v>100.62</v>
      </c>
      <c r="Z628" s="19">
        <v>100.35</v>
      </c>
      <c r="AA628" s="19">
        <v>100.18</v>
      </c>
      <c r="AB628" s="19">
        <v>100.59</v>
      </c>
      <c r="AC628" s="19">
        <v>100.74</v>
      </c>
      <c r="AD628" s="19">
        <v>100.31</v>
      </c>
      <c r="AE628" s="19">
        <v>100.26</v>
      </c>
      <c r="AF628" s="19">
        <v>100.3</v>
      </c>
      <c r="AG628" s="19">
        <v>100.34</v>
      </c>
      <c r="AH628" s="19">
        <v>100.03</v>
      </c>
      <c r="AI628" s="19">
        <v>99.6</v>
      </c>
      <c r="AJ628" s="19">
        <v>100.25</v>
      </c>
      <c r="AK628" s="19">
        <v>100.12</v>
      </c>
      <c r="AL628" s="19">
        <v>100.12</v>
      </c>
      <c r="AM628" s="19">
        <v>100.54</v>
      </c>
      <c r="AN628" s="19">
        <v>100.28</v>
      </c>
      <c r="AO628" s="19">
        <v>100.06</v>
      </c>
      <c r="AP628" s="19">
        <v>100.11</v>
      </c>
      <c r="AQ628" s="19">
        <v>100.24</v>
      </c>
      <c r="AR628" s="19">
        <v>100.35</v>
      </c>
      <c r="AS628" s="19">
        <v>100.72</v>
      </c>
      <c r="AT628" s="19">
        <v>100.21</v>
      </c>
      <c r="AU628" s="19">
        <v>100.14</v>
      </c>
      <c r="AV628" s="19">
        <v>100.11</v>
      </c>
      <c r="AW628" s="19">
        <v>100.18</v>
      </c>
      <c r="AX628" s="19">
        <v>100.2</v>
      </c>
      <c r="AY628" s="19">
        <v>101.07</v>
      </c>
      <c r="AZ628" s="19">
        <v>100.85</v>
      </c>
      <c r="BA628" s="19">
        <v>100.29</v>
      </c>
      <c r="BB628" s="19">
        <v>100.23</v>
      </c>
      <c r="BC628" s="19">
        <v>100.04</v>
      </c>
      <c r="BD628" s="19">
        <v>100.24</v>
      </c>
      <c r="BE628" s="19">
        <v>100.27</v>
      </c>
      <c r="BF628" s="19">
        <v>100.09</v>
      </c>
      <c r="BG628" s="19">
        <v>100.2</v>
      </c>
      <c r="BH628" s="19">
        <v>100.25</v>
      </c>
      <c r="BI628" s="19">
        <v>105.89</v>
      </c>
      <c r="BJ628" s="19">
        <v>100.07</v>
      </c>
      <c r="BK628" s="20"/>
    </row>
    <row r="629" spans="1:63" ht="27.75" x14ac:dyDescent="0.45">
      <c r="A629" s="18" t="s">
        <v>376</v>
      </c>
      <c r="B629" s="18" t="s">
        <v>1370</v>
      </c>
      <c r="C629" s="19">
        <v>102.73</v>
      </c>
      <c r="D629" s="19">
        <v>101.07</v>
      </c>
      <c r="E629" s="19">
        <v>100.58</v>
      </c>
      <c r="F629" s="19">
        <v>99.97</v>
      </c>
      <c r="G629" s="19">
        <v>100.53</v>
      </c>
      <c r="H629" s="19">
        <v>100.24</v>
      </c>
      <c r="I629" s="19">
        <v>100.45</v>
      </c>
      <c r="J629" s="19">
        <v>100.54</v>
      </c>
      <c r="K629" s="19">
        <v>100.21</v>
      </c>
      <c r="L629" s="19">
        <v>100.68</v>
      </c>
      <c r="M629" s="19">
        <v>100.3</v>
      </c>
      <c r="N629" s="19">
        <v>100.08</v>
      </c>
      <c r="O629" s="19">
        <v>101.36</v>
      </c>
      <c r="P629" s="19">
        <v>100.74</v>
      </c>
      <c r="Q629" s="19">
        <v>100.35</v>
      </c>
      <c r="R629" s="19">
        <v>100.33</v>
      </c>
      <c r="S629" s="19">
        <v>100.3</v>
      </c>
      <c r="T629" s="19">
        <v>100.17</v>
      </c>
      <c r="U629" s="19">
        <v>100.02</v>
      </c>
      <c r="V629" s="19">
        <v>100.08</v>
      </c>
      <c r="W629" s="19">
        <v>100.52</v>
      </c>
      <c r="X629" s="19">
        <v>100.53</v>
      </c>
      <c r="Y629" s="19">
        <v>100.62</v>
      </c>
      <c r="Z629" s="19">
        <v>100.35</v>
      </c>
      <c r="AA629" s="19">
        <v>100.18</v>
      </c>
      <c r="AB629" s="19">
        <v>100.59</v>
      </c>
      <c r="AC629" s="19">
        <v>100.74</v>
      </c>
      <c r="AD629" s="19">
        <v>100.31</v>
      </c>
      <c r="AE629" s="19">
        <v>100.26</v>
      </c>
      <c r="AF629" s="19">
        <v>100.3</v>
      </c>
      <c r="AG629" s="19">
        <v>100.34</v>
      </c>
      <c r="AH629" s="19">
        <v>100.03</v>
      </c>
      <c r="AI629" s="19">
        <v>99.6</v>
      </c>
      <c r="AJ629" s="19">
        <v>100.25</v>
      </c>
      <c r="AK629" s="19">
        <v>100.12</v>
      </c>
      <c r="AL629" s="19">
        <v>100.12</v>
      </c>
      <c r="AM629" s="19">
        <v>100.54</v>
      </c>
      <c r="AN629" s="19">
        <v>100.28</v>
      </c>
      <c r="AO629" s="19">
        <v>100.06</v>
      </c>
      <c r="AP629" s="19">
        <v>100.11</v>
      </c>
      <c r="AQ629" s="19">
        <v>100.24</v>
      </c>
      <c r="AR629" s="19">
        <v>100.35</v>
      </c>
      <c r="AS629" s="19">
        <v>100.72</v>
      </c>
      <c r="AT629" s="19">
        <v>100.21</v>
      </c>
      <c r="AU629" s="19">
        <v>100.14</v>
      </c>
      <c r="AV629" s="19">
        <v>100.11</v>
      </c>
      <c r="AW629" s="19">
        <v>100.18</v>
      </c>
      <c r="AX629" s="19">
        <v>100.2</v>
      </c>
      <c r="AY629" s="19">
        <v>101.07</v>
      </c>
      <c r="AZ629" s="19">
        <v>100.85</v>
      </c>
      <c r="BA629" s="19">
        <v>100.29</v>
      </c>
      <c r="BB629" s="19">
        <v>100.23</v>
      </c>
      <c r="BC629" s="19">
        <v>100.04</v>
      </c>
      <c r="BD629" s="19">
        <v>100.24</v>
      </c>
      <c r="BE629" s="19">
        <v>100.27</v>
      </c>
      <c r="BF629" s="19">
        <v>100.09</v>
      </c>
      <c r="BG629" s="19">
        <v>100.2</v>
      </c>
      <c r="BH629" s="19">
        <v>100.25</v>
      </c>
      <c r="BI629" s="19">
        <v>105.89</v>
      </c>
      <c r="BJ629" s="19">
        <v>100.07</v>
      </c>
      <c r="BK629" s="20"/>
    </row>
    <row r="630" spans="1:63" ht="27.75" x14ac:dyDescent="0.45">
      <c r="A630" s="18" t="s">
        <v>1735</v>
      </c>
      <c r="B630" s="18" t="s">
        <v>1736</v>
      </c>
      <c r="C630" s="19">
        <v>100.56</v>
      </c>
      <c r="D630" s="19">
        <v>100.39</v>
      </c>
      <c r="E630" s="19">
        <v>100.14</v>
      </c>
      <c r="F630" s="19">
        <v>100.3</v>
      </c>
      <c r="G630" s="19">
        <v>100.08</v>
      </c>
      <c r="H630" s="19">
        <v>100.11</v>
      </c>
      <c r="I630" s="19">
        <v>107.13</v>
      </c>
      <c r="J630" s="19">
        <v>100.59</v>
      </c>
      <c r="K630" s="19">
        <v>100.18</v>
      </c>
      <c r="L630" s="19">
        <v>100.25</v>
      </c>
      <c r="M630" s="19">
        <v>100.03</v>
      </c>
      <c r="N630" s="19">
        <v>100.08</v>
      </c>
      <c r="O630" s="19">
        <v>100.35</v>
      </c>
      <c r="P630" s="19">
        <v>100.12</v>
      </c>
      <c r="Q630" s="19">
        <v>100.01</v>
      </c>
      <c r="R630" s="19">
        <v>100.03</v>
      </c>
      <c r="S630" s="19">
        <v>100.08</v>
      </c>
      <c r="T630" s="19">
        <v>100.08</v>
      </c>
      <c r="U630" s="19">
        <v>104.13</v>
      </c>
      <c r="V630" s="19">
        <v>100.19</v>
      </c>
      <c r="W630" s="19">
        <v>100.06</v>
      </c>
      <c r="X630" s="19">
        <v>100.19</v>
      </c>
      <c r="Y630" s="19">
        <v>100.02</v>
      </c>
      <c r="Z630" s="19">
        <v>100.04</v>
      </c>
      <c r="AA630" s="19">
        <v>100.4</v>
      </c>
      <c r="AB630" s="19">
        <v>100.08</v>
      </c>
      <c r="AC630" s="19">
        <v>100.07</v>
      </c>
      <c r="AD630" s="19">
        <v>100.03</v>
      </c>
      <c r="AE630" s="19">
        <v>100.04</v>
      </c>
      <c r="AF630" s="19">
        <v>100.03</v>
      </c>
      <c r="AG630" s="19">
        <v>103.53</v>
      </c>
      <c r="AH630" s="19">
        <v>100.33</v>
      </c>
      <c r="AI630" s="19">
        <v>99.95</v>
      </c>
      <c r="AJ630" s="19">
        <v>100.04</v>
      </c>
      <c r="AK630" s="19">
        <v>100.04</v>
      </c>
      <c r="AL630" s="19">
        <v>100.05</v>
      </c>
      <c r="AM630" s="19">
        <v>100.08</v>
      </c>
      <c r="AN630" s="19">
        <v>100.08</v>
      </c>
      <c r="AO630" s="19">
        <v>100.03</v>
      </c>
      <c r="AP630" s="19">
        <v>100.03</v>
      </c>
      <c r="AQ630" s="19">
        <v>100.1</v>
      </c>
      <c r="AR630" s="19">
        <v>100.14</v>
      </c>
      <c r="AS630" s="19">
        <v>102.88</v>
      </c>
      <c r="AT630" s="19">
        <v>100.13</v>
      </c>
      <c r="AU630" s="19">
        <v>100.03</v>
      </c>
      <c r="AV630" s="19">
        <v>100.13</v>
      </c>
      <c r="AW630" s="19">
        <v>100.07</v>
      </c>
      <c r="AX630" s="19">
        <v>100.01</v>
      </c>
      <c r="AY630" s="19">
        <v>102.25</v>
      </c>
      <c r="AZ630" s="19">
        <v>100.07</v>
      </c>
      <c r="BA630" s="19">
        <v>100.02</v>
      </c>
      <c r="BB630" s="19">
        <v>100.03</v>
      </c>
      <c r="BC630" s="19">
        <v>100.06</v>
      </c>
      <c r="BD630" s="19">
        <v>100.04</v>
      </c>
      <c r="BE630" s="19">
        <v>101.8</v>
      </c>
      <c r="BF630" s="19">
        <v>100.03</v>
      </c>
      <c r="BG630" s="19">
        <v>100.01</v>
      </c>
      <c r="BH630" s="19">
        <v>99.94</v>
      </c>
      <c r="BI630" s="19">
        <v>100.01</v>
      </c>
      <c r="BJ630" s="19">
        <v>100.04</v>
      </c>
      <c r="BK630" s="20"/>
    </row>
    <row r="631" spans="1:63" ht="27.75" x14ac:dyDescent="0.45">
      <c r="A631" s="18" t="s">
        <v>730</v>
      </c>
      <c r="B631" s="18" t="s">
        <v>1371</v>
      </c>
      <c r="C631" s="19">
        <v>100.54</v>
      </c>
      <c r="D631" s="19">
        <v>100.4</v>
      </c>
      <c r="E631" s="19">
        <v>100.13</v>
      </c>
      <c r="F631" s="19">
        <v>100.31</v>
      </c>
      <c r="G631" s="19">
        <v>100.05</v>
      </c>
      <c r="H631" s="19">
        <v>100.11</v>
      </c>
      <c r="I631" s="19">
        <v>107.57</v>
      </c>
      <c r="J631" s="19">
        <v>100.61</v>
      </c>
      <c r="K631" s="19">
        <v>100.15</v>
      </c>
      <c r="L631" s="19">
        <v>100.26</v>
      </c>
      <c r="M631" s="19">
        <v>100.03</v>
      </c>
      <c r="N631" s="19">
        <v>100.08</v>
      </c>
      <c r="O631" s="19">
        <v>100.37</v>
      </c>
      <c r="P631" s="19">
        <v>100.14</v>
      </c>
      <c r="Q631" s="19">
        <v>100.02</v>
      </c>
      <c r="R631" s="19">
        <v>100.03</v>
      </c>
      <c r="S631" s="19">
        <v>100.05</v>
      </c>
      <c r="T631" s="19">
        <v>100.06</v>
      </c>
      <c r="U631" s="19">
        <v>104.4</v>
      </c>
      <c r="V631" s="19">
        <v>100.19</v>
      </c>
      <c r="W631" s="19">
        <v>100.01</v>
      </c>
      <c r="X631" s="19">
        <v>100.17</v>
      </c>
      <c r="Y631" s="19">
        <v>100.02</v>
      </c>
      <c r="Z631" s="19">
        <v>100.04</v>
      </c>
      <c r="AA631" s="19">
        <v>100.45</v>
      </c>
      <c r="AB631" s="19">
        <v>100.08</v>
      </c>
      <c r="AC631" s="19">
        <v>100.07</v>
      </c>
      <c r="AD631" s="19">
        <v>100.03</v>
      </c>
      <c r="AE631" s="19">
        <v>100.02</v>
      </c>
      <c r="AF631" s="19">
        <v>100.02</v>
      </c>
      <c r="AG631" s="19">
        <v>103.82</v>
      </c>
      <c r="AH631" s="19">
        <v>100.36</v>
      </c>
      <c r="AI631" s="19">
        <v>99.87</v>
      </c>
      <c r="AJ631" s="19">
        <v>100.05</v>
      </c>
      <c r="AK631" s="19">
        <v>100.03</v>
      </c>
      <c r="AL631" s="19">
        <v>100.05</v>
      </c>
      <c r="AM631" s="19">
        <v>100.09</v>
      </c>
      <c r="AN631" s="19">
        <v>100.07</v>
      </c>
      <c r="AO631" s="19">
        <v>100.02</v>
      </c>
      <c r="AP631" s="19">
        <v>100.03</v>
      </c>
      <c r="AQ631" s="19">
        <v>100.05</v>
      </c>
      <c r="AR631" s="19">
        <v>100.03</v>
      </c>
      <c r="AS631" s="19">
        <v>103.21</v>
      </c>
      <c r="AT631" s="19">
        <v>100.16</v>
      </c>
      <c r="AU631" s="18">
        <v>100</v>
      </c>
      <c r="AV631" s="19">
        <v>100.14</v>
      </c>
      <c r="AW631" s="19">
        <v>100.07</v>
      </c>
      <c r="AX631" s="19">
        <v>100.02</v>
      </c>
      <c r="AY631" s="19">
        <v>102.46</v>
      </c>
      <c r="AZ631" s="19">
        <v>100.07</v>
      </c>
      <c r="BA631" s="19">
        <v>100.01</v>
      </c>
      <c r="BB631" s="19">
        <v>100.02</v>
      </c>
      <c r="BC631" s="19">
        <v>100.03</v>
      </c>
      <c r="BD631" s="18">
        <v>100</v>
      </c>
      <c r="BE631" s="19">
        <v>101.97</v>
      </c>
      <c r="BF631" s="19">
        <v>100.03</v>
      </c>
      <c r="BG631" s="18">
        <v>100</v>
      </c>
      <c r="BH631" s="19">
        <v>99.95</v>
      </c>
      <c r="BI631" s="19">
        <v>100.01</v>
      </c>
      <c r="BJ631" s="19">
        <v>100.04</v>
      </c>
      <c r="BK631" s="20"/>
    </row>
    <row r="632" spans="1:63" ht="55.5" x14ac:dyDescent="0.45">
      <c r="A632" s="18" t="s">
        <v>731</v>
      </c>
      <c r="B632" s="18" t="s">
        <v>1372</v>
      </c>
      <c r="C632" s="19">
        <v>101.77</v>
      </c>
      <c r="D632" s="19">
        <v>101.48</v>
      </c>
      <c r="E632" s="19">
        <v>100.48</v>
      </c>
      <c r="F632" s="19">
        <v>100.34</v>
      </c>
      <c r="G632" s="19">
        <v>100.06</v>
      </c>
      <c r="H632" s="19">
        <v>100.45</v>
      </c>
      <c r="I632" s="19">
        <v>105.49</v>
      </c>
      <c r="J632" s="19">
        <v>100.58</v>
      </c>
      <c r="K632" s="19">
        <v>100.65</v>
      </c>
      <c r="L632" s="19">
        <v>100.2</v>
      </c>
      <c r="M632" s="19">
        <v>100.08</v>
      </c>
      <c r="N632" s="19">
        <v>100.02</v>
      </c>
      <c r="O632" s="19">
        <v>101.18</v>
      </c>
      <c r="P632" s="19">
        <v>100.85</v>
      </c>
      <c r="Q632" s="19">
        <v>100.02</v>
      </c>
      <c r="R632" s="19">
        <v>100.17</v>
      </c>
      <c r="S632" s="19">
        <v>100.06</v>
      </c>
      <c r="T632" s="19">
        <v>100.28</v>
      </c>
      <c r="U632" s="19">
        <v>105.29</v>
      </c>
      <c r="V632" s="19">
        <v>100.2</v>
      </c>
      <c r="W632" s="19">
        <v>100.07</v>
      </c>
      <c r="X632" s="19">
        <v>100.08</v>
      </c>
      <c r="Y632" s="19">
        <v>100.02</v>
      </c>
      <c r="Z632" s="19">
        <v>100.15</v>
      </c>
      <c r="AA632" s="19">
        <v>100.78</v>
      </c>
      <c r="AB632" s="19">
        <v>100.17</v>
      </c>
      <c r="AC632" s="19">
        <v>100.19</v>
      </c>
      <c r="AD632" s="19">
        <v>100.17</v>
      </c>
      <c r="AE632" s="19">
        <v>100.02</v>
      </c>
      <c r="AF632" s="19">
        <v>100.08</v>
      </c>
      <c r="AG632" s="19">
        <v>105.13</v>
      </c>
      <c r="AH632" s="19">
        <v>100.71</v>
      </c>
      <c r="AI632" s="19">
        <v>99.89</v>
      </c>
      <c r="AJ632" s="19">
        <v>100.04</v>
      </c>
      <c r="AK632" s="19">
        <v>100.04</v>
      </c>
      <c r="AL632" s="19">
        <v>100.24</v>
      </c>
      <c r="AM632" s="19">
        <v>100.45</v>
      </c>
      <c r="AN632" s="19">
        <v>100.13</v>
      </c>
      <c r="AO632" s="19">
        <v>100.01</v>
      </c>
      <c r="AP632" s="19">
        <v>100.23</v>
      </c>
      <c r="AQ632" s="19">
        <v>100.19</v>
      </c>
      <c r="AR632" s="19">
        <v>100.08</v>
      </c>
      <c r="AS632" s="19">
        <v>102.09</v>
      </c>
      <c r="AT632" s="19">
        <v>100.6</v>
      </c>
      <c r="AU632" s="19">
        <v>100.02</v>
      </c>
      <c r="AV632" s="19">
        <v>100.08</v>
      </c>
      <c r="AW632" s="19">
        <v>100.04</v>
      </c>
      <c r="AX632" s="19">
        <v>100.05</v>
      </c>
      <c r="AY632" s="19">
        <v>103.09</v>
      </c>
      <c r="AZ632" s="19">
        <v>100.17</v>
      </c>
      <c r="BA632" s="19">
        <v>100.03</v>
      </c>
      <c r="BB632" s="19">
        <v>100.07</v>
      </c>
      <c r="BC632" s="19">
        <v>100.05</v>
      </c>
      <c r="BD632" s="19">
        <v>100.03</v>
      </c>
      <c r="BE632" s="19">
        <v>100.58</v>
      </c>
      <c r="BF632" s="19">
        <v>100.06</v>
      </c>
      <c r="BG632" s="19">
        <v>100.01</v>
      </c>
      <c r="BH632" s="19">
        <v>100.04</v>
      </c>
      <c r="BI632" s="19">
        <v>100.03</v>
      </c>
      <c r="BJ632" s="19">
        <v>100.08</v>
      </c>
      <c r="BK632" s="20"/>
    </row>
    <row r="633" spans="1:63" ht="69.400000000000006" x14ac:dyDescent="0.45">
      <c r="A633" s="18" t="s">
        <v>1483</v>
      </c>
      <c r="B633" s="18" t="s">
        <v>1373</v>
      </c>
      <c r="C633" s="19">
        <v>102.06</v>
      </c>
      <c r="D633" s="19">
        <v>101.19</v>
      </c>
      <c r="E633" s="19">
        <v>100.44</v>
      </c>
      <c r="F633" s="19">
        <v>101.3</v>
      </c>
      <c r="G633" s="19">
        <v>100.07</v>
      </c>
      <c r="H633" s="19">
        <v>100.28</v>
      </c>
      <c r="I633" s="19">
        <v>105.76</v>
      </c>
      <c r="J633" s="19">
        <v>100.78</v>
      </c>
      <c r="K633" s="19">
        <v>100.31</v>
      </c>
      <c r="L633" s="19">
        <v>100.36</v>
      </c>
      <c r="M633" s="19">
        <v>100.12</v>
      </c>
      <c r="N633" s="19">
        <v>100.13</v>
      </c>
      <c r="O633" s="19">
        <v>101.38</v>
      </c>
      <c r="P633" s="19">
        <v>100.31</v>
      </c>
      <c r="Q633" s="19">
        <v>100.11</v>
      </c>
      <c r="R633" s="19">
        <v>100.05</v>
      </c>
      <c r="S633" s="19">
        <v>100.16</v>
      </c>
      <c r="T633" s="19">
        <v>100.15</v>
      </c>
      <c r="U633" s="19">
        <v>102.44</v>
      </c>
      <c r="V633" s="19">
        <v>100.31</v>
      </c>
      <c r="W633" s="19">
        <v>100.09</v>
      </c>
      <c r="X633" s="19">
        <v>100.55</v>
      </c>
      <c r="Y633" s="19">
        <v>100.05</v>
      </c>
      <c r="Z633" s="19">
        <v>100.09</v>
      </c>
      <c r="AA633" s="19">
        <v>100.83</v>
      </c>
      <c r="AB633" s="19">
        <v>100.21</v>
      </c>
      <c r="AC633" s="19">
        <v>100.26</v>
      </c>
      <c r="AD633" s="19">
        <v>100.07</v>
      </c>
      <c r="AE633" s="19">
        <v>100.04</v>
      </c>
      <c r="AF633" s="19">
        <v>100.03</v>
      </c>
      <c r="AG633" s="19">
        <v>102.74</v>
      </c>
      <c r="AH633" s="19">
        <v>100.99</v>
      </c>
      <c r="AI633" s="19">
        <v>99.73</v>
      </c>
      <c r="AJ633" s="19">
        <v>100.08</v>
      </c>
      <c r="AK633" s="19">
        <v>100.09</v>
      </c>
      <c r="AL633" s="19">
        <v>100.18</v>
      </c>
      <c r="AM633" s="19">
        <v>100.15</v>
      </c>
      <c r="AN633" s="19">
        <v>100.32</v>
      </c>
      <c r="AO633" s="19">
        <v>100.07</v>
      </c>
      <c r="AP633" s="19">
        <v>100.06</v>
      </c>
      <c r="AQ633" s="19">
        <v>100.09</v>
      </c>
      <c r="AR633" s="19">
        <v>100.2</v>
      </c>
      <c r="AS633" s="19">
        <v>101.99</v>
      </c>
      <c r="AT633" s="19">
        <v>100.32</v>
      </c>
      <c r="AU633" s="19">
        <v>100.03</v>
      </c>
      <c r="AV633" s="19">
        <v>100.19</v>
      </c>
      <c r="AW633" s="19">
        <v>100.08</v>
      </c>
      <c r="AX633" s="19">
        <v>100.1</v>
      </c>
      <c r="AY633" s="19">
        <v>101.27</v>
      </c>
      <c r="AZ633" s="19">
        <v>100.32</v>
      </c>
      <c r="BA633" s="19">
        <v>100.05</v>
      </c>
      <c r="BB633" s="19">
        <v>100.04</v>
      </c>
      <c r="BC633" s="19">
        <v>100.25</v>
      </c>
      <c r="BD633" s="19">
        <v>100.05</v>
      </c>
      <c r="BE633" s="19">
        <v>100.77</v>
      </c>
      <c r="BF633" s="19">
        <v>100.19</v>
      </c>
      <c r="BG633" s="19">
        <v>100.07</v>
      </c>
      <c r="BH633" s="19">
        <v>100.03</v>
      </c>
      <c r="BI633" s="19">
        <v>100.06</v>
      </c>
      <c r="BJ633" s="19">
        <v>100.15</v>
      </c>
      <c r="BK633" s="20"/>
    </row>
    <row r="634" spans="1:63" ht="55.5" x14ac:dyDescent="0.45">
      <c r="A634" s="18" t="s">
        <v>733</v>
      </c>
      <c r="B634" s="18" t="s">
        <v>1374</v>
      </c>
      <c r="C634" s="19">
        <v>101.41</v>
      </c>
      <c r="D634" s="19">
        <v>101.1</v>
      </c>
      <c r="E634" s="19">
        <v>100.33</v>
      </c>
      <c r="F634" s="19">
        <v>100.57</v>
      </c>
      <c r="G634" s="19">
        <v>100.43</v>
      </c>
      <c r="H634" s="19">
        <v>100.35</v>
      </c>
      <c r="I634" s="19">
        <v>107.65</v>
      </c>
      <c r="J634" s="19">
        <v>101.43</v>
      </c>
      <c r="K634" s="19">
        <v>100.21</v>
      </c>
      <c r="L634" s="19">
        <v>99.99</v>
      </c>
      <c r="M634" s="19">
        <v>100.1</v>
      </c>
      <c r="N634" s="19">
        <v>100.03</v>
      </c>
      <c r="O634" s="19">
        <v>101.4</v>
      </c>
      <c r="P634" s="19">
        <v>100.51</v>
      </c>
      <c r="Q634" s="19">
        <v>100.1</v>
      </c>
      <c r="R634" s="19">
        <v>100.13</v>
      </c>
      <c r="S634" s="19">
        <v>100.23</v>
      </c>
      <c r="T634" s="19">
        <v>100.25</v>
      </c>
      <c r="U634" s="19">
        <v>102.54</v>
      </c>
      <c r="V634" s="19">
        <v>100.14</v>
      </c>
      <c r="W634" s="19">
        <v>100.04</v>
      </c>
      <c r="X634" s="19">
        <v>100.1</v>
      </c>
      <c r="Y634" s="19">
        <v>100.03</v>
      </c>
      <c r="Z634" s="19">
        <v>100.09</v>
      </c>
      <c r="AA634" s="19">
        <v>100.47</v>
      </c>
      <c r="AB634" s="19">
        <v>100.51</v>
      </c>
      <c r="AC634" s="19">
        <v>100.21</v>
      </c>
      <c r="AD634" s="19">
        <v>100.19</v>
      </c>
      <c r="AE634" s="19">
        <v>100.13</v>
      </c>
      <c r="AF634" s="19">
        <v>100.19</v>
      </c>
      <c r="AG634" s="19">
        <v>102.37</v>
      </c>
      <c r="AH634" s="19">
        <v>100.62</v>
      </c>
      <c r="AI634" s="19">
        <v>100.28</v>
      </c>
      <c r="AJ634" s="19">
        <v>100.04</v>
      </c>
      <c r="AK634" s="19">
        <v>100.03</v>
      </c>
      <c r="AL634" s="19">
        <v>100.09</v>
      </c>
      <c r="AM634" s="19">
        <v>99.85</v>
      </c>
      <c r="AN634" s="19">
        <v>100.51</v>
      </c>
      <c r="AO634" s="19">
        <v>100.12</v>
      </c>
      <c r="AP634" s="19">
        <v>100.14</v>
      </c>
      <c r="AQ634" s="19">
        <v>100.37</v>
      </c>
      <c r="AR634" s="19">
        <v>100.14</v>
      </c>
      <c r="AS634" s="19">
        <v>100.9</v>
      </c>
      <c r="AT634" s="19">
        <v>100.55</v>
      </c>
      <c r="AU634" s="19">
        <v>100.04</v>
      </c>
      <c r="AV634" s="19">
        <v>100.27</v>
      </c>
      <c r="AW634" s="19">
        <v>100.07</v>
      </c>
      <c r="AX634" s="19">
        <v>100.06</v>
      </c>
      <c r="AY634" s="19">
        <v>101.43</v>
      </c>
      <c r="AZ634" s="19">
        <v>100.41</v>
      </c>
      <c r="BA634" s="19">
        <v>100.18</v>
      </c>
      <c r="BB634" s="19">
        <v>100.09</v>
      </c>
      <c r="BC634" s="19">
        <v>100.19</v>
      </c>
      <c r="BD634" s="19">
        <v>100.05</v>
      </c>
      <c r="BE634" s="19">
        <v>100.7</v>
      </c>
      <c r="BF634" s="19">
        <v>100.16</v>
      </c>
      <c r="BG634" s="19">
        <v>100.05</v>
      </c>
      <c r="BH634" s="19">
        <v>100.12</v>
      </c>
      <c r="BI634" s="19">
        <v>100.02</v>
      </c>
      <c r="BJ634" s="19">
        <v>100.03</v>
      </c>
      <c r="BK634" s="20"/>
    </row>
    <row r="635" spans="1:63" ht="27.75" x14ac:dyDescent="0.45">
      <c r="A635" s="18" t="s">
        <v>1737</v>
      </c>
      <c r="B635" s="18" t="s">
        <v>1738</v>
      </c>
      <c r="C635" s="19">
        <v>101.17</v>
      </c>
      <c r="D635" s="19">
        <v>100.68</v>
      </c>
      <c r="E635" s="19">
        <v>100.72</v>
      </c>
      <c r="F635" s="19">
        <v>100.66</v>
      </c>
      <c r="G635" s="19">
        <v>101.61</v>
      </c>
      <c r="H635" s="19">
        <v>101.73</v>
      </c>
      <c r="I635" s="19">
        <v>100.25</v>
      </c>
      <c r="J635" s="19">
        <v>99.42</v>
      </c>
      <c r="K635" s="19">
        <v>99.42</v>
      </c>
      <c r="L635" s="19">
        <v>98.84</v>
      </c>
      <c r="M635" s="19">
        <v>99.54</v>
      </c>
      <c r="N635" s="19">
        <v>100.05</v>
      </c>
      <c r="O635" s="19">
        <v>100.63</v>
      </c>
      <c r="P635" s="19">
        <v>100.6</v>
      </c>
      <c r="Q635" s="19">
        <v>100.2</v>
      </c>
      <c r="R635" s="19">
        <v>100.13</v>
      </c>
      <c r="S635" s="19">
        <v>101.43</v>
      </c>
      <c r="T635" s="18">
        <v>102</v>
      </c>
      <c r="U635" s="19">
        <v>99.57</v>
      </c>
      <c r="V635" s="19">
        <v>99.86</v>
      </c>
      <c r="W635" s="18">
        <v>100</v>
      </c>
      <c r="X635" s="19">
        <v>100.19</v>
      </c>
      <c r="Y635" s="19">
        <v>99.63</v>
      </c>
      <c r="Z635" s="19">
        <v>99.87</v>
      </c>
      <c r="AA635" s="19">
        <v>99.07</v>
      </c>
      <c r="AB635" s="19">
        <v>100.33</v>
      </c>
      <c r="AC635" s="19">
        <v>100.62</v>
      </c>
      <c r="AD635" s="19">
        <v>100.22</v>
      </c>
      <c r="AE635" s="19">
        <v>101.93</v>
      </c>
      <c r="AF635" s="19">
        <v>100.92</v>
      </c>
      <c r="AG635" s="19">
        <v>99.73</v>
      </c>
      <c r="AH635" s="19">
        <v>99.79</v>
      </c>
      <c r="AI635" s="19">
        <v>99.64</v>
      </c>
      <c r="AJ635" s="19">
        <v>99.74</v>
      </c>
      <c r="AK635" s="19">
        <v>99.81</v>
      </c>
      <c r="AL635" s="19">
        <v>100.01</v>
      </c>
      <c r="AM635" s="19">
        <v>99.26</v>
      </c>
      <c r="AN635" s="19">
        <v>100.29</v>
      </c>
      <c r="AO635" s="19">
        <v>100.91</v>
      </c>
      <c r="AP635" s="19">
        <v>100.34</v>
      </c>
      <c r="AQ635" s="19">
        <v>103.58</v>
      </c>
      <c r="AR635" s="19">
        <v>106.44</v>
      </c>
      <c r="AS635" s="19">
        <v>95.89</v>
      </c>
      <c r="AT635" s="19">
        <v>98.91</v>
      </c>
      <c r="AU635" s="19">
        <v>98.2</v>
      </c>
      <c r="AV635" s="19">
        <v>98.8</v>
      </c>
      <c r="AW635" s="19">
        <v>99.09</v>
      </c>
      <c r="AX635" s="19">
        <v>99.78</v>
      </c>
      <c r="AY635" s="19">
        <v>100.16</v>
      </c>
      <c r="AZ635" s="19">
        <v>100.14</v>
      </c>
      <c r="BA635" s="19">
        <v>100.51</v>
      </c>
      <c r="BB635" s="19">
        <v>100.13</v>
      </c>
      <c r="BC635" s="19">
        <v>102.04</v>
      </c>
      <c r="BD635" s="19">
        <v>101.83</v>
      </c>
      <c r="BE635" s="19">
        <v>100.23</v>
      </c>
      <c r="BF635" s="19">
        <v>98.72</v>
      </c>
      <c r="BG635" s="19">
        <v>98.87</v>
      </c>
      <c r="BH635" s="19">
        <v>97.43</v>
      </c>
      <c r="BI635" s="19">
        <v>99.44</v>
      </c>
      <c r="BJ635" s="19">
        <v>99.58</v>
      </c>
      <c r="BK635" s="20"/>
    </row>
    <row r="636" spans="1:63" ht="27.75" x14ac:dyDescent="0.45">
      <c r="A636" s="18" t="s">
        <v>388</v>
      </c>
      <c r="B636" s="18" t="s">
        <v>1375</v>
      </c>
      <c r="C636" s="19">
        <v>99.6</v>
      </c>
      <c r="D636" s="19">
        <v>99.5</v>
      </c>
      <c r="E636" s="19">
        <v>100.15</v>
      </c>
      <c r="F636" s="19">
        <v>99.99</v>
      </c>
      <c r="G636" s="19">
        <v>100.6</v>
      </c>
      <c r="H636" s="19">
        <v>99.77</v>
      </c>
      <c r="I636" s="19">
        <v>100.32</v>
      </c>
      <c r="J636" s="19">
        <v>100.94</v>
      </c>
      <c r="K636" s="19">
        <v>105.14</v>
      </c>
      <c r="L636" s="19">
        <v>102.53</v>
      </c>
      <c r="M636" s="19">
        <v>100.27</v>
      </c>
      <c r="N636" s="19">
        <v>100.44</v>
      </c>
      <c r="O636" s="19">
        <v>100.26</v>
      </c>
      <c r="P636" s="19">
        <v>99.94</v>
      </c>
      <c r="Q636" s="19">
        <v>100.13</v>
      </c>
      <c r="R636" s="19">
        <v>100.04</v>
      </c>
      <c r="S636" s="19">
        <v>101.01</v>
      </c>
      <c r="T636" s="19">
        <v>99.68</v>
      </c>
      <c r="U636" s="19">
        <v>100.36</v>
      </c>
      <c r="V636" s="19">
        <v>100.04</v>
      </c>
      <c r="W636" s="19">
        <v>105.81</v>
      </c>
      <c r="X636" s="19">
        <v>103.16</v>
      </c>
      <c r="Y636" s="19">
        <v>100.47</v>
      </c>
      <c r="Z636" s="19">
        <v>100.16</v>
      </c>
      <c r="AA636" s="19">
        <v>100.2</v>
      </c>
      <c r="AB636" s="19">
        <v>100.04</v>
      </c>
      <c r="AC636" s="19">
        <v>100.01</v>
      </c>
      <c r="AD636" s="19">
        <v>100.02</v>
      </c>
      <c r="AE636" s="19">
        <v>99.64</v>
      </c>
      <c r="AF636" s="19">
        <v>99.88</v>
      </c>
      <c r="AG636" s="19">
        <v>99.94</v>
      </c>
      <c r="AH636" s="19">
        <v>100.11</v>
      </c>
      <c r="AI636" s="19">
        <v>109.14</v>
      </c>
      <c r="AJ636" s="19">
        <v>100.69</v>
      </c>
      <c r="AK636" s="19">
        <v>100.12</v>
      </c>
      <c r="AL636" s="19">
        <v>100.14</v>
      </c>
      <c r="AM636" s="19">
        <v>100.18</v>
      </c>
      <c r="AN636" s="19">
        <v>99.99</v>
      </c>
      <c r="AO636" s="19">
        <v>100.15</v>
      </c>
      <c r="AP636" s="18">
        <v>100</v>
      </c>
      <c r="AQ636" s="19">
        <v>100.29</v>
      </c>
      <c r="AR636" s="19">
        <v>99.89</v>
      </c>
      <c r="AS636" s="19">
        <v>100.19</v>
      </c>
      <c r="AT636" s="19">
        <v>100.26</v>
      </c>
      <c r="AU636" s="19">
        <v>105.84</v>
      </c>
      <c r="AV636" s="19">
        <v>100.77</v>
      </c>
      <c r="AW636" s="19">
        <v>100.01</v>
      </c>
      <c r="AX636" s="19">
        <v>100.25</v>
      </c>
      <c r="AY636" s="19">
        <v>100.25</v>
      </c>
      <c r="AZ636" s="19">
        <v>100.18</v>
      </c>
      <c r="BA636" s="19">
        <v>100.33</v>
      </c>
      <c r="BB636" s="18">
        <v>100</v>
      </c>
      <c r="BC636" s="19">
        <v>99.67</v>
      </c>
      <c r="BD636" s="19">
        <v>99.8</v>
      </c>
      <c r="BE636" s="18">
        <v>100</v>
      </c>
      <c r="BF636" s="19">
        <v>100.21</v>
      </c>
      <c r="BG636" s="19">
        <v>104.25</v>
      </c>
      <c r="BH636" s="19">
        <v>102.65</v>
      </c>
      <c r="BI636" s="19">
        <v>100.32</v>
      </c>
      <c r="BJ636" s="18">
        <v>100</v>
      </c>
      <c r="BK636" s="20"/>
    </row>
    <row r="637" spans="1:63" ht="55.5" x14ac:dyDescent="0.45">
      <c r="A637" s="18" t="s">
        <v>734</v>
      </c>
      <c r="B637" s="18" t="s">
        <v>1376</v>
      </c>
      <c r="C637" s="19">
        <v>100.42</v>
      </c>
      <c r="D637" s="19">
        <v>100.37</v>
      </c>
      <c r="E637" s="19">
        <v>100.08</v>
      </c>
      <c r="F637" s="19">
        <v>100.14</v>
      </c>
      <c r="G637" s="19">
        <v>100.07</v>
      </c>
      <c r="H637" s="19">
        <v>100.27</v>
      </c>
      <c r="I637" s="19">
        <v>105.07</v>
      </c>
      <c r="J637" s="19">
        <v>100.44</v>
      </c>
      <c r="K637" s="19">
        <v>100.5</v>
      </c>
      <c r="L637" s="19">
        <v>100.25</v>
      </c>
      <c r="M637" s="19">
        <v>100.08</v>
      </c>
      <c r="N637" s="19">
        <v>100.02</v>
      </c>
      <c r="O637" s="19">
        <v>100.52</v>
      </c>
      <c r="P637" s="19">
        <v>100.12</v>
      </c>
      <c r="Q637" s="19">
        <v>100.02</v>
      </c>
      <c r="R637" s="19">
        <v>100.2</v>
      </c>
      <c r="S637" s="19">
        <v>100.07</v>
      </c>
      <c r="T637" s="19">
        <v>100.23</v>
      </c>
      <c r="U637" s="19">
        <v>106.02</v>
      </c>
      <c r="V637" s="19">
        <v>100.23</v>
      </c>
      <c r="W637" s="19">
        <v>100.06</v>
      </c>
      <c r="X637" s="19">
        <v>100.08</v>
      </c>
      <c r="Y637" s="19">
        <v>100.03</v>
      </c>
      <c r="Z637" s="19">
        <v>100.06</v>
      </c>
      <c r="AA637" s="19">
        <v>100.5</v>
      </c>
      <c r="AB637" s="19">
        <v>100.06</v>
      </c>
      <c r="AC637" s="19">
        <v>100.22</v>
      </c>
      <c r="AD637" s="19">
        <v>100.17</v>
      </c>
      <c r="AE637" s="19">
        <v>100.01</v>
      </c>
      <c r="AF637" s="19">
        <v>100.01</v>
      </c>
      <c r="AG637" s="19">
        <v>105.66</v>
      </c>
      <c r="AH637" s="19">
        <v>100.6</v>
      </c>
      <c r="AI637" s="19">
        <v>99.85</v>
      </c>
      <c r="AJ637" s="19">
        <v>100.05</v>
      </c>
      <c r="AK637" s="19">
        <v>100.05</v>
      </c>
      <c r="AL637" s="19">
        <v>100.29</v>
      </c>
      <c r="AM637" s="19">
        <v>100.1</v>
      </c>
      <c r="AN637" s="19">
        <v>100.09</v>
      </c>
      <c r="AO637" s="18">
        <v>100</v>
      </c>
      <c r="AP637" s="19">
        <v>100.02</v>
      </c>
      <c r="AQ637" s="19">
        <v>100.09</v>
      </c>
      <c r="AR637" s="19">
        <v>100.08</v>
      </c>
      <c r="AS637" s="19">
        <v>101.66</v>
      </c>
      <c r="AT637" s="19">
        <v>100.2</v>
      </c>
      <c r="AU637" s="19">
        <v>100.02</v>
      </c>
      <c r="AV637" s="19">
        <v>100.08</v>
      </c>
      <c r="AW637" s="19">
        <v>100.04</v>
      </c>
      <c r="AX637" s="19">
        <v>100.03</v>
      </c>
      <c r="AY637" s="19">
        <v>103.36</v>
      </c>
      <c r="AZ637" s="19">
        <v>100.15</v>
      </c>
      <c r="BA637" s="19">
        <v>100.01</v>
      </c>
      <c r="BB637" s="19">
        <v>100.04</v>
      </c>
      <c r="BC637" s="19">
        <v>100.06</v>
      </c>
      <c r="BD637" s="19">
        <v>100.04</v>
      </c>
      <c r="BE637" s="19">
        <v>100.63</v>
      </c>
      <c r="BF637" s="19">
        <v>100.1</v>
      </c>
      <c r="BG637" s="18">
        <v>100</v>
      </c>
      <c r="BH637" s="19">
        <v>100.04</v>
      </c>
      <c r="BI637" s="19">
        <v>100.06</v>
      </c>
      <c r="BJ637" s="19">
        <v>100.08</v>
      </c>
      <c r="BK637" s="20"/>
    </row>
    <row r="638" spans="1:63" ht="55.5" x14ac:dyDescent="0.45">
      <c r="A638" s="18" t="s">
        <v>735</v>
      </c>
      <c r="B638" s="18" t="s">
        <v>1377</v>
      </c>
      <c r="C638" s="19">
        <v>108.32</v>
      </c>
      <c r="D638" s="19">
        <v>106.43</v>
      </c>
      <c r="E638" s="19">
        <v>102.18</v>
      </c>
      <c r="F638" s="19">
        <v>101.17</v>
      </c>
      <c r="G638" s="19">
        <v>100.04</v>
      </c>
      <c r="H638" s="19">
        <v>101.2</v>
      </c>
      <c r="I638" s="19">
        <v>107.21</v>
      </c>
      <c r="J638" s="19">
        <v>101.12</v>
      </c>
      <c r="K638" s="19">
        <v>101.23</v>
      </c>
      <c r="L638" s="18">
        <v>100</v>
      </c>
      <c r="M638" s="19">
        <v>100.09</v>
      </c>
      <c r="N638" s="18">
        <v>100</v>
      </c>
      <c r="O638" s="19">
        <v>104.19</v>
      </c>
      <c r="P638" s="19">
        <v>104.06</v>
      </c>
      <c r="Q638" s="19">
        <v>100.03</v>
      </c>
      <c r="R638" s="19">
        <v>100.02</v>
      </c>
      <c r="S638" s="18">
        <v>100</v>
      </c>
      <c r="T638" s="19">
        <v>100.49</v>
      </c>
      <c r="U638" s="19">
        <v>102.18</v>
      </c>
      <c r="V638" s="19">
        <v>100.08</v>
      </c>
      <c r="W638" s="19">
        <v>100.1</v>
      </c>
      <c r="X638" s="19">
        <v>100.09</v>
      </c>
      <c r="Y638" s="18">
        <v>100</v>
      </c>
      <c r="Z638" s="19">
        <v>100.57</v>
      </c>
      <c r="AA638" s="19">
        <v>102.14</v>
      </c>
      <c r="AB638" s="19">
        <v>100.71</v>
      </c>
      <c r="AC638" s="19">
        <v>100.03</v>
      </c>
      <c r="AD638" s="19">
        <v>100.16</v>
      </c>
      <c r="AE638" s="19">
        <v>100.09</v>
      </c>
      <c r="AF638" s="19">
        <v>100.43</v>
      </c>
      <c r="AG638" s="19">
        <v>102.68</v>
      </c>
      <c r="AH638" s="19">
        <v>101.25</v>
      </c>
      <c r="AI638" s="19">
        <v>100.08</v>
      </c>
      <c r="AJ638" s="18">
        <v>100</v>
      </c>
      <c r="AK638" s="19">
        <v>100.02</v>
      </c>
      <c r="AL638" s="19">
        <v>100.01</v>
      </c>
      <c r="AM638" s="19">
        <v>102.09</v>
      </c>
      <c r="AN638" s="19">
        <v>100.33</v>
      </c>
      <c r="AO638" s="19">
        <v>100.07</v>
      </c>
      <c r="AP638" s="19">
        <v>101.21</v>
      </c>
      <c r="AQ638" s="19">
        <v>100.62</v>
      </c>
      <c r="AR638" s="19">
        <v>100.06</v>
      </c>
      <c r="AS638" s="19">
        <v>104.04</v>
      </c>
      <c r="AT638" s="19">
        <v>102.39</v>
      </c>
      <c r="AU638" s="18">
        <v>100</v>
      </c>
      <c r="AV638" s="19">
        <v>100.06</v>
      </c>
      <c r="AW638" s="19">
        <v>100.03</v>
      </c>
      <c r="AX638" s="19">
        <v>100.14</v>
      </c>
      <c r="AY638" s="19">
        <v>101.74</v>
      </c>
      <c r="AZ638" s="19">
        <v>100.25</v>
      </c>
      <c r="BA638" s="19">
        <v>100.11</v>
      </c>
      <c r="BB638" s="19">
        <v>100.21</v>
      </c>
      <c r="BC638" s="19">
        <v>100.02</v>
      </c>
      <c r="BD638" s="18">
        <v>100</v>
      </c>
      <c r="BE638" s="19">
        <v>100.32</v>
      </c>
      <c r="BF638" s="19">
        <v>99.83</v>
      </c>
      <c r="BG638" s="19">
        <v>100.06</v>
      </c>
      <c r="BH638" s="19">
        <v>100.07</v>
      </c>
      <c r="BI638" s="19">
        <v>99.88</v>
      </c>
      <c r="BJ638" s="19">
        <v>100.09</v>
      </c>
      <c r="BK638" s="20"/>
    </row>
    <row r="639" spans="1:63" ht="27.75" x14ac:dyDescent="0.45">
      <c r="A639" s="18" t="s">
        <v>381</v>
      </c>
      <c r="B639" s="18" t="s">
        <v>1378</v>
      </c>
      <c r="C639" s="19">
        <v>101.23</v>
      </c>
      <c r="D639" s="19">
        <v>100.3</v>
      </c>
      <c r="E639" s="18">
        <v>100</v>
      </c>
      <c r="F639" s="19">
        <v>100.05</v>
      </c>
      <c r="G639" s="19">
        <v>99.9</v>
      </c>
      <c r="H639" s="19">
        <v>99.78</v>
      </c>
      <c r="I639" s="19">
        <v>100.19</v>
      </c>
      <c r="J639" s="19">
        <v>100.35</v>
      </c>
      <c r="K639" s="19">
        <v>100.06</v>
      </c>
      <c r="L639" s="19">
        <v>100.16</v>
      </c>
      <c r="M639" s="18">
        <v>100</v>
      </c>
      <c r="N639" s="19">
        <v>99.74</v>
      </c>
      <c r="O639" s="19">
        <v>99.68</v>
      </c>
      <c r="P639" s="19">
        <v>99.61</v>
      </c>
      <c r="Q639" s="19">
        <v>99.73</v>
      </c>
      <c r="R639" s="19">
        <v>99.66</v>
      </c>
      <c r="S639" s="19">
        <v>100.15</v>
      </c>
      <c r="T639" s="19">
        <v>99.94</v>
      </c>
      <c r="U639" s="19">
        <v>100.04</v>
      </c>
      <c r="V639" s="19">
        <v>100.26</v>
      </c>
      <c r="W639" s="19">
        <v>100.2</v>
      </c>
      <c r="X639" s="19">
        <v>100.11</v>
      </c>
      <c r="Y639" s="19">
        <v>100.2</v>
      </c>
      <c r="Z639" s="19">
        <v>100.12</v>
      </c>
      <c r="AA639" s="19">
        <v>99.83</v>
      </c>
      <c r="AB639" s="19">
        <v>100.15</v>
      </c>
      <c r="AC639" s="19">
        <v>99.97</v>
      </c>
      <c r="AD639" s="19">
        <v>99.83</v>
      </c>
      <c r="AE639" s="19">
        <v>100.09</v>
      </c>
      <c r="AF639" s="19">
        <v>99.98</v>
      </c>
      <c r="AG639" s="18">
        <v>100</v>
      </c>
      <c r="AH639" s="19">
        <v>100.1</v>
      </c>
      <c r="AI639" s="19">
        <v>100.25</v>
      </c>
      <c r="AJ639" s="19">
        <v>99.85</v>
      </c>
      <c r="AK639" s="19">
        <v>100.23</v>
      </c>
      <c r="AL639" s="19">
        <v>100.09</v>
      </c>
      <c r="AM639" s="19">
        <v>100.11</v>
      </c>
      <c r="AN639" s="19">
        <v>100.38</v>
      </c>
      <c r="AO639" s="19">
        <v>100.01</v>
      </c>
      <c r="AP639" s="19">
        <v>99.95</v>
      </c>
      <c r="AQ639" s="19">
        <v>100.11</v>
      </c>
      <c r="AR639" s="19">
        <v>100.29</v>
      </c>
      <c r="AS639" s="19">
        <v>99.95</v>
      </c>
      <c r="AT639" s="19">
        <v>99.86</v>
      </c>
      <c r="AU639" s="19">
        <v>100.44</v>
      </c>
      <c r="AV639" s="19">
        <v>100.2</v>
      </c>
      <c r="AW639" s="19">
        <v>100.22</v>
      </c>
      <c r="AX639" s="19">
        <v>99.79</v>
      </c>
      <c r="AY639" s="19">
        <v>100.18</v>
      </c>
      <c r="AZ639" s="19">
        <v>100.02</v>
      </c>
      <c r="BA639" s="19">
        <v>100.03</v>
      </c>
      <c r="BB639" s="19">
        <v>100.13</v>
      </c>
      <c r="BC639" s="19">
        <v>100.26</v>
      </c>
      <c r="BD639" s="19">
        <v>100.29</v>
      </c>
      <c r="BE639" s="19">
        <v>100.13</v>
      </c>
      <c r="BF639" s="19">
        <v>100.25</v>
      </c>
      <c r="BG639" s="19">
        <v>100.02</v>
      </c>
      <c r="BH639" s="19">
        <v>99.95</v>
      </c>
      <c r="BI639" s="19">
        <v>99.99</v>
      </c>
      <c r="BJ639" s="19">
        <v>100.15</v>
      </c>
      <c r="BK639" s="20"/>
    </row>
    <row r="640" spans="1:63" ht="27.75" x14ac:dyDescent="0.45">
      <c r="A640" s="18" t="s">
        <v>382</v>
      </c>
      <c r="B640" s="18" t="s">
        <v>1379</v>
      </c>
      <c r="C640" s="19">
        <v>100.91</v>
      </c>
      <c r="D640" s="19">
        <v>100.03</v>
      </c>
      <c r="E640" s="19">
        <v>99.96</v>
      </c>
      <c r="F640" s="19">
        <v>99.99</v>
      </c>
      <c r="G640" s="19">
        <v>100.19</v>
      </c>
      <c r="H640" s="19">
        <v>99.74</v>
      </c>
      <c r="I640" s="19">
        <v>100.1</v>
      </c>
      <c r="J640" s="19">
        <v>100.45</v>
      </c>
      <c r="K640" s="19">
        <v>100.03</v>
      </c>
      <c r="L640" s="19">
        <v>99.96</v>
      </c>
      <c r="M640" s="19">
        <v>100.01</v>
      </c>
      <c r="N640" s="19">
        <v>99.96</v>
      </c>
      <c r="O640" s="19">
        <v>99.61</v>
      </c>
      <c r="P640" s="19">
        <v>99.66</v>
      </c>
      <c r="Q640" s="19">
        <v>99.89</v>
      </c>
      <c r="R640" s="19">
        <v>99.7</v>
      </c>
      <c r="S640" s="19">
        <v>100.19</v>
      </c>
      <c r="T640" s="19">
        <v>99.99</v>
      </c>
      <c r="U640" s="18">
        <v>100</v>
      </c>
      <c r="V640" s="19">
        <v>100.43</v>
      </c>
      <c r="W640" s="19">
        <v>100.14</v>
      </c>
      <c r="X640" s="19">
        <v>100.11</v>
      </c>
      <c r="Y640" s="19">
        <v>100.08</v>
      </c>
      <c r="Z640" s="19">
        <v>100.06</v>
      </c>
      <c r="AA640" s="19">
        <v>99.83</v>
      </c>
      <c r="AB640" s="19">
        <v>100.12</v>
      </c>
      <c r="AC640" s="19">
        <v>99.94</v>
      </c>
      <c r="AD640" s="19">
        <v>100.24</v>
      </c>
      <c r="AE640" s="19">
        <v>100.13</v>
      </c>
      <c r="AF640" s="19">
        <v>100.07</v>
      </c>
      <c r="AG640" s="19">
        <v>99.88</v>
      </c>
      <c r="AH640" s="19">
        <v>99.98</v>
      </c>
      <c r="AI640" s="19">
        <v>100.2</v>
      </c>
      <c r="AJ640" s="19">
        <v>99.87</v>
      </c>
      <c r="AK640" s="19">
        <v>100.16</v>
      </c>
      <c r="AL640" s="19">
        <v>100.02</v>
      </c>
      <c r="AM640" s="19">
        <v>100.11</v>
      </c>
      <c r="AN640" s="19">
        <v>100.01</v>
      </c>
      <c r="AO640" s="19">
        <v>100.12</v>
      </c>
      <c r="AP640" s="19">
        <v>100.01</v>
      </c>
      <c r="AQ640" s="19">
        <v>100.13</v>
      </c>
      <c r="AR640" s="19">
        <v>100.5</v>
      </c>
      <c r="AS640" s="19">
        <v>100.02</v>
      </c>
      <c r="AT640" s="19">
        <v>99.99</v>
      </c>
      <c r="AU640" s="19">
        <v>100.08</v>
      </c>
      <c r="AV640" s="19">
        <v>100.17</v>
      </c>
      <c r="AW640" s="19">
        <v>100.25</v>
      </c>
      <c r="AX640" s="19">
        <v>99.85</v>
      </c>
      <c r="AY640" s="19">
        <v>100.19</v>
      </c>
      <c r="AZ640" s="19">
        <v>100.06</v>
      </c>
      <c r="BA640" s="19">
        <v>100.01</v>
      </c>
      <c r="BB640" s="19">
        <v>100.06</v>
      </c>
      <c r="BC640" s="19">
        <v>100.1</v>
      </c>
      <c r="BD640" s="19">
        <v>100.21</v>
      </c>
      <c r="BE640" s="19">
        <v>100.19</v>
      </c>
      <c r="BF640" s="19">
        <v>100.26</v>
      </c>
      <c r="BG640" s="18">
        <v>100</v>
      </c>
      <c r="BH640" s="19">
        <v>99.89</v>
      </c>
      <c r="BI640" s="19">
        <v>100.13</v>
      </c>
      <c r="BJ640" s="19">
        <v>100.07</v>
      </c>
      <c r="BK640" s="20"/>
    </row>
    <row r="641" spans="1:63" ht="27.75" x14ac:dyDescent="0.45">
      <c r="A641" s="18" t="s">
        <v>1476</v>
      </c>
      <c r="B641" s="18" t="s">
        <v>1380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9">
        <v>103.43</v>
      </c>
      <c r="AB641" s="19">
        <v>100.44</v>
      </c>
      <c r="AC641" s="19">
        <v>100.01</v>
      </c>
      <c r="AD641" s="18">
        <v>100</v>
      </c>
      <c r="AE641" s="18">
        <v>100</v>
      </c>
      <c r="AF641" s="18">
        <v>100</v>
      </c>
      <c r="AG641" s="19">
        <v>100.93</v>
      </c>
      <c r="AH641" s="18">
        <v>100</v>
      </c>
      <c r="AI641" s="18">
        <v>100</v>
      </c>
      <c r="AJ641" s="19">
        <v>100.01</v>
      </c>
      <c r="AK641" s="18">
        <v>100</v>
      </c>
      <c r="AL641" s="18">
        <v>100</v>
      </c>
      <c r="AM641" s="19">
        <v>101.63</v>
      </c>
      <c r="AN641" s="19">
        <v>100.04</v>
      </c>
      <c r="AO641" s="18">
        <v>100</v>
      </c>
      <c r="AP641" s="18">
        <v>100</v>
      </c>
      <c r="AQ641" s="18">
        <v>100</v>
      </c>
      <c r="AR641" s="18">
        <v>100</v>
      </c>
      <c r="AS641" s="19">
        <v>100.82</v>
      </c>
      <c r="AT641" s="18">
        <v>100</v>
      </c>
      <c r="AU641" s="18">
        <v>100</v>
      </c>
      <c r="AV641" s="19">
        <v>101.25</v>
      </c>
      <c r="AW641" s="18">
        <v>100</v>
      </c>
      <c r="AX641" s="18">
        <v>100</v>
      </c>
      <c r="AY641" s="19">
        <v>104.19</v>
      </c>
      <c r="AZ641" s="19">
        <v>100.03</v>
      </c>
      <c r="BA641" s="19">
        <v>99.99</v>
      </c>
      <c r="BB641" s="18">
        <v>100</v>
      </c>
      <c r="BC641" s="18">
        <v>100</v>
      </c>
      <c r="BD641" s="18">
        <v>100</v>
      </c>
      <c r="BE641" s="19">
        <v>100.77</v>
      </c>
      <c r="BF641" s="18">
        <v>100</v>
      </c>
      <c r="BG641" s="18">
        <v>100</v>
      </c>
      <c r="BH641" s="19">
        <v>99.36</v>
      </c>
      <c r="BI641" s="18">
        <v>100</v>
      </c>
      <c r="BJ641" s="18">
        <v>100</v>
      </c>
      <c r="BK641" s="20"/>
    </row>
    <row r="642" spans="1:63" x14ac:dyDescent="0.45">
      <c r="A642" s="18" t="s">
        <v>736</v>
      </c>
      <c r="B642" s="18" t="s">
        <v>1381</v>
      </c>
      <c r="C642" s="19">
        <v>99.36</v>
      </c>
      <c r="D642" s="19">
        <v>100.01</v>
      </c>
      <c r="E642" s="18">
        <v>100</v>
      </c>
      <c r="F642" s="18">
        <v>100</v>
      </c>
      <c r="G642" s="18">
        <v>100</v>
      </c>
      <c r="H642" s="18">
        <v>100</v>
      </c>
      <c r="I642" s="19">
        <v>107.1</v>
      </c>
      <c r="J642" s="18">
        <v>100</v>
      </c>
      <c r="K642" s="19">
        <v>100.02</v>
      </c>
      <c r="L642" s="19">
        <v>100.05</v>
      </c>
      <c r="M642" s="19">
        <v>99.95</v>
      </c>
      <c r="N642" s="19">
        <v>100.06</v>
      </c>
      <c r="O642" s="19">
        <v>97.92</v>
      </c>
      <c r="P642" s="18">
        <v>100</v>
      </c>
      <c r="Q642" s="19">
        <v>100.01</v>
      </c>
      <c r="R642" s="18">
        <v>100</v>
      </c>
      <c r="S642" s="18">
        <v>100</v>
      </c>
      <c r="T642" s="19">
        <v>100.01</v>
      </c>
      <c r="U642" s="19">
        <v>102.39</v>
      </c>
      <c r="V642" s="18">
        <v>100</v>
      </c>
      <c r="W642" s="18">
        <v>100</v>
      </c>
      <c r="X642" s="18">
        <v>100</v>
      </c>
      <c r="Y642" s="18">
        <v>100</v>
      </c>
      <c r="Z642" s="19">
        <v>100.01</v>
      </c>
      <c r="AA642" s="19">
        <v>99.96</v>
      </c>
      <c r="AB642" s="18">
        <v>100</v>
      </c>
      <c r="AC642" s="18">
        <v>100</v>
      </c>
      <c r="AD642" s="18">
        <v>100</v>
      </c>
      <c r="AE642" s="18">
        <v>100</v>
      </c>
      <c r="AF642" s="18">
        <v>100</v>
      </c>
      <c r="AG642" s="19">
        <v>104.2</v>
      </c>
      <c r="AH642" s="19">
        <v>100.13</v>
      </c>
      <c r="AI642" s="19">
        <v>100.01</v>
      </c>
      <c r="AJ642" s="18">
        <v>100</v>
      </c>
      <c r="AK642" s="18">
        <v>100</v>
      </c>
      <c r="AL642" s="18">
        <v>100</v>
      </c>
      <c r="AM642" s="18">
        <v>100</v>
      </c>
      <c r="AN642" s="18">
        <v>100</v>
      </c>
      <c r="AO642" s="18">
        <v>100</v>
      </c>
      <c r="AP642" s="18">
        <v>100</v>
      </c>
      <c r="AQ642" s="19">
        <v>100.08</v>
      </c>
      <c r="AR642" s="18">
        <v>100</v>
      </c>
      <c r="AS642" s="19">
        <v>102.64</v>
      </c>
      <c r="AT642" s="19">
        <v>100.07</v>
      </c>
      <c r="AU642" s="18">
        <v>100</v>
      </c>
      <c r="AV642" s="18">
        <v>100</v>
      </c>
      <c r="AW642" s="19">
        <v>100.03</v>
      </c>
      <c r="AX642" s="18">
        <v>100</v>
      </c>
      <c r="AY642" s="19">
        <v>101.75</v>
      </c>
      <c r="AZ642" s="19">
        <v>100.01</v>
      </c>
      <c r="BA642" s="18">
        <v>100</v>
      </c>
      <c r="BB642" s="18">
        <v>100</v>
      </c>
      <c r="BC642" s="18">
        <v>100</v>
      </c>
      <c r="BD642" s="18">
        <v>100</v>
      </c>
      <c r="BE642" s="19">
        <v>101.81</v>
      </c>
      <c r="BF642" s="18">
        <v>100</v>
      </c>
      <c r="BG642" s="18">
        <v>100</v>
      </c>
      <c r="BH642" s="19">
        <v>100.01</v>
      </c>
      <c r="BI642" s="18">
        <v>100</v>
      </c>
      <c r="BJ642" s="18">
        <v>100</v>
      </c>
      <c r="BK642" s="20"/>
    </row>
    <row r="643" spans="1:63" ht="41.65" x14ac:dyDescent="0.45">
      <c r="A643" s="18" t="s">
        <v>737</v>
      </c>
      <c r="B643" s="18" t="s">
        <v>1382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9">
        <v>143.41999999999999</v>
      </c>
      <c r="AZ643" s="19">
        <v>99.46</v>
      </c>
      <c r="BA643" s="19">
        <v>99.69</v>
      </c>
      <c r="BB643" s="19">
        <v>100.27</v>
      </c>
      <c r="BC643" s="19">
        <v>99.22</v>
      </c>
      <c r="BD643" s="19">
        <v>99.58</v>
      </c>
      <c r="BE643" s="19">
        <v>99.71</v>
      </c>
      <c r="BF643" s="19">
        <v>99.35</v>
      </c>
      <c r="BG643" s="19">
        <v>100.06</v>
      </c>
      <c r="BH643" s="19">
        <v>99.87</v>
      </c>
      <c r="BI643" s="19">
        <v>99.9</v>
      </c>
      <c r="BJ643" s="19">
        <v>100.25</v>
      </c>
      <c r="BK643" s="20"/>
    </row>
    <row r="644" spans="1:63" x14ac:dyDescent="0.45">
      <c r="A644" s="18" t="s">
        <v>738</v>
      </c>
      <c r="B644" s="18" t="s">
        <v>1383</v>
      </c>
      <c r="C644" s="19">
        <v>99.9</v>
      </c>
      <c r="D644" s="19">
        <v>99.95</v>
      </c>
      <c r="E644" s="18">
        <v>100</v>
      </c>
      <c r="F644" s="19">
        <v>100.01</v>
      </c>
      <c r="G644" s="18">
        <v>100</v>
      </c>
      <c r="H644" s="19">
        <v>100.01</v>
      </c>
      <c r="I644" s="19">
        <v>108.54</v>
      </c>
      <c r="J644" s="19">
        <v>100.97</v>
      </c>
      <c r="K644" s="19">
        <v>100.01</v>
      </c>
      <c r="L644" s="19">
        <v>100.01</v>
      </c>
      <c r="M644" s="19">
        <v>99.99</v>
      </c>
      <c r="N644" s="19">
        <v>100.08</v>
      </c>
      <c r="O644" s="19">
        <v>100.06</v>
      </c>
      <c r="P644" s="19">
        <v>100.01</v>
      </c>
      <c r="Q644" s="18">
        <v>100</v>
      </c>
      <c r="R644" s="18">
        <v>100</v>
      </c>
      <c r="S644" s="18">
        <v>100</v>
      </c>
      <c r="T644" s="18">
        <v>100</v>
      </c>
      <c r="U644" s="19">
        <v>105.62</v>
      </c>
      <c r="V644" s="19">
        <v>100.21</v>
      </c>
      <c r="W644" s="19">
        <v>99.93</v>
      </c>
      <c r="X644" s="18">
        <v>100</v>
      </c>
      <c r="Y644" s="18">
        <v>100</v>
      </c>
      <c r="Z644" s="19">
        <v>100.05</v>
      </c>
      <c r="AA644" s="19">
        <v>100.1</v>
      </c>
      <c r="AB644" s="19">
        <v>99.95</v>
      </c>
      <c r="AC644" s="19">
        <v>100.04</v>
      </c>
      <c r="AD644" s="18">
        <v>100</v>
      </c>
      <c r="AE644" s="18">
        <v>100</v>
      </c>
      <c r="AF644" s="18">
        <v>100</v>
      </c>
      <c r="AG644" s="19">
        <v>105.41</v>
      </c>
      <c r="AH644" s="19">
        <v>100.21</v>
      </c>
      <c r="AI644" s="19">
        <v>99.75</v>
      </c>
      <c r="AJ644" s="19">
        <v>100.01</v>
      </c>
      <c r="AK644" s="19">
        <v>100.01</v>
      </c>
      <c r="AL644" s="18">
        <v>100</v>
      </c>
      <c r="AM644" s="19">
        <v>100.11</v>
      </c>
      <c r="AN644" s="19">
        <v>100.01</v>
      </c>
      <c r="AO644" s="18">
        <v>100</v>
      </c>
      <c r="AP644" s="18">
        <v>100</v>
      </c>
      <c r="AQ644" s="18">
        <v>100</v>
      </c>
      <c r="AR644" s="18">
        <v>100</v>
      </c>
      <c r="AS644" s="19">
        <v>104.09</v>
      </c>
      <c r="AT644" s="19">
        <v>100.09</v>
      </c>
      <c r="AU644" s="18">
        <v>100</v>
      </c>
      <c r="AV644" s="19">
        <v>100.01</v>
      </c>
      <c r="AW644" s="19">
        <v>100.04</v>
      </c>
      <c r="AX644" s="18">
        <v>100</v>
      </c>
      <c r="AY644" s="19">
        <v>101.87</v>
      </c>
      <c r="AZ644" s="18">
        <v>100</v>
      </c>
      <c r="BA644" s="18">
        <v>100</v>
      </c>
      <c r="BB644" s="18">
        <v>100</v>
      </c>
      <c r="BC644" s="18">
        <v>100</v>
      </c>
      <c r="BD644" s="18">
        <v>100</v>
      </c>
      <c r="BE644" s="19">
        <v>102.45</v>
      </c>
      <c r="BF644" s="18">
        <v>100</v>
      </c>
      <c r="BG644" s="19">
        <v>99.98</v>
      </c>
      <c r="BH644" s="19">
        <v>99.77</v>
      </c>
      <c r="BI644" s="19">
        <v>100.01</v>
      </c>
      <c r="BJ644" s="18">
        <v>100</v>
      </c>
      <c r="BK644" s="20"/>
    </row>
    <row r="645" spans="1:63" x14ac:dyDescent="0.45">
      <c r="A645" s="18" t="s">
        <v>739</v>
      </c>
      <c r="B645" s="18" t="s">
        <v>1384</v>
      </c>
      <c r="C645" s="19">
        <v>99.97</v>
      </c>
      <c r="D645" s="19">
        <v>99.99</v>
      </c>
      <c r="E645" s="18">
        <v>100</v>
      </c>
      <c r="F645" s="19">
        <v>99.99</v>
      </c>
      <c r="G645" s="19">
        <v>100.01</v>
      </c>
      <c r="H645" s="19">
        <v>100.02</v>
      </c>
      <c r="I645" s="19">
        <v>108.04</v>
      </c>
      <c r="J645" s="19">
        <v>100.53</v>
      </c>
      <c r="K645" s="19">
        <v>100.07</v>
      </c>
      <c r="L645" s="19">
        <v>100.66</v>
      </c>
      <c r="M645" s="19">
        <v>99.98</v>
      </c>
      <c r="N645" s="19">
        <v>100.12</v>
      </c>
      <c r="O645" s="19">
        <v>100.19</v>
      </c>
      <c r="P645" s="19">
        <v>99.99</v>
      </c>
      <c r="Q645" s="19">
        <v>99.98</v>
      </c>
      <c r="R645" s="19">
        <v>99.99</v>
      </c>
      <c r="S645" s="18">
        <v>100</v>
      </c>
      <c r="T645" s="18">
        <v>100</v>
      </c>
      <c r="U645" s="19">
        <v>104.69</v>
      </c>
      <c r="V645" s="19">
        <v>100.19</v>
      </c>
      <c r="W645" s="19">
        <v>99.98</v>
      </c>
      <c r="X645" s="19">
        <v>100.13</v>
      </c>
      <c r="Y645" s="19">
        <v>100.01</v>
      </c>
      <c r="Z645" s="19">
        <v>99.99</v>
      </c>
      <c r="AA645" s="19">
        <v>99.99</v>
      </c>
      <c r="AB645" s="19">
        <v>99.97</v>
      </c>
      <c r="AC645" s="18">
        <v>100</v>
      </c>
      <c r="AD645" s="18">
        <v>100</v>
      </c>
      <c r="AE645" s="18">
        <v>100</v>
      </c>
      <c r="AF645" s="18">
        <v>100</v>
      </c>
      <c r="AG645" s="19">
        <v>103.73</v>
      </c>
      <c r="AH645" s="19">
        <v>100.21</v>
      </c>
      <c r="AI645" s="19">
        <v>99.76</v>
      </c>
      <c r="AJ645" s="19">
        <v>100.13</v>
      </c>
      <c r="AK645" s="19">
        <v>100.02</v>
      </c>
      <c r="AL645" s="18">
        <v>100</v>
      </c>
      <c r="AM645" s="19">
        <v>99.79</v>
      </c>
      <c r="AN645" s="19">
        <v>99.98</v>
      </c>
      <c r="AO645" s="18">
        <v>100</v>
      </c>
      <c r="AP645" s="18">
        <v>100</v>
      </c>
      <c r="AQ645" s="18">
        <v>100</v>
      </c>
      <c r="AR645" s="18">
        <v>100</v>
      </c>
      <c r="AS645" s="19">
        <v>103.77</v>
      </c>
      <c r="AT645" s="19">
        <v>100.13</v>
      </c>
      <c r="AU645" s="18">
        <v>100</v>
      </c>
      <c r="AV645" s="19">
        <v>100.04</v>
      </c>
      <c r="AW645" s="19">
        <v>100.08</v>
      </c>
      <c r="AX645" s="19">
        <v>100.01</v>
      </c>
      <c r="AY645" s="19">
        <v>101.56</v>
      </c>
      <c r="AZ645" s="18">
        <v>100</v>
      </c>
      <c r="BA645" s="18">
        <v>100</v>
      </c>
      <c r="BB645" s="18">
        <v>100</v>
      </c>
      <c r="BC645" s="18">
        <v>100</v>
      </c>
      <c r="BD645" s="18">
        <v>100</v>
      </c>
      <c r="BE645" s="19">
        <v>102.34</v>
      </c>
      <c r="BF645" s="19">
        <v>100.04</v>
      </c>
      <c r="BG645" s="19">
        <v>99.93</v>
      </c>
      <c r="BH645" s="19">
        <v>99.98</v>
      </c>
      <c r="BI645" s="18">
        <v>100</v>
      </c>
      <c r="BJ645" s="19">
        <v>100.06</v>
      </c>
      <c r="BK645" s="20"/>
    </row>
    <row r="646" spans="1:63" x14ac:dyDescent="0.45">
      <c r="A646" s="18" t="s">
        <v>740</v>
      </c>
      <c r="B646" s="18" t="s">
        <v>1385</v>
      </c>
      <c r="C646" s="19">
        <v>99.65</v>
      </c>
      <c r="D646" s="19">
        <v>99.94</v>
      </c>
      <c r="E646" s="18">
        <v>100</v>
      </c>
      <c r="F646" s="19">
        <v>99.94</v>
      </c>
      <c r="G646" s="19">
        <v>99.84</v>
      </c>
      <c r="H646" s="18">
        <v>100</v>
      </c>
      <c r="I646" s="19">
        <v>105.58</v>
      </c>
      <c r="J646" s="19">
        <v>100.24</v>
      </c>
      <c r="K646" s="19">
        <v>100.17</v>
      </c>
      <c r="L646" s="19">
        <v>100.11</v>
      </c>
      <c r="M646" s="19">
        <v>100.38</v>
      </c>
      <c r="N646" s="19">
        <v>100.01</v>
      </c>
      <c r="O646" s="19">
        <v>99.85</v>
      </c>
      <c r="P646" s="19">
        <v>99.97</v>
      </c>
      <c r="Q646" s="19">
        <v>99.92</v>
      </c>
      <c r="R646" s="19">
        <v>100.4</v>
      </c>
      <c r="S646" s="19">
        <v>99.99</v>
      </c>
      <c r="T646" s="19">
        <v>100.01</v>
      </c>
      <c r="U646" s="19">
        <v>102.53</v>
      </c>
      <c r="V646" s="19">
        <v>100.09</v>
      </c>
      <c r="W646" s="19">
        <v>100.42</v>
      </c>
      <c r="X646" s="19">
        <v>100.21</v>
      </c>
      <c r="Y646" s="19">
        <v>100.2</v>
      </c>
      <c r="Z646" s="19">
        <v>99.94</v>
      </c>
      <c r="AA646" s="19">
        <v>100.08</v>
      </c>
      <c r="AB646" s="19">
        <v>100.04</v>
      </c>
      <c r="AC646" s="19">
        <v>99.95</v>
      </c>
      <c r="AD646" s="19">
        <v>99.97</v>
      </c>
      <c r="AE646" s="19">
        <v>100.01</v>
      </c>
      <c r="AF646" s="19">
        <v>99.97</v>
      </c>
      <c r="AG646" s="19">
        <v>102.1</v>
      </c>
      <c r="AH646" s="19">
        <v>100.08</v>
      </c>
      <c r="AI646" s="19">
        <v>100.06</v>
      </c>
      <c r="AJ646" s="19">
        <v>99.97</v>
      </c>
      <c r="AK646" s="19">
        <v>100.05</v>
      </c>
      <c r="AL646" s="19">
        <v>100.03</v>
      </c>
      <c r="AM646" s="18">
        <v>100</v>
      </c>
      <c r="AN646" s="19">
        <v>99.95</v>
      </c>
      <c r="AO646" s="18">
        <v>100</v>
      </c>
      <c r="AP646" s="18">
        <v>100</v>
      </c>
      <c r="AQ646" s="18">
        <v>100</v>
      </c>
      <c r="AR646" s="18">
        <v>100</v>
      </c>
      <c r="AS646" s="19">
        <v>102.59</v>
      </c>
      <c r="AT646" s="19">
        <v>100.04</v>
      </c>
      <c r="AU646" s="18">
        <v>100</v>
      </c>
      <c r="AV646" s="18">
        <v>100</v>
      </c>
      <c r="AW646" s="18">
        <v>100</v>
      </c>
      <c r="AX646" s="18">
        <v>100</v>
      </c>
      <c r="AY646" s="19">
        <v>101.69</v>
      </c>
      <c r="AZ646" s="19">
        <v>100.01</v>
      </c>
      <c r="BA646" s="19">
        <v>100.01</v>
      </c>
      <c r="BB646" s="18">
        <v>100</v>
      </c>
      <c r="BC646" s="18">
        <v>100</v>
      </c>
      <c r="BD646" s="18">
        <v>100</v>
      </c>
      <c r="BE646" s="19">
        <v>102.36</v>
      </c>
      <c r="BF646" s="18">
        <v>100</v>
      </c>
      <c r="BG646" s="18">
        <v>100</v>
      </c>
      <c r="BH646" s="18">
        <v>100</v>
      </c>
      <c r="BI646" s="19">
        <v>100.02</v>
      </c>
      <c r="BJ646" s="18">
        <v>100</v>
      </c>
      <c r="BK646" s="20"/>
    </row>
    <row r="647" spans="1:63" ht="27.75" x14ac:dyDescent="0.45">
      <c r="A647" s="18" t="s">
        <v>1739</v>
      </c>
      <c r="B647" s="18" t="s">
        <v>1740</v>
      </c>
      <c r="C647" s="19">
        <v>99.82</v>
      </c>
      <c r="D647" s="19">
        <v>99.9</v>
      </c>
      <c r="E647" s="18">
        <v>100</v>
      </c>
      <c r="F647" s="19">
        <v>99.91</v>
      </c>
      <c r="G647" s="19">
        <v>99.75</v>
      </c>
      <c r="H647" s="18">
        <v>100</v>
      </c>
      <c r="I647" s="19">
        <v>104.39</v>
      </c>
      <c r="J647" s="19">
        <v>100.14</v>
      </c>
      <c r="K647" s="19">
        <v>100.25</v>
      </c>
      <c r="L647" s="19">
        <v>100.18</v>
      </c>
      <c r="M647" s="19">
        <v>100.55</v>
      </c>
      <c r="N647" s="19">
        <v>100.01</v>
      </c>
      <c r="O647" s="19">
        <v>99.77</v>
      </c>
      <c r="P647" s="19">
        <v>99.95</v>
      </c>
      <c r="Q647" s="19">
        <v>99.88</v>
      </c>
      <c r="R647" s="19">
        <v>100.61</v>
      </c>
      <c r="S647" s="19">
        <v>99.98</v>
      </c>
      <c r="T647" s="19">
        <v>100.01</v>
      </c>
      <c r="U647" s="19">
        <v>101.54</v>
      </c>
      <c r="V647" s="19">
        <v>100.13</v>
      </c>
      <c r="W647" s="19">
        <v>100.65</v>
      </c>
      <c r="X647" s="19">
        <v>100.32</v>
      </c>
      <c r="Y647" s="19">
        <v>100.31</v>
      </c>
      <c r="Z647" s="19">
        <v>99.91</v>
      </c>
      <c r="AA647" s="19">
        <v>100.12</v>
      </c>
      <c r="AB647" s="19">
        <v>100.06</v>
      </c>
      <c r="AC647" s="19">
        <v>99.92</v>
      </c>
      <c r="AD647" s="19">
        <v>99.96</v>
      </c>
      <c r="AE647" s="19">
        <v>100.02</v>
      </c>
      <c r="AF647" s="19">
        <v>99.96</v>
      </c>
      <c r="AG647" s="19">
        <v>101.43</v>
      </c>
      <c r="AH647" s="19">
        <v>100.1</v>
      </c>
      <c r="AI647" s="19">
        <v>100.09</v>
      </c>
      <c r="AJ647" s="19">
        <v>99.95</v>
      </c>
      <c r="AK647" s="19">
        <v>100.07</v>
      </c>
      <c r="AL647" s="19">
        <v>100.04</v>
      </c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20"/>
    </row>
    <row r="648" spans="1:63" ht="27.75" x14ac:dyDescent="0.45">
      <c r="A648" s="18" t="s">
        <v>741</v>
      </c>
      <c r="B648" s="18" t="s">
        <v>1386</v>
      </c>
      <c r="C648" s="19">
        <v>99.23</v>
      </c>
      <c r="D648" s="18">
        <v>100</v>
      </c>
      <c r="E648" s="18">
        <v>100</v>
      </c>
      <c r="F648" s="18">
        <v>100</v>
      </c>
      <c r="G648" s="18">
        <v>100</v>
      </c>
      <c r="H648" s="18">
        <v>100</v>
      </c>
      <c r="I648" s="19">
        <v>107.79</v>
      </c>
      <c r="J648" s="19">
        <v>100.27</v>
      </c>
      <c r="K648" s="18">
        <v>100</v>
      </c>
      <c r="L648" s="18">
        <v>100</v>
      </c>
      <c r="M648" s="19">
        <v>100.16</v>
      </c>
      <c r="N648" s="18">
        <v>100</v>
      </c>
      <c r="O648" s="18">
        <v>100</v>
      </c>
      <c r="P648" s="18">
        <v>100</v>
      </c>
      <c r="Q648" s="18">
        <v>100</v>
      </c>
      <c r="R648" s="18">
        <v>100</v>
      </c>
      <c r="S648" s="18">
        <v>100</v>
      </c>
      <c r="T648" s="18">
        <v>100</v>
      </c>
      <c r="U648" s="19">
        <v>104.34</v>
      </c>
      <c r="V648" s="19">
        <v>100.01</v>
      </c>
      <c r="W648" s="18">
        <v>100</v>
      </c>
      <c r="X648" s="18">
        <v>100</v>
      </c>
      <c r="Y648" s="18">
        <v>100</v>
      </c>
      <c r="Z648" s="18">
        <v>100</v>
      </c>
      <c r="AA648" s="19">
        <v>100.01</v>
      </c>
      <c r="AB648" s="18">
        <v>100</v>
      </c>
      <c r="AC648" s="18">
        <v>100</v>
      </c>
      <c r="AD648" s="18">
        <v>100</v>
      </c>
      <c r="AE648" s="18">
        <v>100</v>
      </c>
      <c r="AF648" s="18">
        <v>100</v>
      </c>
      <c r="AG648" s="19">
        <v>103.56</v>
      </c>
      <c r="AH648" s="19">
        <v>100.04</v>
      </c>
      <c r="AI648" s="18">
        <v>100</v>
      </c>
      <c r="AJ648" s="18">
        <v>100</v>
      </c>
      <c r="AK648" s="18">
        <v>100</v>
      </c>
      <c r="AL648" s="18">
        <v>100</v>
      </c>
      <c r="AM648" s="18">
        <v>100</v>
      </c>
      <c r="AN648" s="19">
        <v>99.94</v>
      </c>
      <c r="AO648" s="18">
        <v>100</v>
      </c>
      <c r="AP648" s="18">
        <v>100</v>
      </c>
      <c r="AQ648" s="18">
        <v>100</v>
      </c>
      <c r="AR648" s="18">
        <v>100</v>
      </c>
      <c r="AS648" s="19">
        <v>102.52</v>
      </c>
      <c r="AT648" s="19">
        <v>100.04</v>
      </c>
      <c r="AU648" s="18">
        <v>100</v>
      </c>
      <c r="AV648" s="18">
        <v>100</v>
      </c>
      <c r="AW648" s="18">
        <v>100</v>
      </c>
      <c r="AX648" s="18">
        <v>100</v>
      </c>
      <c r="AY648" s="19">
        <v>101.62</v>
      </c>
      <c r="AZ648" s="18">
        <v>100</v>
      </c>
      <c r="BA648" s="19">
        <v>100.01</v>
      </c>
      <c r="BB648" s="18">
        <v>100</v>
      </c>
      <c r="BC648" s="18">
        <v>100</v>
      </c>
      <c r="BD648" s="18">
        <v>100</v>
      </c>
      <c r="BE648" s="19">
        <v>102.41</v>
      </c>
      <c r="BF648" s="18">
        <v>100</v>
      </c>
      <c r="BG648" s="18">
        <v>100</v>
      </c>
      <c r="BH648" s="18">
        <v>100</v>
      </c>
      <c r="BI648" s="19">
        <v>100.02</v>
      </c>
      <c r="BJ648" s="18">
        <v>100</v>
      </c>
      <c r="BK648" s="20"/>
    </row>
    <row r="649" spans="1:63" x14ac:dyDescent="0.45">
      <c r="A649" s="18" t="s">
        <v>742</v>
      </c>
      <c r="B649" s="18" t="s">
        <v>1387</v>
      </c>
      <c r="C649" s="19">
        <v>99.97</v>
      </c>
      <c r="D649" s="18">
        <v>100</v>
      </c>
      <c r="E649" s="18">
        <v>100</v>
      </c>
      <c r="F649" s="19">
        <v>100.01</v>
      </c>
      <c r="G649" s="18">
        <v>100</v>
      </c>
      <c r="H649" s="18">
        <v>100</v>
      </c>
      <c r="I649" s="19">
        <v>109.12</v>
      </c>
      <c r="J649" s="19">
        <v>100.62</v>
      </c>
      <c r="K649" s="19">
        <v>100.3</v>
      </c>
      <c r="L649" s="19">
        <v>100.22</v>
      </c>
      <c r="M649" s="18">
        <v>100</v>
      </c>
      <c r="N649" s="19">
        <v>100.07</v>
      </c>
      <c r="O649" s="19">
        <v>100.09</v>
      </c>
      <c r="P649" s="19">
        <v>99.98</v>
      </c>
      <c r="Q649" s="19">
        <v>99.85</v>
      </c>
      <c r="R649" s="19">
        <v>100.08</v>
      </c>
      <c r="S649" s="18">
        <v>100</v>
      </c>
      <c r="T649" s="18">
        <v>100</v>
      </c>
      <c r="U649" s="19">
        <v>105.76</v>
      </c>
      <c r="V649" s="19">
        <v>100.4</v>
      </c>
      <c r="W649" s="18">
        <v>100</v>
      </c>
      <c r="X649" s="19">
        <v>100.3</v>
      </c>
      <c r="Y649" s="18">
        <v>100</v>
      </c>
      <c r="Z649" s="18">
        <v>100</v>
      </c>
      <c r="AA649" s="19">
        <v>100.19</v>
      </c>
      <c r="AB649" s="19">
        <v>99.87</v>
      </c>
      <c r="AC649" s="18">
        <v>100</v>
      </c>
      <c r="AD649" s="18">
        <v>100</v>
      </c>
      <c r="AE649" s="18">
        <v>100</v>
      </c>
      <c r="AF649" s="18">
        <v>100</v>
      </c>
      <c r="AG649" s="19">
        <v>105.21</v>
      </c>
      <c r="AH649" s="19">
        <v>100.37</v>
      </c>
      <c r="AI649" s="19">
        <v>99.86</v>
      </c>
      <c r="AJ649" s="18">
        <v>100</v>
      </c>
      <c r="AK649" s="18">
        <v>100</v>
      </c>
      <c r="AL649" s="18">
        <v>100</v>
      </c>
      <c r="AM649" s="19">
        <v>99.99</v>
      </c>
      <c r="AN649" s="19">
        <v>99.97</v>
      </c>
      <c r="AO649" s="18">
        <v>100</v>
      </c>
      <c r="AP649" s="18">
        <v>100</v>
      </c>
      <c r="AQ649" s="18">
        <v>100</v>
      </c>
      <c r="AR649" s="19">
        <v>99.88</v>
      </c>
      <c r="AS649" s="19">
        <v>104.77</v>
      </c>
      <c r="AT649" s="19">
        <v>100.12</v>
      </c>
      <c r="AU649" s="19">
        <v>99.99</v>
      </c>
      <c r="AV649" s="19">
        <v>100.03</v>
      </c>
      <c r="AW649" s="19">
        <v>100.2</v>
      </c>
      <c r="AX649" s="18">
        <v>100</v>
      </c>
      <c r="AY649" s="19">
        <v>101.57</v>
      </c>
      <c r="AZ649" s="18">
        <v>100</v>
      </c>
      <c r="BA649" s="18">
        <v>100</v>
      </c>
      <c r="BB649" s="19">
        <v>100.02</v>
      </c>
      <c r="BC649" s="18">
        <v>100</v>
      </c>
      <c r="BD649" s="18">
        <v>100</v>
      </c>
      <c r="BE649" s="19">
        <v>103.23</v>
      </c>
      <c r="BF649" s="19">
        <v>100.03</v>
      </c>
      <c r="BG649" s="19">
        <v>100.01</v>
      </c>
      <c r="BH649" s="19">
        <v>100.07</v>
      </c>
      <c r="BI649" s="19">
        <v>100.02</v>
      </c>
      <c r="BJ649" s="18">
        <v>100</v>
      </c>
      <c r="BK649" s="20"/>
    </row>
    <row r="650" spans="1:63" x14ac:dyDescent="0.45">
      <c r="A650" s="18" t="s">
        <v>743</v>
      </c>
      <c r="B650" s="18" t="s">
        <v>1388</v>
      </c>
      <c r="C650" s="19">
        <v>99.97</v>
      </c>
      <c r="D650" s="19">
        <v>100.05</v>
      </c>
      <c r="E650" s="18">
        <v>100</v>
      </c>
      <c r="F650" s="19">
        <v>100.02</v>
      </c>
      <c r="G650" s="18">
        <v>100</v>
      </c>
      <c r="H650" s="18">
        <v>100</v>
      </c>
      <c r="I650" s="19">
        <v>109.28</v>
      </c>
      <c r="J650" s="19">
        <v>100.78</v>
      </c>
      <c r="K650" s="19">
        <v>100.06</v>
      </c>
      <c r="L650" s="19">
        <v>100.13</v>
      </c>
      <c r="M650" s="18">
        <v>100</v>
      </c>
      <c r="N650" s="19">
        <v>100.23</v>
      </c>
      <c r="O650" s="19">
        <v>100.09</v>
      </c>
      <c r="P650" s="19">
        <v>100.04</v>
      </c>
      <c r="Q650" s="18">
        <v>100</v>
      </c>
      <c r="R650" s="19">
        <v>100.07</v>
      </c>
      <c r="S650" s="18">
        <v>100</v>
      </c>
      <c r="T650" s="18">
        <v>100</v>
      </c>
      <c r="U650" s="19">
        <v>107.36</v>
      </c>
      <c r="V650" s="19">
        <v>100.3</v>
      </c>
      <c r="W650" s="18">
        <v>100</v>
      </c>
      <c r="X650" s="19">
        <v>100.12</v>
      </c>
      <c r="Y650" s="18">
        <v>100</v>
      </c>
      <c r="Z650" s="19">
        <v>100.03</v>
      </c>
      <c r="AA650" s="19">
        <v>100.18</v>
      </c>
      <c r="AB650" s="19">
        <v>99.95</v>
      </c>
      <c r="AC650" s="18">
        <v>100</v>
      </c>
      <c r="AD650" s="19">
        <v>99.99</v>
      </c>
      <c r="AE650" s="18">
        <v>100</v>
      </c>
      <c r="AF650" s="18">
        <v>100</v>
      </c>
      <c r="AG650" s="19">
        <v>106.46</v>
      </c>
      <c r="AH650" s="19">
        <v>100.42</v>
      </c>
      <c r="AI650" s="19">
        <v>99.73</v>
      </c>
      <c r="AJ650" s="19">
        <v>100.03</v>
      </c>
      <c r="AK650" s="19">
        <v>100.15</v>
      </c>
      <c r="AL650" s="18">
        <v>100</v>
      </c>
      <c r="AM650" s="19">
        <v>99.96</v>
      </c>
      <c r="AN650" s="19">
        <v>99.92</v>
      </c>
      <c r="AO650" s="18">
        <v>100</v>
      </c>
      <c r="AP650" s="18">
        <v>100</v>
      </c>
      <c r="AQ650" s="18">
        <v>100</v>
      </c>
      <c r="AR650" s="18">
        <v>100</v>
      </c>
      <c r="AS650" s="19">
        <v>105.4</v>
      </c>
      <c r="AT650" s="19">
        <v>100.16</v>
      </c>
      <c r="AU650" s="19">
        <v>99.96</v>
      </c>
      <c r="AV650" s="19">
        <v>100.02</v>
      </c>
      <c r="AW650" s="19">
        <v>100.22</v>
      </c>
      <c r="AX650" s="18">
        <v>100</v>
      </c>
      <c r="AY650" s="19">
        <v>101.62</v>
      </c>
      <c r="AZ650" s="19">
        <v>100.03</v>
      </c>
      <c r="BA650" s="18">
        <v>100</v>
      </c>
      <c r="BB650" s="19">
        <v>100.03</v>
      </c>
      <c r="BC650" s="18">
        <v>100</v>
      </c>
      <c r="BD650" s="19">
        <v>99.99</v>
      </c>
      <c r="BE650" s="19">
        <v>104.08</v>
      </c>
      <c r="BF650" s="18">
        <v>100</v>
      </c>
      <c r="BG650" s="19">
        <v>100.03</v>
      </c>
      <c r="BH650" s="19">
        <v>100.11</v>
      </c>
      <c r="BI650" s="19">
        <v>99.99</v>
      </c>
      <c r="BJ650" s="18">
        <v>100</v>
      </c>
      <c r="BK650" s="20"/>
    </row>
    <row r="651" spans="1:63" x14ac:dyDescent="0.45">
      <c r="A651" s="18" t="s">
        <v>744</v>
      </c>
      <c r="B651" s="18" t="s">
        <v>1389</v>
      </c>
      <c r="C651" s="19">
        <v>99.54</v>
      </c>
      <c r="D651" s="18">
        <v>100</v>
      </c>
      <c r="E651" s="18">
        <v>100</v>
      </c>
      <c r="F651" s="18">
        <v>100</v>
      </c>
      <c r="G651" s="18">
        <v>100</v>
      </c>
      <c r="H651" s="18">
        <v>100</v>
      </c>
      <c r="I651" s="19">
        <v>107.52</v>
      </c>
      <c r="J651" s="19">
        <v>100.6</v>
      </c>
      <c r="K651" s="19">
        <v>100.05</v>
      </c>
      <c r="L651" s="18">
        <v>100</v>
      </c>
      <c r="M651" s="19">
        <v>100.01</v>
      </c>
      <c r="N651" s="18">
        <v>100</v>
      </c>
      <c r="O651" s="18">
        <v>100</v>
      </c>
      <c r="P651" s="18">
        <v>100</v>
      </c>
      <c r="Q651" s="18">
        <v>100</v>
      </c>
      <c r="R651" s="18">
        <v>100</v>
      </c>
      <c r="S651" s="18">
        <v>100</v>
      </c>
      <c r="T651" s="18">
        <v>100</v>
      </c>
      <c r="U651" s="19">
        <v>104.52</v>
      </c>
      <c r="V651" s="19">
        <v>100.01</v>
      </c>
      <c r="W651" s="18">
        <v>100</v>
      </c>
      <c r="X651" s="18">
        <v>100</v>
      </c>
      <c r="Y651" s="18">
        <v>100</v>
      </c>
      <c r="Z651" s="18">
        <v>100</v>
      </c>
      <c r="AA651" s="18">
        <v>100</v>
      </c>
      <c r="AB651" s="18">
        <v>100</v>
      </c>
      <c r="AC651" s="18">
        <v>100</v>
      </c>
      <c r="AD651" s="18">
        <v>100</v>
      </c>
      <c r="AE651" s="18">
        <v>100</v>
      </c>
      <c r="AF651" s="18">
        <v>100</v>
      </c>
      <c r="AG651" s="19">
        <v>103.35</v>
      </c>
      <c r="AH651" s="19">
        <v>100.03</v>
      </c>
      <c r="AI651" s="18">
        <v>100</v>
      </c>
      <c r="AJ651" s="18">
        <v>100</v>
      </c>
      <c r="AK651" s="18">
        <v>100</v>
      </c>
      <c r="AL651" s="18">
        <v>100</v>
      </c>
      <c r="AM651" s="18">
        <v>100</v>
      </c>
      <c r="AN651" s="19">
        <v>99.96</v>
      </c>
      <c r="AO651" s="18">
        <v>100</v>
      </c>
      <c r="AP651" s="18">
        <v>100</v>
      </c>
      <c r="AQ651" s="18">
        <v>100</v>
      </c>
      <c r="AR651" s="18">
        <v>100</v>
      </c>
      <c r="AS651" s="19">
        <v>102.67</v>
      </c>
      <c r="AT651" s="19">
        <v>100.04</v>
      </c>
      <c r="AU651" s="18">
        <v>100</v>
      </c>
      <c r="AV651" s="18">
        <v>100</v>
      </c>
      <c r="AW651" s="18">
        <v>100</v>
      </c>
      <c r="AX651" s="18">
        <v>100</v>
      </c>
      <c r="AY651" s="19">
        <v>101.75</v>
      </c>
      <c r="AZ651" s="19">
        <v>100.02</v>
      </c>
      <c r="BA651" s="19">
        <v>100.01</v>
      </c>
      <c r="BB651" s="18">
        <v>100</v>
      </c>
      <c r="BC651" s="18">
        <v>100</v>
      </c>
      <c r="BD651" s="18">
        <v>100</v>
      </c>
      <c r="BE651" s="19">
        <v>102.31</v>
      </c>
      <c r="BF651" s="18">
        <v>100</v>
      </c>
      <c r="BG651" s="18">
        <v>100</v>
      </c>
      <c r="BH651" s="18">
        <v>100</v>
      </c>
      <c r="BI651" s="19">
        <v>100.02</v>
      </c>
      <c r="BJ651" s="18">
        <v>100</v>
      </c>
      <c r="BK651" s="20"/>
    </row>
    <row r="652" spans="1:63" x14ac:dyDescent="0.45">
      <c r="A652" s="18" t="s">
        <v>745</v>
      </c>
      <c r="B652" s="18" t="s">
        <v>1390</v>
      </c>
      <c r="C652" s="19">
        <v>99.67</v>
      </c>
      <c r="D652" s="19">
        <v>100.22</v>
      </c>
      <c r="E652" s="18">
        <v>100</v>
      </c>
      <c r="F652" s="19">
        <v>99.96</v>
      </c>
      <c r="G652" s="19">
        <v>99.99</v>
      </c>
      <c r="H652" s="18">
        <v>100</v>
      </c>
      <c r="I652" s="19">
        <v>107.01</v>
      </c>
      <c r="J652" s="19">
        <v>100.13</v>
      </c>
      <c r="K652" s="19">
        <v>100.03</v>
      </c>
      <c r="L652" s="19">
        <v>100.04</v>
      </c>
      <c r="M652" s="19">
        <v>100.08</v>
      </c>
      <c r="N652" s="19">
        <v>100.04</v>
      </c>
      <c r="O652" s="19">
        <v>98.85</v>
      </c>
      <c r="P652" s="18">
        <v>100</v>
      </c>
      <c r="Q652" s="18">
        <v>100</v>
      </c>
      <c r="R652" s="19">
        <v>100.03</v>
      </c>
      <c r="S652" s="18">
        <v>100</v>
      </c>
      <c r="T652" s="19">
        <v>100.01</v>
      </c>
      <c r="U652" s="19">
        <v>102.4</v>
      </c>
      <c r="V652" s="19">
        <v>100.01</v>
      </c>
      <c r="W652" s="19">
        <v>100.02</v>
      </c>
      <c r="X652" s="19">
        <v>100.02</v>
      </c>
      <c r="Y652" s="19">
        <v>100.02</v>
      </c>
      <c r="Z652" s="18">
        <v>100</v>
      </c>
      <c r="AA652" s="19">
        <v>99.98</v>
      </c>
      <c r="AB652" s="18">
        <v>100</v>
      </c>
      <c r="AC652" s="18">
        <v>100</v>
      </c>
      <c r="AD652" s="18">
        <v>100</v>
      </c>
      <c r="AE652" s="18">
        <v>100</v>
      </c>
      <c r="AF652" s="18">
        <v>100</v>
      </c>
      <c r="AG652" s="18">
        <v>104</v>
      </c>
      <c r="AH652" s="19">
        <v>100.11</v>
      </c>
      <c r="AI652" s="19">
        <v>100.01</v>
      </c>
      <c r="AJ652" s="18">
        <v>100</v>
      </c>
      <c r="AK652" s="18">
        <v>100</v>
      </c>
      <c r="AL652" s="18">
        <v>100</v>
      </c>
      <c r="AM652" s="18">
        <v>100</v>
      </c>
      <c r="AN652" s="18">
        <v>100</v>
      </c>
      <c r="AO652" s="18">
        <v>100</v>
      </c>
      <c r="AP652" s="18">
        <v>100</v>
      </c>
      <c r="AQ652" s="19">
        <v>100.08</v>
      </c>
      <c r="AR652" s="18">
        <v>100</v>
      </c>
      <c r="AS652" s="19">
        <v>102.77</v>
      </c>
      <c r="AT652" s="19">
        <v>100.07</v>
      </c>
      <c r="AU652" s="18">
        <v>100</v>
      </c>
      <c r="AV652" s="18">
        <v>100</v>
      </c>
      <c r="AW652" s="19">
        <v>100.03</v>
      </c>
      <c r="AX652" s="18">
        <v>100</v>
      </c>
      <c r="AY652" s="19">
        <v>101.77</v>
      </c>
      <c r="AZ652" s="19">
        <v>100.01</v>
      </c>
      <c r="BA652" s="18">
        <v>100</v>
      </c>
      <c r="BB652" s="18">
        <v>100</v>
      </c>
      <c r="BC652" s="18">
        <v>100</v>
      </c>
      <c r="BD652" s="18">
        <v>100</v>
      </c>
      <c r="BE652" s="19">
        <v>101.89</v>
      </c>
      <c r="BF652" s="18">
        <v>100</v>
      </c>
      <c r="BG652" s="18">
        <v>100</v>
      </c>
      <c r="BH652" s="19">
        <v>100.01</v>
      </c>
      <c r="BI652" s="18">
        <v>100</v>
      </c>
      <c r="BJ652" s="18">
        <v>100</v>
      </c>
      <c r="BK652" s="20"/>
    </row>
    <row r="653" spans="1:63" x14ac:dyDescent="0.45">
      <c r="A653" s="18" t="s">
        <v>746</v>
      </c>
      <c r="B653" s="18" t="s">
        <v>1391</v>
      </c>
      <c r="C653" s="19">
        <v>100.41</v>
      </c>
      <c r="D653" s="19">
        <v>100.8</v>
      </c>
      <c r="E653" s="18">
        <v>100</v>
      </c>
      <c r="F653" s="19">
        <v>99.87</v>
      </c>
      <c r="G653" s="18">
        <v>100</v>
      </c>
      <c r="H653" s="18">
        <v>100</v>
      </c>
      <c r="I653" s="19">
        <v>107.19</v>
      </c>
      <c r="J653" s="19">
        <v>100.41</v>
      </c>
      <c r="K653" s="19">
        <v>100.03</v>
      </c>
      <c r="L653" s="18">
        <v>100</v>
      </c>
      <c r="M653" s="19">
        <v>100.31</v>
      </c>
      <c r="N653" s="18">
        <v>100</v>
      </c>
      <c r="O653" s="19">
        <v>100.62</v>
      </c>
      <c r="P653" s="18">
        <v>100</v>
      </c>
      <c r="Q653" s="19">
        <v>100.01</v>
      </c>
      <c r="R653" s="18">
        <v>100</v>
      </c>
      <c r="S653" s="18">
        <v>100</v>
      </c>
      <c r="T653" s="18">
        <v>100</v>
      </c>
      <c r="U653" s="19">
        <v>102.39</v>
      </c>
      <c r="V653" s="18">
        <v>100</v>
      </c>
      <c r="W653" s="19">
        <v>99.96</v>
      </c>
      <c r="X653" s="18">
        <v>100</v>
      </c>
      <c r="Y653" s="18">
        <v>100</v>
      </c>
      <c r="Z653" s="18">
        <v>100</v>
      </c>
      <c r="AA653" s="19">
        <v>100.01</v>
      </c>
      <c r="AB653" s="18">
        <v>100</v>
      </c>
      <c r="AC653" s="18">
        <v>100</v>
      </c>
      <c r="AD653" s="18">
        <v>100</v>
      </c>
      <c r="AE653" s="18">
        <v>100</v>
      </c>
      <c r="AF653" s="18">
        <v>100</v>
      </c>
      <c r="AG653" s="19">
        <v>104.05</v>
      </c>
      <c r="AH653" s="19">
        <v>100.07</v>
      </c>
      <c r="AI653" s="19">
        <v>100.01</v>
      </c>
      <c r="AJ653" s="18">
        <v>100</v>
      </c>
      <c r="AK653" s="18">
        <v>100</v>
      </c>
      <c r="AL653" s="18">
        <v>100</v>
      </c>
      <c r="AM653" s="18">
        <v>100</v>
      </c>
      <c r="AN653" s="18">
        <v>100</v>
      </c>
      <c r="AO653" s="18">
        <v>100</v>
      </c>
      <c r="AP653" s="18">
        <v>100</v>
      </c>
      <c r="AQ653" s="19">
        <v>100.08</v>
      </c>
      <c r="AR653" s="18">
        <v>100</v>
      </c>
      <c r="AS653" s="19">
        <v>103.04</v>
      </c>
      <c r="AT653" s="19">
        <v>100.07</v>
      </c>
      <c r="AU653" s="18">
        <v>100</v>
      </c>
      <c r="AV653" s="18">
        <v>100</v>
      </c>
      <c r="AW653" s="19">
        <v>100.03</v>
      </c>
      <c r="AX653" s="18">
        <v>100</v>
      </c>
      <c r="AY653" s="19">
        <v>101.83</v>
      </c>
      <c r="AZ653" s="19">
        <v>100.02</v>
      </c>
      <c r="BA653" s="18">
        <v>100</v>
      </c>
      <c r="BB653" s="18">
        <v>100</v>
      </c>
      <c r="BC653" s="18">
        <v>100</v>
      </c>
      <c r="BD653" s="18">
        <v>100</v>
      </c>
      <c r="BE653" s="19">
        <v>101.98</v>
      </c>
      <c r="BF653" s="18">
        <v>100</v>
      </c>
      <c r="BG653" s="18">
        <v>100</v>
      </c>
      <c r="BH653" s="19">
        <v>100.01</v>
      </c>
      <c r="BI653" s="18">
        <v>100</v>
      </c>
      <c r="BJ653" s="18">
        <v>100</v>
      </c>
      <c r="BK653" s="20"/>
    </row>
    <row r="654" spans="1:63" x14ac:dyDescent="0.45">
      <c r="A654" s="18" t="s">
        <v>747</v>
      </c>
      <c r="B654" s="18" t="s">
        <v>1392</v>
      </c>
      <c r="C654" s="19">
        <v>99.94</v>
      </c>
      <c r="D654" s="19">
        <v>100.03</v>
      </c>
      <c r="E654" s="18">
        <v>100</v>
      </c>
      <c r="F654" s="18">
        <v>100</v>
      </c>
      <c r="G654" s="18">
        <v>100</v>
      </c>
      <c r="H654" s="19">
        <v>100.01</v>
      </c>
      <c r="I654" s="19">
        <v>108.21</v>
      </c>
      <c r="J654" s="19">
        <v>100.46</v>
      </c>
      <c r="K654" s="19">
        <v>100.06</v>
      </c>
      <c r="L654" s="19">
        <v>100.26</v>
      </c>
      <c r="M654" s="18">
        <v>100</v>
      </c>
      <c r="N654" s="19">
        <v>100.08</v>
      </c>
      <c r="O654" s="19">
        <v>99.93</v>
      </c>
      <c r="P654" s="18">
        <v>100</v>
      </c>
      <c r="Q654" s="19">
        <v>99.98</v>
      </c>
      <c r="R654" s="19">
        <v>100.01</v>
      </c>
      <c r="S654" s="18">
        <v>100</v>
      </c>
      <c r="T654" s="18">
        <v>100</v>
      </c>
      <c r="U654" s="19">
        <v>105.07</v>
      </c>
      <c r="V654" s="19">
        <v>100.16</v>
      </c>
      <c r="W654" s="19">
        <v>99.99</v>
      </c>
      <c r="X654" s="19">
        <v>100.08</v>
      </c>
      <c r="Y654" s="19">
        <v>100.01</v>
      </c>
      <c r="Z654" s="19">
        <v>100.01</v>
      </c>
      <c r="AA654" s="19">
        <v>100.07</v>
      </c>
      <c r="AB654" s="19">
        <v>99.97</v>
      </c>
      <c r="AC654" s="19">
        <v>100.01</v>
      </c>
      <c r="AD654" s="18">
        <v>100</v>
      </c>
      <c r="AE654" s="18">
        <v>100</v>
      </c>
      <c r="AF654" s="18">
        <v>100</v>
      </c>
      <c r="AG654" s="19">
        <v>104.4</v>
      </c>
      <c r="AH654" s="19">
        <v>100.19</v>
      </c>
      <c r="AI654" s="19">
        <v>99.85</v>
      </c>
      <c r="AJ654" s="19">
        <v>100.05</v>
      </c>
      <c r="AK654" s="19">
        <v>100.02</v>
      </c>
      <c r="AL654" s="18">
        <v>100</v>
      </c>
      <c r="AM654" s="19">
        <v>99.94</v>
      </c>
      <c r="AN654" s="19">
        <v>99.99</v>
      </c>
      <c r="AO654" s="18">
        <v>100</v>
      </c>
      <c r="AP654" s="18">
        <v>100</v>
      </c>
      <c r="AQ654" s="19">
        <v>100.01</v>
      </c>
      <c r="AR654" s="19">
        <v>99.99</v>
      </c>
      <c r="AS654" s="19">
        <v>103.95</v>
      </c>
      <c r="AT654" s="19">
        <v>100.09</v>
      </c>
      <c r="AU654" s="18">
        <v>100</v>
      </c>
      <c r="AV654" s="19">
        <v>100.02</v>
      </c>
      <c r="AW654" s="19">
        <v>100.07</v>
      </c>
      <c r="AX654" s="18">
        <v>100</v>
      </c>
      <c r="AY654" s="19">
        <v>102.59</v>
      </c>
      <c r="AZ654" s="19">
        <v>99.99</v>
      </c>
      <c r="BA654" s="19">
        <v>99.99</v>
      </c>
      <c r="BB654" s="19">
        <v>100.01</v>
      </c>
      <c r="BC654" s="19">
        <v>99.98</v>
      </c>
      <c r="BD654" s="19">
        <v>99.99</v>
      </c>
      <c r="BE654" s="19">
        <v>102.47</v>
      </c>
      <c r="BF654" s="18">
        <v>100</v>
      </c>
      <c r="BG654" s="19">
        <v>99.98</v>
      </c>
      <c r="BH654" s="19">
        <v>99.98</v>
      </c>
      <c r="BI654" s="18">
        <v>100</v>
      </c>
      <c r="BJ654" s="19">
        <v>100.03</v>
      </c>
      <c r="BK654" s="20"/>
    </row>
    <row r="655" spans="1:63" ht="69.400000000000006" x14ac:dyDescent="0.45">
      <c r="A655" s="18" t="s">
        <v>748</v>
      </c>
      <c r="B655" s="18" t="s">
        <v>1393</v>
      </c>
      <c r="C655" s="19">
        <v>100.09</v>
      </c>
      <c r="D655" s="19">
        <v>100.02</v>
      </c>
      <c r="E655" s="18">
        <v>100</v>
      </c>
      <c r="F655" s="18">
        <v>100</v>
      </c>
      <c r="G655" s="18">
        <v>100</v>
      </c>
      <c r="H655" s="18">
        <v>100</v>
      </c>
      <c r="I655" s="19">
        <v>108.16</v>
      </c>
      <c r="J655" s="18">
        <v>100</v>
      </c>
      <c r="K655" s="18">
        <v>100</v>
      </c>
      <c r="L655" s="18">
        <v>100</v>
      </c>
      <c r="M655" s="18">
        <v>100</v>
      </c>
      <c r="N655" s="18">
        <v>100</v>
      </c>
      <c r="O655" s="18">
        <v>100</v>
      </c>
      <c r="P655" s="18">
        <v>100</v>
      </c>
      <c r="Q655" s="18">
        <v>100</v>
      </c>
      <c r="R655" s="18">
        <v>100</v>
      </c>
      <c r="S655" s="18">
        <v>100</v>
      </c>
      <c r="T655" s="18">
        <v>100</v>
      </c>
      <c r="U655" s="19">
        <v>105.83</v>
      </c>
      <c r="V655" s="18">
        <v>100</v>
      </c>
      <c r="W655" s="18">
        <v>100</v>
      </c>
      <c r="X655" s="18">
        <v>100</v>
      </c>
      <c r="Y655" s="18">
        <v>100</v>
      </c>
      <c r="Z655" s="18">
        <v>100</v>
      </c>
      <c r="AA655" s="19">
        <v>100.16</v>
      </c>
      <c r="AB655" s="18">
        <v>100</v>
      </c>
      <c r="AC655" s="18">
        <v>100</v>
      </c>
      <c r="AD655" s="18">
        <v>100</v>
      </c>
      <c r="AE655" s="18">
        <v>100</v>
      </c>
      <c r="AF655" s="18">
        <v>100</v>
      </c>
      <c r="AG655" s="19">
        <v>103.48</v>
      </c>
      <c r="AH655" s="19">
        <v>100.02</v>
      </c>
      <c r="AI655" s="18">
        <v>100</v>
      </c>
      <c r="AJ655" s="18">
        <v>100</v>
      </c>
      <c r="AK655" s="18">
        <v>100</v>
      </c>
      <c r="AL655" s="18">
        <v>100</v>
      </c>
      <c r="AM655" s="18">
        <v>100</v>
      </c>
      <c r="AN655" s="18">
        <v>100</v>
      </c>
      <c r="AO655" s="18">
        <v>100</v>
      </c>
      <c r="AP655" s="18">
        <v>100</v>
      </c>
      <c r="AQ655" s="18">
        <v>100</v>
      </c>
      <c r="AR655" s="18">
        <v>100</v>
      </c>
      <c r="AS655" s="19">
        <v>103.66</v>
      </c>
      <c r="AT655" s="18">
        <v>100</v>
      </c>
      <c r="AU655" s="18">
        <v>100</v>
      </c>
      <c r="AV655" s="18">
        <v>100</v>
      </c>
      <c r="AW655" s="18">
        <v>100</v>
      </c>
      <c r="AX655" s="18">
        <v>100</v>
      </c>
      <c r="AY655" s="19">
        <v>101.54</v>
      </c>
      <c r="AZ655" s="19">
        <v>100.02</v>
      </c>
      <c r="BA655" s="18">
        <v>100</v>
      </c>
      <c r="BB655" s="19">
        <v>100.01</v>
      </c>
      <c r="BC655" s="18">
        <v>100</v>
      </c>
      <c r="BD655" s="18">
        <v>100</v>
      </c>
      <c r="BE655" s="19">
        <v>102.05</v>
      </c>
      <c r="BF655" s="18">
        <v>100</v>
      </c>
      <c r="BG655" s="18">
        <v>100</v>
      </c>
      <c r="BH655" s="18">
        <v>100</v>
      </c>
      <c r="BI655" s="18">
        <v>100</v>
      </c>
      <c r="BJ655" s="18">
        <v>100</v>
      </c>
      <c r="BK655" s="20"/>
    </row>
    <row r="656" spans="1:63" ht="69.400000000000006" x14ac:dyDescent="0.45">
      <c r="A656" s="18" t="s">
        <v>1489</v>
      </c>
      <c r="B656" s="18" t="s">
        <v>1394</v>
      </c>
      <c r="C656" s="19">
        <v>100.1</v>
      </c>
      <c r="D656" s="19">
        <v>100.03</v>
      </c>
      <c r="E656" s="18">
        <v>100</v>
      </c>
      <c r="F656" s="18">
        <v>100</v>
      </c>
      <c r="G656" s="18">
        <v>100</v>
      </c>
      <c r="H656" s="18">
        <v>100</v>
      </c>
      <c r="I656" s="19">
        <v>108.61</v>
      </c>
      <c r="J656" s="18">
        <v>100</v>
      </c>
      <c r="K656" s="18">
        <v>100</v>
      </c>
      <c r="L656" s="18">
        <v>100</v>
      </c>
      <c r="M656" s="18">
        <v>100</v>
      </c>
      <c r="N656" s="18">
        <v>100</v>
      </c>
      <c r="O656" s="18">
        <v>100</v>
      </c>
      <c r="P656" s="18">
        <v>100</v>
      </c>
      <c r="Q656" s="18">
        <v>100</v>
      </c>
      <c r="R656" s="18">
        <v>100</v>
      </c>
      <c r="S656" s="18">
        <v>100</v>
      </c>
      <c r="T656" s="18">
        <v>100</v>
      </c>
      <c r="U656" s="19">
        <v>105.64</v>
      </c>
      <c r="V656" s="18">
        <v>100</v>
      </c>
      <c r="W656" s="18">
        <v>100</v>
      </c>
      <c r="X656" s="18">
        <v>100</v>
      </c>
      <c r="Y656" s="18">
        <v>100</v>
      </c>
      <c r="Z656" s="18">
        <v>100</v>
      </c>
      <c r="AA656" s="19">
        <v>100.06</v>
      </c>
      <c r="AB656" s="18">
        <v>100</v>
      </c>
      <c r="AC656" s="18">
        <v>100</v>
      </c>
      <c r="AD656" s="18">
        <v>100</v>
      </c>
      <c r="AE656" s="18">
        <v>100</v>
      </c>
      <c r="AF656" s="18">
        <v>100</v>
      </c>
      <c r="AG656" s="19">
        <v>103.29</v>
      </c>
      <c r="AH656" s="19">
        <v>100.01</v>
      </c>
      <c r="AI656" s="18">
        <v>100</v>
      </c>
      <c r="AJ656" s="18">
        <v>100</v>
      </c>
      <c r="AK656" s="18">
        <v>100</v>
      </c>
      <c r="AL656" s="18">
        <v>100</v>
      </c>
      <c r="AM656" s="18">
        <v>100</v>
      </c>
      <c r="AN656" s="18">
        <v>100</v>
      </c>
      <c r="AO656" s="18">
        <v>100</v>
      </c>
      <c r="AP656" s="18">
        <v>100</v>
      </c>
      <c r="AQ656" s="18">
        <v>100</v>
      </c>
      <c r="AR656" s="18">
        <v>100</v>
      </c>
      <c r="AS656" s="19">
        <v>103.76</v>
      </c>
      <c r="AT656" s="18">
        <v>100</v>
      </c>
      <c r="AU656" s="18">
        <v>100</v>
      </c>
      <c r="AV656" s="18">
        <v>100</v>
      </c>
      <c r="AW656" s="18">
        <v>100</v>
      </c>
      <c r="AX656" s="18">
        <v>100</v>
      </c>
      <c r="AY656" s="19">
        <v>101.59</v>
      </c>
      <c r="AZ656" s="19">
        <v>100.03</v>
      </c>
      <c r="BA656" s="18">
        <v>100</v>
      </c>
      <c r="BB656" s="19">
        <v>100.01</v>
      </c>
      <c r="BC656" s="18">
        <v>100</v>
      </c>
      <c r="BD656" s="18">
        <v>100</v>
      </c>
      <c r="BE656" s="19">
        <v>102.15</v>
      </c>
      <c r="BF656" s="18">
        <v>100</v>
      </c>
      <c r="BG656" s="18">
        <v>100</v>
      </c>
      <c r="BH656" s="18">
        <v>100</v>
      </c>
      <c r="BI656" s="18">
        <v>100</v>
      </c>
      <c r="BJ656" s="18">
        <v>100</v>
      </c>
      <c r="BK656" s="20"/>
    </row>
    <row r="657" spans="1:63" ht="69.400000000000006" x14ac:dyDescent="0.45">
      <c r="A657" s="18" t="s">
        <v>750</v>
      </c>
      <c r="B657" s="18" t="s">
        <v>1395</v>
      </c>
      <c r="C657" s="19">
        <v>100.09</v>
      </c>
      <c r="D657" s="19">
        <v>100.01</v>
      </c>
      <c r="E657" s="18">
        <v>100</v>
      </c>
      <c r="F657" s="18">
        <v>100</v>
      </c>
      <c r="G657" s="18">
        <v>100</v>
      </c>
      <c r="H657" s="18">
        <v>100</v>
      </c>
      <c r="I657" s="19">
        <v>108.16</v>
      </c>
      <c r="J657" s="19">
        <v>100.09</v>
      </c>
      <c r="K657" s="18">
        <v>100</v>
      </c>
      <c r="L657" s="18">
        <v>100</v>
      </c>
      <c r="M657" s="18">
        <v>100</v>
      </c>
      <c r="N657" s="18">
        <v>100</v>
      </c>
      <c r="O657" s="18">
        <v>100</v>
      </c>
      <c r="P657" s="18">
        <v>100</v>
      </c>
      <c r="Q657" s="18">
        <v>100</v>
      </c>
      <c r="R657" s="18">
        <v>100</v>
      </c>
      <c r="S657" s="18">
        <v>100</v>
      </c>
      <c r="T657" s="18">
        <v>100</v>
      </c>
      <c r="U657" s="19">
        <v>105.86</v>
      </c>
      <c r="V657" s="19">
        <v>99.99</v>
      </c>
      <c r="W657" s="18">
        <v>100</v>
      </c>
      <c r="X657" s="18">
        <v>100</v>
      </c>
      <c r="Y657" s="18">
        <v>100</v>
      </c>
      <c r="Z657" s="18">
        <v>100</v>
      </c>
      <c r="AA657" s="19">
        <v>100.12</v>
      </c>
      <c r="AB657" s="18">
        <v>100</v>
      </c>
      <c r="AC657" s="18">
        <v>100</v>
      </c>
      <c r="AD657" s="18">
        <v>100</v>
      </c>
      <c r="AE657" s="18">
        <v>100</v>
      </c>
      <c r="AF657" s="18">
        <v>100</v>
      </c>
      <c r="AG657" s="19">
        <v>104.8</v>
      </c>
      <c r="AH657" s="18">
        <v>100</v>
      </c>
      <c r="AI657" s="18">
        <v>100</v>
      </c>
      <c r="AJ657" s="18">
        <v>100</v>
      </c>
      <c r="AK657" s="18">
        <v>100</v>
      </c>
      <c r="AL657" s="18">
        <v>100</v>
      </c>
      <c r="AM657" s="18">
        <v>100</v>
      </c>
      <c r="AN657" s="18">
        <v>100</v>
      </c>
      <c r="AO657" s="18">
        <v>100</v>
      </c>
      <c r="AP657" s="18">
        <v>100</v>
      </c>
      <c r="AQ657" s="18">
        <v>100</v>
      </c>
      <c r="AR657" s="18">
        <v>100</v>
      </c>
      <c r="AS657" s="19">
        <v>104.38</v>
      </c>
      <c r="AT657" s="18">
        <v>100</v>
      </c>
      <c r="AU657" s="18">
        <v>100</v>
      </c>
      <c r="AV657" s="18">
        <v>100</v>
      </c>
      <c r="AW657" s="18">
        <v>100</v>
      </c>
      <c r="AX657" s="18">
        <v>100</v>
      </c>
      <c r="AY657" s="19">
        <v>101.52</v>
      </c>
      <c r="AZ657" s="19">
        <v>100.04</v>
      </c>
      <c r="BA657" s="18">
        <v>100</v>
      </c>
      <c r="BB657" s="18">
        <v>100</v>
      </c>
      <c r="BC657" s="18">
        <v>100</v>
      </c>
      <c r="BD657" s="18">
        <v>100</v>
      </c>
      <c r="BE657" s="19">
        <v>103.24</v>
      </c>
      <c r="BF657" s="18">
        <v>100</v>
      </c>
      <c r="BG657" s="18">
        <v>100</v>
      </c>
      <c r="BH657" s="18">
        <v>100</v>
      </c>
      <c r="BI657" s="18">
        <v>100</v>
      </c>
      <c r="BJ657" s="18">
        <v>100</v>
      </c>
      <c r="BK657" s="20"/>
    </row>
    <row r="658" spans="1:63" ht="69.400000000000006" x14ac:dyDescent="0.45">
      <c r="A658" s="18" t="s">
        <v>751</v>
      </c>
      <c r="B658" s="18" t="s">
        <v>1396</v>
      </c>
      <c r="C658" s="19">
        <v>100.11</v>
      </c>
      <c r="D658" s="19">
        <v>100.02</v>
      </c>
      <c r="E658" s="18">
        <v>100</v>
      </c>
      <c r="F658" s="18">
        <v>100</v>
      </c>
      <c r="G658" s="18">
        <v>100</v>
      </c>
      <c r="H658" s="18">
        <v>100</v>
      </c>
      <c r="I658" s="19">
        <v>108.2</v>
      </c>
      <c r="J658" s="19">
        <v>100.16</v>
      </c>
      <c r="K658" s="18">
        <v>100</v>
      </c>
      <c r="L658" s="18">
        <v>100</v>
      </c>
      <c r="M658" s="18">
        <v>100</v>
      </c>
      <c r="N658" s="18">
        <v>100</v>
      </c>
      <c r="O658" s="18">
        <v>100</v>
      </c>
      <c r="P658" s="18">
        <v>100</v>
      </c>
      <c r="Q658" s="18">
        <v>100</v>
      </c>
      <c r="R658" s="18">
        <v>100</v>
      </c>
      <c r="S658" s="18">
        <v>100</v>
      </c>
      <c r="T658" s="18">
        <v>100</v>
      </c>
      <c r="U658" s="19">
        <v>105.86</v>
      </c>
      <c r="V658" s="19">
        <v>100.1</v>
      </c>
      <c r="W658" s="18">
        <v>100</v>
      </c>
      <c r="X658" s="18">
        <v>100</v>
      </c>
      <c r="Y658" s="18">
        <v>100</v>
      </c>
      <c r="Z658" s="18">
        <v>100</v>
      </c>
      <c r="AA658" s="19">
        <v>100.07</v>
      </c>
      <c r="AB658" s="18">
        <v>100</v>
      </c>
      <c r="AC658" s="18">
        <v>100</v>
      </c>
      <c r="AD658" s="18">
        <v>100</v>
      </c>
      <c r="AE658" s="18">
        <v>100</v>
      </c>
      <c r="AF658" s="18">
        <v>100</v>
      </c>
      <c r="AG658" s="19">
        <v>104.92</v>
      </c>
      <c r="AH658" s="18">
        <v>100</v>
      </c>
      <c r="AI658" s="18">
        <v>100</v>
      </c>
      <c r="AJ658" s="18">
        <v>100</v>
      </c>
      <c r="AK658" s="18">
        <v>100</v>
      </c>
      <c r="AL658" s="18">
        <v>100</v>
      </c>
      <c r="AM658" s="18">
        <v>100</v>
      </c>
      <c r="AN658" s="18">
        <v>100</v>
      </c>
      <c r="AO658" s="18">
        <v>100</v>
      </c>
      <c r="AP658" s="18">
        <v>100</v>
      </c>
      <c r="AQ658" s="18">
        <v>100</v>
      </c>
      <c r="AR658" s="18">
        <v>100</v>
      </c>
      <c r="AS658" s="19">
        <v>104.62</v>
      </c>
      <c r="AT658" s="18">
        <v>100</v>
      </c>
      <c r="AU658" s="18">
        <v>100</v>
      </c>
      <c r="AV658" s="18">
        <v>100</v>
      </c>
      <c r="AW658" s="18">
        <v>100</v>
      </c>
      <c r="AX658" s="18">
        <v>100</v>
      </c>
      <c r="AY658" s="19">
        <v>101.51</v>
      </c>
      <c r="AZ658" s="19">
        <v>100.07</v>
      </c>
      <c r="BA658" s="18">
        <v>100</v>
      </c>
      <c r="BB658" s="18">
        <v>100</v>
      </c>
      <c r="BC658" s="18">
        <v>100</v>
      </c>
      <c r="BD658" s="18">
        <v>100</v>
      </c>
      <c r="BE658" s="19">
        <v>103.98</v>
      </c>
      <c r="BF658" s="18">
        <v>100</v>
      </c>
      <c r="BG658" s="18">
        <v>100</v>
      </c>
      <c r="BH658" s="18">
        <v>100</v>
      </c>
      <c r="BI658" s="18">
        <v>100</v>
      </c>
      <c r="BJ658" s="18">
        <v>100</v>
      </c>
      <c r="BK658" s="20"/>
    </row>
    <row r="659" spans="1:63" ht="27.75" x14ac:dyDescent="0.45">
      <c r="A659" s="18" t="s">
        <v>752</v>
      </c>
      <c r="B659" s="18" t="s">
        <v>1397</v>
      </c>
      <c r="C659" s="19">
        <v>100.09</v>
      </c>
      <c r="D659" s="19">
        <v>100.02</v>
      </c>
      <c r="E659" s="18">
        <v>100</v>
      </c>
      <c r="F659" s="18">
        <v>100</v>
      </c>
      <c r="G659" s="18">
        <v>100</v>
      </c>
      <c r="H659" s="18">
        <v>100</v>
      </c>
      <c r="I659" s="19">
        <v>108.22</v>
      </c>
      <c r="J659" s="19">
        <v>100.03</v>
      </c>
      <c r="K659" s="18">
        <v>100</v>
      </c>
      <c r="L659" s="18">
        <v>100</v>
      </c>
      <c r="M659" s="18">
        <v>100</v>
      </c>
      <c r="N659" s="18">
        <v>100</v>
      </c>
      <c r="O659" s="18">
        <v>100</v>
      </c>
      <c r="P659" s="18">
        <v>100</v>
      </c>
      <c r="Q659" s="18">
        <v>100</v>
      </c>
      <c r="R659" s="18">
        <v>100</v>
      </c>
      <c r="S659" s="18">
        <v>100</v>
      </c>
      <c r="T659" s="18">
        <v>100</v>
      </c>
      <c r="U659" s="19">
        <v>105.81</v>
      </c>
      <c r="V659" s="18">
        <v>100</v>
      </c>
      <c r="W659" s="18">
        <v>100</v>
      </c>
      <c r="X659" s="18">
        <v>100</v>
      </c>
      <c r="Y659" s="18">
        <v>100</v>
      </c>
      <c r="Z659" s="18">
        <v>100</v>
      </c>
      <c r="AA659" s="19">
        <v>100.13</v>
      </c>
      <c r="AB659" s="18">
        <v>100</v>
      </c>
      <c r="AC659" s="18">
        <v>100</v>
      </c>
      <c r="AD659" s="18">
        <v>100</v>
      </c>
      <c r="AE659" s="18">
        <v>100</v>
      </c>
      <c r="AF659" s="18">
        <v>100</v>
      </c>
      <c r="AG659" s="19">
        <v>103.9</v>
      </c>
      <c r="AH659" s="19">
        <v>100.01</v>
      </c>
      <c r="AI659" s="18">
        <v>100</v>
      </c>
      <c r="AJ659" s="18">
        <v>100</v>
      </c>
      <c r="AK659" s="18">
        <v>100</v>
      </c>
      <c r="AL659" s="18">
        <v>100</v>
      </c>
      <c r="AM659" s="18">
        <v>100</v>
      </c>
      <c r="AN659" s="18">
        <v>100</v>
      </c>
      <c r="AO659" s="18">
        <v>100</v>
      </c>
      <c r="AP659" s="18">
        <v>100</v>
      </c>
      <c r="AQ659" s="18">
        <v>100</v>
      </c>
      <c r="AR659" s="18">
        <v>100</v>
      </c>
      <c r="AS659" s="19">
        <v>103.94</v>
      </c>
      <c r="AT659" s="18">
        <v>100</v>
      </c>
      <c r="AU659" s="18">
        <v>100</v>
      </c>
      <c r="AV659" s="18">
        <v>100</v>
      </c>
      <c r="AW659" s="18">
        <v>100</v>
      </c>
      <c r="AX659" s="18">
        <v>100</v>
      </c>
      <c r="AY659" s="19">
        <v>101.54</v>
      </c>
      <c r="AZ659" s="19">
        <v>100.03</v>
      </c>
      <c r="BA659" s="18">
        <v>100</v>
      </c>
      <c r="BB659" s="19">
        <v>100.01</v>
      </c>
      <c r="BC659" s="18">
        <v>100</v>
      </c>
      <c r="BD659" s="18">
        <v>100</v>
      </c>
      <c r="BE659" s="19">
        <v>102.53</v>
      </c>
      <c r="BF659" s="18">
        <v>100</v>
      </c>
      <c r="BG659" s="18">
        <v>100</v>
      </c>
      <c r="BH659" s="18">
        <v>100</v>
      </c>
      <c r="BI659" s="18">
        <v>100</v>
      </c>
      <c r="BJ659" s="18">
        <v>100</v>
      </c>
      <c r="BK659" s="20"/>
    </row>
    <row r="660" spans="1:63" x14ac:dyDescent="0.45">
      <c r="A660" s="18" t="s">
        <v>753</v>
      </c>
      <c r="B660" s="18" t="s">
        <v>1398</v>
      </c>
      <c r="C660" s="19">
        <v>101.76</v>
      </c>
      <c r="D660" s="19">
        <v>101.09</v>
      </c>
      <c r="E660" s="19">
        <v>100.37</v>
      </c>
      <c r="F660" s="19">
        <v>100.87</v>
      </c>
      <c r="G660" s="19">
        <v>100.15</v>
      </c>
      <c r="H660" s="19">
        <v>100.26</v>
      </c>
      <c r="I660" s="19">
        <v>105.54</v>
      </c>
      <c r="J660" s="19">
        <v>100.86</v>
      </c>
      <c r="K660" s="19">
        <v>100.3</v>
      </c>
      <c r="L660" s="19">
        <v>100.22</v>
      </c>
      <c r="M660" s="19">
        <v>100.1</v>
      </c>
      <c r="N660" s="19">
        <v>100.06</v>
      </c>
      <c r="O660" s="19">
        <v>101.16</v>
      </c>
      <c r="P660" s="19">
        <v>100.35</v>
      </c>
      <c r="Q660" s="19">
        <v>100.06</v>
      </c>
      <c r="R660" s="19">
        <v>100.04</v>
      </c>
      <c r="S660" s="19">
        <v>100.16</v>
      </c>
      <c r="T660" s="19">
        <v>100.17</v>
      </c>
      <c r="U660" s="19">
        <v>102.59</v>
      </c>
      <c r="V660" s="19">
        <v>100.26</v>
      </c>
      <c r="W660" s="19">
        <v>100.08</v>
      </c>
      <c r="X660" s="19">
        <v>100.34</v>
      </c>
      <c r="Y660" s="19">
        <v>100.05</v>
      </c>
      <c r="Z660" s="19">
        <v>100.1</v>
      </c>
      <c r="AA660" s="19">
        <v>101.03</v>
      </c>
      <c r="AB660" s="19">
        <v>100.28</v>
      </c>
      <c r="AC660" s="19">
        <v>100.16</v>
      </c>
      <c r="AD660" s="19">
        <v>100.09</v>
      </c>
      <c r="AE660" s="19">
        <v>100.06</v>
      </c>
      <c r="AF660" s="19">
        <v>100.06</v>
      </c>
      <c r="AG660" s="19">
        <v>102.25</v>
      </c>
      <c r="AH660" s="19">
        <v>100.61</v>
      </c>
      <c r="AI660" s="19">
        <v>99.95</v>
      </c>
      <c r="AJ660" s="19">
        <v>100.03</v>
      </c>
      <c r="AK660" s="19">
        <v>100.08</v>
      </c>
      <c r="AL660" s="19">
        <v>100.13</v>
      </c>
      <c r="AM660" s="19">
        <v>100.38</v>
      </c>
      <c r="AN660" s="19">
        <v>100.26</v>
      </c>
      <c r="AO660" s="19">
        <v>100.06</v>
      </c>
      <c r="AP660" s="19">
        <v>100.06</v>
      </c>
      <c r="AQ660" s="19">
        <v>100.13</v>
      </c>
      <c r="AR660" s="19">
        <v>100.18</v>
      </c>
      <c r="AS660" s="19">
        <v>101.26</v>
      </c>
      <c r="AT660" s="19">
        <v>100.25</v>
      </c>
      <c r="AU660" s="19">
        <v>100.07</v>
      </c>
      <c r="AV660" s="19">
        <v>100.37</v>
      </c>
      <c r="AW660" s="19">
        <v>100.09</v>
      </c>
      <c r="AX660" s="19">
        <v>100.02</v>
      </c>
      <c r="AY660" s="19">
        <v>101.71</v>
      </c>
      <c r="AZ660" s="19">
        <v>100.21</v>
      </c>
      <c r="BA660" s="19">
        <v>100.05</v>
      </c>
      <c r="BB660" s="19">
        <v>100.05</v>
      </c>
      <c r="BC660" s="19">
        <v>100.16</v>
      </c>
      <c r="BD660" s="19">
        <v>100.08</v>
      </c>
      <c r="BE660" s="19">
        <v>100.61</v>
      </c>
      <c r="BF660" s="19">
        <v>100.15</v>
      </c>
      <c r="BG660" s="19">
        <v>100.04</v>
      </c>
      <c r="BH660" s="19">
        <v>99.9</v>
      </c>
      <c r="BI660" s="19">
        <v>100.04</v>
      </c>
      <c r="BJ660" s="19">
        <v>100.09</v>
      </c>
      <c r="BK660" s="20"/>
    </row>
    <row r="661" spans="1:63" ht="27.75" x14ac:dyDescent="0.45">
      <c r="A661" s="18" t="s">
        <v>754</v>
      </c>
      <c r="B661" s="18" t="s">
        <v>1399</v>
      </c>
      <c r="C661" s="19">
        <v>100.49</v>
      </c>
      <c r="D661" s="19">
        <v>100.18</v>
      </c>
      <c r="E661" s="19">
        <v>100.48</v>
      </c>
      <c r="F661" s="19">
        <v>100.38</v>
      </c>
      <c r="G661" s="19">
        <v>101.19</v>
      </c>
      <c r="H661" s="19">
        <v>100.91</v>
      </c>
      <c r="I661" s="19">
        <v>100.28</v>
      </c>
      <c r="J661" s="19">
        <v>100.05</v>
      </c>
      <c r="K661" s="19">
        <v>101.81</v>
      </c>
      <c r="L661" s="19">
        <v>100.43</v>
      </c>
      <c r="M661" s="19">
        <v>99.86</v>
      </c>
      <c r="N661" s="19">
        <v>100.22</v>
      </c>
      <c r="O661" s="19">
        <v>100.49</v>
      </c>
      <c r="P661" s="19">
        <v>100.35</v>
      </c>
      <c r="Q661" s="19">
        <v>100.17</v>
      </c>
      <c r="R661" s="19">
        <v>100.1</v>
      </c>
      <c r="S661" s="19">
        <v>101.27</v>
      </c>
      <c r="T661" s="19">
        <v>101.14</v>
      </c>
      <c r="U661" s="19">
        <v>99.86</v>
      </c>
      <c r="V661" s="19">
        <v>99.93</v>
      </c>
      <c r="W661" s="19">
        <v>102.15</v>
      </c>
      <c r="X661" s="19">
        <v>101.33</v>
      </c>
      <c r="Y661" s="19">
        <v>99.96</v>
      </c>
      <c r="Z661" s="19">
        <v>99.98</v>
      </c>
      <c r="AA661" s="19">
        <v>99.47</v>
      </c>
      <c r="AB661" s="19">
        <v>100.23</v>
      </c>
      <c r="AC661" s="19">
        <v>100.4</v>
      </c>
      <c r="AD661" s="19">
        <v>100.15</v>
      </c>
      <c r="AE661" s="19">
        <v>101.12</v>
      </c>
      <c r="AF661" s="19">
        <v>100.56</v>
      </c>
      <c r="AG661" s="19">
        <v>99.8</v>
      </c>
      <c r="AH661" s="19">
        <v>99.9</v>
      </c>
      <c r="AI661" s="19">
        <v>102.93</v>
      </c>
      <c r="AJ661" s="19">
        <v>100.09</v>
      </c>
      <c r="AK661" s="19">
        <v>99.92</v>
      </c>
      <c r="AL661" s="19">
        <v>100.06</v>
      </c>
      <c r="AM661" s="19">
        <v>99.56</v>
      </c>
      <c r="AN661" s="19">
        <v>100.19</v>
      </c>
      <c r="AO661" s="19">
        <v>100.66</v>
      </c>
      <c r="AP661" s="19">
        <v>100.23</v>
      </c>
      <c r="AQ661" s="19">
        <v>102.52</v>
      </c>
      <c r="AR661" s="19">
        <v>104.37</v>
      </c>
      <c r="AS661" s="19">
        <v>97.19</v>
      </c>
      <c r="AT661" s="19">
        <v>99.33</v>
      </c>
      <c r="AU661" s="19">
        <v>100.61</v>
      </c>
      <c r="AV661" s="19">
        <v>99.45</v>
      </c>
      <c r="AW661" s="19">
        <v>99.4</v>
      </c>
      <c r="AX661" s="19">
        <v>99.94</v>
      </c>
      <c r="AY661" s="19">
        <v>100.19</v>
      </c>
      <c r="AZ661" s="19">
        <v>100.15</v>
      </c>
      <c r="BA661" s="19">
        <v>100.44</v>
      </c>
      <c r="BB661" s="19">
        <v>100.08</v>
      </c>
      <c r="BC661" s="19">
        <v>101.17</v>
      </c>
      <c r="BD661" s="19">
        <v>101.1</v>
      </c>
      <c r="BE661" s="19">
        <v>100.15</v>
      </c>
      <c r="BF661" s="19">
        <v>99.25</v>
      </c>
      <c r="BG661" s="19">
        <v>100.8</v>
      </c>
      <c r="BH661" s="19">
        <v>99.36</v>
      </c>
      <c r="BI661" s="19">
        <v>99.78</v>
      </c>
      <c r="BJ661" s="19">
        <v>99.74</v>
      </c>
      <c r="BK661" s="20"/>
    </row>
    <row r="662" spans="1:63" x14ac:dyDescent="0.45">
      <c r="A662" s="18" t="s">
        <v>755</v>
      </c>
      <c r="B662" s="18" t="s">
        <v>1400</v>
      </c>
      <c r="C662" s="19">
        <v>101.39</v>
      </c>
      <c r="D662" s="19">
        <v>100.53</v>
      </c>
      <c r="E662" s="19">
        <v>100.24</v>
      </c>
      <c r="F662" s="19">
        <v>100.07</v>
      </c>
      <c r="G662" s="19">
        <v>99.64</v>
      </c>
      <c r="H662" s="19">
        <v>99.78</v>
      </c>
      <c r="I662" s="19">
        <v>100.07</v>
      </c>
      <c r="J662" s="19">
        <v>101.45</v>
      </c>
      <c r="K662" s="19">
        <v>104.87</v>
      </c>
      <c r="L662" s="19">
        <v>100.42</v>
      </c>
      <c r="M662" s="19">
        <v>100.13</v>
      </c>
      <c r="N662" s="19">
        <v>99.92</v>
      </c>
      <c r="O662" s="19">
        <v>100.08</v>
      </c>
      <c r="P662" s="19">
        <v>99.92</v>
      </c>
      <c r="Q662" s="19">
        <v>99.96</v>
      </c>
      <c r="R662" s="19">
        <v>99.88</v>
      </c>
      <c r="S662" s="19">
        <v>100.04</v>
      </c>
      <c r="T662" s="19">
        <v>100.27</v>
      </c>
      <c r="U662" s="19">
        <v>100.09</v>
      </c>
      <c r="V662" s="19">
        <v>100.58</v>
      </c>
      <c r="W662" s="19">
        <v>103.98</v>
      </c>
      <c r="X662" s="19">
        <v>100.19</v>
      </c>
      <c r="Y662" s="19">
        <v>100.04</v>
      </c>
      <c r="Z662" s="19">
        <v>99.86</v>
      </c>
      <c r="AA662" s="19">
        <v>100.04</v>
      </c>
      <c r="AB662" s="19">
        <v>99.98</v>
      </c>
      <c r="AC662" s="19">
        <v>99.96</v>
      </c>
      <c r="AD662" s="19">
        <v>100.02</v>
      </c>
      <c r="AE662" s="19">
        <v>99.99</v>
      </c>
      <c r="AF662" s="18">
        <v>100</v>
      </c>
      <c r="AG662" s="19">
        <v>99.91</v>
      </c>
      <c r="AH662" s="19">
        <v>100.44</v>
      </c>
      <c r="AI662" s="19">
        <v>107.01</v>
      </c>
      <c r="AJ662" s="19">
        <v>100.13</v>
      </c>
      <c r="AK662" s="19">
        <v>99.99</v>
      </c>
      <c r="AL662" s="19">
        <v>99.97</v>
      </c>
      <c r="AM662" s="19">
        <v>100.05</v>
      </c>
      <c r="AN662" s="19">
        <v>100.12</v>
      </c>
      <c r="AO662" s="19">
        <v>100.08</v>
      </c>
      <c r="AP662" s="19">
        <v>99.99</v>
      </c>
      <c r="AQ662" s="19">
        <v>100.01</v>
      </c>
      <c r="AR662" s="19">
        <v>100.02</v>
      </c>
      <c r="AS662" s="19">
        <v>100.04</v>
      </c>
      <c r="AT662" s="19">
        <v>100.14</v>
      </c>
      <c r="AU662" s="19">
        <v>107.63</v>
      </c>
      <c r="AV662" s="19">
        <v>100.29</v>
      </c>
      <c r="AW662" s="19">
        <v>100.04</v>
      </c>
      <c r="AX662" s="19">
        <v>99.97</v>
      </c>
      <c r="AY662" s="19">
        <v>100.28</v>
      </c>
      <c r="AZ662" s="19">
        <v>100.11</v>
      </c>
      <c r="BA662" s="19">
        <v>100.11</v>
      </c>
      <c r="BB662" s="19">
        <v>99.97</v>
      </c>
      <c r="BC662" s="19">
        <v>100.08</v>
      </c>
      <c r="BD662" s="19">
        <v>100.04</v>
      </c>
      <c r="BE662" s="19">
        <v>100.01</v>
      </c>
      <c r="BF662" s="19">
        <v>99.99</v>
      </c>
      <c r="BG662" s="19">
        <v>104.4</v>
      </c>
      <c r="BH662" s="19">
        <v>100.4</v>
      </c>
      <c r="BI662" s="19">
        <v>100.05</v>
      </c>
      <c r="BJ662" s="19">
        <v>100.06</v>
      </c>
      <c r="BK662" s="20"/>
    </row>
    <row r="663" spans="1:63" ht="27.75" x14ac:dyDescent="0.45">
      <c r="A663" s="18" t="s">
        <v>756</v>
      </c>
      <c r="B663" s="18" t="s">
        <v>1401</v>
      </c>
      <c r="C663" s="19">
        <v>107.51</v>
      </c>
      <c r="D663" s="19">
        <v>101.99</v>
      </c>
      <c r="E663" s="19">
        <v>100.93</v>
      </c>
      <c r="F663" s="19">
        <v>101.07</v>
      </c>
      <c r="G663" s="19">
        <v>100.98</v>
      </c>
      <c r="H663" s="19">
        <v>100.12</v>
      </c>
      <c r="I663" s="19">
        <v>100.4</v>
      </c>
      <c r="J663" s="19">
        <v>100.84</v>
      </c>
      <c r="K663" s="19">
        <v>100.81</v>
      </c>
      <c r="L663" s="19">
        <v>100.52</v>
      </c>
      <c r="M663" s="19">
        <v>100.43</v>
      </c>
      <c r="N663" s="19">
        <v>100.23</v>
      </c>
      <c r="O663" s="19">
        <v>104.76</v>
      </c>
      <c r="P663" s="19">
        <v>101.08</v>
      </c>
      <c r="Q663" s="19">
        <v>99.94</v>
      </c>
      <c r="R663" s="19">
        <v>100.89</v>
      </c>
      <c r="S663" s="19">
        <v>100.74</v>
      </c>
      <c r="T663" s="19">
        <v>100.04</v>
      </c>
      <c r="U663" s="19">
        <v>100.2</v>
      </c>
      <c r="V663" s="19">
        <v>100.06</v>
      </c>
      <c r="W663" s="19">
        <v>100.14</v>
      </c>
      <c r="X663" s="19">
        <v>100.16</v>
      </c>
      <c r="Y663" s="19">
        <v>100.67</v>
      </c>
      <c r="Z663" s="19">
        <v>100.3</v>
      </c>
      <c r="AA663" s="19">
        <v>101.44</v>
      </c>
      <c r="AB663" s="19">
        <v>100.96</v>
      </c>
      <c r="AC663" s="19">
        <v>100.3</v>
      </c>
      <c r="AD663" s="19">
        <v>100.47</v>
      </c>
      <c r="AE663" s="19">
        <v>100.13</v>
      </c>
      <c r="AF663" s="19">
        <v>100.06</v>
      </c>
      <c r="AG663" s="19">
        <v>100.16</v>
      </c>
      <c r="AH663" s="19">
        <v>100.07</v>
      </c>
      <c r="AI663" s="19">
        <v>100.9</v>
      </c>
      <c r="AJ663" s="19">
        <v>100.33</v>
      </c>
      <c r="AK663" s="19">
        <v>100.07</v>
      </c>
      <c r="AL663" s="19">
        <v>100.18</v>
      </c>
      <c r="AM663" s="19">
        <v>100.98</v>
      </c>
      <c r="AN663" s="19">
        <v>100.38</v>
      </c>
      <c r="AO663" s="19">
        <v>100.04</v>
      </c>
      <c r="AP663" s="19">
        <v>100.08</v>
      </c>
      <c r="AQ663" s="19">
        <v>100.23</v>
      </c>
      <c r="AR663" s="19">
        <v>100.14</v>
      </c>
      <c r="AS663" s="19">
        <v>100.25</v>
      </c>
      <c r="AT663" s="19">
        <v>100.1</v>
      </c>
      <c r="AU663" s="19">
        <v>101.07</v>
      </c>
      <c r="AV663" s="19">
        <v>100.23</v>
      </c>
      <c r="AW663" s="19">
        <v>100.22</v>
      </c>
      <c r="AX663" s="19">
        <v>100.07</v>
      </c>
      <c r="AY663" s="19">
        <v>101.43</v>
      </c>
      <c r="AZ663" s="19">
        <v>100.19</v>
      </c>
      <c r="BA663" s="19">
        <v>100.3</v>
      </c>
      <c r="BB663" s="19">
        <v>100.14</v>
      </c>
      <c r="BC663" s="19">
        <v>100.05</v>
      </c>
      <c r="BD663" s="19">
        <v>100.02</v>
      </c>
      <c r="BE663" s="19">
        <v>100.06</v>
      </c>
      <c r="BF663" s="19">
        <v>100.01</v>
      </c>
      <c r="BG663" s="19">
        <v>101.07</v>
      </c>
      <c r="BH663" s="19">
        <v>100.11</v>
      </c>
      <c r="BI663" s="19">
        <v>100.12</v>
      </c>
      <c r="BJ663" s="19">
        <v>100.25</v>
      </c>
      <c r="BK663" s="20"/>
    </row>
    <row r="664" spans="1:63" ht="27.75" x14ac:dyDescent="0.45">
      <c r="A664" s="18" t="s">
        <v>389</v>
      </c>
      <c r="B664" s="18" t="s">
        <v>1402</v>
      </c>
      <c r="C664" s="19">
        <v>107.51</v>
      </c>
      <c r="D664" s="19">
        <v>101.99</v>
      </c>
      <c r="E664" s="19">
        <v>100.93</v>
      </c>
      <c r="F664" s="19">
        <v>101.07</v>
      </c>
      <c r="G664" s="19">
        <v>100.98</v>
      </c>
      <c r="H664" s="19">
        <v>100.12</v>
      </c>
      <c r="I664" s="19">
        <v>100.4</v>
      </c>
      <c r="J664" s="19">
        <v>100.84</v>
      </c>
      <c r="K664" s="19">
        <v>100.81</v>
      </c>
      <c r="L664" s="19">
        <v>100.52</v>
      </c>
      <c r="M664" s="19">
        <v>100.43</v>
      </c>
      <c r="N664" s="19">
        <v>100.23</v>
      </c>
      <c r="O664" s="19">
        <v>104.76</v>
      </c>
      <c r="P664" s="19">
        <v>101.08</v>
      </c>
      <c r="Q664" s="19">
        <v>99.94</v>
      </c>
      <c r="R664" s="19">
        <v>100.89</v>
      </c>
      <c r="S664" s="19">
        <v>100.74</v>
      </c>
      <c r="T664" s="19">
        <v>100.04</v>
      </c>
      <c r="U664" s="19">
        <v>100.2</v>
      </c>
      <c r="V664" s="19">
        <v>100.06</v>
      </c>
      <c r="W664" s="19">
        <v>100.14</v>
      </c>
      <c r="X664" s="19">
        <v>100.16</v>
      </c>
      <c r="Y664" s="19">
        <v>100.67</v>
      </c>
      <c r="Z664" s="19">
        <v>100.3</v>
      </c>
      <c r="AA664" s="19">
        <v>101.82</v>
      </c>
      <c r="AB664" s="19">
        <v>101.25</v>
      </c>
      <c r="AC664" s="19">
        <v>100.38</v>
      </c>
      <c r="AD664" s="19">
        <v>100.58</v>
      </c>
      <c r="AE664" s="19">
        <v>100.16</v>
      </c>
      <c r="AF664" s="19">
        <v>100.07</v>
      </c>
      <c r="AG664" s="19">
        <v>100.14</v>
      </c>
      <c r="AH664" s="19">
        <v>100.04</v>
      </c>
      <c r="AI664" s="19">
        <v>100.6</v>
      </c>
      <c r="AJ664" s="19">
        <v>100.13</v>
      </c>
      <c r="AK664" s="19">
        <v>100.08</v>
      </c>
      <c r="AL664" s="19">
        <v>100.21</v>
      </c>
      <c r="AM664" s="19">
        <v>101.22</v>
      </c>
      <c r="AN664" s="19">
        <v>100.42</v>
      </c>
      <c r="AO664" s="19">
        <v>100.05</v>
      </c>
      <c r="AP664" s="19">
        <v>100.1</v>
      </c>
      <c r="AQ664" s="19">
        <v>100.3</v>
      </c>
      <c r="AR664" s="19">
        <v>100.18</v>
      </c>
      <c r="AS664" s="19">
        <v>100.33</v>
      </c>
      <c r="AT664" s="19">
        <v>100.11</v>
      </c>
      <c r="AU664" s="19">
        <v>100.44</v>
      </c>
      <c r="AV664" s="19">
        <v>100.08</v>
      </c>
      <c r="AW664" s="19">
        <v>100.06</v>
      </c>
      <c r="AX664" s="19">
        <v>100.03</v>
      </c>
      <c r="AY664" s="19">
        <v>101.83</v>
      </c>
      <c r="AZ664" s="19">
        <v>100.25</v>
      </c>
      <c r="BA664" s="19">
        <v>100.4</v>
      </c>
      <c r="BB664" s="19">
        <v>100.15</v>
      </c>
      <c r="BC664" s="19">
        <v>100.07</v>
      </c>
      <c r="BD664" s="19">
        <v>100.03</v>
      </c>
      <c r="BE664" s="19">
        <v>100.07</v>
      </c>
      <c r="BF664" s="19">
        <v>100.01</v>
      </c>
      <c r="BG664" s="19">
        <v>100.73</v>
      </c>
      <c r="BH664" s="19">
        <v>99.99</v>
      </c>
      <c r="BI664" s="19">
        <v>100.09</v>
      </c>
      <c r="BJ664" s="19">
        <v>100.01</v>
      </c>
      <c r="BK664" s="20"/>
    </row>
    <row r="665" spans="1:63" ht="41.65" x14ac:dyDescent="0.45">
      <c r="A665" s="18" t="s">
        <v>757</v>
      </c>
      <c r="B665" s="18" t="s">
        <v>1403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9">
        <v>100.25</v>
      </c>
      <c r="AB665" s="19">
        <v>100.02</v>
      </c>
      <c r="AC665" s="19">
        <v>100.06</v>
      </c>
      <c r="AD665" s="19">
        <v>100.1</v>
      </c>
      <c r="AE665" s="19">
        <v>100.03</v>
      </c>
      <c r="AF665" s="19">
        <v>100.02</v>
      </c>
      <c r="AG665" s="19">
        <v>100.23</v>
      </c>
      <c r="AH665" s="19">
        <v>100.15</v>
      </c>
      <c r="AI665" s="19">
        <v>101.88</v>
      </c>
      <c r="AJ665" s="19">
        <v>100.98</v>
      </c>
      <c r="AK665" s="19">
        <v>100.04</v>
      </c>
      <c r="AL665" s="19">
        <v>100.07</v>
      </c>
      <c r="AM665" s="19">
        <v>100.27</v>
      </c>
      <c r="AN665" s="19">
        <v>100.27</v>
      </c>
      <c r="AO665" s="19">
        <v>100.03</v>
      </c>
      <c r="AP665" s="19">
        <v>100.01</v>
      </c>
      <c r="AQ665" s="19">
        <v>100.02</v>
      </c>
      <c r="AR665" s="19">
        <v>100.02</v>
      </c>
      <c r="AS665" s="18">
        <v>100</v>
      </c>
      <c r="AT665" s="19">
        <v>100.06</v>
      </c>
      <c r="AU665" s="19">
        <v>102.96</v>
      </c>
      <c r="AV665" s="19">
        <v>100.65</v>
      </c>
      <c r="AW665" s="19">
        <v>100.67</v>
      </c>
      <c r="AX665" s="19">
        <v>100.17</v>
      </c>
      <c r="AY665" s="19">
        <v>100.22</v>
      </c>
      <c r="AZ665" s="19">
        <v>100.02</v>
      </c>
      <c r="BA665" s="19">
        <v>100.01</v>
      </c>
      <c r="BB665" s="19">
        <v>100.11</v>
      </c>
      <c r="BC665" s="18">
        <v>100</v>
      </c>
      <c r="BD665" s="18">
        <v>100</v>
      </c>
      <c r="BE665" s="19">
        <v>100.03</v>
      </c>
      <c r="BF665" s="19">
        <v>100.02</v>
      </c>
      <c r="BG665" s="19">
        <v>102.12</v>
      </c>
      <c r="BH665" s="19">
        <v>100.48</v>
      </c>
      <c r="BI665" s="19">
        <v>100.2</v>
      </c>
      <c r="BJ665" s="19">
        <v>100.98</v>
      </c>
      <c r="BK665" s="20"/>
    </row>
    <row r="666" spans="1:63" x14ac:dyDescent="0.45">
      <c r="A666" s="18" t="s">
        <v>758</v>
      </c>
      <c r="B666" s="18" t="s">
        <v>1404</v>
      </c>
      <c r="C666" s="19">
        <v>101.97</v>
      </c>
      <c r="D666" s="19">
        <v>100.51</v>
      </c>
      <c r="E666" s="19">
        <v>100.59</v>
      </c>
      <c r="F666" s="19">
        <v>100.3</v>
      </c>
      <c r="G666" s="19">
        <v>100.16</v>
      </c>
      <c r="H666" s="19">
        <v>100.23</v>
      </c>
      <c r="I666" s="19">
        <v>100.68</v>
      </c>
      <c r="J666" s="19">
        <v>100.22</v>
      </c>
      <c r="K666" s="19">
        <v>100.94</v>
      </c>
      <c r="L666" s="19">
        <v>100.67</v>
      </c>
      <c r="M666" s="19">
        <v>100.27</v>
      </c>
      <c r="N666" s="19">
        <v>100.39</v>
      </c>
      <c r="O666" s="19">
        <v>101.91</v>
      </c>
      <c r="P666" s="19">
        <v>100.4</v>
      </c>
      <c r="Q666" s="19">
        <v>100.33</v>
      </c>
      <c r="R666" s="19">
        <v>100.15</v>
      </c>
      <c r="S666" s="19">
        <v>101.19</v>
      </c>
      <c r="T666" s="19">
        <v>100.19</v>
      </c>
      <c r="U666" s="19">
        <v>100.24</v>
      </c>
      <c r="V666" s="19">
        <v>100.11</v>
      </c>
      <c r="W666" s="19">
        <v>100.53</v>
      </c>
      <c r="X666" s="19">
        <v>100.34</v>
      </c>
      <c r="Y666" s="19">
        <v>100.21</v>
      </c>
      <c r="Z666" s="19">
        <v>100.1</v>
      </c>
      <c r="AA666" s="19">
        <v>100.82</v>
      </c>
      <c r="AB666" s="19">
        <v>100.22</v>
      </c>
      <c r="AC666" s="19">
        <v>100.1</v>
      </c>
      <c r="AD666" s="19">
        <v>100.07</v>
      </c>
      <c r="AE666" s="19">
        <v>100.04</v>
      </c>
      <c r="AF666" s="19">
        <v>100.69</v>
      </c>
      <c r="AG666" s="19">
        <v>100.05</v>
      </c>
      <c r="AH666" s="19">
        <v>100.84</v>
      </c>
      <c r="AI666" s="19">
        <v>101.01</v>
      </c>
      <c r="AJ666" s="19">
        <v>100.26</v>
      </c>
      <c r="AK666" s="19">
        <v>100.31</v>
      </c>
      <c r="AL666" s="19">
        <v>100.03</v>
      </c>
      <c r="AM666" s="19">
        <v>100.44</v>
      </c>
      <c r="AN666" s="19">
        <v>100.3</v>
      </c>
      <c r="AO666" s="19">
        <v>100.07</v>
      </c>
      <c r="AP666" s="19">
        <v>100.07</v>
      </c>
      <c r="AQ666" s="19">
        <v>100.11</v>
      </c>
      <c r="AR666" s="19">
        <v>100.31</v>
      </c>
      <c r="AS666" s="19">
        <v>99.83</v>
      </c>
      <c r="AT666" s="19">
        <v>99.99</v>
      </c>
      <c r="AU666" s="19">
        <v>100.66</v>
      </c>
      <c r="AV666" s="19">
        <v>100.22</v>
      </c>
      <c r="AW666" s="19">
        <v>100.38</v>
      </c>
      <c r="AX666" s="19">
        <v>100.27</v>
      </c>
      <c r="AY666" s="19">
        <v>100.45</v>
      </c>
      <c r="AZ666" s="19">
        <v>100.24</v>
      </c>
      <c r="BA666" s="19">
        <v>100.23</v>
      </c>
      <c r="BB666" s="19">
        <v>100.11</v>
      </c>
      <c r="BC666" s="19">
        <v>100.27</v>
      </c>
      <c r="BD666" s="19">
        <v>100.49</v>
      </c>
      <c r="BE666" s="19">
        <v>100.04</v>
      </c>
      <c r="BF666" s="19">
        <v>100.02</v>
      </c>
      <c r="BG666" s="19">
        <v>100.51</v>
      </c>
      <c r="BH666" s="19">
        <v>100.61</v>
      </c>
      <c r="BI666" s="19">
        <v>100.84</v>
      </c>
      <c r="BJ666" s="19">
        <v>100.46</v>
      </c>
      <c r="BK666" s="20"/>
    </row>
    <row r="667" spans="1:63" x14ac:dyDescent="0.45">
      <c r="A667" s="18" t="s">
        <v>396</v>
      </c>
      <c r="B667" s="18" t="s">
        <v>1405</v>
      </c>
      <c r="C667" s="19">
        <v>102.36</v>
      </c>
      <c r="D667" s="19">
        <v>100.31</v>
      </c>
      <c r="E667" s="19">
        <v>100.16</v>
      </c>
      <c r="F667" s="19">
        <v>100.16</v>
      </c>
      <c r="G667" s="19">
        <v>100.27</v>
      </c>
      <c r="H667" s="19">
        <v>100.19</v>
      </c>
      <c r="I667" s="19">
        <v>101.35</v>
      </c>
      <c r="J667" s="19">
        <v>100.1</v>
      </c>
      <c r="K667" s="19">
        <v>100.22</v>
      </c>
      <c r="L667" s="19">
        <v>100.02</v>
      </c>
      <c r="M667" s="19">
        <v>100.32</v>
      </c>
      <c r="N667" s="19">
        <v>100.67</v>
      </c>
      <c r="O667" s="19">
        <v>100.56</v>
      </c>
      <c r="P667" s="19">
        <v>100.84</v>
      </c>
      <c r="Q667" s="19">
        <v>100.36</v>
      </c>
      <c r="R667" s="19">
        <v>99.9</v>
      </c>
      <c r="S667" s="19">
        <v>100.39</v>
      </c>
      <c r="T667" s="19">
        <v>100.11</v>
      </c>
      <c r="U667" s="19">
        <v>100.54</v>
      </c>
      <c r="V667" s="19">
        <v>100.18</v>
      </c>
      <c r="W667" s="19">
        <v>99.93</v>
      </c>
      <c r="X667" s="19">
        <v>99.75</v>
      </c>
      <c r="Y667" s="19">
        <v>99.88</v>
      </c>
      <c r="Z667" s="19">
        <v>100.08</v>
      </c>
      <c r="AA667" s="19">
        <v>100.77</v>
      </c>
      <c r="AB667" s="19">
        <v>99.98</v>
      </c>
      <c r="AC667" s="19">
        <v>99.84</v>
      </c>
      <c r="AD667" s="19">
        <v>99.89</v>
      </c>
      <c r="AE667" s="19">
        <v>100.2</v>
      </c>
      <c r="AF667" s="19">
        <v>99.96</v>
      </c>
      <c r="AG667" s="19">
        <v>100.07</v>
      </c>
      <c r="AH667" s="19">
        <v>101.04</v>
      </c>
      <c r="AI667" s="19">
        <v>100.11</v>
      </c>
      <c r="AJ667" s="19">
        <v>99.92</v>
      </c>
      <c r="AK667" s="19">
        <v>100.22</v>
      </c>
      <c r="AL667" s="19">
        <v>100.06</v>
      </c>
      <c r="AM667" s="19">
        <v>99.75</v>
      </c>
      <c r="AN667" s="19">
        <v>100.47</v>
      </c>
      <c r="AO667" s="19">
        <v>100.01</v>
      </c>
      <c r="AP667" s="19">
        <v>100.15</v>
      </c>
      <c r="AQ667" s="19">
        <v>100.2</v>
      </c>
      <c r="AR667" s="19">
        <v>100.08</v>
      </c>
      <c r="AS667" s="19">
        <v>99.49</v>
      </c>
      <c r="AT667" s="19">
        <v>99.95</v>
      </c>
      <c r="AU667" s="19">
        <v>100.26</v>
      </c>
      <c r="AV667" s="19">
        <v>99.87</v>
      </c>
      <c r="AW667" s="19">
        <v>100.26</v>
      </c>
      <c r="AX667" s="19">
        <v>100.37</v>
      </c>
      <c r="AY667" s="19">
        <v>100.16</v>
      </c>
      <c r="AZ667" s="19">
        <v>100.25</v>
      </c>
      <c r="BA667" s="19">
        <v>100.03</v>
      </c>
      <c r="BB667" s="19">
        <v>100.05</v>
      </c>
      <c r="BC667" s="19">
        <v>100.36</v>
      </c>
      <c r="BD667" s="19">
        <v>100.16</v>
      </c>
      <c r="BE667" s="19">
        <v>99.98</v>
      </c>
      <c r="BF667" s="18">
        <v>100</v>
      </c>
      <c r="BG667" s="19">
        <v>99.94</v>
      </c>
      <c r="BH667" s="19">
        <v>100.27</v>
      </c>
      <c r="BI667" s="19">
        <v>99.98</v>
      </c>
      <c r="BJ667" s="19">
        <v>100.13</v>
      </c>
      <c r="BK667" s="20"/>
    </row>
    <row r="668" spans="1:63" x14ac:dyDescent="0.45">
      <c r="A668" s="18" t="s">
        <v>397</v>
      </c>
      <c r="B668" s="18" t="s">
        <v>1406</v>
      </c>
      <c r="C668" s="19">
        <v>101.61</v>
      </c>
      <c r="D668" s="19">
        <v>100.54</v>
      </c>
      <c r="E668" s="19">
        <v>100.81</v>
      </c>
      <c r="F668" s="19">
        <v>100.31</v>
      </c>
      <c r="G668" s="19">
        <v>100.08</v>
      </c>
      <c r="H668" s="19">
        <v>100.19</v>
      </c>
      <c r="I668" s="19">
        <v>100.14</v>
      </c>
      <c r="J668" s="19">
        <v>100.24</v>
      </c>
      <c r="K668" s="19">
        <v>101.51</v>
      </c>
      <c r="L668" s="19">
        <v>101.24</v>
      </c>
      <c r="M668" s="19">
        <v>100.19</v>
      </c>
      <c r="N668" s="19">
        <v>100.06</v>
      </c>
      <c r="O668" s="19">
        <v>103.11</v>
      </c>
      <c r="P668" s="19">
        <v>100.07</v>
      </c>
      <c r="Q668" s="19">
        <v>100.17</v>
      </c>
      <c r="R668" s="19">
        <v>100.25</v>
      </c>
      <c r="S668" s="18">
        <v>102</v>
      </c>
      <c r="T668" s="19">
        <v>100.06</v>
      </c>
      <c r="U668" s="19">
        <v>100.01</v>
      </c>
      <c r="V668" s="19">
        <v>100.05</v>
      </c>
      <c r="W668" s="19">
        <v>100.75</v>
      </c>
      <c r="X668" s="19">
        <v>100.8</v>
      </c>
      <c r="Y668" s="19">
        <v>100.44</v>
      </c>
      <c r="Z668" s="19">
        <v>100.1</v>
      </c>
      <c r="AA668" s="19">
        <v>100.66</v>
      </c>
      <c r="AB668" s="19">
        <v>100.36</v>
      </c>
      <c r="AC668" s="19">
        <v>100.08</v>
      </c>
      <c r="AD668" s="19">
        <v>100.14</v>
      </c>
      <c r="AE668" s="19">
        <v>99.83</v>
      </c>
      <c r="AF668" s="19">
        <v>101.32</v>
      </c>
      <c r="AG668" s="19">
        <v>100.02</v>
      </c>
      <c r="AH668" s="19">
        <v>100.67</v>
      </c>
      <c r="AI668" s="19">
        <v>101.66</v>
      </c>
      <c r="AJ668" s="19">
        <v>100.56</v>
      </c>
      <c r="AK668" s="19">
        <v>100.42</v>
      </c>
      <c r="AL668" s="19">
        <v>99.99</v>
      </c>
      <c r="AM668" s="19">
        <v>100.68</v>
      </c>
      <c r="AN668" s="19">
        <v>100.1</v>
      </c>
      <c r="AO668" s="19">
        <v>100.07</v>
      </c>
      <c r="AP668" s="19">
        <v>99.95</v>
      </c>
      <c r="AQ668" s="19">
        <v>99.96</v>
      </c>
      <c r="AR668" s="19">
        <v>100.51</v>
      </c>
      <c r="AS668" s="19">
        <v>100.05</v>
      </c>
      <c r="AT668" s="19">
        <v>100.01</v>
      </c>
      <c r="AU668" s="19">
        <v>101.07</v>
      </c>
      <c r="AV668" s="19">
        <v>100.48</v>
      </c>
      <c r="AW668" s="19">
        <v>100.52</v>
      </c>
      <c r="AX668" s="19">
        <v>100.19</v>
      </c>
      <c r="AY668" s="19">
        <v>100.53</v>
      </c>
      <c r="AZ668" s="19">
        <v>100.24</v>
      </c>
      <c r="BA668" s="19">
        <v>100.37</v>
      </c>
      <c r="BB668" s="19">
        <v>100.04</v>
      </c>
      <c r="BC668" s="19">
        <v>100.18</v>
      </c>
      <c r="BD668" s="19">
        <v>100.82</v>
      </c>
      <c r="BE668" s="18">
        <v>100</v>
      </c>
      <c r="BF668" s="19">
        <v>100.03</v>
      </c>
      <c r="BG668" s="19">
        <v>100.88</v>
      </c>
      <c r="BH668" s="19">
        <v>100.98</v>
      </c>
      <c r="BI668" s="19">
        <v>101.59</v>
      </c>
      <c r="BJ668" s="19">
        <v>100.74</v>
      </c>
      <c r="BK668" s="20"/>
    </row>
    <row r="669" spans="1:63" x14ac:dyDescent="0.45">
      <c r="A669" s="18" t="s">
        <v>398</v>
      </c>
      <c r="B669" s="18" t="s">
        <v>1407</v>
      </c>
      <c r="C669" s="19">
        <v>102.35</v>
      </c>
      <c r="D669" s="19">
        <v>101.34</v>
      </c>
      <c r="E669" s="19">
        <v>101.24</v>
      </c>
      <c r="F669" s="19">
        <v>100.96</v>
      </c>
      <c r="G669" s="19">
        <v>100.2</v>
      </c>
      <c r="H669" s="19">
        <v>100.62</v>
      </c>
      <c r="I669" s="19">
        <v>100.94</v>
      </c>
      <c r="J669" s="19">
        <v>100.65</v>
      </c>
      <c r="K669" s="19">
        <v>100.78</v>
      </c>
      <c r="L669" s="19">
        <v>100.15</v>
      </c>
      <c r="M669" s="19">
        <v>100.57</v>
      </c>
      <c r="N669" s="19">
        <v>101.17</v>
      </c>
      <c r="O669" s="19">
        <v>101.12</v>
      </c>
      <c r="P669" s="19">
        <v>100.31</v>
      </c>
      <c r="Q669" s="19">
        <v>101.17</v>
      </c>
      <c r="R669" s="19">
        <v>100.65</v>
      </c>
      <c r="S669" s="19">
        <v>100.16</v>
      </c>
      <c r="T669" s="19">
        <v>101.35</v>
      </c>
      <c r="U669" s="19">
        <v>100.22</v>
      </c>
      <c r="V669" s="19">
        <v>100.11</v>
      </c>
      <c r="W669" s="19">
        <v>101.91</v>
      </c>
      <c r="X669" s="19">
        <v>100.24</v>
      </c>
      <c r="Y669" s="19">
        <v>100.34</v>
      </c>
      <c r="Z669" s="19">
        <v>100.14</v>
      </c>
      <c r="AA669" s="19">
        <v>101.91</v>
      </c>
      <c r="AB669" s="19">
        <v>100.48</v>
      </c>
      <c r="AC669" s="19">
        <v>101.27</v>
      </c>
      <c r="AD669" s="19">
        <v>100.46</v>
      </c>
      <c r="AE669" s="19">
        <v>100.48</v>
      </c>
      <c r="AF669" s="19">
        <v>100.34</v>
      </c>
      <c r="AG669" s="19">
        <v>100.11</v>
      </c>
      <c r="AH669" s="19">
        <v>100.97</v>
      </c>
      <c r="AI669" s="19">
        <v>101.25</v>
      </c>
      <c r="AJ669" s="19">
        <v>100.07</v>
      </c>
      <c r="AK669" s="19">
        <v>100.13</v>
      </c>
      <c r="AL669" s="19">
        <v>100.09</v>
      </c>
      <c r="AM669" s="19">
        <v>101.92</v>
      </c>
      <c r="AN669" s="19">
        <v>100.7</v>
      </c>
      <c r="AO669" s="19">
        <v>100.29</v>
      </c>
      <c r="AP669" s="19">
        <v>100.36</v>
      </c>
      <c r="AQ669" s="19">
        <v>100.52</v>
      </c>
      <c r="AR669" s="19">
        <v>100.2</v>
      </c>
      <c r="AS669" s="19">
        <v>100.05</v>
      </c>
      <c r="AT669" s="19">
        <v>100.05</v>
      </c>
      <c r="AU669" s="19">
        <v>100.15</v>
      </c>
      <c r="AV669" s="19">
        <v>100.23</v>
      </c>
      <c r="AW669" s="19">
        <v>100.11</v>
      </c>
      <c r="AX669" s="19">
        <v>100.32</v>
      </c>
      <c r="AY669" s="19">
        <v>101.35</v>
      </c>
      <c r="AZ669" s="19">
        <v>100.16</v>
      </c>
      <c r="BA669" s="19">
        <v>100.3</v>
      </c>
      <c r="BB669" s="19">
        <v>100.81</v>
      </c>
      <c r="BC669" s="19">
        <v>100.33</v>
      </c>
      <c r="BD669" s="19">
        <v>100.03</v>
      </c>
      <c r="BE669" s="19">
        <v>100.51</v>
      </c>
      <c r="BF669" s="19">
        <v>100.04</v>
      </c>
      <c r="BG669" s="19">
        <v>100.94</v>
      </c>
      <c r="BH669" s="19">
        <v>100.01</v>
      </c>
      <c r="BI669" s="19">
        <v>100.26</v>
      </c>
      <c r="BJ669" s="19">
        <v>100.23</v>
      </c>
      <c r="BK669" s="20"/>
    </row>
    <row r="670" spans="1:63" x14ac:dyDescent="0.45">
      <c r="A670" s="18" t="s">
        <v>759</v>
      </c>
      <c r="B670" s="18" t="s">
        <v>1408</v>
      </c>
      <c r="C670" s="19">
        <v>103.23</v>
      </c>
      <c r="D670" s="19">
        <v>101.1</v>
      </c>
      <c r="E670" s="19">
        <v>99.94</v>
      </c>
      <c r="F670" s="19">
        <v>98.81</v>
      </c>
      <c r="G670" s="19">
        <v>101.52</v>
      </c>
      <c r="H670" s="19">
        <v>103.69</v>
      </c>
      <c r="I670" s="19">
        <v>102.11</v>
      </c>
      <c r="J670" s="19">
        <v>103.64</v>
      </c>
      <c r="K670" s="19">
        <v>97.92</v>
      </c>
      <c r="L670" s="19">
        <v>98.69</v>
      </c>
      <c r="M670" s="19">
        <v>100.35</v>
      </c>
      <c r="N670" s="19">
        <v>102.41</v>
      </c>
      <c r="O670" s="19">
        <v>101.47</v>
      </c>
      <c r="P670" s="19">
        <v>100.62</v>
      </c>
      <c r="Q670" s="19">
        <v>99.46</v>
      </c>
      <c r="R670" s="19">
        <v>100.36</v>
      </c>
      <c r="S670" s="19">
        <v>101.54</v>
      </c>
      <c r="T670" s="19">
        <v>101.77</v>
      </c>
      <c r="U670" s="19">
        <v>100.81</v>
      </c>
      <c r="V670" s="19">
        <v>100.73</v>
      </c>
      <c r="W670" s="19">
        <v>98.79</v>
      </c>
      <c r="X670" s="19">
        <v>98.31</v>
      </c>
      <c r="Y670" s="19">
        <v>99.57</v>
      </c>
      <c r="Z670" s="19">
        <v>100.63</v>
      </c>
      <c r="AA670" s="19">
        <v>99.32</v>
      </c>
      <c r="AB670" s="19">
        <v>100.62</v>
      </c>
      <c r="AC670" s="19">
        <v>99.49</v>
      </c>
      <c r="AD670" s="19">
        <v>100.14</v>
      </c>
      <c r="AE670" s="19">
        <v>101.13</v>
      </c>
      <c r="AF670" s="19">
        <v>102.61</v>
      </c>
      <c r="AG670" s="19">
        <v>101.11</v>
      </c>
      <c r="AH670" s="19">
        <v>100.63</v>
      </c>
      <c r="AI670" s="19">
        <v>98.12</v>
      </c>
      <c r="AJ670" s="19">
        <v>98.67</v>
      </c>
      <c r="AK670" s="19">
        <v>100.05</v>
      </c>
      <c r="AL670" s="19">
        <v>101.13</v>
      </c>
      <c r="AM670" s="19">
        <v>99.3</v>
      </c>
      <c r="AN670" s="19">
        <v>100.2</v>
      </c>
      <c r="AO670" s="19">
        <v>100.21</v>
      </c>
      <c r="AP670" s="19">
        <v>101.07</v>
      </c>
      <c r="AQ670" s="19">
        <v>101.35</v>
      </c>
      <c r="AR670" s="19">
        <v>103.12</v>
      </c>
      <c r="AS670" s="19">
        <v>100.88</v>
      </c>
      <c r="AT670" s="19">
        <v>100.79</v>
      </c>
      <c r="AU670" s="19">
        <v>98.39</v>
      </c>
      <c r="AV670" s="19">
        <v>98.82</v>
      </c>
      <c r="AW670" s="19">
        <v>99.68</v>
      </c>
      <c r="AX670" s="19">
        <v>101.57</v>
      </c>
      <c r="AY670" s="19">
        <v>99.67</v>
      </c>
      <c r="AZ670" s="19">
        <v>100.14</v>
      </c>
      <c r="BA670" s="19">
        <v>100.16</v>
      </c>
      <c r="BB670" s="19">
        <v>100.25</v>
      </c>
      <c r="BC670" s="19">
        <v>101.7</v>
      </c>
      <c r="BD670" s="19">
        <v>102.48</v>
      </c>
      <c r="BE670" s="19">
        <v>100.97</v>
      </c>
      <c r="BF670" s="19">
        <v>100.43</v>
      </c>
      <c r="BG670" s="19">
        <v>97.75</v>
      </c>
      <c r="BH670" s="19">
        <v>98.88</v>
      </c>
      <c r="BI670" s="19">
        <v>99.96</v>
      </c>
      <c r="BJ670" s="19">
        <v>100.75</v>
      </c>
      <c r="BK670" s="20"/>
    </row>
    <row r="671" spans="1:63" x14ac:dyDescent="0.45">
      <c r="A671" s="18" t="s">
        <v>406</v>
      </c>
      <c r="B671" s="18" t="s">
        <v>1409</v>
      </c>
      <c r="C671" s="19">
        <v>102.47</v>
      </c>
      <c r="D671" s="19">
        <v>100.34</v>
      </c>
      <c r="E671" s="19">
        <v>100.67</v>
      </c>
      <c r="F671" s="19">
        <v>99.39</v>
      </c>
      <c r="G671" s="19">
        <v>100.23</v>
      </c>
      <c r="H671" s="19">
        <v>101.22</v>
      </c>
      <c r="I671" s="19">
        <v>100.52</v>
      </c>
      <c r="J671" s="19">
        <v>100.77</v>
      </c>
      <c r="K671" s="19">
        <v>100.33</v>
      </c>
      <c r="L671" s="19">
        <v>100.58</v>
      </c>
      <c r="M671" s="19">
        <v>100.03</v>
      </c>
      <c r="N671" s="19">
        <v>100.37</v>
      </c>
      <c r="O671" s="19">
        <v>100.23</v>
      </c>
      <c r="P671" s="19">
        <v>100.67</v>
      </c>
      <c r="Q671" s="19">
        <v>100.93</v>
      </c>
      <c r="R671" s="19">
        <v>100.79</v>
      </c>
      <c r="S671" s="19">
        <v>102.47</v>
      </c>
      <c r="T671" s="19">
        <v>100.58</v>
      </c>
      <c r="U671" s="19">
        <v>100.54</v>
      </c>
      <c r="V671" s="19">
        <v>100.2</v>
      </c>
      <c r="W671" s="19">
        <v>100.38</v>
      </c>
      <c r="X671" s="19">
        <v>100.28</v>
      </c>
      <c r="Y671" s="19">
        <v>100.16</v>
      </c>
      <c r="Z671" s="19">
        <v>100.16</v>
      </c>
      <c r="AA671" s="19">
        <v>100.73</v>
      </c>
      <c r="AB671" s="19">
        <v>99.63</v>
      </c>
      <c r="AC671" s="19">
        <v>99.26</v>
      </c>
      <c r="AD671" s="19">
        <v>100.24</v>
      </c>
      <c r="AE671" s="19">
        <v>100.84</v>
      </c>
      <c r="AF671" s="19">
        <v>100.52</v>
      </c>
      <c r="AG671" s="19">
        <v>100.12</v>
      </c>
      <c r="AH671" s="19">
        <v>100.48</v>
      </c>
      <c r="AI671" s="19">
        <v>100.14</v>
      </c>
      <c r="AJ671" s="19">
        <v>99.8</v>
      </c>
      <c r="AK671" s="19">
        <v>100.43</v>
      </c>
      <c r="AL671" s="19">
        <v>100.12</v>
      </c>
      <c r="AM671" s="19">
        <v>102.18</v>
      </c>
      <c r="AN671" s="19">
        <v>100.14</v>
      </c>
      <c r="AO671" s="19">
        <v>100.13</v>
      </c>
      <c r="AP671" s="19">
        <v>100.75</v>
      </c>
      <c r="AQ671" s="19">
        <v>100.84</v>
      </c>
      <c r="AR671" s="19">
        <v>100.95</v>
      </c>
      <c r="AS671" s="19">
        <v>100.33</v>
      </c>
      <c r="AT671" s="19">
        <v>100.39</v>
      </c>
      <c r="AU671" s="19">
        <v>102.33</v>
      </c>
      <c r="AV671" s="19">
        <v>100.18</v>
      </c>
      <c r="AW671" s="19">
        <v>100.38</v>
      </c>
      <c r="AX671" s="19">
        <v>100.39</v>
      </c>
      <c r="AY671" s="19">
        <v>100.47</v>
      </c>
      <c r="AZ671" s="19">
        <v>100.28</v>
      </c>
      <c r="BA671" s="19">
        <v>100.32</v>
      </c>
      <c r="BB671" s="19">
        <v>100.44</v>
      </c>
      <c r="BC671" s="19">
        <v>100.34</v>
      </c>
      <c r="BD671" s="19">
        <v>100.23</v>
      </c>
      <c r="BE671" s="19">
        <v>100.43</v>
      </c>
      <c r="BF671" s="19">
        <v>100.14</v>
      </c>
      <c r="BG671" s="19">
        <v>100.13</v>
      </c>
      <c r="BH671" s="19">
        <v>100.61</v>
      </c>
      <c r="BI671" s="19">
        <v>99.88</v>
      </c>
      <c r="BJ671" s="19">
        <v>100.12</v>
      </c>
      <c r="BK671" s="20"/>
    </row>
    <row r="672" spans="1:63" ht="27.75" x14ac:dyDescent="0.45">
      <c r="A672" s="18" t="s">
        <v>760</v>
      </c>
      <c r="B672" s="18" t="s">
        <v>1410</v>
      </c>
      <c r="C672" s="18">
        <v>106</v>
      </c>
      <c r="D672" s="19">
        <v>100.8</v>
      </c>
      <c r="E672" s="19">
        <v>97.92</v>
      </c>
      <c r="F672" s="19">
        <v>94.77</v>
      </c>
      <c r="G672" s="19">
        <v>101.03</v>
      </c>
      <c r="H672" s="19">
        <v>105.34</v>
      </c>
      <c r="I672" s="19">
        <v>104.61</v>
      </c>
      <c r="J672" s="19">
        <v>109.75</v>
      </c>
      <c r="K672" s="19">
        <v>97.27</v>
      </c>
      <c r="L672" s="19">
        <v>97.91</v>
      </c>
      <c r="M672" s="19">
        <v>99.69</v>
      </c>
      <c r="N672" s="19">
        <v>104.18</v>
      </c>
      <c r="O672" s="19">
        <v>105.06</v>
      </c>
      <c r="P672" s="19">
        <v>101.02</v>
      </c>
      <c r="Q672" s="19">
        <v>97.29</v>
      </c>
      <c r="R672" s="19">
        <v>99.02</v>
      </c>
      <c r="S672" s="19">
        <v>99.89</v>
      </c>
      <c r="T672" s="19">
        <v>101.19</v>
      </c>
      <c r="U672" s="19">
        <v>100.61</v>
      </c>
      <c r="V672" s="19">
        <v>101.57</v>
      </c>
      <c r="W672" s="19">
        <v>98.69</v>
      </c>
      <c r="X672" s="19">
        <v>97.9</v>
      </c>
      <c r="Y672" s="19">
        <v>99.4</v>
      </c>
      <c r="Z672" s="19">
        <v>98.95</v>
      </c>
      <c r="AA672" s="19">
        <v>99.12</v>
      </c>
      <c r="AB672" s="19">
        <v>99.32</v>
      </c>
      <c r="AC672" s="19">
        <v>100.13</v>
      </c>
      <c r="AD672" s="19">
        <v>99.73</v>
      </c>
      <c r="AE672" s="19">
        <v>100.27</v>
      </c>
      <c r="AF672" s="19">
        <v>102.55</v>
      </c>
      <c r="AG672" s="19">
        <v>102.12</v>
      </c>
      <c r="AH672" s="19">
        <v>101.15</v>
      </c>
      <c r="AI672" s="19">
        <v>99.21</v>
      </c>
      <c r="AJ672" s="19">
        <v>98.52</v>
      </c>
      <c r="AK672" s="19">
        <v>100.89</v>
      </c>
      <c r="AL672" s="19">
        <v>101.09</v>
      </c>
      <c r="AM672" s="19">
        <v>99.64</v>
      </c>
      <c r="AN672" s="19">
        <v>100.67</v>
      </c>
      <c r="AO672" s="19">
        <v>100.5</v>
      </c>
      <c r="AP672" s="19">
        <v>102.97</v>
      </c>
      <c r="AQ672" s="19">
        <v>100.63</v>
      </c>
      <c r="AR672" s="19">
        <v>101.85</v>
      </c>
      <c r="AS672" s="19">
        <v>101.62</v>
      </c>
      <c r="AT672" s="19">
        <v>101.86</v>
      </c>
      <c r="AU672" s="19">
        <v>100.24</v>
      </c>
      <c r="AV672" s="19">
        <v>98.81</v>
      </c>
      <c r="AW672" s="19">
        <v>99.33</v>
      </c>
      <c r="AX672" s="19">
        <v>101.34</v>
      </c>
      <c r="AY672" s="19">
        <v>99.42</v>
      </c>
      <c r="AZ672" s="19">
        <v>99.92</v>
      </c>
      <c r="BA672" s="19">
        <v>99.36</v>
      </c>
      <c r="BB672" s="19">
        <v>99.87</v>
      </c>
      <c r="BC672" s="19">
        <v>101.94</v>
      </c>
      <c r="BD672" s="19">
        <v>101.93</v>
      </c>
      <c r="BE672" s="19">
        <v>100.36</v>
      </c>
      <c r="BF672" s="19">
        <v>99.89</v>
      </c>
      <c r="BG672" s="19">
        <v>98.21</v>
      </c>
      <c r="BH672" s="19">
        <v>99.21</v>
      </c>
      <c r="BI672" s="19">
        <v>101.25</v>
      </c>
      <c r="BJ672" s="19">
        <v>99.04</v>
      </c>
      <c r="BK672" s="20"/>
    </row>
    <row r="673" spans="1:63" ht="27.75" x14ac:dyDescent="0.45">
      <c r="A673" s="18" t="s">
        <v>399</v>
      </c>
      <c r="B673" s="18" t="s">
        <v>1411</v>
      </c>
      <c r="C673" s="19">
        <v>107.5</v>
      </c>
      <c r="D673" s="19">
        <v>101.62</v>
      </c>
      <c r="E673" s="19">
        <v>98.18</v>
      </c>
      <c r="F673" s="19">
        <v>94.67</v>
      </c>
      <c r="G673" s="19">
        <v>102.48</v>
      </c>
      <c r="H673" s="19">
        <v>106.4</v>
      </c>
      <c r="I673" s="19">
        <v>105.42</v>
      </c>
      <c r="J673" s="19">
        <v>110.57</v>
      </c>
      <c r="K673" s="19">
        <v>96.1</v>
      </c>
      <c r="L673" s="19">
        <v>96.03</v>
      </c>
      <c r="M673" s="19">
        <v>100.03</v>
      </c>
      <c r="N673" s="19">
        <v>103.94</v>
      </c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20"/>
    </row>
    <row r="674" spans="1:63" ht="27.75" x14ac:dyDescent="0.45">
      <c r="A674" s="18" t="s">
        <v>1741</v>
      </c>
      <c r="B674" s="18" t="s">
        <v>1742</v>
      </c>
      <c r="C674" s="19">
        <v>108.08</v>
      </c>
      <c r="D674" s="19">
        <v>101.7</v>
      </c>
      <c r="E674" s="19">
        <v>97.06</v>
      </c>
      <c r="F674" s="19">
        <v>95.3</v>
      </c>
      <c r="G674" s="19">
        <v>101.12</v>
      </c>
      <c r="H674" s="19">
        <v>109.01</v>
      </c>
      <c r="I674" s="19">
        <v>107.55</v>
      </c>
      <c r="J674" s="19">
        <v>108.56</v>
      </c>
      <c r="K674" s="19">
        <v>96.02</v>
      </c>
      <c r="L674" s="19">
        <v>98.9</v>
      </c>
      <c r="M674" s="19">
        <v>97.81</v>
      </c>
      <c r="N674" s="19">
        <v>104.96</v>
      </c>
      <c r="O674" s="19">
        <v>104.74</v>
      </c>
      <c r="P674" s="19">
        <v>100.76</v>
      </c>
      <c r="Q674" s="19">
        <v>98.52</v>
      </c>
      <c r="R674" s="19">
        <v>99.39</v>
      </c>
      <c r="S674" s="19">
        <v>99.3</v>
      </c>
      <c r="T674" s="19">
        <v>102.34</v>
      </c>
      <c r="U674" s="19">
        <v>102.4</v>
      </c>
      <c r="V674" s="19">
        <v>102.07</v>
      </c>
      <c r="W674" s="19">
        <v>97.44</v>
      </c>
      <c r="X674" s="19">
        <v>97.72</v>
      </c>
      <c r="Y674" s="19">
        <v>98.7</v>
      </c>
      <c r="Z674" s="19">
        <v>98.61</v>
      </c>
      <c r="AA674" s="19">
        <v>98.4</v>
      </c>
      <c r="AB674" s="19">
        <v>99.32</v>
      </c>
      <c r="AC674" s="19">
        <v>99.51</v>
      </c>
      <c r="AD674" s="19">
        <v>100.47</v>
      </c>
      <c r="AE674" s="19">
        <v>100.35</v>
      </c>
      <c r="AF674" s="19">
        <v>104.9</v>
      </c>
      <c r="AG674" s="19">
        <v>103.56</v>
      </c>
      <c r="AH674" s="19">
        <v>101.94</v>
      </c>
      <c r="AI674" s="19">
        <v>97.68</v>
      </c>
      <c r="AJ674" s="19">
        <v>97.77</v>
      </c>
      <c r="AK674" s="19">
        <v>99.2</v>
      </c>
      <c r="AL674" s="19">
        <v>100.95</v>
      </c>
      <c r="AM674" s="19">
        <v>98.61</v>
      </c>
      <c r="AN674" s="19">
        <v>100.44</v>
      </c>
      <c r="AO674" s="19">
        <v>100.84</v>
      </c>
      <c r="AP674" s="19">
        <v>103.32</v>
      </c>
      <c r="AQ674" s="19">
        <v>100.13</v>
      </c>
      <c r="AR674" s="19">
        <v>103.05</v>
      </c>
      <c r="AS674" s="19">
        <v>103.46</v>
      </c>
      <c r="AT674" s="19">
        <v>101.7</v>
      </c>
      <c r="AU674" s="19">
        <v>99.16</v>
      </c>
      <c r="AV674" s="19">
        <v>98.21</v>
      </c>
      <c r="AW674" s="19">
        <v>98.35</v>
      </c>
      <c r="AX674" s="19">
        <v>99.92</v>
      </c>
      <c r="AY674" s="19">
        <v>98.73</v>
      </c>
      <c r="AZ674" s="19">
        <v>100.03</v>
      </c>
      <c r="BA674" s="19">
        <v>99.83</v>
      </c>
      <c r="BB674" s="19">
        <v>98.92</v>
      </c>
      <c r="BC674" s="19">
        <v>104.02</v>
      </c>
      <c r="BD674" s="19">
        <v>105.25</v>
      </c>
      <c r="BE674" s="19">
        <v>101.11</v>
      </c>
      <c r="BF674" s="19">
        <v>98.12</v>
      </c>
      <c r="BG674" s="19">
        <v>97.32</v>
      </c>
      <c r="BH674" s="19">
        <v>98.33</v>
      </c>
      <c r="BI674" s="19">
        <v>99.97</v>
      </c>
      <c r="BJ674" s="19">
        <v>96.9</v>
      </c>
      <c r="BK674" s="20"/>
    </row>
    <row r="675" spans="1:63" ht="27.75" x14ac:dyDescent="0.45">
      <c r="A675" s="18" t="s">
        <v>1743</v>
      </c>
      <c r="B675" s="18" t="s">
        <v>1744</v>
      </c>
      <c r="C675" s="19">
        <v>106.55</v>
      </c>
      <c r="D675" s="19">
        <v>99.02</v>
      </c>
      <c r="E675" s="19">
        <v>96.96</v>
      </c>
      <c r="F675" s="19">
        <v>95.66</v>
      </c>
      <c r="G675" s="19">
        <v>101.2</v>
      </c>
      <c r="H675" s="19">
        <v>103.18</v>
      </c>
      <c r="I675" s="19">
        <v>103.72</v>
      </c>
      <c r="J675" s="19">
        <v>111.08</v>
      </c>
      <c r="K675" s="19">
        <v>97.59</v>
      </c>
      <c r="L675" s="19">
        <v>100.76</v>
      </c>
      <c r="M675" s="19">
        <v>100.69</v>
      </c>
      <c r="N675" s="19">
        <v>106.24</v>
      </c>
      <c r="O675" s="19">
        <v>107.23</v>
      </c>
      <c r="P675" s="19">
        <v>100.44</v>
      </c>
      <c r="Q675" s="19">
        <v>93.5</v>
      </c>
      <c r="R675" s="19">
        <v>98.73</v>
      </c>
      <c r="S675" s="19">
        <v>100.25</v>
      </c>
      <c r="T675" s="19">
        <v>99.54</v>
      </c>
      <c r="U675" s="19">
        <v>99.83</v>
      </c>
      <c r="V675" s="19">
        <v>101.76</v>
      </c>
      <c r="W675" s="19">
        <v>102.08</v>
      </c>
      <c r="X675" s="19">
        <v>98.11</v>
      </c>
      <c r="Y675" s="19">
        <v>100.19</v>
      </c>
      <c r="Z675" s="19">
        <v>99.03</v>
      </c>
      <c r="AA675" s="19">
        <v>99.55</v>
      </c>
      <c r="AB675" s="19">
        <v>99.3</v>
      </c>
      <c r="AC675" s="19">
        <v>99.16</v>
      </c>
      <c r="AD675" s="19">
        <v>99.22</v>
      </c>
      <c r="AE675" s="19">
        <v>101.2</v>
      </c>
      <c r="AF675" s="19">
        <v>101.88</v>
      </c>
      <c r="AG675" s="19">
        <v>102.06</v>
      </c>
      <c r="AH675" s="19">
        <v>100.53</v>
      </c>
      <c r="AI675" s="19">
        <v>99.82</v>
      </c>
      <c r="AJ675" s="19">
        <v>99.57</v>
      </c>
      <c r="AK675" s="19">
        <v>103.14</v>
      </c>
      <c r="AL675" s="19">
        <v>101.6</v>
      </c>
      <c r="AM675" s="19">
        <v>101.34</v>
      </c>
      <c r="AN675" s="19">
        <v>101.04</v>
      </c>
      <c r="AO675" s="19">
        <v>100.69</v>
      </c>
      <c r="AP675" s="19">
        <v>103.62</v>
      </c>
      <c r="AQ675" s="19">
        <v>100.47</v>
      </c>
      <c r="AR675" s="19">
        <v>101.42</v>
      </c>
      <c r="AS675" s="19">
        <v>100.69</v>
      </c>
      <c r="AT675" s="19">
        <v>102.06</v>
      </c>
      <c r="AU675" s="19">
        <v>100.95</v>
      </c>
      <c r="AV675" s="19">
        <v>99.64</v>
      </c>
      <c r="AW675" s="19">
        <v>99.19</v>
      </c>
      <c r="AX675" s="19">
        <v>100.34</v>
      </c>
      <c r="AY675" s="19">
        <v>99.19</v>
      </c>
      <c r="AZ675" s="19">
        <v>99.43</v>
      </c>
      <c r="BA675" s="19">
        <v>98.33</v>
      </c>
      <c r="BB675" s="19">
        <v>100.21</v>
      </c>
      <c r="BC675" s="19">
        <v>101.39</v>
      </c>
      <c r="BD675" s="19">
        <v>100.65</v>
      </c>
      <c r="BE675" s="19">
        <v>99.85</v>
      </c>
      <c r="BF675" s="19">
        <v>100.52</v>
      </c>
      <c r="BG675" s="19">
        <v>99.08</v>
      </c>
      <c r="BH675" s="19">
        <v>100.03</v>
      </c>
      <c r="BI675" s="19">
        <v>99.5</v>
      </c>
      <c r="BJ675" s="19">
        <v>99.94</v>
      </c>
      <c r="BK675" s="20"/>
    </row>
    <row r="676" spans="1:63" ht="27.75" x14ac:dyDescent="0.45">
      <c r="A676" s="18" t="s">
        <v>1745</v>
      </c>
      <c r="B676" s="18" t="s">
        <v>1746</v>
      </c>
      <c r="C676" s="19">
        <v>103.35</v>
      </c>
      <c r="D676" s="19">
        <v>99.02</v>
      </c>
      <c r="E676" s="19">
        <v>98.19</v>
      </c>
      <c r="F676" s="19">
        <v>94.57</v>
      </c>
      <c r="G676" s="19">
        <v>101.16</v>
      </c>
      <c r="H676" s="19">
        <v>103.93</v>
      </c>
      <c r="I676" s="19">
        <v>102.75</v>
      </c>
      <c r="J676" s="19">
        <v>109.96</v>
      </c>
      <c r="K676" s="18">
        <v>102</v>
      </c>
      <c r="L676" s="19">
        <v>98.79</v>
      </c>
      <c r="M676" s="19">
        <v>99.54</v>
      </c>
      <c r="N676" s="19">
        <v>104.12</v>
      </c>
      <c r="O676" s="19">
        <v>103.97</v>
      </c>
      <c r="P676" s="19">
        <v>101.09</v>
      </c>
      <c r="Q676" s="19">
        <v>97.6</v>
      </c>
      <c r="R676" s="19">
        <v>99.29</v>
      </c>
      <c r="S676" s="19">
        <v>99.41</v>
      </c>
      <c r="T676" s="19">
        <v>100.72</v>
      </c>
      <c r="U676" s="19">
        <v>98.45</v>
      </c>
      <c r="V676" s="19">
        <v>101.45</v>
      </c>
      <c r="W676" s="19">
        <v>100.52</v>
      </c>
      <c r="X676" s="19">
        <v>98.56</v>
      </c>
      <c r="Y676" s="19">
        <v>98.68</v>
      </c>
      <c r="Z676" s="19">
        <v>98.85</v>
      </c>
      <c r="AA676" s="19">
        <v>98.12</v>
      </c>
      <c r="AB676" s="19">
        <v>98.58</v>
      </c>
      <c r="AC676" s="19">
        <v>100.71</v>
      </c>
      <c r="AD676" s="19">
        <v>99.25</v>
      </c>
      <c r="AE676" s="19">
        <v>100.66</v>
      </c>
      <c r="AF676" s="19">
        <v>102.15</v>
      </c>
      <c r="AG676" s="19">
        <v>101.67</v>
      </c>
      <c r="AH676" s="19">
        <v>100.99</v>
      </c>
      <c r="AI676" s="19">
        <v>100.36</v>
      </c>
      <c r="AJ676" s="19">
        <v>98.94</v>
      </c>
      <c r="AK676" s="19">
        <v>100.27</v>
      </c>
      <c r="AL676" s="19">
        <v>101.19</v>
      </c>
      <c r="AM676" s="19">
        <v>99.55</v>
      </c>
      <c r="AN676" s="19">
        <v>100.55</v>
      </c>
      <c r="AO676" s="19">
        <v>100.81</v>
      </c>
      <c r="AP676" s="19">
        <v>103.82</v>
      </c>
      <c r="AQ676" s="19">
        <v>100.88</v>
      </c>
      <c r="AR676" s="19">
        <v>101.51</v>
      </c>
      <c r="AS676" s="19">
        <v>100.59</v>
      </c>
      <c r="AT676" s="19">
        <v>102.39</v>
      </c>
      <c r="AU676" s="19">
        <v>102.57</v>
      </c>
      <c r="AV676" s="19">
        <v>98.76</v>
      </c>
      <c r="AW676" s="19">
        <v>98.61</v>
      </c>
      <c r="AX676" s="19">
        <v>99.94</v>
      </c>
      <c r="AY676" s="19">
        <v>98.06</v>
      </c>
      <c r="AZ676" s="19">
        <v>99.49</v>
      </c>
      <c r="BA676" s="19">
        <v>100.24</v>
      </c>
      <c r="BB676" s="19">
        <v>100.11</v>
      </c>
      <c r="BC676" s="19">
        <v>100.8</v>
      </c>
      <c r="BD676" s="19">
        <v>98.47</v>
      </c>
      <c r="BE676" s="19">
        <v>99.93</v>
      </c>
      <c r="BF676" s="19">
        <v>102.53</v>
      </c>
      <c r="BG676" s="19">
        <v>98.01</v>
      </c>
      <c r="BH676" s="19">
        <v>98.19</v>
      </c>
      <c r="BI676" s="19">
        <v>101.07</v>
      </c>
      <c r="BJ676" s="19">
        <v>99.1</v>
      </c>
      <c r="BK676" s="20"/>
    </row>
    <row r="677" spans="1:63" ht="41.65" x14ac:dyDescent="0.45">
      <c r="A677" s="18" t="s">
        <v>1747</v>
      </c>
      <c r="B677" s="18" t="s">
        <v>1748</v>
      </c>
      <c r="C677" s="19">
        <v>103.32</v>
      </c>
      <c r="D677" s="19">
        <v>98.86</v>
      </c>
      <c r="E677" s="19">
        <v>97.68</v>
      </c>
      <c r="F677" s="19">
        <v>95.49</v>
      </c>
      <c r="G677" s="19">
        <v>99.29</v>
      </c>
      <c r="H677" s="19">
        <v>105.23</v>
      </c>
      <c r="I677" s="19">
        <v>103.75</v>
      </c>
      <c r="J677" s="19">
        <v>111.62</v>
      </c>
      <c r="K677" s="19">
        <v>96.91</v>
      </c>
      <c r="L677" s="19">
        <v>97.81</v>
      </c>
      <c r="M677" s="19">
        <v>100.19</v>
      </c>
      <c r="N677" s="19">
        <v>104.27</v>
      </c>
      <c r="O677" s="19">
        <v>105.33</v>
      </c>
      <c r="P677" s="19">
        <v>100.69</v>
      </c>
      <c r="Q677" s="19">
        <v>96.57</v>
      </c>
      <c r="R677" s="19">
        <v>99.12</v>
      </c>
      <c r="S677" s="19">
        <v>99.4</v>
      </c>
      <c r="T677" s="19">
        <v>100.42</v>
      </c>
      <c r="U677" s="19">
        <v>99.47</v>
      </c>
      <c r="V677" s="19">
        <v>101.97</v>
      </c>
      <c r="W677" s="19">
        <v>98.84</v>
      </c>
      <c r="X677" s="19">
        <v>97.58</v>
      </c>
      <c r="Y677" s="19">
        <v>99.87</v>
      </c>
      <c r="Z677" s="19">
        <v>98.9</v>
      </c>
      <c r="AA677" s="19">
        <v>98.04</v>
      </c>
      <c r="AB677" s="19">
        <v>98.71</v>
      </c>
      <c r="AC677" s="19">
        <v>100.36</v>
      </c>
      <c r="AD677" s="19">
        <v>99.38</v>
      </c>
      <c r="AE677" s="19">
        <v>100.84</v>
      </c>
      <c r="AF677" s="19">
        <v>104.11</v>
      </c>
      <c r="AG677" s="19">
        <v>103.31</v>
      </c>
      <c r="AH677" s="19">
        <v>102.33</v>
      </c>
      <c r="AI677" s="19">
        <v>99.4</v>
      </c>
      <c r="AJ677" s="19">
        <v>98.55</v>
      </c>
      <c r="AK677" s="19">
        <v>101.42</v>
      </c>
      <c r="AL677" s="19">
        <v>101.53</v>
      </c>
      <c r="AM677" s="19">
        <v>98.82</v>
      </c>
      <c r="AN677" s="19">
        <v>100.11</v>
      </c>
      <c r="AO677" s="19">
        <v>100.93</v>
      </c>
      <c r="AP677" s="19">
        <v>103.56</v>
      </c>
      <c r="AQ677" s="19">
        <v>101.05</v>
      </c>
      <c r="AR677" s="19">
        <v>101.38</v>
      </c>
      <c r="AS677" s="19">
        <v>101.55</v>
      </c>
      <c r="AT677" s="19">
        <v>102.36</v>
      </c>
      <c r="AU677" s="19">
        <v>100.22</v>
      </c>
      <c r="AV677" s="19">
        <v>97.86</v>
      </c>
      <c r="AW677" s="19">
        <v>98.63</v>
      </c>
      <c r="AX677" s="19">
        <v>101.27</v>
      </c>
      <c r="AY677" s="19">
        <v>99.03</v>
      </c>
      <c r="AZ677" s="19">
        <v>99.21</v>
      </c>
      <c r="BA677" s="19">
        <v>99.07</v>
      </c>
      <c r="BB677" s="19">
        <v>100.11</v>
      </c>
      <c r="BC677" s="19">
        <v>100.84</v>
      </c>
      <c r="BD677" s="19">
        <v>101.15</v>
      </c>
      <c r="BE677" s="19">
        <v>100.81</v>
      </c>
      <c r="BF677" s="19">
        <v>100.84</v>
      </c>
      <c r="BG677" s="19">
        <v>97.49</v>
      </c>
      <c r="BH677" s="19">
        <v>99.86</v>
      </c>
      <c r="BI677" s="19">
        <v>100.27</v>
      </c>
      <c r="BJ677" s="19">
        <v>99.18</v>
      </c>
      <c r="BK677" s="20"/>
    </row>
    <row r="678" spans="1:63" ht="27.75" x14ac:dyDescent="0.45">
      <c r="A678" s="18" t="s">
        <v>1749</v>
      </c>
      <c r="B678" s="18" t="s">
        <v>1750</v>
      </c>
      <c r="C678" s="19">
        <v>105.56</v>
      </c>
      <c r="D678" s="19">
        <v>101.18</v>
      </c>
      <c r="E678" s="19">
        <v>98.51</v>
      </c>
      <c r="F678" s="19">
        <v>95.39</v>
      </c>
      <c r="G678" s="19">
        <v>100.36</v>
      </c>
      <c r="H678" s="19">
        <v>103.74</v>
      </c>
      <c r="I678" s="19">
        <v>103.11</v>
      </c>
      <c r="J678" s="19">
        <v>108.28</v>
      </c>
      <c r="K678" s="19">
        <v>98.77</v>
      </c>
      <c r="L678" s="19">
        <v>98.21</v>
      </c>
      <c r="M678" s="19">
        <v>99.98</v>
      </c>
      <c r="N678" s="19">
        <v>103.46</v>
      </c>
      <c r="O678" s="19">
        <v>104.71</v>
      </c>
      <c r="P678" s="19">
        <v>100.92</v>
      </c>
      <c r="Q678" s="19">
        <v>97.39</v>
      </c>
      <c r="R678" s="19">
        <v>99.28</v>
      </c>
      <c r="S678" s="19">
        <v>99.48</v>
      </c>
      <c r="T678" s="19">
        <v>100.26</v>
      </c>
      <c r="U678" s="19">
        <v>99.69</v>
      </c>
      <c r="V678" s="19">
        <v>101.42</v>
      </c>
      <c r="W678" s="19">
        <v>99.08</v>
      </c>
      <c r="X678" s="19">
        <v>97.91</v>
      </c>
      <c r="Y678" s="19">
        <v>99.67</v>
      </c>
      <c r="Z678" s="19">
        <v>98.8</v>
      </c>
      <c r="AA678" s="19">
        <v>98.76</v>
      </c>
      <c r="AB678" s="19">
        <v>98.84</v>
      </c>
      <c r="AC678" s="19">
        <v>100.07</v>
      </c>
      <c r="AD678" s="19">
        <v>99.76</v>
      </c>
      <c r="AE678" s="19">
        <v>100.6</v>
      </c>
      <c r="AF678" s="19">
        <v>102.44</v>
      </c>
      <c r="AG678" s="19">
        <v>102.31</v>
      </c>
      <c r="AH678" s="19">
        <v>102.26</v>
      </c>
      <c r="AI678" s="19">
        <v>99.97</v>
      </c>
      <c r="AJ678" s="19">
        <v>99.56</v>
      </c>
      <c r="AK678" s="19">
        <v>100.06</v>
      </c>
      <c r="AL678" s="19">
        <v>100.55</v>
      </c>
      <c r="AM678" s="19">
        <v>99.81</v>
      </c>
      <c r="AN678" s="19">
        <v>100.36</v>
      </c>
      <c r="AO678" s="19">
        <v>99.46</v>
      </c>
      <c r="AP678" s="19">
        <v>102.97</v>
      </c>
      <c r="AQ678" s="19">
        <v>100.7</v>
      </c>
      <c r="AR678" s="19">
        <v>101.07</v>
      </c>
      <c r="AS678" s="19">
        <v>100.87</v>
      </c>
      <c r="AT678" s="19">
        <v>101.6</v>
      </c>
      <c r="AU678" s="19">
        <v>101.55</v>
      </c>
      <c r="AV678" s="19">
        <v>98.4</v>
      </c>
      <c r="AW678" s="19">
        <v>99.84</v>
      </c>
      <c r="AX678" s="18">
        <v>102</v>
      </c>
      <c r="AY678" s="19">
        <v>98.87</v>
      </c>
      <c r="AZ678" s="19">
        <v>99.43</v>
      </c>
      <c r="BA678" s="19">
        <v>99.93</v>
      </c>
      <c r="BB678" s="19">
        <v>99.8</v>
      </c>
      <c r="BC678" s="19">
        <v>100.12</v>
      </c>
      <c r="BD678" s="19">
        <v>100.69</v>
      </c>
      <c r="BE678" s="19">
        <v>99.59</v>
      </c>
      <c r="BF678" s="19">
        <v>102.35</v>
      </c>
      <c r="BG678" s="19">
        <v>98.48</v>
      </c>
      <c r="BH678" s="19">
        <v>99.38</v>
      </c>
      <c r="BI678" s="19">
        <v>101.01</v>
      </c>
      <c r="BJ678" s="19">
        <v>100.22</v>
      </c>
      <c r="BK678" s="20"/>
    </row>
    <row r="679" spans="1:63" x14ac:dyDescent="0.45">
      <c r="A679" s="18" t="s">
        <v>1535</v>
      </c>
      <c r="B679" s="18" t="s">
        <v>1536</v>
      </c>
      <c r="C679" s="19">
        <v>104.89</v>
      </c>
      <c r="D679" s="19">
        <v>102.22</v>
      </c>
      <c r="E679" s="19">
        <v>98.57</v>
      </c>
      <c r="F679" s="19">
        <v>92.61</v>
      </c>
      <c r="G679" s="19">
        <v>99.09</v>
      </c>
      <c r="H679" s="19">
        <v>101.6</v>
      </c>
      <c r="I679" s="19">
        <v>102.63</v>
      </c>
      <c r="J679" s="19">
        <v>106.78</v>
      </c>
      <c r="K679" s="19">
        <v>97.24</v>
      </c>
      <c r="L679" s="19">
        <v>99.28</v>
      </c>
      <c r="M679" s="19">
        <v>100.04</v>
      </c>
      <c r="N679" s="19">
        <v>102.78</v>
      </c>
      <c r="O679" s="19">
        <v>105.03</v>
      </c>
      <c r="P679" s="19">
        <v>102.11</v>
      </c>
      <c r="Q679" s="19">
        <v>98.79</v>
      </c>
      <c r="R679" s="19">
        <v>97.69</v>
      </c>
      <c r="S679" s="19">
        <v>100.5</v>
      </c>
      <c r="T679" s="19">
        <v>100.52</v>
      </c>
      <c r="U679" s="19">
        <v>99.2</v>
      </c>
      <c r="V679" s="19">
        <v>100.7</v>
      </c>
      <c r="W679" s="19">
        <v>98.93</v>
      </c>
      <c r="X679" s="19">
        <v>98.98</v>
      </c>
      <c r="Y679" s="19">
        <v>100.77</v>
      </c>
      <c r="Z679" s="19">
        <v>99.85</v>
      </c>
      <c r="AA679" s="19">
        <v>98.2</v>
      </c>
      <c r="AB679" s="19">
        <v>99.59</v>
      </c>
      <c r="AC679" s="19">
        <v>100.23</v>
      </c>
      <c r="AD679" s="19">
        <v>100.22</v>
      </c>
      <c r="AE679" s="19">
        <v>99.64</v>
      </c>
      <c r="AF679" s="19">
        <v>99.31</v>
      </c>
      <c r="AG679" s="19">
        <v>99.1</v>
      </c>
      <c r="AH679" s="19">
        <v>98.67</v>
      </c>
      <c r="AI679" s="19">
        <v>99.64</v>
      </c>
      <c r="AJ679" s="19">
        <v>100.29</v>
      </c>
      <c r="AK679" s="19">
        <v>100.79</v>
      </c>
      <c r="AL679" s="19">
        <v>100.76</v>
      </c>
      <c r="AM679" s="19">
        <v>99.69</v>
      </c>
      <c r="AN679" s="19">
        <v>101.71</v>
      </c>
      <c r="AO679" s="19">
        <v>101.63</v>
      </c>
      <c r="AP679" s="19">
        <v>102.56</v>
      </c>
      <c r="AQ679" s="19">
        <v>100.82</v>
      </c>
      <c r="AR679" s="19">
        <v>100.8</v>
      </c>
      <c r="AS679" s="19">
        <v>99.83</v>
      </c>
      <c r="AT679" s="19">
        <v>101.5</v>
      </c>
      <c r="AU679" s="19">
        <v>100.05</v>
      </c>
      <c r="AV679" s="19">
        <v>99.16</v>
      </c>
      <c r="AW679" s="19">
        <v>99.08</v>
      </c>
      <c r="AX679" s="19">
        <v>101.65</v>
      </c>
      <c r="AY679" s="19">
        <v>102.01</v>
      </c>
      <c r="AZ679" s="19">
        <v>102.43</v>
      </c>
      <c r="BA679" s="19">
        <v>97.64</v>
      </c>
      <c r="BB679" s="19">
        <v>101.54</v>
      </c>
      <c r="BC679" s="19">
        <v>101.74</v>
      </c>
      <c r="BD679" s="19">
        <v>100.88</v>
      </c>
      <c r="BE679" s="19">
        <v>99.69</v>
      </c>
      <c r="BF679" s="19">
        <v>100.01</v>
      </c>
      <c r="BG679" s="19">
        <v>98.31</v>
      </c>
      <c r="BH679" s="19">
        <v>99.75</v>
      </c>
      <c r="BI679" s="19">
        <v>102.84</v>
      </c>
      <c r="BJ679" s="19">
        <v>102.37</v>
      </c>
      <c r="BK679" s="20"/>
    </row>
    <row r="680" spans="1:63" x14ac:dyDescent="0.45">
      <c r="A680" s="18" t="s">
        <v>1751</v>
      </c>
      <c r="B680" s="18" t="s">
        <v>1752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9">
        <v>104.99</v>
      </c>
      <c r="P680" s="19">
        <v>101.15</v>
      </c>
      <c r="Q680" s="19">
        <v>97.46</v>
      </c>
      <c r="R680" s="19">
        <v>99.24</v>
      </c>
      <c r="S680" s="19">
        <v>100.73</v>
      </c>
      <c r="T680" s="19">
        <v>102.63</v>
      </c>
      <c r="U680" s="19">
        <v>102.79</v>
      </c>
      <c r="V680" s="19">
        <v>101.42</v>
      </c>
      <c r="W680" s="19">
        <v>96.92</v>
      </c>
      <c r="X680" s="19">
        <v>97.22</v>
      </c>
      <c r="Y680" s="19">
        <v>98.79</v>
      </c>
      <c r="Z680" s="19">
        <v>98.85</v>
      </c>
      <c r="AA680" s="19">
        <v>99.07</v>
      </c>
      <c r="AB680" s="19">
        <v>98.59</v>
      </c>
      <c r="AC680" s="19">
        <v>100.49</v>
      </c>
      <c r="AD680" s="19">
        <v>100.92</v>
      </c>
      <c r="AE680" s="19">
        <v>101.57</v>
      </c>
      <c r="AF680" s="19">
        <v>104.8</v>
      </c>
      <c r="AG680" s="19">
        <v>103.48</v>
      </c>
      <c r="AH680" s="19">
        <v>101.76</v>
      </c>
      <c r="AI680" s="19">
        <v>99.06</v>
      </c>
      <c r="AJ680" s="19">
        <v>96.41</v>
      </c>
      <c r="AK680" s="19">
        <v>99.25</v>
      </c>
      <c r="AL680" s="19">
        <v>100.35</v>
      </c>
      <c r="AM680" s="19">
        <v>99.26</v>
      </c>
      <c r="AN680" s="19">
        <v>100.37</v>
      </c>
      <c r="AO680" s="19">
        <v>100.53</v>
      </c>
      <c r="AP680" s="19">
        <v>103.23</v>
      </c>
      <c r="AQ680" s="19">
        <v>101.16</v>
      </c>
      <c r="AR680" s="19">
        <v>103.32</v>
      </c>
      <c r="AS680" s="19">
        <v>102.58</v>
      </c>
      <c r="AT680" s="19">
        <v>102.2</v>
      </c>
      <c r="AU680" s="19">
        <v>99.37</v>
      </c>
      <c r="AV680" s="19">
        <v>97.43</v>
      </c>
      <c r="AW680" s="19">
        <v>99.61</v>
      </c>
      <c r="AX680" s="19">
        <v>100.6</v>
      </c>
      <c r="AY680" s="19">
        <v>98.84</v>
      </c>
      <c r="AZ680" s="19">
        <v>99.23</v>
      </c>
      <c r="BA680" s="19">
        <v>99.43</v>
      </c>
      <c r="BB680" s="19">
        <v>102.08</v>
      </c>
      <c r="BC680" s="19">
        <v>105.07</v>
      </c>
      <c r="BD680" s="19">
        <v>103.61</v>
      </c>
      <c r="BE680" s="19">
        <v>100.6</v>
      </c>
      <c r="BF680" s="19">
        <v>98.73</v>
      </c>
      <c r="BG680" s="19">
        <v>97.37</v>
      </c>
      <c r="BH680" s="19">
        <v>98.94</v>
      </c>
      <c r="BI680" s="19">
        <v>98.92</v>
      </c>
      <c r="BJ680" s="19">
        <v>99.28</v>
      </c>
      <c r="BK680" s="20"/>
    </row>
    <row r="681" spans="1:63" ht="27.75" x14ac:dyDescent="0.45">
      <c r="A681" s="18" t="s">
        <v>1753</v>
      </c>
      <c r="B681" s="18" t="s">
        <v>1754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9">
        <v>101.94</v>
      </c>
      <c r="AB681" s="19">
        <v>101.19</v>
      </c>
      <c r="AC681" s="19">
        <v>100.18</v>
      </c>
      <c r="AD681" s="19">
        <v>98.15</v>
      </c>
      <c r="AE681" s="19">
        <v>97.78</v>
      </c>
      <c r="AF681" s="19">
        <v>98.78</v>
      </c>
      <c r="AG681" s="19">
        <v>99.82</v>
      </c>
      <c r="AH681" s="19">
        <v>99.66</v>
      </c>
      <c r="AI681" s="19">
        <v>99.18</v>
      </c>
      <c r="AJ681" s="19">
        <v>99.76</v>
      </c>
      <c r="AK681" s="19">
        <v>104.19</v>
      </c>
      <c r="AL681" s="19">
        <v>101.93</v>
      </c>
      <c r="AM681" s="19">
        <v>100.86</v>
      </c>
      <c r="AN681" s="19">
        <v>101.21</v>
      </c>
      <c r="AO681" s="19">
        <v>99.56</v>
      </c>
      <c r="AP681" s="19">
        <v>101.31</v>
      </c>
      <c r="AQ681" s="19">
        <v>99.94</v>
      </c>
      <c r="AR681" s="19">
        <v>100.62</v>
      </c>
      <c r="AS681" s="19">
        <v>101.06</v>
      </c>
      <c r="AT681" s="19">
        <v>101.08</v>
      </c>
      <c r="AU681" s="19">
        <v>100.17</v>
      </c>
      <c r="AV681" s="19">
        <v>101.63</v>
      </c>
      <c r="AW681" s="19">
        <v>100.78</v>
      </c>
      <c r="AX681" s="19">
        <v>104.39</v>
      </c>
      <c r="AY681" s="19">
        <v>100.89</v>
      </c>
      <c r="AZ681" s="19">
        <v>100.62</v>
      </c>
      <c r="BA681" s="19">
        <v>99.63</v>
      </c>
      <c r="BB681" s="19">
        <v>96.97</v>
      </c>
      <c r="BC681" s="19">
        <v>98.96</v>
      </c>
      <c r="BD681" s="19">
        <v>100.92</v>
      </c>
      <c r="BE681" s="19">
        <v>100.16</v>
      </c>
      <c r="BF681" s="19">
        <v>99.49</v>
      </c>
      <c r="BG681" s="19">
        <v>100.21</v>
      </c>
      <c r="BH681" s="19">
        <v>99.71</v>
      </c>
      <c r="BI681" s="19">
        <v>106.17</v>
      </c>
      <c r="BJ681" s="19">
        <v>97.96</v>
      </c>
      <c r="BK681" s="20"/>
    </row>
    <row r="682" spans="1:63" x14ac:dyDescent="0.45">
      <c r="A682" s="18" t="s">
        <v>761</v>
      </c>
      <c r="B682" s="18" t="s">
        <v>1412</v>
      </c>
      <c r="C682" s="19">
        <v>102.47</v>
      </c>
      <c r="D682" s="19">
        <v>100.34</v>
      </c>
      <c r="E682" s="19">
        <v>100.67</v>
      </c>
      <c r="F682" s="19">
        <v>99.39</v>
      </c>
      <c r="G682" s="19">
        <v>100.23</v>
      </c>
      <c r="H682" s="19">
        <v>101.22</v>
      </c>
      <c r="I682" s="19">
        <v>100.52</v>
      </c>
      <c r="J682" s="19">
        <v>100.77</v>
      </c>
      <c r="K682" s="19">
        <v>100.33</v>
      </c>
      <c r="L682" s="19">
        <v>100.58</v>
      </c>
      <c r="M682" s="19">
        <v>100.03</v>
      </c>
      <c r="N682" s="19">
        <v>100.37</v>
      </c>
      <c r="O682" s="19">
        <v>100.23</v>
      </c>
      <c r="P682" s="19">
        <v>100.67</v>
      </c>
      <c r="Q682" s="19">
        <v>100.93</v>
      </c>
      <c r="R682" s="19">
        <v>100.79</v>
      </c>
      <c r="S682" s="19">
        <v>102.47</v>
      </c>
      <c r="T682" s="19">
        <v>100.58</v>
      </c>
      <c r="U682" s="19">
        <v>100.54</v>
      </c>
      <c r="V682" s="19">
        <v>100.2</v>
      </c>
      <c r="W682" s="19">
        <v>100.38</v>
      </c>
      <c r="X682" s="19">
        <v>100.28</v>
      </c>
      <c r="Y682" s="19">
        <v>100.16</v>
      </c>
      <c r="Z682" s="19">
        <v>100.16</v>
      </c>
      <c r="AA682" s="19">
        <v>100.73</v>
      </c>
      <c r="AB682" s="19">
        <v>99.63</v>
      </c>
      <c r="AC682" s="19">
        <v>99.26</v>
      </c>
      <c r="AD682" s="19">
        <v>100.24</v>
      </c>
      <c r="AE682" s="19">
        <v>100.84</v>
      </c>
      <c r="AF682" s="19">
        <v>100.52</v>
      </c>
      <c r="AG682" s="19">
        <v>100.12</v>
      </c>
      <c r="AH682" s="19">
        <v>100.48</v>
      </c>
      <c r="AI682" s="19">
        <v>100.14</v>
      </c>
      <c r="AJ682" s="19">
        <v>99.8</v>
      </c>
      <c r="AK682" s="19">
        <v>100.43</v>
      </c>
      <c r="AL682" s="19">
        <v>100.12</v>
      </c>
      <c r="AM682" s="19">
        <v>102.18</v>
      </c>
      <c r="AN682" s="19">
        <v>100.14</v>
      </c>
      <c r="AO682" s="19">
        <v>100.13</v>
      </c>
      <c r="AP682" s="19">
        <v>100.75</v>
      </c>
      <c r="AQ682" s="19">
        <v>100.84</v>
      </c>
      <c r="AR682" s="19">
        <v>100.95</v>
      </c>
      <c r="AS682" s="19">
        <v>100.33</v>
      </c>
      <c r="AT682" s="19">
        <v>100.39</v>
      </c>
      <c r="AU682" s="19">
        <v>102.33</v>
      </c>
      <c r="AV682" s="19">
        <v>100.18</v>
      </c>
      <c r="AW682" s="19">
        <v>100.38</v>
      </c>
      <c r="AX682" s="19">
        <v>100.39</v>
      </c>
      <c r="AY682" s="19">
        <v>100.47</v>
      </c>
      <c r="AZ682" s="19">
        <v>100.28</v>
      </c>
      <c r="BA682" s="19">
        <v>100.32</v>
      </c>
      <c r="BB682" s="19">
        <v>100.44</v>
      </c>
      <c r="BC682" s="19">
        <v>100.34</v>
      </c>
      <c r="BD682" s="19">
        <v>100.23</v>
      </c>
      <c r="BE682" s="19">
        <v>100.43</v>
      </c>
      <c r="BF682" s="19">
        <v>100.14</v>
      </c>
      <c r="BG682" s="19">
        <v>100.13</v>
      </c>
      <c r="BH682" s="19">
        <v>100.61</v>
      </c>
      <c r="BI682" s="19">
        <v>99.88</v>
      </c>
      <c r="BJ682" s="19">
        <v>100.12</v>
      </c>
      <c r="BK682" s="20"/>
    </row>
    <row r="683" spans="1:63" ht="27.75" x14ac:dyDescent="0.45">
      <c r="A683" s="18" t="s">
        <v>762</v>
      </c>
      <c r="B683" s="18" t="s">
        <v>1413</v>
      </c>
      <c r="C683" s="19">
        <v>101.91</v>
      </c>
      <c r="D683" s="19">
        <v>101.25</v>
      </c>
      <c r="E683" s="19">
        <v>100.93</v>
      </c>
      <c r="F683" s="19">
        <v>100.74</v>
      </c>
      <c r="G683" s="19">
        <v>101.75</v>
      </c>
      <c r="H683" s="19">
        <v>102.95</v>
      </c>
      <c r="I683" s="19">
        <v>100.96</v>
      </c>
      <c r="J683" s="19">
        <v>100.75</v>
      </c>
      <c r="K683" s="19">
        <v>98.25</v>
      </c>
      <c r="L683" s="19">
        <v>99.08</v>
      </c>
      <c r="M683" s="19">
        <v>100.68</v>
      </c>
      <c r="N683" s="19">
        <v>101.52</v>
      </c>
      <c r="O683" s="19">
        <v>99.93</v>
      </c>
      <c r="P683" s="19">
        <v>100.44</v>
      </c>
      <c r="Q683" s="19">
        <v>100.44</v>
      </c>
      <c r="R683" s="19">
        <v>100.95</v>
      </c>
      <c r="S683" s="19">
        <v>102.24</v>
      </c>
      <c r="T683" s="19">
        <v>102.01</v>
      </c>
      <c r="U683" s="19">
        <v>100.89</v>
      </c>
      <c r="V683" s="19">
        <v>100.38</v>
      </c>
      <c r="W683" s="19">
        <v>98.84</v>
      </c>
      <c r="X683" s="19">
        <v>98.48</v>
      </c>
      <c r="Y683" s="19">
        <v>99.64</v>
      </c>
      <c r="Z683" s="19">
        <v>101.32</v>
      </c>
      <c r="AA683" s="19">
        <v>99.39</v>
      </c>
      <c r="AB683" s="19">
        <v>101.1</v>
      </c>
      <c r="AC683" s="19">
        <v>99.25</v>
      </c>
      <c r="AD683" s="19">
        <v>100.3</v>
      </c>
      <c r="AE683" s="19">
        <v>101.44</v>
      </c>
      <c r="AF683" s="19">
        <v>102.63</v>
      </c>
      <c r="AG683" s="19">
        <v>100.76</v>
      </c>
      <c r="AH683" s="19">
        <v>100.45</v>
      </c>
      <c r="AI683" s="19">
        <v>97.72</v>
      </c>
      <c r="AJ683" s="19">
        <v>98.72</v>
      </c>
      <c r="AK683" s="19">
        <v>99.74</v>
      </c>
      <c r="AL683" s="19">
        <v>101.14</v>
      </c>
      <c r="AM683" s="19">
        <v>99.17</v>
      </c>
      <c r="AN683" s="19">
        <v>100.03</v>
      </c>
      <c r="AO683" s="19">
        <v>100.1</v>
      </c>
      <c r="AP683" s="19">
        <v>100.34</v>
      </c>
      <c r="AQ683" s="19">
        <v>101.63</v>
      </c>
      <c r="AR683" s="19">
        <v>103.61</v>
      </c>
      <c r="AS683" s="19">
        <v>100.6</v>
      </c>
      <c r="AT683" s="19">
        <v>100.38</v>
      </c>
      <c r="AU683" s="19">
        <v>97.66</v>
      </c>
      <c r="AV683" s="19">
        <v>98.82</v>
      </c>
      <c r="AW683" s="19">
        <v>99.82</v>
      </c>
      <c r="AX683" s="19">
        <v>101.67</v>
      </c>
      <c r="AY683" s="19">
        <v>99.77</v>
      </c>
      <c r="AZ683" s="19">
        <v>100.23</v>
      </c>
      <c r="BA683" s="19">
        <v>100.49</v>
      </c>
      <c r="BB683" s="19">
        <v>100.41</v>
      </c>
      <c r="BC683" s="19">
        <v>101.61</v>
      </c>
      <c r="BD683" s="19">
        <v>102.72</v>
      </c>
      <c r="BE683" s="19">
        <v>101.23</v>
      </c>
      <c r="BF683" s="19">
        <v>100.66</v>
      </c>
      <c r="BG683" s="19">
        <v>97.57</v>
      </c>
      <c r="BH683" s="19">
        <v>98.75</v>
      </c>
      <c r="BI683" s="19">
        <v>99.43</v>
      </c>
      <c r="BJ683" s="19">
        <v>101.47</v>
      </c>
      <c r="BK683" s="20"/>
    </row>
    <row r="684" spans="1:63" ht="27.75" x14ac:dyDescent="0.45">
      <c r="A684" s="18" t="s">
        <v>763</v>
      </c>
      <c r="B684" s="18" t="s">
        <v>1414</v>
      </c>
      <c r="C684" s="19">
        <v>102.07</v>
      </c>
      <c r="D684" s="19">
        <v>101.26</v>
      </c>
      <c r="E684" s="19">
        <v>100.94</v>
      </c>
      <c r="F684" s="19">
        <v>100.94</v>
      </c>
      <c r="G684" s="19">
        <v>102.13</v>
      </c>
      <c r="H684" s="19">
        <v>106.44</v>
      </c>
      <c r="I684" s="19">
        <v>102.7</v>
      </c>
      <c r="J684" s="19">
        <v>100.69</v>
      </c>
      <c r="K684" s="19">
        <v>95.91</v>
      </c>
      <c r="L684" s="19">
        <v>98.56</v>
      </c>
      <c r="M684" s="19">
        <v>100.8</v>
      </c>
      <c r="N684" s="19">
        <v>101.44</v>
      </c>
      <c r="O684" s="19">
        <v>101.54</v>
      </c>
      <c r="P684" s="19">
        <v>100.53</v>
      </c>
      <c r="Q684" s="19">
        <v>100.5</v>
      </c>
      <c r="R684" s="19">
        <v>101.09</v>
      </c>
      <c r="S684" s="19">
        <v>101.75</v>
      </c>
      <c r="T684" s="19">
        <v>104.62</v>
      </c>
      <c r="U684" s="19">
        <v>102.24</v>
      </c>
      <c r="V684" s="19">
        <v>99.95</v>
      </c>
      <c r="W684" s="19">
        <v>97.89</v>
      </c>
      <c r="X684" s="18">
        <v>98</v>
      </c>
      <c r="Y684" s="19">
        <v>99.35</v>
      </c>
      <c r="Z684" s="19">
        <v>99.75</v>
      </c>
      <c r="AA684" s="19">
        <v>99.9</v>
      </c>
      <c r="AB684" s="19">
        <v>100.12</v>
      </c>
      <c r="AC684" s="19">
        <v>99.47</v>
      </c>
      <c r="AD684" s="19">
        <v>100.26</v>
      </c>
      <c r="AE684" s="19">
        <v>101.11</v>
      </c>
      <c r="AF684" s="19">
        <v>102.7</v>
      </c>
      <c r="AG684" s="19">
        <v>104.02</v>
      </c>
      <c r="AH684" s="19">
        <v>100.32</v>
      </c>
      <c r="AI684" s="19">
        <v>96.91</v>
      </c>
      <c r="AJ684" s="19">
        <v>98.18</v>
      </c>
      <c r="AK684" s="19">
        <v>99.47</v>
      </c>
      <c r="AL684" s="19">
        <v>100.09</v>
      </c>
      <c r="AM684" s="19">
        <v>99.21</v>
      </c>
      <c r="AN684" s="19">
        <v>99.97</v>
      </c>
      <c r="AO684" s="19">
        <v>100.43</v>
      </c>
      <c r="AP684" s="19">
        <v>100.14</v>
      </c>
      <c r="AQ684" s="19">
        <v>101.58</v>
      </c>
      <c r="AR684" s="19">
        <v>107.07</v>
      </c>
      <c r="AS684" s="19">
        <v>103.55</v>
      </c>
      <c r="AT684" s="19">
        <v>99.79</v>
      </c>
      <c r="AU684" s="19">
        <v>95.83</v>
      </c>
      <c r="AV684" s="19">
        <v>98.01</v>
      </c>
      <c r="AW684" s="19">
        <v>98.88</v>
      </c>
      <c r="AX684" s="19">
        <v>99.9</v>
      </c>
      <c r="AY684" s="19">
        <v>100.03</v>
      </c>
      <c r="AZ684" s="19">
        <v>100.24</v>
      </c>
      <c r="BA684" s="19">
        <v>100.25</v>
      </c>
      <c r="BB684" s="19">
        <v>100.5</v>
      </c>
      <c r="BC684" s="19">
        <v>101.2</v>
      </c>
      <c r="BD684" s="19">
        <v>106.19</v>
      </c>
      <c r="BE684" s="19">
        <v>102.14</v>
      </c>
      <c r="BF684" s="19">
        <v>99.71</v>
      </c>
      <c r="BG684" s="19">
        <v>95.27</v>
      </c>
      <c r="BH684" s="19">
        <v>98.09</v>
      </c>
      <c r="BI684" s="19">
        <v>99.71</v>
      </c>
      <c r="BJ684" s="19">
        <v>100.08</v>
      </c>
      <c r="BK684" s="20"/>
    </row>
    <row r="685" spans="1:63" x14ac:dyDescent="0.45">
      <c r="A685" s="18" t="s">
        <v>409</v>
      </c>
      <c r="B685" s="18" t="s">
        <v>1415</v>
      </c>
      <c r="C685" s="19">
        <v>103.03</v>
      </c>
      <c r="D685" s="19">
        <v>100.85</v>
      </c>
      <c r="E685" s="19">
        <v>100.28</v>
      </c>
      <c r="F685" s="19">
        <v>101.02</v>
      </c>
      <c r="G685" s="19">
        <v>102.14</v>
      </c>
      <c r="H685" s="19">
        <v>107.81</v>
      </c>
      <c r="I685" s="19">
        <v>101.9</v>
      </c>
      <c r="J685" s="19">
        <v>100.39</v>
      </c>
      <c r="K685" s="19">
        <v>97.21</v>
      </c>
      <c r="L685" s="19">
        <v>98.89</v>
      </c>
      <c r="M685" s="19">
        <v>99.94</v>
      </c>
      <c r="N685" s="19">
        <v>100.72</v>
      </c>
      <c r="O685" s="19">
        <v>103.35</v>
      </c>
      <c r="P685" s="19">
        <v>100.09</v>
      </c>
      <c r="Q685" s="19">
        <v>100.46</v>
      </c>
      <c r="R685" s="19">
        <v>101.4</v>
      </c>
      <c r="S685" s="19">
        <v>102.55</v>
      </c>
      <c r="T685" s="19">
        <v>104.14</v>
      </c>
      <c r="U685" s="19">
        <v>101.52</v>
      </c>
      <c r="V685" s="19">
        <v>99.97</v>
      </c>
      <c r="W685" s="19">
        <v>98.16</v>
      </c>
      <c r="X685" s="19">
        <v>98.64</v>
      </c>
      <c r="Y685" s="19">
        <v>99.15</v>
      </c>
      <c r="Z685" s="19">
        <v>99.91</v>
      </c>
      <c r="AA685" s="19">
        <v>99.17</v>
      </c>
      <c r="AB685" s="19">
        <v>99.97</v>
      </c>
      <c r="AC685" s="19">
        <v>99.2</v>
      </c>
      <c r="AD685" s="19">
        <v>100.13</v>
      </c>
      <c r="AE685" s="19">
        <v>101.18</v>
      </c>
      <c r="AF685" s="19">
        <v>102.25</v>
      </c>
      <c r="AG685" s="19">
        <v>104.13</v>
      </c>
      <c r="AH685" s="18">
        <v>101</v>
      </c>
      <c r="AI685" s="19">
        <v>96.81</v>
      </c>
      <c r="AJ685" s="19">
        <v>98.72</v>
      </c>
      <c r="AK685" s="19">
        <v>98.94</v>
      </c>
      <c r="AL685" s="19">
        <v>99.73</v>
      </c>
      <c r="AM685" s="19">
        <v>99.37</v>
      </c>
      <c r="AN685" s="19">
        <v>99.94</v>
      </c>
      <c r="AO685" s="19">
        <v>101.06</v>
      </c>
      <c r="AP685" s="19">
        <v>100.54</v>
      </c>
      <c r="AQ685" s="19">
        <v>101.07</v>
      </c>
      <c r="AR685" s="18">
        <v>106</v>
      </c>
      <c r="AS685" s="18">
        <v>103</v>
      </c>
      <c r="AT685" s="19">
        <v>100.49</v>
      </c>
      <c r="AU685" s="19">
        <v>96.73</v>
      </c>
      <c r="AV685" s="19">
        <v>97.47</v>
      </c>
      <c r="AW685" s="19">
        <v>98.72</v>
      </c>
      <c r="AX685" s="19">
        <v>99.8</v>
      </c>
      <c r="AY685" s="19">
        <v>99.71</v>
      </c>
      <c r="AZ685" s="19">
        <v>100.26</v>
      </c>
      <c r="BA685" s="19">
        <v>100.57</v>
      </c>
      <c r="BB685" s="19">
        <v>100.83</v>
      </c>
      <c r="BC685" s="19">
        <v>101.42</v>
      </c>
      <c r="BD685" s="19">
        <v>106.19</v>
      </c>
      <c r="BE685" s="19">
        <v>102.04</v>
      </c>
      <c r="BF685" s="19">
        <v>99.84</v>
      </c>
      <c r="BG685" s="19">
        <v>96.36</v>
      </c>
      <c r="BH685" s="19">
        <v>97.04</v>
      </c>
      <c r="BI685" s="19">
        <v>99.06</v>
      </c>
      <c r="BJ685" s="19">
        <v>99.51</v>
      </c>
      <c r="BK685" s="20"/>
    </row>
    <row r="686" spans="1:63" x14ac:dyDescent="0.45">
      <c r="A686" s="18" t="s">
        <v>410</v>
      </c>
      <c r="B686" s="18" t="s">
        <v>1416</v>
      </c>
      <c r="C686" s="19">
        <v>101.15</v>
      </c>
      <c r="D686" s="19">
        <v>101.65</v>
      </c>
      <c r="E686" s="19">
        <v>101.58</v>
      </c>
      <c r="F686" s="19">
        <v>100.87</v>
      </c>
      <c r="G686" s="19">
        <v>102.13</v>
      </c>
      <c r="H686" s="19">
        <v>105.13</v>
      </c>
      <c r="I686" s="19">
        <v>103.49</v>
      </c>
      <c r="J686" s="19">
        <v>100.97</v>
      </c>
      <c r="K686" s="19">
        <v>94.66</v>
      </c>
      <c r="L686" s="19">
        <v>98.24</v>
      </c>
      <c r="M686" s="19">
        <v>101.65</v>
      </c>
      <c r="N686" s="19">
        <v>102.15</v>
      </c>
      <c r="O686" s="19">
        <v>99.73</v>
      </c>
      <c r="P686" s="19">
        <v>100.98</v>
      </c>
      <c r="Q686" s="19">
        <v>100.54</v>
      </c>
      <c r="R686" s="19">
        <v>100.78</v>
      </c>
      <c r="S686" s="19">
        <v>100.93</v>
      </c>
      <c r="T686" s="19">
        <v>105.13</v>
      </c>
      <c r="U686" s="19">
        <v>102.99</v>
      </c>
      <c r="V686" s="19">
        <v>99.92</v>
      </c>
      <c r="W686" s="19">
        <v>97.61</v>
      </c>
      <c r="X686" s="19">
        <v>97.34</v>
      </c>
      <c r="Y686" s="19">
        <v>99.56</v>
      </c>
      <c r="Z686" s="19">
        <v>99.59</v>
      </c>
      <c r="AA686" s="19">
        <v>100.57</v>
      </c>
      <c r="AB686" s="19">
        <v>100.26</v>
      </c>
      <c r="AC686" s="19">
        <v>99.72</v>
      </c>
      <c r="AD686" s="19">
        <v>100.38</v>
      </c>
      <c r="AE686" s="19">
        <v>101.05</v>
      </c>
      <c r="AF686" s="19">
        <v>103.1</v>
      </c>
      <c r="AG686" s="19">
        <v>103.93</v>
      </c>
      <c r="AH686" s="19">
        <v>99.71</v>
      </c>
      <c r="AI686" s="18">
        <v>97</v>
      </c>
      <c r="AJ686" s="19">
        <v>97.7</v>
      </c>
      <c r="AK686" s="19">
        <v>99.96</v>
      </c>
      <c r="AL686" s="19">
        <v>100.42</v>
      </c>
      <c r="AM686" s="19">
        <v>99.09</v>
      </c>
      <c r="AN686" s="18">
        <v>100</v>
      </c>
      <c r="AO686" s="19">
        <v>99.95</v>
      </c>
      <c r="AP686" s="19">
        <v>99.83</v>
      </c>
      <c r="AQ686" s="19">
        <v>101.97</v>
      </c>
      <c r="AR686" s="19">
        <v>107.9</v>
      </c>
      <c r="AS686" s="19">
        <v>103.96</v>
      </c>
      <c r="AT686" s="19">
        <v>99.27</v>
      </c>
      <c r="AU686" s="19">
        <v>95.15</v>
      </c>
      <c r="AV686" s="19">
        <v>98.43</v>
      </c>
      <c r="AW686" s="19">
        <v>99.01</v>
      </c>
      <c r="AX686" s="19">
        <v>99.97</v>
      </c>
      <c r="AY686" s="19">
        <v>100.25</v>
      </c>
      <c r="AZ686" s="19">
        <v>100.22</v>
      </c>
      <c r="BA686" s="19">
        <v>100.02</v>
      </c>
      <c r="BB686" s="19">
        <v>100.27</v>
      </c>
      <c r="BC686" s="19">
        <v>101.04</v>
      </c>
      <c r="BD686" s="19">
        <v>106.19</v>
      </c>
      <c r="BE686" s="19">
        <v>102.22</v>
      </c>
      <c r="BF686" s="19">
        <v>99.62</v>
      </c>
      <c r="BG686" s="19">
        <v>94.49</v>
      </c>
      <c r="BH686" s="19">
        <v>98.86</v>
      </c>
      <c r="BI686" s="19">
        <v>100.18</v>
      </c>
      <c r="BJ686" s="19">
        <v>100.49</v>
      </c>
      <c r="BK686" s="20"/>
    </row>
    <row r="687" spans="1:63" x14ac:dyDescent="0.45">
      <c r="A687" s="18" t="s">
        <v>764</v>
      </c>
      <c r="B687" s="18" t="s">
        <v>1417</v>
      </c>
      <c r="C687" s="19">
        <v>102.44</v>
      </c>
      <c r="D687" s="19">
        <v>101.72</v>
      </c>
      <c r="E687" s="19">
        <v>101.32</v>
      </c>
      <c r="F687" s="19">
        <v>100.96</v>
      </c>
      <c r="G687" s="19">
        <v>100.5</v>
      </c>
      <c r="H687" s="19">
        <v>100.51</v>
      </c>
      <c r="I687" s="19">
        <v>100.32</v>
      </c>
      <c r="J687" s="19">
        <v>100.63</v>
      </c>
      <c r="K687" s="19">
        <v>100.73</v>
      </c>
      <c r="L687" s="19">
        <v>100.72</v>
      </c>
      <c r="M687" s="19">
        <v>100.42</v>
      </c>
      <c r="N687" s="19">
        <v>100.34</v>
      </c>
      <c r="O687" s="19">
        <v>101.86</v>
      </c>
      <c r="P687" s="19">
        <v>100.83</v>
      </c>
      <c r="Q687" s="19">
        <v>100.67</v>
      </c>
      <c r="R687" s="19">
        <v>100.54</v>
      </c>
      <c r="S687" s="19">
        <v>100.47</v>
      </c>
      <c r="T687" s="19">
        <v>100.65</v>
      </c>
      <c r="U687" s="19">
        <v>100.35</v>
      </c>
      <c r="V687" s="19">
        <v>100.31</v>
      </c>
      <c r="W687" s="19">
        <v>100.31</v>
      </c>
      <c r="X687" s="19">
        <v>100.38</v>
      </c>
      <c r="Y687" s="19">
        <v>100.73</v>
      </c>
      <c r="Z687" s="19">
        <v>100.41</v>
      </c>
      <c r="AA687" s="19">
        <v>100.91</v>
      </c>
      <c r="AB687" s="19">
        <v>100.52</v>
      </c>
      <c r="AC687" s="19">
        <v>100.33</v>
      </c>
      <c r="AD687" s="19">
        <v>100.31</v>
      </c>
      <c r="AE687" s="19">
        <v>100.25</v>
      </c>
      <c r="AF687" s="19">
        <v>100.25</v>
      </c>
      <c r="AG687" s="19">
        <v>100.29</v>
      </c>
      <c r="AH687" s="19">
        <v>100.3</v>
      </c>
      <c r="AI687" s="19">
        <v>100.75</v>
      </c>
      <c r="AJ687" s="19">
        <v>100.42</v>
      </c>
      <c r="AK687" s="19">
        <v>100.32</v>
      </c>
      <c r="AL687" s="19">
        <v>100.27</v>
      </c>
      <c r="AM687" s="19">
        <v>100.84</v>
      </c>
      <c r="AN687" s="19">
        <v>100.42</v>
      </c>
      <c r="AO687" s="19">
        <v>100.28</v>
      </c>
      <c r="AP687" s="19">
        <v>100.39</v>
      </c>
      <c r="AQ687" s="19">
        <v>100.29</v>
      </c>
      <c r="AR687" s="19">
        <v>100.28</v>
      </c>
      <c r="AS687" s="19">
        <v>100.23</v>
      </c>
      <c r="AT687" s="19">
        <v>100.21</v>
      </c>
      <c r="AU687" s="19">
        <v>100.54</v>
      </c>
      <c r="AV687" s="19">
        <v>100.29</v>
      </c>
      <c r="AW687" s="19">
        <v>100.15</v>
      </c>
      <c r="AX687" s="19">
        <v>100.24</v>
      </c>
      <c r="AY687" s="19">
        <v>100.8</v>
      </c>
      <c r="AZ687" s="19">
        <v>100.39</v>
      </c>
      <c r="BA687" s="19">
        <v>100.35</v>
      </c>
      <c r="BB687" s="19">
        <v>100.35</v>
      </c>
      <c r="BC687" s="19">
        <v>100.31</v>
      </c>
      <c r="BD687" s="19">
        <v>100.23</v>
      </c>
      <c r="BE687" s="19">
        <v>100.16</v>
      </c>
      <c r="BF687" s="19">
        <v>100.24</v>
      </c>
      <c r="BG687" s="19">
        <v>100.33</v>
      </c>
      <c r="BH687" s="19">
        <v>100.17</v>
      </c>
      <c r="BI687" s="19">
        <v>100.2</v>
      </c>
      <c r="BJ687" s="19">
        <v>100.21</v>
      </c>
      <c r="BK687" s="20"/>
    </row>
    <row r="688" spans="1:63" ht="41.65" x14ac:dyDescent="0.45">
      <c r="A688" s="18" t="s">
        <v>411</v>
      </c>
      <c r="B688" s="18" t="s">
        <v>1418</v>
      </c>
      <c r="C688" s="19">
        <v>101.16</v>
      </c>
      <c r="D688" s="19">
        <v>101.47</v>
      </c>
      <c r="E688" s="19">
        <v>101.09</v>
      </c>
      <c r="F688" s="19">
        <v>101.74</v>
      </c>
      <c r="G688" s="19">
        <v>100.57</v>
      </c>
      <c r="H688" s="19">
        <v>100.4</v>
      </c>
      <c r="I688" s="19">
        <v>100.3</v>
      </c>
      <c r="J688" s="19">
        <v>100.26</v>
      </c>
      <c r="K688" s="19">
        <v>100.26</v>
      </c>
      <c r="L688" s="19">
        <v>100.39</v>
      </c>
      <c r="M688" s="19">
        <v>100.34</v>
      </c>
      <c r="N688" s="19">
        <v>100.28</v>
      </c>
      <c r="O688" s="19">
        <v>102.44</v>
      </c>
      <c r="P688" s="19">
        <v>100.88</v>
      </c>
      <c r="Q688" s="19">
        <v>100.34</v>
      </c>
      <c r="R688" s="19">
        <v>100.71</v>
      </c>
      <c r="S688" s="19">
        <v>100.39</v>
      </c>
      <c r="T688" s="19">
        <v>100.59</v>
      </c>
      <c r="U688" s="19">
        <v>100.56</v>
      </c>
      <c r="V688" s="19">
        <v>100.23</v>
      </c>
      <c r="W688" s="19">
        <v>100.49</v>
      </c>
      <c r="X688" s="19">
        <v>100.37</v>
      </c>
      <c r="Y688" s="19">
        <v>100.18</v>
      </c>
      <c r="Z688" s="19">
        <v>100.41</v>
      </c>
      <c r="AA688" s="19">
        <v>100.61</v>
      </c>
      <c r="AB688" s="18">
        <v>101</v>
      </c>
      <c r="AC688" s="19">
        <v>100.47</v>
      </c>
      <c r="AD688" s="19">
        <v>100.46</v>
      </c>
      <c r="AE688" s="19">
        <v>100.25</v>
      </c>
      <c r="AF688" s="19">
        <v>100.22</v>
      </c>
      <c r="AG688" s="19">
        <v>100.04</v>
      </c>
      <c r="AH688" s="19">
        <v>100.38</v>
      </c>
      <c r="AI688" s="19">
        <v>101.02</v>
      </c>
      <c r="AJ688" s="19">
        <v>100.8</v>
      </c>
      <c r="AK688" s="19">
        <v>100.26</v>
      </c>
      <c r="AL688" s="19">
        <v>100.15</v>
      </c>
      <c r="AM688" s="19">
        <v>101.21</v>
      </c>
      <c r="AN688" s="19">
        <v>100.76</v>
      </c>
      <c r="AO688" s="19">
        <v>100.42</v>
      </c>
      <c r="AP688" s="19">
        <v>100.52</v>
      </c>
      <c r="AQ688" s="19">
        <v>100.32</v>
      </c>
      <c r="AR688" s="19">
        <v>100.35</v>
      </c>
      <c r="AS688" s="19">
        <v>100.22</v>
      </c>
      <c r="AT688" s="19">
        <v>100.31</v>
      </c>
      <c r="AU688" s="19">
        <v>100.63</v>
      </c>
      <c r="AV688" s="19">
        <v>101.23</v>
      </c>
      <c r="AW688" s="19">
        <v>100.37</v>
      </c>
      <c r="AX688" s="19">
        <v>100.43</v>
      </c>
      <c r="AY688" s="19">
        <v>100.99</v>
      </c>
      <c r="AZ688" s="19">
        <v>100.75</v>
      </c>
      <c r="BA688" s="19">
        <v>100.47</v>
      </c>
      <c r="BB688" s="19">
        <v>100.55</v>
      </c>
      <c r="BC688" s="19">
        <v>100.28</v>
      </c>
      <c r="BD688" s="19">
        <v>100.28</v>
      </c>
      <c r="BE688" s="19">
        <v>100.16</v>
      </c>
      <c r="BF688" s="19">
        <v>100.09</v>
      </c>
      <c r="BG688" s="19">
        <v>100.43</v>
      </c>
      <c r="BH688" s="19">
        <v>100.19</v>
      </c>
      <c r="BI688" s="19">
        <v>100.48</v>
      </c>
      <c r="BJ688" s="19">
        <v>100.13</v>
      </c>
      <c r="BK688" s="20"/>
    </row>
    <row r="689" spans="1:63" ht="41.65" x14ac:dyDescent="0.45">
      <c r="A689" s="18" t="s">
        <v>412</v>
      </c>
      <c r="B689" s="18" t="s">
        <v>1419</v>
      </c>
      <c r="C689" s="19">
        <v>103.07</v>
      </c>
      <c r="D689" s="19">
        <v>100.95</v>
      </c>
      <c r="E689" s="19">
        <v>100.5</v>
      </c>
      <c r="F689" s="19">
        <v>100.6</v>
      </c>
      <c r="G689" s="19">
        <v>100.35</v>
      </c>
      <c r="H689" s="19">
        <v>100.21</v>
      </c>
      <c r="I689" s="19">
        <v>100.19</v>
      </c>
      <c r="J689" s="19">
        <v>100.85</v>
      </c>
      <c r="K689" s="19">
        <v>100.65</v>
      </c>
      <c r="L689" s="19">
        <v>100.72</v>
      </c>
      <c r="M689" s="19">
        <v>100.42</v>
      </c>
      <c r="N689" s="19">
        <v>100.14</v>
      </c>
      <c r="O689" s="18">
        <v>102</v>
      </c>
      <c r="P689" s="19">
        <v>100.45</v>
      </c>
      <c r="Q689" s="19">
        <v>100.54</v>
      </c>
      <c r="R689" s="19">
        <v>100.22</v>
      </c>
      <c r="S689" s="19">
        <v>100.15</v>
      </c>
      <c r="T689" s="19">
        <v>100.76</v>
      </c>
      <c r="U689" s="19">
        <v>100.45</v>
      </c>
      <c r="V689" s="19">
        <v>100.32</v>
      </c>
      <c r="W689" s="19">
        <v>100.22</v>
      </c>
      <c r="X689" s="19">
        <v>100.26</v>
      </c>
      <c r="Y689" s="19">
        <v>100.63</v>
      </c>
      <c r="Z689" s="19">
        <v>100.36</v>
      </c>
      <c r="AA689" s="19">
        <v>100.65</v>
      </c>
      <c r="AB689" s="19">
        <v>100.66</v>
      </c>
      <c r="AC689" s="19">
        <v>100.17</v>
      </c>
      <c r="AD689" s="19">
        <v>100.19</v>
      </c>
      <c r="AE689" s="19">
        <v>100.26</v>
      </c>
      <c r="AF689" s="19">
        <v>100.17</v>
      </c>
      <c r="AG689" s="19">
        <v>100.13</v>
      </c>
      <c r="AH689" s="19">
        <v>100.2</v>
      </c>
      <c r="AI689" s="19">
        <v>100.84</v>
      </c>
      <c r="AJ689" s="19">
        <v>100.26</v>
      </c>
      <c r="AK689" s="19">
        <v>100.19</v>
      </c>
      <c r="AL689" s="19">
        <v>100.45</v>
      </c>
      <c r="AM689" s="19">
        <v>100.72</v>
      </c>
      <c r="AN689" s="19">
        <v>100.49</v>
      </c>
      <c r="AO689" s="19">
        <v>100.36</v>
      </c>
      <c r="AP689" s="19">
        <v>100.28</v>
      </c>
      <c r="AQ689" s="19">
        <v>100.31</v>
      </c>
      <c r="AR689" s="19">
        <v>100.44</v>
      </c>
      <c r="AS689" s="19">
        <v>100.31</v>
      </c>
      <c r="AT689" s="19">
        <v>100.24</v>
      </c>
      <c r="AU689" s="19">
        <v>100.51</v>
      </c>
      <c r="AV689" s="19">
        <v>100.23</v>
      </c>
      <c r="AW689" s="19">
        <v>100.24</v>
      </c>
      <c r="AX689" s="19">
        <v>100.15</v>
      </c>
      <c r="AY689" s="19">
        <v>100.51</v>
      </c>
      <c r="AZ689" s="19">
        <v>100.44</v>
      </c>
      <c r="BA689" s="19">
        <v>100.36</v>
      </c>
      <c r="BB689" s="19">
        <v>100.41</v>
      </c>
      <c r="BC689" s="19">
        <v>100.13</v>
      </c>
      <c r="BD689" s="19">
        <v>100.14</v>
      </c>
      <c r="BE689" s="19">
        <v>100.1</v>
      </c>
      <c r="BF689" s="19">
        <v>100.04</v>
      </c>
      <c r="BG689" s="19">
        <v>100.12</v>
      </c>
      <c r="BH689" s="19">
        <v>100.25</v>
      </c>
      <c r="BI689" s="19">
        <v>100.26</v>
      </c>
      <c r="BJ689" s="19">
        <v>100.26</v>
      </c>
      <c r="BK689" s="20"/>
    </row>
    <row r="690" spans="1:63" ht="27.75" x14ac:dyDescent="0.45">
      <c r="A690" s="18" t="s">
        <v>415</v>
      </c>
      <c r="B690" s="18" t="s">
        <v>1420</v>
      </c>
      <c r="C690" s="19">
        <v>101.19</v>
      </c>
      <c r="D690" s="19">
        <v>100.71</v>
      </c>
      <c r="E690" s="19">
        <v>100.44</v>
      </c>
      <c r="F690" s="19">
        <v>100.93</v>
      </c>
      <c r="G690" s="19">
        <v>100.41</v>
      </c>
      <c r="H690" s="19">
        <v>100.2</v>
      </c>
      <c r="I690" s="19">
        <v>100.34</v>
      </c>
      <c r="J690" s="19">
        <v>100.86</v>
      </c>
      <c r="K690" s="19">
        <v>100.59</v>
      </c>
      <c r="L690" s="19">
        <v>101.09</v>
      </c>
      <c r="M690" s="19">
        <v>100.27</v>
      </c>
      <c r="N690" s="19">
        <v>100.29</v>
      </c>
      <c r="O690" s="19">
        <v>102.44</v>
      </c>
      <c r="P690" s="19">
        <v>100.76</v>
      </c>
      <c r="Q690" s="19">
        <v>100.56</v>
      </c>
      <c r="R690" s="19">
        <v>100.36</v>
      </c>
      <c r="S690" s="19">
        <v>100.16</v>
      </c>
      <c r="T690" s="19">
        <v>101.51</v>
      </c>
      <c r="U690" s="19">
        <v>100.39</v>
      </c>
      <c r="V690" s="19">
        <v>100.28</v>
      </c>
      <c r="W690" s="19">
        <v>100.39</v>
      </c>
      <c r="X690" s="19">
        <v>100.72</v>
      </c>
      <c r="Y690" s="19">
        <v>102.51</v>
      </c>
      <c r="Z690" s="19">
        <v>99.78</v>
      </c>
      <c r="AA690" s="19">
        <v>101.05</v>
      </c>
      <c r="AB690" s="19">
        <v>100.92</v>
      </c>
      <c r="AC690" s="19">
        <v>100.17</v>
      </c>
      <c r="AD690" s="19">
        <v>100.43</v>
      </c>
      <c r="AE690" s="19">
        <v>100.46</v>
      </c>
      <c r="AF690" s="19">
        <v>100.21</v>
      </c>
      <c r="AG690" s="19">
        <v>100.6</v>
      </c>
      <c r="AH690" s="19">
        <v>100.41</v>
      </c>
      <c r="AI690" s="19">
        <v>101.08</v>
      </c>
      <c r="AJ690" s="19">
        <v>100.16</v>
      </c>
      <c r="AK690" s="19">
        <v>100.09</v>
      </c>
      <c r="AL690" s="19">
        <v>100.23</v>
      </c>
      <c r="AM690" s="19">
        <v>101.02</v>
      </c>
      <c r="AN690" s="19">
        <v>100.85</v>
      </c>
      <c r="AO690" s="19">
        <v>100.31</v>
      </c>
      <c r="AP690" s="19">
        <v>100.19</v>
      </c>
      <c r="AQ690" s="19">
        <v>100.18</v>
      </c>
      <c r="AR690" s="19">
        <v>100.31</v>
      </c>
      <c r="AS690" s="19">
        <v>100.15</v>
      </c>
      <c r="AT690" s="19">
        <v>100.3</v>
      </c>
      <c r="AU690" s="19">
        <v>100.38</v>
      </c>
      <c r="AV690" s="19">
        <v>100.18</v>
      </c>
      <c r="AW690" s="19">
        <v>99.85</v>
      </c>
      <c r="AX690" s="19">
        <v>100.1</v>
      </c>
      <c r="AY690" s="19">
        <v>100.62</v>
      </c>
      <c r="AZ690" s="19">
        <v>101.24</v>
      </c>
      <c r="BA690" s="19">
        <v>100.46</v>
      </c>
      <c r="BB690" s="19">
        <v>100.67</v>
      </c>
      <c r="BC690" s="19">
        <v>100.13</v>
      </c>
      <c r="BD690" s="19">
        <v>100.06</v>
      </c>
      <c r="BE690" s="19">
        <v>100.07</v>
      </c>
      <c r="BF690" s="19">
        <v>100.07</v>
      </c>
      <c r="BG690" s="19">
        <v>100.32</v>
      </c>
      <c r="BH690" s="19">
        <v>100.2</v>
      </c>
      <c r="BI690" s="19">
        <v>100.12</v>
      </c>
      <c r="BJ690" s="19">
        <v>100.14</v>
      </c>
      <c r="BK690" s="20"/>
    </row>
    <row r="691" spans="1:63" x14ac:dyDescent="0.45">
      <c r="A691" s="18" t="s">
        <v>416</v>
      </c>
      <c r="B691" s="18" t="s">
        <v>1421</v>
      </c>
      <c r="C691" s="19">
        <v>101.57</v>
      </c>
      <c r="D691" s="19">
        <v>101.74</v>
      </c>
      <c r="E691" s="19">
        <v>100.55</v>
      </c>
      <c r="F691" s="19">
        <v>100.72</v>
      </c>
      <c r="G691" s="19">
        <v>100.6</v>
      </c>
      <c r="H691" s="19">
        <v>100.24</v>
      </c>
      <c r="I691" s="19">
        <v>100.23</v>
      </c>
      <c r="J691" s="19">
        <v>100.31</v>
      </c>
      <c r="K691" s="19">
        <v>100.48</v>
      </c>
      <c r="L691" s="19">
        <v>100.72</v>
      </c>
      <c r="M691" s="19">
        <v>100.42</v>
      </c>
      <c r="N691" s="19">
        <v>100.15</v>
      </c>
      <c r="O691" s="19">
        <v>101.42</v>
      </c>
      <c r="P691" s="19">
        <v>101.24</v>
      </c>
      <c r="Q691" s="19">
        <v>100.71</v>
      </c>
      <c r="R691" s="19">
        <v>100.66</v>
      </c>
      <c r="S691" s="19">
        <v>100.35</v>
      </c>
      <c r="T691" s="19">
        <v>100.73</v>
      </c>
      <c r="U691" s="19">
        <v>100.35</v>
      </c>
      <c r="V691" s="19">
        <v>100.26</v>
      </c>
      <c r="W691" s="19">
        <v>100.25</v>
      </c>
      <c r="X691" s="19">
        <v>100.43</v>
      </c>
      <c r="Y691" s="19">
        <v>100.64</v>
      </c>
      <c r="Z691" s="19">
        <v>99.92</v>
      </c>
      <c r="AA691" s="19">
        <v>100.79</v>
      </c>
      <c r="AB691" s="19">
        <v>100.19</v>
      </c>
      <c r="AC691" s="19">
        <v>100.29</v>
      </c>
      <c r="AD691" s="19">
        <v>100.26</v>
      </c>
      <c r="AE691" s="19">
        <v>100.15</v>
      </c>
      <c r="AF691" s="19">
        <v>100.13</v>
      </c>
      <c r="AG691" s="19">
        <v>100.33</v>
      </c>
      <c r="AH691" s="19">
        <v>100.09</v>
      </c>
      <c r="AI691" s="19">
        <v>100.18</v>
      </c>
      <c r="AJ691" s="19">
        <v>100.15</v>
      </c>
      <c r="AK691" s="19">
        <v>100.05</v>
      </c>
      <c r="AL691" s="19">
        <v>100.2</v>
      </c>
      <c r="AM691" s="19">
        <v>100.3</v>
      </c>
      <c r="AN691" s="19">
        <v>100.52</v>
      </c>
      <c r="AO691" s="19">
        <v>100.34</v>
      </c>
      <c r="AP691" s="19">
        <v>100.21</v>
      </c>
      <c r="AQ691" s="19">
        <v>100.12</v>
      </c>
      <c r="AR691" s="19">
        <v>100.16</v>
      </c>
      <c r="AS691" s="19">
        <v>100.02</v>
      </c>
      <c r="AT691" s="19">
        <v>100.15</v>
      </c>
      <c r="AU691" s="19">
        <v>100.06</v>
      </c>
      <c r="AV691" s="19">
        <v>100.15</v>
      </c>
      <c r="AW691" s="19">
        <v>100.1</v>
      </c>
      <c r="AX691" s="19">
        <v>100.31</v>
      </c>
      <c r="AY691" s="19">
        <v>100.49</v>
      </c>
      <c r="AZ691" s="19">
        <v>100.53</v>
      </c>
      <c r="BA691" s="19">
        <v>100.29</v>
      </c>
      <c r="BB691" s="19">
        <v>100.22</v>
      </c>
      <c r="BC691" s="19">
        <v>100.33</v>
      </c>
      <c r="BD691" s="19">
        <v>100.24</v>
      </c>
      <c r="BE691" s="19">
        <v>100.09</v>
      </c>
      <c r="BF691" s="19">
        <v>100.05</v>
      </c>
      <c r="BG691" s="19">
        <v>100.16</v>
      </c>
      <c r="BH691" s="19">
        <v>100.13</v>
      </c>
      <c r="BI691" s="19">
        <v>100.04</v>
      </c>
      <c r="BJ691" s="19">
        <v>100.25</v>
      </c>
      <c r="BK691" s="20"/>
    </row>
    <row r="692" spans="1:63" ht="41.65" x14ac:dyDescent="0.45">
      <c r="A692" s="18" t="s">
        <v>417</v>
      </c>
      <c r="B692" s="18" t="s">
        <v>1422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9">
        <v>100.66</v>
      </c>
      <c r="AN692" s="19">
        <v>100.71</v>
      </c>
      <c r="AO692" s="19">
        <v>100.17</v>
      </c>
      <c r="AP692" s="19">
        <v>100.02</v>
      </c>
      <c r="AQ692" s="19">
        <v>100.05</v>
      </c>
      <c r="AR692" s="19">
        <v>100.35</v>
      </c>
      <c r="AS692" s="19">
        <v>100.19</v>
      </c>
      <c r="AT692" s="19">
        <v>100.01</v>
      </c>
      <c r="AU692" s="19">
        <v>100.27</v>
      </c>
      <c r="AV692" s="19">
        <v>100.04</v>
      </c>
      <c r="AW692" s="19">
        <v>100.07</v>
      </c>
      <c r="AX692" s="19">
        <v>100.44</v>
      </c>
      <c r="AY692" s="19">
        <v>100.78</v>
      </c>
      <c r="AZ692" s="19">
        <v>100.51</v>
      </c>
      <c r="BA692" s="19">
        <v>100.42</v>
      </c>
      <c r="BB692" s="19">
        <v>100.34</v>
      </c>
      <c r="BC692" s="19">
        <v>100.51</v>
      </c>
      <c r="BD692" s="19">
        <v>100.13</v>
      </c>
      <c r="BE692" s="19">
        <v>100.06</v>
      </c>
      <c r="BF692" s="19">
        <v>100.21</v>
      </c>
      <c r="BG692" s="19">
        <v>100.11</v>
      </c>
      <c r="BH692" s="19">
        <v>100.16</v>
      </c>
      <c r="BI692" s="18">
        <v>100</v>
      </c>
      <c r="BJ692" s="18">
        <v>100</v>
      </c>
      <c r="BK692" s="20"/>
    </row>
    <row r="693" spans="1:63" ht="41.65" x14ac:dyDescent="0.45">
      <c r="A693" s="18" t="s">
        <v>418</v>
      </c>
      <c r="B693" s="18" t="s">
        <v>1423</v>
      </c>
      <c r="C693" s="19">
        <v>101.97</v>
      </c>
      <c r="D693" s="19">
        <v>102.7</v>
      </c>
      <c r="E693" s="19">
        <v>102.59</v>
      </c>
      <c r="F693" s="19">
        <v>101.05</v>
      </c>
      <c r="G693" s="19">
        <v>100.34</v>
      </c>
      <c r="H693" s="19">
        <v>100.77</v>
      </c>
      <c r="I693" s="19">
        <v>100.41</v>
      </c>
      <c r="J693" s="19">
        <v>100.25</v>
      </c>
      <c r="K693" s="19">
        <v>100.24</v>
      </c>
      <c r="L693" s="19">
        <v>100.9</v>
      </c>
      <c r="M693" s="19">
        <v>100.56</v>
      </c>
      <c r="N693" s="19">
        <v>100.8</v>
      </c>
      <c r="O693" s="19">
        <v>101.7</v>
      </c>
      <c r="P693" s="19">
        <v>100.5</v>
      </c>
      <c r="Q693" s="19">
        <v>100.92</v>
      </c>
      <c r="R693" s="19">
        <v>100.78</v>
      </c>
      <c r="S693" s="19">
        <v>100.37</v>
      </c>
      <c r="T693" s="19">
        <v>100.48</v>
      </c>
      <c r="U693" s="19">
        <v>100.31</v>
      </c>
      <c r="V693" s="19">
        <v>100.32</v>
      </c>
      <c r="W693" s="19">
        <v>100.45</v>
      </c>
      <c r="X693" s="19">
        <v>100.34</v>
      </c>
      <c r="Y693" s="19">
        <v>101.47</v>
      </c>
      <c r="Z693" s="19">
        <v>100.67</v>
      </c>
      <c r="AA693" s="19">
        <v>101.23</v>
      </c>
      <c r="AB693" s="19">
        <v>101.76</v>
      </c>
      <c r="AC693" s="19">
        <v>100.17</v>
      </c>
      <c r="AD693" s="19">
        <v>100.27</v>
      </c>
      <c r="AE693" s="19">
        <v>100.4</v>
      </c>
      <c r="AF693" s="19">
        <v>100.44</v>
      </c>
      <c r="AG693" s="19">
        <v>100.54</v>
      </c>
      <c r="AH693" s="19">
        <v>100.27</v>
      </c>
      <c r="AI693" s="19">
        <v>101.15</v>
      </c>
      <c r="AJ693" s="19">
        <v>100.22</v>
      </c>
      <c r="AK693" s="19">
        <v>100.51</v>
      </c>
      <c r="AL693" s="19">
        <v>100.33</v>
      </c>
      <c r="AM693" s="19">
        <v>100.91</v>
      </c>
      <c r="AN693" s="19">
        <v>100.19</v>
      </c>
      <c r="AO693" s="19">
        <v>100.31</v>
      </c>
      <c r="AP693" s="19">
        <v>100.72</v>
      </c>
      <c r="AQ693" s="19">
        <v>100.43</v>
      </c>
      <c r="AR693" s="19">
        <v>100.27</v>
      </c>
      <c r="AS693" s="19">
        <v>100.18</v>
      </c>
      <c r="AT693" s="19">
        <v>100.59</v>
      </c>
      <c r="AU693" s="19">
        <v>100.37</v>
      </c>
      <c r="AV693" s="19">
        <v>100.25</v>
      </c>
      <c r="AW693" s="19">
        <v>100.12</v>
      </c>
      <c r="AX693" s="19">
        <v>100.32</v>
      </c>
      <c r="AY693" s="19">
        <v>100.6</v>
      </c>
      <c r="AZ693" s="19">
        <v>100.16</v>
      </c>
      <c r="BA693" s="19">
        <v>100.27</v>
      </c>
      <c r="BB693" s="19">
        <v>100.4</v>
      </c>
      <c r="BC693" s="19">
        <v>100.64</v>
      </c>
      <c r="BD693" s="19">
        <v>100.22</v>
      </c>
      <c r="BE693" s="19">
        <v>100.28</v>
      </c>
      <c r="BF693" s="19">
        <v>100.83</v>
      </c>
      <c r="BG693" s="19">
        <v>100.31</v>
      </c>
      <c r="BH693" s="19">
        <v>100.64</v>
      </c>
      <c r="BI693" s="19">
        <v>100.05</v>
      </c>
      <c r="BJ693" s="19">
        <v>100.6</v>
      </c>
      <c r="BK693" s="20"/>
    </row>
    <row r="694" spans="1:63" ht="27.75" x14ac:dyDescent="0.45">
      <c r="A694" s="18" t="s">
        <v>419</v>
      </c>
      <c r="B694" s="18" t="s">
        <v>1424</v>
      </c>
      <c r="C694" s="19">
        <v>103.25</v>
      </c>
      <c r="D694" s="19">
        <v>101.87</v>
      </c>
      <c r="E694" s="19">
        <v>101.76</v>
      </c>
      <c r="F694" s="19">
        <v>100.69</v>
      </c>
      <c r="G694" s="19">
        <v>100.6</v>
      </c>
      <c r="H694" s="19">
        <v>100.46</v>
      </c>
      <c r="I694" s="19">
        <v>100.49</v>
      </c>
      <c r="J694" s="19">
        <v>100.79</v>
      </c>
      <c r="K694" s="19">
        <v>101.31</v>
      </c>
      <c r="L694" s="19">
        <v>101.19</v>
      </c>
      <c r="M694" s="19">
        <v>100.3</v>
      </c>
      <c r="N694" s="19">
        <v>100.5</v>
      </c>
      <c r="O694" s="19">
        <v>101.28</v>
      </c>
      <c r="P694" s="19">
        <v>100.62</v>
      </c>
      <c r="Q694" s="19">
        <v>100.44</v>
      </c>
      <c r="R694" s="19">
        <v>100.41</v>
      </c>
      <c r="S694" s="19">
        <v>100.64</v>
      </c>
      <c r="T694" s="19">
        <v>100.7</v>
      </c>
      <c r="U694" s="19">
        <v>100.32</v>
      </c>
      <c r="V694" s="19">
        <v>100.71</v>
      </c>
      <c r="W694" s="19">
        <v>100.16</v>
      </c>
      <c r="X694" s="19">
        <v>100.34</v>
      </c>
      <c r="Y694" s="19">
        <v>100.33</v>
      </c>
      <c r="Z694" s="19">
        <v>100.74</v>
      </c>
      <c r="AA694" s="19">
        <v>100.88</v>
      </c>
      <c r="AB694" s="19">
        <v>100.52</v>
      </c>
      <c r="AC694" s="19">
        <v>100.37</v>
      </c>
      <c r="AD694" s="19">
        <v>100.35</v>
      </c>
      <c r="AE694" s="19">
        <v>100.26</v>
      </c>
      <c r="AF694" s="19">
        <v>100.52</v>
      </c>
      <c r="AG694" s="19">
        <v>100.39</v>
      </c>
      <c r="AH694" s="19">
        <v>100.26</v>
      </c>
      <c r="AI694" s="19">
        <v>100.56</v>
      </c>
      <c r="AJ694" s="19">
        <v>100.8</v>
      </c>
      <c r="AK694" s="19">
        <v>100.31</v>
      </c>
      <c r="AL694" s="19">
        <v>100.34</v>
      </c>
      <c r="AM694" s="19">
        <v>100.87</v>
      </c>
      <c r="AN694" s="19">
        <v>100.36</v>
      </c>
      <c r="AO694" s="19">
        <v>100.29</v>
      </c>
      <c r="AP694" s="19">
        <v>100.55</v>
      </c>
      <c r="AQ694" s="19">
        <v>100.57</v>
      </c>
      <c r="AR694" s="19">
        <v>100.27</v>
      </c>
      <c r="AS694" s="19">
        <v>100.35</v>
      </c>
      <c r="AT694" s="19">
        <v>100.33</v>
      </c>
      <c r="AU694" s="19">
        <v>100.35</v>
      </c>
      <c r="AV694" s="19">
        <v>100.35</v>
      </c>
      <c r="AW694" s="19">
        <v>100.19</v>
      </c>
      <c r="AX694" s="19">
        <v>100.37</v>
      </c>
      <c r="AY694" s="19">
        <v>101.11</v>
      </c>
      <c r="AZ694" s="19">
        <v>100.25</v>
      </c>
      <c r="BA694" s="19">
        <v>100.25</v>
      </c>
      <c r="BB694" s="19">
        <v>100.22</v>
      </c>
      <c r="BC694" s="19">
        <v>100.39</v>
      </c>
      <c r="BD694" s="19">
        <v>100.43</v>
      </c>
      <c r="BE694" s="19">
        <v>100.4</v>
      </c>
      <c r="BF694" s="19">
        <v>100.44</v>
      </c>
      <c r="BG694" s="19">
        <v>100.53</v>
      </c>
      <c r="BH694" s="19">
        <v>100.22</v>
      </c>
      <c r="BI694" s="19">
        <v>100.2</v>
      </c>
      <c r="BJ694" s="19">
        <v>100.53</v>
      </c>
      <c r="BK694" s="20"/>
    </row>
    <row r="695" spans="1:63" x14ac:dyDescent="0.45">
      <c r="A695" s="18" t="s">
        <v>443</v>
      </c>
      <c r="B695" s="18" t="s">
        <v>1425</v>
      </c>
      <c r="C695" s="19">
        <v>103.49</v>
      </c>
      <c r="D695" s="19">
        <v>101.8</v>
      </c>
      <c r="E695" s="19">
        <v>101.89</v>
      </c>
      <c r="F695" s="19">
        <v>100.71</v>
      </c>
      <c r="G695" s="19">
        <v>100.4</v>
      </c>
      <c r="H695" s="19">
        <v>100.5</v>
      </c>
      <c r="I695" s="19">
        <v>100.42</v>
      </c>
      <c r="J695" s="19">
        <v>100.55</v>
      </c>
      <c r="K695" s="19">
        <v>100.92</v>
      </c>
      <c r="L695" s="19">
        <v>100.61</v>
      </c>
      <c r="M695" s="19">
        <v>100.22</v>
      </c>
      <c r="N695" s="19">
        <v>100.19</v>
      </c>
      <c r="O695" s="19">
        <v>101.47</v>
      </c>
      <c r="P695" s="19">
        <v>100.67</v>
      </c>
      <c r="Q695" s="19">
        <v>100.26</v>
      </c>
      <c r="R695" s="19">
        <v>100.31</v>
      </c>
      <c r="S695" s="19">
        <v>100.73</v>
      </c>
      <c r="T695" s="19">
        <v>100.25</v>
      </c>
      <c r="U695" s="19">
        <v>100.29</v>
      </c>
      <c r="V695" s="19">
        <v>100.4</v>
      </c>
      <c r="W695" s="19">
        <v>100.23</v>
      </c>
      <c r="X695" s="19">
        <v>100.22</v>
      </c>
      <c r="Y695" s="19">
        <v>100.4</v>
      </c>
      <c r="Z695" s="19">
        <v>100.44</v>
      </c>
      <c r="AA695" s="19">
        <v>101.21</v>
      </c>
      <c r="AB695" s="19">
        <v>100.2</v>
      </c>
      <c r="AC695" s="19">
        <v>100.25</v>
      </c>
      <c r="AD695" s="19">
        <v>100.37</v>
      </c>
      <c r="AE695" s="19">
        <v>100.29</v>
      </c>
      <c r="AF695" s="19">
        <v>100.34</v>
      </c>
      <c r="AG695" s="19">
        <v>100.31</v>
      </c>
      <c r="AH695" s="19">
        <v>100.32</v>
      </c>
      <c r="AI695" s="19">
        <v>101.02</v>
      </c>
      <c r="AJ695" s="19">
        <v>100.51</v>
      </c>
      <c r="AK695" s="19">
        <v>100.27</v>
      </c>
      <c r="AL695" s="19">
        <v>100.13</v>
      </c>
      <c r="AM695" s="19">
        <v>100.86</v>
      </c>
      <c r="AN695" s="19">
        <v>100.13</v>
      </c>
      <c r="AO695" s="19">
        <v>100.24</v>
      </c>
      <c r="AP695" s="19">
        <v>100.55</v>
      </c>
      <c r="AQ695" s="19">
        <v>100.43</v>
      </c>
      <c r="AR695" s="19">
        <v>100.28</v>
      </c>
      <c r="AS695" s="19">
        <v>100.21</v>
      </c>
      <c r="AT695" s="19">
        <v>100.51</v>
      </c>
      <c r="AU695" s="19">
        <v>100.9</v>
      </c>
      <c r="AV695" s="19">
        <v>100.13</v>
      </c>
      <c r="AW695" s="19">
        <v>100.2</v>
      </c>
      <c r="AX695" s="19">
        <v>100.24</v>
      </c>
      <c r="AY695" s="19">
        <v>101.38</v>
      </c>
      <c r="AZ695" s="19">
        <v>100.19</v>
      </c>
      <c r="BA695" s="19">
        <v>100.28</v>
      </c>
      <c r="BB695" s="19">
        <v>100.17</v>
      </c>
      <c r="BC695" s="19">
        <v>100.25</v>
      </c>
      <c r="BD695" s="19">
        <v>100.27</v>
      </c>
      <c r="BE695" s="19">
        <v>100.13</v>
      </c>
      <c r="BF695" s="19">
        <v>100.46</v>
      </c>
      <c r="BG695" s="19">
        <v>100.57</v>
      </c>
      <c r="BH695" s="19">
        <v>100.09</v>
      </c>
      <c r="BI695" s="19">
        <v>100.13</v>
      </c>
      <c r="BJ695" s="19">
        <v>100.18</v>
      </c>
      <c r="BK695" s="20"/>
    </row>
    <row r="696" spans="1:63" ht="27.75" x14ac:dyDescent="0.45">
      <c r="A696" s="18" t="s">
        <v>421</v>
      </c>
      <c r="B696" s="18" t="s">
        <v>1426</v>
      </c>
      <c r="C696" s="19">
        <v>102.99</v>
      </c>
      <c r="D696" s="19">
        <v>103.07</v>
      </c>
      <c r="E696" s="19">
        <v>102.12</v>
      </c>
      <c r="F696" s="19">
        <v>101.19</v>
      </c>
      <c r="G696" s="19">
        <v>100.47</v>
      </c>
      <c r="H696" s="19">
        <v>100.95</v>
      </c>
      <c r="I696" s="19">
        <v>100.25</v>
      </c>
      <c r="J696" s="19">
        <v>100.71</v>
      </c>
      <c r="K696" s="19">
        <v>100.7</v>
      </c>
      <c r="L696" s="19">
        <v>100.49</v>
      </c>
      <c r="M696" s="19">
        <v>100.16</v>
      </c>
      <c r="N696" s="19">
        <v>100.27</v>
      </c>
      <c r="O696" s="19">
        <v>101.74</v>
      </c>
      <c r="P696" s="19">
        <v>100.98</v>
      </c>
      <c r="Q696" s="19">
        <v>101.17</v>
      </c>
      <c r="R696" s="19">
        <v>100.77</v>
      </c>
      <c r="S696" s="19">
        <v>100.64</v>
      </c>
      <c r="T696" s="19">
        <v>100.81</v>
      </c>
      <c r="U696" s="19">
        <v>100.11</v>
      </c>
      <c r="V696" s="19">
        <v>100.21</v>
      </c>
      <c r="W696" s="19">
        <v>100.58</v>
      </c>
      <c r="X696" s="19">
        <v>100.52</v>
      </c>
      <c r="Y696" s="19">
        <v>100.23</v>
      </c>
      <c r="Z696" s="19">
        <v>100.5</v>
      </c>
      <c r="AA696" s="19">
        <v>101.16</v>
      </c>
      <c r="AB696" s="19">
        <v>100.32</v>
      </c>
      <c r="AC696" s="19">
        <v>100.38</v>
      </c>
      <c r="AD696" s="19">
        <v>100.28</v>
      </c>
      <c r="AE696" s="19">
        <v>100.27</v>
      </c>
      <c r="AF696" s="19">
        <v>100.23</v>
      </c>
      <c r="AG696" s="19">
        <v>100.23</v>
      </c>
      <c r="AH696" s="19">
        <v>100.39</v>
      </c>
      <c r="AI696" s="19">
        <v>100.54</v>
      </c>
      <c r="AJ696" s="19">
        <v>100.53</v>
      </c>
      <c r="AK696" s="19">
        <v>100.95</v>
      </c>
      <c r="AL696" s="19">
        <v>100.43</v>
      </c>
      <c r="AM696" s="19">
        <v>100.87</v>
      </c>
      <c r="AN696" s="19">
        <v>100.33</v>
      </c>
      <c r="AO696" s="19">
        <v>100.24</v>
      </c>
      <c r="AP696" s="19">
        <v>100.39</v>
      </c>
      <c r="AQ696" s="19">
        <v>100.28</v>
      </c>
      <c r="AR696" s="19">
        <v>100.19</v>
      </c>
      <c r="AS696" s="19">
        <v>100.25</v>
      </c>
      <c r="AT696" s="19">
        <v>99.5</v>
      </c>
      <c r="AU696" s="19">
        <v>100.17</v>
      </c>
      <c r="AV696" s="19">
        <v>100.23</v>
      </c>
      <c r="AW696" s="19">
        <v>100.06</v>
      </c>
      <c r="AX696" s="19">
        <v>100.15</v>
      </c>
      <c r="AY696" s="19">
        <v>100.82</v>
      </c>
      <c r="AZ696" s="19">
        <v>100.25</v>
      </c>
      <c r="BA696" s="19">
        <v>100.34</v>
      </c>
      <c r="BB696" s="19">
        <v>100.27</v>
      </c>
      <c r="BC696" s="19">
        <v>100.27</v>
      </c>
      <c r="BD696" s="19">
        <v>100.26</v>
      </c>
      <c r="BE696" s="19">
        <v>100.16</v>
      </c>
      <c r="BF696" s="19">
        <v>100.37</v>
      </c>
      <c r="BG696" s="19">
        <v>100.46</v>
      </c>
      <c r="BH696" s="19">
        <v>100.11</v>
      </c>
      <c r="BI696" s="19">
        <v>100.3</v>
      </c>
      <c r="BJ696" s="19">
        <v>100.35</v>
      </c>
      <c r="BK696" s="20"/>
    </row>
    <row r="697" spans="1:63" x14ac:dyDescent="0.45">
      <c r="A697" s="18" t="s">
        <v>422</v>
      </c>
      <c r="B697" s="18" t="s">
        <v>1427</v>
      </c>
      <c r="C697" s="19">
        <v>102.72</v>
      </c>
      <c r="D697" s="19">
        <v>102.41</v>
      </c>
      <c r="E697" s="19">
        <v>101.62</v>
      </c>
      <c r="F697" s="19">
        <v>101.2</v>
      </c>
      <c r="G697" s="19">
        <v>100.73</v>
      </c>
      <c r="H697" s="19">
        <v>100.64</v>
      </c>
      <c r="I697" s="19">
        <v>100.39</v>
      </c>
      <c r="J697" s="19">
        <v>101.04</v>
      </c>
      <c r="K697" s="19">
        <v>101.02</v>
      </c>
      <c r="L697" s="19">
        <v>100.59</v>
      </c>
      <c r="M697" s="19">
        <v>100.35</v>
      </c>
      <c r="N697" s="19">
        <v>100.38</v>
      </c>
      <c r="O697" s="19">
        <v>101.75</v>
      </c>
      <c r="P697" s="19">
        <v>101.35</v>
      </c>
      <c r="Q697" s="19">
        <v>101.51</v>
      </c>
      <c r="R697" s="19">
        <v>100.67</v>
      </c>
      <c r="S697" s="19">
        <v>100.58</v>
      </c>
      <c r="T697" s="19">
        <v>100.38</v>
      </c>
      <c r="U697" s="19">
        <v>100.19</v>
      </c>
      <c r="V697" s="19">
        <v>100.12</v>
      </c>
      <c r="W697" s="19">
        <v>100.22</v>
      </c>
      <c r="X697" s="19">
        <v>100.38</v>
      </c>
      <c r="Y697" s="19">
        <v>100.53</v>
      </c>
      <c r="Z697" s="19">
        <v>100.16</v>
      </c>
      <c r="AA697" s="19">
        <v>100.78</v>
      </c>
      <c r="AB697" s="19">
        <v>100.16</v>
      </c>
      <c r="AC697" s="19">
        <v>100.42</v>
      </c>
      <c r="AD697" s="19">
        <v>100.13</v>
      </c>
      <c r="AE697" s="19">
        <v>100.09</v>
      </c>
      <c r="AF697" s="19">
        <v>100.25</v>
      </c>
      <c r="AG697" s="19">
        <v>100.21</v>
      </c>
      <c r="AH697" s="19">
        <v>100.41</v>
      </c>
      <c r="AI697" s="19">
        <v>100.72</v>
      </c>
      <c r="AJ697" s="19">
        <v>100.51</v>
      </c>
      <c r="AK697" s="19">
        <v>100.44</v>
      </c>
      <c r="AL697" s="19">
        <v>100.19</v>
      </c>
      <c r="AM697" s="19">
        <v>101.01</v>
      </c>
      <c r="AN697" s="19">
        <v>100.3</v>
      </c>
      <c r="AO697" s="19">
        <v>100.25</v>
      </c>
      <c r="AP697" s="19">
        <v>100.41</v>
      </c>
      <c r="AQ697" s="19">
        <v>100.25</v>
      </c>
      <c r="AR697" s="19">
        <v>100.16</v>
      </c>
      <c r="AS697" s="19">
        <v>100.39</v>
      </c>
      <c r="AT697" s="19">
        <v>100.31</v>
      </c>
      <c r="AU697" s="19">
        <v>100.79</v>
      </c>
      <c r="AV697" s="19">
        <v>100.22</v>
      </c>
      <c r="AW697" s="19">
        <v>100.12</v>
      </c>
      <c r="AX697" s="19">
        <v>100.11</v>
      </c>
      <c r="AY697" s="19">
        <v>100.54</v>
      </c>
      <c r="AZ697" s="19">
        <v>100.23</v>
      </c>
      <c r="BA697" s="19">
        <v>100.3</v>
      </c>
      <c r="BB697" s="19">
        <v>100.34</v>
      </c>
      <c r="BC697" s="19">
        <v>100.4</v>
      </c>
      <c r="BD697" s="19">
        <v>100.25</v>
      </c>
      <c r="BE697" s="19">
        <v>100.19</v>
      </c>
      <c r="BF697" s="19">
        <v>100.22</v>
      </c>
      <c r="BG697" s="19">
        <v>100.27</v>
      </c>
      <c r="BH697" s="19">
        <v>100.13</v>
      </c>
      <c r="BI697" s="19">
        <v>100.18</v>
      </c>
      <c r="BJ697" s="19">
        <v>100.13</v>
      </c>
      <c r="BK697" s="20"/>
    </row>
    <row r="698" spans="1:63" x14ac:dyDescent="0.45">
      <c r="A698" s="18" t="s">
        <v>766</v>
      </c>
      <c r="B698" s="18" t="s">
        <v>1428</v>
      </c>
      <c r="C698" s="19">
        <v>102.9</v>
      </c>
      <c r="D698" s="19">
        <v>102.35</v>
      </c>
      <c r="E698" s="19">
        <v>104.16</v>
      </c>
      <c r="F698" s="19">
        <v>101.71</v>
      </c>
      <c r="G698" s="19">
        <v>100.7</v>
      </c>
      <c r="H698" s="19">
        <v>100.34</v>
      </c>
      <c r="I698" s="19">
        <v>100.14</v>
      </c>
      <c r="J698" s="19">
        <v>99.93</v>
      </c>
      <c r="K698" s="19">
        <v>101.05</v>
      </c>
      <c r="L698" s="19">
        <v>100.92</v>
      </c>
      <c r="M698" s="19">
        <v>100.25</v>
      </c>
      <c r="N698" s="19">
        <v>100.65</v>
      </c>
      <c r="O698" s="19">
        <v>101.4</v>
      </c>
      <c r="P698" s="19">
        <v>100.97</v>
      </c>
      <c r="Q698" s="19">
        <v>100.64</v>
      </c>
      <c r="R698" s="19">
        <v>100.47</v>
      </c>
      <c r="S698" s="19">
        <v>100.9</v>
      </c>
      <c r="T698" s="19">
        <v>100.13</v>
      </c>
      <c r="U698" s="19">
        <v>100.53</v>
      </c>
      <c r="V698" s="19">
        <v>100.17</v>
      </c>
      <c r="W698" s="19">
        <v>100.36</v>
      </c>
      <c r="X698" s="19">
        <v>100.21</v>
      </c>
      <c r="Y698" s="19">
        <v>100.25</v>
      </c>
      <c r="Z698" s="19">
        <v>100.23</v>
      </c>
      <c r="AA698" s="19">
        <v>100.7</v>
      </c>
      <c r="AB698" s="19">
        <v>100.45</v>
      </c>
      <c r="AC698" s="19">
        <v>100.29</v>
      </c>
      <c r="AD698" s="19">
        <v>100.82</v>
      </c>
      <c r="AE698" s="19">
        <v>100.23</v>
      </c>
      <c r="AF698" s="19">
        <v>100.12</v>
      </c>
      <c r="AG698" s="19">
        <v>100.1</v>
      </c>
      <c r="AH698" s="19">
        <v>100.12</v>
      </c>
      <c r="AI698" s="19">
        <v>100.33</v>
      </c>
      <c r="AJ698" s="19">
        <v>100.12</v>
      </c>
      <c r="AK698" s="19">
        <v>100.1</v>
      </c>
      <c r="AL698" s="19">
        <v>100.37</v>
      </c>
      <c r="AM698" s="19">
        <v>100.58</v>
      </c>
      <c r="AN698" s="19">
        <v>101.44</v>
      </c>
      <c r="AO698" s="19">
        <v>100.67</v>
      </c>
      <c r="AP698" s="19">
        <v>100.83</v>
      </c>
      <c r="AQ698" s="19">
        <v>100.31</v>
      </c>
      <c r="AR698" s="19">
        <v>100.41</v>
      </c>
      <c r="AS698" s="19">
        <v>100.19</v>
      </c>
      <c r="AT698" s="19">
        <v>100.31</v>
      </c>
      <c r="AU698" s="19">
        <v>100.29</v>
      </c>
      <c r="AV698" s="19">
        <v>100.33</v>
      </c>
      <c r="AW698" s="19">
        <v>100.7</v>
      </c>
      <c r="AX698" s="19">
        <v>100.17</v>
      </c>
      <c r="AY698" s="19">
        <v>102.09</v>
      </c>
      <c r="AZ698" s="19">
        <v>100.37</v>
      </c>
      <c r="BA698" s="19">
        <v>100.27</v>
      </c>
      <c r="BB698" s="19">
        <v>101.31</v>
      </c>
      <c r="BC698" s="19">
        <v>100.39</v>
      </c>
      <c r="BD698" s="19">
        <v>100.23</v>
      </c>
      <c r="BE698" s="19">
        <v>100.26</v>
      </c>
      <c r="BF698" s="19">
        <v>100.16</v>
      </c>
      <c r="BG698" s="19">
        <v>100.46</v>
      </c>
      <c r="BH698" s="19">
        <v>100.6</v>
      </c>
      <c r="BI698" s="18">
        <v>101</v>
      </c>
      <c r="BJ698" s="19">
        <v>100.36</v>
      </c>
      <c r="BK698" s="20"/>
    </row>
    <row r="699" spans="1:63" ht="27.75" x14ac:dyDescent="0.45">
      <c r="A699" s="18" t="s">
        <v>425</v>
      </c>
      <c r="B699" s="18" t="s">
        <v>1429</v>
      </c>
      <c r="C699" s="19">
        <v>102.94</v>
      </c>
      <c r="D699" s="19">
        <v>101.54</v>
      </c>
      <c r="E699" s="19">
        <v>102.84</v>
      </c>
      <c r="F699" s="19">
        <v>102.33</v>
      </c>
      <c r="G699" s="19">
        <v>100.54</v>
      </c>
      <c r="H699" s="19">
        <v>100.39</v>
      </c>
      <c r="I699" s="19">
        <v>100.1</v>
      </c>
      <c r="J699" s="19">
        <v>100.08</v>
      </c>
      <c r="K699" s="19">
        <v>100.8</v>
      </c>
      <c r="L699" s="19">
        <v>101.14</v>
      </c>
      <c r="M699" s="19">
        <v>100.21</v>
      </c>
      <c r="N699" s="19">
        <v>100.25</v>
      </c>
      <c r="O699" s="19">
        <v>101.07</v>
      </c>
      <c r="P699" s="19">
        <v>101.13</v>
      </c>
      <c r="Q699" s="19">
        <v>100.62</v>
      </c>
      <c r="R699" s="19">
        <v>100.28</v>
      </c>
      <c r="S699" s="19">
        <v>101.32</v>
      </c>
      <c r="T699" s="19">
        <v>100.05</v>
      </c>
      <c r="U699" s="19">
        <v>100.5</v>
      </c>
      <c r="V699" s="19">
        <v>100.12</v>
      </c>
      <c r="W699" s="19">
        <v>100.36</v>
      </c>
      <c r="X699" s="19">
        <v>100.23</v>
      </c>
      <c r="Y699" s="19">
        <v>100.08</v>
      </c>
      <c r="Z699" s="19">
        <v>100.1</v>
      </c>
      <c r="AA699" s="19">
        <v>100.69</v>
      </c>
      <c r="AB699" s="19">
        <v>100.52</v>
      </c>
      <c r="AC699" s="19">
        <v>100.26</v>
      </c>
      <c r="AD699" s="19">
        <v>100.55</v>
      </c>
      <c r="AE699" s="19">
        <v>100.2</v>
      </c>
      <c r="AF699" s="19">
        <v>100.14</v>
      </c>
      <c r="AG699" s="19">
        <v>100.04</v>
      </c>
      <c r="AH699" s="19">
        <v>100.04</v>
      </c>
      <c r="AI699" s="19">
        <v>100.37</v>
      </c>
      <c r="AJ699" s="19">
        <v>100.13</v>
      </c>
      <c r="AK699" s="19">
        <v>100.02</v>
      </c>
      <c r="AL699" s="19">
        <v>100.08</v>
      </c>
      <c r="AM699" s="19">
        <v>100.72</v>
      </c>
      <c r="AN699" s="19">
        <v>101.27</v>
      </c>
      <c r="AO699" s="19">
        <v>100.87</v>
      </c>
      <c r="AP699" s="19">
        <v>100.7</v>
      </c>
      <c r="AQ699" s="19">
        <v>100.39</v>
      </c>
      <c r="AR699" s="19">
        <v>100.4</v>
      </c>
      <c r="AS699" s="19">
        <v>100.22</v>
      </c>
      <c r="AT699" s="19">
        <v>100.36</v>
      </c>
      <c r="AU699" s="19">
        <v>100.42</v>
      </c>
      <c r="AV699" s="19">
        <v>100.34</v>
      </c>
      <c r="AW699" s="19">
        <v>100.71</v>
      </c>
      <c r="AX699" s="19">
        <v>100.23</v>
      </c>
      <c r="AY699" s="19">
        <v>102.32</v>
      </c>
      <c r="AZ699" s="19">
        <v>100.52</v>
      </c>
      <c r="BA699" s="19">
        <v>100.21</v>
      </c>
      <c r="BB699" s="19">
        <v>101.57</v>
      </c>
      <c r="BC699" s="19">
        <v>100.17</v>
      </c>
      <c r="BD699" s="19">
        <v>100.18</v>
      </c>
      <c r="BE699" s="19">
        <v>100.42</v>
      </c>
      <c r="BF699" s="19">
        <v>100.16</v>
      </c>
      <c r="BG699" s="19">
        <v>100.33</v>
      </c>
      <c r="BH699" s="19">
        <v>100.59</v>
      </c>
      <c r="BI699" s="19">
        <v>100.95</v>
      </c>
      <c r="BJ699" s="19">
        <v>100.52</v>
      </c>
      <c r="BK699" s="20"/>
    </row>
    <row r="700" spans="1:63" x14ac:dyDescent="0.45">
      <c r="A700" s="18" t="s">
        <v>426</v>
      </c>
      <c r="B700" s="18" t="s">
        <v>1430</v>
      </c>
      <c r="C700" s="19">
        <v>102.86</v>
      </c>
      <c r="D700" s="19">
        <v>103.19</v>
      </c>
      <c r="E700" s="19">
        <v>105.5</v>
      </c>
      <c r="F700" s="19">
        <v>101.09</v>
      </c>
      <c r="G700" s="19">
        <v>100.85</v>
      </c>
      <c r="H700" s="19">
        <v>100.3</v>
      </c>
      <c r="I700" s="19">
        <v>100.18</v>
      </c>
      <c r="J700" s="19">
        <v>99.79</v>
      </c>
      <c r="K700" s="19">
        <v>101.3</v>
      </c>
      <c r="L700" s="19">
        <v>100.7</v>
      </c>
      <c r="M700" s="19">
        <v>100.28</v>
      </c>
      <c r="N700" s="19">
        <v>101.05</v>
      </c>
      <c r="O700" s="19">
        <v>101.73</v>
      </c>
      <c r="P700" s="19">
        <v>100.8</v>
      </c>
      <c r="Q700" s="19">
        <v>100.66</v>
      </c>
      <c r="R700" s="19">
        <v>100.66</v>
      </c>
      <c r="S700" s="19">
        <v>100.48</v>
      </c>
      <c r="T700" s="19">
        <v>100.22</v>
      </c>
      <c r="U700" s="19">
        <v>100.56</v>
      </c>
      <c r="V700" s="19">
        <v>100.23</v>
      </c>
      <c r="W700" s="19">
        <v>100.37</v>
      </c>
      <c r="X700" s="19">
        <v>100.18</v>
      </c>
      <c r="Y700" s="19">
        <v>100.43</v>
      </c>
      <c r="Z700" s="19">
        <v>100.36</v>
      </c>
      <c r="AA700" s="19">
        <v>100.71</v>
      </c>
      <c r="AB700" s="19">
        <v>100.38</v>
      </c>
      <c r="AC700" s="19">
        <v>100.32</v>
      </c>
      <c r="AD700" s="19">
        <v>101.07</v>
      </c>
      <c r="AE700" s="19">
        <v>100.26</v>
      </c>
      <c r="AF700" s="19">
        <v>100.11</v>
      </c>
      <c r="AG700" s="19">
        <v>100.15</v>
      </c>
      <c r="AH700" s="19">
        <v>100.19</v>
      </c>
      <c r="AI700" s="19">
        <v>100.3</v>
      </c>
      <c r="AJ700" s="19">
        <v>100.12</v>
      </c>
      <c r="AK700" s="19">
        <v>100.17</v>
      </c>
      <c r="AL700" s="19">
        <v>100.65</v>
      </c>
      <c r="AM700" s="19">
        <v>100.46</v>
      </c>
      <c r="AN700" s="19">
        <v>101.59</v>
      </c>
      <c r="AO700" s="19">
        <v>100.5</v>
      </c>
      <c r="AP700" s="19">
        <v>100.94</v>
      </c>
      <c r="AQ700" s="19">
        <v>100.23</v>
      </c>
      <c r="AR700" s="19">
        <v>100.41</v>
      </c>
      <c r="AS700" s="19">
        <v>100.17</v>
      </c>
      <c r="AT700" s="19">
        <v>100.26</v>
      </c>
      <c r="AU700" s="19">
        <v>100.18</v>
      </c>
      <c r="AV700" s="19">
        <v>100.32</v>
      </c>
      <c r="AW700" s="19">
        <v>100.7</v>
      </c>
      <c r="AX700" s="19">
        <v>100.12</v>
      </c>
      <c r="AY700" s="19">
        <v>101.89</v>
      </c>
      <c r="AZ700" s="19">
        <v>100.24</v>
      </c>
      <c r="BA700" s="19">
        <v>100.32</v>
      </c>
      <c r="BB700" s="19">
        <v>101.07</v>
      </c>
      <c r="BC700" s="19">
        <v>100.59</v>
      </c>
      <c r="BD700" s="19">
        <v>100.28</v>
      </c>
      <c r="BE700" s="19">
        <v>100.12</v>
      </c>
      <c r="BF700" s="19">
        <v>100.16</v>
      </c>
      <c r="BG700" s="19">
        <v>100.58</v>
      </c>
      <c r="BH700" s="19">
        <v>100.6</v>
      </c>
      <c r="BI700" s="19">
        <v>101.04</v>
      </c>
      <c r="BJ700" s="19">
        <v>100.22</v>
      </c>
      <c r="BK700" s="20"/>
    </row>
    <row r="701" spans="1:63" x14ac:dyDescent="0.45">
      <c r="A701" s="18" t="s">
        <v>423</v>
      </c>
      <c r="B701" s="18" t="s">
        <v>1431</v>
      </c>
      <c r="C701" s="19">
        <v>101.74</v>
      </c>
      <c r="D701" s="19">
        <v>100.65</v>
      </c>
      <c r="E701" s="19">
        <v>100.67</v>
      </c>
      <c r="F701" s="19">
        <v>100.57</v>
      </c>
      <c r="G701" s="19">
        <v>100.43</v>
      </c>
      <c r="H701" s="19">
        <v>100.65</v>
      </c>
      <c r="I701" s="19">
        <v>100.18</v>
      </c>
      <c r="J701" s="19">
        <v>100.36</v>
      </c>
      <c r="K701" s="19">
        <v>100.71</v>
      </c>
      <c r="L701" s="19">
        <v>101.06</v>
      </c>
      <c r="M701" s="19">
        <v>101.25</v>
      </c>
      <c r="N701" s="19">
        <v>100.68</v>
      </c>
      <c r="O701" s="19">
        <v>101.92</v>
      </c>
      <c r="P701" s="19">
        <v>100.67</v>
      </c>
      <c r="Q701" s="19">
        <v>100.35</v>
      </c>
      <c r="R701" s="19">
        <v>100.74</v>
      </c>
      <c r="S701" s="19">
        <v>100.67</v>
      </c>
      <c r="T701" s="19">
        <v>100.48</v>
      </c>
      <c r="U701" s="19">
        <v>100.42</v>
      </c>
      <c r="V701" s="19">
        <v>100.41</v>
      </c>
      <c r="W701" s="19">
        <v>100.2</v>
      </c>
      <c r="X701" s="19">
        <v>100.29</v>
      </c>
      <c r="Y701" s="19">
        <v>101.11</v>
      </c>
      <c r="Z701" s="19">
        <v>101.23</v>
      </c>
      <c r="AA701" s="19">
        <v>100.97</v>
      </c>
      <c r="AB701" s="19">
        <v>100.36</v>
      </c>
      <c r="AC701" s="19">
        <v>100.47</v>
      </c>
      <c r="AD701" s="19">
        <v>100.45</v>
      </c>
      <c r="AE701" s="19">
        <v>100.28</v>
      </c>
      <c r="AF701" s="19">
        <v>100.13</v>
      </c>
      <c r="AG701" s="19">
        <v>100.45</v>
      </c>
      <c r="AH701" s="19">
        <v>100.17</v>
      </c>
      <c r="AI701" s="19">
        <v>100.36</v>
      </c>
      <c r="AJ701" s="18">
        <v>100</v>
      </c>
      <c r="AK701" s="19">
        <v>100.19</v>
      </c>
      <c r="AL701" s="19">
        <v>100.33</v>
      </c>
      <c r="AM701" s="19">
        <v>100.5</v>
      </c>
      <c r="AN701" s="19">
        <v>100.23</v>
      </c>
      <c r="AO701" s="19">
        <v>100.19</v>
      </c>
      <c r="AP701" s="19">
        <v>100.35</v>
      </c>
      <c r="AQ701" s="19">
        <v>100.12</v>
      </c>
      <c r="AR701" s="19">
        <v>100.27</v>
      </c>
      <c r="AS701" s="19">
        <v>100.08</v>
      </c>
      <c r="AT701" s="19">
        <v>100.08</v>
      </c>
      <c r="AU701" s="19">
        <v>100.77</v>
      </c>
      <c r="AV701" s="19">
        <v>99.83</v>
      </c>
      <c r="AW701" s="19">
        <v>100.07</v>
      </c>
      <c r="AX701" s="19">
        <v>100.06</v>
      </c>
      <c r="AY701" s="19">
        <v>100.49</v>
      </c>
      <c r="AZ701" s="19">
        <v>100.16</v>
      </c>
      <c r="BA701" s="19">
        <v>100.39</v>
      </c>
      <c r="BB701" s="19">
        <v>100.39</v>
      </c>
      <c r="BC701" s="19">
        <v>100.17</v>
      </c>
      <c r="BD701" s="19">
        <v>100.07</v>
      </c>
      <c r="BE701" s="19">
        <v>100.1</v>
      </c>
      <c r="BF701" s="19">
        <v>100.02</v>
      </c>
      <c r="BG701" s="19">
        <v>100.09</v>
      </c>
      <c r="BH701" s="19">
        <v>100.06</v>
      </c>
      <c r="BI701" s="19">
        <v>100.14</v>
      </c>
      <c r="BJ701" s="19">
        <v>100.07</v>
      </c>
      <c r="BK701" s="20"/>
    </row>
    <row r="702" spans="1:63" x14ac:dyDescent="0.45">
      <c r="A702" s="18" t="s">
        <v>767</v>
      </c>
      <c r="B702" s="18" t="s">
        <v>1432</v>
      </c>
      <c r="C702" s="19">
        <v>108.97</v>
      </c>
      <c r="D702" s="19">
        <v>101.56</v>
      </c>
      <c r="E702" s="19">
        <v>100.65</v>
      </c>
      <c r="F702" s="19">
        <v>100.43</v>
      </c>
      <c r="G702" s="19">
        <v>101.41</v>
      </c>
      <c r="H702" s="19">
        <v>100.05</v>
      </c>
      <c r="I702" s="19">
        <v>100.45</v>
      </c>
      <c r="J702" s="19">
        <v>100.24</v>
      </c>
      <c r="K702" s="19">
        <v>100.27</v>
      </c>
      <c r="L702" s="19">
        <v>100.2</v>
      </c>
      <c r="M702" s="19">
        <v>100.72</v>
      </c>
      <c r="N702" s="19">
        <v>100.26</v>
      </c>
      <c r="O702" s="19">
        <v>101.58</v>
      </c>
      <c r="P702" s="19">
        <v>100.69</v>
      </c>
      <c r="Q702" s="19">
        <v>100.25</v>
      </c>
      <c r="R702" s="19">
        <v>103.04</v>
      </c>
      <c r="S702" s="19">
        <v>100.78</v>
      </c>
      <c r="T702" s="19">
        <v>100.26</v>
      </c>
      <c r="U702" s="19">
        <v>101.12</v>
      </c>
      <c r="V702" s="19">
        <v>100.99</v>
      </c>
      <c r="W702" s="19">
        <v>101.08</v>
      </c>
      <c r="X702" s="19">
        <v>100.37</v>
      </c>
      <c r="Y702" s="19">
        <v>100.23</v>
      </c>
      <c r="Z702" s="19">
        <v>100.45</v>
      </c>
      <c r="AA702" s="19">
        <v>102.3</v>
      </c>
      <c r="AB702" s="19">
        <v>100.33</v>
      </c>
      <c r="AC702" s="19">
        <v>100.89</v>
      </c>
      <c r="AD702" s="19">
        <v>100.08</v>
      </c>
      <c r="AE702" s="19">
        <v>100.07</v>
      </c>
      <c r="AF702" s="19">
        <v>100.11</v>
      </c>
      <c r="AG702" s="19">
        <v>100.2</v>
      </c>
      <c r="AH702" s="19">
        <v>100.32</v>
      </c>
      <c r="AI702" s="19">
        <v>99.85</v>
      </c>
      <c r="AJ702" s="19">
        <v>100.03</v>
      </c>
      <c r="AK702" s="19">
        <v>100.07</v>
      </c>
      <c r="AL702" s="19">
        <v>100.01</v>
      </c>
      <c r="AM702" s="19">
        <v>103.59</v>
      </c>
      <c r="AN702" s="19">
        <v>100.19</v>
      </c>
      <c r="AO702" s="19">
        <v>100.05</v>
      </c>
      <c r="AP702" s="19">
        <v>100.72</v>
      </c>
      <c r="AQ702" s="19">
        <v>100.08</v>
      </c>
      <c r="AR702" s="19">
        <v>100.02</v>
      </c>
      <c r="AS702" s="19">
        <v>100.02</v>
      </c>
      <c r="AT702" s="19">
        <v>100.01</v>
      </c>
      <c r="AU702" s="19">
        <v>100.07</v>
      </c>
      <c r="AV702" s="19">
        <v>100.04</v>
      </c>
      <c r="AW702" s="19">
        <v>100.23</v>
      </c>
      <c r="AX702" s="19">
        <v>100.8</v>
      </c>
      <c r="AY702" s="19">
        <v>105.08</v>
      </c>
      <c r="AZ702" s="19">
        <v>100.24</v>
      </c>
      <c r="BA702" s="19">
        <v>100.18</v>
      </c>
      <c r="BB702" s="19">
        <v>101.5</v>
      </c>
      <c r="BC702" s="19">
        <v>100.21</v>
      </c>
      <c r="BD702" s="19">
        <v>100.68</v>
      </c>
      <c r="BE702" s="19">
        <v>100.01</v>
      </c>
      <c r="BF702" s="19">
        <v>100.01</v>
      </c>
      <c r="BG702" s="19">
        <v>100.02</v>
      </c>
      <c r="BH702" s="19">
        <v>100.03</v>
      </c>
      <c r="BI702" s="19">
        <v>99.99</v>
      </c>
      <c r="BJ702" s="19">
        <v>100.01</v>
      </c>
      <c r="BK702" s="20"/>
    </row>
    <row r="703" spans="1:63" ht="27.75" x14ac:dyDescent="0.45">
      <c r="A703" s="18" t="s">
        <v>427</v>
      </c>
      <c r="B703" s="18" t="s">
        <v>1433</v>
      </c>
      <c r="C703" s="19">
        <v>117.95</v>
      </c>
      <c r="D703" s="19">
        <v>101.87</v>
      </c>
      <c r="E703" s="19">
        <v>100.94</v>
      </c>
      <c r="F703" s="19">
        <v>100.2</v>
      </c>
      <c r="G703" s="19">
        <v>100.12</v>
      </c>
      <c r="H703" s="19">
        <v>100.1</v>
      </c>
      <c r="I703" s="19">
        <v>100.33</v>
      </c>
      <c r="J703" s="19">
        <v>100.2</v>
      </c>
      <c r="K703" s="19">
        <v>100.49</v>
      </c>
      <c r="L703" s="19">
        <v>100.22</v>
      </c>
      <c r="M703" s="19">
        <v>101.24</v>
      </c>
      <c r="N703" s="18">
        <v>100</v>
      </c>
      <c r="O703" s="19">
        <v>102.61</v>
      </c>
      <c r="P703" s="19">
        <v>101.08</v>
      </c>
      <c r="Q703" s="19">
        <v>100.48</v>
      </c>
      <c r="R703" s="19">
        <v>107.34</v>
      </c>
      <c r="S703" s="19">
        <v>101.37</v>
      </c>
      <c r="T703" s="19">
        <v>100.47</v>
      </c>
      <c r="U703" s="19">
        <v>102.67</v>
      </c>
      <c r="V703" s="19">
        <v>102.25</v>
      </c>
      <c r="W703" s="19">
        <v>102.44</v>
      </c>
      <c r="X703" s="19">
        <v>100.52</v>
      </c>
      <c r="Y703" s="19">
        <v>100.29</v>
      </c>
      <c r="Z703" s="19">
        <v>100.96</v>
      </c>
      <c r="AA703" s="19">
        <v>104.89</v>
      </c>
      <c r="AB703" s="19">
        <v>100.64</v>
      </c>
      <c r="AC703" s="19">
        <v>100.48</v>
      </c>
      <c r="AD703" s="19">
        <v>100.05</v>
      </c>
      <c r="AE703" s="19">
        <v>100.04</v>
      </c>
      <c r="AF703" s="19">
        <v>100.07</v>
      </c>
      <c r="AG703" s="19">
        <v>99.6</v>
      </c>
      <c r="AH703" s="19">
        <v>100.1</v>
      </c>
      <c r="AI703" s="19">
        <v>99.63</v>
      </c>
      <c r="AJ703" s="19">
        <v>100.04</v>
      </c>
      <c r="AK703" s="19">
        <v>100.06</v>
      </c>
      <c r="AL703" s="19">
        <v>100.01</v>
      </c>
      <c r="AM703" s="19">
        <v>102.03</v>
      </c>
      <c r="AN703" s="19">
        <v>100.28</v>
      </c>
      <c r="AO703" s="19">
        <v>100.04</v>
      </c>
      <c r="AP703" s="19">
        <v>100.01</v>
      </c>
      <c r="AQ703" s="19">
        <v>100.01</v>
      </c>
      <c r="AR703" s="19">
        <v>100.02</v>
      </c>
      <c r="AS703" s="19">
        <v>100.03</v>
      </c>
      <c r="AT703" s="18">
        <v>100</v>
      </c>
      <c r="AU703" s="18">
        <v>100</v>
      </c>
      <c r="AV703" s="18">
        <v>100</v>
      </c>
      <c r="AW703" s="18">
        <v>100</v>
      </c>
      <c r="AX703" s="19">
        <v>100.1</v>
      </c>
      <c r="AY703" s="19">
        <v>109.44</v>
      </c>
      <c r="AZ703" s="19">
        <v>100.52</v>
      </c>
      <c r="BA703" s="19">
        <v>100.12</v>
      </c>
      <c r="BB703" s="19">
        <v>104.56</v>
      </c>
      <c r="BC703" s="19">
        <v>100.53</v>
      </c>
      <c r="BD703" s="19">
        <v>101.7</v>
      </c>
      <c r="BE703" s="18">
        <v>100</v>
      </c>
      <c r="BF703" s="19">
        <v>100.02</v>
      </c>
      <c r="BG703" s="18">
        <v>100</v>
      </c>
      <c r="BH703" s="19">
        <v>100.01</v>
      </c>
      <c r="BI703" s="18">
        <v>100</v>
      </c>
      <c r="BJ703" s="18">
        <v>100</v>
      </c>
      <c r="BK703" s="20"/>
    </row>
    <row r="704" spans="1:63" ht="41.65" x14ac:dyDescent="0.45">
      <c r="A704" s="18" t="s">
        <v>429</v>
      </c>
      <c r="B704" s="18" t="s">
        <v>1434</v>
      </c>
      <c r="C704" s="19">
        <v>102.73</v>
      </c>
      <c r="D704" s="19">
        <v>101.73</v>
      </c>
      <c r="E704" s="19">
        <v>100.25</v>
      </c>
      <c r="F704" s="19">
        <v>101.28</v>
      </c>
      <c r="G704" s="19">
        <v>100.35</v>
      </c>
      <c r="H704" s="19">
        <v>100.08</v>
      </c>
      <c r="I704" s="19">
        <v>100.34</v>
      </c>
      <c r="J704" s="19">
        <v>100.4</v>
      </c>
      <c r="K704" s="19">
        <v>100.08</v>
      </c>
      <c r="L704" s="19">
        <v>100.31</v>
      </c>
      <c r="M704" s="19">
        <v>100.43</v>
      </c>
      <c r="N704" s="19">
        <v>100.96</v>
      </c>
      <c r="O704" s="19">
        <v>101.24</v>
      </c>
      <c r="P704" s="19">
        <v>100.31</v>
      </c>
      <c r="Q704" s="19">
        <v>100.12</v>
      </c>
      <c r="R704" s="19">
        <v>100.29</v>
      </c>
      <c r="S704" s="19">
        <v>100.62</v>
      </c>
      <c r="T704" s="19">
        <v>100.16</v>
      </c>
      <c r="U704" s="19">
        <v>100.13</v>
      </c>
      <c r="V704" s="19">
        <v>100.03</v>
      </c>
      <c r="W704" s="19">
        <v>100.06</v>
      </c>
      <c r="X704" s="19">
        <v>100.24</v>
      </c>
      <c r="Y704" s="19">
        <v>100.21</v>
      </c>
      <c r="Z704" s="19">
        <v>99.97</v>
      </c>
      <c r="AA704" s="19">
        <v>100.42</v>
      </c>
      <c r="AB704" s="19">
        <v>100.1</v>
      </c>
      <c r="AC704" s="19">
        <v>101.22</v>
      </c>
      <c r="AD704" s="19">
        <v>100.04</v>
      </c>
      <c r="AE704" s="19">
        <v>100.16</v>
      </c>
      <c r="AF704" s="19">
        <v>100.23</v>
      </c>
      <c r="AG704" s="19">
        <v>100.93</v>
      </c>
      <c r="AH704" s="19">
        <v>100.71</v>
      </c>
      <c r="AI704" s="19">
        <v>100.05</v>
      </c>
      <c r="AJ704" s="19">
        <v>100.06</v>
      </c>
      <c r="AK704" s="19">
        <v>100.07</v>
      </c>
      <c r="AL704" s="18">
        <v>100</v>
      </c>
      <c r="AM704" s="19">
        <v>107.78</v>
      </c>
      <c r="AN704" s="19">
        <v>100.15</v>
      </c>
      <c r="AO704" s="19">
        <v>100.1</v>
      </c>
      <c r="AP704" s="19">
        <v>102.4</v>
      </c>
      <c r="AQ704" s="19">
        <v>100.17</v>
      </c>
      <c r="AR704" s="19">
        <v>100.01</v>
      </c>
      <c r="AS704" s="19">
        <v>100.02</v>
      </c>
      <c r="AT704" s="19">
        <v>100.03</v>
      </c>
      <c r="AU704" s="19">
        <v>100.23</v>
      </c>
      <c r="AV704" s="19">
        <v>100.11</v>
      </c>
      <c r="AW704" s="19">
        <v>100.74</v>
      </c>
      <c r="AX704" s="19">
        <v>102.48</v>
      </c>
      <c r="AY704" s="19">
        <v>100.3</v>
      </c>
      <c r="AZ704" s="18">
        <v>100</v>
      </c>
      <c r="BA704" s="19">
        <v>100.35</v>
      </c>
      <c r="BB704" s="19">
        <v>99.06</v>
      </c>
      <c r="BC704" s="18">
        <v>100</v>
      </c>
      <c r="BD704" s="19">
        <v>100.01</v>
      </c>
      <c r="BE704" s="19">
        <v>100.02</v>
      </c>
      <c r="BF704" s="19">
        <v>100.01</v>
      </c>
      <c r="BG704" s="19">
        <v>100.05</v>
      </c>
      <c r="BH704" s="19">
        <v>100.04</v>
      </c>
      <c r="BI704" s="19">
        <v>99.98</v>
      </c>
      <c r="BJ704" s="19">
        <v>100.02</v>
      </c>
      <c r="BK704" s="20"/>
    </row>
    <row r="705" spans="1:63" ht="41.65" x14ac:dyDescent="0.45">
      <c r="A705" s="18" t="s">
        <v>1755</v>
      </c>
      <c r="B705" s="18" t="s">
        <v>1756</v>
      </c>
      <c r="C705" s="19">
        <v>101.77</v>
      </c>
      <c r="D705" s="19">
        <v>100.98</v>
      </c>
      <c r="E705" s="19">
        <v>100.48</v>
      </c>
      <c r="F705" s="19">
        <v>100.19</v>
      </c>
      <c r="G705" s="19">
        <v>104.04</v>
      </c>
      <c r="H705" s="19">
        <v>99.97</v>
      </c>
      <c r="I705" s="19">
        <v>100.7</v>
      </c>
      <c r="J705" s="19">
        <v>100.18</v>
      </c>
      <c r="K705" s="19">
        <v>100.08</v>
      </c>
      <c r="L705" s="19">
        <v>100.09</v>
      </c>
      <c r="M705" s="19">
        <v>100.15</v>
      </c>
      <c r="N705" s="19">
        <v>100.18</v>
      </c>
      <c r="O705" s="19">
        <v>100.68</v>
      </c>
      <c r="P705" s="19">
        <v>100.54</v>
      </c>
      <c r="Q705" s="19">
        <v>100.07</v>
      </c>
      <c r="R705" s="19">
        <v>100.13</v>
      </c>
      <c r="S705" s="19">
        <v>100.18</v>
      </c>
      <c r="T705" s="19">
        <v>100.08</v>
      </c>
      <c r="U705" s="19">
        <v>99.92</v>
      </c>
      <c r="V705" s="19">
        <v>100.09</v>
      </c>
      <c r="W705" s="19">
        <v>100.05</v>
      </c>
      <c r="X705" s="19">
        <v>100.27</v>
      </c>
      <c r="Y705" s="19">
        <v>100.17</v>
      </c>
      <c r="Z705" s="19">
        <v>100.12</v>
      </c>
      <c r="AA705" s="19">
        <v>100.55</v>
      </c>
      <c r="AB705" s="19">
        <v>100.11</v>
      </c>
      <c r="AC705" s="19">
        <v>101.17</v>
      </c>
      <c r="AD705" s="19">
        <v>100.15</v>
      </c>
      <c r="AE705" s="19">
        <v>100.04</v>
      </c>
      <c r="AF705" s="19">
        <v>100.07</v>
      </c>
      <c r="AG705" s="19">
        <v>100.45</v>
      </c>
      <c r="AH705" s="19">
        <v>100.33</v>
      </c>
      <c r="AI705" s="19">
        <v>99.97</v>
      </c>
      <c r="AJ705" s="19">
        <v>100.01</v>
      </c>
      <c r="AK705" s="19">
        <v>100.09</v>
      </c>
      <c r="AL705" s="19">
        <v>100.02</v>
      </c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20"/>
    </row>
    <row r="706" spans="1:63" ht="27.75" x14ac:dyDescent="0.45">
      <c r="A706" s="18" t="s">
        <v>484</v>
      </c>
      <c r="B706" s="18" t="s">
        <v>1435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9">
        <v>101.75</v>
      </c>
      <c r="AN706" s="19">
        <v>100.11</v>
      </c>
      <c r="AO706" s="19">
        <v>100.01</v>
      </c>
      <c r="AP706" s="19">
        <v>100.01</v>
      </c>
      <c r="AQ706" s="19">
        <v>100.07</v>
      </c>
      <c r="AR706" s="19">
        <v>100.02</v>
      </c>
      <c r="AS706" s="19">
        <v>100.01</v>
      </c>
      <c r="AT706" s="19">
        <v>100.01</v>
      </c>
      <c r="AU706" s="18">
        <v>100</v>
      </c>
      <c r="AV706" s="19">
        <v>100.02</v>
      </c>
      <c r="AW706" s="18">
        <v>100</v>
      </c>
      <c r="AX706" s="18">
        <v>100</v>
      </c>
      <c r="AY706" s="19">
        <v>104.83</v>
      </c>
      <c r="AZ706" s="19">
        <v>100.12</v>
      </c>
      <c r="BA706" s="19">
        <v>100.08</v>
      </c>
      <c r="BB706" s="19">
        <v>100.06</v>
      </c>
      <c r="BC706" s="19">
        <v>99.98</v>
      </c>
      <c r="BD706" s="19">
        <v>99.97</v>
      </c>
      <c r="BE706" s="18">
        <v>100</v>
      </c>
      <c r="BF706" s="18">
        <v>100</v>
      </c>
      <c r="BG706" s="18">
        <v>100</v>
      </c>
      <c r="BH706" s="19">
        <v>100.04</v>
      </c>
      <c r="BI706" s="18">
        <v>100</v>
      </c>
      <c r="BJ706" s="18">
        <v>100</v>
      </c>
      <c r="BK706" s="20"/>
    </row>
    <row r="707" spans="1:63" x14ac:dyDescent="0.45">
      <c r="A707" s="18" t="s">
        <v>768</v>
      </c>
      <c r="B707" s="18" t="s">
        <v>1436</v>
      </c>
      <c r="C707" s="19">
        <v>110.26</v>
      </c>
      <c r="D707" s="19">
        <v>100.11</v>
      </c>
      <c r="E707" s="19">
        <v>99.92</v>
      </c>
      <c r="F707" s="19">
        <v>97.74</v>
      </c>
      <c r="G707" s="19">
        <v>98.78</v>
      </c>
      <c r="H707" s="19">
        <v>97.12</v>
      </c>
      <c r="I707" s="19">
        <v>99.46</v>
      </c>
      <c r="J707" s="19">
        <v>99.47</v>
      </c>
      <c r="K707" s="19">
        <v>100.05</v>
      </c>
      <c r="L707" s="19">
        <v>98.62</v>
      </c>
      <c r="M707" s="19">
        <v>99.59</v>
      </c>
      <c r="N707" s="19">
        <v>99.5</v>
      </c>
      <c r="O707" s="19">
        <v>99.94</v>
      </c>
      <c r="P707" s="19">
        <v>100.73</v>
      </c>
      <c r="Q707" s="19">
        <v>100.29</v>
      </c>
      <c r="R707" s="19">
        <v>99.72</v>
      </c>
      <c r="S707" s="19">
        <v>97.63</v>
      </c>
      <c r="T707" s="19">
        <v>99.71</v>
      </c>
      <c r="U707" s="19">
        <v>99.86</v>
      </c>
      <c r="V707" s="19">
        <v>99.59</v>
      </c>
      <c r="W707" s="19">
        <v>99.68</v>
      </c>
      <c r="X707" s="19">
        <v>97.74</v>
      </c>
      <c r="Y707" s="19">
        <v>98.48</v>
      </c>
      <c r="Z707" s="19">
        <v>100.21</v>
      </c>
      <c r="AA707" s="19">
        <v>100.07</v>
      </c>
      <c r="AB707" s="19">
        <v>100.09</v>
      </c>
      <c r="AC707" s="19">
        <v>99.98</v>
      </c>
      <c r="AD707" s="19">
        <v>99.57</v>
      </c>
      <c r="AE707" s="19">
        <v>98.46</v>
      </c>
      <c r="AF707" s="19">
        <v>99.94</v>
      </c>
      <c r="AG707" s="19">
        <v>99.9</v>
      </c>
      <c r="AH707" s="19">
        <v>99.69</v>
      </c>
      <c r="AI707" s="19">
        <v>99.53</v>
      </c>
      <c r="AJ707" s="19">
        <v>98.72</v>
      </c>
      <c r="AK707" s="19">
        <v>99.45</v>
      </c>
      <c r="AL707" s="19">
        <v>99.79</v>
      </c>
      <c r="AM707" s="19">
        <v>99.7</v>
      </c>
      <c r="AN707" s="19">
        <v>99.68</v>
      </c>
      <c r="AO707" s="19">
        <v>99.62</v>
      </c>
      <c r="AP707" s="19">
        <v>99.72</v>
      </c>
      <c r="AQ707" s="19">
        <v>99.26</v>
      </c>
      <c r="AR707" s="19">
        <v>99.94</v>
      </c>
      <c r="AS707" s="19">
        <v>99.73</v>
      </c>
      <c r="AT707" s="19">
        <v>100.13</v>
      </c>
      <c r="AU707" s="19">
        <v>100.11</v>
      </c>
      <c r="AV707" s="19">
        <v>101.43</v>
      </c>
      <c r="AW707" s="19">
        <v>99.2</v>
      </c>
      <c r="AX707" s="19">
        <v>99.97</v>
      </c>
      <c r="AY707" s="19">
        <v>100.46</v>
      </c>
      <c r="AZ707" s="19">
        <v>101.48</v>
      </c>
      <c r="BA707" s="19">
        <v>100.17</v>
      </c>
      <c r="BB707" s="19">
        <v>100.04</v>
      </c>
      <c r="BC707" s="19">
        <v>99.95</v>
      </c>
      <c r="BD707" s="19">
        <v>99.73</v>
      </c>
      <c r="BE707" s="19">
        <v>100.11</v>
      </c>
      <c r="BF707" s="19">
        <v>100.27</v>
      </c>
      <c r="BG707" s="19">
        <v>99.61</v>
      </c>
      <c r="BH707" s="19">
        <v>98.38</v>
      </c>
      <c r="BI707" s="19">
        <v>98.51</v>
      </c>
      <c r="BJ707" s="18">
        <v>100</v>
      </c>
      <c r="BK707" s="20"/>
    </row>
    <row r="708" spans="1:63" ht="41.65" x14ac:dyDescent="0.45">
      <c r="A708" s="18" t="s">
        <v>1757</v>
      </c>
      <c r="B708" s="18" t="s">
        <v>1758</v>
      </c>
      <c r="C708" s="19">
        <v>100.02</v>
      </c>
      <c r="D708" s="19">
        <v>100.01</v>
      </c>
      <c r="E708" s="19">
        <v>100.03</v>
      </c>
      <c r="F708" s="19">
        <v>100.21</v>
      </c>
      <c r="G708" s="19">
        <v>100.86</v>
      </c>
      <c r="H708" s="19">
        <v>100.02</v>
      </c>
      <c r="I708" s="19">
        <v>100.08</v>
      </c>
      <c r="J708" s="19">
        <v>100.03</v>
      </c>
      <c r="K708" s="19">
        <v>100.98</v>
      </c>
      <c r="L708" s="19">
        <v>100.04</v>
      </c>
      <c r="M708" s="19">
        <v>100.04</v>
      </c>
      <c r="N708" s="19">
        <v>100.03</v>
      </c>
      <c r="O708" s="19">
        <v>100.22</v>
      </c>
      <c r="P708" s="19">
        <v>100.41</v>
      </c>
      <c r="Q708" s="19">
        <v>100.04</v>
      </c>
      <c r="R708" s="19">
        <v>100.01</v>
      </c>
      <c r="S708" s="19">
        <v>100.03</v>
      </c>
      <c r="T708" s="19">
        <v>99.96</v>
      </c>
      <c r="U708" s="19">
        <v>99.99</v>
      </c>
      <c r="V708" s="19">
        <v>99.96</v>
      </c>
      <c r="W708" s="18">
        <v>100</v>
      </c>
      <c r="X708" s="19">
        <v>100.08</v>
      </c>
      <c r="Y708" s="18">
        <v>100</v>
      </c>
      <c r="Z708" s="19">
        <v>100.03</v>
      </c>
      <c r="AA708" s="19">
        <v>99.94</v>
      </c>
      <c r="AB708" s="18">
        <v>100</v>
      </c>
      <c r="AC708" s="19">
        <v>100.02</v>
      </c>
      <c r="AD708" s="18">
        <v>100</v>
      </c>
      <c r="AE708" s="19">
        <v>100.12</v>
      </c>
      <c r="AF708" s="18">
        <v>100</v>
      </c>
      <c r="AG708" s="19">
        <v>100.03</v>
      </c>
      <c r="AH708" s="19">
        <v>100.12</v>
      </c>
      <c r="AI708" s="19">
        <v>100.01</v>
      </c>
      <c r="AJ708" s="18">
        <v>100</v>
      </c>
      <c r="AK708" s="19">
        <v>100.01</v>
      </c>
      <c r="AL708" s="18">
        <v>100</v>
      </c>
      <c r="AM708" s="18">
        <v>100</v>
      </c>
      <c r="AN708" s="19">
        <v>99.96</v>
      </c>
      <c r="AO708" s="19">
        <v>99.81</v>
      </c>
      <c r="AP708" s="19">
        <v>99.24</v>
      </c>
      <c r="AQ708" s="18">
        <v>100</v>
      </c>
      <c r="AR708" s="18">
        <v>100</v>
      </c>
      <c r="AS708" s="18">
        <v>100</v>
      </c>
      <c r="AT708" s="18">
        <v>100</v>
      </c>
      <c r="AU708" s="18">
        <v>100</v>
      </c>
      <c r="AV708" s="19">
        <v>99.89</v>
      </c>
      <c r="AW708" s="19">
        <v>100.13</v>
      </c>
      <c r="AX708" s="18">
        <v>100</v>
      </c>
      <c r="AY708" s="18">
        <v>100</v>
      </c>
      <c r="AZ708" s="18">
        <v>100</v>
      </c>
      <c r="BA708" s="18">
        <v>100</v>
      </c>
      <c r="BB708" s="18">
        <v>100</v>
      </c>
      <c r="BC708" s="19">
        <v>100.03</v>
      </c>
      <c r="BD708" s="18">
        <v>100</v>
      </c>
      <c r="BE708" s="19">
        <v>99.89</v>
      </c>
      <c r="BF708" s="18">
        <v>100</v>
      </c>
      <c r="BG708" s="18">
        <v>100</v>
      </c>
      <c r="BH708" s="19">
        <v>100.45</v>
      </c>
      <c r="BI708" s="18">
        <v>100</v>
      </c>
      <c r="BJ708" s="18">
        <v>100</v>
      </c>
      <c r="BK708" s="20"/>
    </row>
    <row r="709" spans="1:63" ht="55.5" x14ac:dyDescent="0.45">
      <c r="A709" s="18" t="s">
        <v>430</v>
      </c>
      <c r="B709" s="18" t="s">
        <v>1437</v>
      </c>
      <c r="C709" s="19">
        <v>117.67</v>
      </c>
      <c r="D709" s="19">
        <v>100.08</v>
      </c>
      <c r="E709" s="19">
        <v>99.81</v>
      </c>
      <c r="F709" s="19">
        <v>96.04</v>
      </c>
      <c r="G709" s="19">
        <v>97.5</v>
      </c>
      <c r="H709" s="19">
        <v>94.96</v>
      </c>
      <c r="I709" s="19">
        <v>98.99</v>
      </c>
      <c r="J709" s="19">
        <v>99.02</v>
      </c>
      <c r="K709" s="19">
        <v>99.53</v>
      </c>
      <c r="L709" s="19">
        <v>97.43</v>
      </c>
      <c r="M709" s="19">
        <v>99.22</v>
      </c>
      <c r="N709" s="19">
        <v>99.05</v>
      </c>
      <c r="O709" s="19">
        <v>99.69</v>
      </c>
      <c r="P709" s="19">
        <v>100.55</v>
      </c>
      <c r="Q709" s="19">
        <v>99.86</v>
      </c>
      <c r="R709" s="19">
        <v>99.41</v>
      </c>
      <c r="S709" s="19">
        <v>95.39</v>
      </c>
      <c r="T709" s="19">
        <v>99.27</v>
      </c>
      <c r="U709" s="19">
        <v>99.73</v>
      </c>
      <c r="V709" s="19">
        <v>99.15</v>
      </c>
      <c r="W709" s="19">
        <v>99.37</v>
      </c>
      <c r="X709" s="19">
        <v>95.44</v>
      </c>
      <c r="Y709" s="19">
        <v>96.81</v>
      </c>
      <c r="Z709" s="19">
        <v>99.56</v>
      </c>
      <c r="AA709" s="19">
        <v>99.7</v>
      </c>
      <c r="AB709" s="19">
        <v>100.07</v>
      </c>
      <c r="AC709" s="19">
        <v>99.68</v>
      </c>
      <c r="AD709" s="19">
        <v>99.23</v>
      </c>
      <c r="AE709" s="19">
        <v>97.39</v>
      </c>
      <c r="AF709" s="19">
        <v>99.34</v>
      </c>
      <c r="AG709" s="19">
        <v>99.35</v>
      </c>
      <c r="AH709" s="19">
        <v>99.42</v>
      </c>
      <c r="AI709" s="19">
        <v>99.09</v>
      </c>
      <c r="AJ709" s="19">
        <v>97.44</v>
      </c>
      <c r="AK709" s="19">
        <v>99.09</v>
      </c>
      <c r="AL709" s="19">
        <v>99.56</v>
      </c>
      <c r="AM709" s="19">
        <v>99.46</v>
      </c>
      <c r="AN709" s="19">
        <v>99.51</v>
      </c>
      <c r="AO709" s="19">
        <v>99.35</v>
      </c>
      <c r="AP709" s="19">
        <v>99.76</v>
      </c>
      <c r="AQ709" s="19">
        <v>98.94</v>
      </c>
      <c r="AR709" s="19">
        <v>99.93</v>
      </c>
      <c r="AS709" s="19">
        <v>99.51</v>
      </c>
      <c r="AT709" s="19">
        <v>100.17</v>
      </c>
      <c r="AU709" s="19">
        <v>100.15</v>
      </c>
      <c r="AV709" s="19">
        <v>101.93</v>
      </c>
      <c r="AW709" s="19">
        <v>98.86</v>
      </c>
      <c r="AX709" s="19">
        <v>99.93</v>
      </c>
      <c r="AY709" s="19">
        <v>100.38</v>
      </c>
      <c r="AZ709" s="19">
        <v>101.99</v>
      </c>
      <c r="BA709" s="19">
        <v>100.21</v>
      </c>
      <c r="BB709" s="19">
        <v>99.96</v>
      </c>
      <c r="BC709" s="19">
        <v>99.93</v>
      </c>
      <c r="BD709" s="19">
        <v>99.58</v>
      </c>
      <c r="BE709" s="19">
        <v>100.07</v>
      </c>
      <c r="BF709" s="19">
        <v>100.33</v>
      </c>
      <c r="BG709" s="19">
        <v>99.54</v>
      </c>
      <c r="BH709" s="19">
        <v>97.72</v>
      </c>
      <c r="BI709" s="19">
        <v>97.96</v>
      </c>
      <c r="BJ709" s="18">
        <v>100</v>
      </c>
      <c r="BK709" s="20"/>
    </row>
    <row r="710" spans="1:63" ht="27.75" x14ac:dyDescent="0.45">
      <c r="A710" s="18" t="s">
        <v>486</v>
      </c>
      <c r="B710" s="18" t="s">
        <v>1438</v>
      </c>
      <c r="C710" s="19">
        <v>104.63</v>
      </c>
      <c r="D710" s="19">
        <v>100.55</v>
      </c>
      <c r="E710" s="19">
        <v>100.3</v>
      </c>
      <c r="F710" s="19">
        <v>100.06</v>
      </c>
      <c r="G710" s="19">
        <v>100.09</v>
      </c>
      <c r="H710" s="19">
        <v>100.02</v>
      </c>
      <c r="I710" s="19">
        <v>100.09</v>
      </c>
      <c r="J710" s="19">
        <v>100.08</v>
      </c>
      <c r="K710" s="19">
        <v>100.2</v>
      </c>
      <c r="L710" s="19">
        <v>100.2</v>
      </c>
      <c r="M710" s="19">
        <v>100.07</v>
      </c>
      <c r="N710" s="19">
        <v>100.06</v>
      </c>
      <c r="O710" s="19">
        <v>100.34</v>
      </c>
      <c r="P710" s="19">
        <v>103.07</v>
      </c>
      <c r="Q710" s="19">
        <v>103.22</v>
      </c>
      <c r="R710" s="19">
        <v>100.16</v>
      </c>
      <c r="S710" s="19">
        <v>100.2</v>
      </c>
      <c r="T710" s="19">
        <v>100.89</v>
      </c>
      <c r="U710" s="19">
        <v>100.02</v>
      </c>
      <c r="V710" s="19">
        <v>100.23</v>
      </c>
      <c r="W710" s="19">
        <v>100.01</v>
      </c>
      <c r="X710" s="18">
        <v>100</v>
      </c>
      <c r="Y710" s="19">
        <v>100.17</v>
      </c>
      <c r="Z710" s="19">
        <v>103.37</v>
      </c>
      <c r="AA710" s="19">
        <v>103.42</v>
      </c>
      <c r="AB710" s="19">
        <v>100.5</v>
      </c>
      <c r="AC710" s="19">
        <v>102.17</v>
      </c>
      <c r="AD710" s="19">
        <v>100.89</v>
      </c>
      <c r="AE710" s="19">
        <v>101.88</v>
      </c>
      <c r="AF710" s="19">
        <v>104.04</v>
      </c>
      <c r="AG710" s="19">
        <v>103.31</v>
      </c>
      <c r="AH710" s="19">
        <v>100.44</v>
      </c>
      <c r="AI710" s="19">
        <v>101.14</v>
      </c>
      <c r="AJ710" s="19">
        <v>103.57</v>
      </c>
      <c r="AK710" s="19">
        <v>100.21</v>
      </c>
      <c r="AL710" s="19">
        <v>100.65</v>
      </c>
      <c r="AM710" s="19">
        <v>101.14</v>
      </c>
      <c r="AN710" s="19">
        <v>100.46</v>
      </c>
      <c r="AO710" s="19">
        <v>101.23</v>
      </c>
      <c r="AP710" s="19">
        <v>99.95</v>
      </c>
      <c r="AQ710" s="19">
        <v>100.05</v>
      </c>
      <c r="AR710" s="19">
        <v>99.86</v>
      </c>
      <c r="AS710" s="19">
        <v>100.84</v>
      </c>
      <c r="AT710" s="19">
        <v>100.18</v>
      </c>
      <c r="AU710" s="19">
        <v>100.02</v>
      </c>
      <c r="AV710" s="19">
        <v>101.1</v>
      </c>
      <c r="AW710" s="18">
        <v>100</v>
      </c>
      <c r="AX710" s="18">
        <v>100</v>
      </c>
      <c r="AY710" s="19">
        <v>102.57</v>
      </c>
      <c r="AZ710" s="19">
        <v>100.18</v>
      </c>
      <c r="BA710" s="19">
        <v>100.23</v>
      </c>
      <c r="BB710" s="19">
        <v>100.97</v>
      </c>
      <c r="BC710" s="19">
        <v>99.97</v>
      </c>
      <c r="BD710" s="19">
        <v>100.6</v>
      </c>
      <c r="BE710" s="19">
        <v>100.99</v>
      </c>
      <c r="BF710" s="19">
        <v>100.44</v>
      </c>
      <c r="BG710" s="19">
        <v>100.05</v>
      </c>
      <c r="BH710" s="19">
        <v>99.97</v>
      </c>
      <c r="BI710" s="19">
        <v>100.02</v>
      </c>
      <c r="BJ710" s="19">
        <v>100.01</v>
      </c>
      <c r="BK710" s="20"/>
    </row>
    <row r="711" spans="1:63" ht="41.65" x14ac:dyDescent="0.45">
      <c r="A711" s="18" t="s">
        <v>1759</v>
      </c>
      <c r="B711" s="18" t="s">
        <v>1760</v>
      </c>
      <c r="C711" s="18">
        <v>100</v>
      </c>
      <c r="D711" s="19">
        <v>100.12</v>
      </c>
      <c r="E711" s="18">
        <v>100</v>
      </c>
      <c r="F711" s="19">
        <v>100.23</v>
      </c>
      <c r="G711" s="19">
        <v>100.06</v>
      </c>
      <c r="H711" s="19">
        <v>100.01</v>
      </c>
      <c r="I711" s="18">
        <v>100</v>
      </c>
      <c r="J711" s="19">
        <v>100.01</v>
      </c>
      <c r="K711" s="19">
        <v>100.39</v>
      </c>
      <c r="L711" s="19">
        <v>100.06</v>
      </c>
      <c r="M711" s="18">
        <v>100</v>
      </c>
      <c r="N711" s="18">
        <v>100</v>
      </c>
      <c r="O711" s="19">
        <v>100.02</v>
      </c>
      <c r="P711" s="19">
        <v>100.01</v>
      </c>
      <c r="Q711" s="18">
        <v>100</v>
      </c>
      <c r="R711" s="19">
        <v>100.03</v>
      </c>
      <c r="S711" s="19">
        <v>99.94</v>
      </c>
      <c r="T711" s="19">
        <v>99.92</v>
      </c>
      <c r="U711" s="18">
        <v>100</v>
      </c>
      <c r="V711" s="18">
        <v>100</v>
      </c>
      <c r="W711" s="19">
        <v>99.94</v>
      </c>
      <c r="X711" s="19">
        <v>100.05</v>
      </c>
      <c r="Y711" s="19">
        <v>100.23</v>
      </c>
      <c r="Z711" s="18">
        <v>100</v>
      </c>
      <c r="AA711" s="19">
        <v>99.99</v>
      </c>
      <c r="AB711" s="18">
        <v>100</v>
      </c>
      <c r="AC711" s="19">
        <v>100.03</v>
      </c>
      <c r="AD711" s="18">
        <v>100</v>
      </c>
      <c r="AE711" s="19">
        <v>99.99</v>
      </c>
      <c r="AF711" s="19">
        <v>100.01</v>
      </c>
      <c r="AG711" s="18">
        <v>100</v>
      </c>
      <c r="AH711" s="18">
        <v>100</v>
      </c>
      <c r="AI711" s="19">
        <v>99.97</v>
      </c>
      <c r="AJ711" s="19">
        <v>99.97</v>
      </c>
      <c r="AK711" s="18">
        <v>100</v>
      </c>
      <c r="AL711" s="18">
        <v>100</v>
      </c>
      <c r="AM711" s="19">
        <v>99.72</v>
      </c>
      <c r="AN711" s="19">
        <v>99.92</v>
      </c>
      <c r="AO711" s="19">
        <v>99.97</v>
      </c>
      <c r="AP711" s="19">
        <v>99.98</v>
      </c>
      <c r="AQ711" s="18">
        <v>100</v>
      </c>
      <c r="AR711" s="19">
        <v>99.96</v>
      </c>
      <c r="AS711" s="18">
        <v>100</v>
      </c>
      <c r="AT711" s="18">
        <v>100</v>
      </c>
      <c r="AU711" s="18">
        <v>100</v>
      </c>
      <c r="AV711" s="19">
        <v>99.91</v>
      </c>
      <c r="AW711" s="19">
        <v>99.75</v>
      </c>
      <c r="AX711" s="19">
        <v>100.33</v>
      </c>
      <c r="AY711" s="18">
        <v>100</v>
      </c>
      <c r="AZ711" s="19">
        <v>100.05</v>
      </c>
      <c r="BA711" s="18">
        <v>100</v>
      </c>
      <c r="BB711" s="18">
        <v>100</v>
      </c>
      <c r="BC711" s="18">
        <v>100</v>
      </c>
      <c r="BD711" s="19">
        <v>99.95</v>
      </c>
      <c r="BE711" s="18">
        <v>100</v>
      </c>
      <c r="BF711" s="18">
        <v>100</v>
      </c>
      <c r="BG711" s="19">
        <v>99.04</v>
      </c>
      <c r="BH711" s="18">
        <v>100</v>
      </c>
      <c r="BI711" s="18">
        <v>100</v>
      </c>
      <c r="BJ711" s="18">
        <v>100</v>
      </c>
      <c r="BK711" s="20"/>
    </row>
    <row r="712" spans="1:63" x14ac:dyDescent="0.45">
      <c r="A712" s="18" t="s">
        <v>769</v>
      </c>
      <c r="B712" s="18" t="s">
        <v>1439</v>
      </c>
      <c r="C712" s="19">
        <v>109.79</v>
      </c>
      <c r="D712" s="19">
        <v>101.79</v>
      </c>
      <c r="E712" s="19">
        <v>102.64</v>
      </c>
      <c r="F712" s="19">
        <v>103.49</v>
      </c>
      <c r="G712" s="19">
        <v>101.47</v>
      </c>
      <c r="H712" s="19">
        <v>100.46</v>
      </c>
      <c r="I712" s="19">
        <v>100.33</v>
      </c>
      <c r="J712" s="19">
        <v>100.38</v>
      </c>
      <c r="K712" s="19">
        <v>100.02</v>
      </c>
      <c r="L712" s="19">
        <v>99.72</v>
      </c>
      <c r="M712" s="19">
        <v>99.54</v>
      </c>
      <c r="N712" s="19">
        <v>99.6</v>
      </c>
      <c r="O712" s="19">
        <v>101.09</v>
      </c>
      <c r="P712" s="19">
        <v>99.94</v>
      </c>
      <c r="Q712" s="19">
        <v>99.63</v>
      </c>
      <c r="R712" s="19">
        <v>99.82</v>
      </c>
      <c r="S712" s="19">
        <v>100.47</v>
      </c>
      <c r="T712" s="19">
        <v>100.35</v>
      </c>
      <c r="U712" s="19">
        <v>100.39</v>
      </c>
      <c r="V712" s="19">
        <v>100.13</v>
      </c>
      <c r="W712" s="19">
        <v>100.17</v>
      </c>
      <c r="X712" s="19">
        <v>99.61</v>
      </c>
      <c r="Y712" s="19">
        <v>99.86</v>
      </c>
      <c r="Z712" s="19">
        <v>100.12</v>
      </c>
      <c r="AA712" s="19">
        <v>100.64</v>
      </c>
      <c r="AB712" s="18">
        <v>100</v>
      </c>
      <c r="AC712" s="19">
        <v>100.04</v>
      </c>
      <c r="AD712" s="19">
        <v>100.05</v>
      </c>
      <c r="AE712" s="19">
        <v>100.06</v>
      </c>
      <c r="AF712" s="19">
        <v>99.64</v>
      </c>
      <c r="AG712" s="19">
        <v>99.76</v>
      </c>
      <c r="AH712" s="19">
        <v>99.81</v>
      </c>
      <c r="AI712" s="19">
        <v>100.03</v>
      </c>
      <c r="AJ712" s="19">
        <v>99.71</v>
      </c>
      <c r="AK712" s="19">
        <v>100.32</v>
      </c>
      <c r="AL712" s="19">
        <v>99.89</v>
      </c>
      <c r="AM712" s="19">
        <v>100.12</v>
      </c>
      <c r="AN712" s="19">
        <v>99.71</v>
      </c>
      <c r="AO712" s="19">
        <v>99.7</v>
      </c>
      <c r="AP712" s="19">
        <v>99.73</v>
      </c>
      <c r="AQ712" s="19">
        <v>99.96</v>
      </c>
      <c r="AR712" s="19">
        <v>99.56</v>
      </c>
      <c r="AS712" s="19">
        <v>99.55</v>
      </c>
      <c r="AT712" s="19">
        <v>99.3</v>
      </c>
      <c r="AU712" s="19">
        <v>100.21</v>
      </c>
      <c r="AV712" s="19">
        <v>100.44</v>
      </c>
      <c r="AW712" s="19">
        <v>99.68</v>
      </c>
      <c r="AX712" s="19">
        <v>99.83</v>
      </c>
      <c r="AY712" s="19">
        <v>99.95</v>
      </c>
      <c r="AZ712" s="19">
        <v>99.77</v>
      </c>
      <c r="BA712" s="19">
        <v>99.81</v>
      </c>
      <c r="BB712" s="19">
        <v>101.19</v>
      </c>
      <c r="BC712" s="19">
        <v>99.4</v>
      </c>
      <c r="BD712" s="19">
        <v>99.94</v>
      </c>
      <c r="BE712" s="19">
        <v>99.13</v>
      </c>
      <c r="BF712" s="19">
        <v>100.47</v>
      </c>
      <c r="BG712" s="19">
        <v>99.76</v>
      </c>
      <c r="BH712" s="19">
        <v>99.83</v>
      </c>
      <c r="BI712" s="19">
        <v>100.36</v>
      </c>
      <c r="BJ712" s="19">
        <v>99.95</v>
      </c>
      <c r="BK712" s="20"/>
    </row>
    <row r="713" spans="1:63" ht="55.5" x14ac:dyDescent="0.45">
      <c r="A713" s="18" t="s">
        <v>432</v>
      </c>
      <c r="B713" s="18" t="s">
        <v>1440</v>
      </c>
      <c r="C713" s="19">
        <v>100.77</v>
      </c>
      <c r="D713" s="19">
        <v>100.14</v>
      </c>
      <c r="E713" s="19">
        <v>100.41</v>
      </c>
      <c r="F713" s="19">
        <v>101.22</v>
      </c>
      <c r="G713" s="19">
        <v>101.15</v>
      </c>
      <c r="H713" s="19">
        <v>100.01</v>
      </c>
      <c r="I713" s="19">
        <v>99.74</v>
      </c>
      <c r="J713" s="19">
        <v>100.05</v>
      </c>
      <c r="K713" s="19">
        <v>99.97</v>
      </c>
      <c r="L713" s="19">
        <v>100.04</v>
      </c>
      <c r="M713" s="19">
        <v>99.94</v>
      </c>
      <c r="N713" s="19">
        <v>100.05</v>
      </c>
      <c r="O713" s="19">
        <v>100.87</v>
      </c>
      <c r="P713" s="19">
        <v>100.01</v>
      </c>
      <c r="Q713" s="19">
        <v>99.93</v>
      </c>
      <c r="R713" s="19">
        <v>100.12</v>
      </c>
      <c r="S713" s="19">
        <v>100.31</v>
      </c>
      <c r="T713" s="19">
        <v>100.18</v>
      </c>
      <c r="U713" s="19">
        <v>100.02</v>
      </c>
      <c r="V713" s="19">
        <v>100.11</v>
      </c>
      <c r="W713" s="19">
        <v>100.22</v>
      </c>
      <c r="X713" s="19">
        <v>100.09</v>
      </c>
      <c r="Y713" s="19">
        <v>100.21</v>
      </c>
      <c r="Z713" s="18">
        <v>100</v>
      </c>
      <c r="AA713" s="19">
        <v>100.33</v>
      </c>
      <c r="AB713" s="19">
        <v>100.04</v>
      </c>
      <c r="AC713" s="19">
        <v>100.31</v>
      </c>
      <c r="AD713" s="19">
        <v>100.28</v>
      </c>
      <c r="AE713" s="19">
        <v>100.23</v>
      </c>
      <c r="AF713" s="19">
        <v>99.98</v>
      </c>
      <c r="AG713" s="18">
        <v>100</v>
      </c>
      <c r="AH713" s="19">
        <v>99.98</v>
      </c>
      <c r="AI713" s="19">
        <v>100.21</v>
      </c>
      <c r="AJ713" s="19">
        <v>99.99</v>
      </c>
      <c r="AK713" s="19">
        <v>100.09</v>
      </c>
      <c r="AL713" s="19">
        <v>100.03</v>
      </c>
      <c r="AM713" s="19">
        <v>99.84</v>
      </c>
      <c r="AN713" s="19">
        <v>100.02</v>
      </c>
      <c r="AO713" s="19">
        <v>99.41</v>
      </c>
      <c r="AP713" s="19">
        <v>100.02</v>
      </c>
      <c r="AQ713" s="19">
        <v>99.93</v>
      </c>
      <c r="AR713" s="19">
        <v>100.12</v>
      </c>
      <c r="AS713" s="19">
        <v>100.02</v>
      </c>
      <c r="AT713" s="19">
        <v>100.05</v>
      </c>
      <c r="AU713" s="19">
        <v>99.81</v>
      </c>
      <c r="AV713" s="19">
        <v>99.96</v>
      </c>
      <c r="AW713" s="19">
        <v>99.99</v>
      </c>
      <c r="AX713" s="19">
        <v>99.73</v>
      </c>
      <c r="AY713" s="19">
        <v>100.12</v>
      </c>
      <c r="AZ713" s="19">
        <v>99.97</v>
      </c>
      <c r="BA713" s="19">
        <v>99.98</v>
      </c>
      <c r="BB713" s="19">
        <v>100.24</v>
      </c>
      <c r="BC713" s="19">
        <v>100.01</v>
      </c>
      <c r="BD713" s="19">
        <v>99.98</v>
      </c>
      <c r="BE713" s="19">
        <v>99.94</v>
      </c>
      <c r="BF713" s="19">
        <v>100.07</v>
      </c>
      <c r="BG713" s="19">
        <v>99.99</v>
      </c>
      <c r="BH713" s="19">
        <v>99.84</v>
      </c>
      <c r="BI713" s="19">
        <v>100.06</v>
      </c>
      <c r="BJ713" s="19">
        <v>99.98</v>
      </c>
      <c r="BK713" s="20"/>
    </row>
    <row r="714" spans="1:63" ht="69.400000000000006" x14ac:dyDescent="0.45">
      <c r="A714" s="18" t="s">
        <v>433</v>
      </c>
      <c r="B714" s="18" t="s">
        <v>1441</v>
      </c>
      <c r="C714" s="19">
        <v>111.56</v>
      </c>
      <c r="D714" s="19">
        <v>102.08</v>
      </c>
      <c r="E714" s="19">
        <v>103.03</v>
      </c>
      <c r="F714" s="19">
        <v>103.88</v>
      </c>
      <c r="G714" s="19">
        <v>101.52</v>
      </c>
      <c r="H714" s="19">
        <v>100.54</v>
      </c>
      <c r="I714" s="19">
        <v>100.43</v>
      </c>
      <c r="J714" s="19">
        <v>100.43</v>
      </c>
      <c r="K714" s="19">
        <v>100.03</v>
      </c>
      <c r="L714" s="19">
        <v>99.67</v>
      </c>
      <c r="M714" s="19">
        <v>99.47</v>
      </c>
      <c r="N714" s="19">
        <v>99.53</v>
      </c>
      <c r="O714" s="19">
        <v>101.12</v>
      </c>
      <c r="P714" s="19">
        <v>99.93</v>
      </c>
      <c r="Q714" s="19">
        <v>99.59</v>
      </c>
      <c r="R714" s="19">
        <v>99.78</v>
      </c>
      <c r="S714" s="19">
        <v>100.49</v>
      </c>
      <c r="T714" s="19">
        <v>100.37</v>
      </c>
      <c r="U714" s="19">
        <v>100.45</v>
      </c>
      <c r="V714" s="19">
        <v>100.13</v>
      </c>
      <c r="W714" s="19">
        <v>100.16</v>
      </c>
      <c r="X714" s="19">
        <v>99.54</v>
      </c>
      <c r="Y714" s="19">
        <v>99.81</v>
      </c>
      <c r="Z714" s="19">
        <v>100.14</v>
      </c>
      <c r="AA714" s="19">
        <v>100.69</v>
      </c>
      <c r="AB714" s="19">
        <v>99.99</v>
      </c>
      <c r="AC714" s="18">
        <v>100</v>
      </c>
      <c r="AD714" s="19">
        <v>100.02</v>
      </c>
      <c r="AE714" s="19">
        <v>100.03</v>
      </c>
      <c r="AF714" s="19">
        <v>99.59</v>
      </c>
      <c r="AG714" s="19">
        <v>99.73</v>
      </c>
      <c r="AH714" s="19">
        <v>99.78</v>
      </c>
      <c r="AI714" s="18">
        <v>100</v>
      </c>
      <c r="AJ714" s="19">
        <v>99.67</v>
      </c>
      <c r="AK714" s="19">
        <v>100.36</v>
      </c>
      <c r="AL714" s="19">
        <v>99.87</v>
      </c>
      <c r="AM714" s="19">
        <v>100.17</v>
      </c>
      <c r="AN714" s="19">
        <v>99.66</v>
      </c>
      <c r="AO714" s="19">
        <v>99.75</v>
      </c>
      <c r="AP714" s="19">
        <v>99.68</v>
      </c>
      <c r="AQ714" s="19">
        <v>99.96</v>
      </c>
      <c r="AR714" s="19">
        <v>99.47</v>
      </c>
      <c r="AS714" s="19">
        <v>99.47</v>
      </c>
      <c r="AT714" s="19">
        <v>99.17</v>
      </c>
      <c r="AU714" s="19">
        <v>100.28</v>
      </c>
      <c r="AV714" s="19">
        <v>100.52</v>
      </c>
      <c r="AW714" s="19">
        <v>99.63</v>
      </c>
      <c r="AX714" s="19">
        <v>99.85</v>
      </c>
      <c r="AY714" s="19">
        <v>99.92</v>
      </c>
      <c r="AZ714" s="19">
        <v>99.74</v>
      </c>
      <c r="BA714" s="19">
        <v>99.78</v>
      </c>
      <c r="BB714" s="19">
        <v>101.34</v>
      </c>
      <c r="BC714" s="19">
        <v>99.31</v>
      </c>
      <c r="BD714" s="19">
        <v>99.93</v>
      </c>
      <c r="BE714" s="19">
        <v>99.01</v>
      </c>
      <c r="BF714" s="19">
        <v>100.53</v>
      </c>
      <c r="BG714" s="19">
        <v>99.72</v>
      </c>
      <c r="BH714" s="19">
        <v>99.83</v>
      </c>
      <c r="BI714" s="19">
        <v>100.41</v>
      </c>
      <c r="BJ714" s="19">
        <v>99.95</v>
      </c>
      <c r="BK714" s="20"/>
    </row>
    <row r="715" spans="1:63" ht="27.75" x14ac:dyDescent="0.45">
      <c r="A715" s="18" t="s">
        <v>771</v>
      </c>
      <c r="B715" s="18" t="s">
        <v>1442</v>
      </c>
      <c r="C715" s="19">
        <v>100.68</v>
      </c>
      <c r="D715" s="19">
        <v>100.39</v>
      </c>
      <c r="E715" s="19">
        <v>100.46</v>
      </c>
      <c r="F715" s="19">
        <v>100.08</v>
      </c>
      <c r="G715" s="19">
        <v>100.22</v>
      </c>
      <c r="H715" s="19">
        <v>100.01</v>
      </c>
      <c r="I715" s="19">
        <v>100.13</v>
      </c>
      <c r="J715" s="19">
        <v>100.3</v>
      </c>
      <c r="K715" s="19">
        <v>101.92</v>
      </c>
      <c r="L715" s="19">
        <v>100.5</v>
      </c>
      <c r="M715" s="19">
        <v>100.04</v>
      </c>
      <c r="N715" s="18">
        <v>100</v>
      </c>
      <c r="O715" s="19">
        <v>100.51</v>
      </c>
      <c r="P715" s="19">
        <v>100.46</v>
      </c>
      <c r="Q715" s="19">
        <v>100.74</v>
      </c>
      <c r="R715" s="19">
        <v>100.48</v>
      </c>
      <c r="S715" s="19">
        <v>100.13</v>
      </c>
      <c r="T715" s="19">
        <v>100.02</v>
      </c>
      <c r="U715" s="19">
        <v>100.23</v>
      </c>
      <c r="V715" s="19">
        <v>100.06</v>
      </c>
      <c r="W715" s="19">
        <v>101.26</v>
      </c>
      <c r="X715" s="19">
        <v>100.43</v>
      </c>
      <c r="Y715" s="19">
        <v>100.14</v>
      </c>
      <c r="Z715" s="19">
        <v>100.1</v>
      </c>
      <c r="AA715" s="19">
        <v>100.58</v>
      </c>
      <c r="AB715" s="19">
        <v>100.23</v>
      </c>
      <c r="AC715" s="19">
        <v>100.17</v>
      </c>
      <c r="AD715" s="19">
        <v>100.42</v>
      </c>
      <c r="AE715" s="19">
        <v>100.34</v>
      </c>
      <c r="AF715" s="19">
        <v>99.81</v>
      </c>
      <c r="AG715" s="19">
        <v>100.12</v>
      </c>
      <c r="AH715" s="19">
        <v>100.15</v>
      </c>
      <c r="AI715" s="19">
        <v>101.65</v>
      </c>
      <c r="AJ715" s="19">
        <v>100.25</v>
      </c>
      <c r="AK715" s="19">
        <v>100.09</v>
      </c>
      <c r="AL715" s="19">
        <v>100.06</v>
      </c>
      <c r="AM715" s="19">
        <v>100.25</v>
      </c>
      <c r="AN715" s="19">
        <v>100.14</v>
      </c>
      <c r="AO715" s="19">
        <v>100.12</v>
      </c>
      <c r="AP715" s="19">
        <v>100.11</v>
      </c>
      <c r="AQ715" s="19">
        <v>100.22</v>
      </c>
      <c r="AR715" s="19">
        <v>100.07</v>
      </c>
      <c r="AS715" s="19">
        <v>100.01</v>
      </c>
      <c r="AT715" s="19">
        <v>100.06</v>
      </c>
      <c r="AU715" s="19">
        <v>100.85</v>
      </c>
      <c r="AV715" s="19">
        <v>100.65</v>
      </c>
      <c r="AW715" s="19">
        <v>100.12</v>
      </c>
      <c r="AX715" s="19">
        <v>100.11</v>
      </c>
      <c r="AY715" s="19">
        <v>100.58</v>
      </c>
      <c r="AZ715" s="19">
        <v>100.3</v>
      </c>
      <c r="BA715" s="19">
        <v>100.4</v>
      </c>
      <c r="BB715" s="19">
        <v>100.17</v>
      </c>
      <c r="BC715" s="19">
        <v>100.11</v>
      </c>
      <c r="BD715" s="18">
        <v>100</v>
      </c>
      <c r="BE715" s="19">
        <v>100.03</v>
      </c>
      <c r="BF715" s="19">
        <v>100.09</v>
      </c>
      <c r="BG715" s="19">
        <v>100.91</v>
      </c>
      <c r="BH715" s="19">
        <v>100.09</v>
      </c>
      <c r="BI715" s="19">
        <v>100.11</v>
      </c>
      <c r="BJ715" s="19">
        <v>100.02</v>
      </c>
      <c r="BK715" s="20"/>
    </row>
    <row r="716" spans="1:63" ht="27.75" x14ac:dyDescent="0.45">
      <c r="A716" s="18" t="s">
        <v>434</v>
      </c>
      <c r="B716" s="18" t="s">
        <v>1443</v>
      </c>
      <c r="C716" s="19">
        <v>100.58</v>
      </c>
      <c r="D716" s="19">
        <v>100.08</v>
      </c>
      <c r="E716" s="19">
        <v>100.65</v>
      </c>
      <c r="F716" s="19">
        <v>100.07</v>
      </c>
      <c r="G716" s="19">
        <v>100.14</v>
      </c>
      <c r="H716" s="18">
        <v>100</v>
      </c>
      <c r="I716" s="19">
        <v>100.01</v>
      </c>
      <c r="J716" s="19">
        <v>100.15</v>
      </c>
      <c r="K716" s="19">
        <v>102.64</v>
      </c>
      <c r="L716" s="19">
        <v>100.46</v>
      </c>
      <c r="M716" s="19">
        <v>100.05</v>
      </c>
      <c r="N716" s="19">
        <v>99.95</v>
      </c>
      <c r="O716" s="19">
        <v>100.95</v>
      </c>
      <c r="P716" s="19">
        <v>100.32</v>
      </c>
      <c r="Q716" s="19">
        <v>100.26</v>
      </c>
      <c r="R716" s="19">
        <v>100.11</v>
      </c>
      <c r="S716" s="19">
        <v>100.12</v>
      </c>
      <c r="T716" s="19">
        <v>99.97</v>
      </c>
      <c r="U716" s="19">
        <v>100.3</v>
      </c>
      <c r="V716" s="19">
        <v>100.11</v>
      </c>
      <c r="W716" s="19">
        <v>101.42</v>
      </c>
      <c r="X716" s="19">
        <v>100.51</v>
      </c>
      <c r="Y716" s="19">
        <v>100.08</v>
      </c>
      <c r="Z716" s="19">
        <v>100.17</v>
      </c>
      <c r="AA716" s="19">
        <v>100.45</v>
      </c>
      <c r="AB716" s="19">
        <v>100.09</v>
      </c>
      <c r="AC716" s="19">
        <v>100.17</v>
      </c>
      <c r="AD716" s="19">
        <v>100.09</v>
      </c>
      <c r="AE716" s="19">
        <v>100.25</v>
      </c>
      <c r="AF716" s="19">
        <v>99.88</v>
      </c>
      <c r="AG716" s="19">
        <v>100.21</v>
      </c>
      <c r="AH716" s="19">
        <v>100.06</v>
      </c>
      <c r="AI716" s="19">
        <v>101.86</v>
      </c>
      <c r="AJ716" s="19">
        <v>100.49</v>
      </c>
      <c r="AK716" s="19">
        <v>100.06</v>
      </c>
      <c r="AL716" s="19">
        <v>100.11</v>
      </c>
      <c r="AM716" s="19">
        <v>100.53</v>
      </c>
      <c r="AN716" s="19">
        <v>100.19</v>
      </c>
      <c r="AO716" s="19">
        <v>100.11</v>
      </c>
      <c r="AP716" s="19">
        <v>100.21</v>
      </c>
      <c r="AQ716" s="19">
        <v>100.19</v>
      </c>
      <c r="AR716" s="19">
        <v>100.09</v>
      </c>
      <c r="AS716" s="19">
        <v>100.01</v>
      </c>
      <c r="AT716" s="19">
        <v>100.07</v>
      </c>
      <c r="AU716" s="19">
        <v>101.38</v>
      </c>
      <c r="AV716" s="19">
        <v>100.18</v>
      </c>
      <c r="AW716" s="19">
        <v>100.17</v>
      </c>
      <c r="AX716" s="19">
        <v>100.05</v>
      </c>
      <c r="AY716" s="19">
        <v>100.52</v>
      </c>
      <c r="AZ716" s="19">
        <v>100.21</v>
      </c>
      <c r="BA716" s="19">
        <v>100.07</v>
      </c>
      <c r="BB716" s="19">
        <v>100.1</v>
      </c>
      <c r="BC716" s="19">
        <v>100.05</v>
      </c>
      <c r="BD716" s="19">
        <v>100.02</v>
      </c>
      <c r="BE716" s="19">
        <v>100.04</v>
      </c>
      <c r="BF716" s="19">
        <v>100.1</v>
      </c>
      <c r="BG716" s="19">
        <v>100.54</v>
      </c>
      <c r="BH716" s="19">
        <v>100.07</v>
      </c>
      <c r="BI716" s="19">
        <v>100.04</v>
      </c>
      <c r="BJ716" s="19">
        <v>100.01</v>
      </c>
      <c r="BK716" s="20"/>
    </row>
    <row r="717" spans="1:63" ht="27.75" x14ac:dyDescent="0.45">
      <c r="A717" s="18" t="s">
        <v>1761</v>
      </c>
      <c r="B717" s="18" t="s">
        <v>1762</v>
      </c>
      <c r="C717" s="19">
        <v>100.79</v>
      </c>
      <c r="D717" s="19">
        <v>100.7</v>
      </c>
      <c r="E717" s="19">
        <v>100.27</v>
      </c>
      <c r="F717" s="19">
        <v>100.09</v>
      </c>
      <c r="G717" s="19">
        <v>100.31</v>
      </c>
      <c r="H717" s="19">
        <v>100.03</v>
      </c>
      <c r="I717" s="19">
        <v>100.26</v>
      </c>
      <c r="J717" s="19">
        <v>100.45</v>
      </c>
      <c r="K717" s="19">
        <v>101.2</v>
      </c>
      <c r="L717" s="19">
        <v>100.54</v>
      </c>
      <c r="M717" s="19">
        <v>100.03</v>
      </c>
      <c r="N717" s="19">
        <v>100.05</v>
      </c>
      <c r="O717" s="19">
        <v>100.07</v>
      </c>
      <c r="P717" s="19">
        <v>100.61</v>
      </c>
      <c r="Q717" s="19">
        <v>101.23</v>
      </c>
      <c r="R717" s="19">
        <v>100.85</v>
      </c>
      <c r="S717" s="19">
        <v>100.13</v>
      </c>
      <c r="T717" s="19">
        <v>100.07</v>
      </c>
      <c r="U717" s="19">
        <v>100.16</v>
      </c>
      <c r="V717" s="19">
        <v>100.01</v>
      </c>
      <c r="W717" s="19">
        <v>101.1</v>
      </c>
      <c r="X717" s="19">
        <v>100.36</v>
      </c>
      <c r="Y717" s="19">
        <v>100.2</v>
      </c>
      <c r="Z717" s="19">
        <v>100.03</v>
      </c>
      <c r="AA717" s="19">
        <v>100.71</v>
      </c>
      <c r="AB717" s="19">
        <v>100.37</v>
      </c>
      <c r="AC717" s="19">
        <v>100.17</v>
      </c>
      <c r="AD717" s="19">
        <v>100.74</v>
      </c>
      <c r="AE717" s="19">
        <v>100.43</v>
      </c>
      <c r="AF717" s="19">
        <v>99.74</v>
      </c>
      <c r="AG717" s="19">
        <v>100.04</v>
      </c>
      <c r="AH717" s="19">
        <v>100.24</v>
      </c>
      <c r="AI717" s="19">
        <v>101.44</v>
      </c>
      <c r="AJ717" s="19">
        <v>100.01</v>
      </c>
      <c r="AK717" s="19">
        <v>100.12</v>
      </c>
      <c r="AL717" s="19">
        <v>100.02</v>
      </c>
      <c r="AM717" s="18">
        <v>100</v>
      </c>
      <c r="AN717" s="19">
        <v>100.09</v>
      </c>
      <c r="AO717" s="19">
        <v>100.12</v>
      </c>
      <c r="AP717" s="19">
        <v>100.01</v>
      </c>
      <c r="AQ717" s="19">
        <v>100.24</v>
      </c>
      <c r="AR717" s="19">
        <v>100.06</v>
      </c>
      <c r="AS717" s="19">
        <v>100.01</v>
      </c>
      <c r="AT717" s="19">
        <v>100.05</v>
      </c>
      <c r="AU717" s="19">
        <v>100.36</v>
      </c>
      <c r="AV717" s="19">
        <v>101.09</v>
      </c>
      <c r="AW717" s="19">
        <v>100.08</v>
      </c>
      <c r="AX717" s="19">
        <v>100.17</v>
      </c>
      <c r="AY717" s="19">
        <v>100.63</v>
      </c>
      <c r="AZ717" s="19">
        <v>100.38</v>
      </c>
      <c r="BA717" s="19">
        <v>100.7</v>
      </c>
      <c r="BB717" s="19">
        <v>100.23</v>
      </c>
      <c r="BC717" s="19">
        <v>100.16</v>
      </c>
      <c r="BD717" s="19">
        <v>99.99</v>
      </c>
      <c r="BE717" s="19">
        <v>100.02</v>
      </c>
      <c r="BF717" s="19">
        <v>100.08</v>
      </c>
      <c r="BG717" s="19">
        <v>101.25</v>
      </c>
      <c r="BH717" s="19">
        <v>100.1</v>
      </c>
      <c r="BI717" s="19">
        <v>100.17</v>
      </c>
      <c r="BJ717" s="19">
        <v>100.03</v>
      </c>
      <c r="BK717" s="20"/>
    </row>
    <row r="718" spans="1:63" ht="41.65" x14ac:dyDescent="0.45">
      <c r="A718" s="18" t="s">
        <v>369</v>
      </c>
      <c r="B718" s="18" t="s">
        <v>1444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9">
        <v>100.06</v>
      </c>
      <c r="AN718" s="19">
        <v>100.38</v>
      </c>
      <c r="AO718" s="19">
        <v>100.06</v>
      </c>
      <c r="AP718" s="19">
        <v>100.08</v>
      </c>
      <c r="AQ718" s="19">
        <v>99.92</v>
      </c>
      <c r="AR718" s="19">
        <v>100.18</v>
      </c>
      <c r="AS718" s="19">
        <v>100.07</v>
      </c>
      <c r="AT718" s="19">
        <v>100.14</v>
      </c>
      <c r="AU718" s="19">
        <v>100.49</v>
      </c>
      <c r="AV718" s="19">
        <v>100.43</v>
      </c>
      <c r="AW718" s="19">
        <v>100.26</v>
      </c>
      <c r="AX718" s="19">
        <v>100.09</v>
      </c>
      <c r="AY718" s="19">
        <v>100.28</v>
      </c>
      <c r="AZ718" s="19">
        <v>100.04</v>
      </c>
      <c r="BA718" s="19">
        <v>99.94</v>
      </c>
      <c r="BB718" s="19">
        <v>100.14</v>
      </c>
      <c r="BC718" s="19">
        <v>100.19</v>
      </c>
      <c r="BD718" s="19">
        <v>100.11</v>
      </c>
      <c r="BE718" s="19">
        <v>100.07</v>
      </c>
      <c r="BF718" s="19">
        <v>100.06</v>
      </c>
      <c r="BG718" s="19">
        <v>100.16</v>
      </c>
      <c r="BH718" s="19">
        <v>100.38</v>
      </c>
      <c r="BI718" s="19">
        <v>100.37</v>
      </c>
      <c r="BJ718" s="19">
        <v>100.03</v>
      </c>
      <c r="BK718" s="20"/>
    </row>
    <row r="719" spans="1:63" x14ac:dyDescent="0.45">
      <c r="A719" s="18" t="s">
        <v>772</v>
      </c>
      <c r="B719" s="18" t="s">
        <v>1445</v>
      </c>
      <c r="C719" s="19">
        <v>100.22</v>
      </c>
      <c r="D719" s="19">
        <v>100.26</v>
      </c>
      <c r="E719" s="19">
        <v>100.27</v>
      </c>
      <c r="F719" s="19">
        <v>100.13</v>
      </c>
      <c r="G719" s="19">
        <v>100.01</v>
      </c>
      <c r="H719" s="19">
        <v>99.94</v>
      </c>
      <c r="I719" s="19">
        <v>100.13</v>
      </c>
      <c r="J719" s="19">
        <v>101.68</v>
      </c>
      <c r="K719" s="19">
        <v>106.88</v>
      </c>
      <c r="L719" s="19">
        <v>100.66</v>
      </c>
      <c r="M719" s="19">
        <v>100.33</v>
      </c>
      <c r="N719" s="19">
        <v>100.12</v>
      </c>
      <c r="O719" s="19">
        <v>100.07</v>
      </c>
      <c r="P719" s="19">
        <v>100.12</v>
      </c>
      <c r="Q719" s="19">
        <v>100.07</v>
      </c>
      <c r="R719" s="19">
        <v>100.01</v>
      </c>
      <c r="S719" s="19">
        <v>100.02</v>
      </c>
      <c r="T719" s="19">
        <v>100.09</v>
      </c>
      <c r="U719" s="19">
        <v>100.24</v>
      </c>
      <c r="V719" s="19">
        <v>100.57</v>
      </c>
      <c r="W719" s="19">
        <v>104.37</v>
      </c>
      <c r="X719" s="19">
        <v>100.43</v>
      </c>
      <c r="Y719" s="19">
        <v>100.09</v>
      </c>
      <c r="Z719" s="19">
        <v>100.03</v>
      </c>
      <c r="AA719" s="19">
        <v>100.15</v>
      </c>
      <c r="AB719" s="19">
        <v>100.04</v>
      </c>
      <c r="AC719" s="19">
        <v>100.07</v>
      </c>
      <c r="AD719" s="19">
        <v>100.04</v>
      </c>
      <c r="AE719" s="18">
        <v>100</v>
      </c>
      <c r="AF719" s="18">
        <v>100</v>
      </c>
      <c r="AG719" s="19">
        <v>100.03</v>
      </c>
      <c r="AH719" s="19">
        <v>100.21</v>
      </c>
      <c r="AI719" s="19">
        <v>104.21</v>
      </c>
      <c r="AJ719" s="19">
        <v>100.32</v>
      </c>
      <c r="AK719" s="19">
        <v>100.04</v>
      </c>
      <c r="AL719" s="18">
        <v>100</v>
      </c>
      <c r="AM719" s="19">
        <v>100.1</v>
      </c>
      <c r="AN719" s="19">
        <v>100.12</v>
      </c>
      <c r="AO719" s="19">
        <v>99.98</v>
      </c>
      <c r="AP719" s="18">
        <v>100</v>
      </c>
      <c r="AQ719" s="18">
        <v>100</v>
      </c>
      <c r="AR719" s="18">
        <v>100</v>
      </c>
      <c r="AS719" s="18">
        <v>100</v>
      </c>
      <c r="AT719" s="18">
        <v>100</v>
      </c>
      <c r="AU719" s="19">
        <v>104.17</v>
      </c>
      <c r="AV719" s="19">
        <v>100.5</v>
      </c>
      <c r="AW719" s="19">
        <v>100.02</v>
      </c>
      <c r="AX719" s="18">
        <v>100</v>
      </c>
      <c r="AY719" s="19">
        <v>100.13</v>
      </c>
      <c r="AZ719" s="19">
        <v>100.02</v>
      </c>
      <c r="BA719" s="19">
        <v>100.04</v>
      </c>
      <c r="BB719" s="18">
        <v>100</v>
      </c>
      <c r="BC719" s="18">
        <v>100</v>
      </c>
      <c r="BD719" s="18">
        <v>100</v>
      </c>
      <c r="BE719" s="18">
        <v>100</v>
      </c>
      <c r="BF719" s="18">
        <v>100</v>
      </c>
      <c r="BG719" s="19">
        <v>103.43</v>
      </c>
      <c r="BH719" s="19">
        <v>101.18</v>
      </c>
      <c r="BI719" s="19">
        <v>100.01</v>
      </c>
      <c r="BJ719" s="19">
        <v>100.36</v>
      </c>
      <c r="BK719" s="20"/>
    </row>
    <row r="720" spans="1:63" ht="41.65" x14ac:dyDescent="0.45">
      <c r="A720" s="18" t="s">
        <v>390</v>
      </c>
      <c r="B720" s="18" t="s">
        <v>1446</v>
      </c>
      <c r="C720" s="19">
        <v>100.25</v>
      </c>
      <c r="D720" s="19">
        <v>100.42</v>
      </c>
      <c r="E720" s="19">
        <v>100.18</v>
      </c>
      <c r="F720" s="19">
        <v>100.04</v>
      </c>
      <c r="G720" s="19">
        <v>100.02</v>
      </c>
      <c r="H720" s="19">
        <v>99.81</v>
      </c>
      <c r="I720" s="19">
        <v>100.15</v>
      </c>
      <c r="J720" s="19">
        <v>101.56</v>
      </c>
      <c r="K720" s="19">
        <v>106.49</v>
      </c>
      <c r="L720" s="19">
        <v>99.98</v>
      </c>
      <c r="M720" s="19">
        <v>100.26</v>
      </c>
      <c r="N720" s="19">
        <v>100.08</v>
      </c>
      <c r="O720" s="19">
        <v>100.05</v>
      </c>
      <c r="P720" s="19">
        <v>100.06</v>
      </c>
      <c r="Q720" s="19">
        <v>100.1</v>
      </c>
      <c r="R720" s="19">
        <v>100.02</v>
      </c>
      <c r="S720" s="19">
        <v>100.03</v>
      </c>
      <c r="T720" s="19">
        <v>100.02</v>
      </c>
      <c r="U720" s="19">
        <v>100.32</v>
      </c>
      <c r="V720" s="19">
        <v>100.67</v>
      </c>
      <c r="W720" s="19">
        <v>103.7</v>
      </c>
      <c r="X720" s="19">
        <v>100.08</v>
      </c>
      <c r="Y720" s="18">
        <v>100</v>
      </c>
      <c r="Z720" s="19">
        <v>100.01</v>
      </c>
      <c r="AA720" s="19">
        <v>100.04</v>
      </c>
      <c r="AB720" s="19">
        <v>100.06</v>
      </c>
      <c r="AC720" s="19">
        <v>100.13</v>
      </c>
      <c r="AD720" s="19">
        <v>100.07</v>
      </c>
      <c r="AE720" s="18">
        <v>100</v>
      </c>
      <c r="AF720" s="18">
        <v>100</v>
      </c>
      <c r="AG720" s="18">
        <v>100</v>
      </c>
      <c r="AH720" s="19">
        <v>100.08</v>
      </c>
      <c r="AI720" s="19">
        <v>104.52</v>
      </c>
      <c r="AJ720" s="19">
        <v>100.02</v>
      </c>
      <c r="AK720" s="18">
        <v>100</v>
      </c>
      <c r="AL720" s="18">
        <v>100</v>
      </c>
      <c r="AM720" s="18">
        <v>100</v>
      </c>
      <c r="AN720" s="19">
        <v>100.02</v>
      </c>
      <c r="AO720" s="19">
        <v>99.93</v>
      </c>
      <c r="AP720" s="18">
        <v>100</v>
      </c>
      <c r="AQ720" s="19">
        <v>100.01</v>
      </c>
      <c r="AR720" s="18">
        <v>100</v>
      </c>
      <c r="AS720" s="18">
        <v>100</v>
      </c>
      <c r="AT720" s="18">
        <v>100</v>
      </c>
      <c r="AU720" s="19">
        <v>104.38</v>
      </c>
      <c r="AV720" s="19">
        <v>100.07</v>
      </c>
      <c r="AW720" s="18">
        <v>100</v>
      </c>
      <c r="AX720" s="19">
        <v>100.01</v>
      </c>
      <c r="AY720" s="19">
        <v>100.21</v>
      </c>
      <c r="AZ720" s="19">
        <v>100.04</v>
      </c>
      <c r="BA720" s="19">
        <v>100.02</v>
      </c>
      <c r="BB720" s="19">
        <v>100.01</v>
      </c>
      <c r="BC720" s="18">
        <v>100</v>
      </c>
      <c r="BD720" s="18">
        <v>100</v>
      </c>
      <c r="BE720" s="18">
        <v>100</v>
      </c>
      <c r="BF720" s="18">
        <v>100</v>
      </c>
      <c r="BG720" s="19">
        <v>103.42</v>
      </c>
      <c r="BH720" s="19">
        <v>100.07</v>
      </c>
      <c r="BI720" s="18">
        <v>100</v>
      </c>
      <c r="BJ720" s="19">
        <v>100.04</v>
      </c>
      <c r="BK720" s="20"/>
    </row>
    <row r="721" spans="1:63" ht="55.5" x14ac:dyDescent="0.45">
      <c r="A721" s="18" t="s">
        <v>392</v>
      </c>
      <c r="B721" s="18" t="s">
        <v>1447</v>
      </c>
      <c r="C721" s="19">
        <v>100.1</v>
      </c>
      <c r="D721" s="19">
        <v>100.07</v>
      </c>
      <c r="E721" s="19">
        <v>100.3</v>
      </c>
      <c r="F721" s="19">
        <v>100.11</v>
      </c>
      <c r="G721" s="18">
        <v>100</v>
      </c>
      <c r="H721" s="19">
        <v>100.09</v>
      </c>
      <c r="I721" s="19">
        <v>100.2</v>
      </c>
      <c r="J721" s="19">
        <v>102.9</v>
      </c>
      <c r="K721" s="19">
        <v>108.07</v>
      </c>
      <c r="L721" s="19">
        <v>100.06</v>
      </c>
      <c r="M721" s="18">
        <v>100</v>
      </c>
      <c r="N721" s="18">
        <v>100</v>
      </c>
      <c r="O721" s="19">
        <v>100.06</v>
      </c>
      <c r="P721" s="19">
        <v>100.08</v>
      </c>
      <c r="Q721" s="18">
        <v>100</v>
      </c>
      <c r="R721" s="19">
        <v>100.01</v>
      </c>
      <c r="S721" s="19">
        <v>100.03</v>
      </c>
      <c r="T721" s="19">
        <v>100.27</v>
      </c>
      <c r="U721" s="19">
        <v>100.32</v>
      </c>
      <c r="V721" s="19">
        <v>100.91</v>
      </c>
      <c r="W721" s="19">
        <v>105.3</v>
      </c>
      <c r="X721" s="19">
        <v>100.01</v>
      </c>
      <c r="Y721" s="18">
        <v>100</v>
      </c>
      <c r="Z721" s="18">
        <v>100</v>
      </c>
      <c r="AA721" s="19">
        <v>100.02</v>
      </c>
      <c r="AB721" s="19">
        <v>100.01</v>
      </c>
      <c r="AC721" s="19">
        <v>100.03</v>
      </c>
      <c r="AD721" s="19">
        <v>100.02</v>
      </c>
      <c r="AE721" s="18">
        <v>100</v>
      </c>
      <c r="AF721" s="18">
        <v>100</v>
      </c>
      <c r="AG721" s="19">
        <v>100.1</v>
      </c>
      <c r="AH721" s="19">
        <v>100.61</v>
      </c>
      <c r="AI721" s="19">
        <v>105.31</v>
      </c>
      <c r="AJ721" s="19">
        <v>100.01</v>
      </c>
      <c r="AK721" s="18">
        <v>100</v>
      </c>
      <c r="AL721" s="18">
        <v>100</v>
      </c>
      <c r="AM721" s="19">
        <v>100.24</v>
      </c>
      <c r="AN721" s="19">
        <v>100.03</v>
      </c>
      <c r="AO721" s="19">
        <v>100.02</v>
      </c>
      <c r="AP721" s="18">
        <v>100</v>
      </c>
      <c r="AQ721" s="18">
        <v>100</v>
      </c>
      <c r="AR721" s="18">
        <v>100</v>
      </c>
      <c r="AS721" s="18">
        <v>100</v>
      </c>
      <c r="AT721" s="19">
        <v>100.01</v>
      </c>
      <c r="AU721" s="19">
        <v>105.67</v>
      </c>
      <c r="AV721" s="19">
        <v>100.02</v>
      </c>
      <c r="AW721" s="18">
        <v>100</v>
      </c>
      <c r="AX721" s="18">
        <v>100</v>
      </c>
      <c r="AY721" s="19">
        <v>100.01</v>
      </c>
      <c r="AZ721" s="19">
        <v>100.01</v>
      </c>
      <c r="BA721" s="18">
        <v>100</v>
      </c>
      <c r="BB721" s="19">
        <v>99.99</v>
      </c>
      <c r="BC721" s="18">
        <v>100</v>
      </c>
      <c r="BD721" s="18">
        <v>100</v>
      </c>
      <c r="BE721" s="18">
        <v>100</v>
      </c>
      <c r="BF721" s="19">
        <v>100.01</v>
      </c>
      <c r="BG721" s="19">
        <v>106.16</v>
      </c>
      <c r="BH721" s="19">
        <v>100.03</v>
      </c>
      <c r="BI721" s="18">
        <v>100</v>
      </c>
      <c r="BJ721" s="18">
        <v>100</v>
      </c>
      <c r="BK721" s="20"/>
    </row>
    <row r="722" spans="1:63" ht="83.25" x14ac:dyDescent="0.45">
      <c r="A722" s="18" t="s">
        <v>391</v>
      </c>
      <c r="B722" s="18" t="s">
        <v>1448</v>
      </c>
      <c r="C722" s="19">
        <v>100.31</v>
      </c>
      <c r="D722" s="19">
        <v>100.2</v>
      </c>
      <c r="E722" s="19">
        <v>100.41</v>
      </c>
      <c r="F722" s="19">
        <v>100.32</v>
      </c>
      <c r="G722" s="18">
        <v>100</v>
      </c>
      <c r="H722" s="18">
        <v>100</v>
      </c>
      <c r="I722" s="18">
        <v>100</v>
      </c>
      <c r="J722" s="19">
        <v>100.48</v>
      </c>
      <c r="K722" s="19">
        <v>106.18</v>
      </c>
      <c r="L722" s="19">
        <v>102.64</v>
      </c>
      <c r="M722" s="19">
        <v>100.86</v>
      </c>
      <c r="N722" s="19">
        <v>100.34</v>
      </c>
      <c r="O722" s="19">
        <v>100.1</v>
      </c>
      <c r="P722" s="19">
        <v>100.29</v>
      </c>
      <c r="Q722" s="19">
        <v>100.1</v>
      </c>
      <c r="R722" s="19">
        <v>100.01</v>
      </c>
      <c r="S722" s="19">
        <v>100.01</v>
      </c>
      <c r="T722" s="18">
        <v>100</v>
      </c>
      <c r="U722" s="18">
        <v>100</v>
      </c>
      <c r="V722" s="18">
        <v>100</v>
      </c>
      <c r="W722" s="19">
        <v>104.54</v>
      </c>
      <c r="X722" s="19">
        <v>101.55</v>
      </c>
      <c r="Y722" s="19">
        <v>100.34</v>
      </c>
      <c r="Z722" s="19">
        <v>100.1</v>
      </c>
      <c r="AA722" s="19">
        <v>100.47</v>
      </c>
      <c r="AB722" s="19">
        <v>100.02</v>
      </c>
      <c r="AC722" s="19">
        <v>100.02</v>
      </c>
      <c r="AD722" s="18">
        <v>100</v>
      </c>
      <c r="AE722" s="18">
        <v>100</v>
      </c>
      <c r="AF722" s="18">
        <v>100</v>
      </c>
      <c r="AG722" s="18">
        <v>100</v>
      </c>
      <c r="AH722" s="18">
        <v>100</v>
      </c>
      <c r="AI722" s="19">
        <v>102.53</v>
      </c>
      <c r="AJ722" s="19">
        <v>101.18</v>
      </c>
      <c r="AK722" s="19">
        <v>100.14</v>
      </c>
      <c r="AL722" s="19">
        <v>100.01</v>
      </c>
      <c r="AM722" s="19">
        <v>100.09</v>
      </c>
      <c r="AN722" s="19">
        <v>100.35</v>
      </c>
      <c r="AO722" s="19">
        <v>100.01</v>
      </c>
      <c r="AP722" s="18">
        <v>100</v>
      </c>
      <c r="AQ722" s="18">
        <v>100</v>
      </c>
      <c r="AR722" s="18">
        <v>100</v>
      </c>
      <c r="AS722" s="18">
        <v>100</v>
      </c>
      <c r="AT722" s="18">
        <v>100</v>
      </c>
      <c r="AU722" s="19">
        <v>102.37</v>
      </c>
      <c r="AV722" s="19">
        <v>101.63</v>
      </c>
      <c r="AW722" s="19">
        <v>100.06</v>
      </c>
      <c r="AX722" s="18">
        <v>100</v>
      </c>
      <c r="AY722" s="19">
        <v>100.16</v>
      </c>
      <c r="AZ722" s="18">
        <v>100</v>
      </c>
      <c r="BA722" s="19">
        <v>100.09</v>
      </c>
      <c r="BB722" s="18">
        <v>100</v>
      </c>
      <c r="BC722" s="18">
        <v>100</v>
      </c>
      <c r="BD722" s="18">
        <v>100</v>
      </c>
      <c r="BE722" s="18">
        <v>100</v>
      </c>
      <c r="BF722" s="18">
        <v>100</v>
      </c>
      <c r="BG722" s="19">
        <v>100.76</v>
      </c>
      <c r="BH722" s="19">
        <v>103.85</v>
      </c>
      <c r="BI722" s="19">
        <v>100.04</v>
      </c>
      <c r="BJ722" s="19">
        <v>101.11</v>
      </c>
      <c r="BK722" s="20"/>
    </row>
    <row r="723" spans="1:63" ht="27.75" x14ac:dyDescent="0.45">
      <c r="A723" s="18" t="s">
        <v>773</v>
      </c>
      <c r="B723" s="18" t="s">
        <v>1449</v>
      </c>
      <c r="C723" s="19">
        <v>104.81</v>
      </c>
      <c r="D723" s="19">
        <v>101.56</v>
      </c>
      <c r="E723" s="19">
        <v>100.55</v>
      </c>
      <c r="F723" s="19">
        <v>100.08</v>
      </c>
      <c r="G723" s="19">
        <v>98.68</v>
      </c>
      <c r="H723" s="19">
        <v>98.96</v>
      </c>
      <c r="I723" s="19">
        <v>98.96</v>
      </c>
      <c r="J723" s="19">
        <v>99.74</v>
      </c>
      <c r="K723" s="19">
        <v>100.64</v>
      </c>
      <c r="L723" s="19">
        <v>100.45</v>
      </c>
      <c r="M723" s="19">
        <v>99.98</v>
      </c>
      <c r="N723" s="19">
        <v>99.55</v>
      </c>
      <c r="O723" s="19">
        <v>99.82</v>
      </c>
      <c r="P723" s="19">
        <v>99.49</v>
      </c>
      <c r="Q723" s="19">
        <v>99.72</v>
      </c>
      <c r="R723" s="19">
        <v>99.55</v>
      </c>
      <c r="S723" s="19">
        <v>100.12</v>
      </c>
      <c r="T723" s="19">
        <v>100.52</v>
      </c>
      <c r="U723" s="19">
        <v>99.4</v>
      </c>
      <c r="V723" s="19">
        <v>99.85</v>
      </c>
      <c r="W723" s="19">
        <v>100.69</v>
      </c>
      <c r="X723" s="19">
        <v>100.2</v>
      </c>
      <c r="Y723" s="19">
        <v>100.03</v>
      </c>
      <c r="Z723" s="19">
        <v>99.4</v>
      </c>
      <c r="AA723" s="19">
        <v>99.88</v>
      </c>
      <c r="AB723" s="19">
        <v>99.87</v>
      </c>
      <c r="AC723" s="19">
        <v>99.73</v>
      </c>
      <c r="AD723" s="19">
        <v>100.02</v>
      </c>
      <c r="AE723" s="19">
        <v>99.98</v>
      </c>
      <c r="AF723" s="19">
        <v>100.02</v>
      </c>
      <c r="AG723" s="19">
        <v>99.36</v>
      </c>
      <c r="AH723" s="19">
        <v>100.25</v>
      </c>
      <c r="AI723" s="19">
        <v>100.7</v>
      </c>
      <c r="AJ723" s="19">
        <v>100.03</v>
      </c>
      <c r="AK723" s="19">
        <v>99.91</v>
      </c>
      <c r="AL723" s="19">
        <v>99.88</v>
      </c>
      <c r="AM723" s="19">
        <v>100.03</v>
      </c>
      <c r="AN723" s="19">
        <v>100.27</v>
      </c>
      <c r="AO723" s="19">
        <v>100.29</v>
      </c>
      <c r="AP723" s="19">
        <v>99.95</v>
      </c>
      <c r="AQ723" s="19">
        <v>100.03</v>
      </c>
      <c r="AR723" s="19">
        <v>100.05</v>
      </c>
      <c r="AS723" s="19">
        <v>100.14</v>
      </c>
      <c r="AT723" s="19">
        <v>100.1</v>
      </c>
      <c r="AU723" s="19">
        <v>100.73</v>
      </c>
      <c r="AV723" s="19">
        <v>100.55</v>
      </c>
      <c r="AW723" s="19">
        <v>100.13</v>
      </c>
      <c r="AX723" s="19">
        <v>99.88</v>
      </c>
      <c r="AY723" s="19">
        <v>100.81</v>
      </c>
      <c r="AZ723" s="19">
        <v>100.37</v>
      </c>
      <c r="BA723" s="19">
        <v>100.33</v>
      </c>
      <c r="BB723" s="19">
        <v>99.88</v>
      </c>
      <c r="BC723" s="19">
        <v>100.29</v>
      </c>
      <c r="BD723" s="19">
        <v>100.15</v>
      </c>
      <c r="BE723" s="19">
        <v>100.03</v>
      </c>
      <c r="BF723" s="19">
        <v>99.94</v>
      </c>
      <c r="BG723" s="19">
        <v>101.12</v>
      </c>
      <c r="BH723" s="19">
        <v>100.15</v>
      </c>
      <c r="BI723" s="19">
        <v>100.15</v>
      </c>
      <c r="BJ723" s="19">
        <v>99.84</v>
      </c>
      <c r="BK723" s="20"/>
    </row>
    <row r="724" spans="1:63" ht="27.75" x14ac:dyDescent="0.45">
      <c r="A724" s="18" t="s">
        <v>393</v>
      </c>
      <c r="B724" s="18" t="s">
        <v>1450</v>
      </c>
      <c r="C724" s="19">
        <v>100.79</v>
      </c>
      <c r="D724" s="19">
        <v>100.33</v>
      </c>
      <c r="E724" s="19">
        <v>101.24</v>
      </c>
      <c r="F724" s="19">
        <v>100.25</v>
      </c>
      <c r="G724" s="19">
        <v>100.02</v>
      </c>
      <c r="H724" s="19">
        <v>99.83</v>
      </c>
      <c r="I724" s="19">
        <v>100.09</v>
      </c>
      <c r="J724" s="19">
        <v>100.24</v>
      </c>
      <c r="K724" s="19">
        <v>104.4</v>
      </c>
      <c r="L724" s="19">
        <v>100.81</v>
      </c>
      <c r="M724" s="19">
        <v>100.13</v>
      </c>
      <c r="N724" s="19">
        <v>100.23</v>
      </c>
      <c r="O724" s="19">
        <v>100.32</v>
      </c>
      <c r="P724" s="19">
        <v>100.18</v>
      </c>
      <c r="Q724" s="19">
        <v>100.07</v>
      </c>
      <c r="R724" s="19">
        <v>100.15</v>
      </c>
      <c r="S724" s="19">
        <v>100.38</v>
      </c>
      <c r="T724" s="19">
        <v>100.21</v>
      </c>
      <c r="U724" s="19">
        <v>100.14</v>
      </c>
      <c r="V724" s="19">
        <v>100.19</v>
      </c>
      <c r="W724" s="19">
        <v>102.33</v>
      </c>
      <c r="X724" s="19">
        <v>100.85</v>
      </c>
      <c r="Y724" s="19">
        <v>100.04</v>
      </c>
      <c r="Z724" s="19">
        <v>100.17</v>
      </c>
      <c r="AA724" s="19">
        <v>100.8</v>
      </c>
      <c r="AB724" s="19">
        <v>100.39</v>
      </c>
      <c r="AC724" s="19">
        <v>100.65</v>
      </c>
      <c r="AD724" s="19">
        <v>100.07</v>
      </c>
      <c r="AE724" s="19">
        <v>100.04</v>
      </c>
      <c r="AF724" s="19">
        <v>100.13</v>
      </c>
      <c r="AG724" s="18">
        <v>100</v>
      </c>
      <c r="AH724" s="19">
        <v>100.19</v>
      </c>
      <c r="AI724" s="19">
        <v>102.92</v>
      </c>
      <c r="AJ724" s="19">
        <v>100.15</v>
      </c>
      <c r="AK724" s="19">
        <v>100.07</v>
      </c>
      <c r="AL724" s="19">
        <v>100.08</v>
      </c>
      <c r="AM724" s="19">
        <v>100.08</v>
      </c>
      <c r="AN724" s="19">
        <v>100.56</v>
      </c>
      <c r="AO724" s="19">
        <v>100.18</v>
      </c>
      <c r="AP724" s="19">
        <v>100.07</v>
      </c>
      <c r="AQ724" s="19">
        <v>100.05</v>
      </c>
      <c r="AR724" s="19">
        <v>99.84</v>
      </c>
      <c r="AS724" s="19">
        <v>100.04</v>
      </c>
      <c r="AT724" s="19">
        <v>100.7</v>
      </c>
      <c r="AU724" s="19">
        <v>101.87</v>
      </c>
      <c r="AV724" s="19">
        <v>101.23</v>
      </c>
      <c r="AW724" s="19">
        <v>100.24</v>
      </c>
      <c r="AX724" s="19">
        <v>100.05</v>
      </c>
      <c r="AY724" s="19">
        <v>100.23</v>
      </c>
      <c r="AZ724" s="19">
        <v>100.5</v>
      </c>
      <c r="BA724" s="19">
        <v>100.15</v>
      </c>
      <c r="BB724" s="19">
        <v>100.04</v>
      </c>
      <c r="BC724" s="19">
        <v>99.95</v>
      </c>
      <c r="BD724" s="19">
        <v>100.06</v>
      </c>
      <c r="BE724" s="19">
        <v>100.02</v>
      </c>
      <c r="BF724" s="19">
        <v>100.15</v>
      </c>
      <c r="BG724" s="19">
        <v>102.01</v>
      </c>
      <c r="BH724" s="19">
        <v>100.36</v>
      </c>
      <c r="BI724" s="19">
        <v>100.04</v>
      </c>
      <c r="BJ724" s="19">
        <v>100.19</v>
      </c>
      <c r="BK724" s="20"/>
    </row>
    <row r="725" spans="1:63" ht="41.65" x14ac:dyDescent="0.45">
      <c r="A725" s="18" t="s">
        <v>394</v>
      </c>
      <c r="B725" s="18" t="s">
        <v>1451</v>
      </c>
      <c r="C725" s="19">
        <v>101.9</v>
      </c>
      <c r="D725" s="19">
        <v>100.63</v>
      </c>
      <c r="E725" s="19">
        <v>100.09</v>
      </c>
      <c r="F725" s="19">
        <v>100.45</v>
      </c>
      <c r="G725" s="19">
        <v>100.12</v>
      </c>
      <c r="H725" s="19">
        <v>100.06</v>
      </c>
      <c r="I725" s="19">
        <v>100.14</v>
      </c>
      <c r="J725" s="19">
        <v>100.52</v>
      </c>
      <c r="K725" s="19">
        <v>102.72</v>
      </c>
      <c r="L725" s="19">
        <v>100.84</v>
      </c>
      <c r="M725" s="19">
        <v>100.2</v>
      </c>
      <c r="N725" s="19">
        <v>100.13</v>
      </c>
      <c r="O725" s="19">
        <v>101.11</v>
      </c>
      <c r="P725" s="19">
        <v>100.49</v>
      </c>
      <c r="Q725" s="19">
        <v>100.27</v>
      </c>
      <c r="R725" s="19">
        <v>100.35</v>
      </c>
      <c r="S725" s="19">
        <v>100.16</v>
      </c>
      <c r="T725" s="19">
        <v>100.11</v>
      </c>
      <c r="U725" s="19">
        <v>100.03</v>
      </c>
      <c r="V725" s="19">
        <v>100.28</v>
      </c>
      <c r="W725" s="19">
        <v>101.32</v>
      </c>
      <c r="X725" s="19">
        <v>100.2</v>
      </c>
      <c r="Y725" s="19">
        <v>100.13</v>
      </c>
      <c r="Z725" s="19">
        <v>100.1</v>
      </c>
      <c r="AA725" s="19">
        <v>100.69</v>
      </c>
      <c r="AB725" s="19">
        <v>100.69</v>
      </c>
      <c r="AC725" s="19">
        <v>100.88</v>
      </c>
      <c r="AD725" s="19">
        <v>100.03</v>
      </c>
      <c r="AE725" s="19">
        <v>100.04</v>
      </c>
      <c r="AF725" s="19">
        <v>100.13</v>
      </c>
      <c r="AG725" s="19">
        <v>100.02</v>
      </c>
      <c r="AH725" s="19">
        <v>100.33</v>
      </c>
      <c r="AI725" s="19">
        <v>102.14</v>
      </c>
      <c r="AJ725" s="19">
        <v>100.08</v>
      </c>
      <c r="AK725" s="19">
        <v>100.22</v>
      </c>
      <c r="AL725" s="19">
        <v>100.11</v>
      </c>
      <c r="AM725" s="19">
        <v>100.22</v>
      </c>
      <c r="AN725" s="19">
        <v>100.1</v>
      </c>
      <c r="AO725" s="19">
        <v>100.03</v>
      </c>
      <c r="AP725" s="19">
        <v>100.35</v>
      </c>
      <c r="AQ725" s="19">
        <v>100.18</v>
      </c>
      <c r="AR725" s="19">
        <v>100.31</v>
      </c>
      <c r="AS725" s="19">
        <v>100.13</v>
      </c>
      <c r="AT725" s="19">
        <v>100.18</v>
      </c>
      <c r="AU725" s="19">
        <v>101.32</v>
      </c>
      <c r="AV725" s="19">
        <v>101.74</v>
      </c>
      <c r="AW725" s="19">
        <v>100.25</v>
      </c>
      <c r="AX725" s="19">
        <v>99.99</v>
      </c>
      <c r="AY725" s="19">
        <v>100.64</v>
      </c>
      <c r="AZ725" s="19">
        <v>100.4</v>
      </c>
      <c r="BA725" s="19">
        <v>99.93</v>
      </c>
      <c r="BB725" s="19">
        <v>100.11</v>
      </c>
      <c r="BC725" s="19">
        <v>100.32</v>
      </c>
      <c r="BD725" s="19">
        <v>100.28</v>
      </c>
      <c r="BE725" s="19">
        <v>100.01</v>
      </c>
      <c r="BF725" s="19">
        <v>100.14</v>
      </c>
      <c r="BG725" s="19">
        <v>101.72</v>
      </c>
      <c r="BH725" s="19">
        <v>100.11</v>
      </c>
      <c r="BI725" s="19">
        <v>100.14</v>
      </c>
      <c r="BJ725" s="19">
        <v>100.02</v>
      </c>
      <c r="BK725" s="20"/>
    </row>
    <row r="726" spans="1:63" ht="41.65" x14ac:dyDescent="0.45">
      <c r="A726" s="18" t="s">
        <v>395</v>
      </c>
      <c r="B726" s="18" t="s">
        <v>1452</v>
      </c>
      <c r="C726" s="19">
        <v>105.94</v>
      </c>
      <c r="D726" s="19">
        <v>101.9</v>
      </c>
      <c r="E726" s="19">
        <v>100.48</v>
      </c>
      <c r="F726" s="18">
        <v>100</v>
      </c>
      <c r="G726" s="19">
        <v>98.27</v>
      </c>
      <c r="H726" s="19">
        <v>98.66</v>
      </c>
      <c r="I726" s="19">
        <v>98.6</v>
      </c>
      <c r="J726" s="19">
        <v>99.55</v>
      </c>
      <c r="K726" s="19">
        <v>99.67</v>
      </c>
      <c r="L726" s="19">
        <v>100.33</v>
      </c>
      <c r="M726" s="19">
        <v>99.92</v>
      </c>
      <c r="N726" s="19">
        <v>99.34</v>
      </c>
      <c r="O726" s="19">
        <v>99.54</v>
      </c>
      <c r="P726" s="19">
        <v>99.21</v>
      </c>
      <c r="Q726" s="19">
        <v>99.57</v>
      </c>
      <c r="R726" s="19">
        <v>99.31</v>
      </c>
      <c r="S726" s="19">
        <v>100.06</v>
      </c>
      <c r="T726" s="19">
        <v>100.65</v>
      </c>
      <c r="U726" s="19">
        <v>99.15</v>
      </c>
      <c r="V726" s="19">
        <v>99.72</v>
      </c>
      <c r="W726" s="19">
        <v>100.23</v>
      </c>
      <c r="X726" s="19">
        <v>100.05</v>
      </c>
      <c r="Y726" s="19">
        <v>100.02</v>
      </c>
      <c r="Z726" s="19">
        <v>99.13</v>
      </c>
      <c r="AA726" s="19">
        <v>99.54</v>
      </c>
      <c r="AB726" s="19">
        <v>99.62</v>
      </c>
      <c r="AC726" s="19">
        <v>99.33</v>
      </c>
      <c r="AD726" s="19">
        <v>100.01</v>
      </c>
      <c r="AE726" s="19">
        <v>99.95</v>
      </c>
      <c r="AF726" s="19">
        <v>99.97</v>
      </c>
      <c r="AG726" s="19">
        <v>99.09</v>
      </c>
      <c r="AH726" s="19">
        <v>100.25</v>
      </c>
      <c r="AI726" s="19">
        <v>99.91</v>
      </c>
      <c r="AJ726" s="19">
        <v>99.99</v>
      </c>
      <c r="AK726" s="19">
        <v>99.82</v>
      </c>
      <c r="AL726" s="19">
        <v>99.79</v>
      </c>
      <c r="AM726" s="19">
        <v>99.99</v>
      </c>
      <c r="AN726" s="19">
        <v>100.22</v>
      </c>
      <c r="AO726" s="19">
        <v>100.35</v>
      </c>
      <c r="AP726" s="19">
        <v>99.87</v>
      </c>
      <c r="AQ726" s="18">
        <v>100</v>
      </c>
      <c r="AR726" s="19">
        <v>100.07</v>
      </c>
      <c r="AS726" s="19">
        <v>100.16</v>
      </c>
      <c r="AT726" s="19">
        <v>99.94</v>
      </c>
      <c r="AU726" s="19">
        <v>100.38</v>
      </c>
      <c r="AV726" s="19">
        <v>100.22</v>
      </c>
      <c r="AW726" s="19">
        <v>100.08</v>
      </c>
      <c r="AX726" s="19">
        <v>99.82</v>
      </c>
      <c r="AY726" s="19">
        <v>100.97</v>
      </c>
      <c r="AZ726" s="19">
        <v>100.33</v>
      </c>
      <c r="BA726" s="19">
        <v>100.42</v>
      </c>
      <c r="BB726" s="19">
        <v>99.82</v>
      </c>
      <c r="BC726" s="19">
        <v>100.37</v>
      </c>
      <c r="BD726" s="19">
        <v>100.15</v>
      </c>
      <c r="BE726" s="19">
        <v>100.03</v>
      </c>
      <c r="BF726" s="19">
        <v>99.87</v>
      </c>
      <c r="BG726" s="19">
        <v>100.84</v>
      </c>
      <c r="BH726" s="19">
        <v>100.11</v>
      </c>
      <c r="BI726" s="19">
        <v>100.18</v>
      </c>
      <c r="BJ726" s="19">
        <v>99.73</v>
      </c>
      <c r="BK726" s="20"/>
    </row>
    <row r="727" spans="1:63" x14ac:dyDescent="0.45">
      <c r="A727" s="18" t="s">
        <v>774</v>
      </c>
      <c r="B727" s="18" t="s">
        <v>1453</v>
      </c>
      <c r="C727" s="19">
        <v>100.08</v>
      </c>
      <c r="D727" s="19">
        <v>100.04</v>
      </c>
      <c r="E727" s="19">
        <v>100.02</v>
      </c>
      <c r="F727" s="19">
        <v>100.01</v>
      </c>
      <c r="G727" s="19">
        <v>100.01</v>
      </c>
      <c r="H727" s="19">
        <v>100.23</v>
      </c>
      <c r="I727" s="19">
        <v>100.76</v>
      </c>
      <c r="J727" s="19">
        <v>102.39</v>
      </c>
      <c r="K727" s="19">
        <v>106.1</v>
      </c>
      <c r="L727" s="19">
        <v>100.23</v>
      </c>
      <c r="M727" s="19">
        <v>100.07</v>
      </c>
      <c r="N727" s="18">
        <v>100</v>
      </c>
      <c r="O727" s="19">
        <v>100.24</v>
      </c>
      <c r="P727" s="19">
        <v>100.03</v>
      </c>
      <c r="Q727" s="19">
        <v>100.01</v>
      </c>
      <c r="R727" s="19">
        <v>99.99</v>
      </c>
      <c r="S727" s="19">
        <v>100.01</v>
      </c>
      <c r="T727" s="19">
        <v>100.27</v>
      </c>
      <c r="U727" s="19">
        <v>100.39</v>
      </c>
      <c r="V727" s="19">
        <v>101.04</v>
      </c>
      <c r="W727" s="19">
        <v>105.64</v>
      </c>
      <c r="X727" s="18">
        <v>100</v>
      </c>
      <c r="Y727" s="18">
        <v>100</v>
      </c>
      <c r="Z727" s="18">
        <v>100</v>
      </c>
      <c r="AA727" s="19">
        <v>100.06</v>
      </c>
      <c r="AB727" s="19">
        <v>100.01</v>
      </c>
      <c r="AC727" s="19">
        <v>100.01</v>
      </c>
      <c r="AD727" s="18">
        <v>100</v>
      </c>
      <c r="AE727" s="18">
        <v>100</v>
      </c>
      <c r="AF727" s="18">
        <v>100</v>
      </c>
      <c r="AG727" s="19">
        <v>100.16</v>
      </c>
      <c r="AH727" s="19">
        <v>100.75</v>
      </c>
      <c r="AI727" s="19">
        <v>113.17</v>
      </c>
      <c r="AJ727" s="19">
        <v>100.04</v>
      </c>
      <c r="AK727" s="19">
        <v>100.01</v>
      </c>
      <c r="AL727" s="18">
        <v>100</v>
      </c>
      <c r="AM727" s="19">
        <v>100.04</v>
      </c>
      <c r="AN727" s="19">
        <v>100.02</v>
      </c>
      <c r="AO727" s="19">
        <v>100.02</v>
      </c>
      <c r="AP727" s="18">
        <v>100</v>
      </c>
      <c r="AQ727" s="19">
        <v>100.01</v>
      </c>
      <c r="AR727" s="19">
        <v>100.01</v>
      </c>
      <c r="AS727" s="18">
        <v>100</v>
      </c>
      <c r="AT727" s="19">
        <v>100.26</v>
      </c>
      <c r="AU727" s="19">
        <v>114.66</v>
      </c>
      <c r="AV727" s="19">
        <v>100.01</v>
      </c>
      <c r="AW727" s="18">
        <v>100</v>
      </c>
      <c r="AX727" s="18">
        <v>100</v>
      </c>
      <c r="AY727" s="19">
        <v>100.03</v>
      </c>
      <c r="AZ727" s="19">
        <v>100.01</v>
      </c>
      <c r="BA727" s="19">
        <v>100.01</v>
      </c>
      <c r="BB727" s="18">
        <v>100</v>
      </c>
      <c r="BC727" s="18">
        <v>100</v>
      </c>
      <c r="BD727" s="18">
        <v>100</v>
      </c>
      <c r="BE727" s="18">
        <v>100</v>
      </c>
      <c r="BF727" s="19">
        <v>100.02</v>
      </c>
      <c r="BG727" s="19">
        <v>107.37</v>
      </c>
      <c r="BH727" s="18">
        <v>100</v>
      </c>
      <c r="BI727" s="18">
        <v>100</v>
      </c>
      <c r="BJ727" s="18">
        <v>100</v>
      </c>
      <c r="BK727" s="20"/>
    </row>
    <row r="728" spans="1:63" ht="55.5" x14ac:dyDescent="0.45">
      <c r="A728" s="18" t="s">
        <v>775</v>
      </c>
      <c r="B728" s="18" t="s">
        <v>1454</v>
      </c>
      <c r="C728" s="19">
        <v>100.06</v>
      </c>
      <c r="D728" s="19">
        <v>100.1</v>
      </c>
      <c r="E728" s="18">
        <v>100</v>
      </c>
      <c r="F728" s="19">
        <v>100.01</v>
      </c>
      <c r="G728" s="18">
        <v>100</v>
      </c>
      <c r="H728" s="19">
        <v>100.12</v>
      </c>
      <c r="I728" s="19">
        <v>100.36</v>
      </c>
      <c r="J728" s="19">
        <v>102.05</v>
      </c>
      <c r="K728" s="19">
        <v>107.34</v>
      </c>
      <c r="L728" s="18">
        <v>100</v>
      </c>
      <c r="M728" s="19">
        <v>99.99</v>
      </c>
      <c r="N728" s="18">
        <v>100</v>
      </c>
      <c r="O728" s="19">
        <v>100.03</v>
      </c>
      <c r="P728" s="19">
        <v>100.04</v>
      </c>
      <c r="Q728" s="18">
        <v>100</v>
      </c>
      <c r="R728" s="19">
        <v>99.97</v>
      </c>
      <c r="S728" s="18">
        <v>100</v>
      </c>
      <c r="T728" s="19">
        <v>100.42</v>
      </c>
      <c r="U728" s="19">
        <v>100.2</v>
      </c>
      <c r="V728" s="19">
        <v>101.29</v>
      </c>
      <c r="W728" s="19">
        <v>106.83</v>
      </c>
      <c r="X728" s="18">
        <v>100</v>
      </c>
      <c r="Y728" s="18">
        <v>100</v>
      </c>
      <c r="Z728" s="18">
        <v>100</v>
      </c>
      <c r="AA728" s="19">
        <v>100.01</v>
      </c>
      <c r="AB728" s="19">
        <v>100.05</v>
      </c>
      <c r="AC728" s="18">
        <v>100</v>
      </c>
      <c r="AD728" s="18">
        <v>100</v>
      </c>
      <c r="AE728" s="18">
        <v>100</v>
      </c>
      <c r="AF728" s="18">
        <v>100</v>
      </c>
      <c r="AG728" s="19">
        <v>100.05</v>
      </c>
      <c r="AH728" s="19">
        <v>100.42</v>
      </c>
      <c r="AI728" s="19">
        <v>115.62</v>
      </c>
      <c r="AJ728" s="18">
        <v>100</v>
      </c>
      <c r="AK728" s="18">
        <v>100</v>
      </c>
      <c r="AL728" s="18">
        <v>100</v>
      </c>
      <c r="AM728" s="19">
        <v>100.05</v>
      </c>
      <c r="AN728" s="19">
        <v>100.03</v>
      </c>
      <c r="AO728" s="19">
        <v>100.03</v>
      </c>
      <c r="AP728" s="18">
        <v>100</v>
      </c>
      <c r="AQ728" s="19">
        <v>100.02</v>
      </c>
      <c r="AR728" s="19">
        <v>100.02</v>
      </c>
      <c r="AS728" s="18">
        <v>100</v>
      </c>
      <c r="AT728" s="19">
        <v>100.03</v>
      </c>
      <c r="AU728" s="19">
        <v>109.15</v>
      </c>
      <c r="AV728" s="18">
        <v>100</v>
      </c>
      <c r="AW728" s="18">
        <v>100</v>
      </c>
      <c r="AX728" s="18">
        <v>100</v>
      </c>
      <c r="AY728" s="19">
        <v>100.02</v>
      </c>
      <c r="AZ728" s="19">
        <v>100.02</v>
      </c>
      <c r="BA728" s="19">
        <v>100.03</v>
      </c>
      <c r="BB728" s="18">
        <v>100</v>
      </c>
      <c r="BC728" s="18">
        <v>100</v>
      </c>
      <c r="BD728" s="18">
        <v>100</v>
      </c>
      <c r="BE728" s="18">
        <v>100</v>
      </c>
      <c r="BF728" s="18">
        <v>100</v>
      </c>
      <c r="BG728" s="19">
        <v>104.33</v>
      </c>
      <c r="BH728" s="18">
        <v>100</v>
      </c>
      <c r="BI728" s="18">
        <v>100</v>
      </c>
      <c r="BJ728" s="18">
        <v>100</v>
      </c>
      <c r="BK728" s="20"/>
    </row>
    <row r="729" spans="1:63" ht="69.400000000000006" x14ac:dyDescent="0.45">
      <c r="A729" s="18" t="s">
        <v>776</v>
      </c>
      <c r="B729" s="18" t="s">
        <v>1455</v>
      </c>
      <c r="C729" s="19">
        <v>100.09</v>
      </c>
      <c r="D729" s="19">
        <v>100.01</v>
      </c>
      <c r="E729" s="19">
        <v>100.03</v>
      </c>
      <c r="F729" s="19">
        <v>100.01</v>
      </c>
      <c r="G729" s="19">
        <v>100.01</v>
      </c>
      <c r="H729" s="19">
        <v>100.27</v>
      </c>
      <c r="I729" s="19">
        <v>100.93</v>
      </c>
      <c r="J729" s="19">
        <v>102.53</v>
      </c>
      <c r="K729" s="19">
        <v>105.59</v>
      </c>
      <c r="L729" s="19">
        <v>100.32</v>
      </c>
      <c r="M729" s="19">
        <v>100.1</v>
      </c>
      <c r="N729" s="18">
        <v>100</v>
      </c>
      <c r="O729" s="19">
        <v>100.33</v>
      </c>
      <c r="P729" s="19">
        <v>100.03</v>
      </c>
      <c r="Q729" s="19">
        <v>100.02</v>
      </c>
      <c r="R729" s="18">
        <v>100</v>
      </c>
      <c r="S729" s="19">
        <v>100.01</v>
      </c>
      <c r="T729" s="19">
        <v>100.2</v>
      </c>
      <c r="U729" s="19">
        <v>100.47</v>
      </c>
      <c r="V729" s="19">
        <v>100.93</v>
      </c>
      <c r="W729" s="19">
        <v>105.14</v>
      </c>
      <c r="X729" s="18">
        <v>100</v>
      </c>
      <c r="Y729" s="18">
        <v>100</v>
      </c>
      <c r="Z729" s="18">
        <v>100</v>
      </c>
      <c r="AA729" s="19">
        <v>100.08</v>
      </c>
      <c r="AB729" s="18">
        <v>100</v>
      </c>
      <c r="AC729" s="19">
        <v>100.01</v>
      </c>
      <c r="AD729" s="18">
        <v>100</v>
      </c>
      <c r="AE729" s="18">
        <v>100</v>
      </c>
      <c r="AF729" s="18">
        <v>100</v>
      </c>
      <c r="AG729" s="19">
        <v>100.2</v>
      </c>
      <c r="AH729" s="19">
        <v>100.88</v>
      </c>
      <c r="AI729" s="19">
        <v>112.24</v>
      </c>
      <c r="AJ729" s="19">
        <v>100.05</v>
      </c>
      <c r="AK729" s="19">
        <v>100.01</v>
      </c>
      <c r="AL729" s="18">
        <v>100</v>
      </c>
      <c r="AM729" s="19">
        <v>100.04</v>
      </c>
      <c r="AN729" s="19">
        <v>100.01</v>
      </c>
      <c r="AO729" s="19">
        <v>100.02</v>
      </c>
      <c r="AP729" s="18">
        <v>100</v>
      </c>
      <c r="AQ729" s="18">
        <v>100</v>
      </c>
      <c r="AR729" s="18">
        <v>100</v>
      </c>
      <c r="AS729" s="18">
        <v>100</v>
      </c>
      <c r="AT729" s="19">
        <v>100.35</v>
      </c>
      <c r="AU729" s="19">
        <v>116.72</v>
      </c>
      <c r="AV729" s="19">
        <v>100.01</v>
      </c>
      <c r="AW729" s="18">
        <v>100</v>
      </c>
      <c r="AX729" s="18">
        <v>100</v>
      </c>
      <c r="AY729" s="19">
        <v>100.04</v>
      </c>
      <c r="AZ729" s="19">
        <v>100.01</v>
      </c>
      <c r="BA729" s="18">
        <v>100</v>
      </c>
      <c r="BB729" s="18">
        <v>100</v>
      </c>
      <c r="BC729" s="18">
        <v>100</v>
      </c>
      <c r="BD729" s="18">
        <v>100</v>
      </c>
      <c r="BE729" s="18">
        <v>100</v>
      </c>
      <c r="BF729" s="19">
        <v>100.03</v>
      </c>
      <c r="BG729" s="19">
        <v>108.5</v>
      </c>
      <c r="BH729" s="18">
        <v>100</v>
      </c>
      <c r="BI729" s="18">
        <v>100</v>
      </c>
      <c r="BJ729" s="18">
        <v>100</v>
      </c>
      <c r="BK729" s="20"/>
    </row>
    <row r="730" spans="1:63" x14ac:dyDescent="0.45">
      <c r="A730" s="18" t="s">
        <v>777</v>
      </c>
      <c r="B730" s="18" t="s">
        <v>1456</v>
      </c>
      <c r="C730" s="19">
        <v>102.66</v>
      </c>
      <c r="D730" s="19">
        <v>100.85</v>
      </c>
      <c r="E730" s="19">
        <v>100.4</v>
      </c>
      <c r="F730" s="19">
        <v>100.29</v>
      </c>
      <c r="G730" s="19">
        <v>99.93</v>
      </c>
      <c r="H730" s="19">
        <v>99.86</v>
      </c>
      <c r="I730" s="19">
        <v>100.14</v>
      </c>
      <c r="J730" s="19">
        <v>101.31</v>
      </c>
      <c r="K730" s="19">
        <v>103.96</v>
      </c>
      <c r="L730" s="19">
        <v>100.44</v>
      </c>
      <c r="M730" s="19">
        <v>100.19</v>
      </c>
      <c r="N730" s="19">
        <v>99.99</v>
      </c>
      <c r="O730" s="19">
        <v>101.15</v>
      </c>
      <c r="P730" s="19">
        <v>100.2</v>
      </c>
      <c r="Q730" s="19">
        <v>99.95</v>
      </c>
      <c r="R730" s="19">
        <v>100.13</v>
      </c>
      <c r="S730" s="19">
        <v>100.21</v>
      </c>
      <c r="T730" s="19">
        <v>100.22</v>
      </c>
      <c r="U730" s="19">
        <v>100.11</v>
      </c>
      <c r="V730" s="19">
        <v>100.46</v>
      </c>
      <c r="W730" s="19">
        <v>103.05</v>
      </c>
      <c r="X730" s="19">
        <v>100.18</v>
      </c>
      <c r="Y730" s="19">
        <v>100.19</v>
      </c>
      <c r="Z730" s="19">
        <v>99.97</v>
      </c>
      <c r="AA730" s="19">
        <v>100.42</v>
      </c>
      <c r="AB730" s="19">
        <v>100.25</v>
      </c>
      <c r="AC730" s="19">
        <v>100.05</v>
      </c>
      <c r="AD730" s="19">
        <v>100.14</v>
      </c>
      <c r="AE730" s="19">
        <v>100.03</v>
      </c>
      <c r="AF730" s="19">
        <v>100.02</v>
      </c>
      <c r="AG730" s="19">
        <v>99.98</v>
      </c>
      <c r="AH730" s="19">
        <v>100.34</v>
      </c>
      <c r="AI730" s="19">
        <v>105.34</v>
      </c>
      <c r="AJ730" s="19">
        <v>100.18</v>
      </c>
      <c r="AK730" s="19">
        <v>100.01</v>
      </c>
      <c r="AL730" s="19">
        <v>100.03</v>
      </c>
      <c r="AM730" s="19">
        <v>100.3</v>
      </c>
      <c r="AN730" s="19">
        <v>100.19</v>
      </c>
      <c r="AO730" s="19">
        <v>100.07</v>
      </c>
      <c r="AP730" s="19">
        <v>100.01</v>
      </c>
      <c r="AQ730" s="19">
        <v>100.07</v>
      </c>
      <c r="AR730" s="19">
        <v>100.05</v>
      </c>
      <c r="AS730" s="19">
        <v>100.09</v>
      </c>
      <c r="AT730" s="19">
        <v>100.13</v>
      </c>
      <c r="AU730" s="19">
        <v>105.9</v>
      </c>
      <c r="AV730" s="19">
        <v>100.28</v>
      </c>
      <c r="AW730" s="19">
        <v>100.08</v>
      </c>
      <c r="AX730" s="19">
        <v>99.99</v>
      </c>
      <c r="AY730" s="19">
        <v>100.58</v>
      </c>
      <c r="AZ730" s="19">
        <v>100.13</v>
      </c>
      <c r="BA730" s="19">
        <v>100.16</v>
      </c>
      <c r="BB730" s="19">
        <v>100.01</v>
      </c>
      <c r="BC730" s="19">
        <v>100.07</v>
      </c>
      <c r="BD730" s="19">
        <v>100.04</v>
      </c>
      <c r="BE730" s="19">
        <v>100.02</v>
      </c>
      <c r="BF730" s="18">
        <v>100</v>
      </c>
      <c r="BG730" s="19">
        <v>103.52</v>
      </c>
      <c r="BH730" s="19">
        <v>100.33</v>
      </c>
      <c r="BI730" s="19">
        <v>100.06</v>
      </c>
      <c r="BJ730" s="19">
        <v>100.11</v>
      </c>
      <c r="BK730" s="20"/>
    </row>
    <row r="731" spans="1:63" ht="27.75" x14ac:dyDescent="0.45">
      <c r="A731" s="18" t="s">
        <v>778</v>
      </c>
      <c r="B731" s="18" t="s">
        <v>1457</v>
      </c>
      <c r="C731" s="19">
        <v>120.22</v>
      </c>
      <c r="D731" s="19">
        <v>102.63</v>
      </c>
      <c r="E731" s="19">
        <v>100.76</v>
      </c>
      <c r="F731" s="19">
        <v>100.35</v>
      </c>
      <c r="G731" s="19">
        <v>100.53</v>
      </c>
      <c r="H731" s="19">
        <v>100.26</v>
      </c>
      <c r="I731" s="19">
        <v>100.4</v>
      </c>
      <c r="J731" s="19">
        <v>100.49</v>
      </c>
      <c r="K731" s="19">
        <v>100.54</v>
      </c>
      <c r="L731" s="19">
        <v>100.53</v>
      </c>
      <c r="M731" s="19">
        <v>100.3</v>
      </c>
      <c r="N731" s="19">
        <v>100.4</v>
      </c>
      <c r="O731" s="19">
        <v>100.53</v>
      </c>
      <c r="P731" s="19">
        <v>100.57</v>
      </c>
      <c r="Q731" s="19">
        <v>100.62</v>
      </c>
      <c r="R731" s="19">
        <v>100.35</v>
      </c>
      <c r="S731" s="19">
        <v>100.5</v>
      </c>
      <c r="T731" s="19">
        <v>100.12</v>
      </c>
      <c r="U731" s="19">
        <v>100.24</v>
      </c>
      <c r="V731" s="19">
        <v>100.28</v>
      </c>
      <c r="W731" s="19">
        <v>100.59</v>
      </c>
      <c r="X731" s="19">
        <v>100.23</v>
      </c>
      <c r="Y731" s="19">
        <v>100.17</v>
      </c>
      <c r="Z731" s="19">
        <v>100.18</v>
      </c>
      <c r="AA731" s="19">
        <v>100.23</v>
      </c>
      <c r="AB731" s="19">
        <v>100.24</v>
      </c>
      <c r="AC731" s="19">
        <v>100.12</v>
      </c>
      <c r="AD731" s="19">
        <v>100.19</v>
      </c>
      <c r="AE731" s="19">
        <v>100.04</v>
      </c>
      <c r="AF731" s="19">
        <v>100.09</v>
      </c>
      <c r="AG731" s="19">
        <v>100.1</v>
      </c>
      <c r="AH731" s="19">
        <v>100.14</v>
      </c>
      <c r="AI731" s="19">
        <v>100.16</v>
      </c>
      <c r="AJ731" s="19">
        <v>99.97</v>
      </c>
      <c r="AK731" s="19">
        <v>100.25</v>
      </c>
      <c r="AL731" s="19">
        <v>100.44</v>
      </c>
      <c r="AM731" s="19">
        <v>100.28</v>
      </c>
      <c r="AN731" s="19">
        <v>100.01</v>
      </c>
      <c r="AO731" s="19">
        <v>100.13</v>
      </c>
      <c r="AP731" s="19">
        <v>99.98</v>
      </c>
      <c r="AQ731" s="19">
        <v>100.49</v>
      </c>
      <c r="AR731" s="19">
        <v>100.21</v>
      </c>
      <c r="AS731" s="19">
        <v>100.25</v>
      </c>
      <c r="AT731" s="19">
        <v>100.15</v>
      </c>
      <c r="AU731" s="19">
        <v>100.19</v>
      </c>
      <c r="AV731" s="19">
        <v>100.18</v>
      </c>
      <c r="AW731" s="19">
        <v>100.33</v>
      </c>
      <c r="AX731" s="19">
        <v>100.38</v>
      </c>
      <c r="AY731" s="19">
        <v>100.64</v>
      </c>
      <c r="AZ731" s="19">
        <v>100.38</v>
      </c>
      <c r="BA731" s="19">
        <v>100.05</v>
      </c>
      <c r="BB731" s="19">
        <v>100.12</v>
      </c>
      <c r="BC731" s="19">
        <v>100.23</v>
      </c>
      <c r="BD731" s="19">
        <v>100.03</v>
      </c>
      <c r="BE731" s="19">
        <v>100.17</v>
      </c>
      <c r="BF731" s="19">
        <v>100.23</v>
      </c>
      <c r="BG731" s="19">
        <v>100.23</v>
      </c>
      <c r="BH731" s="19">
        <v>100.07</v>
      </c>
      <c r="BI731" s="19">
        <v>100.23</v>
      </c>
      <c r="BJ731" s="19">
        <v>100.21</v>
      </c>
      <c r="BK731" s="20"/>
    </row>
    <row r="732" spans="1:63" ht="41.65" x14ac:dyDescent="0.45">
      <c r="A732" s="18" t="s">
        <v>779</v>
      </c>
      <c r="B732" s="18" t="s">
        <v>1458</v>
      </c>
      <c r="C732" s="19">
        <v>167.68</v>
      </c>
      <c r="D732" s="19">
        <v>103.64</v>
      </c>
      <c r="E732" s="19">
        <v>100.06</v>
      </c>
      <c r="F732" s="19">
        <v>100.06</v>
      </c>
      <c r="G732" s="18">
        <v>100</v>
      </c>
      <c r="H732" s="18">
        <v>100</v>
      </c>
      <c r="I732" s="18">
        <v>100</v>
      </c>
      <c r="J732" s="18">
        <v>100</v>
      </c>
      <c r="K732" s="19">
        <v>100.17</v>
      </c>
      <c r="L732" s="18">
        <v>100</v>
      </c>
      <c r="M732" s="18">
        <v>100</v>
      </c>
      <c r="N732" s="18">
        <v>100</v>
      </c>
      <c r="O732" s="18">
        <v>100</v>
      </c>
      <c r="P732" s="18">
        <v>100</v>
      </c>
      <c r="Q732" s="18">
        <v>100</v>
      </c>
      <c r="R732" s="18">
        <v>100</v>
      </c>
      <c r="S732" s="18">
        <v>100</v>
      </c>
      <c r="T732" s="18">
        <v>100</v>
      </c>
      <c r="U732" s="18">
        <v>100</v>
      </c>
      <c r="V732" s="18">
        <v>100</v>
      </c>
      <c r="W732" s="18">
        <v>100</v>
      </c>
      <c r="X732" s="18">
        <v>100</v>
      </c>
      <c r="Y732" s="18">
        <v>100</v>
      </c>
      <c r="Z732" s="18">
        <v>100</v>
      </c>
      <c r="AA732" s="18">
        <v>100</v>
      </c>
      <c r="AB732" s="18">
        <v>100</v>
      </c>
      <c r="AC732" s="19">
        <v>100.01</v>
      </c>
      <c r="AD732" s="18">
        <v>100</v>
      </c>
      <c r="AE732" s="18">
        <v>100</v>
      </c>
      <c r="AF732" s="18">
        <v>100</v>
      </c>
      <c r="AG732" s="18">
        <v>100</v>
      </c>
      <c r="AH732" s="18">
        <v>100</v>
      </c>
      <c r="AI732" s="19">
        <v>100.01</v>
      </c>
      <c r="AJ732" s="18">
        <v>100</v>
      </c>
      <c r="AK732" s="19">
        <v>100.01</v>
      </c>
      <c r="AL732" s="18">
        <v>100</v>
      </c>
      <c r="AM732" s="18">
        <v>100</v>
      </c>
      <c r="AN732" s="18">
        <v>100</v>
      </c>
      <c r="AO732" s="18">
        <v>100</v>
      </c>
      <c r="AP732" s="18">
        <v>100</v>
      </c>
      <c r="AQ732" s="18">
        <v>100</v>
      </c>
      <c r="AR732" s="18">
        <v>100</v>
      </c>
      <c r="AS732" s="18">
        <v>100</v>
      </c>
      <c r="AT732" s="18">
        <v>100</v>
      </c>
      <c r="AU732" s="18">
        <v>100</v>
      </c>
      <c r="AV732" s="18">
        <v>100</v>
      </c>
      <c r="AW732" s="18">
        <v>100</v>
      </c>
      <c r="AX732" s="18">
        <v>100</v>
      </c>
      <c r="AY732" s="18">
        <v>100</v>
      </c>
      <c r="AZ732" s="18">
        <v>100</v>
      </c>
      <c r="BA732" s="18">
        <v>100</v>
      </c>
      <c r="BB732" s="18">
        <v>100</v>
      </c>
      <c r="BC732" s="18">
        <v>100</v>
      </c>
      <c r="BD732" s="18">
        <v>100</v>
      </c>
      <c r="BE732" s="18">
        <v>100</v>
      </c>
      <c r="BF732" s="18">
        <v>100</v>
      </c>
      <c r="BG732" s="18">
        <v>100</v>
      </c>
      <c r="BH732" s="18">
        <v>100</v>
      </c>
      <c r="BI732" s="18">
        <v>100</v>
      </c>
      <c r="BJ732" s="18">
        <v>100</v>
      </c>
      <c r="BK732" s="20"/>
    </row>
    <row r="733" spans="1:63" ht="27.75" x14ac:dyDescent="0.45">
      <c r="A733" s="18" t="s">
        <v>436</v>
      </c>
      <c r="B733" s="18" t="s">
        <v>1459</v>
      </c>
      <c r="C733" s="19">
        <v>102.99</v>
      </c>
      <c r="D733" s="19">
        <v>102.73</v>
      </c>
      <c r="E733" s="19">
        <v>101.58</v>
      </c>
      <c r="F733" s="19">
        <v>100.72</v>
      </c>
      <c r="G733" s="19">
        <v>101.18</v>
      </c>
      <c r="H733" s="19">
        <v>100.45</v>
      </c>
      <c r="I733" s="19">
        <v>100.79</v>
      </c>
      <c r="J733" s="19">
        <v>100.54</v>
      </c>
      <c r="K733" s="19">
        <v>100.9</v>
      </c>
      <c r="L733" s="19">
        <v>100.97</v>
      </c>
      <c r="M733" s="19">
        <v>100.42</v>
      </c>
      <c r="N733" s="19">
        <v>100.33</v>
      </c>
      <c r="O733" s="19">
        <v>100.63</v>
      </c>
      <c r="P733" s="19">
        <v>101.03</v>
      </c>
      <c r="Q733" s="19">
        <v>101.35</v>
      </c>
      <c r="R733" s="19">
        <v>100.19</v>
      </c>
      <c r="S733" s="19">
        <v>100.67</v>
      </c>
      <c r="T733" s="19">
        <v>100.19</v>
      </c>
      <c r="U733" s="19">
        <v>100.32</v>
      </c>
      <c r="V733" s="19">
        <v>100.37</v>
      </c>
      <c r="W733" s="19">
        <v>101.07</v>
      </c>
      <c r="X733" s="19">
        <v>100.41</v>
      </c>
      <c r="Y733" s="19">
        <v>100.15</v>
      </c>
      <c r="Z733" s="19">
        <v>100.33</v>
      </c>
      <c r="AA733" s="19">
        <v>100.3</v>
      </c>
      <c r="AB733" s="19">
        <v>100.51</v>
      </c>
      <c r="AC733" s="19">
        <v>100.24</v>
      </c>
      <c r="AD733" s="19">
        <v>100.05</v>
      </c>
      <c r="AE733" s="19">
        <v>100.01</v>
      </c>
      <c r="AF733" s="19">
        <v>100.14</v>
      </c>
      <c r="AG733" s="19">
        <v>99.99</v>
      </c>
      <c r="AH733" s="19">
        <v>100.12</v>
      </c>
      <c r="AI733" s="19">
        <v>100.15</v>
      </c>
      <c r="AJ733" s="19">
        <v>99.89</v>
      </c>
      <c r="AK733" s="19">
        <v>100.52</v>
      </c>
      <c r="AL733" s="19">
        <v>100.71</v>
      </c>
      <c r="AM733" s="19">
        <v>100.39</v>
      </c>
      <c r="AN733" s="19">
        <v>100.01</v>
      </c>
      <c r="AO733" s="19">
        <v>100.09</v>
      </c>
      <c r="AP733" s="19">
        <v>99.94</v>
      </c>
      <c r="AQ733" s="19">
        <v>100.52</v>
      </c>
      <c r="AR733" s="19">
        <v>100.09</v>
      </c>
      <c r="AS733" s="19">
        <v>100.37</v>
      </c>
      <c r="AT733" s="19">
        <v>100.03</v>
      </c>
      <c r="AU733" s="19">
        <v>100.28</v>
      </c>
      <c r="AV733" s="19">
        <v>100.31</v>
      </c>
      <c r="AW733" s="19">
        <v>100.75</v>
      </c>
      <c r="AX733" s="19">
        <v>100.68</v>
      </c>
      <c r="AY733" s="19">
        <v>100.55</v>
      </c>
      <c r="AZ733" s="19">
        <v>100.42</v>
      </c>
      <c r="BA733" s="19">
        <v>100.09</v>
      </c>
      <c r="BB733" s="19">
        <v>100.1</v>
      </c>
      <c r="BC733" s="19">
        <v>100.24</v>
      </c>
      <c r="BD733" s="19">
        <v>100.06</v>
      </c>
      <c r="BE733" s="19">
        <v>100.22</v>
      </c>
      <c r="BF733" s="19">
        <v>100.36</v>
      </c>
      <c r="BG733" s="19">
        <v>100.57</v>
      </c>
      <c r="BH733" s="19">
        <v>100.16</v>
      </c>
      <c r="BI733" s="19">
        <v>100.34</v>
      </c>
      <c r="BJ733" s="19">
        <v>100.52</v>
      </c>
      <c r="BK733" s="20"/>
    </row>
    <row r="734" spans="1:63" ht="27.75" x14ac:dyDescent="0.45">
      <c r="A734" s="18" t="s">
        <v>437</v>
      </c>
      <c r="B734" s="18" t="s">
        <v>1460</v>
      </c>
      <c r="C734" s="19">
        <v>101.25</v>
      </c>
      <c r="D734" s="19">
        <v>100.77</v>
      </c>
      <c r="E734" s="19">
        <v>100.51</v>
      </c>
      <c r="F734" s="19">
        <v>100.2</v>
      </c>
      <c r="G734" s="19">
        <v>100.28</v>
      </c>
      <c r="H734" s="19">
        <v>100.37</v>
      </c>
      <c r="I734" s="19">
        <v>100.37</v>
      </c>
      <c r="J734" s="19">
        <v>101.22</v>
      </c>
      <c r="K734" s="19">
        <v>100.51</v>
      </c>
      <c r="L734" s="19">
        <v>100.63</v>
      </c>
      <c r="M734" s="19">
        <v>100.6</v>
      </c>
      <c r="N734" s="19">
        <v>101.2</v>
      </c>
      <c r="O734" s="19">
        <v>101.1</v>
      </c>
      <c r="P734" s="19">
        <v>100.59</v>
      </c>
      <c r="Q734" s="19">
        <v>100.27</v>
      </c>
      <c r="R734" s="19">
        <v>101.09</v>
      </c>
      <c r="S734" s="19">
        <v>100.91</v>
      </c>
      <c r="T734" s="19">
        <v>100.15</v>
      </c>
      <c r="U734" s="19">
        <v>100.44</v>
      </c>
      <c r="V734" s="19">
        <v>100.49</v>
      </c>
      <c r="W734" s="19">
        <v>100.57</v>
      </c>
      <c r="X734" s="19">
        <v>100.24</v>
      </c>
      <c r="Y734" s="19">
        <v>100.41</v>
      </c>
      <c r="Z734" s="19">
        <v>100.15</v>
      </c>
      <c r="AA734" s="19">
        <v>100.41</v>
      </c>
      <c r="AB734" s="19">
        <v>100.15</v>
      </c>
      <c r="AC734" s="19">
        <v>100.08</v>
      </c>
      <c r="AD734" s="19">
        <v>100.63</v>
      </c>
      <c r="AE734" s="19">
        <v>100.15</v>
      </c>
      <c r="AF734" s="19">
        <v>100.13</v>
      </c>
      <c r="AG734" s="19">
        <v>100.39</v>
      </c>
      <c r="AH734" s="19">
        <v>100.33</v>
      </c>
      <c r="AI734" s="19">
        <v>100.38</v>
      </c>
      <c r="AJ734" s="19">
        <v>100.04</v>
      </c>
      <c r="AK734" s="19">
        <v>100.17</v>
      </c>
      <c r="AL734" s="19">
        <v>100.6</v>
      </c>
      <c r="AM734" s="19">
        <v>100.53</v>
      </c>
      <c r="AN734" s="19">
        <v>100.04</v>
      </c>
      <c r="AO734" s="19">
        <v>100.38</v>
      </c>
      <c r="AP734" s="19">
        <v>100.02</v>
      </c>
      <c r="AQ734" s="19">
        <v>101.13</v>
      </c>
      <c r="AR734" s="19">
        <v>100.68</v>
      </c>
      <c r="AS734" s="19">
        <v>100.4</v>
      </c>
      <c r="AT734" s="19">
        <v>100.54</v>
      </c>
      <c r="AU734" s="19">
        <v>100.32</v>
      </c>
      <c r="AV734" s="19">
        <v>100.25</v>
      </c>
      <c r="AW734" s="19">
        <v>100.17</v>
      </c>
      <c r="AX734" s="19">
        <v>100.43</v>
      </c>
      <c r="AY734" s="19">
        <v>101.7</v>
      </c>
      <c r="AZ734" s="19">
        <v>100.83</v>
      </c>
      <c r="BA734" s="19">
        <v>100.05</v>
      </c>
      <c r="BB734" s="19">
        <v>100.31</v>
      </c>
      <c r="BC734" s="19">
        <v>100.55</v>
      </c>
      <c r="BD734" s="19">
        <v>100.04</v>
      </c>
      <c r="BE734" s="19">
        <v>100.31</v>
      </c>
      <c r="BF734" s="19">
        <v>100.34</v>
      </c>
      <c r="BG734" s="19">
        <v>100.01</v>
      </c>
      <c r="BH734" s="19">
        <v>100.03</v>
      </c>
      <c r="BI734" s="19">
        <v>100.37</v>
      </c>
      <c r="BJ734" s="19">
        <v>100.01</v>
      </c>
      <c r="BK734" s="20"/>
    </row>
    <row r="735" spans="1:63" x14ac:dyDescent="0.4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B0F4-9821-465C-824B-CD71D0ACE5E5}">
  <dimension ref="A1:B703"/>
  <sheetViews>
    <sheetView workbookViewId="0">
      <pane xSplit="1" ySplit="1" topLeftCell="B118" activePane="bottomRight" state="frozen"/>
      <selection pane="topRight" activeCell="B1" sqref="B1"/>
      <selection pane="bottomLeft" activeCell="A9" sqref="A9"/>
      <selection pane="bottomRight" activeCell="A136" sqref="A136"/>
    </sheetView>
  </sheetViews>
  <sheetFormatPr defaultRowHeight="14.25" x14ac:dyDescent="0.45"/>
  <cols>
    <col min="1" max="1" width="72.265625" style="25" customWidth="1"/>
    <col min="2" max="2" width="17.265625" style="24" customWidth="1"/>
    <col min="3" max="16384" width="9.06640625" style="25"/>
  </cols>
  <sheetData>
    <row r="1" spans="1:2" ht="35.25" customHeight="1" x14ac:dyDescent="0.45">
      <c r="A1" s="26" t="s">
        <v>1464</v>
      </c>
      <c r="B1" s="27" t="s">
        <v>1465</v>
      </c>
    </row>
    <row r="2" spans="1:2" ht="15.4" x14ac:dyDescent="0.45">
      <c r="A2" s="28" t="s">
        <v>487</v>
      </c>
      <c r="B2" s="29">
        <v>100</v>
      </c>
    </row>
    <row r="3" spans="1:2" ht="15.4" x14ac:dyDescent="0.45">
      <c r="A3" s="30" t="s">
        <v>489</v>
      </c>
      <c r="B3" s="31">
        <v>72.855999999999995</v>
      </c>
    </row>
    <row r="4" spans="1:2" ht="15.4" x14ac:dyDescent="0.45">
      <c r="A4" s="30" t="s">
        <v>488</v>
      </c>
      <c r="B4" s="31">
        <v>74.441999999999993</v>
      </c>
    </row>
    <row r="5" spans="1:2" ht="15.4" x14ac:dyDescent="0.45">
      <c r="A5" s="30" t="s">
        <v>492</v>
      </c>
      <c r="B5" s="31">
        <v>37.311</v>
      </c>
    </row>
    <row r="6" spans="1:2" ht="15.4" x14ac:dyDescent="0.45">
      <c r="A6" s="30" t="s">
        <v>493</v>
      </c>
      <c r="B6" s="31">
        <v>37.131</v>
      </c>
    </row>
    <row r="7" spans="1:2" ht="15.4" x14ac:dyDescent="0.45">
      <c r="A7" s="30" t="s">
        <v>692</v>
      </c>
      <c r="B7" s="31">
        <v>25.558</v>
      </c>
    </row>
    <row r="8" spans="1:2" ht="18.75" customHeight="1" x14ac:dyDescent="0.45">
      <c r="A8" s="30" t="s">
        <v>518</v>
      </c>
      <c r="B8" s="31">
        <v>27.143999999999998</v>
      </c>
    </row>
    <row r="9" spans="1:2" ht="15.4" x14ac:dyDescent="0.45">
      <c r="A9" s="30" t="s">
        <v>511</v>
      </c>
      <c r="B9" s="31">
        <v>96.015000000000001</v>
      </c>
    </row>
    <row r="10" spans="1:2" ht="15.4" x14ac:dyDescent="0.45">
      <c r="A10" s="30" t="s">
        <v>490</v>
      </c>
      <c r="B10" s="31">
        <v>69.462999999999994</v>
      </c>
    </row>
    <row r="11" spans="1:2" ht="15.4" x14ac:dyDescent="0.45">
      <c r="A11" s="30" t="s">
        <v>512</v>
      </c>
      <c r="B11" s="31">
        <v>70.456999999999994</v>
      </c>
    </row>
    <row r="12" spans="1:2" ht="15.4" x14ac:dyDescent="0.45">
      <c r="A12" s="30" t="s">
        <v>491</v>
      </c>
      <c r="B12" s="31">
        <v>32.332000000000001</v>
      </c>
    </row>
    <row r="13" spans="1:2" ht="15.4" x14ac:dyDescent="0.45">
      <c r="A13" s="30" t="s">
        <v>513</v>
      </c>
      <c r="B13" s="31">
        <v>33.326000000000001</v>
      </c>
    </row>
    <row r="14" spans="1:2" ht="15.4" x14ac:dyDescent="0.45">
      <c r="A14" s="30" t="s">
        <v>495</v>
      </c>
      <c r="B14" s="31">
        <v>9.6869999999999994</v>
      </c>
    </row>
    <row r="15" spans="1:2" ht="15.4" x14ac:dyDescent="0.45">
      <c r="A15" s="30" t="s">
        <v>529</v>
      </c>
      <c r="B15" s="31">
        <v>4.6669999999999998</v>
      </c>
    </row>
    <row r="16" spans="1:2" ht="15.4" x14ac:dyDescent="0.45">
      <c r="A16" s="30" t="s">
        <v>532</v>
      </c>
      <c r="B16" s="31">
        <v>3.1080000000000001</v>
      </c>
    </row>
    <row r="17" spans="1:2" ht="15.4" x14ac:dyDescent="0.45">
      <c r="A17" s="30" t="s">
        <v>533</v>
      </c>
      <c r="B17" s="31">
        <v>1.3540000000000001</v>
      </c>
    </row>
    <row r="18" spans="1:2" ht="15.4" x14ac:dyDescent="0.45">
      <c r="A18" s="32" t="s">
        <v>0</v>
      </c>
      <c r="B18" s="33">
        <v>0.878</v>
      </c>
    </row>
    <row r="19" spans="1:2" ht="15.4" x14ac:dyDescent="0.45">
      <c r="A19" s="32" t="s">
        <v>1</v>
      </c>
      <c r="B19" s="33">
        <v>0.47599999999999998</v>
      </c>
    </row>
    <row r="20" spans="1:2" ht="15.4" x14ac:dyDescent="0.45">
      <c r="A20" s="30" t="s">
        <v>534</v>
      </c>
      <c r="B20" s="31">
        <v>1.6259999999999999</v>
      </c>
    </row>
    <row r="21" spans="1:2" ht="15.4" x14ac:dyDescent="0.45">
      <c r="A21" s="32" t="s">
        <v>2</v>
      </c>
      <c r="B21" s="33">
        <v>0.99199999999999999</v>
      </c>
    </row>
    <row r="22" spans="1:2" ht="15.4" x14ac:dyDescent="0.45">
      <c r="A22" s="32" t="s">
        <v>3</v>
      </c>
      <c r="B22" s="33">
        <v>0.63400000000000001</v>
      </c>
    </row>
    <row r="23" spans="1:2" ht="15.4" x14ac:dyDescent="0.45">
      <c r="A23" s="34" t="s">
        <v>4</v>
      </c>
      <c r="B23" s="33">
        <v>0.128</v>
      </c>
    </row>
    <row r="24" spans="1:2" ht="15.4" x14ac:dyDescent="0.45">
      <c r="A24" s="30" t="s">
        <v>530</v>
      </c>
      <c r="B24" s="31">
        <v>1.5589999999999999</v>
      </c>
    </row>
    <row r="25" spans="1:2" ht="15.4" x14ac:dyDescent="0.45">
      <c r="A25" s="32" t="s">
        <v>5</v>
      </c>
      <c r="B25" s="33">
        <v>1.0589999999999999</v>
      </c>
    </row>
    <row r="26" spans="1:2" ht="15.4" x14ac:dyDescent="0.45">
      <c r="A26" s="32" t="s">
        <v>6</v>
      </c>
      <c r="B26" s="33">
        <v>0.5</v>
      </c>
    </row>
    <row r="27" spans="1:2" ht="15.4" x14ac:dyDescent="0.45">
      <c r="A27" s="30" t="s">
        <v>536</v>
      </c>
      <c r="B27" s="31">
        <v>0.19700000000000001</v>
      </c>
    </row>
    <row r="28" spans="1:2" ht="15.4" x14ac:dyDescent="0.45">
      <c r="A28" s="32" t="s">
        <v>1541</v>
      </c>
      <c r="B28" s="33">
        <v>0.19700000000000001</v>
      </c>
    </row>
    <row r="29" spans="1:2" ht="15.4" x14ac:dyDescent="0.45">
      <c r="A29" s="30" t="s">
        <v>535</v>
      </c>
      <c r="B29" s="31">
        <v>1.123</v>
      </c>
    </row>
    <row r="30" spans="1:2" ht="15.4" x14ac:dyDescent="0.45">
      <c r="A30" s="32" t="s">
        <v>9</v>
      </c>
      <c r="B30" s="33">
        <v>0.58599999999999997</v>
      </c>
    </row>
    <row r="31" spans="1:2" ht="15.4" x14ac:dyDescent="0.45">
      <c r="A31" s="32" t="s">
        <v>10</v>
      </c>
      <c r="B31" s="33">
        <v>0.53700000000000003</v>
      </c>
    </row>
    <row r="32" spans="1:2" ht="15.4" x14ac:dyDescent="0.45">
      <c r="A32" s="30" t="s">
        <v>537</v>
      </c>
      <c r="B32" s="31">
        <v>3.5619999999999998</v>
      </c>
    </row>
    <row r="33" spans="1:2" ht="15.4" x14ac:dyDescent="0.45">
      <c r="A33" s="30" t="s">
        <v>538</v>
      </c>
      <c r="B33" s="31">
        <v>2.6280000000000001</v>
      </c>
    </row>
    <row r="34" spans="1:2" ht="15.4" x14ac:dyDescent="0.45">
      <c r="A34" s="32" t="s">
        <v>11</v>
      </c>
      <c r="B34" s="33">
        <v>0.83899999999999997</v>
      </c>
    </row>
    <row r="35" spans="1:2" ht="15.4" x14ac:dyDescent="0.45">
      <c r="A35" s="32" t="s">
        <v>12</v>
      </c>
      <c r="B35" s="33">
        <v>0.76200000000000001</v>
      </c>
    </row>
    <row r="36" spans="1:2" ht="15.4" x14ac:dyDescent="0.45">
      <c r="A36" s="32" t="s">
        <v>13</v>
      </c>
      <c r="B36" s="33">
        <v>0.249</v>
      </c>
    </row>
    <row r="37" spans="1:2" ht="15.4" x14ac:dyDescent="0.45">
      <c r="A37" s="30" t="s">
        <v>438</v>
      </c>
      <c r="B37" s="31">
        <v>0.77800000000000002</v>
      </c>
    </row>
    <row r="38" spans="1:2" ht="15.4" x14ac:dyDescent="0.45">
      <c r="A38" s="32" t="s">
        <v>14</v>
      </c>
      <c r="B38" s="33">
        <v>0.77800000000000002</v>
      </c>
    </row>
    <row r="39" spans="1:2" ht="15.4" x14ac:dyDescent="0.45">
      <c r="A39" s="30" t="s">
        <v>539</v>
      </c>
      <c r="B39" s="31">
        <v>0.93400000000000005</v>
      </c>
    </row>
    <row r="40" spans="1:2" ht="15.4" x14ac:dyDescent="0.45">
      <c r="A40" s="32" t="s">
        <v>15</v>
      </c>
      <c r="B40" s="33">
        <v>0.58899999999999997</v>
      </c>
    </row>
    <row r="41" spans="1:2" ht="15.4" x14ac:dyDescent="0.45">
      <c r="A41" s="32" t="s">
        <v>16</v>
      </c>
      <c r="B41" s="33">
        <v>0.34499999999999997</v>
      </c>
    </row>
    <row r="42" spans="1:2" ht="15.4" x14ac:dyDescent="0.45">
      <c r="A42" s="30" t="s">
        <v>540</v>
      </c>
      <c r="B42" s="31">
        <v>0.13800000000000001</v>
      </c>
    </row>
    <row r="43" spans="1:2" ht="15.4" x14ac:dyDescent="0.45">
      <c r="A43" s="32" t="s">
        <v>1763</v>
      </c>
      <c r="B43" s="33">
        <v>0.13800000000000001</v>
      </c>
    </row>
    <row r="44" spans="1:2" ht="15.4" x14ac:dyDescent="0.45">
      <c r="A44" s="30" t="s">
        <v>496</v>
      </c>
      <c r="B44" s="31">
        <v>2.0390000000000001</v>
      </c>
    </row>
    <row r="45" spans="1:2" ht="15.4" x14ac:dyDescent="0.45">
      <c r="A45" s="30" t="s">
        <v>541</v>
      </c>
      <c r="B45" s="31">
        <v>1.7070000000000001</v>
      </c>
    </row>
    <row r="46" spans="1:2" ht="15.4" x14ac:dyDescent="0.45">
      <c r="A46" s="32" t="s">
        <v>19</v>
      </c>
      <c r="B46" s="33">
        <v>0.192</v>
      </c>
    </row>
    <row r="47" spans="1:2" ht="15.4" x14ac:dyDescent="0.45">
      <c r="A47" s="32" t="s">
        <v>20</v>
      </c>
      <c r="B47" s="33">
        <v>0.22700000000000001</v>
      </c>
    </row>
    <row r="48" spans="1:2" ht="15.4" x14ac:dyDescent="0.45">
      <c r="A48" s="32" t="s">
        <v>21</v>
      </c>
      <c r="B48" s="33">
        <v>0.223</v>
      </c>
    </row>
    <row r="49" spans="1:2" ht="15.4" x14ac:dyDescent="0.45">
      <c r="A49" s="32" t="s">
        <v>22</v>
      </c>
      <c r="B49" s="33">
        <v>0.13</v>
      </c>
    </row>
    <row r="50" spans="1:2" ht="15.4" x14ac:dyDescent="0.45">
      <c r="A50" s="30" t="s">
        <v>542</v>
      </c>
      <c r="B50" s="31">
        <v>0.77300000000000002</v>
      </c>
    </row>
    <row r="51" spans="1:2" ht="15.4" x14ac:dyDescent="0.45">
      <c r="A51" s="32" t="s">
        <v>23</v>
      </c>
      <c r="B51" s="33">
        <v>0.28999999999999998</v>
      </c>
    </row>
    <row r="52" spans="1:2" ht="15.4" x14ac:dyDescent="0.45">
      <c r="A52" s="32" t="s">
        <v>24</v>
      </c>
      <c r="B52" s="33">
        <v>0.20499999999999999</v>
      </c>
    </row>
    <row r="53" spans="1:2" ht="15.4" x14ac:dyDescent="0.45">
      <c r="A53" s="32" t="s">
        <v>25</v>
      </c>
      <c r="B53" s="33">
        <v>0.27800000000000002</v>
      </c>
    </row>
    <row r="54" spans="1:2" ht="15.4" x14ac:dyDescent="0.45">
      <c r="A54" s="30" t="s">
        <v>543</v>
      </c>
      <c r="B54" s="31">
        <v>0.16200000000000001</v>
      </c>
    </row>
    <row r="55" spans="1:2" ht="15.4" x14ac:dyDescent="0.45">
      <c r="A55" s="32" t="s">
        <v>26</v>
      </c>
      <c r="B55" s="33">
        <v>0.16200000000000001</v>
      </c>
    </row>
    <row r="56" spans="1:2" ht="15.4" x14ac:dyDescent="0.45">
      <c r="A56" s="30" t="s">
        <v>544</v>
      </c>
      <c r="B56" s="31">
        <v>0.18</v>
      </c>
    </row>
    <row r="57" spans="1:2" ht="15.4" x14ac:dyDescent="0.45">
      <c r="A57" s="32" t="s">
        <v>30</v>
      </c>
      <c r="B57" s="33">
        <v>0.11799999999999999</v>
      </c>
    </row>
    <row r="58" spans="1:2" ht="15.4" x14ac:dyDescent="0.45">
      <c r="A58" s="32" t="s">
        <v>31</v>
      </c>
      <c r="B58" s="33">
        <v>6.2E-2</v>
      </c>
    </row>
    <row r="59" spans="1:2" ht="15.4" x14ac:dyDescent="0.45">
      <c r="A59" s="30" t="s">
        <v>545</v>
      </c>
      <c r="B59" s="31">
        <v>0.152</v>
      </c>
    </row>
    <row r="60" spans="1:2" ht="15.4" x14ac:dyDescent="0.45">
      <c r="A60" s="32" t="s">
        <v>1627</v>
      </c>
      <c r="B60" s="33">
        <v>9.5000000000000001E-2</v>
      </c>
    </row>
    <row r="61" spans="1:2" ht="15.4" x14ac:dyDescent="0.45">
      <c r="A61" s="32" t="s">
        <v>1629</v>
      </c>
      <c r="B61" s="33">
        <v>0.02</v>
      </c>
    </row>
    <row r="62" spans="1:2" ht="15.4" x14ac:dyDescent="0.45">
      <c r="A62" s="32" t="s">
        <v>1764</v>
      </c>
      <c r="B62" s="33">
        <v>3.6999999999999998E-2</v>
      </c>
    </row>
    <row r="63" spans="1:2" ht="15.4" x14ac:dyDescent="0.45">
      <c r="A63" s="30" t="s">
        <v>501</v>
      </c>
      <c r="B63" s="31">
        <v>1.0760000000000001</v>
      </c>
    </row>
    <row r="64" spans="1:2" ht="15.4" x14ac:dyDescent="0.45">
      <c r="A64" s="32" t="s">
        <v>34</v>
      </c>
      <c r="B64" s="33">
        <v>0.59399999999999997</v>
      </c>
    </row>
    <row r="65" spans="1:2" ht="15.4" x14ac:dyDescent="0.45">
      <c r="A65" s="32" t="s">
        <v>1701</v>
      </c>
      <c r="B65" s="33">
        <v>0.38100000000000001</v>
      </c>
    </row>
    <row r="66" spans="1:2" ht="15.4" x14ac:dyDescent="0.45">
      <c r="A66" s="32" t="s">
        <v>36</v>
      </c>
      <c r="B66" s="33">
        <v>5.3999999999999999E-2</v>
      </c>
    </row>
    <row r="67" spans="1:2" ht="15.4" x14ac:dyDescent="0.45">
      <c r="A67" s="30" t="s">
        <v>546</v>
      </c>
      <c r="B67" s="31">
        <v>4.7E-2</v>
      </c>
    </row>
    <row r="68" spans="1:2" ht="15.4" x14ac:dyDescent="0.45">
      <c r="A68" s="32" t="s">
        <v>37</v>
      </c>
      <c r="B68" s="33">
        <v>4.7E-2</v>
      </c>
    </row>
    <row r="69" spans="1:2" ht="15.4" x14ac:dyDescent="0.45">
      <c r="A69" s="30" t="s">
        <v>547</v>
      </c>
      <c r="B69" s="31">
        <v>2.8540000000000001</v>
      </c>
    </row>
    <row r="70" spans="1:2" ht="15.4" x14ac:dyDescent="0.45">
      <c r="A70" s="30" t="s">
        <v>548</v>
      </c>
      <c r="B70" s="31">
        <v>1.024</v>
      </c>
    </row>
    <row r="71" spans="1:2" ht="15.4" x14ac:dyDescent="0.45">
      <c r="A71" s="30" t="s">
        <v>549</v>
      </c>
      <c r="B71" s="31">
        <v>1.024</v>
      </c>
    </row>
    <row r="72" spans="1:2" ht="15.4" x14ac:dyDescent="0.45">
      <c r="A72" s="32" t="s">
        <v>38</v>
      </c>
      <c r="B72" s="33">
        <v>0.68500000000000005</v>
      </c>
    </row>
    <row r="73" spans="1:2" ht="15.4" x14ac:dyDescent="0.45">
      <c r="A73" s="32" t="s">
        <v>439</v>
      </c>
      <c r="B73" s="33">
        <v>0.33900000000000002</v>
      </c>
    </row>
    <row r="74" spans="1:2" ht="15.4" x14ac:dyDescent="0.45">
      <c r="A74" s="32" t="s">
        <v>41</v>
      </c>
      <c r="B74" s="33">
        <v>0.44900000000000001</v>
      </c>
    </row>
    <row r="75" spans="1:2" ht="15.4" x14ac:dyDescent="0.45">
      <c r="A75" s="32" t="s">
        <v>42</v>
      </c>
      <c r="B75" s="33">
        <v>0.35199999999999998</v>
      </c>
    </row>
    <row r="76" spans="1:2" ht="15.4" x14ac:dyDescent="0.45">
      <c r="A76" s="32" t="s">
        <v>1549</v>
      </c>
      <c r="B76" s="33">
        <v>0.247</v>
      </c>
    </row>
    <row r="77" spans="1:2" ht="15.4" x14ac:dyDescent="0.45">
      <c r="A77" s="30" t="s">
        <v>550</v>
      </c>
      <c r="B77" s="31">
        <v>0.47699999999999998</v>
      </c>
    </row>
    <row r="78" spans="1:2" ht="15.4" x14ac:dyDescent="0.45">
      <c r="A78" s="32" t="s">
        <v>1543</v>
      </c>
      <c r="B78" s="33">
        <v>0.28599999999999998</v>
      </c>
    </row>
    <row r="79" spans="1:2" ht="15.4" x14ac:dyDescent="0.45">
      <c r="A79" s="32" t="s">
        <v>1547</v>
      </c>
      <c r="B79" s="33">
        <v>0.191</v>
      </c>
    </row>
    <row r="80" spans="1:2" ht="15.4" x14ac:dyDescent="0.45">
      <c r="A80" s="32" t="s">
        <v>1545</v>
      </c>
      <c r="B80" s="33">
        <v>0.15</v>
      </c>
    </row>
    <row r="81" spans="1:2" ht="15.4" x14ac:dyDescent="0.45">
      <c r="A81" s="32" t="s">
        <v>1553</v>
      </c>
      <c r="B81" s="33">
        <v>8.4000000000000005E-2</v>
      </c>
    </row>
    <row r="82" spans="1:2" ht="15.4" x14ac:dyDescent="0.45">
      <c r="A82" s="32" t="s">
        <v>1551</v>
      </c>
      <c r="B82" s="33">
        <v>8.9999999999999993E-3</v>
      </c>
    </row>
    <row r="83" spans="1:2" ht="15.4" x14ac:dyDescent="0.45">
      <c r="A83" s="32" t="s">
        <v>50</v>
      </c>
      <c r="B83" s="33">
        <v>6.2E-2</v>
      </c>
    </row>
    <row r="84" spans="1:2" ht="15.4" x14ac:dyDescent="0.45">
      <c r="A84" s="30" t="s">
        <v>551</v>
      </c>
      <c r="B84" s="31">
        <v>1.1399999999999999</v>
      </c>
    </row>
    <row r="85" spans="1:2" ht="15.4" x14ac:dyDescent="0.45">
      <c r="A85" s="32" t="s">
        <v>1555</v>
      </c>
      <c r="B85" s="33">
        <v>0.90700000000000003</v>
      </c>
    </row>
    <row r="86" spans="1:2" ht="15.4" x14ac:dyDescent="0.45">
      <c r="A86" s="32" t="s">
        <v>552</v>
      </c>
      <c r="B86" s="33">
        <v>0.128</v>
      </c>
    </row>
    <row r="87" spans="1:2" ht="15.4" x14ac:dyDescent="0.45">
      <c r="A87" s="32" t="s">
        <v>51</v>
      </c>
      <c r="B87" s="33">
        <v>0.105</v>
      </c>
    </row>
    <row r="88" spans="1:2" ht="15.4" x14ac:dyDescent="0.45">
      <c r="A88" s="30" t="s">
        <v>553</v>
      </c>
      <c r="B88" s="31">
        <v>0.32400000000000001</v>
      </c>
    </row>
    <row r="89" spans="1:2" ht="15.4" x14ac:dyDescent="0.45">
      <c r="A89" s="32" t="s">
        <v>52</v>
      </c>
      <c r="B89" s="33">
        <v>0.26800000000000002</v>
      </c>
    </row>
    <row r="90" spans="1:2" ht="15.4" x14ac:dyDescent="0.45">
      <c r="A90" s="32" t="s">
        <v>54</v>
      </c>
      <c r="B90" s="33">
        <v>1.9E-2</v>
      </c>
    </row>
    <row r="91" spans="1:2" ht="15.4" x14ac:dyDescent="0.45">
      <c r="A91" s="32" t="s">
        <v>55</v>
      </c>
      <c r="B91" s="33">
        <v>3.6999999999999998E-2</v>
      </c>
    </row>
    <row r="92" spans="1:2" ht="15.4" x14ac:dyDescent="0.45">
      <c r="A92" s="30" t="s">
        <v>554</v>
      </c>
      <c r="B92" s="31">
        <v>0.372</v>
      </c>
    </row>
    <row r="93" spans="1:2" ht="15.4" x14ac:dyDescent="0.45">
      <c r="A93" s="32" t="s">
        <v>56</v>
      </c>
      <c r="B93" s="33">
        <v>0.32200000000000001</v>
      </c>
    </row>
    <row r="94" spans="1:2" ht="18" customHeight="1" x14ac:dyDescent="0.45">
      <c r="A94" s="32" t="s">
        <v>57</v>
      </c>
      <c r="B94" s="33">
        <v>0.05</v>
      </c>
    </row>
    <row r="95" spans="1:2" ht="15.4" x14ac:dyDescent="0.45">
      <c r="A95" s="30" t="s">
        <v>555</v>
      </c>
      <c r="B95" s="31">
        <v>0.504</v>
      </c>
    </row>
    <row r="96" spans="1:2" ht="15.4" x14ac:dyDescent="0.45">
      <c r="A96" s="32" t="s">
        <v>556</v>
      </c>
      <c r="B96" s="33">
        <v>0.504</v>
      </c>
    </row>
    <row r="97" spans="1:2" ht="15.4" x14ac:dyDescent="0.45">
      <c r="A97" s="30" t="s">
        <v>557</v>
      </c>
      <c r="B97" s="31">
        <v>0.504</v>
      </c>
    </row>
    <row r="98" spans="1:2" ht="15.4" x14ac:dyDescent="0.45">
      <c r="A98" s="32" t="s">
        <v>558</v>
      </c>
      <c r="B98" s="33">
        <v>0.504</v>
      </c>
    </row>
    <row r="99" spans="1:2" ht="15.4" x14ac:dyDescent="0.45">
      <c r="A99" s="30" t="s">
        <v>559</v>
      </c>
      <c r="B99" s="31">
        <v>2.4470000000000001</v>
      </c>
    </row>
    <row r="100" spans="1:2" ht="15.4" x14ac:dyDescent="0.45">
      <c r="A100" s="30" t="s">
        <v>560</v>
      </c>
      <c r="B100" s="31">
        <v>1.32</v>
      </c>
    </row>
    <row r="101" spans="1:2" ht="15.4" x14ac:dyDescent="0.45">
      <c r="A101" s="32" t="s">
        <v>58</v>
      </c>
      <c r="B101" s="33">
        <v>9.2999999999999999E-2</v>
      </c>
    </row>
    <row r="102" spans="1:2" ht="15.4" x14ac:dyDescent="0.45">
      <c r="A102" s="32" t="s">
        <v>59</v>
      </c>
      <c r="B102" s="33">
        <v>0.184</v>
      </c>
    </row>
    <row r="103" spans="1:2" ht="15.4" x14ac:dyDescent="0.45">
      <c r="A103" s="32" t="s">
        <v>60</v>
      </c>
      <c r="B103" s="33">
        <v>0.20699999999999999</v>
      </c>
    </row>
    <row r="104" spans="1:2" ht="15.4" x14ac:dyDescent="0.45">
      <c r="A104" s="30" t="s">
        <v>561</v>
      </c>
      <c r="B104" s="31">
        <v>0.80100000000000005</v>
      </c>
    </row>
    <row r="105" spans="1:2" ht="15.4" x14ac:dyDescent="0.45">
      <c r="A105" s="32" t="s">
        <v>61</v>
      </c>
      <c r="B105" s="33">
        <v>0.41099999999999998</v>
      </c>
    </row>
    <row r="106" spans="1:2" ht="15.4" x14ac:dyDescent="0.45">
      <c r="A106" s="32" t="s">
        <v>62</v>
      </c>
      <c r="B106" s="33">
        <v>0.39</v>
      </c>
    </row>
    <row r="107" spans="1:2" ht="15.4" x14ac:dyDescent="0.45">
      <c r="A107" s="32" t="s">
        <v>63</v>
      </c>
      <c r="B107" s="33">
        <v>3.5000000000000003E-2</v>
      </c>
    </row>
    <row r="108" spans="1:2" ht="15.4" x14ac:dyDescent="0.45">
      <c r="A108" s="30" t="s">
        <v>562</v>
      </c>
      <c r="B108" s="31">
        <v>1.127</v>
      </c>
    </row>
    <row r="109" spans="1:2" ht="15.4" x14ac:dyDescent="0.45">
      <c r="A109" s="32" t="s">
        <v>64</v>
      </c>
      <c r="B109" s="33">
        <v>0.47199999999999998</v>
      </c>
    </row>
    <row r="110" spans="1:2" ht="15.4" x14ac:dyDescent="0.45">
      <c r="A110" s="32" t="s">
        <v>65</v>
      </c>
      <c r="B110" s="33">
        <v>0.105</v>
      </c>
    </row>
    <row r="111" spans="1:2" ht="15.4" x14ac:dyDescent="0.45">
      <c r="A111" s="32" t="s">
        <v>66</v>
      </c>
      <c r="B111" s="33">
        <v>0.217</v>
      </c>
    </row>
    <row r="112" spans="1:2" ht="15.4" x14ac:dyDescent="0.45">
      <c r="A112" s="32" t="s">
        <v>67</v>
      </c>
      <c r="B112" s="33">
        <v>0.33300000000000002</v>
      </c>
    </row>
    <row r="113" spans="1:2" ht="15.4" x14ac:dyDescent="0.45">
      <c r="A113" s="30" t="s">
        <v>563</v>
      </c>
      <c r="B113" s="31">
        <v>0.19500000000000001</v>
      </c>
    </row>
    <row r="114" spans="1:2" ht="15.4" x14ac:dyDescent="0.45">
      <c r="A114" s="32" t="s">
        <v>68</v>
      </c>
      <c r="B114" s="33">
        <v>2.1999999999999999E-2</v>
      </c>
    </row>
    <row r="115" spans="1:2" ht="15.4" x14ac:dyDescent="0.45">
      <c r="A115" s="32" t="s">
        <v>1765</v>
      </c>
      <c r="B115" s="33">
        <v>0.17299999999999999</v>
      </c>
    </row>
    <row r="116" spans="1:2" ht="15.4" x14ac:dyDescent="0.45">
      <c r="A116" s="30" t="s">
        <v>1766</v>
      </c>
      <c r="B116" s="31">
        <v>0.93899999999999995</v>
      </c>
    </row>
    <row r="117" spans="1:2" ht="15.4" x14ac:dyDescent="0.45">
      <c r="A117" s="30" t="s">
        <v>564</v>
      </c>
      <c r="B117" s="31">
        <v>0.52300000000000002</v>
      </c>
    </row>
    <row r="118" spans="1:2" ht="15.4" x14ac:dyDescent="0.45">
      <c r="A118" s="32" t="s">
        <v>70</v>
      </c>
      <c r="B118" s="33">
        <v>0.33400000000000002</v>
      </c>
    </row>
    <row r="119" spans="1:2" ht="15.4" x14ac:dyDescent="0.45">
      <c r="A119" s="32" t="s">
        <v>71</v>
      </c>
      <c r="B119" s="33">
        <v>0.189</v>
      </c>
    </row>
    <row r="120" spans="1:2" ht="15.4" x14ac:dyDescent="0.45">
      <c r="A120" s="30" t="s">
        <v>565</v>
      </c>
      <c r="B120" s="31">
        <v>0.41599999999999998</v>
      </c>
    </row>
    <row r="121" spans="1:2" ht="15.4" x14ac:dyDescent="0.45">
      <c r="A121" s="32" t="s">
        <v>72</v>
      </c>
      <c r="B121" s="33">
        <v>0.28299999999999997</v>
      </c>
    </row>
    <row r="122" spans="1:2" ht="18.75" customHeight="1" x14ac:dyDescent="0.45">
      <c r="A122" s="32" t="s">
        <v>73</v>
      </c>
      <c r="B122" s="33">
        <v>0.13300000000000001</v>
      </c>
    </row>
    <row r="123" spans="1:2" ht="15.4" x14ac:dyDescent="0.45">
      <c r="A123" s="30" t="s">
        <v>503</v>
      </c>
      <c r="B123" s="31">
        <v>0.60199999999999998</v>
      </c>
    </row>
    <row r="124" spans="1:2" ht="15.4" x14ac:dyDescent="0.45">
      <c r="A124" s="32" t="s">
        <v>76</v>
      </c>
      <c r="B124" s="33">
        <v>0.33100000000000002</v>
      </c>
    </row>
    <row r="125" spans="1:2" ht="15.4" x14ac:dyDescent="0.45">
      <c r="A125" s="32" t="s">
        <v>77</v>
      </c>
      <c r="B125" s="33">
        <v>0.10100000000000001</v>
      </c>
    </row>
    <row r="126" spans="1:2" ht="15.4" x14ac:dyDescent="0.45">
      <c r="A126" s="32" t="s">
        <v>78</v>
      </c>
      <c r="B126" s="33">
        <v>2.7E-2</v>
      </c>
    </row>
    <row r="127" spans="1:2" ht="15.4" x14ac:dyDescent="0.45">
      <c r="A127" s="32" t="s">
        <v>1767</v>
      </c>
      <c r="B127" s="33">
        <v>7.3999999999999996E-2</v>
      </c>
    </row>
    <row r="128" spans="1:2" ht="15.4" x14ac:dyDescent="0.45">
      <c r="A128" s="32" t="s">
        <v>1559</v>
      </c>
      <c r="B128" s="33">
        <v>1.2E-2</v>
      </c>
    </row>
    <row r="129" spans="1:2" ht="15.4" x14ac:dyDescent="0.45">
      <c r="A129" s="32" t="s">
        <v>1561</v>
      </c>
      <c r="B129" s="33">
        <v>5.7000000000000002E-2</v>
      </c>
    </row>
    <row r="130" spans="1:2" ht="15.4" x14ac:dyDescent="0.45">
      <c r="A130" s="30" t="s">
        <v>566</v>
      </c>
      <c r="B130" s="31">
        <v>0.219</v>
      </c>
    </row>
    <row r="131" spans="1:2" ht="15.4" x14ac:dyDescent="0.45">
      <c r="A131" s="32" t="s">
        <v>81</v>
      </c>
      <c r="B131" s="33">
        <v>0.219</v>
      </c>
    </row>
    <row r="132" spans="1:2" ht="15.4" x14ac:dyDescent="0.45">
      <c r="A132" s="30" t="s">
        <v>567</v>
      </c>
      <c r="B132" s="31">
        <v>1.609</v>
      </c>
    </row>
    <row r="133" spans="1:2" ht="15.4" x14ac:dyDescent="0.45">
      <c r="A133" s="32" t="s">
        <v>82</v>
      </c>
      <c r="B133" s="33">
        <v>0.38900000000000001</v>
      </c>
    </row>
    <row r="134" spans="1:2" ht="15.4" x14ac:dyDescent="0.45">
      <c r="A134" s="30" t="s">
        <v>568</v>
      </c>
      <c r="B134" s="31">
        <v>1.0029999999999999</v>
      </c>
    </row>
    <row r="135" spans="1:2" ht="15.4" x14ac:dyDescent="0.45">
      <c r="A135" s="32" t="s">
        <v>1563</v>
      </c>
      <c r="B135" s="33">
        <v>0.45600000000000002</v>
      </c>
    </row>
    <row r="136" spans="1:2" ht="15.4" x14ac:dyDescent="0.45">
      <c r="A136" s="32" t="s">
        <v>1565</v>
      </c>
      <c r="B136" s="33">
        <v>0.39800000000000002</v>
      </c>
    </row>
    <row r="137" spans="1:2" ht="15.4" x14ac:dyDescent="0.45">
      <c r="A137" s="32" t="s">
        <v>84</v>
      </c>
      <c r="B137" s="33">
        <v>0.14899999999999999</v>
      </c>
    </row>
    <row r="138" spans="1:2" ht="15.4" x14ac:dyDescent="0.45">
      <c r="A138" s="32" t="s">
        <v>85</v>
      </c>
      <c r="B138" s="33">
        <v>8.8999999999999996E-2</v>
      </c>
    </row>
    <row r="139" spans="1:2" ht="15.4" x14ac:dyDescent="0.45">
      <c r="A139" s="32" t="s">
        <v>86</v>
      </c>
      <c r="B139" s="33">
        <v>0.128</v>
      </c>
    </row>
    <row r="140" spans="1:2" ht="15.4" x14ac:dyDescent="0.45">
      <c r="A140" s="30" t="s">
        <v>499</v>
      </c>
      <c r="B140" s="31">
        <v>0.80200000000000005</v>
      </c>
    </row>
    <row r="141" spans="1:2" ht="15.4" x14ac:dyDescent="0.45">
      <c r="A141" s="30" t="s">
        <v>569</v>
      </c>
      <c r="B141" s="31">
        <v>0.52700000000000002</v>
      </c>
    </row>
    <row r="142" spans="1:2" ht="15.4" x14ac:dyDescent="0.45">
      <c r="A142" s="32" t="s">
        <v>570</v>
      </c>
      <c r="B142" s="33">
        <v>0.20100000000000001</v>
      </c>
    </row>
    <row r="143" spans="1:2" ht="15.4" x14ac:dyDescent="0.45">
      <c r="A143" s="32" t="s">
        <v>87</v>
      </c>
      <c r="B143" s="33">
        <v>2.1000000000000001E-2</v>
      </c>
    </row>
    <row r="144" spans="1:2" ht="15.4" x14ac:dyDescent="0.45">
      <c r="A144" s="32" t="s">
        <v>571</v>
      </c>
      <c r="B144" s="33">
        <v>2.5000000000000001E-2</v>
      </c>
    </row>
    <row r="145" spans="1:2" ht="15.4" x14ac:dyDescent="0.45">
      <c r="A145" s="32" t="s">
        <v>88</v>
      </c>
      <c r="B145" s="33">
        <v>2.4E-2</v>
      </c>
    </row>
    <row r="146" spans="1:2" ht="15.4" x14ac:dyDescent="0.45">
      <c r="A146" s="32" t="s">
        <v>572</v>
      </c>
      <c r="B146" s="33">
        <v>0.187</v>
      </c>
    </row>
    <row r="147" spans="1:2" ht="15.4" x14ac:dyDescent="0.45">
      <c r="A147" s="32" t="s">
        <v>89</v>
      </c>
      <c r="B147" s="33">
        <v>1.0999999999999999E-2</v>
      </c>
    </row>
    <row r="148" spans="1:2" ht="15.4" x14ac:dyDescent="0.45">
      <c r="A148" s="32" t="s">
        <v>90</v>
      </c>
      <c r="B148" s="33">
        <v>5.8000000000000003E-2</v>
      </c>
    </row>
    <row r="149" spans="1:2" ht="15.4" x14ac:dyDescent="0.45">
      <c r="A149" s="30" t="s">
        <v>573</v>
      </c>
      <c r="B149" s="31">
        <v>0.27500000000000002</v>
      </c>
    </row>
    <row r="150" spans="1:2" ht="15.4" x14ac:dyDescent="0.45">
      <c r="A150" s="32" t="s">
        <v>91</v>
      </c>
      <c r="B150" s="33">
        <v>8.3000000000000004E-2</v>
      </c>
    </row>
    <row r="151" spans="1:2" ht="15.4" x14ac:dyDescent="0.45">
      <c r="A151" s="32" t="s">
        <v>92</v>
      </c>
      <c r="B151" s="33">
        <v>0.192</v>
      </c>
    </row>
    <row r="152" spans="1:2" ht="15.4" x14ac:dyDescent="0.45">
      <c r="A152" s="30" t="s">
        <v>500</v>
      </c>
      <c r="B152" s="31">
        <v>3.9849999999999999</v>
      </c>
    </row>
    <row r="153" spans="1:2" ht="15.4" x14ac:dyDescent="0.45">
      <c r="A153" s="32" t="s">
        <v>574</v>
      </c>
      <c r="B153" s="33">
        <v>0.496</v>
      </c>
    </row>
    <row r="154" spans="1:2" ht="15.4" x14ac:dyDescent="0.45">
      <c r="A154" s="30" t="s">
        <v>575</v>
      </c>
      <c r="B154" s="31">
        <v>1.361</v>
      </c>
    </row>
    <row r="155" spans="1:2" ht="15.4" x14ac:dyDescent="0.45">
      <c r="A155" s="32" t="s">
        <v>576</v>
      </c>
      <c r="B155" s="33">
        <v>0.17100000000000001</v>
      </c>
    </row>
    <row r="156" spans="1:2" ht="15.4" x14ac:dyDescent="0.45">
      <c r="A156" s="32" t="s">
        <v>578</v>
      </c>
      <c r="B156" s="33">
        <v>0.13800000000000001</v>
      </c>
    </row>
    <row r="157" spans="1:2" ht="15.4" x14ac:dyDescent="0.45">
      <c r="A157" s="32" t="s">
        <v>579</v>
      </c>
      <c r="B157" s="33">
        <v>0.06</v>
      </c>
    </row>
    <row r="158" spans="1:2" ht="15.4" x14ac:dyDescent="0.45">
      <c r="A158" s="32" t="s">
        <v>580</v>
      </c>
      <c r="B158" s="33">
        <v>0.14799999999999999</v>
      </c>
    </row>
    <row r="159" spans="1:2" ht="15.4" x14ac:dyDescent="0.45">
      <c r="A159" s="32" t="s">
        <v>581</v>
      </c>
      <c r="B159" s="33">
        <v>5.1999999999999998E-2</v>
      </c>
    </row>
    <row r="160" spans="1:2" ht="15.4" x14ac:dyDescent="0.45">
      <c r="A160" s="32" t="s">
        <v>582</v>
      </c>
      <c r="B160" s="33">
        <v>0.35199999999999998</v>
      </c>
    </row>
    <row r="161" spans="1:2" ht="15.4" x14ac:dyDescent="0.45">
      <c r="A161" s="32" t="s">
        <v>583</v>
      </c>
      <c r="B161" s="33">
        <v>0.35899999999999999</v>
      </c>
    </row>
    <row r="162" spans="1:2" ht="15.4" x14ac:dyDescent="0.45">
      <c r="A162" s="32" t="s">
        <v>93</v>
      </c>
      <c r="B162" s="33">
        <v>8.1000000000000003E-2</v>
      </c>
    </row>
    <row r="163" spans="1:2" ht="15.4" x14ac:dyDescent="0.45">
      <c r="A163" s="30" t="s">
        <v>584</v>
      </c>
      <c r="B163" s="31">
        <v>2.1280000000000001</v>
      </c>
    </row>
    <row r="164" spans="1:2" ht="15.4" x14ac:dyDescent="0.45">
      <c r="A164" s="32" t="s">
        <v>585</v>
      </c>
      <c r="B164" s="33">
        <v>0.55300000000000005</v>
      </c>
    </row>
    <row r="165" spans="1:2" ht="15.4" x14ac:dyDescent="0.45">
      <c r="A165" s="32" t="s">
        <v>586</v>
      </c>
      <c r="B165" s="33">
        <v>0.25800000000000001</v>
      </c>
    </row>
    <row r="166" spans="1:2" ht="15.4" x14ac:dyDescent="0.45">
      <c r="A166" s="32" t="s">
        <v>587</v>
      </c>
      <c r="B166" s="33">
        <v>0.36899999999999999</v>
      </c>
    </row>
    <row r="167" spans="1:2" ht="15.4" x14ac:dyDescent="0.45">
      <c r="A167" s="32" t="s">
        <v>588</v>
      </c>
      <c r="B167" s="33">
        <v>0.22</v>
      </c>
    </row>
    <row r="168" spans="1:2" ht="15.4" x14ac:dyDescent="0.45">
      <c r="A168" s="32" t="s">
        <v>589</v>
      </c>
      <c r="B168" s="33">
        <v>0.10299999999999999</v>
      </c>
    </row>
    <row r="169" spans="1:2" ht="15.4" x14ac:dyDescent="0.45">
      <c r="A169" s="32" t="s">
        <v>590</v>
      </c>
      <c r="B169" s="33">
        <v>0.316</v>
      </c>
    </row>
    <row r="170" spans="1:2" ht="15.4" x14ac:dyDescent="0.45">
      <c r="A170" s="32" t="s">
        <v>94</v>
      </c>
      <c r="B170" s="33">
        <v>0.113</v>
      </c>
    </row>
    <row r="171" spans="1:2" ht="15.4" x14ac:dyDescent="0.45">
      <c r="A171" s="32" t="s">
        <v>95</v>
      </c>
      <c r="B171" s="33">
        <v>0.19600000000000001</v>
      </c>
    </row>
    <row r="172" spans="1:2" ht="15.4" x14ac:dyDescent="0.45">
      <c r="A172" s="30" t="s">
        <v>494</v>
      </c>
      <c r="B172" s="31">
        <v>4.9790000000000001</v>
      </c>
    </row>
    <row r="173" spans="1:2" ht="15.4" x14ac:dyDescent="0.45">
      <c r="A173" s="30" t="s">
        <v>591</v>
      </c>
      <c r="B173" s="31">
        <v>1.6220000000000001</v>
      </c>
    </row>
    <row r="174" spans="1:2" ht="15.4" x14ac:dyDescent="0.45">
      <c r="A174" s="32" t="s">
        <v>1768</v>
      </c>
      <c r="B174" s="33">
        <v>1.6220000000000001</v>
      </c>
    </row>
    <row r="175" spans="1:2" ht="15.4" x14ac:dyDescent="0.45">
      <c r="A175" s="30" t="s">
        <v>592</v>
      </c>
      <c r="B175" s="31">
        <v>1.3029999999999999</v>
      </c>
    </row>
    <row r="176" spans="1:2" ht="15.4" x14ac:dyDescent="0.45">
      <c r="A176" s="32" t="s">
        <v>1569</v>
      </c>
      <c r="B176" s="33">
        <v>0.34899999999999998</v>
      </c>
    </row>
    <row r="177" spans="1:2" ht="30.75" x14ac:dyDescent="0.45">
      <c r="A177" s="32" t="s">
        <v>1571</v>
      </c>
      <c r="B177" s="33">
        <v>0.95399999999999996</v>
      </c>
    </row>
    <row r="178" spans="1:2" ht="15.4" x14ac:dyDescent="0.45">
      <c r="A178" s="30" t="s">
        <v>593</v>
      </c>
      <c r="B178" s="31">
        <v>0.54400000000000004</v>
      </c>
    </row>
    <row r="179" spans="1:2" ht="15.4" x14ac:dyDescent="0.45">
      <c r="A179" s="32" t="s">
        <v>594</v>
      </c>
      <c r="B179" s="33">
        <v>0.54400000000000004</v>
      </c>
    </row>
    <row r="180" spans="1:2" ht="15.4" x14ac:dyDescent="0.45">
      <c r="A180" s="30" t="s">
        <v>595</v>
      </c>
      <c r="B180" s="31">
        <v>0.16300000000000001</v>
      </c>
    </row>
    <row r="181" spans="1:2" ht="15.4" x14ac:dyDescent="0.45">
      <c r="A181" s="32" t="s">
        <v>596</v>
      </c>
      <c r="B181" s="33">
        <v>0.16300000000000001</v>
      </c>
    </row>
    <row r="182" spans="1:2" ht="15.4" x14ac:dyDescent="0.45">
      <c r="A182" s="30" t="s">
        <v>597</v>
      </c>
      <c r="B182" s="31">
        <v>1.347</v>
      </c>
    </row>
    <row r="183" spans="1:2" ht="15.4" x14ac:dyDescent="0.45">
      <c r="A183" s="32" t="s">
        <v>1575</v>
      </c>
      <c r="B183" s="33">
        <v>1.1579999999999999</v>
      </c>
    </row>
    <row r="184" spans="1:2" ht="15.4" x14ac:dyDescent="0.45">
      <c r="A184" s="32" t="s">
        <v>1577</v>
      </c>
      <c r="B184" s="33">
        <v>0.189</v>
      </c>
    </row>
    <row r="185" spans="1:2" ht="15.4" x14ac:dyDescent="0.45">
      <c r="A185" s="30" t="s">
        <v>598</v>
      </c>
      <c r="B185" s="31">
        <v>0.26500000000000001</v>
      </c>
    </row>
    <row r="186" spans="1:2" ht="15.4" x14ac:dyDescent="0.45">
      <c r="A186" s="32" t="s">
        <v>791</v>
      </c>
      <c r="B186" s="33">
        <v>0.126</v>
      </c>
    </row>
    <row r="187" spans="1:2" ht="15.4" x14ac:dyDescent="0.45">
      <c r="A187" s="32" t="s">
        <v>1769</v>
      </c>
      <c r="B187" s="33">
        <v>0.13900000000000001</v>
      </c>
    </row>
    <row r="188" spans="1:2" ht="15.4" x14ac:dyDescent="0.45">
      <c r="A188" s="30" t="s">
        <v>599</v>
      </c>
      <c r="B188" s="31">
        <v>0.192</v>
      </c>
    </row>
    <row r="189" spans="1:2" ht="15.4" x14ac:dyDescent="0.45">
      <c r="A189" s="32" t="s">
        <v>100</v>
      </c>
      <c r="B189" s="33">
        <v>0.192</v>
      </c>
    </row>
    <row r="190" spans="1:2" ht="15.4" x14ac:dyDescent="0.45">
      <c r="A190" s="30" t="s">
        <v>600</v>
      </c>
      <c r="B190" s="31">
        <v>2.577</v>
      </c>
    </row>
    <row r="191" spans="1:2" ht="15.4" x14ac:dyDescent="0.45">
      <c r="A191" s="32" t="s">
        <v>101</v>
      </c>
      <c r="B191" s="33">
        <v>0.19600000000000001</v>
      </c>
    </row>
    <row r="192" spans="1:2" ht="30.75" x14ac:dyDescent="0.45">
      <c r="A192" s="32" t="s">
        <v>601</v>
      </c>
      <c r="B192" s="33">
        <v>0.56999999999999995</v>
      </c>
    </row>
    <row r="193" spans="1:2" ht="15.4" x14ac:dyDescent="0.45">
      <c r="A193" s="32" t="s">
        <v>1770</v>
      </c>
      <c r="B193" s="33">
        <v>0.16500000000000001</v>
      </c>
    </row>
    <row r="194" spans="1:2" ht="30.75" x14ac:dyDescent="0.45">
      <c r="A194" s="32" t="s">
        <v>1771</v>
      </c>
      <c r="B194" s="33">
        <v>1.395</v>
      </c>
    </row>
    <row r="195" spans="1:2" ht="15.4" x14ac:dyDescent="0.45">
      <c r="A195" s="32" t="s">
        <v>1772</v>
      </c>
      <c r="B195" s="33">
        <v>0.251</v>
      </c>
    </row>
    <row r="196" spans="1:2" ht="15.4" x14ac:dyDescent="0.45">
      <c r="A196" s="30" t="s">
        <v>497</v>
      </c>
      <c r="B196" s="31">
        <v>0.13100000000000001</v>
      </c>
    </row>
    <row r="197" spans="1:2" ht="15.4" x14ac:dyDescent="0.45">
      <c r="A197" s="30" t="s">
        <v>602</v>
      </c>
      <c r="B197" s="31">
        <v>8.0000000000000002E-3</v>
      </c>
    </row>
    <row r="198" spans="1:2" ht="15.4" x14ac:dyDescent="0.45">
      <c r="A198" s="32" t="s">
        <v>106</v>
      </c>
      <c r="B198" s="33">
        <v>8.0000000000000002E-3</v>
      </c>
    </row>
    <row r="199" spans="1:2" ht="15.4" x14ac:dyDescent="0.45">
      <c r="A199" s="30" t="s">
        <v>603</v>
      </c>
      <c r="B199" s="31">
        <v>0.01</v>
      </c>
    </row>
    <row r="200" spans="1:2" ht="15.4" x14ac:dyDescent="0.45">
      <c r="A200" s="32" t="s">
        <v>107</v>
      </c>
      <c r="B200" s="33">
        <v>0.01</v>
      </c>
    </row>
    <row r="201" spans="1:2" ht="15.4" x14ac:dyDescent="0.45">
      <c r="A201" s="30" t="s">
        <v>604</v>
      </c>
      <c r="B201" s="31">
        <v>0.113</v>
      </c>
    </row>
    <row r="202" spans="1:2" ht="15.4" x14ac:dyDescent="0.45">
      <c r="A202" s="32" t="s">
        <v>108</v>
      </c>
      <c r="B202" s="33">
        <v>1.6E-2</v>
      </c>
    </row>
    <row r="203" spans="1:2" ht="15.4" x14ac:dyDescent="0.45">
      <c r="A203" s="32" t="s">
        <v>109</v>
      </c>
      <c r="B203" s="33">
        <v>9.7000000000000003E-2</v>
      </c>
    </row>
    <row r="204" spans="1:2" ht="15.4" x14ac:dyDescent="0.45">
      <c r="A204" s="30" t="s">
        <v>605</v>
      </c>
      <c r="B204" s="31">
        <v>7.5999999999999998E-2</v>
      </c>
    </row>
    <row r="205" spans="1:2" ht="15.4" x14ac:dyDescent="0.45">
      <c r="A205" s="32" t="s">
        <v>110</v>
      </c>
      <c r="B205" s="33">
        <v>5.3999999999999999E-2</v>
      </c>
    </row>
    <row r="206" spans="1:2" ht="15.4" x14ac:dyDescent="0.45">
      <c r="A206" s="32" t="s">
        <v>111</v>
      </c>
      <c r="B206" s="33">
        <v>2.1999999999999999E-2</v>
      </c>
    </row>
    <row r="207" spans="1:2" ht="15.4" x14ac:dyDescent="0.45">
      <c r="A207" s="30" t="s">
        <v>606</v>
      </c>
      <c r="B207" s="31">
        <v>5.0869999999999997</v>
      </c>
    </row>
    <row r="208" spans="1:2" ht="15.4" x14ac:dyDescent="0.45">
      <c r="A208" s="30" t="s">
        <v>504</v>
      </c>
      <c r="B208" s="31">
        <v>4.774</v>
      </c>
    </row>
    <row r="209" spans="1:2" ht="15.4" x14ac:dyDescent="0.45">
      <c r="A209" s="30" t="s">
        <v>607</v>
      </c>
      <c r="B209" s="31">
        <v>1.3109999999999999</v>
      </c>
    </row>
    <row r="210" spans="1:2" ht="15.4" x14ac:dyDescent="0.45">
      <c r="A210" s="32" t="s">
        <v>112</v>
      </c>
      <c r="B210" s="33">
        <v>0.35899999999999999</v>
      </c>
    </row>
    <row r="211" spans="1:2" ht="15.4" x14ac:dyDescent="0.45">
      <c r="A211" s="32" t="s">
        <v>113</v>
      </c>
      <c r="B211" s="33">
        <v>5.7000000000000002E-2</v>
      </c>
    </row>
    <row r="212" spans="1:2" ht="15.4" x14ac:dyDescent="0.45">
      <c r="A212" s="32" t="s">
        <v>114</v>
      </c>
      <c r="B212" s="33">
        <v>9.5000000000000001E-2</v>
      </c>
    </row>
    <row r="213" spans="1:2" ht="30.75" x14ac:dyDescent="0.45">
      <c r="A213" s="32" t="s">
        <v>1773</v>
      </c>
      <c r="B213" s="33">
        <v>0.16</v>
      </c>
    </row>
    <row r="214" spans="1:2" ht="15.4" x14ac:dyDescent="0.45">
      <c r="A214" s="32" t="s">
        <v>116</v>
      </c>
      <c r="B214" s="33">
        <v>0.113</v>
      </c>
    </row>
    <row r="215" spans="1:2" ht="15.4" x14ac:dyDescent="0.45">
      <c r="A215" s="32" t="s">
        <v>117</v>
      </c>
      <c r="B215" s="33">
        <v>0.26600000000000001</v>
      </c>
    </row>
    <row r="216" spans="1:2" ht="15.4" x14ac:dyDescent="0.45">
      <c r="A216" s="32" t="s">
        <v>450</v>
      </c>
      <c r="B216" s="33">
        <v>0.26100000000000001</v>
      </c>
    </row>
    <row r="217" spans="1:2" ht="15.4" x14ac:dyDescent="0.45">
      <c r="A217" s="30" t="s">
        <v>608</v>
      </c>
      <c r="B217" s="31">
        <v>2.6549999999999998</v>
      </c>
    </row>
    <row r="218" spans="1:2" ht="30.75" x14ac:dyDescent="0.45">
      <c r="A218" s="32" t="s">
        <v>1579</v>
      </c>
      <c r="B218" s="33">
        <v>0.29799999999999999</v>
      </c>
    </row>
    <row r="219" spans="1:2" ht="30.75" x14ac:dyDescent="0.45">
      <c r="A219" s="32" t="s">
        <v>119</v>
      </c>
      <c r="B219" s="33">
        <v>0.22800000000000001</v>
      </c>
    </row>
    <row r="220" spans="1:2" ht="15.4" x14ac:dyDescent="0.45">
      <c r="A220" s="32" t="s">
        <v>120</v>
      </c>
      <c r="B220" s="33">
        <v>0.35899999999999999</v>
      </c>
    </row>
    <row r="221" spans="1:2" ht="15.4" x14ac:dyDescent="0.45">
      <c r="A221" s="32" t="s">
        <v>121</v>
      </c>
      <c r="B221" s="33">
        <v>0.153</v>
      </c>
    </row>
    <row r="222" spans="1:2" ht="30.75" x14ac:dyDescent="0.45">
      <c r="A222" s="32" t="s">
        <v>122</v>
      </c>
      <c r="B222" s="33">
        <v>0.27</v>
      </c>
    </row>
    <row r="223" spans="1:2" ht="30.75" x14ac:dyDescent="0.45">
      <c r="A223" s="32" t="s">
        <v>123</v>
      </c>
      <c r="B223" s="33">
        <v>0.21</v>
      </c>
    </row>
    <row r="224" spans="1:2" ht="30.75" x14ac:dyDescent="0.45">
      <c r="A224" s="32" t="s">
        <v>124</v>
      </c>
      <c r="B224" s="33">
        <v>0.248</v>
      </c>
    </row>
    <row r="225" spans="1:2" ht="15.4" x14ac:dyDescent="0.45">
      <c r="A225" s="32" t="s">
        <v>125</v>
      </c>
      <c r="B225" s="33">
        <v>0.254</v>
      </c>
    </row>
    <row r="226" spans="1:2" ht="15.4" x14ac:dyDescent="0.45">
      <c r="A226" s="32" t="s">
        <v>127</v>
      </c>
      <c r="B226" s="33">
        <v>0.19400000000000001</v>
      </c>
    </row>
    <row r="227" spans="1:2" ht="15.4" x14ac:dyDescent="0.45">
      <c r="A227" s="32" t="s">
        <v>128</v>
      </c>
      <c r="B227" s="33">
        <v>0.27100000000000002</v>
      </c>
    </row>
    <row r="228" spans="1:2" ht="30.75" x14ac:dyDescent="0.45">
      <c r="A228" s="32" t="s">
        <v>1774</v>
      </c>
      <c r="B228" s="33">
        <v>8.4000000000000005E-2</v>
      </c>
    </row>
    <row r="229" spans="1:2" ht="15.4" x14ac:dyDescent="0.45">
      <c r="A229" s="32" t="s">
        <v>130</v>
      </c>
      <c r="B229" s="33">
        <v>8.5999999999999993E-2</v>
      </c>
    </row>
    <row r="230" spans="1:2" ht="15.4" x14ac:dyDescent="0.45">
      <c r="A230" s="30" t="s">
        <v>609</v>
      </c>
      <c r="B230" s="31">
        <v>0.80800000000000005</v>
      </c>
    </row>
    <row r="231" spans="1:2" ht="15.4" x14ac:dyDescent="0.45">
      <c r="A231" s="30" t="s">
        <v>508</v>
      </c>
      <c r="B231" s="31">
        <v>0.44700000000000001</v>
      </c>
    </row>
    <row r="232" spans="1:2" ht="30.75" x14ac:dyDescent="0.45">
      <c r="A232" s="32" t="s">
        <v>131</v>
      </c>
      <c r="B232" s="33">
        <v>0.114</v>
      </c>
    </row>
    <row r="233" spans="1:2" ht="15.4" x14ac:dyDescent="0.45">
      <c r="A233" s="32" t="s">
        <v>132</v>
      </c>
      <c r="B233" s="33">
        <v>4.5999999999999999E-2</v>
      </c>
    </row>
    <row r="234" spans="1:2" ht="15.4" x14ac:dyDescent="0.45">
      <c r="A234" s="32" t="s">
        <v>133</v>
      </c>
      <c r="B234" s="33">
        <v>7.6999999999999999E-2</v>
      </c>
    </row>
    <row r="235" spans="1:2" ht="15.4" x14ac:dyDescent="0.45">
      <c r="A235" s="32" t="s">
        <v>1466</v>
      </c>
      <c r="B235" s="33">
        <v>4.5999999999999999E-2</v>
      </c>
    </row>
    <row r="236" spans="1:2" ht="30.75" x14ac:dyDescent="0.45">
      <c r="A236" s="32" t="s">
        <v>1775</v>
      </c>
      <c r="B236" s="33">
        <v>7.4999999999999997E-2</v>
      </c>
    </row>
    <row r="237" spans="1:2" ht="15.4" x14ac:dyDescent="0.45">
      <c r="A237" s="32" t="s">
        <v>136</v>
      </c>
      <c r="B237" s="33">
        <v>4.2999999999999997E-2</v>
      </c>
    </row>
    <row r="238" spans="1:2" ht="15.4" x14ac:dyDescent="0.45">
      <c r="A238" s="32" t="s">
        <v>137</v>
      </c>
      <c r="B238" s="33">
        <v>4.5999999999999999E-2</v>
      </c>
    </row>
    <row r="239" spans="1:2" ht="15.4" x14ac:dyDescent="0.45">
      <c r="A239" s="30" t="s">
        <v>509</v>
      </c>
      <c r="B239" s="31">
        <v>0.20699999999999999</v>
      </c>
    </row>
    <row r="240" spans="1:2" ht="30.75" x14ac:dyDescent="0.45">
      <c r="A240" s="32" t="s">
        <v>138</v>
      </c>
      <c r="B240" s="33">
        <v>7.0999999999999994E-2</v>
      </c>
    </row>
    <row r="241" spans="1:2" ht="30.75" x14ac:dyDescent="0.45">
      <c r="A241" s="32" t="s">
        <v>1776</v>
      </c>
      <c r="B241" s="33">
        <v>0.05</v>
      </c>
    </row>
    <row r="242" spans="1:2" ht="15.4" x14ac:dyDescent="0.45">
      <c r="A242" s="32" t="s">
        <v>451</v>
      </c>
      <c r="B242" s="33">
        <v>3.3000000000000002E-2</v>
      </c>
    </row>
    <row r="243" spans="1:2" ht="15.4" x14ac:dyDescent="0.45">
      <c r="A243" s="32" t="s">
        <v>1777</v>
      </c>
      <c r="B243" s="33">
        <v>5.2999999999999999E-2</v>
      </c>
    </row>
    <row r="244" spans="1:2" ht="15.4" x14ac:dyDescent="0.45">
      <c r="A244" s="30" t="s">
        <v>510</v>
      </c>
      <c r="B244" s="31">
        <v>0.154</v>
      </c>
    </row>
    <row r="245" spans="1:2" ht="15.4" x14ac:dyDescent="0.45">
      <c r="A245" s="32" t="s">
        <v>1778</v>
      </c>
      <c r="B245" s="33">
        <v>5.2999999999999999E-2</v>
      </c>
    </row>
    <row r="246" spans="1:2" ht="15.4" x14ac:dyDescent="0.45">
      <c r="A246" s="32" t="s">
        <v>143</v>
      </c>
      <c r="B246" s="33">
        <v>2.9000000000000001E-2</v>
      </c>
    </row>
    <row r="247" spans="1:2" ht="15.4" x14ac:dyDescent="0.45">
      <c r="A247" s="32" t="s">
        <v>144</v>
      </c>
      <c r="B247" s="33">
        <v>0.03</v>
      </c>
    </row>
    <row r="248" spans="1:2" ht="15.4" x14ac:dyDescent="0.45">
      <c r="A248" s="32" t="s">
        <v>145</v>
      </c>
      <c r="B248" s="33">
        <v>4.2000000000000003E-2</v>
      </c>
    </row>
    <row r="249" spans="1:2" ht="15.4" x14ac:dyDescent="0.45">
      <c r="A249" s="30" t="s">
        <v>610</v>
      </c>
      <c r="B249" s="31">
        <v>0.313</v>
      </c>
    </row>
    <row r="250" spans="1:2" ht="30.75" x14ac:dyDescent="0.45">
      <c r="A250" s="32" t="s">
        <v>1779</v>
      </c>
      <c r="B250" s="33">
        <v>0.186</v>
      </c>
    </row>
    <row r="251" spans="1:2" ht="15.4" x14ac:dyDescent="0.45">
      <c r="A251" s="32" t="s">
        <v>147</v>
      </c>
      <c r="B251" s="33">
        <v>8.3000000000000004E-2</v>
      </c>
    </row>
    <row r="252" spans="1:2" ht="15.4" x14ac:dyDescent="0.45">
      <c r="A252" s="32" t="s">
        <v>148</v>
      </c>
      <c r="B252" s="33">
        <v>4.3999999999999997E-2</v>
      </c>
    </row>
    <row r="253" spans="1:2" ht="15.4" x14ac:dyDescent="0.45">
      <c r="A253" s="30" t="s">
        <v>612</v>
      </c>
      <c r="B253" s="31">
        <v>0.60199999999999998</v>
      </c>
    </row>
    <row r="254" spans="1:2" ht="15.4" x14ac:dyDescent="0.45">
      <c r="A254" s="32" t="s">
        <v>1780</v>
      </c>
      <c r="B254" s="33">
        <v>0.52</v>
      </c>
    </row>
    <row r="255" spans="1:2" ht="15.4" x14ac:dyDescent="0.45">
      <c r="A255" s="32" t="s">
        <v>1581</v>
      </c>
      <c r="B255" s="33">
        <v>2.4E-2</v>
      </c>
    </row>
    <row r="256" spans="1:2" ht="15.4" x14ac:dyDescent="0.45">
      <c r="A256" s="32" t="s">
        <v>1583</v>
      </c>
      <c r="B256" s="33">
        <v>5.8000000000000003E-2</v>
      </c>
    </row>
    <row r="257" spans="1:2" ht="15.4" x14ac:dyDescent="0.45">
      <c r="A257" s="30" t="s">
        <v>498</v>
      </c>
      <c r="B257" s="31">
        <v>1.1890000000000001</v>
      </c>
    </row>
    <row r="258" spans="1:2" ht="15.4" x14ac:dyDescent="0.45">
      <c r="A258" s="30" t="s">
        <v>614</v>
      </c>
      <c r="B258" s="31">
        <v>0.82899999999999996</v>
      </c>
    </row>
    <row r="259" spans="1:2" ht="15.4" x14ac:dyDescent="0.45">
      <c r="A259" s="32" t="s">
        <v>149</v>
      </c>
      <c r="B259" s="33">
        <v>0.14499999999999999</v>
      </c>
    </row>
    <row r="260" spans="1:2" ht="15.4" x14ac:dyDescent="0.45">
      <c r="A260" s="32" t="s">
        <v>150</v>
      </c>
      <c r="B260" s="33">
        <v>0.22600000000000001</v>
      </c>
    </row>
    <row r="261" spans="1:2" ht="15.4" x14ac:dyDescent="0.45">
      <c r="A261" s="32" t="s">
        <v>151</v>
      </c>
      <c r="B261" s="33">
        <v>6.5000000000000002E-2</v>
      </c>
    </row>
    <row r="262" spans="1:2" ht="15.4" x14ac:dyDescent="0.45">
      <c r="A262" s="32" t="s">
        <v>152</v>
      </c>
      <c r="B262" s="33">
        <v>8.1000000000000003E-2</v>
      </c>
    </row>
    <row r="263" spans="1:2" ht="15.4" x14ac:dyDescent="0.45">
      <c r="A263" s="32" t="s">
        <v>153</v>
      </c>
      <c r="B263" s="33">
        <v>8.1000000000000003E-2</v>
      </c>
    </row>
    <row r="264" spans="1:2" ht="15.4" x14ac:dyDescent="0.45">
      <c r="A264" s="32" t="s">
        <v>154</v>
      </c>
      <c r="B264" s="33">
        <v>4.4999999999999998E-2</v>
      </c>
    </row>
    <row r="265" spans="1:2" ht="15.4" x14ac:dyDescent="0.45">
      <c r="A265" s="32" t="s">
        <v>1585</v>
      </c>
      <c r="B265" s="33">
        <v>4.8000000000000001E-2</v>
      </c>
    </row>
    <row r="266" spans="1:2" ht="15.4" x14ac:dyDescent="0.45">
      <c r="A266" s="32" t="s">
        <v>1587</v>
      </c>
      <c r="B266" s="33">
        <v>7.4999999999999997E-2</v>
      </c>
    </row>
    <row r="267" spans="1:2" ht="15.4" x14ac:dyDescent="0.45">
      <c r="A267" s="32" t="s">
        <v>156</v>
      </c>
      <c r="B267" s="33">
        <v>4.5999999999999999E-2</v>
      </c>
    </row>
    <row r="268" spans="1:2" ht="15.4" x14ac:dyDescent="0.45">
      <c r="A268" s="32" t="s">
        <v>158</v>
      </c>
      <c r="B268" s="33">
        <v>1.7000000000000001E-2</v>
      </c>
    </row>
    <row r="269" spans="1:2" ht="15.4" x14ac:dyDescent="0.45">
      <c r="A269" s="30" t="s">
        <v>615</v>
      </c>
      <c r="B269" s="31">
        <v>0.36</v>
      </c>
    </row>
    <row r="270" spans="1:2" ht="15.4" x14ac:dyDescent="0.45">
      <c r="A270" s="32" t="s">
        <v>160</v>
      </c>
      <c r="B270" s="33">
        <v>6.3E-2</v>
      </c>
    </row>
    <row r="271" spans="1:2" ht="15.4" x14ac:dyDescent="0.45">
      <c r="A271" s="32" t="s">
        <v>1589</v>
      </c>
      <c r="B271" s="33">
        <v>6.9000000000000006E-2</v>
      </c>
    </row>
    <row r="272" spans="1:2" ht="15.4" x14ac:dyDescent="0.45">
      <c r="A272" s="32" t="s">
        <v>162</v>
      </c>
      <c r="B272" s="33">
        <v>5.8999999999999997E-2</v>
      </c>
    </row>
    <row r="273" spans="1:2" ht="15.4" x14ac:dyDescent="0.45">
      <c r="A273" s="32" t="s">
        <v>1781</v>
      </c>
      <c r="B273" s="33">
        <v>0.109</v>
      </c>
    </row>
    <row r="274" spans="1:2" ht="15.4" x14ac:dyDescent="0.45">
      <c r="A274" s="32" t="s">
        <v>164</v>
      </c>
      <c r="B274" s="33">
        <v>3.4000000000000002E-2</v>
      </c>
    </row>
    <row r="275" spans="1:2" ht="15.4" x14ac:dyDescent="0.45">
      <c r="A275" s="32" t="s">
        <v>165</v>
      </c>
      <c r="B275" s="33">
        <v>2.5999999999999999E-2</v>
      </c>
    </row>
    <row r="276" spans="1:2" ht="15.4" x14ac:dyDescent="0.45">
      <c r="A276" s="30" t="s">
        <v>616</v>
      </c>
      <c r="B276" s="31">
        <v>0.317</v>
      </c>
    </row>
    <row r="277" spans="1:2" ht="15.4" x14ac:dyDescent="0.45">
      <c r="A277" s="32" t="s">
        <v>1782</v>
      </c>
      <c r="B277" s="33">
        <v>7.9000000000000001E-2</v>
      </c>
    </row>
    <row r="278" spans="1:2" ht="15.4" x14ac:dyDescent="0.45">
      <c r="A278" s="32" t="s">
        <v>1591</v>
      </c>
      <c r="B278" s="33">
        <v>7.3999999999999996E-2</v>
      </c>
    </row>
    <row r="279" spans="1:2" ht="15.4" x14ac:dyDescent="0.45">
      <c r="A279" s="32" t="s">
        <v>1593</v>
      </c>
      <c r="B279" s="33">
        <v>0.11</v>
      </c>
    </row>
    <row r="280" spans="1:2" ht="15.4" x14ac:dyDescent="0.45">
      <c r="A280" s="32" t="s">
        <v>169</v>
      </c>
      <c r="B280" s="33">
        <v>3.3000000000000002E-2</v>
      </c>
    </row>
    <row r="281" spans="1:2" ht="15.4" x14ac:dyDescent="0.45">
      <c r="A281" s="32" t="s">
        <v>170</v>
      </c>
      <c r="B281" s="33">
        <v>2.1000000000000001E-2</v>
      </c>
    </row>
    <row r="282" spans="1:2" ht="15.4" x14ac:dyDescent="0.45">
      <c r="A282" s="30" t="s">
        <v>617</v>
      </c>
      <c r="B282" s="31">
        <v>2.2330000000000001</v>
      </c>
    </row>
    <row r="283" spans="1:2" ht="15.4" x14ac:dyDescent="0.45">
      <c r="A283" s="30" t="s">
        <v>622</v>
      </c>
      <c r="B283" s="31">
        <v>0.46899999999999997</v>
      </c>
    </row>
    <row r="284" spans="1:2" ht="15.4" x14ac:dyDescent="0.45">
      <c r="A284" s="32" t="s">
        <v>623</v>
      </c>
      <c r="B284" s="33">
        <v>0.189</v>
      </c>
    </row>
    <row r="285" spans="1:2" ht="15.4" x14ac:dyDescent="0.45">
      <c r="A285" s="32" t="s">
        <v>171</v>
      </c>
      <c r="B285" s="33">
        <v>0.223</v>
      </c>
    </row>
    <row r="286" spans="1:2" ht="15.4" x14ac:dyDescent="0.45">
      <c r="A286" s="32" t="s">
        <v>172</v>
      </c>
      <c r="B286" s="33">
        <v>5.7000000000000002E-2</v>
      </c>
    </row>
    <row r="287" spans="1:2" ht="15.4" x14ac:dyDescent="0.45">
      <c r="A287" s="30" t="s">
        <v>618</v>
      </c>
      <c r="B287" s="31">
        <v>1.149</v>
      </c>
    </row>
    <row r="288" spans="1:2" ht="15.4" x14ac:dyDescent="0.45">
      <c r="A288" s="32" t="s">
        <v>619</v>
      </c>
      <c r="B288" s="33">
        <v>0.38600000000000001</v>
      </c>
    </row>
    <row r="289" spans="1:2" ht="15.4" x14ac:dyDescent="0.45">
      <c r="A289" s="32" t="s">
        <v>452</v>
      </c>
      <c r="B289" s="33">
        <v>0.28199999999999997</v>
      </c>
    </row>
    <row r="290" spans="1:2" ht="15.4" x14ac:dyDescent="0.45">
      <c r="A290" s="32" t="s">
        <v>1595</v>
      </c>
      <c r="B290" s="33">
        <v>0.14799999999999999</v>
      </c>
    </row>
    <row r="291" spans="1:2" ht="15.4" x14ac:dyDescent="0.45">
      <c r="A291" s="32" t="s">
        <v>1597</v>
      </c>
      <c r="B291" s="33">
        <v>5.1999999999999998E-2</v>
      </c>
    </row>
    <row r="292" spans="1:2" ht="15.4" x14ac:dyDescent="0.45">
      <c r="A292" s="32" t="s">
        <v>1783</v>
      </c>
      <c r="B292" s="33">
        <v>0.14799999999999999</v>
      </c>
    </row>
    <row r="293" spans="1:2" ht="15.4" x14ac:dyDescent="0.45">
      <c r="A293" s="32" t="s">
        <v>176</v>
      </c>
      <c r="B293" s="33">
        <v>0.13300000000000001</v>
      </c>
    </row>
    <row r="294" spans="1:2" ht="15.4" x14ac:dyDescent="0.45">
      <c r="A294" s="30" t="s">
        <v>620</v>
      </c>
      <c r="B294" s="31">
        <v>0.33800000000000002</v>
      </c>
    </row>
    <row r="295" spans="1:2" ht="30.75" x14ac:dyDescent="0.45">
      <c r="A295" s="32" t="s">
        <v>621</v>
      </c>
      <c r="B295" s="33">
        <v>6.0999999999999999E-2</v>
      </c>
    </row>
    <row r="296" spans="1:2" ht="15.4" x14ac:dyDescent="0.45">
      <c r="A296" s="32" t="s">
        <v>177</v>
      </c>
      <c r="B296" s="33">
        <v>8.6999999999999994E-2</v>
      </c>
    </row>
    <row r="297" spans="1:2" ht="15.4" x14ac:dyDescent="0.45">
      <c r="A297" s="32" t="s">
        <v>178</v>
      </c>
      <c r="B297" s="33">
        <v>7.3999999999999996E-2</v>
      </c>
    </row>
    <row r="298" spans="1:2" ht="15.4" x14ac:dyDescent="0.45">
      <c r="A298" s="32" t="s">
        <v>179</v>
      </c>
      <c r="B298" s="33">
        <v>5.0999999999999997E-2</v>
      </c>
    </row>
    <row r="299" spans="1:2" ht="15.4" x14ac:dyDescent="0.45">
      <c r="A299" s="32" t="s">
        <v>1784</v>
      </c>
      <c r="B299" s="33">
        <v>6.5000000000000002E-2</v>
      </c>
    </row>
    <row r="300" spans="1:2" ht="15.4" x14ac:dyDescent="0.45">
      <c r="A300" s="30" t="s">
        <v>624</v>
      </c>
      <c r="B300" s="31">
        <v>7.1999999999999995E-2</v>
      </c>
    </row>
    <row r="301" spans="1:2" ht="15.4" x14ac:dyDescent="0.45">
      <c r="A301" s="32" t="s">
        <v>181</v>
      </c>
      <c r="B301" s="33">
        <v>5.3999999999999999E-2</v>
      </c>
    </row>
    <row r="302" spans="1:2" ht="15.4" x14ac:dyDescent="0.45">
      <c r="A302" s="32" t="s">
        <v>182</v>
      </c>
      <c r="B302" s="33">
        <v>1.7999999999999999E-2</v>
      </c>
    </row>
    <row r="303" spans="1:2" ht="15.4" x14ac:dyDescent="0.45">
      <c r="A303" s="30" t="s">
        <v>625</v>
      </c>
      <c r="B303" s="31">
        <v>0.20499999999999999</v>
      </c>
    </row>
    <row r="304" spans="1:2" ht="15.4" x14ac:dyDescent="0.45">
      <c r="A304" s="32" t="s">
        <v>1601</v>
      </c>
      <c r="B304" s="33">
        <v>9.5000000000000001E-2</v>
      </c>
    </row>
    <row r="305" spans="1:2" ht="15.4" x14ac:dyDescent="0.45">
      <c r="A305" s="32" t="s">
        <v>1603</v>
      </c>
      <c r="B305" s="33">
        <v>0.11</v>
      </c>
    </row>
    <row r="306" spans="1:2" ht="15.4" x14ac:dyDescent="0.45">
      <c r="A306" s="30" t="s">
        <v>626</v>
      </c>
      <c r="B306" s="31">
        <v>5.8999999999999997E-2</v>
      </c>
    </row>
    <row r="307" spans="1:2" ht="15.4" x14ac:dyDescent="0.45">
      <c r="A307" s="32" t="s">
        <v>1785</v>
      </c>
      <c r="B307" s="33">
        <v>1.2E-2</v>
      </c>
    </row>
    <row r="308" spans="1:2" ht="15.4" x14ac:dyDescent="0.45">
      <c r="A308" s="32" t="s">
        <v>185</v>
      </c>
      <c r="B308" s="33">
        <v>4.7E-2</v>
      </c>
    </row>
    <row r="309" spans="1:2" ht="15.4" x14ac:dyDescent="0.45">
      <c r="A309" s="30" t="s">
        <v>507</v>
      </c>
      <c r="B309" s="31">
        <v>0.76</v>
      </c>
    </row>
    <row r="310" spans="1:2" ht="15.4" x14ac:dyDescent="0.45">
      <c r="A310" s="32" t="s">
        <v>186</v>
      </c>
      <c r="B310" s="33">
        <v>3.4000000000000002E-2</v>
      </c>
    </row>
    <row r="311" spans="1:2" ht="15.4" x14ac:dyDescent="0.45">
      <c r="A311" s="32" t="s">
        <v>187</v>
      </c>
      <c r="B311" s="33">
        <v>0.41499999999999998</v>
      </c>
    </row>
    <row r="312" spans="1:2" ht="15.4" x14ac:dyDescent="0.45">
      <c r="A312" s="32" t="s">
        <v>188</v>
      </c>
      <c r="B312" s="33">
        <v>0.24099999999999999</v>
      </c>
    </row>
    <row r="313" spans="1:2" ht="15.4" x14ac:dyDescent="0.45">
      <c r="A313" s="32" t="s">
        <v>189</v>
      </c>
      <c r="B313" s="33">
        <v>7.0000000000000007E-2</v>
      </c>
    </row>
    <row r="314" spans="1:2" ht="15.4" x14ac:dyDescent="0.45">
      <c r="A314" s="30" t="s">
        <v>627</v>
      </c>
      <c r="B314" s="31">
        <v>1.38</v>
      </c>
    </row>
    <row r="315" spans="1:2" ht="15.4" x14ac:dyDescent="0.45">
      <c r="A315" s="32" t="s">
        <v>190</v>
      </c>
      <c r="B315" s="33">
        <v>0.33100000000000002</v>
      </c>
    </row>
    <row r="316" spans="1:2" ht="15.4" x14ac:dyDescent="0.45">
      <c r="A316" s="32" t="s">
        <v>191</v>
      </c>
      <c r="B316" s="33">
        <v>0.32300000000000001</v>
      </c>
    </row>
    <row r="317" spans="1:2" ht="15.4" x14ac:dyDescent="0.45">
      <c r="A317" s="32" t="s">
        <v>195</v>
      </c>
      <c r="B317" s="33">
        <v>0.318</v>
      </c>
    </row>
    <row r="318" spans="1:2" ht="15.4" x14ac:dyDescent="0.45">
      <c r="A318" s="32" t="s">
        <v>198</v>
      </c>
      <c r="B318" s="33">
        <v>0.108</v>
      </c>
    </row>
    <row r="319" spans="1:2" ht="15.4" x14ac:dyDescent="0.45">
      <c r="A319" s="32" t="s">
        <v>200</v>
      </c>
      <c r="B319" s="33">
        <v>0.3</v>
      </c>
    </row>
    <row r="320" spans="1:2" ht="15.4" x14ac:dyDescent="0.45">
      <c r="A320" s="30" t="s">
        <v>628</v>
      </c>
      <c r="B320" s="31">
        <v>0.90300000000000002</v>
      </c>
    </row>
    <row r="321" spans="1:2" ht="15.4" x14ac:dyDescent="0.45">
      <c r="A321" s="32" t="s">
        <v>202</v>
      </c>
      <c r="B321" s="33">
        <v>0.107</v>
      </c>
    </row>
    <row r="322" spans="1:2" ht="15.4" x14ac:dyDescent="0.45">
      <c r="A322" s="32" t="s">
        <v>1607</v>
      </c>
      <c r="B322" s="33">
        <v>0.13</v>
      </c>
    </row>
    <row r="323" spans="1:2" ht="15.4" x14ac:dyDescent="0.45">
      <c r="A323" s="32" t="s">
        <v>1605</v>
      </c>
      <c r="B323" s="33">
        <v>0.112</v>
      </c>
    </row>
    <row r="324" spans="1:2" ht="15.4" x14ac:dyDescent="0.45">
      <c r="A324" s="32" t="s">
        <v>205</v>
      </c>
      <c r="B324" s="33">
        <v>9.2999999999999999E-2</v>
      </c>
    </row>
    <row r="325" spans="1:2" ht="15.4" x14ac:dyDescent="0.45">
      <c r="A325" s="32" t="s">
        <v>207</v>
      </c>
      <c r="B325" s="33">
        <v>0.1</v>
      </c>
    </row>
    <row r="326" spans="1:2" ht="15.4" x14ac:dyDescent="0.45">
      <c r="A326" s="32" t="s">
        <v>208</v>
      </c>
      <c r="B326" s="33">
        <v>7.0999999999999994E-2</v>
      </c>
    </row>
    <row r="327" spans="1:2" ht="15.4" x14ac:dyDescent="0.45">
      <c r="A327" s="32" t="s">
        <v>209</v>
      </c>
      <c r="B327" s="33">
        <v>8.5999999999999993E-2</v>
      </c>
    </row>
    <row r="328" spans="1:2" ht="15.4" x14ac:dyDescent="0.45">
      <c r="A328" s="32" t="s">
        <v>210</v>
      </c>
      <c r="B328" s="33">
        <v>5.2999999999999999E-2</v>
      </c>
    </row>
    <row r="329" spans="1:2" ht="15.4" x14ac:dyDescent="0.45">
      <c r="A329" s="32" t="s">
        <v>1609</v>
      </c>
      <c r="B329" s="33">
        <v>3.3000000000000002E-2</v>
      </c>
    </row>
    <row r="330" spans="1:2" ht="15.4" x14ac:dyDescent="0.45">
      <c r="A330" s="32" t="s">
        <v>212</v>
      </c>
      <c r="B330" s="33">
        <v>0.11799999999999999</v>
      </c>
    </row>
    <row r="331" spans="1:2" ht="15.4" x14ac:dyDescent="0.45">
      <c r="A331" s="30" t="s">
        <v>629</v>
      </c>
      <c r="B331" s="31">
        <v>3.4000000000000002E-2</v>
      </c>
    </row>
    <row r="332" spans="1:2" ht="30.75" x14ac:dyDescent="0.45">
      <c r="A332" s="32" t="s">
        <v>1786</v>
      </c>
      <c r="B332" s="33">
        <v>3.4000000000000002E-2</v>
      </c>
    </row>
    <row r="333" spans="1:2" ht="15.4" x14ac:dyDescent="0.45">
      <c r="A333" s="30" t="s">
        <v>630</v>
      </c>
      <c r="B333" s="31">
        <v>0.99199999999999999</v>
      </c>
    </row>
    <row r="334" spans="1:2" ht="15.4" x14ac:dyDescent="0.45">
      <c r="A334" s="32" t="s">
        <v>1611</v>
      </c>
      <c r="B334" s="33">
        <v>0.68899999999999995</v>
      </c>
    </row>
    <row r="335" spans="1:2" ht="15.4" x14ac:dyDescent="0.45">
      <c r="A335" s="32" t="s">
        <v>1613</v>
      </c>
      <c r="B335" s="33">
        <v>0.30299999999999999</v>
      </c>
    </row>
    <row r="336" spans="1:2" ht="15.4" x14ac:dyDescent="0.45">
      <c r="A336" s="30" t="s">
        <v>631</v>
      </c>
      <c r="B336" s="31">
        <v>7.0999999999999994E-2</v>
      </c>
    </row>
    <row r="337" spans="1:2" ht="15.4" x14ac:dyDescent="0.45">
      <c r="A337" s="32" t="s">
        <v>215</v>
      </c>
      <c r="B337" s="33">
        <v>7.0999999999999994E-2</v>
      </c>
    </row>
    <row r="338" spans="1:2" ht="15.4" x14ac:dyDescent="0.45">
      <c r="A338" s="30" t="s">
        <v>632</v>
      </c>
      <c r="B338" s="31">
        <v>2.0859999999999999</v>
      </c>
    </row>
    <row r="339" spans="1:2" ht="15.4" x14ac:dyDescent="0.45">
      <c r="A339" s="32" t="s">
        <v>216</v>
      </c>
      <c r="B339" s="33">
        <v>0.28399999999999997</v>
      </c>
    </row>
    <row r="340" spans="1:2" ht="15.4" x14ac:dyDescent="0.45">
      <c r="A340" s="32" t="s">
        <v>217</v>
      </c>
      <c r="B340" s="33">
        <v>9.2999999999999999E-2</v>
      </c>
    </row>
    <row r="341" spans="1:2" ht="15.4" x14ac:dyDescent="0.45">
      <c r="A341" s="32" t="s">
        <v>218</v>
      </c>
      <c r="B341" s="33">
        <v>0.30399999999999999</v>
      </c>
    </row>
    <row r="342" spans="1:2" ht="15.4" x14ac:dyDescent="0.45">
      <c r="A342" s="32" t="s">
        <v>222</v>
      </c>
      <c r="B342" s="33">
        <v>0.124</v>
      </c>
    </row>
    <row r="343" spans="1:2" ht="15.4" x14ac:dyDescent="0.45">
      <c r="A343" s="32" t="s">
        <v>633</v>
      </c>
      <c r="B343" s="33">
        <v>0.18</v>
      </c>
    </row>
    <row r="344" spans="1:2" ht="15.4" x14ac:dyDescent="0.45">
      <c r="A344" s="32" t="s">
        <v>224</v>
      </c>
      <c r="B344" s="33">
        <v>0.191</v>
      </c>
    </row>
    <row r="345" spans="1:2" ht="15.4" x14ac:dyDescent="0.45">
      <c r="A345" s="32" t="s">
        <v>225</v>
      </c>
      <c r="B345" s="33">
        <v>8.1000000000000003E-2</v>
      </c>
    </row>
    <row r="346" spans="1:2" ht="15.4" x14ac:dyDescent="0.45">
      <c r="A346" s="32" t="s">
        <v>226</v>
      </c>
      <c r="B346" s="33">
        <v>7.9000000000000001E-2</v>
      </c>
    </row>
    <row r="347" spans="1:2" ht="15.4" x14ac:dyDescent="0.45">
      <c r="A347" s="32" t="s">
        <v>227</v>
      </c>
      <c r="B347" s="33">
        <v>9.0999999999999998E-2</v>
      </c>
    </row>
    <row r="348" spans="1:2" ht="15.4" x14ac:dyDescent="0.45">
      <c r="A348" s="32" t="s">
        <v>228</v>
      </c>
      <c r="B348" s="33">
        <v>0.27900000000000003</v>
      </c>
    </row>
    <row r="349" spans="1:2" ht="15.4" x14ac:dyDescent="0.45">
      <c r="A349" s="32" t="s">
        <v>1615</v>
      </c>
      <c r="B349" s="33">
        <v>0.38</v>
      </c>
    </row>
    <row r="350" spans="1:2" ht="15.4" x14ac:dyDescent="0.45">
      <c r="A350" s="30" t="s">
        <v>634</v>
      </c>
      <c r="B350" s="31">
        <v>0.104</v>
      </c>
    </row>
    <row r="351" spans="1:2" ht="15.4" x14ac:dyDescent="0.45">
      <c r="A351" s="32" t="s">
        <v>1617</v>
      </c>
      <c r="B351" s="33">
        <v>4.2000000000000003E-2</v>
      </c>
    </row>
    <row r="352" spans="1:2" ht="21" customHeight="1" x14ac:dyDescent="0.45">
      <c r="A352" s="32" t="s">
        <v>230</v>
      </c>
      <c r="B352" s="33">
        <v>6.2E-2</v>
      </c>
    </row>
    <row r="353" spans="1:2" ht="15.4" x14ac:dyDescent="0.45">
      <c r="A353" s="30" t="s">
        <v>635</v>
      </c>
      <c r="B353" s="31">
        <v>0.32500000000000001</v>
      </c>
    </row>
    <row r="354" spans="1:2" ht="15.4" x14ac:dyDescent="0.45">
      <c r="A354" s="32" t="s">
        <v>1619</v>
      </c>
      <c r="B354" s="33">
        <v>0.113</v>
      </c>
    </row>
    <row r="355" spans="1:2" ht="15.4" x14ac:dyDescent="0.45">
      <c r="A355" s="32" t="s">
        <v>1623</v>
      </c>
      <c r="B355" s="33">
        <v>4.3999999999999997E-2</v>
      </c>
    </row>
    <row r="356" spans="1:2" ht="15.4" x14ac:dyDescent="0.45">
      <c r="A356" s="32" t="s">
        <v>1625</v>
      </c>
      <c r="B356" s="33">
        <v>0.09</v>
      </c>
    </row>
    <row r="357" spans="1:2" ht="15.4" x14ac:dyDescent="0.45">
      <c r="A357" s="32" t="s">
        <v>1787</v>
      </c>
      <c r="B357" s="33">
        <v>7.8E-2</v>
      </c>
    </row>
    <row r="358" spans="1:2" ht="15.4" x14ac:dyDescent="0.45">
      <c r="A358" s="30" t="s">
        <v>636</v>
      </c>
      <c r="B358" s="31">
        <v>4.1000000000000002E-2</v>
      </c>
    </row>
    <row r="359" spans="1:2" ht="15.4" x14ac:dyDescent="0.45">
      <c r="A359" s="32" t="s">
        <v>235</v>
      </c>
      <c r="B359" s="33">
        <v>4.1000000000000002E-2</v>
      </c>
    </row>
    <row r="360" spans="1:2" ht="15.4" x14ac:dyDescent="0.45">
      <c r="A360" s="30" t="s">
        <v>637</v>
      </c>
      <c r="B360" s="31">
        <v>6.7000000000000004E-2</v>
      </c>
    </row>
    <row r="361" spans="1:2" ht="15.4" x14ac:dyDescent="0.45">
      <c r="A361" s="32" t="s">
        <v>1788</v>
      </c>
      <c r="B361" s="33">
        <v>3.9E-2</v>
      </c>
    </row>
    <row r="362" spans="1:2" ht="15.4" x14ac:dyDescent="0.45">
      <c r="A362" s="32" t="s">
        <v>1789</v>
      </c>
      <c r="B362" s="33">
        <v>2.8000000000000001E-2</v>
      </c>
    </row>
    <row r="363" spans="1:2" ht="15.4" x14ac:dyDescent="0.45">
      <c r="A363" s="30" t="s">
        <v>638</v>
      </c>
      <c r="B363" s="31">
        <v>7.0000000000000007E-2</v>
      </c>
    </row>
    <row r="364" spans="1:2" ht="15.4" x14ac:dyDescent="0.45">
      <c r="A364" s="32" t="s">
        <v>1635</v>
      </c>
      <c r="B364" s="33">
        <v>1.7999999999999999E-2</v>
      </c>
    </row>
    <row r="365" spans="1:2" ht="15.4" x14ac:dyDescent="0.45">
      <c r="A365" s="32" t="s">
        <v>238</v>
      </c>
      <c r="B365" s="33">
        <v>5.1999999999999998E-2</v>
      </c>
    </row>
    <row r="366" spans="1:2" ht="15.4" x14ac:dyDescent="0.45">
      <c r="A366" s="30" t="s">
        <v>639</v>
      </c>
      <c r="B366" s="31">
        <v>1.6439999999999999</v>
      </c>
    </row>
    <row r="367" spans="1:2" ht="15.4" x14ac:dyDescent="0.45">
      <c r="A367" s="30" t="s">
        <v>640</v>
      </c>
      <c r="B367" s="31">
        <v>0.33800000000000002</v>
      </c>
    </row>
    <row r="368" spans="1:2" ht="16.5" customHeight="1" x14ac:dyDescent="0.45">
      <c r="A368" s="32" t="s">
        <v>1790</v>
      </c>
      <c r="B368" s="33">
        <v>0.33800000000000002</v>
      </c>
    </row>
    <row r="369" spans="1:2" ht="15.4" x14ac:dyDescent="0.45">
      <c r="A369" s="30" t="s">
        <v>641</v>
      </c>
      <c r="B369" s="31">
        <v>0.26600000000000001</v>
      </c>
    </row>
    <row r="370" spans="1:2" ht="15.4" x14ac:dyDescent="0.45">
      <c r="A370" s="32" t="s">
        <v>240</v>
      </c>
      <c r="B370" s="33">
        <v>0.26600000000000001</v>
      </c>
    </row>
    <row r="371" spans="1:2" ht="15.4" x14ac:dyDescent="0.45">
      <c r="A371" s="32" t="s">
        <v>241</v>
      </c>
      <c r="B371" s="33">
        <v>0.128</v>
      </c>
    </row>
    <row r="372" spans="1:2" ht="15.4" x14ac:dyDescent="0.45">
      <c r="A372" s="32" t="s">
        <v>243</v>
      </c>
      <c r="B372" s="33">
        <v>0.13300000000000001</v>
      </c>
    </row>
    <row r="373" spans="1:2" ht="15.4" x14ac:dyDescent="0.45">
      <c r="A373" s="32" t="s">
        <v>244</v>
      </c>
      <c r="B373" s="33">
        <v>0.29199999999999998</v>
      </c>
    </row>
    <row r="374" spans="1:2" ht="15.4" x14ac:dyDescent="0.45">
      <c r="A374" s="32" t="s">
        <v>1791</v>
      </c>
      <c r="B374" s="33">
        <v>3.6999999999999998E-2</v>
      </c>
    </row>
    <row r="375" spans="1:2" ht="15.4" x14ac:dyDescent="0.45">
      <c r="A375" s="32" t="s">
        <v>245</v>
      </c>
      <c r="B375" s="33">
        <v>7.0999999999999994E-2</v>
      </c>
    </row>
    <row r="376" spans="1:2" ht="15.4" x14ac:dyDescent="0.45">
      <c r="A376" s="32" t="s">
        <v>246</v>
      </c>
      <c r="B376" s="33">
        <v>5.2999999999999999E-2</v>
      </c>
    </row>
    <row r="377" spans="1:2" ht="15.4" x14ac:dyDescent="0.45">
      <c r="A377" s="32" t="s">
        <v>1637</v>
      </c>
      <c r="B377" s="33">
        <v>9.9000000000000005E-2</v>
      </c>
    </row>
    <row r="378" spans="1:2" ht="15.4" x14ac:dyDescent="0.45">
      <c r="A378" s="32" t="s">
        <v>248</v>
      </c>
      <c r="B378" s="33">
        <v>0.13600000000000001</v>
      </c>
    </row>
    <row r="379" spans="1:2" ht="15.4" x14ac:dyDescent="0.45">
      <c r="A379" s="32" t="s">
        <v>1792</v>
      </c>
      <c r="B379" s="33">
        <v>3.3000000000000002E-2</v>
      </c>
    </row>
    <row r="380" spans="1:2" ht="15.4" x14ac:dyDescent="0.45">
      <c r="A380" s="32" t="s">
        <v>1793</v>
      </c>
      <c r="B380" s="33">
        <v>3.1E-2</v>
      </c>
    </row>
    <row r="381" spans="1:2" ht="15.4" x14ac:dyDescent="0.45">
      <c r="A381" s="32" t="s">
        <v>252</v>
      </c>
      <c r="B381" s="33">
        <v>2.7E-2</v>
      </c>
    </row>
    <row r="382" spans="1:2" ht="15.4" x14ac:dyDescent="0.45">
      <c r="A382" s="30" t="s">
        <v>642</v>
      </c>
      <c r="B382" s="31">
        <v>0.14299999999999999</v>
      </c>
    </row>
    <row r="383" spans="1:2" ht="15.4" x14ac:dyDescent="0.45">
      <c r="A383" s="32" t="s">
        <v>253</v>
      </c>
      <c r="B383" s="33">
        <v>8.7999999999999995E-2</v>
      </c>
    </row>
    <row r="384" spans="1:2" ht="15.4" x14ac:dyDescent="0.45">
      <c r="A384" s="32" t="s">
        <v>1794</v>
      </c>
      <c r="B384" s="33">
        <v>5.5E-2</v>
      </c>
    </row>
    <row r="385" spans="1:2" ht="15.4" x14ac:dyDescent="0.45">
      <c r="A385" s="30" t="s">
        <v>643</v>
      </c>
      <c r="B385" s="31">
        <v>0.34799999999999998</v>
      </c>
    </row>
    <row r="386" spans="1:2" ht="15.4" x14ac:dyDescent="0.45">
      <c r="A386" s="32" t="s">
        <v>255</v>
      </c>
      <c r="B386" s="33">
        <v>4.7E-2</v>
      </c>
    </row>
    <row r="387" spans="1:2" ht="15.4" x14ac:dyDescent="0.45">
      <c r="A387" s="32" t="s">
        <v>256</v>
      </c>
      <c r="B387" s="33">
        <v>2.1999999999999999E-2</v>
      </c>
    </row>
    <row r="388" spans="1:2" ht="15.4" x14ac:dyDescent="0.45">
      <c r="A388" s="32" t="s">
        <v>258</v>
      </c>
      <c r="B388" s="33">
        <v>9.5000000000000001E-2</v>
      </c>
    </row>
    <row r="389" spans="1:2" ht="15.4" x14ac:dyDescent="0.45">
      <c r="A389" s="32" t="s">
        <v>1639</v>
      </c>
      <c r="B389" s="33">
        <v>9.6000000000000002E-2</v>
      </c>
    </row>
    <row r="390" spans="1:2" ht="15.4" x14ac:dyDescent="0.45">
      <c r="A390" s="32" t="s">
        <v>1795</v>
      </c>
      <c r="B390" s="33">
        <v>8.7999999999999995E-2</v>
      </c>
    </row>
    <row r="391" spans="1:2" ht="15.4" x14ac:dyDescent="0.45">
      <c r="A391" s="30" t="s">
        <v>644</v>
      </c>
      <c r="B391" s="31">
        <v>9.9000000000000005E-2</v>
      </c>
    </row>
    <row r="392" spans="1:2" ht="15.4" x14ac:dyDescent="0.45">
      <c r="A392" s="32" t="s">
        <v>264</v>
      </c>
      <c r="B392" s="33">
        <v>4.4999999999999998E-2</v>
      </c>
    </row>
    <row r="393" spans="1:2" ht="15.4" x14ac:dyDescent="0.45">
      <c r="A393" s="32" t="s">
        <v>265</v>
      </c>
      <c r="B393" s="33">
        <v>2.4E-2</v>
      </c>
    </row>
    <row r="394" spans="1:2" ht="15.4" x14ac:dyDescent="0.45">
      <c r="A394" s="32" t="s">
        <v>266</v>
      </c>
      <c r="B394" s="33">
        <v>0.03</v>
      </c>
    </row>
    <row r="395" spans="1:2" ht="15.4" x14ac:dyDescent="0.45">
      <c r="A395" s="30" t="s">
        <v>645</v>
      </c>
      <c r="B395" s="31">
        <v>0.317</v>
      </c>
    </row>
    <row r="396" spans="1:2" ht="15.4" x14ac:dyDescent="0.45">
      <c r="A396" s="32" t="s">
        <v>1796</v>
      </c>
      <c r="B396" s="33">
        <v>7.0000000000000007E-2</v>
      </c>
    </row>
    <row r="397" spans="1:2" ht="15.4" x14ac:dyDescent="0.45">
      <c r="A397" s="32" t="s">
        <v>1643</v>
      </c>
      <c r="B397" s="33">
        <v>7.3999999999999996E-2</v>
      </c>
    </row>
    <row r="398" spans="1:2" ht="15.4" x14ac:dyDescent="0.45">
      <c r="A398" s="32" t="s">
        <v>1645</v>
      </c>
      <c r="B398" s="33">
        <v>6.3E-2</v>
      </c>
    </row>
    <row r="399" spans="1:2" ht="30.75" x14ac:dyDescent="0.45">
      <c r="A399" s="32" t="s">
        <v>269</v>
      </c>
      <c r="B399" s="33">
        <v>0.11</v>
      </c>
    </row>
    <row r="400" spans="1:2" ht="15.4" x14ac:dyDescent="0.45">
      <c r="A400" s="30" t="s">
        <v>646</v>
      </c>
      <c r="B400" s="31">
        <v>0.17599999999999999</v>
      </c>
    </row>
    <row r="401" spans="1:2" ht="15.4" x14ac:dyDescent="0.45">
      <c r="A401" s="32" t="s">
        <v>270</v>
      </c>
      <c r="B401" s="33">
        <v>5.3999999999999999E-2</v>
      </c>
    </row>
    <row r="402" spans="1:2" ht="15.4" x14ac:dyDescent="0.45">
      <c r="A402" s="32" t="s">
        <v>271</v>
      </c>
      <c r="B402" s="33">
        <v>5.5E-2</v>
      </c>
    </row>
    <row r="403" spans="1:2" ht="15.4" x14ac:dyDescent="0.45">
      <c r="A403" s="32" t="s">
        <v>272</v>
      </c>
      <c r="B403" s="33">
        <v>6.7000000000000004E-2</v>
      </c>
    </row>
    <row r="404" spans="1:2" ht="15.4" x14ac:dyDescent="0.45">
      <c r="A404" s="30" t="s">
        <v>647</v>
      </c>
      <c r="B404" s="31">
        <v>0.68</v>
      </c>
    </row>
    <row r="405" spans="1:2" ht="15.4" x14ac:dyDescent="0.45">
      <c r="A405" s="32" t="s">
        <v>1797</v>
      </c>
      <c r="B405" s="33">
        <v>0.57999999999999996</v>
      </c>
    </row>
    <row r="406" spans="1:2" ht="15.4" x14ac:dyDescent="0.45">
      <c r="A406" s="32" t="s">
        <v>1647</v>
      </c>
      <c r="B406" s="33">
        <v>5.0999999999999997E-2</v>
      </c>
    </row>
    <row r="407" spans="1:2" ht="15.4" x14ac:dyDescent="0.45">
      <c r="A407" s="32" t="s">
        <v>1649</v>
      </c>
      <c r="B407" s="33">
        <v>2.1999999999999999E-2</v>
      </c>
    </row>
    <row r="408" spans="1:2" ht="15.4" x14ac:dyDescent="0.45">
      <c r="A408" s="32" t="s">
        <v>274</v>
      </c>
      <c r="B408" s="33">
        <v>2.7E-2</v>
      </c>
    </row>
    <row r="409" spans="1:2" ht="15.4" x14ac:dyDescent="0.45">
      <c r="A409" s="30" t="s">
        <v>648</v>
      </c>
      <c r="B409" s="31">
        <v>0.73299999999999998</v>
      </c>
    </row>
    <row r="410" spans="1:2" ht="15.4" x14ac:dyDescent="0.45">
      <c r="A410" s="32" t="s">
        <v>275</v>
      </c>
      <c r="B410" s="33">
        <v>0.18099999999999999</v>
      </c>
    </row>
    <row r="411" spans="1:2" ht="15.4" x14ac:dyDescent="0.45">
      <c r="A411" s="32" t="s">
        <v>1798</v>
      </c>
      <c r="B411" s="33">
        <v>0.377</v>
      </c>
    </row>
    <row r="412" spans="1:2" ht="15.4" x14ac:dyDescent="0.45">
      <c r="A412" s="32" t="s">
        <v>1799</v>
      </c>
      <c r="B412" s="33">
        <v>0.17499999999999999</v>
      </c>
    </row>
    <row r="413" spans="1:2" ht="15.4" x14ac:dyDescent="0.45">
      <c r="A413" s="30" t="s">
        <v>649</v>
      </c>
      <c r="B413" s="31">
        <v>0.50900000000000001</v>
      </c>
    </row>
    <row r="414" spans="1:2" ht="15.4" x14ac:dyDescent="0.45">
      <c r="A414" s="32" t="s">
        <v>1651</v>
      </c>
      <c r="B414" s="33">
        <v>0.22800000000000001</v>
      </c>
    </row>
    <row r="415" spans="1:2" ht="15.4" x14ac:dyDescent="0.45">
      <c r="A415" s="32" t="s">
        <v>650</v>
      </c>
      <c r="B415" s="33">
        <v>6.5000000000000002E-2</v>
      </c>
    </row>
    <row r="416" spans="1:2" ht="15.4" x14ac:dyDescent="0.45">
      <c r="A416" s="32" t="s">
        <v>279</v>
      </c>
      <c r="B416" s="33">
        <v>0.216</v>
      </c>
    </row>
    <row r="417" spans="1:2" ht="15.4" x14ac:dyDescent="0.45">
      <c r="A417" s="30" t="s">
        <v>651</v>
      </c>
      <c r="B417" s="31">
        <v>0.44700000000000001</v>
      </c>
    </row>
    <row r="418" spans="1:2" ht="15.4" x14ac:dyDescent="0.45">
      <c r="A418" s="32" t="s">
        <v>282</v>
      </c>
      <c r="B418" s="33">
        <v>0.114</v>
      </c>
    </row>
    <row r="419" spans="1:2" ht="15.4" x14ac:dyDescent="0.45">
      <c r="A419" s="32" t="s">
        <v>283</v>
      </c>
      <c r="B419" s="33">
        <v>0.13700000000000001</v>
      </c>
    </row>
    <row r="420" spans="1:2" ht="15.4" x14ac:dyDescent="0.45">
      <c r="A420" s="32" t="s">
        <v>284</v>
      </c>
      <c r="B420" s="33">
        <v>0.19600000000000001</v>
      </c>
    </row>
    <row r="421" spans="1:2" ht="15.4" x14ac:dyDescent="0.45">
      <c r="A421" s="30" t="s">
        <v>652</v>
      </c>
      <c r="B421" s="31">
        <v>0.112</v>
      </c>
    </row>
    <row r="422" spans="1:2" ht="15.4" x14ac:dyDescent="0.45">
      <c r="A422" s="32" t="s">
        <v>285</v>
      </c>
      <c r="B422" s="33">
        <v>0.112</v>
      </c>
    </row>
    <row r="423" spans="1:2" ht="19.5" customHeight="1" x14ac:dyDescent="0.45">
      <c r="A423" s="30" t="s">
        <v>653</v>
      </c>
      <c r="B423" s="31">
        <v>0.20100000000000001</v>
      </c>
    </row>
    <row r="424" spans="1:2" ht="15.4" x14ac:dyDescent="0.45">
      <c r="A424" s="32" t="s">
        <v>455</v>
      </c>
      <c r="B424" s="33">
        <v>9.7000000000000003E-2</v>
      </c>
    </row>
    <row r="425" spans="1:2" ht="15.4" x14ac:dyDescent="0.45">
      <c r="A425" s="32" t="s">
        <v>1653</v>
      </c>
      <c r="B425" s="33">
        <v>0.104</v>
      </c>
    </row>
    <row r="426" spans="1:2" ht="15.4" x14ac:dyDescent="0.45">
      <c r="A426" s="30" t="s">
        <v>654</v>
      </c>
      <c r="B426" s="31">
        <v>1.2749999999999999</v>
      </c>
    </row>
    <row r="427" spans="1:2" ht="15.4" x14ac:dyDescent="0.45">
      <c r="A427" s="30" t="s">
        <v>655</v>
      </c>
      <c r="B427" s="31">
        <v>0.24399999999999999</v>
      </c>
    </row>
    <row r="428" spans="1:2" ht="15.4" x14ac:dyDescent="0.45">
      <c r="A428" s="32" t="s">
        <v>288</v>
      </c>
      <c r="B428" s="33">
        <v>0.105</v>
      </c>
    </row>
    <row r="429" spans="1:2" ht="15.4" x14ac:dyDescent="0.45">
      <c r="A429" s="32" t="s">
        <v>1800</v>
      </c>
      <c r="B429" s="33">
        <v>0.13900000000000001</v>
      </c>
    </row>
    <row r="430" spans="1:2" ht="15.4" x14ac:dyDescent="0.45">
      <c r="A430" s="32" t="s">
        <v>290</v>
      </c>
      <c r="B430" s="33">
        <v>5.8000000000000003E-2</v>
      </c>
    </row>
    <row r="431" spans="1:2" ht="15.4" x14ac:dyDescent="0.45">
      <c r="A431" s="32" t="s">
        <v>1655</v>
      </c>
      <c r="B431" s="33">
        <v>3.7999999999999999E-2</v>
      </c>
    </row>
    <row r="432" spans="1:2" ht="15.4" x14ac:dyDescent="0.45">
      <c r="A432" s="32" t="s">
        <v>293</v>
      </c>
      <c r="B432" s="33">
        <v>2.5999999999999999E-2</v>
      </c>
    </row>
    <row r="433" spans="1:2" ht="15.4" x14ac:dyDescent="0.45">
      <c r="A433" s="32" t="s">
        <v>456</v>
      </c>
      <c r="B433" s="33">
        <v>6.4000000000000001E-2</v>
      </c>
    </row>
    <row r="434" spans="1:2" ht="15.4" x14ac:dyDescent="0.45">
      <c r="A434" s="32" t="s">
        <v>295</v>
      </c>
      <c r="B434" s="33">
        <v>3.9E-2</v>
      </c>
    </row>
    <row r="435" spans="1:2" ht="15.4" x14ac:dyDescent="0.45">
      <c r="A435" s="32" t="s">
        <v>296</v>
      </c>
      <c r="B435" s="33">
        <v>5.0999999999999997E-2</v>
      </c>
    </row>
    <row r="436" spans="1:2" ht="15.4" x14ac:dyDescent="0.45">
      <c r="A436" s="32" t="s">
        <v>297</v>
      </c>
      <c r="B436" s="33">
        <v>7.8E-2</v>
      </c>
    </row>
    <row r="437" spans="1:2" ht="15.4" x14ac:dyDescent="0.45">
      <c r="A437" s="32" t="s">
        <v>298</v>
      </c>
      <c r="B437" s="33">
        <v>6.8000000000000005E-2</v>
      </c>
    </row>
    <row r="438" spans="1:2" ht="15.4" x14ac:dyDescent="0.45">
      <c r="A438" s="32" t="s">
        <v>299</v>
      </c>
      <c r="B438" s="33">
        <v>9.7000000000000003E-2</v>
      </c>
    </row>
    <row r="439" spans="1:2" ht="15.4" x14ac:dyDescent="0.45">
      <c r="A439" s="32" t="s">
        <v>457</v>
      </c>
      <c r="B439" s="33">
        <v>7.3999999999999996E-2</v>
      </c>
    </row>
    <row r="440" spans="1:2" ht="15.4" x14ac:dyDescent="0.45">
      <c r="A440" s="32" t="s">
        <v>1657</v>
      </c>
      <c r="B440" s="33">
        <v>0.10100000000000001</v>
      </c>
    </row>
    <row r="441" spans="1:2" ht="15.4" x14ac:dyDescent="0.45">
      <c r="A441" s="32" t="s">
        <v>301</v>
      </c>
      <c r="B441" s="33">
        <v>0.17199999999999999</v>
      </c>
    </row>
    <row r="442" spans="1:2" ht="15.4" x14ac:dyDescent="0.45">
      <c r="A442" s="32" t="s">
        <v>458</v>
      </c>
      <c r="B442" s="33">
        <v>0.16500000000000001</v>
      </c>
    </row>
    <row r="443" spans="1:2" ht="15.4" x14ac:dyDescent="0.45">
      <c r="A443" s="30" t="s">
        <v>658</v>
      </c>
      <c r="B443" s="31">
        <v>0.441</v>
      </c>
    </row>
    <row r="444" spans="1:2" ht="15.4" x14ac:dyDescent="0.45">
      <c r="A444" s="32" t="s">
        <v>1801</v>
      </c>
      <c r="B444" s="33">
        <v>0.441</v>
      </c>
    </row>
    <row r="445" spans="1:2" ht="15.4" x14ac:dyDescent="0.45">
      <c r="A445" s="30" t="s">
        <v>659</v>
      </c>
      <c r="B445" s="31">
        <v>7.5430000000000001</v>
      </c>
    </row>
    <row r="446" spans="1:2" ht="15.4" x14ac:dyDescent="0.45">
      <c r="A446" s="32" t="s">
        <v>304</v>
      </c>
      <c r="B446" s="33">
        <v>0.72299999999999998</v>
      </c>
    </row>
    <row r="447" spans="1:2" ht="15.4" x14ac:dyDescent="0.45">
      <c r="A447" s="32" t="s">
        <v>1659</v>
      </c>
      <c r="B447" s="33">
        <v>2.2120000000000002</v>
      </c>
    </row>
    <row r="448" spans="1:2" ht="35.25" customHeight="1" x14ac:dyDescent="0.45">
      <c r="A448" s="32" t="s">
        <v>1802</v>
      </c>
      <c r="B448" s="33">
        <v>2.2029999999999998</v>
      </c>
    </row>
    <row r="449" spans="1:2" ht="15.4" x14ac:dyDescent="0.45">
      <c r="A449" s="32" t="s">
        <v>306</v>
      </c>
      <c r="B449" s="33">
        <v>1.65</v>
      </c>
    </row>
    <row r="450" spans="1:2" ht="15.4" x14ac:dyDescent="0.45">
      <c r="A450" s="32" t="s">
        <v>307</v>
      </c>
      <c r="B450" s="33">
        <v>0.755</v>
      </c>
    </row>
    <row r="451" spans="1:2" ht="15.4" x14ac:dyDescent="0.45">
      <c r="A451" s="30" t="s">
        <v>506</v>
      </c>
      <c r="B451" s="31">
        <v>3.3330000000000002</v>
      </c>
    </row>
    <row r="452" spans="1:2" ht="15.4" x14ac:dyDescent="0.45">
      <c r="A452" s="32" t="s">
        <v>664</v>
      </c>
      <c r="B452" s="33">
        <v>4.7E-2</v>
      </c>
    </row>
    <row r="453" spans="1:2" ht="15.4" x14ac:dyDescent="0.45">
      <c r="A453" s="32" t="s">
        <v>663</v>
      </c>
      <c r="B453" s="33">
        <v>0.16300000000000001</v>
      </c>
    </row>
    <row r="454" spans="1:2" ht="15.4" x14ac:dyDescent="0.45">
      <c r="A454" s="30" t="s">
        <v>660</v>
      </c>
      <c r="B454" s="31">
        <v>3.1230000000000002</v>
      </c>
    </row>
    <row r="455" spans="1:2" ht="15.4" x14ac:dyDescent="0.45">
      <c r="A455" s="32" t="s">
        <v>1663</v>
      </c>
      <c r="B455" s="33">
        <v>4.2000000000000003E-2</v>
      </c>
    </row>
    <row r="456" spans="1:2" ht="16.5" customHeight="1" x14ac:dyDescent="0.45">
      <c r="A456" s="32" t="s">
        <v>1803</v>
      </c>
      <c r="B456" s="33">
        <v>1.9379999999999999</v>
      </c>
    </row>
    <row r="457" spans="1:2" ht="15.4" x14ac:dyDescent="0.45">
      <c r="A457" s="32" t="s">
        <v>1804</v>
      </c>
      <c r="B457" s="33">
        <v>1.143</v>
      </c>
    </row>
    <row r="458" spans="1:2" ht="15.4" x14ac:dyDescent="0.45">
      <c r="A458" s="30" t="s">
        <v>505</v>
      </c>
      <c r="B458" s="31">
        <v>2.012</v>
      </c>
    </row>
    <row r="459" spans="1:2" ht="15.4" x14ac:dyDescent="0.45">
      <c r="A459" s="32" t="s">
        <v>309</v>
      </c>
      <c r="B459" s="33">
        <v>8.2000000000000003E-2</v>
      </c>
    </row>
    <row r="460" spans="1:2" ht="15.4" x14ac:dyDescent="0.45">
      <c r="A460" s="32" t="s">
        <v>1805</v>
      </c>
      <c r="B460" s="33">
        <v>1.6E-2</v>
      </c>
    </row>
    <row r="461" spans="1:2" ht="15.4" x14ac:dyDescent="0.45">
      <c r="A461" s="32" t="s">
        <v>311</v>
      </c>
      <c r="B461" s="33">
        <v>9.1999999999999998E-2</v>
      </c>
    </row>
    <row r="462" spans="1:2" ht="15.4" x14ac:dyDescent="0.45">
      <c r="A462" s="30" t="s">
        <v>666</v>
      </c>
      <c r="B462" s="31">
        <v>1.76</v>
      </c>
    </row>
    <row r="463" spans="1:2" ht="15.4" x14ac:dyDescent="0.45">
      <c r="A463" s="32" t="s">
        <v>1689</v>
      </c>
      <c r="B463" s="33">
        <v>4.8000000000000001E-2</v>
      </c>
    </row>
    <row r="464" spans="1:2" ht="15.4" x14ac:dyDescent="0.45">
      <c r="A464" s="32" t="s">
        <v>460</v>
      </c>
      <c r="B464" s="33">
        <v>3.6999999999999998E-2</v>
      </c>
    </row>
    <row r="465" spans="1:2" ht="15.4" x14ac:dyDescent="0.45">
      <c r="A465" s="32" t="s">
        <v>673</v>
      </c>
      <c r="B465" s="33">
        <v>4.3999999999999997E-2</v>
      </c>
    </row>
    <row r="466" spans="1:2" ht="15.4" x14ac:dyDescent="0.45">
      <c r="A466" s="32" t="s">
        <v>461</v>
      </c>
      <c r="B466" s="33">
        <v>3.7999999999999999E-2</v>
      </c>
    </row>
    <row r="467" spans="1:2" ht="15.4" x14ac:dyDescent="0.45">
      <c r="A467" s="32" t="s">
        <v>1697</v>
      </c>
      <c r="B467" s="33">
        <v>3.3000000000000002E-2</v>
      </c>
    </row>
    <row r="468" spans="1:2" ht="30.75" x14ac:dyDescent="0.45">
      <c r="A468" s="32" t="s">
        <v>1468</v>
      </c>
      <c r="B468" s="33">
        <v>2.9000000000000001E-2</v>
      </c>
    </row>
    <row r="469" spans="1:2" ht="15.4" x14ac:dyDescent="0.45">
      <c r="A469" s="32" t="s">
        <v>1665</v>
      </c>
      <c r="B469" s="33">
        <v>4.5999999999999999E-2</v>
      </c>
    </row>
    <row r="470" spans="1:2" ht="15.4" x14ac:dyDescent="0.45">
      <c r="A470" s="32" t="s">
        <v>336</v>
      </c>
      <c r="B470" s="33">
        <v>4.2000000000000003E-2</v>
      </c>
    </row>
    <row r="471" spans="1:2" ht="15.4" x14ac:dyDescent="0.45">
      <c r="A471" s="32" t="s">
        <v>677</v>
      </c>
      <c r="B471" s="33">
        <v>3.7999999999999999E-2</v>
      </c>
    </row>
    <row r="472" spans="1:2" ht="15.4" x14ac:dyDescent="0.45">
      <c r="A472" s="32" t="s">
        <v>1469</v>
      </c>
      <c r="B472" s="33">
        <v>3.2000000000000001E-2</v>
      </c>
    </row>
    <row r="473" spans="1:2" ht="15.4" x14ac:dyDescent="0.45">
      <c r="A473" s="32" t="s">
        <v>1699</v>
      </c>
      <c r="B473" s="33">
        <v>4.1000000000000002E-2</v>
      </c>
    </row>
    <row r="474" spans="1:2" ht="15.4" x14ac:dyDescent="0.45">
      <c r="A474" s="32" t="s">
        <v>334</v>
      </c>
      <c r="B474" s="33">
        <v>3.7999999999999999E-2</v>
      </c>
    </row>
    <row r="475" spans="1:2" ht="15.4" x14ac:dyDescent="0.45">
      <c r="A475" s="32" t="s">
        <v>1673</v>
      </c>
      <c r="B475" s="33">
        <v>0.04</v>
      </c>
    </row>
    <row r="476" spans="1:2" ht="15.4" x14ac:dyDescent="0.45">
      <c r="A476" s="32" t="s">
        <v>1681</v>
      </c>
      <c r="B476" s="33">
        <v>3.3000000000000002E-2</v>
      </c>
    </row>
    <row r="477" spans="1:2" ht="15.4" x14ac:dyDescent="0.45">
      <c r="A477" s="32" t="s">
        <v>683</v>
      </c>
      <c r="B477" s="33">
        <v>3.5000000000000003E-2</v>
      </c>
    </row>
    <row r="478" spans="1:2" ht="15.4" x14ac:dyDescent="0.45">
      <c r="A478" s="32" t="s">
        <v>674</v>
      </c>
      <c r="B478" s="33">
        <v>3.5999999999999997E-2</v>
      </c>
    </row>
    <row r="479" spans="1:2" ht="15.4" x14ac:dyDescent="0.45">
      <c r="A479" s="32" t="s">
        <v>1675</v>
      </c>
      <c r="B479" s="33">
        <v>2.9000000000000001E-2</v>
      </c>
    </row>
    <row r="480" spans="1:2" ht="15.4" x14ac:dyDescent="0.45">
      <c r="A480" s="32" t="s">
        <v>329</v>
      </c>
      <c r="B480" s="33">
        <v>4.1000000000000002E-2</v>
      </c>
    </row>
    <row r="481" spans="1:2" ht="15.4" x14ac:dyDescent="0.45">
      <c r="A481" s="32" t="s">
        <v>680</v>
      </c>
      <c r="B481" s="33">
        <v>7.6999999999999999E-2</v>
      </c>
    </row>
    <row r="482" spans="1:2" ht="15.4" x14ac:dyDescent="0.45">
      <c r="A482" s="32" t="s">
        <v>1691</v>
      </c>
      <c r="B482" s="33">
        <v>3.5999999999999997E-2</v>
      </c>
    </row>
    <row r="483" spans="1:2" ht="15.4" x14ac:dyDescent="0.45">
      <c r="A483" s="32" t="s">
        <v>1669</v>
      </c>
      <c r="B483" s="33">
        <v>0.03</v>
      </c>
    </row>
    <row r="484" spans="1:2" ht="15.4" x14ac:dyDescent="0.45">
      <c r="A484" s="32" t="s">
        <v>441</v>
      </c>
      <c r="B484" s="33">
        <v>0.115</v>
      </c>
    </row>
    <row r="485" spans="1:2" ht="15.4" x14ac:dyDescent="0.45">
      <c r="A485" s="32" t="s">
        <v>1470</v>
      </c>
      <c r="B485" s="33">
        <v>2.9000000000000001E-2</v>
      </c>
    </row>
    <row r="486" spans="1:2" ht="15.4" x14ac:dyDescent="0.45">
      <c r="A486" s="32" t="s">
        <v>1471</v>
      </c>
      <c r="B486" s="33">
        <v>3.2000000000000001E-2</v>
      </c>
    </row>
    <row r="487" spans="1:2" ht="15.4" x14ac:dyDescent="0.45">
      <c r="A487" s="32" t="s">
        <v>675</v>
      </c>
      <c r="B487" s="33">
        <v>0.03</v>
      </c>
    </row>
    <row r="488" spans="1:2" ht="15.4" x14ac:dyDescent="0.45">
      <c r="A488" s="32" t="s">
        <v>1472</v>
      </c>
      <c r="B488" s="33">
        <v>3.5000000000000003E-2</v>
      </c>
    </row>
    <row r="489" spans="1:2" ht="15.4" x14ac:dyDescent="0.45">
      <c r="A489" s="32" t="s">
        <v>682</v>
      </c>
      <c r="B489" s="33">
        <v>4.3999999999999997E-2</v>
      </c>
    </row>
    <row r="490" spans="1:2" ht="15.4" x14ac:dyDescent="0.45">
      <c r="A490" s="32" t="s">
        <v>684</v>
      </c>
      <c r="B490" s="33">
        <v>2.5999999999999999E-2</v>
      </c>
    </row>
    <row r="491" spans="1:2" ht="15.4" x14ac:dyDescent="0.45">
      <c r="A491" s="32" t="s">
        <v>1806</v>
      </c>
      <c r="B491" s="33">
        <v>3.2000000000000001E-2</v>
      </c>
    </row>
    <row r="492" spans="1:2" ht="15.4" x14ac:dyDescent="0.45">
      <c r="A492" s="32" t="s">
        <v>679</v>
      </c>
      <c r="B492" s="33">
        <v>4.3999999999999997E-2</v>
      </c>
    </row>
    <row r="493" spans="1:2" ht="15.4" x14ac:dyDescent="0.45">
      <c r="A493" s="32" t="s">
        <v>1685</v>
      </c>
      <c r="B493" s="33">
        <v>4.2999999999999997E-2</v>
      </c>
    </row>
    <row r="494" spans="1:2" ht="15.4" x14ac:dyDescent="0.45">
      <c r="A494" s="32" t="s">
        <v>678</v>
      </c>
      <c r="B494" s="33">
        <v>0.03</v>
      </c>
    </row>
    <row r="495" spans="1:2" ht="15.4" x14ac:dyDescent="0.45">
      <c r="A495" s="32" t="s">
        <v>1683</v>
      </c>
      <c r="B495" s="33">
        <v>2.7E-2</v>
      </c>
    </row>
    <row r="496" spans="1:2" ht="15.4" x14ac:dyDescent="0.45">
      <c r="A496" s="32" t="s">
        <v>1693</v>
      </c>
      <c r="B496" s="33">
        <v>3.7999999999999999E-2</v>
      </c>
    </row>
    <row r="497" spans="1:2" ht="15.4" x14ac:dyDescent="0.45">
      <c r="A497" s="32" t="s">
        <v>1807</v>
      </c>
      <c r="B497" s="33">
        <v>2.9000000000000001E-2</v>
      </c>
    </row>
    <row r="498" spans="1:2" ht="15.4" x14ac:dyDescent="0.45">
      <c r="A498" s="32" t="s">
        <v>1667</v>
      </c>
      <c r="B498" s="33">
        <v>0.03</v>
      </c>
    </row>
    <row r="499" spans="1:2" ht="15.4" x14ac:dyDescent="0.45">
      <c r="A499" s="32" t="s">
        <v>1808</v>
      </c>
      <c r="B499" s="33">
        <v>2.9000000000000001E-2</v>
      </c>
    </row>
    <row r="500" spans="1:2" ht="15.4" x14ac:dyDescent="0.45">
      <c r="A500" s="32" t="s">
        <v>1809</v>
      </c>
      <c r="B500" s="33">
        <v>4.1000000000000002E-2</v>
      </c>
    </row>
    <row r="501" spans="1:2" ht="15.4" x14ac:dyDescent="0.45">
      <c r="A501" s="32" t="s">
        <v>337</v>
      </c>
      <c r="B501" s="33">
        <v>2.8000000000000001E-2</v>
      </c>
    </row>
    <row r="502" spans="1:2" ht="15.4" x14ac:dyDescent="0.45">
      <c r="A502" s="32" t="s">
        <v>1474</v>
      </c>
      <c r="B502" s="33">
        <v>4.1000000000000002E-2</v>
      </c>
    </row>
    <row r="503" spans="1:2" ht="15.4" x14ac:dyDescent="0.45">
      <c r="A503" s="32" t="s">
        <v>1695</v>
      </c>
      <c r="B503" s="33">
        <v>5.1999999999999998E-2</v>
      </c>
    </row>
    <row r="504" spans="1:2" ht="15.4" x14ac:dyDescent="0.45">
      <c r="A504" s="32" t="s">
        <v>1475</v>
      </c>
      <c r="B504" s="33">
        <v>2.7E-2</v>
      </c>
    </row>
    <row r="505" spans="1:2" ht="15.4" x14ac:dyDescent="0.45">
      <c r="A505" s="32" t="s">
        <v>328</v>
      </c>
      <c r="B505" s="33">
        <v>2.8000000000000001E-2</v>
      </c>
    </row>
    <row r="506" spans="1:2" ht="19.5" customHeight="1" x14ac:dyDescent="0.45">
      <c r="A506" s="32" t="s">
        <v>1671</v>
      </c>
      <c r="B506" s="33">
        <v>5.5E-2</v>
      </c>
    </row>
    <row r="507" spans="1:2" ht="15.4" x14ac:dyDescent="0.45">
      <c r="A507" s="32" t="s">
        <v>1677</v>
      </c>
      <c r="B507" s="33">
        <v>5.1999999999999998E-2</v>
      </c>
    </row>
    <row r="508" spans="1:2" ht="15.4" x14ac:dyDescent="0.45">
      <c r="A508" s="30" t="s">
        <v>686</v>
      </c>
      <c r="B508" s="31">
        <v>6.2E-2</v>
      </c>
    </row>
    <row r="509" spans="1:2" ht="15.4" x14ac:dyDescent="0.45">
      <c r="A509" s="32" t="s">
        <v>341</v>
      </c>
      <c r="B509" s="33">
        <v>2.1999999999999999E-2</v>
      </c>
    </row>
    <row r="510" spans="1:2" ht="15.4" x14ac:dyDescent="0.45">
      <c r="A510" s="32" t="s">
        <v>440</v>
      </c>
      <c r="B510" s="33">
        <v>0.04</v>
      </c>
    </row>
    <row r="511" spans="1:2" ht="15.4" x14ac:dyDescent="0.45">
      <c r="A511" s="30" t="s">
        <v>687</v>
      </c>
      <c r="B511" s="31">
        <v>0.14499999999999999</v>
      </c>
    </row>
    <row r="512" spans="1:2" ht="15.4" x14ac:dyDescent="0.45">
      <c r="A512" s="32" t="s">
        <v>688</v>
      </c>
      <c r="B512" s="33">
        <v>5.8000000000000003E-2</v>
      </c>
    </row>
    <row r="513" spans="1:2" ht="15.4" x14ac:dyDescent="0.45">
      <c r="A513" s="32" t="s">
        <v>689</v>
      </c>
      <c r="B513" s="33">
        <v>8.6999999999999994E-2</v>
      </c>
    </row>
    <row r="514" spans="1:2" ht="15.4" x14ac:dyDescent="0.45">
      <c r="A514" s="30" t="s">
        <v>690</v>
      </c>
      <c r="B514" s="31">
        <v>0.26400000000000001</v>
      </c>
    </row>
    <row r="515" spans="1:2" ht="15.4" x14ac:dyDescent="0.45">
      <c r="A515" s="32" t="s">
        <v>343</v>
      </c>
      <c r="B515" s="33">
        <v>0.154</v>
      </c>
    </row>
    <row r="516" spans="1:2" ht="15.4" x14ac:dyDescent="0.45">
      <c r="A516" s="32" t="s">
        <v>344</v>
      </c>
      <c r="B516" s="33">
        <v>6.2E-2</v>
      </c>
    </row>
    <row r="517" spans="1:2" ht="15.4" x14ac:dyDescent="0.45">
      <c r="A517" s="32" t="s">
        <v>345</v>
      </c>
      <c r="B517" s="33">
        <v>4.8000000000000001E-2</v>
      </c>
    </row>
    <row r="518" spans="1:2" ht="15.4" x14ac:dyDescent="0.45">
      <c r="A518" s="30" t="s">
        <v>691</v>
      </c>
      <c r="B518" s="31">
        <v>0.182</v>
      </c>
    </row>
    <row r="519" spans="1:2" ht="15.4" x14ac:dyDescent="0.45">
      <c r="A519" s="32" t="s">
        <v>346</v>
      </c>
      <c r="B519" s="33">
        <v>0.182</v>
      </c>
    </row>
    <row r="520" spans="1:2" ht="15.4" x14ac:dyDescent="0.45">
      <c r="A520" s="30" t="s">
        <v>693</v>
      </c>
      <c r="B520" s="31">
        <v>2.9079999999999999</v>
      </c>
    </row>
    <row r="521" spans="1:2" ht="15.4" x14ac:dyDescent="0.45">
      <c r="A521" s="30" t="s">
        <v>519</v>
      </c>
      <c r="B521" s="31">
        <v>0.11</v>
      </c>
    </row>
    <row r="522" spans="1:2" ht="15.4" x14ac:dyDescent="0.45">
      <c r="A522" s="32" t="s">
        <v>347</v>
      </c>
      <c r="B522" s="33">
        <v>5.8000000000000003E-2</v>
      </c>
    </row>
    <row r="523" spans="1:2" ht="15.4" x14ac:dyDescent="0.45">
      <c r="A523" s="30" t="s">
        <v>694</v>
      </c>
      <c r="B523" s="31">
        <v>5.1999999999999998E-2</v>
      </c>
    </row>
    <row r="524" spans="1:2" ht="15.4" x14ac:dyDescent="0.45">
      <c r="A524" s="32" t="s">
        <v>348</v>
      </c>
      <c r="B524" s="33">
        <v>0.02</v>
      </c>
    </row>
    <row r="525" spans="1:2" ht="15.4" x14ac:dyDescent="0.45">
      <c r="A525" s="32" t="s">
        <v>1705</v>
      </c>
      <c r="B525" s="33">
        <v>3.2000000000000001E-2</v>
      </c>
    </row>
    <row r="526" spans="1:2" ht="30" x14ac:dyDescent="0.45">
      <c r="A526" s="30" t="s">
        <v>520</v>
      </c>
      <c r="B526" s="31">
        <v>7.2999999999999995E-2</v>
      </c>
    </row>
    <row r="527" spans="1:2" ht="15.4" x14ac:dyDescent="0.45">
      <c r="A527" s="32" t="s">
        <v>1810</v>
      </c>
      <c r="B527" s="33">
        <v>3.5999999999999997E-2</v>
      </c>
    </row>
    <row r="528" spans="1:2" ht="15.4" x14ac:dyDescent="0.45">
      <c r="A528" s="32" t="s">
        <v>350</v>
      </c>
      <c r="B528" s="33">
        <v>0.03</v>
      </c>
    </row>
    <row r="529" spans="1:2" ht="15.4" x14ac:dyDescent="0.45">
      <c r="A529" s="32" t="s">
        <v>696</v>
      </c>
      <c r="B529" s="33">
        <v>7.0000000000000001E-3</v>
      </c>
    </row>
    <row r="530" spans="1:2" ht="15.4" x14ac:dyDescent="0.45">
      <c r="A530" s="30" t="s">
        <v>521</v>
      </c>
      <c r="B530" s="31">
        <v>0.67300000000000004</v>
      </c>
    </row>
    <row r="531" spans="1:2" ht="30.75" x14ac:dyDescent="0.45">
      <c r="A531" s="32" t="s">
        <v>351</v>
      </c>
      <c r="B531" s="33">
        <v>0.29099999999999998</v>
      </c>
    </row>
    <row r="532" spans="1:2" ht="15.4" x14ac:dyDescent="0.45">
      <c r="A532" s="32" t="s">
        <v>352</v>
      </c>
      <c r="B532" s="33">
        <v>0.38200000000000001</v>
      </c>
    </row>
    <row r="533" spans="1:2" ht="15.4" x14ac:dyDescent="0.45">
      <c r="A533" s="30" t="s">
        <v>522</v>
      </c>
      <c r="B533" s="31">
        <v>8.4000000000000005E-2</v>
      </c>
    </row>
    <row r="534" spans="1:2" ht="15.4" x14ac:dyDescent="0.45">
      <c r="A534" s="32" t="s">
        <v>354</v>
      </c>
      <c r="B534" s="33">
        <v>4.5999999999999999E-2</v>
      </c>
    </row>
    <row r="535" spans="1:2" ht="15.4" x14ac:dyDescent="0.45">
      <c r="A535" s="32" t="s">
        <v>355</v>
      </c>
      <c r="B535" s="33">
        <v>3.7999999999999999E-2</v>
      </c>
    </row>
    <row r="536" spans="1:2" ht="15.4" x14ac:dyDescent="0.45">
      <c r="A536" s="30" t="s">
        <v>523</v>
      </c>
      <c r="B536" s="31">
        <v>0.52800000000000002</v>
      </c>
    </row>
    <row r="537" spans="1:2" ht="15.4" x14ac:dyDescent="0.45">
      <c r="A537" s="32" t="s">
        <v>356</v>
      </c>
      <c r="B537" s="33">
        <v>0.161</v>
      </c>
    </row>
    <row r="538" spans="1:2" ht="15.4" x14ac:dyDescent="0.45">
      <c r="A538" s="32" t="s">
        <v>357</v>
      </c>
      <c r="B538" s="33">
        <v>0.17</v>
      </c>
    </row>
    <row r="539" spans="1:2" ht="15.4" x14ac:dyDescent="0.45">
      <c r="A539" s="32" t="s">
        <v>358</v>
      </c>
      <c r="B539" s="33">
        <v>0.19700000000000001</v>
      </c>
    </row>
    <row r="540" spans="1:2" ht="15.4" x14ac:dyDescent="0.45">
      <c r="A540" s="30" t="s">
        <v>524</v>
      </c>
      <c r="B540" s="31">
        <v>5.3999999999999999E-2</v>
      </c>
    </row>
    <row r="541" spans="1:2" ht="15.4" x14ac:dyDescent="0.45">
      <c r="A541" s="32" t="s">
        <v>360</v>
      </c>
      <c r="B541" s="33">
        <v>1.6E-2</v>
      </c>
    </row>
    <row r="542" spans="1:2" ht="15.4" x14ac:dyDescent="0.45">
      <c r="A542" s="32" t="s">
        <v>361</v>
      </c>
      <c r="B542" s="33">
        <v>3.7999999999999999E-2</v>
      </c>
    </row>
    <row r="543" spans="1:2" ht="15.4" x14ac:dyDescent="0.45">
      <c r="A543" s="30" t="s">
        <v>525</v>
      </c>
      <c r="B543" s="31">
        <v>8.3000000000000004E-2</v>
      </c>
    </row>
    <row r="544" spans="1:2" ht="15.4" x14ac:dyDescent="0.45">
      <c r="A544" s="32" t="s">
        <v>362</v>
      </c>
      <c r="B544" s="33">
        <v>8.3000000000000004E-2</v>
      </c>
    </row>
    <row r="545" spans="1:2" ht="15.4" x14ac:dyDescent="0.45">
      <c r="A545" s="30" t="s">
        <v>526</v>
      </c>
      <c r="B545" s="31">
        <v>0.79100000000000004</v>
      </c>
    </row>
    <row r="546" spans="1:2" ht="15.4" x14ac:dyDescent="0.45">
      <c r="A546" s="32" t="s">
        <v>363</v>
      </c>
      <c r="B546" s="33">
        <v>0.58199999999999996</v>
      </c>
    </row>
    <row r="547" spans="1:2" ht="15.4" x14ac:dyDescent="0.45">
      <c r="A547" s="32" t="s">
        <v>364</v>
      </c>
      <c r="B547" s="33">
        <v>0.20899999999999999</v>
      </c>
    </row>
    <row r="548" spans="1:2" ht="15.4" x14ac:dyDescent="0.45">
      <c r="A548" s="30" t="s">
        <v>527</v>
      </c>
      <c r="B548" s="31">
        <v>0.41099999999999998</v>
      </c>
    </row>
    <row r="549" spans="1:2" ht="15.4" x14ac:dyDescent="0.45">
      <c r="A549" s="32" t="s">
        <v>367</v>
      </c>
      <c r="B549" s="33">
        <v>0.13800000000000001</v>
      </c>
    </row>
    <row r="550" spans="1:2" ht="30.75" x14ac:dyDescent="0.45">
      <c r="A550" s="32" t="s">
        <v>1709</v>
      </c>
      <c r="B550" s="33">
        <v>2.1000000000000001E-2</v>
      </c>
    </row>
    <row r="551" spans="1:2" ht="15.4" x14ac:dyDescent="0.45">
      <c r="A551" s="32" t="s">
        <v>1711</v>
      </c>
      <c r="B551" s="33">
        <v>0.14899999999999999</v>
      </c>
    </row>
    <row r="552" spans="1:2" ht="30.75" x14ac:dyDescent="0.45">
      <c r="A552" s="32" t="s">
        <v>1713</v>
      </c>
      <c r="B552" s="33">
        <v>0.10299999999999999</v>
      </c>
    </row>
    <row r="553" spans="1:2" ht="15.4" x14ac:dyDescent="0.45">
      <c r="A553" s="30" t="s">
        <v>1811</v>
      </c>
      <c r="B553" s="31">
        <v>0.10100000000000001</v>
      </c>
    </row>
    <row r="554" spans="1:2" ht="15.4" x14ac:dyDescent="0.45">
      <c r="A554" s="32" t="s">
        <v>368</v>
      </c>
      <c r="B554" s="33">
        <v>0.10100000000000001</v>
      </c>
    </row>
    <row r="555" spans="1:2" ht="15.4" x14ac:dyDescent="0.45">
      <c r="A555" s="30" t="s">
        <v>698</v>
      </c>
      <c r="B555" s="31">
        <v>2.706</v>
      </c>
    </row>
    <row r="556" spans="1:2" ht="15.4" x14ac:dyDescent="0.45">
      <c r="A556" s="30" t="s">
        <v>528</v>
      </c>
      <c r="B556" s="31">
        <v>1.504</v>
      </c>
    </row>
    <row r="557" spans="1:2" ht="30.75" x14ac:dyDescent="0.45">
      <c r="A557" s="32" t="s">
        <v>703</v>
      </c>
      <c r="B557" s="33">
        <v>0.14399999999999999</v>
      </c>
    </row>
    <row r="558" spans="1:2" ht="15.4" x14ac:dyDescent="0.45">
      <c r="A558" s="30" t="s">
        <v>699</v>
      </c>
      <c r="B558" s="31">
        <v>1.2110000000000001</v>
      </c>
    </row>
    <row r="559" spans="1:2" ht="15.4" x14ac:dyDescent="0.45">
      <c r="A559" s="32" t="s">
        <v>463</v>
      </c>
      <c r="B559" s="33">
        <v>0.17299999999999999</v>
      </c>
    </row>
    <row r="560" spans="1:2" ht="15.4" x14ac:dyDescent="0.45">
      <c r="A560" s="30" t="s">
        <v>1486</v>
      </c>
      <c r="B560" s="31">
        <v>1.038</v>
      </c>
    </row>
    <row r="561" spans="1:2" ht="15.4" x14ac:dyDescent="0.45">
      <c r="A561" s="32" t="s">
        <v>1715</v>
      </c>
      <c r="B561" s="33">
        <v>0.28599999999999998</v>
      </c>
    </row>
    <row r="562" spans="1:2" ht="15.4" x14ac:dyDescent="0.45">
      <c r="A562" s="32" t="s">
        <v>1717</v>
      </c>
      <c r="B562" s="33">
        <v>0.218</v>
      </c>
    </row>
    <row r="563" spans="1:2" ht="15.4" x14ac:dyDescent="0.45">
      <c r="A563" s="32" t="s">
        <v>372</v>
      </c>
      <c r="B563" s="33">
        <v>0.35899999999999999</v>
      </c>
    </row>
    <row r="564" spans="1:2" ht="15.4" x14ac:dyDescent="0.45">
      <c r="A564" s="32" t="s">
        <v>373</v>
      </c>
      <c r="B564" s="33">
        <v>0.17499999999999999</v>
      </c>
    </row>
    <row r="565" spans="1:2" ht="15.4" x14ac:dyDescent="0.45">
      <c r="A565" s="30" t="s">
        <v>709</v>
      </c>
      <c r="B565" s="31">
        <v>0.32200000000000001</v>
      </c>
    </row>
    <row r="566" spans="1:2" ht="15.4" x14ac:dyDescent="0.45">
      <c r="A566" s="32" t="s">
        <v>700</v>
      </c>
      <c r="B566" s="33">
        <v>6.2E-2</v>
      </c>
    </row>
    <row r="567" spans="1:2" ht="15.4" x14ac:dyDescent="0.45">
      <c r="A567" s="32" t="s">
        <v>701</v>
      </c>
      <c r="B567" s="33">
        <v>8.6999999999999994E-2</v>
      </c>
    </row>
    <row r="568" spans="1:2" ht="15.4" x14ac:dyDescent="0.45">
      <c r="A568" s="32" t="s">
        <v>702</v>
      </c>
      <c r="B568" s="33">
        <v>0.17299999999999999</v>
      </c>
    </row>
    <row r="569" spans="1:2" ht="15.4" x14ac:dyDescent="0.45">
      <c r="A569" s="30" t="s">
        <v>707</v>
      </c>
      <c r="B569" s="31">
        <v>0.52400000000000002</v>
      </c>
    </row>
    <row r="570" spans="1:2" ht="30.75" x14ac:dyDescent="0.45">
      <c r="A570" s="32" t="s">
        <v>708</v>
      </c>
      <c r="B570" s="33">
        <v>0.52400000000000002</v>
      </c>
    </row>
    <row r="571" spans="1:2" ht="15.4" x14ac:dyDescent="0.45">
      <c r="A571" s="30" t="s">
        <v>710</v>
      </c>
      <c r="B571" s="31">
        <v>0.505</v>
      </c>
    </row>
    <row r="572" spans="1:2" ht="15.4" x14ac:dyDescent="0.45">
      <c r="A572" s="32" t="s">
        <v>711</v>
      </c>
      <c r="B572" s="33">
        <v>5.7000000000000002E-2</v>
      </c>
    </row>
    <row r="573" spans="1:2" ht="15.4" x14ac:dyDescent="0.45">
      <c r="A573" s="30" t="s">
        <v>706</v>
      </c>
      <c r="B573" s="31">
        <v>0.44800000000000001</v>
      </c>
    </row>
    <row r="574" spans="1:2" ht="32.25" customHeight="1" x14ac:dyDescent="0.45">
      <c r="A574" s="32" t="s">
        <v>712</v>
      </c>
      <c r="B574" s="33">
        <v>0.124</v>
      </c>
    </row>
    <row r="575" spans="1:2" ht="39.75" customHeight="1" x14ac:dyDescent="0.45">
      <c r="A575" s="32" t="s">
        <v>713</v>
      </c>
      <c r="B575" s="33">
        <v>9.4E-2</v>
      </c>
    </row>
    <row r="576" spans="1:2" ht="33.75" customHeight="1" x14ac:dyDescent="0.45">
      <c r="A576" s="32" t="s">
        <v>714</v>
      </c>
      <c r="B576" s="33">
        <v>0.13600000000000001</v>
      </c>
    </row>
    <row r="577" spans="1:2" ht="36.75" customHeight="1" x14ac:dyDescent="0.45">
      <c r="A577" s="32" t="s">
        <v>715</v>
      </c>
      <c r="B577" s="33">
        <v>9.4E-2</v>
      </c>
    </row>
    <row r="578" spans="1:2" ht="15.4" x14ac:dyDescent="0.45">
      <c r="A578" s="30" t="s">
        <v>1719</v>
      </c>
      <c r="B578" s="31">
        <v>2.6480000000000001</v>
      </c>
    </row>
    <row r="579" spans="1:2" ht="15.4" x14ac:dyDescent="0.45">
      <c r="A579" s="30" t="s">
        <v>1721</v>
      </c>
      <c r="B579" s="31">
        <v>1.2E-2</v>
      </c>
    </row>
    <row r="580" spans="1:2" ht="15.4" x14ac:dyDescent="0.45">
      <c r="A580" s="32" t="s">
        <v>716</v>
      </c>
      <c r="B580" s="33">
        <v>1.2E-2</v>
      </c>
    </row>
    <row r="581" spans="1:2" ht="15.4" x14ac:dyDescent="0.45">
      <c r="A581" s="30" t="s">
        <v>718</v>
      </c>
      <c r="B581" s="31">
        <v>0.51600000000000001</v>
      </c>
    </row>
    <row r="582" spans="1:2" ht="30.75" x14ac:dyDescent="0.45">
      <c r="A582" s="32" t="s">
        <v>719</v>
      </c>
      <c r="B582" s="33">
        <v>0.17699999999999999</v>
      </c>
    </row>
    <row r="583" spans="1:2" ht="30.75" x14ac:dyDescent="0.45">
      <c r="A583" s="32" t="s">
        <v>1812</v>
      </c>
      <c r="B583" s="33">
        <v>0.158</v>
      </c>
    </row>
    <row r="584" spans="1:2" ht="36.75" customHeight="1" x14ac:dyDescent="0.45">
      <c r="A584" s="32" t="s">
        <v>1813</v>
      </c>
      <c r="B584" s="33">
        <v>9.4E-2</v>
      </c>
    </row>
    <row r="585" spans="1:2" ht="30.75" x14ac:dyDescent="0.45">
      <c r="A585" s="32" t="s">
        <v>721</v>
      </c>
      <c r="B585" s="33">
        <v>8.6999999999999994E-2</v>
      </c>
    </row>
    <row r="586" spans="1:2" ht="15.4" x14ac:dyDescent="0.45">
      <c r="A586" s="30" t="s">
        <v>722</v>
      </c>
      <c r="B586" s="31">
        <v>5.8999999999999997E-2</v>
      </c>
    </row>
    <row r="587" spans="1:2" ht="30.75" x14ac:dyDescent="0.45">
      <c r="A587" s="32" t="s">
        <v>723</v>
      </c>
      <c r="B587" s="33">
        <v>0.03</v>
      </c>
    </row>
    <row r="588" spans="1:2" ht="30.75" x14ac:dyDescent="0.45">
      <c r="A588" s="32" t="s">
        <v>724</v>
      </c>
      <c r="B588" s="33">
        <v>2.9000000000000001E-2</v>
      </c>
    </row>
    <row r="589" spans="1:2" ht="15.4" x14ac:dyDescent="0.45">
      <c r="A589" s="30" t="s">
        <v>1723</v>
      </c>
      <c r="B589" s="31">
        <v>5.0000000000000001E-3</v>
      </c>
    </row>
    <row r="590" spans="1:2" ht="15.4" x14ac:dyDescent="0.45">
      <c r="A590" s="32" t="s">
        <v>1725</v>
      </c>
      <c r="B590" s="33">
        <v>5.0000000000000001E-3</v>
      </c>
    </row>
    <row r="591" spans="1:2" ht="15.4" x14ac:dyDescent="0.45">
      <c r="A591" s="30" t="s">
        <v>725</v>
      </c>
      <c r="B591" s="31">
        <v>0.05</v>
      </c>
    </row>
    <row r="592" spans="1:2" ht="15.4" x14ac:dyDescent="0.45">
      <c r="A592" s="32" t="s">
        <v>726</v>
      </c>
      <c r="B592" s="33">
        <v>0.05</v>
      </c>
    </row>
    <row r="593" spans="1:2" ht="15.4" x14ac:dyDescent="0.45">
      <c r="A593" s="30" t="s">
        <v>729</v>
      </c>
      <c r="B593" s="31">
        <v>0.13300000000000001</v>
      </c>
    </row>
    <row r="594" spans="1:2" ht="15.4" x14ac:dyDescent="0.45">
      <c r="A594" s="32" t="s">
        <v>376</v>
      </c>
      <c r="B594" s="33">
        <v>0.13300000000000001</v>
      </c>
    </row>
    <row r="595" spans="1:2" ht="15.4" x14ac:dyDescent="0.45">
      <c r="A595" s="30" t="s">
        <v>727</v>
      </c>
      <c r="B595" s="31">
        <v>1.109</v>
      </c>
    </row>
    <row r="596" spans="1:2" ht="30.75" x14ac:dyDescent="0.45">
      <c r="A596" s="32" t="s">
        <v>1727</v>
      </c>
      <c r="B596" s="33">
        <v>0.82899999999999996</v>
      </c>
    </row>
    <row r="597" spans="1:2" ht="15.4" x14ac:dyDescent="0.45">
      <c r="A597" s="32" t="s">
        <v>1729</v>
      </c>
      <c r="B597" s="33">
        <v>0.28000000000000003</v>
      </c>
    </row>
    <row r="598" spans="1:2" ht="15.4" x14ac:dyDescent="0.45">
      <c r="A598" s="30" t="s">
        <v>728</v>
      </c>
      <c r="B598" s="31">
        <v>0.76400000000000001</v>
      </c>
    </row>
    <row r="599" spans="1:2" ht="15.4" x14ac:dyDescent="0.45">
      <c r="A599" s="32" t="s">
        <v>379</v>
      </c>
      <c r="B599" s="33">
        <v>0.52400000000000002</v>
      </c>
    </row>
    <row r="600" spans="1:2" ht="15.4" x14ac:dyDescent="0.45">
      <c r="A600" s="32" t="s">
        <v>1731</v>
      </c>
      <c r="B600" s="33">
        <v>0.24</v>
      </c>
    </row>
    <row r="601" spans="1:2" ht="15.4" x14ac:dyDescent="0.45">
      <c r="A601" s="30" t="s">
        <v>1735</v>
      </c>
      <c r="B601" s="31">
        <v>8.8780000000000001</v>
      </c>
    </row>
    <row r="602" spans="1:2" ht="15.4" x14ac:dyDescent="0.45">
      <c r="A602" s="30" t="s">
        <v>730</v>
      </c>
      <c r="B602" s="31">
        <v>8.3249999999999993</v>
      </c>
    </row>
    <row r="603" spans="1:2" ht="15.4" x14ac:dyDescent="0.45">
      <c r="A603" s="30" t="s">
        <v>753</v>
      </c>
      <c r="B603" s="31">
        <v>2.944</v>
      </c>
    </row>
    <row r="604" spans="1:2" ht="15.4" x14ac:dyDescent="0.45">
      <c r="A604" s="30" t="s">
        <v>516</v>
      </c>
      <c r="B604" s="31">
        <v>2.6139999999999999</v>
      </c>
    </row>
    <row r="605" spans="1:2" ht="30" x14ac:dyDescent="0.45">
      <c r="A605" s="30" t="s">
        <v>731</v>
      </c>
      <c r="B605" s="31">
        <v>0.38500000000000001</v>
      </c>
    </row>
    <row r="606" spans="1:2" ht="30.75" x14ac:dyDescent="0.45">
      <c r="A606" s="32" t="s">
        <v>734</v>
      </c>
      <c r="B606" s="33">
        <v>0.31900000000000001</v>
      </c>
    </row>
    <row r="607" spans="1:2" ht="30.75" x14ac:dyDescent="0.45">
      <c r="A607" s="32" t="s">
        <v>735</v>
      </c>
      <c r="B607" s="33">
        <v>6.6000000000000003E-2</v>
      </c>
    </row>
    <row r="608" spans="1:2" ht="61.5" x14ac:dyDescent="0.45">
      <c r="A608" s="32" t="s">
        <v>1814</v>
      </c>
      <c r="B608" s="33">
        <v>1.5669999999999999</v>
      </c>
    </row>
    <row r="609" spans="1:2" ht="30.75" x14ac:dyDescent="0.45">
      <c r="A609" s="32" t="s">
        <v>1815</v>
      </c>
      <c r="B609" s="33">
        <v>0.66200000000000003</v>
      </c>
    </row>
    <row r="610" spans="1:2" ht="15.4" x14ac:dyDescent="0.45">
      <c r="A610" s="32" t="s">
        <v>381</v>
      </c>
      <c r="B610" s="33">
        <v>0.158</v>
      </c>
    </row>
    <row r="611" spans="1:2" ht="15.4" x14ac:dyDescent="0.45">
      <c r="A611" s="32" t="s">
        <v>382</v>
      </c>
      <c r="B611" s="33">
        <v>0.17199999999999999</v>
      </c>
    </row>
    <row r="612" spans="1:2" ht="15.4" x14ac:dyDescent="0.45">
      <c r="A612" s="30" t="s">
        <v>754</v>
      </c>
      <c r="B612" s="31">
        <v>0.186</v>
      </c>
    </row>
    <row r="613" spans="1:2" ht="15.4" x14ac:dyDescent="0.45">
      <c r="A613" s="32" t="s">
        <v>1737</v>
      </c>
      <c r="B613" s="33">
        <v>0.106</v>
      </c>
    </row>
    <row r="614" spans="1:2" ht="15.4" x14ac:dyDescent="0.45">
      <c r="A614" s="32" t="s">
        <v>388</v>
      </c>
      <c r="B614" s="33">
        <v>0.08</v>
      </c>
    </row>
    <row r="615" spans="1:2" ht="15.4" x14ac:dyDescent="0.45">
      <c r="A615" s="30" t="s">
        <v>747</v>
      </c>
      <c r="B615" s="31">
        <v>5.7480000000000002</v>
      </c>
    </row>
    <row r="616" spans="1:2" ht="15.4" x14ac:dyDescent="0.45">
      <c r="A616" s="32" t="s">
        <v>739</v>
      </c>
      <c r="B616" s="33">
        <v>1.9530000000000001</v>
      </c>
    </row>
    <row r="617" spans="1:2" ht="21" customHeight="1" x14ac:dyDescent="0.45">
      <c r="A617" s="30" t="s">
        <v>514</v>
      </c>
      <c r="B617" s="31">
        <v>0.96499999999999997</v>
      </c>
    </row>
    <row r="618" spans="1:2" ht="15.4" x14ac:dyDescent="0.45">
      <c r="A618" s="32" t="s">
        <v>742</v>
      </c>
      <c r="B618" s="33">
        <v>0.55100000000000005</v>
      </c>
    </row>
    <row r="619" spans="1:2" ht="15.4" x14ac:dyDescent="0.45">
      <c r="A619" s="32" t="s">
        <v>743</v>
      </c>
      <c r="B619" s="33">
        <v>0.41399999999999998</v>
      </c>
    </row>
    <row r="620" spans="1:2" ht="15.4" x14ac:dyDescent="0.45">
      <c r="A620" s="30" t="s">
        <v>515</v>
      </c>
      <c r="B620" s="31">
        <v>0.84699999999999998</v>
      </c>
    </row>
    <row r="621" spans="1:2" ht="15.4" x14ac:dyDescent="0.45">
      <c r="A621" s="32" t="s">
        <v>738</v>
      </c>
      <c r="B621" s="33">
        <v>0.84699999999999998</v>
      </c>
    </row>
    <row r="622" spans="1:2" ht="15.4" x14ac:dyDescent="0.45">
      <c r="A622" s="30" t="s">
        <v>745</v>
      </c>
      <c r="B622" s="31">
        <v>0.76800000000000002</v>
      </c>
    </row>
    <row r="623" spans="1:2" ht="15.4" x14ac:dyDescent="0.45">
      <c r="A623" s="30" t="s">
        <v>517</v>
      </c>
      <c r="B623" s="31">
        <v>0.71</v>
      </c>
    </row>
    <row r="624" spans="1:2" ht="15.4" x14ac:dyDescent="0.45">
      <c r="A624" s="32" t="s">
        <v>736</v>
      </c>
      <c r="B624" s="33">
        <v>0.503</v>
      </c>
    </row>
    <row r="625" spans="1:2" ht="15.4" x14ac:dyDescent="0.45">
      <c r="A625" s="32" t="s">
        <v>1816</v>
      </c>
      <c r="B625" s="33">
        <v>0.20699999999999999</v>
      </c>
    </row>
    <row r="626" spans="1:2" ht="15.4" x14ac:dyDescent="0.45">
      <c r="A626" s="30" t="s">
        <v>740</v>
      </c>
      <c r="B626" s="31">
        <v>5.8000000000000003E-2</v>
      </c>
    </row>
    <row r="627" spans="1:2" ht="15.4" x14ac:dyDescent="0.45">
      <c r="A627" s="32" t="s">
        <v>741</v>
      </c>
      <c r="B627" s="33">
        <v>1.2E-2</v>
      </c>
    </row>
    <row r="628" spans="1:2" ht="15.4" x14ac:dyDescent="0.45">
      <c r="A628" s="32" t="s">
        <v>1817</v>
      </c>
      <c r="B628" s="33">
        <v>8.9999999999999993E-3</v>
      </c>
    </row>
    <row r="629" spans="1:2" ht="15.4" x14ac:dyDescent="0.45">
      <c r="A629" s="32" t="s">
        <v>1739</v>
      </c>
      <c r="B629" s="33">
        <v>3.6999999999999998E-2</v>
      </c>
    </row>
    <row r="630" spans="1:2" ht="15.4" x14ac:dyDescent="0.45">
      <c r="A630" s="30" t="s">
        <v>752</v>
      </c>
      <c r="B630" s="31">
        <v>1.2150000000000001</v>
      </c>
    </row>
    <row r="631" spans="1:2" ht="30.75" x14ac:dyDescent="0.45">
      <c r="A631" s="32" t="s">
        <v>1818</v>
      </c>
      <c r="B631" s="33">
        <v>0.66900000000000004</v>
      </c>
    </row>
    <row r="632" spans="1:2" ht="30.75" x14ac:dyDescent="0.45">
      <c r="A632" s="32" t="s">
        <v>1819</v>
      </c>
      <c r="B632" s="33">
        <v>0.161</v>
      </c>
    </row>
    <row r="633" spans="1:2" ht="30.75" x14ac:dyDescent="0.45">
      <c r="A633" s="32" t="s">
        <v>1820</v>
      </c>
      <c r="B633" s="33">
        <v>0.30499999999999999</v>
      </c>
    </row>
    <row r="634" spans="1:2" ht="30.75" x14ac:dyDescent="0.45">
      <c r="A634" s="32" t="s">
        <v>1821</v>
      </c>
      <c r="B634" s="33">
        <v>0.08</v>
      </c>
    </row>
    <row r="635" spans="1:2" ht="15.4" x14ac:dyDescent="0.45">
      <c r="A635" s="30" t="s">
        <v>777</v>
      </c>
      <c r="B635" s="31">
        <v>2.246</v>
      </c>
    </row>
    <row r="636" spans="1:2" ht="15.4" x14ac:dyDescent="0.45">
      <c r="A636" s="30" t="s">
        <v>756</v>
      </c>
      <c r="B636" s="31">
        <v>0.46600000000000003</v>
      </c>
    </row>
    <row r="637" spans="1:2" ht="15.4" x14ac:dyDescent="0.45">
      <c r="A637" s="32" t="s">
        <v>389</v>
      </c>
      <c r="B637" s="31">
        <v>0.46600000000000003</v>
      </c>
    </row>
    <row r="638" spans="1:2" ht="15.4" x14ac:dyDescent="0.45">
      <c r="A638" s="30" t="s">
        <v>755</v>
      </c>
      <c r="B638" s="31">
        <v>1.78</v>
      </c>
    </row>
    <row r="639" spans="1:2" ht="15.4" x14ac:dyDescent="0.45">
      <c r="A639" s="30" t="s">
        <v>772</v>
      </c>
      <c r="B639" s="31">
        <v>0.54700000000000004</v>
      </c>
    </row>
    <row r="640" spans="1:2" ht="15.4" x14ac:dyDescent="0.45">
      <c r="A640" s="32" t="s">
        <v>390</v>
      </c>
      <c r="B640" s="33">
        <v>0.249</v>
      </c>
    </row>
    <row r="641" spans="1:2" ht="46.15" x14ac:dyDescent="0.45">
      <c r="A641" s="32" t="s">
        <v>391</v>
      </c>
      <c r="B641" s="33">
        <v>0.13800000000000001</v>
      </c>
    </row>
    <row r="642" spans="1:2" ht="30.75" x14ac:dyDescent="0.45">
      <c r="A642" s="32" t="s">
        <v>392</v>
      </c>
      <c r="B642" s="33">
        <v>0.16</v>
      </c>
    </row>
    <row r="643" spans="1:2" ht="15.4" x14ac:dyDescent="0.45">
      <c r="A643" s="30" t="s">
        <v>773</v>
      </c>
      <c r="B643" s="31">
        <v>0.47799999999999998</v>
      </c>
    </row>
    <row r="644" spans="1:2" ht="15.4" x14ac:dyDescent="0.45">
      <c r="A644" s="32" t="s">
        <v>393</v>
      </c>
      <c r="B644" s="33">
        <v>6.8000000000000005E-2</v>
      </c>
    </row>
    <row r="645" spans="1:2" ht="15.4" x14ac:dyDescent="0.45">
      <c r="A645" s="32" t="s">
        <v>394</v>
      </c>
      <c r="B645" s="33">
        <v>4.7E-2</v>
      </c>
    </row>
    <row r="646" spans="1:2" ht="15.4" x14ac:dyDescent="0.45">
      <c r="A646" s="32" t="s">
        <v>395</v>
      </c>
      <c r="B646" s="33">
        <v>0.36299999999999999</v>
      </c>
    </row>
    <row r="647" spans="1:2" ht="15.4" x14ac:dyDescent="0.45">
      <c r="A647" s="30" t="s">
        <v>774</v>
      </c>
      <c r="B647" s="31">
        <v>0.755</v>
      </c>
    </row>
    <row r="648" spans="1:2" ht="30.75" x14ac:dyDescent="0.45">
      <c r="A648" s="32" t="s">
        <v>775</v>
      </c>
      <c r="B648" s="33">
        <v>0.223</v>
      </c>
    </row>
    <row r="649" spans="1:2" ht="30.75" x14ac:dyDescent="0.45">
      <c r="A649" s="32" t="s">
        <v>776</v>
      </c>
      <c r="B649" s="33">
        <v>0.53200000000000003</v>
      </c>
    </row>
    <row r="650" spans="1:2" ht="15.4" x14ac:dyDescent="0.45">
      <c r="A650" s="30" t="s">
        <v>758</v>
      </c>
      <c r="B650" s="31">
        <v>0.36</v>
      </c>
    </row>
    <row r="651" spans="1:2" ht="15.4" x14ac:dyDescent="0.45">
      <c r="A651" s="32" t="s">
        <v>396</v>
      </c>
      <c r="B651" s="33">
        <v>0.14199999999999999</v>
      </c>
    </row>
    <row r="652" spans="1:2" ht="15.4" x14ac:dyDescent="0.45">
      <c r="A652" s="32" t="s">
        <v>397</v>
      </c>
      <c r="B652" s="33">
        <v>0.189</v>
      </c>
    </row>
    <row r="653" spans="1:2" ht="15.4" x14ac:dyDescent="0.45">
      <c r="A653" s="32" t="s">
        <v>398</v>
      </c>
      <c r="B653" s="33">
        <v>2.9000000000000001E-2</v>
      </c>
    </row>
    <row r="654" spans="1:2" ht="15.4" x14ac:dyDescent="0.45">
      <c r="A654" s="30" t="s">
        <v>760</v>
      </c>
      <c r="B654" s="31">
        <v>1.988</v>
      </c>
    </row>
    <row r="655" spans="1:2" ht="15.4" x14ac:dyDescent="0.45">
      <c r="A655" s="32" t="s">
        <v>399</v>
      </c>
      <c r="B655" s="33">
        <v>0.628</v>
      </c>
    </row>
    <row r="656" spans="1:2" ht="15.4" x14ac:dyDescent="0.45">
      <c r="A656" s="32" t="s">
        <v>1741</v>
      </c>
      <c r="B656" s="33">
        <v>0.29399999999999998</v>
      </c>
    </row>
    <row r="657" spans="1:2" ht="15.4" x14ac:dyDescent="0.45">
      <c r="A657" s="32" t="s">
        <v>1743</v>
      </c>
      <c r="B657" s="33">
        <v>0.16</v>
      </c>
    </row>
    <row r="658" spans="1:2" ht="15.4" x14ac:dyDescent="0.45">
      <c r="A658" s="32" t="s">
        <v>1745</v>
      </c>
      <c r="B658" s="33">
        <v>0.216</v>
      </c>
    </row>
    <row r="659" spans="1:2" ht="15.4" x14ac:dyDescent="0.45">
      <c r="A659" s="32" t="s">
        <v>1747</v>
      </c>
      <c r="B659" s="33">
        <v>0.27200000000000002</v>
      </c>
    </row>
    <row r="660" spans="1:2" ht="15.4" x14ac:dyDescent="0.45">
      <c r="A660" s="32" t="s">
        <v>1749</v>
      </c>
      <c r="B660" s="33">
        <v>0.189</v>
      </c>
    </row>
    <row r="661" spans="1:2" ht="15.4" x14ac:dyDescent="0.45">
      <c r="A661" s="32" t="s">
        <v>1535</v>
      </c>
      <c r="B661" s="33">
        <v>0.22900000000000001</v>
      </c>
    </row>
    <row r="662" spans="1:2" ht="15.4" x14ac:dyDescent="0.45">
      <c r="A662" s="30" t="s">
        <v>761</v>
      </c>
      <c r="B662" s="31">
        <v>0.158</v>
      </c>
    </row>
    <row r="663" spans="1:2" ht="15.4" x14ac:dyDescent="0.45">
      <c r="A663" s="32" t="s">
        <v>406</v>
      </c>
      <c r="B663" s="33">
        <v>0.158</v>
      </c>
    </row>
    <row r="664" spans="1:2" ht="15.4" x14ac:dyDescent="0.45">
      <c r="A664" s="30" t="s">
        <v>763</v>
      </c>
      <c r="B664" s="31">
        <v>0.41299999999999998</v>
      </c>
    </row>
    <row r="665" spans="1:2" ht="15.4" x14ac:dyDescent="0.45">
      <c r="A665" s="32" t="s">
        <v>409</v>
      </c>
      <c r="B665" s="33">
        <v>0.20200000000000001</v>
      </c>
    </row>
    <row r="666" spans="1:2" ht="15.4" x14ac:dyDescent="0.45">
      <c r="A666" s="32" t="s">
        <v>410</v>
      </c>
      <c r="B666" s="33">
        <v>0.21099999999999999</v>
      </c>
    </row>
    <row r="667" spans="1:2" ht="15.4" x14ac:dyDescent="0.45">
      <c r="A667" s="30" t="s">
        <v>764</v>
      </c>
      <c r="B667" s="31">
        <v>1.502</v>
      </c>
    </row>
    <row r="668" spans="1:2" ht="15.4" x14ac:dyDescent="0.45">
      <c r="A668" s="32" t="s">
        <v>411</v>
      </c>
      <c r="B668" s="33">
        <v>0.193</v>
      </c>
    </row>
    <row r="669" spans="1:2" ht="15.4" x14ac:dyDescent="0.45">
      <c r="A669" s="32" t="s">
        <v>412</v>
      </c>
      <c r="B669" s="33">
        <v>0.18099999999999999</v>
      </c>
    </row>
    <row r="670" spans="1:2" ht="15.4" x14ac:dyDescent="0.45">
      <c r="A670" s="32" t="s">
        <v>415</v>
      </c>
      <c r="B670" s="33">
        <v>8.4000000000000005E-2</v>
      </c>
    </row>
    <row r="671" spans="1:2" ht="15.4" x14ac:dyDescent="0.45">
      <c r="A671" s="32" t="s">
        <v>416</v>
      </c>
      <c r="B671" s="33">
        <v>9.7000000000000003E-2</v>
      </c>
    </row>
    <row r="672" spans="1:2" ht="15.4" x14ac:dyDescent="0.45">
      <c r="A672" s="32" t="s">
        <v>418</v>
      </c>
      <c r="B672" s="33">
        <v>6.3E-2</v>
      </c>
    </row>
    <row r="673" spans="1:2" ht="15.4" x14ac:dyDescent="0.45">
      <c r="A673" s="32" t="s">
        <v>419</v>
      </c>
      <c r="B673" s="33">
        <v>0.115</v>
      </c>
    </row>
    <row r="674" spans="1:2" ht="15.4" x14ac:dyDescent="0.45">
      <c r="A674" s="32" t="s">
        <v>443</v>
      </c>
      <c r="B674" s="33">
        <v>0.23</v>
      </c>
    </row>
    <row r="675" spans="1:2" ht="15.4" x14ac:dyDescent="0.45">
      <c r="A675" s="32" t="s">
        <v>444</v>
      </c>
      <c r="B675" s="33">
        <v>0.13700000000000001</v>
      </c>
    </row>
    <row r="676" spans="1:2" ht="15.4" x14ac:dyDescent="0.45">
      <c r="A676" s="32" t="s">
        <v>422</v>
      </c>
      <c r="B676" s="33">
        <v>0.23300000000000001</v>
      </c>
    </row>
    <row r="677" spans="1:2" ht="15.4" x14ac:dyDescent="0.45">
      <c r="A677" s="32" t="s">
        <v>423</v>
      </c>
      <c r="B677" s="33">
        <v>0.16900000000000001</v>
      </c>
    </row>
    <row r="678" spans="1:2" ht="15.4" x14ac:dyDescent="0.45">
      <c r="A678" s="30" t="s">
        <v>766</v>
      </c>
      <c r="B678" s="31">
        <v>7.9000000000000001E-2</v>
      </c>
    </row>
    <row r="679" spans="1:2" ht="15.4" x14ac:dyDescent="0.45">
      <c r="A679" s="32" t="s">
        <v>425</v>
      </c>
      <c r="B679" s="33">
        <v>0.04</v>
      </c>
    </row>
    <row r="680" spans="1:2" ht="15.4" x14ac:dyDescent="0.45">
      <c r="A680" s="32" t="s">
        <v>426</v>
      </c>
      <c r="B680" s="33">
        <v>3.9E-2</v>
      </c>
    </row>
    <row r="681" spans="1:2" ht="15.4" x14ac:dyDescent="0.45">
      <c r="A681" s="30" t="s">
        <v>767</v>
      </c>
      <c r="B681" s="31">
        <v>8.7999999999999995E-2</v>
      </c>
    </row>
    <row r="682" spans="1:2" ht="15.4" x14ac:dyDescent="0.45">
      <c r="A682" s="32" t="s">
        <v>427</v>
      </c>
      <c r="B682" s="33">
        <v>3.7999999999999999E-2</v>
      </c>
    </row>
    <row r="683" spans="1:2" ht="15.4" x14ac:dyDescent="0.45">
      <c r="A683" s="32" t="s">
        <v>1822</v>
      </c>
      <c r="B683" s="33">
        <v>0.02</v>
      </c>
    </row>
    <row r="684" spans="1:2" ht="30.75" x14ac:dyDescent="0.45">
      <c r="A684" s="32" t="s">
        <v>1755</v>
      </c>
      <c r="B684" s="33">
        <v>0.03</v>
      </c>
    </row>
    <row r="685" spans="1:2" ht="15.4" x14ac:dyDescent="0.45">
      <c r="A685" s="30" t="s">
        <v>768</v>
      </c>
      <c r="B685" s="31">
        <v>0.35399999999999998</v>
      </c>
    </row>
    <row r="686" spans="1:2" ht="15.4" x14ac:dyDescent="0.45">
      <c r="A686" s="32" t="s">
        <v>1757</v>
      </c>
      <c r="B686" s="33">
        <v>9.4E-2</v>
      </c>
    </row>
    <row r="687" spans="1:2" ht="30.75" x14ac:dyDescent="0.45">
      <c r="A687" s="32" t="s">
        <v>1823</v>
      </c>
      <c r="B687" s="33">
        <v>0.19600000000000001</v>
      </c>
    </row>
    <row r="688" spans="1:2" ht="15.4" x14ac:dyDescent="0.45">
      <c r="A688" s="32" t="s">
        <v>431</v>
      </c>
      <c r="B688" s="33">
        <v>3.5999999999999997E-2</v>
      </c>
    </row>
    <row r="689" spans="1:2" ht="30.75" x14ac:dyDescent="0.45">
      <c r="A689" s="32" t="s">
        <v>1759</v>
      </c>
      <c r="B689" s="33">
        <v>2.8000000000000001E-2</v>
      </c>
    </row>
    <row r="690" spans="1:2" ht="15.4" x14ac:dyDescent="0.45">
      <c r="A690" s="30" t="s">
        <v>769</v>
      </c>
      <c r="B690" s="31">
        <v>0.52900000000000003</v>
      </c>
    </row>
    <row r="691" spans="1:2" ht="30.75" x14ac:dyDescent="0.45">
      <c r="A691" s="32" t="s">
        <v>432</v>
      </c>
      <c r="B691" s="33">
        <v>8.6999999999999994E-2</v>
      </c>
    </row>
    <row r="692" spans="1:2" ht="30.75" x14ac:dyDescent="0.45">
      <c r="A692" s="32" t="s">
        <v>446</v>
      </c>
      <c r="B692" s="33">
        <v>0.442</v>
      </c>
    </row>
    <row r="693" spans="1:2" ht="15.4" x14ac:dyDescent="0.45">
      <c r="A693" s="30" t="s">
        <v>771</v>
      </c>
      <c r="B693" s="31">
        <v>0.47799999999999998</v>
      </c>
    </row>
    <row r="694" spans="1:2" ht="15.4" x14ac:dyDescent="0.45">
      <c r="A694" s="32" t="s">
        <v>434</v>
      </c>
      <c r="B694" s="33">
        <v>0.24199999999999999</v>
      </c>
    </row>
    <row r="695" spans="1:2" ht="15.4" x14ac:dyDescent="0.45">
      <c r="A695" s="32" t="s">
        <v>1761</v>
      </c>
      <c r="B695" s="33">
        <v>0.23599999999999999</v>
      </c>
    </row>
    <row r="696" spans="1:2" ht="15.4" x14ac:dyDescent="0.45">
      <c r="A696" s="30" t="s">
        <v>778</v>
      </c>
      <c r="B696" s="31">
        <v>0.223</v>
      </c>
    </row>
    <row r="697" spans="1:2" ht="15.4" x14ac:dyDescent="0.45">
      <c r="A697" s="32" t="s">
        <v>779</v>
      </c>
      <c r="B697" s="33">
        <v>6.0999999999999999E-2</v>
      </c>
    </row>
    <row r="698" spans="1:2" ht="15.4" x14ac:dyDescent="0.45">
      <c r="A698" s="32" t="s">
        <v>436</v>
      </c>
      <c r="B698" s="33">
        <v>0.10199999999999999</v>
      </c>
    </row>
    <row r="699" spans="1:2" ht="15.4" x14ac:dyDescent="0.45">
      <c r="A699" s="32" t="s">
        <v>437</v>
      </c>
      <c r="B699" s="33">
        <v>0.06</v>
      </c>
    </row>
    <row r="700" spans="1:2" ht="15.4" x14ac:dyDescent="0.45">
      <c r="A700" s="30" t="s">
        <v>759</v>
      </c>
      <c r="B700" s="31">
        <v>6.165</v>
      </c>
    </row>
    <row r="701" spans="1:2" ht="15.4" x14ac:dyDescent="0.45">
      <c r="A701" s="30" t="s">
        <v>762</v>
      </c>
      <c r="B701" s="31">
        <v>4.1769999999999996</v>
      </c>
    </row>
    <row r="702" spans="1:2" ht="15.4" x14ac:dyDescent="0.45">
      <c r="A702" s="30" t="s">
        <v>1733</v>
      </c>
      <c r="B702" s="31">
        <v>2.6360000000000001</v>
      </c>
    </row>
    <row r="703" spans="1:2" ht="30" x14ac:dyDescent="0.45">
      <c r="A703" s="35" t="s">
        <v>657</v>
      </c>
      <c r="B703" s="36">
        <v>0.25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FAC6-DF40-4044-9A8B-91A05F01B921}">
  <dimension ref="A1:B703"/>
  <sheetViews>
    <sheetView workbookViewId="0">
      <pane xSplit="1" ySplit="1" topLeftCell="B294" activePane="bottomRight" state="frozen"/>
      <selection pane="topRight" activeCell="B1" sqref="B1"/>
      <selection pane="bottomLeft" activeCell="A9" sqref="A9"/>
      <selection pane="bottomRight" activeCell="A210" sqref="A210"/>
    </sheetView>
  </sheetViews>
  <sheetFormatPr defaultRowHeight="14.25" x14ac:dyDescent="0.45"/>
  <cols>
    <col min="1" max="1" width="72.265625" style="25" customWidth="1"/>
    <col min="2" max="2" width="19.265625" style="25" customWidth="1"/>
    <col min="3" max="16384" width="9.06640625" style="25"/>
  </cols>
  <sheetData>
    <row r="1" spans="1:2" ht="35.25" customHeight="1" x14ac:dyDescent="0.45">
      <c r="A1" s="26" t="s">
        <v>1464</v>
      </c>
      <c r="B1" s="27" t="s">
        <v>1465</v>
      </c>
    </row>
    <row r="2" spans="1:2" ht="18" customHeight="1" x14ac:dyDescent="0.45">
      <c r="A2" s="28" t="s">
        <v>487</v>
      </c>
      <c r="B2" s="29">
        <v>100</v>
      </c>
    </row>
    <row r="3" spans="1:2" ht="15.4" x14ac:dyDescent="0.45">
      <c r="A3" s="30" t="s">
        <v>489</v>
      </c>
      <c r="B3" s="31">
        <v>72.89</v>
      </c>
    </row>
    <row r="4" spans="1:2" ht="15.4" x14ac:dyDescent="0.45">
      <c r="A4" s="30" t="s">
        <v>488</v>
      </c>
      <c r="B4" s="31">
        <v>74.513999999999996</v>
      </c>
    </row>
    <row r="5" spans="1:2" ht="15.4" x14ac:dyDescent="0.45">
      <c r="A5" s="30" t="s">
        <v>492</v>
      </c>
      <c r="B5" s="31">
        <v>38.000999999999998</v>
      </c>
    </row>
    <row r="6" spans="1:2" ht="15.4" x14ac:dyDescent="0.45">
      <c r="A6" s="30" t="s">
        <v>493</v>
      </c>
      <c r="B6" s="31">
        <v>36.512999999999998</v>
      </c>
    </row>
    <row r="7" spans="1:2" ht="15.4" x14ac:dyDescent="0.45">
      <c r="A7" s="30" t="s">
        <v>692</v>
      </c>
      <c r="B7" s="31">
        <v>25.486000000000001</v>
      </c>
    </row>
    <row r="8" spans="1:2" ht="20.25" customHeight="1" x14ac:dyDescent="0.45">
      <c r="A8" s="30" t="s">
        <v>518</v>
      </c>
      <c r="B8" s="31">
        <v>27.11</v>
      </c>
    </row>
    <row r="9" spans="1:2" ht="15.4" x14ac:dyDescent="0.45">
      <c r="A9" s="30" t="s">
        <v>511</v>
      </c>
      <c r="B9" s="31">
        <v>95.843999999999994</v>
      </c>
    </row>
    <row r="10" spans="1:2" ht="15.4" x14ac:dyDescent="0.45">
      <c r="A10" s="30" t="s">
        <v>490</v>
      </c>
      <c r="B10" s="31">
        <v>69.786000000000001</v>
      </c>
    </row>
    <row r="11" spans="1:2" ht="15.4" x14ac:dyDescent="0.45">
      <c r="A11" s="30" t="s">
        <v>512</v>
      </c>
      <c r="B11" s="31">
        <v>70.358000000000004</v>
      </c>
    </row>
    <row r="12" spans="1:2" ht="15.4" x14ac:dyDescent="0.45">
      <c r="A12" s="30" t="s">
        <v>491</v>
      </c>
      <c r="B12" s="31">
        <v>33.273000000000003</v>
      </c>
    </row>
    <row r="13" spans="1:2" ht="15.4" x14ac:dyDescent="0.45">
      <c r="A13" s="30" t="s">
        <v>513</v>
      </c>
      <c r="B13" s="31">
        <v>33.844999999999999</v>
      </c>
    </row>
    <row r="14" spans="1:2" ht="15.4" x14ac:dyDescent="0.45">
      <c r="A14" s="30" t="s">
        <v>495</v>
      </c>
      <c r="B14" s="31">
        <v>9.5630000000000006</v>
      </c>
    </row>
    <row r="15" spans="1:2" ht="15.4" x14ac:dyDescent="0.45">
      <c r="A15" s="30" t="s">
        <v>529</v>
      </c>
      <c r="B15" s="31">
        <v>4.6100000000000003</v>
      </c>
    </row>
    <row r="16" spans="1:2" ht="15.4" x14ac:dyDescent="0.45">
      <c r="A16" s="30" t="s">
        <v>532</v>
      </c>
      <c r="B16" s="31">
        <v>3.0630000000000002</v>
      </c>
    </row>
    <row r="17" spans="1:2" ht="15.4" x14ac:dyDescent="0.45">
      <c r="A17" s="30" t="s">
        <v>533</v>
      </c>
      <c r="B17" s="31">
        <v>1.343</v>
      </c>
    </row>
    <row r="18" spans="1:2" ht="15.4" x14ac:dyDescent="0.45">
      <c r="A18" s="32" t="s">
        <v>0</v>
      </c>
      <c r="B18" s="33">
        <v>0.86299999999999999</v>
      </c>
    </row>
    <row r="19" spans="1:2" ht="15.4" x14ac:dyDescent="0.45">
      <c r="A19" s="32" t="s">
        <v>1</v>
      </c>
      <c r="B19" s="33">
        <v>0.48</v>
      </c>
    </row>
    <row r="20" spans="1:2" ht="15.4" x14ac:dyDescent="0.45">
      <c r="A20" s="30" t="s">
        <v>534</v>
      </c>
      <c r="B20" s="31">
        <v>1.548</v>
      </c>
    </row>
    <row r="21" spans="1:2" ht="15.4" x14ac:dyDescent="0.45">
      <c r="A21" s="32" t="s">
        <v>2</v>
      </c>
      <c r="B21" s="33">
        <v>0.93</v>
      </c>
    </row>
    <row r="22" spans="1:2" ht="15.4" x14ac:dyDescent="0.45">
      <c r="A22" s="32" t="s">
        <v>3</v>
      </c>
      <c r="B22" s="33">
        <v>0.61799999999999999</v>
      </c>
    </row>
    <row r="23" spans="1:2" ht="15.4" x14ac:dyDescent="0.45">
      <c r="A23" s="34" t="s">
        <v>4</v>
      </c>
      <c r="B23" s="33">
        <v>0.17199999999999999</v>
      </c>
    </row>
    <row r="24" spans="1:2" ht="15.4" x14ac:dyDescent="0.45">
      <c r="A24" s="30" t="s">
        <v>530</v>
      </c>
      <c r="B24" s="31">
        <v>1.5469999999999999</v>
      </c>
    </row>
    <row r="25" spans="1:2" ht="15.4" x14ac:dyDescent="0.45">
      <c r="A25" s="32" t="s">
        <v>5</v>
      </c>
      <c r="B25" s="33">
        <v>0.999</v>
      </c>
    </row>
    <row r="26" spans="1:2" ht="15.4" x14ac:dyDescent="0.45">
      <c r="A26" s="32" t="s">
        <v>6</v>
      </c>
      <c r="B26" s="33">
        <v>0.54800000000000004</v>
      </c>
    </row>
    <row r="27" spans="1:2" ht="15.4" x14ac:dyDescent="0.45">
      <c r="A27" s="30" t="s">
        <v>536</v>
      </c>
      <c r="B27" s="31">
        <v>0.19400000000000001</v>
      </c>
    </row>
    <row r="28" spans="1:2" ht="15.4" x14ac:dyDescent="0.45">
      <c r="A28" s="32" t="s">
        <v>1541</v>
      </c>
      <c r="B28" s="33">
        <v>0.19400000000000001</v>
      </c>
    </row>
    <row r="29" spans="1:2" ht="15.4" x14ac:dyDescent="0.45">
      <c r="A29" s="30" t="s">
        <v>535</v>
      </c>
      <c r="B29" s="31">
        <v>1.1519999999999999</v>
      </c>
    </row>
    <row r="30" spans="1:2" ht="15.4" x14ac:dyDescent="0.45">
      <c r="A30" s="32" t="s">
        <v>9</v>
      </c>
      <c r="B30" s="33">
        <v>0.59899999999999998</v>
      </c>
    </row>
    <row r="31" spans="1:2" ht="15.4" x14ac:dyDescent="0.45">
      <c r="A31" s="32" t="s">
        <v>10</v>
      </c>
      <c r="B31" s="33">
        <v>0.55300000000000005</v>
      </c>
    </row>
    <row r="32" spans="1:2" ht="21.75" customHeight="1" x14ac:dyDescent="0.45">
      <c r="A32" s="30" t="s">
        <v>537</v>
      </c>
      <c r="B32" s="31">
        <v>3.452</v>
      </c>
    </row>
    <row r="33" spans="1:2" ht="15.4" x14ac:dyDescent="0.45">
      <c r="A33" s="30" t="s">
        <v>538</v>
      </c>
      <c r="B33" s="31">
        <v>2.548</v>
      </c>
    </row>
    <row r="34" spans="1:2" ht="15.4" x14ac:dyDescent="0.45">
      <c r="A34" s="32" t="s">
        <v>11</v>
      </c>
      <c r="B34" s="33">
        <v>0.80900000000000005</v>
      </c>
    </row>
    <row r="35" spans="1:2" ht="15.4" x14ac:dyDescent="0.45">
      <c r="A35" s="32" t="s">
        <v>12</v>
      </c>
      <c r="B35" s="33">
        <v>0.745</v>
      </c>
    </row>
    <row r="36" spans="1:2" ht="15.4" x14ac:dyDescent="0.45">
      <c r="A36" s="32" t="s">
        <v>13</v>
      </c>
      <c r="B36" s="33">
        <v>0.24099999999999999</v>
      </c>
    </row>
    <row r="37" spans="1:2" ht="15.4" x14ac:dyDescent="0.45">
      <c r="A37" s="30" t="s">
        <v>438</v>
      </c>
      <c r="B37" s="31">
        <v>0.753</v>
      </c>
    </row>
    <row r="38" spans="1:2" ht="15.4" x14ac:dyDescent="0.45">
      <c r="A38" s="32" t="s">
        <v>14</v>
      </c>
      <c r="B38" s="33">
        <v>0.753</v>
      </c>
    </row>
    <row r="39" spans="1:2" ht="15.4" x14ac:dyDescent="0.45">
      <c r="A39" s="30" t="s">
        <v>539</v>
      </c>
      <c r="B39" s="31">
        <v>0.90400000000000003</v>
      </c>
    </row>
    <row r="40" spans="1:2" ht="15.4" x14ac:dyDescent="0.45">
      <c r="A40" s="32" t="s">
        <v>15</v>
      </c>
      <c r="B40" s="33">
        <v>0.57099999999999995</v>
      </c>
    </row>
    <row r="41" spans="1:2" ht="15.4" x14ac:dyDescent="0.45">
      <c r="A41" s="32" t="s">
        <v>16</v>
      </c>
      <c r="B41" s="33">
        <v>0.33300000000000002</v>
      </c>
    </row>
    <row r="42" spans="1:2" ht="15.4" x14ac:dyDescent="0.45">
      <c r="A42" s="30" t="s">
        <v>540</v>
      </c>
      <c r="B42" s="31">
        <v>0.155</v>
      </c>
    </row>
    <row r="43" spans="1:2" ht="15.4" x14ac:dyDescent="0.45">
      <c r="A43" s="32" t="s">
        <v>1824</v>
      </c>
      <c r="B43" s="33">
        <v>0.155</v>
      </c>
    </row>
    <row r="44" spans="1:2" ht="15.4" x14ac:dyDescent="0.45">
      <c r="A44" s="30" t="s">
        <v>496</v>
      </c>
      <c r="B44" s="31">
        <v>2.133</v>
      </c>
    </row>
    <row r="45" spans="1:2" ht="15.4" x14ac:dyDescent="0.45">
      <c r="A45" s="30" t="s">
        <v>541</v>
      </c>
      <c r="B45" s="31">
        <v>1.7370000000000001</v>
      </c>
    </row>
    <row r="46" spans="1:2" ht="15.4" x14ac:dyDescent="0.45">
      <c r="A46" s="32" t="s">
        <v>19</v>
      </c>
      <c r="B46" s="33">
        <v>0.193</v>
      </c>
    </row>
    <row r="47" spans="1:2" ht="15.4" x14ac:dyDescent="0.45">
      <c r="A47" s="32" t="s">
        <v>20</v>
      </c>
      <c r="B47" s="33">
        <v>0.221</v>
      </c>
    </row>
    <row r="48" spans="1:2" ht="15.4" x14ac:dyDescent="0.45">
      <c r="A48" s="32" t="s">
        <v>21</v>
      </c>
      <c r="B48" s="33">
        <v>0.22600000000000001</v>
      </c>
    </row>
    <row r="49" spans="1:2" ht="15.4" x14ac:dyDescent="0.45">
      <c r="A49" s="32" t="s">
        <v>22</v>
      </c>
      <c r="B49" s="33">
        <v>0.13100000000000001</v>
      </c>
    </row>
    <row r="50" spans="1:2" ht="15.4" x14ac:dyDescent="0.45">
      <c r="A50" s="30" t="s">
        <v>542</v>
      </c>
      <c r="B50" s="31">
        <v>0.79200000000000004</v>
      </c>
    </row>
    <row r="51" spans="1:2" ht="15.4" x14ac:dyDescent="0.45">
      <c r="A51" s="32" t="s">
        <v>23</v>
      </c>
      <c r="B51" s="33">
        <v>0.30499999999999999</v>
      </c>
    </row>
    <row r="52" spans="1:2" ht="15.4" x14ac:dyDescent="0.45">
      <c r="A52" s="32" t="s">
        <v>24</v>
      </c>
      <c r="B52" s="33">
        <v>0.19500000000000001</v>
      </c>
    </row>
    <row r="53" spans="1:2" ht="15.4" x14ac:dyDescent="0.45">
      <c r="A53" s="32" t="s">
        <v>25</v>
      </c>
      <c r="B53" s="33">
        <v>0.29199999999999998</v>
      </c>
    </row>
    <row r="54" spans="1:2" ht="15.4" x14ac:dyDescent="0.45">
      <c r="A54" s="30" t="s">
        <v>543</v>
      </c>
      <c r="B54" s="31">
        <v>0.17399999999999999</v>
      </c>
    </row>
    <row r="55" spans="1:2" ht="15.4" x14ac:dyDescent="0.45">
      <c r="A55" s="32" t="s">
        <v>26</v>
      </c>
      <c r="B55" s="33">
        <v>0.17399999999999999</v>
      </c>
    </row>
    <row r="56" spans="1:2" ht="15.4" x14ac:dyDescent="0.45">
      <c r="A56" s="30" t="s">
        <v>544</v>
      </c>
      <c r="B56" s="31">
        <v>0.22</v>
      </c>
    </row>
    <row r="57" spans="1:2" ht="15.4" x14ac:dyDescent="0.45">
      <c r="A57" s="32" t="s">
        <v>30</v>
      </c>
      <c r="B57" s="33">
        <v>0.14899999999999999</v>
      </c>
    </row>
    <row r="58" spans="1:2" ht="15.4" x14ac:dyDescent="0.45">
      <c r="A58" s="32" t="s">
        <v>31</v>
      </c>
      <c r="B58" s="33">
        <v>7.0999999999999994E-2</v>
      </c>
    </row>
    <row r="59" spans="1:2" ht="15.4" x14ac:dyDescent="0.45">
      <c r="A59" s="30" t="s">
        <v>545</v>
      </c>
      <c r="B59" s="31">
        <v>0.17599999999999999</v>
      </c>
    </row>
    <row r="60" spans="1:2" ht="15.4" x14ac:dyDescent="0.45">
      <c r="A60" s="32" t="s">
        <v>1627</v>
      </c>
      <c r="B60" s="33">
        <v>0.113</v>
      </c>
    </row>
    <row r="61" spans="1:2" ht="15.4" x14ac:dyDescent="0.45">
      <c r="A61" s="32" t="s">
        <v>1629</v>
      </c>
      <c r="B61" s="33">
        <v>2.3E-2</v>
      </c>
    </row>
    <row r="62" spans="1:2" ht="15.4" x14ac:dyDescent="0.45">
      <c r="A62" s="32" t="s">
        <v>1764</v>
      </c>
      <c r="B62" s="33">
        <v>0.04</v>
      </c>
    </row>
    <row r="63" spans="1:2" ht="15.4" x14ac:dyDescent="0.45">
      <c r="A63" s="30" t="s">
        <v>501</v>
      </c>
      <c r="B63" s="31">
        <v>1.1279999999999999</v>
      </c>
    </row>
    <row r="64" spans="1:2" ht="15.4" x14ac:dyDescent="0.45">
      <c r="A64" s="32" t="s">
        <v>34</v>
      </c>
      <c r="B64" s="33">
        <v>0.58499999999999996</v>
      </c>
    </row>
    <row r="65" spans="1:2" ht="15.4" x14ac:dyDescent="0.45">
      <c r="A65" s="32" t="s">
        <v>1701</v>
      </c>
      <c r="B65" s="33">
        <v>0.42499999999999999</v>
      </c>
    </row>
    <row r="66" spans="1:2" ht="15.4" x14ac:dyDescent="0.45">
      <c r="A66" s="32" t="s">
        <v>36</v>
      </c>
      <c r="B66" s="33">
        <v>6.5000000000000002E-2</v>
      </c>
    </row>
    <row r="67" spans="1:2" ht="15.4" x14ac:dyDescent="0.45">
      <c r="A67" s="30" t="s">
        <v>546</v>
      </c>
      <c r="B67" s="31">
        <v>5.2999999999999999E-2</v>
      </c>
    </row>
    <row r="68" spans="1:2" ht="15.4" x14ac:dyDescent="0.45">
      <c r="A68" s="32" t="s">
        <v>37</v>
      </c>
      <c r="B68" s="33">
        <v>5.2999999999999999E-2</v>
      </c>
    </row>
    <row r="69" spans="1:2" ht="15.4" x14ac:dyDescent="0.45">
      <c r="A69" s="30" t="s">
        <v>547</v>
      </c>
      <c r="B69" s="31">
        <v>2.8969999999999998</v>
      </c>
    </row>
    <row r="70" spans="1:2" ht="15.4" x14ac:dyDescent="0.45">
      <c r="A70" s="30" t="s">
        <v>548</v>
      </c>
      <c r="B70" s="31">
        <v>1.0249999999999999</v>
      </c>
    </row>
    <row r="71" spans="1:2" ht="15.4" x14ac:dyDescent="0.45">
      <c r="A71" s="30" t="s">
        <v>549</v>
      </c>
      <c r="B71" s="31">
        <v>1.0249999999999999</v>
      </c>
    </row>
    <row r="72" spans="1:2" ht="15.4" x14ac:dyDescent="0.45">
      <c r="A72" s="32" t="s">
        <v>38</v>
      </c>
      <c r="B72" s="33">
        <v>0.68899999999999995</v>
      </c>
    </row>
    <row r="73" spans="1:2" ht="15.4" x14ac:dyDescent="0.45">
      <c r="A73" s="32" t="s">
        <v>439</v>
      </c>
      <c r="B73" s="33">
        <v>0.33600000000000002</v>
      </c>
    </row>
    <row r="74" spans="1:2" ht="15.4" x14ac:dyDescent="0.45">
      <c r="A74" s="32" t="s">
        <v>41</v>
      </c>
      <c r="B74" s="33">
        <v>0.44900000000000001</v>
      </c>
    </row>
    <row r="75" spans="1:2" ht="15.4" x14ac:dyDescent="0.45">
      <c r="A75" s="32" t="s">
        <v>42</v>
      </c>
      <c r="B75" s="33">
        <v>0.35</v>
      </c>
    </row>
    <row r="76" spans="1:2" ht="15.4" x14ac:dyDescent="0.45">
      <c r="A76" s="32" t="s">
        <v>1549</v>
      </c>
      <c r="B76" s="33">
        <v>0.25700000000000001</v>
      </c>
    </row>
    <row r="77" spans="1:2" ht="15.4" x14ac:dyDescent="0.45">
      <c r="A77" s="30" t="s">
        <v>550</v>
      </c>
      <c r="B77" s="31">
        <v>0.49399999999999999</v>
      </c>
    </row>
    <row r="78" spans="1:2" ht="15.4" x14ac:dyDescent="0.45">
      <c r="A78" s="32" t="s">
        <v>1543</v>
      </c>
      <c r="B78" s="33">
        <v>0.29699999999999999</v>
      </c>
    </row>
    <row r="79" spans="1:2" ht="15.4" x14ac:dyDescent="0.45">
      <c r="A79" s="32" t="s">
        <v>1547</v>
      </c>
      <c r="B79" s="33">
        <v>0.19700000000000001</v>
      </c>
    </row>
    <row r="80" spans="1:2" ht="22.5" customHeight="1" x14ac:dyDescent="0.45">
      <c r="A80" s="32" t="s">
        <v>1545</v>
      </c>
      <c r="B80" s="33">
        <v>0.16400000000000001</v>
      </c>
    </row>
    <row r="81" spans="1:2" ht="15.4" x14ac:dyDescent="0.45">
      <c r="A81" s="32" t="s">
        <v>1553</v>
      </c>
      <c r="B81" s="33">
        <v>8.8999999999999996E-2</v>
      </c>
    </row>
    <row r="82" spans="1:2" ht="15.4" x14ac:dyDescent="0.45">
      <c r="A82" s="32" t="s">
        <v>1551</v>
      </c>
      <c r="B82" s="33">
        <v>8.0000000000000002E-3</v>
      </c>
    </row>
    <row r="83" spans="1:2" ht="15.4" x14ac:dyDescent="0.45">
      <c r="A83" s="32" t="s">
        <v>50</v>
      </c>
      <c r="B83" s="33">
        <v>6.0999999999999999E-2</v>
      </c>
    </row>
    <row r="84" spans="1:2" ht="15.4" x14ac:dyDescent="0.45">
      <c r="A84" s="30" t="s">
        <v>551</v>
      </c>
      <c r="B84" s="31">
        <v>1.097</v>
      </c>
    </row>
    <row r="85" spans="1:2" ht="15.4" x14ac:dyDescent="0.45">
      <c r="A85" s="32" t="s">
        <v>1555</v>
      </c>
      <c r="B85" s="33">
        <v>0.84299999999999997</v>
      </c>
    </row>
    <row r="86" spans="1:2" ht="15.4" x14ac:dyDescent="0.45">
      <c r="A86" s="32" t="s">
        <v>552</v>
      </c>
      <c r="B86" s="33">
        <v>0.13</v>
      </c>
    </row>
    <row r="87" spans="1:2" ht="15.4" x14ac:dyDescent="0.45">
      <c r="A87" s="32" t="s">
        <v>51</v>
      </c>
      <c r="B87" s="33">
        <v>0.124</v>
      </c>
    </row>
    <row r="88" spans="1:2" ht="15.4" x14ac:dyDescent="0.45">
      <c r="A88" s="30" t="s">
        <v>553</v>
      </c>
      <c r="B88" s="31">
        <v>0.37</v>
      </c>
    </row>
    <row r="89" spans="1:2" ht="15.4" x14ac:dyDescent="0.45">
      <c r="A89" s="32" t="s">
        <v>52</v>
      </c>
      <c r="B89" s="33">
        <v>0.307</v>
      </c>
    </row>
    <row r="90" spans="1:2" ht="15.4" x14ac:dyDescent="0.45">
      <c r="A90" s="32" t="s">
        <v>54</v>
      </c>
      <c r="B90" s="33">
        <v>1.9E-2</v>
      </c>
    </row>
    <row r="91" spans="1:2" ht="15.4" x14ac:dyDescent="0.45">
      <c r="A91" s="32" t="s">
        <v>55</v>
      </c>
      <c r="B91" s="33">
        <v>4.3999999999999997E-2</v>
      </c>
    </row>
    <row r="92" spans="1:2" ht="15.4" x14ac:dyDescent="0.45">
      <c r="A92" s="30" t="s">
        <v>554</v>
      </c>
      <c r="B92" s="31">
        <v>0.39200000000000002</v>
      </c>
    </row>
    <row r="93" spans="1:2" ht="15.4" x14ac:dyDescent="0.45">
      <c r="A93" s="32" t="s">
        <v>56</v>
      </c>
      <c r="B93" s="33">
        <v>0.34200000000000003</v>
      </c>
    </row>
    <row r="94" spans="1:2" ht="15.4" x14ac:dyDescent="0.45">
      <c r="A94" s="32" t="s">
        <v>57</v>
      </c>
      <c r="B94" s="33">
        <v>0.05</v>
      </c>
    </row>
    <row r="95" spans="1:2" ht="15.4" x14ac:dyDescent="0.45">
      <c r="A95" s="30" t="s">
        <v>555</v>
      </c>
      <c r="B95" s="31">
        <v>0.51</v>
      </c>
    </row>
    <row r="96" spans="1:2" ht="15.4" x14ac:dyDescent="0.45">
      <c r="A96" s="32" t="s">
        <v>556</v>
      </c>
      <c r="B96" s="33">
        <v>0.51</v>
      </c>
    </row>
    <row r="97" spans="1:2" ht="15.4" x14ac:dyDescent="0.45">
      <c r="A97" s="30" t="s">
        <v>557</v>
      </c>
      <c r="B97" s="31">
        <v>0.51200000000000001</v>
      </c>
    </row>
    <row r="98" spans="1:2" ht="15.4" x14ac:dyDescent="0.45">
      <c r="A98" s="32" t="s">
        <v>558</v>
      </c>
      <c r="B98" s="33">
        <v>0.51200000000000001</v>
      </c>
    </row>
    <row r="99" spans="1:2" ht="15.4" x14ac:dyDescent="0.45">
      <c r="A99" s="30" t="s">
        <v>559</v>
      </c>
      <c r="B99" s="31">
        <v>2.6859999999999999</v>
      </c>
    </row>
    <row r="100" spans="1:2" ht="15.4" x14ac:dyDescent="0.45">
      <c r="A100" s="30" t="s">
        <v>560</v>
      </c>
      <c r="B100" s="31">
        <v>1.4790000000000001</v>
      </c>
    </row>
    <row r="101" spans="1:2" ht="15.4" x14ac:dyDescent="0.45">
      <c r="A101" s="32" t="s">
        <v>58</v>
      </c>
      <c r="B101" s="33">
        <v>0.10199999999999999</v>
      </c>
    </row>
    <row r="102" spans="1:2" ht="15.4" x14ac:dyDescent="0.45">
      <c r="A102" s="32" t="s">
        <v>59</v>
      </c>
      <c r="B102" s="33">
        <v>0.2</v>
      </c>
    </row>
    <row r="103" spans="1:2" ht="15.4" x14ac:dyDescent="0.45">
      <c r="A103" s="32" t="s">
        <v>60</v>
      </c>
      <c r="B103" s="33">
        <v>0.24399999999999999</v>
      </c>
    </row>
    <row r="104" spans="1:2" ht="15.4" x14ac:dyDescent="0.45">
      <c r="A104" s="30" t="s">
        <v>561</v>
      </c>
      <c r="B104" s="31">
        <v>0.89400000000000002</v>
      </c>
    </row>
    <row r="105" spans="1:2" ht="15.4" x14ac:dyDescent="0.45">
      <c r="A105" s="32" t="s">
        <v>61</v>
      </c>
      <c r="B105" s="33">
        <v>0.46600000000000003</v>
      </c>
    </row>
    <row r="106" spans="1:2" ht="15.4" x14ac:dyDescent="0.45">
      <c r="A106" s="32" t="s">
        <v>62</v>
      </c>
      <c r="B106" s="33">
        <v>0.42799999999999999</v>
      </c>
    </row>
    <row r="107" spans="1:2" ht="15.4" x14ac:dyDescent="0.45">
      <c r="A107" s="32" t="s">
        <v>63</v>
      </c>
      <c r="B107" s="33">
        <v>3.9E-2</v>
      </c>
    </row>
    <row r="108" spans="1:2" ht="15.4" x14ac:dyDescent="0.45">
      <c r="A108" s="30" t="s">
        <v>562</v>
      </c>
      <c r="B108" s="31">
        <v>1.2070000000000001</v>
      </c>
    </row>
    <row r="109" spans="1:2" ht="15.4" x14ac:dyDescent="0.45">
      <c r="A109" s="32" t="s">
        <v>64</v>
      </c>
      <c r="B109" s="33">
        <v>0.50900000000000001</v>
      </c>
    </row>
    <row r="110" spans="1:2" ht="15.4" x14ac:dyDescent="0.45">
      <c r="A110" s="32" t="s">
        <v>65</v>
      </c>
      <c r="B110" s="33">
        <v>0.115</v>
      </c>
    </row>
    <row r="111" spans="1:2" ht="15.4" x14ac:dyDescent="0.45">
      <c r="A111" s="32" t="s">
        <v>66</v>
      </c>
      <c r="B111" s="33">
        <v>0.23200000000000001</v>
      </c>
    </row>
    <row r="112" spans="1:2" ht="15.4" x14ac:dyDescent="0.45">
      <c r="A112" s="32" t="s">
        <v>67</v>
      </c>
      <c r="B112" s="33">
        <v>0.35099999999999998</v>
      </c>
    </row>
    <row r="113" spans="1:2" ht="15.4" x14ac:dyDescent="0.45">
      <c r="A113" s="30" t="s">
        <v>563</v>
      </c>
      <c r="B113" s="31">
        <v>0.19500000000000001</v>
      </c>
    </row>
    <row r="114" spans="1:2" ht="15.4" x14ac:dyDescent="0.45">
      <c r="A114" s="32" t="s">
        <v>68</v>
      </c>
      <c r="B114" s="33">
        <v>2.8000000000000001E-2</v>
      </c>
    </row>
    <row r="115" spans="1:2" ht="15.4" x14ac:dyDescent="0.45">
      <c r="A115" s="32" t="s">
        <v>1765</v>
      </c>
      <c r="B115" s="33">
        <v>0.16700000000000001</v>
      </c>
    </row>
    <row r="116" spans="1:2" ht="15.4" x14ac:dyDescent="0.45">
      <c r="A116" s="30" t="s">
        <v>1766</v>
      </c>
      <c r="B116" s="31">
        <v>1.054</v>
      </c>
    </row>
    <row r="117" spans="1:2" ht="15.4" x14ac:dyDescent="0.45">
      <c r="A117" s="30" t="s">
        <v>564</v>
      </c>
      <c r="B117" s="31">
        <v>0.58899999999999997</v>
      </c>
    </row>
    <row r="118" spans="1:2" ht="15.4" x14ac:dyDescent="0.45">
      <c r="A118" s="32" t="s">
        <v>70</v>
      </c>
      <c r="B118" s="33">
        <v>0.36899999999999999</v>
      </c>
    </row>
    <row r="119" spans="1:2" ht="15.4" x14ac:dyDescent="0.45">
      <c r="A119" s="32" t="s">
        <v>71</v>
      </c>
      <c r="B119" s="33">
        <v>0.22</v>
      </c>
    </row>
    <row r="120" spans="1:2" ht="15.4" x14ac:dyDescent="0.45">
      <c r="A120" s="30" t="s">
        <v>565</v>
      </c>
      <c r="B120" s="31">
        <v>0.46500000000000002</v>
      </c>
    </row>
    <row r="121" spans="1:2" ht="15.4" x14ac:dyDescent="0.45">
      <c r="A121" s="32" t="s">
        <v>72</v>
      </c>
      <c r="B121" s="33">
        <v>0.32</v>
      </c>
    </row>
    <row r="122" spans="1:2" ht="15.4" x14ac:dyDescent="0.45">
      <c r="A122" s="32" t="s">
        <v>73</v>
      </c>
      <c r="B122" s="33">
        <v>0.14499999999999999</v>
      </c>
    </row>
    <row r="123" spans="1:2" ht="15.4" x14ac:dyDescent="0.45">
      <c r="A123" s="30" t="s">
        <v>503</v>
      </c>
      <c r="B123" s="31">
        <v>0.68700000000000006</v>
      </c>
    </row>
    <row r="124" spans="1:2" ht="15.4" x14ac:dyDescent="0.45">
      <c r="A124" s="32" t="s">
        <v>76</v>
      </c>
      <c r="B124" s="33">
        <v>0.377</v>
      </c>
    </row>
    <row r="125" spans="1:2" ht="15.4" x14ac:dyDescent="0.45">
      <c r="A125" s="32" t="s">
        <v>77</v>
      </c>
      <c r="B125" s="33">
        <v>0.112</v>
      </c>
    </row>
    <row r="126" spans="1:2" ht="15.4" x14ac:dyDescent="0.45">
      <c r="A126" s="32" t="s">
        <v>78</v>
      </c>
      <c r="B126" s="33">
        <v>2.7E-2</v>
      </c>
    </row>
    <row r="127" spans="1:2" ht="15.4" x14ac:dyDescent="0.45">
      <c r="A127" s="32" t="s">
        <v>1767</v>
      </c>
      <c r="B127" s="33">
        <v>9.6000000000000002E-2</v>
      </c>
    </row>
    <row r="128" spans="1:2" ht="15.4" x14ac:dyDescent="0.45">
      <c r="A128" s="32" t="s">
        <v>1559</v>
      </c>
      <c r="B128" s="33">
        <v>1.2E-2</v>
      </c>
    </row>
    <row r="129" spans="1:2" ht="15.4" x14ac:dyDescent="0.45">
      <c r="A129" s="32" t="s">
        <v>1561</v>
      </c>
      <c r="B129" s="33">
        <v>6.3E-2</v>
      </c>
    </row>
    <row r="130" spans="1:2" ht="15.4" x14ac:dyDescent="0.45">
      <c r="A130" s="30" t="s">
        <v>566</v>
      </c>
      <c r="B130" s="31">
        <v>0.248</v>
      </c>
    </row>
    <row r="131" spans="1:2" ht="15.4" x14ac:dyDescent="0.45">
      <c r="A131" s="32" t="s">
        <v>81</v>
      </c>
      <c r="B131" s="33">
        <v>0.248</v>
      </c>
    </row>
    <row r="132" spans="1:2" ht="15.4" x14ac:dyDescent="0.45">
      <c r="A132" s="30" t="s">
        <v>567</v>
      </c>
      <c r="B132" s="31">
        <v>1.637</v>
      </c>
    </row>
    <row r="133" spans="1:2" ht="15.4" x14ac:dyDescent="0.45">
      <c r="A133" s="32" t="s">
        <v>82</v>
      </c>
      <c r="B133" s="33">
        <v>0.39900000000000002</v>
      </c>
    </row>
    <row r="134" spans="1:2" ht="15.4" x14ac:dyDescent="0.45">
      <c r="A134" s="30" t="s">
        <v>568</v>
      </c>
      <c r="B134" s="31">
        <v>1.002</v>
      </c>
    </row>
    <row r="135" spans="1:2" ht="15.4" x14ac:dyDescent="0.45">
      <c r="A135" s="32" t="s">
        <v>1563</v>
      </c>
      <c r="B135" s="33">
        <v>0.45400000000000001</v>
      </c>
    </row>
    <row r="136" spans="1:2" ht="15.4" x14ac:dyDescent="0.45">
      <c r="A136" s="32" t="s">
        <v>1565</v>
      </c>
      <c r="B136" s="33">
        <v>0.39900000000000002</v>
      </c>
    </row>
    <row r="137" spans="1:2" ht="15.4" x14ac:dyDescent="0.45">
      <c r="A137" s="32" t="s">
        <v>84</v>
      </c>
      <c r="B137" s="33">
        <v>0.14899999999999999</v>
      </c>
    </row>
    <row r="138" spans="1:2" ht="15.4" x14ac:dyDescent="0.45">
      <c r="A138" s="32" t="s">
        <v>85</v>
      </c>
      <c r="B138" s="33">
        <v>9.5000000000000001E-2</v>
      </c>
    </row>
    <row r="139" spans="1:2" ht="15.4" x14ac:dyDescent="0.45">
      <c r="A139" s="32" t="s">
        <v>86</v>
      </c>
      <c r="B139" s="33">
        <v>0.14099999999999999</v>
      </c>
    </row>
    <row r="140" spans="1:2" ht="15.4" x14ac:dyDescent="0.45">
      <c r="A140" s="30" t="s">
        <v>499</v>
      </c>
      <c r="B140" s="31">
        <v>0.88</v>
      </c>
    </row>
    <row r="141" spans="1:2" ht="15.4" x14ac:dyDescent="0.45">
      <c r="A141" s="30" t="s">
        <v>569</v>
      </c>
      <c r="B141" s="31">
        <v>0.58399999999999996</v>
      </c>
    </row>
    <row r="142" spans="1:2" ht="15.4" x14ac:dyDescent="0.45">
      <c r="A142" s="32" t="s">
        <v>570</v>
      </c>
      <c r="B142" s="33">
        <v>0.23</v>
      </c>
    </row>
    <row r="143" spans="1:2" ht="15.4" x14ac:dyDescent="0.45">
      <c r="A143" s="32" t="s">
        <v>87</v>
      </c>
      <c r="B143" s="33">
        <v>2.4E-2</v>
      </c>
    </row>
    <row r="144" spans="1:2" ht="15.4" x14ac:dyDescent="0.45">
      <c r="A144" s="32" t="s">
        <v>571</v>
      </c>
      <c r="B144" s="33">
        <v>2.7E-2</v>
      </c>
    </row>
    <row r="145" spans="1:2" ht="15.4" x14ac:dyDescent="0.45">
      <c r="A145" s="32" t="s">
        <v>88</v>
      </c>
      <c r="B145" s="33">
        <v>0.03</v>
      </c>
    </row>
    <row r="146" spans="1:2" ht="15.4" x14ac:dyDescent="0.45">
      <c r="A146" s="32" t="s">
        <v>572</v>
      </c>
      <c r="B146" s="33">
        <v>0.19500000000000001</v>
      </c>
    </row>
    <row r="147" spans="1:2" ht="15.4" x14ac:dyDescent="0.45">
      <c r="A147" s="32" t="s">
        <v>89</v>
      </c>
      <c r="B147" s="33">
        <v>1.2999999999999999E-2</v>
      </c>
    </row>
    <row r="148" spans="1:2" ht="15.4" x14ac:dyDescent="0.45">
      <c r="A148" s="32" t="s">
        <v>90</v>
      </c>
      <c r="B148" s="33">
        <v>6.5000000000000002E-2</v>
      </c>
    </row>
    <row r="149" spans="1:2" ht="15.4" x14ac:dyDescent="0.45">
      <c r="A149" s="30" t="s">
        <v>573</v>
      </c>
      <c r="B149" s="31">
        <v>0.29599999999999999</v>
      </c>
    </row>
    <row r="150" spans="1:2" ht="15.4" x14ac:dyDescent="0.45">
      <c r="A150" s="32" t="s">
        <v>91</v>
      </c>
      <c r="B150" s="33">
        <v>8.5999999999999993E-2</v>
      </c>
    </row>
    <row r="151" spans="1:2" ht="15.4" x14ac:dyDescent="0.45">
      <c r="A151" s="32" t="s">
        <v>92</v>
      </c>
      <c r="B151" s="33">
        <v>0.21</v>
      </c>
    </row>
    <row r="152" spans="1:2" ht="21" customHeight="1" x14ac:dyDescent="0.45">
      <c r="A152" s="30" t="s">
        <v>500</v>
      </c>
      <c r="B152" s="31">
        <v>4.1559999999999997</v>
      </c>
    </row>
    <row r="153" spans="1:2" ht="15.4" x14ac:dyDescent="0.45">
      <c r="A153" s="32" t="s">
        <v>574</v>
      </c>
      <c r="B153" s="33">
        <v>0.42399999999999999</v>
      </c>
    </row>
    <row r="154" spans="1:2" ht="15.4" x14ac:dyDescent="0.45">
      <c r="A154" s="30" t="s">
        <v>575</v>
      </c>
      <c r="B154" s="31">
        <v>1.431</v>
      </c>
    </row>
    <row r="155" spans="1:2" ht="15.4" x14ac:dyDescent="0.45">
      <c r="A155" s="32" t="s">
        <v>576</v>
      </c>
      <c r="B155" s="33">
        <v>0.158</v>
      </c>
    </row>
    <row r="156" spans="1:2" ht="15.4" x14ac:dyDescent="0.45">
      <c r="A156" s="32" t="s">
        <v>578</v>
      </c>
      <c r="B156" s="33">
        <v>0.11700000000000001</v>
      </c>
    </row>
    <row r="157" spans="1:2" ht="15.4" x14ac:dyDescent="0.45">
      <c r="A157" s="32" t="s">
        <v>579</v>
      </c>
      <c r="B157" s="33">
        <v>6.0999999999999999E-2</v>
      </c>
    </row>
    <row r="158" spans="1:2" ht="15.4" x14ac:dyDescent="0.45">
      <c r="A158" s="32" t="s">
        <v>580</v>
      </c>
      <c r="B158" s="33">
        <v>0.14599999999999999</v>
      </c>
    </row>
    <row r="159" spans="1:2" ht="15.4" x14ac:dyDescent="0.45">
      <c r="A159" s="32" t="s">
        <v>581</v>
      </c>
      <c r="B159" s="33">
        <v>7.8E-2</v>
      </c>
    </row>
    <row r="160" spans="1:2" ht="15.4" x14ac:dyDescent="0.45">
      <c r="A160" s="32" t="s">
        <v>582</v>
      </c>
      <c r="B160" s="33">
        <v>0.36899999999999999</v>
      </c>
    </row>
    <row r="161" spans="1:2" ht="15.4" x14ac:dyDescent="0.45">
      <c r="A161" s="32" t="s">
        <v>583</v>
      </c>
      <c r="B161" s="33">
        <v>0.40500000000000003</v>
      </c>
    </row>
    <row r="162" spans="1:2" ht="15.4" x14ac:dyDescent="0.45">
      <c r="A162" s="32" t="s">
        <v>93</v>
      </c>
      <c r="B162" s="33">
        <v>9.7000000000000003E-2</v>
      </c>
    </row>
    <row r="163" spans="1:2" ht="15.4" x14ac:dyDescent="0.45">
      <c r="A163" s="30" t="s">
        <v>584</v>
      </c>
      <c r="B163" s="31">
        <v>2.3010000000000002</v>
      </c>
    </row>
    <row r="164" spans="1:2" ht="15.4" x14ac:dyDescent="0.45">
      <c r="A164" s="32" t="s">
        <v>585</v>
      </c>
      <c r="B164" s="33">
        <v>0.56699999999999995</v>
      </c>
    </row>
    <row r="165" spans="1:2" ht="15.4" x14ac:dyDescent="0.45">
      <c r="A165" s="32" t="s">
        <v>586</v>
      </c>
      <c r="B165" s="33">
        <v>0.26700000000000002</v>
      </c>
    </row>
    <row r="166" spans="1:2" ht="15.4" x14ac:dyDescent="0.45">
      <c r="A166" s="32" t="s">
        <v>587</v>
      </c>
      <c r="B166" s="33">
        <v>0.438</v>
      </c>
    </row>
    <row r="167" spans="1:2" ht="15.4" x14ac:dyDescent="0.45">
      <c r="A167" s="32" t="s">
        <v>588</v>
      </c>
      <c r="B167" s="33">
        <v>0.222</v>
      </c>
    </row>
    <row r="168" spans="1:2" ht="15.4" x14ac:dyDescent="0.45">
      <c r="A168" s="32" t="s">
        <v>589</v>
      </c>
      <c r="B168" s="33">
        <v>0.122</v>
      </c>
    </row>
    <row r="169" spans="1:2" ht="15.4" x14ac:dyDescent="0.45">
      <c r="A169" s="32" t="s">
        <v>590</v>
      </c>
      <c r="B169" s="33">
        <v>0.33500000000000002</v>
      </c>
    </row>
    <row r="170" spans="1:2" ht="15.4" x14ac:dyDescent="0.45">
      <c r="A170" s="32" t="s">
        <v>94</v>
      </c>
      <c r="B170" s="33">
        <v>0.13400000000000001</v>
      </c>
    </row>
    <row r="171" spans="1:2" ht="15.4" x14ac:dyDescent="0.45">
      <c r="A171" s="32" t="s">
        <v>95</v>
      </c>
      <c r="B171" s="33">
        <v>0.216</v>
      </c>
    </row>
    <row r="172" spans="1:2" ht="15.4" x14ac:dyDescent="0.45">
      <c r="A172" s="30" t="s">
        <v>494</v>
      </c>
      <c r="B172" s="31">
        <v>4.7279999999999998</v>
      </c>
    </row>
    <row r="173" spans="1:2" ht="15.4" x14ac:dyDescent="0.45">
      <c r="A173" s="30" t="s">
        <v>591</v>
      </c>
      <c r="B173" s="31">
        <v>1.464</v>
      </c>
    </row>
    <row r="174" spans="1:2" ht="15.4" x14ac:dyDescent="0.45">
      <c r="A174" s="32" t="s">
        <v>1768</v>
      </c>
      <c r="B174" s="33">
        <v>1.464</v>
      </c>
    </row>
    <row r="175" spans="1:2" ht="15.4" x14ac:dyDescent="0.45">
      <c r="A175" s="30" t="s">
        <v>592</v>
      </c>
      <c r="B175" s="31">
        <v>1.2450000000000001</v>
      </c>
    </row>
    <row r="176" spans="1:2" ht="15.4" x14ac:dyDescent="0.45">
      <c r="A176" s="32" t="s">
        <v>1569</v>
      </c>
      <c r="B176" s="33">
        <v>0.34300000000000003</v>
      </c>
    </row>
    <row r="177" spans="1:2" ht="30.75" x14ac:dyDescent="0.45">
      <c r="A177" s="32" t="s">
        <v>1571</v>
      </c>
      <c r="B177" s="33">
        <v>0.90200000000000002</v>
      </c>
    </row>
    <row r="178" spans="1:2" ht="15.4" x14ac:dyDescent="0.45">
      <c r="A178" s="30" t="s">
        <v>593</v>
      </c>
      <c r="B178" s="31">
        <v>0.59699999999999998</v>
      </c>
    </row>
    <row r="179" spans="1:2" ht="15.4" x14ac:dyDescent="0.45">
      <c r="A179" s="32" t="s">
        <v>594</v>
      </c>
      <c r="B179" s="33">
        <v>0.59699999999999998</v>
      </c>
    </row>
    <row r="180" spans="1:2" ht="15.4" x14ac:dyDescent="0.45">
      <c r="A180" s="30" t="s">
        <v>595</v>
      </c>
      <c r="B180" s="31">
        <v>0.159</v>
      </c>
    </row>
    <row r="181" spans="1:2" ht="15.4" x14ac:dyDescent="0.45">
      <c r="A181" s="32" t="s">
        <v>596</v>
      </c>
      <c r="B181" s="33">
        <v>0.159</v>
      </c>
    </row>
    <row r="182" spans="1:2" ht="15.4" x14ac:dyDescent="0.45">
      <c r="A182" s="30" t="s">
        <v>597</v>
      </c>
      <c r="B182" s="31">
        <v>1.2629999999999999</v>
      </c>
    </row>
    <row r="183" spans="1:2" ht="15.4" x14ac:dyDescent="0.45">
      <c r="A183" s="32" t="s">
        <v>1575</v>
      </c>
      <c r="B183" s="33">
        <v>1.093</v>
      </c>
    </row>
    <row r="184" spans="1:2" ht="15.4" x14ac:dyDescent="0.45">
      <c r="A184" s="32" t="s">
        <v>1577</v>
      </c>
      <c r="B184" s="33">
        <v>0.17</v>
      </c>
    </row>
    <row r="185" spans="1:2" ht="15.4" x14ac:dyDescent="0.45">
      <c r="A185" s="30" t="s">
        <v>598</v>
      </c>
      <c r="B185" s="31">
        <v>0.27700000000000002</v>
      </c>
    </row>
    <row r="186" spans="1:2" ht="15.4" x14ac:dyDescent="0.45">
      <c r="A186" s="32" t="s">
        <v>791</v>
      </c>
      <c r="B186" s="33">
        <v>0.13</v>
      </c>
    </row>
    <row r="187" spans="1:2" ht="15.4" x14ac:dyDescent="0.45">
      <c r="A187" s="32" t="s">
        <v>1769</v>
      </c>
      <c r="B187" s="33">
        <v>0.14699999999999999</v>
      </c>
    </row>
    <row r="188" spans="1:2" ht="15.4" x14ac:dyDescent="0.45">
      <c r="A188" s="30" t="s">
        <v>599</v>
      </c>
      <c r="B188" s="31">
        <v>0.21299999999999999</v>
      </c>
    </row>
    <row r="189" spans="1:2" ht="15.4" x14ac:dyDescent="0.45">
      <c r="A189" s="32" t="s">
        <v>100</v>
      </c>
      <c r="B189" s="33">
        <v>0.21299999999999999</v>
      </c>
    </row>
    <row r="190" spans="1:2" ht="15.4" x14ac:dyDescent="0.45">
      <c r="A190" s="30" t="s">
        <v>600</v>
      </c>
      <c r="B190" s="31">
        <v>2.6379999999999999</v>
      </c>
    </row>
    <row r="191" spans="1:2" ht="15.4" x14ac:dyDescent="0.45">
      <c r="A191" s="32" t="s">
        <v>101</v>
      </c>
      <c r="B191" s="33">
        <v>0.193</v>
      </c>
    </row>
    <row r="192" spans="1:2" ht="30.75" x14ac:dyDescent="0.45">
      <c r="A192" s="32" t="s">
        <v>601</v>
      </c>
      <c r="B192" s="33">
        <v>0.65400000000000003</v>
      </c>
    </row>
    <row r="193" spans="1:2" ht="15.4" x14ac:dyDescent="0.45">
      <c r="A193" s="32" t="s">
        <v>1770</v>
      </c>
      <c r="B193" s="33">
        <v>0.16800000000000001</v>
      </c>
    </row>
    <row r="194" spans="1:2" ht="30.75" x14ac:dyDescent="0.45">
      <c r="A194" s="32" t="s">
        <v>1771</v>
      </c>
      <c r="B194" s="33">
        <v>1.3540000000000001</v>
      </c>
    </row>
    <row r="195" spans="1:2" ht="15.4" x14ac:dyDescent="0.45">
      <c r="A195" s="32" t="s">
        <v>1772</v>
      </c>
      <c r="B195" s="33">
        <v>0.26900000000000002</v>
      </c>
    </row>
    <row r="196" spans="1:2" ht="15.4" x14ac:dyDescent="0.45">
      <c r="A196" s="30" t="s">
        <v>497</v>
      </c>
      <c r="B196" s="31">
        <v>0.14299999999999999</v>
      </c>
    </row>
    <row r="197" spans="1:2" ht="15.4" x14ac:dyDescent="0.45">
      <c r="A197" s="30" t="s">
        <v>602</v>
      </c>
      <c r="B197" s="31">
        <v>0.01</v>
      </c>
    </row>
    <row r="198" spans="1:2" ht="15.4" x14ac:dyDescent="0.45">
      <c r="A198" s="32" t="s">
        <v>106</v>
      </c>
      <c r="B198" s="33">
        <v>0.01</v>
      </c>
    </row>
    <row r="199" spans="1:2" ht="15.4" x14ac:dyDescent="0.45">
      <c r="A199" s="30" t="s">
        <v>603</v>
      </c>
      <c r="B199" s="31">
        <v>1.2E-2</v>
      </c>
    </row>
    <row r="200" spans="1:2" ht="15.4" x14ac:dyDescent="0.45">
      <c r="A200" s="32" t="s">
        <v>107</v>
      </c>
      <c r="B200" s="33">
        <v>1.2E-2</v>
      </c>
    </row>
    <row r="201" spans="1:2" ht="15.4" x14ac:dyDescent="0.45">
      <c r="A201" s="30" t="s">
        <v>604</v>
      </c>
      <c r="B201" s="31">
        <v>0.121</v>
      </c>
    </row>
    <row r="202" spans="1:2" ht="15.4" x14ac:dyDescent="0.45">
      <c r="A202" s="32" t="s">
        <v>108</v>
      </c>
      <c r="B202" s="33">
        <v>1.9E-2</v>
      </c>
    </row>
    <row r="203" spans="1:2" ht="15.4" x14ac:dyDescent="0.45">
      <c r="A203" s="32" t="s">
        <v>109</v>
      </c>
      <c r="B203" s="33">
        <v>0.10199999999999999</v>
      </c>
    </row>
    <row r="204" spans="1:2" ht="15.4" x14ac:dyDescent="0.45">
      <c r="A204" s="30" t="s">
        <v>605</v>
      </c>
      <c r="B204" s="31">
        <v>7.5999999999999998E-2</v>
      </c>
    </row>
    <row r="205" spans="1:2" ht="15.4" x14ac:dyDescent="0.45">
      <c r="A205" s="32" t="s">
        <v>110</v>
      </c>
      <c r="B205" s="33">
        <v>5.3999999999999999E-2</v>
      </c>
    </row>
    <row r="206" spans="1:2" ht="15.4" x14ac:dyDescent="0.45">
      <c r="A206" s="32" t="s">
        <v>111</v>
      </c>
      <c r="B206" s="33">
        <v>2.1999999999999999E-2</v>
      </c>
    </row>
    <row r="207" spans="1:2" ht="15.4" x14ac:dyDescent="0.45">
      <c r="A207" s="30" t="s">
        <v>606</v>
      </c>
      <c r="B207" s="31">
        <v>4.9880000000000004</v>
      </c>
    </row>
    <row r="208" spans="1:2" ht="15.4" x14ac:dyDescent="0.45">
      <c r="A208" s="30" t="s">
        <v>504</v>
      </c>
      <c r="B208" s="31">
        <v>4.6639999999999997</v>
      </c>
    </row>
    <row r="209" spans="1:2" ht="15.4" x14ac:dyDescent="0.45">
      <c r="A209" s="30" t="s">
        <v>607</v>
      </c>
      <c r="B209" s="31">
        <v>1.296</v>
      </c>
    </row>
    <row r="210" spans="1:2" ht="15.4" x14ac:dyDescent="0.45">
      <c r="A210" s="32" t="s">
        <v>112</v>
      </c>
      <c r="B210" s="33">
        <v>0.33</v>
      </c>
    </row>
    <row r="211" spans="1:2" ht="15.4" x14ac:dyDescent="0.45">
      <c r="A211" s="32" t="s">
        <v>113</v>
      </c>
      <c r="B211" s="33">
        <v>7.1999999999999995E-2</v>
      </c>
    </row>
    <row r="212" spans="1:2" ht="15.4" x14ac:dyDescent="0.45">
      <c r="A212" s="32" t="s">
        <v>114</v>
      </c>
      <c r="B212" s="33">
        <v>8.7999999999999995E-2</v>
      </c>
    </row>
    <row r="213" spans="1:2" ht="30.75" x14ac:dyDescent="0.45">
      <c r="A213" s="32" t="s">
        <v>1773</v>
      </c>
      <c r="B213" s="33">
        <v>0.14799999999999999</v>
      </c>
    </row>
    <row r="214" spans="1:2" ht="15.4" x14ac:dyDescent="0.45">
      <c r="A214" s="32" t="s">
        <v>116</v>
      </c>
      <c r="B214" s="33">
        <v>0.122</v>
      </c>
    </row>
    <row r="215" spans="1:2" ht="15.4" x14ac:dyDescent="0.45">
      <c r="A215" s="32" t="s">
        <v>117</v>
      </c>
      <c r="B215" s="33">
        <v>0.27400000000000002</v>
      </c>
    </row>
    <row r="216" spans="1:2" ht="15.4" x14ac:dyDescent="0.45">
      <c r="A216" s="32" t="s">
        <v>450</v>
      </c>
      <c r="B216" s="33">
        <v>0.26200000000000001</v>
      </c>
    </row>
    <row r="217" spans="1:2" ht="15.4" x14ac:dyDescent="0.45">
      <c r="A217" s="30" t="s">
        <v>608</v>
      </c>
      <c r="B217" s="31">
        <v>2.5409999999999999</v>
      </c>
    </row>
    <row r="218" spans="1:2" ht="30.75" x14ac:dyDescent="0.45">
      <c r="A218" s="32" t="s">
        <v>1579</v>
      </c>
      <c r="B218" s="33">
        <v>0.28899999999999998</v>
      </c>
    </row>
    <row r="219" spans="1:2" ht="30.75" x14ac:dyDescent="0.45">
      <c r="A219" s="32" t="s">
        <v>119</v>
      </c>
      <c r="B219" s="33">
        <v>0.224</v>
      </c>
    </row>
    <row r="220" spans="1:2" ht="15.4" x14ac:dyDescent="0.45">
      <c r="A220" s="32" t="s">
        <v>120</v>
      </c>
      <c r="B220" s="33">
        <v>0.34300000000000003</v>
      </c>
    </row>
    <row r="221" spans="1:2" ht="15.4" x14ac:dyDescent="0.45">
      <c r="A221" s="32" t="s">
        <v>121</v>
      </c>
      <c r="B221" s="33">
        <v>0.153</v>
      </c>
    </row>
    <row r="222" spans="1:2" ht="30.75" x14ac:dyDescent="0.45">
      <c r="A222" s="32" t="s">
        <v>122</v>
      </c>
      <c r="B222" s="33">
        <v>0.249</v>
      </c>
    </row>
    <row r="223" spans="1:2" ht="30.75" x14ac:dyDescent="0.45">
      <c r="A223" s="32" t="s">
        <v>123</v>
      </c>
      <c r="B223" s="33">
        <v>0.20599999999999999</v>
      </c>
    </row>
    <row r="224" spans="1:2" ht="30.75" x14ac:dyDescent="0.45">
      <c r="A224" s="32" t="s">
        <v>124</v>
      </c>
      <c r="B224" s="33">
        <v>0.22500000000000001</v>
      </c>
    </row>
    <row r="225" spans="1:2" ht="15.4" x14ac:dyDescent="0.45">
      <c r="A225" s="32" t="s">
        <v>125</v>
      </c>
      <c r="B225" s="33">
        <v>0.24099999999999999</v>
      </c>
    </row>
    <row r="226" spans="1:2" ht="15.4" x14ac:dyDescent="0.45">
      <c r="A226" s="32" t="s">
        <v>127</v>
      </c>
      <c r="B226" s="33">
        <v>0.189</v>
      </c>
    </row>
    <row r="227" spans="1:2" ht="15.4" x14ac:dyDescent="0.45">
      <c r="A227" s="32" t="s">
        <v>128</v>
      </c>
      <c r="B227" s="33">
        <v>0.253</v>
      </c>
    </row>
    <row r="228" spans="1:2" ht="30.75" x14ac:dyDescent="0.45">
      <c r="A228" s="32" t="s">
        <v>1774</v>
      </c>
      <c r="B228" s="33">
        <v>8.5000000000000006E-2</v>
      </c>
    </row>
    <row r="229" spans="1:2" ht="15.4" x14ac:dyDescent="0.45">
      <c r="A229" s="32" t="s">
        <v>130</v>
      </c>
      <c r="B229" s="33">
        <v>8.4000000000000005E-2</v>
      </c>
    </row>
    <row r="230" spans="1:2" ht="15.4" x14ac:dyDescent="0.45">
      <c r="A230" s="30" t="s">
        <v>609</v>
      </c>
      <c r="B230" s="31">
        <v>0.82699999999999996</v>
      </c>
    </row>
    <row r="231" spans="1:2" ht="15.4" x14ac:dyDescent="0.45">
      <c r="A231" s="30" t="s">
        <v>508</v>
      </c>
      <c r="B231" s="31">
        <v>0.46200000000000002</v>
      </c>
    </row>
    <row r="232" spans="1:2" ht="30.75" x14ac:dyDescent="0.45">
      <c r="A232" s="32" t="s">
        <v>131</v>
      </c>
      <c r="B232" s="33">
        <v>0.11700000000000001</v>
      </c>
    </row>
    <row r="233" spans="1:2" ht="15.4" x14ac:dyDescent="0.45">
      <c r="A233" s="32" t="s">
        <v>132</v>
      </c>
      <c r="B233" s="33">
        <v>4.7E-2</v>
      </c>
    </row>
    <row r="234" spans="1:2" ht="15.4" x14ac:dyDescent="0.45">
      <c r="A234" s="32" t="s">
        <v>133</v>
      </c>
      <c r="B234" s="33">
        <v>7.6999999999999999E-2</v>
      </c>
    </row>
    <row r="235" spans="1:2" ht="15.4" x14ac:dyDescent="0.45">
      <c r="A235" s="32" t="s">
        <v>1466</v>
      </c>
      <c r="B235" s="33">
        <v>4.9000000000000002E-2</v>
      </c>
    </row>
    <row r="236" spans="1:2" ht="30.75" x14ac:dyDescent="0.45">
      <c r="A236" s="32" t="s">
        <v>1775</v>
      </c>
      <c r="B236" s="33">
        <v>8.1000000000000003E-2</v>
      </c>
    </row>
    <row r="237" spans="1:2" ht="15.4" x14ac:dyDescent="0.45">
      <c r="A237" s="32" t="s">
        <v>136</v>
      </c>
      <c r="B237" s="33">
        <v>4.5999999999999999E-2</v>
      </c>
    </row>
    <row r="238" spans="1:2" ht="15.4" x14ac:dyDescent="0.45">
      <c r="A238" s="32" t="s">
        <v>137</v>
      </c>
      <c r="B238" s="33">
        <v>4.4999999999999998E-2</v>
      </c>
    </row>
    <row r="239" spans="1:2" ht="15.4" x14ac:dyDescent="0.45">
      <c r="A239" s="30" t="s">
        <v>509</v>
      </c>
      <c r="B239" s="31">
        <v>0.216</v>
      </c>
    </row>
    <row r="240" spans="1:2" ht="30.75" x14ac:dyDescent="0.45">
      <c r="A240" s="32" t="s">
        <v>138</v>
      </c>
      <c r="B240" s="33">
        <v>7.3999999999999996E-2</v>
      </c>
    </row>
    <row r="241" spans="1:2" ht="30.75" x14ac:dyDescent="0.45">
      <c r="A241" s="32" t="s">
        <v>1776</v>
      </c>
      <c r="B241" s="33">
        <v>0.05</v>
      </c>
    </row>
    <row r="242" spans="1:2" ht="15.4" x14ac:dyDescent="0.45">
      <c r="A242" s="32" t="s">
        <v>451</v>
      </c>
      <c r="B242" s="33">
        <v>3.7999999999999999E-2</v>
      </c>
    </row>
    <row r="243" spans="1:2" ht="15.4" x14ac:dyDescent="0.45">
      <c r="A243" s="32" t="s">
        <v>1777</v>
      </c>
      <c r="B243" s="33">
        <v>5.3999999999999999E-2</v>
      </c>
    </row>
    <row r="244" spans="1:2" ht="15.4" x14ac:dyDescent="0.45">
      <c r="A244" s="30" t="s">
        <v>510</v>
      </c>
      <c r="B244" s="31">
        <v>0.14899999999999999</v>
      </c>
    </row>
    <row r="245" spans="1:2" ht="15.4" x14ac:dyDescent="0.45">
      <c r="A245" s="32" t="s">
        <v>1778</v>
      </c>
      <c r="B245" s="33">
        <v>5.3999999999999999E-2</v>
      </c>
    </row>
    <row r="246" spans="1:2" ht="15.4" x14ac:dyDescent="0.45">
      <c r="A246" s="32" t="s">
        <v>143</v>
      </c>
      <c r="B246" s="33">
        <v>2.7E-2</v>
      </c>
    </row>
    <row r="247" spans="1:2" ht="15.4" x14ac:dyDescent="0.45">
      <c r="A247" s="32" t="s">
        <v>144</v>
      </c>
      <c r="B247" s="33">
        <v>2.9000000000000001E-2</v>
      </c>
    </row>
    <row r="248" spans="1:2" ht="15.4" x14ac:dyDescent="0.45">
      <c r="A248" s="32" t="s">
        <v>145</v>
      </c>
      <c r="B248" s="33">
        <v>3.9E-2</v>
      </c>
    </row>
    <row r="249" spans="1:2" ht="15.4" x14ac:dyDescent="0.45">
      <c r="A249" s="30" t="s">
        <v>610</v>
      </c>
      <c r="B249" s="31">
        <v>0.32400000000000001</v>
      </c>
    </row>
    <row r="250" spans="1:2" ht="30.75" x14ac:dyDescent="0.45">
      <c r="A250" s="32" t="s">
        <v>1779</v>
      </c>
      <c r="B250" s="33">
        <v>0.193</v>
      </c>
    </row>
    <row r="251" spans="1:2" ht="15.4" x14ac:dyDescent="0.45">
      <c r="A251" s="32" t="s">
        <v>147</v>
      </c>
      <c r="B251" s="33">
        <v>8.5999999999999993E-2</v>
      </c>
    </row>
    <row r="252" spans="1:2" ht="15.4" x14ac:dyDescent="0.45">
      <c r="A252" s="32" t="s">
        <v>148</v>
      </c>
      <c r="B252" s="33">
        <v>4.4999999999999998E-2</v>
      </c>
    </row>
    <row r="253" spans="1:2" ht="15.4" x14ac:dyDescent="0.45">
      <c r="A253" s="30" t="s">
        <v>612</v>
      </c>
      <c r="B253" s="31">
        <v>0.55900000000000005</v>
      </c>
    </row>
    <row r="254" spans="1:2" ht="15.4" x14ac:dyDescent="0.45">
      <c r="A254" s="32" t="s">
        <v>1780</v>
      </c>
      <c r="B254" s="33">
        <v>0.48299999999999998</v>
      </c>
    </row>
    <row r="255" spans="1:2" ht="15.4" x14ac:dyDescent="0.45">
      <c r="A255" s="32" t="s">
        <v>1581</v>
      </c>
      <c r="B255" s="33">
        <v>2.5999999999999999E-2</v>
      </c>
    </row>
    <row r="256" spans="1:2" ht="15.4" x14ac:dyDescent="0.45">
      <c r="A256" s="32" t="s">
        <v>1583</v>
      </c>
      <c r="B256" s="33">
        <v>0.05</v>
      </c>
    </row>
    <row r="257" spans="1:2" ht="15.4" x14ac:dyDescent="0.45">
      <c r="A257" s="30" t="s">
        <v>498</v>
      </c>
      <c r="B257" s="31">
        <v>1.179</v>
      </c>
    </row>
    <row r="258" spans="1:2" ht="15.4" x14ac:dyDescent="0.45">
      <c r="A258" s="30" t="s">
        <v>614</v>
      </c>
      <c r="B258" s="31">
        <v>0.79900000000000004</v>
      </c>
    </row>
    <row r="259" spans="1:2" ht="15.4" x14ac:dyDescent="0.45">
      <c r="A259" s="32" t="s">
        <v>149</v>
      </c>
      <c r="B259" s="33">
        <v>0.13300000000000001</v>
      </c>
    </row>
    <row r="260" spans="1:2" ht="15.4" x14ac:dyDescent="0.45">
      <c r="A260" s="32" t="s">
        <v>150</v>
      </c>
      <c r="B260" s="33">
        <v>0.21299999999999999</v>
      </c>
    </row>
    <row r="261" spans="1:2" ht="15.4" x14ac:dyDescent="0.45">
      <c r="A261" s="32" t="s">
        <v>151</v>
      </c>
      <c r="B261" s="33">
        <v>6.3E-2</v>
      </c>
    </row>
    <row r="262" spans="1:2" ht="15.4" x14ac:dyDescent="0.45">
      <c r="A262" s="32" t="s">
        <v>152</v>
      </c>
      <c r="B262" s="33">
        <v>7.5999999999999998E-2</v>
      </c>
    </row>
    <row r="263" spans="1:2" ht="15.4" x14ac:dyDescent="0.45">
      <c r="A263" s="32" t="s">
        <v>153</v>
      </c>
      <c r="B263" s="33">
        <v>8.4000000000000005E-2</v>
      </c>
    </row>
    <row r="264" spans="1:2" ht="15.4" x14ac:dyDescent="0.45">
      <c r="A264" s="32" t="s">
        <v>154</v>
      </c>
      <c r="B264" s="33">
        <v>4.2999999999999997E-2</v>
      </c>
    </row>
    <row r="265" spans="1:2" ht="15.4" x14ac:dyDescent="0.45">
      <c r="A265" s="32" t="s">
        <v>1585</v>
      </c>
      <c r="B265" s="33">
        <v>4.7E-2</v>
      </c>
    </row>
    <row r="266" spans="1:2" ht="15.4" x14ac:dyDescent="0.45">
      <c r="A266" s="32" t="s">
        <v>1587</v>
      </c>
      <c r="B266" s="33">
        <v>7.3999999999999996E-2</v>
      </c>
    </row>
    <row r="267" spans="1:2" ht="15.4" x14ac:dyDescent="0.45">
      <c r="A267" s="32" t="s">
        <v>156</v>
      </c>
      <c r="B267" s="33">
        <v>4.5999999999999999E-2</v>
      </c>
    </row>
    <row r="268" spans="1:2" ht="15.4" x14ac:dyDescent="0.45">
      <c r="A268" s="32" t="s">
        <v>158</v>
      </c>
      <c r="B268" s="33">
        <v>0.02</v>
      </c>
    </row>
    <row r="269" spans="1:2" ht="15.4" x14ac:dyDescent="0.45">
      <c r="A269" s="30" t="s">
        <v>615</v>
      </c>
      <c r="B269" s="31">
        <v>0.38</v>
      </c>
    </row>
    <row r="270" spans="1:2" ht="15.4" x14ac:dyDescent="0.45">
      <c r="A270" s="32" t="s">
        <v>160</v>
      </c>
      <c r="B270" s="33">
        <v>7.0000000000000007E-2</v>
      </c>
    </row>
    <row r="271" spans="1:2" ht="15.4" x14ac:dyDescent="0.45">
      <c r="A271" s="32" t="s">
        <v>1589</v>
      </c>
      <c r="B271" s="33">
        <v>7.6999999999999999E-2</v>
      </c>
    </row>
    <row r="272" spans="1:2" ht="15.4" x14ac:dyDescent="0.45">
      <c r="A272" s="32" t="s">
        <v>162</v>
      </c>
      <c r="B272" s="33">
        <v>5.8999999999999997E-2</v>
      </c>
    </row>
    <row r="273" spans="1:2" ht="15.4" x14ac:dyDescent="0.45">
      <c r="A273" s="32" t="s">
        <v>1781</v>
      </c>
      <c r="B273" s="33">
        <v>0.11</v>
      </c>
    </row>
    <row r="274" spans="1:2" ht="15.4" x14ac:dyDescent="0.45">
      <c r="A274" s="32" t="s">
        <v>164</v>
      </c>
      <c r="B274" s="33">
        <v>3.5999999999999997E-2</v>
      </c>
    </row>
    <row r="275" spans="1:2" ht="15.4" x14ac:dyDescent="0.45">
      <c r="A275" s="32" t="s">
        <v>165</v>
      </c>
      <c r="B275" s="33">
        <v>2.8000000000000001E-2</v>
      </c>
    </row>
    <row r="276" spans="1:2" ht="15.4" x14ac:dyDescent="0.45">
      <c r="A276" s="30" t="s">
        <v>616</v>
      </c>
      <c r="B276" s="31">
        <v>0.32400000000000001</v>
      </c>
    </row>
    <row r="277" spans="1:2" ht="15.4" x14ac:dyDescent="0.45">
      <c r="A277" s="32" t="s">
        <v>1782</v>
      </c>
      <c r="B277" s="33">
        <v>8.3000000000000004E-2</v>
      </c>
    </row>
    <row r="278" spans="1:2" ht="15.4" x14ac:dyDescent="0.45">
      <c r="A278" s="32" t="s">
        <v>1591</v>
      </c>
      <c r="B278" s="33">
        <v>7.5999999999999998E-2</v>
      </c>
    </row>
    <row r="279" spans="1:2" ht="15.4" x14ac:dyDescent="0.45">
      <c r="A279" s="32" t="s">
        <v>1593</v>
      </c>
      <c r="B279" s="33">
        <v>0.112</v>
      </c>
    </row>
    <row r="280" spans="1:2" ht="15.4" x14ac:dyDescent="0.45">
      <c r="A280" s="32" t="s">
        <v>169</v>
      </c>
      <c r="B280" s="33">
        <v>3.3000000000000002E-2</v>
      </c>
    </row>
    <row r="281" spans="1:2" ht="15.4" x14ac:dyDescent="0.45">
      <c r="A281" s="32" t="s">
        <v>170</v>
      </c>
      <c r="B281" s="33">
        <v>0.02</v>
      </c>
    </row>
    <row r="282" spans="1:2" ht="19.5" customHeight="1" x14ac:dyDescent="0.45">
      <c r="A282" s="30" t="s">
        <v>617</v>
      </c>
      <c r="B282" s="31">
        <v>2.2149999999999999</v>
      </c>
    </row>
    <row r="283" spans="1:2" ht="15.4" x14ac:dyDescent="0.45">
      <c r="A283" s="30" t="s">
        <v>622</v>
      </c>
      <c r="B283" s="31">
        <v>0.46800000000000003</v>
      </c>
    </row>
    <row r="284" spans="1:2" ht="15.4" x14ac:dyDescent="0.45">
      <c r="A284" s="32" t="s">
        <v>623</v>
      </c>
      <c r="B284" s="33">
        <v>0.186</v>
      </c>
    </row>
    <row r="285" spans="1:2" ht="15.4" x14ac:dyDescent="0.45">
      <c r="A285" s="32" t="s">
        <v>171</v>
      </c>
      <c r="B285" s="33">
        <v>0.222</v>
      </c>
    </row>
    <row r="286" spans="1:2" ht="15.4" x14ac:dyDescent="0.45">
      <c r="A286" s="32" t="s">
        <v>172</v>
      </c>
      <c r="B286" s="33">
        <v>0.06</v>
      </c>
    </row>
    <row r="287" spans="1:2" ht="15.4" x14ac:dyDescent="0.45">
      <c r="A287" s="30" t="s">
        <v>618</v>
      </c>
      <c r="B287" s="31">
        <v>1.1259999999999999</v>
      </c>
    </row>
    <row r="288" spans="1:2" ht="15.4" x14ac:dyDescent="0.45">
      <c r="A288" s="32" t="s">
        <v>619</v>
      </c>
      <c r="B288" s="33">
        <v>0.379</v>
      </c>
    </row>
    <row r="289" spans="1:2" ht="15.4" x14ac:dyDescent="0.45">
      <c r="A289" s="32" t="s">
        <v>452</v>
      </c>
      <c r="B289" s="33">
        <v>0.26800000000000002</v>
      </c>
    </row>
    <row r="290" spans="1:2" ht="15.4" x14ac:dyDescent="0.45">
      <c r="A290" s="32" t="s">
        <v>1595</v>
      </c>
      <c r="B290" s="33">
        <v>0.14799999999999999</v>
      </c>
    </row>
    <row r="291" spans="1:2" ht="15.4" x14ac:dyDescent="0.45">
      <c r="A291" s="32" t="s">
        <v>1597</v>
      </c>
      <c r="B291" s="33">
        <v>0.05</v>
      </c>
    </row>
    <row r="292" spans="1:2" ht="15.4" x14ac:dyDescent="0.45">
      <c r="A292" s="32" t="s">
        <v>1783</v>
      </c>
      <c r="B292" s="33">
        <v>0.15</v>
      </c>
    </row>
    <row r="293" spans="1:2" ht="15.4" x14ac:dyDescent="0.45">
      <c r="A293" s="32" t="s">
        <v>176</v>
      </c>
      <c r="B293" s="33">
        <v>0.13100000000000001</v>
      </c>
    </row>
    <row r="294" spans="1:2" ht="15.4" x14ac:dyDescent="0.45">
      <c r="A294" s="30" t="s">
        <v>620</v>
      </c>
      <c r="B294" s="31">
        <v>0.34899999999999998</v>
      </c>
    </row>
    <row r="295" spans="1:2" ht="30.75" x14ac:dyDescent="0.45">
      <c r="A295" s="32" t="s">
        <v>621</v>
      </c>
      <c r="B295" s="33">
        <v>6.7000000000000004E-2</v>
      </c>
    </row>
    <row r="296" spans="1:2" ht="15.4" x14ac:dyDescent="0.45">
      <c r="A296" s="32" t="s">
        <v>177</v>
      </c>
      <c r="B296" s="33">
        <v>0.09</v>
      </c>
    </row>
    <row r="297" spans="1:2" ht="15.4" x14ac:dyDescent="0.45">
      <c r="A297" s="32" t="s">
        <v>178</v>
      </c>
      <c r="B297" s="33">
        <v>7.0000000000000007E-2</v>
      </c>
    </row>
    <row r="298" spans="1:2" ht="15.4" x14ac:dyDescent="0.45">
      <c r="A298" s="32" t="s">
        <v>179</v>
      </c>
      <c r="B298" s="33">
        <v>4.7E-2</v>
      </c>
    </row>
    <row r="299" spans="1:2" ht="15.4" x14ac:dyDescent="0.45">
      <c r="A299" s="32" t="s">
        <v>1784</v>
      </c>
      <c r="B299" s="33">
        <v>7.4999999999999997E-2</v>
      </c>
    </row>
    <row r="300" spans="1:2" ht="15.4" x14ac:dyDescent="0.45">
      <c r="A300" s="30" t="s">
        <v>624</v>
      </c>
      <c r="B300" s="31">
        <v>6.5000000000000002E-2</v>
      </c>
    </row>
    <row r="301" spans="1:2" ht="15.4" x14ac:dyDescent="0.45">
      <c r="A301" s="32" t="s">
        <v>181</v>
      </c>
      <c r="B301" s="33">
        <v>5.1999999999999998E-2</v>
      </c>
    </row>
    <row r="302" spans="1:2" ht="15.4" x14ac:dyDescent="0.45">
      <c r="A302" s="32" t="s">
        <v>182</v>
      </c>
      <c r="B302" s="33">
        <v>1.2999999999999999E-2</v>
      </c>
    </row>
    <row r="303" spans="1:2" ht="15.4" x14ac:dyDescent="0.45">
      <c r="A303" s="30" t="s">
        <v>625</v>
      </c>
      <c r="B303" s="31">
        <v>0.20699999999999999</v>
      </c>
    </row>
    <row r="304" spans="1:2" ht="15.4" x14ac:dyDescent="0.45">
      <c r="A304" s="32" t="s">
        <v>1601</v>
      </c>
      <c r="B304" s="33">
        <v>9.7000000000000003E-2</v>
      </c>
    </row>
    <row r="305" spans="1:2" ht="15.4" x14ac:dyDescent="0.45">
      <c r="A305" s="32" t="s">
        <v>1603</v>
      </c>
      <c r="B305" s="33">
        <v>0.11</v>
      </c>
    </row>
    <row r="306" spans="1:2" ht="15.4" x14ac:dyDescent="0.45">
      <c r="A306" s="30" t="s">
        <v>626</v>
      </c>
      <c r="B306" s="31">
        <v>5.6000000000000001E-2</v>
      </c>
    </row>
    <row r="307" spans="1:2" ht="15.4" x14ac:dyDescent="0.45">
      <c r="A307" s="32" t="s">
        <v>1785</v>
      </c>
      <c r="B307" s="33">
        <v>1.2999999999999999E-2</v>
      </c>
    </row>
    <row r="308" spans="1:2" ht="15.4" x14ac:dyDescent="0.45">
      <c r="A308" s="32" t="s">
        <v>185</v>
      </c>
      <c r="B308" s="33">
        <v>4.2999999999999997E-2</v>
      </c>
    </row>
    <row r="309" spans="1:2" ht="15.4" x14ac:dyDescent="0.45">
      <c r="A309" s="30" t="s">
        <v>507</v>
      </c>
      <c r="B309" s="31">
        <v>0.82799999999999996</v>
      </c>
    </row>
    <row r="310" spans="1:2" ht="15.4" x14ac:dyDescent="0.45">
      <c r="A310" s="32" t="s">
        <v>186</v>
      </c>
      <c r="B310" s="33">
        <v>4.2999999999999997E-2</v>
      </c>
    </row>
    <row r="311" spans="1:2" ht="15.4" x14ac:dyDescent="0.45">
      <c r="A311" s="32" t="s">
        <v>187</v>
      </c>
      <c r="B311" s="33">
        <v>0.434</v>
      </c>
    </row>
    <row r="312" spans="1:2" ht="15.4" x14ac:dyDescent="0.45">
      <c r="A312" s="32" t="s">
        <v>188</v>
      </c>
      <c r="B312" s="33">
        <v>0.27800000000000002</v>
      </c>
    </row>
    <row r="313" spans="1:2" ht="15.4" x14ac:dyDescent="0.45">
      <c r="A313" s="32" t="s">
        <v>189</v>
      </c>
      <c r="B313" s="33">
        <v>7.2999999999999995E-2</v>
      </c>
    </row>
    <row r="314" spans="1:2" ht="15.4" x14ac:dyDescent="0.45">
      <c r="A314" s="30" t="s">
        <v>627</v>
      </c>
      <c r="B314" s="31">
        <v>1.4279999999999999</v>
      </c>
    </row>
    <row r="315" spans="1:2" ht="15.4" x14ac:dyDescent="0.45">
      <c r="A315" s="32" t="s">
        <v>190</v>
      </c>
      <c r="B315" s="33">
        <v>0.32600000000000001</v>
      </c>
    </row>
    <row r="316" spans="1:2" ht="15.4" x14ac:dyDescent="0.45">
      <c r="A316" s="32" t="s">
        <v>191</v>
      </c>
      <c r="B316" s="33">
        <v>0.34</v>
      </c>
    </row>
    <row r="317" spans="1:2" ht="15.4" x14ac:dyDescent="0.45">
      <c r="A317" s="32" t="s">
        <v>195</v>
      </c>
      <c r="B317" s="33">
        <v>0.32</v>
      </c>
    </row>
    <row r="318" spans="1:2" ht="15.4" x14ac:dyDescent="0.45">
      <c r="A318" s="32" t="s">
        <v>198</v>
      </c>
      <c r="B318" s="33">
        <v>0.11600000000000001</v>
      </c>
    </row>
    <row r="319" spans="1:2" ht="15.4" x14ac:dyDescent="0.45">
      <c r="A319" s="32" t="s">
        <v>200</v>
      </c>
      <c r="B319" s="33">
        <v>0.32600000000000001</v>
      </c>
    </row>
    <row r="320" spans="1:2" ht="15.4" x14ac:dyDescent="0.45">
      <c r="A320" s="30" t="s">
        <v>628</v>
      </c>
      <c r="B320" s="31">
        <v>0.93700000000000006</v>
      </c>
    </row>
    <row r="321" spans="1:2" ht="15.4" x14ac:dyDescent="0.45">
      <c r="A321" s="32" t="s">
        <v>202</v>
      </c>
      <c r="B321" s="33">
        <v>0.115</v>
      </c>
    </row>
    <row r="322" spans="1:2" ht="21" customHeight="1" x14ac:dyDescent="0.45">
      <c r="A322" s="32" t="s">
        <v>1607</v>
      </c>
      <c r="B322" s="33">
        <v>0.126</v>
      </c>
    </row>
    <row r="323" spans="1:2" ht="15.4" x14ac:dyDescent="0.45">
      <c r="A323" s="32" t="s">
        <v>1605</v>
      </c>
      <c r="B323" s="33">
        <v>0.108</v>
      </c>
    </row>
    <row r="324" spans="1:2" ht="15.4" x14ac:dyDescent="0.45">
      <c r="A324" s="32" t="s">
        <v>205</v>
      </c>
      <c r="B324" s="33">
        <v>9.9000000000000005E-2</v>
      </c>
    </row>
    <row r="325" spans="1:2" ht="15.4" x14ac:dyDescent="0.45">
      <c r="A325" s="32" t="s">
        <v>207</v>
      </c>
      <c r="B325" s="33">
        <v>0.10299999999999999</v>
      </c>
    </row>
    <row r="326" spans="1:2" ht="15.4" x14ac:dyDescent="0.45">
      <c r="A326" s="32" t="s">
        <v>208</v>
      </c>
      <c r="B326" s="33">
        <v>7.1999999999999995E-2</v>
      </c>
    </row>
    <row r="327" spans="1:2" ht="15.4" x14ac:dyDescent="0.45">
      <c r="A327" s="32" t="s">
        <v>209</v>
      </c>
      <c r="B327" s="33">
        <v>8.7999999999999995E-2</v>
      </c>
    </row>
    <row r="328" spans="1:2" ht="15.4" x14ac:dyDescent="0.45">
      <c r="A328" s="32" t="s">
        <v>210</v>
      </c>
      <c r="B328" s="33">
        <v>5.6000000000000001E-2</v>
      </c>
    </row>
    <row r="329" spans="1:2" ht="15.4" x14ac:dyDescent="0.45">
      <c r="A329" s="32" t="s">
        <v>1609</v>
      </c>
      <c r="B329" s="33">
        <v>0.03</v>
      </c>
    </row>
    <row r="330" spans="1:2" ht="15.4" x14ac:dyDescent="0.45">
      <c r="A330" s="32" t="s">
        <v>212</v>
      </c>
      <c r="B330" s="33">
        <v>0.14000000000000001</v>
      </c>
    </row>
    <row r="331" spans="1:2" ht="15.4" x14ac:dyDescent="0.45">
      <c r="A331" s="30" t="s">
        <v>629</v>
      </c>
      <c r="B331" s="31">
        <v>3.7999999999999999E-2</v>
      </c>
    </row>
    <row r="332" spans="1:2" ht="30.75" x14ac:dyDescent="0.45">
      <c r="A332" s="32" t="s">
        <v>1786</v>
      </c>
      <c r="B332" s="33">
        <v>3.7999999999999999E-2</v>
      </c>
    </row>
    <row r="333" spans="1:2" ht="15.4" x14ac:dyDescent="0.45">
      <c r="A333" s="30" t="s">
        <v>630</v>
      </c>
      <c r="B333" s="31">
        <v>1.1299999999999999</v>
      </c>
    </row>
    <row r="334" spans="1:2" ht="15.4" x14ac:dyDescent="0.45">
      <c r="A334" s="32" t="s">
        <v>1611</v>
      </c>
      <c r="B334" s="33">
        <v>0.78200000000000003</v>
      </c>
    </row>
    <row r="335" spans="1:2" ht="15.4" x14ac:dyDescent="0.45">
      <c r="A335" s="32" t="s">
        <v>1613</v>
      </c>
      <c r="B335" s="33">
        <v>0.34799999999999998</v>
      </c>
    </row>
    <row r="336" spans="1:2" ht="15.4" x14ac:dyDescent="0.45">
      <c r="A336" s="30" t="s">
        <v>631</v>
      </c>
      <c r="B336" s="31">
        <v>5.8999999999999997E-2</v>
      </c>
    </row>
    <row r="337" spans="1:2" ht="15.4" x14ac:dyDescent="0.45">
      <c r="A337" s="32" t="s">
        <v>215</v>
      </c>
      <c r="B337" s="33">
        <v>5.8999999999999997E-2</v>
      </c>
    </row>
    <row r="338" spans="1:2" ht="15.4" x14ac:dyDescent="0.45">
      <c r="A338" s="30" t="s">
        <v>632</v>
      </c>
      <c r="B338" s="31">
        <v>2.056</v>
      </c>
    </row>
    <row r="339" spans="1:2" ht="15.4" x14ac:dyDescent="0.45">
      <c r="A339" s="32" t="s">
        <v>216</v>
      </c>
      <c r="B339" s="33">
        <v>0.27300000000000002</v>
      </c>
    </row>
    <row r="340" spans="1:2" ht="15.4" x14ac:dyDescent="0.45">
      <c r="A340" s="32" t="s">
        <v>217</v>
      </c>
      <c r="B340" s="33">
        <v>8.5999999999999993E-2</v>
      </c>
    </row>
    <row r="341" spans="1:2" ht="15.4" x14ac:dyDescent="0.45">
      <c r="A341" s="32" t="s">
        <v>218</v>
      </c>
      <c r="B341" s="33">
        <v>0.311</v>
      </c>
    </row>
    <row r="342" spans="1:2" ht="15.4" x14ac:dyDescent="0.45">
      <c r="A342" s="32" t="s">
        <v>222</v>
      </c>
      <c r="B342" s="33">
        <v>0.12</v>
      </c>
    </row>
    <row r="343" spans="1:2" ht="15.4" x14ac:dyDescent="0.45">
      <c r="A343" s="32" t="s">
        <v>633</v>
      </c>
      <c r="B343" s="33">
        <v>0.183</v>
      </c>
    </row>
    <row r="344" spans="1:2" ht="15.4" x14ac:dyDescent="0.45">
      <c r="A344" s="32" t="s">
        <v>224</v>
      </c>
      <c r="B344" s="33">
        <v>0.19400000000000001</v>
      </c>
    </row>
    <row r="345" spans="1:2" ht="15.4" x14ac:dyDescent="0.45">
      <c r="A345" s="32" t="s">
        <v>225</v>
      </c>
      <c r="B345" s="33">
        <v>7.9000000000000001E-2</v>
      </c>
    </row>
    <row r="346" spans="1:2" ht="15.4" x14ac:dyDescent="0.45">
      <c r="A346" s="32" t="s">
        <v>226</v>
      </c>
      <c r="B346" s="33">
        <v>7.4999999999999997E-2</v>
      </c>
    </row>
    <row r="347" spans="1:2" ht="15.4" x14ac:dyDescent="0.45">
      <c r="A347" s="32" t="s">
        <v>227</v>
      </c>
      <c r="B347" s="33">
        <v>8.7999999999999995E-2</v>
      </c>
    </row>
    <row r="348" spans="1:2" ht="15.4" x14ac:dyDescent="0.45">
      <c r="A348" s="32" t="s">
        <v>228</v>
      </c>
      <c r="B348" s="33">
        <v>0.26400000000000001</v>
      </c>
    </row>
    <row r="349" spans="1:2" ht="15.4" x14ac:dyDescent="0.45">
      <c r="A349" s="32" t="s">
        <v>1615</v>
      </c>
      <c r="B349" s="33">
        <v>0.38300000000000001</v>
      </c>
    </row>
    <row r="350" spans="1:2" ht="15.4" x14ac:dyDescent="0.45">
      <c r="A350" s="30" t="s">
        <v>634</v>
      </c>
      <c r="B350" s="31">
        <v>8.7999999999999995E-2</v>
      </c>
    </row>
    <row r="351" spans="1:2" ht="15.4" x14ac:dyDescent="0.45">
      <c r="A351" s="32" t="s">
        <v>1617</v>
      </c>
      <c r="B351" s="33">
        <v>3.2000000000000001E-2</v>
      </c>
    </row>
    <row r="352" spans="1:2" ht="15.4" x14ac:dyDescent="0.45">
      <c r="A352" s="32" t="s">
        <v>230</v>
      </c>
      <c r="B352" s="33">
        <v>5.6000000000000001E-2</v>
      </c>
    </row>
    <row r="353" spans="1:2" ht="15.4" x14ac:dyDescent="0.45">
      <c r="A353" s="30" t="s">
        <v>635</v>
      </c>
      <c r="B353" s="31">
        <v>0.318</v>
      </c>
    </row>
    <row r="354" spans="1:2" ht="15.4" x14ac:dyDescent="0.45">
      <c r="A354" s="32" t="s">
        <v>1619</v>
      </c>
      <c r="B354" s="33">
        <v>0.108</v>
      </c>
    </row>
    <row r="355" spans="1:2" ht="15.4" x14ac:dyDescent="0.45">
      <c r="A355" s="32" t="s">
        <v>1623</v>
      </c>
      <c r="B355" s="33">
        <v>4.2999999999999997E-2</v>
      </c>
    </row>
    <row r="356" spans="1:2" ht="15.4" x14ac:dyDescent="0.45">
      <c r="A356" s="32" t="s">
        <v>1625</v>
      </c>
      <c r="B356" s="33">
        <v>8.6999999999999994E-2</v>
      </c>
    </row>
    <row r="357" spans="1:2" ht="15.4" x14ac:dyDescent="0.45">
      <c r="A357" s="32" t="s">
        <v>1787</v>
      </c>
      <c r="B357" s="33">
        <v>0.08</v>
      </c>
    </row>
    <row r="358" spans="1:2" ht="15.4" x14ac:dyDescent="0.45">
      <c r="A358" s="30" t="s">
        <v>636</v>
      </c>
      <c r="B358" s="31">
        <v>0.04</v>
      </c>
    </row>
    <row r="359" spans="1:2" ht="15.4" x14ac:dyDescent="0.45">
      <c r="A359" s="32" t="s">
        <v>235</v>
      </c>
      <c r="B359" s="33">
        <v>0.04</v>
      </c>
    </row>
    <row r="360" spans="1:2" ht="15.4" x14ac:dyDescent="0.45">
      <c r="A360" s="30" t="s">
        <v>637</v>
      </c>
      <c r="B360" s="31">
        <v>7.0000000000000007E-2</v>
      </c>
    </row>
    <row r="361" spans="1:2" ht="15.4" x14ac:dyDescent="0.45">
      <c r="A361" s="32" t="s">
        <v>1788</v>
      </c>
      <c r="B361" s="33">
        <v>0.04</v>
      </c>
    </row>
    <row r="362" spans="1:2" ht="15.4" x14ac:dyDescent="0.45">
      <c r="A362" s="32" t="s">
        <v>1789</v>
      </c>
      <c r="B362" s="33">
        <v>0.03</v>
      </c>
    </row>
    <row r="363" spans="1:2" ht="15.4" x14ac:dyDescent="0.45">
      <c r="A363" s="30" t="s">
        <v>638</v>
      </c>
      <c r="B363" s="31">
        <v>7.3999999999999996E-2</v>
      </c>
    </row>
    <row r="364" spans="1:2" ht="15.4" x14ac:dyDescent="0.45">
      <c r="A364" s="32" t="s">
        <v>1635</v>
      </c>
      <c r="B364" s="33">
        <v>1.9E-2</v>
      </c>
    </row>
    <row r="365" spans="1:2" ht="15.4" x14ac:dyDescent="0.45">
      <c r="A365" s="32" t="s">
        <v>238</v>
      </c>
      <c r="B365" s="33">
        <v>5.5E-2</v>
      </c>
    </row>
    <row r="366" spans="1:2" ht="15.4" x14ac:dyDescent="0.45">
      <c r="A366" s="30" t="s">
        <v>639</v>
      </c>
      <c r="B366" s="31">
        <v>1.607</v>
      </c>
    </row>
    <row r="367" spans="1:2" ht="15.4" x14ac:dyDescent="0.45">
      <c r="A367" s="30" t="s">
        <v>640</v>
      </c>
      <c r="B367" s="31">
        <v>0.33100000000000002</v>
      </c>
    </row>
    <row r="368" spans="1:2" ht="15.4" x14ac:dyDescent="0.45">
      <c r="A368" s="32" t="s">
        <v>1790</v>
      </c>
      <c r="B368" s="33">
        <v>0.33100000000000002</v>
      </c>
    </row>
    <row r="369" spans="1:2" ht="15.4" x14ac:dyDescent="0.45">
      <c r="A369" s="30" t="s">
        <v>641</v>
      </c>
      <c r="B369" s="31">
        <v>0.28199999999999997</v>
      </c>
    </row>
    <row r="370" spans="1:2" ht="15.4" x14ac:dyDescent="0.45">
      <c r="A370" s="32" t="s">
        <v>240</v>
      </c>
      <c r="B370" s="33">
        <v>0.28199999999999997</v>
      </c>
    </row>
    <row r="371" spans="1:2" ht="15.4" x14ac:dyDescent="0.45">
      <c r="A371" s="32" t="s">
        <v>241</v>
      </c>
      <c r="B371" s="33">
        <v>0.122</v>
      </c>
    </row>
    <row r="372" spans="1:2" ht="15.4" x14ac:dyDescent="0.45">
      <c r="A372" s="32" t="s">
        <v>243</v>
      </c>
      <c r="B372" s="33">
        <v>0.13300000000000001</v>
      </c>
    </row>
    <row r="373" spans="1:2" ht="15.4" x14ac:dyDescent="0.45">
      <c r="A373" s="32" t="s">
        <v>244</v>
      </c>
      <c r="B373" s="33">
        <v>0.27800000000000002</v>
      </c>
    </row>
    <row r="374" spans="1:2" ht="15.4" x14ac:dyDescent="0.45">
      <c r="A374" s="32" t="s">
        <v>1791</v>
      </c>
      <c r="B374" s="33">
        <v>3.5000000000000003E-2</v>
      </c>
    </row>
    <row r="375" spans="1:2" ht="15.4" x14ac:dyDescent="0.45">
      <c r="A375" s="32" t="s">
        <v>245</v>
      </c>
      <c r="B375" s="33">
        <v>5.7000000000000002E-2</v>
      </c>
    </row>
    <row r="376" spans="1:2" ht="15.4" x14ac:dyDescent="0.45">
      <c r="A376" s="32" t="s">
        <v>246</v>
      </c>
      <c r="B376" s="33">
        <v>4.2999999999999997E-2</v>
      </c>
    </row>
    <row r="377" spans="1:2" ht="15.4" x14ac:dyDescent="0.45">
      <c r="A377" s="32" t="s">
        <v>1637</v>
      </c>
      <c r="B377" s="33">
        <v>8.5000000000000006E-2</v>
      </c>
    </row>
    <row r="378" spans="1:2" ht="15.4" x14ac:dyDescent="0.45">
      <c r="A378" s="32" t="s">
        <v>248</v>
      </c>
      <c r="B378" s="33">
        <v>0.14199999999999999</v>
      </c>
    </row>
    <row r="379" spans="1:2" ht="15.4" x14ac:dyDescent="0.45">
      <c r="A379" s="32" t="s">
        <v>1792</v>
      </c>
      <c r="B379" s="33">
        <v>3.5000000000000003E-2</v>
      </c>
    </row>
    <row r="380" spans="1:2" ht="15.4" x14ac:dyDescent="0.45">
      <c r="A380" s="32" t="s">
        <v>1793</v>
      </c>
      <c r="B380" s="33">
        <v>3.3000000000000002E-2</v>
      </c>
    </row>
    <row r="381" spans="1:2" ht="15.4" x14ac:dyDescent="0.45">
      <c r="A381" s="32" t="s">
        <v>252</v>
      </c>
      <c r="B381" s="33">
        <v>3.1E-2</v>
      </c>
    </row>
    <row r="382" spans="1:2" ht="15.4" x14ac:dyDescent="0.45">
      <c r="A382" s="30" t="s">
        <v>642</v>
      </c>
      <c r="B382" s="31">
        <v>0.13900000000000001</v>
      </c>
    </row>
    <row r="383" spans="1:2" ht="15.4" x14ac:dyDescent="0.45">
      <c r="A383" s="32" t="s">
        <v>253</v>
      </c>
      <c r="B383" s="33">
        <v>8.2000000000000003E-2</v>
      </c>
    </row>
    <row r="384" spans="1:2" ht="15.4" x14ac:dyDescent="0.45">
      <c r="A384" s="32" t="s">
        <v>1794</v>
      </c>
      <c r="B384" s="33">
        <v>5.7000000000000002E-2</v>
      </c>
    </row>
    <row r="385" spans="1:2" ht="15.4" x14ac:dyDescent="0.45">
      <c r="A385" s="30" t="s">
        <v>643</v>
      </c>
      <c r="B385" s="31">
        <v>0.40600000000000003</v>
      </c>
    </row>
    <row r="386" spans="1:2" ht="15.4" x14ac:dyDescent="0.45">
      <c r="A386" s="32" t="s">
        <v>255</v>
      </c>
      <c r="B386" s="33">
        <v>6.0999999999999999E-2</v>
      </c>
    </row>
    <row r="387" spans="1:2" ht="15.4" x14ac:dyDescent="0.45">
      <c r="A387" s="32" t="s">
        <v>256</v>
      </c>
      <c r="B387" s="33">
        <v>0.03</v>
      </c>
    </row>
    <row r="388" spans="1:2" ht="15.4" x14ac:dyDescent="0.45">
      <c r="A388" s="32" t="s">
        <v>258</v>
      </c>
      <c r="B388" s="33">
        <v>0.10199999999999999</v>
      </c>
    </row>
    <row r="389" spans="1:2" ht="15.4" x14ac:dyDescent="0.45">
      <c r="A389" s="32" t="s">
        <v>1639</v>
      </c>
      <c r="B389" s="33">
        <v>0.108</v>
      </c>
    </row>
    <row r="390" spans="1:2" ht="19.5" customHeight="1" x14ac:dyDescent="0.45">
      <c r="A390" s="32" t="s">
        <v>1795</v>
      </c>
      <c r="B390" s="33">
        <v>0.105</v>
      </c>
    </row>
    <row r="391" spans="1:2" ht="15.4" x14ac:dyDescent="0.45">
      <c r="A391" s="30" t="s">
        <v>644</v>
      </c>
      <c r="B391" s="31">
        <v>0.121</v>
      </c>
    </row>
    <row r="392" spans="1:2" ht="15.4" x14ac:dyDescent="0.45">
      <c r="A392" s="32" t="s">
        <v>264</v>
      </c>
      <c r="B392" s="33">
        <v>5.6000000000000001E-2</v>
      </c>
    </row>
    <row r="393" spans="1:2" ht="15.4" x14ac:dyDescent="0.45">
      <c r="A393" s="32" t="s">
        <v>265</v>
      </c>
      <c r="B393" s="33">
        <v>2.9000000000000001E-2</v>
      </c>
    </row>
    <row r="394" spans="1:2" ht="15.4" x14ac:dyDescent="0.45">
      <c r="A394" s="32" t="s">
        <v>266</v>
      </c>
      <c r="B394" s="33">
        <v>3.5999999999999997E-2</v>
      </c>
    </row>
    <row r="395" spans="1:2" ht="15.4" x14ac:dyDescent="0.45">
      <c r="A395" s="30" t="s">
        <v>645</v>
      </c>
      <c r="B395" s="31">
        <v>0.29799999999999999</v>
      </c>
    </row>
    <row r="396" spans="1:2" ht="18.75" customHeight="1" x14ac:dyDescent="0.45">
      <c r="A396" s="32" t="s">
        <v>1796</v>
      </c>
      <c r="B396" s="33">
        <v>6.5000000000000002E-2</v>
      </c>
    </row>
    <row r="397" spans="1:2" ht="15.4" x14ac:dyDescent="0.45">
      <c r="A397" s="32" t="s">
        <v>1643</v>
      </c>
      <c r="B397" s="33">
        <v>7.3999999999999996E-2</v>
      </c>
    </row>
    <row r="398" spans="1:2" ht="15.4" x14ac:dyDescent="0.45">
      <c r="A398" s="32" t="s">
        <v>1645</v>
      </c>
      <c r="B398" s="33">
        <v>5.1999999999999998E-2</v>
      </c>
    </row>
    <row r="399" spans="1:2" ht="30.75" x14ac:dyDescent="0.45">
      <c r="A399" s="32" t="s">
        <v>269</v>
      </c>
      <c r="B399" s="33">
        <v>0.107</v>
      </c>
    </row>
    <row r="400" spans="1:2" ht="15.4" x14ac:dyDescent="0.45">
      <c r="A400" s="30" t="s">
        <v>646</v>
      </c>
      <c r="B400" s="31">
        <v>0.20599999999999999</v>
      </c>
    </row>
    <row r="401" spans="1:2" ht="15.4" x14ac:dyDescent="0.45">
      <c r="A401" s="32" t="s">
        <v>270</v>
      </c>
      <c r="B401" s="33">
        <v>8.1000000000000003E-2</v>
      </c>
    </row>
    <row r="402" spans="1:2" ht="15.4" x14ac:dyDescent="0.45">
      <c r="A402" s="32" t="s">
        <v>271</v>
      </c>
      <c r="B402" s="33">
        <v>6.5000000000000002E-2</v>
      </c>
    </row>
    <row r="403" spans="1:2" ht="15.4" x14ac:dyDescent="0.45">
      <c r="A403" s="32" t="s">
        <v>272</v>
      </c>
      <c r="B403" s="33">
        <v>0.06</v>
      </c>
    </row>
    <row r="404" spans="1:2" ht="15.4" x14ac:dyDescent="0.45">
      <c r="A404" s="30" t="s">
        <v>647</v>
      </c>
      <c r="B404" s="31">
        <v>0.63600000000000001</v>
      </c>
    </row>
    <row r="405" spans="1:2" ht="15.4" x14ac:dyDescent="0.45">
      <c r="A405" s="32" t="s">
        <v>1797</v>
      </c>
      <c r="B405" s="33">
        <v>0.55000000000000004</v>
      </c>
    </row>
    <row r="406" spans="1:2" ht="15.4" x14ac:dyDescent="0.45">
      <c r="A406" s="32" t="s">
        <v>1647</v>
      </c>
      <c r="B406" s="33">
        <v>5.0999999999999997E-2</v>
      </c>
    </row>
    <row r="407" spans="1:2" ht="15.4" x14ac:dyDescent="0.45">
      <c r="A407" s="32" t="s">
        <v>1649</v>
      </c>
      <c r="B407" s="33">
        <v>1.4999999999999999E-2</v>
      </c>
    </row>
    <row r="408" spans="1:2" ht="15.4" x14ac:dyDescent="0.45">
      <c r="A408" s="32" t="s">
        <v>274</v>
      </c>
      <c r="B408" s="33">
        <v>0.02</v>
      </c>
    </row>
    <row r="409" spans="1:2" ht="15.4" x14ac:dyDescent="0.45">
      <c r="A409" s="30" t="s">
        <v>648</v>
      </c>
      <c r="B409" s="31">
        <v>0.66200000000000003</v>
      </c>
    </row>
    <row r="410" spans="1:2" ht="15.4" x14ac:dyDescent="0.45">
      <c r="A410" s="32" t="s">
        <v>275</v>
      </c>
      <c r="B410" s="33">
        <v>0.14299999999999999</v>
      </c>
    </row>
    <row r="411" spans="1:2" ht="15.4" x14ac:dyDescent="0.45">
      <c r="A411" s="32" t="s">
        <v>1798</v>
      </c>
      <c r="B411" s="33">
        <v>0.33300000000000002</v>
      </c>
    </row>
    <row r="412" spans="1:2" ht="15.4" x14ac:dyDescent="0.45">
      <c r="A412" s="32" t="s">
        <v>1799</v>
      </c>
      <c r="B412" s="33">
        <v>0.186</v>
      </c>
    </row>
    <row r="413" spans="1:2" ht="15.4" x14ac:dyDescent="0.45">
      <c r="A413" s="30" t="s">
        <v>649</v>
      </c>
      <c r="B413" s="31">
        <v>0.496</v>
      </c>
    </row>
    <row r="414" spans="1:2" ht="15.4" x14ac:dyDescent="0.45">
      <c r="A414" s="32" t="s">
        <v>1651</v>
      </c>
      <c r="B414" s="33">
        <v>0.161</v>
      </c>
    </row>
    <row r="415" spans="1:2" ht="15.4" x14ac:dyDescent="0.45">
      <c r="A415" s="32" t="s">
        <v>650</v>
      </c>
      <c r="B415" s="33">
        <v>4.1000000000000002E-2</v>
      </c>
    </row>
    <row r="416" spans="1:2" ht="15.4" x14ac:dyDescent="0.45">
      <c r="A416" s="32" t="s">
        <v>279</v>
      </c>
      <c r="B416" s="33">
        <v>0.29399999999999998</v>
      </c>
    </row>
    <row r="417" spans="1:2" ht="15.4" x14ac:dyDescent="0.45">
      <c r="A417" s="30" t="s">
        <v>651</v>
      </c>
      <c r="B417" s="31">
        <v>0.46800000000000003</v>
      </c>
    </row>
    <row r="418" spans="1:2" ht="15.4" x14ac:dyDescent="0.45">
      <c r="A418" s="32" t="s">
        <v>282</v>
      </c>
      <c r="B418" s="33">
        <v>0.12</v>
      </c>
    </row>
    <row r="419" spans="1:2" ht="15.4" x14ac:dyDescent="0.45">
      <c r="A419" s="32" t="s">
        <v>283</v>
      </c>
      <c r="B419" s="33">
        <v>0.14399999999999999</v>
      </c>
    </row>
    <row r="420" spans="1:2" ht="15.4" x14ac:dyDescent="0.45">
      <c r="A420" s="32" t="s">
        <v>284</v>
      </c>
      <c r="B420" s="33">
        <v>0.20399999999999999</v>
      </c>
    </row>
    <row r="421" spans="1:2" ht="15.4" x14ac:dyDescent="0.45">
      <c r="A421" s="30" t="s">
        <v>652</v>
      </c>
      <c r="B421" s="31">
        <v>8.7999999999999995E-2</v>
      </c>
    </row>
    <row r="422" spans="1:2" ht="15.4" x14ac:dyDescent="0.45">
      <c r="A422" s="32" t="s">
        <v>285</v>
      </c>
      <c r="B422" s="33">
        <v>8.7999999999999995E-2</v>
      </c>
    </row>
    <row r="423" spans="1:2" ht="15.4" x14ac:dyDescent="0.45">
      <c r="A423" s="30" t="s">
        <v>653</v>
      </c>
      <c r="B423" s="31">
        <v>0.20599999999999999</v>
      </c>
    </row>
    <row r="424" spans="1:2" ht="15.4" x14ac:dyDescent="0.45">
      <c r="A424" s="32" t="s">
        <v>455</v>
      </c>
      <c r="B424" s="33">
        <v>9.8000000000000004E-2</v>
      </c>
    </row>
    <row r="425" spans="1:2" ht="15.4" x14ac:dyDescent="0.45">
      <c r="A425" s="32" t="s">
        <v>1653</v>
      </c>
      <c r="B425" s="33">
        <v>0.108</v>
      </c>
    </row>
    <row r="426" spans="1:2" ht="15.4" x14ac:dyDescent="0.45">
      <c r="A426" s="30" t="s">
        <v>654</v>
      </c>
      <c r="B426" s="31">
        <v>1.2430000000000001</v>
      </c>
    </row>
    <row r="427" spans="1:2" ht="15.4" x14ac:dyDescent="0.45">
      <c r="A427" s="30" t="s">
        <v>655</v>
      </c>
      <c r="B427" s="31">
        <v>0.21</v>
      </c>
    </row>
    <row r="428" spans="1:2" ht="15.4" x14ac:dyDescent="0.45">
      <c r="A428" s="32" t="s">
        <v>288</v>
      </c>
      <c r="B428" s="33">
        <v>9.4E-2</v>
      </c>
    </row>
    <row r="429" spans="1:2" ht="15.4" x14ac:dyDescent="0.45">
      <c r="A429" s="32" t="s">
        <v>1800</v>
      </c>
      <c r="B429" s="33">
        <v>0.11600000000000001</v>
      </c>
    </row>
    <row r="430" spans="1:2" ht="15.4" x14ac:dyDescent="0.45">
      <c r="A430" s="32" t="s">
        <v>290</v>
      </c>
      <c r="B430" s="33">
        <v>5.8000000000000003E-2</v>
      </c>
    </row>
    <row r="431" spans="1:2" ht="15.4" x14ac:dyDescent="0.45">
      <c r="A431" s="32" t="s">
        <v>1655</v>
      </c>
      <c r="B431" s="33">
        <v>3.4000000000000002E-2</v>
      </c>
    </row>
    <row r="432" spans="1:2" ht="15.4" x14ac:dyDescent="0.45">
      <c r="A432" s="32" t="s">
        <v>293</v>
      </c>
      <c r="B432" s="33">
        <v>2.5000000000000001E-2</v>
      </c>
    </row>
    <row r="433" spans="1:2" ht="15.4" x14ac:dyDescent="0.45">
      <c r="A433" s="32" t="s">
        <v>456</v>
      </c>
      <c r="B433" s="33">
        <v>6.0999999999999999E-2</v>
      </c>
    </row>
    <row r="434" spans="1:2" ht="15.4" x14ac:dyDescent="0.45">
      <c r="A434" s="32" t="s">
        <v>295</v>
      </c>
      <c r="B434" s="33">
        <v>3.7999999999999999E-2</v>
      </c>
    </row>
    <row r="435" spans="1:2" ht="15.4" x14ac:dyDescent="0.45">
      <c r="A435" s="32" t="s">
        <v>296</v>
      </c>
      <c r="B435" s="33">
        <v>5.5E-2</v>
      </c>
    </row>
    <row r="436" spans="1:2" ht="15.4" x14ac:dyDescent="0.45">
      <c r="A436" s="32" t="s">
        <v>297</v>
      </c>
      <c r="B436" s="33">
        <v>7.9000000000000001E-2</v>
      </c>
    </row>
    <row r="437" spans="1:2" ht="15.4" x14ac:dyDescent="0.45">
      <c r="A437" s="32" t="s">
        <v>298</v>
      </c>
      <c r="B437" s="33">
        <v>6.9000000000000006E-2</v>
      </c>
    </row>
    <row r="438" spans="1:2" ht="15.4" x14ac:dyDescent="0.45">
      <c r="A438" s="32" t="s">
        <v>299</v>
      </c>
      <c r="B438" s="33">
        <v>0.105</v>
      </c>
    </row>
    <row r="439" spans="1:2" ht="15.4" x14ac:dyDescent="0.45">
      <c r="A439" s="32" t="s">
        <v>457</v>
      </c>
      <c r="B439" s="33">
        <v>7.0000000000000007E-2</v>
      </c>
    </row>
    <row r="440" spans="1:2" ht="15.4" x14ac:dyDescent="0.45">
      <c r="A440" s="32" t="s">
        <v>1657</v>
      </c>
      <c r="B440" s="33">
        <v>9.8000000000000004E-2</v>
      </c>
    </row>
    <row r="441" spans="1:2" ht="15.4" x14ac:dyDescent="0.45">
      <c r="A441" s="32" t="s">
        <v>301</v>
      </c>
      <c r="B441" s="33">
        <v>0.17399999999999999</v>
      </c>
    </row>
    <row r="442" spans="1:2" ht="15.4" x14ac:dyDescent="0.45">
      <c r="A442" s="32" t="s">
        <v>458</v>
      </c>
      <c r="B442" s="33">
        <v>0.16700000000000001</v>
      </c>
    </row>
    <row r="443" spans="1:2" ht="15.4" x14ac:dyDescent="0.45">
      <c r="A443" s="30" t="s">
        <v>658</v>
      </c>
      <c r="B443" s="31">
        <v>0.44400000000000001</v>
      </c>
    </row>
    <row r="444" spans="1:2" ht="15.4" x14ac:dyDescent="0.45">
      <c r="A444" s="32" t="s">
        <v>1801</v>
      </c>
      <c r="B444" s="33">
        <v>0.44400000000000001</v>
      </c>
    </row>
    <row r="445" spans="1:2" ht="15.4" x14ac:dyDescent="0.45">
      <c r="A445" s="30" t="s">
        <v>659</v>
      </c>
      <c r="B445" s="31">
        <v>6.77</v>
      </c>
    </row>
    <row r="446" spans="1:2" ht="15.4" x14ac:dyDescent="0.45">
      <c r="A446" s="32" t="s">
        <v>304</v>
      </c>
      <c r="B446" s="33">
        <v>0.86199999999999999</v>
      </c>
    </row>
    <row r="447" spans="1:2" ht="15.4" x14ac:dyDescent="0.45">
      <c r="A447" s="32" t="s">
        <v>1659</v>
      </c>
      <c r="B447" s="33">
        <v>1.6379999999999999</v>
      </c>
    </row>
    <row r="448" spans="1:2" ht="30.75" x14ac:dyDescent="0.45">
      <c r="A448" s="32" t="s">
        <v>1802</v>
      </c>
      <c r="B448" s="33">
        <v>1.756</v>
      </c>
    </row>
    <row r="449" spans="1:2" ht="15.4" x14ac:dyDescent="0.45">
      <c r="A449" s="32" t="s">
        <v>306</v>
      </c>
      <c r="B449" s="33">
        <v>1.7729999999999999</v>
      </c>
    </row>
    <row r="450" spans="1:2" ht="15.4" x14ac:dyDescent="0.45">
      <c r="A450" s="32" t="s">
        <v>307</v>
      </c>
      <c r="B450" s="33">
        <v>0.74099999999999999</v>
      </c>
    </row>
    <row r="451" spans="1:2" ht="15.4" x14ac:dyDescent="0.45">
      <c r="A451" s="30" t="s">
        <v>506</v>
      </c>
      <c r="B451" s="31">
        <v>3.4</v>
      </c>
    </row>
    <row r="452" spans="1:2" ht="15.4" x14ac:dyDescent="0.45">
      <c r="A452" s="32" t="s">
        <v>664</v>
      </c>
      <c r="B452" s="33">
        <v>5.8999999999999997E-2</v>
      </c>
    </row>
    <row r="453" spans="1:2" ht="15.4" x14ac:dyDescent="0.45">
      <c r="A453" s="32" t="s">
        <v>663</v>
      </c>
      <c r="B453" s="33">
        <v>0.17499999999999999</v>
      </c>
    </row>
    <row r="454" spans="1:2" ht="15.4" x14ac:dyDescent="0.45">
      <c r="A454" s="30" t="s">
        <v>660</v>
      </c>
      <c r="B454" s="31">
        <v>3.1659999999999999</v>
      </c>
    </row>
    <row r="455" spans="1:2" ht="15.4" x14ac:dyDescent="0.45">
      <c r="A455" s="32" t="s">
        <v>1663</v>
      </c>
      <c r="B455" s="33">
        <v>3.9E-2</v>
      </c>
    </row>
    <row r="456" spans="1:2" ht="15.4" x14ac:dyDescent="0.45">
      <c r="A456" s="32" t="s">
        <v>1803</v>
      </c>
      <c r="B456" s="33">
        <v>1.946</v>
      </c>
    </row>
    <row r="457" spans="1:2" ht="15.4" x14ac:dyDescent="0.45">
      <c r="A457" s="32" t="s">
        <v>1804</v>
      </c>
      <c r="B457" s="33">
        <v>1.181</v>
      </c>
    </row>
    <row r="458" spans="1:2" ht="15.4" x14ac:dyDescent="0.45">
      <c r="A458" s="30" t="s">
        <v>505</v>
      </c>
      <c r="B458" s="31">
        <v>2.1</v>
      </c>
    </row>
    <row r="459" spans="1:2" ht="15.4" x14ac:dyDescent="0.45">
      <c r="A459" s="32" t="s">
        <v>309</v>
      </c>
      <c r="B459" s="33">
        <v>7.6999999999999999E-2</v>
      </c>
    </row>
    <row r="460" spans="1:2" ht="15.4" x14ac:dyDescent="0.45">
      <c r="A460" s="32" t="s">
        <v>1805</v>
      </c>
      <c r="B460" s="33">
        <v>2.5000000000000001E-2</v>
      </c>
    </row>
    <row r="461" spans="1:2" ht="15.4" x14ac:dyDescent="0.45">
      <c r="A461" s="32" t="s">
        <v>311</v>
      </c>
      <c r="B461" s="33">
        <v>0.111</v>
      </c>
    </row>
    <row r="462" spans="1:2" ht="15.4" x14ac:dyDescent="0.45">
      <c r="A462" s="30" t="s">
        <v>666</v>
      </c>
      <c r="B462" s="31">
        <v>1.82</v>
      </c>
    </row>
    <row r="463" spans="1:2" ht="15.4" x14ac:dyDescent="0.45">
      <c r="A463" s="32" t="s">
        <v>1689</v>
      </c>
      <c r="B463" s="33">
        <v>0.05</v>
      </c>
    </row>
    <row r="464" spans="1:2" ht="15.4" x14ac:dyDescent="0.45">
      <c r="A464" s="32" t="s">
        <v>460</v>
      </c>
      <c r="B464" s="33">
        <v>5.5E-2</v>
      </c>
    </row>
    <row r="465" spans="1:2" ht="15.4" x14ac:dyDescent="0.45">
      <c r="A465" s="32" t="s">
        <v>673</v>
      </c>
      <c r="B465" s="33">
        <v>4.1000000000000002E-2</v>
      </c>
    </row>
    <row r="466" spans="1:2" ht="15.4" x14ac:dyDescent="0.45">
      <c r="A466" s="32" t="s">
        <v>461</v>
      </c>
      <c r="B466" s="33">
        <v>4.1000000000000002E-2</v>
      </c>
    </row>
    <row r="467" spans="1:2" ht="15.4" x14ac:dyDescent="0.45">
      <c r="A467" s="32" t="s">
        <v>1697</v>
      </c>
      <c r="B467" s="33">
        <v>3.4000000000000002E-2</v>
      </c>
    </row>
    <row r="468" spans="1:2" ht="30.75" x14ac:dyDescent="0.45">
      <c r="A468" s="32" t="s">
        <v>1468</v>
      </c>
      <c r="B468" s="33">
        <v>4.3999999999999997E-2</v>
      </c>
    </row>
    <row r="469" spans="1:2" ht="15.4" x14ac:dyDescent="0.45">
      <c r="A469" s="32" t="s">
        <v>1665</v>
      </c>
      <c r="B469" s="33">
        <v>4.2999999999999997E-2</v>
      </c>
    </row>
    <row r="470" spans="1:2" ht="15.4" x14ac:dyDescent="0.45">
      <c r="A470" s="32" t="s">
        <v>336</v>
      </c>
      <c r="B470" s="33">
        <v>5.1999999999999998E-2</v>
      </c>
    </row>
    <row r="471" spans="1:2" ht="15.4" x14ac:dyDescent="0.45">
      <c r="A471" s="32" t="s">
        <v>677</v>
      </c>
      <c r="B471" s="33">
        <v>3.9E-2</v>
      </c>
    </row>
    <row r="472" spans="1:2" ht="15.4" x14ac:dyDescent="0.45">
      <c r="A472" s="32" t="s">
        <v>1469</v>
      </c>
      <c r="B472" s="33">
        <v>2.8000000000000001E-2</v>
      </c>
    </row>
    <row r="473" spans="1:2" ht="15.4" x14ac:dyDescent="0.45">
      <c r="A473" s="32" t="s">
        <v>1699</v>
      </c>
      <c r="B473" s="33">
        <v>4.2999999999999997E-2</v>
      </c>
    </row>
    <row r="474" spans="1:2" ht="15.4" x14ac:dyDescent="0.45">
      <c r="A474" s="32" t="s">
        <v>334</v>
      </c>
      <c r="B474" s="33">
        <v>4.5999999999999999E-2</v>
      </c>
    </row>
    <row r="475" spans="1:2" ht="15.4" x14ac:dyDescent="0.45">
      <c r="A475" s="32" t="s">
        <v>1673</v>
      </c>
      <c r="B475" s="33">
        <v>5.8999999999999997E-2</v>
      </c>
    </row>
    <row r="476" spans="1:2" ht="15.4" x14ac:dyDescent="0.45">
      <c r="A476" s="32" t="s">
        <v>1681</v>
      </c>
      <c r="B476" s="33">
        <v>3.3000000000000002E-2</v>
      </c>
    </row>
    <row r="477" spans="1:2" ht="15.4" x14ac:dyDescent="0.45">
      <c r="A477" s="32" t="s">
        <v>683</v>
      </c>
      <c r="B477" s="33">
        <v>3.4000000000000002E-2</v>
      </c>
    </row>
    <row r="478" spans="1:2" ht="15.4" x14ac:dyDescent="0.45">
      <c r="A478" s="32" t="s">
        <v>674</v>
      </c>
      <c r="B478" s="33">
        <v>3.6999999999999998E-2</v>
      </c>
    </row>
    <row r="479" spans="1:2" ht="15.4" x14ac:dyDescent="0.45">
      <c r="A479" s="32" t="s">
        <v>1675</v>
      </c>
      <c r="B479" s="33">
        <v>2.9000000000000001E-2</v>
      </c>
    </row>
    <row r="480" spans="1:2" ht="15.4" x14ac:dyDescent="0.45">
      <c r="A480" s="32" t="s">
        <v>329</v>
      </c>
      <c r="B480" s="33">
        <v>5.5E-2</v>
      </c>
    </row>
    <row r="481" spans="1:2" ht="15.4" x14ac:dyDescent="0.45">
      <c r="A481" s="32" t="s">
        <v>680</v>
      </c>
      <c r="B481" s="33">
        <v>7.0000000000000007E-2</v>
      </c>
    </row>
    <row r="482" spans="1:2" ht="15.4" x14ac:dyDescent="0.45">
      <c r="A482" s="32" t="s">
        <v>1691</v>
      </c>
      <c r="B482" s="33">
        <v>3.5000000000000003E-2</v>
      </c>
    </row>
    <row r="483" spans="1:2" ht="15.4" x14ac:dyDescent="0.45">
      <c r="A483" s="32" t="s">
        <v>1669</v>
      </c>
      <c r="B483" s="33">
        <v>2.7E-2</v>
      </c>
    </row>
    <row r="484" spans="1:2" ht="15.4" x14ac:dyDescent="0.45">
      <c r="A484" s="32" t="s">
        <v>441</v>
      </c>
      <c r="B484" s="33">
        <v>8.3000000000000004E-2</v>
      </c>
    </row>
    <row r="485" spans="1:2" ht="15.4" x14ac:dyDescent="0.45">
      <c r="A485" s="32" t="s">
        <v>1470</v>
      </c>
      <c r="B485" s="33">
        <v>2.9000000000000001E-2</v>
      </c>
    </row>
    <row r="486" spans="1:2" ht="15.4" x14ac:dyDescent="0.45">
      <c r="A486" s="32" t="s">
        <v>1471</v>
      </c>
      <c r="B486" s="33">
        <v>3.2000000000000001E-2</v>
      </c>
    </row>
    <row r="487" spans="1:2" ht="15.4" x14ac:dyDescent="0.45">
      <c r="A487" s="32" t="s">
        <v>675</v>
      </c>
      <c r="B487" s="33">
        <v>3.5000000000000003E-2</v>
      </c>
    </row>
    <row r="488" spans="1:2" ht="15.4" x14ac:dyDescent="0.45">
      <c r="A488" s="32" t="s">
        <v>1472</v>
      </c>
      <c r="B488" s="33">
        <v>3.4000000000000002E-2</v>
      </c>
    </row>
    <row r="489" spans="1:2" ht="15.4" x14ac:dyDescent="0.45">
      <c r="A489" s="32" t="s">
        <v>682</v>
      </c>
      <c r="B489" s="33">
        <v>4.9000000000000002E-2</v>
      </c>
    </row>
    <row r="490" spans="1:2" ht="15.4" x14ac:dyDescent="0.45">
      <c r="A490" s="32" t="s">
        <v>684</v>
      </c>
      <c r="B490" s="33">
        <v>3.1E-2</v>
      </c>
    </row>
    <row r="491" spans="1:2" ht="15.4" x14ac:dyDescent="0.45">
      <c r="A491" s="32" t="s">
        <v>1806</v>
      </c>
      <c r="B491" s="33">
        <v>3.4000000000000002E-2</v>
      </c>
    </row>
    <row r="492" spans="1:2" ht="15.4" x14ac:dyDescent="0.45">
      <c r="A492" s="32" t="s">
        <v>679</v>
      </c>
      <c r="B492" s="33">
        <v>4.7E-2</v>
      </c>
    </row>
    <row r="493" spans="1:2" ht="15.4" x14ac:dyDescent="0.45">
      <c r="A493" s="32" t="s">
        <v>1685</v>
      </c>
      <c r="B493" s="33">
        <v>0.04</v>
      </c>
    </row>
    <row r="494" spans="1:2" ht="15.4" x14ac:dyDescent="0.45">
      <c r="A494" s="32" t="s">
        <v>678</v>
      </c>
      <c r="B494" s="33">
        <v>0.03</v>
      </c>
    </row>
    <row r="495" spans="1:2" ht="15.4" x14ac:dyDescent="0.45">
      <c r="A495" s="32" t="s">
        <v>1683</v>
      </c>
      <c r="B495" s="33">
        <v>2.4E-2</v>
      </c>
    </row>
    <row r="496" spans="1:2" ht="15.4" x14ac:dyDescent="0.45">
      <c r="A496" s="32" t="s">
        <v>1693</v>
      </c>
      <c r="B496" s="33">
        <v>3.6999999999999998E-2</v>
      </c>
    </row>
    <row r="497" spans="1:2" ht="15.4" x14ac:dyDescent="0.45">
      <c r="A497" s="32" t="s">
        <v>1807</v>
      </c>
      <c r="B497" s="33">
        <v>3.1E-2</v>
      </c>
    </row>
    <row r="498" spans="1:2" ht="15.4" x14ac:dyDescent="0.45">
      <c r="A498" s="32" t="s">
        <v>1667</v>
      </c>
      <c r="B498" s="33">
        <v>2.8000000000000001E-2</v>
      </c>
    </row>
    <row r="499" spans="1:2" ht="15.4" x14ac:dyDescent="0.45">
      <c r="A499" s="32" t="s">
        <v>1808</v>
      </c>
      <c r="B499" s="33">
        <v>2.5000000000000001E-2</v>
      </c>
    </row>
    <row r="500" spans="1:2" ht="15.4" x14ac:dyDescent="0.45">
      <c r="A500" s="32" t="s">
        <v>1809</v>
      </c>
      <c r="B500" s="33">
        <v>5.7000000000000002E-2</v>
      </c>
    </row>
    <row r="501" spans="1:2" ht="15.4" x14ac:dyDescent="0.45">
      <c r="A501" s="32" t="s">
        <v>337</v>
      </c>
      <c r="B501" s="33">
        <v>3.4000000000000002E-2</v>
      </c>
    </row>
    <row r="502" spans="1:2" ht="15.4" x14ac:dyDescent="0.45">
      <c r="A502" s="32" t="s">
        <v>1474</v>
      </c>
      <c r="B502" s="33">
        <v>3.5999999999999997E-2</v>
      </c>
    </row>
    <row r="503" spans="1:2" ht="15.4" x14ac:dyDescent="0.45">
      <c r="A503" s="32" t="s">
        <v>1695</v>
      </c>
      <c r="B503" s="33">
        <v>5.2999999999999999E-2</v>
      </c>
    </row>
    <row r="504" spans="1:2" ht="15.4" x14ac:dyDescent="0.45">
      <c r="A504" s="32" t="s">
        <v>1475</v>
      </c>
      <c r="B504" s="33">
        <v>2.4E-2</v>
      </c>
    </row>
    <row r="505" spans="1:2" ht="15.4" x14ac:dyDescent="0.45">
      <c r="A505" s="32" t="s">
        <v>328</v>
      </c>
      <c r="B505" s="33">
        <v>2.8000000000000001E-2</v>
      </c>
    </row>
    <row r="506" spans="1:2" ht="15.4" x14ac:dyDescent="0.45">
      <c r="A506" s="32" t="s">
        <v>1671</v>
      </c>
      <c r="B506" s="33">
        <v>4.8000000000000001E-2</v>
      </c>
    </row>
    <row r="507" spans="1:2" ht="15.4" x14ac:dyDescent="0.45">
      <c r="A507" s="32" t="s">
        <v>1677</v>
      </c>
      <c r="B507" s="33">
        <v>5.6000000000000001E-2</v>
      </c>
    </row>
    <row r="508" spans="1:2" ht="15.4" x14ac:dyDescent="0.45">
      <c r="A508" s="30" t="s">
        <v>686</v>
      </c>
      <c r="B508" s="31">
        <v>6.7000000000000004E-2</v>
      </c>
    </row>
    <row r="509" spans="1:2" ht="15.4" x14ac:dyDescent="0.45">
      <c r="A509" s="32" t="s">
        <v>341</v>
      </c>
      <c r="B509" s="33">
        <v>2.4E-2</v>
      </c>
    </row>
    <row r="510" spans="1:2" ht="15.4" x14ac:dyDescent="0.45">
      <c r="A510" s="32" t="s">
        <v>440</v>
      </c>
      <c r="B510" s="33">
        <v>4.2999999999999997E-2</v>
      </c>
    </row>
    <row r="511" spans="1:2" ht="15.4" x14ac:dyDescent="0.45">
      <c r="A511" s="30" t="s">
        <v>687</v>
      </c>
      <c r="B511" s="31">
        <v>0.159</v>
      </c>
    </row>
    <row r="512" spans="1:2" ht="15.4" x14ac:dyDescent="0.45">
      <c r="A512" s="32" t="s">
        <v>688</v>
      </c>
      <c r="B512" s="33">
        <v>6.6000000000000003E-2</v>
      </c>
    </row>
    <row r="513" spans="1:2" ht="15.4" x14ac:dyDescent="0.45">
      <c r="A513" s="32" t="s">
        <v>689</v>
      </c>
      <c r="B513" s="33">
        <v>9.2999999999999999E-2</v>
      </c>
    </row>
    <row r="514" spans="1:2" ht="15.4" x14ac:dyDescent="0.45">
      <c r="A514" s="30" t="s">
        <v>690</v>
      </c>
      <c r="B514" s="31">
        <v>0.28499999999999998</v>
      </c>
    </row>
    <row r="515" spans="1:2" ht="15.4" x14ac:dyDescent="0.45">
      <c r="A515" s="32" t="s">
        <v>343</v>
      </c>
      <c r="B515" s="33">
        <v>0.17100000000000001</v>
      </c>
    </row>
    <row r="516" spans="1:2" ht="15.4" x14ac:dyDescent="0.45">
      <c r="A516" s="32" t="s">
        <v>344</v>
      </c>
      <c r="B516" s="33">
        <v>6.5000000000000002E-2</v>
      </c>
    </row>
    <row r="517" spans="1:2" ht="15.4" x14ac:dyDescent="0.45">
      <c r="A517" s="32" t="s">
        <v>345</v>
      </c>
      <c r="B517" s="33">
        <v>4.9000000000000002E-2</v>
      </c>
    </row>
    <row r="518" spans="1:2" ht="15.4" x14ac:dyDescent="0.45">
      <c r="A518" s="30" t="s">
        <v>691</v>
      </c>
      <c r="B518" s="31">
        <v>0.17299999999999999</v>
      </c>
    </row>
    <row r="519" spans="1:2" ht="15.4" x14ac:dyDescent="0.45">
      <c r="A519" s="32" t="s">
        <v>346</v>
      </c>
      <c r="B519" s="33">
        <v>0.17299999999999999</v>
      </c>
    </row>
    <row r="520" spans="1:2" ht="15.4" x14ac:dyDescent="0.45">
      <c r="A520" s="30" t="s">
        <v>693</v>
      </c>
      <c r="B520" s="31">
        <v>3.0049999999999999</v>
      </c>
    </row>
    <row r="521" spans="1:2" ht="15.4" x14ac:dyDescent="0.45">
      <c r="A521" s="30" t="s">
        <v>519</v>
      </c>
      <c r="B521" s="31">
        <v>0.15</v>
      </c>
    </row>
    <row r="522" spans="1:2" ht="15.4" x14ac:dyDescent="0.45">
      <c r="A522" s="32" t="s">
        <v>347</v>
      </c>
      <c r="B522" s="33">
        <v>9.7000000000000003E-2</v>
      </c>
    </row>
    <row r="523" spans="1:2" ht="15.4" x14ac:dyDescent="0.45">
      <c r="A523" s="30" t="s">
        <v>694</v>
      </c>
      <c r="B523" s="31">
        <v>5.2999999999999999E-2</v>
      </c>
    </row>
    <row r="524" spans="1:2" ht="15.4" x14ac:dyDescent="0.45">
      <c r="A524" s="32" t="s">
        <v>348</v>
      </c>
      <c r="B524" s="33">
        <v>0.02</v>
      </c>
    </row>
    <row r="525" spans="1:2" ht="15.4" x14ac:dyDescent="0.45">
      <c r="A525" s="32" t="s">
        <v>1705</v>
      </c>
      <c r="B525" s="33">
        <v>3.3000000000000002E-2</v>
      </c>
    </row>
    <row r="526" spans="1:2" ht="30" x14ac:dyDescent="0.45">
      <c r="A526" s="30" t="s">
        <v>520</v>
      </c>
      <c r="B526" s="31">
        <v>6.5000000000000002E-2</v>
      </c>
    </row>
    <row r="527" spans="1:2" ht="15.4" x14ac:dyDescent="0.45">
      <c r="A527" s="32" t="s">
        <v>1810</v>
      </c>
      <c r="B527" s="33">
        <v>3.1E-2</v>
      </c>
    </row>
    <row r="528" spans="1:2" ht="15.4" x14ac:dyDescent="0.45">
      <c r="A528" s="32" t="s">
        <v>350</v>
      </c>
      <c r="B528" s="33">
        <v>2.7E-2</v>
      </c>
    </row>
    <row r="529" spans="1:2" ht="15.4" x14ac:dyDescent="0.45">
      <c r="A529" s="32" t="s">
        <v>696</v>
      </c>
      <c r="B529" s="33">
        <v>7.0000000000000001E-3</v>
      </c>
    </row>
    <row r="530" spans="1:2" ht="15.4" x14ac:dyDescent="0.45">
      <c r="A530" s="30" t="s">
        <v>521</v>
      </c>
      <c r="B530" s="31">
        <v>0.68600000000000005</v>
      </c>
    </row>
    <row r="531" spans="1:2" ht="30.75" x14ac:dyDescent="0.45">
      <c r="A531" s="32" t="s">
        <v>351</v>
      </c>
      <c r="B531" s="33">
        <v>0.29699999999999999</v>
      </c>
    </row>
    <row r="532" spans="1:2" ht="15.4" x14ac:dyDescent="0.45">
      <c r="A532" s="32" t="s">
        <v>352</v>
      </c>
      <c r="B532" s="33">
        <v>0.38900000000000001</v>
      </c>
    </row>
    <row r="533" spans="1:2" ht="15.4" x14ac:dyDescent="0.45">
      <c r="A533" s="30" t="s">
        <v>522</v>
      </c>
      <c r="B533" s="31">
        <v>0.111</v>
      </c>
    </row>
    <row r="534" spans="1:2" ht="15.4" x14ac:dyDescent="0.45">
      <c r="A534" s="32" t="s">
        <v>354</v>
      </c>
      <c r="B534" s="33">
        <v>4.2000000000000003E-2</v>
      </c>
    </row>
    <row r="535" spans="1:2" ht="15.4" x14ac:dyDescent="0.45">
      <c r="A535" s="32" t="s">
        <v>355</v>
      </c>
      <c r="B535" s="33">
        <v>6.9000000000000006E-2</v>
      </c>
    </row>
    <row r="536" spans="1:2" ht="15.4" x14ac:dyDescent="0.45">
      <c r="A536" s="30" t="s">
        <v>523</v>
      </c>
      <c r="B536" s="31">
        <v>0.53200000000000003</v>
      </c>
    </row>
    <row r="537" spans="1:2" ht="15.4" x14ac:dyDescent="0.45">
      <c r="A537" s="32" t="s">
        <v>356</v>
      </c>
      <c r="B537" s="33">
        <v>0.16800000000000001</v>
      </c>
    </row>
    <row r="538" spans="1:2" ht="15.4" x14ac:dyDescent="0.45">
      <c r="A538" s="32" t="s">
        <v>357</v>
      </c>
      <c r="B538" s="33">
        <v>0.17100000000000001</v>
      </c>
    </row>
    <row r="539" spans="1:2" ht="15.4" x14ac:dyDescent="0.45">
      <c r="A539" s="32" t="s">
        <v>358</v>
      </c>
      <c r="B539" s="33">
        <v>0.193</v>
      </c>
    </row>
    <row r="540" spans="1:2" ht="15.4" x14ac:dyDescent="0.45">
      <c r="A540" s="30" t="s">
        <v>524</v>
      </c>
      <c r="B540" s="31">
        <v>0.05</v>
      </c>
    </row>
    <row r="541" spans="1:2" ht="15.4" x14ac:dyDescent="0.45">
      <c r="A541" s="32" t="s">
        <v>360</v>
      </c>
      <c r="B541" s="33">
        <v>1.6E-2</v>
      </c>
    </row>
    <row r="542" spans="1:2" ht="15.4" x14ac:dyDescent="0.45">
      <c r="A542" s="32" t="s">
        <v>361</v>
      </c>
      <c r="B542" s="33">
        <v>3.4000000000000002E-2</v>
      </c>
    </row>
    <row r="543" spans="1:2" ht="15.4" x14ac:dyDescent="0.45">
      <c r="A543" s="30" t="s">
        <v>525</v>
      </c>
      <c r="B543" s="31">
        <v>8.5000000000000006E-2</v>
      </c>
    </row>
    <row r="544" spans="1:2" ht="15.4" x14ac:dyDescent="0.45">
      <c r="A544" s="32" t="s">
        <v>362</v>
      </c>
      <c r="B544" s="33">
        <v>8.5000000000000006E-2</v>
      </c>
    </row>
    <row r="545" spans="1:2" ht="15.4" x14ac:dyDescent="0.45">
      <c r="A545" s="30" t="s">
        <v>526</v>
      </c>
      <c r="B545" s="31">
        <v>0.82</v>
      </c>
    </row>
    <row r="546" spans="1:2" ht="15.4" x14ac:dyDescent="0.45">
      <c r="A546" s="32" t="s">
        <v>363</v>
      </c>
      <c r="B546" s="33">
        <v>0.60699999999999998</v>
      </c>
    </row>
    <row r="547" spans="1:2" ht="15.4" x14ac:dyDescent="0.45">
      <c r="A547" s="32" t="s">
        <v>364</v>
      </c>
      <c r="B547" s="33">
        <v>0.21299999999999999</v>
      </c>
    </row>
    <row r="548" spans="1:2" ht="15.4" x14ac:dyDescent="0.45">
      <c r="A548" s="30" t="s">
        <v>527</v>
      </c>
      <c r="B548" s="31">
        <v>0.39900000000000002</v>
      </c>
    </row>
    <row r="549" spans="1:2" ht="15.4" x14ac:dyDescent="0.45">
      <c r="A549" s="32" t="s">
        <v>367</v>
      </c>
      <c r="B549" s="33">
        <v>0.13500000000000001</v>
      </c>
    </row>
    <row r="550" spans="1:2" ht="30.75" x14ac:dyDescent="0.45">
      <c r="A550" s="32" t="s">
        <v>1709</v>
      </c>
      <c r="B550" s="33">
        <v>2.5999999999999999E-2</v>
      </c>
    </row>
    <row r="551" spans="1:2" ht="15.4" x14ac:dyDescent="0.45">
      <c r="A551" s="32" t="s">
        <v>1711</v>
      </c>
      <c r="B551" s="33">
        <v>0.14299999999999999</v>
      </c>
    </row>
    <row r="552" spans="1:2" ht="30.75" x14ac:dyDescent="0.45">
      <c r="A552" s="32" t="s">
        <v>1713</v>
      </c>
      <c r="B552" s="33">
        <v>9.5000000000000001E-2</v>
      </c>
    </row>
    <row r="553" spans="1:2" ht="15.4" x14ac:dyDescent="0.45">
      <c r="A553" s="30" t="s">
        <v>1811</v>
      </c>
      <c r="B553" s="31">
        <v>0.107</v>
      </c>
    </row>
    <row r="554" spans="1:2" ht="20.25" customHeight="1" x14ac:dyDescent="0.45">
      <c r="A554" s="32" t="s">
        <v>368</v>
      </c>
      <c r="B554" s="33">
        <v>0.107</v>
      </c>
    </row>
    <row r="555" spans="1:2" ht="15.4" x14ac:dyDescent="0.45">
      <c r="A555" s="30" t="s">
        <v>698</v>
      </c>
      <c r="B555" s="31">
        <v>2.621</v>
      </c>
    </row>
    <row r="556" spans="1:2" ht="15.4" x14ac:dyDescent="0.45">
      <c r="A556" s="30" t="s">
        <v>528</v>
      </c>
      <c r="B556" s="31">
        <v>1.528</v>
      </c>
    </row>
    <row r="557" spans="1:2" ht="36" customHeight="1" x14ac:dyDescent="0.45">
      <c r="A557" s="32" t="s">
        <v>703</v>
      </c>
      <c r="B557" s="33">
        <v>0.14399999999999999</v>
      </c>
    </row>
    <row r="558" spans="1:2" ht="15.4" x14ac:dyDescent="0.45">
      <c r="A558" s="30" t="s">
        <v>699</v>
      </c>
      <c r="B558" s="31">
        <v>1.1990000000000001</v>
      </c>
    </row>
    <row r="559" spans="1:2" ht="15.4" x14ac:dyDescent="0.45">
      <c r="A559" s="32" t="s">
        <v>463</v>
      </c>
      <c r="B559" s="33">
        <v>0.16400000000000001</v>
      </c>
    </row>
    <row r="560" spans="1:2" ht="15.4" x14ac:dyDescent="0.45">
      <c r="A560" s="30" t="s">
        <v>1486</v>
      </c>
      <c r="B560" s="31">
        <v>1.0349999999999999</v>
      </c>
    </row>
    <row r="561" spans="1:2" ht="15.4" x14ac:dyDescent="0.45">
      <c r="A561" s="32" t="s">
        <v>1715</v>
      </c>
      <c r="B561" s="33">
        <v>0.28799999999999998</v>
      </c>
    </row>
    <row r="562" spans="1:2" ht="15.4" x14ac:dyDescent="0.45">
      <c r="A562" s="32" t="s">
        <v>1717</v>
      </c>
      <c r="B562" s="33">
        <v>0.219</v>
      </c>
    </row>
    <row r="563" spans="1:2" ht="15.4" x14ac:dyDescent="0.45">
      <c r="A563" s="32" t="s">
        <v>372</v>
      </c>
      <c r="B563" s="33">
        <v>0.35899999999999999</v>
      </c>
    </row>
    <row r="564" spans="1:2" ht="15.4" x14ac:dyDescent="0.45">
      <c r="A564" s="32" t="s">
        <v>373</v>
      </c>
      <c r="B564" s="33">
        <v>0.16900000000000001</v>
      </c>
    </row>
    <row r="565" spans="1:2" ht="15.4" x14ac:dyDescent="0.45">
      <c r="A565" s="30" t="s">
        <v>709</v>
      </c>
      <c r="B565" s="31">
        <v>0.34899999999999998</v>
      </c>
    </row>
    <row r="566" spans="1:2" ht="15.4" x14ac:dyDescent="0.45">
      <c r="A566" s="32" t="s">
        <v>700</v>
      </c>
      <c r="B566" s="33">
        <v>7.0999999999999994E-2</v>
      </c>
    </row>
    <row r="567" spans="1:2" ht="15.4" x14ac:dyDescent="0.45">
      <c r="A567" s="32" t="s">
        <v>701</v>
      </c>
      <c r="B567" s="33">
        <v>9.6000000000000002E-2</v>
      </c>
    </row>
    <row r="568" spans="1:2" ht="15.4" x14ac:dyDescent="0.45">
      <c r="A568" s="32" t="s">
        <v>702</v>
      </c>
      <c r="B568" s="33">
        <v>0.182</v>
      </c>
    </row>
    <row r="569" spans="1:2" ht="15.4" x14ac:dyDescent="0.45">
      <c r="A569" s="30" t="s">
        <v>707</v>
      </c>
      <c r="B569" s="31">
        <v>0.47499999999999998</v>
      </c>
    </row>
    <row r="570" spans="1:2" ht="30.75" x14ac:dyDescent="0.45">
      <c r="A570" s="32" t="s">
        <v>708</v>
      </c>
      <c r="B570" s="33">
        <v>0.47499999999999998</v>
      </c>
    </row>
    <row r="571" spans="1:2" ht="15.4" x14ac:dyDescent="0.45">
      <c r="A571" s="30" t="s">
        <v>710</v>
      </c>
      <c r="B571" s="31">
        <v>0.45400000000000001</v>
      </c>
    </row>
    <row r="572" spans="1:2" ht="15.4" x14ac:dyDescent="0.45">
      <c r="A572" s="32" t="s">
        <v>711</v>
      </c>
      <c r="B572" s="33">
        <v>5.5E-2</v>
      </c>
    </row>
    <row r="573" spans="1:2" ht="15.4" x14ac:dyDescent="0.45">
      <c r="A573" s="30" t="s">
        <v>706</v>
      </c>
      <c r="B573" s="31">
        <v>0.39900000000000002</v>
      </c>
    </row>
    <row r="574" spans="1:2" ht="30.75" x14ac:dyDescent="0.45">
      <c r="A574" s="32" t="s">
        <v>712</v>
      </c>
      <c r="B574" s="33">
        <v>0.109</v>
      </c>
    </row>
    <row r="575" spans="1:2" ht="30.75" x14ac:dyDescent="0.45">
      <c r="A575" s="32" t="s">
        <v>713</v>
      </c>
      <c r="B575" s="33">
        <v>8.1000000000000003E-2</v>
      </c>
    </row>
    <row r="576" spans="1:2" ht="30.75" x14ac:dyDescent="0.45">
      <c r="A576" s="32" t="s">
        <v>714</v>
      </c>
      <c r="B576" s="33">
        <v>0.126</v>
      </c>
    </row>
    <row r="577" spans="1:2" ht="30.75" x14ac:dyDescent="0.45">
      <c r="A577" s="32" t="s">
        <v>715</v>
      </c>
      <c r="B577" s="33">
        <v>8.3000000000000004E-2</v>
      </c>
    </row>
    <row r="578" spans="1:2" ht="15.4" x14ac:dyDescent="0.45">
      <c r="A578" s="30" t="s">
        <v>1719</v>
      </c>
      <c r="B578" s="31">
        <v>2.6629999999999998</v>
      </c>
    </row>
    <row r="579" spans="1:2" ht="15.4" x14ac:dyDescent="0.45">
      <c r="A579" s="30" t="s">
        <v>1721</v>
      </c>
      <c r="B579" s="31">
        <v>1.2999999999999999E-2</v>
      </c>
    </row>
    <row r="580" spans="1:2" ht="15.4" x14ac:dyDescent="0.45">
      <c r="A580" s="32" t="s">
        <v>716</v>
      </c>
      <c r="B580" s="33">
        <v>1.2999999999999999E-2</v>
      </c>
    </row>
    <row r="581" spans="1:2" ht="15.4" x14ac:dyDescent="0.45">
      <c r="A581" s="30" t="s">
        <v>718</v>
      </c>
      <c r="B581" s="31">
        <v>0.51900000000000002</v>
      </c>
    </row>
    <row r="582" spans="1:2" ht="30.75" x14ac:dyDescent="0.45">
      <c r="A582" s="32" t="s">
        <v>719</v>
      </c>
      <c r="B582" s="33">
        <v>0.17599999999999999</v>
      </c>
    </row>
    <row r="583" spans="1:2" ht="30.75" x14ac:dyDescent="0.45">
      <c r="A583" s="32" t="s">
        <v>1812</v>
      </c>
      <c r="B583" s="33">
        <v>0.154</v>
      </c>
    </row>
    <row r="584" spans="1:2" ht="30.75" x14ac:dyDescent="0.45">
      <c r="A584" s="32" t="s">
        <v>1813</v>
      </c>
      <c r="B584" s="33">
        <v>9.8000000000000004E-2</v>
      </c>
    </row>
    <row r="585" spans="1:2" ht="36.75" customHeight="1" x14ac:dyDescent="0.45">
      <c r="A585" s="32" t="s">
        <v>721</v>
      </c>
      <c r="B585" s="33">
        <v>9.0999999999999998E-2</v>
      </c>
    </row>
    <row r="586" spans="1:2" ht="15.4" x14ac:dyDescent="0.45">
      <c r="A586" s="30" t="s">
        <v>722</v>
      </c>
      <c r="B586" s="31">
        <v>5.5E-2</v>
      </c>
    </row>
    <row r="587" spans="1:2" ht="30.75" x14ac:dyDescent="0.45">
      <c r="A587" s="32" t="s">
        <v>723</v>
      </c>
      <c r="B587" s="33">
        <v>2.8000000000000001E-2</v>
      </c>
    </row>
    <row r="588" spans="1:2" ht="30.75" x14ac:dyDescent="0.45">
      <c r="A588" s="32" t="s">
        <v>724</v>
      </c>
      <c r="B588" s="33">
        <v>2.7E-2</v>
      </c>
    </row>
    <row r="589" spans="1:2" ht="15.4" x14ac:dyDescent="0.45">
      <c r="A589" s="30" t="s">
        <v>1723</v>
      </c>
      <c r="B589" s="31">
        <v>0.01</v>
      </c>
    </row>
    <row r="590" spans="1:2" ht="15.4" x14ac:dyDescent="0.45">
      <c r="A590" s="32" t="s">
        <v>1725</v>
      </c>
      <c r="B590" s="33">
        <v>0.01</v>
      </c>
    </row>
    <row r="591" spans="1:2" ht="15.4" x14ac:dyDescent="0.45">
      <c r="A591" s="30" t="s">
        <v>725</v>
      </c>
      <c r="B591" s="31">
        <v>6.4000000000000001E-2</v>
      </c>
    </row>
    <row r="592" spans="1:2" ht="15.4" x14ac:dyDescent="0.45">
      <c r="A592" s="32" t="s">
        <v>726</v>
      </c>
      <c r="B592" s="33">
        <v>6.4000000000000001E-2</v>
      </c>
    </row>
    <row r="593" spans="1:2" ht="15.4" x14ac:dyDescent="0.45">
      <c r="A593" s="30" t="s">
        <v>729</v>
      </c>
      <c r="B593" s="31">
        <v>0.16400000000000001</v>
      </c>
    </row>
    <row r="594" spans="1:2" ht="15.4" x14ac:dyDescent="0.45">
      <c r="A594" s="32" t="s">
        <v>376</v>
      </c>
      <c r="B594" s="33">
        <v>0.16400000000000001</v>
      </c>
    </row>
    <row r="595" spans="1:2" ht="15.4" x14ac:dyDescent="0.45">
      <c r="A595" s="30" t="s">
        <v>727</v>
      </c>
      <c r="B595" s="31">
        <v>1.093</v>
      </c>
    </row>
    <row r="596" spans="1:2" ht="30.75" x14ac:dyDescent="0.45">
      <c r="A596" s="32" t="s">
        <v>1727</v>
      </c>
      <c r="B596" s="33">
        <v>0.81</v>
      </c>
    </row>
    <row r="597" spans="1:2" ht="15.4" x14ac:dyDescent="0.45">
      <c r="A597" s="32" t="s">
        <v>1729</v>
      </c>
      <c r="B597" s="33">
        <v>0.28299999999999997</v>
      </c>
    </row>
    <row r="598" spans="1:2" ht="15.4" x14ac:dyDescent="0.45">
      <c r="A598" s="30" t="s">
        <v>728</v>
      </c>
      <c r="B598" s="31">
        <v>0.745</v>
      </c>
    </row>
    <row r="599" spans="1:2" ht="15.4" x14ac:dyDescent="0.45">
      <c r="A599" s="32" t="s">
        <v>379</v>
      </c>
      <c r="B599" s="33">
        <v>0.495</v>
      </c>
    </row>
    <row r="600" spans="1:2" ht="21.75" customHeight="1" x14ac:dyDescent="0.45">
      <c r="A600" s="32" t="s">
        <v>1731</v>
      </c>
      <c r="B600" s="33">
        <v>0.25</v>
      </c>
    </row>
    <row r="601" spans="1:2" ht="15.4" x14ac:dyDescent="0.45">
      <c r="A601" s="30" t="s">
        <v>1735</v>
      </c>
      <c r="B601" s="31">
        <v>8.8089999999999993</v>
      </c>
    </row>
    <row r="602" spans="1:2" ht="15.4" x14ac:dyDescent="0.45">
      <c r="A602" s="30" t="s">
        <v>730</v>
      </c>
      <c r="B602" s="31">
        <v>8.2629999999999999</v>
      </c>
    </row>
    <row r="603" spans="1:2" ht="15.4" x14ac:dyDescent="0.45">
      <c r="A603" s="30" t="s">
        <v>753</v>
      </c>
      <c r="B603" s="31">
        <v>2.8860000000000001</v>
      </c>
    </row>
    <row r="604" spans="1:2" ht="15.4" x14ac:dyDescent="0.45">
      <c r="A604" s="30" t="s">
        <v>516</v>
      </c>
      <c r="B604" s="31">
        <v>2.5659999999999998</v>
      </c>
    </row>
    <row r="605" spans="1:2" ht="30" x14ac:dyDescent="0.45">
      <c r="A605" s="30" t="s">
        <v>731</v>
      </c>
      <c r="B605" s="31">
        <v>0.39100000000000001</v>
      </c>
    </row>
    <row r="606" spans="1:2" ht="30.75" x14ac:dyDescent="0.45">
      <c r="A606" s="32" t="s">
        <v>734</v>
      </c>
      <c r="B606" s="33">
        <v>0.32100000000000001</v>
      </c>
    </row>
    <row r="607" spans="1:2" ht="30.75" x14ac:dyDescent="0.45">
      <c r="A607" s="32" t="s">
        <v>735</v>
      </c>
      <c r="B607" s="33">
        <v>7.0000000000000007E-2</v>
      </c>
    </row>
    <row r="608" spans="1:2" ht="61.5" x14ac:dyDescent="0.45">
      <c r="A608" s="32" t="s">
        <v>1814</v>
      </c>
      <c r="B608" s="33">
        <v>1.5389999999999999</v>
      </c>
    </row>
    <row r="609" spans="1:2" ht="54" customHeight="1" x14ac:dyDescent="0.45">
      <c r="A609" s="32" t="s">
        <v>1815</v>
      </c>
      <c r="B609" s="33">
        <v>0.63600000000000001</v>
      </c>
    </row>
    <row r="610" spans="1:2" ht="15.4" x14ac:dyDescent="0.45">
      <c r="A610" s="32" t="s">
        <v>381</v>
      </c>
      <c r="B610" s="33">
        <v>0.153</v>
      </c>
    </row>
    <row r="611" spans="1:2" ht="15.4" x14ac:dyDescent="0.45">
      <c r="A611" s="32" t="s">
        <v>382</v>
      </c>
      <c r="B611" s="33">
        <v>0.16700000000000001</v>
      </c>
    </row>
    <row r="612" spans="1:2" ht="15.4" x14ac:dyDescent="0.45">
      <c r="A612" s="30" t="s">
        <v>754</v>
      </c>
      <c r="B612" s="31">
        <v>0.186</v>
      </c>
    </row>
    <row r="613" spans="1:2" ht="15.4" x14ac:dyDescent="0.45">
      <c r="A613" s="32" t="s">
        <v>1737</v>
      </c>
      <c r="B613" s="33">
        <v>0.11600000000000001</v>
      </c>
    </row>
    <row r="614" spans="1:2" ht="15.4" x14ac:dyDescent="0.45">
      <c r="A614" s="32" t="s">
        <v>388</v>
      </c>
      <c r="B614" s="33">
        <v>7.0000000000000007E-2</v>
      </c>
    </row>
    <row r="615" spans="1:2" ht="15.4" x14ac:dyDescent="0.45">
      <c r="A615" s="30" t="s">
        <v>747</v>
      </c>
      <c r="B615" s="31">
        <v>5.7370000000000001</v>
      </c>
    </row>
    <row r="616" spans="1:2" ht="15.4" x14ac:dyDescent="0.45">
      <c r="A616" s="32" t="s">
        <v>739</v>
      </c>
      <c r="B616" s="33">
        <v>1.8859999999999999</v>
      </c>
    </row>
    <row r="617" spans="1:2" ht="15.4" x14ac:dyDescent="0.45">
      <c r="A617" s="30" t="s">
        <v>514</v>
      </c>
      <c r="B617" s="31">
        <v>0.96199999999999997</v>
      </c>
    </row>
    <row r="618" spans="1:2" ht="15.4" x14ac:dyDescent="0.45">
      <c r="A618" s="32" t="s">
        <v>742</v>
      </c>
      <c r="B618" s="33">
        <v>0.54500000000000004</v>
      </c>
    </row>
    <row r="619" spans="1:2" ht="15.4" x14ac:dyDescent="0.45">
      <c r="A619" s="32" t="s">
        <v>743</v>
      </c>
      <c r="B619" s="33">
        <v>0.41699999999999998</v>
      </c>
    </row>
    <row r="620" spans="1:2" ht="15.4" x14ac:dyDescent="0.45">
      <c r="A620" s="30" t="s">
        <v>515</v>
      </c>
      <c r="B620" s="31">
        <v>0.86299999999999999</v>
      </c>
    </row>
    <row r="621" spans="1:2" ht="15.4" x14ac:dyDescent="0.45">
      <c r="A621" s="32" t="s">
        <v>738</v>
      </c>
      <c r="B621" s="33">
        <v>0.86299999999999999</v>
      </c>
    </row>
    <row r="622" spans="1:2" ht="15.4" x14ac:dyDescent="0.45">
      <c r="A622" s="30" t="s">
        <v>745</v>
      </c>
      <c r="B622" s="31">
        <v>0.77100000000000002</v>
      </c>
    </row>
    <row r="623" spans="1:2" ht="15.4" x14ac:dyDescent="0.45">
      <c r="A623" s="30" t="s">
        <v>517</v>
      </c>
      <c r="B623" s="31">
        <v>0.71</v>
      </c>
    </row>
    <row r="624" spans="1:2" ht="15.4" x14ac:dyDescent="0.45">
      <c r="A624" s="32" t="s">
        <v>736</v>
      </c>
      <c r="B624" s="33">
        <v>0.48899999999999999</v>
      </c>
    </row>
    <row r="625" spans="1:2" ht="15.4" x14ac:dyDescent="0.45">
      <c r="A625" s="32" t="s">
        <v>1816</v>
      </c>
      <c r="B625" s="33">
        <v>0.221</v>
      </c>
    </row>
    <row r="626" spans="1:2" ht="15.4" x14ac:dyDescent="0.45">
      <c r="A626" s="30" t="s">
        <v>740</v>
      </c>
      <c r="B626" s="31">
        <v>6.0999999999999999E-2</v>
      </c>
    </row>
    <row r="627" spans="1:2" ht="15.4" x14ac:dyDescent="0.45">
      <c r="A627" s="32" t="s">
        <v>741</v>
      </c>
      <c r="B627" s="33">
        <v>1.2E-2</v>
      </c>
    </row>
    <row r="628" spans="1:2" ht="15.4" x14ac:dyDescent="0.45">
      <c r="A628" s="32" t="s">
        <v>1817</v>
      </c>
      <c r="B628" s="33">
        <v>8.9999999999999993E-3</v>
      </c>
    </row>
    <row r="629" spans="1:2" ht="15.4" x14ac:dyDescent="0.45">
      <c r="A629" s="32" t="s">
        <v>1739</v>
      </c>
      <c r="B629" s="33">
        <v>0.04</v>
      </c>
    </row>
    <row r="630" spans="1:2" ht="15.4" x14ac:dyDescent="0.45">
      <c r="A630" s="30" t="s">
        <v>752</v>
      </c>
      <c r="B630" s="31">
        <v>1.2549999999999999</v>
      </c>
    </row>
    <row r="631" spans="1:2" ht="30.75" x14ac:dyDescent="0.45">
      <c r="A631" s="32" t="s">
        <v>1825</v>
      </c>
      <c r="B631" s="33">
        <v>0.68799999999999994</v>
      </c>
    </row>
    <row r="632" spans="1:2" ht="30.75" x14ac:dyDescent="0.45">
      <c r="A632" s="32" t="s">
        <v>1826</v>
      </c>
      <c r="B632" s="33">
        <v>0.16400000000000001</v>
      </c>
    </row>
    <row r="633" spans="1:2" ht="30.75" x14ac:dyDescent="0.45">
      <c r="A633" s="32" t="s">
        <v>1827</v>
      </c>
      <c r="B633" s="33">
        <v>0.313</v>
      </c>
    </row>
    <row r="634" spans="1:2" ht="30.75" x14ac:dyDescent="0.45">
      <c r="A634" s="32" t="s">
        <v>1828</v>
      </c>
      <c r="B634" s="33">
        <v>0.09</v>
      </c>
    </row>
    <row r="635" spans="1:2" ht="15.4" x14ac:dyDescent="0.45">
      <c r="A635" s="30" t="s">
        <v>777</v>
      </c>
      <c r="B635" s="31">
        <v>2.1629999999999998</v>
      </c>
    </row>
    <row r="636" spans="1:2" ht="15.4" x14ac:dyDescent="0.45">
      <c r="A636" s="30" t="s">
        <v>756</v>
      </c>
      <c r="B636" s="31">
        <v>0.497</v>
      </c>
    </row>
    <row r="637" spans="1:2" ht="15.4" x14ac:dyDescent="0.45">
      <c r="A637" s="32" t="s">
        <v>389</v>
      </c>
      <c r="B637" s="33">
        <v>0.497</v>
      </c>
    </row>
    <row r="638" spans="1:2" ht="15.4" x14ac:dyDescent="0.45">
      <c r="A638" s="30" t="s">
        <v>755</v>
      </c>
      <c r="B638" s="31">
        <v>1.6659999999999999</v>
      </c>
    </row>
    <row r="639" spans="1:2" ht="15.4" x14ac:dyDescent="0.45">
      <c r="A639" s="30" t="s">
        <v>772</v>
      </c>
      <c r="B639" s="31">
        <v>0.52800000000000002</v>
      </c>
    </row>
    <row r="640" spans="1:2" ht="15.4" x14ac:dyDescent="0.45">
      <c r="A640" s="32" t="s">
        <v>390</v>
      </c>
      <c r="B640" s="33">
        <v>0.24399999999999999</v>
      </c>
    </row>
    <row r="641" spans="1:2" ht="46.15" x14ac:dyDescent="0.45">
      <c r="A641" s="32" t="s">
        <v>391</v>
      </c>
      <c r="B641" s="33">
        <v>0.13500000000000001</v>
      </c>
    </row>
    <row r="642" spans="1:2" ht="40.5" customHeight="1" x14ac:dyDescent="0.45">
      <c r="A642" s="32" t="s">
        <v>392</v>
      </c>
      <c r="B642" s="33">
        <v>0.14899999999999999</v>
      </c>
    </row>
    <row r="643" spans="1:2" ht="15.4" x14ac:dyDescent="0.45">
      <c r="A643" s="30" t="s">
        <v>773</v>
      </c>
      <c r="B643" s="31">
        <v>0.433</v>
      </c>
    </row>
    <row r="644" spans="1:2" ht="15.4" x14ac:dyDescent="0.45">
      <c r="A644" s="32" t="s">
        <v>393</v>
      </c>
      <c r="B644" s="33">
        <v>6.9000000000000006E-2</v>
      </c>
    </row>
    <row r="645" spans="1:2" ht="15.4" x14ac:dyDescent="0.45">
      <c r="A645" s="32" t="s">
        <v>394</v>
      </c>
      <c r="B645" s="33">
        <v>4.2000000000000003E-2</v>
      </c>
    </row>
    <row r="646" spans="1:2" ht="15.4" x14ac:dyDescent="0.45">
      <c r="A646" s="32" t="s">
        <v>395</v>
      </c>
      <c r="B646" s="33">
        <v>0.32200000000000001</v>
      </c>
    </row>
    <row r="647" spans="1:2" ht="15.4" x14ac:dyDescent="0.45">
      <c r="A647" s="30" t="s">
        <v>774</v>
      </c>
      <c r="B647" s="31">
        <v>0.70499999999999996</v>
      </c>
    </row>
    <row r="648" spans="1:2" ht="30.75" x14ac:dyDescent="0.45">
      <c r="A648" s="32" t="s">
        <v>775</v>
      </c>
      <c r="B648" s="33">
        <v>0.20899999999999999</v>
      </c>
    </row>
    <row r="649" spans="1:2" ht="30.75" x14ac:dyDescent="0.45">
      <c r="A649" s="32" t="s">
        <v>776</v>
      </c>
      <c r="B649" s="33">
        <v>0.496</v>
      </c>
    </row>
    <row r="650" spans="1:2" ht="15.4" x14ac:dyDescent="0.45">
      <c r="A650" s="30" t="s">
        <v>758</v>
      </c>
      <c r="B650" s="31">
        <v>0.36</v>
      </c>
    </row>
    <row r="651" spans="1:2" ht="15.4" x14ac:dyDescent="0.45">
      <c r="A651" s="32" t="s">
        <v>396</v>
      </c>
      <c r="B651" s="33">
        <v>0.14499999999999999</v>
      </c>
    </row>
    <row r="652" spans="1:2" ht="15.4" x14ac:dyDescent="0.45">
      <c r="A652" s="32" t="s">
        <v>397</v>
      </c>
      <c r="B652" s="33">
        <v>0.183</v>
      </c>
    </row>
    <row r="653" spans="1:2" ht="15.4" x14ac:dyDescent="0.45">
      <c r="A653" s="32" t="s">
        <v>398</v>
      </c>
      <c r="B653" s="33">
        <v>3.2000000000000001E-2</v>
      </c>
    </row>
    <row r="654" spans="1:2" ht="15.4" x14ac:dyDescent="0.45">
      <c r="A654" s="30" t="s">
        <v>760</v>
      </c>
      <c r="B654" s="31">
        <v>1.7649999999999999</v>
      </c>
    </row>
    <row r="655" spans="1:2" ht="15.4" x14ac:dyDescent="0.45">
      <c r="A655" s="32" t="s">
        <v>1751</v>
      </c>
      <c r="B655" s="33">
        <v>0.375</v>
      </c>
    </row>
    <row r="656" spans="1:2" ht="15.4" x14ac:dyDescent="0.45">
      <c r="A656" s="32" t="s">
        <v>1741</v>
      </c>
      <c r="B656" s="33">
        <v>0.31</v>
      </c>
    </row>
    <row r="657" spans="1:2" ht="15.4" x14ac:dyDescent="0.45">
      <c r="A657" s="32" t="s">
        <v>1743</v>
      </c>
      <c r="B657" s="33">
        <v>0.16800000000000001</v>
      </c>
    </row>
    <row r="658" spans="1:2" ht="15.4" x14ac:dyDescent="0.45">
      <c r="A658" s="32" t="s">
        <v>1745</v>
      </c>
      <c r="B658" s="33">
        <v>0.221</v>
      </c>
    </row>
    <row r="659" spans="1:2" ht="15.4" x14ac:dyDescent="0.45">
      <c r="A659" s="32" t="s">
        <v>1747</v>
      </c>
      <c r="B659" s="33">
        <v>0.29299999999999998</v>
      </c>
    </row>
    <row r="660" spans="1:2" ht="15.4" x14ac:dyDescent="0.45">
      <c r="A660" s="32" t="s">
        <v>1749</v>
      </c>
      <c r="B660" s="33">
        <v>0.183</v>
      </c>
    </row>
    <row r="661" spans="1:2" ht="15.4" x14ac:dyDescent="0.45">
      <c r="A661" s="32" t="s">
        <v>1535</v>
      </c>
      <c r="B661" s="33">
        <v>0.215</v>
      </c>
    </row>
    <row r="662" spans="1:2" ht="15.4" x14ac:dyDescent="0.45">
      <c r="A662" s="30" t="s">
        <v>761</v>
      </c>
      <c r="B662" s="31">
        <v>0.189</v>
      </c>
    </row>
    <row r="663" spans="1:2" ht="15.4" x14ac:dyDescent="0.45">
      <c r="A663" s="32" t="s">
        <v>406</v>
      </c>
      <c r="B663" s="33">
        <v>0.189</v>
      </c>
    </row>
    <row r="664" spans="1:2" ht="15.4" x14ac:dyDescent="0.45">
      <c r="A664" s="30" t="s">
        <v>763</v>
      </c>
      <c r="B664" s="31">
        <v>0.4</v>
      </c>
    </row>
    <row r="665" spans="1:2" ht="15.4" x14ac:dyDescent="0.45">
      <c r="A665" s="32" t="s">
        <v>409</v>
      </c>
      <c r="B665" s="33">
        <v>0.2</v>
      </c>
    </row>
    <row r="666" spans="1:2" ht="15.4" x14ac:dyDescent="0.45">
      <c r="A666" s="32" t="s">
        <v>410</v>
      </c>
      <c r="B666" s="33">
        <v>0.2</v>
      </c>
    </row>
    <row r="667" spans="1:2" ht="15.4" x14ac:dyDescent="0.45">
      <c r="A667" s="30" t="s">
        <v>764</v>
      </c>
      <c r="B667" s="31">
        <v>1.649</v>
      </c>
    </row>
    <row r="668" spans="1:2" ht="15.4" x14ac:dyDescent="0.45">
      <c r="A668" s="32" t="s">
        <v>411</v>
      </c>
      <c r="B668" s="33">
        <v>0.20799999999999999</v>
      </c>
    </row>
    <row r="669" spans="1:2" ht="15.4" x14ac:dyDescent="0.45">
      <c r="A669" s="32" t="s">
        <v>412</v>
      </c>
      <c r="B669" s="33">
        <v>0.222</v>
      </c>
    </row>
    <row r="670" spans="1:2" ht="15.4" x14ac:dyDescent="0.45">
      <c r="A670" s="32" t="s">
        <v>415</v>
      </c>
      <c r="B670" s="33">
        <v>0.153</v>
      </c>
    </row>
    <row r="671" spans="1:2" ht="15.4" x14ac:dyDescent="0.45">
      <c r="A671" s="32" t="s">
        <v>416</v>
      </c>
      <c r="B671" s="33">
        <v>0.122</v>
      </c>
    </row>
    <row r="672" spans="1:2" ht="15.4" x14ac:dyDescent="0.45">
      <c r="A672" s="32" t="s">
        <v>418</v>
      </c>
      <c r="B672" s="33">
        <v>5.7000000000000002E-2</v>
      </c>
    </row>
    <row r="673" spans="1:2" ht="15.4" x14ac:dyDescent="0.45">
      <c r="A673" s="32" t="s">
        <v>419</v>
      </c>
      <c r="B673" s="33">
        <v>0.109</v>
      </c>
    </row>
    <row r="674" spans="1:2" ht="15.4" x14ac:dyDescent="0.45">
      <c r="A674" s="32" t="s">
        <v>443</v>
      </c>
      <c r="B674" s="33">
        <v>0.215</v>
      </c>
    </row>
    <row r="675" spans="1:2" ht="15.4" x14ac:dyDescent="0.45">
      <c r="A675" s="32" t="s">
        <v>444</v>
      </c>
      <c r="B675" s="33">
        <v>0.14799999999999999</v>
      </c>
    </row>
    <row r="676" spans="1:2" ht="15.4" x14ac:dyDescent="0.45">
      <c r="A676" s="32" t="s">
        <v>422</v>
      </c>
      <c r="B676" s="33">
        <v>0.23</v>
      </c>
    </row>
    <row r="677" spans="1:2" ht="15.4" x14ac:dyDescent="0.45">
      <c r="A677" s="32" t="s">
        <v>423</v>
      </c>
      <c r="B677" s="33">
        <v>0.185</v>
      </c>
    </row>
    <row r="678" spans="1:2" ht="15.4" x14ac:dyDescent="0.45">
      <c r="A678" s="30" t="s">
        <v>766</v>
      </c>
      <c r="B678" s="31">
        <v>0.10100000000000001</v>
      </c>
    </row>
    <row r="679" spans="1:2" ht="15.4" x14ac:dyDescent="0.45">
      <c r="A679" s="32" t="s">
        <v>425</v>
      </c>
      <c r="B679" s="33">
        <v>5.0999999999999997E-2</v>
      </c>
    </row>
    <row r="680" spans="1:2" ht="15.4" x14ac:dyDescent="0.45">
      <c r="A680" s="32" t="s">
        <v>426</v>
      </c>
      <c r="B680" s="33">
        <v>0.05</v>
      </c>
    </row>
    <row r="681" spans="1:2" ht="15.4" x14ac:dyDescent="0.45">
      <c r="A681" s="30" t="s">
        <v>767</v>
      </c>
      <c r="B681" s="31">
        <v>7.3999999999999996E-2</v>
      </c>
    </row>
    <row r="682" spans="1:2" ht="15.4" x14ac:dyDescent="0.45">
      <c r="A682" s="32" t="s">
        <v>427</v>
      </c>
      <c r="B682" s="33">
        <v>2.9000000000000001E-2</v>
      </c>
    </row>
    <row r="683" spans="1:2" ht="15.4" x14ac:dyDescent="0.45">
      <c r="A683" s="32" t="s">
        <v>1822</v>
      </c>
      <c r="B683" s="33">
        <v>1.9E-2</v>
      </c>
    </row>
    <row r="684" spans="1:2" ht="30.75" x14ac:dyDescent="0.45">
      <c r="A684" s="32" t="s">
        <v>1755</v>
      </c>
      <c r="B684" s="33">
        <v>2.5999999999999999E-2</v>
      </c>
    </row>
    <row r="685" spans="1:2" ht="15.4" x14ac:dyDescent="0.45">
      <c r="A685" s="30" t="s">
        <v>768</v>
      </c>
      <c r="B685" s="31">
        <v>0.371</v>
      </c>
    </row>
    <row r="686" spans="1:2" ht="15.4" x14ac:dyDescent="0.45">
      <c r="A686" s="32" t="s">
        <v>1757</v>
      </c>
      <c r="B686" s="33">
        <v>0.105</v>
      </c>
    </row>
    <row r="687" spans="1:2" ht="34.5" customHeight="1" x14ac:dyDescent="0.45">
      <c r="A687" s="32" t="s">
        <v>1823</v>
      </c>
      <c r="B687" s="33">
        <v>0.19500000000000001</v>
      </c>
    </row>
    <row r="688" spans="1:2" ht="15.4" x14ac:dyDescent="0.45">
      <c r="A688" s="32" t="s">
        <v>431</v>
      </c>
      <c r="B688" s="33">
        <v>3.9E-2</v>
      </c>
    </row>
    <row r="689" spans="1:2" ht="30.75" x14ac:dyDescent="0.45">
      <c r="A689" s="32" t="s">
        <v>1759</v>
      </c>
      <c r="B689" s="33">
        <v>3.2000000000000001E-2</v>
      </c>
    </row>
    <row r="690" spans="1:2" ht="15.4" x14ac:dyDescent="0.45">
      <c r="A690" s="30" t="s">
        <v>769</v>
      </c>
      <c r="B690" s="31">
        <v>0.59199999999999997</v>
      </c>
    </row>
    <row r="691" spans="1:2" ht="30.75" x14ac:dyDescent="0.45">
      <c r="A691" s="32" t="s">
        <v>432</v>
      </c>
      <c r="B691" s="33">
        <v>7.6999999999999999E-2</v>
      </c>
    </row>
    <row r="692" spans="1:2" ht="30.75" x14ac:dyDescent="0.45">
      <c r="A692" s="32" t="s">
        <v>446</v>
      </c>
      <c r="B692" s="33">
        <v>0.51500000000000001</v>
      </c>
    </row>
    <row r="693" spans="1:2" ht="15.4" x14ac:dyDescent="0.45">
      <c r="A693" s="30" t="s">
        <v>771</v>
      </c>
      <c r="B693" s="31">
        <v>0.49099999999999999</v>
      </c>
    </row>
    <row r="694" spans="1:2" ht="15.4" x14ac:dyDescent="0.45">
      <c r="A694" s="32" t="s">
        <v>434</v>
      </c>
      <c r="B694" s="33">
        <v>0.245</v>
      </c>
    </row>
    <row r="695" spans="1:2" ht="15.4" x14ac:dyDescent="0.45">
      <c r="A695" s="32" t="s">
        <v>1761</v>
      </c>
      <c r="B695" s="33">
        <v>0.246</v>
      </c>
    </row>
    <row r="696" spans="1:2" ht="15.4" x14ac:dyDescent="0.45">
      <c r="A696" s="30" t="s">
        <v>778</v>
      </c>
      <c r="B696" s="31">
        <v>0.23300000000000001</v>
      </c>
    </row>
    <row r="697" spans="1:2" ht="15.4" x14ac:dyDescent="0.45">
      <c r="A697" s="32" t="s">
        <v>779</v>
      </c>
      <c r="B697" s="33">
        <v>0.08</v>
      </c>
    </row>
    <row r="698" spans="1:2" ht="15.4" x14ac:dyDescent="0.45">
      <c r="A698" s="32" t="s">
        <v>436</v>
      </c>
      <c r="B698" s="33">
        <v>9.5000000000000001E-2</v>
      </c>
    </row>
    <row r="699" spans="1:2" ht="20.25" customHeight="1" x14ac:dyDescent="0.45">
      <c r="A699" s="32" t="s">
        <v>437</v>
      </c>
      <c r="B699" s="33">
        <v>5.8000000000000003E-2</v>
      </c>
    </row>
    <row r="700" spans="1:2" ht="15.4" x14ac:dyDescent="0.45">
      <c r="A700" s="30" t="s">
        <v>759</v>
      </c>
      <c r="B700" s="31">
        <v>5.9089999999999998</v>
      </c>
    </row>
    <row r="701" spans="1:2" ht="15.4" x14ac:dyDescent="0.45">
      <c r="A701" s="30" t="s">
        <v>762</v>
      </c>
      <c r="B701" s="31">
        <v>4.1440000000000001</v>
      </c>
    </row>
    <row r="702" spans="1:2" ht="15.4" x14ac:dyDescent="0.45">
      <c r="A702" s="30" t="s">
        <v>1733</v>
      </c>
      <c r="B702" s="31">
        <v>2.65</v>
      </c>
    </row>
    <row r="703" spans="1:2" ht="30" x14ac:dyDescent="0.45">
      <c r="A703" s="35" t="s">
        <v>657</v>
      </c>
      <c r="B703" s="36">
        <v>0.246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A858-D7E4-45F2-B6D5-5BCC6ADFBE63}">
  <dimension ref="A1:C702"/>
  <sheetViews>
    <sheetView workbookViewId="0">
      <pane xSplit="1" ySplit="1" topLeftCell="B314" activePane="bottomRight" state="frozen"/>
      <selection pane="topRight" activeCell="B1" sqref="B1"/>
      <selection pane="bottomLeft" activeCell="A9" sqref="A9"/>
      <selection pane="bottomRight" activeCell="A328" sqref="A328"/>
    </sheetView>
  </sheetViews>
  <sheetFormatPr defaultRowHeight="14.25" x14ac:dyDescent="0.45"/>
  <cols>
    <col min="1" max="1" width="72.265625" style="25" customWidth="1"/>
    <col min="2" max="2" width="19.1328125" style="25" customWidth="1"/>
    <col min="3" max="16384" width="9.06640625" style="25"/>
  </cols>
  <sheetData>
    <row r="1" spans="1:2" ht="35.25" customHeight="1" x14ac:dyDescent="0.45">
      <c r="A1" s="26" t="s">
        <v>1464</v>
      </c>
      <c r="B1" s="27" t="s">
        <v>1465</v>
      </c>
    </row>
    <row r="2" spans="1:2" ht="15.4" x14ac:dyDescent="0.45">
      <c r="A2" s="28" t="s">
        <v>487</v>
      </c>
      <c r="B2" s="29">
        <v>100</v>
      </c>
    </row>
    <row r="3" spans="1:2" ht="15.4" x14ac:dyDescent="0.45">
      <c r="A3" s="30" t="s">
        <v>489</v>
      </c>
      <c r="B3" s="31">
        <v>72.561000000000007</v>
      </c>
    </row>
    <row r="4" spans="1:2" ht="15.4" x14ac:dyDescent="0.45">
      <c r="A4" s="30" t="s">
        <v>488</v>
      </c>
      <c r="B4" s="31">
        <v>73.748999999999995</v>
      </c>
    </row>
    <row r="5" spans="1:2" ht="15.4" x14ac:dyDescent="0.45">
      <c r="A5" s="30" t="s">
        <v>492</v>
      </c>
      <c r="B5" s="31">
        <v>38.08</v>
      </c>
    </row>
    <row r="6" spans="1:2" ht="15.4" x14ac:dyDescent="0.45">
      <c r="A6" s="30" t="s">
        <v>493</v>
      </c>
      <c r="B6" s="31">
        <v>35.668999999999997</v>
      </c>
    </row>
    <row r="7" spans="1:2" ht="15.4" x14ac:dyDescent="0.45">
      <c r="A7" s="30" t="s">
        <v>692</v>
      </c>
      <c r="B7" s="31">
        <v>26.251000000000001</v>
      </c>
    </row>
    <row r="8" spans="1:2" ht="19.5" customHeight="1" x14ac:dyDescent="0.45">
      <c r="A8" s="30" t="s">
        <v>518</v>
      </c>
      <c r="B8" s="31">
        <v>27.439</v>
      </c>
    </row>
    <row r="9" spans="1:2" ht="15.4" x14ac:dyDescent="0.45">
      <c r="A9" s="30" t="s">
        <v>511</v>
      </c>
      <c r="B9" s="31">
        <v>96.129000000000005</v>
      </c>
    </row>
    <row r="10" spans="1:2" ht="15.4" x14ac:dyDescent="0.45">
      <c r="A10" s="30" t="s">
        <v>490</v>
      </c>
      <c r="B10" s="31">
        <v>69.042000000000002</v>
      </c>
    </row>
    <row r="11" spans="1:2" ht="15.4" x14ac:dyDescent="0.45">
      <c r="A11" s="30" t="s">
        <v>512</v>
      </c>
      <c r="B11" s="31">
        <v>69.878</v>
      </c>
    </row>
    <row r="12" spans="1:2" ht="15.4" x14ac:dyDescent="0.45">
      <c r="A12" s="30" t="s">
        <v>491</v>
      </c>
      <c r="B12" s="31">
        <v>33.372999999999998</v>
      </c>
    </row>
    <row r="13" spans="1:2" ht="15.4" x14ac:dyDescent="0.45">
      <c r="A13" s="30" t="s">
        <v>513</v>
      </c>
      <c r="B13" s="31">
        <v>34.209000000000003</v>
      </c>
    </row>
    <row r="14" spans="1:2" ht="15.4" x14ac:dyDescent="0.45">
      <c r="A14" s="30" t="s">
        <v>495</v>
      </c>
      <c r="B14" s="31">
        <v>9.4369999999999994</v>
      </c>
    </row>
    <row r="15" spans="1:2" ht="15.4" x14ac:dyDescent="0.45">
      <c r="A15" s="30" t="s">
        <v>529</v>
      </c>
      <c r="B15" s="31">
        <v>4.5780000000000003</v>
      </c>
    </row>
    <row r="16" spans="1:2" ht="15.4" x14ac:dyDescent="0.45">
      <c r="A16" s="30" t="s">
        <v>532</v>
      </c>
      <c r="B16" s="31">
        <v>2.9740000000000002</v>
      </c>
    </row>
    <row r="17" spans="1:3" ht="15.4" x14ac:dyDescent="0.45">
      <c r="A17" s="30" t="s">
        <v>533</v>
      </c>
      <c r="B17" s="31">
        <v>1.286</v>
      </c>
    </row>
    <row r="18" spans="1:3" ht="15.4" x14ac:dyDescent="0.45">
      <c r="A18" s="32" t="s">
        <v>0</v>
      </c>
      <c r="B18" s="33">
        <v>0.82499999999999996</v>
      </c>
    </row>
    <row r="19" spans="1:3" ht="15.4" x14ac:dyDescent="0.45">
      <c r="A19" s="32" t="s">
        <v>1</v>
      </c>
      <c r="B19" s="33">
        <v>0.46100000000000002</v>
      </c>
    </row>
    <row r="20" spans="1:3" ht="15.4" x14ac:dyDescent="0.45">
      <c r="A20" s="30" t="s">
        <v>534</v>
      </c>
      <c r="B20" s="31">
        <v>1.5109999999999999</v>
      </c>
    </row>
    <row r="21" spans="1:3" ht="15.4" x14ac:dyDescent="0.45">
      <c r="A21" s="32" t="s">
        <v>2</v>
      </c>
      <c r="B21" s="33">
        <v>0.89900000000000002</v>
      </c>
    </row>
    <row r="22" spans="1:3" ht="15.4" x14ac:dyDescent="0.45">
      <c r="A22" s="32" t="s">
        <v>3</v>
      </c>
      <c r="B22" s="33">
        <v>0.61199999999999999</v>
      </c>
    </row>
    <row r="23" spans="1:3" ht="15.4" x14ac:dyDescent="0.45">
      <c r="A23" s="34" t="s">
        <v>4</v>
      </c>
      <c r="B23" s="33">
        <v>0.17699999999999999</v>
      </c>
    </row>
    <row r="24" spans="1:3" ht="15.4" x14ac:dyDescent="0.45">
      <c r="A24" s="30" t="s">
        <v>530</v>
      </c>
      <c r="B24" s="31">
        <v>1.6040000000000001</v>
      </c>
    </row>
    <row r="25" spans="1:3" ht="15.4" x14ac:dyDescent="0.45">
      <c r="A25" s="32" t="s">
        <v>5</v>
      </c>
      <c r="B25" s="31">
        <v>1.0489999999999999</v>
      </c>
      <c r="C25" s="37"/>
    </row>
    <row r="26" spans="1:3" ht="15.4" x14ac:dyDescent="0.45">
      <c r="A26" s="32" t="s">
        <v>6</v>
      </c>
      <c r="B26" s="31">
        <v>0.55500000000000005</v>
      </c>
      <c r="C26" s="37"/>
    </row>
    <row r="27" spans="1:3" ht="15.4" x14ac:dyDescent="0.45">
      <c r="A27" s="30" t="s">
        <v>536</v>
      </c>
      <c r="B27" s="31">
        <v>0.185</v>
      </c>
    </row>
    <row r="28" spans="1:3" ht="15.4" x14ac:dyDescent="0.45">
      <c r="A28" s="32" t="s">
        <v>1541</v>
      </c>
      <c r="B28" s="33">
        <v>0.185</v>
      </c>
    </row>
    <row r="29" spans="1:3" ht="15.4" x14ac:dyDescent="0.45">
      <c r="A29" s="30" t="s">
        <v>535</v>
      </c>
      <c r="B29" s="31">
        <v>1.1359999999999999</v>
      </c>
    </row>
    <row r="30" spans="1:3" ht="15.4" x14ac:dyDescent="0.45">
      <c r="A30" s="32" t="s">
        <v>9</v>
      </c>
      <c r="B30" s="33">
        <v>0.58899999999999997</v>
      </c>
    </row>
    <row r="31" spans="1:3" ht="15.4" x14ac:dyDescent="0.45">
      <c r="A31" s="32" t="s">
        <v>10</v>
      </c>
      <c r="B31" s="33">
        <v>0.54700000000000004</v>
      </c>
    </row>
    <row r="32" spans="1:3" ht="15.4" x14ac:dyDescent="0.45">
      <c r="A32" s="30" t="s">
        <v>537</v>
      </c>
      <c r="B32" s="31">
        <v>3.3940000000000001</v>
      </c>
    </row>
    <row r="33" spans="1:2" ht="15.4" x14ac:dyDescent="0.45">
      <c r="A33" s="30" t="s">
        <v>538</v>
      </c>
      <c r="B33" s="31">
        <v>2.488</v>
      </c>
    </row>
    <row r="34" spans="1:2" ht="15.4" x14ac:dyDescent="0.45">
      <c r="A34" s="32" t="s">
        <v>11</v>
      </c>
      <c r="B34" s="33">
        <v>0.78400000000000003</v>
      </c>
    </row>
    <row r="35" spans="1:2" ht="15.4" x14ac:dyDescent="0.45">
      <c r="A35" s="32" t="s">
        <v>12</v>
      </c>
      <c r="B35" s="33">
        <v>0.72</v>
      </c>
    </row>
    <row r="36" spans="1:2" ht="15.4" x14ac:dyDescent="0.45">
      <c r="A36" s="32" t="s">
        <v>13</v>
      </c>
      <c r="B36" s="33">
        <v>0.248</v>
      </c>
    </row>
    <row r="37" spans="1:2" ht="15.4" x14ac:dyDescent="0.45">
      <c r="A37" s="30" t="s">
        <v>438</v>
      </c>
      <c r="B37" s="31">
        <v>0.73599999999999999</v>
      </c>
    </row>
    <row r="38" spans="1:2" ht="15.4" x14ac:dyDescent="0.45">
      <c r="A38" s="32" t="s">
        <v>14</v>
      </c>
      <c r="B38" s="33">
        <v>0.73599999999999999</v>
      </c>
    </row>
    <row r="39" spans="1:2" ht="15.4" x14ac:dyDescent="0.45">
      <c r="A39" s="30" t="s">
        <v>539</v>
      </c>
      <c r="B39" s="31">
        <v>0.90600000000000003</v>
      </c>
    </row>
    <row r="40" spans="1:2" ht="15.4" x14ac:dyDescent="0.45">
      <c r="A40" s="32" t="s">
        <v>15</v>
      </c>
      <c r="B40" s="33">
        <v>0.56200000000000006</v>
      </c>
    </row>
    <row r="41" spans="1:2" ht="15.4" x14ac:dyDescent="0.45">
      <c r="A41" s="32" t="s">
        <v>16</v>
      </c>
      <c r="B41" s="33">
        <v>0.34399999999999997</v>
      </c>
    </row>
    <row r="42" spans="1:2" ht="15.4" x14ac:dyDescent="0.45">
      <c r="A42" s="30" t="s">
        <v>540</v>
      </c>
      <c r="B42" s="31">
        <v>0.14399999999999999</v>
      </c>
    </row>
    <row r="43" spans="1:2" ht="15.4" x14ac:dyDescent="0.45">
      <c r="A43" s="32" t="s">
        <v>1824</v>
      </c>
      <c r="B43" s="33">
        <v>0.14399999999999999</v>
      </c>
    </row>
    <row r="44" spans="1:2" ht="15.4" x14ac:dyDescent="0.45">
      <c r="A44" s="30" t="s">
        <v>496</v>
      </c>
      <c r="B44" s="31">
        <v>2.1349999999999998</v>
      </c>
    </row>
    <row r="45" spans="1:2" ht="15.4" x14ac:dyDescent="0.45">
      <c r="A45" s="30" t="s">
        <v>541</v>
      </c>
      <c r="B45" s="31">
        <v>1.732</v>
      </c>
    </row>
    <row r="46" spans="1:2" ht="15.4" x14ac:dyDescent="0.45">
      <c r="A46" s="32" t="s">
        <v>19</v>
      </c>
      <c r="B46" s="33">
        <v>0.19600000000000001</v>
      </c>
    </row>
    <row r="47" spans="1:2" ht="15.4" x14ac:dyDescent="0.45">
      <c r="A47" s="32" t="s">
        <v>20</v>
      </c>
      <c r="B47" s="33">
        <v>0.222</v>
      </c>
    </row>
    <row r="48" spans="1:2" ht="15.4" x14ac:dyDescent="0.45">
      <c r="A48" s="32" t="s">
        <v>21</v>
      </c>
      <c r="B48" s="33">
        <v>0.23</v>
      </c>
    </row>
    <row r="49" spans="1:2" ht="15.4" x14ac:dyDescent="0.45">
      <c r="A49" s="32" t="s">
        <v>22</v>
      </c>
      <c r="B49" s="33">
        <v>0.13</v>
      </c>
    </row>
    <row r="50" spans="1:2" ht="15.4" x14ac:dyDescent="0.45">
      <c r="A50" s="30" t="s">
        <v>542</v>
      </c>
      <c r="B50" s="31">
        <v>0.77700000000000002</v>
      </c>
    </row>
    <row r="51" spans="1:2" ht="15.4" x14ac:dyDescent="0.45">
      <c r="A51" s="32" t="s">
        <v>23</v>
      </c>
      <c r="B51" s="33">
        <v>0.28699999999999998</v>
      </c>
    </row>
    <row r="52" spans="1:2" ht="15.4" x14ac:dyDescent="0.45">
      <c r="A52" s="32" t="s">
        <v>24</v>
      </c>
      <c r="B52" s="33">
        <v>0.19500000000000001</v>
      </c>
    </row>
    <row r="53" spans="1:2" ht="15.4" x14ac:dyDescent="0.45">
      <c r="A53" s="32" t="s">
        <v>25</v>
      </c>
      <c r="B53" s="33">
        <v>0.29499999999999998</v>
      </c>
    </row>
    <row r="54" spans="1:2" ht="15.4" x14ac:dyDescent="0.45">
      <c r="A54" s="30" t="s">
        <v>543</v>
      </c>
      <c r="B54" s="31">
        <v>0.17699999999999999</v>
      </c>
    </row>
    <row r="55" spans="1:2" ht="15.4" x14ac:dyDescent="0.45">
      <c r="A55" s="32" t="s">
        <v>26</v>
      </c>
      <c r="B55" s="33">
        <v>0.17699999999999999</v>
      </c>
    </row>
    <row r="56" spans="1:2" ht="15.4" x14ac:dyDescent="0.45">
      <c r="A56" s="30" t="s">
        <v>544</v>
      </c>
      <c r="B56" s="31">
        <v>0.223</v>
      </c>
    </row>
    <row r="57" spans="1:2" ht="15.4" x14ac:dyDescent="0.45">
      <c r="A57" s="32" t="s">
        <v>30</v>
      </c>
      <c r="B57" s="33">
        <v>0.151</v>
      </c>
    </row>
    <row r="58" spans="1:2" ht="15.4" x14ac:dyDescent="0.45">
      <c r="A58" s="32" t="s">
        <v>31</v>
      </c>
      <c r="B58" s="33">
        <v>7.1999999999999995E-2</v>
      </c>
    </row>
    <row r="59" spans="1:2" ht="15.4" x14ac:dyDescent="0.45">
      <c r="A59" s="30" t="s">
        <v>545</v>
      </c>
      <c r="B59" s="31">
        <v>0.18</v>
      </c>
    </row>
    <row r="60" spans="1:2" ht="15.4" x14ac:dyDescent="0.45">
      <c r="A60" s="32" t="s">
        <v>1627</v>
      </c>
      <c r="B60" s="33">
        <v>0.11700000000000001</v>
      </c>
    </row>
    <row r="61" spans="1:2" ht="15.4" x14ac:dyDescent="0.45">
      <c r="A61" s="32" t="s">
        <v>1629</v>
      </c>
      <c r="B61" s="33">
        <v>2.3E-2</v>
      </c>
    </row>
    <row r="62" spans="1:2" ht="15.4" x14ac:dyDescent="0.45">
      <c r="A62" s="32" t="s">
        <v>1631</v>
      </c>
      <c r="B62" s="33">
        <v>0.04</v>
      </c>
    </row>
    <row r="63" spans="1:2" ht="15.4" x14ac:dyDescent="0.45">
      <c r="A63" s="30" t="s">
        <v>501</v>
      </c>
      <c r="B63" s="31">
        <v>1.2070000000000001</v>
      </c>
    </row>
    <row r="64" spans="1:2" ht="15.4" x14ac:dyDescent="0.45">
      <c r="A64" s="32" t="s">
        <v>34</v>
      </c>
      <c r="B64" s="33">
        <v>0.66500000000000004</v>
      </c>
    </row>
    <row r="65" spans="1:2" ht="15.4" x14ac:dyDescent="0.45">
      <c r="A65" s="32" t="s">
        <v>1701</v>
      </c>
      <c r="B65" s="33">
        <v>0.42599999999999999</v>
      </c>
    </row>
    <row r="66" spans="1:2" ht="15.4" x14ac:dyDescent="0.45">
      <c r="A66" s="32" t="s">
        <v>36</v>
      </c>
      <c r="B66" s="33">
        <v>6.5000000000000002E-2</v>
      </c>
    </row>
    <row r="67" spans="1:2" ht="15.4" x14ac:dyDescent="0.45">
      <c r="A67" s="30" t="s">
        <v>546</v>
      </c>
      <c r="B67" s="31">
        <v>5.0999999999999997E-2</v>
      </c>
    </row>
    <row r="68" spans="1:2" ht="15.4" x14ac:dyDescent="0.45">
      <c r="A68" s="32" t="s">
        <v>37</v>
      </c>
      <c r="B68" s="33">
        <v>5.0999999999999997E-2</v>
      </c>
    </row>
    <row r="69" spans="1:2" ht="15.4" x14ac:dyDescent="0.45">
      <c r="A69" s="30" t="s">
        <v>547</v>
      </c>
      <c r="B69" s="31">
        <v>3.0720000000000001</v>
      </c>
    </row>
    <row r="70" spans="1:2" ht="15.4" x14ac:dyDescent="0.45">
      <c r="A70" s="30" t="s">
        <v>548</v>
      </c>
      <c r="B70" s="31">
        <v>1.0920000000000001</v>
      </c>
    </row>
    <row r="71" spans="1:2" ht="15.4" x14ac:dyDescent="0.45">
      <c r="A71" s="30" t="s">
        <v>549</v>
      </c>
      <c r="B71" s="31">
        <v>1.0920000000000001</v>
      </c>
    </row>
    <row r="72" spans="1:2" ht="15.4" x14ac:dyDescent="0.45">
      <c r="A72" s="32" t="s">
        <v>38</v>
      </c>
      <c r="B72" s="33">
        <v>0.73599999999999999</v>
      </c>
    </row>
    <row r="73" spans="1:2" ht="15.4" x14ac:dyDescent="0.45">
      <c r="A73" s="32" t="s">
        <v>439</v>
      </c>
      <c r="B73" s="33">
        <v>0.35599999999999998</v>
      </c>
    </row>
    <row r="74" spans="1:2" ht="15.4" x14ac:dyDescent="0.45">
      <c r="A74" s="32" t="s">
        <v>41</v>
      </c>
      <c r="B74" s="33">
        <v>0.48</v>
      </c>
    </row>
    <row r="75" spans="1:2" ht="15.4" x14ac:dyDescent="0.45">
      <c r="A75" s="32" t="s">
        <v>42</v>
      </c>
      <c r="B75" s="33">
        <v>0.376</v>
      </c>
    </row>
    <row r="76" spans="1:2" ht="15.4" x14ac:dyDescent="0.45">
      <c r="A76" s="32" t="s">
        <v>1549</v>
      </c>
      <c r="B76" s="33">
        <v>0.26800000000000002</v>
      </c>
    </row>
    <row r="77" spans="1:2" ht="15.4" x14ac:dyDescent="0.45">
      <c r="A77" s="30" t="s">
        <v>550</v>
      </c>
      <c r="B77" s="31">
        <v>0.53600000000000003</v>
      </c>
    </row>
    <row r="78" spans="1:2" ht="15.4" x14ac:dyDescent="0.45">
      <c r="A78" s="32" t="s">
        <v>1543</v>
      </c>
      <c r="B78" s="33">
        <v>0.32500000000000001</v>
      </c>
    </row>
    <row r="79" spans="1:2" ht="15.4" x14ac:dyDescent="0.45">
      <c r="A79" s="32" t="s">
        <v>1547</v>
      </c>
      <c r="B79" s="33">
        <v>0.21099999999999999</v>
      </c>
    </row>
    <row r="80" spans="1:2" ht="21" customHeight="1" x14ac:dyDescent="0.45">
      <c r="A80" s="32" t="s">
        <v>1545</v>
      </c>
      <c r="B80" s="33">
        <v>0.16300000000000001</v>
      </c>
    </row>
    <row r="81" spans="1:2" ht="15.4" x14ac:dyDescent="0.45">
      <c r="A81" s="32" t="s">
        <v>1553</v>
      </c>
      <c r="B81" s="33">
        <v>9.0999999999999998E-2</v>
      </c>
    </row>
    <row r="82" spans="1:2" ht="15.4" x14ac:dyDescent="0.45">
      <c r="A82" s="32" t="s">
        <v>50</v>
      </c>
      <c r="B82" s="33">
        <v>6.6000000000000003E-2</v>
      </c>
    </row>
    <row r="83" spans="1:2" ht="15.4" x14ac:dyDescent="0.45">
      <c r="A83" s="30" t="s">
        <v>551</v>
      </c>
      <c r="B83" s="31">
        <v>1.1639999999999999</v>
      </c>
    </row>
    <row r="84" spans="1:2" ht="15.4" x14ac:dyDescent="0.45">
      <c r="A84" s="32" t="s">
        <v>1555</v>
      </c>
      <c r="B84" s="33">
        <v>0.88800000000000001</v>
      </c>
    </row>
    <row r="85" spans="1:2" ht="15.4" x14ac:dyDescent="0.45">
      <c r="A85" s="32" t="s">
        <v>552</v>
      </c>
      <c r="B85" s="33">
        <v>0.13800000000000001</v>
      </c>
    </row>
    <row r="86" spans="1:2" ht="15.4" x14ac:dyDescent="0.45">
      <c r="A86" s="32" t="s">
        <v>51</v>
      </c>
      <c r="B86" s="33">
        <v>0.13800000000000001</v>
      </c>
    </row>
    <row r="87" spans="1:2" ht="15.4" x14ac:dyDescent="0.45">
      <c r="A87" s="30" t="s">
        <v>553</v>
      </c>
      <c r="B87" s="31">
        <v>0.38200000000000001</v>
      </c>
    </row>
    <row r="88" spans="1:2" ht="15.4" x14ac:dyDescent="0.45">
      <c r="A88" s="32" t="s">
        <v>52</v>
      </c>
      <c r="B88" s="33">
        <v>0.313</v>
      </c>
    </row>
    <row r="89" spans="1:2" ht="15.4" x14ac:dyDescent="0.45">
      <c r="A89" s="32" t="s">
        <v>54</v>
      </c>
      <c r="B89" s="33">
        <v>1.9E-2</v>
      </c>
    </row>
    <row r="90" spans="1:2" ht="15.4" x14ac:dyDescent="0.45">
      <c r="A90" s="32" t="s">
        <v>55</v>
      </c>
      <c r="B90" s="33">
        <v>0.05</v>
      </c>
    </row>
    <row r="91" spans="1:2" ht="15.4" x14ac:dyDescent="0.45">
      <c r="A91" s="30" t="s">
        <v>554</v>
      </c>
      <c r="B91" s="31">
        <v>0.38400000000000001</v>
      </c>
    </row>
    <row r="92" spans="1:2" ht="15.4" x14ac:dyDescent="0.45">
      <c r="A92" s="32" t="s">
        <v>56</v>
      </c>
      <c r="B92" s="33">
        <v>0.33300000000000002</v>
      </c>
    </row>
    <row r="93" spans="1:2" ht="15.4" x14ac:dyDescent="0.45">
      <c r="A93" s="32" t="s">
        <v>57</v>
      </c>
      <c r="B93" s="33">
        <v>5.0999999999999997E-2</v>
      </c>
    </row>
    <row r="94" spans="1:2" ht="15.4" x14ac:dyDescent="0.45">
      <c r="A94" s="30" t="s">
        <v>555</v>
      </c>
      <c r="B94" s="31">
        <v>0.504</v>
      </c>
    </row>
    <row r="95" spans="1:2" ht="15.4" x14ac:dyDescent="0.45">
      <c r="A95" s="32" t="s">
        <v>556</v>
      </c>
      <c r="B95" s="33">
        <v>0.504</v>
      </c>
    </row>
    <row r="96" spans="1:2" ht="15.4" x14ac:dyDescent="0.45">
      <c r="A96" s="30" t="s">
        <v>557</v>
      </c>
      <c r="B96" s="31">
        <v>0.49</v>
      </c>
    </row>
    <row r="97" spans="1:2" ht="15.4" x14ac:dyDescent="0.45">
      <c r="A97" s="32" t="s">
        <v>558</v>
      </c>
      <c r="B97" s="33">
        <v>0.49</v>
      </c>
    </row>
    <row r="98" spans="1:2" ht="15.4" x14ac:dyDescent="0.45">
      <c r="A98" s="30" t="s">
        <v>559</v>
      </c>
      <c r="B98" s="31">
        <v>2.6890000000000001</v>
      </c>
    </row>
    <row r="99" spans="1:2" ht="15.4" x14ac:dyDescent="0.45">
      <c r="A99" s="30" t="s">
        <v>560</v>
      </c>
      <c r="B99" s="31">
        <v>1.4490000000000001</v>
      </c>
    </row>
    <row r="100" spans="1:2" ht="15.4" x14ac:dyDescent="0.45">
      <c r="A100" s="32" t="s">
        <v>58</v>
      </c>
      <c r="B100" s="33">
        <v>0.106</v>
      </c>
    </row>
    <row r="101" spans="1:2" ht="15.4" x14ac:dyDescent="0.45">
      <c r="A101" s="32" t="s">
        <v>59</v>
      </c>
      <c r="B101" s="33">
        <v>0.20100000000000001</v>
      </c>
    </row>
    <row r="102" spans="1:2" ht="15.4" x14ac:dyDescent="0.45">
      <c r="A102" s="32" t="s">
        <v>60</v>
      </c>
      <c r="B102" s="33">
        <v>0.248</v>
      </c>
    </row>
    <row r="103" spans="1:2" ht="15.4" x14ac:dyDescent="0.45">
      <c r="A103" s="30" t="s">
        <v>561</v>
      </c>
      <c r="B103" s="31">
        <v>0.85099999999999998</v>
      </c>
    </row>
    <row r="104" spans="1:2" ht="15.4" x14ac:dyDescent="0.45">
      <c r="A104" s="32" t="s">
        <v>61</v>
      </c>
      <c r="B104" s="33">
        <v>0.45200000000000001</v>
      </c>
    </row>
    <row r="105" spans="1:2" ht="15.4" x14ac:dyDescent="0.45">
      <c r="A105" s="32" t="s">
        <v>62</v>
      </c>
      <c r="B105" s="33">
        <v>0.39900000000000002</v>
      </c>
    </row>
    <row r="106" spans="1:2" ht="15.4" x14ac:dyDescent="0.45">
      <c r="A106" s="32" t="s">
        <v>63</v>
      </c>
      <c r="B106" s="33">
        <v>4.2999999999999997E-2</v>
      </c>
    </row>
    <row r="107" spans="1:2" ht="15.4" x14ac:dyDescent="0.45">
      <c r="A107" s="30" t="s">
        <v>562</v>
      </c>
      <c r="B107" s="31">
        <v>1.24</v>
      </c>
    </row>
    <row r="108" spans="1:2" ht="15.4" x14ac:dyDescent="0.45">
      <c r="A108" s="32" t="s">
        <v>64</v>
      </c>
      <c r="B108" s="33">
        <v>0.52300000000000002</v>
      </c>
    </row>
    <row r="109" spans="1:2" ht="15.4" x14ac:dyDescent="0.45">
      <c r="A109" s="32" t="s">
        <v>65</v>
      </c>
      <c r="B109" s="33">
        <v>0.12</v>
      </c>
    </row>
    <row r="110" spans="1:2" ht="15.4" x14ac:dyDescent="0.45">
      <c r="A110" s="32" t="s">
        <v>66</v>
      </c>
      <c r="B110" s="33">
        <v>0.24</v>
      </c>
    </row>
    <row r="111" spans="1:2" ht="15.4" x14ac:dyDescent="0.45">
      <c r="A111" s="32" t="s">
        <v>67</v>
      </c>
      <c r="B111" s="33">
        <v>0.35699999999999998</v>
      </c>
    </row>
    <row r="112" spans="1:2" ht="15.4" x14ac:dyDescent="0.45">
      <c r="A112" s="30" t="s">
        <v>563</v>
      </c>
      <c r="B112" s="31">
        <v>0.20499999999999999</v>
      </c>
    </row>
    <row r="113" spans="1:2" ht="15.4" x14ac:dyDescent="0.45">
      <c r="A113" s="32" t="s">
        <v>68</v>
      </c>
      <c r="B113" s="33">
        <v>3.4000000000000002E-2</v>
      </c>
    </row>
    <row r="114" spans="1:2" ht="15.4" x14ac:dyDescent="0.45">
      <c r="A114" s="32" t="s">
        <v>69</v>
      </c>
      <c r="B114" s="33">
        <v>0.17100000000000001</v>
      </c>
    </row>
    <row r="115" spans="1:2" ht="15.4" x14ac:dyDescent="0.45">
      <c r="A115" s="30" t="s">
        <v>1766</v>
      </c>
      <c r="B115" s="31">
        <v>1.1240000000000001</v>
      </c>
    </row>
    <row r="116" spans="1:2" ht="15.4" x14ac:dyDescent="0.45">
      <c r="A116" s="30" t="s">
        <v>564</v>
      </c>
      <c r="B116" s="31">
        <v>0.63</v>
      </c>
    </row>
    <row r="117" spans="1:2" ht="15.4" x14ac:dyDescent="0.45">
      <c r="A117" s="32" t="s">
        <v>70</v>
      </c>
      <c r="B117" s="33">
        <v>0.39900000000000002</v>
      </c>
    </row>
    <row r="118" spans="1:2" ht="15.4" x14ac:dyDescent="0.45">
      <c r="A118" s="32" t="s">
        <v>71</v>
      </c>
      <c r="B118" s="33">
        <v>0.23100000000000001</v>
      </c>
    </row>
    <row r="119" spans="1:2" ht="15.4" x14ac:dyDescent="0.45">
      <c r="A119" s="30" t="s">
        <v>565</v>
      </c>
      <c r="B119" s="31">
        <v>0.49399999999999999</v>
      </c>
    </row>
    <row r="120" spans="1:2" ht="15.4" x14ac:dyDescent="0.45">
      <c r="A120" s="32" t="s">
        <v>72</v>
      </c>
      <c r="B120" s="33">
        <v>0.34100000000000003</v>
      </c>
    </row>
    <row r="121" spans="1:2" ht="15.4" x14ac:dyDescent="0.45">
      <c r="A121" s="32" t="s">
        <v>73</v>
      </c>
      <c r="B121" s="33">
        <v>0.153</v>
      </c>
    </row>
    <row r="122" spans="1:2" ht="15.4" x14ac:dyDescent="0.45">
      <c r="A122" s="30" t="s">
        <v>503</v>
      </c>
      <c r="B122" s="31">
        <v>0.71699999999999997</v>
      </c>
    </row>
    <row r="123" spans="1:2" ht="15.4" x14ac:dyDescent="0.45">
      <c r="A123" s="32" t="s">
        <v>76</v>
      </c>
      <c r="B123" s="33">
        <v>0.38800000000000001</v>
      </c>
    </row>
    <row r="124" spans="1:2" ht="15.4" x14ac:dyDescent="0.45">
      <c r="A124" s="32" t="s">
        <v>77</v>
      </c>
      <c r="B124" s="33">
        <v>0.121</v>
      </c>
    </row>
    <row r="125" spans="1:2" ht="15.4" x14ac:dyDescent="0.45">
      <c r="A125" s="32" t="s">
        <v>78</v>
      </c>
      <c r="B125" s="33">
        <v>3.4000000000000002E-2</v>
      </c>
    </row>
    <row r="126" spans="1:2" ht="15.4" x14ac:dyDescent="0.45">
      <c r="A126" s="32" t="s">
        <v>1557</v>
      </c>
      <c r="B126" s="33">
        <v>0.10100000000000001</v>
      </c>
    </row>
    <row r="127" spans="1:2" ht="15.4" x14ac:dyDescent="0.45">
      <c r="A127" s="32" t="s">
        <v>1561</v>
      </c>
      <c r="B127" s="33">
        <v>7.2999999999999995E-2</v>
      </c>
    </row>
    <row r="128" spans="1:2" ht="15.4" x14ac:dyDescent="0.45">
      <c r="A128" s="30" t="s">
        <v>566</v>
      </c>
      <c r="B128" s="31">
        <v>0.255</v>
      </c>
    </row>
    <row r="129" spans="1:2" ht="15.4" x14ac:dyDescent="0.45">
      <c r="A129" s="32" t="s">
        <v>81</v>
      </c>
      <c r="B129" s="33">
        <v>0.255</v>
      </c>
    </row>
    <row r="130" spans="1:2" ht="15.4" x14ac:dyDescent="0.45">
      <c r="A130" s="30" t="s">
        <v>567</v>
      </c>
      <c r="B130" s="31">
        <v>1.665</v>
      </c>
    </row>
    <row r="131" spans="1:2" ht="15.4" x14ac:dyDescent="0.45">
      <c r="A131" s="32" t="s">
        <v>82</v>
      </c>
      <c r="B131" s="33">
        <v>0.41099999999999998</v>
      </c>
    </row>
    <row r="132" spans="1:2" ht="15.4" x14ac:dyDescent="0.45">
      <c r="A132" s="30" t="s">
        <v>568</v>
      </c>
      <c r="B132" s="31">
        <v>1.004</v>
      </c>
    </row>
    <row r="133" spans="1:2" ht="15.4" x14ac:dyDescent="0.45">
      <c r="A133" s="32" t="s">
        <v>1563</v>
      </c>
      <c r="B133" s="33">
        <v>0.44500000000000001</v>
      </c>
    </row>
    <row r="134" spans="1:2" ht="15.4" x14ac:dyDescent="0.45">
      <c r="A134" s="32" t="s">
        <v>1565</v>
      </c>
      <c r="B134" s="33">
        <v>0.40400000000000003</v>
      </c>
    </row>
    <row r="135" spans="1:2" ht="15.4" x14ac:dyDescent="0.45">
      <c r="A135" s="32" t="s">
        <v>84</v>
      </c>
      <c r="B135" s="33">
        <v>0.155</v>
      </c>
    </row>
    <row r="136" spans="1:2" ht="15.4" x14ac:dyDescent="0.45">
      <c r="A136" s="32" t="s">
        <v>85</v>
      </c>
      <c r="B136" s="33">
        <v>0.10199999999999999</v>
      </c>
    </row>
    <row r="137" spans="1:2" ht="15.4" x14ac:dyDescent="0.45">
      <c r="A137" s="32" t="s">
        <v>86</v>
      </c>
      <c r="B137" s="33">
        <v>0.14799999999999999</v>
      </c>
    </row>
    <row r="138" spans="1:2" ht="15.4" x14ac:dyDescent="0.45">
      <c r="A138" s="30" t="s">
        <v>499</v>
      </c>
      <c r="B138" s="31">
        <v>0.94399999999999995</v>
      </c>
    </row>
    <row r="139" spans="1:2" ht="15.4" x14ac:dyDescent="0.45">
      <c r="A139" s="30" t="s">
        <v>569</v>
      </c>
      <c r="B139" s="31">
        <v>0.63300000000000001</v>
      </c>
    </row>
    <row r="140" spans="1:2" ht="15.4" x14ac:dyDescent="0.45">
      <c r="A140" s="32" t="s">
        <v>570</v>
      </c>
      <c r="B140" s="33">
        <v>0.22900000000000001</v>
      </c>
    </row>
    <row r="141" spans="1:2" ht="15.4" x14ac:dyDescent="0.45">
      <c r="A141" s="32" t="s">
        <v>87</v>
      </c>
      <c r="B141" s="33">
        <v>2.8000000000000001E-2</v>
      </c>
    </row>
    <row r="142" spans="1:2" ht="15.4" x14ac:dyDescent="0.45">
      <c r="A142" s="32" t="s">
        <v>571</v>
      </c>
      <c r="B142" s="33">
        <v>2.9000000000000001E-2</v>
      </c>
    </row>
    <row r="143" spans="1:2" ht="15.4" x14ac:dyDescent="0.45">
      <c r="A143" s="32" t="s">
        <v>88</v>
      </c>
      <c r="B143" s="33">
        <v>3.4000000000000002E-2</v>
      </c>
    </row>
    <row r="144" spans="1:2" ht="15.4" x14ac:dyDescent="0.45">
      <c r="A144" s="32" t="s">
        <v>572</v>
      </c>
      <c r="B144" s="33">
        <v>0.223</v>
      </c>
    </row>
    <row r="145" spans="1:2" ht="15.4" x14ac:dyDescent="0.45">
      <c r="A145" s="32" t="s">
        <v>89</v>
      </c>
      <c r="B145" s="33">
        <v>1.4999999999999999E-2</v>
      </c>
    </row>
    <row r="146" spans="1:2" ht="15.4" x14ac:dyDescent="0.45">
      <c r="A146" s="32" t="s">
        <v>90</v>
      </c>
      <c r="B146" s="33">
        <v>7.4999999999999997E-2</v>
      </c>
    </row>
    <row r="147" spans="1:2" ht="15.4" x14ac:dyDescent="0.45">
      <c r="A147" s="30" t="s">
        <v>573</v>
      </c>
      <c r="B147" s="31">
        <v>0.311</v>
      </c>
    </row>
    <row r="148" spans="1:2" ht="15.4" x14ac:dyDescent="0.45">
      <c r="A148" s="32" t="s">
        <v>91</v>
      </c>
      <c r="B148" s="33">
        <v>0.09</v>
      </c>
    </row>
    <row r="149" spans="1:2" ht="15.4" x14ac:dyDescent="0.45">
      <c r="A149" s="32" t="s">
        <v>92</v>
      </c>
      <c r="B149" s="33">
        <v>0.221</v>
      </c>
    </row>
    <row r="150" spans="1:2" ht="15.4" x14ac:dyDescent="0.45">
      <c r="A150" s="30" t="s">
        <v>500</v>
      </c>
      <c r="B150" s="31">
        <v>3.871</v>
      </c>
    </row>
    <row r="151" spans="1:2" ht="15.4" x14ac:dyDescent="0.45">
      <c r="A151" s="32" t="s">
        <v>574</v>
      </c>
      <c r="B151" s="33">
        <v>0.39600000000000002</v>
      </c>
    </row>
    <row r="152" spans="1:2" ht="15.4" x14ac:dyDescent="0.45">
      <c r="A152" s="30" t="s">
        <v>575</v>
      </c>
      <c r="B152" s="31">
        <v>1.333</v>
      </c>
    </row>
    <row r="153" spans="1:2" ht="15.4" x14ac:dyDescent="0.45">
      <c r="A153" s="32" t="s">
        <v>576</v>
      </c>
      <c r="B153" s="33">
        <v>0.13400000000000001</v>
      </c>
    </row>
    <row r="154" spans="1:2" ht="15.4" x14ac:dyDescent="0.45">
      <c r="A154" s="32" t="s">
        <v>578</v>
      </c>
      <c r="B154" s="33">
        <v>0.107</v>
      </c>
    </row>
    <row r="155" spans="1:2" ht="15.4" x14ac:dyDescent="0.45">
      <c r="A155" s="32" t="s">
        <v>579</v>
      </c>
      <c r="B155" s="33">
        <v>0.06</v>
      </c>
    </row>
    <row r="156" spans="1:2" ht="15.4" x14ac:dyDescent="0.45">
      <c r="A156" s="32" t="s">
        <v>580</v>
      </c>
      <c r="B156" s="33">
        <v>0.124</v>
      </c>
    </row>
    <row r="157" spans="1:2" ht="15.4" x14ac:dyDescent="0.45">
      <c r="A157" s="32" t="s">
        <v>581</v>
      </c>
      <c r="B157" s="33">
        <v>9.2999999999999999E-2</v>
      </c>
    </row>
    <row r="158" spans="1:2" ht="15.4" x14ac:dyDescent="0.45">
      <c r="A158" s="32" t="s">
        <v>582</v>
      </c>
      <c r="B158" s="33">
        <v>0.35299999999999998</v>
      </c>
    </row>
    <row r="159" spans="1:2" ht="15.4" x14ac:dyDescent="0.45">
      <c r="A159" s="32" t="s">
        <v>583</v>
      </c>
      <c r="B159" s="33">
        <v>0.35799999999999998</v>
      </c>
    </row>
    <row r="160" spans="1:2" ht="15.4" x14ac:dyDescent="0.45">
      <c r="A160" s="32" t="s">
        <v>93</v>
      </c>
      <c r="B160" s="33">
        <v>0.104</v>
      </c>
    </row>
    <row r="161" spans="1:2" ht="15.4" x14ac:dyDescent="0.45">
      <c r="A161" s="30" t="s">
        <v>584</v>
      </c>
      <c r="B161" s="31">
        <v>2.1419999999999999</v>
      </c>
    </row>
    <row r="162" spans="1:2" ht="15.4" x14ac:dyDescent="0.45">
      <c r="A162" s="32" t="s">
        <v>585</v>
      </c>
      <c r="B162" s="33">
        <v>0.53900000000000003</v>
      </c>
    </row>
    <row r="163" spans="1:2" ht="15.4" x14ac:dyDescent="0.45">
      <c r="A163" s="32" t="s">
        <v>586</v>
      </c>
      <c r="B163" s="33">
        <v>0.23899999999999999</v>
      </c>
    </row>
    <row r="164" spans="1:2" ht="15.4" x14ac:dyDescent="0.45">
      <c r="A164" s="32" t="s">
        <v>587</v>
      </c>
      <c r="B164" s="33">
        <v>0.41299999999999998</v>
      </c>
    </row>
    <row r="165" spans="1:2" ht="15.4" x14ac:dyDescent="0.45">
      <c r="A165" s="32" t="s">
        <v>588</v>
      </c>
      <c r="B165" s="33">
        <v>0.20499999999999999</v>
      </c>
    </row>
    <row r="166" spans="1:2" ht="15.4" x14ac:dyDescent="0.45">
      <c r="A166" s="32" t="s">
        <v>589</v>
      </c>
      <c r="B166" s="33">
        <v>0.10199999999999999</v>
      </c>
    </row>
    <row r="167" spans="1:2" ht="15.4" x14ac:dyDescent="0.45">
      <c r="A167" s="32" t="s">
        <v>590</v>
      </c>
      <c r="B167" s="33">
        <v>0.314</v>
      </c>
    </row>
    <row r="168" spans="1:2" ht="15.4" x14ac:dyDescent="0.45">
      <c r="A168" s="32" t="s">
        <v>94</v>
      </c>
      <c r="B168" s="33">
        <v>0.13800000000000001</v>
      </c>
    </row>
    <row r="169" spans="1:2" ht="15.4" x14ac:dyDescent="0.45">
      <c r="A169" s="32" t="s">
        <v>95</v>
      </c>
      <c r="B169" s="33">
        <v>0.192</v>
      </c>
    </row>
    <row r="170" spans="1:2" ht="15.4" x14ac:dyDescent="0.45">
      <c r="A170" s="30" t="s">
        <v>494</v>
      </c>
      <c r="B170" s="31">
        <v>4.7069999999999999</v>
      </c>
    </row>
    <row r="171" spans="1:2" ht="15.4" x14ac:dyDescent="0.45">
      <c r="A171" s="30" t="s">
        <v>591</v>
      </c>
      <c r="B171" s="31">
        <v>1.391</v>
      </c>
    </row>
    <row r="172" spans="1:2" ht="15.4" x14ac:dyDescent="0.45">
      <c r="A172" s="32" t="s">
        <v>1768</v>
      </c>
      <c r="B172" s="33">
        <v>1.391</v>
      </c>
    </row>
    <row r="173" spans="1:2" ht="15.4" x14ac:dyDescent="0.45">
      <c r="A173" s="30" t="s">
        <v>592</v>
      </c>
      <c r="B173" s="31">
        <v>1.288</v>
      </c>
    </row>
    <row r="174" spans="1:2" ht="15.4" x14ac:dyDescent="0.45">
      <c r="A174" s="32" t="s">
        <v>1569</v>
      </c>
      <c r="B174" s="33">
        <v>0.37</v>
      </c>
    </row>
    <row r="175" spans="1:2" ht="30.75" x14ac:dyDescent="0.45">
      <c r="A175" s="32" t="s">
        <v>1571</v>
      </c>
      <c r="B175" s="33">
        <v>0.91800000000000004</v>
      </c>
    </row>
    <row r="176" spans="1:2" ht="15.4" x14ac:dyDescent="0.45">
      <c r="A176" s="30" t="s">
        <v>593</v>
      </c>
      <c r="B176" s="31">
        <v>0.57999999999999996</v>
      </c>
    </row>
    <row r="177" spans="1:2" ht="15.4" x14ac:dyDescent="0.45">
      <c r="A177" s="32" t="s">
        <v>594</v>
      </c>
      <c r="B177" s="33">
        <v>0.57999999999999996</v>
      </c>
    </row>
    <row r="178" spans="1:2" ht="15.4" x14ac:dyDescent="0.45">
      <c r="A178" s="30" t="s">
        <v>595</v>
      </c>
      <c r="B178" s="31">
        <v>0.17799999999999999</v>
      </c>
    </row>
    <row r="179" spans="1:2" ht="15.4" x14ac:dyDescent="0.45">
      <c r="A179" s="32" t="s">
        <v>596</v>
      </c>
      <c r="B179" s="33">
        <v>0.17799999999999999</v>
      </c>
    </row>
    <row r="180" spans="1:2" ht="15.4" x14ac:dyDescent="0.45">
      <c r="A180" s="30" t="s">
        <v>597</v>
      </c>
      <c r="B180" s="31">
        <v>1.27</v>
      </c>
    </row>
    <row r="181" spans="1:2" ht="15.4" x14ac:dyDescent="0.45">
      <c r="A181" s="32" t="s">
        <v>1575</v>
      </c>
      <c r="B181" s="33">
        <v>1.069</v>
      </c>
    </row>
    <row r="182" spans="1:2" ht="15.4" x14ac:dyDescent="0.45">
      <c r="A182" s="32" t="s">
        <v>1577</v>
      </c>
      <c r="B182" s="33">
        <v>0.20100000000000001</v>
      </c>
    </row>
    <row r="183" spans="1:2" ht="15.4" x14ac:dyDescent="0.45">
      <c r="A183" s="30" t="s">
        <v>598</v>
      </c>
      <c r="B183" s="31">
        <v>0.28399999999999997</v>
      </c>
    </row>
    <row r="184" spans="1:2" ht="15.4" x14ac:dyDescent="0.45">
      <c r="A184" s="32" t="s">
        <v>98</v>
      </c>
      <c r="B184" s="33">
        <v>0.13</v>
      </c>
    </row>
    <row r="185" spans="1:2" ht="15.4" x14ac:dyDescent="0.45">
      <c r="A185" s="32" t="s">
        <v>1769</v>
      </c>
      <c r="B185" s="33">
        <v>0.154</v>
      </c>
    </row>
    <row r="186" spans="1:2" ht="15.4" x14ac:dyDescent="0.45">
      <c r="A186" s="30" t="s">
        <v>599</v>
      </c>
      <c r="B186" s="31">
        <v>0.23200000000000001</v>
      </c>
    </row>
    <row r="187" spans="1:2" ht="15.4" x14ac:dyDescent="0.45">
      <c r="A187" s="32" t="s">
        <v>100</v>
      </c>
      <c r="B187" s="33">
        <v>0.23200000000000001</v>
      </c>
    </row>
    <row r="188" spans="1:2" ht="15.4" x14ac:dyDescent="0.45">
      <c r="A188" s="30" t="s">
        <v>600</v>
      </c>
      <c r="B188" s="31">
        <v>2.6120000000000001</v>
      </c>
    </row>
    <row r="189" spans="1:2" ht="18.75" customHeight="1" x14ac:dyDescent="0.45">
      <c r="A189" s="32" t="s">
        <v>101</v>
      </c>
      <c r="B189" s="33">
        <v>0.20399999999999999</v>
      </c>
    </row>
    <row r="190" spans="1:2" ht="30.75" x14ac:dyDescent="0.45">
      <c r="A190" s="32" t="s">
        <v>601</v>
      </c>
      <c r="B190" s="33">
        <v>0.68200000000000005</v>
      </c>
    </row>
    <row r="191" spans="1:2" ht="15.4" x14ac:dyDescent="0.45">
      <c r="A191" s="32" t="s">
        <v>104</v>
      </c>
      <c r="B191" s="33">
        <v>0.14799999999999999</v>
      </c>
    </row>
    <row r="192" spans="1:2" ht="30.75" x14ac:dyDescent="0.45">
      <c r="A192" s="32" t="s">
        <v>1829</v>
      </c>
      <c r="B192" s="33">
        <v>1.3169999999999999</v>
      </c>
    </row>
    <row r="193" spans="1:2" ht="15.4" x14ac:dyDescent="0.45">
      <c r="A193" s="32" t="s">
        <v>105</v>
      </c>
      <c r="B193" s="33">
        <v>0.26100000000000001</v>
      </c>
    </row>
    <row r="194" spans="1:2" ht="15.4" x14ac:dyDescent="0.45">
      <c r="A194" s="30" t="s">
        <v>497</v>
      </c>
      <c r="B194" s="31">
        <v>0.14799999999999999</v>
      </c>
    </row>
    <row r="195" spans="1:2" ht="15.4" x14ac:dyDescent="0.45">
      <c r="A195" s="30" t="s">
        <v>602</v>
      </c>
      <c r="B195" s="31">
        <v>1.2999999999999999E-2</v>
      </c>
    </row>
    <row r="196" spans="1:2" ht="15.4" x14ac:dyDescent="0.45">
      <c r="A196" s="32" t="s">
        <v>106</v>
      </c>
      <c r="B196" s="33">
        <v>1.2999999999999999E-2</v>
      </c>
    </row>
    <row r="197" spans="1:2" ht="15.4" x14ac:dyDescent="0.45">
      <c r="A197" s="30" t="s">
        <v>603</v>
      </c>
      <c r="B197" s="31">
        <v>1.4E-2</v>
      </c>
    </row>
    <row r="198" spans="1:2" ht="15.4" x14ac:dyDescent="0.45">
      <c r="A198" s="32" t="s">
        <v>107</v>
      </c>
      <c r="B198" s="33">
        <v>1.4E-2</v>
      </c>
    </row>
    <row r="199" spans="1:2" ht="15.4" x14ac:dyDescent="0.45">
      <c r="A199" s="30" t="s">
        <v>604</v>
      </c>
      <c r="B199" s="31">
        <v>0.121</v>
      </c>
    </row>
    <row r="200" spans="1:2" ht="15.4" x14ac:dyDescent="0.45">
      <c r="A200" s="32" t="s">
        <v>108</v>
      </c>
      <c r="B200" s="33">
        <v>1.7999999999999999E-2</v>
      </c>
    </row>
    <row r="201" spans="1:2" ht="15.4" x14ac:dyDescent="0.45">
      <c r="A201" s="32" t="s">
        <v>109</v>
      </c>
      <c r="B201" s="33">
        <v>0.10299999999999999</v>
      </c>
    </row>
    <row r="202" spans="1:2" ht="15.4" x14ac:dyDescent="0.45">
      <c r="A202" s="30" t="s">
        <v>605</v>
      </c>
      <c r="B202" s="31">
        <v>7.5999999999999998E-2</v>
      </c>
    </row>
    <row r="203" spans="1:2" ht="15.4" x14ac:dyDescent="0.45">
      <c r="A203" s="32" t="s">
        <v>110</v>
      </c>
      <c r="B203" s="33">
        <v>5.3999999999999999E-2</v>
      </c>
    </row>
    <row r="204" spans="1:2" ht="15.4" x14ac:dyDescent="0.45">
      <c r="A204" s="32" t="s">
        <v>111</v>
      </c>
      <c r="B204" s="33">
        <v>2.1999999999999999E-2</v>
      </c>
    </row>
    <row r="205" spans="1:2" ht="15.4" x14ac:dyDescent="0.45">
      <c r="A205" s="30" t="s">
        <v>606</v>
      </c>
      <c r="B205" s="31">
        <v>4.9939999999999998</v>
      </c>
    </row>
    <row r="206" spans="1:2" ht="15.4" x14ac:dyDescent="0.45">
      <c r="A206" s="30" t="s">
        <v>504</v>
      </c>
      <c r="B206" s="31">
        <v>4.6749999999999998</v>
      </c>
    </row>
    <row r="207" spans="1:2" ht="15.4" x14ac:dyDescent="0.45">
      <c r="A207" s="30" t="s">
        <v>607</v>
      </c>
      <c r="B207" s="31">
        <v>1.3029999999999999</v>
      </c>
    </row>
    <row r="208" spans="1:2" ht="15.4" x14ac:dyDescent="0.45">
      <c r="A208" s="32" t="s">
        <v>112</v>
      </c>
      <c r="B208" s="33">
        <v>0.32</v>
      </c>
    </row>
    <row r="209" spans="1:2" ht="15.4" x14ac:dyDescent="0.45">
      <c r="A209" s="32" t="s">
        <v>113</v>
      </c>
      <c r="B209" s="33">
        <v>7.1999999999999995E-2</v>
      </c>
    </row>
    <row r="210" spans="1:2" ht="15.4" x14ac:dyDescent="0.45">
      <c r="A210" s="32" t="s">
        <v>114</v>
      </c>
      <c r="B210" s="33">
        <v>8.1000000000000003E-2</v>
      </c>
    </row>
    <row r="211" spans="1:2" ht="30.75" x14ac:dyDescent="0.45">
      <c r="A211" s="32" t="s">
        <v>1773</v>
      </c>
      <c r="B211" s="33">
        <v>0.14899999999999999</v>
      </c>
    </row>
    <row r="212" spans="1:2" ht="15.4" x14ac:dyDescent="0.45">
      <c r="A212" s="32" t="s">
        <v>116</v>
      </c>
      <c r="B212" s="33">
        <v>0.128</v>
      </c>
    </row>
    <row r="213" spans="1:2" ht="23.25" customHeight="1" x14ac:dyDescent="0.45">
      <c r="A213" s="32" t="s">
        <v>117</v>
      </c>
      <c r="B213" s="33">
        <v>0.27700000000000002</v>
      </c>
    </row>
    <row r="214" spans="1:2" ht="15.4" x14ac:dyDescent="0.45">
      <c r="A214" s="32" t="s">
        <v>450</v>
      </c>
      <c r="B214" s="33">
        <v>0.27600000000000002</v>
      </c>
    </row>
    <row r="215" spans="1:2" ht="15.4" x14ac:dyDescent="0.45">
      <c r="A215" s="30" t="s">
        <v>608</v>
      </c>
      <c r="B215" s="31">
        <v>2.5179999999999998</v>
      </c>
    </row>
    <row r="216" spans="1:2" ht="30.75" x14ac:dyDescent="0.45">
      <c r="A216" s="32" t="s">
        <v>1579</v>
      </c>
      <c r="B216" s="33">
        <v>0.27700000000000002</v>
      </c>
    </row>
    <row r="217" spans="1:2" ht="30.75" x14ac:dyDescent="0.45">
      <c r="A217" s="32" t="s">
        <v>119</v>
      </c>
      <c r="B217" s="33">
        <v>0.214</v>
      </c>
    </row>
    <row r="218" spans="1:2" ht="15.4" x14ac:dyDescent="0.45">
      <c r="A218" s="32" t="s">
        <v>120</v>
      </c>
      <c r="B218" s="33">
        <v>0.33600000000000002</v>
      </c>
    </row>
    <row r="219" spans="1:2" ht="15.4" x14ac:dyDescent="0.45">
      <c r="A219" s="32" t="s">
        <v>121</v>
      </c>
      <c r="B219" s="33">
        <v>0.13900000000000001</v>
      </c>
    </row>
    <row r="220" spans="1:2" ht="30.75" x14ac:dyDescent="0.45">
      <c r="A220" s="32" t="s">
        <v>122</v>
      </c>
      <c r="B220" s="33">
        <v>0.249</v>
      </c>
    </row>
    <row r="221" spans="1:2" ht="30.75" x14ac:dyDescent="0.45">
      <c r="A221" s="32" t="s">
        <v>123</v>
      </c>
      <c r="B221" s="33">
        <v>0.216</v>
      </c>
    </row>
    <row r="222" spans="1:2" ht="30.75" x14ac:dyDescent="0.45">
      <c r="A222" s="32" t="s">
        <v>124</v>
      </c>
      <c r="B222" s="33">
        <v>0.218</v>
      </c>
    </row>
    <row r="223" spans="1:2" ht="15.4" x14ac:dyDescent="0.45">
      <c r="A223" s="32" t="s">
        <v>125</v>
      </c>
      <c r="B223" s="33">
        <v>0.24299999999999999</v>
      </c>
    </row>
    <row r="224" spans="1:2" ht="15.4" x14ac:dyDescent="0.45">
      <c r="A224" s="32" t="s">
        <v>127</v>
      </c>
      <c r="B224" s="33">
        <v>0.193</v>
      </c>
    </row>
    <row r="225" spans="1:2" ht="15.4" x14ac:dyDescent="0.45">
      <c r="A225" s="32" t="s">
        <v>128</v>
      </c>
      <c r="B225" s="33">
        <v>0.26300000000000001</v>
      </c>
    </row>
    <row r="226" spans="1:2" ht="15.4" x14ac:dyDescent="0.45">
      <c r="A226" s="32" t="s">
        <v>129</v>
      </c>
      <c r="B226" s="33">
        <v>8.5000000000000006E-2</v>
      </c>
    </row>
    <row r="227" spans="1:2" ht="15.4" x14ac:dyDescent="0.45">
      <c r="A227" s="32" t="s">
        <v>130</v>
      </c>
      <c r="B227" s="33">
        <v>8.5000000000000006E-2</v>
      </c>
    </row>
    <row r="228" spans="1:2" ht="15.4" x14ac:dyDescent="0.45">
      <c r="A228" s="30" t="s">
        <v>609</v>
      </c>
      <c r="B228" s="31">
        <v>0.85399999999999998</v>
      </c>
    </row>
    <row r="229" spans="1:2" ht="15.4" x14ac:dyDescent="0.45">
      <c r="A229" s="30" t="s">
        <v>508</v>
      </c>
      <c r="B229" s="31">
        <v>0.47399999999999998</v>
      </c>
    </row>
    <row r="230" spans="1:2" ht="30.75" x14ac:dyDescent="0.45">
      <c r="A230" s="32" t="s">
        <v>131</v>
      </c>
      <c r="B230" s="33">
        <v>0.11899999999999999</v>
      </c>
    </row>
    <row r="231" spans="1:2" ht="15.4" x14ac:dyDescent="0.45">
      <c r="A231" s="32" t="s">
        <v>132</v>
      </c>
      <c r="B231" s="33">
        <v>4.9000000000000002E-2</v>
      </c>
    </row>
    <row r="232" spans="1:2" ht="15.4" x14ac:dyDescent="0.45">
      <c r="A232" s="32" t="s">
        <v>133</v>
      </c>
      <c r="B232" s="33">
        <v>7.3999999999999996E-2</v>
      </c>
    </row>
    <row r="233" spans="1:2" ht="15.4" x14ac:dyDescent="0.45">
      <c r="A233" s="32" t="s">
        <v>1466</v>
      </c>
      <c r="B233" s="33">
        <v>5.3999999999999999E-2</v>
      </c>
    </row>
    <row r="234" spans="1:2" ht="30.75" x14ac:dyDescent="0.45">
      <c r="A234" s="32" t="s">
        <v>1775</v>
      </c>
      <c r="B234" s="33">
        <v>8.3000000000000004E-2</v>
      </c>
    </row>
    <row r="235" spans="1:2" ht="15.4" x14ac:dyDescent="0.45">
      <c r="A235" s="32" t="s">
        <v>136</v>
      </c>
      <c r="B235" s="33">
        <v>4.9000000000000002E-2</v>
      </c>
    </row>
    <row r="236" spans="1:2" ht="15.4" x14ac:dyDescent="0.45">
      <c r="A236" s="32" t="s">
        <v>137</v>
      </c>
      <c r="B236" s="33">
        <v>4.5999999999999999E-2</v>
      </c>
    </row>
    <row r="237" spans="1:2" ht="15.4" x14ac:dyDescent="0.45">
      <c r="A237" s="30" t="s">
        <v>509</v>
      </c>
      <c r="B237" s="31">
        <v>0.23100000000000001</v>
      </c>
    </row>
    <row r="238" spans="1:2" ht="30.75" x14ac:dyDescent="0.45">
      <c r="A238" s="32" t="s">
        <v>138</v>
      </c>
      <c r="B238" s="33">
        <v>8.1000000000000003E-2</v>
      </c>
    </row>
    <row r="239" spans="1:2" ht="15.4" x14ac:dyDescent="0.45">
      <c r="A239" s="32" t="s">
        <v>139</v>
      </c>
      <c r="B239" s="33">
        <v>5.2999999999999999E-2</v>
      </c>
    </row>
    <row r="240" spans="1:2" ht="15.4" x14ac:dyDescent="0.45">
      <c r="A240" s="32" t="s">
        <v>451</v>
      </c>
      <c r="B240" s="33">
        <v>0.04</v>
      </c>
    </row>
    <row r="241" spans="1:2" ht="15.4" x14ac:dyDescent="0.45">
      <c r="A241" s="32" t="s">
        <v>141</v>
      </c>
      <c r="B241" s="33">
        <v>5.7000000000000002E-2</v>
      </c>
    </row>
    <row r="242" spans="1:2" ht="15.4" x14ac:dyDescent="0.45">
      <c r="A242" s="30" t="s">
        <v>510</v>
      </c>
      <c r="B242" s="31">
        <v>0.14899999999999999</v>
      </c>
    </row>
    <row r="243" spans="1:2" ht="15.4" x14ac:dyDescent="0.45">
      <c r="A243" s="32" t="s">
        <v>142</v>
      </c>
      <c r="B243" s="33">
        <v>5.5E-2</v>
      </c>
    </row>
    <row r="244" spans="1:2" ht="15.4" x14ac:dyDescent="0.45">
      <c r="A244" s="32" t="s">
        <v>143</v>
      </c>
      <c r="B244" s="33">
        <v>2.5999999999999999E-2</v>
      </c>
    </row>
    <row r="245" spans="1:2" ht="15.4" x14ac:dyDescent="0.45">
      <c r="A245" s="32" t="s">
        <v>144</v>
      </c>
      <c r="B245" s="33">
        <v>2.9000000000000001E-2</v>
      </c>
    </row>
    <row r="246" spans="1:2" ht="15.4" x14ac:dyDescent="0.45">
      <c r="A246" s="32" t="s">
        <v>145</v>
      </c>
      <c r="B246" s="33">
        <v>3.9E-2</v>
      </c>
    </row>
    <row r="247" spans="1:2" ht="15.4" x14ac:dyDescent="0.45">
      <c r="A247" s="30" t="s">
        <v>610</v>
      </c>
      <c r="B247" s="31">
        <v>0.31900000000000001</v>
      </c>
    </row>
    <row r="248" spans="1:2" ht="30.75" x14ac:dyDescent="0.45">
      <c r="A248" s="32" t="s">
        <v>1830</v>
      </c>
      <c r="B248" s="33">
        <v>0.183</v>
      </c>
    </row>
    <row r="249" spans="1:2" ht="15.4" x14ac:dyDescent="0.45">
      <c r="A249" s="32" t="s">
        <v>147</v>
      </c>
      <c r="B249" s="33">
        <v>8.7999999999999995E-2</v>
      </c>
    </row>
    <row r="250" spans="1:2" ht="15.4" x14ac:dyDescent="0.45">
      <c r="A250" s="32" t="s">
        <v>148</v>
      </c>
      <c r="B250" s="33">
        <v>4.8000000000000001E-2</v>
      </c>
    </row>
    <row r="251" spans="1:2" ht="15.4" x14ac:dyDescent="0.45">
      <c r="A251" s="30" t="s">
        <v>612</v>
      </c>
      <c r="B251" s="31">
        <v>0.497</v>
      </c>
    </row>
    <row r="252" spans="1:2" ht="15.4" x14ac:dyDescent="0.45">
      <c r="A252" s="32" t="s">
        <v>613</v>
      </c>
      <c r="B252" s="33">
        <v>0.432</v>
      </c>
    </row>
    <row r="253" spans="1:2" ht="15.4" x14ac:dyDescent="0.45">
      <c r="A253" s="32" t="s">
        <v>1581</v>
      </c>
      <c r="B253" s="33">
        <v>2.1000000000000001E-2</v>
      </c>
    </row>
    <row r="254" spans="1:2" ht="15.4" x14ac:dyDescent="0.45">
      <c r="A254" s="32" t="s">
        <v>1583</v>
      </c>
      <c r="B254" s="33">
        <v>4.3999999999999997E-2</v>
      </c>
    </row>
    <row r="255" spans="1:2" ht="15.4" x14ac:dyDescent="0.45">
      <c r="A255" s="30" t="s">
        <v>498</v>
      </c>
      <c r="B255" s="31">
        <v>1.1759999999999999</v>
      </c>
    </row>
    <row r="256" spans="1:2" ht="15.4" x14ac:dyDescent="0.45">
      <c r="A256" s="30" t="s">
        <v>614</v>
      </c>
      <c r="B256" s="31">
        <v>0.79600000000000004</v>
      </c>
    </row>
    <row r="257" spans="1:2" ht="15.4" x14ac:dyDescent="0.45">
      <c r="A257" s="32" t="s">
        <v>149</v>
      </c>
      <c r="B257" s="33">
        <v>0.13400000000000001</v>
      </c>
    </row>
    <row r="258" spans="1:2" ht="15.4" x14ac:dyDescent="0.45">
      <c r="A258" s="32" t="s">
        <v>150</v>
      </c>
      <c r="B258" s="33">
        <v>0.20699999999999999</v>
      </c>
    </row>
    <row r="259" spans="1:2" ht="15.4" x14ac:dyDescent="0.45">
      <c r="A259" s="32" t="s">
        <v>151</v>
      </c>
      <c r="B259" s="33">
        <v>6.3E-2</v>
      </c>
    </row>
    <row r="260" spans="1:2" ht="15.4" x14ac:dyDescent="0.45">
      <c r="A260" s="32" t="s">
        <v>152</v>
      </c>
      <c r="B260" s="33">
        <v>7.2999999999999995E-2</v>
      </c>
    </row>
    <row r="261" spans="1:2" ht="15.4" x14ac:dyDescent="0.45">
      <c r="A261" s="32" t="s">
        <v>153</v>
      </c>
      <c r="B261" s="33">
        <v>8.6999999999999994E-2</v>
      </c>
    </row>
    <row r="262" spans="1:2" ht="15.4" x14ac:dyDescent="0.45">
      <c r="A262" s="32" t="s">
        <v>154</v>
      </c>
      <c r="B262" s="33">
        <v>4.4999999999999998E-2</v>
      </c>
    </row>
    <row r="263" spans="1:2" ht="15.4" x14ac:dyDescent="0.45">
      <c r="A263" s="32" t="s">
        <v>1585</v>
      </c>
      <c r="B263" s="33">
        <v>0.05</v>
      </c>
    </row>
    <row r="264" spans="1:2" ht="15.4" x14ac:dyDescent="0.45">
      <c r="A264" s="32" t="s">
        <v>1587</v>
      </c>
      <c r="B264" s="33">
        <v>7.2999999999999995E-2</v>
      </c>
    </row>
    <row r="265" spans="1:2" ht="15.4" x14ac:dyDescent="0.45">
      <c r="A265" s="32" t="s">
        <v>156</v>
      </c>
      <c r="B265" s="33">
        <v>4.5999999999999999E-2</v>
      </c>
    </row>
    <row r="266" spans="1:2" ht="15.4" x14ac:dyDescent="0.45">
      <c r="A266" s="32" t="s">
        <v>158</v>
      </c>
      <c r="B266" s="33">
        <v>1.7999999999999999E-2</v>
      </c>
    </row>
    <row r="267" spans="1:2" ht="15.4" x14ac:dyDescent="0.45">
      <c r="A267" s="30" t="s">
        <v>615</v>
      </c>
      <c r="B267" s="31">
        <v>0.38</v>
      </c>
    </row>
    <row r="268" spans="1:2" ht="15.4" x14ac:dyDescent="0.45">
      <c r="A268" s="32" t="s">
        <v>160</v>
      </c>
      <c r="B268" s="33">
        <v>6.9000000000000006E-2</v>
      </c>
    </row>
    <row r="269" spans="1:2" ht="15.4" x14ac:dyDescent="0.45">
      <c r="A269" s="32" t="s">
        <v>1589</v>
      </c>
      <c r="B269" s="33">
        <v>7.1999999999999995E-2</v>
      </c>
    </row>
    <row r="270" spans="1:2" ht="15.4" x14ac:dyDescent="0.45">
      <c r="A270" s="32" t="s">
        <v>162</v>
      </c>
      <c r="B270" s="33">
        <v>5.8000000000000003E-2</v>
      </c>
    </row>
    <row r="271" spans="1:2" ht="15.4" x14ac:dyDescent="0.45">
      <c r="A271" s="32" t="s">
        <v>1781</v>
      </c>
      <c r="B271" s="33">
        <v>0.109</v>
      </c>
    </row>
    <row r="272" spans="1:2" ht="15.4" x14ac:dyDescent="0.45">
      <c r="A272" s="32" t="s">
        <v>164</v>
      </c>
      <c r="B272" s="33">
        <v>0.04</v>
      </c>
    </row>
    <row r="273" spans="1:2" ht="15.4" x14ac:dyDescent="0.45">
      <c r="A273" s="32" t="s">
        <v>165</v>
      </c>
      <c r="B273" s="33">
        <v>3.2000000000000001E-2</v>
      </c>
    </row>
    <row r="274" spans="1:2" ht="15.4" x14ac:dyDescent="0.45">
      <c r="A274" s="30" t="s">
        <v>616</v>
      </c>
      <c r="B274" s="31">
        <v>0.33100000000000002</v>
      </c>
    </row>
    <row r="275" spans="1:2" ht="15.4" x14ac:dyDescent="0.45">
      <c r="A275" s="32" t="s">
        <v>166</v>
      </c>
      <c r="B275" s="33">
        <v>8.3000000000000004E-2</v>
      </c>
    </row>
    <row r="276" spans="1:2" ht="15.4" x14ac:dyDescent="0.45">
      <c r="A276" s="32" t="s">
        <v>1591</v>
      </c>
      <c r="B276" s="33">
        <v>7.8E-2</v>
      </c>
    </row>
    <row r="277" spans="1:2" ht="15.4" x14ac:dyDescent="0.45">
      <c r="A277" s="32" t="s">
        <v>1593</v>
      </c>
      <c r="B277" s="33">
        <v>0.114</v>
      </c>
    </row>
    <row r="278" spans="1:2" ht="15.4" x14ac:dyDescent="0.45">
      <c r="A278" s="32" t="s">
        <v>169</v>
      </c>
      <c r="B278" s="33">
        <v>3.5000000000000003E-2</v>
      </c>
    </row>
    <row r="279" spans="1:2" ht="15.4" x14ac:dyDescent="0.45">
      <c r="A279" s="32" t="s">
        <v>170</v>
      </c>
      <c r="B279" s="33">
        <v>2.1000000000000001E-2</v>
      </c>
    </row>
    <row r="280" spans="1:2" ht="19.5" customHeight="1" x14ac:dyDescent="0.45">
      <c r="A280" s="30" t="s">
        <v>617</v>
      </c>
      <c r="B280" s="31">
        <v>2.33</v>
      </c>
    </row>
    <row r="281" spans="1:2" ht="15.4" x14ac:dyDescent="0.45">
      <c r="A281" s="30" t="s">
        <v>622</v>
      </c>
      <c r="B281" s="31">
        <v>0.47799999999999998</v>
      </c>
    </row>
    <row r="282" spans="1:2" ht="15.4" x14ac:dyDescent="0.45">
      <c r="A282" s="32" t="s">
        <v>623</v>
      </c>
      <c r="B282" s="33">
        <v>0.183</v>
      </c>
    </row>
    <row r="283" spans="1:2" ht="15.4" x14ac:dyDescent="0.45">
      <c r="A283" s="32" t="s">
        <v>171</v>
      </c>
      <c r="B283" s="33">
        <v>0.22600000000000001</v>
      </c>
    </row>
    <row r="284" spans="1:2" ht="15.4" x14ac:dyDescent="0.45">
      <c r="A284" s="32" t="s">
        <v>172</v>
      </c>
      <c r="B284" s="33">
        <v>6.9000000000000006E-2</v>
      </c>
    </row>
    <row r="285" spans="1:2" ht="15.4" x14ac:dyDescent="0.45">
      <c r="A285" s="30" t="s">
        <v>618</v>
      </c>
      <c r="B285" s="31">
        <v>1.167</v>
      </c>
    </row>
    <row r="286" spans="1:2" ht="15.4" x14ac:dyDescent="0.45">
      <c r="A286" s="32" t="s">
        <v>619</v>
      </c>
      <c r="B286" s="33">
        <v>0.38600000000000001</v>
      </c>
    </row>
    <row r="287" spans="1:2" ht="15.4" x14ac:dyDescent="0.45">
      <c r="A287" s="32" t="s">
        <v>452</v>
      </c>
      <c r="B287" s="33">
        <v>0.28399999999999997</v>
      </c>
    </row>
    <row r="288" spans="1:2" ht="15.4" x14ac:dyDescent="0.45">
      <c r="A288" s="32" t="s">
        <v>1595</v>
      </c>
      <c r="B288" s="33">
        <v>0.152</v>
      </c>
    </row>
    <row r="289" spans="1:2" ht="15.4" x14ac:dyDescent="0.45">
      <c r="A289" s="32" t="s">
        <v>1597</v>
      </c>
      <c r="B289" s="33">
        <v>5.2999999999999999E-2</v>
      </c>
    </row>
    <row r="290" spans="1:2" ht="15.4" x14ac:dyDescent="0.45">
      <c r="A290" s="32" t="s">
        <v>1783</v>
      </c>
      <c r="B290" s="33">
        <v>0.155</v>
      </c>
    </row>
    <row r="291" spans="1:2" ht="15.4" x14ac:dyDescent="0.45">
      <c r="A291" s="32" t="s">
        <v>176</v>
      </c>
      <c r="B291" s="33">
        <v>0.13700000000000001</v>
      </c>
    </row>
    <row r="292" spans="1:2" ht="15.4" x14ac:dyDescent="0.45">
      <c r="A292" s="30" t="s">
        <v>620</v>
      </c>
      <c r="B292" s="31">
        <v>0.39</v>
      </c>
    </row>
    <row r="293" spans="1:2" ht="30.75" x14ac:dyDescent="0.45">
      <c r="A293" s="32" t="s">
        <v>621</v>
      </c>
      <c r="B293" s="33">
        <v>7.2999999999999995E-2</v>
      </c>
    </row>
    <row r="294" spans="1:2" ht="15.4" x14ac:dyDescent="0.45">
      <c r="A294" s="32" t="s">
        <v>177</v>
      </c>
      <c r="B294" s="33">
        <v>0.10100000000000001</v>
      </c>
    </row>
    <row r="295" spans="1:2" ht="15.4" x14ac:dyDescent="0.45">
      <c r="A295" s="32" t="s">
        <v>178</v>
      </c>
      <c r="B295" s="33">
        <v>7.6999999999999999E-2</v>
      </c>
    </row>
    <row r="296" spans="1:2" ht="15.4" x14ac:dyDescent="0.45">
      <c r="A296" s="32" t="s">
        <v>179</v>
      </c>
      <c r="B296" s="33">
        <v>5.0999999999999997E-2</v>
      </c>
    </row>
    <row r="297" spans="1:2" ht="15.4" x14ac:dyDescent="0.45">
      <c r="A297" s="32" t="s">
        <v>1784</v>
      </c>
      <c r="B297" s="33">
        <v>8.7999999999999995E-2</v>
      </c>
    </row>
    <row r="298" spans="1:2" ht="15.4" x14ac:dyDescent="0.45">
      <c r="A298" s="30" t="s">
        <v>624</v>
      </c>
      <c r="B298" s="31">
        <v>6.2E-2</v>
      </c>
    </row>
    <row r="299" spans="1:2" ht="15.4" x14ac:dyDescent="0.45">
      <c r="A299" s="32" t="s">
        <v>181</v>
      </c>
      <c r="B299" s="33">
        <v>4.9000000000000002E-2</v>
      </c>
    </row>
    <row r="300" spans="1:2" ht="15.4" x14ac:dyDescent="0.45">
      <c r="A300" s="32" t="s">
        <v>182</v>
      </c>
      <c r="B300" s="33">
        <v>1.2999999999999999E-2</v>
      </c>
    </row>
    <row r="301" spans="1:2" ht="15.4" x14ac:dyDescent="0.45">
      <c r="A301" s="30" t="s">
        <v>625</v>
      </c>
      <c r="B301" s="31">
        <v>0.23300000000000001</v>
      </c>
    </row>
    <row r="302" spans="1:2" ht="15.4" x14ac:dyDescent="0.45">
      <c r="A302" s="32" t="s">
        <v>1601</v>
      </c>
      <c r="B302" s="33">
        <v>0.11</v>
      </c>
    </row>
    <row r="303" spans="1:2" ht="15.4" x14ac:dyDescent="0.45">
      <c r="A303" s="32" t="s">
        <v>1603</v>
      </c>
      <c r="B303" s="33">
        <v>0.123</v>
      </c>
    </row>
    <row r="304" spans="1:2" ht="15.4" x14ac:dyDescent="0.45">
      <c r="A304" s="30" t="s">
        <v>626</v>
      </c>
      <c r="B304" s="31">
        <v>5.8000000000000003E-2</v>
      </c>
    </row>
    <row r="305" spans="1:2" ht="15.4" x14ac:dyDescent="0.45">
      <c r="A305" s="32" t="s">
        <v>184</v>
      </c>
      <c r="B305" s="33">
        <v>1.4E-2</v>
      </c>
    </row>
    <row r="306" spans="1:2" ht="15.4" x14ac:dyDescent="0.45">
      <c r="A306" s="32" t="s">
        <v>185</v>
      </c>
      <c r="B306" s="33">
        <v>4.3999999999999997E-2</v>
      </c>
    </row>
    <row r="307" spans="1:2" ht="15.4" x14ac:dyDescent="0.45">
      <c r="A307" s="30" t="s">
        <v>507</v>
      </c>
      <c r="B307" s="31">
        <v>0.85799999999999998</v>
      </c>
    </row>
    <row r="308" spans="1:2" ht="15.4" x14ac:dyDescent="0.45">
      <c r="A308" s="32" t="s">
        <v>186</v>
      </c>
      <c r="B308" s="33">
        <v>4.4999999999999998E-2</v>
      </c>
    </row>
    <row r="309" spans="1:2" ht="15.4" x14ac:dyDescent="0.45">
      <c r="A309" s="32" t="s">
        <v>187</v>
      </c>
      <c r="B309" s="33">
        <v>0.436</v>
      </c>
    </row>
    <row r="310" spans="1:2" ht="15.4" x14ac:dyDescent="0.45">
      <c r="A310" s="32" t="s">
        <v>188</v>
      </c>
      <c r="B310" s="33">
        <v>0.30099999999999999</v>
      </c>
    </row>
    <row r="311" spans="1:2" ht="15.4" x14ac:dyDescent="0.45">
      <c r="A311" s="32" t="s">
        <v>189</v>
      </c>
      <c r="B311" s="33">
        <v>7.5999999999999998E-2</v>
      </c>
    </row>
    <row r="312" spans="1:2" ht="15.4" x14ac:dyDescent="0.45">
      <c r="A312" s="30" t="s">
        <v>627</v>
      </c>
      <c r="B312" s="31">
        <v>1.478</v>
      </c>
    </row>
    <row r="313" spans="1:2" ht="15.4" x14ac:dyDescent="0.45">
      <c r="A313" s="32" t="s">
        <v>190</v>
      </c>
      <c r="B313" s="33">
        <v>0.32600000000000001</v>
      </c>
    </row>
    <row r="314" spans="1:2" ht="15.4" x14ac:dyDescent="0.45">
      <c r="A314" s="32" t="s">
        <v>191</v>
      </c>
      <c r="B314" s="33">
        <v>0.30399999999999999</v>
      </c>
    </row>
    <row r="315" spans="1:2" ht="15.4" x14ac:dyDescent="0.45">
      <c r="A315" s="32" t="s">
        <v>195</v>
      </c>
      <c r="B315" s="33">
        <v>0.24199999999999999</v>
      </c>
    </row>
    <row r="316" spans="1:2" ht="15.4" x14ac:dyDescent="0.45">
      <c r="A316" s="32" t="s">
        <v>198</v>
      </c>
      <c r="B316" s="33">
        <v>0.10199999999999999</v>
      </c>
    </row>
    <row r="317" spans="1:2" ht="15.4" x14ac:dyDescent="0.45">
      <c r="A317" s="32" t="s">
        <v>200</v>
      </c>
      <c r="B317" s="33">
        <v>0.33</v>
      </c>
    </row>
    <row r="318" spans="1:2" ht="15.4" x14ac:dyDescent="0.45">
      <c r="A318" s="32" t="s">
        <v>199</v>
      </c>
      <c r="B318" s="33">
        <v>0.17399999999999999</v>
      </c>
    </row>
    <row r="319" spans="1:2" ht="15.4" x14ac:dyDescent="0.45">
      <c r="A319" s="30" t="s">
        <v>628</v>
      </c>
      <c r="B319" s="31">
        <v>0.98199999999999998</v>
      </c>
    </row>
    <row r="320" spans="1:2" ht="15.4" x14ac:dyDescent="0.45">
      <c r="A320" s="32" t="s">
        <v>202</v>
      </c>
      <c r="B320" s="33">
        <v>0.11799999999999999</v>
      </c>
    </row>
    <row r="321" spans="1:2" ht="15.4" x14ac:dyDescent="0.45">
      <c r="A321" s="32" t="s">
        <v>1607</v>
      </c>
      <c r="B321" s="33">
        <v>0.13300000000000001</v>
      </c>
    </row>
    <row r="322" spans="1:2" ht="15.4" x14ac:dyDescent="0.45">
      <c r="A322" s="32" t="s">
        <v>1605</v>
      </c>
      <c r="B322" s="33">
        <v>0.111</v>
      </c>
    </row>
    <row r="323" spans="1:2" ht="15.4" x14ac:dyDescent="0.45">
      <c r="A323" s="32" t="s">
        <v>205</v>
      </c>
      <c r="B323" s="33">
        <v>0.105</v>
      </c>
    </row>
    <row r="324" spans="1:2" ht="15.4" x14ac:dyDescent="0.45">
      <c r="A324" s="32" t="s">
        <v>207</v>
      </c>
      <c r="B324" s="33">
        <v>0.11799999999999999</v>
      </c>
    </row>
    <row r="325" spans="1:2" ht="15.4" x14ac:dyDescent="0.45">
      <c r="A325" s="32" t="s">
        <v>208</v>
      </c>
      <c r="B325" s="33">
        <v>7.4999999999999997E-2</v>
      </c>
    </row>
    <row r="326" spans="1:2" ht="15.4" x14ac:dyDescent="0.45">
      <c r="A326" s="32" t="s">
        <v>209</v>
      </c>
      <c r="B326" s="33">
        <v>8.7999999999999995E-2</v>
      </c>
    </row>
    <row r="327" spans="1:2" ht="15.4" x14ac:dyDescent="0.45">
      <c r="A327" s="32" t="s">
        <v>210</v>
      </c>
      <c r="B327" s="33">
        <v>4.9000000000000002E-2</v>
      </c>
    </row>
    <row r="328" spans="1:2" ht="15.4" x14ac:dyDescent="0.45">
      <c r="A328" s="32" t="s">
        <v>211</v>
      </c>
      <c r="B328" s="33">
        <v>4.1000000000000002E-2</v>
      </c>
    </row>
    <row r="329" spans="1:2" ht="15.4" x14ac:dyDescent="0.45">
      <c r="A329" s="32" t="s">
        <v>212</v>
      </c>
      <c r="B329" s="33">
        <v>0.14399999999999999</v>
      </c>
    </row>
    <row r="330" spans="1:2" ht="15.4" x14ac:dyDescent="0.45">
      <c r="A330" s="30" t="s">
        <v>629</v>
      </c>
      <c r="B330" s="31">
        <v>5.8000000000000003E-2</v>
      </c>
    </row>
    <row r="331" spans="1:2" ht="15.4" x14ac:dyDescent="0.45">
      <c r="A331" s="32" t="s">
        <v>214</v>
      </c>
      <c r="B331" s="33">
        <v>5.8000000000000003E-2</v>
      </c>
    </row>
    <row r="332" spans="1:2" ht="15.4" x14ac:dyDescent="0.45">
      <c r="A332" s="30" t="s">
        <v>630</v>
      </c>
      <c r="B332" s="31">
        <v>1.1759999999999999</v>
      </c>
    </row>
    <row r="333" spans="1:2" ht="15.4" x14ac:dyDescent="0.45">
      <c r="A333" s="32" t="s">
        <v>1611</v>
      </c>
      <c r="B333" s="33">
        <v>0.78500000000000003</v>
      </c>
    </row>
    <row r="334" spans="1:2" ht="15.4" x14ac:dyDescent="0.45">
      <c r="A334" s="32" t="s">
        <v>1613</v>
      </c>
      <c r="B334" s="33">
        <v>0.39100000000000001</v>
      </c>
    </row>
    <row r="335" spans="1:2" ht="15.4" x14ac:dyDescent="0.45">
      <c r="A335" s="30" t="s">
        <v>631</v>
      </c>
      <c r="B335" s="31">
        <v>0.06</v>
      </c>
    </row>
    <row r="336" spans="1:2" ht="15.4" x14ac:dyDescent="0.45">
      <c r="A336" s="32" t="s">
        <v>215</v>
      </c>
      <c r="B336" s="33">
        <v>0.06</v>
      </c>
    </row>
    <row r="337" spans="1:2" ht="15.4" x14ac:dyDescent="0.45">
      <c r="A337" s="30" t="s">
        <v>632</v>
      </c>
      <c r="B337" s="31">
        <v>1.9670000000000001</v>
      </c>
    </row>
    <row r="338" spans="1:2" ht="15.4" x14ac:dyDescent="0.45">
      <c r="A338" s="32" t="s">
        <v>216</v>
      </c>
      <c r="B338" s="33">
        <v>0.25800000000000001</v>
      </c>
    </row>
    <row r="339" spans="1:2" ht="15.4" x14ac:dyDescent="0.45">
      <c r="A339" s="32" t="s">
        <v>217</v>
      </c>
      <c r="B339" s="33">
        <v>8.2000000000000003E-2</v>
      </c>
    </row>
    <row r="340" spans="1:2" ht="15.4" x14ac:dyDescent="0.45">
      <c r="A340" s="32" t="s">
        <v>218</v>
      </c>
      <c r="B340" s="33">
        <v>0.314</v>
      </c>
    </row>
    <row r="341" spans="1:2" ht="15.4" x14ac:dyDescent="0.45">
      <c r="A341" s="32" t="s">
        <v>222</v>
      </c>
      <c r="B341" s="33">
        <v>0.11700000000000001</v>
      </c>
    </row>
    <row r="342" spans="1:2" ht="15.4" x14ac:dyDescent="0.45">
      <c r="A342" s="32" t="s">
        <v>633</v>
      </c>
      <c r="B342" s="33">
        <v>0.17</v>
      </c>
    </row>
    <row r="343" spans="1:2" ht="15.4" x14ac:dyDescent="0.45">
      <c r="A343" s="32" t="s">
        <v>224</v>
      </c>
      <c r="B343" s="33">
        <v>0.17899999999999999</v>
      </c>
    </row>
    <row r="344" spans="1:2" ht="15.4" x14ac:dyDescent="0.45">
      <c r="A344" s="32" t="s">
        <v>225</v>
      </c>
      <c r="B344" s="33">
        <v>7.2999999999999995E-2</v>
      </c>
    </row>
    <row r="345" spans="1:2" ht="15.4" x14ac:dyDescent="0.45">
      <c r="A345" s="32" t="s">
        <v>226</v>
      </c>
      <c r="B345" s="33">
        <v>7.0999999999999994E-2</v>
      </c>
    </row>
    <row r="346" spans="1:2" ht="15.4" x14ac:dyDescent="0.45">
      <c r="A346" s="32" t="s">
        <v>227</v>
      </c>
      <c r="B346" s="33">
        <v>7.6999999999999999E-2</v>
      </c>
    </row>
    <row r="347" spans="1:2" ht="15.4" x14ac:dyDescent="0.45">
      <c r="A347" s="32" t="s">
        <v>228</v>
      </c>
      <c r="B347" s="33">
        <v>0.251</v>
      </c>
    </row>
    <row r="348" spans="1:2" ht="15.4" x14ac:dyDescent="0.45">
      <c r="A348" s="32" t="s">
        <v>1615</v>
      </c>
      <c r="B348" s="33">
        <v>0.375</v>
      </c>
    </row>
    <row r="349" spans="1:2" ht="15.4" x14ac:dyDescent="0.45">
      <c r="A349" s="30" t="s">
        <v>634</v>
      </c>
      <c r="B349" s="31">
        <v>8.3000000000000004E-2</v>
      </c>
    </row>
    <row r="350" spans="1:2" ht="15.4" x14ac:dyDescent="0.45">
      <c r="A350" s="32" t="s">
        <v>1617</v>
      </c>
      <c r="B350" s="33">
        <v>3.3000000000000002E-2</v>
      </c>
    </row>
    <row r="351" spans="1:2" ht="15.4" x14ac:dyDescent="0.45">
      <c r="A351" s="32" t="s">
        <v>230</v>
      </c>
      <c r="B351" s="33">
        <v>0.05</v>
      </c>
    </row>
    <row r="352" spans="1:2" ht="15.4" x14ac:dyDescent="0.45">
      <c r="A352" s="30" t="s">
        <v>635</v>
      </c>
      <c r="B352" s="31">
        <v>0.318</v>
      </c>
    </row>
    <row r="353" spans="1:2" ht="15.4" x14ac:dyDescent="0.45">
      <c r="A353" s="32" t="s">
        <v>1619</v>
      </c>
      <c r="B353" s="33">
        <v>0.10199999999999999</v>
      </c>
    </row>
    <row r="354" spans="1:2" ht="15.4" x14ac:dyDescent="0.45">
      <c r="A354" s="32" t="s">
        <v>1623</v>
      </c>
      <c r="B354" s="33">
        <v>4.2000000000000003E-2</v>
      </c>
    </row>
    <row r="355" spans="1:2" ht="15.4" x14ac:dyDescent="0.45">
      <c r="A355" s="32" t="s">
        <v>1625</v>
      </c>
      <c r="B355" s="33">
        <v>8.5999999999999993E-2</v>
      </c>
    </row>
    <row r="356" spans="1:2" ht="30.75" x14ac:dyDescent="0.45">
      <c r="A356" s="32" t="s">
        <v>1621</v>
      </c>
      <c r="B356" s="33">
        <v>8.7999999999999995E-2</v>
      </c>
    </row>
    <row r="357" spans="1:2" ht="15.4" x14ac:dyDescent="0.45">
      <c r="A357" s="30" t="s">
        <v>636</v>
      </c>
      <c r="B357" s="31">
        <v>4.1000000000000002E-2</v>
      </c>
    </row>
    <row r="358" spans="1:2" ht="15.4" x14ac:dyDescent="0.45">
      <c r="A358" s="32" t="s">
        <v>235</v>
      </c>
      <c r="B358" s="33">
        <v>4.1000000000000002E-2</v>
      </c>
    </row>
    <row r="359" spans="1:2" ht="15.4" x14ac:dyDescent="0.45">
      <c r="A359" s="30" t="s">
        <v>637</v>
      </c>
      <c r="B359" s="31">
        <v>6.8000000000000005E-2</v>
      </c>
    </row>
    <row r="360" spans="1:2" ht="15.4" x14ac:dyDescent="0.45">
      <c r="A360" s="32" t="s">
        <v>1633</v>
      </c>
      <c r="B360" s="33">
        <v>3.7999999999999999E-2</v>
      </c>
    </row>
    <row r="361" spans="1:2" ht="15.4" x14ac:dyDescent="0.45">
      <c r="A361" s="32" t="s">
        <v>1789</v>
      </c>
      <c r="B361" s="33">
        <v>0.03</v>
      </c>
    </row>
    <row r="362" spans="1:2" ht="15.4" x14ac:dyDescent="0.45">
      <c r="A362" s="30" t="s">
        <v>638</v>
      </c>
      <c r="B362" s="31">
        <v>6.6000000000000003E-2</v>
      </c>
    </row>
    <row r="363" spans="1:2" ht="15.4" x14ac:dyDescent="0.45">
      <c r="A363" s="32" t="s">
        <v>1635</v>
      </c>
      <c r="B363" s="33">
        <v>1.7999999999999999E-2</v>
      </c>
    </row>
    <row r="364" spans="1:2" ht="15.4" x14ac:dyDescent="0.45">
      <c r="A364" s="32" t="s">
        <v>238</v>
      </c>
      <c r="B364" s="33">
        <v>4.8000000000000001E-2</v>
      </c>
    </row>
    <row r="365" spans="1:2" ht="15.4" x14ac:dyDescent="0.45">
      <c r="A365" s="30" t="s">
        <v>639</v>
      </c>
      <c r="B365" s="31">
        <v>1.4610000000000001</v>
      </c>
    </row>
    <row r="366" spans="1:2" ht="15.4" x14ac:dyDescent="0.45">
      <c r="A366" s="30" t="s">
        <v>640</v>
      </c>
      <c r="B366" s="31">
        <v>0.29199999999999998</v>
      </c>
    </row>
    <row r="367" spans="1:2" ht="15.4" x14ac:dyDescent="0.45">
      <c r="A367" s="32" t="s">
        <v>1790</v>
      </c>
      <c r="B367" s="33">
        <v>0.29199999999999998</v>
      </c>
    </row>
    <row r="368" spans="1:2" ht="15.4" x14ac:dyDescent="0.45">
      <c r="A368" s="30" t="s">
        <v>641</v>
      </c>
      <c r="B368" s="31">
        <v>0.251</v>
      </c>
    </row>
    <row r="369" spans="1:2" ht="15.4" x14ac:dyDescent="0.45">
      <c r="A369" s="32" t="s">
        <v>240</v>
      </c>
      <c r="B369" s="33">
        <v>0.251</v>
      </c>
    </row>
    <row r="370" spans="1:2" ht="15.4" x14ac:dyDescent="0.45">
      <c r="A370" s="32" t="s">
        <v>241</v>
      </c>
      <c r="B370" s="33">
        <v>0.10299999999999999</v>
      </c>
    </row>
    <row r="371" spans="1:2" ht="15.4" x14ac:dyDescent="0.45">
      <c r="A371" s="32" t="s">
        <v>243</v>
      </c>
      <c r="B371" s="33">
        <v>0.121</v>
      </c>
    </row>
    <row r="372" spans="1:2" ht="15.4" x14ac:dyDescent="0.45">
      <c r="A372" s="32" t="s">
        <v>244</v>
      </c>
      <c r="B372" s="33">
        <v>0.24299999999999999</v>
      </c>
    </row>
    <row r="373" spans="1:2" ht="15.4" x14ac:dyDescent="0.45">
      <c r="A373" s="32" t="s">
        <v>685</v>
      </c>
      <c r="B373" s="33">
        <v>3.5999999999999997E-2</v>
      </c>
    </row>
    <row r="374" spans="1:2" ht="15.4" x14ac:dyDescent="0.45">
      <c r="A374" s="32" t="s">
        <v>245</v>
      </c>
      <c r="B374" s="33">
        <v>5.3999999999999999E-2</v>
      </c>
    </row>
    <row r="375" spans="1:2" ht="15.4" x14ac:dyDescent="0.45">
      <c r="A375" s="32" t="s">
        <v>246</v>
      </c>
      <c r="B375" s="33">
        <v>0.04</v>
      </c>
    </row>
    <row r="376" spans="1:2" ht="15.4" x14ac:dyDescent="0.45">
      <c r="A376" s="32" t="s">
        <v>1637</v>
      </c>
      <c r="B376" s="33">
        <v>8.2000000000000003E-2</v>
      </c>
    </row>
    <row r="377" spans="1:2" ht="15.4" x14ac:dyDescent="0.45">
      <c r="A377" s="32" t="s">
        <v>248</v>
      </c>
      <c r="B377" s="33">
        <v>0.13800000000000001</v>
      </c>
    </row>
    <row r="378" spans="1:2" ht="15.4" x14ac:dyDescent="0.45">
      <c r="A378" s="32" t="s">
        <v>249</v>
      </c>
      <c r="B378" s="33">
        <v>3.4000000000000002E-2</v>
      </c>
    </row>
    <row r="379" spans="1:2" ht="15.4" x14ac:dyDescent="0.45">
      <c r="A379" s="32" t="s">
        <v>250</v>
      </c>
      <c r="B379" s="33">
        <v>3.4000000000000002E-2</v>
      </c>
    </row>
    <row r="380" spans="1:2" ht="15.4" x14ac:dyDescent="0.45">
      <c r="A380" s="32" t="s">
        <v>252</v>
      </c>
      <c r="B380" s="33">
        <v>3.3000000000000002E-2</v>
      </c>
    </row>
    <row r="381" spans="1:2" ht="15.4" x14ac:dyDescent="0.45">
      <c r="A381" s="30" t="s">
        <v>642</v>
      </c>
      <c r="B381" s="31">
        <v>0.13200000000000001</v>
      </c>
    </row>
    <row r="382" spans="1:2" ht="15.4" x14ac:dyDescent="0.45">
      <c r="A382" s="32" t="s">
        <v>253</v>
      </c>
      <c r="B382" s="33">
        <v>7.5999999999999998E-2</v>
      </c>
    </row>
    <row r="383" spans="1:2" ht="15.4" x14ac:dyDescent="0.45">
      <c r="A383" s="32" t="s">
        <v>1794</v>
      </c>
      <c r="B383" s="33">
        <v>5.6000000000000001E-2</v>
      </c>
    </row>
    <row r="384" spans="1:2" ht="15.4" x14ac:dyDescent="0.45">
      <c r="A384" s="30" t="s">
        <v>643</v>
      </c>
      <c r="B384" s="31">
        <v>0.41699999999999998</v>
      </c>
    </row>
    <row r="385" spans="1:2" ht="15.4" x14ac:dyDescent="0.45">
      <c r="A385" s="32" t="s">
        <v>255</v>
      </c>
      <c r="B385" s="33">
        <v>5.7000000000000002E-2</v>
      </c>
    </row>
    <row r="386" spans="1:2" ht="15.4" x14ac:dyDescent="0.45">
      <c r="A386" s="32" t="s">
        <v>256</v>
      </c>
      <c r="B386" s="33">
        <v>0.03</v>
      </c>
    </row>
    <row r="387" spans="1:2" ht="15.4" x14ac:dyDescent="0.45">
      <c r="A387" s="32" t="s">
        <v>258</v>
      </c>
      <c r="B387" s="33">
        <v>0.108</v>
      </c>
    </row>
    <row r="388" spans="1:2" ht="15.4" x14ac:dyDescent="0.45">
      <c r="A388" s="32" t="s">
        <v>1639</v>
      </c>
      <c r="B388" s="33">
        <v>0.111</v>
      </c>
    </row>
    <row r="389" spans="1:2" ht="15.4" x14ac:dyDescent="0.45">
      <c r="A389" s="32" t="s">
        <v>1795</v>
      </c>
      <c r="B389" s="33">
        <v>0.111</v>
      </c>
    </row>
    <row r="390" spans="1:2" ht="15.4" x14ac:dyDescent="0.45">
      <c r="A390" s="30" t="s">
        <v>644</v>
      </c>
      <c r="B390" s="33">
        <v>0.11799999999999999</v>
      </c>
    </row>
    <row r="391" spans="1:2" ht="15.4" x14ac:dyDescent="0.45">
      <c r="A391" s="32" t="s">
        <v>264</v>
      </c>
      <c r="B391" s="33">
        <v>5.5E-2</v>
      </c>
    </row>
    <row r="392" spans="1:2" ht="15.4" x14ac:dyDescent="0.45">
      <c r="A392" s="32" t="s">
        <v>265</v>
      </c>
      <c r="B392" s="33">
        <v>2.8000000000000001E-2</v>
      </c>
    </row>
    <row r="393" spans="1:2" ht="15.4" x14ac:dyDescent="0.45">
      <c r="A393" s="32" t="s">
        <v>266</v>
      </c>
      <c r="B393" s="33">
        <v>3.5000000000000003E-2</v>
      </c>
    </row>
    <row r="394" spans="1:2" ht="15.4" x14ac:dyDescent="0.45">
      <c r="A394" s="30" t="s">
        <v>645</v>
      </c>
      <c r="B394" s="31">
        <v>0.28699999999999998</v>
      </c>
    </row>
    <row r="395" spans="1:2" ht="15.4" x14ac:dyDescent="0.45">
      <c r="A395" s="32" t="s">
        <v>1641</v>
      </c>
      <c r="B395" s="33">
        <v>5.8000000000000003E-2</v>
      </c>
    </row>
    <row r="396" spans="1:2" ht="15.4" x14ac:dyDescent="0.45">
      <c r="A396" s="32" t="s">
        <v>1643</v>
      </c>
      <c r="B396" s="33">
        <v>6.9000000000000006E-2</v>
      </c>
    </row>
    <row r="397" spans="1:2" ht="15.4" x14ac:dyDescent="0.45">
      <c r="A397" s="32" t="s">
        <v>1645</v>
      </c>
      <c r="B397" s="33">
        <v>5.2999999999999999E-2</v>
      </c>
    </row>
    <row r="398" spans="1:2" ht="30.75" x14ac:dyDescent="0.45">
      <c r="A398" s="32" t="s">
        <v>269</v>
      </c>
      <c r="B398" s="33">
        <v>0.107</v>
      </c>
    </row>
    <row r="399" spans="1:2" ht="15.4" x14ac:dyDescent="0.45">
      <c r="A399" s="30" t="s">
        <v>646</v>
      </c>
      <c r="B399" s="31">
        <v>0.21199999999999999</v>
      </c>
    </row>
    <row r="400" spans="1:2" ht="15.4" x14ac:dyDescent="0.45">
      <c r="A400" s="32" t="s">
        <v>270</v>
      </c>
      <c r="B400" s="33">
        <v>8.1000000000000003E-2</v>
      </c>
    </row>
    <row r="401" spans="1:2" ht="15.4" x14ac:dyDescent="0.45">
      <c r="A401" s="32" t="s">
        <v>271</v>
      </c>
      <c r="B401" s="33">
        <v>6.6000000000000003E-2</v>
      </c>
    </row>
    <row r="402" spans="1:2" ht="15.4" x14ac:dyDescent="0.45">
      <c r="A402" s="32" t="s">
        <v>272</v>
      </c>
      <c r="B402" s="33">
        <v>6.5000000000000002E-2</v>
      </c>
    </row>
    <row r="403" spans="1:2" ht="15.4" x14ac:dyDescent="0.45">
      <c r="A403" s="30" t="s">
        <v>647</v>
      </c>
      <c r="B403" s="31">
        <v>0.503</v>
      </c>
    </row>
    <row r="404" spans="1:2" ht="15.4" x14ac:dyDescent="0.45">
      <c r="A404" s="32" t="s">
        <v>1797</v>
      </c>
      <c r="B404" s="33">
        <v>0.47799999999999998</v>
      </c>
    </row>
    <row r="405" spans="1:2" ht="15.4" x14ac:dyDescent="0.45">
      <c r="A405" s="32" t="s">
        <v>1649</v>
      </c>
      <c r="B405" s="33">
        <v>8.0000000000000002E-3</v>
      </c>
    </row>
    <row r="406" spans="1:2" ht="15.4" x14ac:dyDescent="0.45">
      <c r="A406" s="32" t="s">
        <v>274</v>
      </c>
      <c r="B406" s="33">
        <v>1.7000000000000001E-2</v>
      </c>
    </row>
    <row r="407" spans="1:2" ht="15.4" x14ac:dyDescent="0.45">
      <c r="A407" s="30" t="s">
        <v>648</v>
      </c>
      <c r="B407" s="31">
        <v>0.56999999999999995</v>
      </c>
    </row>
    <row r="408" spans="1:2" ht="15.4" x14ac:dyDescent="0.45">
      <c r="A408" s="32" t="s">
        <v>275</v>
      </c>
      <c r="B408" s="33">
        <v>0.123</v>
      </c>
    </row>
    <row r="409" spans="1:2" ht="15.4" x14ac:dyDescent="0.45">
      <c r="A409" s="32" t="s">
        <v>276</v>
      </c>
      <c r="B409" s="33">
        <v>0.28499999999999998</v>
      </c>
    </row>
    <row r="410" spans="1:2" ht="15.4" x14ac:dyDescent="0.45">
      <c r="A410" s="32" t="s">
        <v>277</v>
      </c>
      <c r="B410" s="33">
        <v>0.16200000000000001</v>
      </c>
    </row>
    <row r="411" spans="1:2" ht="15.4" x14ac:dyDescent="0.45">
      <c r="A411" s="30" t="s">
        <v>649</v>
      </c>
      <c r="B411" s="31">
        <v>0.50800000000000001</v>
      </c>
    </row>
    <row r="412" spans="1:2" ht="15.4" x14ac:dyDescent="0.45">
      <c r="A412" s="32" t="s">
        <v>1651</v>
      </c>
      <c r="B412" s="33">
        <v>0.14599999999999999</v>
      </c>
    </row>
    <row r="413" spans="1:2" ht="15.4" x14ac:dyDescent="0.45">
      <c r="A413" s="32" t="s">
        <v>650</v>
      </c>
      <c r="B413" s="33">
        <v>0.03</v>
      </c>
    </row>
    <row r="414" spans="1:2" ht="15.4" x14ac:dyDescent="0.45">
      <c r="A414" s="32" t="s">
        <v>279</v>
      </c>
      <c r="B414" s="33">
        <v>0.33200000000000002</v>
      </c>
    </row>
    <row r="415" spans="1:2" ht="15.4" x14ac:dyDescent="0.45">
      <c r="A415" s="30" t="s">
        <v>651</v>
      </c>
      <c r="B415" s="31">
        <v>0.47399999999999998</v>
      </c>
    </row>
    <row r="416" spans="1:2" ht="15.4" x14ac:dyDescent="0.45">
      <c r="A416" s="32" t="s">
        <v>282</v>
      </c>
      <c r="B416" s="33">
        <v>0.123</v>
      </c>
    </row>
    <row r="417" spans="1:2" ht="15.4" x14ac:dyDescent="0.45">
      <c r="A417" s="32" t="s">
        <v>283</v>
      </c>
      <c r="B417" s="33">
        <v>0.14899999999999999</v>
      </c>
    </row>
    <row r="418" spans="1:2" ht="15.4" x14ac:dyDescent="0.45">
      <c r="A418" s="32" t="s">
        <v>284</v>
      </c>
      <c r="B418" s="33">
        <v>0.20200000000000001</v>
      </c>
    </row>
    <row r="419" spans="1:2" ht="15.4" x14ac:dyDescent="0.45">
      <c r="A419" s="30" t="s">
        <v>652</v>
      </c>
      <c r="B419" s="31">
        <v>8.1000000000000003E-2</v>
      </c>
    </row>
    <row r="420" spans="1:2" ht="15.4" x14ac:dyDescent="0.45">
      <c r="A420" s="32" t="s">
        <v>285</v>
      </c>
      <c r="B420" s="33">
        <v>8.1000000000000003E-2</v>
      </c>
    </row>
    <row r="421" spans="1:2" ht="15.4" x14ac:dyDescent="0.45">
      <c r="A421" s="30" t="s">
        <v>653</v>
      </c>
      <c r="B421" s="31">
        <v>0.217</v>
      </c>
    </row>
    <row r="422" spans="1:2" ht="15.4" x14ac:dyDescent="0.45">
      <c r="A422" s="32" t="s">
        <v>455</v>
      </c>
      <c r="B422" s="33">
        <v>0.10199999999999999</v>
      </c>
    </row>
    <row r="423" spans="1:2" ht="15.4" x14ac:dyDescent="0.45">
      <c r="A423" s="32" t="s">
        <v>1653</v>
      </c>
      <c r="B423" s="33">
        <v>0.115</v>
      </c>
    </row>
    <row r="424" spans="1:2" ht="15.4" x14ac:dyDescent="0.45">
      <c r="A424" s="30" t="s">
        <v>654</v>
      </c>
      <c r="B424" s="31">
        <v>1.175</v>
      </c>
    </row>
    <row r="425" spans="1:2" ht="15.4" x14ac:dyDescent="0.45">
      <c r="A425" s="30" t="s">
        <v>655</v>
      </c>
      <c r="B425" s="31">
        <v>0.192</v>
      </c>
    </row>
    <row r="426" spans="1:2" ht="15.4" x14ac:dyDescent="0.45">
      <c r="A426" s="32" t="s">
        <v>288</v>
      </c>
      <c r="B426" s="33">
        <v>8.5999999999999993E-2</v>
      </c>
    </row>
    <row r="427" spans="1:2" ht="15.4" x14ac:dyDescent="0.45">
      <c r="A427" s="32" t="s">
        <v>1800</v>
      </c>
      <c r="B427" s="33">
        <v>0.106</v>
      </c>
    </row>
    <row r="428" spans="1:2" ht="15.4" x14ac:dyDescent="0.45">
      <c r="A428" s="32" t="s">
        <v>290</v>
      </c>
      <c r="B428" s="33">
        <v>5.6000000000000001E-2</v>
      </c>
    </row>
    <row r="429" spans="1:2" ht="15.4" x14ac:dyDescent="0.45">
      <c r="A429" s="32" t="s">
        <v>291</v>
      </c>
      <c r="B429" s="33">
        <v>4.2999999999999997E-2</v>
      </c>
    </row>
    <row r="430" spans="1:2" ht="15.4" x14ac:dyDescent="0.45">
      <c r="A430" s="32" t="s">
        <v>293</v>
      </c>
      <c r="B430" s="33">
        <v>2.4E-2</v>
      </c>
    </row>
    <row r="431" spans="1:2" ht="15.4" x14ac:dyDescent="0.45">
      <c r="A431" s="32" t="s">
        <v>456</v>
      </c>
      <c r="B431" s="33">
        <v>5.3999999999999999E-2</v>
      </c>
    </row>
    <row r="432" spans="1:2" ht="15.4" x14ac:dyDescent="0.45">
      <c r="A432" s="32" t="s">
        <v>295</v>
      </c>
      <c r="B432" s="33">
        <v>2.7E-2</v>
      </c>
    </row>
    <row r="433" spans="1:2" ht="15.4" x14ac:dyDescent="0.45">
      <c r="A433" s="32" t="s">
        <v>296</v>
      </c>
      <c r="B433" s="33">
        <v>5.0999999999999997E-2</v>
      </c>
    </row>
    <row r="434" spans="1:2" ht="15.4" x14ac:dyDescent="0.45">
      <c r="A434" s="32" t="s">
        <v>297</v>
      </c>
      <c r="B434" s="33">
        <v>7.1999999999999995E-2</v>
      </c>
    </row>
    <row r="435" spans="1:2" ht="15.4" x14ac:dyDescent="0.45">
      <c r="A435" s="32" t="s">
        <v>298</v>
      </c>
      <c r="B435" s="33">
        <v>6.5000000000000002E-2</v>
      </c>
    </row>
    <row r="436" spans="1:2" ht="15.4" x14ac:dyDescent="0.45">
      <c r="A436" s="32" t="s">
        <v>299</v>
      </c>
      <c r="B436" s="33">
        <v>9.9000000000000005E-2</v>
      </c>
    </row>
    <row r="437" spans="1:2" ht="15.4" x14ac:dyDescent="0.45">
      <c r="A437" s="32" t="s">
        <v>457</v>
      </c>
      <c r="B437" s="33">
        <v>6.7000000000000004E-2</v>
      </c>
    </row>
    <row r="438" spans="1:2" ht="15.4" x14ac:dyDescent="0.45">
      <c r="A438" s="32" t="s">
        <v>1657</v>
      </c>
      <c r="B438" s="33">
        <v>9.9000000000000005E-2</v>
      </c>
    </row>
    <row r="439" spans="1:2" ht="15.4" x14ac:dyDescent="0.45">
      <c r="A439" s="32" t="s">
        <v>301</v>
      </c>
      <c r="B439" s="33">
        <v>0.17399999999999999</v>
      </c>
    </row>
    <row r="440" spans="1:2" ht="15.4" x14ac:dyDescent="0.45">
      <c r="A440" s="32" t="s">
        <v>458</v>
      </c>
      <c r="B440" s="33">
        <v>0.152</v>
      </c>
    </row>
    <row r="441" spans="1:2" ht="15.4" x14ac:dyDescent="0.45">
      <c r="A441" s="30" t="s">
        <v>658</v>
      </c>
      <c r="B441" s="31">
        <v>0.42299999999999999</v>
      </c>
    </row>
    <row r="442" spans="1:2" ht="15.4" x14ac:dyDescent="0.45">
      <c r="A442" s="32" t="s">
        <v>303</v>
      </c>
      <c r="B442" s="33">
        <v>0.42299999999999999</v>
      </c>
    </row>
    <row r="443" spans="1:2" ht="15.4" x14ac:dyDescent="0.45">
      <c r="A443" s="30" t="s">
        <v>659</v>
      </c>
      <c r="B443" s="31">
        <v>5.9660000000000002</v>
      </c>
    </row>
    <row r="444" spans="1:2" ht="15.4" x14ac:dyDescent="0.45">
      <c r="A444" s="32" t="s">
        <v>304</v>
      </c>
      <c r="B444" s="33">
        <v>0.72399999999999998</v>
      </c>
    </row>
    <row r="445" spans="1:2" ht="15.4" x14ac:dyDescent="0.45">
      <c r="A445" s="32" t="s">
        <v>1659</v>
      </c>
      <c r="B445" s="33">
        <v>1.2729999999999999</v>
      </c>
    </row>
    <row r="446" spans="1:2" ht="30.75" x14ac:dyDescent="0.45">
      <c r="A446" s="32" t="s">
        <v>1802</v>
      </c>
      <c r="B446" s="33">
        <v>1.6519999999999999</v>
      </c>
    </row>
    <row r="447" spans="1:2" ht="15.4" x14ac:dyDescent="0.45">
      <c r="A447" s="32" t="s">
        <v>306</v>
      </c>
      <c r="B447" s="33">
        <v>1.5369999999999999</v>
      </c>
    </row>
    <row r="448" spans="1:2" ht="15.4" x14ac:dyDescent="0.45">
      <c r="A448" s="32" t="s">
        <v>307</v>
      </c>
      <c r="B448" s="33">
        <v>0.78</v>
      </c>
    </row>
    <row r="449" spans="1:2" ht="15.4" x14ac:dyDescent="0.45">
      <c r="A449" s="30" t="s">
        <v>506</v>
      </c>
      <c r="B449" s="31">
        <v>3.6120000000000001</v>
      </c>
    </row>
    <row r="450" spans="1:2" ht="15.4" x14ac:dyDescent="0.45">
      <c r="A450" s="32" t="s">
        <v>664</v>
      </c>
      <c r="B450" s="33">
        <v>0.06</v>
      </c>
    </row>
    <row r="451" spans="1:2" ht="15.4" x14ac:dyDescent="0.45">
      <c r="A451" s="32" t="s">
        <v>663</v>
      </c>
      <c r="B451" s="33">
        <v>0.2</v>
      </c>
    </row>
    <row r="452" spans="1:2" ht="15.4" x14ac:dyDescent="0.45">
      <c r="A452" s="30" t="s">
        <v>660</v>
      </c>
      <c r="B452" s="31">
        <v>3.3519999999999999</v>
      </c>
    </row>
    <row r="453" spans="1:2" ht="15.4" x14ac:dyDescent="0.45">
      <c r="A453" s="32" t="s">
        <v>1663</v>
      </c>
      <c r="B453" s="33">
        <v>2.9000000000000001E-2</v>
      </c>
    </row>
    <row r="454" spans="1:2" ht="15.4" x14ac:dyDescent="0.45">
      <c r="A454" s="32" t="s">
        <v>1831</v>
      </c>
      <c r="B454" s="33">
        <v>2.0129999999999999</v>
      </c>
    </row>
    <row r="455" spans="1:2" ht="15.4" x14ac:dyDescent="0.45">
      <c r="A455" s="32" t="s">
        <v>1804</v>
      </c>
      <c r="B455" s="33">
        <v>1.31</v>
      </c>
    </row>
    <row r="456" spans="1:2" ht="15.4" x14ac:dyDescent="0.45">
      <c r="A456" s="30" t="s">
        <v>505</v>
      </c>
      <c r="B456" s="31">
        <v>2.1139999999999999</v>
      </c>
    </row>
    <row r="457" spans="1:2" ht="15.4" x14ac:dyDescent="0.45">
      <c r="A457" s="32" t="s">
        <v>309</v>
      </c>
      <c r="B457" s="33">
        <v>8.1000000000000003E-2</v>
      </c>
    </row>
    <row r="458" spans="1:2" ht="15.4" x14ac:dyDescent="0.45">
      <c r="A458" s="32" t="s">
        <v>1703</v>
      </c>
      <c r="B458" s="33">
        <v>0.02</v>
      </c>
    </row>
    <row r="459" spans="1:2" ht="15.4" x14ac:dyDescent="0.45">
      <c r="A459" s="32" t="s">
        <v>311</v>
      </c>
      <c r="B459" s="33">
        <v>0.112</v>
      </c>
    </row>
    <row r="460" spans="1:2" ht="15.4" x14ac:dyDescent="0.45">
      <c r="A460" s="30" t="s">
        <v>666</v>
      </c>
      <c r="B460" s="31">
        <v>1.8260000000000001</v>
      </c>
    </row>
    <row r="461" spans="1:2" ht="18.75" customHeight="1" x14ac:dyDescent="0.45">
      <c r="A461" s="32" t="s">
        <v>1689</v>
      </c>
      <c r="B461" s="33">
        <v>4.7E-2</v>
      </c>
    </row>
    <row r="462" spans="1:2" ht="15.4" x14ac:dyDescent="0.45">
      <c r="A462" s="32" t="s">
        <v>460</v>
      </c>
      <c r="B462" s="33">
        <v>6.5000000000000002E-2</v>
      </c>
    </row>
    <row r="463" spans="1:2" ht="15.4" x14ac:dyDescent="0.45">
      <c r="A463" s="32" t="s">
        <v>673</v>
      </c>
      <c r="B463" s="33">
        <v>0.04</v>
      </c>
    </row>
    <row r="464" spans="1:2" ht="15.4" x14ac:dyDescent="0.45">
      <c r="A464" s="32" t="s">
        <v>461</v>
      </c>
      <c r="B464" s="33">
        <v>3.7999999999999999E-2</v>
      </c>
    </row>
    <row r="465" spans="1:2" ht="15.4" x14ac:dyDescent="0.45">
      <c r="A465" s="32" t="s">
        <v>1697</v>
      </c>
      <c r="B465" s="33">
        <v>3.2000000000000001E-2</v>
      </c>
    </row>
    <row r="466" spans="1:2" ht="30.75" x14ac:dyDescent="0.45">
      <c r="A466" s="32" t="s">
        <v>1468</v>
      </c>
      <c r="B466" s="33">
        <v>4.4999999999999998E-2</v>
      </c>
    </row>
    <row r="467" spans="1:2" ht="15.4" x14ac:dyDescent="0.45">
      <c r="A467" s="32" t="s">
        <v>1665</v>
      </c>
      <c r="B467" s="33">
        <v>4.2000000000000003E-2</v>
      </c>
    </row>
    <row r="468" spans="1:2" ht="15.4" x14ac:dyDescent="0.45">
      <c r="A468" s="32" t="s">
        <v>336</v>
      </c>
      <c r="B468" s="33">
        <v>4.9000000000000002E-2</v>
      </c>
    </row>
    <row r="469" spans="1:2" ht="15.4" x14ac:dyDescent="0.45">
      <c r="A469" s="32" t="s">
        <v>677</v>
      </c>
      <c r="B469" s="33">
        <v>4.2000000000000003E-2</v>
      </c>
    </row>
    <row r="470" spans="1:2" ht="15.4" x14ac:dyDescent="0.45">
      <c r="A470" s="32" t="s">
        <v>1469</v>
      </c>
      <c r="B470" s="33">
        <v>2.9000000000000001E-2</v>
      </c>
    </row>
    <row r="471" spans="1:2" ht="15.4" x14ac:dyDescent="0.45">
      <c r="A471" s="32" t="s">
        <v>1699</v>
      </c>
      <c r="B471" s="33">
        <v>4.2999999999999997E-2</v>
      </c>
    </row>
    <row r="472" spans="1:2" ht="15.4" x14ac:dyDescent="0.45">
      <c r="A472" s="32" t="s">
        <v>334</v>
      </c>
      <c r="B472" s="33">
        <v>5.3999999999999999E-2</v>
      </c>
    </row>
    <row r="473" spans="1:2" ht="15.4" x14ac:dyDescent="0.45">
      <c r="A473" s="32" t="s">
        <v>1673</v>
      </c>
      <c r="B473" s="33">
        <v>5.5E-2</v>
      </c>
    </row>
    <row r="474" spans="1:2" ht="15.4" x14ac:dyDescent="0.45">
      <c r="A474" s="32" t="s">
        <v>1681</v>
      </c>
      <c r="B474" s="33">
        <v>3.9E-2</v>
      </c>
    </row>
    <row r="475" spans="1:2" ht="15.4" x14ac:dyDescent="0.45">
      <c r="A475" s="32" t="s">
        <v>683</v>
      </c>
      <c r="B475" s="33">
        <v>3.2000000000000001E-2</v>
      </c>
    </row>
    <row r="476" spans="1:2" ht="15.4" x14ac:dyDescent="0.45">
      <c r="A476" s="32" t="s">
        <v>674</v>
      </c>
      <c r="B476" s="33">
        <v>3.7999999999999999E-2</v>
      </c>
    </row>
    <row r="477" spans="1:2" ht="15.4" x14ac:dyDescent="0.45">
      <c r="A477" s="32" t="s">
        <v>1675</v>
      </c>
      <c r="B477" s="33">
        <v>2.9000000000000001E-2</v>
      </c>
    </row>
    <row r="478" spans="1:2" ht="15.4" x14ac:dyDescent="0.45">
      <c r="A478" s="32" t="s">
        <v>329</v>
      </c>
      <c r="B478" s="33">
        <v>4.8000000000000001E-2</v>
      </c>
    </row>
    <row r="479" spans="1:2" ht="15.4" x14ac:dyDescent="0.45">
      <c r="A479" s="32" t="s">
        <v>680</v>
      </c>
      <c r="B479" s="33">
        <v>5.7000000000000002E-2</v>
      </c>
    </row>
    <row r="480" spans="1:2" ht="15.4" x14ac:dyDescent="0.45">
      <c r="A480" s="32" t="s">
        <v>1691</v>
      </c>
      <c r="B480" s="33">
        <v>3.4000000000000002E-2</v>
      </c>
    </row>
    <row r="481" spans="1:2" ht="15.4" x14ac:dyDescent="0.45">
      <c r="A481" s="32" t="s">
        <v>1669</v>
      </c>
      <c r="B481" s="33">
        <v>2.9000000000000001E-2</v>
      </c>
    </row>
    <row r="482" spans="1:2" ht="15.4" x14ac:dyDescent="0.45">
      <c r="A482" s="32" t="s">
        <v>441</v>
      </c>
      <c r="B482" s="33">
        <v>7.6999999999999999E-2</v>
      </c>
    </row>
    <row r="483" spans="1:2" ht="15.4" x14ac:dyDescent="0.45">
      <c r="A483" s="32" t="s">
        <v>1470</v>
      </c>
      <c r="B483" s="33">
        <v>2.7E-2</v>
      </c>
    </row>
    <row r="484" spans="1:2" ht="15.4" x14ac:dyDescent="0.45">
      <c r="A484" s="32" t="s">
        <v>1471</v>
      </c>
      <c r="B484" s="33">
        <v>0.03</v>
      </c>
    </row>
    <row r="485" spans="1:2" ht="15.4" x14ac:dyDescent="0.45">
      <c r="A485" s="32" t="s">
        <v>675</v>
      </c>
      <c r="B485" s="33">
        <v>3.4000000000000002E-2</v>
      </c>
    </row>
    <row r="486" spans="1:2" ht="15.4" x14ac:dyDescent="0.45">
      <c r="A486" s="32" t="s">
        <v>1472</v>
      </c>
      <c r="B486" s="33">
        <v>3.6999999999999998E-2</v>
      </c>
    </row>
    <row r="487" spans="1:2" ht="15.4" x14ac:dyDescent="0.45">
      <c r="A487" s="32" t="s">
        <v>682</v>
      </c>
      <c r="B487" s="33">
        <v>5.5E-2</v>
      </c>
    </row>
    <row r="488" spans="1:2" ht="15.4" x14ac:dyDescent="0.45">
      <c r="A488" s="32" t="s">
        <v>684</v>
      </c>
      <c r="B488" s="33">
        <v>2.8000000000000001E-2</v>
      </c>
    </row>
    <row r="489" spans="1:2" ht="15.4" x14ac:dyDescent="0.45">
      <c r="A489" s="32" t="s">
        <v>1806</v>
      </c>
      <c r="B489" s="33">
        <v>3.7999999999999999E-2</v>
      </c>
    </row>
    <row r="490" spans="1:2" ht="15.4" x14ac:dyDescent="0.45">
      <c r="A490" s="32" t="s">
        <v>679</v>
      </c>
      <c r="B490" s="33">
        <v>4.8000000000000001E-2</v>
      </c>
    </row>
    <row r="491" spans="1:2" ht="15.4" x14ac:dyDescent="0.45">
      <c r="A491" s="32" t="s">
        <v>1685</v>
      </c>
      <c r="B491" s="33">
        <v>4.5999999999999999E-2</v>
      </c>
    </row>
    <row r="492" spans="1:2" ht="15.4" x14ac:dyDescent="0.45">
      <c r="A492" s="32" t="s">
        <v>678</v>
      </c>
      <c r="B492" s="33">
        <v>3.1E-2</v>
      </c>
    </row>
    <row r="493" spans="1:2" ht="15.4" x14ac:dyDescent="0.45">
      <c r="A493" s="32" t="s">
        <v>1683</v>
      </c>
      <c r="B493" s="33">
        <v>2.3E-2</v>
      </c>
    </row>
    <row r="494" spans="1:2" ht="15.4" x14ac:dyDescent="0.45">
      <c r="A494" s="32" t="s">
        <v>1693</v>
      </c>
      <c r="B494" s="33">
        <v>2.8000000000000001E-2</v>
      </c>
    </row>
    <row r="495" spans="1:2" ht="15.4" x14ac:dyDescent="0.45">
      <c r="A495" s="32" t="s">
        <v>1807</v>
      </c>
      <c r="B495" s="33">
        <v>2.8000000000000001E-2</v>
      </c>
    </row>
    <row r="496" spans="1:2" ht="15.4" x14ac:dyDescent="0.45">
      <c r="A496" s="32" t="s">
        <v>1667</v>
      </c>
      <c r="B496" s="33">
        <v>2.7E-2</v>
      </c>
    </row>
    <row r="497" spans="1:2" ht="15.4" x14ac:dyDescent="0.45">
      <c r="A497" s="32" t="s">
        <v>1808</v>
      </c>
      <c r="B497" s="33">
        <v>2.4E-2</v>
      </c>
    </row>
    <row r="498" spans="1:2" ht="15.4" x14ac:dyDescent="0.45">
      <c r="A498" s="32" t="s">
        <v>1687</v>
      </c>
      <c r="B498" s="33">
        <v>6.8000000000000005E-2</v>
      </c>
    </row>
    <row r="499" spans="1:2" ht="15.4" x14ac:dyDescent="0.45">
      <c r="A499" s="32" t="s">
        <v>337</v>
      </c>
      <c r="B499" s="33">
        <v>3.5000000000000003E-2</v>
      </c>
    </row>
    <row r="500" spans="1:2" ht="15.4" x14ac:dyDescent="0.45">
      <c r="A500" s="32" t="s">
        <v>1474</v>
      </c>
      <c r="B500" s="33">
        <v>3.4000000000000002E-2</v>
      </c>
    </row>
    <row r="501" spans="1:2" ht="15.4" x14ac:dyDescent="0.45">
      <c r="A501" s="32" t="s">
        <v>1695</v>
      </c>
      <c r="B501" s="33">
        <v>5.8000000000000003E-2</v>
      </c>
    </row>
    <row r="502" spans="1:2" ht="15.4" x14ac:dyDescent="0.45">
      <c r="A502" s="32" t="s">
        <v>1475</v>
      </c>
      <c r="B502" s="33">
        <v>2.5999999999999999E-2</v>
      </c>
    </row>
    <row r="503" spans="1:2" ht="15.4" x14ac:dyDescent="0.45">
      <c r="A503" s="32" t="s">
        <v>328</v>
      </c>
      <c r="B503" s="33">
        <v>0.03</v>
      </c>
    </row>
    <row r="504" spans="1:2" ht="15.4" x14ac:dyDescent="0.45">
      <c r="A504" s="32" t="s">
        <v>1671</v>
      </c>
      <c r="B504" s="33">
        <v>4.8000000000000001E-2</v>
      </c>
    </row>
    <row r="505" spans="1:2" ht="15.4" x14ac:dyDescent="0.45">
      <c r="A505" s="32" t="s">
        <v>1677</v>
      </c>
      <c r="B505" s="33">
        <v>5.8999999999999997E-2</v>
      </c>
    </row>
    <row r="506" spans="1:2" ht="15.4" x14ac:dyDescent="0.45">
      <c r="A506" s="30" t="s">
        <v>686</v>
      </c>
      <c r="B506" s="31">
        <v>7.4999999999999997E-2</v>
      </c>
    </row>
    <row r="507" spans="1:2" ht="15.4" x14ac:dyDescent="0.45">
      <c r="A507" s="32" t="s">
        <v>341</v>
      </c>
      <c r="B507" s="33">
        <v>2.5000000000000001E-2</v>
      </c>
    </row>
    <row r="508" spans="1:2" ht="15.4" x14ac:dyDescent="0.45">
      <c r="A508" s="32" t="s">
        <v>440</v>
      </c>
      <c r="B508" s="33">
        <v>0.05</v>
      </c>
    </row>
    <row r="509" spans="1:2" ht="15.4" x14ac:dyDescent="0.45">
      <c r="A509" s="30" t="s">
        <v>687</v>
      </c>
      <c r="B509" s="31">
        <v>0.158</v>
      </c>
    </row>
    <row r="510" spans="1:2" ht="15.4" x14ac:dyDescent="0.45">
      <c r="A510" s="32" t="s">
        <v>688</v>
      </c>
      <c r="B510" s="33">
        <v>6.4000000000000001E-2</v>
      </c>
    </row>
    <row r="511" spans="1:2" ht="15.4" x14ac:dyDescent="0.45">
      <c r="A511" s="32" t="s">
        <v>689</v>
      </c>
      <c r="B511" s="33">
        <v>9.4E-2</v>
      </c>
    </row>
    <row r="512" spans="1:2" ht="15.4" x14ac:dyDescent="0.45">
      <c r="A512" s="30" t="s">
        <v>690</v>
      </c>
      <c r="B512" s="31">
        <v>0.29099999999999998</v>
      </c>
    </row>
    <row r="513" spans="1:2" ht="15.4" x14ac:dyDescent="0.45">
      <c r="A513" s="32" t="s">
        <v>343</v>
      </c>
      <c r="B513" s="33">
        <v>0.16700000000000001</v>
      </c>
    </row>
    <row r="514" spans="1:2" ht="15.4" x14ac:dyDescent="0.45">
      <c r="A514" s="32" t="s">
        <v>344</v>
      </c>
      <c r="B514" s="33">
        <v>6.6000000000000003E-2</v>
      </c>
    </row>
    <row r="515" spans="1:2" ht="15.4" x14ac:dyDescent="0.45">
      <c r="A515" s="32" t="s">
        <v>345</v>
      </c>
      <c r="B515" s="33">
        <v>5.8000000000000003E-2</v>
      </c>
    </row>
    <row r="516" spans="1:2" ht="15.4" x14ac:dyDescent="0.45">
      <c r="A516" s="30" t="s">
        <v>691</v>
      </c>
      <c r="B516" s="31">
        <v>0.185</v>
      </c>
    </row>
    <row r="517" spans="1:2" ht="15.4" x14ac:dyDescent="0.45">
      <c r="A517" s="32" t="s">
        <v>346</v>
      </c>
      <c r="B517" s="33">
        <v>0.185</v>
      </c>
    </row>
    <row r="518" spans="1:2" ht="15.4" x14ac:dyDescent="0.45">
      <c r="A518" s="30" t="s">
        <v>693</v>
      </c>
      <c r="B518" s="31">
        <v>3.0979999999999999</v>
      </c>
    </row>
    <row r="519" spans="1:2" ht="15.4" x14ac:dyDescent="0.45">
      <c r="A519" s="30" t="s">
        <v>519</v>
      </c>
      <c r="B519" s="31">
        <v>9.1999999999999998E-2</v>
      </c>
    </row>
    <row r="520" spans="1:2" ht="15.4" x14ac:dyDescent="0.45">
      <c r="A520" s="32" t="s">
        <v>347</v>
      </c>
      <c r="B520" s="33">
        <v>6.2E-2</v>
      </c>
    </row>
    <row r="521" spans="1:2" ht="15.4" x14ac:dyDescent="0.45">
      <c r="A521" s="30" t="s">
        <v>694</v>
      </c>
      <c r="B521" s="31">
        <v>0.03</v>
      </c>
    </row>
    <row r="522" spans="1:2" ht="15.4" x14ac:dyDescent="0.45">
      <c r="A522" s="32" t="s">
        <v>348</v>
      </c>
      <c r="B522" s="33">
        <v>0.03</v>
      </c>
    </row>
    <row r="523" spans="1:2" ht="30" x14ac:dyDescent="0.45">
      <c r="A523" s="30" t="s">
        <v>520</v>
      </c>
      <c r="B523" s="31">
        <v>6.8000000000000005E-2</v>
      </c>
    </row>
    <row r="524" spans="1:2" ht="15.4" x14ac:dyDescent="0.45">
      <c r="A524" s="32" t="s">
        <v>1810</v>
      </c>
      <c r="B524" s="33">
        <v>3.3000000000000002E-2</v>
      </c>
    </row>
    <row r="525" spans="1:2" ht="15.4" x14ac:dyDescent="0.45">
      <c r="A525" s="32" t="s">
        <v>350</v>
      </c>
      <c r="B525" s="33">
        <v>2.9000000000000001E-2</v>
      </c>
    </row>
    <row r="526" spans="1:2" ht="15.4" x14ac:dyDescent="0.45">
      <c r="A526" s="32" t="s">
        <v>696</v>
      </c>
      <c r="B526" s="33">
        <v>6.0000000000000001E-3</v>
      </c>
    </row>
    <row r="527" spans="1:2" ht="15.4" x14ac:dyDescent="0.45">
      <c r="A527" s="30" t="s">
        <v>521</v>
      </c>
      <c r="B527" s="31">
        <v>0.81100000000000005</v>
      </c>
    </row>
    <row r="528" spans="1:2" ht="30.75" x14ac:dyDescent="0.45">
      <c r="A528" s="32" t="s">
        <v>351</v>
      </c>
      <c r="B528" s="33">
        <v>0.22500000000000001</v>
      </c>
    </row>
    <row r="529" spans="1:2" ht="15.4" x14ac:dyDescent="0.45">
      <c r="A529" s="32" t="s">
        <v>352</v>
      </c>
      <c r="B529" s="33">
        <v>0.27700000000000002</v>
      </c>
    </row>
    <row r="530" spans="1:2" ht="15.4" x14ac:dyDescent="0.45">
      <c r="A530" s="32" t="s">
        <v>353</v>
      </c>
      <c r="B530" s="33">
        <v>0.309</v>
      </c>
    </row>
    <row r="531" spans="1:2" ht="15.4" x14ac:dyDescent="0.45">
      <c r="A531" s="30" t="s">
        <v>522</v>
      </c>
      <c r="B531" s="31">
        <v>8.5000000000000006E-2</v>
      </c>
    </row>
    <row r="532" spans="1:2" ht="15.4" x14ac:dyDescent="0.45">
      <c r="A532" s="32" t="s">
        <v>354</v>
      </c>
      <c r="B532" s="33">
        <v>3.5000000000000003E-2</v>
      </c>
    </row>
    <row r="533" spans="1:2" ht="15.4" x14ac:dyDescent="0.45">
      <c r="A533" s="32" t="s">
        <v>355</v>
      </c>
      <c r="B533" s="33">
        <v>0.05</v>
      </c>
    </row>
    <row r="534" spans="1:2" ht="15.4" x14ac:dyDescent="0.45">
      <c r="A534" s="30" t="s">
        <v>523</v>
      </c>
      <c r="B534" s="31">
        <v>0.48</v>
      </c>
    </row>
    <row r="535" spans="1:2" ht="15.4" x14ac:dyDescent="0.45">
      <c r="A535" s="32" t="s">
        <v>356</v>
      </c>
      <c r="B535" s="33">
        <v>0.154</v>
      </c>
    </row>
    <row r="536" spans="1:2" ht="15.4" x14ac:dyDescent="0.45">
      <c r="A536" s="32" t="s">
        <v>357</v>
      </c>
      <c r="B536" s="33">
        <v>0.158</v>
      </c>
    </row>
    <row r="537" spans="1:2" ht="15.4" x14ac:dyDescent="0.45">
      <c r="A537" s="32" t="s">
        <v>358</v>
      </c>
      <c r="B537" s="33">
        <v>0.16800000000000001</v>
      </c>
    </row>
    <row r="538" spans="1:2" ht="15.4" x14ac:dyDescent="0.45">
      <c r="A538" s="30" t="s">
        <v>524</v>
      </c>
      <c r="B538" s="31">
        <v>0.05</v>
      </c>
    </row>
    <row r="539" spans="1:2" ht="15.4" x14ac:dyDescent="0.45">
      <c r="A539" s="32" t="s">
        <v>360</v>
      </c>
      <c r="B539" s="33">
        <v>1.7000000000000001E-2</v>
      </c>
    </row>
    <row r="540" spans="1:2" ht="15.4" x14ac:dyDescent="0.45">
      <c r="A540" s="32" t="s">
        <v>361</v>
      </c>
      <c r="B540" s="33">
        <v>3.3000000000000002E-2</v>
      </c>
    </row>
    <row r="541" spans="1:2" ht="15.4" x14ac:dyDescent="0.45">
      <c r="A541" s="30" t="s">
        <v>525</v>
      </c>
      <c r="B541" s="31">
        <v>8.3000000000000004E-2</v>
      </c>
    </row>
    <row r="542" spans="1:2" ht="15.4" x14ac:dyDescent="0.45">
      <c r="A542" s="32" t="s">
        <v>362</v>
      </c>
      <c r="B542" s="33">
        <v>8.3000000000000004E-2</v>
      </c>
    </row>
    <row r="543" spans="1:2" ht="15.4" x14ac:dyDescent="0.45">
      <c r="A543" s="30" t="s">
        <v>526</v>
      </c>
      <c r="B543" s="31">
        <v>0.91700000000000004</v>
      </c>
    </row>
    <row r="544" spans="1:2" ht="15.4" x14ac:dyDescent="0.45">
      <c r="A544" s="32" t="s">
        <v>363</v>
      </c>
      <c r="B544" s="33">
        <v>0.69599999999999995</v>
      </c>
    </row>
    <row r="545" spans="1:2" ht="15.4" x14ac:dyDescent="0.45">
      <c r="A545" s="32" t="s">
        <v>364</v>
      </c>
      <c r="B545" s="33">
        <v>0.221</v>
      </c>
    </row>
    <row r="546" spans="1:2" ht="15.4" x14ac:dyDescent="0.45">
      <c r="A546" s="30" t="s">
        <v>527</v>
      </c>
      <c r="B546" s="31">
        <v>0.40799999999999997</v>
      </c>
    </row>
    <row r="547" spans="1:2" ht="15.4" x14ac:dyDescent="0.45">
      <c r="A547" s="32" t="s">
        <v>367</v>
      </c>
      <c r="B547" s="33">
        <v>0.13300000000000001</v>
      </c>
    </row>
    <row r="548" spans="1:2" ht="30.75" x14ac:dyDescent="0.45">
      <c r="A548" s="32" t="s">
        <v>1709</v>
      </c>
      <c r="B548" s="33">
        <v>2.3E-2</v>
      </c>
    </row>
    <row r="549" spans="1:2" ht="15.4" x14ac:dyDescent="0.45">
      <c r="A549" s="32" t="s">
        <v>1711</v>
      </c>
      <c r="B549" s="33">
        <v>0.153</v>
      </c>
    </row>
    <row r="550" spans="1:2" ht="30.75" x14ac:dyDescent="0.45">
      <c r="A550" s="32" t="s">
        <v>1713</v>
      </c>
      <c r="B550" s="33">
        <v>9.9000000000000005E-2</v>
      </c>
    </row>
    <row r="551" spans="1:2" ht="15.4" x14ac:dyDescent="0.45">
      <c r="A551" s="30" t="s">
        <v>1811</v>
      </c>
      <c r="B551" s="31">
        <v>0.104</v>
      </c>
    </row>
    <row r="552" spans="1:2" ht="18" customHeight="1" x14ac:dyDescent="0.45">
      <c r="A552" s="32" t="s">
        <v>368</v>
      </c>
      <c r="B552" s="33">
        <v>0.104</v>
      </c>
    </row>
    <row r="553" spans="1:2" ht="15.4" x14ac:dyDescent="0.45">
      <c r="A553" s="30" t="s">
        <v>698</v>
      </c>
      <c r="B553" s="31">
        <v>2.4969999999999999</v>
      </c>
    </row>
    <row r="554" spans="1:2" ht="15.4" x14ac:dyDescent="0.45">
      <c r="A554" s="30" t="s">
        <v>528</v>
      </c>
      <c r="B554" s="31">
        <v>1.4419999999999999</v>
      </c>
    </row>
    <row r="555" spans="1:2" ht="33" customHeight="1" x14ac:dyDescent="0.45">
      <c r="A555" s="32" t="s">
        <v>703</v>
      </c>
      <c r="B555" s="33">
        <v>0.13900000000000001</v>
      </c>
    </row>
    <row r="556" spans="1:2" ht="15.4" x14ac:dyDescent="0.45">
      <c r="A556" s="30" t="s">
        <v>699</v>
      </c>
      <c r="B556" s="31">
        <v>1.1180000000000001</v>
      </c>
    </row>
    <row r="557" spans="1:2" ht="15.4" x14ac:dyDescent="0.45">
      <c r="A557" s="32" t="s">
        <v>463</v>
      </c>
      <c r="B557" s="33">
        <v>0.153</v>
      </c>
    </row>
    <row r="558" spans="1:2" ht="15.4" x14ac:dyDescent="0.45">
      <c r="A558" s="30" t="s">
        <v>1486</v>
      </c>
      <c r="B558" s="31">
        <v>0.96499999999999997</v>
      </c>
    </row>
    <row r="559" spans="1:2" ht="15.4" x14ac:dyDescent="0.45">
      <c r="A559" s="32" t="s">
        <v>1715</v>
      </c>
      <c r="B559" s="33">
        <v>0.28100000000000003</v>
      </c>
    </row>
    <row r="560" spans="1:2" ht="15.4" x14ac:dyDescent="0.45">
      <c r="A560" s="32" t="s">
        <v>1717</v>
      </c>
      <c r="B560" s="33">
        <v>0.193</v>
      </c>
    </row>
    <row r="561" spans="1:2" ht="15.4" x14ac:dyDescent="0.45">
      <c r="A561" s="32" t="s">
        <v>372</v>
      </c>
      <c r="B561" s="33">
        <v>0.32100000000000001</v>
      </c>
    </row>
    <row r="562" spans="1:2" ht="15.4" x14ac:dyDescent="0.45">
      <c r="A562" s="32" t="s">
        <v>373</v>
      </c>
      <c r="B562" s="33">
        <v>0.17</v>
      </c>
    </row>
    <row r="563" spans="1:2" ht="15.4" x14ac:dyDescent="0.45">
      <c r="A563" s="30" t="s">
        <v>709</v>
      </c>
      <c r="B563" s="31">
        <v>0.33800000000000002</v>
      </c>
    </row>
    <row r="564" spans="1:2" ht="15.4" x14ac:dyDescent="0.45">
      <c r="A564" s="32" t="s">
        <v>700</v>
      </c>
      <c r="B564" s="33">
        <v>7.2999999999999995E-2</v>
      </c>
    </row>
    <row r="565" spans="1:2" ht="15.4" x14ac:dyDescent="0.45">
      <c r="A565" s="32" t="s">
        <v>701</v>
      </c>
      <c r="B565" s="33">
        <v>9.1999999999999998E-2</v>
      </c>
    </row>
    <row r="566" spans="1:2" ht="15.4" x14ac:dyDescent="0.45">
      <c r="A566" s="32" t="s">
        <v>702</v>
      </c>
      <c r="B566" s="33">
        <v>0.17299999999999999</v>
      </c>
    </row>
    <row r="567" spans="1:2" ht="15.4" x14ac:dyDescent="0.45">
      <c r="A567" s="30" t="s">
        <v>707</v>
      </c>
      <c r="B567" s="31">
        <v>0.47099999999999997</v>
      </c>
    </row>
    <row r="568" spans="1:2" ht="30.75" x14ac:dyDescent="0.45">
      <c r="A568" s="32" t="s">
        <v>708</v>
      </c>
      <c r="B568" s="33">
        <v>0.47099999999999997</v>
      </c>
    </row>
    <row r="569" spans="1:2" ht="15.4" x14ac:dyDescent="0.45">
      <c r="A569" s="30" t="s">
        <v>710</v>
      </c>
      <c r="B569" s="31">
        <v>0.43099999999999999</v>
      </c>
    </row>
    <row r="570" spans="1:2" ht="15.4" x14ac:dyDescent="0.45">
      <c r="A570" s="32" t="s">
        <v>711</v>
      </c>
      <c r="B570" s="33">
        <v>5.7000000000000002E-2</v>
      </c>
    </row>
    <row r="571" spans="1:2" ht="15.4" x14ac:dyDescent="0.45">
      <c r="A571" s="30" t="s">
        <v>706</v>
      </c>
      <c r="B571" s="31">
        <v>0.374</v>
      </c>
    </row>
    <row r="572" spans="1:2" ht="30.75" x14ac:dyDescent="0.45">
      <c r="A572" s="32" t="s">
        <v>712</v>
      </c>
      <c r="B572" s="33">
        <v>0.104</v>
      </c>
    </row>
    <row r="573" spans="1:2" ht="30.75" x14ac:dyDescent="0.45">
      <c r="A573" s="32" t="s">
        <v>713</v>
      </c>
      <c r="B573" s="33">
        <v>7.6999999999999999E-2</v>
      </c>
    </row>
    <row r="574" spans="1:2" ht="30.75" x14ac:dyDescent="0.45">
      <c r="A574" s="32" t="s">
        <v>714</v>
      </c>
      <c r="B574" s="33">
        <v>0.11600000000000001</v>
      </c>
    </row>
    <row r="575" spans="1:2" ht="30.75" x14ac:dyDescent="0.45">
      <c r="A575" s="32" t="s">
        <v>715</v>
      </c>
      <c r="B575" s="33">
        <v>7.6999999999999999E-2</v>
      </c>
    </row>
    <row r="576" spans="1:2" ht="15.4" x14ac:dyDescent="0.45">
      <c r="A576" s="30" t="s">
        <v>1719</v>
      </c>
      <c r="B576" s="31">
        <v>2.7610000000000001</v>
      </c>
    </row>
    <row r="577" spans="1:2" ht="15.4" x14ac:dyDescent="0.45">
      <c r="A577" s="30" t="s">
        <v>1721</v>
      </c>
      <c r="B577" s="31">
        <v>1.2999999999999999E-2</v>
      </c>
    </row>
    <row r="578" spans="1:2" ht="15.4" x14ac:dyDescent="0.45">
      <c r="A578" s="32" t="s">
        <v>716</v>
      </c>
      <c r="B578" s="33">
        <v>1.2999999999999999E-2</v>
      </c>
    </row>
    <row r="579" spans="1:2" ht="15.4" x14ac:dyDescent="0.45">
      <c r="A579" s="30" t="s">
        <v>718</v>
      </c>
      <c r="B579" s="31">
        <v>0.47399999999999998</v>
      </c>
    </row>
    <row r="580" spans="1:2" ht="30.75" x14ac:dyDescent="0.45">
      <c r="A580" s="32" t="s">
        <v>719</v>
      </c>
      <c r="B580" s="33">
        <v>0.159</v>
      </c>
    </row>
    <row r="581" spans="1:2" ht="30.75" x14ac:dyDescent="0.45">
      <c r="A581" s="32" t="s">
        <v>720</v>
      </c>
      <c r="B581" s="33">
        <v>0.13800000000000001</v>
      </c>
    </row>
    <row r="582" spans="1:2" ht="30.75" x14ac:dyDescent="0.45">
      <c r="A582" s="32" t="s">
        <v>375</v>
      </c>
      <c r="B582" s="33">
        <v>9.1999999999999998E-2</v>
      </c>
    </row>
    <row r="583" spans="1:2" ht="30.75" x14ac:dyDescent="0.45">
      <c r="A583" s="32" t="s">
        <v>721</v>
      </c>
      <c r="B583" s="33">
        <v>8.5000000000000006E-2</v>
      </c>
    </row>
    <row r="584" spans="1:2" ht="15.4" x14ac:dyDescent="0.45">
      <c r="A584" s="30" t="s">
        <v>722</v>
      </c>
      <c r="B584" s="31">
        <v>4.4999999999999998E-2</v>
      </c>
    </row>
    <row r="585" spans="1:2" ht="30.75" x14ac:dyDescent="0.45">
      <c r="A585" s="32" t="s">
        <v>723</v>
      </c>
      <c r="B585" s="33">
        <v>2.3E-2</v>
      </c>
    </row>
    <row r="586" spans="1:2" ht="30.75" x14ac:dyDescent="0.45">
      <c r="A586" s="32" t="s">
        <v>724</v>
      </c>
      <c r="B586" s="33">
        <v>2.1999999999999999E-2</v>
      </c>
    </row>
    <row r="587" spans="1:2" ht="15.4" x14ac:dyDescent="0.45">
      <c r="A587" s="30" t="s">
        <v>725</v>
      </c>
      <c r="B587" s="31">
        <v>7.8E-2</v>
      </c>
    </row>
    <row r="588" spans="1:2" ht="15.4" x14ac:dyDescent="0.45">
      <c r="A588" s="32" t="s">
        <v>726</v>
      </c>
      <c r="B588" s="33">
        <v>7.8E-2</v>
      </c>
    </row>
    <row r="589" spans="1:2" ht="15.4" x14ac:dyDescent="0.45">
      <c r="A589" s="30" t="s">
        <v>729</v>
      </c>
      <c r="B589" s="31">
        <v>0.22500000000000001</v>
      </c>
    </row>
    <row r="590" spans="1:2" ht="15.4" x14ac:dyDescent="0.45">
      <c r="A590" s="32" t="s">
        <v>376</v>
      </c>
      <c r="B590" s="33">
        <v>0.22500000000000001</v>
      </c>
    </row>
    <row r="591" spans="1:2" ht="15.4" x14ac:dyDescent="0.45">
      <c r="A591" s="30" t="s">
        <v>727</v>
      </c>
      <c r="B591" s="31">
        <v>1.1850000000000001</v>
      </c>
    </row>
    <row r="592" spans="1:2" ht="30.75" x14ac:dyDescent="0.45">
      <c r="A592" s="32" t="s">
        <v>1727</v>
      </c>
      <c r="B592" s="33">
        <v>0.875</v>
      </c>
    </row>
    <row r="593" spans="1:2" ht="15.4" x14ac:dyDescent="0.45">
      <c r="A593" s="32" t="s">
        <v>1729</v>
      </c>
      <c r="B593" s="33">
        <v>0.31</v>
      </c>
    </row>
    <row r="594" spans="1:2" ht="15.4" x14ac:dyDescent="0.45">
      <c r="A594" s="30" t="s">
        <v>728</v>
      </c>
      <c r="B594" s="31">
        <v>0.74099999999999999</v>
      </c>
    </row>
    <row r="595" spans="1:2" ht="15.4" x14ac:dyDescent="0.45">
      <c r="A595" s="32" t="s">
        <v>379</v>
      </c>
      <c r="B595" s="33">
        <v>0.48299999999999998</v>
      </c>
    </row>
    <row r="596" spans="1:2" ht="18.75" customHeight="1" x14ac:dyDescent="0.45">
      <c r="A596" s="32" t="s">
        <v>1731</v>
      </c>
      <c r="B596" s="33">
        <v>0.25800000000000001</v>
      </c>
    </row>
    <row r="597" spans="1:2" ht="15.4" x14ac:dyDescent="0.45">
      <c r="A597" s="30" t="s">
        <v>1735</v>
      </c>
      <c r="B597" s="31">
        <v>9.4770000000000003</v>
      </c>
    </row>
    <row r="598" spans="1:2" ht="15.4" x14ac:dyDescent="0.45">
      <c r="A598" s="30" t="s">
        <v>730</v>
      </c>
      <c r="B598" s="31">
        <v>8.7680000000000007</v>
      </c>
    </row>
    <row r="599" spans="1:2" ht="15.4" x14ac:dyDescent="0.45">
      <c r="A599" s="30" t="s">
        <v>753</v>
      </c>
      <c r="B599" s="31">
        <v>3.383</v>
      </c>
    </row>
    <row r="600" spans="1:2" ht="15.4" x14ac:dyDescent="0.45">
      <c r="A600" s="30" t="s">
        <v>516</v>
      </c>
      <c r="B600" s="31">
        <v>2.9009999999999998</v>
      </c>
    </row>
    <row r="601" spans="1:2" ht="30" x14ac:dyDescent="0.45">
      <c r="A601" s="30" t="s">
        <v>731</v>
      </c>
      <c r="B601" s="31">
        <v>0.35799999999999998</v>
      </c>
    </row>
    <row r="602" spans="1:2" ht="30.75" x14ac:dyDescent="0.45">
      <c r="A602" s="32" t="s">
        <v>734</v>
      </c>
      <c r="B602" s="33">
        <v>0.29599999999999999</v>
      </c>
    </row>
    <row r="603" spans="1:2" ht="30.75" x14ac:dyDescent="0.45">
      <c r="A603" s="32" t="s">
        <v>735</v>
      </c>
      <c r="B603" s="33">
        <v>6.2E-2</v>
      </c>
    </row>
    <row r="604" spans="1:2" ht="46.15" x14ac:dyDescent="0.45">
      <c r="A604" s="32" t="s">
        <v>1832</v>
      </c>
      <c r="B604" s="33">
        <v>1.4610000000000001</v>
      </c>
    </row>
    <row r="605" spans="1:2" ht="30.75" x14ac:dyDescent="0.45">
      <c r="A605" s="32" t="s">
        <v>733</v>
      </c>
      <c r="B605" s="33">
        <v>0.55700000000000005</v>
      </c>
    </row>
    <row r="606" spans="1:2" ht="15.4" x14ac:dyDescent="0.45">
      <c r="A606" s="32" t="s">
        <v>1476</v>
      </c>
      <c r="B606" s="33">
        <v>0.52500000000000002</v>
      </c>
    </row>
    <row r="607" spans="1:2" ht="15.4" x14ac:dyDescent="0.45">
      <c r="A607" s="32" t="s">
        <v>381</v>
      </c>
      <c r="B607" s="33">
        <v>0.22800000000000001</v>
      </c>
    </row>
    <row r="608" spans="1:2" ht="15.4" x14ac:dyDescent="0.45">
      <c r="A608" s="32" t="s">
        <v>382</v>
      </c>
      <c r="B608" s="33">
        <v>0.254</v>
      </c>
    </row>
    <row r="609" spans="1:2" ht="15.4" x14ac:dyDescent="0.45">
      <c r="A609" s="30" t="s">
        <v>754</v>
      </c>
      <c r="B609" s="31">
        <v>0.19</v>
      </c>
    </row>
    <row r="610" spans="1:2" ht="15.4" x14ac:dyDescent="0.45">
      <c r="A610" s="32" t="s">
        <v>1737</v>
      </c>
      <c r="B610" s="33">
        <v>0.123</v>
      </c>
    </row>
    <row r="611" spans="1:2" ht="15.4" x14ac:dyDescent="0.45">
      <c r="A611" s="32" t="s">
        <v>388</v>
      </c>
      <c r="B611" s="33">
        <v>6.7000000000000004E-2</v>
      </c>
    </row>
    <row r="612" spans="1:2" ht="15.4" x14ac:dyDescent="0.45">
      <c r="A612" s="30" t="s">
        <v>747</v>
      </c>
      <c r="B612" s="31">
        <v>5.9039999999999999</v>
      </c>
    </row>
    <row r="613" spans="1:2" ht="15.4" x14ac:dyDescent="0.45">
      <c r="A613" s="32" t="s">
        <v>739</v>
      </c>
      <c r="B613" s="33">
        <v>1.966</v>
      </c>
    </row>
    <row r="614" spans="1:2" ht="15.4" x14ac:dyDescent="0.45">
      <c r="A614" s="30" t="s">
        <v>514</v>
      </c>
      <c r="B614" s="31">
        <v>1.0209999999999999</v>
      </c>
    </row>
    <row r="615" spans="1:2" ht="15.4" x14ac:dyDescent="0.45">
      <c r="A615" s="32" t="s">
        <v>742</v>
      </c>
      <c r="B615" s="33">
        <v>0.56000000000000005</v>
      </c>
    </row>
    <row r="616" spans="1:2" ht="15.4" x14ac:dyDescent="0.45">
      <c r="A616" s="32" t="s">
        <v>743</v>
      </c>
      <c r="B616" s="33">
        <v>0.46100000000000002</v>
      </c>
    </row>
    <row r="617" spans="1:2" ht="15.4" x14ac:dyDescent="0.45">
      <c r="A617" s="30" t="s">
        <v>515</v>
      </c>
      <c r="B617" s="31">
        <v>0.85199999999999998</v>
      </c>
    </row>
    <row r="618" spans="1:2" ht="15.4" x14ac:dyDescent="0.45">
      <c r="A618" s="32" t="s">
        <v>738</v>
      </c>
      <c r="B618" s="33">
        <v>0.85199999999999998</v>
      </c>
    </row>
    <row r="619" spans="1:2" ht="15.4" x14ac:dyDescent="0.45">
      <c r="A619" s="30" t="s">
        <v>745</v>
      </c>
      <c r="B619" s="31">
        <v>0.748</v>
      </c>
    </row>
    <row r="620" spans="1:2" ht="15.4" x14ac:dyDescent="0.45">
      <c r="A620" s="30" t="s">
        <v>517</v>
      </c>
      <c r="B620" s="31">
        <v>0.69299999999999995</v>
      </c>
    </row>
    <row r="621" spans="1:2" ht="15.4" x14ac:dyDescent="0.45">
      <c r="A621" s="32" t="s">
        <v>736</v>
      </c>
      <c r="B621" s="33">
        <v>0.46600000000000003</v>
      </c>
    </row>
    <row r="622" spans="1:2" ht="15.4" x14ac:dyDescent="0.45">
      <c r="A622" s="32" t="s">
        <v>746</v>
      </c>
      <c r="B622" s="33">
        <v>0.22700000000000001</v>
      </c>
    </row>
    <row r="623" spans="1:2" ht="15.4" x14ac:dyDescent="0.45">
      <c r="A623" s="30" t="s">
        <v>740</v>
      </c>
      <c r="B623" s="31">
        <v>5.5E-2</v>
      </c>
    </row>
    <row r="624" spans="1:2" ht="15.4" x14ac:dyDescent="0.45">
      <c r="A624" s="32" t="s">
        <v>741</v>
      </c>
      <c r="B624" s="33">
        <v>0.01</v>
      </c>
    </row>
    <row r="625" spans="1:2" ht="15.4" x14ac:dyDescent="0.45">
      <c r="A625" s="32" t="s">
        <v>744</v>
      </c>
      <c r="B625" s="33">
        <v>8.0000000000000002E-3</v>
      </c>
    </row>
    <row r="626" spans="1:2" ht="15.4" x14ac:dyDescent="0.45">
      <c r="A626" s="32" t="s">
        <v>1739</v>
      </c>
      <c r="B626" s="33">
        <v>3.6999999999999998E-2</v>
      </c>
    </row>
    <row r="627" spans="1:2" ht="15.4" x14ac:dyDescent="0.45">
      <c r="A627" s="30" t="s">
        <v>752</v>
      </c>
      <c r="B627" s="31">
        <v>1.3169999999999999</v>
      </c>
    </row>
    <row r="628" spans="1:2" ht="30.75" x14ac:dyDescent="0.45">
      <c r="A628" s="32" t="s">
        <v>748</v>
      </c>
      <c r="B628" s="33">
        <v>0.69899999999999995</v>
      </c>
    </row>
    <row r="629" spans="1:2" ht="30.75" x14ac:dyDescent="0.45">
      <c r="A629" s="32" t="s">
        <v>1489</v>
      </c>
      <c r="B629" s="33">
        <v>0.185</v>
      </c>
    </row>
    <row r="630" spans="1:2" ht="30.75" x14ac:dyDescent="0.45">
      <c r="A630" s="32" t="s">
        <v>750</v>
      </c>
      <c r="B630" s="33">
        <v>0.33</v>
      </c>
    </row>
    <row r="631" spans="1:2" ht="30.75" x14ac:dyDescent="0.45">
      <c r="A631" s="32" t="s">
        <v>751</v>
      </c>
      <c r="B631" s="33">
        <v>0.10299999999999999</v>
      </c>
    </row>
    <row r="632" spans="1:2" ht="15.4" x14ac:dyDescent="0.45">
      <c r="A632" s="30" t="s">
        <v>777</v>
      </c>
      <c r="B632" s="31">
        <v>2.141</v>
      </c>
    </row>
    <row r="633" spans="1:2" ht="15.4" x14ac:dyDescent="0.45">
      <c r="A633" s="30" t="s">
        <v>756</v>
      </c>
      <c r="B633" s="31">
        <v>0.56999999999999995</v>
      </c>
    </row>
    <row r="634" spans="1:2" ht="15.4" x14ac:dyDescent="0.45">
      <c r="A634" s="32" t="s">
        <v>389</v>
      </c>
      <c r="B634" s="31">
        <v>0.433</v>
      </c>
    </row>
    <row r="635" spans="1:2" ht="30.75" x14ac:dyDescent="0.45">
      <c r="A635" s="32" t="s">
        <v>757</v>
      </c>
      <c r="B635" s="31">
        <v>0.13700000000000001</v>
      </c>
    </row>
    <row r="636" spans="1:2" ht="15.4" x14ac:dyDescent="0.45">
      <c r="A636" s="30" t="s">
        <v>755</v>
      </c>
      <c r="B636" s="31">
        <v>1.571</v>
      </c>
    </row>
    <row r="637" spans="1:2" ht="15.4" x14ac:dyDescent="0.45">
      <c r="A637" s="30" t="s">
        <v>772</v>
      </c>
      <c r="B637" s="31">
        <v>0.51700000000000002</v>
      </c>
    </row>
    <row r="638" spans="1:2" ht="15.4" x14ac:dyDescent="0.45">
      <c r="A638" s="32" t="s">
        <v>390</v>
      </c>
      <c r="B638" s="33">
        <v>0.23400000000000001</v>
      </c>
    </row>
    <row r="639" spans="1:2" ht="46.15" x14ac:dyDescent="0.45">
      <c r="A639" s="32" t="s">
        <v>391</v>
      </c>
      <c r="B639" s="33">
        <v>0.13900000000000001</v>
      </c>
    </row>
    <row r="640" spans="1:2" ht="30.75" x14ac:dyDescent="0.45">
      <c r="A640" s="32" t="s">
        <v>392</v>
      </c>
      <c r="B640" s="33">
        <v>0.14399999999999999</v>
      </c>
    </row>
    <row r="641" spans="1:2" ht="15.4" x14ac:dyDescent="0.45">
      <c r="A641" s="30" t="s">
        <v>773</v>
      </c>
      <c r="B641" s="31">
        <v>0.40899999999999997</v>
      </c>
    </row>
    <row r="642" spans="1:2" ht="15.4" x14ac:dyDescent="0.45">
      <c r="A642" s="32" t="s">
        <v>393</v>
      </c>
      <c r="B642" s="33">
        <v>7.0000000000000007E-2</v>
      </c>
    </row>
    <row r="643" spans="1:2" ht="15.4" x14ac:dyDescent="0.45">
      <c r="A643" s="32" t="s">
        <v>394</v>
      </c>
      <c r="B643" s="33">
        <v>4.4999999999999998E-2</v>
      </c>
    </row>
    <row r="644" spans="1:2" ht="15.4" x14ac:dyDescent="0.45">
      <c r="A644" s="32" t="s">
        <v>395</v>
      </c>
      <c r="B644" s="33">
        <v>0.29399999999999998</v>
      </c>
    </row>
    <row r="645" spans="1:2" ht="15.4" x14ac:dyDescent="0.45">
      <c r="A645" s="30" t="s">
        <v>774</v>
      </c>
      <c r="B645" s="31">
        <v>0.64500000000000002</v>
      </c>
    </row>
    <row r="646" spans="1:2" ht="30.75" x14ac:dyDescent="0.45">
      <c r="A646" s="32" t="s">
        <v>775</v>
      </c>
      <c r="B646" s="33">
        <v>0.17899999999999999</v>
      </c>
    </row>
    <row r="647" spans="1:2" ht="30.75" x14ac:dyDescent="0.45">
      <c r="A647" s="32" t="s">
        <v>776</v>
      </c>
      <c r="B647" s="33">
        <v>0.46600000000000003</v>
      </c>
    </row>
    <row r="648" spans="1:2" ht="15.4" x14ac:dyDescent="0.45">
      <c r="A648" s="30" t="s">
        <v>758</v>
      </c>
      <c r="B648" s="31">
        <v>0.36499999999999999</v>
      </c>
    </row>
    <row r="649" spans="1:2" ht="15.4" x14ac:dyDescent="0.45">
      <c r="A649" s="32" t="s">
        <v>396</v>
      </c>
      <c r="B649" s="33">
        <v>0.14499999999999999</v>
      </c>
    </row>
    <row r="650" spans="1:2" ht="15.4" x14ac:dyDescent="0.45">
      <c r="A650" s="32" t="s">
        <v>397</v>
      </c>
      <c r="B650" s="33">
        <v>0.186</v>
      </c>
    </row>
    <row r="651" spans="1:2" ht="15.4" x14ac:dyDescent="0.45">
      <c r="A651" s="32" t="s">
        <v>398</v>
      </c>
      <c r="B651" s="33">
        <v>3.4000000000000002E-2</v>
      </c>
    </row>
    <row r="652" spans="1:2" ht="15.4" x14ac:dyDescent="0.45">
      <c r="A652" s="30" t="s">
        <v>760</v>
      </c>
      <c r="B652" s="31">
        <v>1.5289999999999999</v>
      </c>
    </row>
    <row r="653" spans="1:2" ht="15.4" x14ac:dyDescent="0.45">
      <c r="A653" s="32" t="s">
        <v>1751</v>
      </c>
      <c r="B653" s="33">
        <v>0.29699999999999999</v>
      </c>
    </row>
    <row r="654" spans="1:2" ht="15.4" x14ac:dyDescent="0.45">
      <c r="A654" s="32" t="s">
        <v>1741</v>
      </c>
      <c r="B654" s="33">
        <v>0.23899999999999999</v>
      </c>
    </row>
    <row r="655" spans="1:2" ht="15.4" x14ac:dyDescent="0.45">
      <c r="A655" s="32" t="s">
        <v>1753</v>
      </c>
      <c r="B655" s="33">
        <v>0.247</v>
      </c>
    </row>
    <row r="656" spans="1:2" ht="15.4" x14ac:dyDescent="0.45">
      <c r="A656" s="32" t="s">
        <v>1743</v>
      </c>
      <c r="B656" s="33">
        <v>0.114</v>
      </c>
    </row>
    <row r="657" spans="1:2" ht="15.4" x14ac:dyDescent="0.45">
      <c r="A657" s="32" t="s">
        <v>1745</v>
      </c>
      <c r="B657" s="33">
        <v>0.14799999999999999</v>
      </c>
    </row>
    <row r="658" spans="1:2" ht="15.4" x14ac:dyDescent="0.45">
      <c r="A658" s="32" t="s">
        <v>1747</v>
      </c>
      <c r="B658" s="33">
        <v>0.20599999999999999</v>
      </c>
    </row>
    <row r="659" spans="1:2" ht="15.4" x14ac:dyDescent="0.45">
      <c r="A659" s="32" t="s">
        <v>1749</v>
      </c>
      <c r="B659" s="33">
        <v>0.13200000000000001</v>
      </c>
    </row>
    <row r="660" spans="1:2" ht="15.4" x14ac:dyDescent="0.45">
      <c r="A660" s="32" t="s">
        <v>1535</v>
      </c>
      <c r="B660" s="33">
        <v>0.14599999999999999</v>
      </c>
    </row>
    <row r="661" spans="1:2" ht="15.4" x14ac:dyDescent="0.45">
      <c r="A661" s="30" t="s">
        <v>761</v>
      </c>
      <c r="B661" s="31">
        <v>0.22800000000000001</v>
      </c>
    </row>
    <row r="662" spans="1:2" ht="15.4" x14ac:dyDescent="0.45">
      <c r="A662" s="32" t="s">
        <v>406</v>
      </c>
      <c r="B662" s="33">
        <v>0.22800000000000001</v>
      </c>
    </row>
    <row r="663" spans="1:2" ht="15.4" x14ac:dyDescent="0.45">
      <c r="A663" s="30" t="s">
        <v>763</v>
      </c>
      <c r="B663" s="31">
        <v>0.41499999999999998</v>
      </c>
    </row>
    <row r="664" spans="1:2" ht="15.4" x14ac:dyDescent="0.45">
      <c r="A664" s="32" t="s">
        <v>409</v>
      </c>
      <c r="B664" s="33">
        <v>0.19900000000000001</v>
      </c>
    </row>
    <row r="665" spans="1:2" ht="15.4" x14ac:dyDescent="0.45">
      <c r="A665" s="32" t="s">
        <v>410</v>
      </c>
      <c r="B665" s="33">
        <v>0.216</v>
      </c>
    </row>
    <row r="666" spans="1:2" ht="15.4" x14ac:dyDescent="0.45">
      <c r="A666" s="30" t="s">
        <v>764</v>
      </c>
      <c r="B666" s="31">
        <v>1.5629999999999999</v>
      </c>
    </row>
    <row r="667" spans="1:2" ht="15.4" x14ac:dyDescent="0.45">
      <c r="A667" s="32" t="s">
        <v>411</v>
      </c>
      <c r="B667" s="33">
        <v>0.188</v>
      </c>
    </row>
    <row r="668" spans="1:2" ht="15.4" x14ac:dyDescent="0.45">
      <c r="A668" s="32" t="s">
        <v>412</v>
      </c>
      <c r="B668" s="33">
        <v>0.19500000000000001</v>
      </c>
    </row>
    <row r="669" spans="1:2" ht="15.4" x14ac:dyDescent="0.45">
      <c r="A669" s="32" t="s">
        <v>415</v>
      </c>
      <c r="B669" s="33">
        <v>0.121</v>
      </c>
    </row>
    <row r="670" spans="1:2" ht="15.4" x14ac:dyDescent="0.45">
      <c r="A670" s="32" t="s">
        <v>416</v>
      </c>
      <c r="B670" s="33">
        <v>0.111</v>
      </c>
    </row>
    <row r="671" spans="1:2" ht="15.4" x14ac:dyDescent="0.45">
      <c r="A671" s="32" t="s">
        <v>418</v>
      </c>
      <c r="B671" s="33">
        <v>0.06</v>
      </c>
    </row>
    <row r="672" spans="1:2" ht="15.4" x14ac:dyDescent="0.45">
      <c r="A672" s="32" t="s">
        <v>419</v>
      </c>
      <c r="B672" s="33">
        <v>0.115</v>
      </c>
    </row>
    <row r="673" spans="1:2" ht="15.4" x14ac:dyDescent="0.45">
      <c r="A673" s="32" t="s">
        <v>443</v>
      </c>
      <c r="B673" s="33">
        <v>0.216</v>
      </c>
    </row>
    <row r="674" spans="1:2" ht="15.4" x14ac:dyDescent="0.45">
      <c r="A674" s="32" t="s">
        <v>444</v>
      </c>
      <c r="B674" s="33">
        <v>0.15</v>
      </c>
    </row>
    <row r="675" spans="1:2" ht="15.4" x14ac:dyDescent="0.45">
      <c r="A675" s="32" t="s">
        <v>422</v>
      </c>
      <c r="B675" s="33">
        <v>0.23400000000000001</v>
      </c>
    </row>
    <row r="676" spans="1:2" ht="15.4" x14ac:dyDescent="0.45">
      <c r="A676" s="32" t="s">
        <v>423</v>
      </c>
      <c r="B676" s="33">
        <v>0.17299999999999999</v>
      </c>
    </row>
    <row r="677" spans="1:2" ht="15.4" x14ac:dyDescent="0.45">
      <c r="A677" s="30" t="s">
        <v>766</v>
      </c>
      <c r="B677" s="31">
        <v>0.10100000000000001</v>
      </c>
    </row>
    <row r="678" spans="1:2" ht="15.4" x14ac:dyDescent="0.45">
      <c r="A678" s="32" t="s">
        <v>425</v>
      </c>
      <c r="B678" s="33">
        <v>4.9000000000000002E-2</v>
      </c>
    </row>
    <row r="679" spans="1:2" ht="15.4" x14ac:dyDescent="0.45">
      <c r="A679" s="32" t="s">
        <v>426</v>
      </c>
      <c r="B679" s="33">
        <v>5.1999999999999998E-2</v>
      </c>
    </row>
    <row r="680" spans="1:2" ht="15.4" x14ac:dyDescent="0.45">
      <c r="A680" s="30" t="s">
        <v>767</v>
      </c>
      <c r="B680" s="31">
        <v>7.2999999999999995E-2</v>
      </c>
    </row>
    <row r="681" spans="1:2" ht="15.4" x14ac:dyDescent="0.45">
      <c r="A681" s="32" t="s">
        <v>427</v>
      </c>
      <c r="B681" s="33">
        <v>0.03</v>
      </c>
    </row>
    <row r="682" spans="1:2" ht="15.4" x14ac:dyDescent="0.45">
      <c r="A682" s="32" t="s">
        <v>1822</v>
      </c>
      <c r="B682" s="33">
        <v>1.7000000000000001E-2</v>
      </c>
    </row>
    <row r="683" spans="1:2" ht="30.75" x14ac:dyDescent="0.45">
      <c r="A683" s="32" t="s">
        <v>1755</v>
      </c>
      <c r="B683" s="33">
        <v>2.5999999999999999E-2</v>
      </c>
    </row>
    <row r="684" spans="1:2" ht="15.4" x14ac:dyDescent="0.45">
      <c r="A684" s="30" t="s">
        <v>768</v>
      </c>
      <c r="B684" s="31">
        <v>0.63600000000000001</v>
      </c>
    </row>
    <row r="685" spans="1:2" ht="15.4" x14ac:dyDescent="0.45">
      <c r="A685" s="32" t="s">
        <v>1757</v>
      </c>
      <c r="B685" s="33">
        <v>0.11600000000000001</v>
      </c>
    </row>
    <row r="686" spans="1:2" ht="30.75" x14ac:dyDescent="0.45">
      <c r="A686" s="32" t="s">
        <v>430</v>
      </c>
      <c r="B686" s="33">
        <v>0.42399999999999999</v>
      </c>
    </row>
    <row r="687" spans="1:2" ht="15.4" x14ac:dyDescent="0.45">
      <c r="A687" s="32" t="s">
        <v>431</v>
      </c>
      <c r="B687" s="33">
        <v>5.1999999999999998E-2</v>
      </c>
    </row>
    <row r="688" spans="1:2" ht="30.75" x14ac:dyDescent="0.45">
      <c r="A688" s="32" t="s">
        <v>1759</v>
      </c>
      <c r="B688" s="33">
        <v>4.3999999999999997E-2</v>
      </c>
    </row>
    <row r="689" spans="1:2" ht="15.4" x14ac:dyDescent="0.45">
      <c r="A689" s="30" t="s">
        <v>769</v>
      </c>
      <c r="B689" s="31">
        <v>0.626</v>
      </c>
    </row>
    <row r="690" spans="1:2" ht="30.75" x14ac:dyDescent="0.45">
      <c r="A690" s="32" t="s">
        <v>432</v>
      </c>
      <c r="B690" s="33">
        <v>0.08</v>
      </c>
    </row>
    <row r="691" spans="1:2" ht="30.75" x14ac:dyDescent="0.45">
      <c r="A691" s="32" t="s">
        <v>446</v>
      </c>
      <c r="B691" s="33">
        <v>0.54600000000000004</v>
      </c>
    </row>
    <row r="692" spans="1:2" ht="15.4" x14ac:dyDescent="0.45">
      <c r="A692" s="30" t="s">
        <v>771</v>
      </c>
      <c r="B692" s="31">
        <v>0.53300000000000003</v>
      </c>
    </row>
    <row r="693" spans="1:2" ht="15.4" x14ac:dyDescent="0.45">
      <c r="A693" s="32" t="s">
        <v>434</v>
      </c>
      <c r="B693" s="33">
        <v>0.26300000000000001</v>
      </c>
    </row>
    <row r="694" spans="1:2" ht="15.4" x14ac:dyDescent="0.45">
      <c r="A694" s="32" t="s">
        <v>1761</v>
      </c>
      <c r="B694" s="33">
        <v>0.27</v>
      </c>
    </row>
    <row r="695" spans="1:2" ht="15.4" x14ac:dyDescent="0.45">
      <c r="A695" s="30" t="s">
        <v>778</v>
      </c>
      <c r="B695" s="31">
        <v>0.20799999999999999</v>
      </c>
    </row>
    <row r="696" spans="1:2" ht="15.4" x14ac:dyDescent="0.45">
      <c r="A696" s="32" t="s">
        <v>779</v>
      </c>
      <c r="B696" s="33">
        <v>7.0999999999999994E-2</v>
      </c>
    </row>
    <row r="697" spans="1:2" ht="15.4" x14ac:dyDescent="0.45">
      <c r="A697" s="32" t="s">
        <v>436</v>
      </c>
      <c r="B697" s="33">
        <v>8.2000000000000003E-2</v>
      </c>
    </row>
    <row r="698" spans="1:2" ht="15.4" x14ac:dyDescent="0.45">
      <c r="A698" s="32" t="s">
        <v>437</v>
      </c>
      <c r="B698" s="33">
        <v>5.5E-2</v>
      </c>
    </row>
    <row r="699" spans="1:2" ht="15.4" x14ac:dyDescent="0.45">
      <c r="A699" s="30" t="s">
        <v>759</v>
      </c>
      <c r="B699" s="31">
        <v>5.6779999999999999</v>
      </c>
    </row>
    <row r="700" spans="1:2" ht="15.4" x14ac:dyDescent="0.45">
      <c r="A700" s="30" t="s">
        <v>762</v>
      </c>
      <c r="B700" s="31">
        <v>4.149</v>
      </c>
    </row>
    <row r="701" spans="1:2" ht="15.4" x14ac:dyDescent="0.45">
      <c r="A701" s="30" t="s">
        <v>1733</v>
      </c>
      <c r="B701" s="31">
        <v>2.7480000000000002</v>
      </c>
    </row>
    <row r="702" spans="1:2" ht="30" x14ac:dyDescent="0.45">
      <c r="A702" s="35" t="s">
        <v>657</v>
      </c>
      <c r="B702" s="36">
        <v>0.23100000000000001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23CC-2C99-4BE9-816D-CB875C77F1D5}">
  <dimension ref="A1:B705"/>
  <sheetViews>
    <sheetView workbookViewId="0">
      <pane xSplit="1" ySplit="1" topLeftCell="B317" activePane="bottomRight" state="frozen"/>
      <selection pane="topRight" activeCell="B1" sqref="B1"/>
      <selection pane="bottomLeft" activeCell="A9" sqref="A9"/>
      <selection pane="bottomRight" activeCell="A331" sqref="A331"/>
    </sheetView>
  </sheetViews>
  <sheetFormatPr defaultRowHeight="14.25" x14ac:dyDescent="0.45"/>
  <cols>
    <col min="1" max="1" width="72.265625" style="25" customWidth="1"/>
    <col min="2" max="2" width="17.73046875" style="25" customWidth="1"/>
    <col min="3" max="16384" width="9.06640625" style="25"/>
  </cols>
  <sheetData>
    <row r="1" spans="1:2" ht="35.25" customHeight="1" x14ac:dyDescent="0.45">
      <c r="A1" s="26" t="s">
        <v>1464</v>
      </c>
      <c r="B1" s="27" t="s">
        <v>1465</v>
      </c>
    </row>
    <row r="2" spans="1:2" ht="15.4" x14ac:dyDescent="0.45">
      <c r="A2" s="28" t="s">
        <v>487</v>
      </c>
      <c r="B2" s="29">
        <v>100</v>
      </c>
    </row>
    <row r="3" spans="1:2" ht="15.4" x14ac:dyDescent="0.45">
      <c r="A3" s="30" t="s">
        <v>489</v>
      </c>
      <c r="B3" s="31">
        <v>70.373000000000005</v>
      </c>
    </row>
    <row r="4" spans="1:2" ht="15.4" x14ac:dyDescent="0.45">
      <c r="A4" s="30" t="s">
        <v>488</v>
      </c>
      <c r="B4" s="31">
        <v>72.69</v>
      </c>
    </row>
    <row r="5" spans="1:2" ht="15.4" x14ac:dyDescent="0.45">
      <c r="A5" s="30" t="s">
        <v>492</v>
      </c>
      <c r="B5" s="31">
        <v>37.456000000000003</v>
      </c>
    </row>
    <row r="6" spans="1:2" ht="15.4" x14ac:dyDescent="0.45">
      <c r="A6" s="30" t="s">
        <v>493</v>
      </c>
      <c r="B6" s="31">
        <v>35.234000000000002</v>
      </c>
    </row>
    <row r="7" spans="1:2" ht="15.4" x14ac:dyDescent="0.45">
      <c r="A7" s="30" t="s">
        <v>692</v>
      </c>
      <c r="B7" s="31">
        <v>27.31</v>
      </c>
    </row>
    <row r="8" spans="1:2" ht="20.25" customHeight="1" x14ac:dyDescent="0.45">
      <c r="A8" s="30" t="s">
        <v>518</v>
      </c>
      <c r="B8" s="31">
        <v>29.626999999999999</v>
      </c>
    </row>
    <row r="9" spans="1:2" ht="15.4" x14ac:dyDescent="0.45">
      <c r="A9" s="30" t="s">
        <v>511</v>
      </c>
      <c r="B9" s="31">
        <v>96.105999999999995</v>
      </c>
    </row>
    <row r="10" spans="1:2" ht="15.4" x14ac:dyDescent="0.45">
      <c r="A10" s="30" t="s">
        <v>490</v>
      </c>
      <c r="B10" s="31">
        <v>68.331999999999994</v>
      </c>
    </row>
    <row r="11" spans="1:2" ht="15.4" x14ac:dyDescent="0.45">
      <c r="A11" s="30" t="s">
        <v>512</v>
      </c>
      <c r="B11" s="31">
        <v>68.796000000000006</v>
      </c>
    </row>
    <row r="12" spans="1:2" ht="15.4" x14ac:dyDescent="0.45">
      <c r="A12" s="30" t="s">
        <v>491</v>
      </c>
      <c r="B12" s="31">
        <v>33.097999999999999</v>
      </c>
    </row>
    <row r="13" spans="1:2" ht="15.4" x14ac:dyDescent="0.45">
      <c r="A13" s="30" t="s">
        <v>513</v>
      </c>
      <c r="B13" s="31">
        <v>33.561999999999998</v>
      </c>
    </row>
    <row r="14" spans="1:2" ht="15.4" x14ac:dyDescent="0.45">
      <c r="A14" s="30" t="s">
        <v>495</v>
      </c>
      <c r="B14" s="31">
        <v>9.3070000000000004</v>
      </c>
    </row>
    <row r="15" spans="1:2" ht="15.4" x14ac:dyDescent="0.45">
      <c r="A15" s="30" t="s">
        <v>529</v>
      </c>
      <c r="B15" s="31">
        <v>4.4770000000000003</v>
      </c>
    </row>
    <row r="16" spans="1:2" ht="15.4" x14ac:dyDescent="0.45">
      <c r="A16" s="30" t="s">
        <v>532</v>
      </c>
      <c r="B16" s="31">
        <v>2.8290000000000002</v>
      </c>
    </row>
    <row r="17" spans="1:2" ht="15.4" x14ac:dyDescent="0.45">
      <c r="A17" s="30" t="s">
        <v>533</v>
      </c>
      <c r="B17" s="31">
        <v>1.163</v>
      </c>
    </row>
    <row r="18" spans="1:2" ht="15.4" x14ac:dyDescent="0.45">
      <c r="A18" s="32" t="s">
        <v>0</v>
      </c>
      <c r="B18" s="33">
        <v>0.72899999999999998</v>
      </c>
    </row>
    <row r="19" spans="1:2" ht="15.4" x14ac:dyDescent="0.45">
      <c r="A19" s="32" t="s">
        <v>1</v>
      </c>
      <c r="B19" s="33">
        <v>0.434</v>
      </c>
    </row>
    <row r="20" spans="1:2" ht="15.4" x14ac:dyDescent="0.45">
      <c r="A20" s="30" t="s">
        <v>534</v>
      </c>
      <c r="B20" s="31">
        <v>1.5189999999999999</v>
      </c>
    </row>
    <row r="21" spans="1:2" ht="15.4" x14ac:dyDescent="0.45">
      <c r="A21" s="32" t="s">
        <v>2</v>
      </c>
      <c r="B21" s="33">
        <v>0.9</v>
      </c>
    </row>
    <row r="22" spans="1:2" ht="15.4" x14ac:dyDescent="0.45">
      <c r="A22" s="32" t="s">
        <v>3</v>
      </c>
      <c r="B22" s="33">
        <v>0.61899999999999999</v>
      </c>
    </row>
    <row r="23" spans="1:2" ht="15.4" x14ac:dyDescent="0.45">
      <c r="A23" s="34" t="s">
        <v>4</v>
      </c>
      <c r="B23" s="33">
        <v>0.14699999999999999</v>
      </c>
    </row>
    <row r="24" spans="1:2" ht="15.4" x14ac:dyDescent="0.45">
      <c r="A24" s="30" t="s">
        <v>530</v>
      </c>
      <c r="B24" s="31">
        <v>1.6479999999999999</v>
      </c>
    </row>
    <row r="25" spans="1:2" ht="15.4" x14ac:dyDescent="0.45">
      <c r="A25" s="32" t="s">
        <v>5</v>
      </c>
      <c r="B25" s="33">
        <v>0.98099999999999998</v>
      </c>
    </row>
    <row r="26" spans="1:2" ht="15.4" x14ac:dyDescent="0.45">
      <c r="A26" s="32" t="s">
        <v>6</v>
      </c>
      <c r="B26" s="33">
        <v>0.499</v>
      </c>
    </row>
    <row r="27" spans="1:2" ht="15.4" x14ac:dyDescent="0.45">
      <c r="A27" s="32" t="s">
        <v>7</v>
      </c>
      <c r="B27" s="33">
        <v>0.16800000000000001</v>
      </c>
    </row>
    <row r="28" spans="1:2" ht="15.4" x14ac:dyDescent="0.45">
      <c r="A28" s="30" t="s">
        <v>536</v>
      </c>
      <c r="B28" s="33">
        <v>0.17499999999999999</v>
      </c>
    </row>
    <row r="29" spans="1:2" ht="15.4" x14ac:dyDescent="0.45">
      <c r="A29" s="32" t="s">
        <v>1541</v>
      </c>
      <c r="B29" s="33">
        <v>0.17499999999999999</v>
      </c>
    </row>
    <row r="30" spans="1:2" ht="15.4" x14ac:dyDescent="0.45">
      <c r="A30" s="30" t="s">
        <v>535</v>
      </c>
      <c r="B30" s="31">
        <v>1.1559999999999999</v>
      </c>
    </row>
    <row r="31" spans="1:2" ht="15.4" x14ac:dyDescent="0.45">
      <c r="A31" s="32" t="s">
        <v>9</v>
      </c>
      <c r="B31" s="33">
        <v>0.58899999999999997</v>
      </c>
    </row>
    <row r="32" spans="1:2" ht="15.4" x14ac:dyDescent="0.45">
      <c r="A32" s="32" t="s">
        <v>10</v>
      </c>
      <c r="B32" s="33">
        <v>0.56699999999999995</v>
      </c>
    </row>
    <row r="33" spans="1:2" ht="15.4" x14ac:dyDescent="0.45">
      <c r="A33" s="30" t="s">
        <v>537</v>
      </c>
      <c r="B33" s="31">
        <v>3.3490000000000002</v>
      </c>
    </row>
    <row r="34" spans="1:2" ht="15.4" x14ac:dyDescent="0.45">
      <c r="A34" s="30" t="s">
        <v>538</v>
      </c>
      <c r="B34" s="31">
        <v>2.427</v>
      </c>
    </row>
    <row r="35" spans="1:2" ht="15.4" x14ac:dyDescent="0.45">
      <c r="A35" s="32" t="s">
        <v>11</v>
      </c>
      <c r="B35" s="33">
        <v>0.78800000000000003</v>
      </c>
    </row>
    <row r="36" spans="1:2" ht="15.4" x14ac:dyDescent="0.45">
      <c r="A36" s="32" t="s">
        <v>12</v>
      </c>
      <c r="B36" s="33">
        <v>0.67400000000000004</v>
      </c>
    </row>
    <row r="37" spans="1:2" ht="15.4" x14ac:dyDescent="0.45">
      <c r="A37" s="32" t="s">
        <v>13</v>
      </c>
      <c r="B37" s="33">
        <v>0.23899999999999999</v>
      </c>
    </row>
    <row r="38" spans="1:2" ht="15.4" x14ac:dyDescent="0.45">
      <c r="A38" s="30" t="s">
        <v>438</v>
      </c>
      <c r="B38" s="31">
        <v>0.72599999999999998</v>
      </c>
    </row>
    <row r="39" spans="1:2" ht="15.4" x14ac:dyDescent="0.45">
      <c r="A39" s="32" t="s">
        <v>14</v>
      </c>
      <c r="B39" s="33">
        <v>0.72599999999999998</v>
      </c>
    </row>
    <row r="40" spans="1:2" ht="15.4" x14ac:dyDescent="0.45">
      <c r="A40" s="30" t="s">
        <v>539</v>
      </c>
      <c r="B40" s="31">
        <v>0.92200000000000004</v>
      </c>
    </row>
    <row r="41" spans="1:2" ht="15.4" x14ac:dyDescent="0.45">
      <c r="A41" s="32" t="s">
        <v>15</v>
      </c>
      <c r="B41" s="33">
        <v>0.56599999999999995</v>
      </c>
    </row>
    <row r="42" spans="1:2" ht="15.4" x14ac:dyDescent="0.45">
      <c r="A42" s="32" t="s">
        <v>16</v>
      </c>
      <c r="B42" s="33">
        <v>0.35599999999999998</v>
      </c>
    </row>
    <row r="43" spans="1:2" ht="15.4" x14ac:dyDescent="0.45">
      <c r="A43" s="30" t="s">
        <v>540</v>
      </c>
      <c r="B43" s="31">
        <v>0.15</v>
      </c>
    </row>
    <row r="44" spans="1:2" ht="15.4" x14ac:dyDescent="0.45">
      <c r="A44" s="32" t="s">
        <v>1824</v>
      </c>
      <c r="B44" s="33">
        <v>0.13500000000000001</v>
      </c>
    </row>
    <row r="45" spans="1:2" ht="15.4" x14ac:dyDescent="0.45">
      <c r="A45" s="32" t="s">
        <v>18</v>
      </c>
      <c r="B45" s="33">
        <v>1.4999999999999999E-2</v>
      </c>
    </row>
    <row r="46" spans="1:2" ht="15.4" x14ac:dyDescent="0.45">
      <c r="A46" s="30" t="s">
        <v>496</v>
      </c>
      <c r="B46" s="31">
        <v>2.1659999999999999</v>
      </c>
    </row>
    <row r="47" spans="1:2" ht="15.4" x14ac:dyDescent="0.45">
      <c r="A47" s="30" t="s">
        <v>541</v>
      </c>
      <c r="B47" s="31">
        <v>1.7749999999999999</v>
      </c>
    </row>
    <row r="48" spans="1:2" ht="15.4" x14ac:dyDescent="0.45">
      <c r="A48" s="32" t="s">
        <v>19</v>
      </c>
      <c r="B48" s="33">
        <v>0.17799999999999999</v>
      </c>
    </row>
    <row r="49" spans="1:2" ht="15.4" x14ac:dyDescent="0.45">
      <c r="A49" s="32" t="s">
        <v>20</v>
      </c>
      <c r="B49" s="33">
        <v>0.215</v>
      </c>
    </row>
    <row r="50" spans="1:2" ht="15.4" x14ac:dyDescent="0.45">
      <c r="A50" s="32" t="s">
        <v>21</v>
      </c>
      <c r="B50" s="33">
        <v>0.23200000000000001</v>
      </c>
    </row>
    <row r="51" spans="1:2" ht="15.4" x14ac:dyDescent="0.45">
      <c r="A51" s="32" t="s">
        <v>22</v>
      </c>
      <c r="B51" s="33">
        <v>0.128</v>
      </c>
    </row>
    <row r="52" spans="1:2" ht="15.4" x14ac:dyDescent="0.45">
      <c r="A52" s="32" t="s">
        <v>27</v>
      </c>
      <c r="B52" s="33">
        <v>6.6000000000000003E-2</v>
      </c>
    </row>
    <row r="53" spans="1:2" ht="15.4" x14ac:dyDescent="0.45">
      <c r="A53" s="32" t="s">
        <v>28</v>
      </c>
      <c r="B53" s="33">
        <v>5.5E-2</v>
      </c>
    </row>
    <row r="54" spans="1:2" ht="15.4" x14ac:dyDescent="0.45">
      <c r="A54" s="30" t="s">
        <v>542</v>
      </c>
      <c r="B54" s="31">
        <v>0.72599999999999998</v>
      </c>
    </row>
    <row r="55" spans="1:2" ht="15.4" x14ac:dyDescent="0.45">
      <c r="A55" s="32" t="s">
        <v>23</v>
      </c>
      <c r="B55" s="33">
        <v>0.26100000000000001</v>
      </c>
    </row>
    <row r="56" spans="1:2" ht="15.4" x14ac:dyDescent="0.45">
      <c r="A56" s="32" t="s">
        <v>24</v>
      </c>
      <c r="B56" s="33">
        <v>0.186</v>
      </c>
    </row>
    <row r="57" spans="1:2" ht="15.4" x14ac:dyDescent="0.45">
      <c r="A57" s="32" t="s">
        <v>25</v>
      </c>
      <c r="B57" s="33">
        <v>0.27900000000000003</v>
      </c>
    </row>
    <row r="58" spans="1:2" ht="15.4" x14ac:dyDescent="0.45">
      <c r="A58" s="30" t="s">
        <v>543</v>
      </c>
      <c r="B58" s="31">
        <v>0.17499999999999999</v>
      </c>
    </row>
    <row r="59" spans="1:2" ht="15.4" x14ac:dyDescent="0.45">
      <c r="A59" s="32" t="s">
        <v>26</v>
      </c>
      <c r="B59" s="33">
        <v>0.17499999999999999</v>
      </c>
    </row>
    <row r="60" spans="1:2" ht="15.4" x14ac:dyDescent="0.45">
      <c r="A60" s="30" t="s">
        <v>544</v>
      </c>
      <c r="B60" s="31">
        <v>0.215</v>
      </c>
    </row>
    <row r="61" spans="1:2" ht="15.4" x14ac:dyDescent="0.45">
      <c r="A61" s="32" t="s">
        <v>30</v>
      </c>
      <c r="B61" s="33">
        <v>0.14499999999999999</v>
      </c>
    </row>
    <row r="62" spans="1:2" ht="15.4" x14ac:dyDescent="0.45">
      <c r="A62" s="32" t="s">
        <v>31</v>
      </c>
      <c r="B62" s="33">
        <v>7.0000000000000007E-2</v>
      </c>
    </row>
    <row r="63" spans="1:2" ht="15.4" x14ac:dyDescent="0.45">
      <c r="A63" s="30" t="s">
        <v>545</v>
      </c>
      <c r="B63" s="31">
        <v>0.17599999999999999</v>
      </c>
    </row>
    <row r="64" spans="1:2" ht="15.4" x14ac:dyDescent="0.45">
      <c r="A64" s="32" t="s">
        <v>1627</v>
      </c>
      <c r="B64" s="33">
        <v>0.15</v>
      </c>
    </row>
    <row r="65" spans="1:2" ht="15.4" x14ac:dyDescent="0.45">
      <c r="A65" s="32" t="s">
        <v>1629</v>
      </c>
      <c r="B65" s="33">
        <v>2.5999999999999999E-2</v>
      </c>
    </row>
    <row r="66" spans="1:2" ht="15.4" x14ac:dyDescent="0.45">
      <c r="A66" s="30" t="s">
        <v>501</v>
      </c>
      <c r="B66" s="31">
        <v>1.194</v>
      </c>
    </row>
    <row r="67" spans="1:2" ht="15.4" x14ac:dyDescent="0.45">
      <c r="A67" s="32" t="s">
        <v>34</v>
      </c>
      <c r="B67" s="33">
        <v>0.69799999999999995</v>
      </c>
    </row>
    <row r="68" spans="1:2" ht="15.4" x14ac:dyDescent="0.45">
      <c r="A68" s="32" t="s">
        <v>1701</v>
      </c>
      <c r="B68" s="33">
        <v>0.38800000000000001</v>
      </c>
    </row>
    <row r="69" spans="1:2" ht="15.4" x14ac:dyDescent="0.45">
      <c r="A69" s="32" t="s">
        <v>36</v>
      </c>
      <c r="B69" s="33">
        <v>0.06</v>
      </c>
    </row>
    <row r="70" spans="1:2" ht="15.4" x14ac:dyDescent="0.45">
      <c r="A70" s="30" t="s">
        <v>546</v>
      </c>
      <c r="B70" s="31">
        <v>4.8000000000000001E-2</v>
      </c>
    </row>
    <row r="71" spans="1:2" ht="15.4" x14ac:dyDescent="0.45">
      <c r="A71" s="32" t="s">
        <v>37</v>
      </c>
      <c r="B71" s="33">
        <v>4.8000000000000001E-2</v>
      </c>
    </row>
    <row r="72" spans="1:2" ht="15.4" x14ac:dyDescent="0.45">
      <c r="A72" s="30" t="s">
        <v>547</v>
      </c>
      <c r="B72" s="31">
        <v>3.234</v>
      </c>
    </row>
    <row r="73" spans="1:2" ht="15.4" x14ac:dyDescent="0.45">
      <c r="A73" s="30" t="s">
        <v>548</v>
      </c>
      <c r="B73" s="31">
        <v>1.1719999999999999</v>
      </c>
    </row>
    <row r="74" spans="1:2" ht="15.4" x14ac:dyDescent="0.45">
      <c r="A74" s="30" t="s">
        <v>549</v>
      </c>
      <c r="B74" s="31">
        <v>1.1719999999999999</v>
      </c>
    </row>
    <row r="75" spans="1:2" ht="15.4" x14ac:dyDescent="0.45">
      <c r="A75" s="32" t="s">
        <v>38</v>
      </c>
      <c r="B75" s="33">
        <v>0.80400000000000005</v>
      </c>
    </row>
    <row r="76" spans="1:2" ht="15.4" x14ac:dyDescent="0.45">
      <c r="A76" s="32" t="s">
        <v>439</v>
      </c>
      <c r="B76" s="33">
        <v>0.36799999999999999</v>
      </c>
    </row>
    <row r="77" spans="1:2" ht="15.4" x14ac:dyDescent="0.45">
      <c r="A77" s="32" t="s">
        <v>41</v>
      </c>
      <c r="B77" s="33">
        <v>0.504</v>
      </c>
    </row>
    <row r="78" spans="1:2" ht="15.4" x14ac:dyDescent="0.45">
      <c r="A78" s="32" t="s">
        <v>42</v>
      </c>
      <c r="B78" s="33">
        <v>0.39500000000000002</v>
      </c>
    </row>
    <row r="79" spans="1:2" ht="15.4" x14ac:dyDescent="0.45">
      <c r="A79" s="32" t="s">
        <v>1549</v>
      </c>
      <c r="B79" s="33">
        <v>0.26800000000000002</v>
      </c>
    </row>
    <row r="80" spans="1:2" ht="15.4" x14ac:dyDescent="0.45">
      <c r="A80" s="30" t="s">
        <v>550</v>
      </c>
      <c r="B80" s="31">
        <v>0.56299999999999994</v>
      </c>
    </row>
    <row r="81" spans="1:2" ht="15.4" x14ac:dyDescent="0.45">
      <c r="A81" s="32" t="s">
        <v>1543</v>
      </c>
      <c r="B81" s="33">
        <v>0.34699999999999998</v>
      </c>
    </row>
    <row r="82" spans="1:2" ht="15.4" x14ac:dyDescent="0.45">
      <c r="A82" s="32" t="s">
        <v>1547</v>
      </c>
      <c r="B82" s="33">
        <v>0.216</v>
      </c>
    </row>
    <row r="83" spans="1:2" ht="20.25" customHeight="1" x14ac:dyDescent="0.45">
      <c r="A83" s="32" t="s">
        <v>1545</v>
      </c>
      <c r="B83" s="33">
        <v>0.17299999999999999</v>
      </c>
    </row>
    <row r="84" spans="1:2" ht="15.4" x14ac:dyDescent="0.45">
      <c r="A84" s="32" t="s">
        <v>1553</v>
      </c>
      <c r="B84" s="33">
        <v>9.2999999999999999E-2</v>
      </c>
    </row>
    <row r="85" spans="1:2" ht="15.4" x14ac:dyDescent="0.45">
      <c r="A85" s="32" t="s">
        <v>50</v>
      </c>
      <c r="B85" s="33">
        <v>6.6000000000000003E-2</v>
      </c>
    </row>
    <row r="86" spans="1:2" ht="15.4" x14ac:dyDescent="0.45">
      <c r="A86" s="30" t="s">
        <v>551</v>
      </c>
      <c r="B86" s="31">
        <v>1.1830000000000001</v>
      </c>
    </row>
    <row r="87" spans="1:2" ht="15.4" x14ac:dyDescent="0.45">
      <c r="A87" s="32" t="s">
        <v>1555</v>
      </c>
      <c r="B87" s="33">
        <v>0.89200000000000002</v>
      </c>
    </row>
    <row r="88" spans="1:2" ht="15.4" x14ac:dyDescent="0.45">
      <c r="A88" s="32" t="s">
        <v>552</v>
      </c>
      <c r="B88" s="33">
        <v>0.154</v>
      </c>
    </row>
    <row r="89" spans="1:2" ht="15.4" x14ac:dyDescent="0.45">
      <c r="A89" s="32" t="s">
        <v>51</v>
      </c>
      <c r="B89" s="33">
        <v>0.13700000000000001</v>
      </c>
    </row>
    <row r="90" spans="1:2" ht="15.4" x14ac:dyDescent="0.45">
      <c r="A90" s="30" t="s">
        <v>553</v>
      </c>
      <c r="B90" s="31">
        <v>0.39500000000000002</v>
      </c>
    </row>
    <row r="91" spans="1:2" ht="15.4" x14ac:dyDescent="0.45">
      <c r="A91" s="32" t="s">
        <v>52</v>
      </c>
      <c r="B91" s="33">
        <v>0.32200000000000001</v>
      </c>
    </row>
    <row r="92" spans="1:2" ht="15.4" x14ac:dyDescent="0.45">
      <c r="A92" s="32" t="s">
        <v>54</v>
      </c>
      <c r="B92" s="33">
        <v>2.4E-2</v>
      </c>
    </row>
    <row r="93" spans="1:2" ht="15.4" x14ac:dyDescent="0.45">
      <c r="A93" s="32" t="s">
        <v>55</v>
      </c>
      <c r="B93" s="33">
        <v>4.9000000000000002E-2</v>
      </c>
    </row>
    <row r="94" spans="1:2" ht="15.4" x14ac:dyDescent="0.45">
      <c r="A94" s="30" t="s">
        <v>554</v>
      </c>
      <c r="B94" s="31">
        <v>0.36799999999999999</v>
      </c>
    </row>
    <row r="95" spans="1:2" ht="15.4" x14ac:dyDescent="0.45">
      <c r="A95" s="32" t="s">
        <v>56</v>
      </c>
      <c r="B95" s="33">
        <v>0.314</v>
      </c>
    </row>
    <row r="96" spans="1:2" ht="15.4" x14ac:dyDescent="0.45">
      <c r="A96" s="32" t="s">
        <v>57</v>
      </c>
      <c r="B96" s="33">
        <v>5.3999999999999999E-2</v>
      </c>
    </row>
    <row r="97" spans="1:2" ht="15.4" x14ac:dyDescent="0.45">
      <c r="A97" s="30" t="s">
        <v>555</v>
      </c>
      <c r="B97" s="31">
        <v>0.45700000000000002</v>
      </c>
    </row>
    <row r="98" spans="1:2" ht="15.4" x14ac:dyDescent="0.45">
      <c r="A98" s="32" t="s">
        <v>556</v>
      </c>
      <c r="B98" s="33">
        <v>0.45700000000000002</v>
      </c>
    </row>
    <row r="99" spans="1:2" ht="15.4" x14ac:dyDescent="0.45">
      <c r="A99" s="30" t="s">
        <v>557</v>
      </c>
      <c r="B99" s="31">
        <v>0.39</v>
      </c>
    </row>
    <row r="100" spans="1:2" ht="15.4" x14ac:dyDescent="0.45">
      <c r="A100" s="32" t="s">
        <v>558</v>
      </c>
      <c r="B100" s="33">
        <v>0.39</v>
      </c>
    </row>
    <row r="101" spans="1:2" ht="15.4" x14ac:dyDescent="0.45">
      <c r="A101" s="30" t="s">
        <v>559</v>
      </c>
      <c r="B101" s="31">
        <v>2.64</v>
      </c>
    </row>
    <row r="102" spans="1:2" ht="15.4" x14ac:dyDescent="0.45">
      <c r="A102" s="30" t="s">
        <v>560</v>
      </c>
      <c r="B102" s="31">
        <v>1.4019999999999999</v>
      </c>
    </row>
    <row r="103" spans="1:2" ht="15.4" x14ac:dyDescent="0.45">
      <c r="A103" s="32" t="s">
        <v>58</v>
      </c>
      <c r="B103" s="33">
        <v>0.104</v>
      </c>
    </row>
    <row r="104" spans="1:2" ht="15.4" x14ac:dyDescent="0.45">
      <c r="A104" s="32" t="s">
        <v>59</v>
      </c>
      <c r="B104" s="33">
        <v>0.191</v>
      </c>
    </row>
    <row r="105" spans="1:2" ht="15.4" x14ac:dyDescent="0.45">
      <c r="A105" s="32" t="s">
        <v>60</v>
      </c>
      <c r="B105" s="33">
        <v>0.251</v>
      </c>
    </row>
    <row r="106" spans="1:2" ht="15.4" x14ac:dyDescent="0.45">
      <c r="A106" s="30" t="s">
        <v>561</v>
      </c>
      <c r="B106" s="31">
        <v>0.81499999999999995</v>
      </c>
    </row>
    <row r="107" spans="1:2" ht="15.4" x14ac:dyDescent="0.45">
      <c r="A107" s="32" t="s">
        <v>61</v>
      </c>
      <c r="B107" s="33">
        <v>0.437</v>
      </c>
    </row>
    <row r="108" spans="1:2" ht="15.4" x14ac:dyDescent="0.45">
      <c r="A108" s="32" t="s">
        <v>62</v>
      </c>
      <c r="B108" s="33">
        <v>0.378</v>
      </c>
    </row>
    <row r="109" spans="1:2" ht="15.4" x14ac:dyDescent="0.45">
      <c r="A109" s="32" t="s">
        <v>63</v>
      </c>
      <c r="B109" s="33">
        <v>4.1000000000000002E-2</v>
      </c>
    </row>
    <row r="110" spans="1:2" ht="15.4" x14ac:dyDescent="0.45">
      <c r="A110" s="30" t="s">
        <v>562</v>
      </c>
      <c r="B110" s="31">
        <v>1.238</v>
      </c>
    </row>
    <row r="111" spans="1:2" ht="15.4" x14ac:dyDescent="0.45">
      <c r="A111" s="32" t="s">
        <v>64</v>
      </c>
      <c r="B111" s="33">
        <v>0.51800000000000002</v>
      </c>
    </row>
    <row r="112" spans="1:2" ht="15.4" x14ac:dyDescent="0.45">
      <c r="A112" s="32" t="s">
        <v>65</v>
      </c>
      <c r="B112" s="33">
        <v>0.122</v>
      </c>
    </row>
    <row r="113" spans="1:2" ht="15.4" x14ac:dyDescent="0.45">
      <c r="A113" s="32" t="s">
        <v>66</v>
      </c>
      <c r="B113" s="33">
        <v>0.23200000000000001</v>
      </c>
    </row>
    <row r="114" spans="1:2" ht="15.4" x14ac:dyDescent="0.45">
      <c r="A114" s="32" t="s">
        <v>67</v>
      </c>
      <c r="B114" s="33">
        <v>0.36599999999999999</v>
      </c>
    </row>
    <row r="115" spans="1:2" ht="15.4" x14ac:dyDescent="0.45">
      <c r="A115" s="30" t="s">
        <v>563</v>
      </c>
      <c r="B115" s="31">
        <v>0.189</v>
      </c>
    </row>
    <row r="116" spans="1:2" ht="15.4" x14ac:dyDescent="0.45">
      <c r="A116" s="32" t="s">
        <v>68</v>
      </c>
      <c r="B116" s="33">
        <v>3.5000000000000003E-2</v>
      </c>
    </row>
    <row r="117" spans="1:2" ht="15.4" x14ac:dyDescent="0.45">
      <c r="A117" s="32" t="s">
        <v>69</v>
      </c>
      <c r="B117" s="33">
        <v>0.154</v>
      </c>
    </row>
    <row r="118" spans="1:2" ht="15.4" x14ac:dyDescent="0.45">
      <c r="A118" s="30" t="s">
        <v>502</v>
      </c>
      <c r="B118" s="31">
        <v>1.1279999999999999</v>
      </c>
    </row>
    <row r="119" spans="1:2" ht="15.4" x14ac:dyDescent="0.45">
      <c r="A119" s="30" t="s">
        <v>564</v>
      </c>
      <c r="B119" s="31">
        <v>0.621</v>
      </c>
    </row>
    <row r="120" spans="1:2" ht="15.4" x14ac:dyDescent="0.45">
      <c r="A120" s="32" t="s">
        <v>70</v>
      </c>
      <c r="B120" s="33">
        <v>0.40100000000000002</v>
      </c>
    </row>
    <row r="121" spans="1:2" ht="15.4" x14ac:dyDescent="0.45">
      <c r="A121" s="32" t="s">
        <v>71</v>
      </c>
      <c r="B121" s="33">
        <v>0.22</v>
      </c>
    </row>
    <row r="122" spans="1:2" ht="15.4" x14ac:dyDescent="0.45">
      <c r="A122" s="30" t="s">
        <v>565</v>
      </c>
      <c r="B122" s="31">
        <v>0.47799999999999998</v>
      </c>
    </row>
    <row r="123" spans="1:2" ht="15.4" x14ac:dyDescent="0.45">
      <c r="A123" s="32" t="s">
        <v>72</v>
      </c>
      <c r="B123" s="33">
        <v>0.32800000000000001</v>
      </c>
    </row>
    <row r="124" spans="1:2" ht="15.4" x14ac:dyDescent="0.45">
      <c r="A124" s="32" t="s">
        <v>73</v>
      </c>
      <c r="B124" s="33">
        <v>0.15</v>
      </c>
    </row>
    <row r="125" spans="1:2" ht="15.4" x14ac:dyDescent="0.45">
      <c r="A125" s="32" t="s">
        <v>75</v>
      </c>
      <c r="B125" s="33">
        <v>2.9000000000000001E-2</v>
      </c>
    </row>
    <row r="126" spans="1:2" ht="15.4" x14ac:dyDescent="0.45">
      <c r="A126" s="30" t="s">
        <v>503</v>
      </c>
      <c r="B126" s="31">
        <v>0.73199999999999998</v>
      </c>
    </row>
    <row r="127" spans="1:2" ht="15.4" x14ac:dyDescent="0.45">
      <c r="A127" s="32" t="s">
        <v>76</v>
      </c>
      <c r="B127" s="33">
        <v>0.39900000000000002</v>
      </c>
    </row>
    <row r="128" spans="1:2" ht="15.4" x14ac:dyDescent="0.45">
      <c r="A128" s="32" t="s">
        <v>77</v>
      </c>
      <c r="B128" s="33">
        <v>0.122</v>
      </c>
    </row>
    <row r="129" spans="1:2" ht="15.4" x14ac:dyDescent="0.45">
      <c r="A129" s="32" t="s">
        <v>78</v>
      </c>
      <c r="B129" s="33">
        <v>3.5999999999999997E-2</v>
      </c>
    </row>
    <row r="130" spans="1:2" ht="15.4" x14ac:dyDescent="0.45">
      <c r="A130" s="32" t="s">
        <v>1557</v>
      </c>
      <c r="B130" s="33">
        <v>9.4E-2</v>
      </c>
    </row>
    <row r="131" spans="1:2" ht="15.4" x14ac:dyDescent="0.45">
      <c r="A131" s="32" t="s">
        <v>1561</v>
      </c>
      <c r="B131" s="33">
        <v>8.1000000000000003E-2</v>
      </c>
    </row>
    <row r="132" spans="1:2" ht="15.4" x14ac:dyDescent="0.45">
      <c r="A132" s="30" t="s">
        <v>566</v>
      </c>
      <c r="B132" s="31">
        <v>0.24</v>
      </c>
    </row>
    <row r="133" spans="1:2" ht="15.4" x14ac:dyDescent="0.45">
      <c r="A133" s="32" t="s">
        <v>81</v>
      </c>
      <c r="B133" s="33">
        <v>0.24</v>
      </c>
    </row>
    <row r="134" spans="1:2" ht="15.4" x14ac:dyDescent="0.45">
      <c r="A134" s="30" t="s">
        <v>567</v>
      </c>
      <c r="B134" s="31">
        <v>1.659</v>
      </c>
    </row>
    <row r="135" spans="1:2" ht="15.4" x14ac:dyDescent="0.45">
      <c r="A135" s="32" t="s">
        <v>82</v>
      </c>
      <c r="B135" s="33">
        <v>0.41499999999999998</v>
      </c>
    </row>
    <row r="136" spans="1:2" ht="15.4" x14ac:dyDescent="0.45">
      <c r="A136" s="30" t="s">
        <v>568</v>
      </c>
      <c r="B136" s="31">
        <v>0.99199999999999999</v>
      </c>
    </row>
    <row r="137" spans="1:2" ht="15.4" x14ac:dyDescent="0.45">
      <c r="A137" s="32" t="s">
        <v>1563</v>
      </c>
      <c r="B137" s="33">
        <v>0.434</v>
      </c>
    </row>
    <row r="138" spans="1:2" ht="15.4" x14ac:dyDescent="0.45">
      <c r="A138" s="32" t="s">
        <v>1565</v>
      </c>
      <c r="B138" s="33">
        <v>0.4</v>
      </c>
    </row>
    <row r="139" spans="1:2" ht="15.4" x14ac:dyDescent="0.45">
      <c r="A139" s="32" t="s">
        <v>84</v>
      </c>
      <c r="B139" s="33">
        <v>0.158</v>
      </c>
    </row>
    <row r="140" spans="1:2" ht="15.4" x14ac:dyDescent="0.45">
      <c r="A140" s="32" t="s">
        <v>85</v>
      </c>
      <c r="B140" s="33">
        <v>0.106</v>
      </c>
    </row>
    <row r="141" spans="1:2" ht="15.4" x14ac:dyDescent="0.45">
      <c r="A141" s="32" t="s">
        <v>86</v>
      </c>
      <c r="B141" s="33">
        <v>0.14599999999999999</v>
      </c>
    </row>
    <row r="142" spans="1:2" ht="15.4" x14ac:dyDescent="0.45">
      <c r="A142" s="30" t="s">
        <v>499</v>
      </c>
      <c r="B142" s="31">
        <v>0.873</v>
      </c>
    </row>
    <row r="143" spans="1:2" ht="15.4" x14ac:dyDescent="0.45">
      <c r="A143" s="30" t="s">
        <v>569</v>
      </c>
      <c r="B143" s="31">
        <v>0.56100000000000005</v>
      </c>
    </row>
    <row r="144" spans="1:2" ht="15.4" x14ac:dyDescent="0.45">
      <c r="A144" s="32" t="s">
        <v>570</v>
      </c>
      <c r="B144" s="33">
        <v>0.22600000000000001</v>
      </c>
    </row>
    <row r="145" spans="1:2" ht="15.4" x14ac:dyDescent="0.45">
      <c r="A145" s="32" t="s">
        <v>87</v>
      </c>
      <c r="B145" s="33">
        <v>2.5999999999999999E-2</v>
      </c>
    </row>
    <row r="146" spans="1:2" ht="15.4" x14ac:dyDescent="0.45">
      <c r="A146" s="32" t="s">
        <v>571</v>
      </c>
      <c r="B146" s="33">
        <v>2.8000000000000001E-2</v>
      </c>
    </row>
    <row r="147" spans="1:2" ht="15.4" x14ac:dyDescent="0.45">
      <c r="A147" s="32" t="s">
        <v>88</v>
      </c>
      <c r="B147" s="33">
        <v>2.9000000000000001E-2</v>
      </c>
    </row>
    <row r="148" spans="1:2" ht="15.4" x14ac:dyDescent="0.45">
      <c r="A148" s="32" t="s">
        <v>572</v>
      </c>
      <c r="B148" s="33">
        <v>0.16500000000000001</v>
      </c>
    </row>
    <row r="149" spans="1:2" ht="15.4" x14ac:dyDescent="0.45">
      <c r="A149" s="32" t="s">
        <v>89</v>
      </c>
      <c r="B149" s="33">
        <v>1.4999999999999999E-2</v>
      </c>
    </row>
    <row r="150" spans="1:2" ht="15.4" x14ac:dyDescent="0.45">
      <c r="A150" s="32" t="s">
        <v>90</v>
      </c>
      <c r="B150" s="33">
        <v>7.1999999999999995E-2</v>
      </c>
    </row>
    <row r="151" spans="1:2" ht="15.4" x14ac:dyDescent="0.45">
      <c r="A151" s="30" t="s">
        <v>573</v>
      </c>
      <c r="B151" s="31">
        <v>0.312</v>
      </c>
    </row>
    <row r="152" spans="1:2" ht="15.4" x14ac:dyDescent="0.45">
      <c r="A152" s="32" t="s">
        <v>91</v>
      </c>
      <c r="B152" s="33">
        <v>0.09</v>
      </c>
    </row>
    <row r="153" spans="1:2" ht="15.4" x14ac:dyDescent="0.45">
      <c r="A153" s="32" t="s">
        <v>92</v>
      </c>
      <c r="B153" s="33">
        <v>0.222</v>
      </c>
    </row>
    <row r="154" spans="1:2" ht="15.4" x14ac:dyDescent="0.45">
      <c r="A154" s="30" t="s">
        <v>500</v>
      </c>
      <c r="B154" s="31">
        <v>3.8940000000000001</v>
      </c>
    </row>
    <row r="155" spans="1:2" ht="15.4" x14ac:dyDescent="0.45">
      <c r="A155" s="32" t="s">
        <v>574</v>
      </c>
      <c r="B155" s="33">
        <v>0.41099999999999998</v>
      </c>
    </row>
    <row r="156" spans="1:2" ht="15.4" x14ac:dyDescent="0.45">
      <c r="A156" s="30" t="s">
        <v>575</v>
      </c>
      <c r="B156" s="31">
        <v>1.379</v>
      </c>
    </row>
    <row r="157" spans="1:2" ht="15.4" x14ac:dyDescent="0.45">
      <c r="A157" s="32" t="s">
        <v>576</v>
      </c>
      <c r="B157" s="33">
        <v>0.13100000000000001</v>
      </c>
    </row>
    <row r="158" spans="1:2" ht="15.4" x14ac:dyDescent="0.45">
      <c r="A158" s="32" t="s">
        <v>578</v>
      </c>
      <c r="B158" s="33">
        <v>0.115</v>
      </c>
    </row>
    <row r="159" spans="1:2" ht="15.4" x14ac:dyDescent="0.45">
      <c r="A159" s="32" t="s">
        <v>579</v>
      </c>
      <c r="B159" s="33">
        <v>6.4000000000000001E-2</v>
      </c>
    </row>
    <row r="160" spans="1:2" ht="15.4" x14ac:dyDescent="0.45">
      <c r="A160" s="32" t="s">
        <v>580</v>
      </c>
      <c r="B160" s="33">
        <v>0.13700000000000001</v>
      </c>
    </row>
    <row r="161" spans="1:2" ht="15.4" x14ac:dyDescent="0.45">
      <c r="A161" s="32" t="s">
        <v>581</v>
      </c>
      <c r="B161" s="33">
        <v>5.8999999999999997E-2</v>
      </c>
    </row>
    <row r="162" spans="1:2" ht="15.4" x14ac:dyDescent="0.45">
      <c r="A162" s="32" t="s">
        <v>582</v>
      </c>
      <c r="B162" s="33">
        <v>0.4</v>
      </c>
    </row>
    <row r="163" spans="1:2" ht="15.4" x14ac:dyDescent="0.45">
      <c r="A163" s="32" t="s">
        <v>583</v>
      </c>
      <c r="B163" s="33">
        <v>0.378</v>
      </c>
    </row>
    <row r="164" spans="1:2" ht="15.4" x14ac:dyDescent="0.45">
      <c r="A164" s="32" t="s">
        <v>93</v>
      </c>
      <c r="B164" s="33">
        <v>9.5000000000000001E-2</v>
      </c>
    </row>
    <row r="165" spans="1:2" ht="15.4" x14ac:dyDescent="0.45">
      <c r="A165" s="30" t="s">
        <v>584</v>
      </c>
      <c r="B165" s="31">
        <v>2.1040000000000001</v>
      </c>
    </row>
    <row r="166" spans="1:2" ht="15.4" x14ac:dyDescent="0.45">
      <c r="A166" s="32" t="s">
        <v>585</v>
      </c>
      <c r="B166" s="33">
        <v>0.58899999999999997</v>
      </c>
    </row>
    <row r="167" spans="1:2" ht="15.4" x14ac:dyDescent="0.45">
      <c r="A167" s="32" t="s">
        <v>586</v>
      </c>
      <c r="B167" s="33">
        <v>0.24099999999999999</v>
      </c>
    </row>
    <row r="168" spans="1:2" ht="15.4" x14ac:dyDescent="0.45">
      <c r="A168" s="32" t="s">
        <v>587</v>
      </c>
      <c r="B168" s="33">
        <v>0.38400000000000001</v>
      </c>
    </row>
    <row r="169" spans="1:2" ht="15.4" x14ac:dyDescent="0.45">
      <c r="A169" s="32" t="s">
        <v>588</v>
      </c>
      <c r="B169" s="33">
        <v>0.183</v>
      </c>
    </row>
    <row r="170" spans="1:2" ht="15.4" x14ac:dyDescent="0.45">
      <c r="A170" s="32" t="s">
        <v>589</v>
      </c>
      <c r="B170" s="33">
        <v>9.1999999999999998E-2</v>
      </c>
    </row>
    <row r="171" spans="1:2" ht="15.4" x14ac:dyDescent="0.45">
      <c r="A171" s="32" t="s">
        <v>590</v>
      </c>
      <c r="B171" s="33">
        <v>0.315</v>
      </c>
    </row>
    <row r="172" spans="1:2" ht="15.4" x14ac:dyDescent="0.45">
      <c r="A172" s="32" t="s">
        <v>94</v>
      </c>
      <c r="B172" s="33">
        <v>0.112</v>
      </c>
    </row>
    <row r="173" spans="1:2" ht="15.4" x14ac:dyDescent="0.45">
      <c r="A173" s="32" t="s">
        <v>95</v>
      </c>
      <c r="B173" s="33">
        <v>0.188</v>
      </c>
    </row>
    <row r="174" spans="1:2" ht="15.4" x14ac:dyDescent="0.45">
      <c r="A174" s="30" t="s">
        <v>494</v>
      </c>
      <c r="B174" s="31">
        <v>4.3579999999999997</v>
      </c>
    </row>
    <row r="175" spans="1:2" ht="15.4" x14ac:dyDescent="0.45">
      <c r="A175" s="30" t="s">
        <v>591</v>
      </c>
      <c r="B175" s="31">
        <v>1.3049999999999999</v>
      </c>
    </row>
    <row r="176" spans="1:2" ht="15.4" x14ac:dyDescent="0.45">
      <c r="A176" s="32" t="s">
        <v>1768</v>
      </c>
      <c r="B176" s="33">
        <v>1.3049999999999999</v>
      </c>
    </row>
    <row r="177" spans="1:2" ht="15.4" x14ac:dyDescent="0.45">
      <c r="A177" s="30" t="s">
        <v>592</v>
      </c>
      <c r="B177" s="31">
        <v>1.1890000000000001</v>
      </c>
    </row>
    <row r="178" spans="1:2" ht="15.4" x14ac:dyDescent="0.45">
      <c r="A178" s="32" t="s">
        <v>1569</v>
      </c>
      <c r="B178" s="33">
        <v>0.33400000000000002</v>
      </c>
    </row>
    <row r="179" spans="1:2" ht="30.75" x14ac:dyDescent="0.45">
      <c r="A179" s="32" t="s">
        <v>1571</v>
      </c>
      <c r="B179" s="33">
        <v>0.85499999999999998</v>
      </c>
    </row>
    <row r="180" spans="1:2" ht="15.4" x14ac:dyDescent="0.45">
      <c r="A180" s="30" t="s">
        <v>593</v>
      </c>
      <c r="B180" s="31">
        <v>0.50700000000000001</v>
      </c>
    </row>
    <row r="181" spans="1:2" ht="15.4" x14ac:dyDescent="0.45">
      <c r="A181" s="32" t="s">
        <v>594</v>
      </c>
      <c r="B181" s="33">
        <v>0.50700000000000001</v>
      </c>
    </row>
    <row r="182" spans="1:2" ht="15.4" x14ac:dyDescent="0.45">
      <c r="A182" s="30" t="s">
        <v>595</v>
      </c>
      <c r="B182" s="31">
        <v>0.17100000000000001</v>
      </c>
    </row>
    <row r="183" spans="1:2" ht="15.4" x14ac:dyDescent="0.45">
      <c r="A183" s="32" t="s">
        <v>596</v>
      </c>
      <c r="B183" s="33">
        <v>0.17100000000000001</v>
      </c>
    </row>
    <row r="184" spans="1:2" ht="15.4" x14ac:dyDescent="0.45">
      <c r="A184" s="30" t="s">
        <v>597</v>
      </c>
      <c r="B184" s="31">
        <v>1.1859999999999999</v>
      </c>
    </row>
    <row r="185" spans="1:2" ht="15.4" x14ac:dyDescent="0.45">
      <c r="A185" s="32" t="s">
        <v>1575</v>
      </c>
      <c r="B185" s="33">
        <v>1</v>
      </c>
    </row>
    <row r="186" spans="1:2" ht="15.4" x14ac:dyDescent="0.45">
      <c r="A186" s="32" t="s">
        <v>1577</v>
      </c>
      <c r="B186" s="33">
        <v>0.186</v>
      </c>
    </row>
    <row r="187" spans="1:2" ht="15.4" x14ac:dyDescent="0.45">
      <c r="A187" s="30" t="s">
        <v>598</v>
      </c>
      <c r="B187" s="31">
        <v>0.28000000000000003</v>
      </c>
    </row>
    <row r="188" spans="1:2" ht="15.4" x14ac:dyDescent="0.45">
      <c r="A188" s="32" t="s">
        <v>98</v>
      </c>
      <c r="B188" s="33">
        <v>0.128</v>
      </c>
    </row>
    <row r="189" spans="1:2" ht="15.4" x14ac:dyDescent="0.45">
      <c r="A189" s="32" t="s">
        <v>99</v>
      </c>
      <c r="B189" s="33">
        <v>0.152</v>
      </c>
    </row>
    <row r="190" spans="1:2" ht="15.4" x14ac:dyDescent="0.45">
      <c r="A190" s="30" t="s">
        <v>599</v>
      </c>
      <c r="B190" s="31">
        <v>0.23499999999999999</v>
      </c>
    </row>
    <row r="191" spans="1:2" ht="15.4" x14ac:dyDescent="0.45">
      <c r="A191" s="32" t="s">
        <v>100</v>
      </c>
      <c r="B191" s="33">
        <v>0.23499999999999999</v>
      </c>
    </row>
    <row r="192" spans="1:2" ht="15.4" x14ac:dyDescent="0.45">
      <c r="A192" s="30" t="s">
        <v>600</v>
      </c>
      <c r="B192" s="31">
        <v>2.5339999999999998</v>
      </c>
    </row>
    <row r="193" spans="1:2" ht="15.4" x14ac:dyDescent="0.45">
      <c r="A193" s="32" t="s">
        <v>101</v>
      </c>
      <c r="B193" s="33">
        <v>0.186</v>
      </c>
    </row>
    <row r="194" spans="1:2" ht="30.75" x14ac:dyDescent="0.45">
      <c r="A194" s="32" t="s">
        <v>601</v>
      </c>
      <c r="B194" s="33">
        <v>0.65600000000000003</v>
      </c>
    </row>
    <row r="195" spans="1:2" ht="15.4" x14ac:dyDescent="0.45">
      <c r="A195" s="32" t="s">
        <v>104</v>
      </c>
      <c r="B195" s="33">
        <v>0.128</v>
      </c>
    </row>
    <row r="196" spans="1:2" ht="30.75" x14ac:dyDescent="0.45">
      <c r="A196" s="32" t="s">
        <v>1829</v>
      </c>
      <c r="B196" s="33">
        <v>1.3440000000000001</v>
      </c>
    </row>
    <row r="197" spans="1:2" ht="15.4" x14ac:dyDescent="0.45">
      <c r="A197" s="32" t="s">
        <v>105</v>
      </c>
      <c r="B197" s="33">
        <v>0.22</v>
      </c>
    </row>
    <row r="198" spans="1:2" ht="15.4" x14ac:dyDescent="0.45">
      <c r="A198" s="30" t="s">
        <v>497</v>
      </c>
      <c r="B198" s="31">
        <v>0.14199999999999999</v>
      </c>
    </row>
    <row r="199" spans="1:2" ht="15.4" x14ac:dyDescent="0.45">
      <c r="A199" s="30" t="s">
        <v>602</v>
      </c>
      <c r="B199" s="31">
        <v>6.0000000000000001E-3</v>
      </c>
    </row>
    <row r="200" spans="1:2" ht="15.4" x14ac:dyDescent="0.45">
      <c r="A200" s="32" t="s">
        <v>106</v>
      </c>
      <c r="B200" s="33">
        <v>6.0000000000000001E-3</v>
      </c>
    </row>
    <row r="201" spans="1:2" ht="15.4" x14ac:dyDescent="0.45">
      <c r="A201" s="30" t="s">
        <v>603</v>
      </c>
      <c r="B201" s="31">
        <v>1.6E-2</v>
      </c>
    </row>
    <row r="202" spans="1:2" ht="15.4" x14ac:dyDescent="0.45">
      <c r="A202" s="32" t="s">
        <v>107</v>
      </c>
      <c r="B202" s="33">
        <v>1.6E-2</v>
      </c>
    </row>
    <row r="203" spans="1:2" ht="15.4" x14ac:dyDescent="0.45">
      <c r="A203" s="30" t="s">
        <v>604</v>
      </c>
      <c r="B203" s="31">
        <v>0.12</v>
      </c>
    </row>
    <row r="204" spans="1:2" ht="15.4" x14ac:dyDescent="0.45">
      <c r="A204" s="32" t="s">
        <v>108</v>
      </c>
      <c r="B204" s="33">
        <v>2.1999999999999999E-2</v>
      </c>
    </row>
    <row r="205" spans="1:2" ht="15.4" x14ac:dyDescent="0.45">
      <c r="A205" s="32" t="s">
        <v>109</v>
      </c>
      <c r="B205" s="33">
        <v>9.8000000000000004E-2</v>
      </c>
    </row>
    <row r="206" spans="1:2" ht="15.4" x14ac:dyDescent="0.45">
      <c r="A206" s="30" t="s">
        <v>605</v>
      </c>
      <c r="B206" s="31">
        <v>7.2999999999999995E-2</v>
      </c>
    </row>
    <row r="207" spans="1:2" ht="15.4" x14ac:dyDescent="0.45">
      <c r="A207" s="32" t="s">
        <v>110</v>
      </c>
      <c r="B207" s="33">
        <v>5.1999999999999998E-2</v>
      </c>
    </row>
    <row r="208" spans="1:2" ht="15.4" x14ac:dyDescent="0.45">
      <c r="A208" s="32" t="s">
        <v>111</v>
      </c>
      <c r="B208" s="33">
        <v>2.1000000000000001E-2</v>
      </c>
    </row>
    <row r="209" spans="1:2" ht="15.4" x14ac:dyDescent="0.45">
      <c r="A209" s="30" t="s">
        <v>606</v>
      </c>
      <c r="B209" s="31">
        <v>4.8380000000000001</v>
      </c>
    </row>
    <row r="210" spans="1:2" ht="15.4" x14ac:dyDescent="0.45">
      <c r="A210" s="30" t="s">
        <v>504</v>
      </c>
      <c r="B210" s="31">
        <v>4.5350000000000001</v>
      </c>
    </row>
    <row r="211" spans="1:2" ht="15.4" x14ac:dyDescent="0.45">
      <c r="A211" s="30" t="s">
        <v>607</v>
      </c>
      <c r="B211" s="31">
        <v>1.2509999999999999</v>
      </c>
    </row>
    <row r="212" spans="1:2" ht="15.4" x14ac:dyDescent="0.45">
      <c r="A212" s="32" t="s">
        <v>112</v>
      </c>
      <c r="B212" s="33">
        <v>0.31900000000000001</v>
      </c>
    </row>
    <row r="213" spans="1:2" ht="15.4" x14ac:dyDescent="0.45">
      <c r="A213" s="32" t="s">
        <v>113</v>
      </c>
      <c r="B213" s="33">
        <v>6.6000000000000003E-2</v>
      </c>
    </row>
    <row r="214" spans="1:2" ht="15.4" x14ac:dyDescent="0.45">
      <c r="A214" s="32" t="s">
        <v>114</v>
      </c>
      <c r="B214" s="33">
        <v>7.8E-2</v>
      </c>
    </row>
    <row r="215" spans="1:2" ht="30.75" x14ac:dyDescent="0.45">
      <c r="A215" s="32" t="s">
        <v>1773</v>
      </c>
      <c r="B215" s="33">
        <v>0.14499999999999999</v>
      </c>
    </row>
    <row r="216" spans="1:2" ht="15.4" x14ac:dyDescent="0.45">
      <c r="A216" s="32" t="s">
        <v>116</v>
      </c>
      <c r="B216" s="33">
        <v>0.128</v>
      </c>
    </row>
    <row r="217" spans="1:2" ht="15.4" x14ac:dyDescent="0.45">
      <c r="A217" s="32" t="s">
        <v>117</v>
      </c>
      <c r="B217" s="33">
        <v>0.25800000000000001</v>
      </c>
    </row>
    <row r="218" spans="1:2" ht="15.4" x14ac:dyDescent="0.45">
      <c r="A218" s="32" t="s">
        <v>450</v>
      </c>
      <c r="B218" s="33">
        <v>0.25700000000000001</v>
      </c>
    </row>
    <row r="219" spans="1:2" ht="15.4" x14ac:dyDescent="0.45">
      <c r="A219" s="30" t="s">
        <v>608</v>
      </c>
      <c r="B219" s="31">
        <v>2.4420000000000002</v>
      </c>
    </row>
    <row r="220" spans="1:2" ht="30.75" x14ac:dyDescent="0.45">
      <c r="A220" s="32" t="s">
        <v>1579</v>
      </c>
      <c r="B220" s="33">
        <v>0.26600000000000001</v>
      </c>
    </row>
    <row r="221" spans="1:2" ht="30.75" x14ac:dyDescent="0.45">
      <c r="A221" s="32" t="s">
        <v>119</v>
      </c>
      <c r="B221" s="33">
        <v>0.19500000000000001</v>
      </c>
    </row>
    <row r="222" spans="1:2" ht="15.4" x14ac:dyDescent="0.45">
      <c r="A222" s="32" t="s">
        <v>120</v>
      </c>
      <c r="B222" s="33">
        <v>0.32200000000000001</v>
      </c>
    </row>
    <row r="223" spans="1:2" ht="15.4" x14ac:dyDescent="0.45">
      <c r="A223" s="32" t="s">
        <v>121</v>
      </c>
      <c r="B223" s="33">
        <v>0.155</v>
      </c>
    </row>
    <row r="224" spans="1:2" ht="30.75" x14ac:dyDescent="0.45">
      <c r="A224" s="32" t="s">
        <v>122</v>
      </c>
      <c r="B224" s="33">
        <v>0.246</v>
      </c>
    </row>
    <row r="225" spans="1:2" ht="30.75" x14ac:dyDescent="0.45">
      <c r="A225" s="32" t="s">
        <v>123</v>
      </c>
      <c r="B225" s="33">
        <v>0.20699999999999999</v>
      </c>
    </row>
    <row r="226" spans="1:2" ht="30.75" x14ac:dyDescent="0.45">
      <c r="A226" s="32" t="s">
        <v>124</v>
      </c>
      <c r="B226" s="33">
        <v>0.21199999999999999</v>
      </c>
    </row>
    <row r="227" spans="1:2" ht="15.4" x14ac:dyDescent="0.45">
      <c r="A227" s="32" t="s">
        <v>125</v>
      </c>
      <c r="B227" s="33">
        <v>0.23100000000000001</v>
      </c>
    </row>
    <row r="228" spans="1:2" ht="15.4" x14ac:dyDescent="0.45">
      <c r="A228" s="32" t="s">
        <v>127</v>
      </c>
      <c r="B228" s="33">
        <v>0.188</v>
      </c>
    </row>
    <row r="229" spans="1:2" ht="15.4" x14ac:dyDescent="0.45">
      <c r="A229" s="32" t="s">
        <v>128</v>
      </c>
      <c r="B229" s="33">
        <v>0.253</v>
      </c>
    </row>
    <row r="230" spans="1:2" ht="15.4" x14ac:dyDescent="0.45">
      <c r="A230" s="32" t="s">
        <v>129</v>
      </c>
      <c r="B230" s="33">
        <v>8.1000000000000003E-2</v>
      </c>
    </row>
    <row r="231" spans="1:2" ht="15.4" x14ac:dyDescent="0.45">
      <c r="A231" s="32" t="s">
        <v>130</v>
      </c>
      <c r="B231" s="33">
        <v>8.5999999999999993E-2</v>
      </c>
    </row>
    <row r="232" spans="1:2" ht="15.4" x14ac:dyDescent="0.45">
      <c r="A232" s="30" t="s">
        <v>609</v>
      </c>
      <c r="B232" s="31">
        <v>0.84199999999999997</v>
      </c>
    </row>
    <row r="233" spans="1:2" ht="15.4" x14ac:dyDescent="0.45">
      <c r="A233" s="30" t="s">
        <v>508</v>
      </c>
      <c r="B233" s="31">
        <v>0.47599999999999998</v>
      </c>
    </row>
    <row r="234" spans="1:2" ht="30.75" x14ac:dyDescent="0.45">
      <c r="A234" s="32" t="s">
        <v>131</v>
      </c>
      <c r="B234" s="33">
        <v>0.11799999999999999</v>
      </c>
    </row>
    <row r="235" spans="1:2" ht="15.4" x14ac:dyDescent="0.45">
      <c r="A235" s="32" t="s">
        <v>132</v>
      </c>
      <c r="B235" s="33">
        <v>5.1999999999999998E-2</v>
      </c>
    </row>
    <row r="236" spans="1:2" ht="15.4" x14ac:dyDescent="0.45">
      <c r="A236" s="32" t="s">
        <v>133</v>
      </c>
      <c r="B236" s="33">
        <v>7.0999999999999994E-2</v>
      </c>
    </row>
    <row r="237" spans="1:2" ht="15.4" x14ac:dyDescent="0.45">
      <c r="A237" s="32" t="s">
        <v>1466</v>
      </c>
      <c r="B237" s="33">
        <v>5.3999999999999999E-2</v>
      </c>
    </row>
    <row r="238" spans="1:2" ht="30.75" x14ac:dyDescent="0.45">
      <c r="A238" s="32" t="s">
        <v>1775</v>
      </c>
      <c r="B238" s="33">
        <v>8.3000000000000004E-2</v>
      </c>
    </row>
    <row r="239" spans="1:2" ht="15.4" x14ac:dyDescent="0.45">
      <c r="A239" s="32" t="s">
        <v>136</v>
      </c>
      <c r="B239" s="33">
        <v>0.05</v>
      </c>
    </row>
    <row r="240" spans="1:2" ht="15.4" x14ac:dyDescent="0.45">
      <c r="A240" s="32" t="s">
        <v>137</v>
      </c>
      <c r="B240" s="33">
        <v>4.8000000000000001E-2</v>
      </c>
    </row>
    <row r="241" spans="1:2" ht="15.4" x14ac:dyDescent="0.45">
      <c r="A241" s="30" t="s">
        <v>509</v>
      </c>
      <c r="B241" s="31">
        <v>0.22800000000000001</v>
      </c>
    </row>
    <row r="242" spans="1:2" ht="30.75" x14ac:dyDescent="0.45">
      <c r="A242" s="32" t="s">
        <v>138</v>
      </c>
      <c r="B242" s="33">
        <v>8.2000000000000003E-2</v>
      </c>
    </row>
    <row r="243" spans="1:2" ht="15.4" x14ac:dyDescent="0.45">
      <c r="A243" s="32" t="s">
        <v>139</v>
      </c>
      <c r="B243" s="33">
        <v>5.2999999999999999E-2</v>
      </c>
    </row>
    <row r="244" spans="1:2" ht="15.4" x14ac:dyDescent="0.45">
      <c r="A244" s="32" t="s">
        <v>451</v>
      </c>
      <c r="B244" s="33">
        <v>3.4000000000000002E-2</v>
      </c>
    </row>
    <row r="245" spans="1:2" ht="15.4" x14ac:dyDescent="0.45">
      <c r="A245" s="32" t="s">
        <v>141</v>
      </c>
      <c r="B245" s="33">
        <v>5.8999999999999997E-2</v>
      </c>
    </row>
    <row r="246" spans="1:2" ht="15.4" x14ac:dyDescent="0.45">
      <c r="A246" s="30" t="s">
        <v>510</v>
      </c>
      <c r="B246" s="31">
        <v>0.13800000000000001</v>
      </c>
    </row>
    <row r="247" spans="1:2" ht="15.4" x14ac:dyDescent="0.45">
      <c r="A247" s="32" t="s">
        <v>142</v>
      </c>
      <c r="B247" s="33">
        <v>5.2999999999999999E-2</v>
      </c>
    </row>
    <row r="248" spans="1:2" ht="15.4" x14ac:dyDescent="0.45">
      <c r="A248" s="32" t="s">
        <v>143</v>
      </c>
      <c r="B248" s="33">
        <v>2.3E-2</v>
      </c>
    </row>
    <row r="249" spans="1:2" ht="15.4" x14ac:dyDescent="0.45">
      <c r="A249" s="32" t="s">
        <v>144</v>
      </c>
      <c r="B249" s="33">
        <v>2.5999999999999999E-2</v>
      </c>
    </row>
    <row r="250" spans="1:2" ht="15.4" x14ac:dyDescent="0.45">
      <c r="A250" s="32" t="s">
        <v>145</v>
      </c>
      <c r="B250" s="33">
        <v>3.5999999999999997E-2</v>
      </c>
    </row>
    <row r="251" spans="1:2" ht="15.4" x14ac:dyDescent="0.45">
      <c r="A251" s="30" t="s">
        <v>610</v>
      </c>
      <c r="B251" s="31">
        <v>0.30299999999999999</v>
      </c>
    </row>
    <row r="252" spans="1:2" ht="30.75" x14ac:dyDescent="0.45">
      <c r="A252" s="32" t="s">
        <v>611</v>
      </c>
      <c r="B252" s="33">
        <v>0.17199999999999999</v>
      </c>
    </row>
    <row r="253" spans="1:2" ht="15.4" x14ac:dyDescent="0.45">
      <c r="A253" s="32" t="s">
        <v>147</v>
      </c>
      <c r="B253" s="33">
        <v>8.4000000000000005E-2</v>
      </c>
    </row>
    <row r="254" spans="1:2" ht="15.4" x14ac:dyDescent="0.45">
      <c r="A254" s="32" t="s">
        <v>148</v>
      </c>
      <c r="B254" s="33">
        <v>4.7E-2</v>
      </c>
    </row>
    <row r="255" spans="1:2" ht="15.4" x14ac:dyDescent="0.45">
      <c r="A255" s="30" t="s">
        <v>612</v>
      </c>
      <c r="B255" s="31">
        <v>0.45100000000000001</v>
      </c>
    </row>
    <row r="256" spans="1:2" ht="15.4" x14ac:dyDescent="0.45">
      <c r="A256" s="32" t="s">
        <v>613</v>
      </c>
      <c r="B256" s="33">
        <v>0.39500000000000002</v>
      </c>
    </row>
    <row r="257" spans="1:2" ht="15.4" x14ac:dyDescent="0.45">
      <c r="A257" s="32" t="s">
        <v>1581</v>
      </c>
      <c r="B257" s="33">
        <v>1.7000000000000001E-2</v>
      </c>
    </row>
    <row r="258" spans="1:2" ht="15.4" x14ac:dyDescent="0.45">
      <c r="A258" s="32" t="s">
        <v>1583</v>
      </c>
      <c r="B258" s="33">
        <v>3.9E-2</v>
      </c>
    </row>
    <row r="259" spans="1:2" ht="15.4" x14ac:dyDescent="0.45">
      <c r="A259" s="30" t="s">
        <v>498</v>
      </c>
      <c r="B259" s="31">
        <v>1.1659999999999999</v>
      </c>
    </row>
    <row r="260" spans="1:2" ht="15.4" x14ac:dyDescent="0.45">
      <c r="A260" s="30" t="s">
        <v>614</v>
      </c>
      <c r="B260" s="31">
        <v>0.79600000000000004</v>
      </c>
    </row>
    <row r="261" spans="1:2" ht="15.4" x14ac:dyDescent="0.45">
      <c r="A261" s="32" t="s">
        <v>149</v>
      </c>
      <c r="B261" s="33">
        <v>0.128</v>
      </c>
    </row>
    <row r="262" spans="1:2" ht="15.4" x14ac:dyDescent="0.45">
      <c r="A262" s="32" t="s">
        <v>150</v>
      </c>
      <c r="B262" s="33">
        <v>0.20699999999999999</v>
      </c>
    </row>
    <row r="263" spans="1:2" ht="15.4" x14ac:dyDescent="0.45">
      <c r="A263" s="32" t="s">
        <v>151</v>
      </c>
      <c r="B263" s="33">
        <v>6.2E-2</v>
      </c>
    </row>
    <row r="264" spans="1:2" ht="15.4" x14ac:dyDescent="0.45">
      <c r="A264" s="32" t="s">
        <v>152</v>
      </c>
      <c r="B264" s="33">
        <v>7.1999999999999995E-2</v>
      </c>
    </row>
    <row r="265" spans="1:2" ht="15.4" x14ac:dyDescent="0.45">
      <c r="A265" s="32" t="s">
        <v>153</v>
      </c>
      <c r="B265" s="33">
        <v>8.5999999999999993E-2</v>
      </c>
    </row>
    <row r="266" spans="1:2" ht="15.4" x14ac:dyDescent="0.45">
      <c r="A266" s="32" t="s">
        <v>154</v>
      </c>
      <c r="B266" s="33">
        <v>4.7E-2</v>
      </c>
    </row>
    <row r="267" spans="1:2" ht="15.4" x14ac:dyDescent="0.45">
      <c r="A267" s="32" t="s">
        <v>1585</v>
      </c>
      <c r="B267" s="33">
        <v>5.1999999999999998E-2</v>
      </c>
    </row>
    <row r="268" spans="1:2" ht="15.4" x14ac:dyDescent="0.45">
      <c r="A268" s="32" t="s">
        <v>1587</v>
      </c>
      <c r="B268" s="33">
        <v>7.8E-2</v>
      </c>
    </row>
    <row r="269" spans="1:2" ht="15.4" x14ac:dyDescent="0.45">
      <c r="A269" s="32" t="s">
        <v>156</v>
      </c>
      <c r="B269" s="33">
        <v>4.3999999999999997E-2</v>
      </c>
    </row>
    <row r="270" spans="1:2" ht="15.4" x14ac:dyDescent="0.45">
      <c r="A270" s="32" t="s">
        <v>158</v>
      </c>
      <c r="B270" s="33">
        <v>0.02</v>
      </c>
    </row>
    <row r="271" spans="1:2" ht="15.4" x14ac:dyDescent="0.45">
      <c r="A271" s="30" t="s">
        <v>615</v>
      </c>
      <c r="B271" s="31">
        <v>0.37</v>
      </c>
    </row>
    <row r="272" spans="1:2" ht="15.4" x14ac:dyDescent="0.45">
      <c r="A272" s="32" t="s">
        <v>160</v>
      </c>
      <c r="B272" s="33">
        <v>6.6000000000000003E-2</v>
      </c>
    </row>
    <row r="273" spans="1:2" ht="15.4" x14ac:dyDescent="0.45">
      <c r="A273" s="32" t="s">
        <v>1589</v>
      </c>
      <c r="B273" s="33">
        <v>7.0999999999999994E-2</v>
      </c>
    </row>
    <row r="274" spans="1:2" ht="15.4" x14ac:dyDescent="0.45">
      <c r="A274" s="32" t="s">
        <v>162</v>
      </c>
      <c r="B274" s="33">
        <v>5.5E-2</v>
      </c>
    </row>
    <row r="275" spans="1:2" ht="15.4" x14ac:dyDescent="0.45">
      <c r="A275" s="32" t="s">
        <v>1781</v>
      </c>
      <c r="B275" s="33">
        <v>0.104</v>
      </c>
    </row>
    <row r="276" spans="1:2" ht="15.4" x14ac:dyDescent="0.45">
      <c r="A276" s="32" t="s">
        <v>164</v>
      </c>
      <c r="B276" s="33">
        <v>4.1000000000000002E-2</v>
      </c>
    </row>
    <row r="277" spans="1:2" ht="15.4" x14ac:dyDescent="0.45">
      <c r="A277" s="32" t="s">
        <v>165</v>
      </c>
      <c r="B277" s="33">
        <v>3.3000000000000002E-2</v>
      </c>
    </row>
    <row r="278" spans="1:2" ht="15.4" x14ac:dyDescent="0.45">
      <c r="A278" s="30" t="s">
        <v>616</v>
      </c>
      <c r="B278" s="31">
        <v>0.312</v>
      </c>
    </row>
    <row r="279" spans="1:2" ht="15.4" x14ac:dyDescent="0.45">
      <c r="A279" s="32" t="s">
        <v>166</v>
      </c>
      <c r="B279" s="33">
        <v>8.1000000000000003E-2</v>
      </c>
    </row>
    <row r="280" spans="1:2" ht="15.4" x14ac:dyDescent="0.45">
      <c r="A280" s="32" t="s">
        <v>168</v>
      </c>
      <c r="B280" s="33">
        <v>0.17399999999999999</v>
      </c>
    </row>
    <row r="281" spans="1:2" ht="15.4" x14ac:dyDescent="0.45">
      <c r="A281" s="32" t="s">
        <v>169</v>
      </c>
      <c r="B281" s="33">
        <v>3.5999999999999997E-2</v>
      </c>
    </row>
    <row r="282" spans="1:2" ht="15.4" x14ac:dyDescent="0.45">
      <c r="A282" s="32" t="s">
        <v>170</v>
      </c>
      <c r="B282" s="33">
        <v>2.1000000000000001E-2</v>
      </c>
    </row>
    <row r="283" spans="1:2" ht="15.4" x14ac:dyDescent="0.45">
      <c r="A283" s="30" t="s">
        <v>617</v>
      </c>
      <c r="B283" s="31">
        <v>2.294</v>
      </c>
    </row>
    <row r="284" spans="1:2" ht="15.4" x14ac:dyDescent="0.45">
      <c r="A284" s="30" t="s">
        <v>622</v>
      </c>
      <c r="B284" s="31">
        <v>0.46100000000000002</v>
      </c>
    </row>
    <row r="285" spans="1:2" ht="15.4" x14ac:dyDescent="0.45">
      <c r="A285" s="32" t="s">
        <v>623</v>
      </c>
      <c r="B285" s="33">
        <v>0.18099999999999999</v>
      </c>
    </row>
    <row r="286" spans="1:2" ht="15.4" x14ac:dyDescent="0.45">
      <c r="A286" s="32" t="s">
        <v>171</v>
      </c>
      <c r="B286" s="33">
        <v>0.21199999999999999</v>
      </c>
    </row>
    <row r="287" spans="1:2" ht="15.4" x14ac:dyDescent="0.45">
      <c r="A287" s="32" t="s">
        <v>172</v>
      </c>
      <c r="B287" s="33">
        <v>6.8000000000000005E-2</v>
      </c>
    </row>
    <row r="288" spans="1:2" ht="15.4" x14ac:dyDescent="0.45">
      <c r="A288" s="30" t="s">
        <v>618</v>
      </c>
      <c r="B288" s="31">
        <v>1.127</v>
      </c>
    </row>
    <row r="289" spans="1:2" ht="15.4" x14ac:dyDescent="0.45">
      <c r="A289" s="32" t="s">
        <v>619</v>
      </c>
      <c r="B289" s="33">
        <v>0.378</v>
      </c>
    </row>
    <row r="290" spans="1:2" ht="15.4" x14ac:dyDescent="0.45">
      <c r="A290" s="32" t="s">
        <v>452</v>
      </c>
      <c r="B290" s="33">
        <v>0.28199999999999997</v>
      </c>
    </row>
    <row r="291" spans="1:2" ht="15.4" x14ac:dyDescent="0.45">
      <c r="A291" s="32" t="s">
        <v>1595</v>
      </c>
      <c r="B291" s="33">
        <v>0.13900000000000001</v>
      </c>
    </row>
    <row r="292" spans="1:2" ht="15.4" x14ac:dyDescent="0.45">
      <c r="A292" s="32" t="s">
        <v>1597</v>
      </c>
      <c r="B292" s="33">
        <v>5.2999999999999999E-2</v>
      </c>
    </row>
    <row r="293" spans="1:2" ht="15.4" x14ac:dyDescent="0.45">
      <c r="A293" s="32" t="s">
        <v>1783</v>
      </c>
      <c r="B293" s="33">
        <v>0.14399999999999999</v>
      </c>
    </row>
    <row r="294" spans="1:2" ht="15.4" x14ac:dyDescent="0.45">
      <c r="A294" s="32" t="s">
        <v>176</v>
      </c>
      <c r="B294" s="33">
        <v>0.13100000000000001</v>
      </c>
    </row>
    <row r="295" spans="1:2" ht="15.4" x14ac:dyDescent="0.45">
      <c r="A295" s="30" t="s">
        <v>620</v>
      </c>
      <c r="B295" s="31">
        <v>0.4</v>
      </c>
    </row>
    <row r="296" spans="1:2" ht="30.75" x14ac:dyDescent="0.45">
      <c r="A296" s="32" t="s">
        <v>621</v>
      </c>
      <c r="B296" s="33">
        <v>6.4000000000000001E-2</v>
      </c>
    </row>
    <row r="297" spans="1:2" ht="15.4" x14ac:dyDescent="0.45">
      <c r="A297" s="32" t="s">
        <v>177</v>
      </c>
      <c r="B297" s="33">
        <v>0.106</v>
      </c>
    </row>
    <row r="298" spans="1:2" ht="15.4" x14ac:dyDescent="0.45">
      <c r="A298" s="32" t="s">
        <v>178</v>
      </c>
      <c r="B298" s="33">
        <v>8.1000000000000003E-2</v>
      </c>
    </row>
    <row r="299" spans="1:2" ht="15.4" x14ac:dyDescent="0.45">
      <c r="A299" s="32" t="s">
        <v>179</v>
      </c>
      <c r="B299" s="33">
        <v>5.1999999999999998E-2</v>
      </c>
    </row>
    <row r="300" spans="1:2" ht="15.4" x14ac:dyDescent="0.45">
      <c r="A300" s="32" t="s">
        <v>1784</v>
      </c>
      <c r="B300" s="33">
        <v>9.7000000000000003E-2</v>
      </c>
    </row>
    <row r="301" spans="1:2" ht="15.4" x14ac:dyDescent="0.45">
      <c r="A301" s="30" t="s">
        <v>624</v>
      </c>
      <c r="B301" s="31">
        <v>6.3E-2</v>
      </c>
    </row>
    <row r="302" spans="1:2" ht="15.4" x14ac:dyDescent="0.45">
      <c r="A302" s="32" t="s">
        <v>181</v>
      </c>
      <c r="B302" s="33">
        <v>0.05</v>
      </c>
    </row>
    <row r="303" spans="1:2" ht="15.4" x14ac:dyDescent="0.45">
      <c r="A303" s="32" t="s">
        <v>182</v>
      </c>
      <c r="B303" s="33">
        <v>1.2999999999999999E-2</v>
      </c>
    </row>
    <row r="304" spans="1:2" ht="15.4" x14ac:dyDescent="0.45">
      <c r="A304" s="32" t="s">
        <v>625</v>
      </c>
      <c r="B304" s="31">
        <v>0.24299999999999999</v>
      </c>
    </row>
    <row r="305" spans="1:2" ht="15.4" x14ac:dyDescent="0.45">
      <c r="A305" s="32" t="s">
        <v>1601</v>
      </c>
      <c r="B305" s="33">
        <v>0.11700000000000001</v>
      </c>
    </row>
    <row r="306" spans="1:2" ht="15.4" x14ac:dyDescent="0.45">
      <c r="A306" s="32" t="s">
        <v>1603</v>
      </c>
      <c r="B306" s="33">
        <v>0.126</v>
      </c>
    </row>
    <row r="307" spans="1:2" ht="15.4" x14ac:dyDescent="0.45">
      <c r="A307" s="30" t="s">
        <v>626</v>
      </c>
      <c r="B307" s="31">
        <v>4.9000000000000002E-2</v>
      </c>
    </row>
    <row r="308" spans="1:2" ht="15.4" x14ac:dyDescent="0.45">
      <c r="A308" s="32" t="s">
        <v>184</v>
      </c>
      <c r="B308" s="33">
        <v>1.2999999999999999E-2</v>
      </c>
    </row>
    <row r="309" spans="1:2" ht="15.4" x14ac:dyDescent="0.45">
      <c r="A309" s="32" t="s">
        <v>185</v>
      </c>
      <c r="B309" s="33">
        <v>3.5999999999999997E-2</v>
      </c>
    </row>
    <row r="310" spans="1:2" ht="15.4" x14ac:dyDescent="0.45">
      <c r="A310" s="30" t="s">
        <v>507</v>
      </c>
      <c r="B310" s="31">
        <v>0.83399999999999996</v>
      </c>
    </row>
    <row r="311" spans="1:2" ht="15.4" x14ac:dyDescent="0.45">
      <c r="A311" s="32" t="s">
        <v>186</v>
      </c>
      <c r="B311" s="33">
        <v>4.5999999999999999E-2</v>
      </c>
    </row>
    <row r="312" spans="1:2" ht="15.4" x14ac:dyDescent="0.45">
      <c r="A312" s="32" t="s">
        <v>187</v>
      </c>
      <c r="B312" s="33">
        <v>0.41599999999999998</v>
      </c>
    </row>
    <row r="313" spans="1:2" ht="15.4" x14ac:dyDescent="0.45">
      <c r="A313" s="32" t="s">
        <v>188</v>
      </c>
      <c r="B313" s="33">
        <v>0.29699999999999999</v>
      </c>
    </row>
    <row r="314" spans="1:2" ht="15.4" x14ac:dyDescent="0.45">
      <c r="A314" s="32" t="s">
        <v>189</v>
      </c>
      <c r="B314" s="33">
        <v>7.4999999999999997E-2</v>
      </c>
    </row>
    <row r="315" spans="1:2" ht="15.4" x14ac:dyDescent="0.45">
      <c r="A315" s="30" t="s">
        <v>627</v>
      </c>
      <c r="B315" s="31">
        <v>1.474</v>
      </c>
    </row>
    <row r="316" spans="1:2" ht="15.4" x14ac:dyDescent="0.45">
      <c r="A316" s="32" t="s">
        <v>190</v>
      </c>
      <c r="B316" s="33">
        <v>0.33700000000000002</v>
      </c>
    </row>
    <row r="317" spans="1:2" ht="15.4" x14ac:dyDescent="0.45">
      <c r="A317" s="32" t="s">
        <v>191</v>
      </c>
      <c r="B317" s="33">
        <v>0.30499999999999999</v>
      </c>
    </row>
    <row r="318" spans="1:2" ht="15.4" x14ac:dyDescent="0.45">
      <c r="A318" s="32" t="s">
        <v>195</v>
      </c>
      <c r="B318" s="33">
        <v>0.251</v>
      </c>
    </row>
    <row r="319" spans="1:2" ht="15.4" x14ac:dyDescent="0.45">
      <c r="A319" s="32" t="s">
        <v>198</v>
      </c>
      <c r="B319" s="33">
        <v>0.107</v>
      </c>
    </row>
    <row r="320" spans="1:2" ht="15.4" x14ac:dyDescent="0.45">
      <c r="A320" s="32" t="s">
        <v>200</v>
      </c>
      <c r="B320" s="33">
        <v>0.31</v>
      </c>
    </row>
    <row r="321" spans="1:2" ht="15.4" x14ac:dyDescent="0.45">
      <c r="A321" s="32" t="s">
        <v>199</v>
      </c>
      <c r="B321" s="33">
        <v>0.16400000000000001</v>
      </c>
    </row>
    <row r="322" spans="1:2" ht="15.4" x14ac:dyDescent="0.45">
      <c r="A322" s="30" t="s">
        <v>628</v>
      </c>
      <c r="B322" s="31">
        <v>0.97799999999999998</v>
      </c>
    </row>
    <row r="323" spans="1:2" ht="15.4" x14ac:dyDescent="0.45">
      <c r="A323" s="32" t="s">
        <v>202</v>
      </c>
      <c r="B323" s="33">
        <v>0.114</v>
      </c>
    </row>
    <row r="324" spans="1:2" ht="15.4" x14ac:dyDescent="0.45">
      <c r="A324" s="32" t="s">
        <v>1607</v>
      </c>
      <c r="B324" s="33">
        <v>0.13200000000000001</v>
      </c>
    </row>
    <row r="325" spans="1:2" ht="14.25" customHeight="1" x14ac:dyDescent="0.45">
      <c r="A325" s="32" t="s">
        <v>1605</v>
      </c>
      <c r="B325" s="33">
        <v>0.106</v>
      </c>
    </row>
    <row r="326" spans="1:2" ht="15.4" x14ac:dyDescent="0.45">
      <c r="A326" s="32" t="s">
        <v>205</v>
      </c>
      <c r="B326" s="33">
        <v>0.105</v>
      </c>
    </row>
    <row r="327" spans="1:2" ht="15.4" x14ac:dyDescent="0.45">
      <c r="A327" s="32" t="s">
        <v>207</v>
      </c>
      <c r="B327" s="33">
        <v>0.115</v>
      </c>
    </row>
    <row r="328" spans="1:2" ht="15.4" x14ac:dyDescent="0.45">
      <c r="A328" s="32" t="s">
        <v>208</v>
      </c>
      <c r="B328" s="33">
        <v>8.6999999999999994E-2</v>
      </c>
    </row>
    <row r="329" spans="1:2" ht="15.4" x14ac:dyDescent="0.45">
      <c r="A329" s="32" t="s">
        <v>209</v>
      </c>
      <c r="B329" s="33">
        <v>8.5999999999999993E-2</v>
      </c>
    </row>
    <row r="330" spans="1:2" ht="15.4" x14ac:dyDescent="0.45">
      <c r="A330" s="32" t="s">
        <v>210</v>
      </c>
      <c r="B330" s="33">
        <v>4.9000000000000002E-2</v>
      </c>
    </row>
    <row r="331" spans="1:2" ht="15.4" x14ac:dyDescent="0.45">
      <c r="A331" s="32" t="s">
        <v>211</v>
      </c>
      <c r="B331" s="33">
        <v>3.9E-2</v>
      </c>
    </row>
    <row r="332" spans="1:2" ht="15.4" x14ac:dyDescent="0.45">
      <c r="A332" s="32" t="s">
        <v>212</v>
      </c>
      <c r="B332" s="33">
        <v>0.14499999999999999</v>
      </c>
    </row>
    <row r="333" spans="1:2" ht="15.4" x14ac:dyDescent="0.45">
      <c r="A333" s="30" t="s">
        <v>629</v>
      </c>
      <c r="B333" s="31">
        <v>6.2E-2</v>
      </c>
    </row>
    <row r="334" spans="1:2" ht="15.4" x14ac:dyDescent="0.45">
      <c r="A334" s="32" t="s">
        <v>214</v>
      </c>
      <c r="B334" s="33">
        <v>6.2E-2</v>
      </c>
    </row>
    <row r="335" spans="1:2" ht="15.4" x14ac:dyDescent="0.45">
      <c r="A335" s="30" t="s">
        <v>630</v>
      </c>
      <c r="B335" s="31">
        <v>1.24</v>
      </c>
    </row>
    <row r="336" spans="1:2" ht="15.4" x14ac:dyDescent="0.45">
      <c r="A336" s="32" t="s">
        <v>1611</v>
      </c>
      <c r="B336" s="33">
        <v>0.81</v>
      </c>
    </row>
    <row r="337" spans="1:2" ht="15.4" x14ac:dyDescent="0.45">
      <c r="A337" s="32" t="s">
        <v>1613</v>
      </c>
      <c r="B337" s="33">
        <v>0.43</v>
      </c>
    </row>
    <row r="338" spans="1:2" ht="15.4" x14ac:dyDescent="0.45">
      <c r="A338" s="30" t="s">
        <v>631</v>
      </c>
      <c r="B338" s="31">
        <v>6.2E-2</v>
      </c>
    </row>
    <row r="339" spans="1:2" ht="15.4" x14ac:dyDescent="0.45">
      <c r="A339" s="32" t="s">
        <v>215</v>
      </c>
      <c r="B339" s="33">
        <v>6.2E-2</v>
      </c>
    </row>
    <row r="340" spans="1:2" ht="15.4" x14ac:dyDescent="0.45">
      <c r="A340" s="30" t="s">
        <v>632</v>
      </c>
      <c r="B340" s="31">
        <v>1.93</v>
      </c>
    </row>
    <row r="341" spans="1:2" ht="15.4" x14ac:dyDescent="0.45">
      <c r="A341" s="32" t="s">
        <v>216</v>
      </c>
      <c r="B341" s="33">
        <v>0.189</v>
      </c>
    </row>
    <row r="342" spans="1:2" ht="15.4" x14ac:dyDescent="0.45">
      <c r="A342" s="32" t="s">
        <v>217</v>
      </c>
      <c r="B342" s="33">
        <v>7.1999999999999995E-2</v>
      </c>
    </row>
    <row r="343" spans="1:2" ht="15.4" x14ac:dyDescent="0.45">
      <c r="A343" s="32" t="s">
        <v>218</v>
      </c>
      <c r="B343" s="33">
        <v>0.254</v>
      </c>
    </row>
    <row r="344" spans="1:2" ht="15.4" x14ac:dyDescent="0.45">
      <c r="A344" s="32" t="s">
        <v>454</v>
      </c>
      <c r="B344" s="33">
        <v>0.151</v>
      </c>
    </row>
    <row r="345" spans="1:2" ht="15.4" x14ac:dyDescent="0.45">
      <c r="A345" s="32" t="s">
        <v>222</v>
      </c>
      <c r="B345" s="33">
        <v>0.10199999999999999</v>
      </c>
    </row>
    <row r="346" spans="1:2" ht="15.4" x14ac:dyDescent="0.45">
      <c r="A346" s="32" t="s">
        <v>633</v>
      </c>
      <c r="B346" s="33">
        <v>0.155</v>
      </c>
    </row>
    <row r="347" spans="1:2" ht="15.4" x14ac:dyDescent="0.45">
      <c r="A347" s="32" t="s">
        <v>224</v>
      </c>
      <c r="B347" s="33">
        <v>0.14499999999999999</v>
      </c>
    </row>
    <row r="348" spans="1:2" ht="15.4" x14ac:dyDescent="0.45">
      <c r="A348" s="32" t="s">
        <v>225</v>
      </c>
      <c r="B348" s="33">
        <v>6.4000000000000001E-2</v>
      </c>
    </row>
    <row r="349" spans="1:2" ht="15.4" x14ac:dyDescent="0.45">
      <c r="A349" s="32" t="s">
        <v>226</v>
      </c>
      <c r="B349" s="33">
        <v>6.2E-2</v>
      </c>
    </row>
    <row r="350" spans="1:2" ht="15.4" x14ac:dyDescent="0.45">
      <c r="A350" s="32" t="s">
        <v>227</v>
      </c>
      <c r="B350" s="33">
        <v>7.1999999999999995E-2</v>
      </c>
    </row>
    <row r="351" spans="1:2" ht="15.4" x14ac:dyDescent="0.45">
      <c r="A351" s="32" t="s">
        <v>221</v>
      </c>
      <c r="B351" s="33">
        <v>0.17100000000000001</v>
      </c>
    </row>
    <row r="352" spans="1:2" ht="15.4" x14ac:dyDescent="0.45">
      <c r="A352" s="32" t="s">
        <v>228</v>
      </c>
      <c r="B352" s="33">
        <v>0.19</v>
      </c>
    </row>
    <row r="353" spans="1:2" ht="15.4" x14ac:dyDescent="0.45">
      <c r="A353" s="32" t="s">
        <v>1615</v>
      </c>
      <c r="B353" s="33">
        <v>0.30299999999999999</v>
      </c>
    </row>
    <row r="354" spans="1:2" ht="15.4" x14ac:dyDescent="0.45">
      <c r="A354" s="30" t="s">
        <v>634</v>
      </c>
      <c r="B354" s="31">
        <v>5.8000000000000003E-2</v>
      </c>
    </row>
    <row r="355" spans="1:2" ht="15.4" x14ac:dyDescent="0.45">
      <c r="A355" s="32" t="s">
        <v>1617</v>
      </c>
      <c r="B355" s="33">
        <v>2.1000000000000001E-2</v>
      </c>
    </row>
    <row r="356" spans="1:2" ht="15.4" x14ac:dyDescent="0.45">
      <c r="A356" s="32" t="s">
        <v>230</v>
      </c>
      <c r="B356" s="33">
        <v>3.6999999999999998E-2</v>
      </c>
    </row>
    <row r="357" spans="1:2" ht="15.4" x14ac:dyDescent="0.45">
      <c r="A357" s="30" t="s">
        <v>635</v>
      </c>
      <c r="B357" s="31">
        <v>0.317</v>
      </c>
    </row>
    <row r="358" spans="1:2" ht="15.4" x14ac:dyDescent="0.45">
      <c r="A358" s="32" t="s">
        <v>1619</v>
      </c>
      <c r="B358" s="33">
        <v>9.9000000000000005E-2</v>
      </c>
    </row>
    <row r="359" spans="1:2" ht="15.4" x14ac:dyDescent="0.45">
      <c r="A359" s="32" t="s">
        <v>1623</v>
      </c>
      <c r="B359" s="33">
        <v>4.2999999999999997E-2</v>
      </c>
    </row>
    <row r="360" spans="1:2" ht="15.4" x14ac:dyDescent="0.45">
      <c r="A360" s="32" t="s">
        <v>1625</v>
      </c>
      <c r="B360" s="33">
        <v>8.3000000000000004E-2</v>
      </c>
    </row>
    <row r="361" spans="1:2" ht="30.75" x14ac:dyDescent="0.45">
      <c r="A361" s="32" t="s">
        <v>1621</v>
      </c>
      <c r="B361" s="33">
        <v>9.1999999999999998E-2</v>
      </c>
    </row>
    <row r="362" spans="1:2" ht="15.4" x14ac:dyDescent="0.45">
      <c r="A362" s="30" t="s">
        <v>636</v>
      </c>
      <c r="B362" s="31">
        <v>3.9E-2</v>
      </c>
    </row>
    <row r="363" spans="1:2" ht="15.4" x14ac:dyDescent="0.45">
      <c r="A363" s="32" t="s">
        <v>235</v>
      </c>
      <c r="B363" s="33">
        <v>3.9E-2</v>
      </c>
    </row>
    <row r="364" spans="1:2" ht="15.4" x14ac:dyDescent="0.45">
      <c r="A364" s="30" t="s">
        <v>637</v>
      </c>
      <c r="B364" s="31">
        <v>7.0000000000000007E-2</v>
      </c>
    </row>
    <row r="365" spans="1:2" ht="15.4" x14ac:dyDescent="0.45">
      <c r="A365" s="32" t="s">
        <v>1633</v>
      </c>
      <c r="B365" s="33">
        <v>3.9E-2</v>
      </c>
    </row>
    <row r="366" spans="1:2" ht="15.4" x14ac:dyDescent="0.45">
      <c r="A366" s="32" t="s">
        <v>1789</v>
      </c>
      <c r="B366" s="33">
        <v>3.1E-2</v>
      </c>
    </row>
    <row r="367" spans="1:2" ht="15.4" x14ac:dyDescent="0.45">
      <c r="A367" s="30" t="s">
        <v>638</v>
      </c>
      <c r="B367" s="31">
        <v>6.2E-2</v>
      </c>
    </row>
    <row r="368" spans="1:2" ht="15.4" x14ac:dyDescent="0.45">
      <c r="A368" s="32" t="s">
        <v>1635</v>
      </c>
      <c r="B368" s="33">
        <v>1.7000000000000001E-2</v>
      </c>
    </row>
    <row r="369" spans="1:2" ht="15.4" x14ac:dyDescent="0.45">
      <c r="A369" s="32" t="s">
        <v>238</v>
      </c>
      <c r="B369" s="33">
        <v>4.4999999999999998E-2</v>
      </c>
    </row>
    <row r="370" spans="1:2" ht="15.4" x14ac:dyDescent="0.45">
      <c r="A370" s="30" t="s">
        <v>639</v>
      </c>
      <c r="B370" s="31">
        <v>1.38</v>
      </c>
    </row>
    <row r="371" spans="1:2" ht="15.4" x14ac:dyDescent="0.45">
      <c r="A371" s="30" t="s">
        <v>640</v>
      </c>
      <c r="B371" s="31">
        <v>0.27</v>
      </c>
    </row>
    <row r="372" spans="1:2" ht="15.4" x14ac:dyDescent="0.45">
      <c r="A372" s="32" t="s">
        <v>1467</v>
      </c>
      <c r="B372" s="33">
        <v>0.27</v>
      </c>
    </row>
    <row r="373" spans="1:2" ht="15.4" x14ac:dyDescent="0.45">
      <c r="A373" s="30" t="s">
        <v>641</v>
      </c>
      <c r="B373" s="31">
        <v>0.23799999999999999</v>
      </c>
    </row>
    <row r="374" spans="1:2" ht="15.4" x14ac:dyDescent="0.45">
      <c r="A374" s="32" t="s">
        <v>240</v>
      </c>
      <c r="B374" s="33">
        <v>0.23799999999999999</v>
      </c>
    </row>
    <row r="375" spans="1:2" ht="15.4" x14ac:dyDescent="0.45">
      <c r="A375" s="32" t="s">
        <v>241</v>
      </c>
      <c r="B375" s="33">
        <v>9.4E-2</v>
      </c>
    </row>
    <row r="376" spans="1:2" ht="15.4" x14ac:dyDescent="0.45">
      <c r="A376" s="32" t="s">
        <v>243</v>
      </c>
      <c r="B376" s="33">
        <v>0.115</v>
      </c>
    </row>
    <row r="377" spans="1:2" ht="15.4" x14ac:dyDescent="0.45">
      <c r="A377" s="32" t="s">
        <v>244</v>
      </c>
      <c r="B377" s="33">
        <v>0.23200000000000001</v>
      </c>
    </row>
    <row r="378" spans="1:2" ht="15.4" x14ac:dyDescent="0.45">
      <c r="A378" s="32" t="s">
        <v>685</v>
      </c>
      <c r="B378" s="33">
        <v>3.5000000000000003E-2</v>
      </c>
    </row>
    <row r="379" spans="1:2" ht="15.4" x14ac:dyDescent="0.45">
      <c r="A379" s="32" t="s">
        <v>245</v>
      </c>
      <c r="B379" s="33">
        <v>5.3999999999999999E-2</v>
      </c>
    </row>
    <row r="380" spans="1:2" ht="15.4" x14ac:dyDescent="0.45">
      <c r="A380" s="32" t="s">
        <v>246</v>
      </c>
      <c r="B380" s="33">
        <v>3.7999999999999999E-2</v>
      </c>
    </row>
    <row r="381" spans="1:2" ht="15.4" x14ac:dyDescent="0.45">
      <c r="A381" s="32" t="s">
        <v>1637</v>
      </c>
      <c r="B381" s="33">
        <v>8.4000000000000005E-2</v>
      </c>
    </row>
    <row r="382" spans="1:2" ht="15.4" x14ac:dyDescent="0.45">
      <c r="A382" s="32" t="s">
        <v>248</v>
      </c>
      <c r="B382" s="33">
        <v>0.11799999999999999</v>
      </c>
    </row>
    <row r="383" spans="1:2" ht="15.4" x14ac:dyDescent="0.45">
      <c r="A383" s="32" t="s">
        <v>249</v>
      </c>
      <c r="B383" s="33">
        <v>3.2000000000000001E-2</v>
      </c>
    </row>
    <row r="384" spans="1:2" ht="15.4" x14ac:dyDescent="0.45">
      <c r="A384" s="32" t="s">
        <v>250</v>
      </c>
      <c r="B384" s="33">
        <v>3.5000000000000003E-2</v>
      </c>
    </row>
    <row r="385" spans="1:2" ht="15.4" x14ac:dyDescent="0.45">
      <c r="A385" s="32" t="s">
        <v>252</v>
      </c>
      <c r="B385" s="33">
        <v>3.5000000000000003E-2</v>
      </c>
    </row>
    <row r="386" spans="1:2" ht="15.4" x14ac:dyDescent="0.45">
      <c r="A386" s="30" t="s">
        <v>642</v>
      </c>
      <c r="B386" s="31">
        <v>0.11700000000000001</v>
      </c>
    </row>
    <row r="387" spans="1:2" ht="15.4" x14ac:dyDescent="0.45">
      <c r="A387" s="32" t="s">
        <v>253</v>
      </c>
      <c r="B387" s="33">
        <v>7.1999999999999995E-2</v>
      </c>
    </row>
    <row r="388" spans="1:2" ht="15.4" x14ac:dyDescent="0.45">
      <c r="A388" s="32" t="s">
        <v>1794</v>
      </c>
      <c r="B388" s="33">
        <v>4.4999999999999998E-2</v>
      </c>
    </row>
    <row r="389" spans="1:2" ht="15.4" x14ac:dyDescent="0.45">
      <c r="A389" s="30" t="s">
        <v>643</v>
      </c>
      <c r="B389" s="31">
        <v>0.42</v>
      </c>
    </row>
    <row r="390" spans="1:2" ht="15.4" x14ac:dyDescent="0.45">
      <c r="A390" s="32" t="s">
        <v>255</v>
      </c>
      <c r="B390" s="33">
        <v>0.05</v>
      </c>
    </row>
    <row r="391" spans="1:2" ht="15.4" x14ac:dyDescent="0.45">
      <c r="A391" s="32" t="s">
        <v>256</v>
      </c>
      <c r="B391" s="33">
        <v>2.4E-2</v>
      </c>
    </row>
    <row r="392" spans="1:2" ht="15.4" x14ac:dyDescent="0.45">
      <c r="A392" s="32" t="s">
        <v>258</v>
      </c>
      <c r="B392" s="33">
        <v>0.11799999999999999</v>
      </c>
    </row>
    <row r="393" spans="1:2" ht="15.4" x14ac:dyDescent="0.45">
      <c r="A393" s="32" t="s">
        <v>1639</v>
      </c>
      <c r="B393" s="33">
        <v>0.114</v>
      </c>
    </row>
    <row r="394" spans="1:2" ht="15.4" x14ac:dyDescent="0.45">
      <c r="A394" s="32" t="s">
        <v>1795</v>
      </c>
      <c r="B394" s="33">
        <v>0.114</v>
      </c>
    </row>
    <row r="395" spans="1:2" ht="15.4" x14ac:dyDescent="0.45">
      <c r="A395" s="30" t="s">
        <v>644</v>
      </c>
      <c r="B395" s="31">
        <v>0.11700000000000001</v>
      </c>
    </row>
    <row r="396" spans="1:2" ht="15.4" x14ac:dyDescent="0.45">
      <c r="A396" s="32" t="s">
        <v>264</v>
      </c>
      <c r="B396" s="33">
        <v>5.6000000000000001E-2</v>
      </c>
    </row>
    <row r="397" spans="1:2" ht="15.4" x14ac:dyDescent="0.45">
      <c r="A397" s="32" t="s">
        <v>265</v>
      </c>
      <c r="B397" s="33">
        <v>2.8000000000000001E-2</v>
      </c>
    </row>
    <row r="398" spans="1:2" ht="15.4" x14ac:dyDescent="0.45">
      <c r="A398" s="32" t="s">
        <v>266</v>
      </c>
      <c r="B398" s="33">
        <v>3.3000000000000002E-2</v>
      </c>
    </row>
    <row r="399" spans="1:2" ht="15.4" x14ac:dyDescent="0.45">
      <c r="A399" s="30" t="s">
        <v>645</v>
      </c>
      <c r="B399" s="31">
        <v>0.26</v>
      </c>
    </row>
    <row r="400" spans="1:2" ht="15.4" x14ac:dyDescent="0.45">
      <c r="A400" s="32" t="s">
        <v>1641</v>
      </c>
      <c r="B400" s="33">
        <v>5.0999999999999997E-2</v>
      </c>
    </row>
    <row r="401" spans="1:2" ht="15.4" x14ac:dyDescent="0.45">
      <c r="A401" s="32" t="s">
        <v>1643</v>
      </c>
      <c r="B401" s="33">
        <v>6.6000000000000003E-2</v>
      </c>
    </row>
    <row r="402" spans="1:2" ht="15.4" x14ac:dyDescent="0.45">
      <c r="A402" s="32" t="s">
        <v>1645</v>
      </c>
      <c r="B402" s="33">
        <v>0.05</v>
      </c>
    </row>
    <row r="403" spans="1:2" ht="30.75" x14ac:dyDescent="0.45">
      <c r="A403" s="32" t="s">
        <v>269</v>
      </c>
      <c r="B403" s="33">
        <v>9.2999999999999999E-2</v>
      </c>
    </row>
    <row r="404" spans="1:2" ht="15.4" x14ac:dyDescent="0.45">
      <c r="A404" s="30" t="s">
        <v>646</v>
      </c>
      <c r="B404" s="31">
        <v>0.192</v>
      </c>
    </row>
    <row r="405" spans="1:2" ht="15.4" x14ac:dyDescent="0.45">
      <c r="A405" s="32" t="s">
        <v>270</v>
      </c>
      <c r="B405" s="33">
        <v>6.6000000000000003E-2</v>
      </c>
    </row>
    <row r="406" spans="1:2" ht="15.4" x14ac:dyDescent="0.45">
      <c r="A406" s="32" t="s">
        <v>271</v>
      </c>
      <c r="B406" s="33">
        <v>6.9000000000000006E-2</v>
      </c>
    </row>
    <row r="407" spans="1:2" ht="15.4" x14ac:dyDescent="0.45">
      <c r="A407" s="32" t="s">
        <v>272</v>
      </c>
      <c r="B407" s="33">
        <v>5.7000000000000002E-2</v>
      </c>
    </row>
    <row r="408" spans="1:2" ht="15.4" x14ac:dyDescent="0.45">
      <c r="A408" s="30" t="s">
        <v>647</v>
      </c>
      <c r="B408" s="31">
        <v>0.42599999999999999</v>
      </c>
    </row>
    <row r="409" spans="1:2" ht="15.4" x14ac:dyDescent="0.45">
      <c r="A409" s="32" t="s">
        <v>1797</v>
      </c>
      <c r="B409" s="33">
        <v>0.40899999999999997</v>
      </c>
    </row>
    <row r="410" spans="1:2" ht="15.4" x14ac:dyDescent="0.45">
      <c r="A410" s="32" t="s">
        <v>274</v>
      </c>
      <c r="B410" s="33">
        <v>1.7000000000000001E-2</v>
      </c>
    </row>
    <row r="411" spans="1:2" ht="15.4" x14ac:dyDescent="0.45">
      <c r="A411" s="30" t="s">
        <v>648</v>
      </c>
      <c r="B411" s="31">
        <v>0.49299999999999999</v>
      </c>
    </row>
    <row r="412" spans="1:2" ht="15.4" x14ac:dyDescent="0.45">
      <c r="A412" s="32" t="s">
        <v>275</v>
      </c>
      <c r="B412" s="33">
        <v>9.5000000000000001E-2</v>
      </c>
    </row>
    <row r="413" spans="1:2" ht="15.4" x14ac:dyDescent="0.45">
      <c r="A413" s="32" t="s">
        <v>276</v>
      </c>
      <c r="B413" s="33">
        <v>0.248</v>
      </c>
    </row>
    <row r="414" spans="1:2" ht="15.4" x14ac:dyDescent="0.45">
      <c r="A414" s="32" t="s">
        <v>277</v>
      </c>
      <c r="B414" s="33">
        <v>0.15</v>
      </c>
    </row>
    <row r="415" spans="1:2" ht="15.4" x14ac:dyDescent="0.45">
      <c r="A415" s="30" t="s">
        <v>649</v>
      </c>
      <c r="B415" s="31">
        <v>0.52700000000000002</v>
      </c>
    </row>
    <row r="416" spans="1:2" ht="19.5" customHeight="1" x14ac:dyDescent="0.45">
      <c r="A416" s="32" t="s">
        <v>1651</v>
      </c>
      <c r="B416" s="33">
        <v>0.14499999999999999</v>
      </c>
    </row>
    <row r="417" spans="1:2" ht="15.4" x14ac:dyDescent="0.45">
      <c r="A417" s="32" t="s">
        <v>650</v>
      </c>
      <c r="B417" s="33">
        <v>3.1E-2</v>
      </c>
    </row>
    <row r="418" spans="1:2" ht="15.4" x14ac:dyDescent="0.45">
      <c r="A418" s="32" t="s">
        <v>279</v>
      </c>
      <c r="B418" s="33">
        <v>0.35099999999999998</v>
      </c>
    </row>
    <row r="419" spans="1:2" ht="15.4" x14ac:dyDescent="0.45">
      <c r="A419" s="30" t="s">
        <v>651</v>
      </c>
      <c r="B419" s="31">
        <v>0.46200000000000002</v>
      </c>
    </row>
    <row r="420" spans="1:2" ht="15.4" x14ac:dyDescent="0.45">
      <c r="A420" s="32" t="s">
        <v>282</v>
      </c>
      <c r="B420" s="33">
        <v>0.122</v>
      </c>
    </row>
    <row r="421" spans="1:2" ht="15.4" x14ac:dyDescent="0.45">
      <c r="A421" s="32" t="s">
        <v>283</v>
      </c>
      <c r="B421" s="33">
        <v>0.14399999999999999</v>
      </c>
    </row>
    <row r="422" spans="1:2" ht="15.4" x14ac:dyDescent="0.45">
      <c r="A422" s="32" t="s">
        <v>284</v>
      </c>
      <c r="B422" s="33">
        <v>0.19600000000000001</v>
      </c>
    </row>
    <row r="423" spans="1:2" ht="15.4" x14ac:dyDescent="0.45">
      <c r="A423" s="30" t="s">
        <v>652</v>
      </c>
      <c r="B423" s="31">
        <v>7.2999999999999995E-2</v>
      </c>
    </row>
    <row r="424" spans="1:2" ht="15.4" x14ac:dyDescent="0.45">
      <c r="A424" s="32" t="s">
        <v>285</v>
      </c>
      <c r="B424" s="33">
        <v>7.2999999999999995E-2</v>
      </c>
    </row>
    <row r="425" spans="1:2" ht="15.4" x14ac:dyDescent="0.45">
      <c r="A425" s="30" t="s">
        <v>653</v>
      </c>
      <c r="B425" s="31">
        <v>0.23100000000000001</v>
      </c>
    </row>
    <row r="426" spans="1:2" ht="15.4" x14ac:dyDescent="0.45">
      <c r="A426" s="32" t="s">
        <v>455</v>
      </c>
      <c r="B426" s="33">
        <v>0.111</v>
      </c>
    </row>
    <row r="427" spans="1:2" ht="15.4" x14ac:dyDescent="0.45">
      <c r="A427" s="32" t="s">
        <v>1653</v>
      </c>
      <c r="B427" s="33">
        <v>0.12</v>
      </c>
    </row>
    <row r="428" spans="1:2" ht="15.4" x14ac:dyDescent="0.45">
      <c r="A428" s="30" t="s">
        <v>654</v>
      </c>
      <c r="B428" s="31">
        <v>1.1339999999999999</v>
      </c>
    </row>
    <row r="429" spans="1:2" ht="15.4" x14ac:dyDescent="0.45">
      <c r="A429" s="30" t="s">
        <v>655</v>
      </c>
      <c r="B429" s="31">
        <v>0.20300000000000001</v>
      </c>
    </row>
    <row r="430" spans="1:2" ht="15.4" x14ac:dyDescent="0.45">
      <c r="A430" s="32" t="s">
        <v>288</v>
      </c>
      <c r="B430" s="33">
        <v>8.5999999999999993E-2</v>
      </c>
    </row>
    <row r="431" spans="1:2" ht="15.4" x14ac:dyDescent="0.45">
      <c r="A431" s="32" t="s">
        <v>1800</v>
      </c>
      <c r="B431" s="33">
        <v>0.11700000000000001</v>
      </c>
    </row>
    <row r="432" spans="1:2" ht="15.4" x14ac:dyDescent="0.45">
      <c r="A432" s="32" t="s">
        <v>290</v>
      </c>
      <c r="B432" s="33">
        <v>5.1999999999999998E-2</v>
      </c>
    </row>
    <row r="433" spans="1:2" ht="15.4" x14ac:dyDescent="0.45">
      <c r="A433" s="32" t="s">
        <v>291</v>
      </c>
      <c r="B433" s="33">
        <v>0.04</v>
      </c>
    </row>
    <row r="434" spans="1:2" ht="15.4" x14ac:dyDescent="0.45">
      <c r="A434" s="32" t="s">
        <v>293</v>
      </c>
      <c r="B434" s="33">
        <v>0.02</v>
      </c>
    </row>
    <row r="435" spans="1:2" ht="15.4" x14ac:dyDescent="0.45">
      <c r="A435" s="32" t="s">
        <v>456</v>
      </c>
      <c r="B435" s="33">
        <v>4.8000000000000001E-2</v>
      </c>
    </row>
    <row r="436" spans="1:2" ht="15.4" x14ac:dyDescent="0.45">
      <c r="A436" s="32" t="s">
        <v>295</v>
      </c>
      <c r="B436" s="33">
        <v>2.7E-2</v>
      </c>
    </row>
    <row r="437" spans="1:2" ht="15.4" x14ac:dyDescent="0.45">
      <c r="A437" s="32" t="s">
        <v>296</v>
      </c>
      <c r="B437" s="33">
        <v>4.9000000000000002E-2</v>
      </c>
    </row>
    <row r="438" spans="1:2" ht="15.4" x14ac:dyDescent="0.45">
      <c r="A438" s="32" t="s">
        <v>297</v>
      </c>
      <c r="B438" s="33">
        <v>6.7000000000000004E-2</v>
      </c>
    </row>
    <row r="439" spans="1:2" ht="15.4" x14ac:dyDescent="0.45">
      <c r="A439" s="32" t="s">
        <v>298</v>
      </c>
      <c r="B439" s="33">
        <v>5.8999999999999997E-2</v>
      </c>
    </row>
    <row r="440" spans="1:2" ht="15.4" x14ac:dyDescent="0.45">
      <c r="A440" s="32" t="s">
        <v>299</v>
      </c>
      <c r="B440" s="33">
        <v>8.2000000000000003E-2</v>
      </c>
    </row>
    <row r="441" spans="1:2" ht="15.4" x14ac:dyDescent="0.45">
      <c r="A441" s="32" t="s">
        <v>457</v>
      </c>
      <c r="B441" s="33">
        <v>6.9000000000000006E-2</v>
      </c>
    </row>
    <row r="442" spans="1:2" ht="15.4" x14ac:dyDescent="0.45">
      <c r="A442" s="32" t="s">
        <v>1657</v>
      </c>
      <c r="B442" s="33">
        <v>9.8000000000000004E-2</v>
      </c>
    </row>
    <row r="443" spans="1:2" ht="15.4" x14ac:dyDescent="0.45">
      <c r="A443" s="32" t="s">
        <v>301</v>
      </c>
      <c r="B443" s="33">
        <v>0.17199999999999999</v>
      </c>
    </row>
    <row r="444" spans="1:2" ht="15.4" x14ac:dyDescent="0.45">
      <c r="A444" s="32" t="s">
        <v>458</v>
      </c>
      <c r="B444" s="33">
        <v>0.14799999999999999</v>
      </c>
    </row>
    <row r="445" spans="1:2" ht="15.4" x14ac:dyDescent="0.45">
      <c r="A445" s="30" t="s">
        <v>658</v>
      </c>
      <c r="B445" s="31">
        <v>0.35699999999999998</v>
      </c>
    </row>
    <row r="446" spans="1:2" ht="15.4" x14ac:dyDescent="0.45">
      <c r="A446" s="32" t="s">
        <v>303</v>
      </c>
      <c r="B446" s="33">
        <v>0.35699999999999998</v>
      </c>
    </row>
    <row r="447" spans="1:2" ht="15.4" x14ac:dyDescent="0.45">
      <c r="A447" s="30" t="s">
        <v>659</v>
      </c>
      <c r="B447" s="31">
        <v>5.5979999999999999</v>
      </c>
    </row>
    <row r="448" spans="1:2" ht="15.4" x14ac:dyDescent="0.45">
      <c r="A448" s="34" t="s">
        <v>304</v>
      </c>
      <c r="B448" s="33">
        <v>0.67500000000000004</v>
      </c>
    </row>
    <row r="449" spans="1:2" ht="15.4" x14ac:dyDescent="0.45">
      <c r="A449" s="32" t="s">
        <v>305</v>
      </c>
      <c r="B449" s="33">
        <v>2.4340000000000002</v>
      </c>
    </row>
    <row r="450" spans="1:2" ht="15.4" x14ac:dyDescent="0.45">
      <c r="A450" s="32" t="s">
        <v>306</v>
      </c>
      <c r="B450" s="33">
        <v>1.673</v>
      </c>
    </row>
    <row r="451" spans="1:2" ht="15.4" x14ac:dyDescent="0.45">
      <c r="A451" s="32" t="s">
        <v>307</v>
      </c>
      <c r="B451" s="33">
        <v>0.81599999999999995</v>
      </c>
    </row>
    <row r="452" spans="1:2" ht="15.4" x14ac:dyDescent="0.45">
      <c r="A452" s="30" t="s">
        <v>506</v>
      </c>
      <c r="B452" s="31">
        <v>4.2270000000000003</v>
      </c>
    </row>
    <row r="453" spans="1:2" ht="15.4" x14ac:dyDescent="0.45">
      <c r="A453" s="32" t="s">
        <v>664</v>
      </c>
      <c r="B453" s="33">
        <v>0.06</v>
      </c>
    </row>
    <row r="454" spans="1:2" ht="15.4" x14ac:dyDescent="0.45">
      <c r="A454" s="32" t="s">
        <v>663</v>
      </c>
      <c r="B454" s="33">
        <v>0.20300000000000001</v>
      </c>
    </row>
    <row r="455" spans="1:2" ht="15.4" x14ac:dyDescent="0.45">
      <c r="A455" s="30" t="s">
        <v>660</v>
      </c>
      <c r="B455" s="31">
        <v>3.964</v>
      </c>
    </row>
    <row r="456" spans="1:2" ht="15.4" x14ac:dyDescent="0.45">
      <c r="A456" s="32" t="s">
        <v>661</v>
      </c>
      <c r="B456" s="33">
        <v>2.0840000000000001</v>
      </c>
    </row>
    <row r="457" spans="1:2" ht="15.4" x14ac:dyDescent="0.45">
      <c r="A457" s="32" t="s">
        <v>662</v>
      </c>
      <c r="B457" s="33">
        <v>1.464</v>
      </c>
    </row>
    <row r="458" spans="1:2" ht="15.4" x14ac:dyDescent="0.45">
      <c r="A458" s="32" t="s">
        <v>1833</v>
      </c>
      <c r="B458" s="33">
        <v>0.41599999999999998</v>
      </c>
    </row>
    <row r="459" spans="1:2" ht="15.4" x14ac:dyDescent="0.45">
      <c r="A459" s="30" t="s">
        <v>505</v>
      </c>
      <c r="B459" s="31">
        <v>2.1339999999999999</v>
      </c>
    </row>
    <row r="460" spans="1:2" ht="15.4" x14ac:dyDescent="0.45">
      <c r="A460" s="32" t="s">
        <v>309</v>
      </c>
      <c r="B460" s="33">
        <v>8.6999999999999994E-2</v>
      </c>
    </row>
    <row r="461" spans="1:2" ht="15.4" x14ac:dyDescent="0.45">
      <c r="A461" s="32" t="s">
        <v>1703</v>
      </c>
      <c r="B461" s="33">
        <v>1.2E-2</v>
      </c>
    </row>
    <row r="462" spans="1:2" ht="15.4" x14ac:dyDescent="0.45">
      <c r="A462" s="32" t="s">
        <v>459</v>
      </c>
      <c r="B462" s="33">
        <v>1.7000000000000001E-2</v>
      </c>
    </row>
    <row r="463" spans="1:2" ht="15.4" x14ac:dyDescent="0.45">
      <c r="A463" s="32" t="s">
        <v>311</v>
      </c>
      <c r="B463" s="33">
        <v>0.111</v>
      </c>
    </row>
    <row r="464" spans="1:2" ht="15.4" x14ac:dyDescent="0.45">
      <c r="A464" s="30" t="s">
        <v>666</v>
      </c>
      <c r="B464" s="31">
        <v>1.831</v>
      </c>
    </row>
    <row r="465" spans="1:2" ht="15.4" x14ac:dyDescent="0.45">
      <c r="A465" s="32" t="s">
        <v>460</v>
      </c>
      <c r="B465" s="33">
        <v>6.3E-2</v>
      </c>
    </row>
    <row r="466" spans="1:2" ht="15.4" x14ac:dyDescent="0.45">
      <c r="A466" s="32" t="s">
        <v>673</v>
      </c>
      <c r="B466" s="33">
        <v>4.4999999999999998E-2</v>
      </c>
    </row>
    <row r="467" spans="1:2" ht="15.4" x14ac:dyDescent="0.45">
      <c r="A467" s="32" t="s">
        <v>461</v>
      </c>
      <c r="B467" s="33">
        <v>4.1000000000000002E-2</v>
      </c>
    </row>
    <row r="468" spans="1:2" ht="15.4" x14ac:dyDescent="0.45">
      <c r="A468" s="32" t="s">
        <v>1697</v>
      </c>
      <c r="B468" s="33">
        <v>3.6999999999999998E-2</v>
      </c>
    </row>
    <row r="469" spans="1:2" ht="30.75" x14ac:dyDescent="0.45">
      <c r="A469" s="32" t="s">
        <v>1468</v>
      </c>
      <c r="B469" s="33">
        <v>4.2000000000000003E-2</v>
      </c>
    </row>
    <row r="470" spans="1:2" ht="15.4" x14ac:dyDescent="0.45">
      <c r="A470" s="32" t="s">
        <v>336</v>
      </c>
      <c r="B470" s="33">
        <v>5.3999999999999999E-2</v>
      </c>
    </row>
    <row r="471" spans="1:2" ht="15.4" x14ac:dyDescent="0.45">
      <c r="A471" s="32" t="s">
        <v>677</v>
      </c>
      <c r="B471" s="33">
        <v>4.9000000000000002E-2</v>
      </c>
    </row>
    <row r="472" spans="1:2" ht="15.4" x14ac:dyDescent="0.45">
      <c r="A472" s="32" t="s">
        <v>1679</v>
      </c>
      <c r="B472" s="33">
        <v>3.4000000000000002E-2</v>
      </c>
    </row>
    <row r="473" spans="1:2" ht="15.4" x14ac:dyDescent="0.45">
      <c r="A473" s="32" t="s">
        <v>1469</v>
      </c>
      <c r="B473" s="33">
        <v>3.4000000000000002E-2</v>
      </c>
    </row>
    <row r="474" spans="1:2" ht="15.4" x14ac:dyDescent="0.45">
      <c r="A474" s="32" t="s">
        <v>334</v>
      </c>
      <c r="B474" s="33">
        <v>5.7000000000000002E-2</v>
      </c>
    </row>
    <row r="475" spans="1:2" ht="15.4" x14ac:dyDescent="0.45">
      <c r="A475" s="32" t="s">
        <v>1673</v>
      </c>
      <c r="B475" s="33">
        <v>5.6000000000000001E-2</v>
      </c>
    </row>
    <row r="476" spans="1:2" ht="15.4" x14ac:dyDescent="0.45">
      <c r="A476" s="32" t="s">
        <v>1681</v>
      </c>
      <c r="B476" s="33">
        <v>4.4999999999999998E-2</v>
      </c>
    </row>
    <row r="477" spans="1:2" ht="15.4" x14ac:dyDescent="0.45">
      <c r="A477" s="32" t="s">
        <v>683</v>
      </c>
      <c r="B477" s="33">
        <v>3.6999999999999998E-2</v>
      </c>
    </row>
    <row r="478" spans="1:2" ht="15.4" x14ac:dyDescent="0.45">
      <c r="A478" s="32" t="s">
        <v>674</v>
      </c>
      <c r="B478" s="33">
        <v>4.2999999999999997E-2</v>
      </c>
    </row>
    <row r="479" spans="1:2" ht="15.4" x14ac:dyDescent="0.45">
      <c r="A479" s="32" t="s">
        <v>1675</v>
      </c>
      <c r="B479" s="33">
        <v>0.03</v>
      </c>
    </row>
    <row r="480" spans="1:2" ht="15.4" x14ac:dyDescent="0.45">
      <c r="A480" s="32" t="s">
        <v>329</v>
      </c>
      <c r="B480" s="33">
        <v>5.0999999999999997E-2</v>
      </c>
    </row>
    <row r="481" spans="1:2" ht="15.4" x14ac:dyDescent="0.45">
      <c r="A481" s="32" t="s">
        <v>680</v>
      </c>
      <c r="B481" s="33">
        <v>3.9E-2</v>
      </c>
    </row>
    <row r="482" spans="1:2" ht="15.4" x14ac:dyDescent="0.45">
      <c r="A482" s="32" t="s">
        <v>1691</v>
      </c>
      <c r="B482" s="33">
        <v>3.9E-2</v>
      </c>
    </row>
    <row r="483" spans="1:2" ht="15.4" x14ac:dyDescent="0.45">
      <c r="A483" s="32" t="s">
        <v>1669</v>
      </c>
      <c r="B483" s="33">
        <v>3.4000000000000002E-2</v>
      </c>
    </row>
    <row r="484" spans="1:2" ht="15.4" x14ac:dyDescent="0.45">
      <c r="A484" s="32" t="s">
        <v>441</v>
      </c>
      <c r="B484" s="33">
        <v>4.2999999999999997E-2</v>
      </c>
    </row>
    <row r="485" spans="1:2" ht="15.4" x14ac:dyDescent="0.45">
      <c r="A485" s="32" t="s">
        <v>1470</v>
      </c>
      <c r="B485" s="33">
        <v>2.9000000000000001E-2</v>
      </c>
    </row>
    <row r="486" spans="1:2" ht="15.4" x14ac:dyDescent="0.45">
      <c r="A486" s="32" t="s">
        <v>1471</v>
      </c>
      <c r="B486" s="33">
        <v>4.1000000000000002E-2</v>
      </c>
    </row>
    <row r="487" spans="1:2" ht="15.4" x14ac:dyDescent="0.45">
      <c r="A487" s="32" t="s">
        <v>675</v>
      </c>
      <c r="B487" s="33">
        <v>3.5000000000000003E-2</v>
      </c>
    </row>
    <row r="488" spans="1:2" ht="15.4" x14ac:dyDescent="0.45">
      <c r="A488" s="32" t="s">
        <v>1472</v>
      </c>
      <c r="B488" s="33">
        <v>0.04</v>
      </c>
    </row>
    <row r="489" spans="1:2" ht="15.4" x14ac:dyDescent="0.45">
      <c r="A489" s="32" t="s">
        <v>682</v>
      </c>
      <c r="B489" s="33">
        <v>5.8999999999999997E-2</v>
      </c>
    </row>
    <row r="490" spans="1:2" ht="15.4" x14ac:dyDescent="0.45">
      <c r="A490" s="32" t="s">
        <v>684</v>
      </c>
      <c r="B490" s="33">
        <v>2.8000000000000001E-2</v>
      </c>
    </row>
    <row r="491" spans="1:2" ht="15.4" x14ac:dyDescent="0.45">
      <c r="A491" s="32" t="s">
        <v>1806</v>
      </c>
      <c r="B491" s="33">
        <v>4.2000000000000003E-2</v>
      </c>
    </row>
    <row r="492" spans="1:2" ht="15.4" x14ac:dyDescent="0.45">
      <c r="A492" s="32" t="s">
        <v>679</v>
      </c>
      <c r="B492" s="33">
        <v>5.6000000000000001E-2</v>
      </c>
    </row>
    <row r="493" spans="1:2" ht="15.4" x14ac:dyDescent="0.45">
      <c r="A493" s="32" t="s">
        <v>1685</v>
      </c>
      <c r="B493" s="33">
        <v>5.6000000000000001E-2</v>
      </c>
    </row>
    <row r="494" spans="1:2" ht="15.4" x14ac:dyDescent="0.45">
      <c r="A494" s="32" t="s">
        <v>678</v>
      </c>
      <c r="B494" s="33">
        <v>3.3000000000000002E-2</v>
      </c>
    </row>
    <row r="495" spans="1:2" ht="15.4" x14ac:dyDescent="0.45">
      <c r="A495" s="32" t="s">
        <v>1683</v>
      </c>
      <c r="B495" s="33">
        <v>2.5000000000000001E-2</v>
      </c>
    </row>
    <row r="496" spans="1:2" ht="15.4" x14ac:dyDescent="0.45">
      <c r="A496" s="32" t="s">
        <v>1693</v>
      </c>
      <c r="B496" s="33">
        <v>3.3000000000000002E-2</v>
      </c>
    </row>
    <row r="497" spans="1:2" ht="15.4" x14ac:dyDescent="0.45">
      <c r="A497" s="32" t="s">
        <v>1807</v>
      </c>
      <c r="B497" s="33">
        <v>3.1E-2</v>
      </c>
    </row>
    <row r="498" spans="1:2" ht="15.4" x14ac:dyDescent="0.45">
      <c r="A498" s="32" t="s">
        <v>1667</v>
      </c>
      <c r="B498" s="33">
        <v>0.03</v>
      </c>
    </row>
    <row r="499" spans="1:2" ht="15.4" x14ac:dyDescent="0.45">
      <c r="A499" s="32" t="s">
        <v>1808</v>
      </c>
      <c r="B499" s="33">
        <v>2.8000000000000001E-2</v>
      </c>
    </row>
    <row r="500" spans="1:2" ht="15.4" x14ac:dyDescent="0.45">
      <c r="A500" s="32" t="s">
        <v>1687</v>
      </c>
      <c r="B500" s="33">
        <v>6.9000000000000006E-2</v>
      </c>
    </row>
    <row r="501" spans="1:2" ht="15.4" x14ac:dyDescent="0.45">
      <c r="A501" s="32" t="s">
        <v>337</v>
      </c>
      <c r="B501" s="33">
        <v>3.5000000000000003E-2</v>
      </c>
    </row>
    <row r="502" spans="1:2" ht="15.4" x14ac:dyDescent="0.45">
      <c r="A502" s="32" t="s">
        <v>1474</v>
      </c>
      <c r="B502" s="33">
        <v>3.7999999999999999E-2</v>
      </c>
    </row>
    <row r="503" spans="1:2" ht="15.4" x14ac:dyDescent="0.45">
      <c r="A503" s="32" t="s">
        <v>1695</v>
      </c>
      <c r="B503" s="33">
        <v>6.2E-2</v>
      </c>
    </row>
    <row r="504" spans="1:2" ht="15.4" x14ac:dyDescent="0.45">
      <c r="A504" s="32" t="s">
        <v>1475</v>
      </c>
      <c r="B504" s="33">
        <v>3.1E-2</v>
      </c>
    </row>
    <row r="505" spans="1:2" ht="15.4" x14ac:dyDescent="0.45">
      <c r="A505" s="32" t="s">
        <v>328</v>
      </c>
      <c r="B505" s="33">
        <v>3.5999999999999997E-2</v>
      </c>
    </row>
    <row r="506" spans="1:2" ht="15.4" x14ac:dyDescent="0.45">
      <c r="A506" s="32" t="s">
        <v>1671</v>
      </c>
      <c r="B506" s="33">
        <v>4.2999999999999997E-2</v>
      </c>
    </row>
    <row r="507" spans="1:2" ht="20.25" customHeight="1" x14ac:dyDescent="0.45">
      <c r="A507" s="32" t="s">
        <v>1677</v>
      </c>
      <c r="B507" s="33">
        <v>7.8E-2</v>
      </c>
    </row>
    <row r="508" spans="1:2" ht="15.4" x14ac:dyDescent="0.45">
      <c r="A508" s="30" t="s">
        <v>686</v>
      </c>
      <c r="B508" s="31">
        <v>7.5999999999999998E-2</v>
      </c>
    </row>
    <row r="509" spans="1:2" ht="15.4" x14ac:dyDescent="0.45">
      <c r="A509" s="32" t="s">
        <v>341</v>
      </c>
      <c r="B509" s="33">
        <v>2.1000000000000001E-2</v>
      </c>
    </row>
    <row r="510" spans="1:2" ht="15.4" x14ac:dyDescent="0.45">
      <c r="A510" s="32" t="s">
        <v>440</v>
      </c>
      <c r="B510" s="33">
        <v>5.5E-2</v>
      </c>
    </row>
    <row r="511" spans="1:2" ht="15.4" x14ac:dyDescent="0.45">
      <c r="A511" s="30" t="s">
        <v>687</v>
      </c>
      <c r="B511" s="31">
        <v>0.16600000000000001</v>
      </c>
    </row>
    <row r="512" spans="1:2" ht="15.4" x14ac:dyDescent="0.45">
      <c r="A512" s="32" t="s">
        <v>688</v>
      </c>
      <c r="B512" s="33">
        <v>5.8000000000000003E-2</v>
      </c>
    </row>
    <row r="513" spans="1:2" ht="15.4" x14ac:dyDescent="0.45">
      <c r="A513" s="32" t="s">
        <v>689</v>
      </c>
      <c r="B513" s="33">
        <v>0.108</v>
      </c>
    </row>
    <row r="514" spans="1:2" ht="15.4" x14ac:dyDescent="0.45">
      <c r="A514" s="30" t="s">
        <v>690</v>
      </c>
      <c r="B514" s="31">
        <v>0.28999999999999998</v>
      </c>
    </row>
    <row r="515" spans="1:2" ht="15.4" x14ac:dyDescent="0.45">
      <c r="A515" s="32" t="s">
        <v>343</v>
      </c>
      <c r="B515" s="33">
        <v>0.16300000000000001</v>
      </c>
    </row>
    <row r="516" spans="1:2" ht="15.4" x14ac:dyDescent="0.45">
      <c r="A516" s="32" t="s">
        <v>344</v>
      </c>
      <c r="B516" s="33">
        <v>6.6000000000000003E-2</v>
      </c>
    </row>
    <row r="517" spans="1:2" ht="15.4" x14ac:dyDescent="0.45">
      <c r="A517" s="32" t="s">
        <v>345</v>
      </c>
      <c r="B517" s="33">
        <v>6.0999999999999999E-2</v>
      </c>
    </row>
    <row r="518" spans="1:2" ht="15.4" x14ac:dyDescent="0.45">
      <c r="A518" s="30" t="s">
        <v>691</v>
      </c>
      <c r="B518" s="31">
        <v>0.17899999999999999</v>
      </c>
    </row>
    <row r="519" spans="1:2" ht="15.4" x14ac:dyDescent="0.45">
      <c r="A519" s="32" t="s">
        <v>346</v>
      </c>
      <c r="B519" s="33">
        <v>0.17899999999999999</v>
      </c>
    </row>
    <row r="520" spans="1:2" ht="15.4" x14ac:dyDescent="0.45">
      <c r="A520" s="30" t="s">
        <v>693</v>
      </c>
      <c r="B520" s="31">
        <v>3.3130000000000002</v>
      </c>
    </row>
    <row r="521" spans="1:2" ht="15.4" x14ac:dyDescent="0.45">
      <c r="A521" s="30" t="s">
        <v>519</v>
      </c>
      <c r="B521" s="31">
        <v>8.5999999999999993E-2</v>
      </c>
    </row>
    <row r="522" spans="1:2" ht="15.4" x14ac:dyDescent="0.45">
      <c r="A522" s="32" t="s">
        <v>347</v>
      </c>
      <c r="B522" s="33">
        <v>5.2999999999999999E-2</v>
      </c>
    </row>
    <row r="523" spans="1:2" ht="15.4" x14ac:dyDescent="0.45">
      <c r="A523" s="30" t="s">
        <v>694</v>
      </c>
      <c r="B523" s="31">
        <v>3.3000000000000002E-2</v>
      </c>
    </row>
    <row r="524" spans="1:2" ht="21.75" customHeight="1" x14ac:dyDescent="0.45">
      <c r="A524" s="32" t="s">
        <v>348</v>
      </c>
      <c r="B524" s="33">
        <v>3.3000000000000002E-2</v>
      </c>
    </row>
    <row r="525" spans="1:2" ht="30" x14ac:dyDescent="0.45">
      <c r="A525" s="30" t="s">
        <v>520</v>
      </c>
      <c r="B525" s="31">
        <v>7.3999999999999996E-2</v>
      </c>
    </row>
    <row r="526" spans="1:2" ht="15.4" x14ac:dyDescent="0.45">
      <c r="A526" s="32" t="s">
        <v>1810</v>
      </c>
      <c r="B526" s="33">
        <v>3.5000000000000003E-2</v>
      </c>
    </row>
    <row r="527" spans="1:2" ht="22.5" customHeight="1" x14ac:dyDescent="0.45">
      <c r="A527" s="32" t="s">
        <v>350</v>
      </c>
      <c r="B527" s="33">
        <v>3.3000000000000002E-2</v>
      </c>
    </row>
    <row r="528" spans="1:2" ht="21.75" customHeight="1" x14ac:dyDescent="0.45">
      <c r="A528" s="32" t="s">
        <v>696</v>
      </c>
      <c r="B528" s="33">
        <v>6.0000000000000001E-3</v>
      </c>
    </row>
    <row r="529" spans="1:2" ht="15.4" x14ac:dyDescent="0.45">
      <c r="A529" s="30" t="s">
        <v>521</v>
      </c>
      <c r="B529" s="31">
        <v>0.84299999999999997</v>
      </c>
    </row>
    <row r="530" spans="1:2" ht="30.75" x14ac:dyDescent="0.45">
      <c r="A530" s="32" t="s">
        <v>351</v>
      </c>
      <c r="B530" s="33">
        <v>0.24199999999999999</v>
      </c>
    </row>
    <row r="531" spans="1:2" ht="15.4" x14ac:dyDescent="0.45">
      <c r="A531" s="32" t="s">
        <v>352</v>
      </c>
      <c r="B531" s="33">
        <v>0.3</v>
      </c>
    </row>
    <row r="532" spans="1:2" ht="15.4" x14ac:dyDescent="0.45">
      <c r="A532" s="32" t="s">
        <v>353</v>
      </c>
      <c r="B532" s="33">
        <v>0.30099999999999999</v>
      </c>
    </row>
    <row r="533" spans="1:2" ht="15.4" x14ac:dyDescent="0.45">
      <c r="A533" s="30" t="s">
        <v>522</v>
      </c>
      <c r="B533" s="31">
        <v>8.4000000000000005E-2</v>
      </c>
    </row>
    <row r="534" spans="1:2" ht="15.4" x14ac:dyDescent="0.45">
      <c r="A534" s="32" t="s">
        <v>354</v>
      </c>
      <c r="B534" s="33">
        <v>3.5000000000000003E-2</v>
      </c>
    </row>
    <row r="535" spans="1:2" ht="15.4" x14ac:dyDescent="0.45">
      <c r="A535" s="32" t="s">
        <v>355</v>
      </c>
      <c r="B535" s="33">
        <v>4.9000000000000002E-2</v>
      </c>
    </row>
    <row r="536" spans="1:2" ht="15.4" x14ac:dyDescent="0.45">
      <c r="A536" s="30" t="s">
        <v>523</v>
      </c>
      <c r="B536" s="31">
        <v>0.40600000000000003</v>
      </c>
    </row>
    <row r="537" spans="1:2" ht="15.4" x14ac:dyDescent="0.45">
      <c r="A537" s="32" t="s">
        <v>356</v>
      </c>
      <c r="B537" s="33">
        <v>0.13</v>
      </c>
    </row>
    <row r="538" spans="1:2" ht="15.4" x14ac:dyDescent="0.45">
      <c r="A538" s="32" t="s">
        <v>357</v>
      </c>
      <c r="B538" s="33">
        <v>0.13600000000000001</v>
      </c>
    </row>
    <row r="539" spans="1:2" ht="15.4" x14ac:dyDescent="0.45">
      <c r="A539" s="32" t="s">
        <v>358</v>
      </c>
      <c r="B539" s="33">
        <v>0.14000000000000001</v>
      </c>
    </row>
    <row r="540" spans="1:2" ht="15.4" x14ac:dyDescent="0.45">
      <c r="A540" s="30" t="s">
        <v>524</v>
      </c>
      <c r="B540" s="31">
        <v>4.7E-2</v>
      </c>
    </row>
    <row r="541" spans="1:2" ht="15.4" x14ac:dyDescent="0.45">
      <c r="A541" s="32" t="s">
        <v>360</v>
      </c>
      <c r="B541" s="33">
        <v>1.4999999999999999E-2</v>
      </c>
    </row>
    <row r="542" spans="1:2" ht="15.4" x14ac:dyDescent="0.45">
      <c r="A542" s="32" t="s">
        <v>361</v>
      </c>
      <c r="B542" s="33">
        <v>3.2000000000000001E-2</v>
      </c>
    </row>
    <row r="543" spans="1:2" ht="15.4" x14ac:dyDescent="0.45">
      <c r="A543" s="30" t="s">
        <v>525</v>
      </c>
      <c r="B543" s="31">
        <v>7.8E-2</v>
      </c>
    </row>
    <row r="544" spans="1:2" ht="15.4" x14ac:dyDescent="0.45">
      <c r="A544" s="32" t="s">
        <v>362</v>
      </c>
      <c r="B544" s="33">
        <v>7.8E-2</v>
      </c>
    </row>
    <row r="545" spans="1:2" ht="15.4" x14ac:dyDescent="0.45">
      <c r="A545" s="30" t="s">
        <v>526</v>
      </c>
      <c r="B545" s="31">
        <v>1.05</v>
      </c>
    </row>
    <row r="546" spans="1:2" ht="15.4" x14ac:dyDescent="0.45">
      <c r="A546" s="32" t="s">
        <v>363</v>
      </c>
      <c r="B546" s="33">
        <v>0.56399999999999995</v>
      </c>
    </row>
    <row r="547" spans="1:2" ht="15.4" x14ac:dyDescent="0.45">
      <c r="A547" s="32" t="s">
        <v>364</v>
      </c>
      <c r="B547" s="33">
        <v>0.23200000000000001</v>
      </c>
    </row>
    <row r="548" spans="1:2" ht="15.4" x14ac:dyDescent="0.45">
      <c r="A548" s="32" t="s">
        <v>365</v>
      </c>
      <c r="B548" s="33">
        <v>0.254</v>
      </c>
    </row>
    <row r="549" spans="1:2" ht="15.4" x14ac:dyDescent="0.45">
      <c r="A549" s="30" t="s">
        <v>527</v>
      </c>
      <c r="B549" s="31">
        <v>0.39500000000000002</v>
      </c>
    </row>
    <row r="550" spans="1:2" ht="15.4" x14ac:dyDescent="0.45">
      <c r="A550" s="32" t="s">
        <v>367</v>
      </c>
      <c r="B550" s="33">
        <v>0.126</v>
      </c>
    </row>
    <row r="551" spans="1:2" ht="15.4" x14ac:dyDescent="0.45">
      <c r="A551" s="32" t="s">
        <v>695</v>
      </c>
      <c r="B551" s="33">
        <v>0.26900000000000002</v>
      </c>
    </row>
    <row r="552" spans="1:2" ht="15.4" x14ac:dyDescent="0.45">
      <c r="A552" s="30" t="s">
        <v>697</v>
      </c>
      <c r="B552" s="31">
        <v>0.25</v>
      </c>
    </row>
    <row r="553" spans="1:2" ht="15.4" x14ac:dyDescent="0.45">
      <c r="A553" s="32" t="s">
        <v>368</v>
      </c>
      <c r="B553" s="33">
        <v>0.1</v>
      </c>
    </row>
    <row r="554" spans="1:2" ht="15.4" x14ac:dyDescent="0.45">
      <c r="A554" s="32" t="s">
        <v>369</v>
      </c>
      <c r="B554" s="33">
        <v>0.15</v>
      </c>
    </row>
    <row r="555" spans="1:2" ht="15.4" x14ac:dyDescent="0.45">
      <c r="A555" s="30" t="s">
        <v>698</v>
      </c>
      <c r="B555" s="31">
        <v>2.476</v>
      </c>
    </row>
    <row r="556" spans="1:2" ht="15.4" x14ac:dyDescent="0.45">
      <c r="A556" s="30" t="s">
        <v>528</v>
      </c>
      <c r="B556" s="31">
        <v>1.399</v>
      </c>
    </row>
    <row r="557" spans="1:2" ht="30.75" x14ac:dyDescent="0.45">
      <c r="A557" s="32" t="s">
        <v>703</v>
      </c>
      <c r="B557" s="33">
        <v>0.115</v>
      </c>
    </row>
    <row r="558" spans="1:2" ht="15.4" x14ac:dyDescent="0.45">
      <c r="A558" s="30" t="s">
        <v>699</v>
      </c>
      <c r="B558" s="31">
        <v>1.0880000000000001</v>
      </c>
    </row>
    <row r="559" spans="1:2" ht="15.4" x14ac:dyDescent="0.45">
      <c r="A559" s="32" t="s">
        <v>463</v>
      </c>
      <c r="B559" s="33">
        <v>0.14599999999999999</v>
      </c>
    </row>
    <row r="560" spans="1:2" ht="15.4" x14ac:dyDescent="0.45">
      <c r="A560" s="30" t="s">
        <v>1486</v>
      </c>
      <c r="B560" s="31">
        <v>0.94199999999999995</v>
      </c>
    </row>
    <row r="561" spans="1:2" ht="15.4" x14ac:dyDescent="0.45">
      <c r="A561" s="32" t="s">
        <v>1487</v>
      </c>
      <c r="B561" s="33">
        <v>0.46600000000000003</v>
      </c>
    </row>
    <row r="562" spans="1:2" ht="15.4" x14ac:dyDescent="0.45">
      <c r="A562" s="32" t="s">
        <v>372</v>
      </c>
      <c r="B562" s="33">
        <v>0.30099999999999999</v>
      </c>
    </row>
    <row r="563" spans="1:2" ht="15.4" x14ac:dyDescent="0.45">
      <c r="A563" s="32" t="s">
        <v>373</v>
      </c>
      <c r="B563" s="33">
        <v>0.17499999999999999</v>
      </c>
    </row>
    <row r="564" spans="1:2" ht="15.4" x14ac:dyDescent="0.45">
      <c r="A564" s="30" t="s">
        <v>709</v>
      </c>
      <c r="B564" s="31">
        <v>0.34200000000000003</v>
      </c>
    </row>
    <row r="565" spans="1:2" ht="15.4" x14ac:dyDescent="0.45">
      <c r="A565" s="32" t="s">
        <v>700</v>
      </c>
      <c r="B565" s="33">
        <v>8.2000000000000003E-2</v>
      </c>
    </row>
    <row r="566" spans="1:2" ht="15.4" x14ac:dyDescent="0.45">
      <c r="A566" s="32" t="s">
        <v>701</v>
      </c>
      <c r="B566" s="33">
        <v>0.1</v>
      </c>
    </row>
    <row r="567" spans="1:2" ht="15.4" x14ac:dyDescent="0.45">
      <c r="A567" s="32" t="s">
        <v>702</v>
      </c>
      <c r="B567" s="33">
        <v>0.16</v>
      </c>
    </row>
    <row r="568" spans="1:2" ht="15.4" x14ac:dyDescent="0.45">
      <c r="A568" s="30" t="s">
        <v>707</v>
      </c>
      <c r="B568" s="31">
        <v>0.47599999999999998</v>
      </c>
    </row>
    <row r="569" spans="1:2" ht="30.75" x14ac:dyDescent="0.45">
      <c r="A569" s="32" t="s">
        <v>708</v>
      </c>
      <c r="B569" s="33">
        <v>0.47599999999999998</v>
      </c>
    </row>
    <row r="570" spans="1:2" ht="15.4" x14ac:dyDescent="0.45">
      <c r="A570" s="30" t="s">
        <v>710</v>
      </c>
      <c r="B570" s="31">
        <v>0.45500000000000002</v>
      </c>
    </row>
    <row r="571" spans="1:2" ht="15.4" x14ac:dyDescent="0.45">
      <c r="A571" s="32" t="s">
        <v>711</v>
      </c>
      <c r="B571" s="33">
        <v>0.06</v>
      </c>
    </row>
    <row r="572" spans="1:2" ht="15.4" x14ac:dyDescent="0.45">
      <c r="A572" s="30" t="s">
        <v>706</v>
      </c>
      <c r="B572" s="31">
        <v>0.39500000000000002</v>
      </c>
    </row>
    <row r="573" spans="1:2" ht="30.75" x14ac:dyDescent="0.45">
      <c r="A573" s="32" t="s">
        <v>712</v>
      </c>
      <c r="B573" s="33">
        <v>0.108</v>
      </c>
    </row>
    <row r="574" spans="1:2" ht="30.75" x14ac:dyDescent="0.45">
      <c r="A574" s="32" t="s">
        <v>713</v>
      </c>
      <c r="B574" s="33">
        <v>7.8E-2</v>
      </c>
    </row>
    <row r="575" spans="1:2" ht="30.75" x14ac:dyDescent="0.45">
      <c r="A575" s="32" t="s">
        <v>714</v>
      </c>
      <c r="B575" s="33">
        <v>0.124</v>
      </c>
    </row>
    <row r="576" spans="1:2" ht="30.75" x14ac:dyDescent="0.45">
      <c r="A576" s="32" t="s">
        <v>715</v>
      </c>
      <c r="B576" s="33">
        <v>8.5000000000000006E-2</v>
      </c>
    </row>
    <row r="577" spans="1:2" ht="15.4" x14ac:dyDescent="0.45">
      <c r="A577" s="30" t="s">
        <v>1719</v>
      </c>
      <c r="B577" s="31">
        <v>3.0219999999999998</v>
      </c>
    </row>
    <row r="578" spans="1:2" ht="15.4" x14ac:dyDescent="0.45">
      <c r="A578" s="30" t="s">
        <v>1721</v>
      </c>
      <c r="B578" s="31">
        <v>1.7000000000000001E-2</v>
      </c>
    </row>
    <row r="579" spans="1:2" ht="15.4" x14ac:dyDescent="0.45">
      <c r="A579" s="32" t="s">
        <v>716</v>
      </c>
      <c r="B579" s="33">
        <v>7.0000000000000001E-3</v>
      </c>
    </row>
    <row r="580" spans="1:2" ht="15.4" x14ac:dyDescent="0.45">
      <c r="A580" s="32" t="s">
        <v>1488</v>
      </c>
      <c r="B580" s="33">
        <v>0.01</v>
      </c>
    </row>
    <row r="581" spans="1:2" ht="15.4" x14ac:dyDescent="0.45">
      <c r="A581" s="30" t="s">
        <v>718</v>
      </c>
      <c r="B581" s="31">
        <v>0.42299999999999999</v>
      </c>
    </row>
    <row r="582" spans="1:2" ht="30.75" x14ac:dyDescent="0.45">
      <c r="A582" s="32" t="s">
        <v>719</v>
      </c>
      <c r="B582" s="33">
        <v>0.13900000000000001</v>
      </c>
    </row>
    <row r="583" spans="1:2" ht="30.75" x14ac:dyDescent="0.45">
      <c r="A583" s="32" t="s">
        <v>720</v>
      </c>
      <c r="B583" s="33">
        <v>0.12</v>
      </c>
    </row>
    <row r="584" spans="1:2" ht="30.75" x14ac:dyDescent="0.45">
      <c r="A584" s="32" t="s">
        <v>375</v>
      </c>
      <c r="B584" s="33">
        <v>8.6999999999999994E-2</v>
      </c>
    </row>
    <row r="585" spans="1:2" ht="30.75" x14ac:dyDescent="0.45">
      <c r="A585" s="32" t="s">
        <v>721</v>
      </c>
      <c r="B585" s="33">
        <v>7.6999999999999999E-2</v>
      </c>
    </row>
    <row r="586" spans="1:2" ht="15.4" x14ac:dyDescent="0.45">
      <c r="A586" s="30" t="s">
        <v>722</v>
      </c>
      <c r="B586" s="31">
        <v>3.2000000000000001E-2</v>
      </c>
    </row>
    <row r="587" spans="1:2" ht="30.75" x14ac:dyDescent="0.45">
      <c r="A587" s="32" t="s">
        <v>723</v>
      </c>
      <c r="B587" s="33">
        <v>1.6E-2</v>
      </c>
    </row>
    <row r="588" spans="1:2" ht="30.75" x14ac:dyDescent="0.45">
      <c r="A588" s="32" t="s">
        <v>724</v>
      </c>
      <c r="B588" s="33">
        <v>1.6E-2</v>
      </c>
    </row>
    <row r="589" spans="1:2" ht="15.4" x14ac:dyDescent="0.45">
      <c r="A589" s="30" t="s">
        <v>725</v>
      </c>
      <c r="B589" s="31">
        <v>7.4999999999999997E-2</v>
      </c>
    </row>
    <row r="590" spans="1:2" ht="15.4" x14ac:dyDescent="0.45">
      <c r="A590" s="32" t="s">
        <v>726</v>
      </c>
      <c r="B590" s="33">
        <v>7.4999999999999997E-2</v>
      </c>
    </row>
    <row r="591" spans="1:2" ht="15.4" x14ac:dyDescent="0.45">
      <c r="A591" s="30" t="s">
        <v>729</v>
      </c>
      <c r="B591" s="31">
        <v>0.28199999999999997</v>
      </c>
    </row>
    <row r="592" spans="1:2" ht="15.4" x14ac:dyDescent="0.45">
      <c r="A592" s="32" t="s">
        <v>376</v>
      </c>
      <c r="B592" s="33">
        <v>0.28199999999999997</v>
      </c>
    </row>
    <row r="593" spans="1:2" ht="15.4" x14ac:dyDescent="0.45">
      <c r="A593" s="30" t="s">
        <v>727</v>
      </c>
      <c r="B593" s="31">
        <v>1.4890000000000001</v>
      </c>
    </row>
    <row r="594" spans="1:2" ht="30.75" x14ac:dyDescent="0.45">
      <c r="A594" s="32" t="s">
        <v>1727</v>
      </c>
      <c r="B594" s="33">
        <v>0.52300000000000002</v>
      </c>
    </row>
    <row r="595" spans="1:2" ht="15.4" x14ac:dyDescent="0.45">
      <c r="A595" s="32" t="s">
        <v>1729</v>
      </c>
      <c r="B595" s="33">
        <v>0.28499999999999998</v>
      </c>
    </row>
    <row r="596" spans="1:2" ht="15.4" x14ac:dyDescent="0.45">
      <c r="A596" s="32" t="s">
        <v>377</v>
      </c>
      <c r="B596" s="33">
        <v>0.68100000000000005</v>
      </c>
    </row>
    <row r="597" spans="1:2" ht="15.4" x14ac:dyDescent="0.45">
      <c r="A597" s="30" t="s">
        <v>728</v>
      </c>
      <c r="B597" s="31">
        <v>0.70399999999999996</v>
      </c>
    </row>
    <row r="598" spans="1:2" ht="16.5" customHeight="1" x14ac:dyDescent="0.45">
      <c r="A598" s="32" t="s">
        <v>379</v>
      </c>
      <c r="B598" s="33">
        <v>0.44400000000000001</v>
      </c>
    </row>
    <row r="599" spans="1:2" ht="15.4" x14ac:dyDescent="0.45">
      <c r="A599" s="32" t="s">
        <v>1731</v>
      </c>
      <c r="B599" s="33">
        <v>0.26</v>
      </c>
    </row>
    <row r="600" spans="1:2" ht="15.4" x14ac:dyDescent="0.45">
      <c r="A600" s="30" t="s">
        <v>1735</v>
      </c>
      <c r="B600" s="31">
        <v>9.9009999999999998</v>
      </c>
    </row>
    <row r="601" spans="1:2" ht="15.4" x14ac:dyDescent="0.45">
      <c r="A601" s="30" t="s">
        <v>730</v>
      </c>
      <c r="B601" s="31">
        <v>9.0790000000000006</v>
      </c>
    </row>
    <row r="602" spans="1:2" ht="15.4" x14ac:dyDescent="0.45">
      <c r="A602" s="30" t="s">
        <v>753</v>
      </c>
      <c r="B602" s="31">
        <v>3.4049999999999998</v>
      </c>
    </row>
    <row r="603" spans="1:2" ht="15.4" x14ac:dyDescent="0.45">
      <c r="A603" s="30" t="s">
        <v>516</v>
      </c>
      <c r="B603" s="31">
        <v>2.7650000000000001</v>
      </c>
    </row>
    <row r="604" spans="1:2" ht="30" x14ac:dyDescent="0.45">
      <c r="A604" s="30" t="s">
        <v>731</v>
      </c>
      <c r="B604" s="31">
        <v>0.33100000000000002</v>
      </c>
    </row>
    <row r="605" spans="1:2" ht="30.75" x14ac:dyDescent="0.45">
      <c r="A605" s="32" t="s">
        <v>734</v>
      </c>
      <c r="B605" s="33">
        <v>0.27300000000000002</v>
      </c>
    </row>
    <row r="606" spans="1:2" ht="30.75" x14ac:dyDescent="0.45">
      <c r="A606" s="32" t="s">
        <v>735</v>
      </c>
      <c r="B606" s="33">
        <v>5.8000000000000003E-2</v>
      </c>
    </row>
    <row r="607" spans="1:2" ht="46.15" x14ac:dyDescent="0.45">
      <c r="A607" s="32" t="s">
        <v>1832</v>
      </c>
      <c r="B607" s="33">
        <v>1.3480000000000001</v>
      </c>
    </row>
    <row r="608" spans="1:2" ht="30.75" x14ac:dyDescent="0.45">
      <c r="A608" s="32" t="s">
        <v>733</v>
      </c>
      <c r="B608" s="33">
        <v>0.499</v>
      </c>
    </row>
    <row r="609" spans="1:2" ht="18.75" customHeight="1" x14ac:dyDescent="0.45">
      <c r="A609" s="32" t="s">
        <v>1476</v>
      </c>
      <c r="B609" s="33">
        <v>0.58699999999999997</v>
      </c>
    </row>
    <row r="610" spans="1:2" ht="15.4" x14ac:dyDescent="0.45">
      <c r="A610" s="32" t="s">
        <v>381</v>
      </c>
      <c r="B610" s="33">
        <v>0.307</v>
      </c>
    </row>
    <row r="611" spans="1:2" ht="15.4" x14ac:dyDescent="0.45">
      <c r="A611" s="32" t="s">
        <v>382</v>
      </c>
      <c r="B611" s="33">
        <v>0.33300000000000002</v>
      </c>
    </row>
    <row r="612" spans="1:2" ht="15.4" x14ac:dyDescent="0.45">
      <c r="A612" s="30" t="s">
        <v>754</v>
      </c>
      <c r="B612" s="31">
        <v>0.182</v>
      </c>
    </row>
    <row r="613" spans="1:2" ht="15.4" x14ac:dyDescent="0.45">
      <c r="A613" s="32" t="s">
        <v>1737</v>
      </c>
      <c r="B613" s="33">
        <v>0.123</v>
      </c>
    </row>
    <row r="614" spans="1:2" ht="15.4" x14ac:dyDescent="0.45">
      <c r="A614" s="32" t="s">
        <v>388</v>
      </c>
      <c r="B614" s="33">
        <v>5.8999999999999997E-2</v>
      </c>
    </row>
    <row r="615" spans="1:2" ht="15.4" x14ac:dyDescent="0.45">
      <c r="A615" s="30" t="s">
        <v>747</v>
      </c>
      <c r="B615" s="31">
        <v>6.3140000000000001</v>
      </c>
    </row>
    <row r="616" spans="1:2" ht="15.4" x14ac:dyDescent="0.45">
      <c r="A616" s="32" t="s">
        <v>739</v>
      </c>
      <c r="B616" s="33">
        <v>2.17</v>
      </c>
    </row>
    <row r="617" spans="1:2" ht="15.4" x14ac:dyDescent="0.45">
      <c r="A617" s="30" t="s">
        <v>514</v>
      </c>
      <c r="B617" s="31">
        <v>1.077</v>
      </c>
    </row>
    <row r="618" spans="1:2" ht="15.4" x14ac:dyDescent="0.45">
      <c r="A618" s="32" t="s">
        <v>742</v>
      </c>
      <c r="B618" s="33">
        <v>0.58599999999999997</v>
      </c>
    </row>
    <row r="619" spans="1:2" ht="15.4" x14ac:dyDescent="0.45">
      <c r="A619" s="32" t="s">
        <v>743</v>
      </c>
      <c r="B619" s="33">
        <v>0.49099999999999999</v>
      </c>
    </row>
    <row r="620" spans="1:2" ht="15.4" x14ac:dyDescent="0.45">
      <c r="A620" s="30" t="s">
        <v>515</v>
      </c>
      <c r="B620" s="31">
        <v>0.88400000000000001</v>
      </c>
    </row>
    <row r="621" spans="1:2" ht="15.4" x14ac:dyDescent="0.45">
      <c r="A621" s="32" t="s">
        <v>738</v>
      </c>
      <c r="B621" s="33">
        <v>0.88400000000000001</v>
      </c>
    </row>
    <row r="622" spans="1:2" ht="15.4" x14ac:dyDescent="0.45">
      <c r="A622" s="30" t="s">
        <v>745</v>
      </c>
      <c r="B622" s="31">
        <v>0.78</v>
      </c>
    </row>
    <row r="623" spans="1:2" ht="15.4" x14ac:dyDescent="0.45">
      <c r="A623" s="30" t="s">
        <v>517</v>
      </c>
      <c r="B623" s="31">
        <v>0.75</v>
      </c>
    </row>
    <row r="624" spans="1:2" ht="15.4" x14ac:dyDescent="0.45">
      <c r="A624" s="32" t="s">
        <v>736</v>
      </c>
      <c r="B624" s="33">
        <v>0.495</v>
      </c>
    </row>
    <row r="625" spans="1:2" ht="15.4" x14ac:dyDescent="0.45">
      <c r="A625" s="32" t="s">
        <v>746</v>
      </c>
      <c r="B625" s="33">
        <v>0.255</v>
      </c>
    </row>
    <row r="626" spans="1:2" ht="15.4" x14ac:dyDescent="0.45">
      <c r="A626" s="30" t="s">
        <v>740</v>
      </c>
      <c r="B626" s="31">
        <v>0.03</v>
      </c>
    </row>
    <row r="627" spans="1:2" ht="15.4" x14ac:dyDescent="0.45">
      <c r="A627" s="32" t="s">
        <v>741</v>
      </c>
      <c r="B627" s="33">
        <v>1.6E-2</v>
      </c>
    </row>
    <row r="628" spans="1:2" ht="15.4" x14ac:dyDescent="0.45">
      <c r="A628" s="32" t="s">
        <v>744</v>
      </c>
      <c r="B628" s="33">
        <v>1.4E-2</v>
      </c>
    </row>
    <row r="629" spans="1:2" ht="15.4" x14ac:dyDescent="0.45">
      <c r="A629" s="30" t="s">
        <v>752</v>
      </c>
      <c r="B629" s="31">
        <v>1.403</v>
      </c>
    </row>
    <row r="630" spans="1:2" ht="30.75" x14ac:dyDescent="0.45">
      <c r="A630" s="32" t="s">
        <v>748</v>
      </c>
      <c r="B630" s="33">
        <v>0.77300000000000002</v>
      </c>
    </row>
    <row r="631" spans="1:2" ht="30.75" x14ac:dyDescent="0.45">
      <c r="A631" s="32" t="s">
        <v>1489</v>
      </c>
      <c r="B631" s="33">
        <v>0.15</v>
      </c>
    </row>
    <row r="632" spans="1:2" ht="30.75" x14ac:dyDescent="0.45">
      <c r="A632" s="32" t="s">
        <v>750</v>
      </c>
      <c r="B632" s="33">
        <v>0.373</v>
      </c>
    </row>
    <row r="633" spans="1:2" ht="30.75" x14ac:dyDescent="0.45">
      <c r="A633" s="32" t="s">
        <v>751</v>
      </c>
      <c r="B633" s="33">
        <v>0.107</v>
      </c>
    </row>
    <row r="634" spans="1:2" ht="15.4" x14ac:dyDescent="0.45">
      <c r="A634" s="30" t="s">
        <v>777</v>
      </c>
      <c r="B634" s="31">
        <v>2.0750000000000002</v>
      </c>
    </row>
    <row r="635" spans="1:2" ht="15.4" x14ac:dyDescent="0.45">
      <c r="A635" s="30" t="s">
        <v>756</v>
      </c>
      <c r="B635" s="31">
        <v>0.54</v>
      </c>
    </row>
    <row r="636" spans="1:2" ht="15.4" x14ac:dyDescent="0.45">
      <c r="A636" s="32" t="s">
        <v>389</v>
      </c>
      <c r="B636" s="33">
        <v>0.40300000000000002</v>
      </c>
    </row>
    <row r="637" spans="1:2" ht="30.75" x14ac:dyDescent="0.45">
      <c r="A637" s="32" t="s">
        <v>757</v>
      </c>
      <c r="B637" s="33">
        <v>0.13700000000000001</v>
      </c>
    </row>
    <row r="638" spans="1:2" ht="15.4" x14ac:dyDescent="0.45">
      <c r="A638" s="30" t="s">
        <v>755</v>
      </c>
      <c r="B638" s="31">
        <v>1.5349999999999999</v>
      </c>
    </row>
    <row r="639" spans="1:2" ht="15.4" x14ac:dyDescent="0.45">
      <c r="A639" s="30" t="s">
        <v>772</v>
      </c>
      <c r="B639" s="31">
        <v>0.46</v>
      </c>
    </row>
    <row r="640" spans="1:2" ht="15.4" x14ac:dyDescent="0.45">
      <c r="A640" s="32" t="s">
        <v>390</v>
      </c>
      <c r="B640" s="33">
        <v>0.191</v>
      </c>
    </row>
    <row r="641" spans="1:2" ht="46.15" x14ac:dyDescent="0.45">
      <c r="A641" s="32" t="s">
        <v>391</v>
      </c>
      <c r="B641" s="33">
        <v>0.13400000000000001</v>
      </c>
    </row>
    <row r="642" spans="1:2" ht="30.75" x14ac:dyDescent="0.45">
      <c r="A642" s="32" t="s">
        <v>392</v>
      </c>
      <c r="B642" s="33">
        <v>0.13500000000000001</v>
      </c>
    </row>
    <row r="643" spans="1:2" ht="15.4" x14ac:dyDescent="0.45">
      <c r="A643" s="30" t="s">
        <v>773</v>
      </c>
      <c r="B643" s="31">
        <v>0.42699999999999999</v>
      </c>
    </row>
    <row r="644" spans="1:2" ht="15.4" x14ac:dyDescent="0.45">
      <c r="A644" s="32" t="s">
        <v>393</v>
      </c>
      <c r="B644" s="33">
        <v>7.3999999999999996E-2</v>
      </c>
    </row>
    <row r="645" spans="1:2" ht="15.4" x14ac:dyDescent="0.45">
      <c r="A645" s="32" t="s">
        <v>394</v>
      </c>
      <c r="B645" s="33">
        <v>4.2000000000000003E-2</v>
      </c>
    </row>
    <row r="646" spans="1:2" ht="15.4" x14ac:dyDescent="0.45">
      <c r="A646" s="32" t="s">
        <v>395</v>
      </c>
      <c r="B646" s="33">
        <v>0.311</v>
      </c>
    </row>
    <row r="647" spans="1:2" ht="15.4" x14ac:dyDescent="0.45">
      <c r="A647" s="30" t="s">
        <v>774</v>
      </c>
      <c r="B647" s="31">
        <v>0.64800000000000002</v>
      </c>
    </row>
    <row r="648" spans="1:2" ht="30.75" x14ac:dyDescent="0.45">
      <c r="A648" s="32" t="s">
        <v>775</v>
      </c>
      <c r="B648" s="33">
        <v>0.17699999999999999</v>
      </c>
    </row>
    <row r="649" spans="1:2" ht="30.75" x14ac:dyDescent="0.45">
      <c r="A649" s="32" t="s">
        <v>776</v>
      </c>
      <c r="B649" s="33">
        <v>0.47099999999999997</v>
      </c>
    </row>
    <row r="650" spans="1:2" ht="15.4" x14ac:dyDescent="0.45">
      <c r="A650" s="30" t="s">
        <v>758</v>
      </c>
      <c r="B650" s="31">
        <v>0.38200000000000001</v>
      </c>
    </row>
    <row r="651" spans="1:2" ht="15.4" x14ac:dyDescent="0.45">
      <c r="A651" s="32" t="s">
        <v>396</v>
      </c>
      <c r="B651" s="33">
        <v>0.15</v>
      </c>
    </row>
    <row r="652" spans="1:2" ht="15.4" x14ac:dyDescent="0.45">
      <c r="A652" s="32" t="s">
        <v>397</v>
      </c>
      <c r="B652" s="33">
        <v>0.19400000000000001</v>
      </c>
    </row>
    <row r="653" spans="1:2" ht="15.4" x14ac:dyDescent="0.45">
      <c r="A653" s="32" t="s">
        <v>398</v>
      </c>
      <c r="B653" s="33">
        <v>3.7999999999999999E-2</v>
      </c>
    </row>
    <row r="654" spans="1:2" ht="15.4" x14ac:dyDescent="0.45">
      <c r="A654" s="30" t="s">
        <v>760</v>
      </c>
      <c r="B654" s="31">
        <v>1.5860000000000001</v>
      </c>
    </row>
    <row r="655" spans="1:2" ht="15.4" x14ac:dyDescent="0.45">
      <c r="A655" s="32" t="s">
        <v>1751</v>
      </c>
      <c r="B655" s="33">
        <v>0.32700000000000001</v>
      </c>
    </row>
    <row r="656" spans="1:2" ht="15.4" x14ac:dyDescent="0.45">
      <c r="A656" s="32" t="s">
        <v>1741</v>
      </c>
      <c r="B656" s="33">
        <v>0.24399999999999999</v>
      </c>
    </row>
    <row r="657" spans="1:2" ht="15.4" x14ac:dyDescent="0.45">
      <c r="A657" s="32" t="s">
        <v>1753</v>
      </c>
      <c r="B657" s="33">
        <v>0.26900000000000002</v>
      </c>
    </row>
    <row r="658" spans="1:2" ht="15.4" x14ac:dyDescent="0.45">
      <c r="A658" s="32" t="s">
        <v>1743</v>
      </c>
      <c r="B658" s="33">
        <v>0.123</v>
      </c>
    </row>
    <row r="659" spans="1:2" ht="15.4" x14ac:dyDescent="0.45">
      <c r="A659" s="32" t="s">
        <v>1745</v>
      </c>
      <c r="B659" s="33">
        <v>0.151</v>
      </c>
    </row>
    <row r="660" spans="1:2" ht="15.4" x14ac:dyDescent="0.45">
      <c r="A660" s="32" t="s">
        <v>1747</v>
      </c>
      <c r="B660" s="33">
        <v>0.21199999999999999</v>
      </c>
    </row>
    <row r="661" spans="1:2" ht="15.4" x14ac:dyDescent="0.45">
      <c r="A661" s="32" t="s">
        <v>1749</v>
      </c>
      <c r="B661" s="33">
        <v>0.13500000000000001</v>
      </c>
    </row>
    <row r="662" spans="1:2" ht="15.4" x14ac:dyDescent="0.45">
      <c r="A662" s="32" t="s">
        <v>1535</v>
      </c>
      <c r="B662" s="33">
        <v>0.125</v>
      </c>
    </row>
    <row r="663" spans="1:2" ht="15.4" x14ac:dyDescent="0.45">
      <c r="A663" s="30" t="s">
        <v>761</v>
      </c>
      <c r="B663" s="31">
        <v>0.26400000000000001</v>
      </c>
    </row>
    <row r="664" spans="1:2" ht="15.4" x14ac:dyDescent="0.45">
      <c r="A664" s="32" t="s">
        <v>406</v>
      </c>
      <c r="B664" s="33">
        <v>0.26400000000000001</v>
      </c>
    </row>
    <row r="665" spans="1:2" ht="15.4" x14ac:dyDescent="0.45">
      <c r="A665" s="30" t="s">
        <v>763</v>
      </c>
      <c r="B665" s="31">
        <v>0.432</v>
      </c>
    </row>
    <row r="666" spans="1:2" ht="15.4" x14ac:dyDescent="0.45">
      <c r="A666" s="32" t="s">
        <v>409</v>
      </c>
      <c r="B666" s="33">
        <v>0.187</v>
      </c>
    </row>
    <row r="667" spans="1:2" ht="15.4" x14ac:dyDescent="0.45">
      <c r="A667" s="32" t="s">
        <v>410</v>
      </c>
      <c r="B667" s="33">
        <v>0.245</v>
      </c>
    </row>
    <row r="668" spans="1:2" ht="15.4" x14ac:dyDescent="0.45">
      <c r="A668" s="30" t="s">
        <v>764</v>
      </c>
      <c r="B668" s="31">
        <v>1.56</v>
      </c>
    </row>
    <row r="669" spans="1:2" ht="15.4" x14ac:dyDescent="0.45">
      <c r="A669" s="32" t="s">
        <v>411</v>
      </c>
      <c r="B669" s="33">
        <v>0.187</v>
      </c>
    </row>
    <row r="670" spans="1:2" ht="15.4" x14ac:dyDescent="0.45">
      <c r="A670" s="32" t="s">
        <v>417</v>
      </c>
      <c r="B670" s="33">
        <v>0.123</v>
      </c>
    </row>
    <row r="671" spans="1:2" ht="15.4" x14ac:dyDescent="0.45">
      <c r="A671" s="32" t="s">
        <v>412</v>
      </c>
      <c r="B671" s="33">
        <v>0.14499999999999999</v>
      </c>
    </row>
    <row r="672" spans="1:2" ht="15.4" x14ac:dyDescent="0.45">
      <c r="A672" s="32" t="s">
        <v>415</v>
      </c>
      <c r="B672" s="33">
        <v>8.5000000000000006E-2</v>
      </c>
    </row>
    <row r="673" spans="1:2" ht="15.4" x14ac:dyDescent="0.45">
      <c r="A673" s="32" t="s">
        <v>416</v>
      </c>
      <c r="B673" s="33">
        <v>8.8999999999999996E-2</v>
      </c>
    </row>
    <row r="674" spans="1:2" ht="15.4" x14ac:dyDescent="0.45">
      <c r="A674" s="32" t="s">
        <v>418</v>
      </c>
      <c r="B674" s="33">
        <v>6.2E-2</v>
      </c>
    </row>
    <row r="675" spans="1:2" ht="15.4" x14ac:dyDescent="0.45">
      <c r="A675" s="32" t="s">
        <v>419</v>
      </c>
      <c r="B675" s="33">
        <v>0.13800000000000001</v>
      </c>
    </row>
    <row r="676" spans="1:2" ht="15.4" x14ac:dyDescent="0.45">
      <c r="A676" s="32" t="s">
        <v>443</v>
      </c>
      <c r="B676" s="33">
        <v>0.20899999999999999</v>
      </c>
    </row>
    <row r="677" spans="1:2" ht="15.4" x14ac:dyDescent="0.45">
      <c r="A677" s="32" t="s">
        <v>444</v>
      </c>
      <c r="B677" s="33">
        <v>0.14799999999999999</v>
      </c>
    </row>
    <row r="678" spans="1:2" ht="15.4" x14ac:dyDescent="0.45">
      <c r="A678" s="32" t="s">
        <v>422</v>
      </c>
      <c r="B678" s="33">
        <v>0.22800000000000001</v>
      </c>
    </row>
    <row r="679" spans="1:2" ht="15.4" x14ac:dyDescent="0.45">
      <c r="A679" s="32" t="s">
        <v>423</v>
      </c>
      <c r="B679" s="33">
        <v>0.14599999999999999</v>
      </c>
    </row>
    <row r="680" spans="1:2" ht="15.4" x14ac:dyDescent="0.45">
      <c r="A680" s="30" t="s">
        <v>766</v>
      </c>
      <c r="B680" s="31">
        <v>0.129</v>
      </c>
    </row>
    <row r="681" spans="1:2" ht="15.4" x14ac:dyDescent="0.45">
      <c r="A681" s="32" t="s">
        <v>425</v>
      </c>
      <c r="B681" s="33">
        <v>6.0999999999999999E-2</v>
      </c>
    </row>
    <row r="682" spans="1:2" ht="15.4" x14ac:dyDescent="0.45">
      <c r="A682" s="32" t="s">
        <v>426</v>
      </c>
      <c r="B682" s="33">
        <v>6.8000000000000005E-2</v>
      </c>
    </row>
    <row r="683" spans="1:2" ht="15.4" x14ac:dyDescent="0.45">
      <c r="A683" s="30" t="s">
        <v>767</v>
      </c>
      <c r="B683" s="31">
        <v>8.6999999999999994E-2</v>
      </c>
    </row>
    <row r="684" spans="1:2" ht="15.4" x14ac:dyDescent="0.45">
      <c r="A684" s="32" t="s">
        <v>427</v>
      </c>
      <c r="B684" s="33">
        <v>3.3000000000000002E-2</v>
      </c>
    </row>
    <row r="685" spans="1:2" ht="15.4" x14ac:dyDescent="0.45">
      <c r="A685" s="32" t="s">
        <v>1822</v>
      </c>
      <c r="B685" s="33">
        <v>2.5000000000000001E-2</v>
      </c>
    </row>
    <row r="686" spans="1:2" ht="15.4" x14ac:dyDescent="0.45">
      <c r="A686" s="32" t="s">
        <v>484</v>
      </c>
      <c r="B686" s="33">
        <v>2.9000000000000001E-2</v>
      </c>
    </row>
    <row r="687" spans="1:2" ht="15.4" x14ac:dyDescent="0.45">
      <c r="A687" s="30" t="s">
        <v>768</v>
      </c>
      <c r="B687" s="31">
        <v>0.68600000000000005</v>
      </c>
    </row>
    <row r="688" spans="1:2" ht="15.4" x14ac:dyDescent="0.45">
      <c r="A688" s="32" t="s">
        <v>1757</v>
      </c>
      <c r="B688" s="33">
        <v>9.9000000000000005E-2</v>
      </c>
    </row>
    <row r="689" spans="1:2" ht="30.75" x14ac:dyDescent="0.45">
      <c r="A689" s="32" t="s">
        <v>430</v>
      </c>
      <c r="B689" s="33">
        <v>0.48499999999999999</v>
      </c>
    </row>
    <row r="690" spans="1:2" ht="15.4" x14ac:dyDescent="0.45">
      <c r="A690" s="32" t="s">
        <v>431</v>
      </c>
      <c r="B690" s="33">
        <v>5.8000000000000003E-2</v>
      </c>
    </row>
    <row r="691" spans="1:2" ht="30.75" x14ac:dyDescent="0.45">
      <c r="A691" s="32" t="s">
        <v>1759</v>
      </c>
      <c r="B691" s="33">
        <v>4.3999999999999997E-2</v>
      </c>
    </row>
    <row r="692" spans="1:2" ht="15.4" x14ac:dyDescent="0.45">
      <c r="A692" s="30" t="s">
        <v>769</v>
      </c>
      <c r="B692" s="31">
        <v>0.63300000000000001</v>
      </c>
    </row>
    <row r="693" spans="1:2" ht="30.75" x14ac:dyDescent="0.45">
      <c r="A693" s="32" t="s">
        <v>432</v>
      </c>
      <c r="B693" s="33">
        <v>9.1999999999999998E-2</v>
      </c>
    </row>
    <row r="694" spans="1:2" ht="30.75" x14ac:dyDescent="0.45">
      <c r="A694" s="32" t="s">
        <v>446</v>
      </c>
      <c r="B694" s="33">
        <v>0.54100000000000004</v>
      </c>
    </row>
    <row r="695" spans="1:2" ht="15.4" x14ac:dyDescent="0.45">
      <c r="A695" s="30" t="s">
        <v>771</v>
      </c>
      <c r="B695" s="31">
        <v>0.57299999999999995</v>
      </c>
    </row>
    <row r="696" spans="1:2" ht="15.4" x14ac:dyDescent="0.45">
      <c r="A696" s="32" t="s">
        <v>434</v>
      </c>
      <c r="B696" s="33">
        <v>0.27300000000000002</v>
      </c>
    </row>
    <row r="697" spans="1:2" ht="15.4" x14ac:dyDescent="0.45">
      <c r="A697" s="32" t="s">
        <v>1761</v>
      </c>
      <c r="B697" s="33">
        <v>0.3</v>
      </c>
    </row>
    <row r="698" spans="1:2" ht="15.4" x14ac:dyDescent="0.45">
      <c r="A698" s="30" t="s">
        <v>778</v>
      </c>
      <c r="B698" s="31">
        <v>0.191</v>
      </c>
    </row>
    <row r="699" spans="1:2" ht="15.4" x14ac:dyDescent="0.45">
      <c r="A699" s="32" t="s">
        <v>779</v>
      </c>
      <c r="B699" s="33">
        <v>6.9000000000000006E-2</v>
      </c>
    </row>
    <row r="700" spans="1:2" ht="15.4" x14ac:dyDescent="0.45">
      <c r="A700" s="32" t="s">
        <v>436</v>
      </c>
      <c r="B700" s="33">
        <v>7.3999999999999996E-2</v>
      </c>
    </row>
    <row r="701" spans="1:2" ht="15.4" x14ac:dyDescent="0.45">
      <c r="A701" s="32" t="s">
        <v>437</v>
      </c>
      <c r="B701" s="33">
        <v>4.8000000000000001E-2</v>
      </c>
    </row>
    <row r="702" spans="1:2" ht="15.4" x14ac:dyDescent="0.45">
      <c r="A702" s="30" t="s">
        <v>759</v>
      </c>
      <c r="B702" s="31">
        <v>5.774</v>
      </c>
    </row>
    <row r="703" spans="1:2" ht="15.4" x14ac:dyDescent="0.45">
      <c r="A703" s="30" t="s">
        <v>762</v>
      </c>
      <c r="B703" s="31">
        <v>4.1879999999999997</v>
      </c>
    </row>
    <row r="704" spans="1:2" ht="15.4" x14ac:dyDescent="0.45">
      <c r="A704" s="30" t="s">
        <v>1733</v>
      </c>
      <c r="B704" s="31">
        <v>3.0049999999999999</v>
      </c>
    </row>
    <row r="705" spans="1:2" ht="30" x14ac:dyDescent="0.45">
      <c r="A705" s="35" t="s">
        <v>657</v>
      </c>
      <c r="B705" s="36">
        <v>0.216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2B6D-473B-4BEF-8CBF-E438D4AB50EA}">
  <dimension ref="A1:B706"/>
  <sheetViews>
    <sheetView workbookViewId="0">
      <pane xSplit="1" ySplit="1" topLeftCell="B317" activePane="bottomRight" state="frozen"/>
      <selection pane="topRight" activeCell="B1" sqref="B1"/>
      <selection pane="bottomLeft" activeCell="A9" sqref="A9"/>
      <selection pane="bottomRight" activeCell="A331" sqref="A331"/>
    </sheetView>
  </sheetViews>
  <sheetFormatPr defaultRowHeight="14.25" x14ac:dyDescent="0.45"/>
  <cols>
    <col min="1" max="1" width="72.265625" style="25" customWidth="1"/>
    <col min="2" max="2" width="16.3984375" style="25" customWidth="1"/>
    <col min="3" max="16384" width="9.06640625" style="25"/>
  </cols>
  <sheetData>
    <row r="1" spans="1:2" ht="35.25" customHeight="1" x14ac:dyDescent="0.45">
      <c r="A1" s="26" t="s">
        <v>1464</v>
      </c>
      <c r="B1" s="27" t="s">
        <v>1465</v>
      </c>
    </row>
    <row r="2" spans="1:2" ht="15.4" x14ac:dyDescent="0.45">
      <c r="A2" s="38" t="s">
        <v>487</v>
      </c>
      <c r="B2" s="29">
        <v>100</v>
      </c>
    </row>
    <row r="3" spans="1:2" ht="15.4" x14ac:dyDescent="0.45">
      <c r="A3" s="39" t="s">
        <v>489</v>
      </c>
      <c r="B3" s="31">
        <v>70.244</v>
      </c>
    </row>
    <row r="4" spans="1:2" ht="15.4" x14ac:dyDescent="0.45">
      <c r="A4" s="39" t="s">
        <v>488</v>
      </c>
      <c r="B4" s="31">
        <v>72.421000000000006</v>
      </c>
    </row>
    <row r="5" spans="1:2" ht="15.4" x14ac:dyDescent="0.45">
      <c r="A5" s="39" t="s">
        <v>492</v>
      </c>
      <c r="B5" s="31">
        <v>37.612000000000002</v>
      </c>
    </row>
    <row r="6" spans="1:2" ht="15.4" x14ac:dyDescent="0.45">
      <c r="A6" s="39" t="s">
        <v>493</v>
      </c>
      <c r="B6" s="31">
        <v>34.808999999999997</v>
      </c>
    </row>
    <row r="7" spans="1:2" ht="15.4" x14ac:dyDescent="0.45">
      <c r="A7" s="39" t="s">
        <v>692</v>
      </c>
      <c r="B7" s="31">
        <v>27.579000000000001</v>
      </c>
    </row>
    <row r="8" spans="1:2" ht="18.75" customHeight="1" x14ac:dyDescent="0.45">
      <c r="A8" s="39" t="s">
        <v>518</v>
      </c>
      <c r="B8" s="31">
        <v>29.756</v>
      </c>
    </row>
    <row r="9" spans="1:2" ht="15.4" x14ac:dyDescent="0.45">
      <c r="A9" s="39" t="s">
        <v>511</v>
      </c>
      <c r="B9" s="31">
        <v>96.003</v>
      </c>
    </row>
    <row r="10" spans="1:2" ht="15.4" x14ac:dyDescent="0.45">
      <c r="A10" s="39" t="s">
        <v>490</v>
      </c>
      <c r="B10" s="31">
        <v>67.927999999999997</v>
      </c>
    </row>
    <row r="11" spans="1:2" ht="15.4" x14ac:dyDescent="0.45">
      <c r="A11" s="39" t="s">
        <v>512</v>
      </c>
      <c r="B11" s="31">
        <v>68.424000000000007</v>
      </c>
    </row>
    <row r="12" spans="1:2" ht="15.4" x14ac:dyDescent="0.45">
      <c r="A12" s="39" t="s">
        <v>491</v>
      </c>
      <c r="B12" s="31">
        <v>33.119</v>
      </c>
    </row>
    <row r="13" spans="1:2" ht="15.4" x14ac:dyDescent="0.45">
      <c r="A13" s="39" t="s">
        <v>513</v>
      </c>
      <c r="B13" s="31">
        <v>33.615000000000002</v>
      </c>
    </row>
    <row r="14" spans="1:2" ht="15.4" x14ac:dyDescent="0.45">
      <c r="A14" s="39" t="s">
        <v>495</v>
      </c>
      <c r="B14" s="31">
        <v>9.5380000000000003</v>
      </c>
    </row>
    <row r="15" spans="1:2" ht="15.4" x14ac:dyDescent="0.45">
      <c r="A15" s="39" t="s">
        <v>529</v>
      </c>
      <c r="B15" s="31">
        <v>4.7279999999999998</v>
      </c>
    </row>
    <row r="16" spans="1:2" ht="15.4" x14ac:dyDescent="0.45">
      <c r="A16" s="39" t="s">
        <v>532</v>
      </c>
      <c r="B16" s="31">
        <v>2.9319999999999999</v>
      </c>
    </row>
    <row r="17" spans="1:2" ht="15.4" x14ac:dyDescent="0.45">
      <c r="A17" s="39" t="s">
        <v>533</v>
      </c>
      <c r="B17" s="31">
        <v>1.232</v>
      </c>
    </row>
    <row r="18" spans="1:2" ht="15.4" x14ac:dyDescent="0.45">
      <c r="A18" s="8" t="s">
        <v>0</v>
      </c>
      <c r="B18" s="33">
        <v>0.78100000000000003</v>
      </c>
    </row>
    <row r="19" spans="1:2" ht="15.4" x14ac:dyDescent="0.45">
      <c r="A19" s="8" t="s">
        <v>1</v>
      </c>
      <c r="B19" s="33">
        <v>0.45100000000000001</v>
      </c>
    </row>
    <row r="20" spans="1:2" ht="15.4" x14ac:dyDescent="0.45">
      <c r="A20" s="39" t="s">
        <v>534</v>
      </c>
      <c r="B20" s="31">
        <v>1.5249999999999999</v>
      </c>
    </row>
    <row r="21" spans="1:2" ht="15.4" x14ac:dyDescent="0.45">
      <c r="A21" s="8" t="s">
        <v>2</v>
      </c>
      <c r="B21" s="33">
        <v>0.84299999999999997</v>
      </c>
    </row>
    <row r="22" spans="1:2" ht="15.4" x14ac:dyDescent="0.45">
      <c r="A22" s="8" t="s">
        <v>3</v>
      </c>
      <c r="B22" s="33">
        <v>0.68200000000000005</v>
      </c>
    </row>
    <row r="23" spans="1:2" ht="15.4" x14ac:dyDescent="0.45">
      <c r="A23" s="40" t="s">
        <v>4</v>
      </c>
      <c r="B23" s="33">
        <v>0.17499999999999999</v>
      </c>
    </row>
    <row r="24" spans="1:2" ht="15.4" x14ac:dyDescent="0.45">
      <c r="A24" s="39" t="s">
        <v>530</v>
      </c>
      <c r="B24" s="31">
        <v>1.796</v>
      </c>
    </row>
    <row r="25" spans="1:2" ht="15.4" x14ac:dyDescent="0.45">
      <c r="A25" s="8" t="s">
        <v>5</v>
      </c>
      <c r="B25" s="33">
        <v>1.1080000000000001</v>
      </c>
    </row>
    <row r="26" spans="1:2" ht="15.4" x14ac:dyDescent="0.45">
      <c r="A26" s="8" t="s">
        <v>6</v>
      </c>
      <c r="B26" s="33">
        <v>0.501</v>
      </c>
    </row>
    <row r="27" spans="1:2" ht="15.4" x14ac:dyDescent="0.45">
      <c r="A27" s="8" t="s">
        <v>531</v>
      </c>
      <c r="B27" s="33">
        <v>0.187</v>
      </c>
    </row>
    <row r="28" spans="1:2" ht="15.4" x14ac:dyDescent="0.45">
      <c r="A28" s="39" t="s">
        <v>536</v>
      </c>
      <c r="B28" s="31">
        <v>0.158</v>
      </c>
    </row>
    <row r="29" spans="1:2" ht="15.4" x14ac:dyDescent="0.45">
      <c r="A29" s="8" t="s">
        <v>1541</v>
      </c>
      <c r="B29" s="33">
        <v>0.158</v>
      </c>
    </row>
    <row r="30" spans="1:2" ht="15.4" x14ac:dyDescent="0.45">
      <c r="A30" s="39" t="s">
        <v>535</v>
      </c>
      <c r="B30" s="31">
        <v>1.18</v>
      </c>
    </row>
    <row r="31" spans="1:2" ht="15.4" x14ac:dyDescent="0.45">
      <c r="A31" s="8" t="s">
        <v>9</v>
      </c>
      <c r="B31" s="33">
        <v>0.61299999999999999</v>
      </c>
    </row>
    <row r="32" spans="1:2" ht="15.4" x14ac:dyDescent="0.45">
      <c r="A32" s="8" t="s">
        <v>10</v>
      </c>
      <c r="B32" s="33">
        <v>0.56699999999999995</v>
      </c>
    </row>
    <row r="33" spans="1:2" ht="15.4" x14ac:dyDescent="0.45">
      <c r="A33" s="39" t="s">
        <v>537</v>
      </c>
      <c r="B33" s="31">
        <v>3.33</v>
      </c>
    </row>
    <row r="34" spans="1:2" ht="15.4" x14ac:dyDescent="0.45">
      <c r="A34" s="39" t="s">
        <v>538</v>
      </c>
      <c r="B34" s="31">
        <v>2.4020000000000001</v>
      </c>
    </row>
    <row r="35" spans="1:2" ht="15.4" x14ac:dyDescent="0.45">
      <c r="A35" s="8" t="s">
        <v>11</v>
      </c>
      <c r="B35" s="33">
        <v>0.77100000000000002</v>
      </c>
    </row>
    <row r="36" spans="1:2" ht="15.4" x14ac:dyDescent="0.45">
      <c r="A36" s="8" t="s">
        <v>12</v>
      </c>
      <c r="B36" s="33">
        <v>0.66600000000000004</v>
      </c>
    </row>
    <row r="37" spans="1:2" ht="15.4" x14ac:dyDescent="0.45">
      <c r="A37" s="8" t="s">
        <v>13</v>
      </c>
      <c r="B37" s="33">
        <v>0.252</v>
      </c>
    </row>
    <row r="38" spans="1:2" ht="15.4" x14ac:dyDescent="0.45">
      <c r="A38" s="39" t="s">
        <v>438</v>
      </c>
      <c r="B38" s="31">
        <v>0.71299999999999997</v>
      </c>
    </row>
    <row r="39" spans="1:2" ht="15.4" x14ac:dyDescent="0.45">
      <c r="A39" s="8" t="s">
        <v>14</v>
      </c>
      <c r="B39" s="33">
        <v>0.71299999999999997</v>
      </c>
    </row>
    <row r="40" spans="1:2" ht="15.4" x14ac:dyDescent="0.45">
      <c r="A40" s="39" t="s">
        <v>539</v>
      </c>
      <c r="B40" s="31">
        <v>0.92800000000000005</v>
      </c>
    </row>
    <row r="41" spans="1:2" ht="15.4" x14ac:dyDescent="0.45">
      <c r="A41" s="8" t="s">
        <v>15</v>
      </c>
      <c r="B41" s="33">
        <v>0.56499999999999995</v>
      </c>
    </row>
    <row r="42" spans="1:2" ht="15.4" x14ac:dyDescent="0.45">
      <c r="A42" s="8" t="s">
        <v>16</v>
      </c>
      <c r="B42" s="33">
        <v>0.36299999999999999</v>
      </c>
    </row>
    <row r="43" spans="1:2" ht="15.4" x14ac:dyDescent="0.45">
      <c r="A43" s="39" t="s">
        <v>540</v>
      </c>
      <c r="B43" s="31">
        <v>0.14199999999999999</v>
      </c>
    </row>
    <row r="44" spans="1:2" ht="15.4" x14ac:dyDescent="0.45">
      <c r="A44" s="8" t="s">
        <v>1824</v>
      </c>
      <c r="B44" s="33">
        <v>0.13100000000000001</v>
      </c>
    </row>
    <row r="45" spans="1:2" ht="15.4" x14ac:dyDescent="0.45">
      <c r="A45" s="8" t="s">
        <v>18</v>
      </c>
      <c r="B45" s="33">
        <v>1.0999999999999999E-2</v>
      </c>
    </row>
    <row r="46" spans="1:2" ht="15.4" x14ac:dyDescent="0.45">
      <c r="A46" s="39" t="s">
        <v>496</v>
      </c>
      <c r="B46" s="31">
        <v>2.16</v>
      </c>
    </row>
    <row r="47" spans="1:2" ht="15.4" x14ac:dyDescent="0.45">
      <c r="A47" s="39" t="s">
        <v>541</v>
      </c>
      <c r="B47" s="31">
        <v>1.7769999999999999</v>
      </c>
    </row>
    <row r="48" spans="1:2" ht="15.4" x14ac:dyDescent="0.45">
      <c r="A48" s="8" t="s">
        <v>19</v>
      </c>
      <c r="B48" s="33">
        <v>0.17100000000000001</v>
      </c>
    </row>
    <row r="49" spans="1:2" ht="15.4" x14ac:dyDescent="0.45">
      <c r="A49" s="8" t="s">
        <v>20</v>
      </c>
      <c r="B49" s="33">
        <v>0.20799999999999999</v>
      </c>
    </row>
    <row r="50" spans="1:2" ht="29.25" customHeight="1" x14ac:dyDescent="0.45">
      <c r="A50" s="8" t="s">
        <v>21</v>
      </c>
      <c r="B50" s="33">
        <v>0.223</v>
      </c>
    </row>
    <row r="51" spans="1:2" ht="15.4" x14ac:dyDescent="0.45">
      <c r="A51" s="8" t="s">
        <v>22</v>
      </c>
      <c r="B51" s="33">
        <v>0.11700000000000001</v>
      </c>
    </row>
    <row r="52" spans="1:2" ht="15.4" x14ac:dyDescent="0.45">
      <c r="A52" s="8" t="s">
        <v>27</v>
      </c>
      <c r="B52" s="33">
        <v>6.7000000000000004E-2</v>
      </c>
    </row>
    <row r="53" spans="1:2" ht="15.4" x14ac:dyDescent="0.45">
      <c r="A53" s="8" t="s">
        <v>29</v>
      </c>
      <c r="B53" s="33">
        <v>4.5999999999999999E-2</v>
      </c>
    </row>
    <row r="54" spans="1:2" ht="15.4" x14ac:dyDescent="0.45">
      <c r="A54" s="39" t="s">
        <v>542</v>
      </c>
      <c r="B54" s="31">
        <v>0.73199999999999998</v>
      </c>
    </row>
    <row r="55" spans="1:2" ht="15.4" x14ac:dyDescent="0.45">
      <c r="A55" s="8" t="s">
        <v>23</v>
      </c>
      <c r="B55" s="33">
        <v>0.26400000000000001</v>
      </c>
    </row>
    <row r="56" spans="1:2" ht="15.4" x14ac:dyDescent="0.45">
      <c r="A56" s="8" t="s">
        <v>24</v>
      </c>
      <c r="B56" s="33">
        <v>0.189</v>
      </c>
    </row>
    <row r="57" spans="1:2" ht="15.4" x14ac:dyDescent="0.45">
      <c r="A57" s="8" t="s">
        <v>25</v>
      </c>
      <c r="B57" s="33">
        <v>0.27900000000000003</v>
      </c>
    </row>
    <row r="58" spans="1:2" ht="15.4" x14ac:dyDescent="0.45">
      <c r="A58" s="39" t="s">
        <v>543</v>
      </c>
      <c r="B58" s="31">
        <v>0.21299999999999999</v>
      </c>
    </row>
    <row r="59" spans="1:2" ht="15.4" x14ac:dyDescent="0.45">
      <c r="A59" s="8" t="s">
        <v>26</v>
      </c>
      <c r="B59" s="31">
        <v>0.21299999999999999</v>
      </c>
    </row>
    <row r="60" spans="1:2" ht="15.4" x14ac:dyDescent="0.45">
      <c r="A60" s="39" t="s">
        <v>544</v>
      </c>
      <c r="B60" s="31">
        <v>0.20300000000000001</v>
      </c>
    </row>
    <row r="61" spans="1:2" ht="15.4" x14ac:dyDescent="0.45">
      <c r="A61" s="8" t="s">
        <v>30</v>
      </c>
      <c r="B61" s="33">
        <v>0.13400000000000001</v>
      </c>
    </row>
    <row r="62" spans="1:2" ht="15.4" x14ac:dyDescent="0.45">
      <c r="A62" s="8" t="s">
        <v>31</v>
      </c>
      <c r="B62" s="33">
        <v>6.9000000000000006E-2</v>
      </c>
    </row>
    <row r="63" spans="1:2" ht="15.4" x14ac:dyDescent="0.45">
      <c r="A63" s="39" t="s">
        <v>545</v>
      </c>
      <c r="B63" s="31">
        <v>0.18</v>
      </c>
    </row>
    <row r="64" spans="1:2" ht="15.4" x14ac:dyDescent="0.45">
      <c r="A64" s="8" t="s">
        <v>1627</v>
      </c>
      <c r="B64" s="33">
        <v>0.154</v>
      </c>
    </row>
    <row r="65" spans="1:2" ht="15.4" x14ac:dyDescent="0.45">
      <c r="A65" s="8" t="s">
        <v>1629</v>
      </c>
      <c r="B65" s="33">
        <v>2.5999999999999999E-2</v>
      </c>
    </row>
    <row r="66" spans="1:2" ht="15.4" x14ac:dyDescent="0.45">
      <c r="A66" s="39" t="s">
        <v>501</v>
      </c>
      <c r="B66" s="31">
        <v>1.159</v>
      </c>
    </row>
    <row r="67" spans="1:2" ht="15.4" x14ac:dyDescent="0.45">
      <c r="A67" s="8" t="s">
        <v>34</v>
      </c>
      <c r="B67" s="33">
        <v>0.67800000000000005</v>
      </c>
    </row>
    <row r="68" spans="1:2" ht="15.4" x14ac:dyDescent="0.45">
      <c r="A68" s="8" t="s">
        <v>1701</v>
      </c>
      <c r="B68" s="33">
        <v>0.378</v>
      </c>
    </row>
    <row r="69" spans="1:2" ht="15.4" x14ac:dyDescent="0.45">
      <c r="A69" s="8" t="s">
        <v>36</v>
      </c>
      <c r="B69" s="33">
        <v>5.3999999999999999E-2</v>
      </c>
    </row>
    <row r="70" spans="1:2" ht="15.4" x14ac:dyDescent="0.45">
      <c r="A70" s="39" t="s">
        <v>546</v>
      </c>
      <c r="B70" s="31">
        <v>4.9000000000000002E-2</v>
      </c>
    </row>
    <row r="71" spans="1:2" ht="15.4" x14ac:dyDescent="0.45">
      <c r="A71" s="8" t="s">
        <v>37</v>
      </c>
      <c r="B71" s="33">
        <v>4.9000000000000002E-2</v>
      </c>
    </row>
    <row r="72" spans="1:2" ht="15.4" x14ac:dyDescent="0.45">
      <c r="A72" s="39" t="s">
        <v>547</v>
      </c>
      <c r="B72" s="31">
        <v>3.1459999999999999</v>
      </c>
    </row>
    <row r="73" spans="1:2" ht="15.4" x14ac:dyDescent="0.45">
      <c r="A73" s="39" t="s">
        <v>548</v>
      </c>
      <c r="B73" s="31">
        <v>1.1459999999999999</v>
      </c>
    </row>
    <row r="74" spans="1:2" ht="15.4" x14ac:dyDescent="0.45">
      <c r="A74" s="39" t="s">
        <v>549</v>
      </c>
      <c r="B74" s="31">
        <v>1.1459999999999999</v>
      </c>
    </row>
    <row r="75" spans="1:2" ht="15.4" x14ac:dyDescent="0.45">
      <c r="A75" s="8" t="s">
        <v>38</v>
      </c>
      <c r="B75" s="33">
        <v>0.745</v>
      </c>
    </row>
    <row r="76" spans="1:2" ht="15.4" x14ac:dyDescent="0.45">
      <c r="A76" s="8" t="s">
        <v>439</v>
      </c>
      <c r="B76" s="33">
        <v>0.40100000000000002</v>
      </c>
    </row>
    <row r="77" spans="1:2" ht="15.4" x14ac:dyDescent="0.45">
      <c r="A77" s="8" t="s">
        <v>41</v>
      </c>
      <c r="B77" s="33">
        <v>0.48899999999999999</v>
      </c>
    </row>
    <row r="78" spans="1:2" ht="15.4" x14ac:dyDescent="0.45">
      <c r="A78" s="8" t="s">
        <v>42</v>
      </c>
      <c r="B78" s="33">
        <v>0.38700000000000001</v>
      </c>
    </row>
    <row r="79" spans="1:2" ht="15.4" x14ac:dyDescent="0.45">
      <c r="A79" s="8" t="s">
        <v>1549</v>
      </c>
      <c r="B79" s="33">
        <v>0.26200000000000001</v>
      </c>
    </row>
    <row r="80" spans="1:2" ht="15.4" x14ac:dyDescent="0.45">
      <c r="A80" s="39" t="s">
        <v>550</v>
      </c>
      <c r="B80" s="31">
        <v>0.54200000000000004</v>
      </c>
    </row>
    <row r="81" spans="1:2" ht="15.4" x14ac:dyDescent="0.45">
      <c r="A81" s="8" t="s">
        <v>1543</v>
      </c>
      <c r="B81" s="33">
        <v>0.33500000000000002</v>
      </c>
    </row>
    <row r="82" spans="1:2" ht="15.4" x14ac:dyDescent="0.45">
      <c r="A82" s="8" t="s">
        <v>1547</v>
      </c>
      <c r="B82" s="33">
        <v>0.20699999999999999</v>
      </c>
    </row>
    <row r="83" spans="1:2" ht="15.4" x14ac:dyDescent="0.45">
      <c r="A83" s="8" t="s">
        <v>1545</v>
      </c>
      <c r="B83" s="33">
        <v>0.17299999999999999</v>
      </c>
    </row>
    <row r="84" spans="1:2" ht="15.4" x14ac:dyDescent="0.45">
      <c r="A84" s="8" t="s">
        <v>1553</v>
      </c>
      <c r="B84" s="33">
        <v>9.0999999999999998E-2</v>
      </c>
    </row>
    <row r="85" spans="1:2" ht="15.4" x14ac:dyDescent="0.45">
      <c r="A85" s="8" t="s">
        <v>50</v>
      </c>
      <c r="B85" s="33">
        <v>5.6000000000000001E-2</v>
      </c>
    </row>
    <row r="86" spans="1:2" ht="15.4" x14ac:dyDescent="0.45">
      <c r="A86" s="39" t="s">
        <v>551</v>
      </c>
      <c r="B86" s="31">
        <v>1.196</v>
      </c>
    </row>
    <row r="87" spans="1:2" ht="15.4" x14ac:dyDescent="0.45">
      <c r="A87" s="8" t="s">
        <v>1555</v>
      </c>
      <c r="B87" s="33">
        <v>0.875</v>
      </c>
    </row>
    <row r="88" spans="1:2" ht="15.4" x14ac:dyDescent="0.45">
      <c r="A88" s="8" t="s">
        <v>552</v>
      </c>
      <c r="B88" s="33">
        <v>0.155</v>
      </c>
    </row>
    <row r="89" spans="1:2" ht="15.4" x14ac:dyDescent="0.45">
      <c r="A89" s="8" t="s">
        <v>51</v>
      </c>
      <c r="B89" s="33">
        <v>0.16600000000000001</v>
      </c>
    </row>
    <row r="90" spans="1:2" ht="15.4" x14ac:dyDescent="0.45">
      <c r="A90" s="39" t="s">
        <v>553</v>
      </c>
      <c r="B90" s="31">
        <v>0.38500000000000001</v>
      </c>
    </row>
    <row r="91" spans="1:2" ht="15.4" x14ac:dyDescent="0.45">
      <c r="A91" s="8" t="s">
        <v>52</v>
      </c>
      <c r="B91" s="33">
        <v>0.314</v>
      </c>
    </row>
    <row r="92" spans="1:2" ht="15.4" x14ac:dyDescent="0.45">
      <c r="A92" s="8" t="s">
        <v>54</v>
      </c>
      <c r="B92" s="33">
        <v>0.02</v>
      </c>
    </row>
    <row r="93" spans="1:2" ht="15.4" x14ac:dyDescent="0.45">
      <c r="A93" s="8" t="s">
        <v>55</v>
      </c>
      <c r="B93" s="33">
        <v>5.0999999999999997E-2</v>
      </c>
    </row>
    <row r="94" spans="1:2" ht="15.4" x14ac:dyDescent="0.45">
      <c r="A94" s="39" t="s">
        <v>554</v>
      </c>
      <c r="B94" s="31">
        <v>0.33700000000000002</v>
      </c>
    </row>
    <row r="95" spans="1:2" ht="15.4" x14ac:dyDescent="0.45">
      <c r="A95" s="8" t="s">
        <v>56</v>
      </c>
      <c r="B95" s="33">
        <v>0.28699999999999998</v>
      </c>
    </row>
    <row r="96" spans="1:2" ht="15.4" x14ac:dyDescent="0.45">
      <c r="A96" s="8" t="s">
        <v>57</v>
      </c>
      <c r="B96" s="33">
        <v>0.05</v>
      </c>
    </row>
    <row r="97" spans="1:2" ht="15.4" x14ac:dyDescent="0.45">
      <c r="A97" s="39" t="s">
        <v>555</v>
      </c>
      <c r="B97" s="31">
        <v>0.51200000000000001</v>
      </c>
    </row>
    <row r="98" spans="1:2" ht="15.4" x14ac:dyDescent="0.45">
      <c r="A98" s="8" t="s">
        <v>556</v>
      </c>
      <c r="B98" s="33">
        <v>0.51200000000000001</v>
      </c>
    </row>
    <row r="99" spans="1:2" ht="15.4" x14ac:dyDescent="0.45">
      <c r="A99" s="39" t="s">
        <v>557</v>
      </c>
      <c r="B99" s="31">
        <v>0.433</v>
      </c>
    </row>
    <row r="100" spans="1:2" ht="15.4" x14ac:dyDescent="0.45">
      <c r="A100" s="8" t="s">
        <v>558</v>
      </c>
      <c r="B100" s="33">
        <v>0.433</v>
      </c>
    </row>
    <row r="101" spans="1:2" ht="15.4" x14ac:dyDescent="0.45">
      <c r="A101" s="39" t="s">
        <v>559</v>
      </c>
      <c r="B101" s="31">
        <v>2.5430000000000001</v>
      </c>
    </row>
    <row r="102" spans="1:2" ht="15.4" x14ac:dyDescent="0.45">
      <c r="A102" s="39" t="s">
        <v>560</v>
      </c>
      <c r="B102" s="31">
        <v>1.3420000000000001</v>
      </c>
    </row>
    <row r="103" spans="1:2" ht="15.4" x14ac:dyDescent="0.45">
      <c r="A103" s="8" t="s">
        <v>58</v>
      </c>
      <c r="B103" s="33">
        <v>0.106</v>
      </c>
    </row>
    <row r="104" spans="1:2" ht="15.4" x14ac:dyDescent="0.45">
      <c r="A104" s="8" t="s">
        <v>59</v>
      </c>
      <c r="B104" s="33">
        <v>0.17899999999999999</v>
      </c>
    </row>
    <row r="105" spans="1:2" ht="15.4" x14ac:dyDescent="0.45">
      <c r="A105" s="8" t="s">
        <v>60</v>
      </c>
      <c r="B105" s="33">
        <v>0.24199999999999999</v>
      </c>
    </row>
    <row r="106" spans="1:2" ht="15.4" x14ac:dyDescent="0.45">
      <c r="A106" s="39" t="s">
        <v>561</v>
      </c>
      <c r="B106" s="31">
        <v>0.77400000000000002</v>
      </c>
    </row>
    <row r="107" spans="1:2" ht="15.4" x14ac:dyDescent="0.45">
      <c r="A107" s="8" t="s">
        <v>61</v>
      </c>
      <c r="B107" s="33">
        <v>0.40799999999999997</v>
      </c>
    </row>
    <row r="108" spans="1:2" ht="15.4" x14ac:dyDescent="0.45">
      <c r="A108" s="8" t="s">
        <v>62</v>
      </c>
      <c r="B108" s="33">
        <v>0.36599999999999999</v>
      </c>
    </row>
    <row r="109" spans="1:2" ht="15.4" x14ac:dyDescent="0.45">
      <c r="A109" s="8" t="s">
        <v>63</v>
      </c>
      <c r="B109" s="33">
        <v>4.1000000000000002E-2</v>
      </c>
    </row>
    <row r="110" spans="1:2" ht="15.4" x14ac:dyDescent="0.45">
      <c r="A110" s="39" t="s">
        <v>562</v>
      </c>
      <c r="B110" s="31">
        <v>1.2010000000000001</v>
      </c>
    </row>
    <row r="111" spans="1:2" ht="15.4" x14ac:dyDescent="0.45">
      <c r="A111" s="8" t="s">
        <v>64</v>
      </c>
      <c r="B111" s="33">
        <v>0.48499999999999999</v>
      </c>
    </row>
    <row r="112" spans="1:2" ht="15.4" x14ac:dyDescent="0.45">
      <c r="A112" s="8" t="s">
        <v>65</v>
      </c>
      <c r="B112" s="33">
        <v>0.11799999999999999</v>
      </c>
    </row>
    <row r="113" spans="1:2" ht="15.4" x14ac:dyDescent="0.45">
      <c r="A113" s="8" t="s">
        <v>66</v>
      </c>
      <c r="B113" s="33">
        <v>0.22600000000000001</v>
      </c>
    </row>
    <row r="114" spans="1:2" ht="15.4" x14ac:dyDescent="0.45">
      <c r="A114" s="8" t="s">
        <v>67</v>
      </c>
      <c r="B114" s="33">
        <v>0.372</v>
      </c>
    </row>
    <row r="115" spans="1:2" ht="15.4" x14ac:dyDescent="0.45">
      <c r="A115" s="39" t="s">
        <v>563</v>
      </c>
      <c r="B115" s="31">
        <v>0.183</v>
      </c>
    </row>
    <row r="116" spans="1:2" ht="15.4" x14ac:dyDescent="0.45">
      <c r="A116" s="8" t="s">
        <v>68</v>
      </c>
      <c r="B116" s="33">
        <v>3.3000000000000002E-2</v>
      </c>
    </row>
    <row r="117" spans="1:2" ht="15.4" x14ac:dyDescent="0.45">
      <c r="A117" s="8" t="s">
        <v>69</v>
      </c>
      <c r="B117" s="33">
        <v>0.15</v>
      </c>
    </row>
    <row r="118" spans="1:2" ht="15.4" x14ac:dyDescent="0.45">
      <c r="A118" s="39" t="s">
        <v>502</v>
      </c>
      <c r="B118" s="31">
        <v>1.0760000000000001</v>
      </c>
    </row>
    <row r="119" spans="1:2" ht="15.4" x14ac:dyDescent="0.45">
      <c r="A119" s="39" t="s">
        <v>564</v>
      </c>
      <c r="B119" s="31">
        <v>0.59099999999999997</v>
      </c>
    </row>
    <row r="120" spans="1:2" ht="15.4" x14ac:dyDescent="0.45">
      <c r="A120" s="8" t="s">
        <v>70</v>
      </c>
      <c r="B120" s="33">
        <v>0.38300000000000001</v>
      </c>
    </row>
    <row r="121" spans="1:2" ht="15.4" x14ac:dyDescent="0.45">
      <c r="A121" s="8" t="s">
        <v>71</v>
      </c>
      <c r="B121" s="33">
        <v>0.20799999999999999</v>
      </c>
    </row>
    <row r="122" spans="1:2" ht="15.4" x14ac:dyDescent="0.45">
      <c r="A122" s="39" t="s">
        <v>565</v>
      </c>
      <c r="B122" s="31">
        <v>0.45700000000000002</v>
      </c>
    </row>
    <row r="123" spans="1:2" ht="15.4" x14ac:dyDescent="0.45">
      <c r="A123" s="8" t="s">
        <v>72</v>
      </c>
      <c r="B123" s="33">
        <v>0.314</v>
      </c>
    </row>
    <row r="124" spans="1:2" ht="15.4" x14ac:dyDescent="0.45">
      <c r="A124" s="8" t="s">
        <v>73</v>
      </c>
      <c r="B124" s="33">
        <v>0.14299999999999999</v>
      </c>
    </row>
    <row r="125" spans="1:2" ht="15.4" x14ac:dyDescent="0.45">
      <c r="A125" s="8" t="s">
        <v>75</v>
      </c>
      <c r="B125" s="33">
        <v>2.8000000000000001E-2</v>
      </c>
    </row>
    <row r="126" spans="1:2" ht="15.4" x14ac:dyDescent="0.45">
      <c r="A126" s="39" t="s">
        <v>503</v>
      </c>
      <c r="B126" s="31">
        <v>0.70299999999999996</v>
      </c>
    </row>
    <row r="127" spans="1:2" ht="15.4" x14ac:dyDescent="0.45">
      <c r="A127" s="8" t="s">
        <v>76</v>
      </c>
      <c r="B127" s="33">
        <v>0.38900000000000001</v>
      </c>
    </row>
    <row r="128" spans="1:2" ht="15.4" x14ac:dyDescent="0.45">
      <c r="A128" s="8" t="s">
        <v>77</v>
      </c>
      <c r="B128" s="33">
        <v>0.11600000000000001</v>
      </c>
    </row>
    <row r="129" spans="1:2" ht="15.4" x14ac:dyDescent="0.45">
      <c r="A129" s="8" t="s">
        <v>78</v>
      </c>
      <c r="B129" s="33">
        <v>3.4000000000000002E-2</v>
      </c>
    </row>
    <row r="130" spans="1:2" ht="15.4" x14ac:dyDescent="0.45">
      <c r="A130" s="8" t="s">
        <v>1557</v>
      </c>
      <c r="B130" s="33">
        <v>8.8999999999999996E-2</v>
      </c>
    </row>
    <row r="131" spans="1:2" ht="15.4" x14ac:dyDescent="0.45">
      <c r="A131" s="8" t="s">
        <v>1561</v>
      </c>
      <c r="B131" s="33">
        <v>7.4999999999999997E-2</v>
      </c>
    </row>
    <row r="132" spans="1:2" ht="15.4" x14ac:dyDescent="0.45">
      <c r="A132" s="39" t="s">
        <v>566</v>
      </c>
      <c r="B132" s="31">
        <v>0.26</v>
      </c>
    </row>
    <row r="133" spans="1:2" ht="15.4" x14ac:dyDescent="0.45">
      <c r="A133" s="8" t="s">
        <v>81</v>
      </c>
      <c r="B133" s="33">
        <v>0.26</v>
      </c>
    </row>
    <row r="134" spans="1:2" ht="15.4" x14ac:dyDescent="0.45">
      <c r="A134" s="39" t="s">
        <v>567</v>
      </c>
      <c r="B134" s="31">
        <v>1.6140000000000001</v>
      </c>
    </row>
    <row r="135" spans="1:2" ht="15.4" x14ac:dyDescent="0.45">
      <c r="A135" s="8" t="s">
        <v>82</v>
      </c>
      <c r="B135" s="33">
        <v>0.40100000000000002</v>
      </c>
    </row>
    <row r="136" spans="1:2" ht="15.4" x14ac:dyDescent="0.45">
      <c r="A136" s="39" t="s">
        <v>568</v>
      </c>
      <c r="B136" s="31">
        <v>0.96899999999999997</v>
      </c>
    </row>
    <row r="137" spans="1:2" ht="15.4" x14ac:dyDescent="0.45">
      <c r="A137" s="8" t="s">
        <v>1563</v>
      </c>
      <c r="B137" s="33">
        <v>0.42299999999999999</v>
      </c>
    </row>
    <row r="138" spans="1:2" ht="15.4" x14ac:dyDescent="0.45">
      <c r="A138" s="8" t="s">
        <v>1565</v>
      </c>
      <c r="B138" s="33">
        <v>0.38900000000000001</v>
      </c>
    </row>
    <row r="139" spans="1:2" ht="15.4" x14ac:dyDescent="0.45">
      <c r="A139" s="8" t="s">
        <v>84</v>
      </c>
      <c r="B139" s="33">
        <v>0.157</v>
      </c>
    </row>
    <row r="140" spans="1:2" ht="15.4" x14ac:dyDescent="0.45">
      <c r="A140" s="8" t="s">
        <v>85</v>
      </c>
      <c r="B140" s="33">
        <v>0.10199999999999999</v>
      </c>
    </row>
    <row r="141" spans="1:2" ht="15.4" x14ac:dyDescent="0.45">
      <c r="A141" s="8" t="s">
        <v>86</v>
      </c>
      <c r="B141" s="33">
        <v>0.14199999999999999</v>
      </c>
    </row>
    <row r="142" spans="1:2" ht="15.4" x14ac:dyDescent="0.45">
      <c r="A142" s="39" t="s">
        <v>499</v>
      </c>
      <c r="B142" s="31">
        <v>0.86599999999999999</v>
      </c>
    </row>
    <row r="143" spans="1:2" ht="15.4" x14ac:dyDescent="0.45">
      <c r="A143" s="39" t="s">
        <v>569</v>
      </c>
      <c r="B143" s="31">
        <v>0.55500000000000005</v>
      </c>
    </row>
    <row r="144" spans="1:2" ht="15.4" x14ac:dyDescent="0.45">
      <c r="A144" s="8" t="s">
        <v>570</v>
      </c>
      <c r="B144" s="33">
        <v>0.23300000000000001</v>
      </c>
    </row>
    <row r="145" spans="1:2" ht="15.4" x14ac:dyDescent="0.45">
      <c r="A145" s="8" t="s">
        <v>87</v>
      </c>
      <c r="B145" s="33">
        <v>2.5999999999999999E-2</v>
      </c>
    </row>
    <row r="146" spans="1:2" ht="15.4" x14ac:dyDescent="0.45">
      <c r="A146" s="8" t="s">
        <v>571</v>
      </c>
      <c r="B146" s="33">
        <v>4.3999999999999997E-2</v>
      </c>
    </row>
    <row r="147" spans="1:2" ht="15.4" x14ac:dyDescent="0.45">
      <c r="A147" s="8" t="s">
        <v>88</v>
      </c>
      <c r="B147" s="33">
        <v>0.03</v>
      </c>
    </row>
    <row r="148" spans="1:2" ht="15.4" x14ac:dyDescent="0.45">
      <c r="A148" s="8" t="s">
        <v>572</v>
      </c>
      <c r="B148" s="33">
        <v>0.14000000000000001</v>
      </c>
    </row>
    <row r="149" spans="1:2" ht="15.4" x14ac:dyDescent="0.45">
      <c r="A149" s="8" t="s">
        <v>89</v>
      </c>
      <c r="B149" s="33">
        <v>1.4999999999999999E-2</v>
      </c>
    </row>
    <row r="150" spans="1:2" ht="15.4" x14ac:dyDescent="0.45">
      <c r="A150" s="8" t="s">
        <v>90</v>
      </c>
      <c r="B150" s="33">
        <v>6.7000000000000004E-2</v>
      </c>
    </row>
    <row r="151" spans="1:2" ht="15.4" x14ac:dyDescent="0.45">
      <c r="A151" s="39" t="s">
        <v>573</v>
      </c>
      <c r="B151" s="31">
        <v>0.311</v>
      </c>
    </row>
    <row r="152" spans="1:2" ht="15.4" x14ac:dyDescent="0.45">
      <c r="A152" s="8" t="s">
        <v>91</v>
      </c>
      <c r="B152" s="33">
        <v>8.3000000000000004E-2</v>
      </c>
    </row>
    <row r="153" spans="1:2" ht="15.4" x14ac:dyDescent="0.45">
      <c r="A153" s="8" t="s">
        <v>92</v>
      </c>
      <c r="B153" s="33">
        <v>0.22800000000000001</v>
      </c>
    </row>
    <row r="154" spans="1:2" ht="15.4" x14ac:dyDescent="0.45">
      <c r="A154" s="39" t="s">
        <v>500</v>
      </c>
      <c r="B154" s="31">
        <v>3.9969999999999999</v>
      </c>
    </row>
    <row r="155" spans="1:2" ht="15.4" x14ac:dyDescent="0.45">
      <c r="A155" s="8" t="s">
        <v>574</v>
      </c>
      <c r="B155" s="33">
        <v>0.41699999999999998</v>
      </c>
    </row>
    <row r="156" spans="1:2" ht="15.4" x14ac:dyDescent="0.45">
      <c r="A156" s="39" t="s">
        <v>575</v>
      </c>
      <c r="B156" s="31">
        <v>1.4570000000000001</v>
      </c>
    </row>
    <row r="157" spans="1:2" ht="15.4" x14ac:dyDescent="0.45">
      <c r="A157" s="8" t="s">
        <v>576</v>
      </c>
      <c r="B157" s="33">
        <v>0.17499999999999999</v>
      </c>
    </row>
    <row r="158" spans="1:2" ht="15.4" x14ac:dyDescent="0.45">
      <c r="A158" s="8" t="s">
        <v>578</v>
      </c>
      <c r="B158" s="33">
        <v>0.13300000000000001</v>
      </c>
    </row>
    <row r="159" spans="1:2" ht="15.4" x14ac:dyDescent="0.45">
      <c r="A159" s="8" t="s">
        <v>579</v>
      </c>
      <c r="B159" s="33">
        <v>7.0999999999999994E-2</v>
      </c>
    </row>
    <row r="160" spans="1:2" ht="15.4" x14ac:dyDescent="0.45">
      <c r="A160" s="8" t="s">
        <v>580</v>
      </c>
      <c r="B160" s="33">
        <v>0.154</v>
      </c>
    </row>
    <row r="161" spans="1:2" ht="15.4" x14ac:dyDescent="0.45">
      <c r="A161" s="8" t="s">
        <v>581</v>
      </c>
      <c r="B161" s="33">
        <v>5.0999999999999997E-2</v>
      </c>
    </row>
    <row r="162" spans="1:2" ht="15.4" x14ac:dyDescent="0.45">
      <c r="A162" s="8" t="s">
        <v>582</v>
      </c>
      <c r="B162" s="33">
        <v>0.40699999999999997</v>
      </c>
    </row>
    <row r="163" spans="1:2" ht="15.4" x14ac:dyDescent="0.45">
      <c r="A163" s="8" t="s">
        <v>583</v>
      </c>
      <c r="B163" s="33">
        <v>0.38100000000000001</v>
      </c>
    </row>
    <row r="164" spans="1:2" ht="15.4" x14ac:dyDescent="0.45">
      <c r="A164" s="8" t="s">
        <v>93</v>
      </c>
      <c r="B164" s="33">
        <v>8.5000000000000006E-2</v>
      </c>
    </row>
    <row r="165" spans="1:2" ht="15.4" x14ac:dyDescent="0.45">
      <c r="A165" s="39" t="s">
        <v>584</v>
      </c>
      <c r="B165" s="31">
        <v>2.1230000000000002</v>
      </c>
    </row>
    <row r="166" spans="1:2" ht="15.4" x14ac:dyDescent="0.45">
      <c r="A166" s="8" t="s">
        <v>585</v>
      </c>
      <c r="B166" s="33">
        <v>0.55100000000000005</v>
      </c>
    </row>
    <row r="167" spans="1:2" ht="15.4" x14ac:dyDescent="0.45">
      <c r="A167" s="8" t="s">
        <v>586</v>
      </c>
      <c r="B167" s="33">
        <v>0.249</v>
      </c>
    </row>
    <row r="168" spans="1:2" ht="15.4" x14ac:dyDescent="0.45">
      <c r="A168" s="8" t="s">
        <v>587</v>
      </c>
      <c r="B168" s="33">
        <v>0.39200000000000002</v>
      </c>
    </row>
    <row r="169" spans="1:2" ht="15.4" x14ac:dyDescent="0.45">
      <c r="A169" s="8" t="s">
        <v>588</v>
      </c>
      <c r="B169" s="33">
        <v>0.19500000000000001</v>
      </c>
    </row>
    <row r="170" spans="1:2" ht="15.4" x14ac:dyDescent="0.45">
      <c r="A170" s="8" t="s">
        <v>589</v>
      </c>
      <c r="B170" s="33">
        <v>9.2999999999999999E-2</v>
      </c>
    </row>
    <row r="171" spans="1:2" ht="15.4" x14ac:dyDescent="0.45">
      <c r="A171" s="8" t="s">
        <v>590</v>
      </c>
      <c r="B171" s="33">
        <v>0.33</v>
      </c>
    </row>
    <row r="172" spans="1:2" ht="15.4" x14ac:dyDescent="0.45">
      <c r="A172" s="8" t="s">
        <v>94</v>
      </c>
      <c r="B172" s="33">
        <v>0.115</v>
      </c>
    </row>
    <row r="173" spans="1:2" ht="15.4" x14ac:dyDescent="0.45">
      <c r="A173" s="8" t="s">
        <v>95</v>
      </c>
      <c r="B173" s="33">
        <v>0.19800000000000001</v>
      </c>
    </row>
    <row r="174" spans="1:2" ht="15.4" x14ac:dyDescent="0.45">
      <c r="A174" s="39" t="s">
        <v>494</v>
      </c>
      <c r="B174" s="31">
        <v>4.4930000000000003</v>
      </c>
    </row>
    <row r="175" spans="1:2" ht="15.4" x14ac:dyDescent="0.45">
      <c r="A175" s="39" t="s">
        <v>591</v>
      </c>
      <c r="B175" s="31">
        <v>1.3180000000000001</v>
      </c>
    </row>
    <row r="176" spans="1:2" ht="15.4" x14ac:dyDescent="0.45">
      <c r="A176" s="8" t="s">
        <v>1768</v>
      </c>
      <c r="B176" s="33">
        <v>1.3180000000000001</v>
      </c>
    </row>
    <row r="177" spans="1:2" ht="15.4" x14ac:dyDescent="0.45">
      <c r="A177" s="39" t="s">
        <v>592</v>
      </c>
      <c r="B177" s="31">
        <v>1.25</v>
      </c>
    </row>
    <row r="178" spans="1:2" ht="15.4" x14ac:dyDescent="0.45">
      <c r="A178" s="8" t="s">
        <v>1569</v>
      </c>
      <c r="B178" s="33">
        <v>0.34699999999999998</v>
      </c>
    </row>
    <row r="179" spans="1:2" ht="30.75" x14ac:dyDescent="0.45">
      <c r="A179" s="8" t="s">
        <v>1571</v>
      </c>
      <c r="B179" s="33">
        <v>0.90300000000000002</v>
      </c>
    </row>
    <row r="180" spans="1:2" ht="15.4" x14ac:dyDescent="0.45">
      <c r="A180" s="39" t="s">
        <v>593</v>
      </c>
      <c r="B180" s="31">
        <v>0.53400000000000003</v>
      </c>
    </row>
    <row r="181" spans="1:2" ht="15.4" x14ac:dyDescent="0.45">
      <c r="A181" s="8" t="s">
        <v>594</v>
      </c>
      <c r="B181" s="33">
        <v>0.53400000000000003</v>
      </c>
    </row>
    <row r="182" spans="1:2" ht="15.4" x14ac:dyDescent="0.45">
      <c r="A182" s="39" t="s">
        <v>595</v>
      </c>
      <c r="B182" s="31">
        <v>0.182</v>
      </c>
    </row>
    <row r="183" spans="1:2" ht="15.4" x14ac:dyDescent="0.45">
      <c r="A183" s="8" t="s">
        <v>596</v>
      </c>
      <c r="B183" s="33">
        <v>0.182</v>
      </c>
    </row>
    <row r="184" spans="1:2" ht="15.4" x14ac:dyDescent="0.45">
      <c r="A184" s="39" t="s">
        <v>597</v>
      </c>
      <c r="B184" s="31">
        <v>1.2090000000000001</v>
      </c>
    </row>
    <row r="185" spans="1:2" ht="15.4" x14ac:dyDescent="0.45">
      <c r="A185" s="8" t="s">
        <v>1575</v>
      </c>
      <c r="B185" s="33">
        <v>1.016</v>
      </c>
    </row>
    <row r="186" spans="1:2" ht="15.4" x14ac:dyDescent="0.45">
      <c r="A186" s="8" t="s">
        <v>1577</v>
      </c>
      <c r="B186" s="33">
        <v>0.193</v>
      </c>
    </row>
    <row r="187" spans="1:2" ht="15.4" x14ac:dyDescent="0.45">
      <c r="A187" s="39" t="s">
        <v>598</v>
      </c>
      <c r="B187" s="31">
        <v>0.27900000000000003</v>
      </c>
    </row>
    <row r="188" spans="1:2" ht="15.4" x14ac:dyDescent="0.45">
      <c r="A188" s="8" t="s">
        <v>98</v>
      </c>
      <c r="B188" s="33">
        <v>0.127</v>
      </c>
    </row>
    <row r="189" spans="1:2" ht="15.4" x14ac:dyDescent="0.45">
      <c r="A189" s="8" t="s">
        <v>99</v>
      </c>
      <c r="B189" s="33">
        <v>0.152</v>
      </c>
    </row>
    <row r="190" spans="1:2" ht="15.4" x14ac:dyDescent="0.45">
      <c r="A190" s="39" t="s">
        <v>599</v>
      </c>
      <c r="B190" s="31">
        <v>0.23799999999999999</v>
      </c>
    </row>
    <row r="191" spans="1:2" ht="15.4" x14ac:dyDescent="0.45">
      <c r="A191" s="8" t="s">
        <v>100</v>
      </c>
      <c r="B191" s="33">
        <v>0.23799999999999999</v>
      </c>
    </row>
    <row r="192" spans="1:2" ht="15.4" x14ac:dyDescent="0.45">
      <c r="A192" s="39" t="s">
        <v>600</v>
      </c>
      <c r="B192" s="31">
        <v>2.4940000000000002</v>
      </c>
    </row>
    <row r="193" spans="1:2" ht="15.4" x14ac:dyDescent="0.45">
      <c r="A193" s="8" t="s">
        <v>101</v>
      </c>
      <c r="B193" s="33">
        <v>0.222</v>
      </c>
    </row>
    <row r="194" spans="1:2" ht="30.75" x14ac:dyDescent="0.45">
      <c r="A194" s="8" t="s">
        <v>601</v>
      </c>
      <c r="B194" s="33">
        <v>0.67100000000000004</v>
      </c>
    </row>
    <row r="195" spans="1:2" ht="15.4" x14ac:dyDescent="0.45">
      <c r="A195" s="8" t="s">
        <v>104</v>
      </c>
      <c r="B195" s="33">
        <v>0.13</v>
      </c>
    </row>
    <row r="196" spans="1:2" ht="30.75" x14ac:dyDescent="0.45">
      <c r="A196" s="8" t="s">
        <v>103</v>
      </c>
      <c r="B196" s="33">
        <v>1.264</v>
      </c>
    </row>
    <row r="197" spans="1:2" ht="15.4" x14ac:dyDescent="0.45">
      <c r="A197" s="8" t="s">
        <v>105</v>
      </c>
      <c r="B197" s="33">
        <v>0.20699999999999999</v>
      </c>
    </row>
    <row r="198" spans="1:2" ht="15.4" x14ac:dyDescent="0.45">
      <c r="A198" s="39" t="s">
        <v>497</v>
      </c>
      <c r="B198" s="31">
        <v>0.11899999999999999</v>
      </c>
    </row>
    <row r="199" spans="1:2" ht="15.4" x14ac:dyDescent="0.45">
      <c r="A199" s="39" t="s">
        <v>602</v>
      </c>
      <c r="B199" s="31">
        <v>6.0000000000000001E-3</v>
      </c>
    </row>
    <row r="200" spans="1:2" ht="15.4" x14ac:dyDescent="0.45">
      <c r="A200" s="8" t="s">
        <v>106</v>
      </c>
      <c r="B200" s="33">
        <v>6.0000000000000001E-3</v>
      </c>
    </row>
    <row r="201" spans="1:2" ht="15.4" x14ac:dyDescent="0.45">
      <c r="A201" s="39" t="s">
        <v>603</v>
      </c>
      <c r="B201" s="31">
        <v>8.0000000000000002E-3</v>
      </c>
    </row>
    <row r="202" spans="1:2" ht="15.4" x14ac:dyDescent="0.45">
      <c r="A202" s="8" t="s">
        <v>107</v>
      </c>
      <c r="B202" s="33">
        <v>8.0000000000000002E-3</v>
      </c>
    </row>
    <row r="203" spans="1:2" ht="15.4" x14ac:dyDescent="0.45">
      <c r="A203" s="39" t="s">
        <v>604</v>
      </c>
      <c r="B203" s="31">
        <v>0.105</v>
      </c>
    </row>
    <row r="204" spans="1:2" ht="15.4" x14ac:dyDescent="0.45">
      <c r="A204" s="8" t="s">
        <v>108</v>
      </c>
      <c r="B204" s="33">
        <v>1.4E-2</v>
      </c>
    </row>
    <row r="205" spans="1:2" ht="15.4" x14ac:dyDescent="0.45">
      <c r="A205" s="8" t="s">
        <v>109</v>
      </c>
      <c r="B205" s="33">
        <v>9.0999999999999998E-2</v>
      </c>
    </row>
    <row r="206" spans="1:2" ht="15.4" x14ac:dyDescent="0.45">
      <c r="A206" s="39" t="s">
        <v>605</v>
      </c>
      <c r="B206" s="31">
        <v>7.4999999999999997E-2</v>
      </c>
    </row>
    <row r="207" spans="1:2" ht="15.4" x14ac:dyDescent="0.45">
      <c r="A207" s="8" t="s">
        <v>110</v>
      </c>
      <c r="B207" s="33">
        <v>5.1999999999999998E-2</v>
      </c>
    </row>
    <row r="208" spans="1:2" ht="15.4" x14ac:dyDescent="0.45">
      <c r="A208" s="8" t="s">
        <v>111</v>
      </c>
      <c r="B208" s="33">
        <v>2.3E-2</v>
      </c>
    </row>
    <row r="209" spans="1:2" ht="15.4" x14ac:dyDescent="0.45">
      <c r="A209" s="39" t="s">
        <v>606</v>
      </c>
      <c r="B209" s="31">
        <v>4.63</v>
      </c>
    </row>
    <row r="210" spans="1:2" ht="15.4" x14ac:dyDescent="0.45">
      <c r="A210" s="39" t="s">
        <v>504</v>
      </c>
      <c r="B210" s="31">
        <v>4.3209999999999997</v>
      </c>
    </row>
    <row r="211" spans="1:2" ht="15.4" x14ac:dyDescent="0.45">
      <c r="A211" s="39" t="s">
        <v>607</v>
      </c>
      <c r="B211" s="31">
        <v>1.2070000000000001</v>
      </c>
    </row>
    <row r="212" spans="1:2" ht="15.4" x14ac:dyDescent="0.45">
      <c r="A212" s="8" t="s">
        <v>112</v>
      </c>
      <c r="B212" s="33">
        <v>0.315</v>
      </c>
    </row>
    <row r="213" spans="1:2" ht="15.4" x14ac:dyDescent="0.45">
      <c r="A213" s="8" t="s">
        <v>113</v>
      </c>
      <c r="B213" s="33">
        <v>6.0999999999999999E-2</v>
      </c>
    </row>
    <row r="214" spans="1:2" ht="15.4" x14ac:dyDescent="0.45">
      <c r="A214" s="8" t="s">
        <v>114</v>
      </c>
      <c r="B214" s="33">
        <v>7.8E-2</v>
      </c>
    </row>
    <row r="215" spans="1:2" ht="30.75" x14ac:dyDescent="0.45">
      <c r="A215" s="8" t="s">
        <v>115</v>
      </c>
      <c r="B215" s="33">
        <v>0.14099999999999999</v>
      </c>
    </row>
    <row r="216" spans="1:2" ht="15.4" x14ac:dyDescent="0.45">
      <c r="A216" s="8" t="s">
        <v>116</v>
      </c>
      <c r="B216" s="33">
        <v>0.11600000000000001</v>
      </c>
    </row>
    <row r="217" spans="1:2" ht="15.4" x14ac:dyDescent="0.45">
      <c r="A217" s="8" t="s">
        <v>117</v>
      </c>
      <c r="B217" s="33">
        <v>0.24399999999999999</v>
      </c>
    </row>
    <row r="218" spans="1:2" ht="15.4" x14ac:dyDescent="0.45">
      <c r="A218" s="8" t="s">
        <v>450</v>
      </c>
      <c r="B218" s="33">
        <v>0.252</v>
      </c>
    </row>
    <row r="219" spans="1:2" ht="15.4" x14ac:dyDescent="0.45">
      <c r="A219" s="39" t="s">
        <v>608</v>
      </c>
      <c r="B219" s="31">
        <v>2.3279999999999998</v>
      </c>
    </row>
    <row r="220" spans="1:2" ht="30.75" x14ac:dyDescent="0.45">
      <c r="A220" s="8" t="s">
        <v>1579</v>
      </c>
      <c r="B220" s="33">
        <v>0.26400000000000001</v>
      </c>
    </row>
    <row r="221" spans="1:2" ht="30.75" x14ac:dyDescent="0.45">
      <c r="A221" s="8" t="s">
        <v>119</v>
      </c>
      <c r="B221" s="33">
        <v>0.17699999999999999</v>
      </c>
    </row>
    <row r="222" spans="1:2" ht="15.4" x14ac:dyDescent="0.45">
      <c r="A222" s="8" t="s">
        <v>120</v>
      </c>
      <c r="B222" s="33">
        <v>0.32800000000000001</v>
      </c>
    </row>
    <row r="223" spans="1:2" ht="15.4" x14ac:dyDescent="0.45">
      <c r="A223" s="8" t="s">
        <v>121</v>
      </c>
      <c r="B223" s="33">
        <v>0.158</v>
      </c>
    </row>
    <row r="224" spans="1:2" ht="30.75" x14ac:dyDescent="0.45">
      <c r="A224" s="8" t="s">
        <v>122</v>
      </c>
      <c r="B224" s="33">
        <v>0.23400000000000001</v>
      </c>
    </row>
    <row r="225" spans="1:2" ht="30.75" x14ac:dyDescent="0.45">
      <c r="A225" s="8" t="s">
        <v>123</v>
      </c>
      <c r="B225" s="33">
        <v>0.19500000000000001</v>
      </c>
    </row>
    <row r="226" spans="1:2" ht="30.75" x14ac:dyDescent="0.45">
      <c r="A226" s="8" t="s">
        <v>124</v>
      </c>
      <c r="B226" s="33">
        <v>0.20200000000000001</v>
      </c>
    </row>
    <row r="227" spans="1:2" ht="15.4" x14ac:dyDescent="0.45">
      <c r="A227" s="8" t="s">
        <v>125</v>
      </c>
      <c r="B227" s="33">
        <v>0.20699999999999999</v>
      </c>
    </row>
    <row r="228" spans="1:2" ht="15.4" x14ac:dyDescent="0.45">
      <c r="A228" s="8" t="s">
        <v>127</v>
      </c>
      <c r="B228" s="33">
        <v>0.16700000000000001</v>
      </c>
    </row>
    <row r="229" spans="1:2" ht="15.4" x14ac:dyDescent="0.45">
      <c r="A229" s="8" t="s">
        <v>128</v>
      </c>
      <c r="B229" s="33">
        <v>0.23899999999999999</v>
      </c>
    </row>
    <row r="230" spans="1:2" ht="15.4" x14ac:dyDescent="0.45">
      <c r="A230" s="8" t="s">
        <v>129</v>
      </c>
      <c r="B230" s="33">
        <v>7.6999999999999999E-2</v>
      </c>
    </row>
    <row r="231" spans="1:2" ht="15.4" x14ac:dyDescent="0.45">
      <c r="A231" s="8" t="s">
        <v>130</v>
      </c>
      <c r="B231" s="33">
        <v>0.08</v>
      </c>
    </row>
    <row r="232" spans="1:2" ht="15.4" x14ac:dyDescent="0.45">
      <c r="A232" s="39" t="s">
        <v>609</v>
      </c>
      <c r="B232" s="31">
        <v>0.78600000000000003</v>
      </c>
    </row>
    <row r="233" spans="1:2" ht="15.4" x14ac:dyDescent="0.45">
      <c r="A233" s="39" t="s">
        <v>508</v>
      </c>
      <c r="B233" s="31">
        <v>0.45500000000000002</v>
      </c>
    </row>
    <row r="234" spans="1:2" ht="30.75" x14ac:dyDescent="0.45">
      <c r="A234" s="8" t="s">
        <v>131</v>
      </c>
      <c r="B234" s="33">
        <v>0.114</v>
      </c>
    </row>
    <row r="235" spans="1:2" ht="15.4" x14ac:dyDescent="0.45">
      <c r="A235" s="8" t="s">
        <v>132</v>
      </c>
      <c r="B235" s="33">
        <v>5.1999999999999998E-2</v>
      </c>
    </row>
    <row r="236" spans="1:2" ht="15.4" x14ac:dyDescent="0.45">
      <c r="A236" s="8" t="s">
        <v>133</v>
      </c>
      <c r="B236" s="33">
        <v>6.6000000000000003E-2</v>
      </c>
    </row>
    <row r="237" spans="1:2" ht="15.4" x14ac:dyDescent="0.45">
      <c r="A237" s="8" t="s">
        <v>1466</v>
      </c>
      <c r="B237" s="33">
        <v>5.1999999999999998E-2</v>
      </c>
    </row>
    <row r="238" spans="1:2" ht="30.75" x14ac:dyDescent="0.45">
      <c r="A238" s="8" t="s">
        <v>135</v>
      </c>
      <c r="B238" s="33">
        <v>7.5999999999999998E-2</v>
      </c>
    </row>
    <row r="239" spans="1:2" ht="15.4" x14ac:dyDescent="0.45">
      <c r="A239" s="8" t="s">
        <v>136</v>
      </c>
      <c r="B239" s="33">
        <v>4.8000000000000001E-2</v>
      </c>
    </row>
    <row r="240" spans="1:2" ht="15.4" x14ac:dyDescent="0.45">
      <c r="A240" s="8" t="s">
        <v>137</v>
      </c>
      <c r="B240" s="33">
        <v>4.7E-2</v>
      </c>
    </row>
    <row r="241" spans="1:2" ht="15.4" x14ac:dyDescent="0.45">
      <c r="A241" s="39" t="s">
        <v>509</v>
      </c>
      <c r="B241" s="31">
        <v>0.20200000000000001</v>
      </c>
    </row>
    <row r="242" spans="1:2" ht="30.75" x14ac:dyDescent="0.45">
      <c r="A242" s="8" t="s">
        <v>138</v>
      </c>
      <c r="B242" s="33">
        <v>6.9000000000000006E-2</v>
      </c>
    </row>
    <row r="243" spans="1:2" ht="15.4" x14ac:dyDescent="0.45">
      <c r="A243" s="8" t="s">
        <v>139</v>
      </c>
      <c r="B243" s="33">
        <v>5.2999999999999999E-2</v>
      </c>
    </row>
    <row r="244" spans="1:2" ht="15.4" x14ac:dyDescent="0.45">
      <c r="A244" s="8" t="s">
        <v>451</v>
      </c>
      <c r="B244" s="33">
        <v>2.9000000000000001E-2</v>
      </c>
    </row>
    <row r="245" spans="1:2" ht="15.4" x14ac:dyDescent="0.45">
      <c r="A245" s="8" t="s">
        <v>141</v>
      </c>
      <c r="B245" s="33">
        <v>5.0999999999999997E-2</v>
      </c>
    </row>
    <row r="246" spans="1:2" ht="15.4" x14ac:dyDescent="0.45">
      <c r="A246" s="39" t="s">
        <v>510</v>
      </c>
      <c r="B246" s="31">
        <v>0.129</v>
      </c>
    </row>
    <row r="247" spans="1:2" ht="15.4" x14ac:dyDescent="0.45">
      <c r="A247" s="8" t="s">
        <v>142</v>
      </c>
      <c r="B247" s="33">
        <v>0.05</v>
      </c>
    </row>
    <row r="248" spans="1:2" ht="15.4" x14ac:dyDescent="0.45">
      <c r="A248" s="8" t="s">
        <v>143</v>
      </c>
      <c r="B248" s="33">
        <v>2.1000000000000001E-2</v>
      </c>
    </row>
    <row r="249" spans="1:2" ht="15.4" x14ac:dyDescent="0.45">
      <c r="A249" s="8" t="s">
        <v>144</v>
      </c>
      <c r="B249" s="33">
        <v>2.4E-2</v>
      </c>
    </row>
    <row r="250" spans="1:2" ht="15.4" x14ac:dyDescent="0.45">
      <c r="A250" s="8" t="s">
        <v>145</v>
      </c>
      <c r="B250" s="33">
        <v>3.4000000000000002E-2</v>
      </c>
    </row>
    <row r="251" spans="1:2" ht="15.4" x14ac:dyDescent="0.45">
      <c r="A251" s="39" t="s">
        <v>610</v>
      </c>
      <c r="B251" s="31">
        <v>0.309</v>
      </c>
    </row>
    <row r="252" spans="1:2" ht="30.75" x14ac:dyDescent="0.45">
      <c r="A252" s="8" t="s">
        <v>611</v>
      </c>
      <c r="B252" s="33">
        <v>0.17499999999999999</v>
      </c>
    </row>
    <row r="253" spans="1:2" ht="15.4" x14ac:dyDescent="0.45">
      <c r="A253" s="8" t="s">
        <v>147</v>
      </c>
      <c r="B253" s="33">
        <v>8.5000000000000006E-2</v>
      </c>
    </row>
    <row r="254" spans="1:2" ht="15.4" x14ac:dyDescent="0.45">
      <c r="A254" s="8" t="s">
        <v>148</v>
      </c>
      <c r="B254" s="33">
        <v>4.9000000000000002E-2</v>
      </c>
    </row>
    <row r="255" spans="1:2" ht="15.4" x14ac:dyDescent="0.45">
      <c r="A255" s="39" t="s">
        <v>612</v>
      </c>
      <c r="B255" s="31">
        <v>0.42499999999999999</v>
      </c>
    </row>
    <row r="256" spans="1:2" ht="15.4" x14ac:dyDescent="0.45">
      <c r="A256" s="8" t="s">
        <v>613</v>
      </c>
      <c r="B256" s="33">
        <v>0.378</v>
      </c>
    </row>
    <row r="257" spans="1:2" ht="15.4" x14ac:dyDescent="0.45">
      <c r="A257" s="8" t="s">
        <v>1581</v>
      </c>
      <c r="B257" s="33">
        <v>1.4E-2</v>
      </c>
    </row>
    <row r="258" spans="1:2" ht="15.4" x14ac:dyDescent="0.45">
      <c r="A258" s="8" t="s">
        <v>1583</v>
      </c>
      <c r="B258" s="33">
        <v>3.3000000000000002E-2</v>
      </c>
    </row>
    <row r="259" spans="1:2" ht="15.4" x14ac:dyDescent="0.45">
      <c r="A259" s="39" t="s">
        <v>498</v>
      </c>
      <c r="B259" s="31">
        <v>1.1200000000000001</v>
      </c>
    </row>
    <row r="260" spans="1:2" ht="15.4" x14ac:dyDescent="0.45">
      <c r="A260" s="39" t="s">
        <v>614</v>
      </c>
      <c r="B260" s="31">
        <v>0.76900000000000002</v>
      </c>
    </row>
    <row r="261" spans="1:2" ht="15.4" x14ac:dyDescent="0.45">
      <c r="A261" s="8" t="s">
        <v>149</v>
      </c>
      <c r="B261" s="33">
        <v>0.12</v>
      </c>
    </row>
    <row r="262" spans="1:2" ht="15.4" x14ac:dyDescent="0.45">
      <c r="A262" s="8" t="s">
        <v>150</v>
      </c>
      <c r="B262" s="33">
        <v>0.20499999999999999</v>
      </c>
    </row>
    <row r="263" spans="1:2" ht="15.4" x14ac:dyDescent="0.45">
      <c r="A263" s="8" t="s">
        <v>151</v>
      </c>
      <c r="B263" s="33">
        <v>5.8999999999999997E-2</v>
      </c>
    </row>
    <row r="264" spans="1:2" ht="15.4" x14ac:dyDescent="0.45">
      <c r="A264" s="8" t="s">
        <v>152</v>
      </c>
      <c r="B264" s="33">
        <v>6.7000000000000004E-2</v>
      </c>
    </row>
    <row r="265" spans="1:2" ht="15.4" x14ac:dyDescent="0.45">
      <c r="A265" s="8" t="s">
        <v>153</v>
      </c>
      <c r="B265" s="33">
        <v>7.9000000000000001E-2</v>
      </c>
    </row>
    <row r="266" spans="1:2" ht="15.4" x14ac:dyDescent="0.45">
      <c r="A266" s="8" t="s">
        <v>154</v>
      </c>
      <c r="B266" s="33">
        <v>4.8000000000000001E-2</v>
      </c>
    </row>
    <row r="267" spans="1:2" ht="15.4" x14ac:dyDescent="0.45">
      <c r="A267" s="8" t="s">
        <v>1585</v>
      </c>
      <c r="B267" s="33">
        <v>0.05</v>
      </c>
    </row>
    <row r="268" spans="1:2" ht="15.4" x14ac:dyDescent="0.45">
      <c r="A268" s="8" t="s">
        <v>1587</v>
      </c>
      <c r="B268" s="33">
        <v>7.4999999999999997E-2</v>
      </c>
    </row>
    <row r="269" spans="1:2" ht="15.4" x14ac:dyDescent="0.45">
      <c r="A269" s="8" t="s">
        <v>156</v>
      </c>
      <c r="B269" s="33">
        <v>4.5999999999999999E-2</v>
      </c>
    </row>
    <row r="270" spans="1:2" ht="15.4" x14ac:dyDescent="0.45">
      <c r="A270" s="8" t="s">
        <v>158</v>
      </c>
      <c r="B270" s="33">
        <v>0.02</v>
      </c>
    </row>
    <row r="271" spans="1:2" ht="15.4" x14ac:dyDescent="0.45">
      <c r="A271" s="39" t="s">
        <v>615</v>
      </c>
      <c r="B271" s="31">
        <v>0.35099999999999998</v>
      </c>
    </row>
    <row r="272" spans="1:2" ht="15.4" x14ac:dyDescent="0.45">
      <c r="A272" s="8" t="s">
        <v>160</v>
      </c>
      <c r="B272" s="33">
        <v>6.2E-2</v>
      </c>
    </row>
    <row r="273" spans="1:2" ht="15.4" x14ac:dyDescent="0.45">
      <c r="A273" s="8" t="s">
        <v>1589</v>
      </c>
      <c r="B273" s="33">
        <v>7.0000000000000007E-2</v>
      </c>
    </row>
    <row r="274" spans="1:2" ht="15.4" x14ac:dyDescent="0.45">
      <c r="A274" s="8" t="s">
        <v>162</v>
      </c>
      <c r="B274" s="33">
        <v>5.1999999999999998E-2</v>
      </c>
    </row>
    <row r="275" spans="1:2" ht="15.4" x14ac:dyDescent="0.45">
      <c r="A275" s="8" t="s">
        <v>1781</v>
      </c>
      <c r="B275" s="33">
        <v>0.10100000000000001</v>
      </c>
    </row>
    <row r="276" spans="1:2" ht="15.4" x14ac:dyDescent="0.45">
      <c r="A276" s="8" t="s">
        <v>164</v>
      </c>
      <c r="B276" s="33">
        <v>3.6999999999999998E-2</v>
      </c>
    </row>
    <row r="277" spans="1:2" ht="15.4" x14ac:dyDescent="0.45">
      <c r="A277" s="8" t="s">
        <v>165</v>
      </c>
      <c r="B277" s="33">
        <v>2.9000000000000001E-2</v>
      </c>
    </row>
    <row r="278" spans="1:2" ht="15.4" x14ac:dyDescent="0.45">
      <c r="A278" s="39" t="s">
        <v>616</v>
      </c>
      <c r="B278" s="31">
        <v>0.30499999999999999</v>
      </c>
    </row>
    <row r="279" spans="1:2" ht="15.4" x14ac:dyDescent="0.45">
      <c r="A279" s="8" t="s">
        <v>166</v>
      </c>
      <c r="B279" s="33">
        <v>8.2000000000000003E-2</v>
      </c>
    </row>
    <row r="280" spans="1:2" ht="15.4" x14ac:dyDescent="0.45">
      <c r="A280" s="8" t="s">
        <v>168</v>
      </c>
      <c r="B280" s="33">
        <v>0.17100000000000001</v>
      </c>
    </row>
    <row r="281" spans="1:2" ht="15.4" x14ac:dyDescent="0.45">
      <c r="A281" s="8" t="s">
        <v>169</v>
      </c>
      <c r="B281" s="33">
        <v>3.3000000000000002E-2</v>
      </c>
    </row>
    <row r="282" spans="1:2" ht="15.4" x14ac:dyDescent="0.45">
      <c r="A282" s="8" t="s">
        <v>170</v>
      </c>
      <c r="B282" s="33">
        <v>1.9E-2</v>
      </c>
    </row>
    <row r="283" spans="1:2" ht="15" customHeight="1" x14ac:dyDescent="0.45">
      <c r="A283" s="39" t="s">
        <v>617</v>
      </c>
      <c r="B283" s="31">
        <v>2.1469999999999998</v>
      </c>
    </row>
    <row r="284" spans="1:2" ht="15.4" x14ac:dyDescent="0.45">
      <c r="A284" s="39" t="s">
        <v>622</v>
      </c>
      <c r="B284" s="31">
        <v>0.44</v>
      </c>
    </row>
    <row r="285" spans="1:2" ht="15.4" x14ac:dyDescent="0.45">
      <c r="A285" s="8" t="s">
        <v>623</v>
      </c>
      <c r="B285" s="33">
        <v>0.17899999999999999</v>
      </c>
    </row>
    <row r="286" spans="1:2" ht="15.4" x14ac:dyDescent="0.45">
      <c r="A286" s="8" t="s">
        <v>171</v>
      </c>
      <c r="B286" s="33">
        <v>0.20100000000000001</v>
      </c>
    </row>
    <row r="287" spans="1:2" ht="15.4" x14ac:dyDescent="0.45">
      <c r="A287" s="8" t="s">
        <v>172</v>
      </c>
      <c r="B287" s="33">
        <v>0.06</v>
      </c>
    </row>
    <row r="288" spans="1:2" ht="15.4" x14ac:dyDescent="0.45">
      <c r="A288" s="39" t="s">
        <v>618</v>
      </c>
      <c r="B288" s="31">
        <v>1.032</v>
      </c>
    </row>
    <row r="289" spans="1:2" ht="15.4" x14ac:dyDescent="0.45">
      <c r="A289" s="8" t="s">
        <v>619</v>
      </c>
      <c r="B289" s="33">
        <v>0.35699999999999998</v>
      </c>
    </row>
    <row r="290" spans="1:2" ht="15.4" x14ac:dyDescent="0.45">
      <c r="A290" s="8" t="s">
        <v>452</v>
      </c>
      <c r="B290" s="33">
        <v>0.245</v>
      </c>
    </row>
    <row r="291" spans="1:2" ht="15.4" x14ac:dyDescent="0.45">
      <c r="A291" s="8" t="s">
        <v>1595</v>
      </c>
      <c r="B291" s="33">
        <v>0.126</v>
      </c>
    </row>
    <row r="292" spans="1:2" ht="15.4" x14ac:dyDescent="0.45">
      <c r="A292" s="8" t="s">
        <v>1597</v>
      </c>
      <c r="B292" s="33">
        <v>4.8000000000000001E-2</v>
      </c>
    </row>
    <row r="293" spans="1:2" ht="15.4" x14ac:dyDescent="0.45">
      <c r="A293" s="8" t="s">
        <v>1599</v>
      </c>
      <c r="B293" s="33">
        <v>0.13500000000000001</v>
      </c>
    </row>
    <row r="294" spans="1:2" ht="15.4" x14ac:dyDescent="0.45">
      <c r="A294" s="8" t="s">
        <v>176</v>
      </c>
      <c r="B294" s="33">
        <v>0.121</v>
      </c>
    </row>
    <row r="295" spans="1:2" ht="15.4" x14ac:dyDescent="0.45">
      <c r="A295" s="39" t="s">
        <v>620</v>
      </c>
      <c r="B295" s="31">
        <v>0.37</v>
      </c>
    </row>
    <row r="296" spans="1:2" ht="30.75" x14ac:dyDescent="0.45">
      <c r="A296" s="8" t="s">
        <v>621</v>
      </c>
      <c r="B296" s="33">
        <v>5.7000000000000002E-2</v>
      </c>
    </row>
    <row r="297" spans="1:2" ht="15.4" x14ac:dyDescent="0.45">
      <c r="A297" s="8" t="s">
        <v>177</v>
      </c>
      <c r="B297" s="33">
        <v>9.8000000000000004E-2</v>
      </c>
    </row>
    <row r="298" spans="1:2" ht="15.4" x14ac:dyDescent="0.45">
      <c r="A298" s="8" t="s">
        <v>178</v>
      </c>
      <c r="B298" s="33">
        <v>7.5999999999999998E-2</v>
      </c>
    </row>
    <row r="299" spans="1:2" ht="15.4" x14ac:dyDescent="0.45">
      <c r="A299" s="8" t="s">
        <v>179</v>
      </c>
      <c r="B299" s="33">
        <v>4.5999999999999999E-2</v>
      </c>
    </row>
    <row r="300" spans="1:2" ht="15.4" x14ac:dyDescent="0.45">
      <c r="A300" s="8" t="s">
        <v>1784</v>
      </c>
      <c r="B300" s="33">
        <v>9.2999999999999999E-2</v>
      </c>
    </row>
    <row r="301" spans="1:2" ht="15.4" x14ac:dyDescent="0.45">
      <c r="A301" s="39" t="s">
        <v>624</v>
      </c>
      <c r="B301" s="31">
        <v>6.4000000000000001E-2</v>
      </c>
    </row>
    <row r="302" spans="1:2" ht="15.4" x14ac:dyDescent="0.45">
      <c r="A302" s="8" t="s">
        <v>181</v>
      </c>
      <c r="B302" s="33">
        <v>5.1999999999999998E-2</v>
      </c>
    </row>
    <row r="303" spans="1:2" ht="18.75" customHeight="1" x14ac:dyDescent="0.45">
      <c r="A303" s="8" t="s">
        <v>182</v>
      </c>
      <c r="B303" s="33">
        <v>1.2E-2</v>
      </c>
    </row>
    <row r="304" spans="1:2" ht="15.4" x14ac:dyDescent="0.45">
      <c r="A304" s="39" t="s">
        <v>625</v>
      </c>
      <c r="B304" s="31">
        <v>0.24099999999999999</v>
      </c>
    </row>
    <row r="305" spans="1:2" ht="15.4" x14ac:dyDescent="0.45">
      <c r="A305" s="8" t="s">
        <v>1601</v>
      </c>
      <c r="B305" s="33">
        <v>0.11600000000000001</v>
      </c>
    </row>
    <row r="306" spans="1:2" ht="15.4" x14ac:dyDescent="0.45">
      <c r="A306" s="8" t="s">
        <v>1603</v>
      </c>
      <c r="B306" s="33">
        <v>0.125</v>
      </c>
    </row>
    <row r="307" spans="1:2" ht="15.4" x14ac:dyDescent="0.45">
      <c r="A307" s="39" t="s">
        <v>626</v>
      </c>
      <c r="B307" s="31">
        <v>4.8000000000000001E-2</v>
      </c>
    </row>
    <row r="308" spans="1:2" ht="15.4" x14ac:dyDescent="0.45">
      <c r="A308" s="8" t="s">
        <v>184</v>
      </c>
      <c r="B308" s="33">
        <v>1.0999999999999999E-2</v>
      </c>
    </row>
    <row r="309" spans="1:2" ht="15.4" x14ac:dyDescent="0.45">
      <c r="A309" s="8" t="s">
        <v>185</v>
      </c>
      <c r="B309" s="33">
        <v>3.6999999999999998E-2</v>
      </c>
    </row>
    <row r="310" spans="1:2" ht="15.4" x14ac:dyDescent="0.45">
      <c r="A310" s="39" t="s">
        <v>507</v>
      </c>
      <c r="B310" s="31">
        <v>0.82499999999999996</v>
      </c>
    </row>
    <row r="311" spans="1:2" ht="15.4" x14ac:dyDescent="0.45">
      <c r="A311" s="8" t="s">
        <v>186</v>
      </c>
      <c r="B311" s="33">
        <v>4.4999999999999998E-2</v>
      </c>
    </row>
    <row r="312" spans="1:2" ht="15.4" x14ac:dyDescent="0.45">
      <c r="A312" s="8" t="s">
        <v>187</v>
      </c>
      <c r="B312" s="33">
        <v>0.40899999999999997</v>
      </c>
    </row>
    <row r="313" spans="1:2" ht="15.4" x14ac:dyDescent="0.45">
      <c r="A313" s="8" t="s">
        <v>188</v>
      </c>
      <c r="B313" s="33">
        <v>0.29799999999999999</v>
      </c>
    </row>
    <row r="314" spans="1:2" ht="15.4" x14ac:dyDescent="0.45">
      <c r="A314" s="8" t="s">
        <v>189</v>
      </c>
      <c r="B314" s="33">
        <v>7.2999999999999995E-2</v>
      </c>
    </row>
    <row r="315" spans="1:2" ht="15.4" x14ac:dyDescent="0.45">
      <c r="A315" s="39" t="s">
        <v>627</v>
      </c>
      <c r="B315" s="31">
        <v>1.456</v>
      </c>
    </row>
    <row r="316" spans="1:2" ht="15.4" x14ac:dyDescent="0.45">
      <c r="A316" s="8" t="s">
        <v>190</v>
      </c>
      <c r="B316" s="33">
        <v>0.34100000000000003</v>
      </c>
    </row>
    <row r="317" spans="1:2" ht="15.4" x14ac:dyDescent="0.45">
      <c r="A317" s="8" t="s">
        <v>191</v>
      </c>
      <c r="B317" s="33">
        <v>0.307</v>
      </c>
    </row>
    <row r="318" spans="1:2" ht="15.4" x14ac:dyDescent="0.45">
      <c r="A318" s="8" t="s">
        <v>195</v>
      </c>
      <c r="B318" s="33">
        <v>0.251</v>
      </c>
    </row>
    <row r="319" spans="1:2" ht="15.4" x14ac:dyDescent="0.45">
      <c r="A319" s="8" t="s">
        <v>198</v>
      </c>
      <c r="B319" s="33">
        <v>0.10199999999999999</v>
      </c>
    </row>
    <row r="320" spans="1:2" ht="15.4" x14ac:dyDescent="0.45">
      <c r="A320" s="8" t="s">
        <v>200</v>
      </c>
      <c r="B320" s="33">
        <v>0.28999999999999998</v>
      </c>
    </row>
    <row r="321" spans="1:2" ht="15.4" x14ac:dyDescent="0.45">
      <c r="A321" s="8" t="s">
        <v>199</v>
      </c>
      <c r="B321" s="33">
        <v>0.16500000000000001</v>
      </c>
    </row>
    <row r="322" spans="1:2" ht="15.4" x14ac:dyDescent="0.45">
      <c r="A322" s="39" t="s">
        <v>628</v>
      </c>
      <c r="B322" s="31">
        <v>0.92200000000000004</v>
      </c>
    </row>
    <row r="323" spans="1:2" ht="15.4" x14ac:dyDescent="0.45">
      <c r="A323" s="8" t="s">
        <v>202</v>
      </c>
      <c r="B323" s="33">
        <v>0.108</v>
      </c>
    </row>
    <row r="324" spans="1:2" ht="15.4" x14ac:dyDescent="0.45">
      <c r="A324" s="8" t="s">
        <v>1607</v>
      </c>
      <c r="B324" s="33">
        <v>0.13</v>
      </c>
    </row>
    <row r="325" spans="1:2" ht="15.4" x14ac:dyDescent="0.45">
      <c r="A325" s="8" t="s">
        <v>1605</v>
      </c>
      <c r="B325" s="33">
        <v>0.10100000000000001</v>
      </c>
    </row>
    <row r="326" spans="1:2" ht="15.4" x14ac:dyDescent="0.45">
      <c r="A326" s="8" t="s">
        <v>205</v>
      </c>
      <c r="B326" s="33">
        <v>9.8000000000000004E-2</v>
      </c>
    </row>
    <row r="327" spans="1:2" ht="15.4" x14ac:dyDescent="0.45">
      <c r="A327" s="8" t="s">
        <v>207</v>
      </c>
      <c r="B327" s="33">
        <v>9.9000000000000005E-2</v>
      </c>
    </row>
    <row r="328" spans="1:2" ht="15.4" x14ac:dyDescent="0.45">
      <c r="A328" s="8" t="s">
        <v>208</v>
      </c>
      <c r="B328" s="33">
        <v>8.2000000000000003E-2</v>
      </c>
    </row>
    <row r="329" spans="1:2" ht="15.4" x14ac:dyDescent="0.45">
      <c r="A329" s="8" t="s">
        <v>209</v>
      </c>
      <c r="B329" s="33">
        <v>8.3000000000000004E-2</v>
      </c>
    </row>
    <row r="330" spans="1:2" ht="15.4" x14ac:dyDescent="0.45">
      <c r="A330" s="8" t="s">
        <v>210</v>
      </c>
      <c r="B330" s="33">
        <v>4.2999999999999997E-2</v>
      </c>
    </row>
    <row r="331" spans="1:2" ht="15.4" x14ac:dyDescent="0.45">
      <c r="A331" s="8" t="s">
        <v>211</v>
      </c>
      <c r="B331" s="33">
        <v>3.3000000000000002E-2</v>
      </c>
    </row>
    <row r="332" spans="1:2" ht="15.4" x14ac:dyDescent="0.45">
      <c r="A332" s="8" t="s">
        <v>212</v>
      </c>
      <c r="B332" s="33">
        <v>0.14499999999999999</v>
      </c>
    </row>
    <row r="333" spans="1:2" ht="15.4" x14ac:dyDescent="0.45">
      <c r="A333" s="39" t="s">
        <v>629</v>
      </c>
      <c r="B333" s="31">
        <v>5.8000000000000003E-2</v>
      </c>
    </row>
    <row r="334" spans="1:2" ht="15.4" x14ac:dyDescent="0.45">
      <c r="A334" s="8" t="s">
        <v>214</v>
      </c>
      <c r="B334" s="33">
        <v>5.8000000000000003E-2</v>
      </c>
    </row>
    <row r="335" spans="1:2" ht="15.4" x14ac:dyDescent="0.45">
      <c r="A335" s="39" t="s">
        <v>630</v>
      </c>
      <c r="B335" s="31">
        <v>1.2350000000000001</v>
      </c>
    </row>
    <row r="336" spans="1:2" ht="15.4" x14ac:dyDescent="0.45">
      <c r="A336" s="8" t="s">
        <v>1611</v>
      </c>
      <c r="B336" s="33">
        <v>0.78600000000000003</v>
      </c>
    </row>
    <row r="337" spans="1:2" ht="15.4" x14ac:dyDescent="0.45">
      <c r="A337" s="8" t="s">
        <v>1613</v>
      </c>
      <c r="B337" s="33">
        <v>0.44900000000000001</v>
      </c>
    </row>
    <row r="338" spans="1:2" ht="15.4" x14ac:dyDescent="0.45">
      <c r="A338" s="39" t="s">
        <v>631</v>
      </c>
      <c r="B338" s="31">
        <v>6.6000000000000003E-2</v>
      </c>
    </row>
    <row r="339" spans="1:2" ht="15.4" x14ac:dyDescent="0.45">
      <c r="A339" s="8" t="s">
        <v>215</v>
      </c>
      <c r="B339" s="33">
        <v>6.6000000000000003E-2</v>
      </c>
    </row>
    <row r="340" spans="1:2" ht="15.4" x14ac:dyDescent="0.45">
      <c r="A340" s="39" t="s">
        <v>632</v>
      </c>
      <c r="B340" s="31">
        <v>1.8149999999999999</v>
      </c>
    </row>
    <row r="341" spans="1:2" ht="15.4" x14ac:dyDescent="0.45">
      <c r="A341" s="8" t="s">
        <v>216</v>
      </c>
      <c r="B341" s="33">
        <v>0.17299999999999999</v>
      </c>
    </row>
    <row r="342" spans="1:2" ht="15.4" x14ac:dyDescent="0.45">
      <c r="A342" s="8" t="s">
        <v>217</v>
      </c>
      <c r="B342" s="33">
        <v>7.0999999999999994E-2</v>
      </c>
    </row>
    <row r="343" spans="1:2" ht="15.4" x14ac:dyDescent="0.45">
      <c r="A343" s="8" t="s">
        <v>218</v>
      </c>
      <c r="B343" s="33">
        <v>0.23200000000000001</v>
      </c>
    </row>
    <row r="344" spans="1:2" ht="15.4" x14ac:dyDescent="0.45">
      <c r="A344" s="8" t="s">
        <v>229</v>
      </c>
      <c r="B344" s="33">
        <v>0.14000000000000001</v>
      </c>
    </row>
    <row r="345" spans="1:2" ht="15.4" x14ac:dyDescent="0.45">
      <c r="A345" s="8" t="s">
        <v>222</v>
      </c>
      <c r="B345" s="33">
        <v>9.5000000000000001E-2</v>
      </c>
    </row>
    <row r="346" spans="1:2" ht="17.25" customHeight="1" x14ac:dyDescent="0.45">
      <c r="A346" s="8" t="s">
        <v>633</v>
      </c>
      <c r="B346" s="33">
        <v>0.14699999999999999</v>
      </c>
    </row>
    <row r="347" spans="1:2" ht="15.4" x14ac:dyDescent="0.45">
      <c r="A347" s="8" t="s">
        <v>224</v>
      </c>
      <c r="B347" s="33">
        <v>0.14799999999999999</v>
      </c>
    </row>
    <row r="348" spans="1:2" ht="15.4" x14ac:dyDescent="0.45">
      <c r="A348" s="8" t="s">
        <v>225</v>
      </c>
      <c r="B348" s="33">
        <v>6.8000000000000005E-2</v>
      </c>
    </row>
    <row r="349" spans="1:2" ht="15.4" x14ac:dyDescent="0.45">
      <c r="A349" s="8" t="s">
        <v>226</v>
      </c>
      <c r="B349" s="33">
        <v>6.0999999999999999E-2</v>
      </c>
    </row>
    <row r="350" spans="1:2" ht="15.4" x14ac:dyDescent="0.45">
      <c r="A350" s="8" t="s">
        <v>227</v>
      </c>
      <c r="B350" s="33">
        <v>6.4000000000000001E-2</v>
      </c>
    </row>
    <row r="351" spans="1:2" ht="15.4" x14ac:dyDescent="0.45">
      <c r="A351" s="8" t="s">
        <v>221</v>
      </c>
      <c r="B351" s="33">
        <v>0.16500000000000001</v>
      </c>
    </row>
    <row r="352" spans="1:2" ht="15.4" x14ac:dyDescent="0.45">
      <c r="A352" s="8" t="s">
        <v>228</v>
      </c>
      <c r="B352" s="33">
        <v>0.17199999999999999</v>
      </c>
    </row>
    <row r="353" spans="1:2" ht="15.4" x14ac:dyDescent="0.45">
      <c r="A353" s="8" t="s">
        <v>1615</v>
      </c>
      <c r="B353" s="33">
        <v>0.27900000000000003</v>
      </c>
    </row>
    <row r="354" spans="1:2" ht="15.4" x14ac:dyDescent="0.45">
      <c r="A354" s="39" t="s">
        <v>634</v>
      </c>
      <c r="B354" s="31">
        <v>6.7000000000000004E-2</v>
      </c>
    </row>
    <row r="355" spans="1:2" ht="15.4" x14ac:dyDescent="0.45">
      <c r="A355" s="8" t="s">
        <v>1617</v>
      </c>
      <c r="B355" s="33">
        <v>2.3E-2</v>
      </c>
    </row>
    <row r="356" spans="1:2" ht="15.4" x14ac:dyDescent="0.45">
      <c r="A356" s="8" t="s">
        <v>230</v>
      </c>
      <c r="B356" s="33">
        <v>4.3999999999999997E-2</v>
      </c>
    </row>
    <row r="357" spans="1:2" ht="15.4" x14ac:dyDescent="0.45">
      <c r="A357" s="39" t="s">
        <v>635</v>
      </c>
      <c r="B357" s="31">
        <v>0.312</v>
      </c>
    </row>
    <row r="358" spans="1:2" ht="15.4" x14ac:dyDescent="0.45">
      <c r="A358" s="8" t="s">
        <v>1619</v>
      </c>
      <c r="B358" s="33">
        <v>9.8000000000000004E-2</v>
      </c>
    </row>
    <row r="359" spans="1:2" ht="15.4" x14ac:dyDescent="0.45">
      <c r="A359" s="8" t="s">
        <v>1623</v>
      </c>
      <c r="B359" s="33">
        <v>4.2999999999999997E-2</v>
      </c>
    </row>
    <row r="360" spans="1:2" ht="15.4" x14ac:dyDescent="0.45">
      <c r="A360" s="8" t="s">
        <v>1625</v>
      </c>
      <c r="B360" s="33">
        <v>7.9000000000000001E-2</v>
      </c>
    </row>
    <row r="361" spans="1:2" ht="30.75" x14ac:dyDescent="0.45">
      <c r="A361" s="8" t="s">
        <v>1621</v>
      </c>
      <c r="B361" s="33">
        <v>9.1999999999999998E-2</v>
      </c>
    </row>
    <row r="362" spans="1:2" ht="15.4" x14ac:dyDescent="0.45">
      <c r="A362" s="39" t="s">
        <v>636</v>
      </c>
      <c r="B362" s="31">
        <v>4.2999999999999997E-2</v>
      </c>
    </row>
    <row r="363" spans="1:2" ht="15.4" x14ac:dyDescent="0.45">
      <c r="A363" s="8" t="s">
        <v>235</v>
      </c>
      <c r="B363" s="33">
        <v>4.2999999999999997E-2</v>
      </c>
    </row>
    <row r="364" spans="1:2" ht="15.4" x14ac:dyDescent="0.45">
      <c r="A364" s="39" t="s">
        <v>637</v>
      </c>
      <c r="B364" s="31">
        <v>6.7000000000000004E-2</v>
      </c>
    </row>
    <row r="365" spans="1:2" ht="15.4" x14ac:dyDescent="0.45">
      <c r="A365" s="8" t="s">
        <v>1633</v>
      </c>
      <c r="B365" s="33">
        <v>3.6999999999999998E-2</v>
      </c>
    </row>
    <row r="366" spans="1:2" ht="15.4" x14ac:dyDescent="0.45">
      <c r="A366" s="8" t="s">
        <v>1789</v>
      </c>
      <c r="B366" s="33">
        <v>0.03</v>
      </c>
    </row>
    <row r="367" spans="1:2" ht="15.4" x14ac:dyDescent="0.45">
      <c r="A367" s="39" t="s">
        <v>638</v>
      </c>
      <c r="B367" s="31">
        <v>6.3E-2</v>
      </c>
    </row>
    <row r="368" spans="1:2" ht="15.4" x14ac:dyDescent="0.45">
      <c r="A368" s="8" t="s">
        <v>1635</v>
      </c>
      <c r="B368" s="33">
        <v>1.6E-2</v>
      </c>
    </row>
    <row r="369" spans="1:2" ht="15.4" x14ac:dyDescent="0.45">
      <c r="A369" s="8" t="s">
        <v>238</v>
      </c>
      <c r="B369" s="33">
        <v>4.7E-2</v>
      </c>
    </row>
    <row r="370" spans="1:2" ht="15.4" x14ac:dyDescent="0.45">
      <c r="A370" s="39" t="s">
        <v>639</v>
      </c>
      <c r="B370" s="31">
        <v>1.3140000000000001</v>
      </c>
    </row>
    <row r="371" spans="1:2" ht="15.4" x14ac:dyDescent="0.45">
      <c r="A371" s="39" t="s">
        <v>640</v>
      </c>
      <c r="B371" s="31">
        <v>0.25800000000000001</v>
      </c>
    </row>
    <row r="372" spans="1:2" ht="15.4" x14ac:dyDescent="0.45">
      <c r="A372" s="8" t="s">
        <v>1467</v>
      </c>
      <c r="B372" s="33">
        <v>0.25800000000000001</v>
      </c>
    </row>
    <row r="373" spans="1:2" ht="15.4" x14ac:dyDescent="0.45">
      <c r="A373" s="39" t="s">
        <v>641</v>
      </c>
      <c r="B373" s="31">
        <v>0.23599999999999999</v>
      </c>
    </row>
    <row r="374" spans="1:2" ht="15.4" x14ac:dyDescent="0.45">
      <c r="A374" s="8" t="s">
        <v>240</v>
      </c>
      <c r="B374" s="33">
        <v>0.23599999999999999</v>
      </c>
    </row>
    <row r="375" spans="1:2" ht="15.4" x14ac:dyDescent="0.45">
      <c r="A375" s="8" t="s">
        <v>241</v>
      </c>
      <c r="B375" s="33">
        <v>8.8999999999999996E-2</v>
      </c>
    </row>
    <row r="376" spans="1:2" ht="15.4" x14ac:dyDescent="0.45">
      <c r="A376" s="8" t="s">
        <v>243</v>
      </c>
      <c r="B376" s="33">
        <v>0.107</v>
      </c>
    </row>
    <row r="377" spans="1:2" ht="15.4" x14ac:dyDescent="0.45">
      <c r="A377" s="8" t="s">
        <v>244</v>
      </c>
      <c r="B377" s="33">
        <v>0.223</v>
      </c>
    </row>
    <row r="378" spans="1:2" ht="15.4" x14ac:dyDescent="0.45">
      <c r="A378" s="8" t="s">
        <v>685</v>
      </c>
      <c r="B378" s="33">
        <v>3.1E-2</v>
      </c>
    </row>
    <row r="379" spans="1:2" ht="15.4" x14ac:dyDescent="0.45">
      <c r="A379" s="8" t="s">
        <v>245</v>
      </c>
      <c r="B379" s="33">
        <v>0.05</v>
      </c>
    </row>
    <row r="380" spans="1:2" ht="15.4" x14ac:dyDescent="0.45">
      <c r="A380" s="8" t="s">
        <v>246</v>
      </c>
      <c r="B380" s="33">
        <v>3.5000000000000003E-2</v>
      </c>
    </row>
    <row r="381" spans="1:2" ht="15.4" x14ac:dyDescent="0.45">
      <c r="A381" s="8" t="s">
        <v>1637</v>
      </c>
      <c r="B381" s="33">
        <v>8.2000000000000003E-2</v>
      </c>
    </row>
    <row r="382" spans="1:2" ht="15.4" x14ac:dyDescent="0.45">
      <c r="A382" s="8" t="s">
        <v>248</v>
      </c>
      <c r="B382" s="33">
        <v>0.108</v>
      </c>
    </row>
    <row r="383" spans="1:2" ht="15.4" x14ac:dyDescent="0.45">
      <c r="A383" s="8" t="s">
        <v>249</v>
      </c>
      <c r="B383" s="33">
        <v>2.9000000000000001E-2</v>
      </c>
    </row>
    <row r="384" spans="1:2" ht="15.4" x14ac:dyDescent="0.45">
      <c r="A384" s="8" t="s">
        <v>250</v>
      </c>
      <c r="B384" s="33">
        <v>3.2000000000000001E-2</v>
      </c>
    </row>
    <row r="385" spans="1:2" ht="15.4" x14ac:dyDescent="0.45">
      <c r="A385" s="8" t="s">
        <v>252</v>
      </c>
      <c r="B385" s="33">
        <v>3.4000000000000002E-2</v>
      </c>
    </row>
    <row r="386" spans="1:2" ht="15.4" x14ac:dyDescent="0.45">
      <c r="A386" s="39" t="s">
        <v>642</v>
      </c>
      <c r="B386" s="31">
        <v>0.11600000000000001</v>
      </c>
    </row>
    <row r="387" spans="1:2" ht="15.4" x14ac:dyDescent="0.45">
      <c r="A387" s="8" t="s">
        <v>253</v>
      </c>
      <c r="B387" s="33">
        <v>7.0999999999999994E-2</v>
      </c>
    </row>
    <row r="388" spans="1:2" ht="15.4" x14ac:dyDescent="0.45">
      <c r="A388" s="8" t="s">
        <v>1794</v>
      </c>
      <c r="B388" s="33">
        <v>4.4999999999999998E-2</v>
      </c>
    </row>
    <row r="389" spans="1:2" ht="15.4" x14ac:dyDescent="0.45">
      <c r="A389" s="39" t="s">
        <v>643</v>
      </c>
      <c r="B389" s="31">
        <v>0.40600000000000003</v>
      </c>
    </row>
    <row r="390" spans="1:2" ht="15.4" x14ac:dyDescent="0.45">
      <c r="A390" s="8" t="s">
        <v>255</v>
      </c>
      <c r="B390" s="33">
        <v>4.8000000000000001E-2</v>
      </c>
    </row>
    <row r="391" spans="1:2" ht="15.4" x14ac:dyDescent="0.45">
      <c r="A391" s="8" t="s">
        <v>256</v>
      </c>
      <c r="B391" s="33">
        <v>2.1999999999999999E-2</v>
      </c>
    </row>
    <row r="392" spans="1:2" ht="15.4" x14ac:dyDescent="0.45">
      <c r="A392" s="8" t="s">
        <v>258</v>
      </c>
      <c r="B392" s="33">
        <v>0.115</v>
      </c>
    </row>
    <row r="393" spans="1:2" ht="18" customHeight="1" x14ac:dyDescent="0.45">
      <c r="A393" s="8" t="s">
        <v>1639</v>
      </c>
      <c r="B393" s="33">
        <v>0.111</v>
      </c>
    </row>
    <row r="394" spans="1:2" ht="15.4" x14ac:dyDescent="0.45">
      <c r="A394" s="8" t="s">
        <v>1795</v>
      </c>
      <c r="B394" s="33">
        <v>0.11</v>
      </c>
    </row>
    <row r="395" spans="1:2" ht="15.4" x14ac:dyDescent="0.45">
      <c r="A395" s="39" t="s">
        <v>644</v>
      </c>
      <c r="B395" s="31">
        <v>0.111</v>
      </c>
    </row>
    <row r="396" spans="1:2" ht="15.4" x14ac:dyDescent="0.45">
      <c r="A396" s="8" t="s">
        <v>264</v>
      </c>
      <c r="B396" s="33">
        <v>5.3999999999999999E-2</v>
      </c>
    </row>
    <row r="397" spans="1:2" ht="15.4" x14ac:dyDescent="0.45">
      <c r="A397" s="8" t="s">
        <v>265</v>
      </c>
      <c r="B397" s="33">
        <v>2.7E-2</v>
      </c>
    </row>
    <row r="398" spans="1:2" ht="15.4" x14ac:dyDescent="0.45">
      <c r="A398" s="8" t="s">
        <v>266</v>
      </c>
      <c r="B398" s="33">
        <v>0.03</v>
      </c>
    </row>
    <row r="399" spans="1:2" ht="15.4" x14ac:dyDescent="0.45">
      <c r="A399" s="39" t="s">
        <v>645</v>
      </c>
      <c r="B399" s="31">
        <v>0.23699999999999999</v>
      </c>
    </row>
    <row r="400" spans="1:2" ht="15.4" x14ac:dyDescent="0.45">
      <c r="A400" s="8" t="s">
        <v>1641</v>
      </c>
      <c r="B400" s="33">
        <v>4.3999999999999997E-2</v>
      </c>
    </row>
    <row r="401" spans="1:2" ht="15.4" x14ac:dyDescent="0.45">
      <c r="A401" s="8" t="s">
        <v>1643</v>
      </c>
      <c r="B401" s="33">
        <v>0.06</v>
      </c>
    </row>
    <row r="402" spans="1:2" ht="15.4" x14ac:dyDescent="0.45">
      <c r="A402" s="8" t="s">
        <v>1645</v>
      </c>
      <c r="B402" s="33">
        <v>0.05</v>
      </c>
    </row>
    <row r="403" spans="1:2" ht="30.75" x14ac:dyDescent="0.45">
      <c r="A403" s="8" t="s">
        <v>269</v>
      </c>
      <c r="B403" s="33">
        <v>8.3000000000000004E-2</v>
      </c>
    </row>
    <row r="404" spans="1:2" ht="15.4" x14ac:dyDescent="0.45">
      <c r="A404" s="39" t="s">
        <v>646</v>
      </c>
      <c r="B404" s="31">
        <v>0.189</v>
      </c>
    </row>
    <row r="405" spans="1:2" ht="15.4" x14ac:dyDescent="0.45">
      <c r="A405" s="8" t="s">
        <v>270</v>
      </c>
      <c r="B405" s="33">
        <v>6.4000000000000001E-2</v>
      </c>
    </row>
    <row r="406" spans="1:2" ht="15.4" x14ac:dyDescent="0.45">
      <c r="A406" s="8" t="s">
        <v>271</v>
      </c>
      <c r="B406" s="33">
        <v>6.9000000000000006E-2</v>
      </c>
    </row>
    <row r="407" spans="1:2" ht="15.4" x14ac:dyDescent="0.45">
      <c r="A407" s="8" t="s">
        <v>272</v>
      </c>
      <c r="B407" s="33">
        <v>5.6000000000000001E-2</v>
      </c>
    </row>
    <row r="408" spans="1:2" ht="15.4" x14ac:dyDescent="0.45">
      <c r="A408" s="39" t="s">
        <v>647</v>
      </c>
      <c r="B408" s="31">
        <v>0.39800000000000002</v>
      </c>
    </row>
    <row r="409" spans="1:2" ht="15.4" x14ac:dyDescent="0.45">
      <c r="A409" s="8" t="s">
        <v>1797</v>
      </c>
      <c r="B409" s="33">
        <v>0.38300000000000001</v>
      </c>
    </row>
    <row r="410" spans="1:2" ht="15.4" x14ac:dyDescent="0.45">
      <c r="A410" s="8" t="s">
        <v>274</v>
      </c>
      <c r="B410" s="33">
        <v>1.4999999999999999E-2</v>
      </c>
    </row>
    <row r="411" spans="1:2" ht="15.4" x14ac:dyDescent="0.45">
      <c r="A411" s="39" t="s">
        <v>648</v>
      </c>
      <c r="B411" s="31">
        <v>0.46400000000000002</v>
      </c>
    </row>
    <row r="412" spans="1:2" ht="15.4" x14ac:dyDescent="0.45">
      <c r="A412" s="8" t="s">
        <v>275</v>
      </c>
      <c r="B412" s="33">
        <v>8.8999999999999996E-2</v>
      </c>
    </row>
    <row r="413" spans="1:2" ht="15.4" x14ac:dyDescent="0.45">
      <c r="A413" s="8" t="s">
        <v>276</v>
      </c>
      <c r="B413" s="33">
        <v>0.22700000000000001</v>
      </c>
    </row>
    <row r="414" spans="1:2" ht="15.4" x14ac:dyDescent="0.45">
      <c r="A414" s="8" t="s">
        <v>277</v>
      </c>
      <c r="B414" s="33">
        <v>0.14799999999999999</v>
      </c>
    </row>
    <row r="415" spans="1:2" ht="15.4" x14ac:dyDescent="0.45">
      <c r="A415" s="39" t="s">
        <v>649</v>
      </c>
      <c r="B415" s="31">
        <v>0.54100000000000004</v>
      </c>
    </row>
    <row r="416" spans="1:2" ht="15.4" x14ac:dyDescent="0.45">
      <c r="A416" s="8" t="s">
        <v>1651</v>
      </c>
      <c r="B416" s="33">
        <v>0.154</v>
      </c>
    </row>
    <row r="417" spans="1:2" ht="15.4" x14ac:dyDescent="0.45">
      <c r="A417" s="8" t="s">
        <v>650</v>
      </c>
      <c r="B417" s="33">
        <v>1.4999999999999999E-2</v>
      </c>
    </row>
    <row r="418" spans="1:2" ht="15.4" x14ac:dyDescent="0.45">
      <c r="A418" s="8" t="s">
        <v>279</v>
      </c>
      <c r="B418" s="33">
        <v>0.372</v>
      </c>
    </row>
    <row r="419" spans="1:2" ht="15.4" x14ac:dyDescent="0.45">
      <c r="A419" s="39" t="s">
        <v>651</v>
      </c>
      <c r="B419" s="31">
        <v>0.44600000000000001</v>
      </c>
    </row>
    <row r="420" spans="1:2" ht="15.4" x14ac:dyDescent="0.45">
      <c r="A420" s="8" t="s">
        <v>282</v>
      </c>
      <c r="B420" s="33">
        <v>0.11700000000000001</v>
      </c>
    </row>
    <row r="421" spans="1:2" ht="15.4" x14ac:dyDescent="0.45">
      <c r="A421" s="8" t="s">
        <v>283</v>
      </c>
      <c r="B421" s="33">
        <v>0.13800000000000001</v>
      </c>
    </row>
    <row r="422" spans="1:2" ht="15.4" x14ac:dyDescent="0.45">
      <c r="A422" s="8" t="s">
        <v>284</v>
      </c>
      <c r="B422" s="33">
        <v>0.191</v>
      </c>
    </row>
    <row r="423" spans="1:2" ht="15.4" x14ac:dyDescent="0.45">
      <c r="A423" s="39" t="s">
        <v>652</v>
      </c>
      <c r="B423" s="31">
        <v>6.3E-2</v>
      </c>
    </row>
    <row r="424" spans="1:2" ht="15.4" x14ac:dyDescent="0.45">
      <c r="A424" s="8" t="s">
        <v>285</v>
      </c>
      <c r="B424" s="33">
        <v>6.3E-2</v>
      </c>
    </row>
    <row r="425" spans="1:2" ht="20.25" customHeight="1" x14ac:dyDescent="0.45">
      <c r="A425" s="39" t="s">
        <v>653</v>
      </c>
      <c r="B425" s="31">
        <v>0.222</v>
      </c>
    </row>
    <row r="426" spans="1:2" ht="15.4" x14ac:dyDescent="0.45">
      <c r="A426" s="8" t="s">
        <v>455</v>
      </c>
      <c r="B426" s="33">
        <v>0.111</v>
      </c>
    </row>
    <row r="427" spans="1:2" ht="15.4" x14ac:dyDescent="0.45">
      <c r="A427" s="8" t="s">
        <v>1653</v>
      </c>
      <c r="B427" s="33">
        <v>0.111</v>
      </c>
    </row>
    <row r="428" spans="1:2" ht="15.4" x14ac:dyDescent="0.45">
      <c r="A428" s="39" t="s">
        <v>654</v>
      </c>
      <c r="B428" s="31">
        <v>1.07</v>
      </c>
    </row>
    <row r="429" spans="1:2" ht="15.4" x14ac:dyDescent="0.45">
      <c r="A429" s="39" t="s">
        <v>655</v>
      </c>
      <c r="B429" s="31">
        <v>0.214</v>
      </c>
    </row>
    <row r="430" spans="1:2" ht="15.4" x14ac:dyDescent="0.45">
      <c r="A430" s="8" t="s">
        <v>288</v>
      </c>
      <c r="B430" s="33">
        <v>8.4000000000000005E-2</v>
      </c>
    </row>
    <row r="431" spans="1:2" ht="15.4" x14ac:dyDescent="0.45">
      <c r="A431" s="8" t="s">
        <v>289</v>
      </c>
      <c r="B431" s="33">
        <v>0.13</v>
      </c>
    </row>
    <row r="432" spans="1:2" ht="15.4" x14ac:dyDescent="0.45">
      <c r="A432" s="8" t="s">
        <v>290</v>
      </c>
      <c r="B432" s="33">
        <v>5.2999999999999999E-2</v>
      </c>
    </row>
    <row r="433" spans="1:2" ht="15.4" x14ac:dyDescent="0.45">
      <c r="A433" s="8" t="s">
        <v>656</v>
      </c>
      <c r="B433" s="33">
        <v>0.04</v>
      </c>
    </row>
    <row r="434" spans="1:2" ht="15.4" x14ac:dyDescent="0.45">
      <c r="A434" s="8" t="s">
        <v>293</v>
      </c>
      <c r="B434" s="33">
        <v>1.9E-2</v>
      </c>
    </row>
    <row r="435" spans="1:2" ht="15.4" x14ac:dyDescent="0.45">
      <c r="A435" s="8" t="s">
        <v>456</v>
      </c>
      <c r="B435" s="33">
        <v>4.5999999999999999E-2</v>
      </c>
    </row>
    <row r="436" spans="1:2" ht="15.4" x14ac:dyDescent="0.45">
      <c r="A436" s="8" t="s">
        <v>295</v>
      </c>
      <c r="B436" s="33">
        <v>2.5999999999999999E-2</v>
      </c>
    </row>
    <row r="437" spans="1:2" ht="15.4" x14ac:dyDescent="0.45">
      <c r="A437" s="8" t="s">
        <v>296</v>
      </c>
      <c r="B437" s="33">
        <v>0.05</v>
      </c>
    </row>
    <row r="438" spans="1:2" ht="15.4" x14ac:dyDescent="0.45">
      <c r="A438" s="8" t="s">
        <v>297</v>
      </c>
      <c r="B438" s="33">
        <v>6.2E-2</v>
      </c>
    </row>
    <row r="439" spans="1:2" ht="15.4" x14ac:dyDescent="0.45">
      <c r="A439" s="8" t="s">
        <v>298</v>
      </c>
      <c r="B439" s="33">
        <v>5.2999999999999999E-2</v>
      </c>
    </row>
    <row r="440" spans="1:2" ht="15.4" x14ac:dyDescent="0.45">
      <c r="A440" s="8" t="s">
        <v>299</v>
      </c>
      <c r="B440" s="33">
        <v>6.3E-2</v>
      </c>
    </row>
    <row r="441" spans="1:2" ht="15.4" x14ac:dyDescent="0.45">
      <c r="A441" s="8" t="s">
        <v>457</v>
      </c>
      <c r="B441" s="33">
        <v>6.3E-2</v>
      </c>
    </row>
    <row r="442" spans="1:2" ht="15.4" x14ac:dyDescent="0.45">
      <c r="A442" s="8" t="s">
        <v>1657</v>
      </c>
      <c r="B442" s="33">
        <v>8.8999999999999996E-2</v>
      </c>
    </row>
    <row r="443" spans="1:2" ht="15.4" x14ac:dyDescent="0.45">
      <c r="A443" s="8" t="s">
        <v>301</v>
      </c>
      <c r="B443" s="33">
        <v>0.158</v>
      </c>
    </row>
    <row r="444" spans="1:2" ht="15.4" x14ac:dyDescent="0.45">
      <c r="A444" s="8" t="s">
        <v>458</v>
      </c>
      <c r="B444" s="33">
        <v>0.13400000000000001</v>
      </c>
    </row>
    <row r="445" spans="1:2" ht="15.4" x14ac:dyDescent="0.45">
      <c r="A445" s="39" t="s">
        <v>658</v>
      </c>
      <c r="B445" s="31">
        <v>0.33300000000000002</v>
      </c>
    </row>
    <row r="446" spans="1:2" ht="15.4" x14ac:dyDescent="0.45">
      <c r="A446" s="8" t="s">
        <v>303</v>
      </c>
      <c r="B446" s="33">
        <v>0.33300000000000002</v>
      </c>
    </row>
    <row r="447" spans="1:2" ht="15.4" x14ac:dyDescent="0.45">
      <c r="A447" s="39" t="s">
        <v>659</v>
      </c>
      <c r="B447" s="31">
        <v>5.9359999999999999</v>
      </c>
    </row>
    <row r="448" spans="1:2" ht="15.4" x14ac:dyDescent="0.45">
      <c r="A448" s="8" t="s">
        <v>304</v>
      </c>
      <c r="B448" s="33">
        <v>0.70599999999999996</v>
      </c>
    </row>
    <row r="449" spans="1:2" ht="15.4" x14ac:dyDescent="0.45">
      <c r="A449" s="8" t="s">
        <v>305</v>
      </c>
      <c r="B449" s="33">
        <v>2.5680000000000001</v>
      </c>
    </row>
    <row r="450" spans="1:2" ht="15.4" x14ac:dyDescent="0.45">
      <c r="A450" s="8" t="s">
        <v>306</v>
      </c>
      <c r="B450" s="33">
        <v>1.823</v>
      </c>
    </row>
    <row r="451" spans="1:2" ht="15.4" x14ac:dyDescent="0.45">
      <c r="A451" s="8" t="s">
        <v>307</v>
      </c>
      <c r="B451" s="33">
        <v>0.83899999999999997</v>
      </c>
    </row>
    <row r="452" spans="1:2" ht="15.4" x14ac:dyDescent="0.45">
      <c r="A452" s="39" t="s">
        <v>506</v>
      </c>
      <c r="B452" s="31">
        <v>4.3550000000000004</v>
      </c>
    </row>
    <row r="453" spans="1:2" ht="15.4" x14ac:dyDescent="0.45">
      <c r="A453" s="8" t="s">
        <v>664</v>
      </c>
      <c r="B453" s="33">
        <v>7.4999999999999997E-2</v>
      </c>
    </row>
    <row r="454" spans="1:2" ht="15.4" x14ac:dyDescent="0.45">
      <c r="A454" s="8" t="s">
        <v>663</v>
      </c>
      <c r="B454" s="33">
        <v>0.20899999999999999</v>
      </c>
    </row>
    <row r="455" spans="1:2" ht="15.4" x14ac:dyDescent="0.45">
      <c r="A455" s="39" t="s">
        <v>660</v>
      </c>
      <c r="B455" s="31">
        <v>4.0709999999999997</v>
      </c>
    </row>
    <row r="456" spans="1:2" ht="15.4" x14ac:dyDescent="0.45">
      <c r="A456" s="8" t="s">
        <v>661</v>
      </c>
      <c r="B456" s="33">
        <v>1.94</v>
      </c>
    </row>
    <row r="457" spans="1:2" ht="15.4" x14ac:dyDescent="0.45">
      <c r="A457" s="8" t="s">
        <v>662</v>
      </c>
      <c r="B457" s="33">
        <v>1.58</v>
      </c>
    </row>
    <row r="458" spans="1:2" ht="15.4" x14ac:dyDescent="0.45">
      <c r="A458" s="8" t="s">
        <v>1833</v>
      </c>
      <c r="B458" s="33">
        <v>0.55100000000000005</v>
      </c>
    </row>
    <row r="459" spans="1:2" ht="15.4" x14ac:dyDescent="0.45">
      <c r="A459" s="39" t="s">
        <v>505</v>
      </c>
      <c r="B459" s="31">
        <v>2.161</v>
      </c>
    </row>
    <row r="460" spans="1:2" ht="15.4" x14ac:dyDescent="0.45">
      <c r="A460" s="8" t="s">
        <v>309</v>
      </c>
      <c r="B460" s="33">
        <v>8.3000000000000004E-2</v>
      </c>
    </row>
    <row r="461" spans="1:2" ht="15.4" x14ac:dyDescent="0.45">
      <c r="A461" s="8" t="s">
        <v>1703</v>
      </c>
      <c r="B461" s="33">
        <v>1.2E-2</v>
      </c>
    </row>
    <row r="462" spans="1:2" ht="20.25" customHeight="1" x14ac:dyDescent="0.45">
      <c r="A462" s="8" t="s">
        <v>310</v>
      </c>
      <c r="B462" s="33">
        <v>1.7000000000000001E-2</v>
      </c>
    </row>
    <row r="463" spans="1:2" ht="15.4" x14ac:dyDescent="0.45">
      <c r="A463" s="8" t="s">
        <v>311</v>
      </c>
      <c r="B463" s="33">
        <v>0.112</v>
      </c>
    </row>
    <row r="464" spans="1:2" ht="15.4" x14ac:dyDescent="0.45">
      <c r="A464" s="39" t="s">
        <v>666</v>
      </c>
      <c r="B464" s="31">
        <v>1.8580000000000001</v>
      </c>
    </row>
    <row r="465" spans="1:2" ht="15.4" x14ac:dyDescent="0.45">
      <c r="A465" s="8" t="s">
        <v>460</v>
      </c>
      <c r="B465" s="33">
        <v>5.8999999999999997E-2</v>
      </c>
    </row>
    <row r="466" spans="1:2" ht="15.4" x14ac:dyDescent="0.45">
      <c r="A466" s="8" t="s">
        <v>673</v>
      </c>
      <c r="B466" s="33">
        <v>4.5999999999999999E-2</v>
      </c>
    </row>
    <row r="467" spans="1:2" ht="15.4" x14ac:dyDescent="0.45">
      <c r="A467" s="8" t="s">
        <v>461</v>
      </c>
      <c r="B467" s="33">
        <v>4.2999999999999997E-2</v>
      </c>
    </row>
    <row r="468" spans="1:2" ht="15.4" x14ac:dyDescent="0.45">
      <c r="A468" s="8" t="s">
        <v>1697</v>
      </c>
      <c r="B468" s="33">
        <v>0.04</v>
      </c>
    </row>
    <row r="469" spans="1:2" ht="30.75" x14ac:dyDescent="0.45">
      <c r="A469" s="8" t="s">
        <v>1468</v>
      </c>
      <c r="B469" s="33">
        <v>3.9E-2</v>
      </c>
    </row>
    <row r="470" spans="1:2" ht="15.4" x14ac:dyDescent="0.45">
      <c r="A470" s="8" t="s">
        <v>336</v>
      </c>
      <c r="B470" s="33">
        <v>5.5E-2</v>
      </c>
    </row>
    <row r="471" spans="1:2" ht="15.4" x14ac:dyDescent="0.45">
      <c r="A471" s="8" t="s">
        <v>677</v>
      </c>
      <c r="B471" s="33">
        <v>5.3999999999999999E-2</v>
      </c>
    </row>
    <row r="472" spans="1:2" ht="15.4" x14ac:dyDescent="0.45">
      <c r="A472" s="8" t="s">
        <v>1679</v>
      </c>
      <c r="B472" s="33">
        <v>3.5999999999999997E-2</v>
      </c>
    </row>
    <row r="473" spans="1:2" ht="15.4" x14ac:dyDescent="0.45">
      <c r="A473" s="8" t="s">
        <v>1469</v>
      </c>
      <c r="B473" s="33">
        <v>3.9E-2</v>
      </c>
    </row>
    <row r="474" spans="1:2" ht="15.4" x14ac:dyDescent="0.45">
      <c r="A474" s="8" t="s">
        <v>334</v>
      </c>
      <c r="B474" s="33">
        <v>5.8000000000000003E-2</v>
      </c>
    </row>
    <row r="475" spans="1:2" ht="15.4" x14ac:dyDescent="0.45">
      <c r="A475" s="8" t="s">
        <v>1673</v>
      </c>
      <c r="B475" s="33">
        <v>0.06</v>
      </c>
    </row>
    <row r="476" spans="1:2" ht="15.4" x14ac:dyDescent="0.45">
      <c r="A476" s="8" t="s">
        <v>1681</v>
      </c>
      <c r="B476" s="33">
        <v>4.5999999999999999E-2</v>
      </c>
    </row>
    <row r="477" spans="1:2" ht="15.4" x14ac:dyDescent="0.45">
      <c r="A477" s="8" t="s">
        <v>683</v>
      </c>
      <c r="B477" s="33">
        <v>0.04</v>
      </c>
    </row>
    <row r="478" spans="1:2" ht="15.4" x14ac:dyDescent="0.45">
      <c r="A478" s="8" t="s">
        <v>674</v>
      </c>
      <c r="B478" s="33">
        <v>4.3999999999999997E-2</v>
      </c>
    </row>
    <row r="479" spans="1:2" ht="15.4" x14ac:dyDescent="0.45">
      <c r="A479" s="8" t="s">
        <v>1675</v>
      </c>
      <c r="B479" s="33">
        <v>3.3000000000000002E-2</v>
      </c>
    </row>
    <row r="480" spans="1:2" ht="15.4" x14ac:dyDescent="0.45">
      <c r="A480" s="8" t="s">
        <v>329</v>
      </c>
      <c r="B480" s="33">
        <v>4.9000000000000002E-2</v>
      </c>
    </row>
    <row r="481" spans="1:2" ht="15.4" x14ac:dyDescent="0.45">
      <c r="A481" s="8" t="s">
        <v>680</v>
      </c>
      <c r="B481" s="33">
        <v>3.2000000000000001E-2</v>
      </c>
    </row>
    <row r="482" spans="1:2" ht="15.4" x14ac:dyDescent="0.45">
      <c r="A482" s="8" t="s">
        <v>1691</v>
      </c>
      <c r="B482" s="33">
        <v>4.1000000000000002E-2</v>
      </c>
    </row>
    <row r="483" spans="1:2" ht="15.4" x14ac:dyDescent="0.45">
      <c r="A483" s="8" t="s">
        <v>1669</v>
      </c>
      <c r="B483" s="33">
        <v>3.5999999999999997E-2</v>
      </c>
    </row>
    <row r="484" spans="1:2" ht="15.4" x14ac:dyDescent="0.45">
      <c r="A484" s="8" t="s">
        <v>441</v>
      </c>
      <c r="B484" s="33">
        <v>0.04</v>
      </c>
    </row>
    <row r="485" spans="1:2" ht="15.4" x14ac:dyDescent="0.45">
      <c r="A485" s="8" t="s">
        <v>1470</v>
      </c>
      <c r="B485" s="33">
        <v>2.9000000000000001E-2</v>
      </c>
    </row>
    <row r="486" spans="1:2" ht="15.4" x14ac:dyDescent="0.45">
      <c r="A486" s="8" t="s">
        <v>1471</v>
      </c>
      <c r="B486" s="33">
        <v>0.04</v>
      </c>
    </row>
    <row r="487" spans="1:2" ht="15.4" x14ac:dyDescent="0.45">
      <c r="A487" s="8" t="s">
        <v>675</v>
      </c>
      <c r="B487" s="33">
        <v>3.5999999999999997E-2</v>
      </c>
    </row>
    <row r="488" spans="1:2" ht="15.4" x14ac:dyDescent="0.45">
      <c r="A488" s="8" t="s">
        <v>1472</v>
      </c>
      <c r="B488" s="33">
        <v>4.1000000000000002E-2</v>
      </c>
    </row>
    <row r="489" spans="1:2" ht="15.4" x14ac:dyDescent="0.45">
      <c r="A489" s="8" t="s">
        <v>682</v>
      </c>
      <c r="B489" s="33">
        <v>5.0999999999999997E-2</v>
      </c>
    </row>
    <row r="490" spans="1:2" ht="15.4" x14ac:dyDescent="0.45">
      <c r="A490" s="8" t="s">
        <v>684</v>
      </c>
      <c r="B490" s="33">
        <v>2.9000000000000001E-2</v>
      </c>
    </row>
    <row r="491" spans="1:2" ht="15.4" x14ac:dyDescent="0.45">
      <c r="A491" s="8" t="s">
        <v>1806</v>
      </c>
      <c r="B491" s="33">
        <v>0.04</v>
      </c>
    </row>
    <row r="492" spans="1:2" ht="15.4" x14ac:dyDescent="0.45">
      <c r="A492" s="8" t="s">
        <v>679</v>
      </c>
      <c r="B492" s="33">
        <v>5.8000000000000003E-2</v>
      </c>
    </row>
    <row r="493" spans="1:2" ht="15.4" x14ac:dyDescent="0.45">
      <c r="A493" s="8" t="s">
        <v>1685</v>
      </c>
      <c r="B493" s="33">
        <v>5.8999999999999997E-2</v>
      </c>
    </row>
    <row r="494" spans="1:2" ht="15.4" x14ac:dyDescent="0.45">
      <c r="A494" s="8" t="s">
        <v>678</v>
      </c>
      <c r="B494" s="33">
        <v>3.4000000000000002E-2</v>
      </c>
    </row>
    <row r="495" spans="1:2" ht="15.4" x14ac:dyDescent="0.45">
      <c r="A495" s="8" t="s">
        <v>1683</v>
      </c>
      <c r="B495" s="33">
        <v>2.5000000000000001E-2</v>
      </c>
    </row>
    <row r="496" spans="1:2" ht="15.4" x14ac:dyDescent="0.45">
      <c r="A496" s="8" t="s">
        <v>1693</v>
      </c>
      <c r="B496" s="33">
        <v>0.04</v>
      </c>
    </row>
    <row r="497" spans="1:2" ht="15.4" x14ac:dyDescent="0.45">
      <c r="A497" s="8" t="s">
        <v>1807</v>
      </c>
      <c r="B497" s="33">
        <v>3.4000000000000002E-2</v>
      </c>
    </row>
    <row r="498" spans="1:2" ht="15.4" x14ac:dyDescent="0.45">
      <c r="A498" s="8" t="s">
        <v>1667</v>
      </c>
      <c r="B498" s="33">
        <v>2.9000000000000001E-2</v>
      </c>
    </row>
    <row r="499" spans="1:2" ht="15.4" x14ac:dyDescent="0.45">
      <c r="A499" s="8" t="s">
        <v>1808</v>
      </c>
      <c r="B499" s="33">
        <v>3.2000000000000001E-2</v>
      </c>
    </row>
    <row r="500" spans="1:2" ht="15.4" x14ac:dyDescent="0.45">
      <c r="A500" s="8" t="s">
        <v>1687</v>
      </c>
      <c r="B500" s="33">
        <v>6.5000000000000002E-2</v>
      </c>
    </row>
    <row r="501" spans="1:2" ht="15.4" x14ac:dyDescent="0.45">
      <c r="A501" s="8" t="s">
        <v>338</v>
      </c>
      <c r="B501" s="33">
        <v>3.5000000000000003E-2</v>
      </c>
    </row>
    <row r="502" spans="1:2" ht="15.4" x14ac:dyDescent="0.45">
      <c r="A502" s="8" t="s">
        <v>1474</v>
      </c>
      <c r="B502" s="33">
        <v>3.6999999999999998E-2</v>
      </c>
    </row>
    <row r="503" spans="1:2" ht="15.4" x14ac:dyDescent="0.45">
      <c r="A503" s="8" t="s">
        <v>1695</v>
      </c>
      <c r="B503" s="33">
        <v>5.8999999999999997E-2</v>
      </c>
    </row>
    <row r="504" spans="1:2" ht="15.4" x14ac:dyDescent="0.45">
      <c r="A504" s="8" t="s">
        <v>1475</v>
      </c>
      <c r="B504" s="33">
        <v>3.4000000000000002E-2</v>
      </c>
    </row>
    <row r="505" spans="1:2" ht="15.4" x14ac:dyDescent="0.45">
      <c r="A505" s="8" t="s">
        <v>328</v>
      </c>
      <c r="B505" s="33">
        <v>3.6999999999999998E-2</v>
      </c>
    </row>
    <row r="506" spans="1:2" ht="15.4" x14ac:dyDescent="0.45">
      <c r="A506" s="8" t="s">
        <v>1671</v>
      </c>
      <c r="B506" s="33">
        <v>4.5999999999999999E-2</v>
      </c>
    </row>
    <row r="507" spans="1:2" ht="15.4" x14ac:dyDescent="0.45">
      <c r="A507" s="8" t="s">
        <v>1677</v>
      </c>
      <c r="B507" s="33">
        <v>7.8E-2</v>
      </c>
    </row>
    <row r="508" spans="1:2" ht="15.4" x14ac:dyDescent="0.45">
      <c r="A508" s="39" t="s">
        <v>686</v>
      </c>
      <c r="B508" s="31">
        <v>7.9000000000000001E-2</v>
      </c>
    </row>
    <row r="509" spans="1:2" ht="15.4" x14ac:dyDescent="0.45">
      <c r="A509" s="8" t="s">
        <v>341</v>
      </c>
      <c r="B509" s="33">
        <v>2.1999999999999999E-2</v>
      </c>
    </row>
    <row r="510" spans="1:2" ht="15.4" x14ac:dyDescent="0.45">
      <c r="A510" s="8" t="s">
        <v>440</v>
      </c>
      <c r="B510" s="33">
        <v>5.7000000000000002E-2</v>
      </c>
    </row>
    <row r="511" spans="1:2" ht="15.4" x14ac:dyDescent="0.45">
      <c r="A511" s="39" t="s">
        <v>687</v>
      </c>
      <c r="B511" s="31">
        <v>0.187</v>
      </c>
    </row>
    <row r="512" spans="1:2" ht="15.4" x14ac:dyDescent="0.45">
      <c r="A512" s="8" t="s">
        <v>688</v>
      </c>
      <c r="B512" s="33">
        <v>7.2999999999999995E-2</v>
      </c>
    </row>
    <row r="513" spans="1:2" ht="15.4" x14ac:dyDescent="0.45">
      <c r="A513" s="8" t="s">
        <v>689</v>
      </c>
      <c r="B513" s="33">
        <v>0.114</v>
      </c>
    </row>
    <row r="514" spans="1:2" ht="15.4" x14ac:dyDescent="0.45">
      <c r="A514" s="39" t="s">
        <v>690</v>
      </c>
      <c r="B514" s="31">
        <v>0.28599999999999998</v>
      </c>
    </row>
    <row r="515" spans="1:2" ht="15.4" x14ac:dyDescent="0.45">
      <c r="A515" s="8" t="s">
        <v>343</v>
      </c>
      <c r="B515" s="33">
        <v>0.16700000000000001</v>
      </c>
    </row>
    <row r="516" spans="1:2" ht="15.4" x14ac:dyDescent="0.45">
      <c r="A516" s="8" t="s">
        <v>344</v>
      </c>
      <c r="B516" s="33">
        <v>6.7000000000000004E-2</v>
      </c>
    </row>
    <row r="517" spans="1:2" ht="15.4" x14ac:dyDescent="0.45">
      <c r="A517" s="8" t="s">
        <v>345</v>
      </c>
      <c r="B517" s="33">
        <v>5.1999999999999998E-2</v>
      </c>
    </row>
    <row r="518" spans="1:2" ht="15.4" x14ac:dyDescent="0.45">
      <c r="A518" s="39" t="s">
        <v>691</v>
      </c>
      <c r="B518" s="31">
        <v>0.17599999999999999</v>
      </c>
    </row>
    <row r="519" spans="1:2" ht="15.4" x14ac:dyDescent="0.45">
      <c r="A519" s="8" t="s">
        <v>346</v>
      </c>
      <c r="B519" s="33">
        <v>0.17599999999999999</v>
      </c>
    </row>
    <row r="520" spans="1:2" ht="15.4" x14ac:dyDescent="0.45">
      <c r="A520" s="39" t="s">
        <v>693</v>
      </c>
      <c r="B520" s="31">
        <v>3.2959999999999998</v>
      </c>
    </row>
    <row r="521" spans="1:2" ht="15.4" x14ac:dyDescent="0.45">
      <c r="A521" s="39" t="s">
        <v>519</v>
      </c>
      <c r="B521" s="31">
        <v>8.5000000000000006E-2</v>
      </c>
    </row>
    <row r="522" spans="1:2" ht="15.4" x14ac:dyDescent="0.45">
      <c r="A522" s="8" t="s">
        <v>347</v>
      </c>
      <c r="B522" s="33">
        <v>0.05</v>
      </c>
    </row>
    <row r="523" spans="1:2" ht="15.4" x14ac:dyDescent="0.45">
      <c r="A523" s="39" t="s">
        <v>694</v>
      </c>
      <c r="B523" s="31">
        <v>3.5000000000000003E-2</v>
      </c>
    </row>
    <row r="524" spans="1:2" ht="15.4" x14ac:dyDescent="0.45">
      <c r="A524" s="8" t="s">
        <v>348</v>
      </c>
      <c r="B524" s="33">
        <v>3.5000000000000003E-2</v>
      </c>
    </row>
    <row r="525" spans="1:2" ht="30" x14ac:dyDescent="0.45">
      <c r="A525" s="39" t="s">
        <v>520</v>
      </c>
      <c r="B525" s="31">
        <v>7.1999999999999995E-2</v>
      </c>
    </row>
    <row r="526" spans="1:2" ht="15.4" x14ac:dyDescent="0.45">
      <c r="A526" s="8" t="s">
        <v>1707</v>
      </c>
      <c r="B526" s="33">
        <v>3.3000000000000002E-2</v>
      </c>
    </row>
    <row r="527" spans="1:2" ht="15.4" x14ac:dyDescent="0.45">
      <c r="A527" s="8" t="s">
        <v>350</v>
      </c>
      <c r="B527" s="33">
        <v>3.3000000000000002E-2</v>
      </c>
    </row>
    <row r="528" spans="1:2" ht="15.4" x14ac:dyDescent="0.45">
      <c r="A528" s="8" t="s">
        <v>696</v>
      </c>
      <c r="B528" s="33">
        <v>6.0000000000000001E-3</v>
      </c>
    </row>
    <row r="529" spans="1:2" ht="15.4" x14ac:dyDescent="0.45">
      <c r="A529" s="39" t="s">
        <v>521</v>
      </c>
      <c r="B529" s="31">
        <v>0.81899999999999995</v>
      </c>
    </row>
    <row r="530" spans="1:2" ht="30.75" x14ac:dyDescent="0.45">
      <c r="A530" s="8" t="s">
        <v>351</v>
      </c>
      <c r="B530" s="33">
        <v>0.23699999999999999</v>
      </c>
    </row>
    <row r="531" spans="1:2" ht="15.4" x14ac:dyDescent="0.45">
      <c r="A531" s="8" t="s">
        <v>352</v>
      </c>
      <c r="B531" s="33">
        <v>0.28999999999999998</v>
      </c>
    </row>
    <row r="532" spans="1:2" ht="15.4" x14ac:dyDescent="0.45">
      <c r="A532" s="8" t="s">
        <v>353</v>
      </c>
      <c r="B532" s="33">
        <v>0.29199999999999998</v>
      </c>
    </row>
    <row r="533" spans="1:2" ht="15.4" x14ac:dyDescent="0.45">
      <c r="A533" s="39" t="s">
        <v>522</v>
      </c>
      <c r="B533" s="31">
        <v>9.5000000000000001E-2</v>
      </c>
    </row>
    <row r="534" spans="1:2" ht="15.4" x14ac:dyDescent="0.45">
      <c r="A534" s="8" t="s">
        <v>354</v>
      </c>
      <c r="B534" s="33">
        <v>4.1000000000000002E-2</v>
      </c>
    </row>
    <row r="535" spans="1:2" ht="15.4" x14ac:dyDescent="0.45">
      <c r="A535" s="8" t="s">
        <v>355</v>
      </c>
      <c r="B535" s="33">
        <v>5.3999999999999999E-2</v>
      </c>
    </row>
    <row r="536" spans="1:2" ht="15.4" x14ac:dyDescent="0.45">
      <c r="A536" s="39" t="s">
        <v>523</v>
      </c>
      <c r="B536" s="31">
        <v>0.38400000000000001</v>
      </c>
    </row>
    <row r="537" spans="1:2" ht="15.4" x14ac:dyDescent="0.45">
      <c r="A537" s="8" t="s">
        <v>356</v>
      </c>
      <c r="B537" s="33">
        <v>0.123</v>
      </c>
    </row>
    <row r="538" spans="1:2" ht="15.4" x14ac:dyDescent="0.45">
      <c r="A538" s="8" t="s">
        <v>357</v>
      </c>
      <c r="B538" s="33">
        <v>0.13</v>
      </c>
    </row>
    <row r="539" spans="1:2" ht="15.4" x14ac:dyDescent="0.45">
      <c r="A539" s="8" t="s">
        <v>358</v>
      </c>
      <c r="B539" s="33">
        <v>0.13100000000000001</v>
      </c>
    </row>
    <row r="540" spans="1:2" ht="15.4" x14ac:dyDescent="0.45">
      <c r="A540" s="39" t="s">
        <v>524</v>
      </c>
      <c r="B540" s="31">
        <v>4.1000000000000002E-2</v>
      </c>
    </row>
    <row r="541" spans="1:2" ht="15.4" x14ac:dyDescent="0.45">
      <c r="A541" s="8" t="s">
        <v>360</v>
      </c>
      <c r="B541" s="33">
        <v>1.2999999999999999E-2</v>
      </c>
    </row>
    <row r="542" spans="1:2" ht="15.4" x14ac:dyDescent="0.45">
      <c r="A542" s="8" t="s">
        <v>361</v>
      </c>
      <c r="B542" s="33">
        <v>2.8000000000000001E-2</v>
      </c>
    </row>
    <row r="543" spans="1:2" ht="15.4" x14ac:dyDescent="0.45">
      <c r="A543" s="39" t="s">
        <v>525</v>
      </c>
      <c r="B543" s="31">
        <v>7.4999999999999997E-2</v>
      </c>
    </row>
    <row r="544" spans="1:2" ht="15.4" x14ac:dyDescent="0.45">
      <c r="A544" s="8" t="s">
        <v>362</v>
      </c>
      <c r="B544" s="33">
        <v>7.4999999999999997E-2</v>
      </c>
    </row>
    <row r="545" spans="1:2" ht="15.4" x14ac:dyDescent="0.45">
      <c r="A545" s="39" t="s">
        <v>526</v>
      </c>
      <c r="B545" s="31">
        <v>1.0860000000000001</v>
      </c>
    </row>
    <row r="546" spans="1:2" ht="15.4" x14ac:dyDescent="0.45">
      <c r="A546" s="40" t="s">
        <v>363</v>
      </c>
      <c r="B546" s="33">
        <v>0.59</v>
      </c>
    </row>
    <row r="547" spans="1:2" ht="15.4" x14ac:dyDescent="0.45">
      <c r="A547" s="8" t="s">
        <v>364</v>
      </c>
      <c r="B547" s="33">
        <v>0.245</v>
      </c>
    </row>
    <row r="548" spans="1:2" ht="15.4" x14ac:dyDescent="0.45">
      <c r="A548" s="8" t="s">
        <v>366</v>
      </c>
      <c r="B548" s="33">
        <v>0.251</v>
      </c>
    </row>
    <row r="549" spans="1:2" ht="15.4" x14ac:dyDescent="0.45">
      <c r="A549" s="39" t="s">
        <v>527</v>
      </c>
      <c r="B549" s="31">
        <v>0.39300000000000002</v>
      </c>
    </row>
    <row r="550" spans="1:2" ht="15.4" x14ac:dyDescent="0.45">
      <c r="A550" s="8" t="s">
        <v>367</v>
      </c>
      <c r="B550" s="33">
        <v>0.127</v>
      </c>
    </row>
    <row r="551" spans="1:2" ht="15.4" x14ac:dyDescent="0.45">
      <c r="A551" s="8" t="s">
        <v>695</v>
      </c>
      <c r="B551" s="33">
        <v>0.26600000000000001</v>
      </c>
    </row>
    <row r="552" spans="1:2" ht="15.4" x14ac:dyDescent="0.45">
      <c r="A552" s="39" t="s">
        <v>697</v>
      </c>
      <c r="B552" s="31">
        <v>0.246</v>
      </c>
    </row>
    <row r="553" spans="1:2" ht="15.4" x14ac:dyDescent="0.45">
      <c r="A553" s="8" t="s">
        <v>368</v>
      </c>
      <c r="B553" s="33">
        <v>9.7000000000000003E-2</v>
      </c>
    </row>
    <row r="554" spans="1:2" ht="15.4" x14ac:dyDescent="0.45">
      <c r="A554" s="8" t="s">
        <v>370</v>
      </c>
      <c r="B554" s="33">
        <v>0.14899999999999999</v>
      </c>
    </row>
    <row r="555" spans="1:2" ht="15.4" x14ac:dyDescent="0.45">
      <c r="A555" s="39" t="s">
        <v>698</v>
      </c>
      <c r="B555" s="31">
        <v>2.3929999999999998</v>
      </c>
    </row>
    <row r="556" spans="1:2" ht="15.4" x14ac:dyDescent="0.45">
      <c r="A556" s="39" t="s">
        <v>528</v>
      </c>
      <c r="B556" s="31">
        <v>1.3560000000000001</v>
      </c>
    </row>
    <row r="557" spans="1:2" ht="30.75" x14ac:dyDescent="0.45">
      <c r="A557" s="8" t="s">
        <v>703</v>
      </c>
      <c r="B557" s="33">
        <v>0.107</v>
      </c>
    </row>
    <row r="558" spans="1:2" ht="15.4" x14ac:dyDescent="0.45">
      <c r="A558" s="39" t="s">
        <v>699</v>
      </c>
      <c r="B558" s="31">
        <v>1.0740000000000001</v>
      </c>
    </row>
    <row r="559" spans="1:2" ht="15.4" x14ac:dyDescent="0.45">
      <c r="A559" s="8" t="s">
        <v>463</v>
      </c>
      <c r="B559" s="33">
        <v>0.14399999999999999</v>
      </c>
    </row>
    <row r="560" spans="1:2" ht="15.4" x14ac:dyDescent="0.45">
      <c r="A560" s="39" t="s">
        <v>704</v>
      </c>
      <c r="B560" s="31">
        <v>0.93</v>
      </c>
    </row>
    <row r="561" spans="1:2" ht="15.4" x14ac:dyDescent="0.45">
      <c r="A561" s="8" t="s">
        <v>1487</v>
      </c>
      <c r="B561" s="33">
        <v>0.45300000000000001</v>
      </c>
    </row>
    <row r="562" spans="1:2" ht="15.4" x14ac:dyDescent="0.45">
      <c r="A562" s="8" t="s">
        <v>372</v>
      </c>
      <c r="B562" s="33">
        <v>0.29199999999999998</v>
      </c>
    </row>
    <row r="563" spans="1:2" ht="15.4" x14ac:dyDescent="0.45">
      <c r="A563" s="8" t="s">
        <v>373</v>
      </c>
      <c r="B563" s="33">
        <v>0.185</v>
      </c>
    </row>
    <row r="564" spans="1:2" ht="15.4" x14ac:dyDescent="0.45">
      <c r="A564" s="39" t="s">
        <v>709</v>
      </c>
      <c r="B564" s="31">
        <v>0.31900000000000001</v>
      </c>
    </row>
    <row r="565" spans="1:2" ht="15.4" x14ac:dyDescent="0.45">
      <c r="A565" s="8" t="s">
        <v>700</v>
      </c>
      <c r="B565" s="33">
        <v>8.4000000000000005E-2</v>
      </c>
    </row>
    <row r="566" spans="1:2" ht="15.4" x14ac:dyDescent="0.45">
      <c r="A566" s="8" t="s">
        <v>701</v>
      </c>
      <c r="B566" s="33">
        <v>8.1000000000000003E-2</v>
      </c>
    </row>
    <row r="567" spans="1:2" ht="15.4" x14ac:dyDescent="0.45">
      <c r="A567" s="8" t="s">
        <v>702</v>
      </c>
      <c r="B567" s="33">
        <v>0.154</v>
      </c>
    </row>
    <row r="568" spans="1:2" ht="15.4" x14ac:dyDescent="0.45">
      <c r="A568" s="39" t="s">
        <v>707</v>
      </c>
      <c r="B568" s="31">
        <v>0.47399999999999998</v>
      </c>
    </row>
    <row r="569" spans="1:2" ht="30.75" x14ac:dyDescent="0.45">
      <c r="A569" s="8" t="s">
        <v>708</v>
      </c>
      <c r="B569" s="33">
        <v>0.47399999999999998</v>
      </c>
    </row>
    <row r="570" spans="1:2" ht="15.4" x14ac:dyDescent="0.45">
      <c r="A570" s="39" t="s">
        <v>710</v>
      </c>
      <c r="B570" s="31">
        <v>0.41899999999999998</v>
      </c>
    </row>
    <row r="571" spans="1:2" ht="15.4" x14ac:dyDescent="0.45">
      <c r="A571" s="8" t="s">
        <v>711</v>
      </c>
      <c r="B571" s="33">
        <v>4.4999999999999998E-2</v>
      </c>
    </row>
    <row r="572" spans="1:2" ht="15.4" x14ac:dyDescent="0.45">
      <c r="A572" s="39" t="s">
        <v>706</v>
      </c>
      <c r="B572" s="31">
        <v>0.374</v>
      </c>
    </row>
    <row r="573" spans="1:2" ht="30.75" x14ac:dyDescent="0.45">
      <c r="A573" s="8" t="s">
        <v>712</v>
      </c>
      <c r="B573" s="33">
        <v>0.105</v>
      </c>
    </row>
    <row r="574" spans="1:2" ht="30.75" x14ac:dyDescent="0.45">
      <c r="A574" s="8" t="s">
        <v>713</v>
      </c>
      <c r="B574" s="33">
        <v>7.1999999999999995E-2</v>
      </c>
    </row>
    <row r="575" spans="1:2" ht="30.75" x14ac:dyDescent="0.45">
      <c r="A575" s="8" t="s">
        <v>714</v>
      </c>
      <c r="B575" s="33">
        <v>0.11799999999999999</v>
      </c>
    </row>
    <row r="576" spans="1:2" ht="30.75" x14ac:dyDescent="0.45">
      <c r="A576" s="8" t="s">
        <v>715</v>
      </c>
      <c r="B576" s="33">
        <v>7.9000000000000001E-2</v>
      </c>
    </row>
    <row r="577" spans="1:2" ht="15.4" x14ac:dyDescent="0.45">
      <c r="A577" s="39" t="s">
        <v>1719</v>
      </c>
      <c r="B577" s="31">
        <v>2.8929999999999998</v>
      </c>
    </row>
    <row r="578" spans="1:2" ht="15.4" x14ac:dyDescent="0.45">
      <c r="A578" s="39" t="s">
        <v>1721</v>
      </c>
      <c r="B578" s="31">
        <v>1.6E-2</v>
      </c>
    </row>
    <row r="579" spans="1:2" ht="15.4" x14ac:dyDescent="0.45">
      <c r="A579" s="8" t="s">
        <v>716</v>
      </c>
      <c r="B579" s="33">
        <v>7.0000000000000001E-3</v>
      </c>
    </row>
    <row r="580" spans="1:2" ht="15.4" x14ac:dyDescent="0.45">
      <c r="A580" s="8" t="s">
        <v>717</v>
      </c>
      <c r="B580" s="33">
        <v>8.9999999999999993E-3</v>
      </c>
    </row>
    <row r="581" spans="1:2" ht="15.4" x14ac:dyDescent="0.45">
      <c r="A581" s="39" t="s">
        <v>718</v>
      </c>
      <c r="B581" s="31">
        <v>0.35499999999999998</v>
      </c>
    </row>
    <row r="582" spans="1:2" ht="30.75" x14ac:dyDescent="0.45">
      <c r="A582" s="8" t="s">
        <v>719</v>
      </c>
      <c r="B582" s="33">
        <v>0.115</v>
      </c>
    </row>
    <row r="583" spans="1:2" ht="30.75" x14ac:dyDescent="0.45">
      <c r="A583" s="8" t="s">
        <v>720</v>
      </c>
      <c r="B583" s="33">
        <v>0.1</v>
      </c>
    </row>
    <row r="584" spans="1:2" ht="30.75" x14ac:dyDescent="0.45">
      <c r="A584" s="8" t="s">
        <v>375</v>
      </c>
      <c r="B584" s="33">
        <v>7.5999999999999998E-2</v>
      </c>
    </row>
    <row r="585" spans="1:2" ht="30.75" x14ac:dyDescent="0.45">
      <c r="A585" s="8" t="s">
        <v>721</v>
      </c>
      <c r="B585" s="33">
        <v>6.4000000000000001E-2</v>
      </c>
    </row>
    <row r="586" spans="1:2" ht="15.4" x14ac:dyDescent="0.45">
      <c r="A586" s="39" t="s">
        <v>722</v>
      </c>
      <c r="B586" s="31">
        <v>2.4E-2</v>
      </c>
    </row>
    <row r="587" spans="1:2" ht="30.75" x14ac:dyDescent="0.45">
      <c r="A587" s="8" t="s">
        <v>723</v>
      </c>
      <c r="B587" s="33">
        <v>1.2E-2</v>
      </c>
    </row>
    <row r="588" spans="1:2" ht="30.75" x14ac:dyDescent="0.45">
      <c r="A588" s="8" t="s">
        <v>724</v>
      </c>
      <c r="B588" s="33">
        <v>1.2E-2</v>
      </c>
    </row>
    <row r="589" spans="1:2" ht="15.4" x14ac:dyDescent="0.45">
      <c r="A589" s="39" t="s">
        <v>725</v>
      </c>
      <c r="B589" s="31">
        <v>6.4000000000000001E-2</v>
      </c>
    </row>
    <row r="590" spans="1:2" ht="15.4" x14ac:dyDescent="0.45">
      <c r="A590" s="8" t="s">
        <v>726</v>
      </c>
      <c r="B590" s="33">
        <v>6.4000000000000001E-2</v>
      </c>
    </row>
    <row r="591" spans="1:2" ht="15.4" x14ac:dyDescent="0.45">
      <c r="A591" s="39" t="s">
        <v>729</v>
      </c>
      <c r="B591" s="31">
        <v>0.33700000000000002</v>
      </c>
    </row>
    <row r="592" spans="1:2" ht="15.4" x14ac:dyDescent="0.45">
      <c r="A592" s="8" t="s">
        <v>376</v>
      </c>
      <c r="B592" s="33">
        <v>0.33700000000000002</v>
      </c>
    </row>
    <row r="593" spans="1:2" ht="15.4" x14ac:dyDescent="0.45">
      <c r="A593" s="39" t="s">
        <v>727</v>
      </c>
      <c r="B593" s="31">
        <v>1.4219999999999999</v>
      </c>
    </row>
    <row r="594" spans="1:2" ht="30.75" x14ac:dyDescent="0.45">
      <c r="A594" s="8" t="s">
        <v>1727</v>
      </c>
      <c r="B594" s="33">
        <v>0.52600000000000002</v>
      </c>
    </row>
    <row r="595" spans="1:2" ht="15.4" x14ac:dyDescent="0.45">
      <c r="A595" s="8" t="s">
        <v>1729</v>
      </c>
      <c r="B595" s="33">
        <v>0.28100000000000003</v>
      </c>
    </row>
    <row r="596" spans="1:2" ht="15.4" x14ac:dyDescent="0.45">
      <c r="A596" s="8" t="s">
        <v>378</v>
      </c>
      <c r="B596" s="33">
        <v>0.61499999999999999</v>
      </c>
    </row>
    <row r="597" spans="1:2" ht="15.4" x14ac:dyDescent="0.45">
      <c r="A597" s="39" t="s">
        <v>728</v>
      </c>
      <c r="B597" s="31">
        <v>0.67500000000000004</v>
      </c>
    </row>
    <row r="598" spans="1:2" ht="15.4" x14ac:dyDescent="0.45">
      <c r="A598" s="8" t="s">
        <v>379</v>
      </c>
      <c r="B598" s="33">
        <v>0.41699999999999998</v>
      </c>
    </row>
    <row r="599" spans="1:2" ht="15.4" x14ac:dyDescent="0.45">
      <c r="A599" s="8" t="s">
        <v>1731</v>
      </c>
      <c r="B599" s="33">
        <v>0.25800000000000001</v>
      </c>
    </row>
    <row r="600" spans="1:2" ht="15.4" x14ac:dyDescent="0.45">
      <c r="A600" s="39" t="s">
        <v>1735</v>
      </c>
      <c r="B600" s="31">
        <v>9.9909999999999997</v>
      </c>
    </row>
    <row r="601" spans="1:2" ht="20.25" customHeight="1" x14ac:dyDescent="0.45">
      <c r="A601" s="39" t="s">
        <v>730</v>
      </c>
      <c r="B601" s="31">
        <v>9.0640000000000001</v>
      </c>
    </row>
    <row r="602" spans="1:2" ht="15.4" x14ac:dyDescent="0.45">
      <c r="A602" s="39" t="s">
        <v>753</v>
      </c>
      <c r="B602" s="31">
        <v>3.363</v>
      </c>
    </row>
    <row r="603" spans="1:2" ht="15.4" x14ac:dyDescent="0.45">
      <c r="A603" s="39" t="s">
        <v>516</v>
      </c>
      <c r="B603" s="31">
        <v>2.6219999999999999</v>
      </c>
    </row>
    <row r="604" spans="1:2" ht="30" x14ac:dyDescent="0.45">
      <c r="A604" s="39" t="s">
        <v>731</v>
      </c>
      <c r="B604" s="31">
        <v>0.27500000000000002</v>
      </c>
    </row>
    <row r="605" spans="1:2" ht="36.75" customHeight="1" x14ac:dyDescent="0.45">
      <c r="A605" s="8" t="s">
        <v>734</v>
      </c>
      <c r="B605" s="33">
        <v>0.23</v>
      </c>
    </row>
    <row r="606" spans="1:2" ht="34.5" customHeight="1" x14ac:dyDescent="0.45">
      <c r="A606" s="8" t="s">
        <v>735</v>
      </c>
      <c r="B606" s="33">
        <v>4.4999999999999998E-2</v>
      </c>
    </row>
    <row r="607" spans="1:2" ht="46.15" x14ac:dyDescent="0.45">
      <c r="A607" s="8" t="s">
        <v>732</v>
      </c>
      <c r="B607" s="33">
        <v>1.298</v>
      </c>
    </row>
    <row r="608" spans="1:2" ht="30.75" x14ac:dyDescent="0.45">
      <c r="A608" s="8" t="s">
        <v>733</v>
      </c>
      <c r="B608" s="33">
        <v>0.45900000000000002</v>
      </c>
    </row>
    <row r="609" spans="1:2" ht="15.4" x14ac:dyDescent="0.45">
      <c r="A609" s="8" t="s">
        <v>1834</v>
      </c>
      <c r="B609" s="33">
        <v>0.59</v>
      </c>
    </row>
    <row r="610" spans="1:2" ht="34.5" customHeight="1" x14ac:dyDescent="0.45">
      <c r="A610" s="8" t="s">
        <v>381</v>
      </c>
      <c r="B610" s="33">
        <v>0.35399999999999998</v>
      </c>
    </row>
    <row r="611" spans="1:2" ht="33" customHeight="1" x14ac:dyDescent="0.45">
      <c r="A611" s="8" t="s">
        <v>382</v>
      </c>
      <c r="B611" s="33">
        <v>0.38700000000000001</v>
      </c>
    </row>
    <row r="612" spans="1:2" ht="15.4" x14ac:dyDescent="0.45">
      <c r="A612" s="39" t="s">
        <v>754</v>
      </c>
      <c r="B612" s="31">
        <v>0.186</v>
      </c>
    </row>
    <row r="613" spans="1:2" ht="15.4" x14ac:dyDescent="0.45">
      <c r="A613" s="8" t="s">
        <v>1737</v>
      </c>
      <c r="B613" s="33">
        <v>0.11799999999999999</v>
      </c>
    </row>
    <row r="614" spans="1:2" ht="15.4" x14ac:dyDescent="0.45">
      <c r="A614" s="8" t="s">
        <v>388</v>
      </c>
      <c r="B614" s="33">
        <v>6.8000000000000005E-2</v>
      </c>
    </row>
    <row r="615" spans="1:2" ht="15.4" x14ac:dyDescent="0.45">
      <c r="A615" s="39" t="s">
        <v>747</v>
      </c>
      <c r="B615" s="31">
        <v>6.4420000000000002</v>
      </c>
    </row>
    <row r="616" spans="1:2" ht="15.4" x14ac:dyDescent="0.45">
      <c r="A616" s="8" t="s">
        <v>737</v>
      </c>
      <c r="B616" s="33">
        <v>0.14799999999999999</v>
      </c>
    </row>
    <row r="617" spans="1:2" ht="15.4" x14ac:dyDescent="0.45">
      <c r="A617" s="8" t="s">
        <v>739</v>
      </c>
      <c r="B617" s="33">
        <v>2.14</v>
      </c>
    </row>
    <row r="618" spans="1:2" ht="17.25" customHeight="1" x14ac:dyDescent="0.45">
      <c r="A618" s="39" t="s">
        <v>514</v>
      </c>
      <c r="B618" s="31">
        <v>1.081</v>
      </c>
    </row>
    <row r="619" spans="1:2" ht="15.4" x14ac:dyDescent="0.45">
      <c r="A619" s="8" t="s">
        <v>742</v>
      </c>
      <c r="B619" s="33">
        <v>0.58499999999999996</v>
      </c>
    </row>
    <row r="620" spans="1:2" ht="15.4" x14ac:dyDescent="0.45">
      <c r="A620" s="8" t="s">
        <v>743</v>
      </c>
      <c r="B620" s="33">
        <v>0.496</v>
      </c>
    </row>
    <row r="621" spans="1:2" ht="15.4" x14ac:dyDescent="0.45">
      <c r="A621" s="39" t="s">
        <v>515</v>
      </c>
      <c r="B621" s="31">
        <v>0.84599999999999997</v>
      </c>
    </row>
    <row r="622" spans="1:2" ht="15.4" x14ac:dyDescent="0.45">
      <c r="A622" s="8" t="s">
        <v>738</v>
      </c>
      <c r="B622" s="33">
        <v>0.84599999999999997</v>
      </c>
    </row>
    <row r="623" spans="1:2" ht="15.4" x14ac:dyDescent="0.45">
      <c r="A623" s="39" t="s">
        <v>745</v>
      </c>
      <c r="B623" s="31">
        <v>0.79800000000000004</v>
      </c>
    </row>
    <row r="624" spans="1:2" ht="15.4" x14ac:dyDescent="0.45">
      <c r="A624" s="39" t="s">
        <v>517</v>
      </c>
      <c r="B624" s="31">
        <v>0.76800000000000002</v>
      </c>
    </row>
    <row r="625" spans="1:2" ht="15.4" x14ac:dyDescent="0.45">
      <c r="A625" s="8" t="s">
        <v>736</v>
      </c>
      <c r="B625" s="33">
        <v>0.499</v>
      </c>
    </row>
    <row r="626" spans="1:2" ht="15.4" x14ac:dyDescent="0.45">
      <c r="A626" s="8" t="s">
        <v>746</v>
      </c>
      <c r="B626" s="33">
        <v>0.26900000000000002</v>
      </c>
    </row>
    <row r="627" spans="1:2" ht="15.4" x14ac:dyDescent="0.45">
      <c r="A627" s="39" t="s">
        <v>740</v>
      </c>
      <c r="B627" s="31">
        <v>0.03</v>
      </c>
    </row>
    <row r="628" spans="1:2" ht="15.4" x14ac:dyDescent="0.45">
      <c r="A628" s="8" t="s">
        <v>741</v>
      </c>
      <c r="B628" s="33">
        <v>1.4999999999999999E-2</v>
      </c>
    </row>
    <row r="629" spans="1:2" ht="15.4" x14ac:dyDescent="0.45">
      <c r="A629" s="8" t="s">
        <v>744</v>
      </c>
      <c r="B629" s="33">
        <v>1.4999999999999999E-2</v>
      </c>
    </row>
    <row r="630" spans="1:2" ht="15.4" x14ac:dyDescent="0.45">
      <c r="A630" s="39" t="s">
        <v>752</v>
      </c>
      <c r="B630" s="31">
        <v>1.429</v>
      </c>
    </row>
    <row r="631" spans="1:2" ht="30.75" x14ac:dyDescent="0.45">
      <c r="A631" s="8" t="s">
        <v>748</v>
      </c>
      <c r="B631" s="33">
        <v>0.79500000000000004</v>
      </c>
    </row>
    <row r="632" spans="1:2" ht="30.75" x14ac:dyDescent="0.45">
      <c r="A632" s="8" t="s">
        <v>749</v>
      </c>
      <c r="B632" s="33">
        <v>0.14000000000000001</v>
      </c>
    </row>
    <row r="633" spans="1:2" ht="30.75" x14ac:dyDescent="0.45">
      <c r="A633" s="8" t="s">
        <v>750</v>
      </c>
      <c r="B633" s="33">
        <v>0.38600000000000001</v>
      </c>
    </row>
    <row r="634" spans="1:2" ht="30.75" x14ac:dyDescent="0.45">
      <c r="A634" s="8" t="s">
        <v>751</v>
      </c>
      <c r="B634" s="33">
        <v>0.108</v>
      </c>
    </row>
    <row r="635" spans="1:2" ht="15.4" x14ac:dyDescent="0.45">
      <c r="A635" s="39" t="s">
        <v>777</v>
      </c>
      <c r="B635" s="31">
        <v>2.0310000000000001</v>
      </c>
    </row>
    <row r="636" spans="1:2" ht="15.4" x14ac:dyDescent="0.45">
      <c r="A636" s="39" t="s">
        <v>756</v>
      </c>
      <c r="B636" s="31">
        <v>0.53200000000000003</v>
      </c>
    </row>
    <row r="637" spans="1:2" ht="15.4" x14ac:dyDescent="0.45">
      <c r="A637" s="8" t="s">
        <v>389</v>
      </c>
      <c r="B637" s="33">
        <v>0.39900000000000002</v>
      </c>
    </row>
    <row r="638" spans="1:2" ht="30.75" x14ac:dyDescent="0.45">
      <c r="A638" s="8" t="s">
        <v>757</v>
      </c>
      <c r="B638" s="33">
        <v>0.13300000000000001</v>
      </c>
    </row>
    <row r="639" spans="1:2" ht="15.4" x14ac:dyDescent="0.45">
      <c r="A639" s="39" t="s">
        <v>755</v>
      </c>
      <c r="B639" s="31">
        <v>1.4990000000000001</v>
      </c>
    </row>
    <row r="640" spans="1:2" ht="15.4" x14ac:dyDescent="0.45">
      <c r="A640" s="39" t="s">
        <v>772</v>
      </c>
      <c r="B640" s="31">
        <v>0.46100000000000002</v>
      </c>
    </row>
    <row r="641" spans="1:2" ht="15.4" x14ac:dyDescent="0.45">
      <c r="A641" s="8" t="s">
        <v>390</v>
      </c>
      <c r="B641" s="33">
        <v>0.18099999999999999</v>
      </c>
    </row>
    <row r="642" spans="1:2" ht="46.15" x14ac:dyDescent="0.45">
      <c r="A642" s="8" t="s">
        <v>391</v>
      </c>
      <c r="B642" s="33">
        <v>0.14099999999999999</v>
      </c>
    </row>
    <row r="643" spans="1:2" ht="30.75" x14ac:dyDescent="0.45">
      <c r="A643" s="8" t="s">
        <v>392</v>
      </c>
      <c r="B643" s="33">
        <v>0.13900000000000001</v>
      </c>
    </row>
    <row r="644" spans="1:2" ht="15.4" x14ac:dyDescent="0.45">
      <c r="A644" s="39" t="s">
        <v>773</v>
      </c>
      <c r="B644" s="31">
        <v>0.41799999999999998</v>
      </c>
    </row>
    <row r="645" spans="1:2" ht="15.4" x14ac:dyDescent="0.45">
      <c r="A645" s="8" t="s">
        <v>393</v>
      </c>
      <c r="B645" s="33">
        <v>7.1999999999999995E-2</v>
      </c>
    </row>
    <row r="646" spans="1:2" ht="15.4" x14ac:dyDescent="0.45">
      <c r="A646" s="8" t="s">
        <v>394</v>
      </c>
      <c r="B646" s="33">
        <v>3.7999999999999999E-2</v>
      </c>
    </row>
    <row r="647" spans="1:2" ht="15.4" x14ac:dyDescent="0.45">
      <c r="A647" s="8" t="s">
        <v>395</v>
      </c>
      <c r="B647" s="33">
        <v>0.308</v>
      </c>
    </row>
    <row r="648" spans="1:2" ht="15.4" x14ac:dyDescent="0.45">
      <c r="A648" s="39" t="s">
        <v>774</v>
      </c>
      <c r="B648" s="31">
        <v>0.62</v>
      </c>
    </row>
    <row r="649" spans="1:2" ht="30.75" x14ac:dyDescent="0.45">
      <c r="A649" s="8" t="s">
        <v>775</v>
      </c>
      <c r="B649" s="33">
        <v>0.16800000000000001</v>
      </c>
    </row>
    <row r="650" spans="1:2" ht="30.75" x14ac:dyDescent="0.45">
      <c r="A650" s="8" t="s">
        <v>776</v>
      </c>
      <c r="B650" s="33">
        <v>0.45200000000000001</v>
      </c>
    </row>
    <row r="651" spans="1:2" ht="15.4" x14ac:dyDescent="0.45">
      <c r="A651" s="39" t="s">
        <v>758</v>
      </c>
      <c r="B651" s="31">
        <v>0.39600000000000002</v>
      </c>
    </row>
    <row r="652" spans="1:2" ht="15.4" x14ac:dyDescent="0.45">
      <c r="A652" s="8" t="s">
        <v>396</v>
      </c>
      <c r="B652" s="33">
        <v>0.159</v>
      </c>
    </row>
    <row r="653" spans="1:2" ht="15.4" x14ac:dyDescent="0.45">
      <c r="A653" s="8" t="s">
        <v>397</v>
      </c>
      <c r="B653" s="33">
        <v>0.20200000000000001</v>
      </c>
    </row>
    <row r="654" spans="1:2" ht="15.4" x14ac:dyDescent="0.45">
      <c r="A654" s="8" t="s">
        <v>398</v>
      </c>
      <c r="B654" s="33">
        <v>3.5000000000000003E-2</v>
      </c>
    </row>
    <row r="655" spans="1:2" ht="15.4" x14ac:dyDescent="0.45">
      <c r="A655" s="39" t="s">
        <v>760</v>
      </c>
      <c r="B655" s="31">
        <v>1.786</v>
      </c>
    </row>
    <row r="656" spans="1:2" ht="15.4" x14ac:dyDescent="0.45">
      <c r="A656" s="8" t="s">
        <v>1751</v>
      </c>
      <c r="B656" s="33">
        <v>0.379</v>
      </c>
    </row>
    <row r="657" spans="1:2" ht="15.4" x14ac:dyDescent="0.45">
      <c r="A657" s="8" t="s">
        <v>1741</v>
      </c>
      <c r="B657" s="33">
        <v>0.26600000000000001</v>
      </c>
    </row>
    <row r="658" spans="1:2" ht="15.4" x14ac:dyDescent="0.45">
      <c r="A658" s="8" t="s">
        <v>1753</v>
      </c>
      <c r="B658" s="33">
        <v>0.31900000000000001</v>
      </c>
    </row>
    <row r="659" spans="1:2" ht="15.4" x14ac:dyDescent="0.45">
      <c r="A659" s="8" t="s">
        <v>1743</v>
      </c>
      <c r="B659" s="33">
        <v>0.13300000000000001</v>
      </c>
    </row>
    <row r="660" spans="1:2" ht="15.4" x14ac:dyDescent="0.45">
      <c r="A660" s="8" t="s">
        <v>1745</v>
      </c>
      <c r="B660" s="33">
        <v>0.16900000000000001</v>
      </c>
    </row>
    <row r="661" spans="1:2" ht="15.4" x14ac:dyDescent="0.45">
      <c r="A661" s="8" t="s">
        <v>1747</v>
      </c>
      <c r="B661" s="33">
        <v>0.23100000000000001</v>
      </c>
    </row>
    <row r="662" spans="1:2" ht="15.4" x14ac:dyDescent="0.45">
      <c r="A662" s="8" t="s">
        <v>1749</v>
      </c>
      <c r="B662" s="33">
        <v>0.14499999999999999</v>
      </c>
    </row>
    <row r="663" spans="1:2" ht="15.4" x14ac:dyDescent="0.45">
      <c r="A663" s="8" t="s">
        <v>1535</v>
      </c>
      <c r="B663" s="33">
        <v>0.14399999999999999</v>
      </c>
    </row>
    <row r="664" spans="1:2" ht="15.4" x14ac:dyDescent="0.45">
      <c r="A664" s="39" t="s">
        <v>761</v>
      </c>
      <c r="B664" s="31">
        <v>0.27800000000000002</v>
      </c>
    </row>
    <row r="665" spans="1:2" ht="15.4" x14ac:dyDescent="0.45">
      <c r="A665" s="8" t="s">
        <v>406</v>
      </c>
      <c r="B665" s="33">
        <v>0.27800000000000002</v>
      </c>
    </row>
    <row r="666" spans="1:2" ht="15.4" x14ac:dyDescent="0.45">
      <c r="A666" s="39" t="s">
        <v>763</v>
      </c>
      <c r="B666" s="31">
        <v>0.47399999999999998</v>
      </c>
    </row>
    <row r="667" spans="1:2" ht="15.4" x14ac:dyDescent="0.45">
      <c r="A667" s="8" t="s">
        <v>409</v>
      </c>
      <c r="B667" s="33">
        <v>0.19700000000000001</v>
      </c>
    </row>
    <row r="668" spans="1:2" ht="15.4" x14ac:dyDescent="0.45">
      <c r="A668" s="8" t="s">
        <v>410</v>
      </c>
      <c r="B668" s="33">
        <v>0.27700000000000002</v>
      </c>
    </row>
    <row r="669" spans="1:2" ht="15.4" x14ac:dyDescent="0.45">
      <c r="A669" s="39" t="s">
        <v>764</v>
      </c>
      <c r="B669" s="31">
        <v>1.504</v>
      </c>
    </row>
    <row r="670" spans="1:2" ht="15.4" x14ac:dyDescent="0.45">
      <c r="A670" s="8" t="s">
        <v>411</v>
      </c>
      <c r="B670" s="33">
        <v>0.19400000000000001</v>
      </c>
    </row>
    <row r="671" spans="1:2" ht="15.4" x14ac:dyDescent="0.45">
      <c r="A671" s="8" t="s">
        <v>765</v>
      </c>
      <c r="B671" s="33">
        <v>0.11</v>
      </c>
    </row>
    <row r="672" spans="1:2" ht="15.4" x14ac:dyDescent="0.45">
      <c r="A672" s="8" t="s">
        <v>412</v>
      </c>
      <c r="B672" s="33">
        <v>0.13200000000000001</v>
      </c>
    </row>
    <row r="673" spans="1:2" ht="15.4" x14ac:dyDescent="0.45">
      <c r="A673" s="8" t="s">
        <v>415</v>
      </c>
      <c r="B673" s="33">
        <v>7.9000000000000001E-2</v>
      </c>
    </row>
    <row r="674" spans="1:2" ht="15.4" x14ac:dyDescent="0.45">
      <c r="A674" s="8" t="s">
        <v>416</v>
      </c>
      <c r="B674" s="33">
        <v>8.1000000000000003E-2</v>
      </c>
    </row>
    <row r="675" spans="1:2" ht="15.4" x14ac:dyDescent="0.45">
      <c r="A675" s="8" t="s">
        <v>418</v>
      </c>
      <c r="B675" s="33">
        <v>5.8999999999999997E-2</v>
      </c>
    </row>
    <row r="676" spans="1:2" ht="21.75" customHeight="1" x14ac:dyDescent="0.45">
      <c r="A676" s="8" t="s">
        <v>419</v>
      </c>
      <c r="B676" s="33">
        <v>0.121</v>
      </c>
    </row>
    <row r="677" spans="1:2" ht="15.4" x14ac:dyDescent="0.45">
      <c r="A677" s="8" t="s">
        <v>443</v>
      </c>
      <c r="B677" s="33">
        <v>0.20200000000000001</v>
      </c>
    </row>
    <row r="678" spans="1:2" ht="15.4" x14ac:dyDescent="0.45">
      <c r="A678" s="8" t="s">
        <v>444</v>
      </c>
      <c r="B678" s="33">
        <v>0.15</v>
      </c>
    </row>
    <row r="679" spans="1:2" ht="15.4" x14ac:dyDescent="0.45">
      <c r="A679" s="8" t="s">
        <v>422</v>
      </c>
      <c r="B679" s="33">
        <v>0.24099999999999999</v>
      </c>
    </row>
    <row r="680" spans="1:2" ht="15.4" x14ac:dyDescent="0.45">
      <c r="A680" s="8" t="s">
        <v>423</v>
      </c>
      <c r="B680" s="33">
        <v>0.13500000000000001</v>
      </c>
    </row>
    <row r="681" spans="1:2" ht="15.4" x14ac:dyDescent="0.45">
      <c r="A681" s="39" t="s">
        <v>766</v>
      </c>
      <c r="B681" s="31">
        <v>0.157</v>
      </c>
    </row>
    <row r="682" spans="1:2" ht="15.4" x14ac:dyDescent="0.45">
      <c r="A682" s="8" t="s">
        <v>425</v>
      </c>
      <c r="B682" s="33">
        <v>7.3999999999999996E-2</v>
      </c>
    </row>
    <row r="683" spans="1:2" ht="15.4" x14ac:dyDescent="0.45">
      <c r="A683" s="8" t="s">
        <v>426</v>
      </c>
      <c r="B683" s="33">
        <v>8.3000000000000004E-2</v>
      </c>
    </row>
    <row r="684" spans="1:2" ht="15.4" x14ac:dyDescent="0.45">
      <c r="A684" s="39" t="s">
        <v>767</v>
      </c>
      <c r="B684" s="31">
        <v>8.3000000000000004E-2</v>
      </c>
    </row>
    <row r="685" spans="1:2" ht="15.4" x14ac:dyDescent="0.45">
      <c r="A685" s="8" t="s">
        <v>427</v>
      </c>
      <c r="B685" s="33">
        <v>3.1E-2</v>
      </c>
    </row>
    <row r="686" spans="1:2" ht="15.4" x14ac:dyDescent="0.45">
      <c r="A686" s="8" t="s">
        <v>429</v>
      </c>
      <c r="B686" s="33">
        <v>2.7E-2</v>
      </c>
    </row>
    <row r="687" spans="1:2" ht="15.4" x14ac:dyDescent="0.45">
      <c r="A687" s="8" t="s">
        <v>428</v>
      </c>
      <c r="B687" s="33">
        <v>2.5000000000000001E-2</v>
      </c>
    </row>
    <row r="688" spans="1:2" ht="15.4" x14ac:dyDescent="0.45">
      <c r="A688" s="39" t="s">
        <v>768</v>
      </c>
      <c r="B688" s="31">
        <v>0.83099999999999996</v>
      </c>
    </row>
    <row r="689" spans="1:2" ht="15.4" x14ac:dyDescent="0.45">
      <c r="A689" s="8" t="s">
        <v>1757</v>
      </c>
      <c r="B689" s="33">
        <v>0.114</v>
      </c>
    </row>
    <row r="690" spans="1:2" ht="30.75" x14ac:dyDescent="0.45">
      <c r="A690" s="8" t="s">
        <v>430</v>
      </c>
      <c r="B690" s="33">
        <v>0.61099999999999999</v>
      </c>
    </row>
    <row r="691" spans="1:2" ht="15.4" x14ac:dyDescent="0.45">
      <c r="A691" s="8" t="s">
        <v>431</v>
      </c>
      <c r="B691" s="33">
        <v>5.8000000000000003E-2</v>
      </c>
    </row>
    <row r="692" spans="1:2" ht="30.75" x14ac:dyDescent="0.45">
      <c r="A692" s="8" t="s">
        <v>1759</v>
      </c>
      <c r="B692" s="33">
        <v>4.8000000000000001E-2</v>
      </c>
    </row>
    <row r="693" spans="1:2" ht="15.4" x14ac:dyDescent="0.45">
      <c r="A693" s="39" t="s">
        <v>769</v>
      </c>
      <c r="B693" s="31">
        <v>0.66700000000000004</v>
      </c>
    </row>
    <row r="694" spans="1:2" ht="30.75" x14ac:dyDescent="0.45">
      <c r="A694" s="8" t="s">
        <v>432</v>
      </c>
      <c r="B694" s="33">
        <v>8.7999999999999995E-2</v>
      </c>
    </row>
    <row r="695" spans="1:2" ht="48.75" customHeight="1" x14ac:dyDescent="0.45">
      <c r="A695" s="8" t="s">
        <v>446</v>
      </c>
      <c r="B695" s="33">
        <v>0.57899999999999996</v>
      </c>
    </row>
    <row r="696" spans="1:2" ht="15.4" x14ac:dyDescent="0.45">
      <c r="A696" s="39" t="s">
        <v>771</v>
      </c>
      <c r="B696" s="31">
        <v>0.60599999999999998</v>
      </c>
    </row>
    <row r="697" spans="1:2" ht="15.4" x14ac:dyDescent="0.45">
      <c r="A697" s="8" t="s">
        <v>434</v>
      </c>
      <c r="B697" s="33">
        <v>0.28899999999999998</v>
      </c>
    </row>
    <row r="698" spans="1:2" ht="26.25" customHeight="1" x14ac:dyDescent="0.45">
      <c r="A698" s="8" t="s">
        <v>1761</v>
      </c>
      <c r="B698" s="33">
        <v>0.317</v>
      </c>
    </row>
    <row r="699" spans="1:2" ht="15.4" x14ac:dyDescent="0.45">
      <c r="A699" s="39" t="s">
        <v>778</v>
      </c>
      <c r="B699" s="31">
        <v>0.193</v>
      </c>
    </row>
    <row r="700" spans="1:2" ht="15.4" x14ac:dyDescent="0.45">
      <c r="A700" s="8" t="s">
        <v>779</v>
      </c>
      <c r="B700" s="33">
        <v>6.8000000000000005E-2</v>
      </c>
    </row>
    <row r="701" spans="1:2" ht="15.4" x14ac:dyDescent="0.45">
      <c r="A701" s="8" t="s">
        <v>436</v>
      </c>
      <c r="B701" s="33">
        <v>7.6999999999999999E-2</v>
      </c>
    </row>
    <row r="702" spans="1:2" ht="15.4" x14ac:dyDescent="0.45">
      <c r="A702" s="8" t="s">
        <v>437</v>
      </c>
      <c r="B702" s="33">
        <v>4.8000000000000001E-2</v>
      </c>
    </row>
    <row r="703" spans="1:2" ht="15.4" x14ac:dyDescent="0.45">
      <c r="A703" s="39" t="s">
        <v>759</v>
      </c>
      <c r="B703" s="31">
        <v>5.97</v>
      </c>
    </row>
    <row r="704" spans="1:2" ht="15.4" x14ac:dyDescent="0.45">
      <c r="A704" s="39" t="s">
        <v>762</v>
      </c>
      <c r="B704" s="31">
        <v>4.1840000000000002</v>
      </c>
    </row>
    <row r="705" spans="1:2" ht="15.4" x14ac:dyDescent="0.45">
      <c r="A705" s="39" t="s">
        <v>1733</v>
      </c>
      <c r="B705" s="31">
        <v>2.8769999999999998</v>
      </c>
    </row>
    <row r="706" spans="1:2" ht="30" x14ac:dyDescent="0.45">
      <c r="A706" s="41" t="s">
        <v>657</v>
      </c>
      <c r="B706" s="36">
        <v>0.215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БИПЦ_НДС</vt:lpstr>
      <vt:lpstr>Структура</vt:lpstr>
      <vt:lpstr>Сводная</vt:lpstr>
      <vt:lpstr>MoM</vt:lpstr>
      <vt:lpstr>ToSep17</vt:lpstr>
      <vt:lpstr>ToSep18</vt:lpstr>
      <vt:lpstr>Веса</vt:lpstr>
      <vt:lpstr>ИПЦ raw2015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2026-06-29T09:48:14Z</dcterms:modified>
</cp:coreProperties>
</file>